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3B4A9373-4D7C-4E1E-BFDC-274B5E96EF5C}" xr6:coauthVersionLast="36" xr6:coauthVersionMax="47" xr10:uidLastSave="{00000000-0000-0000-0000-000000000000}"/>
  <bookViews>
    <workbookView xWindow="-120" yWindow="-120" windowWidth="29040" windowHeight="15840" activeTab="1" xr2:uid="{EABF4B3A-1221-41BF-888E-1C40021566C3}"/>
  </bookViews>
  <sheets>
    <sheet name="Sectors_old" sheetId="2" r:id="rId1"/>
    <sheet name="Sectors" sheetId="5" r:id="rId2"/>
    <sheet name="Stock" sheetId="4" r:id="rId3"/>
    <sheet name="Data" sheetId="3" r:id="rId4"/>
  </sheets>
  <definedNames>
    <definedName name="DataIndex">MATCH(Stock!$B$3, Data!$B:$B,0)</definedName>
    <definedName name="DonnéesExternes_1" localSheetId="1" hidden="1">Sectors!$A$4:$L$1925</definedName>
    <definedName name="DonnéesExternes_2" localSheetId="3" hidden="1">Data!$X$2:$AB$18572</definedName>
    <definedName name="DonnéesExternes_3" localSheetId="3" hidden="1">Data!$A$2:$W$2384</definedName>
    <definedName name="SectorsIndex">MATCH(Stock!$B$3, Sectors!$B:$B,0)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5" l="1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M5" i="4"/>
  <c r="M4" i="4"/>
  <c r="E37" i="4"/>
  <c r="E36" i="4"/>
  <c r="E34" i="4"/>
  <c r="M3" i="4"/>
  <c r="M2" i="4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1318" i="5"/>
  <c r="M1034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627" i="5"/>
  <c r="M110" i="5"/>
  <c r="M111" i="5"/>
  <c r="M112" i="5"/>
  <c r="M113" i="5"/>
  <c r="M114" i="5"/>
  <c r="M115" i="5"/>
  <c r="M1144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790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117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1518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1246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67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29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777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87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1174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1337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575" i="5"/>
  <c r="M635" i="5"/>
  <c r="M636" i="5"/>
  <c r="M637" i="5"/>
  <c r="M638" i="5"/>
  <c r="M639" i="5"/>
  <c r="M634" i="5"/>
  <c r="M641" i="5"/>
  <c r="M642" i="5"/>
  <c r="M643" i="5"/>
  <c r="M547" i="5"/>
  <c r="M645" i="5"/>
  <c r="M646" i="5"/>
  <c r="M647" i="5"/>
  <c r="M648" i="5"/>
  <c r="M649" i="5"/>
  <c r="M650" i="5"/>
  <c r="M651" i="5"/>
  <c r="M652" i="5"/>
  <c r="M653" i="5"/>
  <c r="M654" i="5"/>
  <c r="M1239" i="5"/>
  <c r="M656" i="5"/>
  <c r="M657" i="5"/>
  <c r="M658" i="5"/>
  <c r="M659" i="5"/>
  <c r="M660" i="5"/>
  <c r="M661" i="5"/>
  <c r="M662" i="5"/>
  <c r="M663" i="5"/>
  <c r="M664" i="5"/>
  <c r="M894" i="5"/>
  <c r="M666" i="5"/>
  <c r="M667" i="5"/>
  <c r="M668" i="5"/>
  <c r="M669" i="5"/>
  <c r="M670" i="5"/>
  <c r="M776" i="5"/>
  <c r="M672" i="5"/>
  <c r="M665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400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1244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655" i="5"/>
  <c r="M671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984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928" i="5"/>
  <c r="M878" i="5"/>
  <c r="M879" i="5"/>
  <c r="M880" i="5"/>
  <c r="M881" i="5"/>
  <c r="M882" i="5"/>
  <c r="M883" i="5"/>
  <c r="M590" i="5"/>
  <c r="M885" i="5"/>
  <c r="M886" i="5"/>
  <c r="M887" i="5"/>
  <c r="M888" i="5"/>
  <c r="M889" i="5"/>
  <c r="M890" i="5"/>
  <c r="M891" i="5"/>
  <c r="M892" i="5"/>
  <c r="M893" i="5"/>
  <c r="M109" i="5"/>
  <c r="M895" i="5"/>
  <c r="M896" i="5"/>
  <c r="M897" i="5"/>
  <c r="M898" i="5"/>
  <c r="M899" i="5"/>
  <c r="M900" i="5"/>
  <c r="M901" i="5"/>
  <c r="M902" i="5"/>
  <c r="M903" i="5"/>
  <c r="M904" i="5"/>
  <c r="M905" i="5"/>
  <c r="M307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1570" i="5"/>
  <c r="M929" i="5"/>
  <c r="M930" i="5"/>
  <c r="M931" i="5"/>
  <c r="M932" i="5"/>
  <c r="M933" i="5"/>
  <c r="M934" i="5"/>
  <c r="M935" i="5"/>
  <c r="M1783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1589" i="5"/>
  <c r="M982" i="5"/>
  <c r="M983" i="5"/>
  <c r="M981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56" i="5"/>
  <c r="M1023" i="5"/>
  <c r="M1024" i="5"/>
  <c r="M1025" i="5"/>
  <c r="M1026" i="5"/>
  <c r="M1027" i="5"/>
  <c r="M1028" i="5"/>
  <c r="M1029" i="5"/>
  <c r="M1030" i="5"/>
  <c r="M1031" i="5"/>
  <c r="M1032" i="5"/>
  <c r="M1033" i="5"/>
  <c r="M1605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332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884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583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022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475" i="5"/>
  <c r="M1240" i="5"/>
  <c r="M1241" i="5"/>
  <c r="M1242" i="5"/>
  <c r="M1243" i="5"/>
  <c r="M936" i="5"/>
  <c r="M1245" i="5"/>
  <c r="M1587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651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443" i="5"/>
  <c r="M1333" i="5"/>
  <c r="M1334" i="5"/>
  <c r="M1335" i="5"/>
  <c r="M1336" i="5"/>
  <c r="M488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906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47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868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915" i="5"/>
  <c r="M1584" i="5"/>
  <c r="M1585" i="5"/>
  <c r="M1586" i="5"/>
  <c r="M640" i="5"/>
  <c r="M1588" i="5"/>
  <c r="M1661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30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69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833" i="5"/>
  <c r="M1652" i="5"/>
  <c r="M1653" i="5"/>
  <c r="M1654" i="5"/>
  <c r="M1655" i="5"/>
  <c r="M1656" i="5"/>
  <c r="M1657" i="5"/>
  <c r="M1658" i="5"/>
  <c r="M1659" i="5"/>
  <c r="M1660" i="5"/>
  <c r="M644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98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842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735" i="5"/>
  <c r="M1784" i="5"/>
  <c r="M1785" i="5"/>
  <c r="M1786" i="5"/>
  <c r="M1787" i="5"/>
  <c r="M1788" i="5"/>
  <c r="M1789" i="5"/>
  <c r="M1921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16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467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731" i="5"/>
  <c r="M1916" i="5"/>
  <c r="M1917" i="5"/>
  <c r="M1918" i="5"/>
  <c r="M1919" i="5"/>
  <c r="M1920" i="5"/>
  <c r="M1711" i="5"/>
  <c r="M1922" i="5"/>
  <c r="M1923" i="5"/>
  <c r="M1924" i="5"/>
  <c r="M1925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1318" i="5"/>
  <c r="N1034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627" i="5"/>
  <c r="N110" i="5"/>
  <c r="N111" i="5"/>
  <c r="N112" i="5"/>
  <c r="N113" i="5"/>
  <c r="N114" i="5"/>
  <c r="N115" i="5"/>
  <c r="N1144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790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117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1518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1246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67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29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777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87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1174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1337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575" i="5"/>
  <c r="N635" i="5"/>
  <c r="N636" i="5"/>
  <c r="N637" i="5"/>
  <c r="N638" i="5"/>
  <c r="N639" i="5"/>
  <c r="N634" i="5"/>
  <c r="N641" i="5"/>
  <c r="N642" i="5"/>
  <c r="N643" i="5"/>
  <c r="N547" i="5"/>
  <c r="N645" i="5"/>
  <c r="N646" i="5"/>
  <c r="N647" i="5"/>
  <c r="N648" i="5"/>
  <c r="N649" i="5"/>
  <c r="N650" i="5"/>
  <c r="N651" i="5"/>
  <c r="N652" i="5"/>
  <c r="N653" i="5"/>
  <c r="N654" i="5"/>
  <c r="N1239" i="5"/>
  <c r="N656" i="5"/>
  <c r="N657" i="5"/>
  <c r="N658" i="5"/>
  <c r="N659" i="5"/>
  <c r="N660" i="5"/>
  <c r="N661" i="5"/>
  <c r="N662" i="5"/>
  <c r="N663" i="5"/>
  <c r="N664" i="5"/>
  <c r="N894" i="5"/>
  <c r="N666" i="5"/>
  <c r="N667" i="5"/>
  <c r="N668" i="5"/>
  <c r="N669" i="5"/>
  <c r="N670" i="5"/>
  <c r="N776" i="5"/>
  <c r="N672" i="5"/>
  <c r="N665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400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1244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655" i="5"/>
  <c r="N671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984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928" i="5"/>
  <c r="N878" i="5"/>
  <c r="N879" i="5"/>
  <c r="N880" i="5"/>
  <c r="N881" i="5"/>
  <c r="N882" i="5"/>
  <c r="N883" i="5"/>
  <c r="N590" i="5"/>
  <c r="N885" i="5"/>
  <c r="N886" i="5"/>
  <c r="N887" i="5"/>
  <c r="N888" i="5"/>
  <c r="N889" i="5"/>
  <c r="N890" i="5"/>
  <c r="N891" i="5"/>
  <c r="N892" i="5"/>
  <c r="N893" i="5"/>
  <c r="N109" i="5"/>
  <c r="N895" i="5"/>
  <c r="N896" i="5"/>
  <c r="N897" i="5"/>
  <c r="N898" i="5"/>
  <c r="N899" i="5"/>
  <c r="N900" i="5"/>
  <c r="N901" i="5"/>
  <c r="N902" i="5"/>
  <c r="N903" i="5"/>
  <c r="N904" i="5"/>
  <c r="N905" i="5"/>
  <c r="N307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1570" i="5"/>
  <c r="N929" i="5"/>
  <c r="N930" i="5"/>
  <c r="N931" i="5"/>
  <c r="N932" i="5"/>
  <c r="N933" i="5"/>
  <c r="N934" i="5"/>
  <c r="N935" i="5"/>
  <c r="N1783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1589" i="5"/>
  <c r="N982" i="5"/>
  <c r="N983" i="5"/>
  <c r="N981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56" i="5"/>
  <c r="N1023" i="5"/>
  <c r="N1024" i="5"/>
  <c r="N1025" i="5"/>
  <c r="N1026" i="5"/>
  <c r="N1027" i="5"/>
  <c r="N1028" i="5"/>
  <c r="N1029" i="5"/>
  <c r="N1030" i="5"/>
  <c r="N1031" i="5"/>
  <c r="N1032" i="5"/>
  <c r="N1033" i="5"/>
  <c r="N1605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332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884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583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022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475" i="5"/>
  <c r="N1240" i="5"/>
  <c r="N1241" i="5"/>
  <c r="N1242" i="5"/>
  <c r="N1243" i="5"/>
  <c r="N936" i="5"/>
  <c r="N1245" i="5"/>
  <c r="N1587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651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443" i="5"/>
  <c r="N1333" i="5"/>
  <c r="N1334" i="5"/>
  <c r="N1335" i="5"/>
  <c r="N1336" i="5"/>
  <c r="N488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906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47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868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915" i="5"/>
  <c r="N1584" i="5"/>
  <c r="N1585" i="5"/>
  <c r="N1586" i="5"/>
  <c r="N640" i="5"/>
  <c r="N1588" i="5"/>
  <c r="N1661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30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69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833" i="5"/>
  <c r="N1652" i="5"/>
  <c r="N1653" i="5"/>
  <c r="N1654" i="5"/>
  <c r="N1655" i="5"/>
  <c r="N1656" i="5"/>
  <c r="N1657" i="5"/>
  <c r="N1658" i="5"/>
  <c r="N1659" i="5"/>
  <c r="N1660" i="5"/>
  <c r="N644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98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842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735" i="5"/>
  <c r="N1784" i="5"/>
  <c r="N1785" i="5"/>
  <c r="N1786" i="5"/>
  <c r="N1787" i="5"/>
  <c r="N1788" i="5"/>
  <c r="N1789" i="5"/>
  <c r="N1921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16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467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731" i="5"/>
  <c r="N1916" i="5"/>
  <c r="N1917" i="5"/>
  <c r="N1918" i="5"/>
  <c r="N1919" i="5"/>
  <c r="N1920" i="5"/>
  <c r="N1711" i="5"/>
  <c r="N1922" i="5"/>
  <c r="N1923" i="5"/>
  <c r="N1924" i="5"/>
  <c r="N1925" i="5"/>
  <c r="C3" i="4"/>
  <c r="D3" i="4"/>
  <c r="Q5" i="5"/>
  <c r="Q6" i="5"/>
  <c r="S6" i="5" s="1"/>
  <c r="Q7" i="5"/>
  <c r="Q8" i="5"/>
  <c r="Q9" i="5"/>
  <c r="S9" i="5" s="1"/>
  <c r="Q10" i="5"/>
  <c r="Q11" i="5"/>
  <c r="Q12" i="5"/>
  <c r="Q13" i="5"/>
  <c r="Q14" i="5"/>
  <c r="S14" i="5" s="1"/>
  <c r="Q15" i="5"/>
  <c r="Q16" i="5"/>
  <c r="Q17" i="5"/>
  <c r="S17" i="5" s="1"/>
  <c r="Q18" i="5"/>
  <c r="Q19" i="5"/>
  <c r="Q20" i="5"/>
  <c r="Q21" i="5"/>
  <c r="Q22" i="5"/>
  <c r="S22" i="5" s="1"/>
  <c r="Q23" i="5"/>
  <c r="Q24" i="5"/>
  <c r="Q25" i="5"/>
  <c r="S25" i="5" s="1"/>
  <c r="Q26" i="5"/>
  <c r="Q27" i="5"/>
  <c r="Q28" i="5"/>
  <c r="Q1318" i="5"/>
  <c r="Q1034" i="5"/>
  <c r="S1034" i="5" s="1"/>
  <c r="Q31" i="5"/>
  <c r="Q32" i="5"/>
  <c r="Q33" i="5"/>
  <c r="S33" i="5" s="1"/>
  <c r="Q34" i="5"/>
  <c r="Q35" i="5"/>
  <c r="Q36" i="5"/>
  <c r="Q37" i="5"/>
  <c r="Q38" i="5"/>
  <c r="S38" i="5" s="1"/>
  <c r="Q39" i="5"/>
  <c r="Q40" i="5"/>
  <c r="Q41" i="5"/>
  <c r="S41" i="5" s="1"/>
  <c r="Q42" i="5"/>
  <c r="Q43" i="5"/>
  <c r="Q44" i="5"/>
  <c r="Q45" i="5"/>
  <c r="Q46" i="5"/>
  <c r="S46" i="5" s="1"/>
  <c r="Q47" i="5"/>
  <c r="Q48" i="5"/>
  <c r="Q49" i="5"/>
  <c r="S49" i="5" s="1"/>
  <c r="Q50" i="5"/>
  <c r="Q51" i="5"/>
  <c r="Q52" i="5"/>
  <c r="Q53" i="5"/>
  <c r="Q54" i="5"/>
  <c r="S54" i="5" s="1"/>
  <c r="Q55" i="5"/>
  <c r="Q56" i="5"/>
  <c r="Q57" i="5"/>
  <c r="S57" i="5" s="1"/>
  <c r="Q58" i="5"/>
  <c r="Q59" i="5"/>
  <c r="Q60" i="5"/>
  <c r="Q61" i="5"/>
  <c r="Q62" i="5"/>
  <c r="S62" i="5" s="1"/>
  <c r="Q63" i="5"/>
  <c r="Q64" i="5"/>
  <c r="Q65" i="5"/>
  <c r="S65" i="5" s="1"/>
  <c r="Q66" i="5"/>
  <c r="Q67" i="5"/>
  <c r="Q68" i="5"/>
  <c r="Q69" i="5"/>
  <c r="Q70" i="5"/>
  <c r="S70" i="5" s="1"/>
  <c r="Q71" i="5"/>
  <c r="Q72" i="5"/>
  <c r="Q73" i="5"/>
  <c r="S73" i="5" s="1"/>
  <c r="Q74" i="5"/>
  <c r="Q75" i="5"/>
  <c r="Q76" i="5"/>
  <c r="Q77" i="5"/>
  <c r="Q78" i="5"/>
  <c r="S78" i="5" s="1"/>
  <c r="Q79" i="5"/>
  <c r="Q80" i="5"/>
  <c r="Q81" i="5"/>
  <c r="S81" i="5" s="1"/>
  <c r="Q82" i="5"/>
  <c r="Q83" i="5"/>
  <c r="Q84" i="5"/>
  <c r="Q85" i="5"/>
  <c r="Q86" i="5"/>
  <c r="S86" i="5" s="1"/>
  <c r="Q87" i="5"/>
  <c r="Q88" i="5"/>
  <c r="Q89" i="5"/>
  <c r="S89" i="5" s="1"/>
  <c r="Q90" i="5"/>
  <c r="Q91" i="5"/>
  <c r="Q92" i="5"/>
  <c r="Q93" i="5"/>
  <c r="Q94" i="5"/>
  <c r="S94" i="5" s="1"/>
  <c r="Q95" i="5"/>
  <c r="Q96" i="5"/>
  <c r="Q97" i="5"/>
  <c r="S97" i="5" s="1"/>
  <c r="Q98" i="5"/>
  <c r="Q99" i="5"/>
  <c r="Q100" i="5"/>
  <c r="Q101" i="5"/>
  <c r="Q102" i="5"/>
  <c r="S102" i="5" s="1"/>
  <c r="Q103" i="5"/>
  <c r="Q104" i="5"/>
  <c r="Q105" i="5"/>
  <c r="S105" i="5" s="1"/>
  <c r="Q106" i="5"/>
  <c r="Q107" i="5"/>
  <c r="Q108" i="5"/>
  <c r="Q1627" i="5"/>
  <c r="Q110" i="5"/>
  <c r="S110" i="5" s="1"/>
  <c r="Q111" i="5"/>
  <c r="Q112" i="5"/>
  <c r="Q113" i="5"/>
  <c r="S113" i="5" s="1"/>
  <c r="Q114" i="5"/>
  <c r="Q115" i="5"/>
  <c r="Q1144" i="5"/>
  <c r="Q117" i="5"/>
  <c r="Q118" i="5"/>
  <c r="S118" i="5" s="1"/>
  <c r="Q119" i="5"/>
  <c r="Q120" i="5"/>
  <c r="Q121" i="5"/>
  <c r="S121" i="5" s="1"/>
  <c r="Q122" i="5"/>
  <c r="Q123" i="5"/>
  <c r="Q124" i="5"/>
  <c r="Q125" i="5"/>
  <c r="Q126" i="5"/>
  <c r="S126" i="5" s="1"/>
  <c r="Q127" i="5"/>
  <c r="Q128" i="5"/>
  <c r="Q129" i="5"/>
  <c r="S129" i="5" s="1"/>
  <c r="Q130" i="5"/>
  <c r="Q131" i="5"/>
  <c r="Q132" i="5"/>
  <c r="Q133" i="5"/>
  <c r="Q134" i="5"/>
  <c r="S134" i="5" s="1"/>
  <c r="Q135" i="5"/>
  <c r="Q136" i="5"/>
  <c r="Q137" i="5"/>
  <c r="S137" i="5" s="1"/>
  <c r="Q138" i="5"/>
  <c r="Q139" i="5"/>
  <c r="Q140" i="5"/>
  <c r="Q141" i="5"/>
  <c r="Q142" i="5"/>
  <c r="S142" i="5" s="1"/>
  <c r="Q143" i="5"/>
  <c r="Q144" i="5"/>
  <c r="Q145" i="5"/>
  <c r="S145" i="5" s="1"/>
  <c r="Q146" i="5"/>
  <c r="Q1790" i="5"/>
  <c r="Q148" i="5"/>
  <c r="Q149" i="5"/>
  <c r="Q150" i="5"/>
  <c r="S150" i="5" s="1"/>
  <c r="Q151" i="5"/>
  <c r="Q152" i="5"/>
  <c r="Q153" i="5"/>
  <c r="S153" i="5" s="1"/>
  <c r="Q154" i="5"/>
  <c r="Q155" i="5"/>
  <c r="Q156" i="5"/>
  <c r="Q157" i="5"/>
  <c r="Q158" i="5"/>
  <c r="S158" i="5" s="1"/>
  <c r="Q159" i="5"/>
  <c r="Q160" i="5"/>
  <c r="Q161" i="5"/>
  <c r="S161" i="5" s="1"/>
  <c r="Q162" i="5"/>
  <c r="Q163" i="5"/>
  <c r="Q164" i="5"/>
  <c r="Q165" i="5"/>
  <c r="Q166" i="5"/>
  <c r="S166" i="5" s="1"/>
  <c r="Q167" i="5"/>
  <c r="Q168" i="5"/>
  <c r="Q169" i="5"/>
  <c r="S169" i="5" s="1"/>
  <c r="Q170" i="5"/>
  <c r="Q171" i="5"/>
  <c r="Q172" i="5"/>
  <c r="Q173" i="5"/>
  <c r="Q174" i="5"/>
  <c r="S174" i="5" s="1"/>
  <c r="Q175" i="5"/>
  <c r="Q176" i="5"/>
  <c r="Q177" i="5"/>
  <c r="S177" i="5" s="1"/>
  <c r="Q178" i="5"/>
  <c r="Q179" i="5"/>
  <c r="Q180" i="5"/>
  <c r="Q181" i="5"/>
  <c r="Q182" i="5"/>
  <c r="S182" i="5" s="1"/>
  <c r="Q183" i="5"/>
  <c r="Q184" i="5"/>
  <c r="Q185" i="5"/>
  <c r="S185" i="5" s="1"/>
  <c r="Q186" i="5"/>
  <c r="Q187" i="5"/>
  <c r="Q188" i="5"/>
  <c r="Q189" i="5"/>
  <c r="Q190" i="5"/>
  <c r="S190" i="5" s="1"/>
  <c r="Q191" i="5"/>
  <c r="Q192" i="5"/>
  <c r="Q193" i="5"/>
  <c r="S193" i="5" s="1"/>
  <c r="Q194" i="5"/>
  <c r="Q195" i="5"/>
  <c r="Q196" i="5"/>
  <c r="Q197" i="5"/>
  <c r="Q1117" i="5"/>
  <c r="Q199" i="5"/>
  <c r="Q200" i="5"/>
  <c r="Q201" i="5"/>
  <c r="S201" i="5" s="1"/>
  <c r="Q202" i="5"/>
  <c r="Q203" i="5"/>
  <c r="Q204" i="5"/>
  <c r="Q205" i="5"/>
  <c r="Q206" i="5"/>
  <c r="S206" i="5" s="1"/>
  <c r="Q207" i="5"/>
  <c r="Q208" i="5"/>
  <c r="Q209" i="5"/>
  <c r="S209" i="5" s="1"/>
  <c r="Q210" i="5"/>
  <c r="Q211" i="5"/>
  <c r="Q212" i="5"/>
  <c r="Q213" i="5"/>
  <c r="Q214" i="5"/>
  <c r="S214" i="5" s="1"/>
  <c r="Q215" i="5"/>
  <c r="Q216" i="5"/>
  <c r="Q217" i="5"/>
  <c r="S217" i="5" s="1"/>
  <c r="Q218" i="5"/>
  <c r="Q219" i="5"/>
  <c r="Q220" i="5"/>
  <c r="Q221" i="5"/>
  <c r="Q222" i="5"/>
  <c r="S222" i="5" s="1"/>
  <c r="Q223" i="5"/>
  <c r="Q224" i="5"/>
  <c r="Q225" i="5"/>
  <c r="S225" i="5" s="1"/>
  <c r="Q226" i="5"/>
  <c r="Q227" i="5"/>
  <c r="Q228" i="5"/>
  <c r="Q229" i="5"/>
  <c r="Q230" i="5"/>
  <c r="S230" i="5" s="1"/>
  <c r="Q231" i="5"/>
  <c r="Q232" i="5"/>
  <c r="Q233" i="5"/>
  <c r="S233" i="5" s="1"/>
  <c r="Q234" i="5"/>
  <c r="Q235" i="5"/>
  <c r="Q236" i="5"/>
  <c r="Q237" i="5"/>
  <c r="Q238" i="5"/>
  <c r="S238" i="5" s="1"/>
  <c r="Q239" i="5"/>
  <c r="Q240" i="5"/>
  <c r="Q241" i="5"/>
  <c r="S241" i="5" s="1"/>
  <c r="Q242" i="5"/>
  <c r="Q243" i="5"/>
  <c r="Q244" i="5"/>
  <c r="Q245" i="5"/>
  <c r="Q246" i="5"/>
  <c r="S246" i="5" s="1"/>
  <c r="Q247" i="5"/>
  <c r="Q248" i="5"/>
  <c r="Q249" i="5"/>
  <c r="S249" i="5" s="1"/>
  <c r="Q250" i="5"/>
  <c r="Q251" i="5"/>
  <c r="Q252" i="5"/>
  <c r="Q253" i="5"/>
  <c r="Q254" i="5"/>
  <c r="S254" i="5" s="1"/>
  <c r="Q255" i="5"/>
  <c r="Q256" i="5"/>
  <c r="Q257" i="5"/>
  <c r="S257" i="5" s="1"/>
  <c r="Q258" i="5"/>
  <c r="Q259" i="5"/>
  <c r="Q260" i="5"/>
  <c r="Q261" i="5"/>
  <c r="Q262" i="5"/>
  <c r="S262" i="5" s="1"/>
  <c r="Q263" i="5"/>
  <c r="Q264" i="5"/>
  <c r="Q265" i="5"/>
  <c r="S265" i="5" s="1"/>
  <c r="Q266" i="5"/>
  <c r="Q267" i="5"/>
  <c r="Q268" i="5"/>
  <c r="Q269" i="5"/>
  <c r="Q270" i="5"/>
  <c r="S270" i="5" s="1"/>
  <c r="Q271" i="5"/>
  <c r="Q272" i="5"/>
  <c r="Q273" i="5"/>
  <c r="S273" i="5" s="1"/>
  <c r="Q274" i="5"/>
  <c r="Q275" i="5"/>
  <c r="Q276" i="5"/>
  <c r="Q277" i="5"/>
  <c r="Q278" i="5"/>
  <c r="S278" i="5" s="1"/>
  <c r="Q279" i="5"/>
  <c r="Q280" i="5"/>
  <c r="Q281" i="5"/>
  <c r="S281" i="5" s="1"/>
  <c r="Q282" i="5"/>
  <c r="Q283" i="5"/>
  <c r="Q284" i="5"/>
  <c r="Q285" i="5"/>
  <c r="Q286" i="5"/>
  <c r="S286" i="5" s="1"/>
  <c r="Q287" i="5"/>
  <c r="Q288" i="5"/>
  <c r="Q289" i="5"/>
  <c r="S289" i="5" s="1"/>
  <c r="Q290" i="5"/>
  <c r="Q291" i="5"/>
  <c r="Q292" i="5"/>
  <c r="Q293" i="5"/>
  <c r="Q294" i="5"/>
  <c r="S294" i="5" s="1"/>
  <c r="Q295" i="5"/>
  <c r="Q296" i="5"/>
  <c r="Q297" i="5"/>
  <c r="S297" i="5" s="1"/>
  <c r="Q298" i="5"/>
  <c r="Q299" i="5"/>
  <c r="Q300" i="5"/>
  <c r="Q301" i="5"/>
  <c r="Q302" i="5"/>
  <c r="S302" i="5" s="1"/>
  <c r="Q303" i="5"/>
  <c r="Q304" i="5"/>
  <c r="Q305" i="5"/>
  <c r="S305" i="5" s="1"/>
  <c r="Q306" i="5"/>
  <c r="Q1518" i="5"/>
  <c r="Q308" i="5"/>
  <c r="Q309" i="5"/>
  <c r="Q310" i="5"/>
  <c r="S310" i="5" s="1"/>
  <c r="Q311" i="5"/>
  <c r="Q312" i="5"/>
  <c r="Q313" i="5"/>
  <c r="S313" i="5" s="1"/>
  <c r="Q314" i="5"/>
  <c r="Q315" i="5"/>
  <c r="Q316" i="5"/>
  <c r="Q317" i="5"/>
  <c r="Q318" i="5"/>
  <c r="S318" i="5" s="1"/>
  <c r="Q319" i="5"/>
  <c r="Q320" i="5"/>
  <c r="Q321" i="5"/>
  <c r="S321" i="5" s="1"/>
  <c r="Q322" i="5"/>
  <c r="Q323" i="5"/>
  <c r="Q324" i="5"/>
  <c r="Q325" i="5"/>
  <c r="Q326" i="5"/>
  <c r="S326" i="5" s="1"/>
  <c r="Q327" i="5"/>
  <c r="Q328" i="5"/>
  <c r="Q329" i="5"/>
  <c r="S329" i="5" s="1"/>
  <c r="Q330" i="5"/>
  <c r="Q331" i="5"/>
  <c r="Q332" i="5"/>
  <c r="Q333" i="5"/>
  <c r="Q334" i="5"/>
  <c r="S334" i="5" s="1"/>
  <c r="Q335" i="5"/>
  <c r="Q336" i="5"/>
  <c r="Q337" i="5"/>
  <c r="S337" i="5" s="1"/>
  <c r="Q338" i="5"/>
  <c r="Q339" i="5"/>
  <c r="Q340" i="5"/>
  <c r="Q341" i="5"/>
  <c r="Q342" i="5"/>
  <c r="S342" i="5" s="1"/>
  <c r="Q343" i="5"/>
  <c r="Q344" i="5"/>
  <c r="Q345" i="5"/>
  <c r="S345" i="5" s="1"/>
  <c r="Q346" i="5"/>
  <c r="Q347" i="5"/>
  <c r="Q348" i="5"/>
  <c r="Q349" i="5"/>
  <c r="Q350" i="5"/>
  <c r="S350" i="5" s="1"/>
  <c r="Q351" i="5"/>
  <c r="Q352" i="5"/>
  <c r="Q353" i="5"/>
  <c r="S353" i="5" s="1"/>
  <c r="Q354" i="5"/>
  <c r="Q355" i="5"/>
  <c r="Q356" i="5"/>
  <c r="Q357" i="5"/>
  <c r="Q358" i="5"/>
  <c r="S358" i="5" s="1"/>
  <c r="Q359" i="5"/>
  <c r="Q360" i="5"/>
  <c r="Q361" i="5"/>
  <c r="S361" i="5" s="1"/>
  <c r="Q362" i="5"/>
  <c r="Q363" i="5"/>
  <c r="Q364" i="5"/>
  <c r="Q365" i="5"/>
  <c r="Q366" i="5"/>
  <c r="S366" i="5" s="1"/>
  <c r="Q367" i="5"/>
  <c r="Q368" i="5"/>
  <c r="Q369" i="5"/>
  <c r="S369" i="5" s="1"/>
  <c r="Q370" i="5"/>
  <c r="Q371" i="5"/>
  <c r="Q372" i="5"/>
  <c r="Q373" i="5"/>
  <c r="Q374" i="5"/>
  <c r="S374" i="5" s="1"/>
  <c r="Q375" i="5"/>
  <c r="Q376" i="5"/>
  <c r="Q377" i="5"/>
  <c r="S377" i="5" s="1"/>
  <c r="Q378" i="5"/>
  <c r="Q379" i="5"/>
  <c r="Q380" i="5"/>
  <c r="Q381" i="5"/>
  <c r="Q382" i="5"/>
  <c r="S382" i="5" s="1"/>
  <c r="Q383" i="5"/>
  <c r="Q384" i="5"/>
  <c r="Q385" i="5"/>
  <c r="S385" i="5" s="1"/>
  <c r="Q386" i="5"/>
  <c r="Q387" i="5"/>
  <c r="Q388" i="5"/>
  <c r="Q389" i="5"/>
  <c r="Q390" i="5"/>
  <c r="S390" i="5" s="1"/>
  <c r="Q391" i="5"/>
  <c r="Q392" i="5"/>
  <c r="Q393" i="5"/>
  <c r="S393" i="5" s="1"/>
  <c r="Q394" i="5"/>
  <c r="Q395" i="5"/>
  <c r="Q396" i="5"/>
  <c r="Q397" i="5"/>
  <c r="Q398" i="5"/>
  <c r="S398" i="5" s="1"/>
  <c r="Q399" i="5"/>
  <c r="Q1246" i="5"/>
  <c r="Q401" i="5"/>
  <c r="S401" i="5" s="1"/>
  <c r="Q402" i="5"/>
  <c r="Q403" i="5"/>
  <c r="Q404" i="5"/>
  <c r="Q405" i="5"/>
  <c r="Q406" i="5"/>
  <c r="S406" i="5" s="1"/>
  <c r="Q407" i="5"/>
  <c r="Q408" i="5"/>
  <c r="Q409" i="5"/>
  <c r="S409" i="5" s="1"/>
  <c r="Q410" i="5"/>
  <c r="Q411" i="5"/>
  <c r="Q412" i="5"/>
  <c r="Q413" i="5"/>
  <c r="Q414" i="5"/>
  <c r="S414" i="5" s="1"/>
  <c r="Q415" i="5"/>
  <c r="Q416" i="5"/>
  <c r="Q417" i="5"/>
  <c r="S417" i="5" s="1"/>
  <c r="Q418" i="5"/>
  <c r="Q419" i="5"/>
  <c r="Q420" i="5"/>
  <c r="Q421" i="5"/>
  <c r="Q422" i="5"/>
  <c r="S422" i="5" s="1"/>
  <c r="Q423" i="5"/>
  <c r="Q424" i="5"/>
  <c r="Q425" i="5"/>
  <c r="S425" i="5" s="1"/>
  <c r="Q426" i="5"/>
  <c r="Q427" i="5"/>
  <c r="Q428" i="5"/>
  <c r="Q429" i="5"/>
  <c r="Q430" i="5"/>
  <c r="S430" i="5" s="1"/>
  <c r="Q431" i="5"/>
  <c r="Q432" i="5"/>
  <c r="Q433" i="5"/>
  <c r="S433" i="5" s="1"/>
  <c r="Q434" i="5"/>
  <c r="Q435" i="5"/>
  <c r="Q436" i="5"/>
  <c r="Q437" i="5"/>
  <c r="Q438" i="5"/>
  <c r="S438" i="5" s="1"/>
  <c r="Q439" i="5"/>
  <c r="Q440" i="5"/>
  <c r="Q441" i="5"/>
  <c r="S441" i="5" s="1"/>
  <c r="Q442" i="5"/>
  <c r="Q673" i="5"/>
  <c r="Q444" i="5"/>
  <c r="Q445" i="5"/>
  <c r="Q446" i="5"/>
  <c r="S446" i="5" s="1"/>
  <c r="Q447" i="5"/>
  <c r="Q448" i="5"/>
  <c r="Q449" i="5"/>
  <c r="S449" i="5" s="1"/>
  <c r="Q450" i="5"/>
  <c r="Q451" i="5"/>
  <c r="Q452" i="5"/>
  <c r="Q453" i="5"/>
  <c r="Q454" i="5"/>
  <c r="S454" i="5" s="1"/>
  <c r="Q455" i="5"/>
  <c r="Q456" i="5"/>
  <c r="Q457" i="5"/>
  <c r="S457" i="5" s="1"/>
  <c r="Q458" i="5"/>
  <c r="Q459" i="5"/>
  <c r="Q460" i="5"/>
  <c r="Q461" i="5"/>
  <c r="Q462" i="5"/>
  <c r="S462" i="5" s="1"/>
  <c r="Q463" i="5"/>
  <c r="Q464" i="5"/>
  <c r="Q465" i="5"/>
  <c r="S465" i="5" s="1"/>
  <c r="Q466" i="5"/>
  <c r="Q467" i="5"/>
  <c r="Q468" i="5"/>
  <c r="Q469" i="5"/>
  <c r="Q470" i="5"/>
  <c r="S470" i="5" s="1"/>
  <c r="Q471" i="5"/>
  <c r="Q472" i="5"/>
  <c r="Q473" i="5"/>
  <c r="S473" i="5" s="1"/>
  <c r="Q474" i="5"/>
  <c r="Q29" i="5"/>
  <c r="Q476" i="5"/>
  <c r="Q477" i="5"/>
  <c r="Q478" i="5"/>
  <c r="S478" i="5" s="1"/>
  <c r="Q479" i="5"/>
  <c r="Q480" i="5"/>
  <c r="Q481" i="5"/>
  <c r="Q482" i="5"/>
  <c r="Q483" i="5"/>
  <c r="Q484" i="5"/>
  <c r="Q485" i="5"/>
  <c r="Q486" i="5"/>
  <c r="S486" i="5" s="1"/>
  <c r="Q487" i="5"/>
  <c r="Q777" i="5"/>
  <c r="Q489" i="5"/>
  <c r="Q490" i="5"/>
  <c r="Q491" i="5"/>
  <c r="Q492" i="5"/>
  <c r="Q493" i="5"/>
  <c r="Q494" i="5"/>
  <c r="S494" i="5" s="1"/>
  <c r="Q495" i="5"/>
  <c r="Q496" i="5"/>
  <c r="Q497" i="5"/>
  <c r="Q498" i="5"/>
  <c r="Q499" i="5"/>
  <c r="Q500" i="5"/>
  <c r="Q501" i="5"/>
  <c r="Q502" i="5"/>
  <c r="S502" i="5" s="1"/>
  <c r="Q503" i="5"/>
  <c r="Q504" i="5"/>
  <c r="Q505" i="5"/>
  <c r="Q506" i="5"/>
  <c r="Q507" i="5"/>
  <c r="Q508" i="5"/>
  <c r="Q509" i="5"/>
  <c r="Q510" i="5"/>
  <c r="S510" i="5" s="1"/>
  <c r="Q511" i="5"/>
  <c r="Q512" i="5"/>
  <c r="Q513" i="5"/>
  <c r="Q514" i="5"/>
  <c r="Q515" i="5"/>
  <c r="Q516" i="5"/>
  <c r="Q517" i="5"/>
  <c r="Q518" i="5"/>
  <c r="S518" i="5" s="1"/>
  <c r="Q519" i="5"/>
  <c r="Q520" i="5"/>
  <c r="Q521" i="5"/>
  <c r="Q522" i="5"/>
  <c r="Q523" i="5"/>
  <c r="Q524" i="5"/>
  <c r="Q525" i="5"/>
  <c r="Q526" i="5"/>
  <c r="S526" i="5" s="1"/>
  <c r="Q527" i="5"/>
  <c r="Q528" i="5"/>
  <c r="Q529" i="5"/>
  <c r="Q530" i="5"/>
  <c r="Q531" i="5"/>
  <c r="Q532" i="5"/>
  <c r="Q533" i="5"/>
  <c r="Q534" i="5"/>
  <c r="S534" i="5" s="1"/>
  <c r="Q535" i="5"/>
  <c r="Q536" i="5"/>
  <c r="Q537" i="5"/>
  <c r="Q538" i="5"/>
  <c r="Q539" i="5"/>
  <c r="Q540" i="5"/>
  <c r="Q541" i="5"/>
  <c r="Q542" i="5"/>
  <c r="S542" i="5" s="1"/>
  <c r="Q543" i="5"/>
  <c r="Q544" i="5"/>
  <c r="Q545" i="5"/>
  <c r="Q546" i="5"/>
  <c r="Q877" i="5"/>
  <c r="Q548" i="5"/>
  <c r="Q549" i="5"/>
  <c r="Q550" i="5"/>
  <c r="S550" i="5" s="1"/>
  <c r="Q551" i="5"/>
  <c r="Q552" i="5"/>
  <c r="Q553" i="5"/>
  <c r="Q554" i="5"/>
  <c r="Q555" i="5"/>
  <c r="Q556" i="5"/>
  <c r="Q557" i="5"/>
  <c r="Q558" i="5"/>
  <c r="S558" i="5" s="1"/>
  <c r="Q559" i="5"/>
  <c r="Q560" i="5"/>
  <c r="Q561" i="5"/>
  <c r="Q562" i="5"/>
  <c r="Q563" i="5"/>
  <c r="Q564" i="5"/>
  <c r="Q565" i="5"/>
  <c r="Q566" i="5"/>
  <c r="S566" i="5" s="1"/>
  <c r="Q567" i="5"/>
  <c r="Q568" i="5"/>
  <c r="Q569" i="5"/>
  <c r="Q570" i="5"/>
  <c r="Q571" i="5"/>
  <c r="Q572" i="5"/>
  <c r="Q573" i="5"/>
  <c r="Q574" i="5"/>
  <c r="S574" i="5" s="1"/>
  <c r="Q1174" i="5"/>
  <c r="Q576" i="5"/>
  <c r="Q577" i="5"/>
  <c r="Q578" i="5"/>
  <c r="Q579" i="5"/>
  <c r="Q580" i="5"/>
  <c r="Q581" i="5"/>
  <c r="Q582" i="5"/>
  <c r="S582" i="5" s="1"/>
  <c r="Q583" i="5"/>
  <c r="Q584" i="5"/>
  <c r="Q585" i="5"/>
  <c r="Q586" i="5"/>
  <c r="Q587" i="5"/>
  <c r="Q588" i="5"/>
  <c r="Q589" i="5"/>
  <c r="Q1337" i="5"/>
  <c r="S1337" i="5" s="1"/>
  <c r="Q591" i="5"/>
  <c r="Q592" i="5"/>
  <c r="Q593" i="5"/>
  <c r="Q594" i="5"/>
  <c r="Q595" i="5"/>
  <c r="Q596" i="5"/>
  <c r="Q597" i="5"/>
  <c r="Q598" i="5"/>
  <c r="S598" i="5" s="1"/>
  <c r="Q599" i="5"/>
  <c r="Q600" i="5"/>
  <c r="Q601" i="5"/>
  <c r="Q602" i="5"/>
  <c r="Q603" i="5"/>
  <c r="Q604" i="5"/>
  <c r="Q605" i="5"/>
  <c r="Q606" i="5"/>
  <c r="S606" i="5" s="1"/>
  <c r="Q607" i="5"/>
  <c r="Q608" i="5"/>
  <c r="Q609" i="5"/>
  <c r="Q610" i="5"/>
  <c r="Q611" i="5"/>
  <c r="Q612" i="5"/>
  <c r="Q613" i="5"/>
  <c r="Q614" i="5"/>
  <c r="S614" i="5" s="1"/>
  <c r="Q615" i="5"/>
  <c r="Q616" i="5"/>
  <c r="Q617" i="5"/>
  <c r="Q618" i="5"/>
  <c r="Q619" i="5"/>
  <c r="Q620" i="5"/>
  <c r="Q621" i="5"/>
  <c r="Q622" i="5"/>
  <c r="S622" i="5" s="1"/>
  <c r="Q623" i="5"/>
  <c r="Q624" i="5"/>
  <c r="Q625" i="5"/>
  <c r="Q626" i="5"/>
  <c r="Q627" i="5"/>
  <c r="Q628" i="5"/>
  <c r="Q629" i="5"/>
  <c r="Q630" i="5"/>
  <c r="S630" i="5" s="1"/>
  <c r="Q631" i="5"/>
  <c r="Q632" i="5"/>
  <c r="Q633" i="5"/>
  <c r="Q575" i="5"/>
  <c r="Q635" i="5"/>
  <c r="Q636" i="5"/>
  <c r="Q637" i="5"/>
  <c r="Q638" i="5"/>
  <c r="S638" i="5" s="1"/>
  <c r="Q639" i="5"/>
  <c r="Q634" i="5"/>
  <c r="Q641" i="5"/>
  <c r="Q642" i="5"/>
  <c r="Q643" i="5"/>
  <c r="Q547" i="5"/>
  <c r="Q645" i="5"/>
  <c r="Q646" i="5"/>
  <c r="S646" i="5" s="1"/>
  <c r="Q647" i="5"/>
  <c r="Q648" i="5"/>
  <c r="Q649" i="5"/>
  <c r="Q650" i="5"/>
  <c r="Q651" i="5"/>
  <c r="Q652" i="5"/>
  <c r="Q653" i="5"/>
  <c r="Q654" i="5"/>
  <c r="S654" i="5" s="1"/>
  <c r="Q1239" i="5"/>
  <c r="Q656" i="5"/>
  <c r="Q657" i="5"/>
  <c r="Q658" i="5"/>
  <c r="Q659" i="5"/>
  <c r="Q660" i="5"/>
  <c r="Q661" i="5"/>
  <c r="Q662" i="5"/>
  <c r="S662" i="5" s="1"/>
  <c r="Q663" i="5"/>
  <c r="Q664" i="5"/>
  <c r="Q894" i="5"/>
  <c r="Q666" i="5"/>
  <c r="Q667" i="5"/>
  <c r="Q668" i="5"/>
  <c r="Q669" i="5"/>
  <c r="Q670" i="5"/>
  <c r="S670" i="5" s="1"/>
  <c r="Q776" i="5"/>
  <c r="Q672" i="5"/>
  <c r="Q665" i="5"/>
  <c r="Q674" i="5"/>
  <c r="Q675" i="5"/>
  <c r="Q676" i="5"/>
  <c r="Q677" i="5"/>
  <c r="Q678" i="5"/>
  <c r="S678" i="5" s="1"/>
  <c r="Q679" i="5"/>
  <c r="Q680" i="5"/>
  <c r="Q681" i="5"/>
  <c r="Q682" i="5"/>
  <c r="Q683" i="5"/>
  <c r="Q684" i="5"/>
  <c r="Q685" i="5"/>
  <c r="Q686" i="5"/>
  <c r="S686" i="5" s="1"/>
  <c r="Q687" i="5"/>
  <c r="Q688" i="5"/>
  <c r="Q689" i="5"/>
  <c r="Q690" i="5"/>
  <c r="Q691" i="5"/>
  <c r="Q692" i="5"/>
  <c r="Q693" i="5"/>
  <c r="Q694" i="5"/>
  <c r="S694" i="5" s="1"/>
  <c r="Q695" i="5"/>
  <c r="Q696" i="5"/>
  <c r="Q400" i="5"/>
  <c r="Q698" i="5"/>
  <c r="Q699" i="5"/>
  <c r="Q700" i="5"/>
  <c r="Q701" i="5"/>
  <c r="Q702" i="5"/>
  <c r="S702" i="5" s="1"/>
  <c r="Q703" i="5"/>
  <c r="Q704" i="5"/>
  <c r="Q705" i="5"/>
  <c r="Q706" i="5"/>
  <c r="Q707" i="5"/>
  <c r="Q708" i="5"/>
  <c r="Q709" i="5"/>
  <c r="Q710" i="5"/>
  <c r="S710" i="5" s="1"/>
  <c r="Q711" i="5"/>
  <c r="Q712" i="5"/>
  <c r="Q713" i="5"/>
  <c r="Q714" i="5"/>
  <c r="Q715" i="5"/>
  <c r="Q716" i="5"/>
  <c r="Q717" i="5"/>
  <c r="Q718" i="5"/>
  <c r="S718" i="5" s="1"/>
  <c r="Q719" i="5"/>
  <c r="Q720" i="5"/>
  <c r="Q721" i="5"/>
  <c r="Q722" i="5"/>
  <c r="Q723" i="5"/>
  <c r="Q724" i="5"/>
  <c r="Q725" i="5"/>
  <c r="Q726" i="5"/>
  <c r="S726" i="5" s="1"/>
  <c r="Q727" i="5"/>
  <c r="Q728" i="5"/>
  <c r="Q729" i="5"/>
  <c r="Q730" i="5"/>
  <c r="Q731" i="5"/>
  <c r="Q732" i="5"/>
  <c r="Q733" i="5"/>
  <c r="Q734" i="5"/>
  <c r="S734" i="5" s="1"/>
  <c r="Q1244" i="5"/>
  <c r="Q736" i="5"/>
  <c r="Q737" i="5"/>
  <c r="Q738" i="5"/>
  <c r="Q739" i="5"/>
  <c r="Q740" i="5"/>
  <c r="Q741" i="5"/>
  <c r="Q742" i="5"/>
  <c r="S742" i="5" s="1"/>
  <c r="Q743" i="5"/>
  <c r="Q744" i="5"/>
  <c r="Q745" i="5"/>
  <c r="Q746" i="5"/>
  <c r="Q747" i="5"/>
  <c r="Q748" i="5"/>
  <c r="Q749" i="5"/>
  <c r="Q750" i="5"/>
  <c r="S750" i="5" s="1"/>
  <c r="Q751" i="5"/>
  <c r="Q752" i="5"/>
  <c r="Q753" i="5"/>
  <c r="Q754" i="5"/>
  <c r="Q755" i="5"/>
  <c r="Q756" i="5"/>
  <c r="Q757" i="5"/>
  <c r="Q758" i="5"/>
  <c r="S758" i="5" s="1"/>
  <c r="Q759" i="5"/>
  <c r="Q760" i="5"/>
  <c r="Q761" i="5"/>
  <c r="Q762" i="5"/>
  <c r="Q763" i="5"/>
  <c r="Q764" i="5"/>
  <c r="Q765" i="5"/>
  <c r="Q766" i="5"/>
  <c r="S766" i="5" s="1"/>
  <c r="Q767" i="5"/>
  <c r="Q768" i="5"/>
  <c r="Q769" i="5"/>
  <c r="Q770" i="5"/>
  <c r="Q771" i="5"/>
  <c r="Q772" i="5"/>
  <c r="Q773" i="5"/>
  <c r="Q774" i="5"/>
  <c r="S774" i="5" s="1"/>
  <c r="Q775" i="5"/>
  <c r="Q655" i="5"/>
  <c r="Q671" i="5"/>
  <c r="Q778" i="5"/>
  <c r="Q779" i="5"/>
  <c r="Q780" i="5"/>
  <c r="Q781" i="5"/>
  <c r="Q782" i="5"/>
  <c r="S782" i="5" s="1"/>
  <c r="Q783" i="5"/>
  <c r="Q784" i="5"/>
  <c r="Q785" i="5"/>
  <c r="Q786" i="5"/>
  <c r="Q787" i="5"/>
  <c r="Q788" i="5"/>
  <c r="Q789" i="5"/>
  <c r="Q790" i="5"/>
  <c r="S790" i="5" s="1"/>
  <c r="Q791" i="5"/>
  <c r="Q792" i="5"/>
  <c r="Q793" i="5"/>
  <c r="Q794" i="5"/>
  <c r="Q795" i="5"/>
  <c r="Q796" i="5"/>
  <c r="Q797" i="5"/>
  <c r="Q798" i="5"/>
  <c r="S798" i="5" s="1"/>
  <c r="Q799" i="5"/>
  <c r="Q800" i="5"/>
  <c r="Q801" i="5"/>
  <c r="Q802" i="5"/>
  <c r="Q803" i="5"/>
  <c r="Q804" i="5"/>
  <c r="Q805" i="5"/>
  <c r="Q806" i="5"/>
  <c r="S806" i="5" s="1"/>
  <c r="Q807" i="5"/>
  <c r="Q808" i="5"/>
  <c r="Q809" i="5"/>
  <c r="Q810" i="5"/>
  <c r="Q811" i="5"/>
  <c r="Q812" i="5"/>
  <c r="Q813" i="5"/>
  <c r="Q814" i="5"/>
  <c r="S814" i="5" s="1"/>
  <c r="Q815" i="5"/>
  <c r="Q816" i="5"/>
  <c r="Q817" i="5"/>
  <c r="Q818" i="5"/>
  <c r="Q819" i="5"/>
  <c r="Q820" i="5"/>
  <c r="Q821" i="5"/>
  <c r="Q822" i="5"/>
  <c r="S822" i="5" s="1"/>
  <c r="Q823" i="5"/>
  <c r="Q824" i="5"/>
  <c r="Q825" i="5"/>
  <c r="Q826" i="5"/>
  <c r="Q827" i="5"/>
  <c r="Q828" i="5"/>
  <c r="Q829" i="5"/>
  <c r="Q830" i="5"/>
  <c r="S830" i="5" s="1"/>
  <c r="Q831" i="5"/>
  <c r="Q832" i="5"/>
  <c r="Q833" i="5"/>
  <c r="Q834" i="5"/>
  <c r="Q835" i="5"/>
  <c r="Q836" i="5"/>
  <c r="Q837" i="5"/>
  <c r="Q838" i="5"/>
  <c r="S838" i="5" s="1"/>
  <c r="Q839" i="5"/>
  <c r="Q840" i="5"/>
  <c r="Q841" i="5"/>
  <c r="Q984" i="5"/>
  <c r="Q843" i="5"/>
  <c r="Q844" i="5"/>
  <c r="Q845" i="5"/>
  <c r="Q846" i="5"/>
  <c r="S846" i="5" s="1"/>
  <c r="Q847" i="5"/>
  <c r="Q848" i="5"/>
  <c r="Q849" i="5"/>
  <c r="Q850" i="5"/>
  <c r="Q851" i="5"/>
  <c r="Q852" i="5"/>
  <c r="Q853" i="5"/>
  <c r="Q854" i="5"/>
  <c r="S854" i="5" s="1"/>
  <c r="Q855" i="5"/>
  <c r="Q856" i="5"/>
  <c r="Q857" i="5"/>
  <c r="Q858" i="5"/>
  <c r="Q859" i="5"/>
  <c r="Q860" i="5"/>
  <c r="Q861" i="5"/>
  <c r="Q862" i="5"/>
  <c r="S862" i="5" s="1"/>
  <c r="Q863" i="5"/>
  <c r="Q864" i="5"/>
  <c r="Q865" i="5"/>
  <c r="Q866" i="5"/>
  <c r="Q867" i="5"/>
  <c r="Q868" i="5"/>
  <c r="Q869" i="5"/>
  <c r="Q870" i="5"/>
  <c r="S870" i="5" s="1"/>
  <c r="Q871" i="5"/>
  <c r="Q872" i="5"/>
  <c r="Q873" i="5"/>
  <c r="Q874" i="5"/>
  <c r="Q875" i="5"/>
  <c r="Q876" i="5"/>
  <c r="Q928" i="5"/>
  <c r="Q878" i="5"/>
  <c r="S878" i="5" s="1"/>
  <c r="Q879" i="5"/>
  <c r="Q880" i="5"/>
  <c r="Q881" i="5"/>
  <c r="Q882" i="5"/>
  <c r="Q883" i="5"/>
  <c r="Q590" i="5"/>
  <c r="Q885" i="5"/>
  <c r="Q886" i="5"/>
  <c r="S886" i="5" s="1"/>
  <c r="Q887" i="5"/>
  <c r="Q888" i="5"/>
  <c r="Q889" i="5"/>
  <c r="Q890" i="5"/>
  <c r="Q891" i="5"/>
  <c r="Q892" i="5"/>
  <c r="Q893" i="5"/>
  <c r="Q109" i="5"/>
  <c r="S109" i="5" s="1"/>
  <c r="Q895" i="5"/>
  <c r="Q896" i="5"/>
  <c r="Q897" i="5"/>
  <c r="Q898" i="5"/>
  <c r="Q899" i="5"/>
  <c r="Q900" i="5"/>
  <c r="Q901" i="5"/>
  <c r="Q902" i="5"/>
  <c r="S902" i="5" s="1"/>
  <c r="Q903" i="5"/>
  <c r="Q904" i="5"/>
  <c r="Q905" i="5"/>
  <c r="Q307" i="5"/>
  <c r="Q907" i="5"/>
  <c r="Q908" i="5"/>
  <c r="Q909" i="5"/>
  <c r="Q910" i="5"/>
  <c r="S910" i="5" s="1"/>
  <c r="Q911" i="5"/>
  <c r="Q912" i="5"/>
  <c r="Q913" i="5"/>
  <c r="Q914" i="5"/>
  <c r="Q915" i="5"/>
  <c r="Q916" i="5"/>
  <c r="Q917" i="5"/>
  <c r="Q918" i="5"/>
  <c r="S918" i="5" s="1"/>
  <c r="Q919" i="5"/>
  <c r="Q920" i="5"/>
  <c r="Q921" i="5"/>
  <c r="Q922" i="5"/>
  <c r="Q923" i="5"/>
  <c r="Q924" i="5"/>
  <c r="Q925" i="5"/>
  <c r="Q926" i="5"/>
  <c r="S926" i="5" s="1"/>
  <c r="Q927" i="5"/>
  <c r="Q1570" i="5"/>
  <c r="Q929" i="5"/>
  <c r="Q930" i="5"/>
  <c r="Q931" i="5"/>
  <c r="Q932" i="5"/>
  <c r="Q933" i="5"/>
  <c r="Q934" i="5"/>
  <c r="S934" i="5" s="1"/>
  <c r="Q935" i="5"/>
  <c r="Q1783" i="5"/>
  <c r="Q937" i="5"/>
  <c r="Q938" i="5"/>
  <c r="Q939" i="5"/>
  <c r="Q940" i="5"/>
  <c r="Q941" i="5"/>
  <c r="Q942" i="5"/>
  <c r="S942" i="5" s="1"/>
  <c r="Q943" i="5"/>
  <c r="Q944" i="5"/>
  <c r="Q945" i="5"/>
  <c r="Q946" i="5"/>
  <c r="Q947" i="5"/>
  <c r="Q948" i="5"/>
  <c r="Q949" i="5"/>
  <c r="Q950" i="5"/>
  <c r="S950" i="5" s="1"/>
  <c r="Q951" i="5"/>
  <c r="Q952" i="5"/>
  <c r="Q953" i="5"/>
  <c r="Q954" i="5"/>
  <c r="Q955" i="5"/>
  <c r="Q956" i="5"/>
  <c r="Q957" i="5"/>
  <c r="Q958" i="5"/>
  <c r="S958" i="5" s="1"/>
  <c r="Q959" i="5"/>
  <c r="Q960" i="5"/>
  <c r="Q961" i="5"/>
  <c r="Q962" i="5"/>
  <c r="Q963" i="5"/>
  <c r="Q964" i="5"/>
  <c r="Q965" i="5"/>
  <c r="Q966" i="5"/>
  <c r="S966" i="5" s="1"/>
  <c r="Q967" i="5"/>
  <c r="Q968" i="5"/>
  <c r="Q969" i="5"/>
  <c r="Q970" i="5"/>
  <c r="Q971" i="5"/>
  <c r="Q972" i="5"/>
  <c r="Q973" i="5"/>
  <c r="Q974" i="5"/>
  <c r="S974" i="5" s="1"/>
  <c r="Q975" i="5"/>
  <c r="Q976" i="5"/>
  <c r="Q977" i="5"/>
  <c r="Q978" i="5"/>
  <c r="Q979" i="5"/>
  <c r="Q980" i="5"/>
  <c r="Q1589" i="5"/>
  <c r="Q982" i="5"/>
  <c r="S982" i="5" s="1"/>
  <c r="Q983" i="5"/>
  <c r="Q981" i="5"/>
  <c r="Q985" i="5"/>
  <c r="Q986" i="5"/>
  <c r="Q987" i="5"/>
  <c r="Q988" i="5"/>
  <c r="Q989" i="5"/>
  <c r="Q990" i="5"/>
  <c r="S990" i="5" s="1"/>
  <c r="Q991" i="5"/>
  <c r="Q992" i="5"/>
  <c r="Q993" i="5"/>
  <c r="Q994" i="5"/>
  <c r="Q995" i="5"/>
  <c r="Q996" i="5"/>
  <c r="Q997" i="5"/>
  <c r="Q998" i="5"/>
  <c r="S998" i="5" s="1"/>
  <c r="Q999" i="5"/>
  <c r="Q1000" i="5"/>
  <c r="Q1001" i="5"/>
  <c r="Q1002" i="5"/>
  <c r="Q1003" i="5"/>
  <c r="Q1004" i="5"/>
  <c r="Q1005" i="5"/>
  <c r="Q1006" i="5"/>
  <c r="S1006" i="5" s="1"/>
  <c r="Q1007" i="5"/>
  <c r="Q1008" i="5"/>
  <c r="Q1009" i="5"/>
  <c r="Q1010" i="5"/>
  <c r="Q1011" i="5"/>
  <c r="Q1012" i="5"/>
  <c r="Q1013" i="5"/>
  <c r="Q1014" i="5"/>
  <c r="S1014" i="5" s="1"/>
  <c r="Q1015" i="5"/>
  <c r="Q1016" i="5"/>
  <c r="Q1017" i="5"/>
  <c r="Q1018" i="5"/>
  <c r="Q1019" i="5"/>
  <c r="Q1020" i="5"/>
  <c r="Q1021" i="5"/>
  <c r="Q1056" i="5"/>
  <c r="S1056" i="5" s="1"/>
  <c r="Q1023" i="5"/>
  <c r="Q1024" i="5"/>
  <c r="Q1025" i="5"/>
  <c r="Q1026" i="5"/>
  <c r="Q1027" i="5"/>
  <c r="Q1028" i="5"/>
  <c r="Q1029" i="5"/>
  <c r="Q1030" i="5"/>
  <c r="S1030" i="5" s="1"/>
  <c r="Q1031" i="5"/>
  <c r="Q1032" i="5"/>
  <c r="Q1033" i="5"/>
  <c r="Q1605" i="5"/>
  <c r="Q1035" i="5"/>
  <c r="Q1036" i="5"/>
  <c r="Q1037" i="5"/>
  <c r="Q1038" i="5"/>
  <c r="S1038" i="5" s="1"/>
  <c r="Q1039" i="5"/>
  <c r="Q1040" i="5"/>
  <c r="Q1041" i="5"/>
  <c r="Q1042" i="5"/>
  <c r="Q1043" i="5"/>
  <c r="Q1044" i="5"/>
  <c r="Q1045" i="5"/>
  <c r="Q1046" i="5"/>
  <c r="S1046" i="5" s="1"/>
  <c r="Q1047" i="5"/>
  <c r="Q1048" i="5"/>
  <c r="Q1049" i="5"/>
  <c r="Q1050" i="5"/>
  <c r="Q1051" i="5"/>
  <c r="Q1052" i="5"/>
  <c r="Q1053" i="5"/>
  <c r="Q1054" i="5"/>
  <c r="S1054" i="5" s="1"/>
  <c r="Q1055" i="5"/>
  <c r="Q1332" i="5"/>
  <c r="Q1057" i="5"/>
  <c r="Q1058" i="5"/>
  <c r="Q1059" i="5"/>
  <c r="Q1060" i="5"/>
  <c r="Q1061" i="5"/>
  <c r="Q1062" i="5"/>
  <c r="S1062" i="5" s="1"/>
  <c r="Q1063" i="5"/>
  <c r="Q1064" i="5"/>
  <c r="Q1065" i="5"/>
  <c r="Q1066" i="5"/>
  <c r="Q1067" i="5"/>
  <c r="Q1068" i="5"/>
  <c r="Q1069" i="5"/>
  <c r="Q1070" i="5"/>
  <c r="S1070" i="5" s="1"/>
  <c r="Q1071" i="5"/>
  <c r="Q1072" i="5"/>
  <c r="Q1073" i="5"/>
  <c r="Q1074" i="5"/>
  <c r="Q1075" i="5"/>
  <c r="Q1076" i="5"/>
  <c r="Q1077" i="5"/>
  <c r="Q1078" i="5"/>
  <c r="S1078" i="5" s="1"/>
  <c r="Q1079" i="5"/>
  <c r="Q1080" i="5"/>
  <c r="Q1081" i="5"/>
  <c r="Q1082" i="5"/>
  <c r="Q1083" i="5"/>
  <c r="Q1084" i="5"/>
  <c r="Q1085" i="5"/>
  <c r="Q1086" i="5"/>
  <c r="S1086" i="5" s="1"/>
  <c r="Q1087" i="5"/>
  <c r="Q1088" i="5"/>
  <c r="Q1089" i="5"/>
  <c r="Q1090" i="5"/>
  <c r="Q1091" i="5"/>
  <c r="Q1092" i="5"/>
  <c r="Q1093" i="5"/>
  <c r="Q1094" i="5"/>
  <c r="S1094" i="5" s="1"/>
  <c r="Q1095" i="5"/>
  <c r="Q1096" i="5"/>
  <c r="Q1097" i="5"/>
  <c r="Q1098" i="5"/>
  <c r="Q1099" i="5"/>
  <c r="Q1100" i="5"/>
  <c r="Q1101" i="5"/>
  <c r="Q1102" i="5"/>
  <c r="S1102" i="5" s="1"/>
  <c r="Q1103" i="5"/>
  <c r="Q1104" i="5"/>
  <c r="Q1105" i="5"/>
  <c r="Q1106" i="5"/>
  <c r="Q1107" i="5"/>
  <c r="Q1108" i="5"/>
  <c r="Q1109" i="5"/>
  <c r="Q1110" i="5"/>
  <c r="S1110" i="5" s="1"/>
  <c r="Q1111" i="5"/>
  <c r="Q1112" i="5"/>
  <c r="Q1113" i="5"/>
  <c r="Q1114" i="5"/>
  <c r="Q1115" i="5"/>
  <c r="Q1116" i="5"/>
  <c r="Q884" i="5"/>
  <c r="Q1118" i="5"/>
  <c r="S1118" i="5" s="1"/>
  <c r="Q1119" i="5"/>
  <c r="Q1120" i="5"/>
  <c r="Q1121" i="5"/>
  <c r="Q1122" i="5"/>
  <c r="Q1123" i="5"/>
  <c r="Q1124" i="5"/>
  <c r="Q1125" i="5"/>
  <c r="Q1126" i="5"/>
  <c r="S1126" i="5" s="1"/>
  <c r="Q1127" i="5"/>
  <c r="Q1128" i="5"/>
  <c r="Q1129" i="5"/>
  <c r="Q1130" i="5"/>
  <c r="Q1131" i="5"/>
  <c r="Q1132" i="5"/>
  <c r="Q1133" i="5"/>
  <c r="Q1134" i="5"/>
  <c r="S1134" i="5" s="1"/>
  <c r="Q1135" i="5"/>
  <c r="Q1136" i="5"/>
  <c r="Q1137" i="5"/>
  <c r="Q1138" i="5"/>
  <c r="Q1139" i="5"/>
  <c r="Q1140" i="5"/>
  <c r="Q1141" i="5"/>
  <c r="Q1142" i="5"/>
  <c r="S1142" i="5" s="1"/>
  <c r="Q1143" i="5"/>
  <c r="Q1583" i="5"/>
  <c r="Q1145" i="5"/>
  <c r="Q1146" i="5"/>
  <c r="Q1147" i="5"/>
  <c r="Q1148" i="5"/>
  <c r="Q1149" i="5"/>
  <c r="Q1150" i="5"/>
  <c r="S1150" i="5" s="1"/>
  <c r="Q1151" i="5"/>
  <c r="Q1152" i="5"/>
  <c r="Q1153" i="5"/>
  <c r="Q1154" i="5"/>
  <c r="Q1155" i="5"/>
  <c r="Q1156" i="5"/>
  <c r="Q1157" i="5"/>
  <c r="Q1158" i="5"/>
  <c r="S1158" i="5" s="1"/>
  <c r="Q1159" i="5"/>
  <c r="Q1160" i="5"/>
  <c r="Q1161" i="5"/>
  <c r="Q1162" i="5"/>
  <c r="Q1163" i="5"/>
  <c r="Q1164" i="5"/>
  <c r="Q1165" i="5"/>
  <c r="Q1166" i="5"/>
  <c r="S1166" i="5" s="1"/>
  <c r="Q1167" i="5"/>
  <c r="Q1168" i="5"/>
  <c r="Q1169" i="5"/>
  <c r="Q1170" i="5"/>
  <c r="Q1171" i="5"/>
  <c r="Q1172" i="5"/>
  <c r="Q1173" i="5"/>
  <c r="Q1022" i="5"/>
  <c r="S1022" i="5" s="1"/>
  <c r="Q1175" i="5"/>
  <c r="Q1176" i="5"/>
  <c r="Q1177" i="5"/>
  <c r="Q1178" i="5"/>
  <c r="Q1179" i="5"/>
  <c r="Q1180" i="5"/>
  <c r="Q1181" i="5"/>
  <c r="Q1182" i="5"/>
  <c r="S1182" i="5" s="1"/>
  <c r="Q1183" i="5"/>
  <c r="Q1184" i="5"/>
  <c r="Q1185" i="5"/>
  <c r="Q1186" i="5"/>
  <c r="Q1187" i="5"/>
  <c r="Q1188" i="5"/>
  <c r="Q1189" i="5"/>
  <c r="Q1190" i="5"/>
  <c r="S1190" i="5" s="1"/>
  <c r="Q1191" i="5"/>
  <c r="Q1192" i="5"/>
  <c r="Q1193" i="5"/>
  <c r="Q1194" i="5"/>
  <c r="Q1195" i="5"/>
  <c r="Q1196" i="5"/>
  <c r="Q1197" i="5"/>
  <c r="Q1198" i="5"/>
  <c r="S1198" i="5" s="1"/>
  <c r="Q1199" i="5"/>
  <c r="Q1200" i="5"/>
  <c r="Q1201" i="5"/>
  <c r="Q1202" i="5"/>
  <c r="Q1203" i="5"/>
  <c r="Q1204" i="5"/>
  <c r="Q1205" i="5"/>
  <c r="Q1206" i="5"/>
  <c r="S1206" i="5" s="1"/>
  <c r="Q1207" i="5"/>
  <c r="Q1208" i="5"/>
  <c r="Q1209" i="5"/>
  <c r="Q1210" i="5"/>
  <c r="Q1211" i="5"/>
  <c r="Q1212" i="5"/>
  <c r="Q1213" i="5"/>
  <c r="Q1214" i="5"/>
  <c r="S1214" i="5" s="1"/>
  <c r="Q1215" i="5"/>
  <c r="Q1216" i="5"/>
  <c r="Q1217" i="5"/>
  <c r="Q1218" i="5"/>
  <c r="Q1219" i="5"/>
  <c r="Q1220" i="5"/>
  <c r="Q1221" i="5"/>
  <c r="Q1222" i="5"/>
  <c r="S1222" i="5" s="1"/>
  <c r="Q1223" i="5"/>
  <c r="Q1224" i="5"/>
  <c r="Q1225" i="5"/>
  <c r="Q1226" i="5"/>
  <c r="Q1227" i="5"/>
  <c r="Q1228" i="5"/>
  <c r="Q1229" i="5"/>
  <c r="Q1230" i="5"/>
  <c r="S1230" i="5" s="1"/>
  <c r="Q1231" i="5"/>
  <c r="Q1232" i="5"/>
  <c r="Q1233" i="5"/>
  <c r="Q1234" i="5"/>
  <c r="Q1235" i="5"/>
  <c r="Q1236" i="5"/>
  <c r="Q1237" i="5"/>
  <c r="Q1238" i="5"/>
  <c r="S1238" i="5" s="1"/>
  <c r="Q475" i="5"/>
  <c r="Q1240" i="5"/>
  <c r="Q1241" i="5"/>
  <c r="Q1242" i="5"/>
  <c r="Q1243" i="5"/>
  <c r="Q936" i="5"/>
  <c r="Q1245" i="5"/>
  <c r="Q1587" i="5"/>
  <c r="S1587" i="5" s="1"/>
  <c r="Q1247" i="5"/>
  <c r="Q1248" i="5"/>
  <c r="Q1249" i="5"/>
  <c r="Q1250" i="5"/>
  <c r="Q1251" i="5"/>
  <c r="Q1252" i="5"/>
  <c r="Q1253" i="5"/>
  <c r="Q1254" i="5"/>
  <c r="S1254" i="5" s="1"/>
  <c r="Q1255" i="5"/>
  <c r="Q1256" i="5"/>
  <c r="Q1257" i="5"/>
  <c r="Q1258" i="5"/>
  <c r="Q1259" i="5"/>
  <c r="Q1260" i="5"/>
  <c r="Q1261" i="5"/>
  <c r="Q1262" i="5"/>
  <c r="S1262" i="5" s="1"/>
  <c r="Q1263" i="5"/>
  <c r="Q1264" i="5"/>
  <c r="Q1265" i="5"/>
  <c r="Q1266" i="5"/>
  <c r="Q1267" i="5"/>
  <c r="Q1268" i="5"/>
  <c r="Q1269" i="5"/>
  <c r="Q1270" i="5"/>
  <c r="S1270" i="5" s="1"/>
  <c r="Q1271" i="5"/>
  <c r="Q1272" i="5"/>
  <c r="Q1273" i="5"/>
  <c r="Q1274" i="5"/>
  <c r="Q1275" i="5"/>
  <c r="Q1276" i="5"/>
  <c r="Q1277" i="5"/>
  <c r="Q1278" i="5"/>
  <c r="S1278" i="5" s="1"/>
  <c r="Q1279" i="5"/>
  <c r="Q1280" i="5"/>
  <c r="Q1281" i="5"/>
  <c r="Q1282" i="5"/>
  <c r="Q1283" i="5"/>
  <c r="Q1284" i="5"/>
  <c r="Q1285" i="5"/>
  <c r="Q1286" i="5"/>
  <c r="S1286" i="5" s="1"/>
  <c r="Q1287" i="5"/>
  <c r="Q1288" i="5"/>
  <c r="Q1289" i="5"/>
  <c r="Q1290" i="5"/>
  <c r="Q1291" i="5"/>
  <c r="Q1292" i="5"/>
  <c r="Q1293" i="5"/>
  <c r="Q1294" i="5"/>
  <c r="S1294" i="5" s="1"/>
  <c r="Q1295" i="5"/>
  <c r="Q1296" i="5"/>
  <c r="Q1297" i="5"/>
  <c r="Q1298" i="5"/>
  <c r="Q1299" i="5"/>
  <c r="Q1300" i="5"/>
  <c r="Q1301" i="5"/>
  <c r="Q1302" i="5"/>
  <c r="S1302" i="5" s="1"/>
  <c r="Q1303" i="5"/>
  <c r="Q1304" i="5"/>
  <c r="Q1305" i="5"/>
  <c r="Q1306" i="5"/>
  <c r="Q1307" i="5"/>
  <c r="Q1308" i="5"/>
  <c r="Q1309" i="5"/>
  <c r="Q1310" i="5"/>
  <c r="S1310" i="5" s="1"/>
  <c r="Q1311" i="5"/>
  <c r="Q1312" i="5"/>
  <c r="Q1313" i="5"/>
  <c r="Q1314" i="5"/>
  <c r="Q1315" i="5"/>
  <c r="Q1316" i="5"/>
  <c r="Q1317" i="5"/>
  <c r="Q1651" i="5"/>
  <c r="S1651" i="5" s="1"/>
  <c r="Q1319" i="5"/>
  <c r="Q1320" i="5"/>
  <c r="Q1321" i="5"/>
  <c r="Q1322" i="5"/>
  <c r="Q1323" i="5"/>
  <c r="Q1324" i="5"/>
  <c r="Q1325" i="5"/>
  <c r="Q1326" i="5"/>
  <c r="S1326" i="5" s="1"/>
  <c r="Q1327" i="5"/>
  <c r="Q1328" i="5"/>
  <c r="Q1329" i="5"/>
  <c r="Q1330" i="5"/>
  <c r="Q1331" i="5"/>
  <c r="Q443" i="5"/>
  <c r="Q1333" i="5"/>
  <c r="Q1334" i="5"/>
  <c r="S1334" i="5" s="1"/>
  <c r="Q1335" i="5"/>
  <c r="Q1336" i="5"/>
  <c r="Q488" i="5"/>
  <c r="Q1338" i="5"/>
  <c r="Q1339" i="5"/>
  <c r="Q1340" i="5"/>
  <c r="Q1341" i="5"/>
  <c r="Q1342" i="5"/>
  <c r="S1342" i="5" s="1"/>
  <c r="Q1343" i="5"/>
  <c r="Q1344" i="5"/>
  <c r="Q1345" i="5"/>
  <c r="Q1346" i="5"/>
  <c r="Q1347" i="5"/>
  <c r="Q1348" i="5"/>
  <c r="Q1349" i="5"/>
  <c r="Q1350" i="5"/>
  <c r="S1350" i="5" s="1"/>
  <c r="Q1351" i="5"/>
  <c r="Q1352" i="5"/>
  <c r="Q1353" i="5"/>
  <c r="Q1354" i="5"/>
  <c r="Q1355" i="5"/>
  <c r="Q1356" i="5"/>
  <c r="Q1357" i="5"/>
  <c r="Q1358" i="5"/>
  <c r="S1358" i="5" s="1"/>
  <c r="Q1359" i="5"/>
  <c r="Q1360" i="5"/>
  <c r="Q1361" i="5"/>
  <c r="Q1362" i="5"/>
  <c r="Q1363" i="5"/>
  <c r="Q1364" i="5"/>
  <c r="Q1365" i="5"/>
  <c r="Q1366" i="5"/>
  <c r="S1366" i="5" s="1"/>
  <c r="Q1367" i="5"/>
  <c r="Q1368" i="5"/>
  <c r="Q1369" i="5"/>
  <c r="Q1370" i="5"/>
  <c r="Q1371" i="5"/>
  <c r="Q1372" i="5"/>
  <c r="Q1373" i="5"/>
  <c r="Q1374" i="5"/>
  <c r="S1374" i="5" s="1"/>
  <c r="Q1375" i="5"/>
  <c r="Q1376" i="5"/>
  <c r="Q1377" i="5"/>
  <c r="Q1378" i="5"/>
  <c r="Q1379" i="5"/>
  <c r="Q1380" i="5"/>
  <c r="Q1381" i="5"/>
  <c r="Q1382" i="5"/>
  <c r="S1382" i="5" s="1"/>
  <c r="Q1383" i="5"/>
  <c r="Q1384" i="5"/>
  <c r="Q1385" i="5"/>
  <c r="Q1386" i="5"/>
  <c r="Q1387" i="5"/>
  <c r="Q1388" i="5"/>
  <c r="Q1389" i="5"/>
  <c r="Q1390" i="5"/>
  <c r="S1390" i="5" s="1"/>
  <c r="Q1391" i="5"/>
  <c r="Q1392" i="5"/>
  <c r="Q1393" i="5"/>
  <c r="Q1394" i="5"/>
  <c r="Q1395" i="5"/>
  <c r="Q1396" i="5"/>
  <c r="Q1397" i="5"/>
  <c r="Q1398" i="5"/>
  <c r="S1398" i="5" s="1"/>
  <c r="Q1399" i="5"/>
  <c r="Q1400" i="5"/>
  <c r="Q1401" i="5"/>
  <c r="Q1402" i="5"/>
  <c r="Q1403" i="5"/>
  <c r="Q1404" i="5"/>
  <c r="Q1405" i="5"/>
  <c r="Q1406" i="5"/>
  <c r="S1406" i="5" s="1"/>
  <c r="Q1407" i="5"/>
  <c r="Q1408" i="5"/>
  <c r="Q1409" i="5"/>
  <c r="Q1410" i="5"/>
  <c r="Q1411" i="5"/>
  <c r="Q1412" i="5"/>
  <c r="Q1413" i="5"/>
  <c r="Q1414" i="5"/>
  <c r="S1414" i="5" s="1"/>
  <c r="Q1415" i="5"/>
  <c r="Q1416" i="5"/>
  <c r="Q1417" i="5"/>
  <c r="Q1418" i="5"/>
  <c r="Q1419" i="5"/>
  <c r="Q1420" i="5"/>
  <c r="Q1421" i="5"/>
  <c r="Q1422" i="5"/>
  <c r="S1422" i="5" s="1"/>
  <c r="Q1423" i="5"/>
  <c r="Q1424" i="5"/>
  <c r="Q1425" i="5"/>
  <c r="Q1426" i="5"/>
  <c r="Q1427" i="5"/>
  <c r="Q1428" i="5"/>
  <c r="Q1429" i="5"/>
  <c r="Q1430" i="5"/>
  <c r="S1430" i="5" s="1"/>
  <c r="Q1431" i="5"/>
  <c r="Q1432" i="5"/>
  <c r="Q1433" i="5"/>
  <c r="Q1434" i="5"/>
  <c r="Q1435" i="5"/>
  <c r="Q1436" i="5"/>
  <c r="Q1437" i="5"/>
  <c r="Q1438" i="5"/>
  <c r="S1438" i="5" s="1"/>
  <c r="Q1439" i="5"/>
  <c r="Q1440" i="5"/>
  <c r="Q1441" i="5"/>
  <c r="Q1442" i="5"/>
  <c r="Q1443" i="5"/>
  <c r="Q1444" i="5"/>
  <c r="Q1445" i="5"/>
  <c r="Q1446" i="5"/>
  <c r="S1446" i="5" s="1"/>
  <c r="Q1447" i="5"/>
  <c r="Q1448" i="5"/>
  <c r="Q1449" i="5"/>
  <c r="Q1450" i="5"/>
  <c r="Q1451" i="5"/>
  <c r="Q1452" i="5"/>
  <c r="Q1453" i="5"/>
  <c r="Q1454" i="5"/>
  <c r="S1454" i="5" s="1"/>
  <c r="Q1455" i="5"/>
  <c r="Q1456" i="5"/>
  <c r="Q1457" i="5"/>
  <c r="Q1458" i="5"/>
  <c r="Q1459" i="5"/>
  <c r="Q1460" i="5"/>
  <c r="Q1461" i="5"/>
  <c r="Q1462" i="5"/>
  <c r="S1462" i="5" s="1"/>
  <c r="Q1463" i="5"/>
  <c r="Q1464" i="5"/>
  <c r="Q1465" i="5"/>
  <c r="Q1466" i="5"/>
  <c r="Q906" i="5"/>
  <c r="Q1468" i="5"/>
  <c r="Q1469" i="5"/>
  <c r="Q1470" i="5"/>
  <c r="S1470" i="5" s="1"/>
  <c r="Q1471" i="5"/>
  <c r="Q1472" i="5"/>
  <c r="Q1473" i="5"/>
  <c r="Q1474" i="5"/>
  <c r="Q1475" i="5"/>
  <c r="Q1476" i="5"/>
  <c r="Q1477" i="5"/>
  <c r="Q1478" i="5"/>
  <c r="S1478" i="5" s="1"/>
  <c r="Q1479" i="5"/>
  <c r="Q1480" i="5"/>
  <c r="Q1481" i="5"/>
  <c r="Q1482" i="5"/>
  <c r="Q1483" i="5"/>
  <c r="Q1484" i="5"/>
  <c r="Q1485" i="5"/>
  <c r="Q1486" i="5"/>
  <c r="S1486" i="5" s="1"/>
  <c r="Q1487" i="5"/>
  <c r="Q1488" i="5"/>
  <c r="Q1489" i="5"/>
  <c r="Q1490" i="5"/>
  <c r="Q1491" i="5"/>
  <c r="Q1492" i="5"/>
  <c r="Q1493" i="5"/>
  <c r="Q1494" i="5"/>
  <c r="S1494" i="5" s="1"/>
  <c r="Q1495" i="5"/>
  <c r="Q1496" i="5"/>
  <c r="Q1497" i="5"/>
  <c r="Q1498" i="5"/>
  <c r="Q1499" i="5"/>
  <c r="Q1500" i="5"/>
  <c r="Q1501" i="5"/>
  <c r="Q1502" i="5"/>
  <c r="S1502" i="5" s="1"/>
  <c r="Q1503" i="5"/>
  <c r="Q1504" i="5"/>
  <c r="Q1505" i="5"/>
  <c r="Q1506" i="5"/>
  <c r="Q1507" i="5"/>
  <c r="Q1508" i="5"/>
  <c r="Q1509" i="5"/>
  <c r="Q1510" i="5"/>
  <c r="S1510" i="5" s="1"/>
  <c r="Q1511" i="5"/>
  <c r="Q1512" i="5"/>
  <c r="Q1513" i="5"/>
  <c r="Q1514" i="5"/>
  <c r="Q1515" i="5"/>
  <c r="Q1516" i="5"/>
  <c r="Q1517" i="5"/>
  <c r="Q147" i="5"/>
  <c r="S147" i="5" s="1"/>
  <c r="Q1519" i="5"/>
  <c r="Q1520" i="5"/>
  <c r="Q1521" i="5"/>
  <c r="Q1522" i="5"/>
  <c r="Q1523" i="5"/>
  <c r="Q1524" i="5"/>
  <c r="Q1525" i="5"/>
  <c r="Q1526" i="5"/>
  <c r="S1526" i="5" s="1"/>
  <c r="Q1527" i="5"/>
  <c r="Q1528" i="5"/>
  <c r="Q1529" i="5"/>
  <c r="Q1530" i="5"/>
  <c r="Q1531" i="5"/>
  <c r="Q1532" i="5"/>
  <c r="Q1533" i="5"/>
  <c r="Q1534" i="5"/>
  <c r="S1534" i="5" s="1"/>
  <c r="Q1535" i="5"/>
  <c r="Q1536" i="5"/>
  <c r="Q1537" i="5"/>
  <c r="Q1538" i="5"/>
  <c r="Q1539" i="5"/>
  <c r="Q1540" i="5"/>
  <c r="Q1541" i="5"/>
  <c r="Q1542" i="5"/>
  <c r="S1542" i="5" s="1"/>
  <c r="Q1543" i="5"/>
  <c r="Q1544" i="5"/>
  <c r="Q1545" i="5"/>
  <c r="Q1546" i="5"/>
  <c r="Q1547" i="5"/>
  <c r="Q1548" i="5"/>
  <c r="Q1549" i="5"/>
  <c r="Q1550" i="5"/>
  <c r="S1550" i="5" s="1"/>
  <c r="Q1551" i="5"/>
  <c r="Q1552" i="5"/>
  <c r="Q1553" i="5"/>
  <c r="Q1554" i="5"/>
  <c r="Q1555" i="5"/>
  <c r="Q1556" i="5"/>
  <c r="Q1557" i="5"/>
  <c r="Q1558" i="5"/>
  <c r="S1558" i="5" s="1"/>
  <c r="Q1559" i="5"/>
  <c r="Q1560" i="5"/>
  <c r="Q1561" i="5"/>
  <c r="Q1562" i="5"/>
  <c r="Q1563" i="5"/>
  <c r="Q1564" i="5"/>
  <c r="Q1565" i="5"/>
  <c r="Q1566" i="5"/>
  <c r="S1566" i="5" s="1"/>
  <c r="Q1567" i="5"/>
  <c r="Q1568" i="5"/>
  <c r="Q1569" i="5"/>
  <c r="Q1868" i="5"/>
  <c r="Q1571" i="5"/>
  <c r="Q1572" i="5"/>
  <c r="Q1573" i="5"/>
  <c r="Q1574" i="5"/>
  <c r="S1574" i="5" s="1"/>
  <c r="Q1575" i="5"/>
  <c r="Q1576" i="5"/>
  <c r="Q1577" i="5"/>
  <c r="Q1578" i="5"/>
  <c r="Q1579" i="5"/>
  <c r="Q1580" i="5"/>
  <c r="Q1581" i="5"/>
  <c r="Q1582" i="5"/>
  <c r="S1582" i="5" s="1"/>
  <c r="Q1915" i="5"/>
  <c r="Q1584" i="5"/>
  <c r="Q1585" i="5"/>
  <c r="Q1586" i="5"/>
  <c r="Q640" i="5"/>
  <c r="Q1588" i="5"/>
  <c r="Q1661" i="5"/>
  <c r="Q1590" i="5"/>
  <c r="S1590" i="5" s="1"/>
  <c r="Q1591" i="5"/>
  <c r="Q1592" i="5"/>
  <c r="Q1593" i="5"/>
  <c r="Q1594" i="5"/>
  <c r="Q1595" i="5"/>
  <c r="Q1596" i="5"/>
  <c r="Q1597" i="5"/>
  <c r="Q1598" i="5"/>
  <c r="S1598" i="5" s="1"/>
  <c r="Q1599" i="5"/>
  <c r="Q1600" i="5"/>
  <c r="Q1601" i="5"/>
  <c r="Q1602" i="5"/>
  <c r="Q1603" i="5"/>
  <c r="Q1604" i="5"/>
  <c r="Q30" i="5"/>
  <c r="Q1606" i="5"/>
  <c r="S1606" i="5" s="1"/>
  <c r="Q1607" i="5"/>
  <c r="Q1608" i="5"/>
  <c r="Q1609" i="5"/>
  <c r="Q1610" i="5"/>
  <c r="Q1611" i="5"/>
  <c r="Q1612" i="5"/>
  <c r="Q1613" i="5"/>
  <c r="Q1614" i="5"/>
  <c r="S1614" i="5" s="1"/>
  <c r="Q1615" i="5"/>
  <c r="Q1616" i="5"/>
  <c r="Q1617" i="5"/>
  <c r="Q1618" i="5"/>
  <c r="Q1619" i="5"/>
  <c r="Q1620" i="5"/>
  <c r="Q1621" i="5"/>
  <c r="Q1622" i="5"/>
  <c r="S1622" i="5" s="1"/>
  <c r="Q1623" i="5"/>
  <c r="Q1624" i="5"/>
  <c r="Q1625" i="5"/>
  <c r="Q1626" i="5"/>
  <c r="Q697" i="5"/>
  <c r="Q1628" i="5"/>
  <c r="Q1629" i="5"/>
  <c r="Q1630" i="5"/>
  <c r="S1630" i="5" s="1"/>
  <c r="Q1631" i="5"/>
  <c r="Q1632" i="5"/>
  <c r="Q1633" i="5"/>
  <c r="Q1634" i="5"/>
  <c r="Q1635" i="5"/>
  <c r="Q1636" i="5"/>
  <c r="Q1637" i="5"/>
  <c r="Q1638" i="5"/>
  <c r="S1638" i="5" s="1"/>
  <c r="Q1639" i="5"/>
  <c r="Q1640" i="5"/>
  <c r="Q1641" i="5"/>
  <c r="Q1642" i="5"/>
  <c r="Q1643" i="5"/>
  <c r="Q1644" i="5"/>
  <c r="Q1645" i="5"/>
  <c r="Q1646" i="5"/>
  <c r="S1646" i="5" s="1"/>
  <c r="Q1647" i="5"/>
  <c r="Q1648" i="5"/>
  <c r="Q1649" i="5"/>
  <c r="Q1650" i="5"/>
  <c r="Q1833" i="5"/>
  <c r="Q1652" i="5"/>
  <c r="Q1653" i="5"/>
  <c r="Q1654" i="5"/>
  <c r="S1654" i="5" s="1"/>
  <c r="Q1655" i="5"/>
  <c r="Q1656" i="5"/>
  <c r="Q1657" i="5"/>
  <c r="Q1658" i="5"/>
  <c r="Q1659" i="5"/>
  <c r="Q1660" i="5"/>
  <c r="Q644" i="5"/>
  <c r="Q1662" i="5"/>
  <c r="S1662" i="5" s="1"/>
  <c r="Q1663" i="5"/>
  <c r="Q1664" i="5"/>
  <c r="Q1665" i="5"/>
  <c r="Q1666" i="5"/>
  <c r="Q1667" i="5"/>
  <c r="Q1668" i="5"/>
  <c r="Q1669" i="5"/>
  <c r="Q1670" i="5"/>
  <c r="S1670" i="5" s="1"/>
  <c r="Q1671" i="5"/>
  <c r="Q1672" i="5"/>
  <c r="Q1673" i="5"/>
  <c r="Q1674" i="5"/>
  <c r="Q1675" i="5"/>
  <c r="Q1676" i="5"/>
  <c r="Q1677" i="5"/>
  <c r="Q1678" i="5"/>
  <c r="S1678" i="5" s="1"/>
  <c r="Q1679" i="5"/>
  <c r="Q1680" i="5"/>
  <c r="Q1681" i="5"/>
  <c r="Q1682" i="5"/>
  <c r="Q1683" i="5"/>
  <c r="Q1684" i="5"/>
  <c r="Q1685" i="5"/>
  <c r="Q1686" i="5"/>
  <c r="S1686" i="5" s="1"/>
  <c r="Q1687" i="5"/>
  <c r="Q1688" i="5"/>
  <c r="Q1689" i="5"/>
  <c r="Q1690" i="5"/>
  <c r="Q1691" i="5"/>
  <c r="Q1692" i="5"/>
  <c r="Q1693" i="5"/>
  <c r="Q1694" i="5"/>
  <c r="S1694" i="5" s="1"/>
  <c r="Q1695" i="5"/>
  <c r="Q1696" i="5"/>
  <c r="Q1697" i="5"/>
  <c r="Q1698" i="5"/>
  <c r="Q1699" i="5"/>
  <c r="Q1700" i="5"/>
  <c r="Q1701" i="5"/>
  <c r="Q1702" i="5"/>
  <c r="S1702" i="5" s="1"/>
  <c r="Q1703" i="5"/>
  <c r="Q1704" i="5"/>
  <c r="Q1705" i="5"/>
  <c r="Q1706" i="5"/>
  <c r="Q1707" i="5"/>
  <c r="Q1708" i="5"/>
  <c r="Q1709" i="5"/>
  <c r="Q1710" i="5"/>
  <c r="S1710" i="5" s="1"/>
  <c r="Q198" i="5"/>
  <c r="Q1712" i="5"/>
  <c r="Q1713" i="5"/>
  <c r="Q1714" i="5"/>
  <c r="Q1715" i="5"/>
  <c r="Q1716" i="5"/>
  <c r="Q1717" i="5"/>
  <c r="Q1718" i="5"/>
  <c r="S1718" i="5" s="1"/>
  <c r="Q1719" i="5"/>
  <c r="Q1720" i="5"/>
  <c r="Q1721" i="5"/>
  <c r="Q1722" i="5"/>
  <c r="Q1723" i="5"/>
  <c r="Q1724" i="5"/>
  <c r="Q1725" i="5"/>
  <c r="Q1726" i="5"/>
  <c r="S1726" i="5" s="1"/>
  <c r="Q1727" i="5"/>
  <c r="Q1728" i="5"/>
  <c r="Q1729" i="5"/>
  <c r="Q1730" i="5"/>
  <c r="Q842" i="5"/>
  <c r="Q1732" i="5"/>
  <c r="Q1733" i="5"/>
  <c r="Q1734" i="5"/>
  <c r="S1734" i="5" s="1"/>
  <c r="Q1735" i="5"/>
  <c r="Q1736" i="5"/>
  <c r="Q1737" i="5"/>
  <c r="Q1738" i="5"/>
  <c r="Q1739" i="5"/>
  <c r="Q1740" i="5"/>
  <c r="Q1741" i="5"/>
  <c r="Q1742" i="5"/>
  <c r="S1742" i="5" s="1"/>
  <c r="Q1743" i="5"/>
  <c r="Q1744" i="5"/>
  <c r="Q1745" i="5"/>
  <c r="Q1746" i="5"/>
  <c r="Q1747" i="5"/>
  <c r="Q1748" i="5"/>
  <c r="Q1749" i="5"/>
  <c r="Q1750" i="5"/>
  <c r="S1750" i="5" s="1"/>
  <c r="Q1751" i="5"/>
  <c r="Q1752" i="5"/>
  <c r="Q1753" i="5"/>
  <c r="Q1754" i="5"/>
  <c r="Q1755" i="5"/>
  <c r="Q1756" i="5"/>
  <c r="Q1757" i="5"/>
  <c r="Q1758" i="5"/>
  <c r="S1758" i="5" s="1"/>
  <c r="Q1759" i="5"/>
  <c r="Q1760" i="5"/>
  <c r="Q1761" i="5"/>
  <c r="Q1762" i="5"/>
  <c r="Q1763" i="5"/>
  <c r="Q1764" i="5"/>
  <c r="Q1765" i="5"/>
  <c r="Q1766" i="5"/>
  <c r="S1766" i="5" s="1"/>
  <c r="Q1767" i="5"/>
  <c r="Q1768" i="5"/>
  <c r="Q1769" i="5"/>
  <c r="Q1770" i="5"/>
  <c r="Q1771" i="5"/>
  <c r="Q1772" i="5"/>
  <c r="Q1773" i="5"/>
  <c r="Q1774" i="5"/>
  <c r="S1774" i="5" s="1"/>
  <c r="Q1775" i="5"/>
  <c r="Q1776" i="5"/>
  <c r="Q1777" i="5"/>
  <c r="Q1778" i="5"/>
  <c r="Q1779" i="5"/>
  <c r="Q1780" i="5"/>
  <c r="Q1781" i="5"/>
  <c r="Q1782" i="5"/>
  <c r="S1782" i="5" s="1"/>
  <c r="Q735" i="5"/>
  <c r="E3" i="4" s="1"/>
  <c r="Q1784" i="5"/>
  <c r="Q1785" i="5"/>
  <c r="Q1786" i="5"/>
  <c r="Q1787" i="5"/>
  <c r="Q1788" i="5"/>
  <c r="Q1789" i="5"/>
  <c r="Q1921" i="5"/>
  <c r="S1921" i="5" s="1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16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467" i="5"/>
  <c r="Q1869" i="5"/>
  <c r="Q1870" i="5"/>
  <c r="Q1871" i="5"/>
  <c r="Q1872" i="5"/>
  <c r="Q1873" i="5"/>
  <c r="S1873" i="5" s="1"/>
  <c r="Q1874" i="5"/>
  <c r="Q1875" i="5"/>
  <c r="Q1876" i="5"/>
  <c r="Q1877" i="5"/>
  <c r="Q1878" i="5"/>
  <c r="Q1879" i="5"/>
  <c r="Q1880" i="5"/>
  <c r="Q1881" i="5"/>
  <c r="S1881" i="5" s="1"/>
  <c r="Q1882" i="5"/>
  <c r="Q1883" i="5"/>
  <c r="Q1884" i="5"/>
  <c r="Q1885" i="5"/>
  <c r="Q1886" i="5"/>
  <c r="Q1887" i="5"/>
  <c r="Q1888" i="5"/>
  <c r="Q1889" i="5"/>
  <c r="S1889" i="5" s="1"/>
  <c r="Q1890" i="5"/>
  <c r="Q1891" i="5"/>
  <c r="Q1892" i="5"/>
  <c r="Q1893" i="5"/>
  <c r="Q1894" i="5"/>
  <c r="Q1895" i="5"/>
  <c r="Q1896" i="5"/>
  <c r="Q1897" i="5"/>
  <c r="S1897" i="5" s="1"/>
  <c r="Q1898" i="5"/>
  <c r="Q1899" i="5"/>
  <c r="Q1900" i="5"/>
  <c r="Q1901" i="5"/>
  <c r="Q1902" i="5"/>
  <c r="Q1903" i="5"/>
  <c r="Q1904" i="5"/>
  <c r="Q1905" i="5"/>
  <c r="S1905" i="5" s="1"/>
  <c r="Q1906" i="5"/>
  <c r="Q1907" i="5"/>
  <c r="Q1908" i="5"/>
  <c r="Q1909" i="5"/>
  <c r="Q1910" i="5"/>
  <c r="Q1911" i="5"/>
  <c r="Q1912" i="5"/>
  <c r="Q1913" i="5"/>
  <c r="S1913" i="5" s="1"/>
  <c r="Q1914" i="5"/>
  <c r="Q1731" i="5"/>
  <c r="Q1916" i="5"/>
  <c r="Q1917" i="5"/>
  <c r="Q1918" i="5"/>
  <c r="Q1919" i="5"/>
  <c r="Q1920" i="5"/>
  <c r="Q1711" i="5"/>
  <c r="Q1922" i="5"/>
  <c r="Q1923" i="5"/>
  <c r="Q1924" i="5"/>
  <c r="Q1925" i="5"/>
  <c r="R5" i="5"/>
  <c r="R6" i="5"/>
  <c r="R7" i="5"/>
  <c r="R8" i="5"/>
  <c r="T8" i="5" s="1"/>
  <c r="R9" i="5"/>
  <c r="R10" i="5"/>
  <c r="R11" i="5"/>
  <c r="R12" i="5"/>
  <c r="R13" i="5"/>
  <c r="R14" i="5"/>
  <c r="R15" i="5"/>
  <c r="R16" i="5"/>
  <c r="T16" i="5" s="1"/>
  <c r="R17" i="5"/>
  <c r="R18" i="5"/>
  <c r="R19" i="5"/>
  <c r="R20" i="5"/>
  <c r="R21" i="5"/>
  <c r="R22" i="5"/>
  <c r="R23" i="5"/>
  <c r="R24" i="5"/>
  <c r="T24" i="5" s="1"/>
  <c r="R25" i="5"/>
  <c r="R26" i="5"/>
  <c r="R27" i="5"/>
  <c r="R28" i="5"/>
  <c r="R1318" i="5"/>
  <c r="R1034" i="5"/>
  <c r="R31" i="5"/>
  <c r="R32" i="5"/>
  <c r="T32" i="5" s="1"/>
  <c r="R33" i="5"/>
  <c r="R34" i="5"/>
  <c r="R35" i="5"/>
  <c r="R36" i="5"/>
  <c r="R37" i="5"/>
  <c r="R38" i="5"/>
  <c r="R39" i="5"/>
  <c r="R40" i="5"/>
  <c r="T40" i="5" s="1"/>
  <c r="R41" i="5"/>
  <c r="R42" i="5"/>
  <c r="R43" i="5"/>
  <c r="R44" i="5"/>
  <c r="R45" i="5"/>
  <c r="R46" i="5"/>
  <c r="R47" i="5"/>
  <c r="R48" i="5"/>
  <c r="T48" i="5" s="1"/>
  <c r="R49" i="5"/>
  <c r="R50" i="5"/>
  <c r="R51" i="5"/>
  <c r="R52" i="5"/>
  <c r="R53" i="5"/>
  <c r="R54" i="5"/>
  <c r="R55" i="5"/>
  <c r="R56" i="5"/>
  <c r="T56" i="5" s="1"/>
  <c r="R57" i="5"/>
  <c r="R58" i="5"/>
  <c r="R59" i="5"/>
  <c r="R60" i="5"/>
  <c r="R61" i="5"/>
  <c r="R62" i="5"/>
  <c r="R63" i="5"/>
  <c r="R64" i="5"/>
  <c r="T64" i="5" s="1"/>
  <c r="R65" i="5"/>
  <c r="R66" i="5"/>
  <c r="R67" i="5"/>
  <c r="R68" i="5"/>
  <c r="R69" i="5"/>
  <c r="R70" i="5"/>
  <c r="R71" i="5"/>
  <c r="R72" i="5"/>
  <c r="T72" i="5" s="1"/>
  <c r="R73" i="5"/>
  <c r="R74" i="5"/>
  <c r="R75" i="5"/>
  <c r="R76" i="5"/>
  <c r="R77" i="5"/>
  <c r="R78" i="5"/>
  <c r="R79" i="5"/>
  <c r="R80" i="5"/>
  <c r="T80" i="5" s="1"/>
  <c r="R81" i="5"/>
  <c r="R82" i="5"/>
  <c r="R83" i="5"/>
  <c r="R84" i="5"/>
  <c r="R85" i="5"/>
  <c r="R86" i="5"/>
  <c r="R87" i="5"/>
  <c r="R88" i="5"/>
  <c r="T88" i="5" s="1"/>
  <c r="R89" i="5"/>
  <c r="R90" i="5"/>
  <c r="R91" i="5"/>
  <c r="R92" i="5"/>
  <c r="R93" i="5"/>
  <c r="R94" i="5"/>
  <c r="R95" i="5"/>
  <c r="R96" i="5"/>
  <c r="T96" i="5" s="1"/>
  <c r="R97" i="5"/>
  <c r="R98" i="5"/>
  <c r="R99" i="5"/>
  <c r="R100" i="5"/>
  <c r="R101" i="5"/>
  <c r="R102" i="5"/>
  <c r="R103" i="5"/>
  <c r="R104" i="5"/>
  <c r="T104" i="5" s="1"/>
  <c r="R105" i="5"/>
  <c r="R106" i="5"/>
  <c r="R107" i="5"/>
  <c r="R108" i="5"/>
  <c r="R1627" i="5"/>
  <c r="R110" i="5"/>
  <c r="R111" i="5"/>
  <c r="R112" i="5"/>
  <c r="R113" i="5"/>
  <c r="R114" i="5"/>
  <c r="R115" i="5"/>
  <c r="R1144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790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117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1518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1246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67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29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777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87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1174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1337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575" i="5"/>
  <c r="R635" i="5"/>
  <c r="R636" i="5"/>
  <c r="R637" i="5"/>
  <c r="R638" i="5"/>
  <c r="R639" i="5"/>
  <c r="R634" i="5"/>
  <c r="R641" i="5"/>
  <c r="R642" i="5"/>
  <c r="R643" i="5"/>
  <c r="R547" i="5"/>
  <c r="R645" i="5"/>
  <c r="R646" i="5"/>
  <c r="R647" i="5"/>
  <c r="R648" i="5"/>
  <c r="R649" i="5"/>
  <c r="R650" i="5"/>
  <c r="R651" i="5"/>
  <c r="R652" i="5"/>
  <c r="R653" i="5"/>
  <c r="R654" i="5"/>
  <c r="R1239" i="5"/>
  <c r="R656" i="5"/>
  <c r="R657" i="5"/>
  <c r="R658" i="5"/>
  <c r="R659" i="5"/>
  <c r="R660" i="5"/>
  <c r="R661" i="5"/>
  <c r="R662" i="5"/>
  <c r="R663" i="5"/>
  <c r="R664" i="5"/>
  <c r="R894" i="5"/>
  <c r="R666" i="5"/>
  <c r="R667" i="5"/>
  <c r="R668" i="5"/>
  <c r="R669" i="5"/>
  <c r="R670" i="5"/>
  <c r="R776" i="5"/>
  <c r="R672" i="5"/>
  <c r="R665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400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1244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655" i="5"/>
  <c r="R671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984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928" i="5"/>
  <c r="R878" i="5"/>
  <c r="R879" i="5"/>
  <c r="R880" i="5"/>
  <c r="R881" i="5"/>
  <c r="R882" i="5"/>
  <c r="R883" i="5"/>
  <c r="R590" i="5"/>
  <c r="R885" i="5"/>
  <c r="R886" i="5"/>
  <c r="R887" i="5"/>
  <c r="R888" i="5"/>
  <c r="R889" i="5"/>
  <c r="R890" i="5"/>
  <c r="R891" i="5"/>
  <c r="R892" i="5"/>
  <c r="R893" i="5"/>
  <c r="R109" i="5"/>
  <c r="R895" i="5"/>
  <c r="R896" i="5"/>
  <c r="T896" i="5" s="1"/>
  <c r="R897" i="5"/>
  <c r="R898" i="5"/>
  <c r="R899" i="5"/>
  <c r="R900" i="5"/>
  <c r="R901" i="5"/>
  <c r="R902" i="5"/>
  <c r="R903" i="5"/>
  <c r="R904" i="5"/>
  <c r="T904" i="5" s="1"/>
  <c r="R905" i="5"/>
  <c r="R307" i="5"/>
  <c r="R907" i="5"/>
  <c r="R908" i="5"/>
  <c r="R909" i="5"/>
  <c r="R910" i="5"/>
  <c r="R911" i="5"/>
  <c r="R912" i="5"/>
  <c r="T912" i="5" s="1"/>
  <c r="R913" i="5"/>
  <c r="R914" i="5"/>
  <c r="R915" i="5"/>
  <c r="R916" i="5"/>
  <c r="R917" i="5"/>
  <c r="R918" i="5"/>
  <c r="R919" i="5"/>
  <c r="R920" i="5"/>
  <c r="T920" i="5" s="1"/>
  <c r="R921" i="5"/>
  <c r="R922" i="5"/>
  <c r="R923" i="5"/>
  <c r="R924" i="5"/>
  <c r="R925" i="5"/>
  <c r="R926" i="5"/>
  <c r="R927" i="5"/>
  <c r="R1570" i="5"/>
  <c r="T1570" i="5" s="1"/>
  <c r="R929" i="5"/>
  <c r="R930" i="5"/>
  <c r="R931" i="5"/>
  <c r="R932" i="5"/>
  <c r="R933" i="5"/>
  <c r="R934" i="5"/>
  <c r="R935" i="5"/>
  <c r="R1783" i="5"/>
  <c r="T1783" i="5" s="1"/>
  <c r="R937" i="5"/>
  <c r="R938" i="5"/>
  <c r="R939" i="5"/>
  <c r="R940" i="5"/>
  <c r="R941" i="5"/>
  <c r="R942" i="5"/>
  <c r="R943" i="5"/>
  <c r="R944" i="5"/>
  <c r="T944" i="5" s="1"/>
  <c r="R945" i="5"/>
  <c r="R946" i="5"/>
  <c r="R947" i="5"/>
  <c r="R948" i="5"/>
  <c r="R949" i="5"/>
  <c r="R950" i="5"/>
  <c r="R951" i="5"/>
  <c r="R952" i="5"/>
  <c r="T952" i="5" s="1"/>
  <c r="R953" i="5"/>
  <c r="R954" i="5"/>
  <c r="R955" i="5"/>
  <c r="R956" i="5"/>
  <c r="R957" i="5"/>
  <c r="R958" i="5"/>
  <c r="R959" i="5"/>
  <c r="R960" i="5"/>
  <c r="T960" i="5" s="1"/>
  <c r="R961" i="5"/>
  <c r="R962" i="5"/>
  <c r="R963" i="5"/>
  <c r="R964" i="5"/>
  <c r="R965" i="5"/>
  <c r="R966" i="5"/>
  <c r="R967" i="5"/>
  <c r="R968" i="5"/>
  <c r="T968" i="5" s="1"/>
  <c r="R969" i="5"/>
  <c r="R970" i="5"/>
  <c r="R971" i="5"/>
  <c r="R972" i="5"/>
  <c r="R973" i="5"/>
  <c r="R974" i="5"/>
  <c r="R975" i="5"/>
  <c r="R976" i="5"/>
  <c r="T976" i="5" s="1"/>
  <c r="R977" i="5"/>
  <c r="R978" i="5"/>
  <c r="R979" i="5"/>
  <c r="R980" i="5"/>
  <c r="R1589" i="5"/>
  <c r="R982" i="5"/>
  <c r="R983" i="5"/>
  <c r="R981" i="5"/>
  <c r="T981" i="5" s="1"/>
  <c r="R985" i="5"/>
  <c r="R986" i="5"/>
  <c r="R987" i="5"/>
  <c r="R988" i="5"/>
  <c r="R989" i="5"/>
  <c r="R990" i="5"/>
  <c r="R991" i="5"/>
  <c r="R992" i="5"/>
  <c r="T992" i="5" s="1"/>
  <c r="R993" i="5"/>
  <c r="R994" i="5"/>
  <c r="R995" i="5"/>
  <c r="R996" i="5"/>
  <c r="R997" i="5"/>
  <c r="R998" i="5"/>
  <c r="R999" i="5"/>
  <c r="R1000" i="5"/>
  <c r="T1000" i="5" s="1"/>
  <c r="R1001" i="5"/>
  <c r="R1002" i="5"/>
  <c r="R1003" i="5"/>
  <c r="R1004" i="5"/>
  <c r="R1005" i="5"/>
  <c r="R1006" i="5"/>
  <c r="R1007" i="5"/>
  <c r="R1008" i="5"/>
  <c r="T1008" i="5" s="1"/>
  <c r="R1009" i="5"/>
  <c r="R1010" i="5"/>
  <c r="R1011" i="5"/>
  <c r="R1012" i="5"/>
  <c r="R1013" i="5"/>
  <c r="R1014" i="5"/>
  <c r="R1015" i="5"/>
  <c r="R1016" i="5"/>
  <c r="T1016" i="5" s="1"/>
  <c r="R1017" i="5"/>
  <c r="R1018" i="5"/>
  <c r="R1019" i="5"/>
  <c r="R1020" i="5"/>
  <c r="R1021" i="5"/>
  <c r="R1056" i="5"/>
  <c r="R1023" i="5"/>
  <c r="R1024" i="5"/>
  <c r="T1024" i="5" s="1"/>
  <c r="R1025" i="5"/>
  <c r="R1026" i="5"/>
  <c r="R1027" i="5"/>
  <c r="R1028" i="5"/>
  <c r="R1029" i="5"/>
  <c r="R1030" i="5"/>
  <c r="R1031" i="5"/>
  <c r="R1032" i="5"/>
  <c r="T1032" i="5" s="1"/>
  <c r="R1033" i="5"/>
  <c r="R1605" i="5"/>
  <c r="R1035" i="5"/>
  <c r="R1036" i="5"/>
  <c r="R1037" i="5"/>
  <c r="R1038" i="5"/>
  <c r="R1039" i="5"/>
  <c r="R1040" i="5"/>
  <c r="T1040" i="5" s="1"/>
  <c r="R1041" i="5"/>
  <c r="R1042" i="5"/>
  <c r="R1043" i="5"/>
  <c r="R1044" i="5"/>
  <c r="R1045" i="5"/>
  <c r="R1046" i="5"/>
  <c r="R1047" i="5"/>
  <c r="R1048" i="5"/>
  <c r="T1048" i="5" s="1"/>
  <c r="R1049" i="5"/>
  <c r="R1050" i="5"/>
  <c r="R1051" i="5"/>
  <c r="R1052" i="5"/>
  <c r="R1053" i="5"/>
  <c r="R1054" i="5"/>
  <c r="R1055" i="5"/>
  <c r="R1332" i="5"/>
  <c r="T1332" i="5" s="1"/>
  <c r="R1057" i="5"/>
  <c r="R1058" i="5"/>
  <c r="R1059" i="5"/>
  <c r="R1060" i="5"/>
  <c r="R1061" i="5"/>
  <c r="R1062" i="5"/>
  <c r="R1063" i="5"/>
  <c r="R1064" i="5"/>
  <c r="T1064" i="5" s="1"/>
  <c r="R1065" i="5"/>
  <c r="R1066" i="5"/>
  <c r="R1067" i="5"/>
  <c r="R1068" i="5"/>
  <c r="R1069" i="5"/>
  <c r="R1070" i="5"/>
  <c r="R1071" i="5"/>
  <c r="R1072" i="5"/>
  <c r="T1072" i="5" s="1"/>
  <c r="R1073" i="5"/>
  <c r="R1074" i="5"/>
  <c r="R1075" i="5"/>
  <c r="R1076" i="5"/>
  <c r="R1077" i="5"/>
  <c r="R1078" i="5"/>
  <c r="R1079" i="5"/>
  <c r="R1080" i="5"/>
  <c r="T1080" i="5" s="1"/>
  <c r="R1081" i="5"/>
  <c r="R1082" i="5"/>
  <c r="R1083" i="5"/>
  <c r="R1084" i="5"/>
  <c r="R1085" i="5"/>
  <c r="R1086" i="5"/>
  <c r="R1087" i="5"/>
  <c r="R1088" i="5"/>
  <c r="T1088" i="5" s="1"/>
  <c r="R1089" i="5"/>
  <c r="R1090" i="5"/>
  <c r="R1091" i="5"/>
  <c r="R1092" i="5"/>
  <c r="R1093" i="5"/>
  <c r="R1094" i="5"/>
  <c r="R1095" i="5"/>
  <c r="R1096" i="5"/>
  <c r="T1096" i="5" s="1"/>
  <c r="R1097" i="5"/>
  <c r="R1098" i="5"/>
  <c r="R1099" i="5"/>
  <c r="R1100" i="5"/>
  <c r="R1101" i="5"/>
  <c r="R1102" i="5"/>
  <c r="R1103" i="5"/>
  <c r="R1104" i="5"/>
  <c r="T1104" i="5" s="1"/>
  <c r="R1105" i="5"/>
  <c r="R1106" i="5"/>
  <c r="R1107" i="5"/>
  <c r="R1108" i="5"/>
  <c r="R1109" i="5"/>
  <c r="R1110" i="5"/>
  <c r="R1111" i="5"/>
  <c r="R1112" i="5"/>
  <c r="T1112" i="5" s="1"/>
  <c r="R1113" i="5"/>
  <c r="R1114" i="5"/>
  <c r="R1115" i="5"/>
  <c r="R1116" i="5"/>
  <c r="R884" i="5"/>
  <c r="R1118" i="5"/>
  <c r="R1119" i="5"/>
  <c r="R1120" i="5"/>
  <c r="T1120" i="5" s="1"/>
  <c r="R1121" i="5"/>
  <c r="R1122" i="5"/>
  <c r="R1123" i="5"/>
  <c r="R1124" i="5"/>
  <c r="R1125" i="5"/>
  <c r="R1126" i="5"/>
  <c r="R1127" i="5"/>
  <c r="R1128" i="5"/>
  <c r="T1128" i="5" s="1"/>
  <c r="R1129" i="5"/>
  <c r="R1130" i="5"/>
  <c r="R1131" i="5"/>
  <c r="R1132" i="5"/>
  <c r="R1133" i="5"/>
  <c r="R1134" i="5"/>
  <c r="R1135" i="5"/>
  <c r="R1136" i="5"/>
  <c r="T1136" i="5" s="1"/>
  <c r="R1137" i="5"/>
  <c r="R1138" i="5"/>
  <c r="R1139" i="5"/>
  <c r="R1140" i="5"/>
  <c r="R1141" i="5"/>
  <c r="R1142" i="5"/>
  <c r="R1143" i="5"/>
  <c r="R1583" i="5"/>
  <c r="T1583" i="5" s="1"/>
  <c r="R1145" i="5"/>
  <c r="R1146" i="5"/>
  <c r="R1147" i="5"/>
  <c r="R1148" i="5"/>
  <c r="R1149" i="5"/>
  <c r="R1150" i="5"/>
  <c r="R1151" i="5"/>
  <c r="R1152" i="5"/>
  <c r="T1152" i="5" s="1"/>
  <c r="R1153" i="5"/>
  <c r="R1154" i="5"/>
  <c r="R1155" i="5"/>
  <c r="R1156" i="5"/>
  <c r="R1157" i="5"/>
  <c r="R1158" i="5"/>
  <c r="R1159" i="5"/>
  <c r="R1160" i="5"/>
  <c r="T1160" i="5" s="1"/>
  <c r="R1161" i="5"/>
  <c r="R1162" i="5"/>
  <c r="R1163" i="5"/>
  <c r="R1164" i="5"/>
  <c r="R1165" i="5"/>
  <c r="R1166" i="5"/>
  <c r="R1167" i="5"/>
  <c r="R1168" i="5"/>
  <c r="T1168" i="5" s="1"/>
  <c r="R1169" i="5"/>
  <c r="R1170" i="5"/>
  <c r="R1171" i="5"/>
  <c r="R1172" i="5"/>
  <c r="R1173" i="5"/>
  <c r="R1022" i="5"/>
  <c r="R1175" i="5"/>
  <c r="R1176" i="5"/>
  <c r="T1176" i="5" s="1"/>
  <c r="R1177" i="5"/>
  <c r="R1178" i="5"/>
  <c r="R1179" i="5"/>
  <c r="R1180" i="5"/>
  <c r="R1181" i="5"/>
  <c r="R1182" i="5"/>
  <c r="R1183" i="5"/>
  <c r="R1184" i="5"/>
  <c r="T1184" i="5" s="1"/>
  <c r="R1185" i="5"/>
  <c r="R1186" i="5"/>
  <c r="R1187" i="5"/>
  <c r="R1188" i="5"/>
  <c r="R1189" i="5"/>
  <c r="R1190" i="5"/>
  <c r="R1191" i="5"/>
  <c r="R1192" i="5"/>
  <c r="T1192" i="5" s="1"/>
  <c r="R1193" i="5"/>
  <c r="R1194" i="5"/>
  <c r="R1195" i="5"/>
  <c r="R1196" i="5"/>
  <c r="R1197" i="5"/>
  <c r="R1198" i="5"/>
  <c r="R1199" i="5"/>
  <c r="R1200" i="5"/>
  <c r="T1200" i="5" s="1"/>
  <c r="R1201" i="5"/>
  <c r="R1202" i="5"/>
  <c r="R1203" i="5"/>
  <c r="R1204" i="5"/>
  <c r="R1205" i="5"/>
  <c r="R1206" i="5"/>
  <c r="R1207" i="5"/>
  <c r="R1208" i="5"/>
  <c r="T1208" i="5" s="1"/>
  <c r="R1209" i="5"/>
  <c r="R1210" i="5"/>
  <c r="R1211" i="5"/>
  <c r="R1212" i="5"/>
  <c r="R1213" i="5"/>
  <c r="R1214" i="5"/>
  <c r="R1215" i="5"/>
  <c r="R1216" i="5"/>
  <c r="T1216" i="5" s="1"/>
  <c r="R1217" i="5"/>
  <c r="R1218" i="5"/>
  <c r="R1219" i="5"/>
  <c r="R1220" i="5"/>
  <c r="R1221" i="5"/>
  <c r="R1222" i="5"/>
  <c r="R1223" i="5"/>
  <c r="R1224" i="5"/>
  <c r="T1224" i="5" s="1"/>
  <c r="R1225" i="5"/>
  <c r="R1226" i="5"/>
  <c r="R1227" i="5"/>
  <c r="R1228" i="5"/>
  <c r="R1229" i="5"/>
  <c r="R1230" i="5"/>
  <c r="R1231" i="5"/>
  <c r="R1232" i="5"/>
  <c r="T1232" i="5" s="1"/>
  <c r="R1233" i="5"/>
  <c r="R1234" i="5"/>
  <c r="R1235" i="5"/>
  <c r="R1236" i="5"/>
  <c r="R1237" i="5"/>
  <c r="R1238" i="5"/>
  <c r="R475" i="5"/>
  <c r="R1240" i="5"/>
  <c r="T1240" i="5" s="1"/>
  <c r="R1241" i="5"/>
  <c r="R1242" i="5"/>
  <c r="R1243" i="5"/>
  <c r="R936" i="5"/>
  <c r="R1245" i="5"/>
  <c r="R1587" i="5"/>
  <c r="R1247" i="5"/>
  <c r="R1248" i="5"/>
  <c r="T1248" i="5" s="1"/>
  <c r="R1249" i="5"/>
  <c r="R1250" i="5"/>
  <c r="R1251" i="5"/>
  <c r="R1252" i="5"/>
  <c r="R1253" i="5"/>
  <c r="R1254" i="5"/>
  <c r="R1255" i="5"/>
  <c r="R1256" i="5"/>
  <c r="T1256" i="5" s="1"/>
  <c r="R1257" i="5"/>
  <c r="R1258" i="5"/>
  <c r="R1259" i="5"/>
  <c r="R1260" i="5"/>
  <c r="R1261" i="5"/>
  <c r="R1262" i="5"/>
  <c r="R1263" i="5"/>
  <c r="R1264" i="5"/>
  <c r="T1264" i="5" s="1"/>
  <c r="R1265" i="5"/>
  <c r="R1266" i="5"/>
  <c r="R1267" i="5"/>
  <c r="R1268" i="5"/>
  <c r="R1269" i="5"/>
  <c r="R1270" i="5"/>
  <c r="R1271" i="5"/>
  <c r="R1272" i="5"/>
  <c r="T1272" i="5" s="1"/>
  <c r="R1273" i="5"/>
  <c r="R1274" i="5"/>
  <c r="R1275" i="5"/>
  <c r="R1276" i="5"/>
  <c r="R1277" i="5"/>
  <c r="R1278" i="5"/>
  <c r="R1279" i="5"/>
  <c r="R1280" i="5"/>
  <c r="T1280" i="5" s="1"/>
  <c r="R1281" i="5"/>
  <c r="R1282" i="5"/>
  <c r="R1283" i="5"/>
  <c r="R1284" i="5"/>
  <c r="R1285" i="5"/>
  <c r="R1286" i="5"/>
  <c r="R1287" i="5"/>
  <c r="R1288" i="5"/>
  <c r="T1288" i="5" s="1"/>
  <c r="R1289" i="5"/>
  <c r="R1290" i="5"/>
  <c r="R1291" i="5"/>
  <c r="R1292" i="5"/>
  <c r="R1293" i="5"/>
  <c r="R1294" i="5"/>
  <c r="R1295" i="5"/>
  <c r="R1296" i="5"/>
  <c r="T1296" i="5" s="1"/>
  <c r="R1297" i="5"/>
  <c r="R1298" i="5"/>
  <c r="R1299" i="5"/>
  <c r="R1300" i="5"/>
  <c r="R1301" i="5"/>
  <c r="R1302" i="5"/>
  <c r="R1303" i="5"/>
  <c r="R1304" i="5"/>
  <c r="T1304" i="5" s="1"/>
  <c r="R1305" i="5"/>
  <c r="R1306" i="5"/>
  <c r="R1307" i="5"/>
  <c r="R1308" i="5"/>
  <c r="R1309" i="5"/>
  <c r="R1310" i="5"/>
  <c r="R1311" i="5"/>
  <c r="R1312" i="5"/>
  <c r="T1312" i="5" s="1"/>
  <c r="R1313" i="5"/>
  <c r="R1314" i="5"/>
  <c r="R1315" i="5"/>
  <c r="R1316" i="5"/>
  <c r="R1317" i="5"/>
  <c r="R1651" i="5"/>
  <c r="R1319" i="5"/>
  <c r="R1320" i="5"/>
  <c r="T1320" i="5" s="1"/>
  <c r="R1321" i="5"/>
  <c r="R1322" i="5"/>
  <c r="R1323" i="5"/>
  <c r="R1324" i="5"/>
  <c r="R1325" i="5"/>
  <c r="R1326" i="5"/>
  <c r="R1327" i="5"/>
  <c r="R1328" i="5"/>
  <c r="T1328" i="5" s="1"/>
  <c r="R1329" i="5"/>
  <c r="R1330" i="5"/>
  <c r="R1331" i="5"/>
  <c r="R443" i="5"/>
  <c r="R1333" i="5"/>
  <c r="R1334" i="5"/>
  <c r="R1335" i="5"/>
  <c r="R1336" i="5"/>
  <c r="T1336" i="5" s="1"/>
  <c r="R488" i="5"/>
  <c r="R1338" i="5"/>
  <c r="R1339" i="5"/>
  <c r="R1340" i="5"/>
  <c r="R1341" i="5"/>
  <c r="R1342" i="5"/>
  <c r="R1343" i="5"/>
  <c r="R1344" i="5"/>
  <c r="T1344" i="5" s="1"/>
  <c r="R1345" i="5"/>
  <c r="R1346" i="5"/>
  <c r="R1347" i="5"/>
  <c r="R1348" i="5"/>
  <c r="R1349" i="5"/>
  <c r="R1350" i="5"/>
  <c r="R1351" i="5"/>
  <c r="R1352" i="5"/>
  <c r="T1352" i="5" s="1"/>
  <c r="R1353" i="5"/>
  <c r="R1354" i="5"/>
  <c r="R1355" i="5"/>
  <c r="R1356" i="5"/>
  <c r="R1357" i="5"/>
  <c r="R1358" i="5"/>
  <c r="R1359" i="5"/>
  <c r="R1360" i="5"/>
  <c r="T1360" i="5" s="1"/>
  <c r="R1361" i="5"/>
  <c r="R1362" i="5"/>
  <c r="R1363" i="5"/>
  <c r="R1364" i="5"/>
  <c r="R1365" i="5"/>
  <c r="R1366" i="5"/>
  <c r="R1367" i="5"/>
  <c r="R1368" i="5"/>
  <c r="T1368" i="5" s="1"/>
  <c r="R1369" i="5"/>
  <c r="R1370" i="5"/>
  <c r="R1371" i="5"/>
  <c r="R1372" i="5"/>
  <c r="R1373" i="5"/>
  <c r="R1374" i="5"/>
  <c r="R1375" i="5"/>
  <c r="R1376" i="5"/>
  <c r="T1376" i="5" s="1"/>
  <c r="R1377" i="5"/>
  <c r="R1378" i="5"/>
  <c r="R1379" i="5"/>
  <c r="R1380" i="5"/>
  <c r="R1381" i="5"/>
  <c r="R1382" i="5"/>
  <c r="R1383" i="5"/>
  <c r="R1384" i="5"/>
  <c r="T1384" i="5" s="1"/>
  <c r="R1385" i="5"/>
  <c r="R1386" i="5"/>
  <c r="R1387" i="5"/>
  <c r="R1388" i="5"/>
  <c r="R1389" i="5"/>
  <c r="R1390" i="5"/>
  <c r="R1391" i="5"/>
  <c r="R1392" i="5"/>
  <c r="T1392" i="5" s="1"/>
  <c r="R1393" i="5"/>
  <c r="R1394" i="5"/>
  <c r="R1395" i="5"/>
  <c r="R1396" i="5"/>
  <c r="R1397" i="5"/>
  <c r="R1398" i="5"/>
  <c r="R1399" i="5"/>
  <c r="R1400" i="5"/>
  <c r="T1400" i="5" s="1"/>
  <c r="R1401" i="5"/>
  <c r="R1402" i="5"/>
  <c r="R1403" i="5"/>
  <c r="R1404" i="5"/>
  <c r="R1405" i="5"/>
  <c r="R1406" i="5"/>
  <c r="R1407" i="5"/>
  <c r="R1408" i="5"/>
  <c r="T1408" i="5" s="1"/>
  <c r="R1409" i="5"/>
  <c r="R1410" i="5"/>
  <c r="R1411" i="5"/>
  <c r="R1412" i="5"/>
  <c r="R1413" i="5"/>
  <c r="R1414" i="5"/>
  <c r="R1415" i="5"/>
  <c r="R1416" i="5"/>
  <c r="T1416" i="5" s="1"/>
  <c r="R1417" i="5"/>
  <c r="R1418" i="5"/>
  <c r="R1419" i="5"/>
  <c r="R1420" i="5"/>
  <c r="R1421" i="5"/>
  <c r="R1422" i="5"/>
  <c r="R1423" i="5"/>
  <c r="R1424" i="5"/>
  <c r="T1424" i="5" s="1"/>
  <c r="R1425" i="5"/>
  <c r="R1426" i="5"/>
  <c r="R1427" i="5"/>
  <c r="R1428" i="5"/>
  <c r="R1429" i="5"/>
  <c r="R1430" i="5"/>
  <c r="R1431" i="5"/>
  <c r="R1432" i="5"/>
  <c r="T1432" i="5" s="1"/>
  <c r="R1433" i="5"/>
  <c r="R1434" i="5"/>
  <c r="R1435" i="5"/>
  <c r="R1436" i="5"/>
  <c r="R1437" i="5"/>
  <c r="R1438" i="5"/>
  <c r="R1439" i="5"/>
  <c r="R1440" i="5"/>
  <c r="T1440" i="5" s="1"/>
  <c r="R1441" i="5"/>
  <c r="R1442" i="5"/>
  <c r="R1443" i="5"/>
  <c r="R1444" i="5"/>
  <c r="R1445" i="5"/>
  <c r="R1446" i="5"/>
  <c r="R1447" i="5"/>
  <c r="R1448" i="5"/>
  <c r="T1448" i="5" s="1"/>
  <c r="R1449" i="5"/>
  <c r="R1450" i="5"/>
  <c r="R1451" i="5"/>
  <c r="R1452" i="5"/>
  <c r="R1453" i="5"/>
  <c r="R1454" i="5"/>
  <c r="R1455" i="5"/>
  <c r="R1456" i="5"/>
  <c r="T1456" i="5" s="1"/>
  <c r="R1457" i="5"/>
  <c r="R1458" i="5"/>
  <c r="R1459" i="5"/>
  <c r="R1460" i="5"/>
  <c r="R1461" i="5"/>
  <c r="R1462" i="5"/>
  <c r="R1463" i="5"/>
  <c r="R1464" i="5"/>
  <c r="T1464" i="5" s="1"/>
  <c r="R1465" i="5"/>
  <c r="R1466" i="5"/>
  <c r="R906" i="5"/>
  <c r="R1468" i="5"/>
  <c r="R1469" i="5"/>
  <c r="R1470" i="5"/>
  <c r="R1471" i="5"/>
  <c r="R1472" i="5"/>
  <c r="T1472" i="5" s="1"/>
  <c r="R1473" i="5"/>
  <c r="R1474" i="5"/>
  <c r="R1475" i="5"/>
  <c r="R1476" i="5"/>
  <c r="R1477" i="5"/>
  <c r="R1478" i="5"/>
  <c r="R1479" i="5"/>
  <c r="R1480" i="5"/>
  <c r="T1480" i="5" s="1"/>
  <c r="R1481" i="5"/>
  <c r="R1482" i="5"/>
  <c r="R1483" i="5"/>
  <c r="R1484" i="5"/>
  <c r="R1485" i="5"/>
  <c r="R1486" i="5"/>
  <c r="R1487" i="5"/>
  <c r="R1488" i="5"/>
  <c r="T1488" i="5" s="1"/>
  <c r="R1489" i="5"/>
  <c r="R1490" i="5"/>
  <c r="R1491" i="5"/>
  <c r="R1492" i="5"/>
  <c r="R1493" i="5"/>
  <c r="R1494" i="5"/>
  <c r="R1495" i="5"/>
  <c r="R1496" i="5"/>
  <c r="T1496" i="5" s="1"/>
  <c r="R1497" i="5"/>
  <c r="R1498" i="5"/>
  <c r="R1499" i="5"/>
  <c r="R1500" i="5"/>
  <c r="R1501" i="5"/>
  <c r="R1502" i="5"/>
  <c r="R1503" i="5"/>
  <c r="R1504" i="5"/>
  <c r="T1504" i="5" s="1"/>
  <c r="R1505" i="5"/>
  <c r="R1506" i="5"/>
  <c r="R1507" i="5"/>
  <c r="R1508" i="5"/>
  <c r="R1509" i="5"/>
  <c r="R1510" i="5"/>
  <c r="R1511" i="5"/>
  <c r="R1512" i="5"/>
  <c r="T1512" i="5" s="1"/>
  <c r="R1513" i="5"/>
  <c r="R1514" i="5"/>
  <c r="R1515" i="5"/>
  <c r="R1516" i="5"/>
  <c r="R1517" i="5"/>
  <c r="R147" i="5"/>
  <c r="R1519" i="5"/>
  <c r="R1520" i="5"/>
  <c r="T1520" i="5" s="1"/>
  <c r="R1521" i="5"/>
  <c r="R1522" i="5"/>
  <c r="R1523" i="5"/>
  <c r="R1524" i="5"/>
  <c r="R1525" i="5"/>
  <c r="R1526" i="5"/>
  <c r="R1527" i="5"/>
  <c r="R1528" i="5"/>
  <c r="T1528" i="5" s="1"/>
  <c r="R1529" i="5"/>
  <c r="R1530" i="5"/>
  <c r="R1531" i="5"/>
  <c r="R1532" i="5"/>
  <c r="R1533" i="5"/>
  <c r="R1534" i="5"/>
  <c r="R1535" i="5"/>
  <c r="R1536" i="5"/>
  <c r="T1536" i="5" s="1"/>
  <c r="R1537" i="5"/>
  <c r="R1538" i="5"/>
  <c r="R1539" i="5"/>
  <c r="R1540" i="5"/>
  <c r="R1541" i="5"/>
  <c r="R1542" i="5"/>
  <c r="R1543" i="5"/>
  <c r="R1544" i="5"/>
  <c r="T1544" i="5" s="1"/>
  <c r="R1545" i="5"/>
  <c r="R1546" i="5"/>
  <c r="R1547" i="5"/>
  <c r="R1548" i="5"/>
  <c r="R1549" i="5"/>
  <c r="R1550" i="5"/>
  <c r="R1551" i="5"/>
  <c r="R1552" i="5"/>
  <c r="T1552" i="5" s="1"/>
  <c r="R1553" i="5"/>
  <c r="R1554" i="5"/>
  <c r="R1555" i="5"/>
  <c r="R1556" i="5"/>
  <c r="R1557" i="5"/>
  <c r="R1558" i="5"/>
  <c r="R1559" i="5"/>
  <c r="R1560" i="5"/>
  <c r="T1560" i="5" s="1"/>
  <c r="R1561" i="5"/>
  <c r="R1562" i="5"/>
  <c r="R1563" i="5"/>
  <c r="R1564" i="5"/>
  <c r="R1565" i="5"/>
  <c r="R1566" i="5"/>
  <c r="R1567" i="5"/>
  <c r="R1568" i="5"/>
  <c r="T1568" i="5" s="1"/>
  <c r="R1569" i="5"/>
  <c r="R1868" i="5"/>
  <c r="R1571" i="5"/>
  <c r="R1572" i="5"/>
  <c r="R1573" i="5"/>
  <c r="R1574" i="5"/>
  <c r="R1575" i="5"/>
  <c r="R1576" i="5"/>
  <c r="T1576" i="5" s="1"/>
  <c r="R1577" i="5"/>
  <c r="R1578" i="5"/>
  <c r="R1579" i="5"/>
  <c r="R1580" i="5"/>
  <c r="R1581" i="5"/>
  <c r="R1582" i="5"/>
  <c r="R1915" i="5"/>
  <c r="R1584" i="5"/>
  <c r="T1584" i="5" s="1"/>
  <c r="R1585" i="5"/>
  <c r="R1586" i="5"/>
  <c r="R640" i="5"/>
  <c r="R1588" i="5"/>
  <c r="R1661" i="5"/>
  <c r="R1590" i="5"/>
  <c r="R1591" i="5"/>
  <c r="R1592" i="5"/>
  <c r="T1592" i="5" s="1"/>
  <c r="R1593" i="5"/>
  <c r="R1594" i="5"/>
  <c r="R1595" i="5"/>
  <c r="R1596" i="5"/>
  <c r="R1597" i="5"/>
  <c r="R1598" i="5"/>
  <c r="R1599" i="5"/>
  <c r="R1600" i="5"/>
  <c r="T1600" i="5" s="1"/>
  <c r="R1601" i="5"/>
  <c r="R1602" i="5"/>
  <c r="R1603" i="5"/>
  <c r="R1604" i="5"/>
  <c r="R30" i="5"/>
  <c r="R1606" i="5"/>
  <c r="R1607" i="5"/>
  <c r="R1608" i="5"/>
  <c r="T1608" i="5" s="1"/>
  <c r="R1609" i="5"/>
  <c r="R1610" i="5"/>
  <c r="R1611" i="5"/>
  <c r="R1612" i="5"/>
  <c r="R1613" i="5"/>
  <c r="R1614" i="5"/>
  <c r="R1615" i="5"/>
  <c r="R1616" i="5"/>
  <c r="T1616" i="5" s="1"/>
  <c r="R1617" i="5"/>
  <c r="R1618" i="5"/>
  <c r="R1619" i="5"/>
  <c r="R1620" i="5"/>
  <c r="R1621" i="5"/>
  <c r="R1622" i="5"/>
  <c r="R1623" i="5"/>
  <c r="R1624" i="5"/>
  <c r="T1624" i="5" s="1"/>
  <c r="R1625" i="5"/>
  <c r="R1626" i="5"/>
  <c r="R697" i="5"/>
  <c r="R1628" i="5"/>
  <c r="R1629" i="5"/>
  <c r="R1630" i="5"/>
  <c r="R1631" i="5"/>
  <c r="R1632" i="5"/>
  <c r="T1632" i="5" s="1"/>
  <c r="R1633" i="5"/>
  <c r="R1634" i="5"/>
  <c r="R1635" i="5"/>
  <c r="R1636" i="5"/>
  <c r="R1637" i="5"/>
  <c r="R1638" i="5"/>
  <c r="R1639" i="5"/>
  <c r="R1640" i="5"/>
  <c r="T1640" i="5" s="1"/>
  <c r="R1641" i="5"/>
  <c r="R1642" i="5"/>
  <c r="R1643" i="5"/>
  <c r="R1644" i="5"/>
  <c r="R1645" i="5"/>
  <c r="R1646" i="5"/>
  <c r="R1647" i="5"/>
  <c r="R1648" i="5"/>
  <c r="T1648" i="5" s="1"/>
  <c r="R1649" i="5"/>
  <c r="R1650" i="5"/>
  <c r="R1833" i="5"/>
  <c r="R1652" i="5"/>
  <c r="R1653" i="5"/>
  <c r="R1654" i="5"/>
  <c r="R1655" i="5"/>
  <c r="R1656" i="5"/>
  <c r="T1656" i="5" s="1"/>
  <c r="R1657" i="5"/>
  <c r="R1658" i="5"/>
  <c r="R1659" i="5"/>
  <c r="R1660" i="5"/>
  <c r="R644" i="5"/>
  <c r="R1662" i="5"/>
  <c r="R1663" i="5"/>
  <c r="R1664" i="5"/>
  <c r="T1664" i="5" s="1"/>
  <c r="R1665" i="5"/>
  <c r="R1666" i="5"/>
  <c r="R1667" i="5"/>
  <c r="R1668" i="5"/>
  <c r="R1669" i="5"/>
  <c r="R1670" i="5"/>
  <c r="R1671" i="5"/>
  <c r="R1672" i="5"/>
  <c r="T1672" i="5" s="1"/>
  <c r="R1673" i="5"/>
  <c r="R1674" i="5"/>
  <c r="R1675" i="5"/>
  <c r="R1676" i="5"/>
  <c r="R1677" i="5"/>
  <c r="R1678" i="5"/>
  <c r="R1679" i="5"/>
  <c r="R1680" i="5"/>
  <c r="T1680" i="5" s="1"/>
  <c r="R1681" i="5"/>
  <c r="R1682" i="5"/>
  <c r="R1683" i="5"/>
  <c r="R1684" i="5"/>
  <c r="R1685" i="5"/>
  <c r="R1686" i="5"/>
  <c r="R1687" i="5"/>
  <c r="R1688" i="5"/>
  <c r="T1688" i="5" s="1"/>
  <c r="R1689" i="5"/>
  <c r="R1690" i="5"/>
  <c r="R1691" i="5"/>
  <c r="R1692" i="5"/>
  <c r="R1693" i="5"/>
  <c r="R1694" i="5"/>
  <c r="R1695" i="5"/>
  <c r="R1696" i="5"/>
  <c r="T1696" i="5" s="1"/>
  <c r="R1697" i="5"/>
  <c r="R1698" i="5"/>
  <c r="R1699" i="5"/>
  <c r="R1700" i="5"/>
  <c r="R1701" i="5"/>
  <c r="R1702" i="5"/>
  <c r="R1703" i="5"/>
  <c r="R1704" i="5"/>
  <c r="T1704" i="5" s="1"/>
  <c r="R1705" i="5"/>
  <c r="R1706" i="5"/>
  <c r="R1707" i="5"/>
  <c r="R1708" i="5"/>
  <c r="R1709" i="5"/>
  <c r="R1710" i="5"/>
  <c r="R198" i="5"/>
  <c r="R1712" i="5"/>
  <c r="T1712" i="5" s="1"/>
  <c r="R1713" i="5"/>
  <c r="R1714" i="5"/>
  <c r="R1715" i="5"/>
  <c r="R1716" i="5"/>
  <c r="R1717" i="5"/>
  <c r="R1718" i="5"/>
  <c r="R1719" i="5"/>
  <c r="R1720" i="5"/>
  <c r="T1720" i="5" s="1"/>
  <c r="R1721" i="5"/>
  <c r="R1722" i="5"/>
  <c r="R1723" i="5"/>
  <c r="R1724" i="5"/>
  <c r="R1725" i="5"/>
  <c r="R1726" i="5"/>
  <c r="R1727" i="5"/>
  <c r="R1728" i="5"/>
  <c r="T1728" i="5" s="1"/>
  <c r="R1729" i="5"/>
  <c r="R1730" i="5"/>
  <c r="R842" i="5"/>
  <c r="R1732" i="5"/>
  <c r="R1733" i="5"/>
  <c r="R1734" i="5"/>
  <c r="R1735" i="5"/>
  <c r="R1736" i="5"/>
  <c r="T1736" i="5" s="1"/>
  <c r="R1737" i="5"/>
  <c r="R1738" i="5"/>
  <c r="R1739" i="5"/>
  <c r="R1740" i="5"/>
  <c r="R1741" i="5"/>
  <c r="R1742" i="5"/>
  <c r="R1743" i="5"/>
  <c r="R1744" i="5"/>
  <c r="T1744" i="5" s="1"/>
  <c r="R1745" i="5"/>
  <c r="R1746" i="5"/>
  <c r="R1747" i="5"/>
  <c r="R1748" i="5"/>
  <c r="R1749" i="5"/>
  <c r="R1750" i="5"/>
  <c r="R1751" i="5"/>
  <c r="R1752" i="5"/>
  <c r="T1752" i="5" s="1"/>
  <c r="R1753" i="5"/>
  <c r="R1754" i="5"/>
  <c r="R1755" i="5"/>
  <c r="R1756" i="5"/>
  <c r="R1757" i="5"/>
  <c r="R1758" i="5"/>
  <c r="R1759" i="5"/>
  <c r="R1760" i="5"/>
  <c r="T1760" i="5" s="1"/>
  <c r="R1761" i="5"/>
  <c r="R1762" i="5"/>
  <c r="R1763" i="5"/>
  <c r="R1764" i="5"/>
  <c r="R1765" i="5"/>
  <c r="R1766" i="5"/>
  <c r="R1767" i="5"/>
  <c r="R1768" i="5"/>
  <c r="T1768" i="5" s="1"/>
  <c r="R1769" i="5"/>
  <c r="R1770" i="5"/>
  <c r="R1771" i="5"/>
  <c r="R1772" i="5"/>
  <c r="R1773" i="5"/>
  <c r="R1774" i="5"/>
  <c r="R1775" i="5"/>
  <c r="R1776" i="5"/>
  <c r="T1776" i="5" s="1"/>
  <c r="R1777" i="5"/>
  <c r="R1778" i="5"/>
  <c r="R1779" i="5"/>
  <c r="R1780" i="5"/>
  <c r="R1781" i="5"/>
  <c r="R1782" i="5"/>
  <c r="R735" i="5"/>
  <c r="F3" i="4" s="1"/>
  <c r="R1784" i="5"/>
  <c r="T1784" i="5" s="1"/>
  <c r="R1785" i="5"/>
  <c r="R1786" i="5"/>
  <c r="R1787" i="5"/>
  <c r="R1788" i="5"/>
  <c r="R1789" i="5"/>
  <c r="R1921" i="5"/>
  <c r="R1791" i="5"/>
  <c r="R1792" i="5"/>
  <c r="T1792" i="5" s="1"/>
  <c r="R1793" i="5"/>
  <c r="R1794" i="5"/>
  <c r="R1795" i="5"/>
  <c r="R1796" i="5"/>
  <c r="R1797" i="5"/>
  <c r="R1798" i="5"/>
  <c r="R1799" i="5"/>
  <c r="R1800" i="5"/>
  <c r="T1800" i="5" s="1"/>
  <c r="R1801" i="5"/>
  <c r="R1802" i="5"/>
  <c r="R1803" i="5"/>
  <c r="R1804" i="5"/>
  <c r="R1805" i="5"/>
  <c r="R1806" i="5"/>
  <c r="R1807" i="5"/>
  <c r="R1808" i="5"/>
  <c r="T1808" i="5" s="1"/>
  <c r="R1809" i="5"/>
  <c r="R1810" i="5"/>
  <c r="R1811" i="5"/>
  <c r="R1812" i="5"/>
  <c r="R1813" i="5"/>
  <c r="R1814" i="5"/>
  <c r="R1815" i="5"/>
  <c r="R1816" i="5"/>
  <c r="T1816" i="5" s="1"/>
  <c r="R1817" i="5"/>
  <c r="R1818" i="5"/>
  <c r="R1819" i="5"/>
  <c r="R1820" i="5"/>
  <c r="R1821" i="5"/>
  <c r="R1822" i="5"/>
  <c r="R1823" i="5"/>
  <c r="R1824" i="5"/>
  <c r="T1824" i="5" s="1"/>
  <c r="R1825" i="5"/>
  <c r="R1826" i="5"/>
  <c r="R1827" i="5"/>
  <c r="R1828" i="5"/>
  <c r="R1829" i="5"/>
  <c r="R1830" i="5"/>
  <c r="R1831" i="5"/>
  <c r="R1832" i="5"/>
  <c r="T1832" i="5" s="1"/>
  <c r="R116" i="5"/>
  <c r="R1834" i="5"/>
  <c r="R1835" i="5"/>
  <c r="R1836" i="5"/>
  <c r="R1837" i="5"/>
  <c r="R1838" i="5"/>
  <c r="R1839" i="5"/>
  <c r="R1840" i="5"/>
  <c r="T1840" i="5" s="1"/>
  <c r="R1841" i="5"/>
  <c r="R1842" i="5"/>
  <c r="R1843" i="5"/>
  <c r="R1844" i="5"/>
  <c r="R1845" i="5"/>
  <c r="R1846" i="5"/>
  <c r="R1847" i="5"/>
  <c r="R1848" i="5"/>
  <c r="T1848" i="5" s="1"/>
  <c r="R1849" i="5"/>
  <c r="R1850" i="5"/>
  <c r="R1851" i="5"/>
  <c r="R1852" i="5"/>
  <c r="R1853" i="5"/>
  <c r="R1854" i="5"/>
  <c r="R1855" i="5"/>
  <c r="R1856" i="5"/>
  <c r="T1856" i="5" s="1"/>
  <c r="R1857" i="5"/>
  <c r="R1858" i="5"/>
  <c r="R1859" i="5"/>
  <c r="R1860" i="5"/>
  <c r="R1861" i="5"/>
  <c r="R1862" i="5"/>
  <c r="R1863" i="5"/>
  <c r="R1864" i="5"/>
  <c r="T1864" i="5" s="1"/>
  <c r="R1865" i="5"/>
  <c r="R1866" i="5"/>
  <c r="R1867" i="5"/>
  <c r="R1467" i="5"/>
  <c r="R1869" i="5"/>
  <c r="R1870" i="5"/>
  <c r="R1871" i="5"/>
  <c r="R1872" i="5"/>
  <c r="T1872" i="5" s="1"/>
  <c r="R1873" i="5"/>
  <c r="R1874" i="5"/>
  <c r="R1875" i="5"/>
  <c r="R1876" i="5"/>
  <c r="R1877" i="5"/>
  <c r="R1878" i="5"/>
  <c r="R1879" i="5"/>
  <c r="R1880" i="5"/>
  <c r="T1880" i="5" s="1"/>
  <c r="R1881" i="5"/>
  <c r="R1882" i="5"/>
  <c r="R1883" i="5"/>
  <c r="R1884" i="5"/>
  <c r="R1885" i="5"/>
  <c r="R1886" i="5"/>
  <c r="R1887" i="5"/>
  <c r="R1888" i="5"/>
  <c r="T1888" i="5" s="1"/>
  <c r="R1889" i="5"/>
  <c r="R1890" i="5"/>
  <c r="R1891" i="5"/>
  <c r="R1892" i="5"/>
  <c r="R1893" i="5"/>
  <c r="R1894" i="5"/>
  <c r="R1895" i="5"/>
  <c r="R1896" i="5"/>
  <c r="T1896" i="5" s="1"/>
  <c r="R1897" i="5"/>
  <c r="R1898" i="5"/>
  <c r="R1899" i="5"/>
  <c r="R1900" i="5"/>
  <c r="R1901" i="5"/>
  <c r="R1902" i="5"/>
  <c r="R1903" i="5"/>
  <c r="R1904" i="5"/>
  <c r="T1904" i="5" s="1"/>
  <c r="R1905" i="5"/>
  <c r="R1906" i="5"/>
  <c r="R1907" i="5"/>
  <c r="R1908" i="5"/>
  <c r="R1909" i="5"/>
  <c r="R1910" i="5"/>
  <c r="R1911" i="5"/>
  <c r="R1912" i="5"/>
  <c r="T1912" i="5" s="1"/>
  <c r="R1913" i="5"/>
  <c r="R1914" i="5"/>
  <c r="R1731" i="5"/>
  <c r="R1916" i="5"/>
  <c r="R1917" i="5"/>
  <c r="R1918" i="5"/>
  <c r="R1919" i="5"/>
  <c r="R1920" i="5"/>
  <c r="T1920" i="5" s="1"/>
  <c r="R1711" i="5"/>
  <c r="R1922" i="5"/>
  <c r="R1923" i="5"/>
  <c r="R1924" i="5"/>
  <c r="R1925" i="5"/>
  <c r="P26" i="2"/>
  <c r="S1117" i="5" l="1"/>
  <c r="T888" i="5"/>
  <c r="T880" i="5"/>
  <c r="T872" i="5"/>
  <c r="T864" i="5"/>
  <c r="T856" i="5"/>
  <c r="T848" i="5"/>
  <c r="T840" i="5"/>
  <c r="T832" i="5"/>
  <c r="T824" i="5"/>
  <c r="T816" i="5"/>
  <c r="T808" i="5"/>
  <c r="T800" i="5"/>
  <c r="T792" i="5"/>
  <c r="T784" i="5"/>
  <c r="T655" i="5"/>
  <c r="T768" i="5"/>
  <c r="T760" i="5"/>
  <c r="T752" i="5"/>
  <c r="T744" i="5"/>
  <c r="T736" i="5"/>
  <c r="T728" i="5"/>
  <c r="T720" i="5"/>
  <c r="T712" i="5"/>
  <c r="T704" i="5"/>
  <c r="T696" i="5"/>
  <c r="T688" i="5"/>
  <c r="T680" i="5"/>
  <c r="T672" i="5"/>
  <c r="T664" i="5"/>
  <c r="T656" i="5"/>
  <c r="T648" i="5"/>
  <c r="T634" i="5"/>
  <c r="T632" i="5"/>
  <c r="T624" i="5"/>
  <c r="T616" i="5"/>
  <c r="T608" i="5"/>
  <c r="T600" i="5"/>
  <c r="T592" i="5"/>
  <c r="T584" i="5"/>
  <c r="T576" i="5"/>
  <c r="T568" i="5"/>
  <c r="T560" i="5"/>
  <c r="T552" i="5"/>
  <c r="T544" i="5"/>
  <c r="T536" i="5"/>
  <c r="T528" i="5"/>
  <c r="T520" i="5"/>
  <c r="T512" i="5"/>
  <c r="T504" i="5"/>
  <c r="T496" i="5"/>
  <c r="T777" i="5"/>
  <c r="T480" i="5"/>
  <c r="T472" i="5"/>
  <c r="T464" i="5"/>
  <c r="T456" i="5"/>
  <c r="T448" i="5"/>
  <c r="T440" i="5"/>
  <c r="T432" i="5"/>
  <c r="T424" i="5"/>
  <c r="T416" i="5"/>
  <c r="T408" i="5"/>
  <c r="T1246" i="5"/>
  <c r="T392" i="5"/>
  <c r="T384" i="5"/>
  <c r="T376" i="5"/>
  <c r="T368" i="5"/>
  <c r="T360" i="5"/>
  <c r="T352" i="5"/>
  <c r="T344" i="5"/>
  <c r="T336" i="5"/>
  <c r="T328" i="5"/>
  <c r="T320" i="5"/>
  <c r="T312" i="5"/>
  <c r="T304" i="5"/>
  <c r="T296" i="5"/>
  <c r="T288" i="5"/>
  <c r="T280" i="5"/>
  <c r="T272" i="5"/>
  <c r="T264" i="5"/>
  <c r="T256" i="5"/>
  <c r="T248" i="5"/>
  <c r="T240" i="5"/>
  <c r="T232" i="5"/>
  <c r="T224" i="5"/>
  <c r="T216" i="5"/>
  <c r="T208" i="5"/>
  <c r="T200" i="5"/>
  <c r="T192" i="5"/>
  <c r="T184" i="5"/>
  <c r="T176" i="5"/>
  <c r="T168" i="5"/>
  <c r="T160" i="5"/>
  <c r="T152" i="5"/>
  <c r="T144" i="5"/>
  <c r="T136" i="5"/>
  <c r="T128" i="5"/>
  <c r="T120" i="5"/>
  <c r="T112" i="5"/>
  <c r="S1711" i="5"/>
  <c r="S1865" i="5"/>
  <c r="S1857" i="5"/>
  <c r="S1849" i="5"/>
  <c r="S1841" i="5"/>
  <c r="S116" i="5"/>
  <c r="S1825" i="5"/>
  <c r="S1817" i="5"/>
  <c r="S1809" i="5"/>
  <c r="S1801" i="5"/>
  <c r="S1793" i="5"/>
  <c r="S1785" i="5"/>
  <c r="S1777" i="5"/>
  <c r="S1769" i="5"/>
  <c r="S1761" i="5"/>
  <c r="S1753" i="5"/>
  <c r="S1745" i="5"/>
  <c r="S1737" i="5"/>
  <c r="S1729" i="5"/>
  <c r="S1721" i="5"/>
  <c r="S1713" i="5"/>
  <c r="S1705" i="5"/>
  <c r="S1697" i="5"/>
  <c r="S1689" i="5"/>
  <c r="S1681" i="5"/>
  <c r="S1673" i="5"/>
  <c r="S1665" i="5"/>
  <c r="S1657" i="5"/>
  <c r="S1649" i="5"/>
  <c r="S1641" i="5"/>
  <c r="S1633" i="5"/>
  <c r="S1625" i="5"/>
  <c r="S1617" i="5"/>
  <c r="S1609" i="5"/>
  <c r="S1601" i="5"/>
  <c r="S1593" i="5"/>
  <c r="S1585" i="5"/>
  <c r="S1577" i="5"/>
  <c r="S1569" i="5"/>
  <c r="S1561" i="5"/>
  <c r="S1553" i="5"/>
  <c r="S1545" i="5"/>
  <c r="S1537" i="5"/>
  <c r="S1529" i="5"/>
  <c r="S1521" i="5"/>
  <c r="S1513" i="5"/>
  <c r="S1505" i="5"/>
  <c r="S1497" i="5"/>
  <c r="S1489" i="5"/>
  <c r="S1481" i="5"/>
  <c r="S1473" i="5"/>
  <c r="S1465" i="5"/>
  <c r="S1457" i="5"/>
  <c r="S1449" i="5"/>
  <c r="S1441" i="5"/>
  <c r="S1433" i="5"/>
  <c r="S1425" i="5"/>
  <c r="S1417" i="5"/>
  <c r="S1409" i="5"/>
  <c r="S1401" i="5"/>
  <c r="S1393" i="5"/>
  <c r="S1385" i="5"/>
  <c r="S1377" i="5"/>
  <c r="S1369" i="5"/>
  <c r="S1361" i="5"/>
  <c r="S1353" i="5"/>
  <c r="S1345" i="5"/>
  <c r="S488" i="5"/>
  <c r="S1329" i="5"/>
  <c r="S1321" i="5"/>
  <c r="S1313" i="5"/>
  <c r="S1305" i="5"/>
  <c r="S1297" i="5"/>
  <c r="S1289" i="5"/>
  <c r="S1281" i="5"/>
  <c r="S1273" i="5"/>
  <c r="S1265" i="5"/>
  <c r="S1257" i="5"/>
  <c r="S1249" i="5"/>
  <c r="S1241" i="5"/>
  <c r="S1233" i="5"/>
  <c r="S1225" i="5"/>
  <c r="S1217" i="5"/>
  <c r="S1209" i="5"/>
  <c r="S1201" i="5"/>
  <c r="S1193" i="5"/>
  <c r="S1185" i="5"/>
  <c r="S1177" i="5"/>
  <c r="S1169" i="5"/>
  <c r="S1161" i="5"/>
  <c r="S1153" i="5"/>
  <c r="S1145" i="5"/>
  <c r="S1137" i="5"/>
  <c r="S1129" i="5"/>
  <c r="S1121" i="5"/>
  <c r="S1113" i="5"/>
  <c r="S1105" i="5"/>
  <c r="S1097" i="5"/>
  <c r="S1089" i="5"/>
  <c r="S1081" i="5"/>
  <c r="S1073" i="5"/>
  <c r="S1065" i="5"/>
  <c r="S1057" i="5"/>
  <c r="S1049" i="5"/>
  <c r="S1041" i="5"/>
  <c r="S1033" i="5"/>
  <c r="S1025" i="5"/>
  <c r="S1017" i="5"/>
  <c r="S1009" i="5"/>
  <c r="S1001" i="5"/>
  <c r="S993" i="5"/>
  <c r="S985" i="5"/>
  <c r="S977" i="5"/>
  <c r="S969" i="5"/>
  <c r="S961" i="5"/>
  <c r="S953" i="5"/>
  <c r="S945" i="5"/>
  <c r="S937" i="5"/>
  <c r="S929" i="5"/>
  <c r="S921" i="5"/>
  <c r="S913" i="5"/>
  <c r="S905" i="5"/>
  <c r="S897" i="5"/>
  <c r="S889" i="5"/>
  <c r="S881" i="5"/>
  <c r="S873" i="5"/>
  <c r="S865" i="5"/>
  <c r="S857" i="5"/>
  <c r="S849" i="5"/>
  <c r="S841" i="5"/>
  <c r="S833" i="5"/>
  <c r="S825" i="5"/>
  <c r="S817" i="5"/>
  <c r="S809" i="5"/>
  <c r="S801" i="5"/>
  <c r="S793" i="5"/>
  <c r="S785" i="5"/>
  <c r="S671" i="5"/>
  <c r="S769" i="5"/>
  <c r="S761" i="5"/>
  <c r="S753" i="5"/>
  <c r="S745" i="5"/>
  <c r="S737" i="5"/>
  <c r="S729" i="5"/>
  <c r="S721" i="5"/>
  <c r="S713" i="5"/>
  <c r="S705" i="5"/>
  <c r="S400" i="5"/>
  <c r="S689" i="5"/>
  <c r="S681" i="5"/>
  <c r="S665" i="5"/>
  <c r="S894" i="5"/>
  <c r="S657" i="5"/>
  <c r="S649" i="5"/>
  <c r="S641" i="5"/>
  <c r="S633" i="5"/>
  <c r="S625" i="5"/>
  <c r="S617" i="5"/>
  <c r="S609" i="5"/>
  <c r="S601" i="5"/>
  <c r="S593" i="5"/>
  <c r="S585" i="5"/>
  <c r="S577" i="5"/>
  <c r="S569" i="5"/>
  <c r="S561" i="5"/>
  <c r="S553" i="5"/>
  <c r="S545" i="5"/>
  <c r="S537" i="5"/>
  <c r="S529" i="5"/>
  <c r="S521" i="5"/>
  <c r="S513" i="5"/>
  <c r="S505" i="5"/>
  <c r="S497" i="5"/>
  <c r="S489" i="5"/>
  <c r="S481" i="5"/>
  <c r="T362" i="5"/>
  <c r="S20" i="5"/>
  <c r="T1242" i="5"/>
  <c r="S51" i="5"/>
  <c r="T1917" i="5"/>
  <c r="T1893" i="5"/>
  <c r="T1877" i="5"/>
  <c r="T1869" i="5"/>
  <c r="T1853" i="5"/>
  <c r="T1837" i="5"/>
  <c r="T1813" i="5"/>
  <c r="T1797" i="5"/>
  <c r="T1781" i="5"/>
  <c r="T1765" i="5"/>
  <c r="T1749" i="5"/>
  <c r="T1733" i="5"/>
  <c r="T1717" i="5"/>
  <c r="T1701" i="5"/>
  <c r="T1685" i="5"/>
  <c r="T1669" i="5"/>
  <c r="T1653" i="5"/>
  <c r="T1637" i="5"/>
  <c r="T1621" i="5"/>
  <c r="T30" i="5"/>
  <c r="T1661" i="5"/>
  <c r="T1573" i="5"/>
  <c r="T1557" i="5"/>
  <c r="T1541" i="5"/>
  <c r="T1525" i="5"/>
  <c r="T1501" i="5"/>
  <c r="T1485" i="5"/>
  <c r="T1469" i="5"/>
  <c r="T1453" i="5"/>
  <c r="T1437" i="5"/>
  <c r="T1421" i="5"/>
  <c r="T1405" i="5"/>
  <c r="T1389" i="5"/>
  <c r="T1373" i="5"/>
  <c r="T1357" i="5"/>
  <c r="T1341" i="5"/>
  <c r="T1325" i="5"/>
  <c r="T1309" i="5"/>
  <c r="T1293" i="5"/>
  <c r="T1269" i="5"/>
  <c r="T1253" i="5"/>
  <c r="T1237" i="5"/>
  <c r="T1221" i="5"/>
  <c r="T1205" i="5"/>
  <c r="T1189" i="5"/>
  <c r="T1173" i="5"/>
  <c r="T1157" i="5"/>
  <c r="T1141" i="5"/>
  <c r="T1125" i="5"/>
  <c r="T1109" i="5"/>
  <c r="T1093" i="5"/>
  <c r="S15" i="5"/>
  <c r="T1925" i="5"/>
  <c r="T1909" i="5"/>
  <c r="T1901" i="5"/>
  <c r="T1885" i="5"/>
  <c r="T1861" i="5"/>
  <c r="T1845" i="5"/>
  <c r="T1829" i="5"/>
  <c r="T1821" i="5"/>
  <c r="T1805" i="5"/>
  <c r="T1789" i="5"/>
  <c r="T1773" i="5"/>
  <c r="T1757" i="5"/>
  <c r="T1741" i="5"/>
  <c r="T1725" i="5"/>
  <c r="T1709" i="5"/>
  <c r="T1693" i="5"/>
  <c r="T1677" i="5"/>
  <c r="T644" i="5"/>
  <c r="T1645" i="5"/>
  <c r="T1629" i="5"/>
  <c r="T1613" i="5"/>
  <c r="T1597" i="5"/>
  <c r="T1581" i="5"/>
  <c r="T1565" i="5"/>
  <c r="T1549" i="5"/>
  <c r="T1533" i="5"/>
  <c r="T1517" i="5"/>
  <c r="T1509" i="5"/>
  <c r="T1493" i="5"/>
  <c r="T1477" i="5"/>
  <c r="T1461" i="5"/>
  <c r="T1445" i="5"/>
  <c r="T1429" i="5"/>
  <c r="T1413" i="5"/>
  <c r="T1397" i="5"/>
  <c r="T1381" i="5"/>
  <c r="T1365" i="5"/>
  <c r="T1349" i="5"/>
  <c r="T1333" i="5"/>
  <c r="T1317" i="5"/>
  <c r="T1301" i="5"/>
  <c r="T1285" i="5"/>
  <c r="T1277" i="5"/>
  <c r="T1261" i="5"/>
  <c r="T1245" i="5"/>
  <c r="T1229" i="5"/>
  <c r="T1213" i="5"/>
  <c r="T1197" i="5"/>
  <c r="T1181" i="5"/>
  <c r="T1165" i="5"/>
  <c r="T1149" i="5"/>
  <c r="T1133" i="5"/>
  <c r="T884" i="5"/>
  <c r="T1101" i="5"/>
  <c r="T1085" i="5"/>
  <c r="T11" i="5"/>
  <c r="S842" i="5"/>
  <c r="S1387" i="5"/>
  <c r="S1203" i="5"/>
  <c r="S627" i="5"/>
  <c r="S515" i="5"/>
  <c r="T1077" i="5"/>
  <c r="T1061" i="5"/>
  <c r="T1045" i="5"/>
  <c r="T1029" i="5"/>
  <c r="T1013" i="5"/>
  <c r="T997" i="5"/>
  <c r="T1589" i="5"/>
  <c r="T965" i="5"/>
  <c r="T949" i="5"/>
  <c r="T933" i="5"/>
  <c r="T925" i="5"/>
  <c r="T909" i="5"/>
  <c r="T885" i="5"/>
  <c r="T869" i="5"/>
  <c r="T853" i="5"/>
  <c r="T845" i="5"/>
  <c r="T829" i="5"/>
  <c r="T813" i="5"/>
  <c r="T789" i="5"/>
  <c r="T773" i="5"/>
  <c r="T757" i="5"/>
  <c r="T749" i="5"/>
  <c r="T733" i="5"/>
  <c r="T717" i="5"/>
  <c r="T701" i="5"/>
  <c r="T685" i="5"/>
  <c r="T669" i="5"/>
  <c r="T653" i="5"/>
  <c r="T637" i="5"/>
  <c r="T621" i="5"/>
  <c r="T605" i="5"/>
  <c r="T589" i="5"/>
  <c r="T573" i="5"/>
  <c r="T557" i="5"/>
  <c r="T541" i="5"/>
  <c r="T525" i="5"/>
  <c r="T509" i="5"/>
  <c r="T493" i="5"/>
  <c r="T477" i="5"/>
  <c r="T469" i="5"/>
  <c r="T453" i="5"/>
  <c r="T437" i="5"/>
  <c r="T421" i="5"/>
  <c r="T405" i="5"/>
  <c r="T389" i="5"/>
  <c r="T373" i="5"/>
  <c r="T357" i="5"/>
  <c r="T341" i="5"/>
  <c r="T325" i="5"/>
  <c r="T309" i="5"/>
  <c r="T293" i="5"/>
  <c r="T285" i="5"/>
  <c r="T269" i="5"/>
  <c r="T245" i="5"/>
  <c r="T229" i="5"/>
  <c r="T213" i="5"/>
  <c r="T197" i="5"/>
  <c r="T181" i="5"/>
  <c r="T165" i="5"/>
  <c r="T149" i="5"/>
  <c r="T133" i="5"/>
  <c r="T117" i="5"/>
  <c r="T101" i="5"/>
  <c r="T85" i="5"/>
  <c r="T69" i="5"/>
  <c r="T53" i="5"/>
  <c r="T45" i="5"/>
  <c r="T21" i="5"/>
  <c r="T5" i="5"/>
  <c r="S1910" i="5"/>
  <c r="S1894" i="5"/>
  <c r="S1878" i="5"/>
  <c r="S1862" i="5"/>
  <c r="S1846" i="5"/>
  <c r="S1830" i="5"/>
  <c r="S1822" i="5"/>
  <c r="S1806" i="5"/>
  <c r="T1069" i="5"/>
  <c r="T1053" i="5"/>
  <c r="T1037" i="5"/>
  <c r="T1021" i="5"/>
  <c r="T1005" i="5"/>
  <c r="T989" i="5"/>
  <c r="T973" i="5"/>
  <c r="T957" i="5"/>
  <c r="T941" i="5"/>
  <c r="T917" i="5"/>
  <c r="T901" i="5"/>
  <c r="T893" i="5"/>
  <c r="T928" i="5"/>
  <c r="T861" i="5"/>
  <c r="T837" i="5"/>
  <c r="T821" i="5"/>
  <c r="T805" i="5"/>
  <c r="T797" i="5"/>
  <c r="T781" i="5"/>
  <c r="T765" i="5"/>
  <c r="T741" i="5"/>
  <c r="T725" i="5"/>
  <c r="T709" i="5"/>
  <c r="T693" i="5"/>
  <c r="T677" i="5"/>
  <c r="T661" i="5"/>
  <c r="T645" i="5"/>
  <c r="T629" i="5"/>
  <c r="T613" i="5"/>
  <c r="T597" i="5"/>
  <c r="T581" i="5"/>
  <c r="T565" i="5"/>
  <c r="T549" i="5"/>
  <c r="T533" i="5"/>
  <c r="T517" i="5"/>
  <c r="T501" i="5"/>
  <c r="T485" i="5"/>
  <c r="T461" i="5"/>
  <c r="T445" i="5"/>
  <c r="T429" i="5"/>
  <c r="T413" i="5"/>
  <c r="T397" i="5"/>
  <c r="T381" i="5"/>
  <c r="T365" i="5"/>
  <c r="T349" i="5"/>
  <c r="T333" i="5"/>
  <c r="T317" i="5"/>
  <c r="T301" i="5"/>
  <c r="T277" i="5"/>
  <c r="T261" i="5"/>
  <c r="T253" i="5"/>
  <c r="T237" i="5"/>
  <c r="T221" i="5"/>
  <c r="T205" i="5"/>
  <c r="T189" i="5"/>
  <c r="T173" i="5"/>
  <c r="T157" i="5"/>
  <c r="T141" i="5"/>
  <c r="T125" i="5"/>
  <c r="T1627" i="5"/>
  <c r="T93" i="5"/>
  <c r="T77" i="5"/>
  <c r="T61" i="5"/>
  <c r="T37" i="5"/>
  <c r="T13" i="5"/>
  <c r="S1918" i="5"/>
  <c r="S1902" i="5"/>
  <c r="S1886" i="5"/>
  <c r="S1870" i="5"/>
  <c r="S1854" i="5"/>
  <c r="S1838" i="5"/>
  <c r="S1814" i="5"/>
  <c r="S1798" i="5"/>
  <c r="T1876" i="5"/>
  <c r="T1812" i="5"/>
  <c r="T1748" i="5"/>
  <c r="T1684" i="5"/>
  <c r="T1620" i="5"/>
  <c r="T1556" i="5"/>
  <c r="T1492" i="5"/>
  <c r="T1436" i="5"/>
  <c r="T1340" i="5"/>
  <c r="T364" i="5"/>
  <c r="S1885" i="5"/>
  <c r="S485" i="5"/>
  <c r="T842" i="5"/>
  <c r="P2" i="5"/>
  <c r="D2" i="4" s="1"/>
  <c r="Q2" i="5"/>
  <c r="E2" i="4" s="1"/>
  <c r="C2" i="4"/>
  <c r="T1843" i="5"/>
  <c r="S620" i="5"/>
  <c r="R2" i="5"/>
  <c r="F2" i="4" s="1"/>
  <c r="T945" i="5"/>
  <c r="T1622" i="5"/>
  <c r="T942" i="5"/>
  <c r="T758" i="5"/>
  <c r="S1743" i="5"/>
  <c r="T1203" i="5"/>
  <c r="S1004" i="5"/>
  <c r="S936" i="5"/>
  <c r="T1315" i="5"/>
  <c r="S1660" i="5"/>
  <c r="T1726" i="5"/>
  <c r="T366" i="5"/>
  <c r="S1775" i="5"/>
  <c r="S7" i="5"/>
  <c r="T510" i="5"/>
  <c r="T877" i="5"/>
  <c r="T299" i="5"/>
  <c r="T187" i="5"/>
  <c r="S1476" i="5"/>
  <c r="S268" i="5"/>
  <c r="T811" i="5"/>
  <c r="T435" i="5"/>
  <c r="T239" i="5"/>
  <c r="S536" i="5"/>
  <c r="T1918" i="5"/>
  <c r="T1910" i="5"/>
  <c r="T1902" i="5"/>
  <c r="T1894" i="5"/>
  <c r="T1886" i="5"/>
  <c r="T1878" i="5"/>
  <c r="T1870" i="5"/>
  <c r="T1862" i="5"/>
  <c r="T1854" i="5"/>
  <c r="T1846" i="5"/>
  <c r="T1838" i="5"/>
  <c r="T1830" i="5"/>
  <c r="T1822" i="5"/>
  <c r="T1814" i="5"/>
  <c r="T1806" i="5"/>
  <c r="T1798" i="5"/>
  <c r="T1921" i="5"/>
  <c r="T1782" i="5"/>
  <c r="T1774" i="5"/>
  <c r="T1766" i="5"/>
  <c r="T1758" i="5"/>
  <c r="T1750" i="5"/>
  <c r="T1742" i="5"/>
  <c r="T1734" i="5"/>
  <c r="T1718" i="5"/>
  <c r="T1710" i="5"/>
  <c r="T1702" i="5"/>
  <c r="T1694" i="5"/>
  <c r="T1686" i="5"/>
  <c r="T1678" i="5"/>
  <c r="T1670" i="5"/>
  <c r="T1662" i="5"/>
  <c r="T1654" i="5"/>
  <c r="T1646" i="5"/>
  <c r="T1638" i="5"/>
  <c r="T1630" i="5"/>
  <c r="T1614" i="5"/>
  <c r="T1606" i="5"/>
  <c r="T1598" i="5"/>
  <c r="T1590" i="5"/>
  <c r="T1582" i="5"/>
  <c r="T1574" i="5"/>
  <c r="T1566" i="5"/>
  <c r="T1558" i="5"/>
  <c r="T1550" i="5"/>
  <c r="T1542" i="5"/>
  <c r="T1534" i="5"/>
  <c r="T1526" i="5"/>
  <c r="T147" i="5"/>
  <c r="T1510" i="5"/>
  <c r="T1502" i="5"/>
  <c r="T1494" i="5"/>
  <c r="T1486" i="5"/>
  <c r="T1478" i="5"/>
  <c r="T1470" i="5"/>
  <c r="T1462" i="5"/>
  <c r="T1454" i="5"/>
  <c r="T1446" i="5"/>
  <c r="T1438" i="5"/>
  <c r="T1430" i="5"/>
  <c r="T1422" i="5"/>
  <c r="T1414" i="5"/>
  <c r="T1406" i="5"/>
  <c r="T1398" i="5"/>
  <c r="T1390" i="5"/>
  <c r="T1382" i="5"/>
  <c r="T1374" i="5"/>
  <c r="T1366" i="5"/>
  <c r="T1358" i="5"/>
  <c r="T1350" i="5"/>
  <c r="T1342" i="5"/>
  <c r="T1334" i="5"/>
  <c r="T1326" i="5"/>
  <c r="T1651" i="5"/>
  <c r="T1310" i="5"/>
  <c r="T1302" i="5"/>
  <c r="T1294" i="5"/>
  <c r="T1286" i="5"/>
  <c r="T1278" i="5"/>
  <c r="T1270" i="5"/>
  <c r="T1262" i="5"/>
  <c r="T1254" i="5"/>
  <c r="T1587" i="5"/>
  <c r="T1238" i="5"/>
  <c r="T1230" i="5"/>
  <c r="T1222" i="5"/>
  <c r="T1214" i="5"/>
  <c r="T1206" i="5"/>
  <c r="T1198" i="5"/>
  <c r="T1190" i="5"/>
  <c r="T1182" i="5"/>
  <c r="T1022" i="5"/>
  <c r="T1166" i="5"/>
  <c r="T1158" i="5"/>
  <c r="T1150" i="5"/>
  <c r="T1142" i="5"/>
  <c r="T1134" i="5"/>
  <c r="T1126" i="5"/>
  <c r="T1118" i="5"/>
  <c r="T1110" i="5"/>
  <c r="T1102" i="5"/>
  <c r="T1094" i="5"/>
  <c r="T1086" i="5"/>
  <c r="T1078" i="5"/>
  <c r="T1070" i="5"/>
  <c r="T1062" i="5"/>
  <c r="T1054" i="5"/>
  <c r="T1046" i="5"/>
  <c r="T1038" i="5"/>
  <c r="T1030" i="5"/>
  <c r="T1056" i="5"/>
  <c r="T1014" i="5"/>
  <c r="T1006" i="5"/>
  <c r="T998" i="5"/>
  <c r="T990" i="5"/>
  <c r="T982" i="5"/>
  <c r="T974" i="5"/>
  <c r="T966" i="5"/>
  <c r="T958" i="5"/>
  <c r="T950" i="5"/>
  <c r="T934" i="5"/>
  <c r="T926" i="5"/>
  <c r="T918" i="5"/>
  <c r="T910" i="5"/>
  <c r="T902" i="5"/>
  <c r="T109" i="5"/>
  <c r="T886" i="5"/>
  <c r="T878" i="5"/>
  <c r="T870" i="5"/>
  <c r="T862" i="5"/>
  <c r="T854" i="5"/>
  <c r="T846" i="5"/>
  <c r="T838" i="5"/>
  <c r="T830" i="5"/>
  <c r="T822" i="5"/>
  <c r="T814" i="5"/>
  <c r="T806" i="5"/>
  <c r="T798" i="5"/>
  <c r="T790" i="5"/>
  <c r="T782" i="5"/>
  <c r="T774" i="5"/>
  <c r="T766" i="5"/>
  <c r="T750" i="5"/>
  <c r="T742" i="5"/>
  <c r="T734" i="5"/>
  <c r="T726" i="5"/>
  <c r="T718" i="5"/>
  <c r="T710" i="5"/>
  <c r="T702" i="5"/>
  <c r="T694" i="5"/>
  <c r="T686" i="5"/>
  <c r="T678" i="5"/>
  <c r="T670" i="5"/>
  <c r="T662" i="5"/>
  <c r="T654" i="5"/>
  <c r="T646" i="5"/>
  <c r="T638" i="5"/>
  <c r="T630" i="5"/>
  <c r="T622" i="5"/>
  <c r="T614" i="5"/>
  <c r="T606" i="5"/>
  <c r="T598" i="5"/>
  <c r="T1337" i="5"/>
  <c r="T582" i="5"/>
  <c r="T574" i="5"/>
  <c r="T566" i="5"/>
  <c r="T558" i="5"/>
  <c r="T550" i="5"/>
  <c r="T542" i="5"/>
  <c r="T534" i="5"/>
  <c r="T526" i="5"/>
  <c r="T518" i="5"/>
  <c r="T502" i="5"/>
  <c r="T494" i="5"/>
  <c r="T486" i="5"/>
  <c r="T478" i="5"/>
  <c r="T470" i="5"/>
  <c r="T462" i="5"/>
  <c r="T454" i="5"/>
  <c r="T446" i="5"/>
  <c r="T438" i="5"/>
  <c r="T430" i="5"/>
  <c r="T422" i="5"/>
  <c r="T414" i="5"/>
  <c r="T406" i="5"/>
  <c r="T398" i="5"/>
  <c r="T390" i="5"/>
  <c r="T382" i="5"/>
  <c r="T374" i="5"/>
  <c r="T358" i="5"/>
  <c r="T350" i="5"/>
  <c r="T342" i="5"/>
  <c r="T334" i="5"/>
  <c r="T326" i="5"/>
  <c r="T318" i="5"/>
  <c r="T310" i="5"/>
  <c r="T302" i="5"/>
  <c r="T294" i="5"/>
  <c r="T286" i="5"/>
  <c r="T278" i="5"/>
  <c r="T270" i="5"/>
  <c r="T262" i="5"/>
  <c r="T254" i="5"/>
  <c r="T246" i="5"/>
  <c r="T238" i="5"/>
  <c r="T230" i="5"/>
  <c r="T222" i="5"/>
  <c r="T214" i="5"/>
  <c r="T206" i="5"/>
  <c r="T1117" i="5"/>
  <c r="T190" i="5"/>
  <c r="T182" i="5"/>
  <c r="T174" i="5"/>
  <c r="T166" i="5"/>
  <c r="T158" i="5"/>
  <c r="T150" i="5"/>
  <c r="T142" i="5"/>
  <c r="T134" i="5"/>
  <c r="T126" i="5"/>
  <c r="T118" i="5"/>
  <c r="T110" i="5"/>
  <c r="T102" i="5"/>
  <c r="T94" i="5"/>
  <c r="T86" i="5"/>
  <c r="T78" i="5"/>
  <c r="T70" i="5"/>
  <c r="T62" i="5"/>
  <c r="T54" i="5"/>
  <c r="T46" i="5"/>
  <c r="T38" i="5"/>
  <c r="T1034" i="5"/>
  <c r="T22" i="5"/>
  <c r="T14" i="5"/>
  <c r="T6" i="5"/>
  <c r="S1919" i="5"/>
  <c r="S1911" i="5"/>
  <c r="S1903" i="5"/>
  <c r="S1895" i="5"/>
  <c r="S1887" i="5"/>
  <c r="S1879" i="5"/>
  <c r="S1871" i="5"/>
  <c r="S1863" i="5"/>
  <c r="S1855" i="5"/>
  <c r="S1847" i="5"/>
  <c r="S1839" i="5"/>
  <c r="S1831" i="5"/>
  <c r="S1823" i="5"/>
  <c r="S1815" i="5"/>
  <c r="S1807" i="5"/>
  <c r="S1799" i="5"/>
  <c r="S1791" i="5"/>
  <c r="S735" i="5"/>
  <c r="G3" i="4" s="1"/>
  <c r="S1767" i="5"/>
  <c r="S1759" i="5"/>
  <c r="S1751" i="5"/>
  <c r="S1735" i="5"/>
  <c r="S1727" i="5"/>
  <c r="S1719" i="5"/>
  <c r="S198" i="5"/>
  <c r="S1703" i="5"/>
  <c r="S1695" i="5"/>
  <c r="S1687" i="5"/>
  <c r="S1679" i="5"/>
  <c r="S1671" i="5"/>
  <c r="S1663" i="5"/>
  <c r="S1655" i="5"/>
  <c r="S1647" i="5"/>
  <c r="S1639" i="5"/>
  <c r="S1631" i="5"/>
  <c r="S1623" i="5"/>
  <c r="S1615" i="5"/>
  <c r="S1607" i="5"/>
  <c r="S1599" i="5"/>
  <c r="S1591" i="5"/>
  <c r="S1915" i="5"/>
  <c r="S1575" i="5"/>
  <c r="S1567" i="5"/>
  <c r="S1559" i="5"/>
  <c r="S1551" i="5"/>
  <c r="S1543" i="5"/>
  <c r="S1535" i="5"/>
  <c r="S1527" i="5"/>
  <c r="S1519" i="5"/>
  <c r="S1511" i="5"/>
  <c r="S1503" i="5"/>
  <c r="S1495" i="5"/>
  <c r="S1487" i="5"/>
  <c r="S1479" i="5"/>
  <c r="S1471" i="5"/>
  <c r="S1463" i="5"/>
  <c r="S1455" i="5"/>
  <c r="S1447" i="5"/>
  <c r="S1439" i="5"/>
  <c r="S1431" i="5"/>
  <c r="S1423" i="5"/>
  <c r="S1415" i="5"/>
  <c r="S1407" i="5"/>
  <c r="S1399" i="5"/>
  <c r="S1391" i="5"/>
  <c r="S1383" i="5"/>
  <c r="S1375" i="5"/>
  <c r="S1367" i="5"/>
  <c r="S1359" i="5"/>
  <c r="S1351" i="5"/>
  <c r="S1343" i="5"/>
  <c r="S1335" i="5"/>
  <c r="S1327" i="5"/>
  <c r="S1319" i="5"/>
  <c r="S1311" i="5"/>
  <c r="S1303" i="5"/>
  <c r="S1295" i="5"/>
  <c r="S1287" i="5"/>
  <c r="S1279" i="5"/>
  <c r="S1271" i="5"/>
  <c r="S1263" i="5"/>
  <c r="S1255" i="5"/>
  <c r="S1247" i="5"/>
  <c r="S439" i="5"/>
  <c r="S475" i="5"/>
  <c r="S1231" i="5"/>
  <c r="S1223" i="5"/>
  <c r="S1215" i="5"/>
  <c r="S1207" i="5"/>
  <c r="S1199" i="5"/>
  <c r="S1191" i="5"/>
  <c r="S1183" i="5"/>
  <c r="S1175" i="5"/>
  <c r="S1167" i="5"/>
  <c r="S1159" i="5"/>
  <c r="S1151" i="5"/>
  <c r="S1143" i="5"/>
  <c r="S1135" i="5"/>
  <c r="S1127" i="5"/>
  <c r="S1119" i="5"/>
  <c r="S1111" i="5"/>
  <c r="S1103" i="5"/>
  <c r="S1095" i="5"/>
  <c r="S1087" i="5"/>
  <c r="S1079" i="5"/>
  <c r="S1071" i="5"/>
  <c r="S1063" i="5"/>
  <c r="S1055" i="5"/>
  <c r="S1047" i="5"/>
  <c r="S1039" i="5"/>
  <c r="S1031" i="5"/>
  <c r="S1023" i="5"/>
  <c r="S1015" i="5"/>
  <c r="S1007" i="5"/>
  <c r="S999" i="5"/>
  <c r="S991" i="5"/>
  <c r="S983" i="5"/>
  <c r="S975" i="5"/>
  <c r="S967" i="5"/>
  <c r="S959" i="5"/>
  <c r="S951" i="5"/>
  <c r="S943" i="5"/>
  <c r="S935" i="5"/>
  <c r="S927" i="5"/>
  <c r="S919" i="5"/>
  <c r="S911" i="5"/>
  <c r="S903" i="5"/>
  <c r="S895" i="5"/>
  <c r="S887" i="5"/>
  <c r="S879" i="5"/>
  <c r="S871" i="5"/>
  <c r="S863" i="5"/>
  <c r="S855" i="5"/>
  <c r="S847" i="5"/>
  <c r="S839" i="5"/>
  <c r="S831" i="5"/>
  <c r="S823" i="5"/>
  <c r="S815" i="5"/>
  <c r="S807" i="5"/>
  <c r="S799" i="5"/>
  <c r="S791" i="5"/>
  <c r="S783" i="5"/>
  <c r="S775" i="5"/>
  <c r="S767" i="5"/>
  <c r="S759" i="5"/>
  <c r="S751" i="5"/>
  <c r="S743" i="5"/>
  <c r="S1244" i="5"/>
  <c r="S727" i="5"/>
  <c r="S719" i="5"/>
  <c r="S711" i="5"/>
  <c r="S703" i="5"/>
  <c r="S695" i="5"/>
  <c r="S687" i="5"/>
  <c r="S679" i="5"/>
  <c r="S776" i="5"/>
  <c r="S663" i="5"/>
  <c r="S1239" i="5"/>
  <c r="S647" i="5"/>
  <c r="S639" i="5"/>
  <c r="S631" i="5"/>
  <c r="S623" i="5"/>
  <c r="S615" i="5"/>
  <c r="S607" i="5"/>
  <c r="S591" i="5"/>
  <c r="S1174" i="5"/>
  <c r="S527" i="5"/>
  <c r="S351" i="5"/>
  <c r="S159" i="5"/>
  <c r="T9" i="5"/>
  <c r="T1923" i="5"/>
  <c r="T1907" i="5"/>
  <c r="T1899" i="5"/>
  <c r="T1891" i="5"/>
  <c r="T1883" i="5"/>
  <c r="T1867" i="5"/>
  <c r="T1851" i="5"/>
  <c r="T1835" i="5"/>
  <c r="T1827" i="5"/>
  <c r="T1787" i="5"/>
  <c r="T1779" i="5"/>
  <c r="T1771" i="5"/>
  <c r="T1763" i="5"/>
  <c r="T1739" i="5"/>
  <c r="T1707" i="5"/>
  <c r="T1699" i="5"/>
  <c r="T1691" i="5"/>
  <c r="T1683" i="5"/>
  <c r="T1675" i="5"/>
  <c r="T1667" i="5"/>
  <c r="T1643" i="5"/>
  <c r="T1635" i="5"/>
  <c r="T1619" i="5"/>
  <c r="T1611" i="5"/>
  <c r="T1603" i="5"/>
  <c r="T1571" i="5"/>
  <c r="T1563" i="5"/>
  <c r="T1555" i="5"/>
  <c r="T1547" i="5"/>
  <c r="T1531" i="5"/>
  <c r="T1523" i="5"/>
  <c r="T1515" i="5"/>
  <c r="T1507" i="5"/>
  <c r="T1499" i="5"/>
  <c r="T1483" i="5"/>
  <c r="T1475" i="5"/>
  <c r="T906" i="5"/>
  <c r="T1459" i="5"/>
  <c r="T1427" i="5"/>
  <c r="T1419" i="5"/>
  <c r="T1411" i="5"/>
  <c r="T1403" i="5"/>
  <c r="T1395" i="5"/>
  <c r="T1387" i="5"/>
  <c r="T1379" i="5"/>
  <c r="T1371" i="5"/>
  <c r="T1363" i="5"/>
  <c r="T1347" i="5"/>
  <c r="T1339" i="5"/>
  <c r="T1323" i="5"/>
  <c r="T1299" i="5"/>
  <c r="T1291" i="5"/>
  <c r="T1283" i="5"/>
  <c r="T1275" i="5"/>
  <c r="T1267" i="5"/>
  <c r="T1259" i="5"/>
  <c r="T1251" i="5"/>
  <c r="T1243" i="5"/>
  <c r="T1235" i="5"/>
  <c r="T1227" i="5"/>
  <c r="T1219" i="5"/>
  <c r="T1195" i="5"/>
  <c r="T1179" i="5"/>
  <c r="T1171" i="5"/>
  <c r="T1155" i="5"/>
  <c r="T1139" i="5"/>
  <c r="T1131" i="5"/>
  <c r="T1123" i="5"/>
  <c r="T1115" i="5"/>
  <c r="T1107" i="5"/>
  <c r="T1091" i="5"/>
  <c r="T1075" i="5"/>
  <c r="T1067" i="5"/>
  <c r="T1051" i="5"/>
  <c r="T1035" i="5"/>
  <c r="T1011" i="5"/>
  <c r="T1003" i="5"/>
  <c r="T987" i="5"/>
  <c r="T963" i="5"/>
  <c r="T947" i="5"/>
  <c r="T931" i="5"/>
  <c r="T923" i="5"/>
  <c r="T915" i="5"/>
  <c r="T907" i="5"/>
  <c r="T899" i="5"/>
  <c r="T891" i="5"/>
  <c r="T867" i="5"/>
  <c r="T859" i="5"/>
  <c r="T843" i="5"/>
  <c r="T835" i="5"/>
  <c r="T827" i="5"/>
  <c r="T803" i="5"/>
  <c r="T795" i="5"/>
  <c r="T787" i="5"/>
  <c r="T779" i="5"/>
  <c r="T771" i="5"/>
  <c r="T763" i="5"/>
  <c r="T755" i="5"/>
  <c r="T747" i="5"/>
  <c r="T739" i="5"/>
  <c r="T731" i="5"/>
  <c r="T723" i="5"/>
  <c r="T699" i="5"/>
  <c r="T691" i="5"/>
  <c r="T683" i="5"/>
  <c r="T675" i="5"/>
  <c r="T659" i="5"/>
  <c r="T651" i="5"/>
  <c r="T643" i="5"/>
  <c r="T627" i="5"/>
  <c r="T619" i="5"/>
  <c r="T611" i="5"/>
  <c r="T603" i="5"/>
  <c r="T595" i="5"/>
  <c r="T587" i="5"/>
  <c r="T579" i="5"/>
  <c r="T571" i="5"/>
  <c r="T555" i="5"/>
  <c r="T531" i="5"/>
  <c r="T515" i="5"/>
  <c r="T507" i="5"/>
  <c r="T499" i="5"/>
  <c r="T491" i="5"/>
  <c r="T483" i="5"/>
  <c r="T29" i="5"/>
  <c r="T467" i="5"/>
  <c r="T459" i="5"/>
  <c r="T451" i="5"/>
  <c r="T427" i="5"/>
  <c r="T419" i="5"/>
  <c r="T411" i="5"/>
  <c r="T403" i="5"/>
  <c r="T395" i="5"/>
  <c r="T387" i="5"/>
  <c r="T379" i="5"/>
  <c r="T363" i="5"/>
  <c r="T355" i="5"/>
  <c r="T339" i="5"/>
  <c r="T331" i="5"/>
  <c r="T315" i="5"/>
  <c r="T1518" i="5"/>
  <c r="T291" i="5"/>
  <c r="T275" i="5"/>
  <c r="T259" i="5"/>
  <c r="T251" i="5"/>
  <c r="T243" i="5"/>
  <c r="T235" i="5"/>
  <c r="T211" i="5"/>
  <c r="T203" i="5"/>
  <c r="T195" i="5"/>
  <c r="T163" i="5"/>
  <c r="T155" i="5"/>
  <c r="T139" i="5"/>
  <c r="T131" i="5"/>
  <c r="T123" i="5"/>
  <c r="T115" i="5"/>
  <c r="T99" i="5"/>
  <c r="T91" i="5"/>
  <c r="T83" i="5"/>
  <c r="T75" i="5"/>
  <c r="T59" i="5"/>
  <c r="T43" i="5"/>
  <c r="T35" i="5"/>
  <c r="T27" i="5"/>
  <c r="S1924" i="5"/>
  <c r="S1916" i="5"/>
  <c r="S1900" i="5"/>
  <c r="S1892" i="5"/>
  <c r="S1884" i="5"/>
  <c r="S1860" i="5"/>
  <c r="S1852" i="5"/>
  <c r="S1844" i="5"/>
  <c r="S1828" i="5"/>
  <c r="S1820" i="5"/>
  <c r="S1812" i="5"/>
  <c r="S1796" i="5"/>
  <c r="S1788" i="5"/>
  <c r="S1780" i="5"/>
  <c r="S1772" i="5"/>
  <c r="S1764" i="5"/>
  <c r="S1756" i="5"/>
  <c r="S1740" i="5"/>
  <c r="S1732" i="5"/>
  <c r="S1716" i="5"/>
  <c r="S1700" i="5"/>
  <c r="S1692" i="5"/>
  <c r="S1676" i="5"/>
  <c r="S1668" i="5"/>
  <c r="S1652" i="5"/>
  <c r="S1636" i="5"/>
  <c r="S1628" i="5"/>
  <c r="S1620" i="5"/>
  <c r="S1604" i="5"/>
  <c r="S1596" i="5"/>
  <c r="S1580" i="5"/>
  <c r="S1564" i="5"/>
  <c r="S1556" i="5"/>
  <c r="S1548" i="5"/>
  <c r="S1540" i="5"/>
  <c r="S1524" i="5"/>
  <c r="S1508" i="5"/>
  <c r="S1500" i="5"/>
  <c r="S1492" i="5"/>
  <c r="S1484" i="5"/>
  <c r="S1468" i="5"/>
  <c r="S1460" i="5"/>
  <c r="S1444" i="5"/>
  <c r="S1428" i="5"/>
  <c r="S1420" i="5"/>
  <c r="S1412" i="5"/>
  <c r="S1404" i="5"/>
  <c r="S1396" i="5"/>
  <c r="S1388" i="5"/>
  <c r="S1380" i="5"/>
  <c r="S1364" i="5"/>
  <c r="S1356" i="5"/>
  <c r="S1348" i="5"/>
  <c r="S443" i="5"/>
  <c r="S1324" i="5"/>
  <c r="S1316" i="5"/>
  <c r="S1308" i="5"/>
  <c r="S1300" i="5"/>
  <c r="S1284" i="5"/>
  <c r="S1268" i="5"/>
  <c r="S1260" i="5"/>
  <c r="S1252" i="5"/>
  <c r="S1236" i="5"/>
  <c r="S1228" i="5"/>
  <c r="S1220" i="5"/>
  <c r="S1204" i="5"/>
  <c r="S1196" i="5"/>
  <c r="S1188" i="5"/>
  <c r="S1180" i="5"/>
  <c r="S1172" i="5"/>
  <c r="S1164" i="5"/>
  <c r="S1148" i="5"/>
  <c r="S1140" i="5"/>
  <c r="S1132" i="5"/>
  <c r="S1116" i="5"/>
  <c r="S1108" i="5"/>
  <c r="S1092" i="5"/>
  <c r="S1084" i="5"/>
  <c r="S1076" i="5"/>
  <c r="S1068" i="5"/>
  <c r="S1060" i="5"/>
  <c r="S1052" i="5"/>
  <c r="S1044" i="5"/>
  <c r="S1020" i="5"/>
  <c r="S1012" i="5"/>
  <c r="S996" i="5"/>
  <c r="S988" i="5"/>
  <c r="S980" i="5"/>
  <c r="S964" i="5"/>
  <c r="S956" i="5"/>
  <c r="S940" i="5"/>
  <c r="S932" i="5"/>
  <c r="S924" i="5"/>
  <c r="S916" i="5"/>
  <c r="S908" i="5"/>
  <c r="S900" i="5"/>
  <c r="S892" i="5"/>
  <c r="S876" i="5"/>
  <c r="S860" i="5"/>
  <c r="S852" i="5"/>
  <c r="S844" i="5"/>
  <c r="S836" i="5"/>
  <c r="S828" i="5"/>
  <c r="S820" i="5"/>
  <c r="S804" i="5"/>
  <c r="S788" i="5"/>
  <c r="S780" i="5"/>
  <c r="S772" i="5"/>
  <c r="S764" i="5"/>
  <c r="S756" i="5"/>
  <c r="S748" i="5"/>
  <c r="S740" i="5"/>
  <c r="S732" i="5"/>
  <c r="S716" i="5"/>
  <c r="S708" i="5"/>
  <c r="S692" i="5"/>
  <c r="S684" i="5"/>
  <c r="S676" i="5"/>
  <c r="S668" i="5"/>
  <c r="S660" i="5"/>
  <c r="S636" i="5"/>
  <c r="S628" i="5"/>
  <c r="S612" i="5"/>
  <c r="S596" i="5"/>
  <c r="S588" i="5"/>
  <c r="S572" i="5"/>
  <c r="S564" i="5"/>
  <c r="S548" i="5"/>
  <c r="S540" i="5"/>
  <c r="S532" i="5"/>
  <c r="S516" i="5"/>
  <c r="S508" i="5"/>
  <c r="S500" i="5"/>
  <c r="S492" i="5"/>
  <c r="S484" i="5"/>
  <c r="S468" i="5"/>
  <c r="S460" i="5"/>
  <c r="S444" i="5"/>
  <c r="S436" i="5"/>
  <c r="S420" i="5"/>
  <c r="S412" i="5"/>
  <c r="S404" i="5"/>
  <c r="S388" i="5"/>
  <c r="S380" i="5"/>
  <c r="S372" i="5"/>
  <c r="S364" i="5"/>
  <c r="S356" i="5"/>
  <c r="S348" i="5"/>
  <c r="S332" i="5"/>
  <c r="S324" i="5"/>
  <c r="S316" i="5"/>
  <c r="S308" i="5"/>
  <c r="S300" i="5"/>
  <c r="S284" i="5"/>
  <c r="S276" i="5"/>
  <c r="S252" i="5"/>
  <c r="S244" i="5"/>
  <c r="S236" i="5"/>
  <c r="S228" i="5"/>
  <c r="S220" i="5"/>
  <c r="S212" i="5"/>
  <c r="S204" i="5"/>
  <c r="S188" i="5"/>
  <c r="S172" i="5"/>
  <c r="S164" i="5"/>
  <c r="S156" i="5"/>
  <c r="S148" i="5"/>
  <c r="S140" i="5"/>
  <c r="S124" i="5"/>
  <c r="S108" i="5"/>
  <c r="S100" i="5"/>
  <c r="S92" i="5"/>
  <c r="S84" i="5"/>
  <c r="S68" i="5"/>
  <c r="S60" i="5"/>
  <c r="S52" i="5"/>
  <c r="S36" i="5"/>
  <c r="S12" i="5"/>
  <c r="S511" i="5"/>
  <c r="S479" i="5"/>
  <c r="S447" i="5"/>
  <c r="S423" i="5"/>
  <c r="S415" i="5"/>
  <c r="S383" i="5"/>
  <c r="S375" i="5"/>
  <c r="S327" i="5"/>
  <c r="S311" i="5"/>
  <c r="S231" i="5"/>
  <c r="S223" i="5"/>
  <c r="S151" i="5"/>
  <c r="S127" i="5"/>
  <c r="S63" i="5"/>
  <c r="T1297" i="5"/>
  <c r="T1265" i="5"/>
  <c r="T1233" i="5"/>
  <c r="T1217" i="5"/>
  <c r="T1081" i="5"/>
  <c r="T977" i="5"/>
  <c r="T769" i="5"/>
  <c r="T337" i="5"/>
  <c r="T289" i="5"/>
  <c r="S1746" i="5"/>
  <c r="S1714" i="5"/>
  <c r="S1394" i="5"/>
  <c r="S914" i="5"/>
  <c r="S762" i="5"/>
  <c r="T1311" i="5"/>
  <c r="T1271" i="5"/>
  <c r="T1119" i="5"/>
  <c r="T1015" i="5"/>
  <c r="T927" i="5"/>
  <c r="T311" i="5"/>
  <c r="T295" i="5"/>
  <c r="S1584" i="5"/>
  <c r="T1711" i="5"/>
  <c r="T1913" i="5"/>
  <c r="T1905" i="5"/>
  <c r="T1897" i="5"/>
  <c r="T1889" i="5"/>
  <c r="T1881" i="5"/>
  <c r="T1873" i="5"/>
  <c r="T1865" i="5"/>
  <c r="T1857" i="5"/>
  <c r="T1849" i="5"/>
  <c r="T1841" i="5"/>
  <c r="T116" i="5"/>
  <c r="T1825" i="5"/>
  <c r="T1817" i="5"/>
  <c r="T1809" i="5"/>
  <c r="T1801" i="5"/>
  <c r="T1793" i="5"/>
  <c r="T1785" i="5"/>
  <c r="T1777" i="5"/>
  <c r="T1769" i="5"/>
  <c r="T1761" i="5"/>
  <c r="T1753" i="5"/>
  <c r="T1745" i="5"/>
  <c r="T1737" i="5"/>
  <c r="T1729" i="5"/>
  <c r="T1721" i="5"/>
  <c r="T1713" i="5"/>
  <c r="T1705" i="5"/>
  <c r="T1697" i="5"/>
  <c r="T1689" i="5"/>
  <c r="T1681" i="5"/>
  <c r="T1673" i="5"/>
  <c r="T1665" i="5"/>
  <c r="T1657" i="5"/>
  <c r="T1649" i="5"/>
  <c r="T1641" i="5"/>
  <c r="T1633" i="5"/>
  <c r="T1625" i="5"/>
  <c r="T1617" i="5"/>
  <c r="T1609" i="5"/>
  <c r="T1601" i="5"/>
  <c r="T1593" i="5"/>
  <c r="T1585" i="5"/>
  <c r="T1577" i="5"/>
  <c r="T1569" i="5"/>
  <c r="T1561" i="5"/>
  <c r="T1553" i="5"/>
  <c r="T1545" i="5"/>
  <c r="T1537" i="5"/>
  <c r="T1529" i="5"/>
  <c r="T1521" i="5"/>
  <c r="T1513" i="5"/>
  <c r="T1505" i="5"/>
  <c r="T1497" i="5"/>
  <c r="T1489" i="5"/>
  <c r="T1481" i="5"/>
  <c r="T1473" i="5"/>
  <c r="T1465" i="5"/>
  <c r="T1457" i="5"/>
  <c r="T1449" i="5"/>
  <c r="T1441" i="5"/>
  <c r="T1433" i="5"/>
  <c r="T1425" i="5"/>
  <c r="T1417" i="5"/>
  <c r="T1409" i="5"/>
  <c r="T1401" i="5"/>
  <c r="T1393" i="5"/>
  <c r="T1385" i="5"/>
  <c r="T1377" i="5"/>
  <c r="T1369" i="5"/>
  <c r="T1361" i="5"/>
  <c r="T1353" i="5"/>
  <c r="T1345" i="5"/>
  <c r="T488" i="5"/>
  <c r="T1329" i="5"/>
  <c r="T1321" i="5"/>
  <c r="T1313" i="5"/>
  <c r="T1289" i="5"/>
  <c r="T1281" i="5"/>
  <c r="T1273" i="5"/>
  <c r="T1257" i="5"/>
  <c r="T1249" i="5"/>
  <c r="T1225" i="5"/>
  <c r="T1209" i="5"/>
  <c r="T1201" i="5"/>
  <c r="T1193" i="5"/>
  <c r="T1185" i="5"/>
  <c r="T1169" i="5"/>
  <c r="T1161" i="5"/>
  <c r="T1153" i="5"/>
  <c r="T1145" i="5"/>
  <c r="T1137" i="5"/>
  <c r="T1129" i="5"/>
  <c r="T1121" i="5"/>
  <c r="T1105" i="5"/>
  <c r="T1097" i="5"/>
  <c r="T1318" i="5"/>
  <c r="T1089" i="5"/>
  <c r="T1073" i="5"/>
  <c r="T1065" i="5"/>
  <c r="T1057" i="5"/>
  <c r="T1041" i="5"/>
  <c r="T1033" i="5"/>
  <c r="T1025" i="5"/>
  <c r="T1017" i="5"/>
  <c r="T1009" i="5"/>
  <c r="T1001" i="5"/>
  <c r="T993" i="5"/>
  <c r="T969" i="5"/>
  <c r="T961" i="5"/>
  <c r="T953" i="5"/>
  <c r="T937" i="5"/>
  <c r="T929" i="5"/>
  <c r="T913" i="5"/>
  <c r="T905" i="5"/>
  <c r="T897" i="5"/>
  <c r="T889" i="5"/>
  <c r="T881" i="5"/>
  <c r="T873" i="5"/>
  <c r="T865" i="5"/>
  <c r="T849" i="5"/>
  <c r="T841" i="5"/>
  <c r="T833" i="5"/>
  <c r="T825" i="5"/>
  <c r="T817" i="5"/>
  <c r="T809" i="5"/>
  <c r="T801" i="5"/>
  <c r="T785" i="5"/>
  <c r="T671" i="5"/>
  <c r="T761" i="5"/>
  <c r="T753" i="5"/>
  <c r="T745" i="5"/>
  <c r="T737" i="5"/>
  <c r="T721" i="5"/>
  <c r="T713" i="5"/>
  <c r="T705" i="5"/>
  <c r="T400" i="5"/>
  <c r="T689" i="5"/>
  <c r="T681" i="5"/>
  <c r="T665" i="5"/>
  <c r="T894" i="5"/>
  <c r="T657" i="5"/>
  <c r="T649" i="5"/>
  <c r="T641" i="5"/>
  <c r="T633" i="5"/>
  <c r="T625" i="5"/>
  <c r="T617" i="5"/>
  <c r="T609" i="5"/>
  <c r="T601" i="5"/>
  <c r="T593" i="5"/>
  <c r="T585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T409" i="5"/>
  <c r="T401" i="5"/>
  <c r="T393" i="5"/>
  <c r="T385" i="5"/>
  <c r="T377" i="5"/>
  <c r="T369" i="5"/>
  <c r="T361" i="5"/>
  <c r="T353" i="5"/>
  <c r="T345" i="5"/>
  <c r="T329" i="5"/>
  <c r="T321" i="5"/>
  <c r="T313" i="5"/>
  <c r="T305" i="5"/>
  <c r="T297" i="5"/>
  <c r="T281" i="5"/>
  <c r="T273" i="5"/>
  <c r="T265" i="5"/>
  <c r="T257" i="5"/>
  <c r="T249" i="5"/>
  <c r="T241" i="5"/>
  <c r="T233" i="5"/>
  <c r="T225" i="5"/>
  <c r="T217" i="5"/>
  <c r="T209" i="5"/>
  <c r="T201" i="5"/>
  <c r="T193" i="5"/>
  <c r="T185" i="5"/>
  <c r="T177" i="5"/>
  <c r="T169" i="5"/>
  <c r="T161" i="5"/>
  <c r="T153" i="5"/>
  <c r="T145" i="5"/>
  <c r="T137" i="5"/>
  <c r="T129" i="5"/>
  <c r="T121" i="5"/>
  <c r="T113" i="5"/>
  <c r="T105" i="5"/>
  <c r="T97" i="5"/>
  <c r="T89" i="5"/>
  <c r="T81" i="5"/>
  <c r="T73" i="5"/>
  <c r="T65" i="5"/>
  <c r="T57" i="5"/>
  <c r="T49" i="5"/>
  <c r="T41" i="5"/>
  <c r="T33" i="5"/>
  <c r="T25" i="5"/>
  <c r="T17" i="5"/>
  <c r="S1922" i="5"/>
  <c r="S1914" i="5"/>
  <c r="S1906" i="5"/>
  <c r="S1898" i="5"/>
  <c r="S1890" i="5"/>
  <c r="S1882" i="5"/>
  <c r="S1874" i="5"/>
  <c r="S1866" i="5"/>
  <c r="S1858" i="5"/>
  <c r="S1850" i="5"/>
  <c r="S1842" i="5"/>
  <c r="S1834" i="5"/>
  <c r="S1826" i="5"/>
  <c r="S1818" i="5"/>
  <c r="S1810" i="5"/>
  <c r="S1802" i="5"/>
  <c r="S1794" i="5"/>
  <c r="S1786" i="5"/>
  <c r="S1778" i="5"/>
  <c r="S1770" i="5"/>
  <c r="S1762" i="5"/>
  <c r="S1754" i="5"/>
  <c r="S1738" i="5"/>
  <c r="S1730" i="5"/>
  <c r="S1722" i="5"/>
  <c r="S1706" i="5"/>
  <c r="S1698" i="5"/>
  <c r="S1690" i="5"/>
  <c r="S1682" i="5"/>
  <c r="S1674" i="5"/>
  <c r="S1666" i="5"/>
  <c r="S1658" i="5"/>
  <c r="S1650" i="5"/>
  <c r="S1642" i="5"/>
  <c r="S1634" i="5"/>
  <c r="S1626" i="5"/>
  <c r="S1618" i="5"/>
  <c r="S1610" i="5"/>
  <c r="S1602" i="5"/>
  <c r="S1594" i="5"/>
  <c r="S1586" i="5"/>
  <c r="S1578" i="5"/>
  <c r="S1868" i="5"/>
  <c r="S1562" i="5"/>
  <c r="S1554" i="5"/>
  <c r="S1546" i="5"/>
  <c r="S1538" i="5"/>
  <c r="S1530" i="5"/>
  <c r="S1522" i="5"/>
  <c r="S1514" i="5"/>
  <c r="S1506" i="5"/>
  <c r="S1498" i="5"/>
  <c r="S1490" i="5"/>
  <c r="S1474" i="5"/>
  <c r="S1466" i="5"/>
  <c r="S1458" i="5"/>
  <c r="S1450" i="5"/>
  <c r="S1442" i="5"/>
  <c r="S1434" i="5"/>
  <c r="S1426" i="5"/>
  <c r="S1410" i="5"/>
  <c r="S1402" i="5"/>
  <c r="S1386" i="5"/>
  <c r="S1378" i="5"/>
  <c r="S1370" i="5"/>
  <c r="S1346" i="5"/>
  <c r="S1338" i="5"/>
  <c r="S1330" i="5"/>
  <c r="S1322" i="5"/>
  <c r="S1314" i="5"/>
  <c r="S1306" i="5"/>
  <c r="S1298" i="5"/>
  <c r="S1282" i="5"/>
  <c r="S1274" i="5"/>
  <c r="S1266" i="5"/>
  <c r="S1258" i="5"/>
  <c r="S1250" i="5"/>
  <c r="S1242" i="5"/>
  <c r="S1234" i="5"/>
  <c r="S1218" i="5"/>
  <c r="S1210" i="5"/>
  <c r="S1202" i="5"/>
  <c r="S1194" i="5"/>
  <c r="S1186" i="5"/>
  <c r="S1170" i="5"/>
  <c r="S1154" i="5"/>
  <c r="S1146" i="5"/>
  <c r="S1138" i="5"/>
  <c r="S1130" i="5"/>
  <c r="S1122" i="5"/>
  <c r="S1114" i="5"/>
  <c r="S1090" i="5"/>
  <c r="S1082" i="5"/>
  <c r="S1074" i="5"/>
  <c r="S1066" i="5"/>
  <c r="S1058" i="5"/>
  <c r="S1050" i="5"/>
  <c r="S1042" i="5"/>
  <c r="S1026" i="5"/>
  <c r="S1018" i="5"/>
  <c r="S1010" i="5"/>
  <c r="S1002" i="5"/>
  <c r="S994" i="5"/>
  <c r="S986" i="5"/>
  <c r="S978" i="5"/>
  <c r="S962" i="5"/>
  <c r="S954" i="5"/>
  <c r="S946" i="5"/>
  <c r="S938" i="5"/>
  <c r="S930" i="5"/>
  <c r="S898" i="5"/>
  <c r="S890" i="5"/>
  <c r="S882" i="5"/>
  <c r="S874" i="5"/>
  <c r="S866" i="5"/>
  <c r="S858" i="5"/>
  <c r="S834" i="5"/>
  <c r="S826" i="5"/>
  <c r="S818" i="5"/>
  <c r="S810" i="5"/>
  <c r="S802" i="5"/>
  <c r="S794" i="5"/>
  <c r="S786" i="5"/>
  <c r="S770" i="5"/>
  <c r="S754" i="5"/>
  <c r="S746" i="5"/>
  <c r="S738" i="5"/>
  <c r="S730" i="5"/>
  <c r="S722" i="5"/>
  <c r="S706" i="5"/>
  <c r="S698" i="5"/>
  <c r="S690" i="5"/>
  <c r="T1859" i="5"/>
  <c r="T1803" i="5"/>
  <c r="T1747" i="5"/>
  <c r="T1833" i="5"/>
  <c r="T1595" i="5"/>
  <c r="T1435" i="5"/>
  <c r="T1163" i="5"/>
  <c r="T1083" i="5"/>
  <c r="T1019" i="5"/>
  <c r="T971" i="5"/>
  <c r="T1811" i="5"/>
  <c r="T1755" i="5"/>
  <c r="T1723" i="5"/>
  <c r="T640" i="5"/>
  <c r="T1579" i="5"/>
  <c r="T1539" i="5"/>
  <c r="T1451" i="5"/>
  <c r="T1355" i="5"/>
  <c r="T1307" i="5"/>
  <c r="T1211" i="5"/>
  <c r="T1187" i="5"/>
  <c r="T1147" i="5"/>
  <c r="T1099" i="5"/>
  <c r="T1059" i="5"/>
  <c r="T1043" i="5"/>
  <c r="T1027" i="5"/>
  <c r="T995" i="5"/>
  <c r="T979" i="5"/>
  <c r="T955" i="5"/>
  <c r="T939" i="5"/>
  <c r="T883" i="5"/>
  <c r="T875" i="5"/>
  <c r="T851" i="5"/>
  <c r="T819" i="5"/>
  <c r="T715" i="5"/>
  <c r="T707" i="5"/>
  <c r="T667" i="5"/>
  <c r="T539" i="5"/>
  <c r="T371" i="5"/>
  <c r="T323" i="5"/>
  <c r="T267" i="5"/>
  <c r="T227" i="5"/>
  <c r="T171" i="5"/>
  <c r="T51" i="5"/>
  <c r="S1467" i="5"/>
  <c r="S1804" i="5"/>
  <c r="S1748" i="5"/>
  <c r="S1708" i="5"/>
  <c r="S1644" i="5"/>
  <c r="S1588" i="5"/>
  <c r="S1532" i="5"/>
  <c r="S1436" i="5"/>
  <c r="S1372" i="5"/>
  <c r="S1292" i="5"/>
  <c r="S1124" i="5"/>
  <c r="S1028" i="5"/>
  <c r="S948" i="5"/>
  <c r="S590" i="5"/>
  <c r="S796" i="5"/>
  <c r="S724" i="5"/>
  <c r="S547" i="5"/>
  <c r="S580" i="5"/>
  <c r="S524" i="5"/>
  <c r="S452" i="5"/>
  <c r="S396" i="5"/>
  <c r="S260" i="5"/>
  <c r="S196" i="5"/>
  <c r="S1144" i="5"/>
  <c r="S44" i="5"/>
  <c r="T1731" i="5"/>
  <c r="T1875" i="5"/>
  <c r="T1819" i="5"/>
  <c r="T1795" i="5"/>
  <c r="T1715" i="5"/>
  <c r="T1659" i="5"/>
  <c r="T697" i="5"/>
  <c r="T1491" i="5"/>
  <c r="T1443" i="5"/>
  <c r="T1331" i="5"/>
  <c r="T673" i="5"/>
  <c r="T347" i="5"/>
  <c r="T1790" i="5"/>
  <c r="T107" i="5"/>
  <c r="T67" i="5"/>
  <c r="S1908" i="5"/>
  <c r="S1876" i="5"/>
  <c r="S1724" i="5"/>
  <c r="S1684" i="5"/>
  <c r="S1612" i="5"/>
  <c r="S1516" i="5"/>
  <c r="S1212" i="5"/>
  <c r="S1156" i="5"/>
  <c r="S972" i="5"/>
  <c r="S812" i="5"/>
  <c r="S652" i="5"/>
  <c r="S604" i="5"/>
  <c r="S556" i="5"/>
  <c r="S476" i="5"/>
  <c r="S292" i="5"/>
  <c r="S180" i="5"/>
  <c r="S132" i="5"/>
  <c r="S76" i="5"/>
  <c r="T635" i="5"/>
  <c r="T563" i="5"/>
  <c r="T523" i="5"/>
  <c r="T283" i="5"/>
  <c r="T219" i="5"/>
  <c r="T179" i="5"/>
  <c r="T19" i="5"/>
  <c r="S1836" i="5"/>
  <c r="S1572" i="5"/>
  <c r="S1452" i="5"/>
  <c r="S1340" i="5"/>
  <c r="S1276" i="5"/>
  <c r="S1100" i="5"/>
  <c r="S1036" i="5"/>
  <c r="S868" i="5"/>
  <c r="S700" i="5"/>
  <c r="S428" i="5"/>
  <c r="S340" i="5"/>
  <c r="S28" i="5"/>
  <c r="S599" i="5"/>
  <c r="S583" i="5"/>
  <c r="S567" i="5"/>
  <c r="S559" i="5"/>
  <c r="S551" i="5"/>
  <c r="S543" i="5"/>
  <c r="S535" i="5"/>
  <c r="S519" i="5"/>
  <c r="S503" i="5"/>
  <c r="S495" i="5"/>
  <c r="S487" i="5"/>
  <c r="S471" i="5"/>
  <c r="S463" i="5"/>
  <c r="S455" i="5"/>
  <c r="S431" i="5"/>
  <c r="S407" i="5"/>
  <c r="S399" i="5"/>
  <c r="S391" i="5"/>
  <c r="S367" i="5"/>
  <c r="S359" i="5"/>
  <c r="S343" i="5"/>
  <c r="S335" i="5"/>
  <c r="S319" i="5"/>
  <c r="S303" i="5"/>
  <c r="S295" i="5"/>
  <c r="S287" i="5"/>
  <c r="S279" i="5"/>
  <c r="S271" i="5"/>
  <c r="S263" i="5"/>
  <c r="S255" i="5"/>
  <c r="S247" i="5"/>
  <c r="S239" i="5"/>
  <c r="S215" i="5"/>
  <c r="S207" i="5"/>
  <c r="S199" i="5"/>
  <c r="S191" i="5"/>
  <c r="S183" i="5"/>
  <c r="S175" i="5"/>
  <c r="S167" i="5"/>
  <c r="S143" i="5"/>
  <c r="S135" i="5"/>
  <c r="S119" i="5"/>
  <c r="S111" i="5"/>
  <c r="S103" i="5"/>
  <c r="S95" i="5"/>
  <c r="S87" i="5"/>
  <c r="S79" i="5"/>
  <c r="S71" i="5"/>
  <c r="S55" i="5"/>
  <c r="S47" i="5"/>
  <c r="S39" i="5"/>
  <c r="S31" i="5"/>
  <c r="S23" i="5"/>
  <c r="S1496" i="5"/>
  <c r="S1072" i="5"/>
  <c r="S1040" i="5"/>
  <c r="S960" i="5"/>
  <c r="S752" i="5"/>
  <c r="S704" i="5"/>
  <c r="S688" i="5"/>
  <c r="S448" i="5"/>
  <c r="S344" i="5"/>
  <c r="T1922" i="5"/>
  <c r="T1914" i="5"/>
  <c r="T1906" i="5"/>
  <c r="T1898" i="5"/>
  <c r="T1890" i="5"/>
  <c r="T1882" i="5"/>
  <c r="T1874" i="5"/>
  <c r="T1866" i="5"/>
  <c r="T1858" i="5"/>
  <c r="T1850" i="5"/>
  <c r="T1842" i="5"/>
  <c r="T1834" i="5"/>
  <c r="T1826" i="5"/>
  <c r="T1818" i="5"/>
  <c r="T1810" i="5"/>
  <c r="T1802" i="5"/>
  <c r="T1794" i="5"/>
  <c r="T1786" i="5"/>
  <c r="T1778" i="5"/>
  <c r="T1770" i="5"/>
  <c r="T1762" i="5"/>
  <c r="T1754" i="5"/>
  <c r="T1746" i="5"/>
  <c r="T1738" i="5"/>
  <c r="T1730" i="5"/>
  <c r="T1722" i="5"/>
  <c r="T1714" i="5"/>
  <c r="T1706" i="5"/>
  <c r="T1698" i="5"/>
  <c r="T1690" i="5"/>
  <c r="T1682" i="5"/>
  <c r="T1674" i="5"/>
  <c r="T1666" i="5"/>
  <c r="T1658" i="5"/>
  <c r="T1650" i="5"/>
  <c r="T1642" i="5"/>
  <c r="T1634" i="5"/>
  <c r="T1626" i="5"/>
  <c r="T1618" i="5"/>
  <c r="T1610" i="5"/>
  <c r="T1602" i="5"/>
  <c r="T1594" i="5"/>
  <c r="T1586" i="5"/>
  <c r="T1578" i="5"/>
  <c r="T1868" i="5"/>
  <c r="T1562" i="5"/>
  <c r="T1554" i="5"/>
  <c r="T1546" i="5"/>
  <c r="T1538" i="5"/>
  <c r="T1530" i="5"/>
  <c r="T1522" i="5"/>
  <c r="T1514" i="5"/>
  <c r="T1506" i="5"/>
  <c r="T1498" i="5"/>
  <c r="T1490" i="5"/>
  <c r="T1482" i="5"/>
  <c r="T1474" i="5"/>
  <c r="T1466" i="5"/>
  <c r="T1458" i="5"/>
  <c r="T1450" i="5"/>
  <c r="T1442" i="5"/>
  <c r="T1434" i="5"/>
  <c r="T1426" i="5"/>
  <c r="T1418" i="5"/>
  <c r="T1410" i="5"/>
  <c r="T1402" i="5"/>
  <c r="T1394" i="5"/>
  <c r="T1386" i="5"/>
  <c r="T1378" i="5"/>
  <c r="T1370" i="5"/>
  <c r="T1362" i="5"/>
  <c r="T1354" i="5"/>
  <c r="T1346" i="5"/>
  <c r="T1338" i="5"/>
  <c r="T1330" i="5"/>
  <c r="T1322" i="5"/>
  <c r="T1314" i="5"/>
  <c r="T1306" i="5"/>
  <c r="T1298" i="5"/>
  <c r="T1290" i="5"/>
  <c r="T1282" i="5"/>
  <c r="T1274" i="5"/>
  <c r="T1266" i="5"/>
  <c r="T1258" i="5"/>
  <c r="T1250" i="5"/>
  <c r="T1234" i="5"/>
  <c r="T1226" i="5"/>
  <c r="T1218" i="5"/>
  <c r="T1210" i="5"/>
  <c r="T1202" i="5"/>
  <c r="T1194" i="5"/>
  <c r="T1186" i="5"/>
  <c r="T1178" i="5"/>
  <c r="T1170" i="5"/>
  <c r="T1162" i="5"/>
  <c r="T1154" i="5"/>
  <c r="T1146" i="5"/>
  <c r="T1138" i="5"/>
  <c r="T1130" i="5"/>
  <c r="T1122" i="5"/>
  <c r="T1114" i="5"/>
  <c r="T1106" i="5"/>
  <c r="T1098" i="5"/>
  <c r="T1090" i="5"/>
  <c r="T1082" i="5"/>
  <c r="T1074" i="5"/>
  <c r="T1066" i="5"/>
  <c r="T1058" i="5"/>
  <c r="T1050" i="5"/>
  <c r="T1042" i="5"/>
  <c r="T1605" i="5"/>
  <c r="T1026" i="5"/>
  <c r="T1018" i="5"/>
  <c r="T1010" i="5"/>
  <c r="T1002" i="5"/>
  <c r="T994" i="5"/>
  <c r="T986" i="5"/>
  <c r="T978" i="5"/>
  <c r="T970" i="5"/>
  <c r="T962" i="5"/>
  <c r="T954" i="5"/>
  <c r="T946" i="5"/>
  <c r="T938" i="5"/>
  <c r="T930" i="5"/>
  <c r="T922" i="5"/>
  <c r="T914" i="5"/>
  <c r="T307" i="5"/>
  <c r="T898" i="5"/>
  <c r="T890" i="5"/>
  <c r="T882" i="5"/>
  <c r="T874" i="5"/>
  <c r="T866" i="5"/>
  <c r="T858" i="5"/>
  <c r="T850" i="5"/>
  <c r="T984" i="5"/>
  <c r="T834" i="5"/>
  <c r="T826" i="5"/>
  <c r="T818" i="5"/>
  <c r="T810" i="5"/>
  <c r="T802" i="5"/>
  <c r="T794" i="5"/>
  <c r="T786" i="5"/>
  <c r="T778" i="5"/>
  <c r="T770" i="5"/>
  <c r="T762" i="5"/>
  <c r="T754" i="5"/>
  <c r="T746" i="5"/>
  <c r="T738" i="5"/>
  <c r="T730" i="5"/>
  <c r="T722" i="5"/>
  <c r="T714" i="5"/>
  <c r="T706" i="5"/>
  <c r="T698" i="5"/>
  <c r="T690" i="5"/>
  <c r="T682" i="5"/>
  <c r="T674" i="5"/>
  <c r="T666" i="5"/>
  <c r="T658" i="5"/>
  <c r="T650" i="5"/>
  <c r="T642" i="5"/>
  <c r="T575" i="5"/>
  <c r="T626" i="5"/>
  <c r="T618" i="5"/>
  <c r="T610" i="5"/>
  <c r="T602" i="5"/>
  <c r="T594" i="5"/>
  <c r="T586" i="5"/>
  <c r="T578" i="5"/>
  <c r="T570" i="5"/>
  <c r="T562" i="5"/>
  <c r="T554" i="5"/>
  <c r="T546" i="5"/>
  <c r="T538" i="5"/>
  <c r="T530" i="5"/>
  <c r="T522" i="5"/>
  <c r="T514" i="5"/>
  <c r="T506" i="5"/>
  <c r="T498" i="5"/>
  <c r="T490" i="5"/>
  <c r="T482" i="5"/>
  <c r="T474" i="5"/>
  <c r="T466" i="5"/>
  <c r="T458" i="5"/>
  <c r="T450" i="5"/>
  <c r="T442" i="5"/>
  <c r="T434" i="5"/>
  <c r="T426" i="5"/>
  <c r="T418" i="5"/>
  <c r="T410" i="5"/>
  <c r="T402" i="5"/>
  <c r="T394" i="5"/>
  <c r="T386" i="5"/>
  <c r="T378" i="5"/>
  <c r="T370" i="5"/>
  <c r="T354" i="5"/>
  <c r="T346" i="5"/>
  <c r="T338" i="5"/>
  <c r="T330" i="5"/>
  <c r="T322" i="5"/>
  <c r="T314" i="5"/>
  <c r="T306" i="5"/>
  <c r="T298" i="5"/>
  <c r="T290" i="5"/>
  <c r="T282" i="5"/>
  <c r="T274" i="5"/>
  <c r="T266" i="5"/>
  <c r="T258" i="5"/>
  <c r="T250" i="5"/>
  <c r="T242" i="5"/>
  <c r="T234" i="5"/>
  <c r="T226" i="5"/>
  <c r="T218" i="5"/>
  <c r="T210" i="5"/>
  <c r="T202" i="5"/>
  <c r="T194" i="5"/>
  <c r="T186" i="5"/>
  <c r="T178" i="5"/>
  <c r="T170" i="5"/>
  <c r="T162" i="5"/>
  <c r="T154" i="5"/>
  <c r="T146" i="5"/>
  <c r="T138" i="5"/>
  <c r="T130" i="5"/>
  <c r="T122" i="5"/>
  <c r="T114" i="5"/>
  <c r="T106" i="5"/>
  <c r="T98" i="5"/>
  <c r="T90" i="5"/>
  <c r="T82" i="5"/>
  <c r="T74" i="5"/>
  <c r="T66" i="5"/>
  <c r="T58" i="5"/>
  <c r="T50" i="5"/>
  <c r="T42" i="5"/>
  <c r="T34" i="5"/>
  <c r="T26" i="5"/>
  <c r="T18" i="5"/>
  <c r="T10" i="5"/>
  <c r="S1923" i="5"/>
  <c r="S1731" i="5"/>
  <c r="S1907" i="5"/>
  <c r="S1899" i="5"/>
  <c r="S1891" i="5"/>
  <c r="S1883" i="5"/>
  <c r="S1875" i="5"/>
  <c r="S1867" i="5"/>
  <c r="S1859" i="5"/>
  <c r="S1851" i="5"/>
  <c r="S1843" i="5"/>
  <c r="S1835" i="5"/>
  <c r="S1827" i="5"/>
  <c r="S1819" i="5"/>
  <c r="S1811" i="5"/>
  <c r="S1803" i="5"/>
  <c r="S1795" i="5"/>
  <c r="S1787" i="5"/>
  <c r="S1779" i="5"/>
  <c r="S1771" i="5"/>
  <c r="S1763" i="5"/>
  <c r="S1755" i="5"/>
  <c r="S1747" i="5"/>
  <c r="S1739" i="5"/>
  <c r="S1723" i="5"/>
  <c r="S1715" i="5"/>
  <c r="S1707" i="5"/>
  <c r="S1699" i="5"/>
  <c r="S1691" i="5"/>
  <c r="S1683" i="5"/>
  <c r="S1675" i="5"/>
  <c r="S1667" i="5"/>
  <c r="S1659" i="5"/>
  <c r="S1833" i="5"/>
  <c r="S1643" i="5"/>
  <c r="S1635" i="5"/>
  <c r="S697" i="5"/>
  <c r="S1619" i="5"/>
  <c r="S1611" i="5"/>
  <c r="S1603" i="5"/>
  <c r="S1595" i="5"/>
  <c r="S640" i="5"/>
  <c r="S1579" i="5"/>
  <c r="S1571" i="5"/>
  <c r="S1563" i="5"/>
  <c r="S1555" i="5"/>
  <c r="S1547" i="5"/>
  <c r="S1539" i="5"/>
  <c r="S1531" i="5"/>
  <c r="S1523" i="5"/>
  <c r="S1515" i="5"/>
  <c r="S1507" i="5"/>
  <c r="S1499" i="5"/>
  <c r="S1491" i="5"/>
  <c r="S1483" i="5"/>
  <c r="S1475" i="5"/>
  <c r="S906" i="5"/>
  <c r="S1459" i="5"/>
  <c r="S1451" i="5"/>
  <c r="S1443" i="5"/>
  <c r="S1435" i="5"/>
  <c r="S1427" i="5"/>
  <c r="S1419" i="5"/>
  <c r="S1411" i="5"/>
  <c r="S1403" i="5"/>
  <c r="S1395" i="5"/>
  <c r="S1379" i="5"/>
  <c r="S1371" i="5"/>
  <c r="S1363" i="5"/>
  <c r="S1355" i="5"/>
  <c r="S1347" i="5"/>
  <c r="S1339" i="5"/>
  <c r="S1331" i="5"/>
  <c r="S1323" i="5"/>
  <c r="S1315" i="5"/>
  <c r="S1307" i="5"/>
  <c r="S1299" i="5"/>
  <c r="S1291" i="5"/>
  <c r="S1283" i="5"/>
  <c r="S1275" i="5"/>
  <c r="S1267" i="5"/>
  <c r="S1259" i="5"/>
  <c r="S1251" i="5"/>
  <c r="S1243" i="5"/>
  <c r="S1235" i="5"/>
  <c r="S1227" i="5"/>
  <c r="S1219" i="5"/>
  <c r="S1211" i="5"/>
  <c r="S1195" i="5"/>
  <c r="S1187" i="5"/>
  <c r="S1179" i="5"/>
  <c r="S1171" i="5"/>
  <c r="S1163" i="5"/>
  <c r="S1155" i="5"/>
  <c r="S1147" i="5"/>
  <c r="S1139" i="5"/>
  <c r="S1131" i="5"/>
  <c r="S1123" i="5"/>
  <c r="S1115" i="5"/>
  <c r="S1107" i="5"/>
  <c r="S1099" i="5"/>
  <c r="S1091" i="5"/>
  <c r="S1083" i="5"/>
  <c r="S1075" i="5"/>
  <c r="S1067" i="5"/>
  <c r="S1059" i="5"/>
  <c r="S1051" i="5"/>
  <c r="S1043" i="5"/>
  <c r="S1035" i="5"/>
  <c r="S1027" i="5"/>
  <c r="S1019" i="5"/>
  <c r="S1011" i="5"/>
  <c r="S1003" i="5"/>
  <c r="S995" i="5"/>
  <c r="S987" i="5"/>
  <c r="S979" i="5"/>
  <c r="S971" i="5"/>
  <c r="S963" i="5"/>
  <c r="S955" i="5"/>
  <c r="S947" i="5"/>
  <c r="S939" i="5"/>
  <c r="S931" i="5"/>
  <c r="S923" i="5"/>
  <c r="S915" i="5"/>
  <c r="S907" i="5"/>
  <c r="S899" i="5"/>
  <c r="S891" i="5"/>
  <c r="S883" i="5"/>
  <c r="S875" i="5"/>
  <c r="S867" i="5"/>
  <c r="S859" i="5"/>
  <c r="S851" i="5"/>
  <c r="S843" i="5"/>
  <c r="S835" i="5"/>
  <c r="S827" i="5"/>
  <c r="S819" i="5"/>
  <c r="S811" i="5"/>
  <c r="S803" i="5"/>
  <c r="S795" i="5"/>
  <c r="S787" i="5"/>
  <c r="S779" i="5"/>
  <c r="S771" i="5"/>
  <c r="S763" i="5"/>
  <c r="S755" i="5"/>
  <c r="S747" i="5"/>
  <c r="S739" i="5"/>
  <c r="S731" i="5"/>
  <c r="S723" i="5"/>
  <c r="S715" i="5"/>
  <c r="S707" i="5"/>
  <c r="S699" i="5"/>
  <c r="S691" i="5"/>
  <c r="S683" i="5"/>
  <c r="S675" i="5"/>
  <c r="S667" i="5"/>
  <c r="S659" i="5"/>
  <c r="S651" i="5"/>
  <c r="S643" i="5"/>
  <c r="S635" i="5"/>
  <c r="S619" i="5"/>
  <c r="S611" i="5"/>
  <c r="S603" i="5"/>
  <c r="S595" i="5"/>
  <c r="S587" i="5"/>
  <c r="S579" i="5"/>
  <c r="S571" i="5"/>
  <c r="S563" i="5"/>
  <c r="S555" i="5"/>
  <c r="S877" i="5"/>
  <c r="S539" i="5"/>
  <c r="S531" i="5"/>
  <c r="S523" i="5"/>
  <c r="S507" i="5"/>
  <c r="S499" i="5"/>
  <c r="S491" i="5"/>
  <c r="S483" i="5"/>
  <c r="S29" i="5"/>
  <c r="S467" i="5"/>
  <c r="S459" i="5"/>
  <c r="S451" i="5"/>
  <c r="S673" i="5"/>
  <c r="S435" i="5"/>
  <c r="S427" i="5"/>
  <c r="S419" i="5"/>
  <c r="S411" i="5"/>
  <c r="S403" i="5"/>
  <c r="S395" i="5"/>
  <c r="S387" i="5"/>
  <c r="S379" i="5"/>
  <c r="S371" i="5"/>
  <c r="S363" i="5"/>
  <c r="S355" i="5"/>
  <c r="S347" i="5"/>
  <c r="S339" i="5"/>
  <c r="S331" i="5"/>
  <c r="S323" i="5"/>
  <c r="S315" i="5"/>
  <c r="S1518" i="5"/>
  <c r="S299" i="5"/>
  <c r="S291" i="5"/>
  <c r="S283" i="5"/>
  <c r="S275" i="5"/>
  <c r="S267" i="5"/>
  <c r="S259" i="5"/>
  <c r="S251" i="5"/>
  <c r="S243" i="5"/>
  <c r="S235" i="5"/>
  <c r="S227" i="5"/>
  <c r="S219" i="5"/>
  <c r="S211" i="5"/>
  <c r="S203" i="5"/>
  <c r="S195" i="5"/>
  <c r="S187" i="5"/>
  <c r="S179" i="5"/>
  <c r="S171" i="5"/>
  <c r="S163" i="5"/>
  <c r="S155" i="5"/>
  <c r="S1790" i="5"/>
  <c r="S139" i="5"/>
  <c r="S131" i="5"/>
  <c r="S123" i="5"/>
  <c r="S115" i="5"/>
  <c r="S107" i="5"/>
  <c r="S99" i="5"/>
  <c r="S91" i="5"/>
  <c r="S83" i="5"/>
  <c r="S75" i="5"/>
  <c r="S67" i="5"/>
  <c r="S59" i="5"/>
  <c r="S43" i="5"/>
  <c r="S35" i="5"/>
  <c r="S27" i="5"/>
  <c r="S19" i="5"/>
  <c r="S11" i="5"/>
  <c r="T1924" i="5"/>
  <c r="T1916" i="5"/>
  <c r="T1908" i="5"/>
  <c r="T1900" i="5"/>
  <c r="T1892" i="5"/>
  <c r="T1884" i="5"/>
  <c r="T1467" i="5"/>
  <c r="T1860" i="5"/>
  <c r="T1852" i="5"/>
  <c r="T1844" i="5"/>
  <c r="T1836" i="5"/>
  <c r="T1828" i="5"/>
  <c r="T1820" i="5"/>
  <c r="T1804" i="5"/>
  <c r="T1796" i="5"/>
  <c r="T1788" i="5"/>
  <c r="T1780" i="5"/>
  <c r="T1772" i="5"/>
  <c r="T1764" i="5"/>
  <c r="T1756" i="5"/>
  <c r="T1740" i="5"/>
  <c r="T1732" i="5"/>
  <c r="T1724" i="5"/>
  <c r="T1716" i="5"/>
  <c r="T1708" i="5"/>
  <c r="T1700" i="5"/>
  <c r="T1692" i="5"/>
  <c r="T1676" i="5"/>
  <c r="T1668" i="5"/>
  <c r="T1660" i="5"/>
  <c r="T1652" i="5"/>
  <c r="T1644" i="5"/>
  <c r="T1636" i="5"/>
  <c r="T1628" i="5"/>
  <c r="T1612" i="5"/>
  <c r="T1604" i="5"/>
  <c r="T1596" i="5"/>
  <c r="T1588" i="5"/>
  <c r="T1580" i="5"/>
  <c r="T1572" i="5"/>
  <c r="T1564" i="5"/>
  <c r="T1548" i="5"/>
  <c r="T1540" i="5"/>
  <c r="T1532" i="5"/>
  <c r="T1524" i="5"/>
  <c r="T1516" i="5"/>
  <c r="T1508" i="5"/>
  <c r="T1500" i="5"/>
  <c r="T1484" i="5"/>
  <c r="T1476" i="5"/>
  <c r="T1468" i="5"/>
  <c r="T1460" i="5"/>
  <c r="T1452" i="5"/>
  <c r="T1444" i="5"/>
  <c r="T1428" i="5"/>
  <c r="T1420" i="5"/>
  <c r="T1412" i="5"/>
  <c r="T1404" i="5"/>
  <c r="T1396" i="5"/>
  <c r="T1388" i="5"/>
  <c r="T1380" i="5"/>
  <c r="T1372" i="5"/>
  <c r="T1364" i="5"/>
  <c r="T1356" i="5"/>
  <c r="T1348" i="5"/>
  <c r="T443" i="5"/>
  <c r="T1324" i="5"/>
  <c r="T1316" i="5"/>
  <c r="T1292" i="5"/>
  <c r="T1284" i="5"/>
  <c r="T1260" i="5"/>
  <c r="T1252" i="5"/>
  <c r="T936" i="5"/>
  <c r="T1220" i="5"/>
  <c r="T1212" i="5"/>
  <c r="T1196" i="5"/>
  <c r="T1180" i="5"/>
  <c r="T1172" i="5"/>
  <c r="T1148" i="5"/>
  <c r="T1132" i="5"/>
  <c r="T1108" i="5"/>
  <c r="T1100" i="5"/>
  <c r="T1068" i="5"/>
  <c r="T1060" i="5"/>
  <c r="T1036" i="5"/>
  <c r="T1028" i="5"/>
  <c r="T1004" i="5"/>
  <c r="T996" i="5"/>
  <c r="T988" i="5"/>
  <c r="T964" i="5"/>
  <c r="T956" i="5"/>
  <c r="T940" i="5"/>
  <c r="T924" i="5"/>
  <c r="T916" i="5"/>
  <c r="T892" i="5"/>
  <c r="T876" i="5"/>
  <c r="T852" i="5"/>
  <c r="T844" i="5"/>
  <c r="T812" i="5"/>
  <c r="T804" i="5"/>
  <c r="T780" i="5"/>
  <c r="T772" i="5"/>
  <c r="T748" i="5"/>
  <c r="T740" i="5"/>
  <c r="T732" i="5"/>
  <c r="T708" i="5"/>
  <c r="T700" i="5"/>
  <c r="T684" i="5"/>
  <c r="T668" i="5"/>
  <c r="T660" i="5"/>
  <c r="T636" i="5"/>
  <c r="T620" i="5"/>
  <c r="T596" i="5"/>
  <c r="T588" i="5"/>
  <c r="T556" i="5"/>
  <c r="T548" i="5"/>
  <c r="T524" i="5"/>
  <c r="T516" i="5"/>
  <c r="T492" i="5"/>
  <c r="T484" i="5"/>
  <c r="T476" i="5"/>
  <c r="T452" i="5"/>
  <c r="T444" i="5"/>
  <c r="T428" i="5"/>
  <c r="T412" i="5"/>
  <c r="T404" i="5"/>
  <c r="T380" i="5"/>
  <c r="T340" i="5"/>
  <c r="T332" i="5"/>
  <c r="T300" i="5"/>
  <c r="T292" i="5"/>
  <c r="T268" i="5"/>
  <c r="T260" i="5"/>
  <c r="T236" i="5"/>
  <c r="T228" i="5"/>
  <c r="T220" i="5"/>
  <c r="T196" i="5"/>
  <c r="T188" i="5"/>
  <c r="T172" i="5"/>
  <c r="T156" i="5"/>
  <c r="T148" i="5"/>
  <c r="T124" i="5"/>
  <c r="T108" i="5"/>
  <c r="T100" i="5"/>
  <c r="T92" i="5"/>
  <c r="T84" i="5"/>
  <c r="T60" i="5"/>
  <c r="T44" i="5"/>
  <c r="T36" i="5"/>
  <c r="T20" i="5"/>
  <c r="T12" i="5"/>
  <c r="S1917" i="5"/>
  <c r="S1901" i="5"/>
  <c r="S1893" i="5"/>
  <c r="S1877" i="5"/>
  <c r="S1853" i="5"/>
  <c r="S1837" i="5"/>
  <c r="S1829" i="5"/>
  <c r="S1813" i="5"/>
  <c r="S1805" i="5"/>
  <c r="S1789" i="5"/>
  <c r="S1773" i="5"/>
  <c r="S1765" i="5"/>
  <c r="S1757" i="5"/>
  <c r="S1749" i="5"/>
  <c r="S1725" i="5"/>
  <c r="S1709" i="5"/>
  <c r="S1701" i="5"/>
  <c r="S1685" i="5"/>
  <c r="S1677" i="5"/>
  <c r="S644" i="5"/>
  <c r="S1645" i="5"/>
  <c r="S1637" i="5"/>
  <c r="S1629" i="5"/>
  <c r="S1621" i="5"/>
  <c r="S1597" i="5"/>
  <c r="S1581" i="5"/>
  <c r="S1573" i="5"/>
  <c r="S1557" i="5"/>
  <c r="S1549" i="5"/>
  <c r="S1525" i="5"/>
  <c r="S1517" i="5"/>
  <c r="S1501" i="5"/>
  <c r="S1485" i="5"/>
  <c r="S1453" i="5"/>
  <c r="S1437" i="5"/>
  <c r="S1405" i="5"/>
  <c r="S1389" i="5"/>
  <c r="S1357" i="5"/>
  <c r="S1333" i="5"/>
  <c r="S1309" i="5"/>
  <c r="S1293" i="5"/>
  <c r="S1285" i="5"/>
  <c r="S1277" i="5"/>
  <c r="S1237" i="5"/>
  <c r="S1213" i="5"/>
  <c r="S1205" i="5"/>
  <c r="S1181" i="5"/>
  <c r="S1149" i="5"/>
  <c r="S1133" i="5"/>
  <c r="S884" i="5"/>
  <c r="S1101" i="5"/>
  <c r="S1077" i="5"/>
  <c r="S1053" i="5"/>
  <c r="S1037" i="5"/>
  <c r="S1029" i="5"/>
  <c r="S1021" i="5"/>
  <c r="S1005" i="5"/>
  <c r="S989" i="5"/>
  <c r="S1589" i="5"/>
  <c r="S949" i="5"/>
  <c r="S925" i="5"/>
  <c r="S917" i="5"/>
  <c r="S893" i="5"/>
  <c r="S928" i="5"/>
  <c r="S861" i="5"/>
  <c r="S845" i="5"/>
  <c r="S821" i="5"/>
  <c r="S781" i="5"/>
  <c r="S773" i="5"/>
  <c r="S765" i="5"/>
  <c r="S701" i="5"/>
  <c r="S693" i="5"/>
  <c r="S677" i="5"/>
  <c r="S661" i="5"/>
  <c r="S645" i="5"/>
  <c r="S629" i="5"/>
  <c r="S581" i="5"/>
  <c r="S565" i="5"/>
  <c r="S549" i="5"/>
  <c r="S525" i="5"/>
  <c r="S501" i="5"/>
  <c r="S493" i="5"/>
  <c r="S469" i="5"/>
  <c r="S453" i="5"/>
  <c r="S437" i="5"/>
  <c r="S421" i="5"/>
  <c r="S389" i="5"/>
  <c r="S373" i="5"/>
  <c r="S365" i="5"/>
  <c r="S357" i="5"/>
  <c r="S341" i="5"/>
  <c r="S333" i="5"/>
  <c r="S325" i="5"/>
  <c r="S309" i="5"/>
  <c r="S301" i="5"/>
  <c r="S293" i="5"/>
  <c r="S269" i="5"/>
  <c r="S253" i="5"/>
  <c r="S237" i="5"/>
  <c r="S205" i="5"/>
  <c r="S189" i="5"/>
  <c r="S173" i="5"/>
  <c r="S165" i="5"/>
  <c r="S149" i="5"/>
  <c r="S141" i="5"/>
  <c r="S125" i="5"/>
  <c r="S117" i="5"/>
  <c r="S85" i="5"/>
  <c r="S69" i="5"/>
  <c r="S53" i="5"/>
  <c r="S37" i="5"/>
  <c r="S5" i="5"/>
  <c r="T1911" i="5"/>
  <c r="T1895" i="5"/>
  <c r="T1879" i="5"/>
  <c r="T1863" i="5"/>
  <c r="T1847" i="5"/>
  <c r="T1831" i="5"/>
  <c r="T1815" i="5"/>
  <c r="T1799" i="5"/>
  <c r="T735" i="5"/>
  <c r="H3" i="4" s="1"/>
  <c r="T1775" i="5"/>
  <c r="T1751" i="5"/>
  <c r="T1735" i="5"/>
  <c r="T1719" i="5"/>
  <c r="T1703" i="5"/>
  <c r="T1687" i="5"/>
  <c r="T1671" i="5"/>
  <c r="T1655" i="5"/>
  <c r="T1647" i="5"/>
  <c r="T1623" i="5"/>
  <c r="T1607" i="5"/>
  <c r="T1591" i="5"/>
  <c r="T1575" i="5"/>
  <c r="T1567" i="5"/>
  <c r="T1551" i="5"/>
  <c r="T1527" i="5"/>
  <c r="T1511" i="5"/>
  <c r="T1503" i="5"/>
  <c r="T1487" i="5"/>
  <c r="T1471" i="5"/>
  <c r="T1455" i="5"/>
  <c r="T1439" i="5"/>
  <c r="T1423" i="5"/>
  <c r="T1407" i="5"/>
  <c r="T1391" i="5"/>
  <c r="T1375" i="5"/>
  <c r="T1359" i="5"/>
  <c r="T1343" i="5"/>
  <c r="T1327" i="5"/>
  <c r="T1303" i="5"/>
  <c r="T1287" i="5"/>
  <c r="T1279" i="5"/>
  <c r="T1263" i="5"/>
  <c r="T1247" i="5"/>
  <c r="T1231" i="5"/>
  <c r="T1215" i="5"/>
  <c r="T1191" i="5"/>
  <c r="T1175" i="5"/>
  <c r="T1159" i="5"/>
  <c r="T1143" i="5"/>
  <c r="T1127" i="5"/>
  <c r="T1103" i="5"/>
  <c r="T1087" i="5"/>
  <c r="T1071" i="5"/>
  <c r="T1055" i="5"/>
  <c r="T1039" i="5"/>
  <c r="T1023" i="5"/>
  <c r="T999" i="5"/>
  <c r="T983" i="5"/>
  <c r="T975" i="5"/>
  <c r="T967" i="5"/>
  <c r="T959" i="5"/>
  <c r="T951" i="5"/>
  <c r="T943" i="5"/>
  <c r="T935" i="5"/>
  <c r="T919" i="5"/>
  <c r="T911" i="5"/>
  <c r="T903" i="5"/>
  <c r="T895" i="5"/>
  <c r="T879" i="5"/>
  <c r="T871" i="5"/>
  <c r="T863" i="5"/>
  <c r="T855" i="5"/>
  <c r="T847" i="5"/>
  <c r="T839" i="5"/>
  <c r="T831" i="5"/>
  <c r="T823" i="5"/>
  <c r="T815" i="5"/>
  <c r="T807" i="5"/>
  <c r="T799" i="5"/>
  <c r="T791" i="5"/>
  <c r="T783" i="5"/>
  <c r="T775" i="5"/>
  <c r="T767" i="5"/>
  <c r="T759" i="5"/>
  <c r="T751" i="5"/>
  <c r="T743" i="5"/>
  <c r="T1244" i="5"/>
  <c r="T727" i="5"/>
  <c r="T719" i="5"/>
  <c r="T711" i="5"/>
  <c r="T703" i="5"/>
  <c r="T695" i="5"/>
  <c r="T687" i="5"/>
  <c r="T679" i="5"/>
  <c r="T776" i="5"/>
  <c r="T663" i="5"/>
  <c r="T1239" i="5"/>
  <c r="T647" i="5"/>
  <c r="T639" i="5"/>
  <c r="T631" i="5"/>
  <c r="T623" i="5"/>
  <c r="T615" i="5"/>
  <c r="T607" i="5"/>
  <c r="T599" i="5"/>
  <c r="T591" i="5"/>
  <c r="T583" i="5"/>
  <c r="T1174" i="5"/>
  <c r="T567" i="5"/>
  <c r="T559" i="5"/>
  <c r="T551" i="5"/>
  <c r="T543" i="5"/>
  <c r="T535" i="5"/>
  <c r="T527" i="5"/>
  <c r="T519" i="5"/>
  <c r="T511" i="5"/>
  <c r="T503" i="5"/>
  <c r="T495" i="5"/>
  <c r="T487" i="5"/>
  <c r="T479" i="5"/>
  <c r="T199" i="5"/>
  <c r="T47" i="5"/>
  <c r="T23" i="5"/>
  <c r="S1920" i="5"/>
  <c r="S1856" i="5"/>
  <c r="S1848" i="5"/>
  <c r="S1456" i="5"/>
  <c r="S1448" i="5"/>
  <c r="S1184" i="5"/>
  <c r="S1120" i="5"/>
  <c r="S920" i="5"/>
  <c r="S864" i="5"/>
  <c r="T1919" i="5"/>
  <c r="T1903" i="5"/>
  <c r="T1887" i="5"/>
  <c r="T1871" i="5"/>
  <c r="T1855" i="5"/>
  <c r="T1839" i="5"/>
  <c r="T1823" i="5"/>
  <c r="T1807" i="5"/>
  <c r="T1791" i="5"/>
  <c r="T1767" i="5"/>
  <c r="T1759" i="5"/>
  <c r="T1743" i="5"/>
  <c r="T1727" i="5"/>
  <c r="T198" i="5"/>
  <c r="T1695" i="5"/>
  <c r="T1679" i="5"/>
  <c r="T1663" i="5"/>
  <c r="T1639" i="5"/>
  <c r="T1631" i="5"/>
  <c r="T1615" i="5"/>
  <c r="T1599" i="5"/>
  <c r="T1915" i="5"/>
  <c r="T1559" i="5"/>
  <c r="T1543" i="5"/>
  <c r="T1535" i="5"/>
  <c r="T1519" i="5"/>
  <c r="T1495" i="5"/>
  <c r="T1479" i="5"/>
  <c r="T1463" i="5"/>
  <c r="T1447" i="5"/>
  <c r="T1431" i="5"/>
  <c r="T1415" i="5"/>
  <c r="T1399" i="5"/>
  <c r="T1383" i="5"/>
  <c r="T1367" i="5"/>
  <c r="T1351" i="5"/>
  <c r="T1335" i="5"/>
  <c r="T1319" i="5"/>
  <c r="T1295" i="5"/>
  <c r="T1255" i="5"/>
  <c r="T475" i="5"/>
  <c r="T1223" i="5"/>
  <c r="T1207" i="5"/>
  <c r="T1199" i="5"/>
  <c r="T1183" i="5"/>
  <c r="T1167" i="5"/>
  <c r="T1151" i="5"/>
  <c r="T1135" i="5"/>
  <c r="T1111" i="5"/>
  <c r="T1095" i="5"/>
  <c r="T1079" i="5"/>
  <c r="T1063" i="5"/>
  <c r="T1047" i="5"/>
  <c r="T1031" i="5"/>
  <c r="T1007" i="5"/>
  <c r="T991" i="5"/>
  <c r="T887" i="5"/>
  <c r="T471" i="5"/>
  <c r="T455" i="5"/>
  <c r="T439" i="5"/>
  <c r="T423" i="5"/>
  <c r="T399" i="5"/>
  <c r="T383" i="5"/>
  <c r="T367" i="5"/>
  <c r="T351" i="5"/>
  <c r="T335" i="5"/>
  <c r="T319" i="5"/>
  <c r="T303" i="5"/>
  <c r="T287" i="5"/>
  <c r="T263" i="5"/>
  <c r="T247" i="5"/>
  <c r="T231" i="5"/>
  <c r="T207" i="5"/>
  <c r="T191" i="5"/>
  <c r="T175" i="5"/>
  <c r="T159" i="5"/>
  <c r="T143" i="5"/>
  <c r="T119" i="5"/>
  <c r="T103" i="5"/>
  <c r="T87" i="5"/>
  <c r="T71" i="5"/>
  <c r="T55" i="5"/>
  <c r="T31" i="5"/>
  <c r="T15" i="5"/>
  <c r="S1912" i="5"/>
  <c r="S1896" i="5"/>
  <c r="S1880" i="5"/>
  <c r="S1864" i="5"/>
  <c r="S1832" i="5"/>
  <c r="S1816" i="5"/>
  <c r="S1800" i="5"/>
  <c r="S1784" i="5"/>
  <c r="S1768" i="5"/>
  <c r="S1744" i="5"/>
  <c r="S1728" i="5"/>
  <c r="S1712" i="5"/>
  <c r="S1696" i="5"/>
  <c r="S1680" i="5"/>
  <c r="S1664" i="5"/>
  <c r="S1648" i="5"/>
  <c r="S1632" i="5"/>
  <c r="S1616" i="5"/>
  <c r="S1600" i="5"/>
  <c r="S1576" i="5"/>
  <c r="S1560" i="5"/>
  <c r="S1544" i="5"/>
  <c r="S1528" i="5"/>
  <c r="S1512" i="5"/>
  <c r="S1480" i="5"/>
  <c r="S1464" i="5"/>
  <c r="S1432" i="5"/>
  <c r="S1416" i="5"/>
  <c r="S1400" i="5"/>
  <c r="S1384" i="5"/>
  <c r="S1376" i="5"/>
  <c r="S1360" i="5"/>
  <c r="S1344" i="5"/>
  <c r="S1328" i="5"/>
  <c r="S1312" i="5"/>
  <c r="S1296" i="5"/>
  <c r="S1280" i="5"/>
  <c r="S1264" i="5"/>
  <c r="S1248" i="5"/>
  <c r="S1232" i="5"/>
  <c r="S1208" i="5"/>
  <c r="S1192" i="5"/>
  <c r="S1176" i="5"/>
  <c r="S1160" i="5"/>
  <c r="S1583" i="5"/>
  <c r="S1128" i="5"/>
  <c r="S1096" i="5"/>
  <c r="S1080" i="5"/>
  <c r="S1332" i="5"/>
  <c r="S1024" i="5"/>
  <c r="S1008" i="5"/>
  <c r="S992" i="5"/>
  <c r="S976" i="5"/>
  <c r="S952" i="5"/>
  <c r="S1783" i="5"/>
  <c r="S896" i="5"/>
  <c r="S880" i="5"/>
  <c r="S832" i="5"/>
  <c r="T463" i="5"/>
  <c r="T447" i="5"/>
  <c r="T431" i="5"/>
  <c r="T415" i="5"/>
  <c r="T407" i="5"/>
  <c r="T391" i="5"/>
  <c r="T375" i="5"/>
  <c r="T359" i="5"/>
  <c r="T343" i="5"/>
  <c r="T327" i="5"/>
  <c r="T279" i="5"/>
  <c r="T271" i="5"/>
  <c r="T255" i="5"/>
  <c r="T223" i="5"/>
  <c r="T215" i="5"/>
  <c r="T183" i="5"/>
  <c r="T167" i="5"/>
  <c r="T151" i="5"/>
  <c r="T135" i="5"/>
  <c r="T127" i="5"/>
  <c r="T111" i="5"/>
  <c r="T95" i="5"/>
  <c r="T79" i="5"/>
  <c r="T63" i="5"/>
  <c r="T39" i="5"/>
  <c r="T7" i="5"/>
  <c r="S1904" i="5"/>
  <c r="S1888" i="5"/>
  <c r="S1872" i="5"/>
  <c r="S1840" i="5"/>
  <c r="S1824" i="5"/>
  <c r="S1808" i="5"/>
  <c r="S1792" i="5"/>
  <c r="S1776" i="5"/>
  <c r="S1760" i="5"/>
  <c r="S1752" i="5"/>
  <c r="S1736" i="5"/>
  <c r="S1720" i="5"/>
  <c r="S1704" i="5"/>
  <c r="S1688" i="5"/>
  <c r="S1672" i="5"/>
  <c r="S1656" i="5"/>
  <c r="S1640" i="5"/>
  <c r="S1624" i="5"/>
  <c r="S1608" i="5"/>
  <c r="S1592" i="5"/>
  <c r="S1568" i="5"/>
  <c r="S1552" i="5"/>
  <c r="S1536" i="5"/>
  <c r="S1520" i="5"/>
  <c r="S1504" i="5"/>
  <c r="S1488" i="5"/>
  <c r="S1472" i="5"/>
  <c r="S1440" i="5"/>
  <c r="S1424" i="5"/>
  <c r="S1408" i="5"/>
  <c r="S1392" i="5"/>
  <c r="S1368" i="5"/>
  <c r="S1352" i="5"/>
  <c r="S1336" i="5"/>
  <c r="S1320" i="5"/>
  <c r="S1304" i="5"/>
  <c r="S1288" i="5"/>
  <c r="S1272" i="5"/>
  <c r="S1256" i="5"/>
  <c r="S1240" i="5"/>
  <c r="S1224" i="5"/>
  <c r="S1216" i="5"/>
  <c r="S1200" i="5"/>
  <c r="S1168" i="5"/>
  <c r="S1152" i="5"/>
  <c r="S1136" i="5"/>
  <c r="S1112" i="5"/>
  <c r="S1104" i="5"/>
  <c r="S1088" i="5"/>
  <c r="S1064" i="5"/>
  <c r="S1048" i="5"/>
  <c r="S1032" i="5"/>
  <c r="S1016" i="5"/>
  <c r="S1000" i="5"/>
  <c r="S981" i="5"/>
  <c r="S968" i="5"/>
  <c r="S944" i="5"/>
  <c r="S1570" i="5"/>
  <c r="S912" i="5"/>
  <c r="S904" i="5"/>
  <c r="S888" i="5"/>
  <c r="S872" i="5"/>
  <c r="S856" i="5"/>
  <c r="S848" i="5"/>
  <c r="S840" i="5"/>
  <c r="S824" i="5"/>
  <c r="S816" i="5"/>
  <c r="S808" i="5"/>
  <c r="S800" i="5"/>
  <c r="S792" i="5"/>
  <c r="S784" i="5"/>
  <c r="S655" i="5"/>
  <c r="S768" i="5"/>
  <c r="S600" i="5"/>
  <c r="S576" i="5"/>
  <c r="S192" i="5"/>
  <c r="S80" i="5"/>
  <c r="S760" i="5"/>
  <c r="S744" i="5"/>
  <c r="S736" i="5"/>
  <c r="S728" i="5"/>
  <c r="S720" i="5"/>
  <c r="S712" i="5"/>
  <c r="S696" i="5"/>
  <c r="S680" i="5"/>
  <c r="S672" i="5"/>
  <c r="S664" i="5"/>
  <c r="S656" i="5"/>
  <c r="S648" i="5"/>
  <c r="S634" i="5"/>
  <c r="S632" i="5"/>
  <c r="S624" i="5"/>
  <c r="S616" i="5"/>
  <c r="S608" i="5"/>
  <c r="S592" i="5"/>
  <c r="S584" i="5"/>
  <c r="S568" i="5"/>
  <c r="S560" i="5"/>
  <c r="S552" i="5"/>
  <c r="S544" i="5"/>
  <c r="S528" i="5"/>
  <c r="S520" i="5"/>
  <c r="S512" i="5"/>
  <c r="S504" i="5"/>
  <c r="S496" i="5"/>
  <c r="S777" i="5"/>
  <c r="S480" i="5"/>
  <c r="S472" i="5"/>
  <c r="S464" i="5"/>
  <c r="S456" i="5"/>
  <c r="S440" i="5"/>
  <c r="S432" i="5"/>
  <c r="S424" i="5"/>
  <c r="S416" i="5"/>
  <c r="S408" i="5"/>
  <c r="S1246" i="5"/>
  <c r="S392" i="5"/>
  <c r="S384" i="5"/>
  <c r="S376" i="5"/>
  <c r="S368" i="5"/>
  <c r="S360" i="5"/>
  <c r="S352" i="5"/>
  <c r="S336" i="5"/>
  <c r="S328" i="5"/>
  <c r="S320" i="5"/>
  <c r="S312" i="5"/>
  <c r="S304" i="5"/>
  <c r="S296" i="5"/>
  <c r="S288" i="5"/>
  <c r="S280" i="5"/>
  <c r="S272" i="5"/>
  <c r="S264" i="5"/>
  <c r="S256" i="5"/>
  <c r="S248" i="5"/>
  <c r="S240" i="5"/>
  <c r="S232" i="5"/>
  <c r="S224" i="5"/>
  <c r="S216" i="5"/>
  <c r="S208" i="5"/>
  <c r="S200" i="5"/>
  <c r="S184" i="5"/>
  <c r="S176" i="5"/>
  <c r="S168" i="5"/>
  <c r="S160" i="5"/>
  <c r="S152" i="5"/>
  <c r="S144" i="5"/>
  <c r="S136" i="5"/>
  <c r="S128" i="5"/>
  <c r="S120" i="5"/>
  <c r="S112" i="5"/>
  <c r="S104" i="5"/>
  <c r="S96" i="5"/>
  <c r="S88" i="5"/>
  <c r="S72" i="5"/>
  <c r="S64" i="5"/>
  <c r="S56" i="5"/>
  <c r="S48" i="5"/>
  <c r="S40" i="5"/>
  <c r="S32" i="5"/>
  <c r="S24" i="5"/>
  <c r="S16" i="5"/>
  <c r="S8" i="5"/>
  <c r="T1308" i="5"/>
  <c r="T1300" i="5"/>
  <c r="T1276" i="5"/>
  <c r="T1236" i="5"/>
  <c r="T1228" i="5"/>
  <c r="T1188" i="5"/>
  <c r="T1164" i="5"/>
  <c r="T1156" i="5"/>
  <c r="T1124" i="5"/>
  <c r="T1116" i="5"/>
  <c r="T1092" i="5"/>
  <c r="T1084" i="5"/>
  <c r="T1052" i="5"/>
  <c r="T1044" i="5"/>
  <c r="T1020" i="5"/>
  <c r="T980" i="5"/>
  <c r="T972" i="5"/>
  <c r="T932" i="5"/>
  <c r="T908" i="5"/>
  <c r="T900" i="5"/>
  <c r="T868" i="5"/>
  <c r="T860" i="5"/>
  <c r="T836" i="5"/>
  <c r="T828" i="5"/>
  <c r="T796" i="5"/>
  <c r="T788" i="5"/>
  <c r="T764" i="5"/>
  <c r="T724" i="5"/>
  <c r="T716" i="5"/>
  <c r="T676" i="5"/>
  <c r="T652" i="5"/>
  <c r="T547" i="5"/>
  <c r="T612" i="5"/>
  <c r="T604" i="5"/>
  <c r="T580" i="5"/>
  <c r="T572" i="5"/>
  <c r="T540" i="5"/>
  <c r="T532" i="5"/>
  <c r="T508" i="5"/>
  <c r="T468" i="5"/>
  <c r="T460" i="5"/>
  <c r="T420" i="5"/>
  <c r="T396" i="5"/>
  <c r="T388" i="5"/>
  <c r="T356" i="5"/>
  <c r="T348" i="5"/>
  <c r="T324" i="5"/>
  <c r="T316" i="5"/>
  <c r="T284" i="5"/>
  <c r="T276" i="5"/>
  <c r="T252" i="5"/>
  <c r="T212" i="5"/>
  <c r="T204" i="5"/>
  <c r="T164" i="5"/>
  <c r="T140" i="5"/>
  <c r="T132" i="5"/>
  <c r="T76" i="5"/>
  <c r="T28" i="5"/>
  <c r="S1869" i="5"/>
  <c r="S1821" i="5"/>
  <c r="S1741" i="5"/>
  <c r="S1693" i="5"/>
  <c r="S1613" i="5"/>
  <c r="S1565" i="5"/>
  <c r="S1477" i="5"/>
  <c r="S1373" i="5"/>
  <c r="S1261" i="5"/>
  <c r="S1245" i="5"/>
  <c r="S1173" i="5"/>
  <c r="S957" i="5"/>
  <c r="S797" i="5"/>
  <c r="S749" i="5"/>
  <c r="S733" i="5"/>
  <c r="S725" i="5"/>
  <c r="S613" i="5"/>
  <c r="S589" i="5"/>
  <c r="S517" i="5"/>
  <c r="S445" i="5"/>
  <c r="S397" i="5"/>
  <c r="S261" i="5"/>
  <c r="S229" i="5"/>
  <c r="S101" i="5"/>
  <c r="S77" i="5"/>
  <c r="S13" i="5"/>
  <c r="T1140" i="5"/>
  <c r="T1076" i="5"/>
  <c r="T1012" i="5"/>
  <c r="T628" i="5"/>
  <c r="T500" i="5"/>
  <c r="T308" i="5"/>
  <c r="T180" i="5"/>
  <c r="T1144" i="5"/>
  <c r="T68" i="5"/>
  <c r="S1909" i="5"/>
  <c r="S1845" i="5"/>
  <c r="S1781" i="5"/>
  <c r="S1717" i="5"/>
  <c r="S1653" i="5"/>
  <c r="S30" i="5"/>
  <c r="S1661" i="5"/>
  <c r="S1541" i="5"/>
  <c r="S1509" i="5"/>
  <c r="S1469" i="5"/>
  <c r="S1445" i="5"/>
  <c r="S1421" i="5"/>
  <c r="S1381" i="5"/>
  <c r="S1365" i="5"/>
  <c r="S1349" i="5"/>
  <c r="S1317" i="5"/>
  <c r="S1253" i="5"/>
  <c r="S1221" i="5"/>
  <c r="S1197" i="5"/>
  <c r="S1165" i="5"/>
  <c r="S1141" i="5"/>
  <c r="S1109" i="5"/>
  <c r="S1093" i="5"/>
  <c r="S1061" i="5"/>
  <c r="S1013" i="5"/>
  <c r="S973" i="5"/>
  <c r="S941" i="5"/>
  <c r="S901" i="5"/>
  <c r="S869" i="5"/>
  <c r="S829" i="5"/>
  <c r="S805" i="5"/>
  <c r="S789" i="5"/>
  <c r="S741" i="5"/>
  <c r="S717" i="5"/>
  <c r="S669" i="5"/>
  <c r="S653" i="5"/>
  <c r="S621" i="5"/>
  <c r="S605" i="5"/>
  <c r="S573" i="5"/>
  <c r="S533" i="5"/>
  <c r="S477" i="5"/>
  <c r="S461" i="5"/>
  <c r="S429" i="5"/>
  <c r="S413" i="5"/>
  <c r="S381" i="5"/>
  <c r="S317" i="5"/>
  <c r="S277" i="5"/>
  <c r="S245" i="5"/>
  <c r="S213" i="5"/>
  <c r="S157" i="5"/>
  <c r="S133" i="5"/>
  <c r="S93" i="5"/>
  <c r="S21" i="5"/>
  <c r="T1268" i="5"/>
  <c r="T1204" i="5"/>
  <c r="T948" i="5"/>
  <c r="T590" i="5"/>
  <c r="T820" i="5"/>
  <c r="T756" i="5"/>
  <c r="T692" i="5"/>
  <c r="T564" i="5"/>
  <c r="T436" i="5"/>
  <c r="T372" i="5"/>
  <c r="T244" i="5"/>
  <c r="T52" i="5"/>
  <c r="S1925" i="5"/>
  <c r="S1861" i="5"/>
  <c r="S1797" i="5"/>
  <c r="S1733" i="5"/>
  <c r="S1669" i="5"/>
  <c r="S1533" i="5"/>
  <c r="S1493" i="5"/>
  <c r="S1461" i="5"/>
  <c r="S1429" i="5"/>
  <c r="S1413" i="5"/>
  <c r="S1397" i="5"/>
  <c r="S1341" i="5"/>
  <c r="S1325" i="5"/>
  <c r="S1301" i="5"/>
  <c r="S1269" i="5"/>
  <c r="S1229" i="5"/>
  <c r="S1189" i="5"/>
  <c r="S1157" i="5"/>
  <c r="S1125" i="5"/>
  <c r="S1085" i="5"/>
  <c r="S1069" i="5"/>
  <c r="S1045" i="5"/>
  <c r="S997" i="5"/>
  <c r="S965" i="5"/>
  <c r="S933" i="5"/>
  <c r="S909" i="5"/>
  <c r="S885" i="5"/>
  <c r="S853" i="5"/>
  <c r="S837" i="5"/>
  <c r="S813" i="5"/>
  <c r="S757" i="5"/>
  <c r="S709" i="5"/>
  <c r="S685" i="5"/>
  <c r="S637" i="5"/>
  <c r="S597" i="5"/>
  <c r="S557" i="5"/>
  <c r="S541" i="5"/>
  <c r="S509" i="5"/>
  <c r="S405" i="5"/>
  <c r="S349" i="5"/>
  <c r="S285" i="5"/>
  <c r="S221" i="5"/>
  <c r="S197" i="5"/>
  <c r="S181" i="5"/>
  <c r="S1627" i="5"/>
  <c r="S61" i="5"/>
  <c r="S45" i="5"/>
  <c r="S1318" i="5"/>
  <c r="T1305" i="5"/>
  <c r="T1241" i="5"/>
  <c r="T1177" i="5"/>
  <c r="T1113" i="5"/>
  <c r="T1049" i="5"/>
  <c r="T985" i="5"/>
  <c r="T921" i="5"/>
  <c r="T857" i="5"/>
  <c r="T793" i="5"/>
  <c r="T729" i="5"/>
  <c r="S1482" i="5"/>
  <c r="S1418" i="5"/>
  <c r="S1362" i="5"/>
  <c r="S1354" i="5"/>
  <c r="S1290" i="5"/>
  <c r="S1226" i="5"/>
  <c r="S1178" i="5"/>
  <c r="S1162" i="5"/>
  <c r="S1106" i="5"/>
  <c r="S1098" i="5"/>
  <c r="S1605" i="5"/>
  <c r="S970" i="5"/>
  <c r="S922" i="5"/>
  <c r="S307" i="5"/>
  <c r="S850" i="5"/>
  <c r="S984" i="5"/>
  <c r="S778" i="5"/>
  <c r="S714" i="5"/>
  <c r="S682" i="5"/>
  <c r="S674" i="5"/>
  <c r="S666" i="5"/>
  <c r="S658" i="5"/>
  <c r="S650" i="5"/>
  <c r="S642" i="5"/>
  <c r="S575" i="5"/>
  <c r="S626" i="5"/>
  <c r="S618" i="5"/>
  <c r="S610" i="5"/>
  <c r="S602" i="5"/>
  <c r="S594" i="5"/>
  <c r="S586" i="5"/>
  <c r="S578" i="5"/>
  <c r="S570" i="5"/>
  <c r="S562" i="5"/>
  <c r="S554" i="5"/>
  <c r="S546" i="5"/>
  <c r="S538" i="5"/>
  <c r="S530" i="5"/>
  <c r="S522" i="5"/>
  <c r="S514" i="5"/>
  <c r="S506" i="5"/>
  <c r="S498" i="5"/>
  <c r="S490" i="5"/>
  <c r="S482" i="5"/>
  <c r="S474" i="5"/>
  <c r="S466" i="5"/>
  <c r="S458" i="5"/>
  <c r="S450" i="5"/>
  <c r="S442" i="5"/>
  <c r="S434" i="5"/>
  <c r="S426" i="5"/>
  <c r="S418" i="5"/>
  <c r="S410" i="5"/>
  <c r="S402" i="5"/>
  <c r="S394" i="5"/>
  <c r="S386" i="5"/>
  <c r="S378" i="5"/>
  <c r="S370" i="5"/>
  <c r="S362" i="5"/>
  <c r="S354" i="5"/>
  <c r="S346" i="5"/>
  <c r="S338" i="5"/>
  <c r="S330" i="5"/>
  <c r="S322" i="5"/>
  <c r="S314" i="5"/>
  <c r="S306" i="5"/>
  <c r="S298" i="5"/>
  <c r="S290" i="5"/>
  <c r="S282" i="5"/>
  <c r="S274" i="5"/>
  <c r="S266" i="5"/>
  <c r="S258" i="5"/>
  <c r="S250" i="5"/>
  <c r="S242" i="5"/>
  <c r="S234" i="5"/>
  <c r="S226" i="5"/>
  <c r="S218" i="5"/>
  <c r="S210" i="5"/>
  <c r="S202" i="5"/>
  <c r="S194" i="5"/>
  <c r="S186" i="5"/>
  <c r="S178" i="5"/>
  <c r="S170" i="5"/>
  <c r="S162" i="5"/>
  <c r="S154" i="5"/>
  <c r="S146" i="5"/>
  <c r="S138" i="5"/>
  <c r="S130" i="5"/>
  <c r="S122" i="5"/>
  <c r="S114" i="5"/>
  <c r="S106" i="5"/>
  <c r="S98" i="5"/>
  <c r="S90" i="5"/>
  <c r="S82" i="5"/>
  <c r="S74" i="5"/>
  <c r="S66" i="5"/>
  <c r="S58" i="5"/>
  <c r="S50" i="5"/>
  <c r="S42" i="5"/>
  <c r="S34" i="5"/>
  <c r="S26" i="5"/>
  <c r="S18" i="5"/>
  <c r="S10" i="5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O25" i="2"/>
  <c r="P25" i="2"/>
  <c r="Q25" i="2"/>
  <c r="R25" i="2"/>
  <c r="S25" i="2"/>
  <c r="T2" i="5" l="1"/>
  <c r="H2" i="4" s="1"/>
  <c r="S2" i="5"/>
  <c r="G2" i="4" s="1"/>
  <c r="U25" i="2"/>
  <c r="T25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1048" i="2"/>
  <c r="O830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00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462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081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413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1270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4" i="2"/>
  <c r="O385" i="2"/>
  <c r="O386" i="2"/>
  <c r="O387" i="2"/>
  <c r="O388" i="2"/>
  <c r="O389" i="2"/>
  <c r="O390" i="2"/>
  <c r="O391" i="2"/>
  <c r="O392" i="2"/>
  <c r="O393" i="2"/>
  <c r="O625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1371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922" i="2"/>
  <c r="O533" i="2"/>
  <c r="O534" i="2"/>
  <c r="O535" i="2"/>
  <c r="O536" i="2"/>
  <c r="O537" i="2"/>
  <c r="O538" i="2"/>
  <c r="O539" i="2"/>
  <c r="O540" i="2"/>
  <c r="O541" i="2"/>
  <c r="O542" i="2"/>
  <c r="O543" i="2"/>
  <c r="O597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1000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482" i="2"/>
  <c r="O532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1191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394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252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1303" i="2"/>
  <c r="O747" i="2"/>
  <c r="O748" i="2"/>
  <c r="O749" i="2"/>
  <c r="O750" i="2"/>
  <c r="O751" i="2"/>
  <c r="O752" i="2"/>
  <c r="O753" i="2"/>
  <c r="O1457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1345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729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13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383" i="2"/>
  <c r="O1001" i="2"/>
  <c r="O1002" i="2"/>
  <c r="O1003" i="2"/>
  <c r="O75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04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626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746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58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526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26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711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497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2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72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680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544" i="2"/>
  <c r="O1458" i="2"/>
  <c r="O1459" i="2"/>
  <c r="O1460" i="2"/>
  <c r="O1461" i="2"/>
  <c r="O157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233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395" i="2"/>
  <c r="O1573" i="2"/>
  <c r="O1574" i="2"/>
  <c r="O1575" i="2"/>
  <c r="O1576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1048" i="2"/>
  <c r="P830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00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462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081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413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1270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4" i="2"/>
  <c r="P385" i="2"/>
  <c r="P386" i="2"/>
  <c r="P387" i="2"/>
  <c r="P388" i="2"/>
  <c r="P389" i="2"/>
  <c r="P390" i="2"/>
  <c r="P391" i="2"/>
  <c r="P392" i="2"/>
  <c r="P393" i="2"/>
  <c r="P625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1371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922" i="2"/>
  <c r="P533" i="2"/>
  <c r="P534" i="2"/>
  <c r="P535" i="2"/>
  <c r="P536" i="2"/>
  <c r="P537" i="2"/>
  <c r="P538" i="2"/>
  <c r="P539" i="2"/>
  <c r="P540" i="2"/>
  <c r="P541" i="2"/>
  <c r="P542" i="2"/>
  <c r="P543" i="2"/>
  <c r="P597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1000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482" i="2"/>
  <c r="P532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1191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394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252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1303" i="2"/>
  <c r="P747" i="2"/>
  <c r="P748" i="2"/>
  <c r="P749" i="2"/>
  <c r="P750" i="2"/>
  <c r="P751" i="2"/>
  <c r="P752" i="2"/>
  <c r="P753" i="2"/>
  <c r="P1457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1345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729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13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383" i="2"/>
  <c r="P1001" i="2"/>
  <c r="P1002" i="2"/>
  <c r="P1003" i="2"/>
  <c r="P75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04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626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746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58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526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711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497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2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72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680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544" i="2"/>
  <c r="P1458" i="2"/>
  <c r="P1459" i="2"/>
  <c r="P1460" i="2"/>
  <c r="P1461" i="2"/>
  <c r="P157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233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395" i="2"/>
  <c r="P1573" i="2"/>
  <c r="P1574" i="2"/>
  <c r="P1575" i="2"/>
  <c r="P1576" i="2"/>
  <c r="P2" i="2" l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1048" i="2"/>
  <c r="Q830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00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462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081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413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1270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4" i="2"/>
  <c r="Q385" i="2"/>
  <c r="Q386" i="2"/>
  <c r="Q387" i="2"/>
  <c r="Q388" i="2"/>
  <c r="Q389" i="2"/>
  <c r="Q390" i="2"/>
  <c r="Q391" i="2"/>
  <c r="Q392" i="2"/>
  <c r="Q393" i="2"/>
  <c r="Q625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1371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922" i="2"/>
  <c r="Q533" i="2"/>
  <c r="Q534" i="2"/>
  <c r="Q535" i="2"/>
  <c r="Q536" i="2"/>
  <c r="Q537" i="2"/>
  <c r="Q538" i="2"/>
  <c r="Q539" i="2"/>
  <c r="Q540" i="2"/>
  <c r="Q541" i="2"/>
  <c r="Q542" i="2"/>
  <c r="Q543" i="2"/>
  <c r="Q597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1000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482" i="2"/>
  <c r="Q532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1191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394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252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1303" i="2"/>
  <c r="Q747" i="2"/>
  <c r="Q748" i="2"/>
  <c r="Q749" i="2"/>
  <c r="Q750" i="2"/>
  <c r="Q751" i="2"/>
  <c r="Q752" i="2"/>
  <c r="Q753" i="2"/>
  <c r="Q1457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1345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729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13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383" i="2"/>
  <c r="Q1001" i="2"/>
  <c r="Q1002" i="2"/>
  <c r="Q1003" i="2"/>
  <c r="Q75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04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626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746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58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526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26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711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497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2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72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680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544" i="2"/>
  <c r="Q1458" i="2"/>
  <c r="Q1459" i="2"/>
  <c r="Q1460" i="2"/>
  <c r="Q1461" i="2"/>
  <c r="Q157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233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395" i="2"/>
  <c r="Q1573" i="2"/>
  <c r="Q1574" i="2"/>
  <c r="Q1575" i="2"/>
  <c r="Q1576" i="2"/>
  <c r="Q2" i="2" l="1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1048" i="2"/>
  <c r="S830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00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462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081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413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1270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4" i="2"/>
  <c r="S385" i="2"/>
  <c r="S386" i="2"/>
  <c r="S387" i="2"/>
  <c r="S388" i="2"/>
  <c r="S389" i="2"/>
  <c r="S390" i="2"/>
  <c r="S391" i="2"/>
  <c r="S392" i="2"/>
  <c r="S393" i="2"/>
  <c r="S625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1371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922" i="2"/>
  <c r="S533" i="2"/>
  <c r="S534" i="2"/>
  <c r="S535" i="2"/>
  <c r="S536" i="2"/>
  <c r="S537" i="2"/>
  <c r="S538" i="2"/>
  <c r="S539" i="2"/>
  <c r="S540" i="2"/>
  <c r="S541" i="2"/>
  <c r="S542" i="2"/>
  <c r="S543" i="2"/>
  <c r="S597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1000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482" i="2"/>
  <c r="S532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1191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U701" i="2" s="1"/>
  <c r="S702" i="2"/>
  <c r="S703" i="2"/>
  <c r="S704" i="2"/>
  <c r="S705" i="2"/>
  <c r="S706" i="2"/>
  <c r="S707" i="2"/>
  <c r="S708" i="2"/>
  <c r="S709" i="2"/>
  <c r="S710" i="2"/>
  <c r="S394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252" i="2"/>
  <c r="S730" i="2"/>
  <c r="S731" i="2"/>
  <c r="S732" i="2"/>
  <c r="S733" i="2"/>
  <c r="U733" i="2" s="1"/>
  <c r="S734" i="2"/>
  <c r="S735" i="2"/>
  <c r="S736" i="2"/>
  <c r="S737" i="2"/>
  <c r="S738" i="2"/>
  <c r="S739" i="2"/>
  <c r="S740" i="2"/>
  <c r="S741" i="2"/>
  <c r="S742" i="2"/>
  <c r="S743" i="2"/>
  <c r="S744" i="2"/>
  <c r="S745" i="2"/>
  <c r="S1303" i="2"/>
  <c r="S747" i="2"/>
  <c r="S748" i="2"/>
  <c r="S749" i="2"/>
  <c r="S750" i="2"/>
  <c r="S751" i="2"/>
  <c r="S752" i="2"/>
  <c r="S753" i="2"/>
  <c r="S1457" i="2"/>
  <c r="S755" i="2"/>
  <c r="S756" i="2"/>
  <c r="S757" i="2"/>
  <c r="S758" i="2"/>
  <c r="S759" i="2"/>
  <c r="S760" i="2"/>
  <c r="S761" i="2"/>
  <c r="S762" i="2"/>
  <c r="S763" i="2"/>
  <c r="S764" i="2"/>
  <c r="S765" i="2"/>
  <c r="U765" i="2" s="1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U797" i="2" s="1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U829" i="2" s="1"/>
  <c r="S1345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U861" i="2" s="1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U893" i="2" s="1"/>
  <c r="S894" i="2"/>
  <c r="S895" i="2"/>
  <c r="S896" i="2"/>
  <c r="S897" i="2"/>
  <c r="S898" i="2"/>
  <c r="S899" i="2"/>
  <c r="S729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1322" i="2"/>
  <c r="S923" i="2"/>
  <c r="S924" i="2"/>
  <c r="S925" i="2"/>
  <c r="U925" i="2" s="1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U957" i="2" s="1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U989" i="2" s="1"/>
  <c r="S990" i="2"/>
  <c r="S991" i="2"/>
  <c r="S992" i="2"/>
  <c r="S993" i="2"/>
  <c r="S994" i="2"/>
  <c r="S995" i="2"/>
  <c r="S996" i="2"/>
  <c r="S997" i="2"/>
  <c r="S998" i="2"/>
  <c r="S999" i="2"/>
  <c r="S383" i="2"/>
  <c r="S1001" i="2"/>
  <c r="S1002" i="2"/>
  <c r="S1003" i="2"/>
  <c r="S75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U1021" i="2" s="1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04" i="2"/>
  <c r="S1049" i="2"/>
  <c r="S1050" i="2"/>
  <c r="S1051" i="2"/>
  <c r="S1052" i="2"/>
  <c r="S1053" i="2"/>
  <c r="U1053" i="2" s="1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626" i="2"/>
  <c r="S1082" i="2"/>
  <c r="S1083" i="2"/>
  <c r="S1084" i="2"/>
  <c r="S1085" i="2"/>
  <c r="U1085" i="2" s="1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U1117" i="2" s="1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U1149" i="2" s="1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U1181" i="2" s="1"/>
  <c r="S1182" i="2"/>
  <c r="S1183" i="2"/>
  <c r="S1184" i="2"/>
  <c r="S1185" i="2"/>
  <c r="S1186" i="2"/>
  <c r="S1187" i="2"/>
  <c r="S1188" i="2"/>
  <c r="S1189" i="2"/>
  <c r="S1190" i="2"/>
  <c r="S746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U1213" i="2" s="1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58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U1245" i="2" s="1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526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26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711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497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2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72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680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544" i="2"/>
  <c r="S1458" i="2"/>
  <c r="S1459" i="2"/>
  <c r="S1460" i="2"/>
  <c r="S1461" i="2"/>
  <c r="S157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233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395" i="2"/>
  <c r="S1573" i="2"/>
  <c r="S1574" i="2"/>
  <c r="S1575" i="2"/>
  <c r="S1576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1048" i="2"/>
  <c r="R830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00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462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081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413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1270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4" i="2"/>
  <c r="R385" i="2"/>
  <c r="R386" i="2"/>
  <c r="R387" i="2"/>
  <c r="R388" i="2"/>
  <c r="R389" i="2"/>
  <c r="R390" i="2"/>
  <c r="R391" i="2"/>
  <c r="R392" i="2"/>
  <c r="R393" i="2"/>
  <c r="R625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1371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922" i="2"/>
  <c r="R533" i="2"/>
  <c r="R534" i="2"/>
  <c r="R535" i="2"/>
  <c r="R536" i="2"/>
  <c r="R537" i="2"/>
  <c r="R538" i="2"/>
  <c r="R539" i="2"/>
  <c r="R540" i="2"/>
  <c r="R541" i="2"/>
  <c r="R542" i="2"/>
  <c r="R543" i="2"/>
  <c r="R597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1000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482" i="2"/>
  <c r="R532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1191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394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252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1303" i="2"/>
  <c r="R747" i="2"/>
  <c r="R748" i="2"/>
  <c r="R749" i="2"/>
  <c r="R750" i="2"/>
  <c r="R751" i="2"/>
  <c r="R752" i="2"/>
  <c r="R753" i="2"/>
  <c r="R1457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1345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729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13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383" i="2"/>
  <c r="R1001" i="2"/>
  <c r="R1002" i="2"/>
  <c r="R1003" i="2"/>
  <c r="R75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04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626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746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58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526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26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711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497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2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72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680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544" i="2"/>
  <c r="R1458" i="2"/>
  <c r="R1459" i="2"/>
  <c r="R1460" i="2"/>
  <c r="R1461" i="2"/>
  <c r="R157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233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395" i="2"/>
  <c r="R1573" i="2"/>
  <c r="R1574" i="2"/>
  <c r="R1575" i="2"/>
  <c r="R1576" i="2"/>
  <c r="T397" i="2"/>
  <c r="U694" i="2"/>
  <c r="U726" i="2"/>
  <c r="U758" i="2"/>
  <c r="U790" i="2"/>
  <c r="U822" i="2"/>
  <c r="U854" i="2"/>
  <c r="U886" i="2"/>
  <c r="U918" i="2"/>
  <c r="U950" i="2"/>
  <c r="U982" i="2"/>
  <c r="U1014" i="2"/>
  <c r="U1046" i="2"/>
  <c r="U1078" i="2"/>
  <c r="U1110" i="2"/>
  <c r="U1142" i="2"/>
  <c r="U1174" i="2"/>
  <c r="U1206" i="2"/>
  <c r="U1238" i="2"/>
  <c r="U1526" i="2"/>
  <c r="U1302" i="2"/>
  <c r="U1334" i="2"/>
  <c r="U1366" i="2"/>
  <c r="U1398" i="2"/>
  <c r="U1430" i="2"/>
  <c r="R2" i="2" l="1"/>
  <c r="S2" i="2"/>
  <c r="U595" i="2"/>
  <c r="U443" i="2"/>
  <c r="U243" i="2"/>
  <c r="U187" i="2"/>
  <c r="T1421" i="2"/>
  <c r="T1165" i="2"/>
  <c r="T909" i="2"/>
  <c r="T653" i="2"/>
  <c r="T1571" i="2"/>
  <c r="T1563" i="2"/>
  <c r="T1555" i="2"/>
  <c r="T1547" i="2"/>
  <c r="T1539" i="2"/>
  <c r="T1531" i="2"/>
  <c r="T1523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72" i="2"/>
  <c r="T1387" i="2"/>
  <c r="T1379" i="2"/>
  <c r="T12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570" i="2"/>
  <c r="T1546" i="2"/>
  <c r="T1506" i="2"/>
  <c r="T1466" i="2"/>
  <c r="U397" i="2"/>
  <c r="T1569" i="2"/>
  <c r="T1561" i="2"/>
  <c r="T1553" i="2"/>
  <c r="T1545" i="2"/>
  <c r="T1537" i="2"/>
  <c r="T1529" i="2"/>
  <c r="T1521" i="2"/>
  <c r="T1513" i="2"/>
  <c r="T1505" i="2"/>
  <c r="T97" i="2"/>
  <c r="T1489" i="2"/>
  <c r="T1481" i="2"/>
  <c r="T1473" i="2"/>
  <c r="T1465" i="2"/>
  <c r="T544" i="2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497" i="2"/>
  <c r="T1337" i="2"/>
  <c r="T1329" i="2"/>
  <c r="T185" i="2"/>
  <c r="U1501" i="2"/>
  <c r="T1554" i="2"/>
  <c r="T1530" i="2"/>
  <c r="T1514" i="2"/>
  <c r="T1498" i="2"/>
  <c r="T1482" i="2"/>
  <c r="T1576" i="2"/>
  <c r="T1568" i="2"/>
  <c r="T1560" i="2"/>
  <c r="T1552" i="2"/>
  <c r="T1544" i="2"/>
  <c r="T1562" i="2"/>
  <c r="T1538" i="2"/>
  <c r="T1522" i="2"/>
  <c r="T1490" i="2"/>
  <c r="T1474" i="2"/>
  <c r="T1575" i="2"/>
  <c r="T1567" i="2"/>
  <c r="T1559" i="2"/>
  <c r="T1551" i="2"/>
  <c r="T1543" i="2"/>
  <c r="T1535" i="2"/>
  <c r="T1527" i="2"/>
  <c r="T1519" i="2"/>
  <c r="T1511" i="2"/>
  <c r="T1503" i="2"/>
  <c r="T1574" i="2"/>
  <c r="T1566" i="2"/>
  <c r="T1558" i="2"/>
  <c r="T1550" i="2"/>
  <c r="T1542" i="2"/>
  <c r="T1534" i="2"/>
  <c r="T1233" i="2"/>
  <c r="T1518" i="2"/>
  <c r="T1510" i="2"/>
  <c r="T1502" i="2"/>
  <c r="T1494" i="2"/>
  <c r="T1486" i="2"/>
  <c r="T1478" i="2"/>
  <c r="T1470" i="2"/>
  <c r="T1572" i="2"/>
  <c r="T1454" i="2"/>
  <c r="T1446" i="2"/>
  <c r="T1438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526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1345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1573" i="2"/>
  <c r="T1565" i="2"/>
  <c r="T1557" i="2"/>
  <c r="T1549" i="2"/>
  <c r="T1541" i="2"/>
  <c r="T1533" i="2"/>
  <c r="T1525" i="2"/>
  <c r="T1517" i="2"/>
  <c r="T1509" i="2"/>
  <c r="T1501" i="2"/>
  <c r="T1493" i="2"/>
  <c r="T1485" i="2"/>
  <c r="T1477" i="2"/>
  <c r="T1469" i="2"/>
  <c r="T1461" i="2"/>
  <c r="T1453" i="2"/>
  <c r="T1445" i="2"/>
  <c r="T1437" i="2"/>
  <c r="T1429" i="2"/>
  <c r="T680" i="2"/>
  <c r="T1405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941" i="2"/>
  <c r="T933" i="2"/>
  <c r="T925" i="2"/>
  <c r="T917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677" i="2"/>
  <c r="T669" i="2"/>
  <c r="T661" i="2"/>
  <c r="T645" i="2"/>
  <c r="T637" i="2"/>
  <c r="T629" i="2"/>
  <c r="T621" i="2"/>
  <c r="T613" i="2"/>
  <c r="T605" i="2"/>
  <c r="T1000" i="2"/>
  <c r="T589" i="2"/>
  <c r="T581" i="2"/>
  <c r="T573" i="2"/>
  <c r="T565" i="2"/>
  <c r="T557" i="2"/>
  <c r="T549" i="2"/>
  <c r="T525" i="2"/>
  <c r="T493" i="2"/>
  <c r="T461" i="2"/>
  <c r="T429" i="2"/>
  <c r="T365" i="2"/>
  <c r="T1395" i="2"/>
  <c r="T1564" i="2"/>
  <c r="T1556" i="2"/>
  <c r="T1548" i="2"/>
  <c r="T1540" i="2"/>
  <c r="T1532" i="2"/>
  <c r="T1524" i="2"/>
  <c r="T1516" i="2"/>
  <c r="T1508" i="2"/>
  <c r="T1500" i="2"/>
  <c r="T1492" i="2"/>
  <c r="T1484" i="2"/>
  <c r="T1476" i="2"/>
  <c r="T1468" i="2"/>
  <c r="T1460" i="2"/>
  <c r="T1452" i="2"/>
  <c r="T1444" i="2"/>
  <c r="T1436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75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729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92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1270" i="2"/>
  <c r="T244" i="2"/>
  <c r="T236" i="2"/>
  <c r="T228" i="2"/>
  <c r="T220" i="2"/>
  <c r="T212" i="2"/>
  <c r="T204" i="2"/>
  <c r="T196" i="2"/>
  <c r="T188" i="2"/>
  <c r="T180" i="2"/>
  <c r="T1413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U1576" i="2"/>
  <c r="U1568" i="2"/>
  <c r="U1560" i="2"/>
  <c r="U1552" i="2"/>
  <c r="U1544" i="2"/>
  <c r="U1536" i="2"/>
  <c r="U1528" i="2"/>
  <c r="U1520" i="2"/>
  <c r="U1512" i="2"/>
  <c r="U1504" i="2"/>
  <c r="U1496" i="2"/>
  <c r="U1488" i="2"/>
  <c r="U1480" i="2"/>
  <c r="U1472" i="2"/>
  <c r="U1464" i="2"/>
  <c r="U1456" i="2"/>
  <c r="U1448" i="2"/>
  <c r="U1440" i="2"/>
  <c r="U1432" i="2"/>
  <c r="U1424" i="2"/>
  <c r="U1416" i="2"/>
  <c r="U1408" i="2"/>
  <c r="U1400" i="2"/>
  <c r="U1392" i="2"/>
  <c r="U1384" i="2"/>
  <c r="U1376" i="2"/>
  <c r="U1368" i="2"/>
  <c r="U1360" i="2"/>
  <c r="U1352" i="2"/>
  <c r="U1344" i="2"/>
  <c r="U1336" i="2"/>
  <c r="U1328" i="2"/>
  <c r="U1320" i="2"/>
  <c r="T541" i="2"/>
  <c r="T533" i="2"/>
  <c r="T517" i="2"/>
  <c r="T509" i="2"/>
  <c r="T501" i="2"/>
  <c r="T485" i="2"/>
  <c r="T477" i="2"/>
  <c r="T469" i="2"/>
  <c r="T453" i="2"/>
  <c r="T445" i="2"/>
  <c r="T437" i="2"/>
  <c r="T421" i="2"/>
  <c r="T413" i="2"/>
  <c r="T405" i="2"/>
  <c r="T389" i="2"/>
  <c r="T381" i="2"/>
  <c r="T373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U1569" i="2"/>
  <c r="U1561" i="2"/>
  <c r="U1553" i="2"/>
  <c r="U1545" i="2"/>
  <c r="U1537" i="2"/>
  <c r="U1529" i="2"/>
  <c r="U1521" i="2"/>
  <c r="U1513" i="2"/>
  <c r="U1505" i="2"/>
  <c r="U97" i="2"/>
  <c r="U1489" i="2"/>
  <c r="U1481" i="2"/>
  <c r="U1473" i="2"/>
  <c r="U1465" i="2"/>
  <c r="U544" i="2"/>
  <c r="U1449" i="2"/>
  <c r="U1441" i="2"/>
  <c r="U1433" i="2"/>
  <c r="U1425" i="2"/>
  <c r="U1417" i="2"/>
  <c r="U1409" i="2"/>
  <c r="U1401" i="2"/>
  <c r="U1393" i="2"/>
  <c r="U1385" i="2"/>
  <c r="U1377" i="2"/>
  <c r="U1369" i="2"/>
  <c r="U1361" i="2"/>
  <c r="U1353" i="2"/>
  <c r="U1497" i="2"/>
  <c r="U1337" i="2"/>
  <c r="U1329" i="2"/>
  <c r="U1321" i="2"/>
  <c r="U1313" i="2"/>
  <c r="U1305" i="2"/>
  <c r="U1297" i="2"/>
  <c r="U1289" i="2"/>
  <c r="U1281" i="2"/>
  <c r="U1273" i="2"/>
  <c r="U1265" i="2"/>
  <c r="U1257" i="2"/>
  <c r="U1249" i="2"/>
  <c r="U1241" i="2"/>
  <c r="U158" i="2"/>
  <c r="U1225" i="2"/>
  <c r="U1217" i="2"/>
  <c r="U1209" i="2"/>
  <c r="U1201" i="2"/>
  <c r="U1193" i="2"/>
  <c r="U1185" i="2"/>
  <c r="U1177" i="2"/>
  <c r="U1169" i="2"/>
  <c r="U1161" i="2"/>
  <c r="U1153" i="2"/>
  <c r="U1145" i="2"/>
  <c r="U1137" i="2"/>
  <c r="U1129" i="2"/>
  <c r="U1121" i="2"/>
  <c r="U1113" i="2"/>
  <c r="U1105" i="2"/>
  <c r="U1097" i="2"/>
  <c r="U1089" i="2"/>
  <c r="U626" i="2"/>
  <c r="U1073" i="2"/>
  <c r="U1065" i="2"/>
  <c r="U1057" i="2"/>
  <c r="U1049" i="2"/>
  <c r="U1041" i="2"/>
  <c r="U1033" i="2"/>
  <c r="U1025" i="2"/>
  <c r="U1017" i="2"/>
  <c r="U1009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49" i="2"/>
  <c r="U841" i="2"/>
  <c r="U833" i="2"/>
  <c r="U825" i="2"/>
  <c r="U817" i="2"/>
  <c r="U809" i="2"/>
  <c r="U801" i="2"/>
  <c r="U793" i="2"/>
  <c r="U785" i="2"/>
  <c r="U777" i="2"/>
  <c r="U769" i="2"/>
  <c r="U761" i="2"/>
  <c r="U753" i="2"/>
  <c r="U745" i="2"/>
  <c r="U737" i="2"/>
  <c r="U252" i="2"/>
  <c r="U721" i="2"/>
  <c r="U713" i="2"/>
  <c r="U705" i="2"/>
  <c r="U697" i="2"/>
  <c r="U689" i="2"/>
  <c r="U681" i="2"/>
  <c r="U673" i="2"/>
  <c r="U665" i="2"/>
  <c r="U657" i="2"/>
  <c r="U649" i="2"/>
  <c r="U641" i="2"/>
  <c r="U633" i="2"/>
  <c r="U482" i="2"/>
  <c r="U617" i="2"/>
  <c r="U609" i="2"/>
  <c r="U601" i="2"/>
  <c r="U593" i="2"/>
  <c r="U585" i="2"/>
  <c r="U577" i="2"/>
  <c r="U569" i="2"/>
  <c r="U561" i="2"/>
  <c r="U553" i="2"/>
  <c r="U545" i="2"/>
  <c r="U537" i="2"/>
  <c r="U529" i="2"/>
  <c r="U521" i="2"/>
  <c r="U513" i="2"/>
  <c r="U505" i="2"/>
  <c r="U497" i="2"/>
  <c r="U489" i="2"/>
  <c r="U481" i="2"/>
  <c r="U473" i="2"/>
  <c r="U465" i="2"/>
  <c r="U457" i="2"/>
  <c r="U449" i="2"/>
  <c r="U441" i="2"/>
  <c r="U433" i="2"/>
  <c r="U425" i="2"/>
  <c r="U417" i="2"/>
  <c r="U409" i="2"/>
  <c r="U401" i="2"/>
  <c r="U393" i="2"/>
  <c r="U385" i="2"/>
  <c r="U377" i="2"/>
  <c r="U369" i="2"/>
  <c r="U361" i="2"/>
  <c r="U353" i="2"/>
  <c r="U345" i="2"/>
  <c r="U337" i="2"/>
  <c r="U329" i="2"/>
  <c r="U321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U1575" i="2"/>
  <c r="U1567" i="2"/>
  <c r="U1559" i="2"/>
  <c r="U1551" i="2"/>
  <c r="U1543" i="2"/>
  <c r="U1535" i="2"/>
  <c r="U1527" i="2"/>
  <c r="U1519" i="2"/>
  <c r="U1511" i="2"/>
  <c r="U1503" i="2"/>
  <c r="U1495" i="2"/>
  <c r="U1487" i="2"/>
  <c r="U1479" i="2"/>
  <c r="U1471" i="2"/>
  <c r="U1463" i="2"/>
  <c r="U1455" i="2"/>
  <c r="U1447" i="2"/>
  <c r="U1439" i="2"/>
  <c r="U1431" i="2"/>
  <c r="U1423" i="2"/>
  <c r="U1415" i="2"/>
  <c r="U1407" i="2"/>
  <c r="U1399" i="2"/>
  <c r="U1391" i="2"/>
  <c r="U1383" i="2"/>
  <c r="U1375" i="2"/>
  <c r="U1367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711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13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1457" i="2"/>
  <c r="T1303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532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1371" i="2"/>
  <c r="T474" i="2"/>
  <c r="T466" i="2"/>
  <c r="T458" i="2"/>
  <c r="T450" i="2"/>
  <c r="T442" i="2"/>
  <c r="T434" i="2"/>
  <c r="T426" i="2"/>
  <c r="T418" i="2"/>
  <c r="T410" i="2"/>
  <c r="T402" i="2"/>
  <c r="T625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830" i="2"/>
  <c r="T18" i="2"/>
  <c r="T10" i="2"/>
  <c r="U1574" i="2"/>
  <c r="U1566" i="2"/>
  <c r="U1558" i="2"/>
  <c r="U1550" i="2"/>
  <c r="U1542" i="2"/>
  <c r="U1534" i="2"/>
  <c r="U1233" i="2"/>
  <c r="U1518" i="2"/>
  <c r="U1510" i="2"/>
  <c r="U1502" i="2"/>
  <c r="U1494" i="2"/>
  <c r="U1486" i="2"/>
  <c r="U1478" i="2"/>
  <c r="U1470" i="2"/>
  <c r="U1572" i="2"/>
  <c r="U1454" i="2"/>
  <c r="U1446" i="2"/>
  <c r="U1438" i="2"/>
  <c r="U1422" i="2"/>
  <c r="U1414" i="2"/>
  <c r="U1406" i="2"/>
  <c r="U1390" i="2"/>
  <c r="U1382" i="2"/>
  <c r="U1374" i="2"/>
  <c r="U1358" i="2"/>
  <c r="U1350" i="2"/>
  <c r="U1342" i="2"/>
  <c r="U1326" i="2"/>
  <c r="U1318" i="2"/>
  <c r="U1310" i="2"/>
  <c r="U1294" i="2"/>
  <c r="U1286" i="2"/>
  <c r="U1278" i="2"/>
  <c r="U1262" i="2"/>
  <c r="U1254" i="2"/>
  <c r="U1246" i="2"/>
  <c r="U1230" i="2"/>
  <c r="U1222" i="2"/>
  <c r="U1214" i="2"/>
  <c r="U1198" i="2"/>
  <c r="U1190" i="2"/>
  <c r="U1182" i="2"/>
  <c r="U1166" i="2"/>
  <c r="U1158" i="2"/>
  <c r="U1150" i="2"/>
  <c r="U1134" i="2"/>
  <c r="T1321" i="2"/>
  <c r="T1313" i="2"/>
  <c r="T1305" i="2"/>
  <c r="T1297" i="2"/>
  <c r="T1289" i="2"/>
  <c r="T1281" i="2"/>
  <c r="T1273" i="2"/>
  <c r="T1265" i="2"/>
  <c r="T1257" i="2"/>
  <c r="T1249" i="2"/>
  <c r="T1241" i="2"/>
  <c r="T158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626" i="2"/>
  <c r="T1073" i="2"/>
  <c r="T1065" i="2"/>
  <c r="T1057" i="2"/>
  <c r="T1049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777" i="2"/>
  <c r="T769" i="2"/>
  <c r="T761" i="2"/>
  <c r="T753" i="2"/>
  <c r="T745" i="2"/>
  <c r="T737" i="2"/>
  <c r="T252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482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77" i="2"/>
  <c r="T169" i="2"/>
  <c r="T161" i="2"/>
  <c r="T153" i="2"/>
  <c r="T145" i="2"/>
  <c r="T137" i="2"/>
  <c r="T129" i="2"/>
  <c r="T1462" i="2"/>
  <c r="T113" i="2"/>
  <c r="T105" i="2"/>
  <c r="T900" i="2"/>
  <c r="T89" i="2"/>
  <c r="T81" i="2"/>
  <c r="T73" i="2"/>
  <c r="T65" i="2"/>
  <c r="T57" i="2"/>
  <c r="T49" i="2"/>
  <c r="T41" i="2"/>
  <c r="T33" i="2"/>
  <c r="T1048" i="2"/>
  <c r="T17" i="2"/>
  <c r="T9" i="2"/>
  <c r="U1573" i="2"/>
  <c r="U1565" i="2"/>
  <c r="U1557" i="2"/>
  <c r="U1549" i="2"/>
  <c r="U1541" i="2"/>
  <c r="U1533" i="2"/>
  <c r="U1525" i="2"/>
  <c r="U1517" i="2"/>
  <c r="U1509" i="2"/>
  <c r="U1493" i="2"/>
  <c r="U1485" i="2"/>
  <c r="U1477" i="2"/>
  <c r="U1469" i="2"/>
  <c r="U1461" i="2"/>
  <c r="U1453" i="2"/>
  <c r="U1445" i="2"/>
  <c r="U1437" i="2"/>
  <c r="U1429" i="2"/>
  <c r="U1421" i="2"/>
  <c r="U680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37" i="2"/>
  <c r="U1229" i="2"/>
  <c r="U1221" i="2"/>
  <c r="U1205" i="2"/>
  <c r="U1197" i="2"/>
  <c r="U1189" i="2"/>
  <c r="U1173" i="2"/>
  <c r="U1165" i="2"/>
  <c r="U1157" i="2"/>
  <c r="U1141" i="2"/>
  <c r="U1133" i="2"/>
  <c r="U1125" i="2"/>
  <c r="U1109" i="2"/>
  <c r="U1101" i="2"/>
  <c r="U1093" i="2"/>
  <c r="U1077" i="2"/>
  <c r="U1069" i="2"/>
  <c r="U1061" i="2"/>
  <c r="U1045" i="2"/>
  <c r="U1037" i="2"/>
  <c r="U1029" i="2"/>
  <c r="U1013" i="2"/>
  <c r="U1005" i="2"/>
  <c r="U997" i="2"/>
  <c r="U981" i="2"/>
  <c r="U973" i="2"/>
  <c r="U965" i="2"/>
  <c r="U949" i="2"/>
  <c r="U941" i="2"/>
  <c r="U933" i="2"/>
  <c r="U917" i="2"/>
  <c r="U909" i="2"/>
  <c r="U901" i="2"/>
  <c r="U885" i="2"/>
  <c r="U877" i="2"/>
  <c r="U869" i="2"/>
  <c r="U853" i="2"/>
  <c r="U845" i="2"/>
  <c r="U837" i="2"/>
  <c r="U821" i="2"/>
  <c r="U813" i="2"/>
  <c r="U805" i="2"/>
  <c r="U789" i="2"/>
  <c r="U781" i="2"/>
  <c r="U773" i="2"/>
  <c r="U757" i="2"/>
  <c r="U749" i="2"/>
  <c r="U741" i="2"/>
  <c r="U725" i="2"/>
  <c r="U717" i="2"/>
  <c r="U709" i="2"/>
  <c r="U693" i="2"/>
  <c r="U685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1272" i="2"/>
  <c r="T1264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04" i="2"/>
  <c r="T1040" i="2"/>
  <c r="T1032" i="2"/>
  <c r="T1024" i="2"/>
  <c r="T1016" i="2"/>
  <c r="T1008" i="2"/>
  <c r="T383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1191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97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U1395" i="2"/>
  <c r="U1564" i="2"/>
  <c r="U1556" i="2"/>
  <c r="U1548" i="2"/>
  <c r="U1540" i="2"/>
  <c r="U1532" i="2"/>
  <c r="U1524" i="2"/>
  <c r="U1516" i="2"/>
  <c r="U1508" i="2"/>
  <c r="U1500" i="2"/>
  <c r="U1492" i="2"/>
  <c r="U1484" i="2"/>
  <c r="U1476" i="2"/>
  <c r="U1468" i="2"/>
  <c r="U1460" i="2"/>
  <c r="U1452" i="2"/>
  <c r="U1444" i="2"/>
  <c r="U1436" i="2"/>
  <c r="U1428" i="2"/>
  <c r="U1420" i="2"/>
  <c r="U1412" i="2"/>
  <c r="U1404" i="2"/>
  <c r="U1396" i="2"/>
  <c r="U1388" i="2"/>
  <c r="T1495" i="2"/>
  <c r="T1487" i="2"/>
  <c r="T1479" i="2"/>
  <c r="T1471" i="2"/>
  <c r="T1463" i="2"/>
  <c r="T1455" i="2"/>
  <c r="T1447" i="2"/>
  <c r="T1439" i="2"/>
  <c r="T1431" i="2"/>
  <c r="T1423" i="2"/>
  <c r="T1415" i="2"/>
  <c r="T1407" i="2"/>
  <c r="T1399" i="2"/>
  <c r="T1391" i="2"/>
  <c r="T1383" i="2"/>
  <c r="T1375" i="2"/>
  <c r="T1367" i="2"/>
  <c r="T1359" i="2"/>
  <c r="T1351" i="2"/>
  <c r="T1343" i="2"/>
  <c r="T1335" i="2"/>
  <c r="T1327" i="2"/>
  <c r="T1319" i="2"/>
  <c r="T1311" i="2"/>
  <c r="T26" i="2"/>
  <c r="T1295" i="2"/>
  <c r="T1287" i="2"/>
  <c r="T1279" i="2"/>
  <c r="T1271" i="2"/>
  <c r="T1263" i="2"/>
  <c r="T1255" i="2"/>
  <c r="T1247" i="2"/>
  <c r="T1239" i="2"/>
  <c r="T1231" i="2"/>
  <c r="T1223" i="2"/>
  <c r="T1215" i="2"/>
  <c r="T1207" i="2"/>
  <c r="T1199" i="2"/>
  <c r="T746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T823" i="2"/>
  <c r="T815" i="2"/>
  <c r="T807" i="2"/>
  <c r="T799" i="2"/>
  <c r="T791" i="2"/>
  <c r="T783" i="2"/>
  <c r="T775" i="2"/>
  <c r="T767" i="2"/>
  <c r="T759" i="2"/>
  <c r="T751" i="2"/>
  <c r="T743" i="2"/>
  <c r="T735" i="2"/>
  <c r="T727" i="2"/>
  <c r="T719" i="2"/>
  <c r="T394" i="2"/>
  <c r="T703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U1571" i="2"/>
  <c r="U1563" i="2"/>
  <c r="U1555" i="2"/>
  <c r="U1547" i="2"/>
  <c r="U1539" i="2"/>
  <c r="U1531" i="2"/>
  <c r="U1523" i="2"/>
  <c r="U1515" i="2"/>
  <c r="U1507" i="2"/>
  <c r="U1499" i="2"/>
  <c r="U1491" i="2"/>
  <c r="U1483" i="2"/>
  <c r="U1475" i="2"/>
  <c r="U1467" i="2"/>
  <c r="U1459" i="2"/>
  <c r="U1451" i="2"/>
  <c r="U1443" i="2"/>
  <c r="U1435" i="2"/>
  <c r="U1427" i="2"/>
  <c r="U1419" i="2"/>
  <c r="U1411" i="2"/>
  <c r="U1403" i="2"/>
  <c r="U172" i="2"/>
  <c r="U1387" i="2"/>
  <c r="U1379" i="2"/>
  <c r="U121" i="2"/>
  <c r="U1363" i="2"/>
  <c r="U1355" i="2"/>
  <c r="U1347" i="2"/>
  <c r="U1339" i="2"/>
  <c r="U1331" i="2"/>
  <c r="T430" i="2"/>
  <c r="T422" i="2"/>
  <c r="T414" i="2"/>
  <c r="T406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230" i="2"/>
  <c r="T222" i="2"/>
  <c r="T214" i="2"/>
  <c r="T206" i="2"/>
  <c r="T198" i="2"/>
  <c r="T190" i="2"/>
  <c r="T182" i="2"/>
  <c r="T174" i="2"/>
  <c r="T166" i="2"/>
  <c r="T1081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6" i="2"/>
  <c r="U1570" i="2"/>
  <c r="U1562" i="2"/>
  <c r="U1554" i="2"/>
  <c r="U1546" i="2"/>
  <c r="U1538" i="2"/>
  <c r="U1530" i="2"/>
  <c r="U1522" i="2"/>
  <c r="U1514" i="2"/>
  <c r="U1506" i="2"/>
  <c r="U1498" i="2"/>
  <c r="U1490" i="2"/>
  <c r="U1482" i="2"/>
  <c r="U1474" i="2"/>
  <c r="U1466" i="2"/>
  <c r="U1458" i="2"/>
  <c r="U1450" i="2"/>
  <c r="U1442" i="2"/>
  <c r="U1434" i="2"/>
  <c r="U1426" i="2"/>
  <c r="U1418" i="2"/>
  <c r="U1410" i="2"/>
  <c r="U1402" i="2"/>
  <c r="U1394" i="2"/>
  <c r="U1386" i="2"/>
  <c r="U1378" i="2"/>
  <c r="U1370" i="2"/>
  <c r="U1362" i="2"/>
  <c r="U1354" i="2"/>
  <c r="U1346" i="2"/>
  <c r="U1338" i="2"/>
  <c r="U1330" i="2"/>
  <c r="U711" i="2"/>
  <c r="U1314" i="2"/>
  <c r="U1306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2" i="2"/>
  <c r="U1074" i="2"/>
  <c r="U1066" i="2"/>
  <c r="U1058" i="2"/>
  <c r="U1050" i="2"/>
  <c r="U1042" i="2"/>
  <c r="U1034" i="2"/>
  <c r="U1026" i="2"/>
  <c r="U1018" i="2"/>
  <c r="U1010" i="2"/>
  <c r="U1002" i="2"/>
  <c r="U994" i="2"/>
  <c r="U986" i="2"/>
  <c r="U978" i="2"/>
  <c r="U970" i="2"/>
  <c r="U962" i="2"/>
  <c r="U954" i="2"/>
  <c r="U946" i="2"/>
  <c r="U938" i="2"/>
  <c r="U930" i="2"/>
  <c r="U1322" i="2"/>
  <c r="U914" i="2"/>
  <c r="U906" i="2"/>
  <c r="U898" i="2"/>
  <c r="U890" i="2"/>
  <c r="U882" i="2"/>
  <c r="U874" i="2"/>
  <c r="U866" i="2"/>
  <c r="U858" i="2"/>
  <c r="U850" i="2"/>
  <c r="U842" i="2"/>
  <c r="U834" i="2"/>
  <c r="U826" i="2"/>
  <c r="U818" i="2"/>
  <c r="U810" i="2"/>
  <c r="U802" i="2"/>
  <c r="U794" i="2"/>
  <c r="U786" i="2"/>
  <c r="U778" i="2"/>
  <c r="U770" i="2"/>
  <c r="U762" i="2"/>
  <c r="U1457" i="2"/>
  <c r="U1303" i="2"/>
  <c r="U738" i="2"/>
  <c r="U730" i="2"/>
  <c r="U722" i="2"/>
  <c r="U714" i="2"/>
  <c r="U706" i="2"/>
  <c r="U698" i="2"/>
  <c r="U690" i="2"/>
  <c r="U682" i="2"/>
  <c r="U674" i="2"/>
  <c r="U666" i="2"/>
  <c r="U658" i="2"/>
  <c r="U650" i="2"/>
  <c r="U642" i="2"/>
  <c r="U634" i="2"/>
  <c r="U532" i="2"/>
  <c r="U618" i="2"/>
  <c r="U610" i="2"/>
  <c r="U602" i="2"/>
  <c r="U594" i="2"/>
  <c r="U586" i="2"/>
  <c r="U578" i="2"/>
  <c r="U570" i="2"/>
  <c r="U562" i="2"/>
  <c r="U554" i="2"/>
  <c r="U546" i="2"/>
  <c r="U538" i="2"/>
  <c r="U530" i="2"/>
  <c r="U522" i="2"/>
  <c r="U514" i="2"/>
  <c r="U506" i="2"/>
  <c r="U498" i="2"/>
  <c r="U490" i="2"/>
  <c r="U1371" i="2"/>
  <c r="U474" i="2"/>
  <c r="U466" i="2"/>
  <c r="U458" i="2"/>
  <c r="U450" i="2"/>
  <c r="U442" i="2"/>
  <c r="U434" i="2"/>
  <c r="U426" i="2"/>
  <c r="U418" i="2"/>
  <c r="U410" i="2"/>
  <c r="U402" i="2"/>
  <c r="U625" i="2"/>
  <c r="U386" i="2"/>
  <c r="U378" i="2"/>
  <c r="U370" i="2"/>
  <c r="U362" i="2"/>
  <c r="U354" i="2"/>
  <c r="U346" i="2"/>
  <c r="U338" i="2"/>
  <c r="U330" i="2"/>
  <c r="U322" i="2"/>
  <c r="U314" i="2"/>
  <c r="U306" i="2"/>
  <c r="U298" i="2"/>
  <c r="U290" i="2"/>
  <c r="U282" i="2"/>
  <c r="U274" i="2"/>
  <c r="U266" i="2"/>
  <c r="U258" i="2"/>
  <c r="U250" i="2"/>
  <c r="U242" i="2"/>
  <c r="U234" i="2"/>
  <c r="U226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312" i="2"/>
  <c r="U1304" i="2"/>
  <c r="U1296" i="2"/>
  <c r="U1288" i="2"/>
  <c r="U1280" i="2"/>
  <c r="U1272" i="2"/>
  <c r="U1264" i="2"/>
  <c r="U1256" i="2"/>
  <c r="U1248" i="2"/>
  <c r="U1240" i="2"/>
  <c r="U1232" i="2"/>
  <c r="U1224" i="2"/>
  <c r="U1216" i="2"/>
  <c r="U1208" i="2"/>
  <c r="U1200" i="2"/>
  <c r="U1192" i="2"/>
  <c r="U1184" i="2"/>
  <c r="U1176" i="2"/>
  <c r="U1168" i="2"/>
  <c r="U1160" i="2"/>
  <c r="U1359" i="2"/>
  <c r="U1351" i="2"/>
  <c r="U1343" i="2"/>
  <c r="U1335" i="2"/>
  <c r="U1327" i="2"/>
  <c r="U1319" i="2"/>
  <c r="U1311" i="2"/>
  <c r="U26" i="2"/>
  <c r="U1295" i="2"/>
  <c r="U1287" i="2"/>
  <c r="U1279" i="2"/>
  <c r="U1271" i="2"/>
  <c r="U1263" i="2"/>
  <c r="U1255" i="2"/>
  <c r="U1247" i="2"/>
  <c r="U1239" i="2"/>
  <c r="U1231" i="2"/>
  <c r="U1223" i="2"/>
  <c r="U1215" i="2"/>
  <c r="U1207" i="2"/>
  <c r="U1199" i="2"/>
  <c r="U746" i="2"/>
  <c r="U1183" i="2"/>
  <c r="U1175" i="2"/>
  <c r="U1167" i="2"/>
  <c r="U1126" i="2"/>
  <c r="U1118" i="2"/>
  <c r="U1102" i="2"/>
  <c r="U1094" i="2"/>
  <c r="U1086" i="2"/>
  <c r="U1070" i="2"/>
  <c r="U1062" i="2"/>
  <c r="U1054" i="2"/>
  <c r="U1038" i="2"/>
  <c r="U1030" i="2"/>
  <c r="U1022" i="2"/>
  <c r="U1006" i="2"/>
  <c r="U998" i="2"/>
  <c r="U990" i="2"/>
  <c r="U974" i="2"/>
  <c r="U966" i="2"/>
  <c r="U958" i="2"/>
  <c r="U942" i="2"/>
  <c r="U934" i="2"/>
  <c r="U926" i="2"/>
  <c r="U910" i="2"/>
  <c r="U902" i="2"/>
  <c r="U894" i="2"/>
  <c r="U878" i="2"/>
  <c r="U870" i="2"/>
  <c r="U862" i="2"/>
  <c r="U846" i="2"/>
  <c r="U838" i="2"/>
  <c r="U1345" i="2"/>
  <c r="U814" i="2"/>
  <c r="U806" i="2"/>
  <c r="U798" i="2"/>
  <c r="U782" i="2"/>
  <c r="U774" i="2"/>
  <c r="U766" i="2"/>
  <c r="U750" i="2"/>
  <c r="U742" i="2"/>
  <c r="U734" i="2"/>
  <c r="U718" i="2"/>
  <c r="U710" i="2"/>
  <c r="U702" i="2"/>
  <c r="U686" i="2"/>
  <c r="U1380" i="2"/>
  <c r="U1372" i="2"/>
  <c r="U1364" i="2"/>
  <c r="U1356" i="2"/>
  <c r="U1348" i="2"/>
  <c r="U1340" i="2"/>
  <c r="U1332" i="2"/>
  <c r="U1324" i="2"/>
  <c r="U1316" i="2"/>
  <c r="U1308" i="2"/>
  <c r="U1300" i="2"/>
  <c r="U1292" i="2"/>
  <c r="U1284" i="2"/>
  <c r="U1276" i="2"/>
  <c r="U1268" i="2"/>
  <c r="U1260" i="2"/>
  <c r="U1252" i="2"/>
  <c r="U1244" i="2"/>
  <c r="U1236" i="2"/>
  <c r="U1228" i="2"/>
  <c r="U1220" i="2"/>
  <c r="U1212" i="2"/>
  <c r="U1204" i="2"/>
  <c r="U1196" i="2"/>
  <c r="U1188" i="2"/>
  <c r="U1180" i="2"/>
  <c r="U1323" i="2"/>
  <c r="U1315" i="2"/>
  <c r="U1307" i="2"/>
  <c r="U1299" i="2"/>
  <c r="U1291" i="2"/>
  <c r="U1283" i="2"/>
  <c r="U1275" i="2"/>
  <c r="U1267" i="2"/>
  <c r="U1259" i="2"/>
  <c r="U1251" i="2"/>
  <c r="U1243" i="2"/>
  <c r="U1235" i="2"/>
  <c r="U1227" i="2"/>
  <c r="U1219" i="2"/>
  <c r="U1211" i="2"/>
  <c r="U1203" i="2"/>
  <c r="U1195" i="2"/>
  <c r="U1187" i="2"/>
  <c r="U659" i="2"/>
  <c r="U627" i="2"/>
  <c r="U563" i="2"/>
  <c r="U531" i="2"/>
  <c r="U499" i="2"/>
  <c r="U435" i="2"/>
  <c r="U379" i="2"/>
  <c r="U371" i="2"/>
  <c r="U315" i="2"/>
  <c r="U307" i="2"/>
  <c r="U251" i="2"/>
  <c r="U179" i="2"/>
  <c r="U123" i="2"/>
  <c r="U115" i="2"/>
  <c r="U59" i="2"/>
  <c r="U51" i="2"/>
  <c r="U106" i="2"/>
  <c r="U98" i="2"/>
  <c r="U90" i="2"/>
  <c r="U82" i="2"/>
  <c r="U74" i="2"/>
  <c r="U66" i="2"/>
  <c r="U58" i="2"/>
  <c r="U50" i="2"/>
  <c r="U42" i="2"/>
  <c r="U34" i="2"/>
  <c r="U830" i="2"/>
  <c r="U18" i="2"/>
  <c r="U10" i="2"/>
  <c r="U313" i="2"/>
  <c r="U305" i="2"/>
  <c r="U297" i="2"/>
  <c r="U289" i="2"/>
  <c r="U281" i="2"/>
  <c r="U273" i="2"/>
  <c r="U265" i="2"/>
  <c r="U257" i="2"/>
  <c r="U249" i="2"/>
  <c r="U241" i="2"/>
  <c r="U233" i="2"/>
  <c r="U225" i="2"/>
  <c r="U217" i="2"/>
  <c r="U209" i="2"/>
  <c r="U201" i="2"/>
  <c r="U193" i="2"/>
  <c r="U185" i="2"/>
  <c r="U177" i="2"/>
  <c r="U169" i="2"/>
  <c r="U161" i="2"/>
  <c r="U153" i="2"/>
  <c r="U145" i="2"/>
  <c r="U137" i="2"/>
  <c r="U129" i="2"/>
  <c r="U1462" i="2"/>
  <c r="U113" i="2"/>
  <c r="U105" i="2"/>
  <c r="U900" i="2"/>
  <c r="U89" i="2"/>
  <c r="U81" i="2"/>
  <c r="U73" i="2"/>
  <c r="U65" i="2"/>
  <c r="U57" i="2"/>
  <c r="U49" i="2"/>
  <c r="U41" i="2"/>
  <c r="U33" i="2"/>
  <c r="U1048" i="2"/>
  <c r="U17" i="2"/>
  <c r="U9" i="2"/>
  <c r="U1179" i="2"/>
  <c r="U1171" i="2"/>
  <c r="U1163" i="2"/>
  <c r="U1155" i="2"/>
  <c r="U1147" i="2"/>
  <c r="U1139" i="2"/>
  <c r="U1131" i="2"/>
  <c r="U1123" i="2"/>
  <c r="U1115" i="2"/>
  <c r="U1107" i="2"/>
  <c r="U1099" i="2"/>
  <c r="U1091" i="2"/>
  <c r="U1083" i="2"/>
  <c r="U1075" i="2"/>
  <c r="U1067" i="2"/>
  <c r="U1059" i="2"/>
  <c r="U1051" i="2"/>
  <c r="U1043" i="2"/>
  <c r="U1035" i="2"/>
  <c r="U1027" i="2"/>
  <c r="U1019" i="2"/>
  <c r="U1011" i="2"/>
  <c r="U1003" i="2"/>
  <c r="U995" i="2"/>
  <c r="U987" i="2"/>
  <c r="U979" i="2"/>
  <c r="U971" i="2"/>
  <c r="U963" i="2"/>
  <c r="U955" i="2"/>
  <c r="U947" i="2"/>
  <c r="U939" i="2"/>
  <c r="U931" i="2"/>
  <c r="U923" i="2"/>
  <c r="U915" i="2"/>
  <c r="U907" i="2"/>
  <c r="U899" i="2"/>
  <c r="U891" i="2"/>
  <c r="U883" i="2"/>
  <c r="U875" i="2"/>
  <c r="U867" i="2"/>
  <c r="U859" i="2"/>
  <c r="U851" i="2"/>
  <c r="U843" i="2"/>
  <c r="U835" i="2"/>
  <c r="U827" i="2"/>
  <c r="U819" i="2"/>
  <c r="U811" i="2"/>
  <c r="U803" i="2"/>
  <c r="U795" i="2"/>
  <c r="U787" i="2"/>
  <c r="U779" i="2"/>
  <c r="U771" i="2"/>
  <c r="U763" i="2"/>
  <c r="U755" i="2"/>
  <c r="U747" i="2"/>
  <c r="U739" i="2"/>
  <c r="U731" i="2"/>
  <c r="U723" i="2"/>
  <c r="U715" i="2"/>
  <c r="U707" i="2"/>
  <c r="U699" i="2"/>
  <c r="U691" i="2"/>
  <c r="U683" i="2"/>
  <c r="U675" i="2"/>
  <c r="U667" i="2"/>
  <c r="U651" i="2"/>
  <c r="U643" i="2"/>
  <c r="U635" i="2"/>
  <c r="U619" i="2"/>
  <c r="U611" i="2"/>
  <c r="U603" i="2"/>
  <c r="U587" i="2"/>
  <c r="U579" i="2"/>
  <c r="U571" i="2"/>
  <c r="U555" i="2"/>
  <c r="U547" i="2"/>
  <c r="U539" i="2"/>
  <c r="U523" i="2"/>
  <c r="U515" i="2"/>
  <c r="U507" i="2"/>
  <c r="U491" i="2"/>
  <c r="U483" i="2"/>
  <c r="U475" i="2"/>
  <c r="U467" i="2"/>
  <c r="U459" i="2"/>
  <c r="U451" i="2"/>
  <c r="U427" i="2"/>
  <c r="U419" i="2"/>
  <c r="U411" i="2"/>
  <c r="U403" i="2"/>
  <c r="U395" i="2"/>
  <c r="U387" i="2"/>
  <c r="U363" i="2"/>
  <c r="U355" i="2"/>
  <c r="U347" i="2"/>
  <c r="U339" i="2"/>
  <c r="U331" i="2"/>
  <c r="U323" i="2"/>
  <c r="U299" i="2"/>
  <c r="U291" i="2"/>
  <c r="U283" i="2"/>
  <c r="U275" i="2"/>
  <c r="U267" i="2"/>
  <c r="U259" i="2"/>
  <c r="U235" i="2"/>
  <c r="U227" i="2"/>
  <c r="U219" i="2"/>
  <c r="U211" i="2"/>
  <c r="U203" i="2"/>
  <c r="U195" i="2"/>
  <c r="U171" i="2"/>
  <c r="U163" i="2"/>
  <c r="U155" i="2"/>
  <c r="U147" i="2"/>
  <c r="U139" i="2"/>
  <c r="U131" i="2"/>
  <c r="U107" i="2"/>
  <c r="U99" i="2"/>
  <c r="U91" i="2"/>
  <c r="U83" i="2"/>
  <c r="U75" i="2"/>
  <c r="U67" i="2"/>
  <c r="U43" i="2"/>
  <c r="U35" i="2"/>
  <c r="U27" i="2"/>
  <c r="U19" i="2"/>
  <c r="U11" i="2"/>
  <c r="U1152" i="2"/>
  <c r="U1144" i="2"/>
  <c r="U1136" i="2"/>
  <c r="U1128" i="2"/>
  <c r="U1120" i="2"/>
  <c r="U1112" i="2"/>
  <c r="U1104" i="2"/>
  <c r="U1096" i="2"/>
  <c r="U1088" i="2"/>
  <c r="U1080" i="2"/>
  <c r="U1072" i="2"/>
  <c r="U1064" i="2"/>
  <c r="U1056" i="2"/>
  <c r="U1004" i="2"/>
  <c r="U1040" i="2"/>
  <c r="U1032" i="2"/>
  <c r="U1024" i="2"/>
  <c r="U1016" i="2"/>
  <c r="U1008" i="2"/>
  <c r="U383" i="2"/>
  <c r="U992" i="2"/>
  <c r="U984" i="2"/>
  <c r="U976" i="2"/>
  <c r="U968" i="2"/>
  <c r="U960" i="2"/>
  <c r="U952" i="2"/>
  <c r="U944" i="2"/>
  <c r="U936" i="2"/>
  <c r="U928" i="2"/>
  <c r="U920" i="2"/>
  <c r="U912" i="2"/>
  <c r="U904" i="2"/>
  <c r="U896" i="2"/>
  <c r="U888" i="2"/>
  <c r="U880" i="2"/>
  <c r="U872" i="2"/>
  <c r="U864" i="2"/>
  <c r="U856" i="2"/>
  <c r="U848" i="2"/>
  <c r="U840" i="2"/>
  <c r="U832" i="2"/>
  <c r="U824" i="2"/>
  <c r="U816" i="2"/>
  <c r="U808" i="2"/>
  <c r="U800" i="2"/>
  <c r="U792" i="2"/>
  <c r="U784" i="2"/>
  <c r="U776" i="2"/>
  <c r="U768" i="2"/>
  <c r="U760" i="2"/>
  <c r="U752" i="2"/>
  <c r="U744" i="2"/>
  <c r="U736" i="2"/>
  <c r="U728" i="2"/>
  <c r="U720" i="2"/>
  <c r="U712" i="2"/>
  <c r="U704" i="2"/>
  <c r="U696" i="2"/>
  <c r="U688" i="2"/>
  <c r="U1191" i="2"/>
  <c r="U672" i="2"/>
  <c r="U664" i="2"/>
  <c r="U656" i="2"/>
  <c r="U648" i="2"/>
  <c r="U640" i="2"/>
  <c r="U632" i="2"/>
  <c r="U624" i="2"/>
  <c r="U616" i="2"/>
  <c r="U608" i="2"/>
  <c r="U600" i="2"/>
  <c r="U592" i="2"/>
  <c r="U584" i="2"/>
  <c r="U576" i="2"/>
  <c r="U568" i="2"/>
  <c r="U560" i="2"/>
  <c r="U552" i="2"/>
  <c r="U597" i="2"/>
  <c r="U536" i="2"/>
  <c r="U528" i="2"/>
  <c r="U520" i="2"/>
  <c r="U512" i="2"/>
  <c r="U504" i="2"/>
  <c r="U496" i="2"/>
  <c r="U488" i="2"/>
  <c r="U480" i="2"/>
  <c r="U472" i="2"/>
  <c r="U464" i="2"/>
  <c r="U456" i="2"/>
  <c r="U448" i="2"/>
  <c r="U440" i="2"/>
  <c r="U432" i="2"/>
  <c r="U424" i="2"/>
  <c r="U416" i="2"/>
  <c r="U408" i="2"/>
  <c r="U400" i="2"/>
  <c r="U392" i="2"/>
  <c r="U384" i="2"/>
  <c r="U376" i="2"/>
  <c r="U368" i="2"/>
  <c r="U360" i="2"/>
  <c r="U352" i="2"/>
  <c r="U344" i="2"/>
  <c r="U336" i="2"/>
  <c r="U328" i="2"/>
  <c r="U320" i="2"/>
  <c r="U312" i="2"/>
  <c r="U304" i="2"/>
  <c r="U296" i="2"/>
  <c r="U288" i="2"/>
  <c r="U280" i="2"/>
  <c r="U272" i="2"/>
  <c r="U264" i="2"/>
  <c r="U256" i="2"/>
  <c r="U248" i="2"/>
  <c r="U240" i="2"/>
  <c r="U232" i="2"/>
  <c r="U224" i="2"/>
  <c r="U216" i="2"/>
  <c r="U208" i="2"/>
  <c r="U200" i="2"/>
  <c r="U192" i="2"/>
  <c r="U184" i="2"/>
  <c r="U176" i="2"/>
  <c r="U168" i="2"/>
  <c r="U160" i="2"/>
  <c r="U152" i="2"/>
  <c r="U144" i="2"/>
  <c r="U136" i="2"/>
  <c r="U128" i="2"/>
  <c r="U120" i="2"/>
  <c r="U112" i="2"/>
  <c r="U104" i="2"/>
  <c r="U96" i="2"/>
  <c r="U88" i="2"/>
  <c r="U80" i="2"/>
  <c r="U72" i="2"/>
  <c r="U64" i="2"/>
  <c r="U56" i="2"/>
  <c r="U48" i="2"/>
  <c r="U40" i="2"/>
  <c r="U32" i="2"/>
  <c r="U24" i="2"/>
  <c r="U16" i="2"/>
  <c r="U8" i="2"/>
  <c r="U1159" i="2"/>
  <c r="U1151" i="2"/>
  <c r="U1143" i="2"/>
  <c r="U1135" i="2"/>
  <c r="U1127" i="2"/>
  <c r="U1119" i="2"/>
  <c r="U1111" i="2"/>
  <c r="U1103" i="2"/>
  <c r="U1095" i="2"/>
  <c r="U1087" i="2"/>
  <c r="U1079" i="2"/>
  <c r="U1071" i="2"/>
  <c r="U1063" i="2"/>
  <c r="U1055" i="2"/>
  <c r="U1047" i="2"/>
  <c r="U1039" i="2"/>
  <c r="U1031" i="2"/>
  <c r="U1023" i="2"/>
  <c r="U1015" i="2"/>
  <c r="U1007" i="2"/>
  <c r="U999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847" i="2"/>
  <c r="U839" i="2"/>
  <c r="U831" i="2"/>
  <c r="U823" i="2"/>
  <c r="U815" i="2"/>
  <c r="U807" i="2"/>
  <c r="U799" i="2"/>
  <c r="U791" i="2"/>
  <c r="U783" i="2"/>
  <c r="U775" i="2"/>
  <c r="U767" i="2"/>
  <c r="U759" i="2"/>
  <c r="U751" i="2"/>
  <c r="U743" i="2"/>
  <c r="U735" i="2"/>
  <c r="U727" i="2"/>
  <c r="U719" i="2"/>
  <c r="U394" i="2"/>
  <c r="U703" i="2"/>
  <c r="U695" i="2"/>
  <c r="U687" i="2"/>
  <c r="U679" i="2"/>
  <c r="U671" i="2"/>
  <c r="U663" i="2"/>
  <c r="U655" i="2"/>
  <c r="U647" i="2"/>
  <c r="U639" i="2"/>
  <c r="U631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519" i="2"/>
  <c r="U511" i="2"/>
  <c r="U503" i="2"/>
  <c r="U495" i="2"/>
  <c r="U487" i="2"/>
  <c r="U479" i="2"/>
  <c r="U471" i="2"/>
  <c r="U463" i="2"/>
  <c r="U455" i="2"/>
  <c r="U447" i="2"/>
  <c r="U439" i="2"/>
  <c r="U431" i="2"/>
  <c r="U423" i="2"/>
  <c r="U415" i="2"/>
  <c r="U407" i="2"/>
  <c r="U399" i="2"/>
  <c r="U391" i="2"/>
  <c r="U375" i="2"/>
  <c r="U367" i="2"/>
  <c r="U359" i="2"/>
  <c r="U351" i="2"/>
  <c r="U343" i="2"/>
  <c r="U335" i="2"/>
  <c r="U327" i="2"/>
  <c r="U319" i="2"/>
  <c r="U311" i="2"/>
  <c r="U303" i="2"/>
  <c r="U295" i="2"/>
  <c r="U287" i="2"/>
  <c r="U279" i="2"/>
  <c r="U271" i="2"/>
  <c r="U263" i="2"/>
  <c r="U255" i="2"/>
  <c r="U247" i="2"/>
  <c r="U239" i="2"/>
  <c r="U231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3" i="2"/>
  <c r="U15" i="2"/>
  <c r="U7" i="2"/>
  <c r="U678" i="2"/>
  <c r="U670" i="2"/>
  <c r="U662" i="2"/>
  <c r="U654" i="2"/>
  <c r="U646" i="2"/>
  <c r="U638" i="2"/>
  <c r="U630" i="2"/>
  <c r="U622" i="2"/>
  <c r="U614" i="2"/>
  <c r="U606" i="2"/>
  <c r="U598" i="2"/>
  <c r="U590" i="2"/>
  <c r="U582" i="2"/>
  <c r="U574" i="2"/>
  <c r="U566" i="2"/>
  <c r="U558" i="2"/>
  <c r="U550" i="2"/>
  <c r="U542" i="2"/>
  <c r="U534" i="2"/>
  <c r="U526" i="2"/>
  <c r="U518" i="2"/>
  <c r="U510" i="2"/>
  <c r="U502" i="2"/>
  <c r="U494" i="2"/>
  <c r="U486" i="2"/>
  <c r="U478" i="2"/>
  <c r="U470" i="2"/>
  <c r="U462" i="2"/>
  <c r="U454" i="2"/>
  <c r="U446" i="2"/>
  <c r="U438" i="2"/>
  <c r="U430" i="2"/>
  <c r="U422" i="2"/>
  <c r="U414" i="2"/>
  <c r="U406" i="2"/>
  <c r="U398" i="2"/>
  <c r="U390" i="2"/>
  <c r="U382" i="2"/>
  <c r="U374" i="2"/>
  <c r="U366" i="2"/>
  <c r="U358" i="2"/>
  <c r="U350" i="2"/>
  <c r="U342" i="2"/>
  <c r="U334" i="2"/>
  <c r="U326" i="2"/>
  <c r="U318" i="2"/>
  <c r="U310" i="2"/>
  <c r="U302" i="2"/>
  <c r="U294" i="2"/>
  <c r="U286" i="2"/>
  <c r="U278" i="2"/>
  <c r="U270" i="2"/>
  <c r="U262" i="2"/>
  <c r="U254" i="2"/>
  <c r="U246" i="2"/>
  <c r="U238" i="2"/>
  <c r="U230" i="2"/>
  <c r="U222" i="2"/>
  <c r="U214" i="2"/>
  <c r="U206" i="2"/>
  <c r="U198" i="2"/>
  <c r="U190" i="2"/>
  <c r="U182" i="2"/>
  <c r="U174" i="2"/>
  <c r="U166" i="2"/>
  <c r="U1081" i="2"/>
  <c r="U150" i="2"/>
  <c r="U142" i="2"/>
  <c r="U134" i="2"/>
  <c r="U126" i="2"/>
  <c r="U118" i="2"/>
  <c r="U110" i="2"/>
  <c r="U102" i="2"/>
  <c r="U94" i="2"/>
  <c r="U86" i="2"/>
  <c r="U78" i="2"/>
  <c r="U70" i="2"/>
  <c r="U62" i="2"/>
  <c r="U54" i="2"/>
  <c r="U46" i="2"/>
  <c r="U38" i="2"/>
  <c r="U30" i="2"/>
  <c r="U22" i="2"/>
  <c r="U14" i="2"/>
  <c r="U6" i="2"/>
  <c r="U677" i="2"/>
  <c r="U669" i="2"/>
  <c r="U661" i="2"/>
  <c r="U653" i="2"/>
  <c r="U645" i="2"/>
  <c r="U637" i="2"/>
  <c r="U629" i="2"/>
  <c r="U621" i="2"/>
  <c r="U613" i="2"/>
  <c r="U605" i="2"/>
  <c r="U1000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237" i="2"/>
  <c r="U229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5" i="2"/>
  <c r="U1172" i="2"/>
  <c r="U1164" i="2"/>
  <c r="U1156" i="2"/>
  <c r="U1148" i="2"/>
  <c r="U1140" i="2"/>
  <c r="U1132" i="2"/>
  <c r="U1124" i="2"/>
  <c r="U1116" i="2"/>
  <c r="U1108" i="2"/>
  <c r="U1100" i="2"/>
  <c r="U1092" i="2"/>
  <c r="U1084" i="2"/>
  <c r="U1076" i="2"/>
  <c r="U1068" i="2"/>
  <c r="U1060" i="2"/>
  <c r="U1052" i="2"/>
  <c r="U1044" i="2"/>
  <c r="U1036" i="2"/>
  <c r="U1028" i="2"/>
  <c r="U1020" i="2"/>
  <c r="U1012" i="2"/>
  <c r="U754" i="2"/>
  <c r="U996" i="2"/>
  <c r="U988" i="2"/>
  <c r="U980" i="2"/>
  <c r="U972" i="2"/>
  <c r="U964" i="2"/>
  <c r="U956" i="2"/>
  <c r="U948" i="2"/>
  <c r="U940" i="2"/>
  <c r="U932" i="2"/>
  <c r="U924" i="2"/>
  <c r="U916" i="2"/>
  <c r="U908" i="2"/>
  <c r="U729" i="2"/>
  <c r="U892" i="2"/>
  <c r="U884" i="2"/>
  <c r="U876" i="2"/>
  <c r="U868" i="2"/>
  <c r="U860" i="2"/>
  <c r="U852" i="2"/>
  <c r="U844" i="2"/>
  <c r="U836" i="2"/>
  <c r="U828" i="2"/>
  <c r="U820" i="2"/>
  <c r="U812" i="2"/>
  <c r="U804" i="2"/>
  <c r="U796" i="2"/>
  <c r="U788" i="2"/>
  <c r="U780" i="2"/>
  <c r="U772" i="2"/>
  <c r="U764" i="2"/>
  <c r="U756" i="2"/>
  <c r="U748" i="2"/>
  <c r="U740" i="2"/>
  <c r="U732" i="2"/>
  <c r="U724" i="2"/>
  <c r="U716" i="2"/>
  <c r="U708" i="2"/>
  <c r="U700" i="2"/>
  <c r="U692" i="2"/>
  <c r="U684" i="2"/>
  <c r="U676" i="2"/>
  <c r="U668" i="2"/>
  <c r="U660" i="2"/>
  <c r="U652" i="2"/>
  <c r="U644" i="2"/>
  <c r="U636" i="2"/>
  <c r="U628" i="2"/>
  <c r="U620" i="2"/>
  <c r="U612" i="2"/>
  <c r="U604" i="2"/>
  <c r="U596" i="2"/>
  <c r="U588" i="2"/>
  <c r="U580" i="2"/>
  <c r="U572" i="2"/>
  <c r="U564" i="2"/>
  <c r="U556" i="2"/>
  <c r="U548" i="2"/>
  <c r="U540" i="2"/>
  <c r="U922" i="2"/>
  <c r="U524" i="2"/>
  <c r="U516" i="2"/>
  <c r="U508" i="2"/>
  <c r="U500" i="2"/>
  <c r="U492" i="2"/>
  <c r="U484" i="2"/>
  <c r="U476" i="2"/>
  <c r="U468" i="2"/>
  <c r="U460" i="2"/>
  <c r="U452" i="2"/>
  <c r="U444" i="2"/>
  <c r="U436" i="2"/>
  <c r="U428" i="2"/>
  <c r="U420" i="2"/>
  <c r="U412" i="2"/>
  <c r="U404" i="2"/>
  <c r="U396" i="2"/>
  <c r="U388" i="2"/>
  <c r="U380" i="2"/>
  <c r="U372" i="2"/>
  <c r="U364" i="2"/>
  <c r="U356" i="2"/>
  <c r="U348" i="2"/>
  <c r="U340" i="2"/>
  <c r="U332" i="2"/>
  <c r="U324" i="2"/>
  <c r="U316" i="2"/>
  <c r="U308" i="2"/>
  <c r="U300" i="2"/>
  <c r="U292" i="2"/>
  <c r="U284" i="2"/>
  <c r="U276" i="2"/>
  <c r="U268" i="2"/>
  <c r="U260" i="2"/>
  <c r="U1270" i="2"/>
  <c r="U244" i="2"/>
  <c r="U236" i="2"/>
  <c r="U228" i="2"/>
  <c r="U220" i="2"/>
  <c r="U212" i="2"/>
  <c r="U204" i="2"/>
  <c r="U196" i="2"/>
  <c r="U188" i="2"/>
  <c r="U180" i="2"/>
  <c r="U1413" i="2"/>
  <c r="U164" i="2"/>
  <c r="U156" i="2"/>
  <c r="U148" i="2"/>
  <c r="U140" i="2"/>
  <c r="U132" i="2"/>
  <c r="U124" i="2"/>
  <c r="U116" i="2"/>
  <c r="U108" i="2"/>
  <c r="U100" i="2"/>
  <c r="U92" i="2"/>
  <c r="U84" i="2"/>
  <c r="U76" i="2"/>
  <c r="U68" i="2"/>
  <c r="U60" i="2"/>
  <c r="U52" i="2"/>
  <c r="U44" i="2"/>
  <c r="U36" i="2"/>
  <c r="U28" i="2"/>
  <c r="U20" i="2"/>
  <c r="U12" i="2"/>
  <c r="T2" i="2" l="1"/>
  <c r="U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B34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&gt;2 : Dangerous, especialy if financing contracting operations
&lt;= 1 : Facilitate turn-around</t>
        </r>
      </text>
    </comment>
    <comment ref="B35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&gt;2 is considered acceptable in most industries (can vary)
Use by rating agency </t>
        </r>
      </text>
    </comment>
    <comment ref="B36" authorId="0" shapeId="0" xr:uid="{860677D9-2A8E-42D3-B0E2-1E1FD6BE5400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Measure ability to meet short-term obligation (1 year)
</t>
        </r>
      </text>
    </comment>
    <comment ref="B37" authorId="0" shapeId="0" xr:uid="{ACD0408A-1DBF-474F-A97F-D2B89E8B6F8C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More liquid focused version of the Current Ratio
Measure ability to pay short term liabilities with asset readlily convertible to cash</t>
        </r>
      </text>
    </comment>
    <comment ref="B38" authorId="0" shapeId="0" xr:uid="{757C0234-112A-4CB3-BAEE-DCB0D03253AE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&gt; 30% : Very Good
15% to 30% : Satisfactory
0% to 15% : Unsatisfactory
&lt;0% : Critical</t>
        </r>
      </text>
    </comment>
    <comment ref="B39" authorId="0" shapeId="0" xr:uid="{A3F68DFC-FEED-4048-87D9-C16212D6CFE8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Ratio of equity available to common stockholders against nb of shares outstanding
Company can increase BVPS with stocks buyback </t>
        </r>
      </text>
    </comment>
    <comment ref="B40" authorId="0" shapeId="0" xr:uid="{3CA33B8B-86F3-49AE-A192-C83857B1C24A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The higher the better
Warning: compare stock with the same sector (wildly differ from one to another)</t>
        </r>
      </text>
    </comment>
    <comment ref="B42" authorId="0" shapeId="0" xr:uid="{AFA4180E-8ADB-4AC6-8B53-1928218E5C52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Efficency metrics to company peers
Profitability measure</t>
        </r>
      </text>
    </comment>
    <comment ref="B43" authorId="0" shapeId="0" xr:uid="{8DA3BA81-8044-4B52-AD5A-81B4F02156B8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Forward looking indicator
Multiple that the market is willing to pay for the Free Cash Flow per Share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2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&quot;ZACKS Details&quot;;Extended Properties=&quot;&quot;" command="SELECT * FROM [ZACKS Details]"/>
  </connection>
  <connection id="3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ZACKS Screener;Extended Properties=&quot;&quot;" command="SELECT * FROM [ZACKS Screener]"/>
  </connection>
</connections>
</file>

<file path=xl/sharedStrings.xml><?xml version="1.0" encoding="utf-8"?>
<sst xmlns="http://schemas.openxmlformats.org/spreadsheetml/2006/main" count="66619" uniqueCount="48618">
  <si>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</si>
  <si>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</si>
  <si>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</si>
  <si>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</si>
  <si>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</si>
  <si>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</si>
  <si>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</si>
  <si>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</si>
  <si>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</si>
  <si>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</si>
  <si>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</si>
  <si>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</si>
  <si>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</si>
  <si>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</si>
  <si>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</si>
  <si>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</si>
  <si>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</si>
  <si>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</si>
  <si>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</si>
  <si>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</si>
  <si>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</si>
  <si>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</si>
  <si>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</si>
  <si>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</si>
  <si>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</si>
  <si>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</si>
  <si>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</si>
  <si>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</si>
  <si>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</si>
  <si>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</si>
  <si>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</si>
  <si>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</si>
  <si>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</si>
  <si>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</si>
  <si>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</si>
  <si>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</si>
  <si>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</si>
  <si>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</si>
  <si>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</si>
  <si>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</si>
  <si>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</si>
  <si>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</si>
  <si>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</si>
  <si>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</si>
  <si>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</si>
  <si>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</si>
  <si>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</si>
  <si>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</si>
  <si>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</si>
  <si>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</si>
  <si>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</si>
  <si>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</si>
  <si>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</si>
  <si>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</si>
  <si>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</si>
  <si>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</si>
  <si>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</si>
  <si>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</si>
  <si>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</si>
  <si>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</si>
  <si>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</si>
  <si>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</si>
  <si>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</si>
  <si>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</si>
  <si>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</si>
  <si>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</si>
  <si>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</si>
  <si>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</si>
  <si>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</si>
  <si>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</si>
  <si>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</si>
  <si>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</si>
  <si>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</si>
  <si>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</si>
  <si>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</si>
  <si>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</si>
  <si>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</si>
  <si>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</si>
  <si>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</si>
  <si>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</si>
  <si>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</si>
  <si>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</si>
  <si>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</si>
  <si>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</si>
  <si>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</si>
  <si>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</si>
  <si>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</si>
  <si>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</si>
  <si>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</si>
  <si>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</si>
  <si>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</si>
  <si>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</si>
  <si>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</si>
  <si>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</si>
  <si>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</si>
  <si>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</si>
  <si>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</si>
  <si>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</si>
  <si>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</si>
  <si>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</si>
  <si>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</si>
  <si>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</si>
  <si>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</si>
  <si>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</si>
  <si>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</si>
  <si>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</si>
  <si>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</si>
  <si>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</si>
  <si>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</si>
  <si>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</si>
  <si>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</si>
  <si>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</si>
  <si>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</si>
  <si>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</si>
  <si>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</si>
  <si>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</si>
  <si>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</si>
  <si>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</si>
  <si>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</si>
  <si>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</si>
  <si>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</si>
  <si>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</si>
  <si>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</si>
  <si>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</si>
  <si>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</si>
  <si>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</si>
  <si>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</si>
  <si>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</si>
  <si>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</si>
  <si>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</si>
  <si>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</si>
  <si>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</si>
  <si>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</si>
  <si>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</si>
  <si>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</si>
  <si>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</si>
  <si>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</si>
  <si>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</si>
  <si>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</si>
  <si>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</si>
  <si>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</si>
  <si>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</si>
  <si>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</si>
  <si>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</si>
  <si>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</si>
  <si>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</si>
  <si>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</si>
  <si>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</si>
  <si>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</si>
  <si>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</si>
  <si>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</si>
  <si>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</si>
  <si>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</si>
  <si>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</si>
  <si>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</si>
  <si>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</si>
  <si>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</si>
  <si>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</si>
  <si>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</si>
  <si>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</si>
  <si>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</si>
  <si>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</si>
  <si>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</si>
  <si>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</si>
  <si>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</si>
  <si>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</si>
  <si>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</si>
  <si>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</si>
  <si>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</si>
  <si>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</si>
  <si>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</si>
  <si>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</si>
  <si>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</si>
  <si>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</si>
  <si>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</si>
  <si>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</si>
  <si>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</si>
  <si>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</si>
  <si>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</si>
  <si>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</si>
  <si>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</si>
  <si>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</si>
  <si>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</si>
  <si>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</si>
  <si>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</si>
  <si>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</si>
  <si>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</si>
  <si>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</si>
  <si>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</si>
  <si>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</si>
  <si>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</si>
  <si>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</si>
  <si>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</si>
  <si>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</si>
  <si>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</si>
  <si>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</si>
  <si>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</si>
  <si>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</si>
  <si>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</si>
  <si>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</si>
  <si>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</si>
  <si>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</si>
  <si>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</si>
  <si>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</si>
  <si>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</si>
  <si>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</si>
  <si>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</si>
  <si>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</si>
  <si>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</si>
  <si>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</si>
  <si>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</si>
  <si>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</si>
  <si>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</si>
  <si>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</si>
  <si>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</si>
  <si>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</si>
  <si>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</si>
  <si>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</si>
  <si>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</si>
  <si>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</si>
  <si>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</si>
  <si>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</si>
  <si>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</si>
  <si>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</si>
  <si>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</si>
  <si>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</si>
  <si>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</si>
  <si>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</si>
  <si>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</si>
  <si>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</si>
  <si>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</si>
  <si>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</si>
  <si>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</si>
  <si>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</si>
  <si>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</si>
  <si>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</si>
  <si>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</si>
  <si>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</si>
  <si>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</si>
  <si>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</si>
  <si>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</si>
  <si>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</si>
  <si>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</si>
  <si>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</si>
  <si>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</si>
  <si>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</si>
  <si>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</si>
  <si>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</si>
  <si>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</si>
  <si>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</si>
  <si>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</si>
  <si>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</si>
  <si>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</si>
  <si>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</si>
  <si>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</si>
  <si>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</si>
  <si>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</si>
  <si>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</si>
  <si>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</si>
  <si>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</si>
  <si>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</si>
  <si>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</si>
  <si>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</si>
  <si>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</si>
  <si>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</si>
  <si>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</si>
  <si>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</si>
  <si>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</si>
  <si>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</si>
  <si>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</si>
  <si>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</si>
  <si>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</si>
  <si>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</si>
  <si>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</si>
  <si>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</si>
  <si>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</si>
  <si>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</si>
  <si>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</si>
  <si>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</si>
  <si>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</si>
  <si>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</si>
  <si>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</si>
  <si>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</si>
  <si>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</si>
  <si>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</si>
  <si>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</si>
  <si>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</si>
  <si>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</si>
  <si>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</si>
  <si>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</si>
  <si>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</si>
  <si>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</si>
  <si>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</si>
  <si>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</si>
  <si>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</si>
  <si>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</si>
  <si>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</si>
  <si>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</si>
  <si>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</si>
  <si>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</si>
  <si>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</si>
  <si>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</si>
  <si>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</si>
  <si>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</si>
  <si>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</si>
  <si>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</si>
  <si>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</si>
  <si>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</si>
  <si>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</si>
  <si>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</si>
  <si>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</si>
  <si>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</si>
  <si>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</si>
  <si>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</si>
  <si>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</si>
  <si>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</si>
  <si>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</si>
  <si>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</si>
  <si>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</si>
  <si>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</si>
  <si>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</si>
  <si>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</si>
  <si>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</si>
  <si>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</si>
  <si>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</si>
  <si>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</si>
  <si>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</si>
  <si>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</si>
  <si>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</si>
  <si>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</si>
  <si>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</si>
  <si>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</si>
  <si>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</si>
  <si>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</si>
  <si>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</si>
  <si>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</si>
  <si>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</si>
  <si>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</si>
  <si>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</si>
  <si>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</si>
  <si>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</si>
  <si>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</si>
  <si>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</si>
  <si>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</si>
  <si>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</si>
  <si>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</si>
  <si>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</si>
  <si>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</si>
  <si>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</si>
  <si>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</si>
  <si>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</si>
  <si>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</si>
  <si>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</si>
  <si>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</si>
  <si>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</si>
  <si>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</si>
  <si>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</si>
  <si>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</si>
  <si>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</si>
  <si>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</si>
  <si>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</si>
  <si>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</si>
  <si>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</si>
  <si>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</si>
  <si>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</si>
  <si>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</si>
  <si>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</si>
  <si>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</si>
  <si>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</si>
  <si>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</si>
  <si>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</si>
  <si>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</si>
  <si>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</si>
  <si>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</si>
  <si>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</si>
  <si>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</si>
  <si>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</si>
  <si>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</si>
  <si>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</si>
  <si>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</si>
  <si>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</si>
  <si>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</si>
  <si>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</si>
  <si>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</si>
  <si>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</si>
  <si>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</si>
  <si>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</si>
  <si>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</si>
  <si>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</si>
  <si>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</si>
  <si>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</si>
  <si>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</si>
  <si>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</si>
  <si>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</si>
  <si>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</si>
  <si>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</si>
  <si>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</si>
  <si>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</si>
  <si>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</si>
  <si>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</si>
  <si>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</si>
  <si>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</si>
  <si>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</si>
  <si>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</si>
  <si>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</si>
  <si>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</si>
  <si>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</si>
  <si>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</si>
  <si>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</si>
  <si>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</si>
  <si>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</si>
  <si>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</si>
  <si>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</si>
  <si>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</si>
  <si>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</si>
  <si>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</si>
  <si>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</si>
  <si>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</si>
  <si>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</si>
  <si>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</si>
  <si>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</si>
  <si>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</si>
  <si>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</si>
  <si>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</si>
  <si>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</si>
  <si>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</si>
  <si>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</si>
  <si>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</si>
  <si>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</si>
  <si>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</si>
  <si>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</si>
  <si>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</si>
  <si>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</si>
  <si>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</si>
  <si>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</si>
  <si>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</si>
  <si>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</si>
  <si>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</si>
  <si>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</si>
  <si>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</si>
  <si>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</si>
  <si>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</si>
  <si>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</si>
  <si>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</si>
  <si>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</si>
  <si>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</si>
  <si>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</si>
  <si>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</si>
  <si>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</si>
  <si>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</si>
  <si>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</si>
  <si>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</si>
  <si>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</si>
  <si>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</si>
  <si>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</si>
  <si>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</si>
  <si>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</si>
  <si>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</si>
  <si>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</si>
  <si>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</si>
  <si>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</si>
  <si>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</si>
  <si>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</si>
  <si>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</si>
  <si>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</si>
  <si>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</si>
  <si>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</si>
  <si>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</si>
  <si>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</si>
  <si>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</si>
  <si>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</si>
  <si>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</si>
  <si>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</si>
  <si>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</si>
  <si>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</si>
  <si>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</si>
  <si>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</si>
  <si>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</si>
  <si>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</si>
  <si>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</si>
  <si>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</si>
  <si>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</si>
  <si>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</si>
  <si>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</si>
  <si>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</si>
  <si>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</si>
  <si>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</si>
  <si>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</si>
  <si>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</si>
  <si>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</si>
  <si>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</si>
  <si>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</si>
  <si>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</si>
  <si>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</si>
  <si>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</si>
  <si>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</si>
  <si>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</si>
  <si>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</si>
  <si>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</si>
  <si>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</si>
  <si>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</si>
  <si>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</si>
  <si>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</si>
  <si>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</si>
  <si>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</si>
  <si>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</si>
  <si>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</si>
  <si>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</si>
  <si>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</si>
  <si>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</si>
  <si>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</si>
  <si>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</si>
  <si>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</si>
  <si>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</si>
  <si>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</si>
  <si>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</si>
  <si>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</si>
  <si>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</si>
  <si>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</si>
  <si>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</si>
  <si>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</si>
  <si>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</si>
  <si>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</si>
  <si>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</si>
  <si>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</si>
  <si>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</si>
  <si>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</si>
  <si>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</si>
  <si>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</si>
  <si>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</si>
  <si>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</si>
  <si>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</si>
  <si>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</si>
  <si>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</si>
  <si>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</si>
  <si>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</si>
  <si>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</si>
  <si>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</si>
  <si>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</si>
  <si>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</si>
  <si>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</si>
  <si>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</si>
  <si>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</si>
  <si>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</si>
  <si>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</si>
  <si>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</si>
  <si>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</si>
  <si>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</si>
  <si>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</si>
  <si>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</si>
  <si>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</si>
  <si>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</si>
  <si>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</si>
  <si>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</si>
  <si>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</si>
  <si>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</si>
  <si>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</si>
  <si>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</si>
  <si>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</si>
  <si>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</si>
  <si>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</si>
  <si>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</si>
  <si>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</si>
  <si>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</si>
  <si>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</si>
  <si>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</si>
  <si>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</si>
  <si>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</si>
  <si>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</si>
  <si>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</si>
  <si>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</si>
  <si>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</si>
  <si>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</si>
  <si>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</si>
  <si>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</si>
  <si>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</si>
  <si>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</si>
  <si>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</si>
  <si>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</si>
  <si>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</si>
  <si>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</si>
  <si>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</si>
  <si>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</si>
  <si>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</si>
  <si>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</si>
  <si>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</si>
  <si>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</si>
  <si>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</si>
  <si>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</si>
  <si>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</si>
  <si>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</si>
  <si>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</si>
  <si>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</si>
  <si>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</si>
  <si>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</si>
  <si>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</si>
  <si>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</si>
  <si>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</si>
  <si>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</si>
  <si>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</si>
  <si>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</si>
  <si>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</si>
  <si>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</si>
  <si>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</si>
  <si>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</si>
  <si>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</si>
  <si>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</si>
  <si>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</si>
  <si>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</si>
  <si>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</si>
  <si>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</si>
  <si>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</si>
  <si>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</si>
  <si>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</si>
  <si>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</si>
  <si>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</si>
  <si>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</si>
  <si>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</si>
  <si>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</si>
  <si>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</si>
  <si>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</si>
  <si>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</si>
  <si>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</si>
  <si>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</si>
  <si>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</si>
  <si>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</si>
  <si>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</si>
  <si>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</si>
  <si>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</si>
  <si>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</si>
  <si>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</si>
  <si>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</si>
  <si>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</si>
  <si>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</si>
  <si>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</si>
  <si>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</si>
  <si>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</si>
  <si>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</si>
  <si>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</si>
  <si>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</si>
  <si>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</si>
  <si>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</si>
  <si>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</si>
  <si>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</si>
  <si>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</si>
  <si>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</si>
  <si>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</si>
  <si>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</si>
  <si>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</si>
  <si>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</si>
  <si>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</si>
  <si>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</si>
  <si>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</si>
  <si>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</si>
  <si>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</si>
  <si>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</si>
  <si>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</si>
  <si>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</si>
  <si>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</si>
  <si>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</si>
  <si>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</si>
  <si>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</si>
  <si>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</si>
  <si>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</si>
  <si>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</si>
  <si>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</si>
  <si>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</si>
  <si>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</si>
  <si>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</si>
  <si>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</si>
  <si>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</si>
  <si>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</si>
  <si>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</si>
  <si>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</si>
  <si>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</si>
  <si>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</si>
  <si>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</si>
  <si>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</si>
  <si>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</si>
  <si>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</si>
  <si>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</si>
  <si>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</si>
  <si>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</si>
  <si>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</si>
  <si>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</si>
  <si>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</si>
  <si>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</si>
  <si>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</si>
  <si>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</si>
  <si>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</si>
  <si>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</si>
  <si>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</si>
  <si>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</si>
  <si>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</si>
  <si>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</si>
  <si>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</si>
  <si>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</si>
  <si>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</si>
  <si>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</si>
  <si>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</si>
  <si>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</si>
  <si>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</si>
  <si>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</si>
  <si>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</si>
  <si>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</si>
  <si>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</si>
  <si>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</si>
  <si>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</si>
  <si>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</si>
  <si>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</si>
  <si>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</si>
  <si>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</si>
  <si>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</si>
  <si>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</si>
  <si>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</si>
  <si>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</si>
  <si>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</si>
  <si>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</si>
  <si>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</si>
  <si>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</si>
  <si>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</si>
  <si>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</si>
  <si>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</si>
  <si>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</si>
  <si>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</si>
  <si>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</si>
  <si>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</si>
  <si>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</si>
  <si>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</si>
  <si>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</si>
  <si>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</si>
  <si>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</si>
  <si>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</si>
  <si>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</si>
  <si>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</si>
  <si>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</si>
  <si>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</si>
  <si>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</si>
  <si>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</si>
  <si>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</si>
  <si>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</si>
  <si>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</si>
  <si>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</si>
  <si>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</si>
  <si>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</si>
  <si>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</si>
  <si>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</si>
  <si>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</si>
  <si>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</si>
  <si>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</si>
  <si>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</si>
  <si>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</si>
  <si>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</si>
  <si>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</si>
  <si>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</si>
  <si>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</si>
  <si>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</si>
  <si>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</si>
  <si>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</si>
  <si>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</si>
  <si>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</si>
  <si>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</si>
  <si>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</si>
  <si>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</si>
  <si>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</si>
  <si>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</si>
  <si>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</si>
  <si>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</si>
  <si>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</si>
  <si>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</si>
  <si>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</si>
  <si>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</si>
  <si>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</si>
  <si>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</si>
  <si>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</si>
  <si>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</si>
  <si>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</si>
  <si>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</si>
  <si>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</si>
  <si>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</si>
  <si>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</si>
  <si>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</si>
  <si>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</si>
  <si>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</si>
  <si>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</si>
  <si>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</si>
  <si>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</si>
  <si>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</si>
  <si>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</si>
  <si>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</si>
  <si>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</si>
  <si>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</si>
  <si>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</si>
  <si>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</si>
  <si>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</si>
  <si>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</si>
  <si>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</si>
  <si>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</si>
  <si>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</si>
  <si>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</si>
  <si>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</si>
  <si>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</si>
  <si>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</si>
  <si>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</si>
  <si>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</si>
  <si>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</si>
  <si>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</si>
  <si>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</si>
  <si>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</si>
  <si>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</si>
  <si>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</si>
  <si>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</si>
  <si>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</si>
  <si>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</si>
  <si>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</si>
  <si>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</si>
  <si>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</si>
  <si>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</si>
  <si>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</si>
  <si>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</si>
  <si>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</si>
  <si>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</si>
  <si>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</si>
  <si>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</si>
  <si>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</si>
  <si>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</si>
  <si>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</si>
  <si>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</si>
  <si>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</si>
  <si>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</si>
  <si>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</si>
  <si>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</si>
  <si>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</si>
  <si>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</si>
  <si>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</si>
  <si>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</si>
  <si>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</si>
  <si>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</si>
  <si>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</si>
  <si>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</si>
  <si>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</si>
  <si>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</si>
  <si>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</si>
  <si>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</si>
  <si>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</si>
  <si>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</si>
  <si>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</si>
  <si>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</si>
  <si>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</si>
  <si>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</si>
  <si>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</si>
  <si>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</si>
  <si>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</si>
  <si>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</si>
  <si>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</si>
  <si>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</si>
  <si>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</si>
  <si>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</si>
  <si>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</si>
  <si>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</si>
  <si>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</si>
  <si>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</si>
  <si>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</si>
  <si>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</si>
  <si>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</si>
  <si>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</si>
  <si>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</si>
  <si>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</si>
  <si>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</si>
  <si>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</si>
  <si>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</si>
  <si>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</si>
  <si>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</si>
  <si>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</si>
  <si>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</si>
  <si>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</si>
  <si>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</si>
  <si>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</si>
  <si>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</si>
  <si>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</si>
  <si>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</si>
  <si>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</si>
  <si>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</si>
  <si>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</si>
  <si>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</si>
  <si>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</si>
  <si>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</si>
  <si>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</si>
  <si>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</si>
  <si>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</si>
  <si>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</si>
  <si>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</si>
  <si>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</si>
  <si>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</si>
  <si>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</si>
  <si>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</si>
  <si>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</si>
  <si>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</si>
  <si>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</si>
  <si>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</si>
  <si>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</si>
  <si>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</si>
  <si>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</si>
  <si>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</si>
  <si>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</si>
  <si>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</si>
  <si>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</si>
  <si>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</si>
  <si>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</si>
  <si>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</si>
  <si>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</si>
  <si>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</si>
  <si>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</si>
  <si>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</si>
  <si>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</si>
  <si>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</si>
  <si>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</si>
  <si>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</si>
  <si>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</si>
  <si>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</si>
  <si>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</si>
  <si>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</si>
  <si>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</si>
  <si>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</si>
  <si>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</si>
  <si>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</si>
  <si>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</si>
  <si>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</si>
  <si>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</si>
  <si>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</si>
  <si>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</si>
  <si>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</si>
  <si>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</si>
  <si>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</si>
  <si>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</si>
  <si>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</si>
  <si>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</si>
  <si>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</si>
  <si>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</si>
  <si>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</si>
  <si>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</si>
  <si>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</si>
  <si>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</si>
  <si>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</si>
  <si>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</si>
  <si>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</si>
  <si>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</si>
  <si>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</si>
  <si>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</si>
  <si>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</si>
  <si>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</si>
  <si>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</si>
  <si>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</si>
  <si>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</si>
  <si>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</si>
  <si>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</si>
  <si>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</si>
  <si>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</si>
  <si>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</si>
  <si>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</si>
  <si>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</si>
  <si>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</si>
  <si>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</si>
  <si>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</si>
  <si>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</si>
  <si>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</si>
  <si>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</si>
  <si>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</si>
  <si>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</si>
  <si>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</si>
  <si>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</si>
  <si>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</si>
  <si>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</si>
  <si>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</si>
  <si>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</si>
  <si>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</si>
  <si>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</si>
  <si>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</si>
  <si>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</si>
  <si>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</si>
  <si>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</si>
  <si>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</si>
  <si>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</si>
  <si>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</si>
  <si>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</si>
  <si>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</si>
  <si>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</si>
  <si>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</si>
  <si>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</si>
  <si>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</si>
  <si>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</si>
  <si>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</si>
  <si>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</si>
  <si>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</si>
  <si>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</si>
  <si>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</si>
  <si>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</si>
  <si>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</si>
  <si>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</si>
  <si>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</si>
  <si>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</si>
  <si>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</si>
  <si>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</si>
  <si>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</si>
  <si>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</si>
  <si>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</si>
  <si>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</si>
  <si>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</si>
  <si>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</si>
  <si>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</si>
  <si>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</si>
  <si>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</si>
  <si>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</si>
  <si>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</si>
  <si>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</si>
  <si>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</si>
  <si>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</si>
  <si>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</si>
  <si>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</si>
  <si>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</si>
  <si>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</si>
  <si>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</si>
  <si>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</si>
  <si>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</si>
  <si>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</si>
  <si>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</si>
  <si>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</si>
  <si>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</si>
  <si>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</si>
  <si>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</si>
  <si>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</si>
  <si>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</si>
  <si>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</si>
  <si>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</si>
  <si>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</si>
  <si>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</si>
  <si>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</si>
  <si>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</si>
  <si>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</si>
  <si>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</si>
  <si>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</si>
  <si>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</si>
  <si>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</si>
  <si>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</si>
  <si>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</si>
  <si>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</si>
  <si>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</si>
  <si>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</si>
  <si>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</si>
  <si>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</si>
  <si>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</si>
  <si>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</si>
  <si>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</si>
  <si>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</si>
  <si>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</si>
  <si>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</si>
  <si>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</si>
  <si>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</si>
  <si>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</si>
  <si>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</si>
  <si>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</si>
  <si>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</si>
  <si>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</si>
  <si>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</si>
  <si>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</si>
  <si>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</si>
  <si>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</si>
  <si>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</si>
  <si>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</si>
  <si>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</si>
  <si>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</si>
  <si>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</si>
  <si>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</si>
  <si>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</si>
  <si>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</si>
  <si>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</si>
  <si>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</si>
  <si>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</si>
  <si>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</si>
  <si>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</si>
  <si>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</si>
  <si>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</si>
  <si>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</si>
  <si>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</si>
  <si>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</si>
  <si>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</si>
  <si>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</si>
  <si>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</si>
  <si>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</si>
  <si>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</si>
  <si>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</si>
  <si>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</si>
  <si>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</si>
  <si>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</si>
  <si>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</si>
  <si>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</si>
  <si>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</si>
  <si>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</si>
  <si>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</si>
  <si>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</si>
  <si>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</si>
  <si>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</si>
  <si>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</si>
  <si>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</si>
  <si>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</si>
  <si>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</si>
  <si>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</si>
  <si>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</si>
  <si>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</si>
  <si>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</si>
  <si>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</si>
  <si>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</si>
  <si>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</si>
  <si>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</si>
  <si>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</si>
  <si>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</si>
  <si>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</si>
  <si>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</si>
  <si>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</si>
  <si>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</si>
  <si>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</si>
  <si>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</si>
  <si>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</si>
  <si>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</si>
  <si>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</si>
  <si>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</si>
  <si>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</si>
  <si>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</si>
  <si>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</si>
  <si>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</si>
  <si>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</si>
  <si>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</si>
  <si>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</si>
  <si>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</si>
  <si>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</si>
  <si>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</si>
  <si>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</si>
  <si>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</si>
  <si>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</si>
  <si>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</si>
  <si>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</si>
  <si>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</si>
  <si>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</si>
  <si>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</si>
  <si>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</si>
  <si>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</si>
  <si>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</si>
  <si>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</si>
  <si>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</si>
  <si>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</si>
  <si>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</si>
  <si>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</si>
  <si>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</si>
  <si>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</si>
  <si>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</si>
  <si>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</si>
  <si>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</si>
  <si>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</si>
  <si>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</si>
  <si>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</si>
  <si>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</si>
  <si>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</si>
  <si>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</si>
  <si>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</si>
  <si>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</si>
  <si>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</si>
  <si>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</si>
  <si>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</si>
  <si>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</si>
  <si>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</si>
  <si>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</si>
  <si>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</si>
  <si>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</si>
  <si>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</si>
  <si>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</si>
  <si>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</si>
  <si>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</si>
  <si>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</si>
  <si>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</si>
  <si>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</si>
  <si>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</si>
  <si>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</si>
  <si>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</si>
  <si>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</si>
  <si>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</si>
  <si>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</si>
  <si>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</si>
  <si>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</si>
  <si>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</si>
  <si>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</si>
  <si>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</si>
  <si>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</si>
  <si>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</si>
  <si>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</si>
  <si>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</si>
  <si>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</si>
  <si>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</si>
  <si>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</si>
  <si>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</si>
  <si>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</si>
  <si>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</si>
  <si>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</si>
  <si>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</si>
  <si>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</si>
  <si>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</si>
  <si>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</si>
  <si>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</si>
  <si>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</si>
  <si>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</si>
  <si>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</si>
  <si>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</si>
  <si>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</si>
  <si>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</si>
  <si>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</si>
  <si>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</si>
  <si>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</si>
  <si>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</si>
  <si>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</si>
  <si>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</si>
  <si>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</si>
  <si>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</si>
  <si>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</si>
  <si>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</si>
  <si>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</si>
  <si>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</si>
  <si>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</si>
  <si>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</si>
  <si>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</si>
  <si>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</si>
  <si>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</si>
  <si>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</si>
  <si>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</si>
  <si>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</si>
  <si>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</si>
  <si>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</si>
  <si>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</si>
  <si>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</si>
  <si>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</si>
  <si>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</si>
  <si>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</si>
  <si>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</si>
  <si>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</si>
  <si>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</si>
  <si>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</si>
  <si>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</si>
  <si>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</si>
  <si>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</si>
  <si>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</si>
  <si>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</si>
  <si>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</si>
  <si>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</si>
  <si>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</si>
  <si>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</si>
  <si>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</si>
  <si>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</si>
  <si>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</si>
  <si>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</si>
  <si>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</si>
  <si>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</si>
  <si>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</si>
  <si>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</si>
  <si>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</si>
  <si>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</si>
  <si>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</si>
  <si>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</si>
  <si>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</si>
  <si>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</si>
  <si>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</si>
  <si>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</si>
  <si>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</si>
  <si>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</si>
  <si>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</si>
  <si>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</si>
  <si>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</si>
  <si>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</si>
  <si>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</si>
  <si>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</si>
  <si>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</si>
  <si>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</si>
  <si>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</si>
  <si>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</si>
  <si>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</si>
  <si>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</si>
  <si>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</si>
  <si>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</si>
  <si>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</si>
  <si>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</si>
  <si>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</si>
  <si>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</si>
  <si>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</si>
  <si>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</si>
  <si>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</si>
  <si>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</si>
  <si>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</si>
  <si>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</si>
  <si>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</si>
  <si>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</si>
  <si>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</si>
  <si>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</si>
  <si>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</si>
  <si>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</si>
  <si>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</si>
  <si>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</si>
  <si>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</si>
  <si>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</si>
  <si>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</si>
  <si>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</si>
  <si>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</si>
  <si>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</si>
  <si>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</si>
  <si>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</si>
  <si>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</si>
  <si>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</si>
  <si>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</si>
  <si>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</si>
  <si>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</si>
  <si>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</si>
  <si>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</si>
  <si>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</si>
  <si>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</si>
  <si>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</si>
  <si>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</si>
  <si>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</si>
  <si>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</si>
  <si>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</si>
  <si>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</si>
  <si>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</si>
  <si>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</si>
  <si>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</si>
  <si>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</si>
  <si>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</si>
  <si>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</si>
  <si>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</si>
  <si>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</si>
  <si>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</si>
  <si>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</si>
  <si>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</si>
  <si>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</si>
  <si>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</si>
  <si>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</si>
  <si>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</si>
  <si>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</si>
  <si>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</si>
  <si>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</si>
  <si>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</si>
  <si>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</si>
  <si>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</si>
  <si>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</si>
  <si>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</si>
  <si>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</si>
  <si>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</si>
  <si>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</si>
  <si>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</si>
  <si>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</si>
  <si>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</si>
  <si>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</si>
  <si>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</si>
  <si>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</si>
  <si>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</si>
  <si>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</si>
  <si>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</si>
  <si>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</si>
  <si>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</si>
  <si>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</si>
  <si>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</si>
  <si>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</si>
  <si>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</si>
  <si>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</si>
  <si>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</si>
  <si>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</si>
  <si>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</si>
  <si>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</si>
  <si>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</si>
  <si>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</si>
  <si>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</si>
  <si>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</si>
  <si>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</si>
  <si>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</si>
  <si>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</si>
  <si>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</si>
  <si>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</si>
  <si>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</si>
  <si>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</si>
  <si>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</si>
  <si>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</si>
  <si>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</si>
  <si>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</si>
  <si>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</si>
  <si>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</si>
  <si>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</si>
  <si>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</si>
  <si>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</si>
  <si>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</si>
  <si>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</si>
  <si>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</si>
  <si>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</si>
  <si>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</si>
  <si>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</si>
  <si>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</si>
  <si>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</si>
  <si>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</si>
  <si>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</si>
  <si>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</si>
  <si>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</si>
  <si>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</si>
  <si>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</si>
  <si>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</si>
  <si>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</si>
  <si>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</si>
  <si>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</si>
  <si>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</si>
  <si>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</si>
  <si>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</si>
  <si>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</si>
  <si>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</si>
  <si>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</si>
  <si>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</si>
  <si>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</si>
  <si>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</si>
  <si>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</si>
  <si>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</si>
  <si>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</si>
  <si>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</si>
  <si>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</si>
  <si>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</si>
  <si>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</si>
  <si>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</si>
  <si>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</si>
  <si>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</si>
  <si>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</si>
  <si>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</si>
  <si>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</si>
  <si>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</si>
  <si>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</si>
  <si>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</si>
  <si>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</si>
  <si>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</si>
  <si>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</si>
  <si>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</si>
  <si>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</si>
  <si>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</si>
  <si>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</si>
  <si>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</si>
  <si>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</si>
  <si>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</si>
  <si>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</si>
  <si>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</si>
  <si>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</si>
  <si>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</si>
  <si>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</si>
  <si>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</si>
  <si>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</si>
  <si>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</si>
  <si>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</si>
  <si>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</si>
  <si>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</si>
  <si>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</si>
  <si>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</si>
  <si>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</si>
  <si>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</si>
  <si>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</si>
  <si>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</si>
  <si>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</si>
  <si>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</si>
  <si>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</si>
  <si>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</si>
  <si>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</si>
  <si>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</si>
  <si>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</si>
  <si>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</si>
  <si>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</si>
  <si>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</si>
  <si>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</si>
  <si>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</si>
  <si>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</si>
  <si>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</si>
  <si>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</si>
  <si>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</si>
  <si>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</si>
  <si>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</si>
  <si>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</si>
  <si>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</si>
  <si>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</si>
  <si>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</si>
  <si>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</si>
  <si>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</si>
  <si>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</si>
  <si>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</si>
  <si>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</si>
  <si>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</si>
  <si>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</si>
  <si>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</si>
  <si>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</si>
  <si>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</si>
  <si>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</si>
  <si>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</si>
  <si>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</si>
  <si>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</si>
  <si>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</si>
  <si>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</si>
  <si>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</si>
  <si>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</si>
  <si>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</si>
  <si>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</si>
  <si>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</si>
  <si>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</si>
  <si>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</si>
  <si>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</si>
  <si>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</si>
  <si>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</si>
  <si>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</si>
  <si>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</si>
  <si>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</si>
  <si>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</si>
  <si>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</si>
  <si>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</si>
  <si>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</si>
  <si>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</si>
  <si>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</si>
  <si>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</si>
  <si>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</si>
  <si>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</si>
  <si>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</si>
  <si>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</si>
  <si>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</si>
  <si>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</si>
  <si>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</si>
  <si>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</si>
  <si>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</si>
  <si>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</si>
  <si>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 World Group Ltd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</si>
  <si>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</si>
  <si>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</si>
  <si>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</si>
  <si>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</si>
  <si>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</si>
  <si>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</si>
  <si>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</si>
  <si>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</si>
  <si>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</si>
  <si>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</si>
  <si>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</si>
  <si>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</si>
  <si>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</si>
  <si>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</si>
  <si>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</si>
  <si>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</si>
  <si>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</si>
  <si>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</si>
  <si>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</si>
  <si>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</si>
  <si>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</si>
  <si>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</si>
  <si>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</si>
  <si>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</si>
  <si>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</si>
  <si>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</si>
  <si>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</si>
  <si>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</si>
  <si>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</si>
  <si>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</si>
  <si>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</si>
  <si>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</si>
  <si>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</si>
  <si>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</si>
  <si>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</si>
  <si>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</si>
  <si>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</si>
  <si>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</si>
  <si>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</si>
  <si>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</si>
  <si>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</si>
  <si>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</si>
  <si>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</si>
  <si>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</si>
  <si>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</si>
  <si>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</si>
  <si>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</si>
  <si>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</si>
  <si>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</si>
  <si>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</si>
  <si>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</si>
  <si>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</si>
  <si>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</si>
  <si>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</si>
  <si>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</si>
  <si>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</si>
  <si>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</si>
  <si>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</si>
  <si>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</si>
  <si>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</si>
  <si>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</si>
  <si>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</si>
  <si>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</si>
  <si>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</si>
  <si>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</si>
  <si>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</si>
  <si>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</si>
  <si>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</si>
  <si>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</si>
  <si>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</si>
  <si>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</si>
  <si>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</si>
  <si>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</si>
  <si>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</si>
  <si>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</si>
  <si>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</si>
  <si>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</si>
  <si>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</si>
  <si>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</si>
  <si>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</si>
  <si>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</si>
  <si>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</si>
  <si>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</si>
  <si>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</si>
  <si>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</si>
  <si>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</si>
  <si>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</si>
  <si>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</si>
  <si>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</si>
  <si>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</si>
  <si>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</si>
  <si>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</si>
  <si>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</si>
  <si>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</si>
  <si>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</si>
  <si>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</si>
  <si>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</si>
  <si>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</si>
  <si>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</si>
  <si>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</si>
  <si>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</si>
  <si>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</si>
  <si>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</si>
  <si>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</si>
  <si>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</si>
  <si>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</si>
  <si>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</si>
  <si>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</si>
  <si>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</si>
  <si>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</si>
  <si>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</si>
  <si>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</si>
  <si>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</si>
  <si>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</si>
  <si>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</si>
  <si>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</si>
  <si>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</si>
  <si>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</si>
  <si>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</si>
  <si>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</si>
  <si>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</si>
  <si>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</si>
  <si>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</si>
  <si>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</si>
  <si>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</si>
  <si>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</si>
  <si>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</si>
  <si>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</si>
  <si>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</si>
  <si>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</si>
  <si>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</si>
  <si>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</si>
  <si>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</si>
  <si>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</si>
  <si>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</si>
  <si>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</si>
  <si>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</si>
  <si>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</si>
  <si>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</si>
  <si>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</si>
  <si>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</si>
  <si>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</si>
  <si>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</si>
  <si>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</si>
  <si>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</si>
  <si>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</si>
  <si>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</si>
  <si>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</si>
  <si>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</si>
  <si>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</si>
  <si>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</si>
  <si>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</si>
  <si>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</si>
  <si>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</si>
  <si>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</si>
  <si>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</si>
  <si>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</si>
  <si>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</si>
  <si>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</si>
  <si>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</si>
  <si>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</si>
  <si>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</si>
  <si>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</si>
  <si>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</si>
  <si>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</si>
  <si>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</si>
  <si>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</si>
  <si>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</si>
  <si>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</si>
  <si>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</si>
  <si>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</si>
  <si>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</si>
  <si>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</si>
  <si>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</si>
  <si>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</si>
  <si>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</si>
  <si>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</si>
  <si>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</si>
  <si>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</si>
  <si>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</si>
  <si>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</si>
  <si>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</si>
  <si>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</si>
  <si>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</si>
  <si>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</si>
  <si>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</si>
  <si>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</si>
  <si>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</si>
  <si>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</si>
  <si>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</si>
  <si>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</si>
  <si>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</si>
  <si>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</si>
  <si>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</si>
  <si>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</si>
  <si>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</si>
  <si>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</si>
  <si>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</si>
  <si>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</si>
  <si>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</si>
  <si>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</si>
  <si>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</si>
  <si>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</si>
  <si>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</si>
  <si>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</si>
  <si>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</si>
  <si>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</si>
  <si>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</si>
  <si>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</si>
  <si>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</si>
  <si>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</si>
  <si>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</si>
  <si>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</si>
  <si>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</si>
  <si>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</si>
  <si>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</si>
  <si>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</si>
  <si>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</si>
  <si>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</si>
  <si>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</si>
  <si>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</si>
  <si>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</si>
  <si>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</si>
  <si>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</si>
  <si>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</si>
  <si>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</si>
  <si>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</si>
  <si>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</si>
  <si>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</si>
  <si>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</si>
  <si>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</si>
  <si>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</si>
  <si>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</si>
  <si>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</si>
  <si>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</si>
  <si>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</si>
  <si>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</si>
  <si>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</si>
  <si>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</si>
  <si>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</si>
  <si>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</si>
  <si>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</si>
  <si>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</si>
  <si>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</si>
  <si>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</si>
  <si>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</si>
  <si>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</si>
  <si>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</si>
  <si>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</si>
  <si>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</si>
  <si>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</si>
  <si>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</si>
  <si>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</si>
  <si>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</si>
  <si>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</si>
  <si>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</si>
  <si>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</si>
  <si>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</si>
  <si>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</si>
  <si>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</si>
  <si>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</si>
  <si>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</si>
  <si>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</si>
  <si>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</si>
  <si>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</si>
  <si>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</si>
  <si>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</si>
  <si>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</si>
  <si>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</si>
  <si>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</si>
  <si>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</si>
  <si>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</si>
  <si>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</si>
  <si>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</si>
  <si>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</si>
  <si>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</si>
  <si>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</si>
  <si>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</si>
  <si>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</si>
  <si>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</si>
  <si>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</si>
  <si>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</si>
  <si>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</si>
  <si>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</si>
  <si>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</si>
  <si>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</si>
  <si>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</si>
  <si>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</si>
  <si>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</si>
  <si>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</si>
  <si>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</si>
  <si>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</si>
  <si>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</si>
  <si>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</si>
  <si>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</si>
  <si>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</si>
  <si>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</si>
  <si>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</si>
  <si>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</si>
  <si>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</si>
  <si>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</si>
  <si>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</si>
  <si>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</si>
  <si>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</si>
  <si>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</si>
  <si>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</si>
  <si>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</si>
  <si>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</si>
  <si>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</si>
  <si>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</si>
  <si>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</si>
  <si>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</si>
  <si>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</si>
  <si>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</si>
  <si>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</si>
  <si>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</si>
  <si>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</si>
  <si>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</si>
  <si>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</si>
  <si>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</si>
  <si>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</si>
  <si>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</si>
  <si>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</si>
  <si>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</si>
  <si>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</si>
  <si>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</si>
  <si>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</si>
  <si>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</si>
  <si>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</si>
  <si>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</si>
  <si>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</si>
  <si>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</si>
  <si>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</si>
  <si>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</si>
  <si>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</si>
  <si>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</si>
  <si>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</si>
  <si>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</si>
  <si>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</si>
  <si>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</si>
  <si>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</si>
  <si>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</si>
  <si>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</si>
  <si>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</si>
  <si>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</si>
  <si>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</si>
  <si>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</si>
  <si>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</si>
  <si>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</si>
  <si>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</si>
  <si>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</si>
  <si>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</si>
  <si>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</si>
  <si>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</si>
  <si>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</si>
  <si>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</si>
  <si>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</si>
  <si>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</si>
  <si>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</si>
  <si>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</si>
  <si>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</si>
  <si>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</si>
  <si>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</si>
  <si>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</si>
  <si>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</si>
  <si>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</si>
  <si>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</si>
  <si>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</si>
  <si>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</si>
  <si>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</si>
  <si>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</si>
  <si>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</si>
  <si>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</si>
  <si>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</si>
  <si>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</si>
  <si>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</si>
  <si>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</si>
  <si>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</si>
  <si>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</si>
  <si>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</si>
  <si>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</si>
  <si>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</si>
  <si>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</si>
  <si>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</si>
  <si>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</si>
  <si>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</si>
  <si>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</si>
  <si>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</si>
  <si>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</si>
  <si>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</si>
  <si>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</si>
  <si>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</si>
  <si>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</si>
  <si>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</si>
  <si>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</si>
  <si>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</si>
  <si>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</si>
  <si>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</si>
  <si>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</si>
  <si>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</si>
  <si>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</si>
  <si>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</si>
  <si>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</si>
  <si>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</si>
  <si>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</si>
  <si>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</si>
  <si>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</si>
  <si>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</si>
  <si>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</si>
  <si>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</si>
  <si>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</si>
  <si>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</si>
  <si>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</si>
  <si>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</si>
  <si>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</si>
  <si>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</si>
  <si>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</si>
  <si>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</si>
  <si>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</si>
  <si>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</si>
  <si>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</si>
  <si>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</si>
  <si>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</si>
  <si>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</si>
  <si>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</si>
  <si>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</si>
  <si>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</si>
  <si>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</si>
  <si>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</si>
  <si>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</si>
  <si>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</si>
  <si>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</si>
  <si>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</si>
  <si>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</si>
  <si>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</si>
  <si>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</si>
  <si>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</si>
  <si>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</si>
  <si>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</si>
  <si>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</si>
  <si>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</si>
  <si>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</si>
  <si>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</si>
  <si>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</si>
  <si>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</si>
  <si>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</si>
  <si>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</si>
  <si>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</si>
  <si>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</si>
  <si>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</si>
  <si>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</si>
  <si>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</si>
  <si>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</si>
  <si>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</si>
  <si>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</si>
  <si>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</si>
  <si>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</si>
  <si>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</si>
  <si>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</si>
  <si>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</si>
  <si>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</si>
  <si>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</si>
  <si>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</si>
  <si>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</si>
  <si>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</si>
  <si>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</si>
  <si>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</si>
  <si>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</si>
  <si>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</si>
  <si>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</si>
  <si>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</si>
  <si>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</si>
  <si>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</si>
  <si>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</si>
  <si>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</si>
  <si>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</si>
  <si>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</si>
  <si>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</si>
  <si>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</si>
  <si>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</si>
  <si>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</si>
  <si>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</si>
  <si>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</si>
  <si>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</si>
  <si>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</si>
  <si>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</si>
  <si>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</si>
  <si>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</si>
  <si>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</si>
  <si>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</si>
  <si>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</si>
  <si>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</si>
  <si>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</si>
  <si>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</si>
  <si>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</si>
  <si>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</si>
  <si>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</si>
  <si>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</si>
  <si>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</si>
  <si>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</si>
  <si>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</si>
  <si>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</si>
  <si>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</si>
  <si>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</si>
  <si>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</si>
  <si>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</si>
  <si>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</si>
  <si>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</si>
  <si>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</si>
  <si>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</si>
  <si>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</si>
  <si>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</si>
  <si>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</si>
  <si>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</si>
  <si>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</si>
  <si>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</si>
  <si>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</si>
  <si>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</si>
  <si>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</si>
  <si>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</si>
  <si>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</si>
  <si>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</si>
  <si>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</si>
  <si>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</si>
  <si>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</si>
  <si>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</si>
  <si>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</si>
  <si>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</si>
  <si>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</si>
  <si>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</si>
  <si>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</si>
  <si>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</si>
  <si>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</si>
  <si>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</si>
  <si>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</si>
  <si>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</si>
  <si>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</si>
  <si>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</si>
  <si>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</si>
  <si>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</si>
  <si>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</si>
  <si>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</si>
  <si>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</si>
  <si>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</si>
  <si>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</si>
  <si>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</si>
  <si>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</si>
  <si>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</si>
  <si>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</si>
  <si>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</si>
  <si>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</si>
  <si>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</si>
  <si>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</si>
  <si>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</si>
  <si>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</si>
  <si>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</si>
  <si>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</si>
  <si>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</si>
  <si>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</si>
  <si>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</si>
  <si>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</si>
  <si>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</si>
  <si>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</si>
  <si>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</si>
  <si>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</si>
  <si>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</si>
  <si>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</si>
  <si>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</si>
  <si>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</si>
  <si>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</si>
  <si>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</si>
  <si>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</si>
  <si>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</si>
  <si>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</si>
  <si>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</si>
  <si>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</si>
  <si>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</si>
  <si>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</si>
  <si>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</si>
  <si>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</si>
  <si>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</si>
  <si>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</si>
  <si>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</si>
  <si>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</si>
  <si>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</si>
  <si>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</si>
  <si>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</si>
  <si>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</si>
  <si>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</si>
  <si>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</si>
  <si>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</si>
  <si>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</si>
  <si>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</si>
  <si>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</si>
  <si>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</si>
  <si>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</si>
  <si>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</si>
  <si>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</si>
  <si>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</si>
  <si>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</si>
  <si>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</si>
  <si>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</si>
  <si>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</si>
  <si>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</si>
  <si>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</si>
  <si>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</si>
  <si>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</si>
  <si>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</si>
  <si>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</si>
  <si>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</si>
  <si>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</si>
  <si>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</si>
  <si>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</si>
  <si>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</si>
  <si>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</si>
  <si>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</si>
  <si>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</si>
  <si>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</si>
  <si>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</si>
  <si>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</si>
  <si>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</si>
  <si>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</si>
  <si>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</si>
  <si>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</si>
  <si>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</si>
  <si>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</si>
  <si>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</si>
  <si>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</si>
  <si>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</si>
  <si>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</si>
  <si>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</si>
  <si>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</si>
  <si>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</si>
  <si>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</si>
  <si>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</si>
  <si>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</si>
  <si>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</si>
  <si>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</si>
  <si>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</si>
  <si>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</si>
  <si>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</si>
  <si>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</si>
  <si>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</si>
  <si>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Nova Measuring Instruments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</si>
  <si>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</si>
  <si>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</si>
  <si>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</si>
  <si>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</si>
  <si>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</si>
  <si>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</si>
  <si>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</si>
  <si>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</si>
  <si>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</si>
  <si>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</si>
  <si>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</si>
  <si>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</si>
  <si>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</si>
  <si>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</si>
  <si>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</si>
  <si>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</si>
  <si>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</si>
  <si>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</si>
  <si>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</si>
  <si>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</si>
  <si>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</si>
  <si>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</si>
  <si>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</si>
  <si>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</si>
  <si>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</si>
  <si>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</si>
  <si>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</si>
  <si>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</si>
  <si>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</si>
  <si>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</si>
  <si>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</si>
  <si>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</si>
  <si>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</si>
  <si>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</si>
  <si>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</si>
  <si>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</si>
  <si>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</si>
  <si>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</si>
  <si>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</si>
  <si>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</si>
  <si>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</si>
  <si>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</si>
  <si>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</si>
  <si>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</si>
  <si>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</si>
  <si>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</si>
  <si>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</si>
  <si>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</si>
  <si>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</si>
  <si>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</si>
  <si>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</si>
  <si>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</si>
  <si>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</si>
  <si>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</si>
  <si>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</si>
  <si>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</si>
  <si>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</si>
  <si>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</si>
  <si>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</si>
  <si>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</si>
  <si>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</si>
  <si>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</si>
  <si>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</si>
  <si>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</si>
  <si>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</si>
  <si>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</si>
  <si>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</si>
  <si>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</si>
  <si>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</si>
  <si>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</si>
  <si>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</si>
  <si>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</si>
  <si>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</si>
  <si>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</si>
  <si>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</si>
  <si>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</si>
  <si>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</si>
  <si>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</si>
  <si>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</si>
  <si>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</si>
  <si>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</si>
  <si>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</si>
  <si>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</si>
  <si>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</si>
  <si>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</si>
  <si>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</si>
  <si>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</si>
  <si>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</si>
  <si>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</si>
  <si>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</si>
  <si>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</si>
  <si>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</si>
  <si>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</si>
  <si>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</si>
  <si>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</si>
  <si>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</si>
  <si>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</si>
  <si>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</si>
  <si>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</si>
  <si>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</si>
  <si>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</si>
  <si>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</si>
  <si>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</si>
  <si>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</si>
  <si>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</si>
  <si>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</si>
  <si>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</si>
  <si>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</si>
  <si>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</si>
  <si>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</si>
  <si>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</si>
  <si>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</si>
  <si>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</si>
  <si>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</si>
  <si>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</si>
  <si>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</si>
  <si>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</si>
  <si>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</si>
  <si>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</si>
  <si>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</si>
  <si>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</si>
  <si>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</si>
  <si>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</si>
  <si>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</si>
  <si>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</si>
  <si>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</si>
  <si>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</si>
  <si>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</si>
  <si>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</si>
  <si>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</si>
  <si>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</si>
  <si>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</si>
  <si>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</si>
  <si>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</si>
  <si>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</si>
  <si>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</si>
  <si>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</si>
  <si>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</si>
  <si>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</si>
  <si>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</si>
  <si>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</si>
  <si>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</si>
  <si>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</si>
  <si>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</si>
  <si>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</si>
  <si>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</si>
  <si>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</si>
  <si>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</si>
  <si>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</si>
  <si>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</si>
  <si>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</si>
  <si>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</si>
  <si>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</si>
  <si>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</si>
  <si>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</si>
  <si>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</si>
  <si>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</si>
  <si>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</si>
  <si>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</si>
  <si>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</si>
  <si>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</si>
  <si>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</si>
  <si>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</si>
  <si>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</si>
  <si>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</si>
  <si>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</si>
  <si>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</si>
  <si>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</si>
  <si>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</si>
  <si>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</si>
  <si>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</si>
  <si>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</si>
  <si>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</si>
  <si>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</si>
  <si>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</si>
  <si>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</si>
  <si>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</si>
  <si>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</si>
  <si>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</si>
  <si>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</si>
  <si>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</si>
  <si>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</si>
  <si>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</si>
  <si>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</si>
  <si>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</si>
  <si>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</si>
  <si>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</si>
  <si>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</si>
  <si>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</si>
  <si>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</si>
  <si>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</si>
  <si>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</si>
  <si>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</si>
  <si>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</si>
  <si>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</si>
  <si>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</si>
  <si>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</si>
  <si>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</si>
  <si>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</si>
  <si>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</si>
  <si>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</si>
  <si>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</si>
  <si>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</si>
  <si>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</si>
  <si>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</si>
  <si>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</si>
  <si>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</si>
  <si>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</si>
  <si>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</si>
  <si>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</si>
  <si>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</si>
  <si>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</si>
  <si>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</si>
  <si>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</si>
  <si>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</si>
  <si>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</si>
  <si>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</si>
  <si>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</si>
  <si>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</si>
  <si>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</si>
  <si>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</si>
  <si>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</si>
  <si>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</si>
  <si>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</si>
  <si>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</si>
  <si>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</si>
  <si>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</si>
  <si>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</si>
  <si>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</si>
  <si>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</si>
  <si>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</si>
  <si>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</si>
  <si>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</si>
  <si>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</si>
  <si>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</si>
  <si>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</si>
  <si>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</si>
  <si>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</si>
  <si>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</si>
  <si>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</si>
  <si>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</si>
  <si>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</si>
  <si>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</si>
  <si>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</si>
  <si>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</si>
  <si>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</si>
  <si>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</si>
  <si>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</si>
  <si>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</si>
  <si>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</si>
  <si>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</si>
  <si>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</si>
  <si>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</si>
  <si>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</si>
  <si>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</si>
  <si>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</si>
  <si>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</si>
  <si>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</si>
  <si>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</si>
  <si>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</si>
  <si>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</si>
  <si>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</si>
  <si>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</si>
  <si>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</si>
  <si>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</si>
  <si>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</si>
  <si>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</si>
  <si>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</si>
  <si>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</si>
  <si>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</si>
  <si>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</si>
  <si>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</si>
  <si>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</si>
  <si>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</si>
  <si>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</si>
  <si>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</si>
  <si>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</si>
  <si>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</si>
  <si>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</si>
  <si>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</si>
  <si>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</si>
  <si>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</si>
  <si>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</si>
  <si>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</si>
  <si>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</si>
  <si>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</si>
  <si>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</si>
  <si>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</si>
  <si>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</si>
  <si>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</si>
  <si>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</si>
  <si>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</si>
  <si>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</si>
  <si>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</si>
  <si>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 GLOBAL INC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</si>
  <si>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</si>
  <si>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</si>
  <si>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</si>
  <si>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</si>
  <si>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</si>
  <si>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</si>
  <si>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</si>
  <si>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</si>
  <si>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</si>
  <si>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</si>
  <si>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</si>
  <si>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</si>
  <si>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</si>
  <si>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</si>
  <si>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</si>
  <si>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</si>
  <si>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</si>
  <si>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</si>
  <si>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</si>
  <si>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</si>
  <si>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</si>
  <si>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</si>
  <si>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</si>
  <si>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</si>
  <si>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</si>
  <si>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</si>
  <si>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</si>
  <si>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</si>
  <si>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</si>
  <si>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</si>
  <si>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</si>
  <si>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</si>
  <si>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</si>
  <si>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</si>
  <si>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</si>
  <si>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</si>
  <si>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</si>
  <si>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</si>
  <si>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</si>
  <si>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</si>
  <si>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</si>
  <si>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</si>
  <si>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</si>
  <si>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</si>
  <si>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</si>
  <si>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</si>
  <si>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</si>
  <si>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</si>
  <si>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</si>
  <si>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</si>
  <si>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</si>
  <si>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</si>
  <si>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</si>
  <si>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</si>
  <si>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</si>
  <si>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</si>
  <si>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</si>
  <si>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</si>
  <si>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</si>
  <si>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</si>
  <si>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</si>
  <si>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</si>
  <si>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</si>
  <si>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</si>
  <si>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</si>
  <si>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</si>
  <si>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</si>
  <si>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</si>
  <si>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</si>
  <si>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</si>
  <si>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</si>
  <si>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</si>
  <si>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</si>
  <si>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</si>
  <si>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</si>
  <si>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</si>
  <si>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</si>
  <si>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</si>
  <si>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</si>
  <si>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</si>
  <si>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</si>
  <si>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</si>
  <si>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</si>
  <si>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</si>
  <si>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</si>
  <si>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</si>
  <si>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</si>
  <si>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</si>
  <si>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</si>
  <si>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</si>
  <si>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</si>
  <si>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</si>
  <si>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</si>
  <si>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</si>
  <si>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</si>
  <si>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</si>
  <si>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</si>
  <si>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</si>
  <si>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</si>
  <si>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</si>
  <si>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</si>
  <si>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</si>
  <si>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</si>
  <si>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</si>
  <si>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</si>
  <si>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</si>
  <si>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</si>
  <si>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</si>
  <si>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</si>
  <si>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</si>
  <si>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</si>
  <si>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</si>
  <si>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</si>
  <si>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</si>
  <si>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</si>
  <si>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</si>
  <si>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</si>
  <si>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</si>
  <si>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</si>
  <si>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</si>
  <si>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</si>
  <si>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</si>
  <si>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</si>
  <si>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</si>
  <si>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</si>
  <si>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</si>
  <si>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</si>
  <si>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</si>
  <si>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</si>
  <si>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</si>
  <si>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</si>
  <si>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</si>
  <si>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</si>
  <si>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</si>
  <si>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</si>
  <si>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</si>
  <si>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</si>
  <si>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</si>
  <si>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</si>
  <si>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</si>
  <si>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</si>
  <si>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</si>
  <si>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</si>
  <si>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</si>
  <si>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</si>
  <si>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</si>
  <si>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</si>
  <si>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</si>
  <si>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</si>
  <si>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</si>
  <si>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</si>
  <si>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</si>
  <si>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</si>
  <si>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</si>
  <si>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</si>
  <si>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</si>
  <si>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</si>
  <si>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</si>
  <si>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</si>
  <si>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</si>
  <si>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</si>
  <si>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</si>
  <si>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</si>
  <si>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</si>
  <si>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</si>
  <si>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</si>
  <si>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</si>
  <si>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</si>
  <si>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</si>
  <si>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</si>
  <si>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</si>
  <si>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</si>
  <si>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</si>
  <si>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</si>
  <si>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</si>
  <si>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</si>
  <si>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</si>
  <si>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</si>
  <si>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</si>
  <si>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</si>
  <si>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</si>
  <si>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</si>
  <si>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</si>
  <si>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</si>
  <si>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</si>
  <si>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</si>
  <si>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</si>
  <si>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</si>
  <si>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</si>
  <si>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</si>
  <si>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</si>
  <si>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</si>
  <si>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</si>
  <si>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</si>
  <si>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</si>
  <si>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</si>
  <si>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</si>
  <si>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</si>
  <si>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 Telecom Co.</t>
  </si>
  <si>
    <t>SKM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</si>
  <si>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</si>
  <si>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</si>
  <si>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</si>
  <si>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</si>
  <si>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</si>
  <si>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</si>
  <si>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</si>
  <si>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</si>
  <si>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</si>
  <si>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</si>
  <si>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</si>
  <si>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</si>
  <si>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</si>
  <si>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</si>
  <si>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</si>
  <si>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</si>
  <si>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</si>
  <si>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</si>
  <si>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</si>
  <si>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</si>
  <si>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</si>
  <si>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</si>
  <si>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</si>
  <si>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</si>
  <si>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</si>
  <si>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</si>
  <si>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</si>
  <si>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</si>
  <si>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</si>
  <si>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</si>
  <si>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</si>
  <si>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</si>
  <si>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</si>
  <si>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</si>
  <si>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</si>
  <si>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</si>
  <si>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</si>
  <si>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</si>
  <si>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</si>
  <si>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</si>
  <si>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</si>
  <si>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</si>
  <si>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</si>
  <si>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</si>
  <si>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</si>
  <si>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</si>
  <si>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</si>
  <si>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</si>
  <si>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</si>
  <si>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</si>
  <si>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</si>
  <si>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</si>
  <si>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</si>
  <si>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</si>
  <si>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</si>
  <si>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</si>
  <si>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</si>
  <si>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</si>
  <si>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</si>
  <si>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</si>
  <si>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</si>
  <si>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</si>
  <si>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</si>
  <si>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</si>
  <si>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</si>
  <si>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</si>
  <si>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</si>
  <si>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</si>
  <si>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</si>
  <si>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</si>
  <si>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</si>
  <si>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</si>
  <si>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</si>
  <si>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</si>
  <si>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</si>
  <si>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</si>
  <si>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</si>
  <si>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</si>
  <si>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</si>
  <si>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</si>
  <si>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</si>
  <si>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</si>
  <si>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</si>
  <si>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</si>
  <si>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</si>
  <si>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</si>
  <si>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</si>
  <si>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</si>
  <si>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</si>
  <si>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</si>
  <si>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</si>
  <si>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</si>
  <si>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</si>
  <si>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</si>
  <si>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</si>
  <si>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</si>
  <si>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</si>
  <si>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</si>
  <si>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</si>
  <si>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</si>
  <si>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</si>
  <si>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</si>
  <si>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</si>
  <si>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</si>
  <si>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</si>
  <si>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</si>
  <si>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</si>
  <si>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</si>
  <si>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</si>
  <si>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</si>
  <si>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</si>
  <si>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</si>
  <si>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</si>
  <si>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</si>
  <si>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</si>
  <si>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</si>
  <si>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</si>
  <si>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</si>
  <si>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</si>
  <si>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</si>
  <si>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</si>
  <si>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</si>
  <si>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</si>
  <si>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</si>
  <si>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</si>
  <si>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</si>
  <si>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</si>
  <si>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</si>
  <si>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</si>
  <si>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</si>
  <si>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</si>
  <si>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</si>
  <si>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</si>
  <si>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</si>
  <si>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</si>
  <si>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</si>
  <si>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</si>
  <si>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</si>
  <si>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</si>
  <si>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</si>
  <si>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</si>
  <si>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</si>
  <si>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</si>
  <si>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</si>
  <si>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</si>
  <si>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</si>
  <si>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</si>
  <si>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</si>
  <si>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</si>
  <si>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</si>
  <si>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</si>
  <si>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</si>
  <si>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</si>
  <si>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</si>
  <si>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</si>
  <si>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</si>
  <si>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</si>
  <si>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</si>
  <si>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</si>
  <si>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</si>
  <si>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</si>
  <si>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</si>
  <si>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</si>
  <si>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</si>
  <si>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</si>
  <si>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</si>
  <si>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</si>
  <si>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</si>
  <si>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</si>
  <si>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</si>
  <si>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</si>
  <si>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</si>
  <si>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</si>
  <si>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</si>
  <si>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</si>
  <si>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</si>
  <si>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</si>
  <si>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</si>
  <si>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</si>
  <si>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</si>
  <si>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</si>
  <si>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</si>
  <si>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</si>
  <si>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</si>
  <si>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</si>
  <si>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</si>
  <si>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</si>
  <si>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</si>
  <si>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</si>
  <si>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</si>
  <si>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</si>
  <si>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</si>
  <si>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</si>
  <si>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</si>
  <si>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</si>
  <si>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</si>
  <si>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</si>
  <si>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</si>
  <si>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</si>
  <si>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</si>
  <si>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</si>
  <si>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</si>
  <si>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</si>
  <si>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</si>
  <si>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</si>
  <si>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</si>
  <si>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</si>
  <si>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</si>
  <si>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</si>
  <si>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</si>
  <si>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</si>
  <si>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</si>
  <si>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</si>
  <si>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</si>
  <si>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</si>
  <si>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</si>
  <si>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</si>
  <si>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</si>
  <si>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</si>
  <si>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</si>
  <si>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</si>
  <si>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</si>
  <si>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</si>
  <si>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</si>
  <si>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</si>
  <si>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</si>
  <si>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</si>
  <si>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</si>
  <si>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</si>
  <si>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</si>
  <si>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</si>
  <si>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</si>
  <si>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</si>
  <si>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</si>
  <si>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</si>
  <si>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</si>
  <si>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</si>
  <si>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</si>
  <si>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</si>
  <si>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</si>
  <si>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</si>
  <si>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</si>
  <si>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</si>
  <si>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</si>
  <si>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</si>
  <si>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</si>
  <si>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</si>
  <si>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</si>
  <si>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</si>
  <si>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</si>
  <si>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</si>
  <si>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</si>
  <si>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</si>
  <si>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</si>
  <si>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</si>
  <si>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</si>
  <si>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</si>
  <si>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</si>
  <si>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</si>
  <si>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</si>
  <si>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</si>
  <si>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</si>
  <si>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</si>
  <si>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</si>
  <si>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</si>
  <si>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</si>
  <si>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</si>
  <si>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</si>
  <si>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</si>
  <si>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</si>
  <si>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</si>
  <si>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</si>
  <si>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</si>
  <si>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</si>
  <si>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</si>
  <si>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</si>
  <si>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</si>
  <si>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</si>
  <si>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</si>
  <si>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</si>
  <si>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</si>
  <si>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</si>
  <si>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</si>
  <si>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</si>
  <si>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</si>
  <si>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</si>
  <si>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</si>
  <si>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</si>
  <si>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</si>
  <si>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</si>
  <si>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</si>
  <si>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</si>
  <si>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</si>
  <si>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</si>
  <si>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</si>
  <si>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</si>
  <si>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</si>
  <si>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</si>
  <si>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</si>
  <si>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</si>
  <si>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</si>
  <si>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</si>
  <si>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</si>
  <si>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</si>
  <si>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</si>
  <si>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</si>
  <si>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</si>
  <si>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</si>
  <si>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</si>
  <si>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</si>
  <si>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</si>
  <si>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</si>
  <si>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</si>
  <si>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</si>
  <si>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</si>
  <si>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</si>
  <si>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</si>
  <si>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</si>
  <si>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</si>
  <si>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</si>
  <si>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</si>
  <si>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</si>
  <si>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</si>
  <si>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</si>
  <si>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</si>
  <si>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</si>
  <si>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</si>
  <si>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</si>
  <si>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</si>
  <si>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</si>
  <si>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</si>
  <si>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</si>
  <si>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</si>
  <si>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</si>
  <si>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</si>
  <si>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</si>
  <si>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</si>
  <si>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</si>
  <si>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</si>
  <si>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</si>
  <si>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</si>
  <si>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</si>
  <si>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</si>
  <si>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</si>
  <si>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</si>
  <si>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</si>
  <si>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</si>
  <si>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</si>
  <si>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</si>
  <si>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</si>
  <si>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</si>
  <si>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</si>
  <si>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</si>
  <si>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</si>
  <si>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</si>
  <si>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</si>
  <si>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</si>
  <si>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</si>
  <si>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</si>
  <si>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</si>
  <si>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</si>
  <si>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</si>
  <si>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</si>
  <si>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</si>
  <si>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</si>
  <si>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</si>
  <si>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</si>
  <si>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</si>
  <si>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</si>
  <si>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</si>
  <si>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</si>
  <si>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</si>
  <si>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</si>
  <si>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</si>
  <si>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</si>
  <si>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</si>
  <si>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</si>
  <si>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</si>
  <si>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</si>
  <si>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</si>
  <si>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</si>
  <si>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</si>
  <si>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</si>
  <si>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</si>
  <si>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</si>
  <si>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</si>
  <si>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</si>
  <si>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</si>
  <si>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</si>
  <si>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</si>
  <si>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</si>
  <si>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</si>
  <si>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</si>
  <si>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</si>
  <si>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</si>
  <si>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</si>
  <si>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</si>
  <si>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</si>
  <si>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</si>
  <si>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</si>
  <si>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</si>
  <si>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</si>
  <si>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</si>
  <si>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</si>
  <si>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</si>
  <si>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</si>
  <si>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</si>
  <si>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</si>
  <si>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</si>
  <si>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</si>
  <si>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</si>
  <si>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</si>
  <si>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</si>
  <si>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</si>
  <si>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</si>
  <si>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</si>
  <si>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</si>
  <si>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</si>
  <si>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</si>
  <si>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</si>
  <si>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</si>
  <si>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</si>
  <si>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</si>
  <si>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</si>
  <si>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</si>
  <si>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</si>
  <si>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</si>
  <si>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</si>
  <si>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</si>
  <si>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</si>
  <si>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</si>
  <si>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</si>
  <si>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</si>
  <si>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</si>
  <si>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</si>
  <si>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</si>
  <si>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</si>
  <si>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</si>
  <si>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</si>
  <si>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</si>
  <si>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</si>
  <si>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</si>
  <si>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</si>
  <si>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</si>
  <si>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</si>
  <si>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</si>
  <si>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</si>
  <si>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</si>
  <si>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</si>
  <si>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</si>
  <si>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</si>
  <si>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</si>
  <si>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</si>
  <si>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</si>
  <si>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</si>
  <si>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</si>
  <si>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Waterdrop</t>
  </si>
  <si>
    <t>WDH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</si>
  <si>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</si>
  <si>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</si>
  <si>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</si>
  <si>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</si>
  <si>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</si>
  <si>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</si>
  <si>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</si>
  <si>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</si>
  <si>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</si>
  <si>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</si>
  <si>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</si>
  <si>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</si>
  <si>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</si>
  <si>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</si>
  <si>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</si>
  <si>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</si>
  <si>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</si>
  <si>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</si>
  <si>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</si>
  <si>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</si>
  <si>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</si>
  <si>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</si>
  <si>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</si>
  <si>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</si>
  <si>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</si>
  <si>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</si>
  <si>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</si>
  <si>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</si>
  <si>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</si>
  <si>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</si>
  <si>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</si>
  <si>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</si>
  <si>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</si>
  <si>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</si>
  <si>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</si>
  <si>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</si>
  <si>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</si>
  <si>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</si>
  <si>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</si>
  <si>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</si>
  <si>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</si>
  <si>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</si>
  <si>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</si>
  <si>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</si>
  <si>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</si>
  <si>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</si>
  <si>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</si>
  <si>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</si>
  <si>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</si>
  <si>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</si>
  <si>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</si>
  <si>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</si>
  <si>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</si>
  <si>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</si>
  <si>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</si>
  <si>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</si>
  <si>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</si>
  <si>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</si>
  <si>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</si>
  <si>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</si>
  <si>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</si>
  <si>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</si>
  <si>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</si>
  <si>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</si>
  <si>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</si>
  <si>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</si>
  <si>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</si>
  <si>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</si>
  <si>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</si>
  <si>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</si>
  <si>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</si>
  <si>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</si>
  <si>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</si>
  <si>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</si>
  <si>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</si>
  <si>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</si>
  <si>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</si>
  <si>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</si>
  <si>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</si>
  <si>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</si>
  <si>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</si>
  <si>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</si>
  <si>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</si>
  <si>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</si>
  <si>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</si>
  <si>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</si>
  <si>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</si>
  <si>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</si>
  <si>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</si>
  <si>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</si>
  <si>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</si>
  <si>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</si>
  <si>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</si>
  <si>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</si>
  <si>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</si>
  <si>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</si>
  <si>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</si>
  <si>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</si>
  <si>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</si>
  <si>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</si>
  <si>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</si>
  <si>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</si>
  <si>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</si>
  <si>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</si>
  <si>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</si>
  <si>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</si>
  <si>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</si>
  <si>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</si>
  <si>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</si>
  <si>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</si>
  <si>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</si>
  <si>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</si>
  <si>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</si>
  <si>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</si>
  <si>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</si>
  <si>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</si>
  <si>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</si>
  <si>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</si>
  <si>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</si>
  <si>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</si>
  <si>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</si>
  <si>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</si>
  <si>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</si>
  <si>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</si>
  <si>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</si>
  <si>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</si>
  <si>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</si>
  <si>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</si>
  <si>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</si>
  <si>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</si>
  <si>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</si>
  <si>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</si>
  <si>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</si>
  <si>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</si>
  <si>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</si>
  <si>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</si>
  <si>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</si>
  <si>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</si>
  <si>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</si>
  <si>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</si>
  <si>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</si>
  <si>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</si>
  <si>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</si>
  <si>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</si>
  <si>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</si>
  <si>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</si>
  <si>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</si>
  <si>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</si>
  <si>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</si>
  <si>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</si>
  <si>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</si>
  <si>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 xml:space="preserve">Last Fiscal Yr 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</si>
  <si>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</si>
  <si>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</si>
  <si>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</si>
  <si>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</si>
  <si>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</si>
  <si>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</si>
  <si>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</si>
  <si>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</si>
  <si>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</si>
  <si>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</si>
  <si>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</si>
  <si>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</si>
  <si>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</si>
  <si>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</si>
  <si>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</si>
  <si>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</si>
  <si>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</si>
  <si>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</si>
  <si>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</si>
  <si>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</si>
  <si>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</si>
  <si>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</si>
  <si>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</si>
  <si>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</si>
  <si>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</si>
  <si>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</si>
  <si>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</si>
  <si>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</si>
  <si>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</si>
  <si>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</si>
  <si>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</si>
  <si>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</si>
  <si>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</si>
  <si>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</si>
  <si>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</si>
  <si>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</si>
  <si>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</si>
  <si>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</si>
  <si>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</si>
  <si>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</si>
  <si>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</si>
  <si>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</si>
  <si>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</si>
  <si>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</si>
  <si>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</si>
  <si>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</si>
  <si>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</si>
  <si>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</si>
  <si>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</si>
  <si>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</si>
  <si>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</si>
  <si>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</si>
  <si>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</si>
  <si>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</si>
  <si>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</si>
  <si>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</si>
  <si>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</si>
  <si>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</si>
  <si>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</si>
  <si>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</si>
  <si>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</si>
  <si>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</si>
  <si>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</si>
  <si>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</si>
  <si>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</si>
  <si>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</si>
  <si>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</si>
  <si>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</si>
  <si>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</si>
  <si>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</si>
  <si>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</si>
  <si>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</si>
  <si>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</si>
  <si>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</si>
  <si>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</si>
  <si>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</si>
  <si>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</si>
  <si>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</si>
  <si>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</si>
  <si>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</si>
  <si>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</si>
  <si>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</si>
  <si>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</si>
  <si>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</si>
  <si>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</si>
  <si>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</si>
  <si>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</si>
  <si>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</si>
  <si>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</si>
  <si>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</si>
  <si>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</si>
  <si>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</si>
  <si>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</si>
  <si>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</si>
  <si>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</si>
  <si>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</si>
  <si>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</si>
  <si>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</si>
  <si>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</si>
  <si>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</si>
  <si>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</si>
  <si>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</si>
  <si>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</si>
  <si>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</si>
  <si>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</si>
  <si>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</si>
  <si>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</si>
  <si>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</si>
  <si>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</si>
  <si>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</si>
  <si>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</si>
  <si>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</si>
  <si>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</si>
  <si>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</si>
  <si>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</si>
  <si>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</si>
  <si>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</si>
  <si>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</si>
  <si>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</si>
  <si>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</si>
  <si>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</si>
  <si>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</si>
  <si>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</si>
  <si>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</si>
  <si>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</si>
  <si>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</si>
  <si>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</si>
  <si>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</si>
  <si>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</si>
  <si>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</si>
  <si>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</si>
  <si>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</si>
  <si>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</si>
  <si>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</si>
  <si>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</si>
  <si>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</si>
  <si>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</si>
  <si>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</si>
  <si>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</si>
  <si>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</si>
  <si>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</si>
  <si>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</si>
  <si>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</si>
  <si>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</si>
  <si>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</si>
  <si>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</si>
  <si>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</si>
  <si>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</si>
  <si>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</si>
  <si>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</si>
  <si>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</si>
  <si>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</si>
  <si>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</si>
  <si>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</si>
  <si>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</si>
  <si>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</si>
  <si>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</si>
  <si>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</si>
  <si>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</si>
  <si>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</si>
  <si>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</si>
  <si>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</si>
  <si>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</si>
  <si>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</si>
  <si>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</si>
  <si>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</si>
  <si>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</si>
  <si>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</si>
  <si>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</si>
  <si>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</si>
  <si>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</si>
  <si>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</si>
  <si>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</si>
  <si>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</si>
  <si>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</si>
  <si>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</si>
  <si>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</si>
  <si>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</si>
  <si>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</si>
  <si>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</si>
  <si>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</si>
  <si>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</si>
  <si>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</si>
  <si>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</si>
  <si>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</si>
  <si>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</si>
  <si>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</si>
  <si>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</si>
  <si>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</si>
  <si>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</si>
  <si>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</si>
  <si>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</si>
  <si>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</si>
  <si>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</si>
  <si>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</si>
  <si>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</si>
  <si>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</si>
  <si>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</si>
  <si>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</si>
  <si>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</si>
  <si>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</si>
  <si>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</si>
  <si>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</si>
  <si>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</si>
  <si>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</si>
  <si>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</si>
  <si>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</si>
  <si>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</si>
  <si>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</si>
  <si>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</si>
  <si>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</si>
  <si>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</si>
  <si>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</si>
  <si>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</si>
  <si>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</si>
  <si>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</si>
  <si>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</si>
  <si>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</si>
  <si>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</si>
  <si>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</si>
  <si>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</si>
  <si>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</si>
  <si>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</si>
  <si>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</si>
  <si>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</si>
  <si>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</si>
  <si>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</si>
  <si>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</si>
  <si>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</si>
  <si>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</si>
  <si>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</si>
  <si>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</si>
  <si>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</si>
  <si>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</si>
  <si>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</si>
  <si>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</si>
  <si>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</si>
  <si>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</si>
  <si>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</si>
  <si>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</si>
  <si>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</si>
  <si>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</si>
  <si>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</si>
  <si>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</si>
  <si>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</si>
  <si>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</si>
  <si>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</si>
  <si>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</si>
  <si>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</si>
  <si>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</si>
  <si>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</si>
  <si>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</si>
  <si>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</si>
  <si>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</si>
  <si>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</si>
  <si>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</si>
  <si>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</si>
  <si>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</si>
  <si>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</si>
  <si>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</si>
  <si>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</si>
  <si>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</si>
  <si>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</si>
  <si>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</si>
  <si>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</si>
  <si>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</si>
  <si>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</si>
  <si>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</si>
  <si>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</si>
  <si>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</si>
  <si>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</si>
  <si>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</si>
  <si>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</si>
  <si>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</si>
  <si>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</si>
  <si>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</si>
  <si>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</si>
  <si>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</si>
  <si>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</si>
  <si>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</si>
  <si>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</si>
  <si>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</si>
  <si>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</si>
  <si>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</si>
  <si>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</si>
  <si>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</si>
  <si>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</si>
  <si>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</si>
  <si>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</si>
  <si>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</si>
  <si>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</si>
  <si>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</si>
  <si>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</si>
  <si>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</si>
  <si>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</si>
  <si>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</si>
  <si>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</si>
  <si>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</si>
  <si>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</si>
  <si>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</si>
  <si>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</si>
  <si>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</si>
  <si>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</si>
  <si>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</si>
  <si>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</si>
  <si>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</si>
  <si>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</si>
  <si>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</si>
  <si>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</si>
  <si>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</si>
  <si>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</si>
  <si>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</si>
  <si>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</si>
  <si>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</si>
  <si>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</si>
  <si>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</si>
  <si>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</si>
  <si>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</si>
  <si>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</si>
  <si>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</si>
  <si>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</si>
  <si>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</si>
  <si>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</si>
  <si>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</si>
  <si>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</si>
  <si>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</si>
  <si>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</si>
  <si>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</si>
  <si>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</si>
  <si>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</si>
  <si>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</si>
  <si>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</si>
  <si>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</si>
  <si>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</si>
  <si>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</si>
  <si>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</si>
  <si>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</si>
  <si>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</si>
  <si>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</si>
  <si>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</si>
  <si>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</si>
  <si>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</si>
  <si>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</si>
  <si>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</si>
  <si>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</si>
  <si>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</si>
  <si>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</si>
  <si>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</si>
  <si>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</si>
  <si>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</si>
  <si>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</si>
  <si>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</si>
  <si>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</si>
  <si>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</si>
  <si>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</si>
  <si>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</si>
  <si>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</si>
  <si>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</si>
  <si>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</si>
  <si>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</si>
  <si>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</si>
  <si>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</si>
  <si>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</si>
  <si>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</si>
  <si>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</si>
  <si>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</si>
  <si>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</si>
  <si>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</si>
  <si>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</si>
  <si>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</si>
  <si>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</si>
  <si>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</si>
  <si>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</si>
  <si>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</si>
  <si>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</si>
  <si>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</si>
  <si>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</si>
  <si>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</si>
  <si>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</si>
  <si>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</si>
  <si>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</si>
  <si>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</si>
  <si>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</si>
  <si>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</si>
  <si>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</si>
  <si>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</si>
  <si>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</si>
  <si>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</si>
  <si>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</si>
  <si>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</si>
  <si>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</si>
  <si>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</si>
  <si>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</si>
  <si>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</si>
  <si>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</si>
  <si>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</si>
  <si>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</si>
  <si>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</si>
  <si>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</si>
  <si>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</si>
  <si>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</si>
  <si>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</si>
  <si>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</si>
  <si>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</si>
  <si>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</si>
  <si>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</si>
  <si>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</si>
  <si>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</si>
  <si>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</si>
  <si>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</si>
  <si>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</si>
  <si>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</si>
  <si>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</si>
  <si>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</si>
  <si>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</si>
  <si>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</si>
  <si>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</si>
  <si>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</si>
  <si>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</si>
  <si>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</si>
  <si>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</si>
  <si>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</si>
  <si>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</si>
  <si>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</si>
  <si>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</si>
  <si>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</si>
  <si>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</si>
  <si>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</si>
  <si>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</si>
  <si>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</si>
  <si>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</si>
  <si>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</si>
  <si>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</si>
  <si>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</si>
  <si>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</si>
  <si>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</si>
  <si>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</si>
  <si>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</si>
  <si>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</si>
  <si>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</si>
  <si>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</si>
  <si>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</si>
  <si>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</si>
  <si>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</si>
  <si>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</si>
  <si>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</si>
  <si>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</si>
  <si>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</si>
  <si>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</si>
  <si>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</si>
  <si>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</si>
  <si>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</si>
  <si>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</si>
  <si>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</si>
  <si>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</si>
  <si>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</si>
  <si>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</si>
  <si>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</si>
  <si>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</si>
  <si>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</si>
  <si>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</si>
  <si>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</si>
  <si>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</si>
  <si>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</si>
  <si>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</si>
  <si>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</si>
  <si>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</si>
  <si>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</si>
  <si>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</si>
  <si>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</si>
  <si>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</si>
  <si>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</si>
  <si>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</si>
  <si>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</si>
  <si>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</si>
  <si>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</si>
  <si>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</si>
  <si>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</si>
  <si>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</si>
  <si>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</si>
  <si>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</si>
  <si>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</si>
  <si>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</si>
  <si>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</si>
  <si>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</si>
  <si>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</si>
  <si>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</si>
  <si>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</si>
  <si>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</si>
  <si>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</si>
  <si>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</si>
  <si>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</si>
  <si>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</si>
  <si>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</si>
  <si>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</si>
  <si>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</si>
  <si>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</si>
  <si>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</si>
  <si>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</si>
  <si>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</si>
  <si>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</si>
  <si>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</si>
  <si>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</si>
  <si>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</si>
  <si>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</si>
  <si>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</si>
  <si>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</si>
  <si>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</si>
  <si>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</si>
  <si>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</si>
  <si>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</si>
  <si>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</si>
  <si>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</si>
  <si>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</si>
  <si>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</si>
  <si>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</si>
  <si>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</si>
  <si>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</si>
  <si>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</si>
  <si>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</si>
  <si>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</si>
  <si>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</si>
  <si>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</si>
  <si>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</si>
  <si>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</si>
  <si>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</si>
  <si>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</si>
  <si>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</si>
  <si>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</si>
  <si>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</si>
  <si>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</si>
  <si>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</si>
  <si>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</si>
  <si>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</si>
  <si>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</si>
  <si>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</si>
  <si>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</si>
  <si>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</si>
  <si>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</si>
  <si>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</si>
  <si>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</si>
  <si>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</si>
  <si>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</si>
  <si>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</si>
  <si>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</si>
  <si>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</si>
  <si>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</si>
  <si>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</si>
  <si>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</si>
  <si>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</si>
  <si>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</si>
  <si>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</si>
  <si>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</si>
  <si>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</si>
  <si>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</si>
  <si>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</si>
  <si>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</si>
  <si>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</si>
  <si>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</si>
  <si>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</si>
  <si>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</si>
  <si>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</si>
  <si>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</si>
  <si>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</si>
  <si>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</si>
  <si>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</si>
  <si>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</si>
  <si>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</si>
  <si>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</si>
  <si>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</si>
  <si>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</si>
  <si>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</si>
  <si>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</si>
  <si>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</si>
  <si>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</si>
  <si>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</si>
  <si>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</si>
  <si>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</si>
  <si>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</si>
  <si>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</si>
  <si>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</si>
  <si>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</si>
  <si>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</si>
  <si>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</si>
  <si>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</si>
  <si>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</si>
  <si>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</si>
  <si>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</si>
  <si>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</si>
  <si>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</si>
  <si>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</si>
  <si>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</si>
  <si>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</si>
  <si>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</si>
  <si>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</si>
  <si>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</si>
  <si>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</si>
  <si>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</si>
  <si>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</si>
  <si>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</si>
  <si>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</si>
  <si>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</si>
  <si>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</si>
  <si>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</si>
  <si>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</si>
  <si>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</si>
  <si>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</si>
  <si>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</si>
  <si>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</si>
  <si>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</si>
  <si>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</si>
  <si>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</si>
  <si>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</si>
  <si>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</si>
  <si>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</si>
  <si>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</si>
  <si>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</si>
  <si>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</si>
  <si>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</si>
  <si>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</si>
  <si>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</si>
  <si>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</si>
  <si>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</si>
  <si>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</si>
  <si>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</si>
  <si>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</si>
  <si>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</si>
  <si>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</si>
  <si>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</si>
  <si>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</si>
  <si>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</si>
  <si>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</si>
  <si>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</si>
  <si>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</si>
  <si>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</si>
  <si>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</si>
  <si>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</si>
  <si>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</si>
  <si>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</si>
  <si>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</si>
  <si>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</si>
  <si>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</si>
  <si>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</si>
  <si>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</si>
  <si>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</si>
  <si>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</si>
  <si>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</si>
  <si>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</si>
  <si>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</si>
  <si>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</si>
  <si>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</si>
  <si>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</si>
  <si>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</si>
  <si>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</si>
  <si>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</si>
  <si>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</si>
  <si>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</si>
  <si>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</si>
  <si>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</si>
  <si>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</si>
  <si>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</si>
  <si>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</si>
  <si>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</si>
  <si>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</si>
  <si>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</si>
  <si>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</si>
  <si>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</si>
  <si>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</si>
  <si>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</si>
  <si>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</si>
  <si>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</si>
  <si>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</si>
  <si>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</si>
  <si>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</si>
  <si>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</si>
  <si>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</si>
  <si>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</si>
  <si>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</si>
  <si>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</si>
  <si>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</si>
  <si>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</si>
  <si>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</si>
  <si>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</si>
  <si>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</si>
  <si>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</si>
  <si>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</si>
  <si>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</si>
  <si>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</si>
  <si>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</si>
  <si>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</si>
  <si>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</si>
  <si>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</si>
  <si>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</si>
  <si>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</si>
  <si>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</si>
  <si>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</si>
  <si>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</si>
  <si>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</si>
  <si>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</si>
  <si>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</si>
  <si>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</si>
  <si>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</si>
  <si>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</si>
  <si>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</si>
  <si>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</si>
  <si>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</si>
  <si>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</si>
  <si>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</si>
  <si>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</si>
  <si>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</si>
  <si>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</si>
  <si>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</si>
  <si>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</si>
  <si>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</si>
  <si>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</si>
  <si>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</si>
  <si>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</si>
  <si>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</si>
  <si>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</si>
  <si>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</si>
  <si>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</si>
  <si>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</si>
  <si>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</si>
  <si>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</si>
  <si>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</si>
  <si>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</si>
  <si>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</si>
  <si>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</si>
  <si>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</si>
  <si>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</si>
  <si>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</si>
  <si>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</si>
  <si>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</si>
  <si>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</si>
  <si>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</si>
  <si>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</si>
  <si>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</si>
  <si>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</si>
  <si>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</si>
  <si>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</si>
  <si>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</si>
  <si>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</si>
  <si>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</si>
  <si>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</si>
  <si>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</si>
  <si>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</si>
  <si>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</si>
  <si>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</si>
  <si>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</si>
  <si>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</si>
  <si>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</si>
  <si>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</si>
  <si>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</si>
  <si>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</si>
  <si>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</si>
  <si>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</si>
  <si>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</si>
  <si>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</si>
  <si>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</si>
  <si>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</si>
  <si>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</si>
  <si>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</si>
  <si>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</si>
  <si>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</si>
  <si>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</si>
  <si>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</si>
  <si>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</si>
  <si>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</si>
  <si>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</si>
  <si>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</si>
  <si>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</si>
  <si>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</si>
  <si>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</si>
  <si>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</si>
  <si>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</si>
  <si>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</si>
  <si>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</si>
  <si>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</si>
  <si>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</si>
  <si>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</si>
  <si>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</si>
  <si>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</si>
  <si>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</si>
  <si>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</si>
  <si>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</si>
  <si>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</si>
  <si>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</si>
  <si>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</si>
  <si>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</si>
  <si>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</si>
  <si>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</si>
  <si>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</si>
  <si>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</si>
  <si>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</si>
  <si>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</si>
  <si>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</si>
  <si>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</si>
  <si>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</si>
  <si>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</si>
  <si>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</si>
  <si>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</si>
  <si>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</si>
  <si>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</si>
  <si>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</si>
  <si>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</si>
  <si>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</si>
  <si>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</si>
  <si>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</si>
  <si>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</si>
  <si>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</si>
  <si>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</si>
  <si>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</si>
  <si>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</si>
  <si>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</si>
  <si>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</si>
  <si>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</si>
  <si>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</si>
  <si>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</si>
  <si>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</si>
  <si>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</si>
  <si>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</si>
  <si>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</si>
  <si>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</si>
  <si>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</si>
  <si>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</si>
  <si>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</si>
  <si>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</si>
  <si>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</si>
  <si>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</si>
  <si>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</si>
  <si>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</si>
  <si>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</si>
  <si>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</si>
  <si>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</si>
  <si>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</si>
  <si>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</si>
  <si>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</si>
  <si>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</si>
  <si>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</si>
  <si>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</si>
  <si>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</si>
  <si>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</si>
  <si>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</si>
  <si>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</si>
  <si>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</si>
  <si>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</si>
  <si>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</si>
  <si>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</si>
  <si>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</si>
  <si>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</si>
  <si>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</si>
  <si>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</si>
  <si>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</si>
  <si>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</si>
  <si>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</si>
  <si>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</si>
  <si>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</si>
  <si>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</si>
  <si>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</si>
  <si>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</si>
  <si>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</si>
  <si>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</si>
  <si>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</si>
  <si>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</si>
  <si>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</si>
  <si>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</si>
  <si>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</si>
  <si>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</si>
  <si>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</si>
  <si>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</si>
  <si>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</si>
  <si>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</si>
  <si>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</si>
  <si>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</si>
  <si>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</si>
  <si>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</si>
  <si>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</si>
  <si>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</si>
  <si>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</si>
  <si>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</si>
  <si>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</si>
  <si>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</si>
  <si>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</si>
  <si>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</si>
  <si>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</si>
  <si>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</si>
  <si>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</si>
  <si>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</si>
  <si>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</si>
  <si>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</si>
  <si>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</si>
  <si>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</si>
  <si>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</si>
  <si>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</si>
  <si>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</si>
  <si>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</si>
  <si>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</si>
  <si>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</si>
  <si>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</si>
  <si>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</si>
  <si>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</si>
  <si>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</si>
  <si>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</si>
  <si>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</si>
  <si>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</si>
  <si>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</si>
  <si>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</si>
  <si>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</si>
  <si>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</si>
  <si>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</si>
  <si>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</si>
  <si>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</si>
  <si>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</si>
  <si>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</si>
  <si>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</si>
  <si>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</si>
  <si>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</si>
  <si>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</si>
  <si>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</si>
  <si>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</si>
  <si>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</si>
  <si>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</si>
  <si>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</si>
  <si>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</si>
  <si>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</si>
  <si>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</si>
  <si>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</si>
  <si>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</si>
  <si>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</si>
  <si>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</si>
  <si>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</si>
  <si>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</si>
  <si>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</si>
  <si>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</si>
  <si>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</si>
  <si>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</si>
  <si>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</si>
  <si>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</si>
  <si>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</si>
  <si>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</si>
  <si>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</si>
  <si>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</si>
  <si>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</si>
  <si>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</si>
  <si>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</si>
  <si>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</si>
  <si>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</si>
  <si>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</si>
  <si>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</si>
  <si>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</si>
  <si>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</si>
  <si>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</si>
  <si>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</si>
  <si>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</si>
  <si>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</si>
  <si>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</si>
  <si>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</si>
  <si>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</si>
  <si>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</si>
  <si>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</si>
  <si>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</si>
  <si>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</si>
  <si>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</si>
  <si>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</si>
  <si>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</si>
  <si>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</si>
  <si>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</si>
  <si>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</si>
  <si>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</si>
  <si>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</si>
  <si>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</si>
  <si>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</si>
  <si>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</si>
  <si>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</si>
  <si>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</si>
  <si>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</si>
  <si>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</si>
  <si>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</si>
  <si>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</si>
  <si>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</si>
  <si>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</si>
  <si>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</si>
  <si>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</si>
  <si>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</si>
  <si>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</si>
  <si>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</si>
  <si>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</si>
  <si>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</si>
  <si>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</si>
  <si>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</si>
  <si>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</si>
  <si>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</si>
  <si>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</si>
  <si>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</si>
  <si>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</si>
  <si>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</si>
  <si>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</si>
  <si>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</si>
  <si>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</si>
  <si>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</si>
  <si>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</si>
  <si>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</si>
  <si>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</si>
  <si>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</si>
  <si>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</si>
  <si>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</si>
  <si>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</si>
  <si>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</si>
  <si>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</si>
  <si>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</si>
  <si>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</si>
  <si>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</si>
  <si>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</si>
  <si>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</si>
  <si>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</si>
  <si>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</si>
  <si>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</si>
  <si>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</si>
  <si>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</si>
  <si>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</si>
  <si>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</si>
  <si>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</si>
  <si>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</si>
  <si>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</si>
  <si>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</si>
  <si>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</si>
  <si>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</si>
  <si>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</si>
  <si>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</si>
  <si>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</si>
  <si>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</si>
  <si>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</si>
  <si>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</si>
  <si>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</si>
  <si>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</si>
  <si>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</si>
  <si>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</si>
  <si>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</si>
  <si>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</si>
  <si>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</si>
  <si>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</si>
  <si>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</si>
  <si>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</si>
  <si>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</si>
  <si>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</si>
  <si>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</si>
  <si>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</si>
  <si>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</si>
  <si>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</si>
  <si>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</si>
  <si>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</si>
  <si>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</si>
  <si>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</si>
  <si>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</si>
  <si>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</si>
  <si>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</si>
  <si>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</si>
  <si>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</si>
  <si>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</si>
  <si>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</si>
  <si>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</si>
  <si>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</si>
  <si>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</si>
  <si>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</si>
  <si>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</si>
  <si>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</si>
  <si>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</si>
  <si>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</si>
  <si>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</si>
  <si>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</si>
  <si>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</si>
  <si>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</si>
  <si>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</si>
  <si>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</si>
  <si>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</si>
  <si>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</si>
  <si>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</si>
  <si>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</si>
  <si>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</si>
  <si>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</si>
  <si>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</si>
  <si>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</si>
  <si>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</si>
  <si>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</si>
  <si>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</si>
  <si>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</si>
  <si>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</si>
  <si>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</si>
  <si>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</si>
  <si>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</si>
  <si>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</si>
  <si>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</si>
  <si>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</si>
  <si>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</si>
  <si>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</si>
  <si>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</si>
  <si>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</si>
  <si>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</si>
  <si>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</si>
  <si>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</si>
  <si>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</si>
  <si>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</si>
  <si>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</si>
  <si>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</si>
  <si>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</si>
  <si>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</si>
  <si>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</si>
  <si>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</si>
  <si>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</si>
  <si>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</si>
  <si>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</si>
  <si>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</si>
  <si>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</si>
  <si>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</si>
  <si>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</si>
  <si>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</si>
  <si>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</si>
  <si>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</si>
  <si>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</si>
  <si>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</si>
  <si>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</si>
  <si>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</si>
  <si>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</si>
  <si>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</si>
  <si>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</si>
  <si>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</si>
  <si>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</si>
  <si>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</si>
  <si>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</si>
  <si>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</si>
  <si>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</si>
  <si>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</si>
  <si>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</si>
  <si>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</si>
  <si>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</si>
  <si>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</si>
  <si>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</si>
  <si>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</si>
  <si>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</si>
  <si>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</si>
  <si>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</si>
  <si>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</si>
  <si>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</si>
  <si>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</si>
  <si>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</si>
  <si>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</si>
  <si>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</si>
  <si>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</si>
  <si>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</si>
  <si>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</si>
  <si>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</si>
  <si>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</si>
  <si>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</si>
  <si>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</si>
  <si>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</si>
  <si>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</si>
  <si>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</si>
  <si>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</si>
  <si>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</si>
  <si>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</si>
  <si>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</si>
  <si>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</si>
  <si>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</si>
  <si>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</si>
  <si>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</si>
  <si>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</si>
  <si>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</si>
  <si>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</si>
  <si>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</si>
  <si>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</si>
  <si>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</si>
  <si>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</si>
  <si>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</si>
  <si>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</si>
  <si>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</si>
  <si>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</si>
  <si>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</si>
  <si>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</si>
  <si>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</si>
  <si>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</si>
  <si>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</si>
  <si>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</si>
  <si>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</si>
  <si>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</si>
  <si>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</si>
  <si>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</si>
  <si>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</si>
  <si>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</si>
  <si>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</si>
  <si>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</si>
  <si>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</si>
  <si>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</si>
  <si>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</si>
  <si>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</si>
  <si>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</si>
  <si>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</si>
  <si>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</si>
  <si>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</si>
  <si>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</si>
  <si>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</si>
  <si>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</si>
  <si>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</si>
  <si>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</si>
  <si>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</si>
  <si>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</si>
  <si>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</si>
  <si>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</si>
  <si>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</si>
  <si>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</si>
  <si>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</si>
  <si>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</si>
  <si>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</si>
  <si>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</si>
  <si>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</si>
  <si>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</si>
  <si>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</si>
  <si>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</si>
  <si>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</si>
  <si>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</si>
  <si>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</si>
  <si>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</si>
  <si>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</si>
  <si>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</si>
  <si>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</si>
  <si>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</si>
  <si>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</si>
  <si>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</si>
  <si>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</si>
  <si>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</si>
  <si>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</si>
  <si>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</si>
  <si>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</si>
  <si>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</si>
  <si>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</si>
  <si>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</si>
  <si>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</si>
  <si>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</si>
  <si>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</si>
  <si>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</si>
  <si>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</si>
  <si>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</si>
  <si>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</si>
  <si>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</si>
  <si>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</si>
  <si>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</si>
  <si>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</si>
  <si>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</si>
  <si>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</si>
  <si>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</si>
  <si>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</si>
  <si>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</si>
  <si>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</si>
  <si>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</si>
  <si>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</si>
  <si>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</si>
  <si>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</si>
  <si>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</si>
  <si>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</si>
  <si>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</si>
  <si>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</si>
  <si>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</si>
  <si>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</si>
  <si>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</si>
  <si>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</si>
  <si>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</si>
  <si>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</si>
  <si>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</si>
  <si>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</si>
  <si>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</si>
  <si>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</si>
  <si>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</si>
  <si>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</si>
  <si>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</si>
  <si>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</si>
  <si>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</si>
  <si>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</si>
  <si>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</si>
  <si>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</si>
  <si>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</si>
  <si>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</si>
  <si>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</si>
  <si>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</si>
  <si>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</si>
  <si>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</si>
  <si>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</si>
  <si>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</si>
  <si>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</si>
  <si>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</si>
  <si>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</si>
  <si>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</si>
  <si>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</si>
  <si>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</si>
  <si>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</si>
  <si>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</si>
  <si>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</si>
  <si>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</si>
  <si>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</si>
  <si>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</si>
  <si>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</si>
  <si>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</si>
  <si>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</si>
  <si>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</si>
  <si>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</si>
  <si>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</si>
  <si>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</si>
  <si>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</si>
  <si>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</si>
  <si>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</si>
  <si>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</si>
  <si>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</si>
  <si>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</si>
  <si>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</si>
  <si>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</si>
  <si>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</si>
  <si>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</si>
  <si>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</si>
  <si>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</si>
  <si>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</si>
  <si>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</si>
  <si>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</si>
  <si>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</si>
  <si>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</si>
  <si>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</si>
  <si>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</si>
  <si>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</si>
  <si>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</si>
  <si>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</si>
  <si>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</si>
  <si>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</si>
  <si>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</si>
  <si>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</si>
  <si>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</si>
  <si>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</si>
  <si>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</si>
  <si>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</si>
  <si>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</si>
  <si>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</si>
  <si>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</si>
  <si>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</si>
  <si>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</si>
  <si>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</si>
  <si>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</si>
  <si>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</si>
  <si>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</si>
  <si>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</si>
  <si>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</si>
  <si>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</si>
  <si>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</si>
  <si>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</si>
  <si>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</si>
  <si>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</si>
  <si>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</si>
  <si>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</si>
  <si>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</si>
  <si>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</si>
  <si>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</si>
  <si>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</si>
  <si>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</si>
  <si>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</si>
  <si>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</si>
  <si>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</si>
  <si>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</si>
  <si>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</si>
  <si>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</si>
  <si>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</si>
  <si>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</si>
  <si>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</si>
  <si>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</si>
  <si>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</si>
  <si>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</si>
  <si>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</si>
  <si>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</si>
  <si>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</si>
  <si>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</si>
  <si>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</si>
  <si>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</si>
  <si>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</si>
  <si>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</si>
  <si>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</si>
  <si>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</si>
  <si>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</si>
  <si>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</si>
  <si>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</si>
  <si>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</si>
  <si>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</si>
  <si>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</si>
  <si>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</si>
  <si>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</si>
  <si>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</si>
  <si>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</si>
  <si>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</si>
  <si>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</si>
  <si>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</si>
  <si>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</si>
  <si>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</si>
  <si>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</si>
  <si>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</si>
  <si>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</si>
  <si>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</si>
  <si>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</si>
  <si>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</si>
  <si>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</si>
  <si>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</si>
  <si>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</si>
  <si>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</si>
  <si>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</si>
  <si>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</si>
  <si>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</si>
  <si>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</si>
  <si>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</si>
  <si>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</si>
  <si>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</si>
  <si>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</si>
  <si>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</si>
  <si>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</si>
  <si>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</si>
  <si>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</si>
  <si>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</si>
  <si>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</si>
  <si>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</si>
  <si>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</si>
  <si>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</si>
  <si>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</si>
  <si>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</si>
  <si>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</si>
  <si>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</si>
  <si>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</si>
  <si>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</si>
  <si>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</si>
  <si>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</si>
  <si>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</si>
  <si>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</si>
  <si>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</si>
  <si>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</si>
  <si>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</si>
  <si>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</si>
  <si>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</si>
  <si>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</si>
  <si>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</si>
  <si>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</si>
  <si>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</si>
  <si>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</si>
  <si>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</si>
  <si>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</si>
  <si>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</si>
  <si>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</si>
  <si>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</si>
  <si>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</si>
  <si>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</si>
  <si>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</si>
  <si>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</si>
  <si>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</si>
  <si>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</si>
  <si>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</si>
  <si>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</si>
  <si>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</si>
  <si>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</si>
  <si>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</si>
  <si>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</si>
  <si>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</si>
  <si>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</si>
  <si>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</si>
  <si>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</si>
  <si>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</si>
  <si>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</si>
  <si>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</si>
  <si>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</si>
  <si>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</si>
  <si>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</si>
  <si>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</si>
  <si>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</si>
  <si>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</si>
  <si>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</si>
  <si>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</si>
  <si>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</si>
  <si>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</si>
  <si>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</si>
  <si>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</si>
  <si>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</si>
  <si>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</si>
  <si>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</si>
  <si>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</si>
  <si>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</si>
  <si>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</si>
  <si>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</si>
  <si>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</si>
  <si>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</si>
  <si>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</si>
  <si>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</si>
  <si>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</si>
  <si>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</si>
  <si>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</si>
  <si>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</si>
  <si>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</si>
  <si>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</si>
  <si>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</si>
  <si>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</si>
  <si>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</si>
  <si>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</si>
  <si>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</si>
  <si>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</si>
  <si>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</si>
  <si>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</si>
  <si>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</si>
  <si>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</si>
  <si>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</si>
  <si>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</si>
  <si>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</si>
  <si>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</si>
  <si>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</si>
  <si>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</si>
  <si>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</si>
  <si>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</si>
  <si>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</si>
  <si>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</si>
  <si>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</si>
  <si>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</si>
  <si>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</si>
  <si>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</si>
  <si>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</si>
  <si>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</si>
  <si>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</si>
  <si>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</si>
  <si>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</si>
  <si>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</si>
  <si>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</si>
  <si>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</si>
  <si>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</si>
  <si>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</si>
  <si>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</si>
  <si>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</si>
  <si>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</si>
  <si>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</si>
  <si>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</si>
  <si>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</si>
  <si>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</si>
  <si>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</si>
  <si>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</si>
  <si>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</si>
  <si>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</si>
  <si>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</si>
  <si>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</si>
  <si>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</si>
  <si>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</si>
  <si>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</si>
  <si>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</si>
  <si>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</si>
  <si>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</si>
  <si>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</si>
  <si>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</si>
  <si>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</si>
  <si>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</si>
  <si>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</si>
  <si>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</si>
  <si>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</si>
  <si>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</si>
  <si>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</si>
  <si>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</si>
  <si>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</si>
  <si>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</si>
  <si>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</si>
  <si>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</si>
  <si>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</si>
  <si>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</si>
  <si>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</si>
  <si>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</si>
  <si>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</si>
  <si>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</si>
  <si>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</si>
  <si>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</si>
  <si>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</si>
  <si>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</si>
  <si>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</si>
  <si>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</si>
  <si>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</si>
  <si>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</si>
  <si>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</si>
  <si>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</si>
  <si>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</si>
  <si>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</si>
  <si>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</si>
  <si>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</si>
  <si>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</si>
  <si>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</si>
  <si>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</si>
  <si>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</si>
  <si>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</si>
  <si>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</si>
  <si>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</si>
  <si>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</si>
  <si>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</si>
  <si>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</si>
  <si>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</si>
  <si>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</si>
  <si>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</si>
  <si>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</si>
  <si>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</si>
  <si>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</si>
  <si>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</si>
  <si>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</si>
  <si>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</si>
  <si>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</si>
  <si>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</si>
  <si>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</si>
  <si>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</si>
  <si>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</si>
  <si>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</si>
  <si>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</si>
  <si>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</si>
  <si>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</si>
  <si>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</si>
  <si>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</si>
  <si>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</si>
  <si>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</si>
  <si>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</si>
  <si>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</si>
  <si>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</si>
  <si>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</si>
  <si>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</si>
  <si>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</si>
  <si>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</si>
  <si>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</si>
  <si>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</si>
  <si>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</si>
  <si>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</si>
  <si>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</si>
  <si>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</si>
  <si>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</si>
  <si>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</si>
  <si>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</si>
  <si>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</si>
  <si>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</si>
  <si>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</si>
  <si>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</si>
  <si>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</si>
  <si>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</si>
  <si>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</si>
  <si>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</si>
  <si>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</si>
  <si>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</si>
  <si>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</si>
  <si>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</si>
  <si>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</si>
  <si>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</si>
  <si>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</si>
  <si>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</si>
  <si>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</si>
  <si>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</si>
  <si>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</si>
  <si>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</si>
  <si>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</si>
  <si>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</si>
  <si>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</si>
  <si>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</si>
  <si>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</si>
  <si>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</si>
  <si>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</si>
  <si>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</si>
  <si>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</si>
  <si>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</si>
  <si>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</si>
  <si>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</si>
  <si>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</si>
  <si>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</si>
  <si>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</si>
  <si>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</si>
  <si>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</si>
  <si>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</si>
  <si>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</si>
  <si>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</si>
  <si>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</si>
  <si>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</si>
  <si>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</si>
  <si>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</si>
  <si>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</si>
  <si>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</si>
  <si>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</si>
  <si>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</si>
  <si>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</si>
  <si>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</si>
  <si>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</si>
  <si>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</si>
  <si>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</si>
  <si>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</si>
  <si>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</si>
  <si>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</si>
  <si>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</si>
  <si>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</si>
  <si>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</si>
  <si>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</si>
  <si>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</si>
  <si>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</si>
  <si>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</si>
  <si>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</si>
  <si>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</si>
  <si>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</si>
  <si>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</si>
  <si>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</si>
  <si>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</si>
  <si>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</si>
  <si>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</si>
  <si>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</si>
  <si>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</si>
  <si>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</si>
  <si>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</si>
  <si>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</si>
  <si>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</si>
  <si>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</si>
  <si>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</si>
  <si>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</si>
  <si>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</si>
  <si>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</si>
  <si>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</si>
  <si>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</si>
  <si>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</si>
  <si>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</si>
  <si>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</si>
  <si>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</si>
  <si>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</si>
  <si>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</si>
  <si>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</si>
  <si>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</si>
  <si>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</si>
  <si>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</si>
  <si>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</si>
  <si>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</si>
  <si>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</si>
  <si>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</si>
  <si>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</si>
  <si>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</si>
  <si>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</si>
  <si>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</si>
  <si>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</si>
  <si>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</si>
  <si>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</si>
  <si>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</si>
  <si>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</si>
  <si>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</si>
  <si>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</si>
  <si>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</si>
  <si>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</si>
  <si>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</si>
  <si>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</si>
  <si>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</si>
  <si>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</si>
  <si>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</si>
  <si>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</si>
  <si>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</si>
  <si>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</si>
  <si>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</si>
  <si>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</si>
  <si>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</si>
  <si>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</si>
  <si>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</si>
  <si>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</si>
  <si>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</si>
  <si>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</si>
  <si>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</si>
  <si>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</si>
  <si>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</si>
  <si>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</si>
  <si>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</si>
  <si>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</si>
  <si>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</si>
  <si>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</si>
  <si>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</si>
  <si>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</si>
  <si>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</si>
  <si>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</si>
  <si>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</si>
  <si>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</si>
  <si>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</si>
  <si>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</si>
  <si>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</si>
  <si>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</si>
  <si>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</si>
  <si>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</si>
  <si>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</si>
  <si>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</si>
  <si>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</si>
  <si>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</si>
  <si>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</si>
  <si>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</si>
  <si>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</si>
  <si>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</si>
  <si>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</si>
  <si>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</si>
  <si>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</si>
  <si>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</si>
  <si>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</si>
  <si>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</si>
  <si>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</si>
  <si>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</si>
  <si>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</si>
  <si>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</si>
  <si>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</si>
  <si>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</si>
  <si>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</si>
  <si>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</si>
  <si>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</si>
  <si>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</si>
  <si>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</si>
  <si>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</si>
  <si>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</si>
  <si>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</si>
  <si>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</si>
  <si>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</si>
  <si>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</si>
  <si>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</si>
  <si>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</si>
  <si>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</si>
  <si>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</si>
  <si>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</si>
  <si>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</si>
  <si>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</si>
  <si>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</si>
  <si>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</si>
  <si>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</si>
  <si>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</si>
  <si>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</si>
  <si>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</si>
  <si>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</si>
  <si>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</si>
  <si>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</si>
  <si>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</si>
  <si>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</si>
  <si>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</si>
  <si>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</si>
  <si>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</si>
  <si>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</si>
  <si>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</si>
  <si>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</si>
  <si>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</si>
  <si>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</si>
  <si>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</si>
  <si>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</si>
  <si>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</si>
  <si>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</si>
  <si>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</si>
  <si>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</si>
  <si>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</si>
  <si>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</si>
  <si>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</si>
  <si>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</si>
  <si>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</si>
  <si>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</si>
  <si>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</si>
  <si>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</si>
  <si>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</si>
  <si>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</si>
  <si>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</si>
  <si>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</si>
  <si>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</si>
  <si>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</si>
  <si>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</si>
  <si>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</si>
  <si>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</si>
  <si>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</si>
  <si>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</si>
  <si>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</si>
  <si>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</si>
  <si>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</si>
  <si>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</si>
  <si>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</si>
  <si>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</si>
  <si>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</si>
  <si>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</si>
  <si>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</si>
  <si>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</si>
  <si>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</si>
  <si>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</si>
  <si>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</si>
  <si>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</si>
  <si>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</si>
  <si>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</si>
  <si>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</si>
  <si>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</si>
  <si>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</si>
  <si>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</si>
  <si>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</si>
  <si>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</si>
  <si>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</si>
  <si>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</si>
  <si>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</si>
  <si>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</si>
  <si>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</si>
  <si>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</si>
  <si>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</si>
  <si>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</si>
  <si>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</si>
  <si>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</si>
  <si>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</si>
  <si>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</si>
  <si>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</si>
  <si>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</si>
  <si>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</si>
  <si>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</si>
  <si>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</si>
  <si>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</si>
  <si>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</si>
  <si>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</si>
  <si>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</si>
  <si>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</si>
  <si>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</si>
  <si>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</si>
  <si>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</si>
  <si>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</si>
  <si>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</si>
  <si>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</si>
  <si>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</si>
  <si>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</si>
  <si>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</si>
  <si>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</si>
  <si>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</si>
  <si>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</si>
  <si>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</si>
  <si>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</si>
  <si>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</si>
  <si>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</si>
  <si>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</si>
  <si>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</si>
  <si>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</si>
  <si>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</si>
  <si>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</si>
  <si>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</si>
  <si>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</si>
  <si>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</si>
  <si>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</si>
  <si>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</si>
  <si>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</si>
  <si>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</si>
  <si>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</si>
  <si>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</si>
  <si>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</si>
  <si>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</si>
  <si>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</si>
  <si>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</si>
  <si>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</si>
  <si>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</si>
  <si>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</si>
  <si>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</si>
  <si>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</si>
  <si>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</si>
  <si>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</si>
  <si>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</si>
  <si>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</si>
  <si>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</si>
  <si>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</si>
  <si>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</si>
  <si>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</si>
  <si>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</si>
  <si>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</si>
  <si>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</si>
  <si>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</si>
  <si>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</si>
  <si>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</si>
  <si>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</si>
  <si>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</si>
  <si>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</si>
  <si>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</si>
  <si>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</si>
  <si>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</si>
  <si>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</si>
  <si>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</si>
  <si>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</si>
  <si>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</si>
  <si>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</si>
  <si>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</si>
  <si>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</si>
  <si>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</si>
  <si>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</si>
  <si>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</si>
  <si>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</si>
  <si>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</si>
  <si>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</si>
  <si>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</si>
  <si>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</si>
  <si>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</si>
  <si>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</si>
  <si>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</si>
  <si>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</si>
  <si>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</si>
  <si>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</si>
  <si>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</si>
  <si>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</si>
  <si>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</si>
  <si>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</si>
  <si>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</si>
  <si>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</si>
  <si>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</si>
  <si>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</si>
  <si>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</si>
  <si>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</si>
  <si>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</si>
  <si>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</si>
  <si>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</si>
  <si>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</si>
  <si>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</si>
  <si>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</si>
  <si>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</si>
  <si>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</si>
  <si>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</si>
  <si>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</si>
  <si>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</si>
  <si>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</si>
  <si>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</si>
  <si>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</si>
  <si>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</si>
  <si>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</si>
  <si>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</si>
  <si>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</si>
  <si>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</si>
  <si>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</si>
  <si>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</si>
  <si>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</si>
  <si>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</si>
  <si>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</si>
  <si>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</si>
  <si>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</si>
  <si>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</si>
  <si>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</si>
  <si>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</si>
  <si>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</si>
  <si>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</si>
  <si>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</si>
  <si>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</si>
  <si>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</si>
  <si>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</si>
  <si>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</si>
  <si>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</si>
  <si>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</si>
  <si>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</si>
  <si>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</si>
  <si>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</si>
  <si>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</si>
  <si>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</si>
  <si>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</si>
  <si>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</si>
  <si>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</si>
  <si>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</si>
  <si>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</si>
  <si>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</si>
  <si>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</si>
  <si>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</si>
  <si>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</si>
  <si>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</si>
  <si>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</si>
  <si>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</si>
  <si>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</si>
  <si>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</si>
  <si>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</si>
  <si>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</si>
  <si>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</si>
  <si>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</si>
  <si>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</si>
  <si>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</si>
  <si>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</si>
  <si>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</si>
  <si>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</si>
  <si>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</si>
  <si>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</si>
  <si>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</si>
  <si>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</si>
  <si>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</si>
  <si>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</si>
  <si>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</si>
  <si>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</si>
  <si>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</si>
  <si>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</si>
  <si>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</si>
  <si>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</si>
  <si>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</si>
  <si>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</si>
  <si>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</si>
  <si>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</si>
  <si>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</si>
  <si>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</si>
  <si>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</si>
  <si>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</si>
  <si>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</si>
  <si>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</si>
  <si>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</si>
  <si>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</si>
  <si>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</si>
  <si>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</si>
  <si>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</si>
  <si>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</si>
  <si>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</si>
  <si>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</si>
  <si>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</si>
  <si>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</si>
  <si>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</si>
  <si>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</si>
  <si>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</si>
  <si>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</si>
  <si>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</si>
  <si>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</si>
  <si>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</si>
  <si>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</si>
  <si>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</si>
  <si>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</si>
  <si>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</si>
  <si>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</si>
  <si>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</si>
  <si>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</si>
  <si>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</si>
  <si>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</si>
  <si>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</si>
  <si>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</si>
  <si>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</si>
  <si>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</si>
  <si>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</si>
  <si>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</si>
  <si>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</si>
  <si>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</si>
  <si>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</si>
  <si>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</si>
  <si>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</si>
  <si>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</si>
  <si>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</si>
  <si>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</si>
  <si>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</si>
  <si>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</si>
  <si>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</si>
  <si>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</si>
  <si>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</si>
  <si>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</si>
  <si>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</si>
  <si>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</si>
  <si>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</si>
  <si>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</si>
  <si>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</si>
  <si>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</si>
  <si>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</si>
  <si>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</si>
  <si>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</si>
  <si>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</si>
  <si>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</si>
  <si>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</si>
  <si>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</si>
  <si>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</si>
  <si>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</si>
  <si>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</si>
  <si>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</si>
  <si>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</si>
  <si>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</si>
  <si>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</si>
  <si>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</si>
  <si>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</si>
  <si>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</si>
  <si>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</si>
  <si>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</si>
  <si>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</si>
  <si>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</si>
  <si>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</si>
  <si>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</si>
  <si>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</si>
  <si>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</si>
  <si>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</si>
  <si>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</si>
  <si>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</si>
  <si>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</si>
  <si>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</si>
  <si>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</si>
  <si>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</si>
  <si>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</si>
  <si>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</si>
  <si>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</si>
  <si>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</si>
  <si>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</si>
  <si>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</si>
  <si>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</si>
  <si>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</si>
  <si>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</si>
  <si>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</si>
  <si>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</si>
  <si>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</si>
  <si>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</si>
  <si>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</si>
  <si>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</si>
  <si>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</si>
  <si>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</si>
  <si>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</si>
  <si>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</si>
  <si>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</si>
  <si>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</si>
  <si>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</si>
  <si>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</si>
  <si>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</si>
  <si>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</si>
  <si>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</si>
  <si>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</si>
  <si>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</si>
  <si>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</si>
  <si>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</si>
  <si>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</si>
  <si>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</si>
  <si>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</si>
  <si>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</si>
  <si>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</si>
  <si>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</si>
  <si>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</si>
  <si>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</si>
  <si>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</si>
  <si>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</si>
  <si>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</si>
  <si>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</si>
  <si>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</si>
  <si>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</si>
  <si>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</si>
  <si>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</si>
  <si>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</si>
  <si>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</si>
  <si>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</si>
  <si>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</si>
  <si>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</si>
  <si>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</si>
  <si>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</si>
  <si>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</si>
  <si>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</si>
  <si>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</si>
  <si>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</si>
  <si>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</si>
  <si>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</si>
  <si>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</si>
  <si>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</si>
  <si>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</si>
  <si>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</si>
  <si>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</si>
  <si>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</si>
  <si>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</si>
  <si>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</si>
  <si>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</si>
  <si>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</si>
  <si>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</si>
  <si>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</si>
  <si>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</si>
  <si>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</si>
  <si>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</si>
  <si>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</si>
  <si>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</si>
  <si>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</si>
  <si>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</si>
  <si>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</si>
  <si>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</si>
  <si>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</si>
  <si>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</si>
  <si>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</si>
  <si>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</si>
  <si>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</si>
  <si>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</si>
  <si>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</si>
  <si>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</si>
  <si>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</si>
  <si>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</si>
  <si>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</si>
  <si>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</si>
  <si>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</si>
  <si>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</si>
  <si>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</si>
  <si>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</si>
  <si>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</si>
  <si>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</si>
  <si>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</si>
  <si>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</si>
  <si>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</si>
  <si>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</si>
  <si>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</si>
  <si>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</si>
  <si>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</si>
  <si>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</si>
  <si>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</si>
  <si>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</si>
  <si>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</si>
  <si>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</si>
  <si>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</si>
  <si>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</si>
  <si>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</si>
  <si>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</si>
  <si>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</si>
  <si>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</si>
  <si>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</si>
  <si>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</si>
  <si>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</si>
  <si>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</si>
  <si>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</si>
  <si>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</si>
  <si>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</si>
  <si>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</si>
  <si>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</si>
  <si>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</si>
  <si>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</si>
  <si>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</si>
  <si>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</si>
  <si>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</si>
  <si>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</si>
  <si>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</si>
  <si>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</si>
  <si>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</si>
  <si>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</si>
  <si>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</si>
  <si>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</si>
  <si>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</si>
  <si>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</si>
  <si>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</si>
  <si>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</si>
  <si>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</si>
  <si>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</si>
  <si>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</si>
  <si>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</si>
  <si>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</si>
  <si>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</si>
  <si>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</si>
  <si>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</si>
  <si>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</si>
  <si>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</si>
  <si>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</si>
  <si>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</si>
  <si>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</si>
  <si>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</si>
  <si>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</si>
  <si>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</si>
  <si>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</si>
  <si>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</si>
  <si>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</si>
  <si>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</si>
  <si>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</si>
  <si>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</si>
  <si>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</si>
  <si>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</si>
  <si>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</si>
  <si>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</si>
  <si>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</si>
  <si>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</si>
  <si>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</si>
  <si>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</si>
  <si>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</si>
  <si>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</si>
  <si>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</si>
  <si>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</si>
  <si>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</si>
  <si>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</si>
  <si>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</si>
  <si>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</si>
  <si>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</si>
  <si>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</si>
  <si>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</si>
  <si>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</si>
  <si>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</si>
  <si>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</si>
  <si>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</si>
  <si>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</si>
  <si>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</si>
  <si>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</si>
  <si>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</si>
  <si>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</si>
  <si>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</si>
  <si>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</si>
  <si>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</si>
  <si>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</si>
  <si>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</si>
  <si>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</si>
  <si>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</si>
  <si>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</si>
  <si>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</si>
  <si>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</si>
  <si>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</si>
  <si>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</si>
  <si>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</si>
  <si>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</si>
  <si>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</si>
  <si>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</si>
  <si>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</si>
  <si>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</si>
  <si>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</si>
  <si>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</si>
  <si>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</si>
  <si>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</si>
  <si>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</si>
  <si>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</si>
  <si>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</si>
  <si>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</si>
  <si>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</si>
  <si>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</si>
  <si>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</si>
  <si>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</si>
  <si>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</si>
  <si>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</si>
  <si>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</si>
  <si>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</si>
  <si>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</si>
  <si>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</si>
  <si>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</si>
  <si>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</si>
  <si>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</si>
  <si>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</si>
  <si>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</si>
  <si>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</si>
  <si>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</si>
  <si>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</si>
  <si>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</si>
  <si>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</si>
  <si>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</si>
  <si>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</si>
  <si>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</si>
  <si>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</si>
  <si>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</si>
  <si>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</si>
  <si>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</si>
  <si>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</si>
  <si>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</si>
  <si>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</si>
  <si>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</si>
  <si>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</si>
  <si>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</si>
  <si>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</si>
  <si>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</si>
  <si>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</si>
  <si>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</si>
  <si>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</si>
  <si>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</si>
  <si>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</si>
  <si>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</si>
  <si>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</si>
  <si>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</si>
  <si>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</si>
  <si>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</si>
  <si>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</si>
  <si>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</si>
  <si>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</si>
  <si>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</si>
  <si>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</si>
  <si>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</si>
  <si>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</si>
  <si>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</si>
  <si>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</si>
  <si>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</si>
  <si>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</si>
  <si>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</si>
  <si>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</si>
  <si>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</si>
  <si>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</si>
  <si>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</si>
  <si>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</si>
  <si>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</si>
  <si>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</si>
  <si>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</si>
  <si>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</si>
  <si>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</si>
  <si>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</si>
  <si>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</si>
  <si>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</si>
  <si>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</si>
  <si>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</si>
  <si>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</si>
  <si>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</si>
  <si>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</si>
  <si>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</si>
  <si>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</si>
  <si>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</si>
  <si>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</si>
  <si>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</si>
  <si>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</si>
  <si>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</si>
  <si>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</si>
  <si>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</si>
  <si>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</si>
  <si>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</si>
  <si>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</si>
  <si>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</si>
  <si>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</si>
  <si>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</si>
  <si>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</si>
  <si>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</si>
  <si>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</si>
  <si>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</si>
  <si>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</si>
  <si>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</si>
  <si>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</si>
  <si>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</si>
  <si>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</si>
  <si>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</si>
  <si>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</si>
  <si>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</si>
  <si>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</si>
  <si>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</si>
  <si>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</si>
  <si>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</si>
  <si>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</si>
  <si>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</si>
  <si>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</si>
  <si>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</si>
  <si>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</si>
  <si>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</si>
  <si>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</si>
  <si>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</si>
  <si>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</si>
  <si>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</si>
  <si>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</si>
  <si>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</si>
  <si>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</si>
  <si>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</si>
  <si>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</si>
  <si>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</si>
  <si>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</si>
  <si>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</si>
  <si>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</si>
  <si>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</si>
  <si>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</si>
  <si>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</si>
  <si>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</si>
  <si>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</si>
  <si>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</si>
  <si>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</si>
  <si>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</si>
  <si>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</si>
  <si>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</si>
  <si>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</si>
  <si>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</si>
  <si>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</si>
  <si>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</si>
  <si>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</si>
  <si>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</si>
  <si>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</si>
  <si>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</si>
  <si>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</si>
  <si>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</si>
  <si>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</si>
  <si>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</si>
  <si>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</si>
  <si>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</si>
  <si>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</si>
  <si>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</si>
  <si>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</si>
  <si>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</si>
  <si>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</si>
  <si>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</si>
  <si>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</si>
  <si>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</si>
  <si>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</si>
  <si>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</si>
  <si>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</si>
  <si>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</si>
  <si>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</si>
  <si>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</si>
  <si>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</si>
  <si>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</si>
  <si>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</si>
  <si>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</si>
  <si>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</si>
  <si>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</si>
  <si>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</si>
  <si>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</si>
  <si>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</si>
  <si>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</si>
  <si>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</si>
  <si>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</si>
  <si>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</si>
  <si>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</si>
  <si>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</si>
  <si>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</si>
  <si>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</si>
  <si>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</si>
  <si>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</si>
  <si>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</si>
  <si>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</si>
  <si>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</si>
  <si>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</si>
  <si>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</si>
  <si>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</si>
  <si>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</si>
  <si>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</si>
  <si>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</si>
  <si>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</si>
  <si>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</si>
  <si>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</si>
  <si>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</si>
  <si>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</si>
  <si>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</si>
  <si>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</si>
  <si>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</si>
  <si>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</si>
  <si>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</si>
  <si>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</si>
  <si>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</si>
  <si>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</si>
  <si>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</si>
  <si>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</si>
  <si>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</si>
  <si>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</si>
  <si>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</si>
  <si>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</si>
  <si>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</si>
  <si>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</si>
  <si>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</si>
  <si>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</si>
  <si>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</si>
  <si>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</si>
  <si>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</si>
  <si>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</si>
  <si>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</si>
  <si>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</si>
  <si>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</si>
  <si>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</si>
  <si>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</si>
  <si>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</si>
  <si>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</si>
  <si>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</si>
  <si>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</si>
  <si>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</si>
  <si>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</si>
  <si>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</si>
  <si>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</si>
  <si>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</si>
  <si>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</si>
  <si>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</si>
  <si>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</si>
  <si>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</si>
  <si>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</si>
  <si>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</si>
  <si>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</si>
  <si>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</si>
  <si>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</si>
  <si>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</si>
  <si>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</si>
  <si>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</si>
  <si>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</si>
  <si>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</si>
  <si>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</si>
  <si>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</si>
  <si>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</si>
  <si>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</si>
  <si>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</si>
  <si>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</si>
  <si>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</si>
  <si>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</si>
  <si>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</si>
  <si>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</si>
  <si>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</si>
  <si>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</si>
  <si>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</si>
  <si>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</si>
  <si>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</si>
  <si>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</si>
  <si>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</si>
  <si>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</si>
  <si>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</si>
  <si>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</si>
  <si>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</si>
  <si>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</si>
  <si>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</si>
  <si>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</si>
  <si>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</si>
  <si>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</si>
  <si>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</si>
  <si>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</si>
  <si>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</si>
  <si>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</si>
  <si>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</si>
  <si>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</si>
  <si>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</si>
  <si>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</si>
  <si>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</si>
  <si>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</si>
  <si>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</si>
  <si>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</si>
  <si>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</si>
  <si>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</si>
  <si>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</si>
  <si>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</si>
  <si>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</si>
  <si>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</si>
  <si>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</si>
  <si>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</si>
  <si>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</si>
  <si>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</si>
  <si>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</si>
  <si>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</si>
  <si>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</si>
  <si>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</si>
  <si>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</si>
  <si>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</si>
  <si>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</si>
  <si>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</si>
  <si>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</si>
  <si>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</si>
  <si>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</si>
  <si>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</si>
  <si>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</si>
  <si>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</si>
  <si>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</si>
  <si>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</si>
  <si>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</si>
  <si>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</si>
  <si>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</si>
  <si>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</si>
  <si>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</si>
  <si>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</si>
  <si>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</si>
  <si>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</si>
  <si>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</si>
  <si>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</si>
  <si>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</si>
  <si>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</si>
  <si>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</si>
  <si>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</si>
  <si>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</si>
  <si>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</si>
  <si>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</si>
  <si>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</si>
  <si>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</si>
  <si>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</si>
  <si>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</si>
  <si>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</si>
  <si>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</si>
  <si>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</si>
  <si>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</si>
  <si>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</si>
  <si>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</si>
  <si>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</si>
  <si>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</si>
  <si>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</si>
  <si>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</si>
  <si>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</si>
  <si>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</si>
  <si>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</si>
  <si>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</si>
  <si>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</si>
  <si>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</si>
  <si>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</si>
  <si>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</si>
  <si>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</si>
  <si>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</si>
  <si>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</si>
  <si>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</si>
  <si>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</si>
  <si>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</si>
  <si>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</si>
  <si>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</si>
  <si>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</si>
  <si>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</si>
  <si>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</si>
  <si>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</si>
  <si>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</si>
  <si>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</si>
  <si>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</si>
  <si>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</si>
  <si>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</si>
  <si>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</si>
  <si>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</si>
  <si>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</si>
  <si>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</si>
  <si>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</si>
  <si>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</si>
  <si>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</si>
  <si>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</si>
  <si>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</si>
  <si>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</si>
  <si>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</si>
  <si>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</si>
  <si>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</si>
  <si>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</si>
  <si>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</si>
  <si>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</si>
  <si>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</si>
  <si>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</si>
  <si>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</si>
  <si>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</si>
  <si>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</si>
  <si>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</si>
  <si>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</si>
  <si>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</si>
  <si>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</si>
  <si>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</si>
  <si>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</si>
  <si>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</si>
  <si>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</si>
  <si>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</si>
  <si>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</si>
  <si>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</si>
  <si>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</si>
  <si>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</si>
  <si>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</si>
  <si>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</si>
  <si>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</si>
  <si>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</si>
  <si>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</si>
  <si>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</si>
  <si>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</si>
  <si>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</si>
  <si>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</si>
  <si>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</si>
  <si>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</si>
  <si>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</si>
  <si>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</si>
  <si>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</si>
  <si>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</si>
  <si>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</si>
  <si>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</si>
  <si>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</si>
  <si>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</si>
  <si>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</si>
  <si>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</si>
  <si>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</si>
  <si>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</si>
  <si>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</si>
  <si>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</si>
  <si>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</si>
  <si>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</si>
  <si>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</si>
  <si>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</si>
  <si>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</si>
  <si>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</si>
  <si>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</si>
  <si>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</si>
  <si>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</si>
  <si>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</si>
  <si>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</si>
  <si>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</si>
  <si>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</si>
  <si>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</si>
  <si>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</si>
  <si>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</si>
  <si>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</si>
  <si>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</si>
  <si>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</si>
  <si>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</si>
  <si>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</si>
  <si>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</si>
  <si>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</si>
  <si>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</si>
  <si>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</si>
  <si>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</si>
  <si>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</si>
  <si>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</si>
  <si>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</si>
  <si>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</si>
  <si>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</si>
  <si>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</si>
  <si>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</si>
  <si>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</si>
  <si>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</si>
  <si>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</si>
  <si>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</si>
  <si>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</si>
  <si>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</si>
  <si>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</si>
  <si>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</si>
  <si>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</si>
  <si>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</si>
  <si>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</si>
  <si>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</si>
  <si>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</si>
  <si>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</si>
  <si>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</si>
  <si>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</si>
  <si>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</si>
  <si>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</si>
  <si>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</si>
  <si>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</si>
  <si>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</si>
  <si>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</si>
  <si>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</si>
  <si>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</si>
  <si>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</si>
  <si>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</si>
  <si>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</si>
  <si>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</si>
  <si>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</si>
  <si>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</si>
  <si>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</si>
  <si>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</si>
  <si>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</si>
  <si>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</si>
  <si>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</si>
  <si>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</si>
  <si>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</si>
  <si>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</si>
  <si>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</si>
  <si>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</si>
  <si>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</si>
  <si>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</si>
  <si>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</si>
  <si>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</si>
  <si>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</si>
  <si>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</si>
  <si>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</si>
  <si>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</si>
  <si>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</si>
  <si>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</si>
  <si>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</si>
  <si>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</si>
  <si>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</si>
  <si>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</si>
  <si>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</si>
  <si>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</si>
  <si>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</si>
  <si>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</si>
  <si>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</si>
  <si>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</si>
  <si>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</si>
  <si>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</si>
  <si>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</si>
  <si>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</si>
  <si>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</si>
  <si>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</si>
  <si>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</si>
  <si>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</si>
  <si>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</si>
  <si>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</si>
  <si>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</si>
  <si>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</si>
  <si>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</si>
  <si>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</si>
  <si>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</si>
  <si>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</si>
  <si>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</si>
  <si>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</si>
  <si>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</si>
  <si>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</si>
  <si>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</si>
  <si>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</si>
  <si>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</si>
  <si>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</si>
  <si>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</si>
  <si>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</si>
  <si>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</si>
  <si>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</si>
  <si>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</si>
  <si>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</si>
  <si>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</si>
  <si>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</si>
  <si>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</si>
  <si>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</si>
  <si>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</si>
  <si>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</si>
  <si>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</si>
  <si>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</si>
  <si>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</si>
  <si>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</si>
  <si>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</si>
  <si>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</si>
  <si>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</si>
  <si>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</si>
  <si>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</si>
  <si>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</si>
  <si>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</si>
  <si>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</si>
  <si>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</si>
  <si>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</si>
  <si>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</si>
  <si>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</si>
  <si>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</si>
  <si>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</si>
  <si>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</si>
  <si>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</si>
  <si>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</si>
  <si>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</si>
  <si>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</si>
  <si>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</si>
  <si>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</si>
  <si>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</si>
  <si>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</si>
  <si>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</si>
  <si>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</si>
  <si>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</si>
  <si>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</si>
  <si>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</si>
  <si>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</si>
  <si>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</si>
  <si>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</si>
  <si>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</si>
  <si>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</si>
  <si>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</si>
  <si>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</si>
  <si>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</si>
  <si>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</si>
  <si>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</si>
  <si>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</si>
  <si>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</si>
  <si>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</si>
  <si>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</si>
  <si>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</si>
  <si>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</si>
  <si>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</si>
  <si>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</si>
  <si>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</si>
  <si>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</si>
  <si>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</si>
  <si>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</si>
  <si>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</si>
  <si>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</si>
  <si>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</si>
  <si>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</si>
  <si>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</si>
  <si>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</si>
  <si>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</si>
  <si>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</si>
  <si>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</si>
  <si>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</si>
  <si>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</si>
  <si>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</si>
  <si>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</si>
  <si>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</si>
  <si>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</si>
  <si>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</si>
  <si>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</si>
  <si>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</si>
  <si>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</si>
  <si>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</si>
  <si>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</si>
  <si>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</si>
  <si>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</si>
  <si>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</si>
  <si>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</si>
  <si>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</si>
  <si>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</si>
  <si>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</si>
  <si>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</si>
  <si>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</si>
  <si>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</si>
  <si>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</si>
  <si>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</si>
  <si>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</si>
  <si>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</si>
  <si>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</si>
  <si>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</si>
  <si>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</si>
  <si>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</si>
  <si>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</si>
  <si>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</si>
  <si>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</si>
  <si>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</si>
  <si>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</si>
  <si>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</si>
  <si>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</si>
  <si>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</si>
  <si>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</si>
  <si>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</si>
  <si>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</si>
  <si>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</si>
  <si>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</si>
  <si>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</si>
  <si>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</si>
  <si>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</si>
  <si>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</si>
  <si>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</si>
  <si>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</si>
  <si>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</si>
  <si>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</si>
  <si>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</si>
  <si>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</si>
  <si>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</si>
  <si>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</si>
  <si>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</si>
  <si>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</si>
  <si>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</si>
  <si>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</si>
  <si>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</si>
  <si>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</si>
  <si>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</si>
  <si>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</si>
  <si>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</si>
  <si>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</si>
  <si>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</si>
  <si>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</si>
  <si>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</si>
  <si>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</si>
  <si>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</si>
  <si>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</si>
  <si>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</si>
  <si>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</si>
  <si>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</si>
  <si>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</si>
  <si>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</si>
  <si>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</si>
  <si>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</si>
  <si>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</si>
  <si>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</si>
  <si>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</si>
  <si>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</si>
  <si>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</si>
  <si>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</si>
  <si>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</si>
  <si>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</si>
  <si>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</si>
  <si>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</si>
  <si>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</si>
  <si>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</si>
  <si>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</si>
  <si>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</si>
  <si>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</si>
  <si>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</si>
  <si>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</si>
  <si>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</si>
  <si>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</si>
  <si>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</si>
  <si>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</si>
  <si>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</si>
  <si>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</si>
  <si>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</si>
  <si>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</si>
  <si>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</si>
  <si>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</si>
  <si>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</si>
  <si>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</si>
  <si>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</si>
  <si>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</si>
  <si>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</si>
  <si>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</si>
  <si>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</si>
  <si>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</si>
  <si>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</si>
  <si>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</si>
  <si>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</si>
  <si>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</si>
  <si>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</si>
  <si>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</si>
  <si>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</si>
  <si>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</si>
  <si>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</si>
  <si>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</si>
  <si>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</si>
  <si>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</si>
  <si>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</si>
  <si>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</si>
  <si>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</si>
  <si>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</si>
  <si>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</si>
  <si>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</si>
  <si>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</si>
  <si>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</si>
  <si>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</si>
  <si>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</si>
  <si>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</si>
  <si>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</si>
  <si>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</si>
  <si>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</si>
  <si>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</si>
  <si>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</si>
  <si>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</si>
  <si>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</si>
  <si>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</si>
  <si>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</si>
  <si>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</si>
  <si>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</si>
  <si>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</si>
  <si>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</si>
  <si>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</si>
  <si>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</si>
  <si>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</si>
  <si>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</si>
  <si>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</si>
  <si>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</si>
  <si>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</si>
  <si>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</si>
  <si>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</si>
  <si>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</si>
  <si>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</si>
  <si>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</si>
  <si>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</si>
  <si>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</si>
  <si>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</si>
  <si>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</si>
  <si>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</si>
  <si>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</si>
  <si>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</si>
  <si>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</si>
  <si>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</si>
  <si>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</si>
  <si>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</si>
  <si>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</si>
  <si>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</si>
  <si>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</si>
  <si>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</si>
  <si>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</si>
  <si>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</si>
  <si>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</si>
  <si>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</si>
  <si>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</si>
  <si>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</si>
  <si>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</si>
  <si>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</si>
  <si>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</si>
  <si>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</si>
  <si>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</si>
  <si>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</si>
  <si>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</si>
  <si>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</si>
  <si>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</si>
  <si>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</si>
  <si>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</si>
  <si>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</si>
  <si>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</si>
  <si>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</si>
  <si>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</si>
  <si>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</si>
  <si>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</si>
  <si>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</si>
  <si>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</si>
  <si>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</si>
  <si>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</si>
  <si>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</si>
  <si>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</si>
  <si>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</si>
  <si>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</si>
  <si>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</si>
  <si>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</si>
  <si>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</si>
  <si>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</si>
  <si>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</si>
  <si>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</si>
  <si>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</si>
  <si>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</si>
  <si>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</si>
  <si>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</si>
  <si>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</si>
  <si>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</si>
  <si>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</si>
  <si>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</si>
  <si>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</si>
  <si>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</si>
  <si>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</si>
  <si>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</si>
  <si>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</si>
  <si>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</si>
  <si>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</si>
  <si>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</si>
  <si>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</si>
  <si>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</si>
  <si>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</si>
  <si>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</si>
  <si>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</si>
  <si>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</si>
  <si>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</si>
  <si>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</si>
  <si>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</si>
  <si>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</si>
  <si>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</si>
  <si>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</si>
  <si>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</si>
  <si>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</si>
  <si>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</si>
  <si>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</si>
  <si>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</si>
  <si>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</si>
  <si>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</si>
  <si>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</si>
  <si>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</si>
  <si>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</si>
  <si>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</si>
  <si>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</si>
  <si>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</si>
  <si>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</si>
  <si>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</si>
  <si>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</si>
  <si>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</si>
  <si>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</si>
  <si>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</si>
  <si>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</si>
  <si>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</si>
  <si>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</si>
  <si>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</si>
  <si>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</si>
  <si>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</si>
  <si>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</si>
  <si>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</si>
  <si>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</si>
  <si>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</si>
  <si>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</si>
  <si>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</si>
  <si>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</si>
  <si>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</si>
  <si>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</si>
  <si>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</si>
  <si>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</si>
  <si>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</si>
  <si>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</si>
  <si>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</si>
  <si>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</si>
  <si>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</si>
  <si>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</si>
  <si>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</si>
  <si>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</si>
  <si>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</si>
  <si>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</si>
  <si>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</si>
  <si>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</si>
  <si>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</si>
  <si>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</si>
  <si>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</si>
  <si>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</si>
  <si>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</si>
  <si>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</si>
  <si>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</si>
  <si>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</si>
  <si>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</si>
  <si>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</si>
  <si>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</si>
  <si>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</si>
  <si>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</si>
  <si>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</si>
  <si>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</si>
  <si>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</si>
  <si>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</si>
  <si>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</si>
  <si>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</si>
  <si>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</si>
  <si>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</si>
  <si>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</si>
  <si>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</si>
  <si>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</si>
  <si>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</si>
  <si>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</si>
  <si>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</si>
  <si>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</si>
  <si>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</si>
  <si>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</si>
  <si>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</si>
  <si>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</si>
  <si>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</si>
  <si>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</si>
  <si>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</si>
  <si>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</si>
  <si>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</si>
  <si>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</si>
  <si>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</si>
  <si>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</si>
  <si>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</si>
  <si>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</si>
  <si>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</si>
  <si>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</si>
  <si>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</si>
  <si>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</si>
  <si>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</si>
  <si>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</si>
  <si>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</si>
  <si>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</si>
  <si>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</si>
  <si>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</si>
  <si>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</si>
  <si>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</si>
  <si>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</si>
  <si>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</si>
  <si>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</si>
  <si>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</si>
  <si>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</si>
  <si>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</si>
  <si>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</si>
  <si>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</si>
  <si>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</si>
  <si>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</si>
  <si>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</si>
  <si>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</si>
  <si>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</si>
  <si>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</si>
  <si>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</si>
  <si>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</si>
  <si>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</si>
  <si>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</si>
  <si>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</si>
  <si>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</si>
  <si>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</si>
  <si>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</si>
  <si>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</si>
  <si>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</si>
  <si>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</si>
  <si>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</si>
  <si>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</si>
  <si>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</si>
  <si>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</si>
  <si>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</si>
  <si>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</si>
  <si>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</si>
  <si>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</si>
  <si>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</si>
  <si>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</si>
  <si>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</si>
  <si>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</si>
  <si>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</si>
  <si>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</si>
  <si>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</si>
  <si>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</si>
  <si>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</si>
  <si>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</si>
  <si>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</si>
  <si>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</si>
  <si>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</si>
  <si>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</si>
  <si>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</si>
  <si>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</si>
  <si>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</si>
  <si>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</si>
  <si>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</si>
  <si>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</si>
  <si>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</si>
  <si>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</si>
  <si>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</si>
  <si>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</si>
  <si>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</si>
  <si>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</si>
  <si>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</si>
  <si>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</si>
  <si>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</si>
  <si>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</si>
  <si>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</si>
  <si>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</si>
  <si>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</si>
  <si>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</si>
  <si>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</si>
  <si>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</si>
  <si>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</si>
  <si>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</si>
  <si>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</si>
  <si>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</si>
  <si>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</si>
  <si>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</si>
  <si>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</si>
  <si>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</si>
  <si>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</si>
  <si>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</si>
  <si>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</si>
  <si>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</si>
  <si>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</si>
  <si>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</si>
  <si>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</si>
  <si>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</si>
  <si>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</si>
  <si>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</si>
  <si>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</si>
  <si>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</si>
  <si>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</si>
  <si>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</si>
  <si>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</si>
  <si>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</si>
  <si>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</si>
  <si>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</si>
  <si>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</si>
  <si>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</si>
  <si>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</si>
  <si>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</si>
  <si>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</si>
  <si>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</si>
  <si>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</si>
  <si>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</si>
  <si>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</si>
  <si>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</si>
  <si>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</si>
  <si>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</si>
  <si>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</si>
  <si>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</si>
  <si>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</si>
  <si>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</si>
  <si>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</si>
  <si>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</si>
  <si>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</si>
  <si>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</si>
  <si>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</si>
  <si>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</si>
  <si>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</si>
  <si>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</si>
  <si>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</si>
  <si>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</si>
  <si>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</si>
  <si>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</si>
  <si>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</si>
  <si>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</si>
  <si>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</si>
  <si>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</si>
  <si>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</si>
  <si>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</si>
  <si>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</si>
  <si>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</si>
  <si>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</si>
  <si>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</si>
  <si>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</si>
  <si>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</si>
  <si>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</si>
  <si>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</si>
  <si>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</si>
  <si>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</si>
  <si>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</si>
  <si>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</si>
  <si>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</si>
  <si>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</si>
  <si>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</si>
  <si>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</si>
  <si>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</si>
  <si>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</si>
  <si>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</si>
  <si>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</si>
  <si>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</si>
  <si>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</si>
  <si>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</si>
  <si>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</si>
  <si>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</si>
  <si>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</si>
  <si>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</si>
  <si>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</si>
  <si>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</si>
  <si>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</si>
  <si>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</si>
  <si>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</si>
  <si>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</si>
  <si>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</si>
  <si>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</si>
  <si>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</si>
  <si>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</si>
  <si>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</si>
  <si>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</si>
  <si>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</si>
  <si>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</si>
  <si>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</si>
  <si>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</si>
  <si>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</si>
  <si>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</si>
  <si>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</si>
  <si>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</si>
  <si>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</si>
  <si>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</si>
  <si>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</si>
  <si>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</si>
  <si>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</si>
  <si>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</si>
  <si>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</si>
  <si>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</si>
  <si>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</si>
  <si>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</si>
  <si>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</si>
  <si>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</si>
  <si>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</si>
  <si>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</si>
  <si>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</si>
  <si>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</si>
  <si>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</si>
  <si>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</si>
  <si>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</si>
  <si>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</si>
  <si>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</si>
  <si>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</si>
  <si>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</si>
  <si>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</si>
  <si>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</si>
  <si>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</si>
  <si>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</si>
  <si>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</si>
  <si>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</si>
  <si>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</si>
  <si>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</si>
  <si>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</si>
  <si>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</si>
  <si>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</si>
  <si>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</si>
  <si>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</si>
  <si>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</si>
  <si>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</si>
  <si>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</si>
  <si>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</si>
  <si>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</si>
  <si>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</si>
  <si>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</si>
  <si>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</si>
  <si>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</si>
  <si>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</si>
  <si>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</si>
  <si>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</si>
  <si>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</si>
  <si>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</si>
  <si>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</si>
  <si>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</si>
  <si>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</si>
  <si>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</si>
  <si>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</si>
  <si>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</si>
  <si>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</si>
  <si>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</si>
  <si>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</si>
  <si>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</si>
  <si>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</si>
  <si>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</si>
  <si>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</si>
  <si>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</si>
  <si>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</si>
  <si>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</si>
  <si>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</si>
  <si>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</si>
  <si>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</si>
  <si>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</si>
  <si>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</si>
  <si>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</si>
  <si>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</si>
  <si>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</si>
  <si>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</si>
  <si>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</si>
  <si>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</si>
  <si>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</si>
  <si>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</si>
  <si>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</si>
  <si>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</si>
  <si>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</si>
  <si>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</si>
  <si>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</si>
  <si>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</si>
  <si>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</si>
  <si>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</si>
  <si>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</si>
  <si>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</si>
  <si>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</si>
  <si>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</si>
  <si>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</si>
  <si>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</si>
  <si>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</si>
  <si>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</si>
  <si>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</si>
  <si>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</si>
  <si>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</si>
  <si>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</si>
  <si>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</si>
  <si>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</si>
  <si>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</si>
  <si>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</si>
  <si>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</si>
  <si>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</si>
  <si>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</si>
  <si>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</si>
  <si>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</si>
  <si>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</si>
  <si>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</si>
  <si>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</si>
  <si>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</si>
  <si>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</si>
  <si>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</si>
  <si>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</si>
  <si>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</si>
  <si>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</si>
  <si>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</si>
  <si>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</si>
  <si>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</si>
  <si>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</si>
  <si>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</si>
  <si>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</si>
  <si>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</si>
  <si>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</si>
  <si>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</si>
  <si>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</si>
  <si>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</si>
  <si>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</si>
  <si>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</si>
  <si>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</si>
  <si>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</si>
  <si>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</si>
  <si>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</si>
  <si>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</si>
  <si>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</si>
  <si>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</si>
  <si>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</si>
  <si>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</si>
  <si>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</si>
  <si>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</si>
  <si>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</si>
  <si>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</si>
  <si>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</si>
  <si>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</si>
  <si>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</si>
  <si>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</si>
  <si>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</si>
  <si>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</si>
  <si>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</si>
  <si>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</si>
  <si>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</si>
  <si>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</si>
  <si>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</si>
  <si>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</si>
  <si>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</si>
  <si>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</si>
  <si>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</si>
  <si>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</si>
  <si>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</si>
  <si>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</si>
  <si>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</si>
  <si>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</si>
  <si>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</si>
  <si>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</si>
  <si>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</si>
  <si>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</si>
  <si>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</si>
  <si>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</si>
  <si>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</si>
  <si>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</si>
  <si>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</si>
  <si>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</si>
  <si>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</si>
  <si>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</si>
  <si>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</si>
  <si>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</si>
  <si>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</si>
  <si>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</si>
  <si>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</si>
  <si>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</si>
  <si>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</si>
  <si>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</si>
  <si>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</si>
  <si>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</si>
  <si>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</si>
  <si>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</si>
  <si>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</si>
  <si>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</si>
  <si>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</si>
  <si>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</si>
  <si>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</si>
  <si>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</si>
  <si>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</si>
  <si>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</si>
  <si>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</si>
  <si>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</si>
  <si>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</si>
  <si>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</si>
  <si>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</si>
  <si>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</si>
  <si>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</si>
  <si>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</si>
  <si>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</si>
  <si>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</si>
  <si>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</si>
  <si>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</si>
  <si>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</si>
  <si>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</si>
  <si>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</si>
  <si>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</si>
  <si>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</si>
  <si>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</si>
  <si>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</si>
  <si>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</si>
  <si>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</si>
  <si>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</si>
  <si>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</si>
  <si>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</si>
  <si>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</si>
  <si>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</si>
  <si>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</si>
  <si>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</si>
  <si>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</si>
  <si>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</si>
  <si>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</si>
  <si>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</si>
  <si>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</si>
  <si>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</si>
  <si>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</si>
  <si>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</si>
  <si>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</si>
  <si>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</si>
  <si>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</si>
  <si>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</si>
  <si>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</si>
  <si>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</si>
  <si>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</si>
  <si>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</si>
  <si>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</si>
  <si>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</si>
  <si>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</si>
  <si>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</si>
  <si>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</si>
  <si>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</si>
  <si>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</si>
  <si>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</si>
  <si>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</si>
  <si>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</si>
  <si>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</si>
  <si>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</si>
  <si>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</si>
  <si>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</si>
  <si>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</si>
  <si>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</si>
  <si>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</si>
  <si>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</si>
  <si>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</si>
  <si>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</si>
  <si>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</si>
  <si>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</si>
  <si>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</si>
  <si>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</si>
  <si>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</si>
  <si>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</si>
  <si>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</si>
  <si>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</si>
  <si>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</si>
  <si>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</si>
  <si>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</si>
  <si>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</si>
  <si>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</si>
  <si>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</si>
  <si>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</si>
  <si>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</si>
  <si>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</si>
  <si>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</si>
  <si>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</si>
  <si>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</si>
  <si>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</si>
  <si>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</si>
  <si>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</si>
  <si>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</si>
  <si>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</si>
  <si>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</si>
  <si>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</si>
  <si>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</si>
  <si>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</si>
  <si>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</si>
  <si>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</si>
  <si>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</si>
  <si>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</si>
  <si>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</si>
  <si>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</si>
  <si>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</si>
  <si>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</si>
  <si>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</si>
  <si>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</si>
  <si>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</si>
  <si>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</si>
  <si>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</si>
  <si>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</si>
  <si>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</si>
  <si>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</si>
  <si>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</si>
  <si>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</si>
  <si>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</si>
  <si>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</si>
  <si>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</si>
  <si>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</si>
  <si>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</si>
  <si>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</si>
  <si>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</si>
  <si>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</si>
  <si>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</si>
  <si>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</si>
  <si>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</si>
  <si>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</si>
  <si>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</si>
  <si>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</si>
  <si>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</si>
  <si>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</si>
  <si>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</si>
  <si>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</si>
  <si>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</si>
  <si>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</si>
  <si>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</si>
  <si>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</si>
  <si>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</si>
  <si>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</si>
  <si>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</si>
  <si>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</si>
  <si>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</si>
  <si>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</si>
  <si>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</si>
  <si>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</si>
  <si>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</si>
  <si>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</si>
  <si>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</si>
  <si>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</si>
  <si>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</si>
  <si>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</si>
  <si>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</si>
  <si>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</si>
  <si>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</si>
  <si>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</si>
  <si>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</si>
  <si>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</si>
  <si>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</si>
  <si>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</si>
  <si>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</si>
  <si>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</si>
  <si>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</si>
  <si>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</si>
  <si>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</si>
  <si>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</si>
  <si>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</si>
  <si>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</si>
  <si>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</si>
  <si>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</si>
  <si>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</si>
  <si>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</si>
  <si>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</si>
  <si>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</si>
  <si>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</si>
  <si>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</si>
  <si>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</si>
  <si>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</si>
  <si>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</si>
  <si>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</si>
  <si>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</si>
  <si>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</si>
  <si>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</si>
  <si>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</si>
  <si>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</si>
  <si>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</si>
  <si>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</si>
  <si>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</si>
  <si>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</si>
  <si>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</si>
  <si>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</si>
  <si>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</si>
  <si>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</si>
  <si>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</si>
  <si>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</si>
  <si>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</si>
  <si>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</si>
  <si>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</si>
  <si>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</si>
  <si>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</si>
  <si>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</si>
  <si>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</si>
  <si>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</si>
  <si>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</si>
  <si>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</si>
  <si>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</si>
  <si>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</si>
  <si>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</si>
  <si>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</si>
  <si>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</si>
  <si>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</si>
  <si>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</si>
  <si>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</si>
  <si>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</si>
  <si>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</si>
  <si>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</si>
  <si>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</si>
  <si>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</si>
  <si>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</si>
  <si>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</si>
  <si>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</si>
  <si>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</si>
  <si>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</si>
  <si>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</si>
  <si>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</si>
  <si>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</si>
  <si>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</si>
  <si>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</si>
  <si>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</si>
  <si>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</si>
  <si>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</si>
  <si>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</si>
  <si>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</si>
  <si>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</si>
  <si>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</si>
  <si>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</si>
  <si>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</si>
  <si>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</si>
  <si>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</si>
  <si>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</si>
  <si>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</si>
  <si>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</si>
  <si>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</si>
  <si>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</si>
  <si>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</si>
  <si>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</si>
  <si>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</si>
  <si>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</si>
  <si>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</si>
  <si>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</si>
  <si>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</si>
  <si>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</si>
  <si>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</si>
  <si>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</si>
  <si>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</si>
  <si>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</si>
  <si>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</si>
  <si>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</si>
  <si>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</si>
  <si>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</si>
  <si>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</si>
  <si>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</si>
  <si>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</si>
  <si>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</si>
  <si>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</si>
  <si>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</si>
  <si>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</si>
  <si>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</si>
  <si>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</si>
  <si>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</si>
  <si>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</si>
  <si>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</si>
  <si>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</si>
  <si>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</si>
  <si>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</si>
  <si>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</si>
  <si>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</si>
  <si>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</si>
  <si>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</si>
  <si>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</si>
  <si>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</si>
  <si>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</si>
  <si>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</si>
  <si>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</si>
  <si>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</si>
  <si>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</si>
  <si>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</si>
  <si>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</si>
  <si>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</si>
  <si>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</si>
  <si>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</si>
  <si>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</si>
  <si>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</si>
  <si>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</si>
  <si>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</si>
  <si>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</si>
  <si>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</si>
  <si>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</si>
  <si>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</si>
  <si>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</si>
  <si>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</si>
  <si>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</si>
  <si>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</si>
  <si>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</si>
  <si>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</si>
  <si>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</si>
  <si>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</si>
  <si>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</si>
  <si>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</si>
  <si>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</si>
  <si>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</si>
  <si>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</si>
  <si>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</si>
  <si>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</si>
  <si>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</si>
  <si>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</si>
  <si>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</si>
  <si>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</si>
  <si>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</si>
  <si>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</si>
  <si>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</si>
  <si>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</si>
  <si>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</si>
  <si>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</si>
  <si>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</si>
  <si>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</si>
  <si>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</si>
  <si>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</si>
  <si>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</si>
  <si>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</si>
  <si>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</si>
  <si>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</si>
  <si>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</si>
  <si>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</si>
  <si>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</si>
  <si>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</si>
  <si>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</si>
  <si>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</si>
  <si>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</si>
  <si>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</si>
  <si>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</si>
  <si>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</si>
  <si>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</si>
  <si>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</si>
  <si>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</si>
  <si>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</si>
  <si>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</si>
  <si>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</si>
  <si>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</si>
  <si>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</si>
  <si>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</si>
  <si>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</si>
  <si>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</si>
  <si>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</si>
  <si>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</si>
  <si>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</si>
  <si>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</si>
  <si>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</si>
  <si>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</si>
  <si>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</si>
  <si>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</si>
  <si>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</si>
  <si>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</si>
  <si>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</si>
  <si>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</si>
  <si>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</si>
  <si>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</si>
  <si>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</si>
  <si>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</si>
  <si>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</si>
  <si>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</si>
  <si>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</si>
  <si>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</si>
  <si>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</si>
  <si>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</si>
  <si>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</si>
  <si>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</si>
  <si>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</si>
  <si>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</si>
  <si>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</si>
  <si>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</si>
  <si>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</si>
  <si>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</si>
  <si>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</si>
  <si>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</si>
  <si>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</si>
  <si>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</si>
  <si>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</si>
  <si>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</si>
  <si>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</si>
  <si>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</si>
  <si>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</si>
  <si>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</si>
  <si>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</si>
  <si>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</si>
  <si>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</si>
  <si>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</si>
  <si>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</si>
  <si>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</si>
  <si>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</si>
  <si>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</si>
  <si>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</si>
  <si>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</si>
  <si>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</si>
  <si>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</si>
  <si>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</si>
  <si>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</si>
  <si>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</si>
  <si>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</si>
  <si>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</si>
  <si>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</si>
  <si>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</si>
  <si>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</si>
  <si>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</si>
  <si>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</si>
  <si>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</si>
  <si>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</si>
  <si>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</si>
  <si>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</si>
  <si>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</si>
  <si>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</si>
  <si>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</si>
  <si>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</si>
  <si>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</si>
  <si>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</si>
  <si>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</si>
  <si>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</si>
  <si>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</si>
  <si>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</si>
  <si>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</si>
  <si>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</si>
  <si>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</si>
  <si>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</si>
  <si>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</si>
  <si>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</si>
  <si>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</si>
  <si>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</si>
  <si>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</si>
  <si>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</si>
  <si>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</si>
  <si>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</si>
  <si>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</si>
  <si>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</si>
  <si>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</si>
  <si>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</si>
  <si>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</si>
  <si>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</si>
  <si>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</si>
  <si>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</si>
  <si>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</si>
  <si>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</si>
  <si>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</si>
  <si>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</si>
  <si>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</si>
  <si>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</si>
  <si>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</si>
  <si>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</si>
  <si>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</si>
  <si>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</si>
  <si>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</si>
  <si>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</si>
  <si>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</si>
  <si>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</si>
  <si>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</si>
  <si>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</si>
  <si>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</si>
  <si>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</si>
  <si>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</si>
  <si>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</si>
  <si>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</si>
  <si>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</si>
  <si>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</si>
  <si>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</si>
  <si>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</si>
  <si>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</si>
  <si>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</si>
  <si>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</si>
  <si>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</si>
  <si>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</si>
  <si>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</si>
  <si>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</si>
  <si>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</si>
  <si>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</si>
  <si>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</si>
  <si>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</si>
  <si>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</si>
  <si>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</si>
  <si>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</si>
  <si>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</si>
  <si>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</si>
  <si>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</si>
  <si>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</si>
  <si>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</si>
  <si>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</si>
  <si>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</si>
  <si>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</si>
  <si>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</si>
  <si>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</si>
  <si>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</si>
  <si>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</si>
  <si>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</si>
  <si>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</si>
  <si>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</si>
  <si>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</si>
  <si>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</si>
  <si>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</si>
  <si>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</si>
  <si>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</si>
  <si>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</si>
  <si>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</si>
  <si>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</si>
  <si>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</si>
  <si>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</si>
  <si>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</si>
  <si>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</si>
  <si>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</si>
  <si>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</si>
  <si>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</si>
  <si>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</si>
  <si>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</si>
  <si>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</si>
  <si>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</si>
  <si>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</si>
  <si>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</si>
  <si>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</si>
  <si>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</si>
  <si>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</si>
  <si>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</si>
  <si>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</si>
  <si>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</si>
  <si>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</si>
  <si>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</si>
  <si>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</si>
  <si>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</si>
  <si>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</si>
  <si>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</si>
  <si>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</si>
  <si>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</si>
  <si>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</si>
  <si>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</si>
  <si>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</si>
  <si>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</si>
  <si>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</si>
  <si>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</si>
  <si>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</si>
  <si>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</si>
  <si>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</si>
  <si>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</si>
  <si>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</si>
  <si>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</si>
  <si>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</si>
  <si>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</si>
  <si>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</si>
  <si>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</si>
  <si>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</si>
  <si>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</si>
  <si>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</si>
  <si>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</si>
  <si>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</si>
  <si>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</si>
  <si>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</si>
  <si>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</si>
  <si>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</si>
  <si>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</si>
  <si>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</si>
  <si>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</si>
  <si>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</si>
  <si>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</si>
  <si>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</si>
  <si>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</si>
  <si>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</si>
  <si>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</si>
  <si>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</si>
  <si>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</si>
  <si>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</si>
  <si>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</si>
  <si>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</si>
  <si>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</si>
  <si>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</si>
  <si>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</si>
  <si>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</si>
  <si>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</si>
  <si>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</si>
  <si>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</si>
  <si>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</si>
  <si>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</si>
  <si>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</si>
  <si>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</si>
  <si>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</si>
  <si>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</si>
  <si>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</si>
  <si>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</si>
  <si>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</si>
  <si>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</si>
  <si>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</si>
  <si>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</si>
  <si>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</si>
  <si>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</si>
  <si>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</si>
  <si>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</si>
  <si>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</si>
  <si>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</si>
  <si>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</si>
  <si>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</si>
  <si>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</si>
  <si>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</si>
  <si>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</si>
  <si>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</si>
  <si>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</si>
  <si>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</si>
  <si>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</si>
  <si>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</si>
  <si>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</si>
  <si>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</si>
  <si>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</si>
  <si>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</si>
  <si>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</si>
  <si>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</si>
  <si>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</si>
  <si>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</si>
  <si>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</si>
  <si>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</si>
  <si>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</si>
  <si>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</si>
  <si>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</si>
  <si>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</si>
  <si>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</si>
  <si>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</si>
  <si>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</si>
  <si>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</si>
  <si>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</si>
  <si>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</si>
  <si>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</si>
  <si>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</si>
  <si>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</si>
  <si>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</si>
  <si>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</si>
  <si>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</si>
  <si>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</si>
  <si>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</si>
  <si>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</si>
  <si>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</si>
  <si>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</si>
  <si>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</si>
  <si>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</si>
  <si>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</si>
  <si>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</si>
  <si>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</si>
  <si>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</si>
  <si>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</si>
  <si>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</si>
  <si>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</si>
  <si>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</si>
  <si>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</si>
  <si>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</si>
  <si>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</si>
  <si>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</si>
  <si>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</si>
  <si>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</si>
  <si>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</si>
  <si>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</si>
  <si>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</si>
  <si>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</si>
  <si>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</si>
  <si>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</si>
  <si>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</si>
  <si>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</si>
  <si>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</si>
  <si>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</si>
  <si>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</si>
  <si>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</si>
  <si>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</si>
  <si>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</si>
  <si>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</si>
  <si>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</si>
  <si>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</si>
  <si>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</si>
  <si>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</si>
  <si>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</si>
  <si>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</si>
  <si>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</si>
  <si>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</si>
  <si>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</si>
  <si>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</si>
  <si>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</si>
  <si>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</si>
  <si>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</si>
  <si>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</si>
  <si>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</si>
  <si>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</si>
  <si>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</si>
  <si>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</si>
  <si>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</si>
  <si>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</si>
  <si>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</si>
  <si>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</si>
  <si>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</si>
  <si>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</si>
  <si>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</si>
  <si>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</si>
  <si>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</si>
  <si>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</si>
  <si>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</si>
  <si>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</si>
  <si>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</si>
  <si>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</si>
  <si>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</si>
  <si>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</si>
  <si>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</si>
  <si>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</si>
  <si>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</si>
  <si>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</si>
  <si>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</si>
  <si>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</si>
  <si>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</si>
  <si>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</si>
  <si>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</si>
  <si>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</si>
  <si>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</si>
  <si>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</si>
  <si>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</si>
  <si>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</si>
  <si>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</si>
  <si>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</si>
  <si>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</si>
  <si>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</si>
  <si>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</si>
  <si>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</si>
  <si>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</si>
  <si>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</si>
  <si>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</si>
  <si>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</si>
  <si>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</si>
  <si>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</si>
  <si>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</si>
  <si>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</si>
  <si>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</si>
  <si>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</si>
  <si>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</si>
  <si>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</si>
  <si>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</si>
  <si>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</si>
  <si>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</si>
  <si>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</si>
  <si>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</si>
  <si>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</si>
  <si>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</si>
  <si>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</si>
  <si>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</si>
  <si>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</si>
  <si>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</si>
  <si>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</si>
  <si>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</si>
  <si>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</si>
  <si>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</si>
  <si>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</si>
  <si>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</si>
  <si>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</si>
  <si>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</si>
  <si>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</si>
  <si>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</si>
  <si>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</si>
  <si>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</si>
  <si>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</si>
  <si>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</si>
  <si>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</si>
  <si>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</si>
  <si>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</si>
  <si>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</si>
  <si>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</si>
  <si>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</si>
  <si>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</si>
  <si>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</si>
  <si>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</si>
  <si>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</si>
  <si>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</si>
  <si>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</si>
  <si>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</si>
  <si>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</si>
  <si>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</si>
  <si>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</si>
  <si>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</si>
  <si>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</si>
  <si>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</si>
  <si>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</si>
  <si>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</si>
  <si>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</si>
  <si>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</si>
  <si>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</si>
  <si>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</si>
  <si>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</si>
  <si>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</si>
  <si>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</si>
  <si>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</si>
  <si>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</si>
  <si>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</si>
  <si>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</si>
  <si>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</si>
  <si>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</si>
  <si>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</si>
  <si>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</si>
  <si>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</si>
  <si>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</si>
  <si>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</si>
  <si>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</si>
  <si>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</si>
  <si>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</si>
  <si>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</si>
  <si>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</si>
  <si>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</si>
  <si>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</si>
  <si>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</si>
  <si>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</si>
  <si>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</si>
  <si>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</si>
  <si>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</si>
  <si>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</si>
  <si>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</si>
  <si>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</si>
  <si>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</si>
  <si>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</si>
  <si>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</si>
  <si>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</si>
  <si>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</si>
  <si>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</si>
  <si>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</si>
  <si>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</si>
  <si>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</si>
  <si>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</si>
  <si>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</si>
  <si>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</si>
  <si>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</si>
  <si>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</si>
  <si>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</si>
  <si>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</si>
  <si>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</si>
  <si>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</si>
  <si>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</si>
  <si>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</si>
  <si>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</si>
  <si>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</si>
  <si>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</si>
  <si>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</si>
  <si>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</si>
  <si>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</si>
  <si>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</si>
  <si>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</si>
  <si>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</si>
  <si>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</si>
  <si>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</si>
  <si>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</si>
  <si>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</si>
  <si>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</si>
  <si>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</si>
  <si>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</si>
  <si>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</si>
  <si>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</si>
  <si>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</si>
  <si>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</si>
  <si>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</si>
  <si>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</si>
  <si>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</si>
  <si>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</si>
  <si>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</si>
  <si>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</si>
  <si>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</si>
  <si>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</si>
  <si>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</si>
  <si>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</si>
  <si>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</si>
  <si>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</si>
  <si>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</si>
  <si>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</si>
  <si>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</si>
  <si>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</si>
  <si>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</si>
  <si>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</si>
  <si>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</si>
  <si>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</si>
  <si>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</si>
  <si>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</si>
  <si>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</si>
  <si>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</si>
  <si>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</si>
  <si>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</si>
  <si>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</si>
  <si>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</si>
  <si>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</si>
  <si>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</si>
  <si>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</si>
  <si>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</si>
  <si>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</si>
  <si>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</si>
  <si>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</si>
  <si>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</si>
  <si>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</si>
  <si>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</si>
  <si>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</si>
  <si>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</si>
  <si>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</si>
  <si>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</si>
  <si>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</si>
  <si>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</si>
  <si>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</si>
  <si>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</si>
  <si>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</si>
  <si>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</si>
  <si>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</si>
  <si>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</si>
  <si>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</si>
  <si>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</si>
  <si>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</si>
  <si>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</si>
  <si>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</si>
  <si>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</si>
  <si>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</si>
  <si>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</si>
  <si>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</si>
  <si>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</si>
  <si>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</si>
  <si>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</si>
  <si>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</si>
  <si>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</si>
  <si>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</si>
  <si>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</si>
  <si>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</si>
  <si>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</si>
  <si>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</si>
  <si>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</si>
  <si>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</si>
  <si>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</si>
  <si>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</si>
  <si>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</si>
  <si>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</si>
  <si>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</si>
  <si>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</si>
  <si>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</si>
  <si>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</si>
  <si>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</si>
  <si>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</si>
  <si>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</si>
  <si>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</si>
  <si>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</si>
  <si>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</si>
  <si>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</si>
  <si>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</si>
  <si>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</si>
  <si>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</si>
  <si>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</si>
  <si>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</si>
  <si>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</si>
  <si>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</si>
  <si>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</si>
  <si>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</si>
  <si>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</si>
  <si>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</si>
  <si>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</si>
  <si>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</si>
  <si>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</si>
  <si>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</si>
  <si>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</si>
  <si>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</si>
  <si>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</si>
  <si>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</si>
  <si>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</si>
  <si>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</si>
  <si>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</si>
  <si>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</si>
  <si>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</si>
  <si>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</si>
  <si>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</si>
  <si>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</si>
  <si>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</si>
  <si>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</si>
  <si>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</si>
  <si>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</si>
  <si>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</si>
  <si>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</si>
  <si>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</si>
  <si>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</si>
  <si>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</si>
  <si>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</si>
  <si>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</si>
  <si>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</si>
  <si>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</si>
  <si>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</si>
  <si>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</si>
  <si>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</si>
  <si>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</si>
  <si>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</si>
  <si>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</si>
  <si>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</si>
  <si>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</si>
  <si>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</si>
  <si>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</si>
  <si>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</si>
  <si>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</si>
  <si>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</si>
  <si>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</si>
  <si>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</si>
  <si>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</si>
  <si>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</si>
  <si>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</si>
  <si>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</si>
  <si>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</si>
  <si>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</si>
  <si>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</si>
  <si>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</si>
  <si>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</si>
  <si>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</si>
  <si>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</si>
  <si>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</si>
  <si>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</si>
  <si>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</si>
  <si>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</si>
  <si>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</si>
  <si>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</si>
  <si>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</si>
  <si>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</si>
  <si>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</si>
  <si>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</si>
  <si>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</si>
  <si>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</si>
  <si>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</si>
  <si>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</si>
  <si>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</si>
  <si>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</si>
  <si>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</si>
  <si>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</si>
  <si>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</si>
  <si>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</si>
  <si>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</si>
  <si>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</si>
  <si>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</si>
  <si>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</si>
  <si>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</si>
  <si>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</si>
  <si>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</si>
  <si>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</si>
  <si>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</si>
  <si>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</si>
  <si>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</si>
  <si>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</si>
  <si>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</si>
  <si>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</si>
  <si>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</si>
  <si>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</si>
  <si>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</si>
  <si>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</si>
  <si>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</si>
  <si>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</si>
  <si>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</si>
  <si>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</si>
  <si>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</si>
  <si>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</si>
  <si>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</si>
  <si>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</si>
  <si>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</si>
  <si>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</si>
  <si>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</si>
  <si>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</si>
  <si>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</si>
  <si>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</si>
  <si>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</si>
  <si>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</si>
  <si>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</si>
  <si>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</si>
  <si>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</si>
  <si>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</si>
  <si>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</si>
  <si>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</si>
  <si>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</si>
  <si>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</si>
  <si>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</si>
  <si>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</si>
  <si>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</si>
  <si>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</si>
  <si>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</si>
  <si>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</si>
  <si>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</si>
  <si>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</si>
  <si>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</si>
  <si>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</si>
  <si>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</si>
  <si>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</si>
  <si>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</si>
  <si>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</si>
  <si>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</si>
  <si>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</si>
  <si>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</si>
  <si>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</si>
  <si>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</si>
  <si>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</si>
  <si>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</si>
  <si>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</si>
  <si>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</si>
  <si>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</si>
  <si>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</si>
  <si>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</si>
  <si>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</si>
  <si>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</si>
  <si>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</si>
  <si>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</si>
  <si>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</si>
  <si>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</si>
  <si>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</si>
  <si>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</si>
  <si>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</si>
  <si>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</si>
  <si>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</si>
  <si>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</si>
  <si>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</si>
  <si>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</si>
  <si>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</si>
  <si>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</si>
  <si>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</si>
  <si>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</si>
  <si>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</si>
  <si>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</si>
  <si>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</si>
  <si>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</si>
  <si>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</si>
  <si>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</si>
  <si>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</si>
  <si>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</si>
  <si>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</si>
  <si>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</si>
  <si>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</si>
  <si>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</si>
  <si>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</si>
  <si>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</si>
  <si>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</si>
  <si>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</si>
  <si>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</si>
  <si>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</si>
  <si>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</si>
  <si>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</si>
  <si>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</si>
  <si>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</si>
  <si>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</si>
  <si>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</si>
  <si>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</si>
  <si>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</si>
  <si>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</si>
  <si>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</si>
  <si>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</si>
  <si>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</si>
  <si>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</si>
  <si>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</si>
  <si>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</si>
  <si>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</si>
  <si>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</si>
  <si>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</si>
  <si>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</si>
  <si>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</si>
  <si>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</si>
  <si>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</si>
  <si>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</si>
  <si>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</si>
  <si>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</si>
  <si>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</si>
  <si>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</si>
  <si>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</si>
  <si>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</si>
  <si>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</si>
  <si>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</si>
  <si>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</si>
  <si>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</si>
  <si>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</si>
  <si>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</si>
  <si>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</si>
  <si>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</si>
  <si>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</si>
  <si>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</si>
  <si>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</si>
  <si>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</si>
  <si>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</si>
  <si>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</si>
  <si>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</si>
  <si>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</si>
  <si>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</si>
  <si>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</si>
  <si>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</si>
  <si>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</si>
  <si>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</si>
  <si>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</si>
  <si>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</si>
  <si>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</si>
  <si>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</si>
  <si>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</si>
  <si>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</si>
  <si>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</si>
  <si>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</si>
  <si>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</si>
  <si>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</si>
  <si>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</si>
  <si>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</si>
  <si>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</si>
  <si>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</si>
  <si>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</si>
  <si>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</si>
  <si>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</si>
  <si>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</si>
  <si>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</si>
  <si>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</si>
  <si>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</si>
  <si>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</si>
  <si>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</si>
  <si>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</si>
  <si>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</si>
  <si>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</si>
  <si>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</si>
  <si>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</si>
  <si>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</si>
  <si>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</si>
  <si>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</si>
  <si>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</si>
  <si>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</si>
  <si>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</si>
  <si>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</si>
  <si>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</si>
  <si>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</si>
  <si>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</si>
  <si>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</si>
  <si>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</si>
  <si>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</si>
  <si>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</si>
  <si>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</si>
  <si>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</si>
  <si>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</si>
  <si>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</si>
  <si>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</si>
  <si>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</si>
  <si>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</si>
  <si>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</si>
  <si>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</si>
  <si>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</si>
  <si>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</si>
  <si>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</si>
  <si>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</si>
  <si>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</si>
  <si>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</si>
  <si>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</si>
  <si>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</si>
  <si>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</si>
  <si>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</si>
  <si>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</si>
  <si>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</si>
  <si>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</si>
  <si>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</si>
  <si>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</si>
  <si>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</si>
  <si>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</si>
  <si>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</si>
  <si>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</si>
  <si>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</si>
  <si>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</si>
  <si>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</si>
  <si>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</si>
  <si>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</si>
  <si>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</si>
  <si>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</si>
  <si>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</si>
  <si>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</si>
  <si>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</si>
  <si>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</si>
  <si>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</si>
  <si>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</si>
  <si>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</si>
  <si>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</si>
  <si>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</si>
  <si>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</si>
  <si>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</si>
  <si>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</si>
  <si>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</si>
  <si>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</si>
  <si>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</si>
  <si>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</si>
  <si>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</si>
  <si>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</si>
  <si>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</si>
  <si>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</si>
  <si>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</si>
  <si>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</si>
  <si>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</si>
  <si>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</si>
  <si>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</si>
  <si>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</si>
  <si>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</si>
  <si>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</si>
  <si>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</si>
  <si>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</si>
  <si>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</si>
  <si>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</si>
  <si>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</si>
  <si>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</si>
  <si>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</si>
  <si>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</si>
  <si>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</si>
  <si>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</si>
  <si>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</si>
  <si>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</si>
  <si>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</si>
  <si>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</si>
  <si>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</si>
  <si>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</si>
  <si>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</si>
  <si>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</si>
  <si>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</si>
  <si>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</si>
  <si>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</si>
  <si>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</si>
  <si>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</si>
  <si>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</si>
  <si>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</si>
  <si>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</si>
  <si>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</si>
  <si>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</si>
  <si>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</si>
  <si>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</si>
  <si>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</si>
  <si>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</si>
  <si>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</si>
  <si>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</si>
  <si>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</si>
  <si>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</si>
  <si>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</si>
  <si>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</si>
  <si>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</si>
  <si>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</si>
  <si>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</si>
  <si>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</si>
  <si>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</si>
  <si>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</si>
  <si>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</si>
  <si>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</si>
  <si>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</si>
  <si>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</si>
  <si>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</si>
  <si>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</si>
  <si>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</si>
  <si>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</si>
  <si>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</si>
  <si>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</si>
  <si>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</si>
  <si>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</si>
  <si>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</si>
  <si>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</si>
  <si>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</si>
  <si>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</si>
  <si>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</si>
  <si>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</si>
  <si>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</si>
  <si>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</si>
  <si>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</si>
  <si>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</si>
  <si>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</si>
  <si>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</si>
  <si>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</si>
  <si>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</si>
  <si>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</si>
  <si>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</si>
  <si>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</si>
  <si>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</si>
  <si>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</si>
  <si>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</si>
  <si>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</si>
  <si>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</si>
  <si>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</si>
  <si>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</si>
  <si>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</si>
  <si>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</si>
  <si>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</si>
  <si>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</si>
  <si>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</si>
  <si>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</si>
  <si>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</si>
  <si>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</si>
  <si>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</si>
  <si>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</si>
  <si>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</si>
  <si>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</si>
  <si>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</si>
  <si>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</si>
  <si>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</si>
  <si>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</si>
  <si>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</si>
  <si>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</si>
  <si>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</si>
  <si>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</si>
  <si>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</si>
  <si>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</si>
  <si>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</si>
  <si>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</si>
  <si>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</si>
  <si>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</si>
  <si>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</si>
  <si>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</si>
  <si>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</si>
  <si>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</si>
  <si>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</si>
  <si>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</si>
  <si>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</si>
  <si>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</si>
  <si>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</si>
  <si>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</si>
  <si>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</si>
  <si>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</si>
  <si>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</si>
  <si>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</si>
  <si>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</si>
  <si>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</si>
  <si>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</si>
  <si>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</si>
  <si>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</si>
  <si>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</si>
  <si>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</si>
  <si>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</si>
  <si>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</si>
  <si>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</si>
  <si>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</si>
  <si>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</si>
  <si>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</si>
  <si>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</si>
  <si>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</si>
  <si>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</si>
  <si>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</si>
  <si>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</si>
  <si>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</si>
  <si>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</si>
  <si>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</si>
  <si>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</si>
  <si>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</si>
  <si>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</si>
  <si>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</si>
  <si>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</si>
  <si>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</si>
  <si>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</si>
  <si>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</si>
  <si>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</si>
  <si>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</si>
  <si>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</si>
  <si>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</si>
  <si>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</si>
  <si>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</si>
  <si>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</si>
  <si>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</si>
  <si>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</si>
  <si>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</si>
  <si>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</si>
  <si>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</si>
  <si>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</si>
  <si>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</si>
  <si>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</si>
  <si>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</si>
  <si>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</si>
  <si>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</si>
  <si>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</si>
  <si>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</si>
  <si>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</si>
  <si>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</si>
  <si>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</si>
  <si>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</si>
  <si>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</si>
  <si>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</si>
  <si>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</si>
  <si>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</si>
  <si>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</si>
  <si>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</si>
  <si>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</si>
  <si>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</si>
  <si>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</si>
  <si>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</si>
  <si>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</si>
  <si>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</si>
  <si>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</si>
  <si>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</si>
  <si>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</si>
  <si>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</si>
  <si>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</si>
  <si>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</si>
  <si>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</si>
  <si>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</si>
  <si>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</si>
  <si>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</si>
  <si>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</si>
  <si>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</si>
  <si>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</si>
  <si>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</si>
  <si>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</si>
  <si>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</si>
  <si>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</si>
  <si>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</si>
  <si>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</si>
  <si>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</si>
  <si>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</si>
  <si>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</si>
  <si>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</si>
  <si>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</si>
  <si>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</si>
  <si>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</si>
  <si>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</si>
  <si>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</si>
  <si>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</si>
  <si>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</si>
  <si>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</si>
  <si>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</si>
  <si>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</si>
  <si>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</si>
  <si>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</si>
  <si>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</si>
  <si>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</si>
  <si>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</si>
  <si>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</si>
  <si>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</si>
  <si>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</si>
  <si>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</si>
  <si>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</si>
  <si>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</si>
  <si>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</si>
  <si>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</si>
  <si>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</si>
  <si>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</si>
  <si>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</si>
  <si>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</si>
  <si>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</si>
  <si>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</si>
  <si>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</si>
  <si>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</si>
  <si>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</si>
  <si>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</si>
  <si>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</si>
  <si>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</si>
  <si>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</si>
  <si>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</si>
  <si>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</si>
  <si>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</si>
  <si>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</si>
  <si>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</si>
  <si>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</si>
  <si>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</si>
  <si>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</si>
  <si>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</si>
  <si>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</si>
  <si>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</si>
  <si>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</si>
  <si>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</si>
  <si>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</si>
  <si>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</si>
  <si>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</si>
  <si>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</si>
  <si>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</si>
  <si>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</si>
  <si>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</si>
  <si>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</si>
  <si>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</si>
  <si>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</si>
  <si>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</si>
  <si>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</si>
  <si>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</si>
  <si>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</si>
  <si>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</si>
  <si>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</si>
  <si>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</si>
  <si>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</si>
  <si>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</si>
  <si>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</si>
  <si>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</si>
  <si>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</si>
  <si>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</si>
  <si>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</si>
  <si>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</si>
  <si>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</si>
  <si>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</si>
  <si>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</si>
  <si>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</si>
  <si>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</si>
  <si>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</si>
  <si>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</si>
  <si>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</si>
  <si>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</si>
  <si>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</si>
  <si>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</si>
  <si>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</si>
  <si>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</si>
  <si>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</si>
  <si>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</si>
  <si>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</si>
  <si>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</si>
  <si>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</si>
  <si>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</si>
  <si>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</si>
  <si>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</si>
  <si>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</si>
  <si>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</si>
  <si>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</si>
  <si>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</si>
  <si>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</si>
  <si>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</si>
  <si>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</si>
  <si>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</si>
  <si>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</si>
  <si>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</si>
  <si>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</si>
  <si>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</si>
  <si>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</si>
  <si>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</si>
  <si>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</si>
  <si>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</si>
  <si>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</si>
  <si>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</si>
  <si>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</si>
  <si>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</si>
  <si>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</si>
  <si>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</si>
  <si>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</si>
  <si>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</si>
  <si>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</si>
  <si>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</si>
  <si>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</si>
  <si>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</si>
  <si>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</si>
  <si>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</si>
  <si>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</si>
  <si>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</si>
  <si>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</si>
  <si>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</si>
  <si>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</si>
  <si>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</si>
  <si>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</si>
  <si>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</si>
  <si>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</si>
  <si>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</si>
  <si>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</si>
  <si>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</si>
  <si>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</si>
  <si>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</si>
  <si>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</si>
  <si>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</si>
  <si>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</si>
  <si>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</si>
  <si>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</si>
  <si>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</si>
  <si>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</si>
  <si>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</si>
  <si>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</si>
  <si>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</si>
  <si>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</si>
  <si>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</si>
  <si>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</si>
  <si>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</si>
  <si>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</si>
  <si>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</si>
  <si>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</si>
  <si>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</si>
  <si>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</si>
  <si>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</si>
  <si>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</si>
  <si>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</si>
  <si>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</si>
  <si>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</si>
  <si>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</si>
  <si>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</si>
  <si>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</si>
  <si>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</si>
  <si>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</si>
  <si>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</si>
  <si>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</si>
  <si>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</si>
  <si>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</si>
  <si>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</si>
  <si>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</si>
  <si>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</si>
  <si>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</si>
  <si>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</si>
  <si>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</si>
  <si>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</si>
  <si>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</si>
  <si>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</si>
  <si>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</si>
  <si>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</si>
  <si>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</si>
  <si>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</si>
  <si>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</si>
  <si>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</si>
  <si>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</si>
  <si>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</si>
  <si>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</si>
  <si>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</si>
  <si>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</si>
  <si>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</si>
  <si>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</si>
  <si>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</si>
  <si>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</si>
  <si>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</si>
  <si>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</si>
  <si>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</si>
  <si>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</si>
  <si>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</si>
  <si>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</si>
  <si>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</si>
  <si>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</si>
  <si>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</si>
  <si>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</si>
  <si>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</si>
  <si>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</si>
  <si>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</si>
  <si>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</si>
  <si>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</si>
  <si>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</si>
  <si>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</si>
  <si>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</si>
  <si>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</si>
  <si>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</si>
  <si>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</si>
  <si>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</si>
  <si>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</si>
  <si>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</si>
  <si>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</si>
  <si>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</si>
  <si>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</si>
  <si>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</si>
  <si>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</si>
  <si>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</si>
  <si>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</si>
  <si>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</si>
  <si>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</si>
  <si>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</si>
  <si>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</si>
  <si>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</si>
  <si>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</si>
  <si>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</si>
  <si>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</si>
  <si>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</si>
  <si>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</si>
  <si>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</si>
  <si>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</si>
  <si>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</si>
  <si>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</si>
  <si>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</si>
  <si>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</si>
  <si>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</si>
  <si>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</si>
  <si>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</si>
  <si>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</si>
  <si>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</si>
  <si>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</si>
  <si>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</si>
  <si>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</si>
  <si>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</si>
  <si>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</si>
  <si>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</si>
  <si>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</si>
  <si>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</si>
  <si>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</si>
  <si>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</si>
  <si>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</si>
  <si>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</si>
  <si>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</si>
  <si>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</si>
  <si>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</si>
  <si>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</si>
  <si>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</si>
  <si>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</si>
  <si>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</si>
  <si>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</si>
  <si>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</si>
  <si>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</si>
  <si>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</si>
  <si>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</si>
  <si>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</si>
  <si>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</si>
  <si>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</si>
  <si>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</si>
  <si>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</si>
  <si>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</si>
  <si>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</si>
  <si>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</si>
  <si>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</si>
  <si>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</si>
  <si>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</si>
  <si>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</si>
  <si>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</si>
  <si>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</si>
  <si>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</si>
  <si>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</si>
  <si>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</si>
  <si>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</si>
  <si>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</si>
  <si>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</si>
  <si>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</si>
  <si>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</si>
  <si>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</si>
  <si>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</si>
  <si>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</si>
  <si>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</si>
  <si>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</si>
  <si>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</si>
  <si>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</si>
  <si>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</si>
  <si>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</si>
  <si>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</si>
  <si>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</si>
  <si>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</si>
  <si>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</si>
  <si>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</si>
  <si>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</si>
  <si>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</si>
  <si>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</si>
  <si>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</si>
  <si>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</si>
  <si>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</si>
  <si>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</si>
  <si>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</si>
  <si>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</si>
  <si>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</si>
  <si>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</si>
  <si>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</si>
  <si>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</si>
  <si>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</si>
  <si>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</si>
  <si>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</si>
  <si>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</si>
  <si>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</si>
  <si>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</si>
  <si>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</si>
  <si>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</si>
  <si>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</si>
  <si>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</si>
  <si>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</si>
  <si>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</si>
  <si>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</si>
  <si>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</si>
  <si>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</si>
  <si>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</si>
  <si>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</si>
  <si>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</si>
  <si>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</si>
  <si>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</si>
  <si>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</si>
  <si>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</si>
  <si>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</si>
  <si>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</si>
  <si>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</si>
  <si>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</si>
  <si>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</si>
  <si>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</si>
  <si>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</si>
  <si>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</si>
  <si>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</si>
  <si>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</si>
  <si>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</si>
  <si>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</si>
  <si>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</si>
  <si>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</si>
  <si>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</si>
  <si>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</si>
  <si>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</si>
  <si>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</si>
  <si>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</si>
  <si>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</si>
  <si>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</si>
  <si>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</si>
  <si>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</si>
  <si>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</si>
  <si>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</si>
  <si>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</si>
  <si>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</si>
  <si>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</si>
  <si>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</si>
  <si>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</si>
  <si>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</si>
  <si>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</si>
  <si>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</si>
  <si>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</si>
  <si>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</si>
  <si>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</si>
  <si>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</si>
  <si>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</si>
  <si>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</si>
  <si>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</si>
  <si>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</si>
  <si>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</si>
  <si>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</si>
  <si>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</si>
  <si>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</si>
  <si>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</si>
  <si>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</si>
  <si>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</si>
  <si>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</si>
  <si>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</si>
  <si>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</si>
  <si>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</si>
  <si>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</si>
  <si>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</si>
  <si>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</si>
  <si>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</si>
  <si>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</si>
  <si>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</si>
  <si>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</si>
  <si>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</si>
  <si>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</si>
  <si>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</si>
  <si>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</si>
  <si>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</si>
  <si>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</si>
  <si>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</si>
  <si>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</si>
  <si>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</si>
  <si>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</si>
  <si>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</si>
  <si>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</si>
  <si>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</si>
  <si>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</si>
  <si>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</si>
  <si>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</si>
  <si>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</si>
  <si>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</si>
  <si>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</si>
  <si>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</si>
  <si>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</si>
  <si>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</si>
  <si>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</si>
  <si>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</si>
  <si>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</si>
  <si>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</si>
  <si>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</si>
  <si>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</si>
  <si>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</si>
  <si>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</si>
  <si>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</si>
  <si>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</si>
  <si>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</si>
  <si>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</si>
  <si>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</si>
  <si>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</si>
  <si>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</si>
  <si>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</si>
  <si>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</si>
  <si>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</si>
  <si>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</si>
  <si>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</si>
  <si>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</si>
  <si>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</si>
  <si>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</si>
  <si>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</si>
  <si>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</si>
  <si>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</si>
  <si>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</si>
  <si>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</si>
  <si>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</si>
  <si>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</si>
  <si>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</si>
  <si>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</si>
  <si>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</si>
  <si>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</si>
  <si>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</si>
  <si>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</si>
  <si>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</si>
  <si>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</si>
  <si>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</si>
  <si>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</si>
  <si>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</si>
  <si>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</si>
  <si>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</si>
  <si>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</si>
  <si>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</si>
  <si>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</si>
  <si>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</si>
  <si>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</si>
  <si>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</si>
  <si>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</si>
  <si>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</si>
  <si>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</si>
  <si>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</si>
  <si>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</si>
  <si>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</si>
  <si>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</si>
  <si>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</si>
  <si>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</si>
  <si>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</si>
  <si>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</si>
  <si>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</si>
  <si>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</si>
  <si>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</si>
  <si>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</si>
  <si>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</si>
  <si>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</si>
  <si>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</si>
  <si>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</si>
  <si>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</si>
  <si>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</si>
  <si>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</si>
  <si>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</si>
  <si>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</si>
  <si>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</si>
  <si>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</si>
  <si>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</si>
  <si>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</si>
  <si>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</si>
  <si>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</si>
  <si>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</si>
  <si>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</si>
  <si>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</si>
  <si>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</si>
  <si>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</si>
  <si>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</si>
  <si>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</si>
  <si>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</si>
  <si>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</si>
  <si>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</si>
  <si>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</si>
  <si>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</si>
  <si>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</si>
  <si>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</si>
  <si>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</si>
  <si>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</si>
  <si>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</si>
  <si>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</si>
  <si>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</si>
  <si>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</si>
  <si>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</si>
  <si>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</si>
  <si>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</si>
  <si>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</si>
  <si>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</si>
  <si>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</si>
  <si>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</si>
  <si>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</si>
  <si>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</si>
  <si>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</si>
  <si>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</si>
  <si>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</si>
  <si>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</si>
  <si>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</si>
  <si>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</si>
  <si>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</si>
  <si>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</si>
  <si>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</si>
  <si>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</si>
  <si>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</si>
  <si>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</si>
  <si>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</si>
  <si>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</si>
  <si>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</si>
  <si>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</si>
  <si>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</si>
  <si>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</si>
  <si>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</si>
  <si>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</si>
  <si>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</si>
  <si>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</si>
  <si>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</si>
  <si>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</si>
  <si>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</si>
  <si>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</si>
  <si>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</si>
  <si>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</si>
  <si>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</si>
  <si>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</si>
  <si>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</si>
  <si>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</si>
  <si>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</si>
  <si>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</si>
  <si>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</si>
  <si>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</si>
  <si>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</si>
  <si>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</si>
  <si>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</si>
  <si>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</si>
  <si>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</si>
  <si>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</si>
  <si>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</si>
  <si>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</si>
  <si>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</si>
  <si>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</si>
  <si>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</si>
  <si>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</si>
  <si>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</si>
  <si>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</si>
  <si>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</si>
  <si>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</si>
  <si>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</si>
  <si>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</si>
  <si>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</si>
  <si>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</si>
  <si>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</si>
  <si>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</si>
  <si>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</si>
  <si>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</si>
  <si>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</si>
  <si>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</si>
  <si>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</si>
  <si>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</si>
  <si>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</si>
  <si>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</si>
  <si>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</si>
  <si>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</si>
  <si>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</si>
  <si>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</si>
  <si>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</si>
  <si>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</si>
  <si>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</si>
  <si>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</si>
  <si>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</si>
  <si>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</si>
  <si>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</si>
  <si>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</si>
  <si>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</si>
  <si>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</si>
  <si>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</si>
  <si>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</si>
  <si>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</si>
  <si>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</si>
  <si>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</si>
  <si>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</si>
  <si>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</si>
  <si>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</si>
  <si>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</si>
  <si>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</si>
  <si>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</si>
  <si>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</si>
  <si>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</si>
  <si>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</si>
  <si>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</si>
  <si>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</si>
  <si>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</si>
  <si>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</si>
  <si>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</si>
  <si>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</si>
  <si>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</si>
  <si>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</si>
  <si>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</si>
  <si>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</si>
  <si>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</si>
  <si>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</si>
  <si>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</si>
  <si>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</si>
  <si>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</si>
  <si>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</si>
  <si>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</si>
  <si>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</si>
  <si>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</si>
  <si>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</si>
  <si>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</si>
  <si>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</si>
  <si>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</si>
  <si>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</si>
  <si>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</si>
  <si>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</si>
  <si>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</si>
  <si>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</si>
  <si>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</si>
  <si>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</si>
  <si>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</si>
  <si>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</si>
  <si>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</si>
  <si>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</si>
  <si>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</si>
  <si>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</si>
  <si>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</si>
  <si>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</si>
  <si>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</si>
  <si>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</si>
  <si>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</si>
  <si>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</si>
  <si>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</si>
  <si>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</si>
  <si>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</si>
  <si>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</si>
  <si>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</si>
  <si>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</si>
  <si>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</si>
  <si>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</si>
  <si>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</si>
  <si>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</si>
  <si>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</si>
  <si>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</si>
  <si>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</si>
  <si>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</si>
  <si>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</si>
  <si>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</si>
  <si>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</si>
  <si>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</si>
  <si>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</si>
  <si>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</si>
  <si>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</si>
  <si>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</si>
  <si>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</si>
  <si>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</si>
  <si>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</si>
  <si>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</si>
  <si>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</si>
  <si>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</si>
  <si>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</si>
  <si>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</si>
  <si>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</si>
  <si>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</si>
  <si>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</si>
  <si>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</si>
  <si>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</si>
  <si>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</si>
  <si>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</si>
  <si>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</si>
  <si>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</si>
  <si>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</si>
  <si>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</si>
  <si>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</si>
  <si>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</si>
  <si>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</si>
  <si>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</si>
  <si>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</si>
  <si>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</si>
  <si>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</si>
  <si>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</si>
  <si>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</si>
  <si>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</si>
  <si>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</si>
  <si>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</si>
  <si>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</si>
  <si>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</si>
  <si>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</si>
  <si>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</si>
  <si>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</si>
  <si>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</si>
  <si>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</si>
  <si>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</si>
  <si>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</si>
  <si>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</si>
  <si>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</si>
  <si>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</si>
  <si>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</si>
  <si>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</si>
  <si>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</si>
  <si>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</si>
  <si>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</si>
  <si>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</si>
  <si>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</si>
  <si>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</si>
  <si>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</si>
  <si>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</si>
  <si>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</si>
  <si>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</si>
  <si>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</si>
  <si>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</si>
  <si>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</si>
  <si>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</si>
  <si>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</si>
  <si>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</si>
  <si>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</si>
  <si>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</si>
  <si>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</si>
  <si>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</si>
  <si>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</si>
  <si>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</si>
  <si>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</si>
  <si>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</si>
  <si>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</si>
  <si>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</si>
  <si>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</si>
  <si>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</si>
  <si>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</si>
  <si>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</si>
  <si>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</si>
  <si>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</si>
  <si>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</si>
  <si>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</si>
  <si>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</si>
  <si>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</si>
  <si>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</si>
  <si>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</si>
  <si>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</si>
  <si>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</si>
  <si>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</si>
  <si>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</si>
  <si>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</si>
  <si>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</si>
  <si>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</si>
  <si>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</si>
  <si>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</si>
  <si>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</si>
  <si>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</si>
  <si>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</si>
  <si>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</si>
  <si>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</si>
  <si>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</si>
  <si>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</si>
  <si>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</si>
  <si>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</si>
  <si>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</si>
  <si>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</si>
  <si>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</si>
  <si>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</si>
  <si>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</si>
  <si>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</si>
  <si>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</si>
  <si>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</si>
  <si>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</si>
  <si>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</si>
  <si>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</si>
  <si>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</si>
  <si>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</si>
  <si>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</si>
  <si>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</si>
  <si>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</si>
  <si>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</si>
  <si>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</si>
  <si>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</si>
  <si>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</si>
  <si>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</si>
  <si>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</si>
  <si>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</si>
  <si>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</si>
  <si>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</si>
  <si>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</si>
  <si>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</si>
  <si>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</si>
  <si>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</si>
  <si>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</si>
  <si>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</si>
  <si>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</si>
  <si>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</si>
  <si>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</si>
  <si>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</si>
  <si>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</si>
  <si>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</si>
  <si>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</si>
  <si>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</si>
  <si>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</si>
  <si>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</si>
  <si>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</si>
  <si>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</si>
  <si>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</si>
  <si>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</si>
  <si>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</si>
  <si>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</si>
  <si>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</si>
  <si>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</si>
  <si>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</si>
  <si>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</si>
  <si>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</si>
  <si>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</si>
  <si>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</si>
  <si>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</si>
  <si>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</si>
  <si>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</si>
  <si>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</si>
  <si>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</si>
  <si>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</si>
  <si>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</si>
  <si>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</si>
  <si>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</si>
  <si>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</si>
  <si>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</si>
  <si>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</si>
  <si>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</si>
  <si>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</si>
  <si>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</si>
  <si>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</si>
  <si>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</si>
  <si>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</si>
  <si>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</si>
  <si>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</si>
  <si>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</si>
  <si>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</si>
  <si>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</si>
  <si>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</si>
  <si>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</si>
  <si>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</si>
  <si>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</si>
  <si>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</si>
  <si>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</si>
  <si>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</si>
  <si>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</si>
  <si>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</si>
  <si>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</si>
  <si>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</si>
  <si>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</si>
  <si>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</si>
  <si>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</si>
  <si>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</si>
  <si>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</si>
  <si>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</si>
  <si>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</si>
  <si>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</si>
  <si>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</si>
  <si>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</si>
  <si>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</si>
  <si>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</si>
  <si>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</si>
  <si>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</si>
  <si>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</si>
  <si>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</si>
  <si>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</si>
  <si>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</si>
  <si>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</si>
  <si>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</si>
  <si>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</si>
  <si>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</si>
  <si>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</si>
  <si>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</si>
  <si>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</si>
  <si>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</si>
  <si>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</si>
  <si>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</si>
  <si>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</si>
  <si>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</si>
  <si>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</si>
  <si>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</si>
  <si>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</si>
  <si>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</si>
  <si>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</si>
  <si>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</si>
  <si>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</si>
  <si>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</si>
  <si>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</si>
  <si>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</si>
  <si>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</si>
  <si>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</si>
  <si>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</si>
  <si>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</si>
  <si>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</si>
  <si>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</si>
  <si>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</si>
  <si>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</si>
  <si>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</si>
  <si>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</si>
  <si>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</si>
  <si>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</si>
  <si>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</si>
  <si>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</si>
  <si>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</si>
  <si>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</si>
  <si>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</si>
  <si>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</si>
  <si>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</si>
  <si>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</si>
  <si>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</si>
  <si>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</si>
  <si>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</si>
  <si>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</si>
  <si>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</si>
  <si>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</si>
  <si>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</si>
  <si>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</si>
  <si>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</si>
  <si>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</si>
  <si>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</si>
  <si>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</si>
  <si>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</si>
  <si>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</si>
  <si>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</si>
  <si>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</si>
  <si>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</si>
  <si>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</si>
  <si>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</si>
  <si>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</si>
  <si>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</si>
  <si>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</si>
  <si>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</si>
  <si>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</si>
  <si>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</si>
  <si>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</si>
  <si>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</si>
  <si>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</si>
  <si>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</si>
  <si>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</si>
  <si>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</si>
  <si>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</si>
  <si>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</si>
  <si>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</si>
  <si>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</si>
  <si>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</si>
  <si>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</si>
  <si>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</si>
  <si>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</si>
  <si>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</si>
  <si>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</si>
  <si>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</si>
  <si>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</si>
  <si>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</si>
  <si>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</si>
  <si>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</si>
  <si>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</si>
  <si>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</si>
  <si>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</si>
  <si>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</si>
  <si>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</si>
  <si>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</si>
  <si>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</si>
  <si>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</si>
  <si>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</si>
  <si>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</si>
  <si>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</si>
  <si>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</si>
  <si>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</si>
  <si>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</si>
  <si>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</si>
  <si>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</si>
  <si>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</si>
  <si>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</si>
  <si>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</si>
  <si>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</si>
  <si>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</si>
  <si>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</si>
  <si>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</si>
  <si>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</si>
  <si>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</si>
  <si>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</si>
  <si>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</si>
  <si>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</si>
  <si>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</si>
  <si>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</si>
  <si>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</si>
  <si>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</si>
  <si>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</si>
  <si>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</si>
  <si>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</si>
  <si>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</si>
  <si>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</si>
  <si>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</si>
  <si>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</si>
  <si>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</si>
  <si>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</si>
  <si>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</si>
  <si>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</si>
  <si>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</si>
  <si>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</si>
  <si>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</si>
  <si>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</si>
  <si>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</si>
  <si>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</si>
  <si>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</si>
  <si>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</si>
  <si>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</si>
  <si>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</si>
  <si>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</si>
  <si>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</si>
  <si>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</si>
  <si>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</si>
  <si>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</si>
  <si>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</si>
  <si>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</si>
  <si>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</si>
  <si>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</si>
  <si>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</si>
  <si>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</si>
  <si>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</si>
  <si>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</si>
  <si>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</si>
  <si>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</si>
  <si>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</si>
  <si>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</si>
  <si>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</si>
  <si>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</si>
  <si>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</si>
  <si>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</si>
  <si>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</si>
  <si>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</si>
  <si>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</si>
  <si>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</si>
  <si>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</si>
  <si>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</si>
  <si>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</si>
  <si>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</si>
  <si>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</si>
  <si>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</si>
  <si>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</si>
  <si>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</si>
  <si>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</si>
  <si>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</si>
  <si>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</si>
  <si>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</si>
  <si>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</si>
  <si>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</si>
  <si>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</si>
  <si>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</si>
  <si>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</si>
  <si>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</si>
  <si>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</si>
  <si>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</si>
  <si>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</si>
  <si>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</si>
  <si>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</si>
  <si>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</si>
  <si>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</si>
  <si>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</si>
  <si>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</si>
  <si>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</si>
  <si>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</si>
  <si>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</si>
  <si>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</si>
  <si>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</si>
  <si>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</si>
  <si>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</si>
  <si>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</si>
  <si>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</si>
  <si>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</si>
  <si>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</si>
  <si>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</si>
  <si>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</si>
  <si>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</si>
  <si>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</si>
  <si>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</si>
  <si>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</si>
  <si>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</si>
  <si>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</si>
  <si>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</si>
  <si>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</si>
  <si>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</si>
  <si>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</si>
  <si>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</si>
  <si>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</si>
  <si>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</si>
  <si>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</si>
  <si>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</si>
  <si>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</si>
  <si>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</si>
  <si>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</si>
  <si>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</si>
  <si>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</si>
  <si>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</si>
  <si>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</si>
  <si>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</si>
  <si>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</si>
  <si>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</si>
  <si>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</si>
  <si>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</si>
  <si>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</si>
  <si>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</si>
  <si>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</si>
  <si>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</si>
  <si>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</si>
  <si>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</si>
  <si>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</si>
  <si>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</si>
  <si>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</si>
  <si>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</si>
  <si>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</si>
  <si>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</si>
  <si>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</si>
  <si>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</si>
  <si>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</si>
  <si>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</si>
  <si>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</si>
  <si>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</si>
  <si>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</si>
  <si>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</si>
  <si>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</si>
  <si>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</si>
  <si>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</si>
  <si>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</si>
  <si>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</si>
  <si>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</si>
  <si>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</si>
  <si>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</si>
  <si>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</si>
  <si>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</si>
  <si>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</si>
  <si>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</si>
  <si>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</si>
  <si>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</si>
  <si>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</si>
  <si>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</si>
  <si>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</si>
  <si>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</si>
  <si>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</si>
  <si>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</si>
  <si>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</si>
  <si>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</si>
  <si>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</si>
  <si>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</si>
  <si>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</si>
  <si>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</si>
  <si>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</si>
  <si>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</si>
  <si>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</si>
  <si>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</si>
  <si>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</si>
  <si>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</si>
  <si>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</si>
  <si>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</si>
  <si>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</si>
  <si>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</si>
  <si>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</si>
  <si>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</si>
  <si>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</si>
  <si>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</si>
  <si>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</si>
  <si>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</si>
  <si>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</si>
  <si>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</si>
  <si>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</si>
  <si>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</si>
  <si>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</si>
  <si>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</si>
  <si>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</si>
  <si>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</si>
  <si>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</si>
  <si>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</si>
  <si>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</si>
  <si>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</si>
  <si>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</si>
  <si>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</si>
  <si>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</si>
  <si>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</si>
  <si>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</si>
  <si>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</si>
  <si>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</si>
  <si>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</si>
  <si>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</si>
  <si>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</si>
  <si>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</si>
  <si>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</si>
  <si>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</si>
  <si>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</si>
  <si>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</si>
  <si>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</si>
  <si>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</si>
  <si>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</si>
  <si>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</si>
  <si>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</si>
  <si>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</si>
  <si>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</si>
  <si>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</si>
  <si>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</si>
  <si>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</si>
  <si>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</si>
  <si>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</si>
  <si>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</si>
  <si>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</si>
  <si>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</si>
  <si>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</si>
  <si>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</si>
  <si>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</si>
  <si>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</si>
  <si>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</si>
  <si>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</si>
  <si>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</si>
  <si>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</si>
  <si>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</si>
  <si>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</si>
  <si>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</si>
  <si>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</si>
  <si>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</si>
  <si>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</si>
  <si>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</si>
  <si>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</si>
  <si>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</si>
  <si>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</si>
  <si>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</si>
  <si>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</si>
  <si>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</si>
  <si>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</si>
  <si>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</si>
  <si>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</si>
  <si>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</si>
  <si>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</si>
  <si>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</si>
  <si>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</si>
  <si>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</si>
  <si>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</si>
  <si>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</si>
  <si>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</si>
  <si>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</si>
  <si>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</si>
  <si>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</si>
  <si>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</si>
  <si>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</si>
  <si>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</si>
  <si>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</si>
  <si>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</si>
  <si>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</si>
  <si>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</si>
  <si>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</si>
  <si>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</si>
  <si>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</si>
  <si>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</si>
  <si>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</si>
  <si>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</si>
  <si>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</si>
  <si>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</si>
  <si>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</si>
  <si>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</si>
  <si>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</si>
  <si>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</si>
  <si>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</si>
  <si>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</si>
  <si>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</si>
  <si>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</si>
  <si>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</si>
  <si>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</si>
  <si>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</si>
  <si>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</si>
  <si>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</si>
  <si>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</si>
  <si>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</si>
  <si>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</si>
  <si>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</si>
  <si>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</si>
  <si>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</si>
  <si>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</si>
  <si>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</si>
  <si>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</si>
  <si>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</si>
  <si>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</si>
  <si>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</si>
  <si>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</si>
  <si>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</si>
  <si>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</si>
  <si>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</si>
  <si>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</si>
  <si>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</si>
  <si>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</si>
  <si>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</si>
  <si>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</si>
  <si>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</si>
  <si>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</si>
  <si>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</si>
  <si>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</si>
  <si>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</si>
  <si>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</si>
  <si>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</si>
  <si>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</si>
  <si>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</si>
  <si>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</si>
  <si>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</si>
  <si>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</si>
  <si>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</si>
  <si>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</si>
  <si>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</si>
  <si>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</si>
  <si>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</si>
  <si>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</si>
  <si>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</si>
  <si>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</si>
  <si>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</si>
  <si>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</si>
  <si>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</si>
  <si>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</si>
  <si>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</si>
  <si>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</si>
  <si>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</si>
  <si>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</si>
  <si>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</si>
  <si>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</si>
  <si>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</si>
  <si>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</si>
  <si>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</si>
  <si>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</si>
  <si>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</si>
  <si>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</si>
  <si>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</si>
  <si>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</si>
  <si>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</si>
  <si>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</si>
  <si>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</si>
  <si>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</si>
  <si>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</si>
  <si>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</si>
  <si>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</si>
  <si>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</si>
  <si>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</si>
  <si>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</si>
  <si>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</si>
  <si>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</si>
  <si>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</si>
  <si>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</si>
  <si>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</si>
  <si>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</si>
  <si>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</si>
  <si>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</si>
  <si>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</si>
  <si>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</si>
  <si>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</si>
  <si>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</si>
  <si>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</si>
  <si>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</si>
  <si>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</si>
  <si>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</si>
  <si>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</si>
  <si>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</si>
  <si>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</si>
  <si>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</si>
  <si>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</si>
  <si>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</si>
  <si>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</si>
  <si>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</si>
  <si>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</si>
  <si>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</si>
  <si>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</si>
  <si>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</si>
  <si>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</si>
  <si>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</si>
  <si>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</si>
  <si>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</si>
  <si>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</si>
  <si>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</si>
  <si>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</si>
  <si>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</si>
  <si>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</si>
  <si>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</si>
  <si>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</si>
  <si>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</si>
  <si>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</si>
  <si>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</si>
  <si>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</si>
  <si>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</si>
  <si>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</si>
  <si>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</si>
  <si>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</si>
  <si>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</si>
  <si>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</si>
  <si>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</si>
  <si>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</si>
  <si>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</si>
  <si>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</si>
  <si>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</si>
  <si>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</si>
  <si>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</si>
  <si>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</si>
  <si>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</si>
  <si>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</si>
  <si>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</si>
  <si>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</si>
  <si>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</si>
  <si>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</si>
  <si>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</si>
  <si>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</si>
  <si>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</si>
  <si>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</si>
  <si>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</si>
  <si>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</si>
  <si>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</si>
  <si>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</si>
  <si>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</si>
  <si>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</si>
  <si>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</si>
  <si>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</si>
  <si>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</si>
  <si>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</si>
  <si>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</si>
  <si>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</si>
  <si>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</si>
  <si>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</si>
  <si>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</si>
  <si>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</si>
  <si>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</si>
  <si>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</si>
  <si>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</si>
  <si>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</si>
  <si>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</si>
  <si>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</si>
  <si>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</si>
  <si>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</si>
  <si>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</si>
  <si>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</si>
  <si>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</si>
  <si>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</si>
  <si>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</si>
  <si>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</si>
  <si>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</si>
  <si>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</si>
  <si>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</si>
  <si>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</si>
  <si>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</si>
  <si>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</si>
  <si>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</si>
  <si>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</si>
  <si>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</si>
  <si>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</si>
  <si>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</si>
  <si>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</si>
  <si>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</si>
  <si>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</si>
  <si>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</si>
  <si>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</si>
  <si>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</si>
  <si>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</si>
  <si>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</si>
  <si>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</si>
  <si>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</si>
  <si>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</si>
  <si>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</si>
  <si>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</si>
  <si>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</si>
  <si>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</si>
  <si>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</si>
  <si>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</si>
  <si>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</si>
  <si>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</si>
  <si>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</si>
  <si>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</si>
  <si>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</si>
  <si>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</si>
  <si>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</si>
  <si>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</si>
  <si>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</si>
  <si>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</si>
  <si>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</si>
  <si>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</si>
  <si>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</si>
  <si>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</si>
  <si>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</si>
  <si>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</si>
  <si>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</si>
  <si>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</si>
  <si>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</si>
  <si>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</si>
  <si>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</si>
  <si>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</si>
  <si>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</si>
  <si>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</si>
  <si>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</si>
  <si>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</si>
  <si>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</si>
  <si>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</si>
  <si>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</si>
  <si>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</si>
  <si>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</si>
  <si>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</si>
  <si>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</si>
  <si>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</si>
  <si>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</si>
  <si>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</si>
  <si>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</si>
  <si>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</si>
  <si>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</si>
  <si>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</si>
  <si>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</si>
  <si>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</si>
  <si>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</si>
  <si>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</si>
  <si>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</si>
  <si>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</si>
  <si>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</si>
  <si>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</si>
  <si>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</si>
  <si>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</si>
  <si>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</si>
  <si>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</si>
  <si>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</si>
  <si>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</si>
  <si>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</si>
  <si>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</si>
  <si>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</si>
  <si>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</si>
  <si>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</si>
  <si>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</si>
  <si>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</si>
  <si>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</si>
  <si>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</si>
  <si>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</si>
  <si>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</si>
  <si>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</si>
  <si>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</si>
  <si>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</si>
  <si>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</si>
  <si>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</si>
  <si>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</si>
  <si>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</si>
  <si>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</si>
  <si>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</si>
  <si>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</si>
  <si>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</si>
  <si>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</si>
  <si>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</si>
  <si>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</si>
  <si>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</si>
  <si>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</si>
  <si>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</si>
  <si>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</si>
  <si>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</si>
  <si>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</si>
  <si>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</si>
  <si>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</si>
  <si>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</si>
  <si>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</si>
  <si>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</si>
  <si>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</si>
  <si>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</si>
  <si>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</si>
  <si>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</si>
  <si>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</si>
  <si>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</si>
  <si>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</si>
  <si>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</si>
  <si>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</si>
  <si>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</si>
  <si>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</si>
  <si>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</si>
  <si>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</si>
  <si>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</si>
  <si>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</si>
  <si>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</si>
  <si>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</si>
  <si>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</si>
  <si>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</si>
  <si>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</si>
  <si>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</si>
  <si>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</si>
  <si>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</si>
  <si>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</si>
  <si>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</si>
  <si>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</si>
  <si>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</si>
  <si>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</si>
  <si>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</si>
  <si>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</si>
  <si>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</si>
  <si>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</si>
  <si>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</si>
  <si>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</si>
  <si>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</si>
  <si>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</si>
  <si>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</si>
  <si>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</si>
  <si>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</si>
  <si>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</si>
  <si>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</si>
  <si>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</si>
  <si>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</si>
  <si>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</si>
  <si>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</si>
  <si>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</si>
  <si>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</si>
  <si>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</si>
  <si>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</si>
  <si>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</si>
  <si>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</si>
  <si>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</si>
  <si>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</si>
  <si>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</si>
  <si>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</si>
  <si>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</si>
  <si>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</si>
  <si>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</si>
  <si>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</si>
  <si>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</si>
  <si>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</si>
  <si>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</si>
  <si>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</si>
  <si>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</si>
  <si>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</si>
  <si>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</si>
  <si>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</si>
  <si>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</si>
  <si>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</si>
  <si>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</si>
  <si>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</si>
  <si>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</si>
  <si>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</si>
  <si>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</si>
  <si>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</si>
  <si>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</si>
  <si>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</si>
  <si>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</si>
  <si>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</si>
  <si>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</si>
  <si>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</si>
  <si>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</si>
  <si>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</si>
  <si>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</si>
  <si>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</si>
  <si>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</si>
  <si>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</si>
  <si>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</si>
  <si>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</si>
  <si>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</si>
  <si>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</si>
  <si>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</si>
  <si>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</si>
  <si>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</si>
  <si>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</si>
  <si>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</si>
  <si>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</si>
  <si>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</si>
  <si>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</si>
  <si>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</si>
  <si>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</si>
  <si>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</si>
  <si>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</si>
  <si>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</si>
  <si>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</si>
  <si>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</si>
  <si>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</si>
  <si>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</si>
  <si>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</si>
  <si>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</si>
  <si>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</si>
  <si>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</si>
  <si>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</si>
  <si>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</si>
  <si>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</si>
  <si>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</si>
  <si>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</si>
  <si>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</si>
  <si>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</si>
  <si>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</si>
  <si>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</si>
  <si>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</si>
  <si>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</si>
  <si>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</si>
  <si>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</si>
  <si>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</si>
  <si>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</si>
  <si>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</si>
  <si>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</si>
  <si>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</si>
  <si>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</si>
  <si>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</si>
  <si>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</si>
  <si>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</si>
  <si>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</si>
  <si>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</si>
  <si>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</si>
  <si>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</si>
  <si>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</si>
  <si>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</si>
  <si>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</si>
  <si>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</si>
  <si>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</si>
  <si>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</si>
  <si>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</si>
  <si>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</si>
  <si>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</si>
  <si>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</si>
  <si>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</si>
  <si>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</si>
  <si>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</si>
  <si>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</si>
  <si>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</si>
  <si>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</si>
  <si>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</si>
  <si>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</si>
  <si>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</si>
  <si>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</si>
  <si>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</si>
  <si>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</si>
  <si>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</si>
  <si>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</si>
  <si>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</si>
  <si>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</si>
  <si>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</si>
  <si>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</si>
  <si>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</si>
  <si>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</si>
  <si>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</si>
  <si>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</si>
  <si>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</si>
  <si>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</si>
  <si>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</si>
  <si>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</si>
  <si>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</si>
  <si>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</si>
  <si>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</si>
  <si>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</si>
  <si>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</si>
  <si>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</si>
  <si>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</si>
  <si>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</si>
  <si>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</si>
  <si>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</si>
  <si>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</si>
  <si>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</si>
  <si>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</si>
  <si>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</si>
  <si>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</si>
  <si>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</si>
  <si>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</si>
  <si>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</si>
  <si>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</si>
  <si>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</si>
  <si>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</si>
  <si>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</si>
  <si>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</si>
  <si>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</si>
  <si>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</si>
  <si>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</si>
  <si>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</si>
  <si>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</si>
  <si>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</si>
  <si>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</si>
  <si>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</si>
  <si>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</si>
  <si>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</si>
  <si>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</si>
  <si>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</si>
  <si>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</si>
  <si>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</si>
  <si>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</si>
  <si>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</si>
  <si>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</si>
  <si>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</si>
  <si>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</si>
  <si>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</si>
  <si>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</si>
  <si>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</si>
  <si>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</si>
  <si>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</si>
  <si>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</si>
  <si>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</si>
  <si>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</si>
  <si>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</si>
  <si>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</si>
  <si>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</si>
  <si>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</si>
  <si>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</si>
  <si>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</si>
  <si>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</si>
  <si>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</si>
  <si>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</si>
  <si>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</si>
  <si>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</si>
  <si>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</si>
  <si>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</si>
  <si>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</si>
  <si>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</si>
  <si>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</si>
  <si>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</si>
  <si>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</si>
  <si>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</si>
  <si>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</si>
  <si>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</si>
  <si>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</si>
  <si>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</si>
  <si>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</si>
  <si>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</si>
  <si>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</si>
  <si>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</si>
  <si>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</si>
  <si>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</si>
  <si>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</si>
  <si>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</si>
  <si>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</si>
  <si>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</si>
  <si>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</si>
  <si>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</si>
  <si>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</si>
  <si>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</si>
  <si>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</si>
  <si>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</si>
  <si>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</si>
  <si>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</si>
  <si>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</si>
  <si>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</si>
  <si>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</si>
  <si>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</si>
  <si>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</si>
  <si>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</si>
  <si>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</si>
  <si>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</si>
  <si>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</si>
  <si>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</si>
  <si>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</si>
  <si>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</si>
  <si>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</si>
  <si>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</si>
  <si>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</si>
  <si>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</si>
  <si>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</si>
  <si>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</si>
  <si>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</si>
  <si>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</si>
  <si>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</si>
  <si>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</si>
  <si>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</si>
  <si>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</si>
  <si>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</si>
  <si>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</si>
  <si>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</si>
  <si>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</si>
  <si>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</si>
  <si>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</si>
  <si>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</si>
  <si>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</si>
  <si>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</si>
  <si>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</si>
  <si>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</si>
  <si>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</si>
  <si>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</si>
  <si>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</si>
  <si>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</si>
  <si>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</si>
  <si>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</si>
  <si>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</si>
  <si>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</si>
  <si>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</si>
  <si>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</si>
  <si>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</si>
  <si>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</si>
  <si>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</si>
  <si>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</si>
  <si>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</si>
  <si>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</si>
  <si>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</si>
  <si>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</si>
  <si>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</si>
  <si>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</si>
  <si>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</si>
  <si>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</si>
  <si>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</si>
  <si>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</si>
  <si>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</si>
  <si>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</si>
  <si>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</si>
  <si>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</si>
  <si>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</si>
  <si>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</si>
  <si>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</si>
  <si>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</si>
  <si>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</si>
  <si>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</si>
  <si>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</si>
  <si>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</si>
  <si>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</si>
  <si>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</si>
  <si>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</si>
  <si>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</si>
  <si>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</si>
  <si>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</si>
  <si>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</si>
  <si>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</si>
  <si>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</si>
  <si>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</si>
  <si>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</si>
  <si>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</si>
  <si>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</si>
  <si>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</si>
  <si>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</si>
  <si>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</si>
  <si>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</si>
  <si>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</si>
  <si>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</si>
  <si>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</si>
  <si>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</si>
  <si>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</si>
  <si>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</si>
  <si>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</si>
  <si>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</si>
  <si>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</si>
  <si>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</si>
  <si>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</si>
  <si>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</si>
  <si>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</si>
  <si>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</si>
  <si>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</si>
  <si>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</si>
  <si>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</si>
  <si>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</si>
  <si>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</si>
  <si>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</si>
  <si>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</si>
  <si>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</si>
  <si>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</si>
  <si>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</si>
  <si>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</si>
  <si>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</si>
  <si>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</si>
  <si>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</si>
  <si>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</si>
  <si>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</si>
  <si>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</si>
  <si>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</si>
  <si>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</si>
  <si>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</si>
  <si>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</si>
  <si>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</si>
  <si>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</si>
  <si>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</si>
  <si>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</si>
  <si>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</si>
  <si>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</si>
  <si>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</si>
  <si>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</si>
  <si>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</si>
  <si>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</si>
  <si>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</si>
  <si>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</si>
  <si>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</si>
  <si>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</si>
  <si>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</si>
  <si>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</si>
  <si>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</si>
  <si>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</si>
  <si>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</si>
  <si>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</si>
  <si>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</si>
  <si>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</si>
  <si>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</si>
  <si>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</si>
  <si>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</si>
  <si>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</si>
  <si>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</si>
  <si>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</si>
  <si>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</si>
  <si>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</si>
  <si>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</si>
  <si>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</si>
  <si>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</si>
  <si>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</si>
  <si>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</si>
  <si>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</si>
  <si>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</si>
  <si>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</si>
  <si>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</si>
  <si>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</si>
  <si>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</si>
  <si>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</si>
  <si>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</si>
  <si>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</si>
  <si>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</si>
  <si>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</si>
  <si>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</si>
  <si>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</si>
  <si>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</si>
  <si>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</si>
  <si>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</si>
  <si>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</si>
  <si>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</si>
  <si>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</si>
  <si>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</si>
  <si>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</si>
  <si>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</si>
  <si>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</si>
  <si>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</si>
  <si>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</si>
  <si>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</si>
  <si>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</si>
  <si>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</si>
  <si>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</si>
  <si>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</si>
  <si>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</si>
  <si>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</si>
  <si>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</si>
  <si>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</si>
  <si>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</si>
  <si>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</si>
  <si>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</si>
  <si>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</si>
  <si>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</si>
  <si>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</si>
  <si>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</si>
  <si>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</si>
  <si>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</si>
  <si>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</si>
  <si>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</si>
  <si>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</si>
  <si>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</si>
  <si>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</si>
  <si>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</si>
  <si>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</si>
  <si>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</si>
  <si>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</si>
  <si>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</si>
  <si>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</si>
  <si>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</si>
  <si>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</si>
  <si>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</si>
  <si>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</si>
  <si>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</si>
  <si>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</si>
  <si>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</si>
  <si>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</si>
  <si>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</si>
  <si>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</si>
  <si>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</si>
  <si>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</si>
  <si>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</si>
  <si>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</si>
  <si>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</si>
  <si>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</si>
  <si>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</si>
  <si>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</si>
  <si>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</si>
  <si>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</si>
  <si>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</si>
  <si>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</si>
  <si>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</si>
  <si>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</si>
  <si>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</si>
  <si>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</si>
  <si>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</si>
  <si>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</si>
  <si>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</si>
  <si>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</si>
  <si>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</si>
  <si>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</si>
  <si>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</si>
  <si>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</si>
  <si>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</si>
  <si>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</si>
  <si>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</si>
  <si>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</si>
  <si>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</si>
  <si>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</si>
  <si>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</si>
  <si>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</si>
  <si>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</si>
  <si>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</si>
  <si>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</si>
  <si>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</si>
  <si>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</si>
  <si>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</si>
  <si>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</si>
  <si>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</si>
  <si>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</si>
  <si>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</si>
  <si>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</si>
  <si>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</si>
  <si>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</si>
  <si>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</si>
  <si>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</si>
  <si>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</si>
  <si>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</si>
  <si>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</si>
  <si>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</si>
  <si>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</si>
  <si>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</si>
  <si>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</si>
  <si>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</si>
  <si>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</si>
  <si>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</si>
  <si>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</si>
  <si>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</si>
  <si>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</si>
  <si>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</si>
  <si>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</si>
  <si>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</si>
  <si>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</si>
  <si>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</si>
  <si>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</si>
  <si>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</si>
  <si>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</si>
  <si>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</si>
  <si>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</si>
  <si>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</si>
  <si>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</si>
  <si>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</si>
  <si>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</si>
  <si>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</si>
  <si>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</si>
  <si>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</si>
  <si>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</si>
  <si>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</si>
  <si>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</si>
  <si>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</si>
  <si>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</si>
  <si>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</si>
  <si>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</si>
  <si>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</si>
  <si>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</si>
  <si>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</si>
  <si>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</si>
  <si>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</si>
  <si>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</si>
  <si>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</si>
  <si>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</si>
  <si>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</si>
  <si>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</si>
  <si>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</si>
  <si>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</si>
  <si>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</si>
  <si>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</si>
  <si>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</si>
  <si>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</si>
  <si>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</si>
  <si>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</si>
  <si>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</si>
  <si>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</si>
  <si>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</si>
  <si>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</si>
  <si>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</si>
  <si>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</si>
  <si>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</si>
  <si>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</si>
  <si>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</si>
  <si>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</si>
  <si>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</si>
  <si>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</si>
  <si>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</si>
  <si>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</si>
  <si>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</si>
  <si>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</si>
  <si>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</si>
  <si>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</si>
  <si>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</si>
  <si>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</si>
  <si>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</si>
  <si>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</si>
  <si>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</si>
  <si>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</si>
  <si>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</si>
  <si>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</si>
  <si>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</si>
  <si>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</si>
  <si>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</si>
  <si>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</si>
  <si>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</si>
  <si>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</si>
  <si>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</si>
  <si>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</si>
  <si>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</si>
  <si>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</si>
  <si>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</si>
  <si>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</si>
  <si>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</si>
  <si>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</si>
  <si>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</si>
  <si>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</si>
  <si>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</si>
  <si>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</si>
  <si>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</si>
  <si>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</si>
  <si>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</si>
  <si>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</si>
  <si>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</si>
  <si>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</si>
  <si>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</si>
  <si>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</si>
  <si>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</si>
  <si>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</si>
  <si>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</si>
  <si>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</si>
  <si>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</si>
  <si>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</si>
  <si>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</si>
  <si>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</si>
  <si>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</si>
  <si>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</si>
  <si>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</si>
  <si>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</si>
  <si>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</si>
  <si>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</si>
  <si>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</si>
  <si>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</si>
  <si>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</si>
  <si>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</si>
  <si>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</si>
  <si>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</si>
  <si>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</si>
  <si>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</si>
  <si>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</si>
  <si>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</si>
  <si>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</si>
  <si>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</si>
  <si>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</si>
  <si>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</si>
  <si>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</si>
  <si>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</si>
  <si>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</si>
  <si>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</si>
  <si>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</si>
  <si>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</si>
  <si>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</si>
  <si>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</si>
  <si>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</si>
  <si>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</si>
  <si>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</si>
  <si>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</si>
  <si>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</si>
  <si>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</si>
  <si>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</si>
  <si>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</si>
  <si>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</si>
  <si>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</si>
  <si>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</si>
  <si>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</si>
  <si>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</si>
  <si>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</si>
  <si>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</si>
  <si>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</si>
  <si>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</si>
  <si>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</si>
  <si>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</si>
  <si>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</si>
  <si>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</si>
  <si>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</si>
  <si>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</si>
  <si>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</si>
  <si>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</si>
  <si>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</si>
  <si>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</si>
  <si>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</si>
  <si>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</si>
  <si>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</si>
  <si>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</si>
  <si>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</si>
  <si>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</si>
  <si>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</si>
  <si>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</si>
  <si>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</si>
  <si>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</si>
  <si>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</si>
  <si>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</si>
  <si>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</si>
  <si>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</si>
  <si>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</si>
  <si>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</si>
  <si>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</si>
  <si>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</si>
  <si>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</si>
  <si>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</si>
  <si>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</si>
  <si>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</si>
  <si>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</si>
  <si>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</si>
  <si>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</si>
  <si>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</si>
  <si>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</si>
  <si>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</si>
  <si>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</si>
  <si>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</si>
  <si>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</si>
  <si>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</si>
  <si>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</si>
  <si>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</si>
  <si>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</si>
  <si>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</si>
  <si>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</si>
  <si>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</si>
  <si>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</si>
  <si>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</si>
  <si>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</si>
  <si>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</si>
  <si>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</si>
  <si>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</si>
  <si>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</si>
  <si>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</si>
  <si>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</si>
  <si>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</si>
  <si>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</si>
  <si>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</si>
  <si>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</si>
  <si>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</si>
  <si>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</si>
  <si>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</si>
  <si>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</si>
  <si>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</si>
  <si>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</si>
  <si>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</si>
  <si>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</si>
  <si>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</si>
  <si>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</si>
  <si>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</si>
  <si>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</si>
  <si>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</si>
  <si>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</si>
  <si>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</si>
  <si>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</si>
  <si>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</si>
  <si>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</si>
  <si>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</si>
  <si>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</si>
  <si>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</si>
  <si>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</si>
  <si>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</si>
  <si>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</si>
  <si>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</si>
  <si>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</si>
  <si>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</si>
  <si>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</si>
  <si>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</si>
  <si>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</si>
  <si>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</si>
  <si>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</si>
  <si>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</si>
  <si>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</si>
  <si>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</si>
  <si>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</si>
  <si>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</si>
  <si>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</si>
  <si>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</si>
  <si>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</si>
  <si>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</si>
  <si>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</si>
  <si>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</si>
  <si>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</si>
  <si>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</si>
  <si>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</si>
  <si>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</si>
  <si>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</si>
  <si>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</si>
  <si>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</si>
  <si>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</si>
  <si>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</si>
  <si>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</si>
  <si>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</si>
  <si>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</si>
  <si>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</si>
  <si>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</si>
  <si>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</si>
  <si>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</si>
  <si>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</si>
  <si>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</si>
  <si>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</si>
  <si>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</si>
  <si>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</si>
  <si>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</si>
  <si>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</si>
  <si>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</si>
  <si>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</si>
  <si>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</si>
  <si>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</si>
  <si>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</si>
  <si>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</si>
  <si>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</si>
  <si>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</si>
  <si>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</si>
  <si>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</si>
  <si>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</si>
  <si>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</si>
  <si>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</si>
  <si>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</si>
  <si>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</si>
  <si>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</si>
  <si>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</si>
  <si>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</si>
  <si>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</si>
  <si>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</si>
  <si>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</si>
  <si>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</si>
  <si>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</si>
  <si>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</si>
  <si>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</si>
  <si>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</si>
  <si>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</si>
  <si>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</si>
  <si>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</si>
  <si>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</si>
  <si>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</si>
  <si>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</si>
  <si>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</si>
  <si>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</si>
  <si>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</si>
  <si>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</si>
  <si>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</si>
  <si>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</si>
  <si>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</si>
  <si>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</si>
  <si>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</si>
  <si>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</si>
  <si>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</si>
  <si>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</si>
  <si>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</si>
  <si>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</si>
  <si>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</si>
  <si>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</si>
  <si>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</si>
  <si>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</si>
  <si>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</si>
  <si>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</si>
  <si>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</si>
  <si>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</si>
  <si>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</si>
  <si>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</si>
  <si>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</si>
  <si>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</si>
  <si>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</si>
  <si>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</si>
  <si>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</si>
  <si>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</si>
  <si>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</si>
  <si>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</si>
  <si>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</si>
  <si>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</si>
  <si>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</si>
  <si>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</si>
  <si>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</si>
  <si>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</si>
  <si>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</si>
  <si>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</si>
  <si>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</si>
  <si>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</si>
  <si>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</si>
  <si>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</si>
  <si>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</si>
  <si>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</si>
  <si>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</si>
  <si>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</si>
  <si>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</si>
  <si>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</si>
  <si>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</si>
  <si>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</si>
  <si>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</si>
  <si>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</si>
  <si>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</si>
  <si>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</si>
  <si>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</si>
  <si>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</si>
  <si>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</si>
  <si>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</si>
  <si>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</si>
  <si>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</si>
  <si>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</si>
  <si>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</si>
  <si>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</si>
  <si>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</si>
  <si>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</si>
  <si>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</si>
  <si>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</si>
  <si>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</si>
  <si>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</si>
  <si>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</si>
  <si>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</si>
  <si>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</si>
  <si>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</si>
  <si>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</si>
  <si>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</si>
  <si>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</si>
  <si>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</si>
  <si>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</si>
  <si>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</si>
  <si>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</si>
  <si>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</si>
  <si>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</si>
  <si>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</si>
  <si>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</si>
  <si>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</si>
  <si>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</si>
  <si>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</si>
  <si>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</si>
  <si>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</si>
  <si>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</si>
  <si>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</si>
  <si>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</si>
  <si>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</si>
  <si>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</si>
  <si>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</si>
  <si>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</si>
  <si>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</si>
  <si>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</si>
  <si>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</si>
  <si>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</si>
  <si>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</si>
  <si>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</si>
  <si>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</si>
  <si>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</si>
  <si>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</si>
  <si>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</si>
  <si>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</si>
  <si>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</si>
  <si>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</si>
  <si>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</si>
  <si>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</si>
  <si>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</si>
  <si>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</si>
  <si>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</si>
  <si>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</si>
  <si>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</si>
  <si>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</si>
  <si>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</si>
  <si>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</si>
  <si>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</si>
  <si>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</si>
  <si>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</si>
  <si>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</si>
  <si>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</si>
  <si>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</si>
  <si>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</si>
  <si>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</si>
  <si>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</si>
  <si>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</si>
  <si>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</si>
  <si>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</si>
  <si>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</si>
  <si>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</si>
  <si>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</si>
  <si>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</si>
  <si>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</si>
  <si>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</si>
  <si>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</si>
  <si>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</si>
  <si>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</si>
  <si>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</si>
  <si>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</si>
  <si>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</si>
  <si>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</si>
  <si>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</si>
  <si>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</si>
  <si>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</si>
  <si>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</si>
  <si>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</si>
  <si>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</si>
  <si>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</si>
  <si>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</si>
  <si>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</si>
  <si>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</si>
  <si>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</si>
  <si>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</si>
  <si>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</si>
  <si>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</si>
  <si>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</si>
  <si>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</si>
  <si>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</si>
  <si>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</si>
  <si>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</si>
  <si>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</si>
  <si>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</si>
  <si>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</si>
  <si>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</si>
  <si>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</si>
  <si>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</si>
  <si>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</si>
  <si>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</si>
  <si>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</si>
  <si>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</si>
  <si>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</si>
  <si>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</si>
  <si>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</si>
  <si>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</si>
  <si>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</si>
  <si>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</si>
  <si>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</si>
  <si>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</si>
  <si>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</si>
  <si>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</si>
  <si>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</si>
  <si>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</si>
  <si>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</si>
  <si>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</si>
  <si>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</si>
  <si>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</si>
  <si>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</si>
  <si>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</si>
  <si>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</si>
  <si>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</si>
  <si>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</si>
  <si>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</si>
  <si>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</si>
  <si>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</si>
  <si>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</si>
  <si>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</si>
  <si>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</si>
  <si>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</si>
  <si>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</si>
  <si>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</si>
  <si>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</si>
  <si>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</si>
  <si>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</si>
  <si>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</si>
  <si>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</si>
  <si>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</si>
  <si>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</si>
  <si>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</si>
  <si>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</si>
  <si>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</si>
  <si>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</si>
  <si>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</si>
  <si>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</si>
  <si>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</si>
  <si>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</si>
  <si>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</si>
  <si>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</si>
  <si>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</si>
  <si>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</si>
  <si>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</si>
  <si>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</si>
  <si>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</si>
  <si>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</si>
  <si>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</si>
  <si>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</si>
  <si>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</si>
  <si>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</si>
  <si>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</si>
  <si>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</si>
  <si>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</si>
  <si>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</si>
  <si>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</si>
  <si>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</si>
  <si>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</si>
  <si>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</si>
  <si>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</si>
  <si>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</si>
  <si>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</si>
  <si>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</si>
  <si>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</si>
  <si>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</si>
  <si>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</si>
  <si>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</si>
  <si>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</si>
  <si>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</si>
  <si>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</si>
  <si>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</si>
  <si>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</si>
  <si>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</si>
  <si>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</si>
  <si>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</si>
  <si>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</si>
  <si>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</si>
  <si>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</si>
  <si>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</si>
  <si>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</si>
  <si>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</si>
  <si>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</si>
  <si>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</si>
  <si>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</si>
  <si>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</si>
  <si>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</si>
  <si>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</si>
  <si>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</si>
  <si>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</si>
  <si>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</si>
  <si>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</si>
  <si>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</si>
  <si>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</si>
  <si>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</si>
  <si>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</si>
  <si>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</si>
  <si>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</si>
  <si>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</si>
  <si>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</si>
  <si>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</si>
  <si>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</si>
  <si>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</si>
  <si>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</si>
  <si>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</si>
  <si>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</si>
  <si>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</si>
  <si>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</si>
  <si>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</si>
  <si>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</si>
  <si>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</si>
  <si>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</si>
  <si>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</si>
  <si>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</si>
  <si>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</si>
  <si>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</si>
  <si>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</si>
  <si>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</si>
  <si>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</si>
  <si>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</si>
  <si>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</si>
  <si>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</si>
  <si>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</si>
  <si>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</si>
  <si>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</si>
  <si>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</si>
  <si>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</si>
  <si>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</si>
  <si>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</si>
  <si>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</si>
  <si>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</si>
  <si>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</si>
  <si>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</si>
  <si>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</si>
  <si>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</si>
  <si>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</si>
  <si>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</si>
  <si>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</si>
  <si>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</si>
  <si>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</si>
  <si>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</si>
  <si>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</si>
  <si>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</si>
  <si>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</si>
  <si>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</si>
  <si>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</si>
  <si>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</si>
  <si>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</si>
  <si>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</si>
  <si>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</si>
  <si>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</si>
  <si>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</si>
  <si>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</si>
  <si>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</si>
  <si>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</si>
  <si>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</si>
  <si>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</si>
  <si>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</si>
  <si>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</si>
  <si>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</si>
  <si>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</si>
  <si>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</si>
  <si>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</si>
  <si>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</si>
  <si>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</si>
  <si>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</si>
  <si>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</si>
  <si>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</si>
  <si>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</si>
  <si>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</si>
  <si>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</si>
  <si>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</si>
  <si>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</si>
  <si>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</si>
  <si>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</si>
  <si>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</si>
  <si>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</si>
  <si>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</si>
  <si>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</si>
  <si>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</si>
  <si>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</si>
  <si>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</si>
  <si>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</si>
  <si>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</si>
  <si>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</si>
  <si>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</si>
  <si>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</si>
  <si>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</si>
  <si>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</si>
  <si>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</si>
  <si>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</si>
  <si>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</si>
  <si>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</si>
  <si>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</si>
  <si>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</si>
  <si>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</si>
  <si>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</si>
  <si>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</si>
  <si>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</si>
  <si>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</si>
  <si>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</si>
  <si>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</si>
  <si>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</si>
  <si>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</si>
  <si>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</si>
  <si>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</si>
  <si>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</si>
  <si>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</si>
  <si>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</si>
  <si>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</si>
  <si>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</si>
  <si>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</si>
  <si>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</si>
  <si>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</si>
  <si>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</si>
  <si>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</si>
  <si>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</si>
  <si>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</si>
  <si>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</si>
  <si>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</si>
  <si>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</si>
  <si>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</si>
  <si>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</si>
  <si>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</si>
  <si>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</si>
  <si>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</si>
  <si>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</si>
  <si>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</si>
  <si>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</si>
  <si>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</si>
  <si>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</si>
  <si>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</si>
  <si>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</si>
  <si>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</si>
  <si>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</si>
  <si>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</si>
  <si>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</si>
  <si>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</si>
  <si>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</si>
  <si>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</si>
  <si>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</si>
  <si>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</si>
  <si>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</si>
  <si>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</si>
  <si>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</si>
  <si>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</si>
  <si>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</si>
  <si>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</si>
  <si>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</si>
  <si>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</si>
  <si>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</si>
  <si>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</si>
  <si>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</si>
  <si>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</si>
  <si>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</si>
  <si>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</si>
  <si>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</si>
  <si>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</si>
  <si>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</si>
  <si>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</si>
  <si>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</si>
  <si>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</si>
  <si>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</si>
  <si>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</si>
  <si>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</si>
  <si>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</si>
  <si>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</si>
  <si>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</si>
  <si>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</si>
  <si>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</si>
  <si>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</si>
  <si>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</si>
  <si>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</si>
  <si>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</si>
  <si>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</si>
  <si>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</si>
  <si>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</si>
  <si>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</si>
  <si>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</si>
  <si>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</si>
  <si>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</si>
  <si>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</si>
  <si>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</si>
  <si>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</si>
  <si>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</si>
  <si>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</si>
  <si>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</si>
  <si>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</si>
  <si>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</si>
  <si>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</si>
  <si>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</si>
  <si>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</si>
  <si>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</si>
  <si>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</si>
  <si>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</si>
  <si>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</si>
  <si>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</si>
  <si>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</si>
  <si>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</si>
  <si>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</si>
  <si>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</si>
  <si>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</si>
  <si>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</si>
  <si>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</si>
  <si>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</si>
  <si>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</si>
  <si>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</si>
  <si>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</si>
  <si>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</si>
  <si>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</si>
  <si>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</si>
  <si>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</si>
  <si>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</si>
  <si>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</si>
  <si>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</si>
  <si>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</si>
  <si>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</si>
  <si>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</si>
  <si>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</si>
  <si>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</si>
  <si>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</si>
  <si>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</si>
  <si>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</si>
  <si>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</si>
  <si>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</si>
  <si>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</si>
  <si>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</si>
  <si>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</si>
  <si>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</si>
  <si>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</si>
  <si>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</si>
  <si>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</si>
  <si>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</si>
  <si>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</si>
  <si>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</si>
  <si>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</si>
  <si>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</si>
  <si>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</si>
  <si>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</si>
  <si>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</si>
  <si>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</si>
  <si>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</si>
  <si>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</si>
  <si>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</si>
  <si>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</si>
  <si>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</si>
  <si>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</si>
  <si>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</si>
  <si>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</si>
  <si>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</si>
  <si>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</si>
  <si>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</si>
  <si>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</si>
  <si>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</si>
  <si>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</si>
  <si>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</si>
  <si>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</si>
  <si>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</si>
  <si>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</si>
  <si>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</si>
  <si>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</si>
  <si>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</si>
  <si>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</si>
  <si>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</si>
  <si>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</si>
  <si>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</si>
  <si>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</si>
  <si>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</si>
  <si>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</si>
  <si>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</si>
  <si>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</si>
  <si>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</si>
  <si>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</si>
  <si>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</si>
  <si>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</si>
  <si>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</si>
  <si>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</si>
  <si>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</si>
  <si>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</si>
  <si>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</si>
  <si>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</si>
  <si>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</si>
  <si>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</si>
  <si>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</si>
  <si>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</si>
  <si>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</si>
  <si>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</si>
  <si>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</si>
  <si>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</si>
  <si>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</si>
  <si>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</si>
  <si>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</si>
  <si>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</si>
  <si>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</si>
  <si>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</si>
  <si>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</si>
  <si>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</si>
  <si>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</si>
  <si>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</si>
  <si>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</si>
  <si>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</si>
  <si>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</si>
  <si>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</si>
  <si>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</si>
  <si>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</si>
  <si>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</si>
  <si>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</si>
  <si>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</si>
  <si>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</si>
  <si>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</si>
  <si>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</si>
  <si>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</si>
  <si>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</si>
  <si>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</si>
  <si>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</si>
  <si>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</si>
  <si>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</si>
  <si>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</si>
  <si>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</si>
  <si>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</si>
  <si>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</si>
  <si>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</si>
  <si>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</si>
  <si>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</si>
  <si>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</si>
  <si>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</si>
  <si>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</si>
  <si>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</si>
  <si>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</si>
  <si>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</si>
  <si>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</si>
  <si>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</si>
  <si>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</si>
  <si>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</si>
  <si>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</si>
  <si>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</si>
  <si>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</si>
  <si>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</si>
  <si>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</si>
  <si>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</si>
  <si>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</si>
  <si>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</si>
  <si>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</si>
  <si>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</si>
  <si>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</si>
  <si>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</si>
  <si>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</si>
  <si>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</si>
  <si>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</si>
  <si>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</si>
  <si>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</si>
  <si>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</si>
  <si>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</si>
  <si>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</si>
  <si>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</si>
  <si>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</si>
  <si>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</si>
  <si>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</si>
  <si>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</si>
  <si>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</si>
  <si>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</si>
  <si>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</si>
  <si>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</si>
  <si>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</si>
  <si>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</si>
  <si>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</si>
  <si>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</si>
  <si>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</si>
  <si>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</si>
  <si>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</si>
  <si>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</si>
  <si>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</si>
  <si>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</si>
  <si>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</si>
  <si>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</si>
  <si>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</si>
  <si>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</si>
  <si>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</si>
  <si>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</si>
  <si>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</si>
  <si>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</si>
  <si>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</si>
  <si>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</si>
  <si>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</si>
  <si>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</si>
  <si>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</si>
  <si>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</si>
  <si>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</si>
  <si>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</si>
  <si>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</si>
  <si>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</si>
  <si>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</si>
  <si>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</si>
  <si>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</si>
  <si>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</si>
  <si>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</si>
  <si>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</si>
  <si>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</si>
  <si>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</si>
  <si>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</si>
  <si>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</si>
  <si>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</si>
  <si>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</si>
  <si>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</si>
  <si>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</si>
  <si>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</si>
  <si>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</si>
  <si>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</si>
  <si>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</si>
  <si>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</si>
  <si>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</si>
  <si>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</si>
  <si>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</si>
  <si>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</si>
  <si>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</si>
  <si>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</si>
  <si>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</si>
  <si>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</si>
  <si>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</si>
  <si>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</si>
  <si>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</si>
  <si>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</si>
  <si>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</si>
  <si>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</si>
  <si>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</si>
  <si>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</si>
  <si>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</si>
  <si>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</si>
  <si>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</si>
  <si>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</si>
  <si>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</si>
  <si>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</si>
  <si>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</si>
  <si>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</si>
  <si>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</si>
  <si>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</si>
  <si>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</si>
  <si>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</si>
  <si>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</si>
  <si>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</si>
  <si>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</si>
  <si>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</si>
  <si>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</si>
  <si>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</si>
  <si>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</si>
  <si>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</si>
  <si>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</si>
  <si>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</si>
  <si>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</si>
  <si>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</si>
  <si>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</si>
  <si>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</si>
  <si>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</si>
  <si>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</si>
  <si>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</si>
  <si>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</si>
  <si>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</si>
  <si>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</si>
  <si>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</si>
  <si>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</si>
  <si>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</si>
  <si>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</si>
  <si>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</si>
  <si>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</si>
  <si>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</si>
  <si>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</si>
  <si>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</si>
  <si>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</si>
  <si>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</si>
  <si>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</si>
  <si>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</si>
  <si>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</si>
  <si>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</si>
  <si>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</si>
  <si>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</si>
  <si>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</si>
  <si>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</si>
  <si>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</si>
  <si>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</si>
  <si>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</si>
  <si>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</si>
  <si>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</si>
  <si>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</si>
  <si>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</si>
  <si>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</si>
  <si>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</si>
  <si>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</si>
  <si>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</si>
  <si>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</si>
  <si>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</si>
  <si>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</si>
  <si>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</si>
  <si>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</si>
  <si>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</si>
  <si>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</si>
  <si>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</si>
  <si>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</si>
  <si>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</si>
  <si>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</si>
  <si>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</si>
  <si>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</si>
  <si>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</si>
  <si>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</si>
  <si>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</si>
  <si>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</si>
  <si>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</si>
  <si>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</si>
  <si>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</si>
  <si>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</si>
  <si>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</si>
  <si>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</si>
  <si>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</si>
  <si>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</si>
  <si>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</si>
  <si>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</si>
  <si>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</si>
  <si>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</si>
  <si>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</si>
  <si>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</si>
  <si>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</si>
  <si>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</si>
  <si>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</si>
  <si>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</si>
  <si>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</si>
  <si>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</si>
  <si>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</si>
  <si>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</si>
  <si>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</si>
  <si>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</si>
  <si>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</si>
  <si>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</si>
  <si>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</si>
  <si>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</si>
  <si>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</si>
  <si>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</si>
  <si>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</si>
  <si>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</si>
  <si>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</si>
  <si>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</si>
  <si>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</si>
  <si>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</si>
  <si>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</si>
  <si>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</si>
  <si>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</si>
  <si>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</si>
  <si>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</si>
  <si>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</si>
  <si>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</si>
  <si>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</si>
  <si>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</si>
  <si>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</si>
  <si>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</si>
  <si>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</si>
  <si>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</si>
  <si>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</si>
  <si>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</si>
  <si>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</si>
  <si>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</si>
  <si>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</si>
  <si>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</si>
  <si>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</si>
  <si>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</si>
  <si>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</si>
  <si>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</si>
  <si>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</si>
  <si>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</si>
  <si>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</si>
  <si>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</si>
  <si>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</si>
  <si>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</si>
  <si>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</si>
  <si>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</si>
  <si>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</si>
  <si>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</si>
  <si>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</si>
  <si>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</si>
  <si>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</si>
  <si>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</si>
  <si>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</si>
  <si>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</si>
  <si>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</si>
  <si>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</si>
  <si>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</si>
  <si>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</si>
  <si>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</si>
  <si>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</si>
  <si>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</si>
  <si>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</si>
  <si>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</si>
  <si>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</si>
  <si>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</si>
  <si>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</si>
  <si>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</si>
  <si>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</si>
  <si>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</si>
  <si>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</si>
  <si>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</si>
  <si>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</si>
  <si>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</si>
  <si>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</si>
  <si>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</si>
  <si>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</si>
  <si>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</si>
  <si>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</si>
  <si>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</si>
  <si>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</si>
  <si>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</si>
  <si>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</si>
  <si>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</si>
  <si>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</si>
  <si>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</si>
  <si>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</si>
  <si>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</si>
  <si>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</si>
  <si>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</si>
  <si>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</si>
  <si>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</si>
  <si>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</si>
  <si>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</si>
  <si>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</si>
  <si>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</si>
  <si>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</si>
  <si>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</si>
  <si>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</si>
  <si>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</si>
  <si>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</si>
  <si>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</si>
  <si>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</si>
  <si>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</si>
  <si>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</si>
  <si>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</si>
  <si>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</si>
  <si>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</si>
  <si>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</si>
  <si>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</si>
  <si>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</si>
  <si>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</si>
  <si>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</si>
  <si>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</si>
  <si>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</si>
  <si>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</si>
  <si>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</si>
  <si>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</si>
  <si>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</si>
  <si>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</si>
  <si>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</si>
  <si>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</si>
  <si>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</si>
  <si>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</si>
  <si>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</si>
  <si>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</si>
  <si>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</si>
  <si>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</si>
  <si>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</si>
  <si>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</si>
  <si>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</si>
  <si>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</si>
  <si>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</si>
  <si>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</si>
  <si>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</si>
  <si>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</si>
  <si>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</si>
  <si>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</si>
  <si>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</si>
  <si>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</si>
  <si>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</si>
  <si>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</si>
  <si>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</si>
  <si>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</si>
  <si>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</si>
  <si>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</si>
  <si>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</si>
  <si>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</si>
  <si>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</si>
  <si>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</si>
  <si>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</si>
  <si>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</si>
  <si>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</si>
  <si>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</si>
  <si>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</si>
  <si>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</si>
  <si>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</si>
  <si>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</si>
  <si>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</si>
  <si>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</si>
  <si>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</si>
  <si>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</si>
  <si>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</si>
  <si>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</si>
  <si>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</si>
  <si>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</si>
  <si>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</si>
  <si>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</si>
  <si>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</si>
  <si>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</si>
  <si>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</si>
  <si>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</si>
  <si>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</si>
  <si>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</si>
  <si>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</si>
  <si>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</si>
  <si>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</si>
  <si>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</si>
  <si>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</si>
  <si>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</si>
  <si>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</si>
  <si>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</si>
  <si>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</si>
  <si>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</si>
  <si>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</si>
  <si>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</si>
  <si>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</si>
  <si>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</si>
  <si>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</si>
  <si>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</si>
  <si>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</si>
  <si>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</si>
  <si>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</si>
  <si>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</si>
  <si>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</si>
  <si>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</si>
  <si>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</si>
  <si>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</si>
  <si>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</si>
  <si>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</si>
  <si>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</si>
  <si>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</si>
  <si>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</si>
  <si>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</si>
  <si>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</si>
  <si>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</si>
  <si>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</si>
  <si>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</si>
  <si>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</si>
  <si>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</si>
  <si>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</si>
  <si>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</si>
  <si>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</si>
  <si>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</si>
  <si>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</si>
  <si>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</si>
  <si>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</si>
  <si>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</si>
  <si>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</si>
  <si>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</si>
  <si>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</si>
  <si>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</si>
  <si>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</si>
  <si>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</si>
  <si>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</si>
  <si>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</si>
  <si>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</si>
  <si>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</si>
  <si>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</si>
  <si>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</si>
  <si>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</si>
  <si>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</si>
  <si>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</si>
  <si>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</si>
  <si>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</si>
  <si>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</si>
  <si>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</si>
  <si>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</si>
  <si>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</si>
  <si>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</si>
  <si>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</si>
  <si>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</si>
  <si>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</si>
  <si>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</si>
  <si>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</si>
  <si>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</si>
  <si>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</si>
  <si>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</si>
  <si>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</si>
  <si>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</si>
  <si>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</si>
  <si>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</si>
  <si>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</si>
  <si>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</si>
  <si>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</si>
  <si>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</si>
  <si>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</si>
  <si>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</si>
  <si>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</si>
  <si>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</si>
  <si>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</si>
  <si>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</si>
  <si>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</si>
  <si>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</si>
  <si>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</si>
  <si>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</si>
  <si>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</si>
  <si>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</si>
  <si>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</si>
  <si>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</si>
  <si>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</si>
  <si>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</si>
  <si>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</si>
  <si>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</si>
  <si>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</si>
  <si>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</si>
  <si>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</si>
  <si>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</si>
  <si>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</si>
  <si>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</si>
  <si>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</si>
  <si>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</si>
  <si>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</si>
  <si>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</si>
  <si>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</si>
  <si>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</si>
  <si>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</si>
  <si>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</si>
  <si>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</si>
  <si>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</si>
  <si>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</si>
  <si>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</si>
  <si>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</si>
  <si>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</si>
  <si>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</si>
  <si>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</si>
  <si>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</si>
  <si>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</si>
  <si>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</si>
  <si>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</si>
  <si>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</si>
  <si>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</si>
  <si>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</si>
  <si>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</si>
  <si>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</si>
  <si>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</si>
  <si>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</si>
  <si>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</si>
  <si>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</si>
  <si>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</si>
  <si>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</si>
  <si>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</si>
  <si>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</si>
  <si>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</si>
  <si>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</si>
  <si>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</si>
  <si>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</si>
  <si>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</si>
  <si>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</si>
  <si>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</si>
  <si>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</si>
  <si>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</si>
  <si>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</si>
  <si>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</si>
  <si>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</si>
  <si>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</si>
  <si>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</si>
  <si>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</si>
  <si>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</si>
  <si>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</si>
  <si>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</si>
  <si>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</si>
  <si>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</si>
  <si>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</si>
  <si>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</si>
  <si>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</si>
  <si>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</si>
  <si>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</si>
  <si>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</si>
  <si>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</si>
  <si>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</si>
  <si>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</si>
  <si>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</si>
  <si>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</si>
  <si>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</si>
  <si>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</si>
  <si>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</si>
  <si>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</si>
  <si>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</si>
  <si>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</si>
  <si>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</si>
  <si>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</si>
  <si>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</si>
  <si>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</si>
  <si>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</si>
  <si>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</si>
  <si>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</si>
  <si>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</si>
  <si>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</si>
  <si>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</si>
  <si>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</si>
  <si>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</si>
  <si>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</si>
  <si>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</si>
  <si>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</si>
  <si>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</si>
  <si>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</si>
  <si>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</si>
  <si>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</si>
  <si>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</si>
  <si>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</si>
  <si>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</si>
  <si>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</si>
  <si>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</si>
  <si>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</si>
  <si>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</si>
  <si>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</si>
  <si>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</si>
  <si>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</si>
  <si>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</si>
  <si>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</si>
  <si>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</si>
  <si>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</si>
  <si>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</si>
  <si>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</si>
  <si>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</si>
  <si>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</si>
  <si>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</si>
  <si>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</si>
  <si>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</si>
  <si>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</si>
  <si>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</si>
  <si>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</si>
  <si>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</si>
  <si>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</si>
  <si>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</si>
  <si>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</si>
  <si>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</si>
  <si>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</si>
  <si>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</si>
  <si>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</si>
  <si>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</si>
  <si>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</si>
  <si>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</si>
  <si>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</si>
  <si>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</si>
  <si>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</si>
  <si>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</si>
  <si>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</si>
  <si>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</si>
  <si>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</si>
  <si>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</si>
  <si>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</si>
  <si>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</si>
  <si>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</si>
  <si>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</si>
  <si>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</si>
  <si>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</si>
  <si>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</si>
  <si>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</si>
  <si>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</si>
  <si>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</si>
  <si>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</si>
  <si>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</si>
  <si>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</si>
  <si>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</si>
  <si>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</si>
  <si>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</si>
  <si>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</si>
  <si>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</si>
  <si>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</si>
  <si>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</si>
  <si>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</si>
  <si>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</si>
  <si>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</si>
  <si>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</si>
  <si>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</si>
  <si>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</si>
  <si>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</si>
  <si>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</si>
  <si>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</si>
  <si>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</si>
  <si>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</si>
  <si>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</si>
  <si>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</si>
  <si>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</si>
  <si>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</si>
  <si>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</si>
  <si>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</si>
  <si>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</si>
  <si>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</si>
  <si>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</si>
  <si>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</si>
  <si>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</si>
  <si>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</si>
  <si>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</si>
  <si>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</si>
  <si>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</si>
  <si>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</si>
  <si>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</si>
  <si>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</si>
  <si>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</si>
  <si>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</si>
  <si>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</si>
  <si>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</si>
  <si>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</si>
  <si>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</si>
  <si>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</si>
  <si>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</si>
  <si>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</si>
  <si>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</si>
  <si>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</si>
  <si>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</si>
  <si>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</si>
  <si>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</si>
  <si>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</si>
  <si>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</si>
  <si>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</si>
  <si>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</si>
  <si>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</si>
  <si>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</si>
  <si>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</si>
  <si>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</si>
  <si>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</si>
  <si>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</si>
  <si>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</si>
  <si>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</si>
  <si>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</si>
  <si>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</si>
  <si>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</si>
  <si>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</si>
  <si>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</si>
  <si>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</si>
  <si>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</si>
  <si>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</si>
  <si>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</si>
  <si>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</si>
  <si>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</si>
  <si>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</si>
  <si>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</si>
  <si>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</si>
  <si>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</si>
  <si>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</si>
  <si>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</si>
  <si>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</si>
  <si>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</si>
  <si>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</si>
  <si>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</si>
  <si>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</si>
  <si>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</si>
  <si>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</si>
  <si>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</si>
  <si>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</si>
  <si>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</si>
  <si>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</si>
  <si>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</si>
  <si>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</si>
  <si>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</si>
  <si>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</si>
  <si>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</si>
  <si>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</si>
  <si>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</si>
  <si>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</si>
  <si>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</si>
  <si>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</si>
  <si>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</si>
  <si>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</si>
  <si>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</si>
  <si>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</si>
  <si>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</si>
  <si>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</si>
  <si>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</si>
  <si>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</si>
  <si>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</si>
  <si>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</si>
  <si>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</si>
  <si>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</si>
  <si>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</si>
  <si>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</si>
  <si>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</si>
  <si>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</si>
  <si>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</si>
  <si>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</si>
  <si>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</si>
  <si>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</si>
  <si>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</si>
  <si>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</si>
  <si>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</si>
  <si>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</si>
  <si>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</si>
  <si>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</si>
  <si>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</si>
  <si>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</si>
  <si>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</si>
  <si>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</si>
  <si>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</si>
  <si>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</si>
  <si>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</si>
  <si>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</si>
  <si>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</si>
  <si>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</si>
  <si>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</si>
  <si>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</si>
  <si>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</si>
  <si>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</si>
  <si>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</si>
  <si>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</si>
  <si>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</si>
  <si>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</si>
  <si>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</si>
  <si>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</si>
  <si>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</si>
  <si>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</si>
  <si>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</si>
  <si>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</si>
  <si>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</si>
  <si>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</si>
  <si>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</si>
  <si>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</si>
  <si>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</si>
  <si>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</si>
  <si>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</si>
  <si>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</si>
  <si>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</si>
  <si>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</si>
  <si>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</si>
  <si>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</si>
  <si>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</si>
  <si>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</si>
  <si>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</si>
  <si>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</si>
  <si>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</si>
  <si>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</si>
  <si>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</si>
  <si>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</si>
  <si>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</si>
  <si>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</si>
  <si>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</si>
  <si>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</si>
  <si>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</si>
  <si>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</si>
  <si>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</si>
  <si>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</si>
  <si>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</si>
  <si>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</si>
  <si>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</si>
  <si>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</si>
  <si>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</si>
  <si>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</si>
  <si>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</si>
  <si>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</si>
  <si>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</si>
  <si>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</si>
  <si>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</si>
  <si>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</si>
  <si>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</si>
  <si>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</si>
  <si>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</si>
  <si>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</si>
  <si>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</si>
  <si>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</si>
  <si>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</si>
  <si>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</si>
  <si>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</si>
  <si>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</si>
  <si>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</si>
  <si>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</si>
  <si>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</si>
  <si>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</si>
  <si>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</si>
  <si>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</si>
  <si>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</si>
  <si>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</si>
  <si>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</si>
  <si>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</si>
  <si>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</si>
  <si>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</si>
  <si>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</si>
  <si>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</si>
  <si>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</si>
  <si>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</si>
  <si>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</si>
  <si>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</si>
  <si>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</si>
  <si>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</si>
  <si>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</si>
  <si>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</si>
  <si>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</si>
  <si>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</si>
  <si>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</si>
  <si>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</si>
  <si>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</si>
  <si>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</si>
  <si>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</si>
  <si>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</si>
  <si>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</si>
  <si>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</si>
  <si>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</si>
  <si>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</si>
  <si>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</si>
  <si>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</si>
  <si>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</si>
  <si>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</si>
  <si>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</si>
  <si>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</si>
  <si>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</si>
  <si>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</si>
  <si>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</si>
  <si>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</si>
  <si>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</si>
  <si>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</si>
  <si>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</si>
  <si>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</si>
  <si>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</si>
  <si>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</si>
  <si>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</si>
  <si>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</si>
  <si>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</si>
  <si>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</si>
  <si>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</si>
  <si>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</si>
  <si>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</si>
  <si>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</si>
  <si>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</si>
  <si>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</si>
  <si>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</si>
  <si>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</si>
  <si>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</si>
  <si>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</si>
  <si>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</si>
  <si>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</si>
  <si>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</si>
  <si>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</si>
  <si>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</si>
  <si>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</si>
  <si>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</si>
  <si>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</si>
  <si>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</si>
  <si>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</si>
  <si>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</si>
  <si>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</si>
  <si>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</si>
  <si>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</si>
  <si>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</si>
  <si>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</si>
  <si>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</si>
  <si>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</si>
  <si>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</si>
  <si>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</si>
  <si>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</si>
  <si>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</si>
  <si>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</si>
  <si>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</si>
  <si>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</si>
  <si>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</si>
  <si>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</si>
  <si>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</si>
  <si>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</si>
  <si>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</si>
  <si>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</si>
  <si>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</si>
  <si>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</si>
  <si>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</si>
  <si>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</si>
  <si>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</si>
  <si>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</si>
  <si>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</si>
  <si>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</si>
  <si>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</si>
  <si>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</si>
  <si>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</si>
  <si>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</si>
  <si>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</si>
  <si>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</si>
  <si>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</si>
  <si>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</si>
  <si>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</si>
  <si>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</si>
  <si>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</si>
  <si>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</si>
  <si>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</si>
  <si>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</si>
  <si>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</si>
  <si>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</si>
  <si>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</si>
  <si>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</si>
  <si>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</si>
  <si>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</si>
  <si>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</si>
  <si>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</si>
  <si>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</si>
  <si>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</si>
  <si>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</si>
  <si>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</si>
  <si>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</si>
  <si>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</si>
  <si>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</si>
  <si>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</si>
  <si>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</si>
  <si>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</si>
  <si>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</si>
  <si>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</si>
  <si>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</si>
  <si>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</si>
  <si>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</si>
  <si>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</si>
  <si>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</si>
  <si>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</si>
  <si>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</si>
  <si>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</si>
  <si>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</si>
  <si>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</si>
  <si>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</si>
  <si>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</si>
  <si>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</si>
  <si>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</si>
  <si>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</si>
  <si>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</si>
  <si>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</si>
  <si>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</si>
  <si>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</si>
  <si>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</si>
  <si>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</si>
  <si>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</si>
  <si>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</si>
  <si>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</si>
  <si>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</si>
  <si>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</si>
  <si>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</si>
  <si>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</si>
  <si>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</si>
  <si>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</si>
  <si>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</si>
  <si>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</si>
  <si>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</si>
  <si>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</si>
  <si>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</si>
  <si>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</si>
  <si>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</si>
  <si>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</si>
  <si>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</si>
  <si>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</si>
  <si>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</si>
  <si>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</si>
  <si>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</si>
  <si>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</si>
  <si>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</si>
  <si>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</si>
  <si>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</si>
  <si>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</si>
  <si>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</si>
  <si>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</si>
  <si>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</si>
  <si>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</si>
  <si>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</si>
  <si>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</si>
  <si>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</si>
  <si>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</si>
  <si>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</si>
  <si>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</si>
  <si>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</si>
  <si>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</si>
  <si>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</si>
  <si>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</si>
  <si>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</si>
  <si>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</si>
  <si>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</si>
  <si>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</si>
  <si>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</si>
  <si>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</si>
  <si>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</si>
  <si>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</si>
  <si>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</si>
  <si>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</si>
  <si>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</si>
  <si>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</si>
  <si>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</si>
  <si>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</si>
  <si>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</si>
  <si>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</si>
  <si>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</si>
  <si>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</si>
  <si>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</si>
  <si>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</si>
  <si>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</si>
  <si>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</si>
  <si>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</si>
  <si>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</si>
  <si>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</si>
  <si>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</si>
  <si>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</si>
  <si>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</si>
  <si>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</si>
  <si>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</si>
  <si>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</si>
  <si>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</si>
  <si>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</si>
  <si>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</si>
  <si>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</si>
  <si>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</si>
  <si>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</si>
  <si>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</si>
  <si>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</si>
  <si>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</si>
  <si>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</si>
  <si>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</si>
  <si>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</si>
  <si>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</si>
  <si>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</si>
  <si>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</si>
  <si>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</si>
  <si>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</si>
  <si>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</si>
  <si>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</si>
  <si>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</si>
  <si>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</si>
  <si>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</si>
  <si>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</si>
  <si>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</si>
  <si>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</si>
  <si>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</si>
  <si>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</si>
  <si>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</si>
  <si>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</si>
  <si>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</si>
  <si>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</si>
  <si>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</si>
  <si>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</si>
  <si>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</si>
  <si>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</si>
  <si>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</si>
  <si>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</si>
  <si>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</si>
  <si>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</si>
  <si>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</si>
  <si>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</si>
  <si>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</si>
  <si>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</si>
  <si>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</si>
  <si>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</si>
  <si>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</si>
  <si>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</si>
  <si>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</si>
  <si>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</si>
  <si>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</si>
  <si>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</si>
  <si>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</si>
  <si>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</si>
  <si>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</si>
  <si>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</si>
  <si>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</si>
  <si>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</si>
  <si>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</si>
  <si>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</si>
  <si>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</si>
  <si>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</si>
  <si>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</si>
  <si>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</si>
  <si>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</si>
  <si>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</si>
  <si>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</si>
  <si>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</si>
  <si>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</si>
  <si>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</si>
  <si>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</si>
  <si>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</si>
  <si>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</si>
  <si>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</si>
  <si>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</si>
  <si>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</si>
  <si>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</si>
  <si>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</si>
  <si>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</si>
  <si>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</si>
  <si>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</si>
  <si>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</si>
  <si>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</si>
  <si>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</si>
  <si>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</si>
  <si>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</si>
  <si>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</si>
  <si>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</si>
  <si>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</si>
  <si>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</si>
  <si>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</si>
  <si>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</si>
  <si>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</si>
  <si>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</si>
  <si>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</si>
  <si>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</si>
  <si>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</si>
  <si>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</si>
  <si>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</si>
  <si>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</si>
  <si>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</si>
  <si>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</si>
  <si>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</si>
  <si>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</si>
  <si>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</si>
  <si>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</si>
  <si>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</si>
  <si>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</si>
  <si>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</si>
  <si>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</si>
  <si>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</si>
  <si>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</si>
  <si>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</si>
  <si>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</si>
  <si>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</si>
  <si>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</si>
  <si>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</si>
  <si>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</si>
  <si>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</si>
  <si>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</si>
  <si>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</si>
  <si>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</si>
  <si>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</si>
  <si>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</si>
  <si>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</si>
  <si>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</si>
  <si>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</si>
  <si>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</si>
  <si>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</si>
  <si>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</si>
  <si>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</si>
  <si>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</si>
  <si>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</si>
  <si>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</si>
  <si>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</si>
  <si>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</si>
  <si>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</si>
  <si>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</si>
  <si>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</si>
  <si>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</si>
  <si>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</si>
  <si>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</si>
  <si>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</si>
  <si>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</si>
  <si>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</si>
  <si>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</si>
  <si>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</si>
  <si>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</si>
  <si>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</si>
  <si>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</si>
  <si>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</si>
  <si>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</si>
  <si>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</si>
  <si>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</si>
  <si>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</si>
  <si>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</si>
  <si>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</si>
  <si>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</si>
  <si>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</si>
  <si>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</si>
  <si>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</si>
  <si>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</si>
  <si>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</si>
  <si>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</si>
  <si>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</si>
  <si>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</si>
  <si>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</si>
  <si>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</si>
  <si>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</si>
  <si>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</si>
  <si>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</si>
  <si>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</si>
  <si>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</si>
  <si>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</si>
  <si>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</si>
  <si>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</si>
  <si>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</si>
  <si>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</si>
  <si>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</si>
  <si>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</si>
  <si>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</si>
  <si>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</si>
  <si>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</si>
  <si>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</si>
  <si>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</si>
  <si>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</si>
  <si>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</si>
  <si>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</si>
  <si>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</si>
  <si>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</si>
  <si>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</si>
  <si>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</si>
  <si>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</si>
  <si>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</si>
  <si>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</si>
  <si>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</si>
  <si>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</si>
  <si>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</si>
  <si>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</si>
  <si>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</si>
  <si>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</si>
  <si>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</si>
  <si>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</si>
  <si>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</si>
  <si>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</si>
  <si>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</si>
  <si>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</si>
  <si>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</si>
  <si>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</si>
  <si>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</si>
  <si>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</si>
  <si>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</si>
  <si>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</si>
  <si>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</si>
  <si>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</si>
  <si>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</si>
  <si>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</si>
  <si>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</si>
  <si>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</si>
  <si>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</si>
  <si>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</si>
  <si>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</si>
  <si>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</si>
  <si>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</si>
  <si>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</si>
  <si>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</si>
  <si>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</si>
  <si>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</si>
  <si>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</si>
  <si>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</si>
  <si>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</si>
  <si>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</si>
  <si>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</si>
  <si>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</si>
  <si>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</si>
  <si>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</si>
  <si>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</si>
  <si>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</si>
  <si>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</si>
  <si>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</si>
  <si>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</si>
  <si>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</si>
  <si>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</si>
  <si>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</si>
  <si>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</si>
  <si>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</si>
  <si>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</si>
  <si>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</si>
  <si>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</si>
  <si>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</si>
  <si>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</si>
  <si>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</si>
  <si>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</si>
  <si>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</si>
  <si>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</si>
  <si>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</si>
  <si>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</si>
  <si>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</si>
  <si>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</si>
  <si>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</si>
  <si>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</si>
  <si>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</si>
  <si>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</si>
  <si>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</si>
  <si>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</si>
  <si>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</si>
  <si>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</si>
  <si>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</si>
  <si>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</si>
  <si>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</si>
  <si>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</si>
  <si>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</si>
  <si>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</si>
  <si>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</si>
  <si>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</si>
  <si>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</si>
  <si>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</si>
  <si>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</si>
  <si>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</si>
  <si>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</si>
  <si>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</si>
  <si>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</si>
  <si>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</si>
  <si>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</si>
  <si>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</si>
  <si>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</si>
  <si>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</si>
  <si>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</si>
  <si>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</si>
  <si>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</si>
  <si>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</si>
  <si>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</si>
  <si>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</si>
  <si>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</si>
  <si>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</si>
  <si>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</si>
  <si>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</si>
  <si>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</si>
  <si>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</si>
  <si>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</si>
  <si>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</si>
  <si>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</si>
  <si>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</si>
  <si>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</si>
  <si>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</si>
  <si>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</si>
  <si>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</si>
  <si>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</si>
  <si>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</si>
  <si>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</si>
  <si>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</si>
  <si>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</si>
  <si>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</si>
  <si>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</si>
  <si>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</si>
  <si>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</si>
  <si>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</si>
  <si>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</si>
  <si>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</si>
  <si>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</si>
  <si>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</si>
  <si>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</si>
  <si>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</si>
  <si>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</si>
  <si>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</si>
  <si>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</si>
  <si>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</si>
  <si>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</si>
  <si>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</si>
  <si>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</si>
  <si>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</si>
  <si>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</si>
  <si>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</si>
  <si>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</si>
  <si>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</si>
  <si>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</si>
  <si>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</si>
  <si>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</si>
  <si>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</si>
  <si>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</si>
  <si>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</si>
  <si>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</si>
  <si>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</si>
  <si>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</si>
  <si>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</si>
  <si>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</si>
  <si>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</si>
  <si>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</si>
  <si>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</si>
  <si>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</si>
  <si>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</si>
  <si>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</si>
  <si>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</si>
  <si>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</si>
  <si>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</si>
  <si>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</si>
  <si>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</si>
  <si>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</si>
  <si>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</si>
  <si>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</si>
  <si>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</si>
  <si>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</si>
  <si>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</si>
  <si>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</si>
  <si>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</si>
  <si>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</si>
  <si>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</si>
  <si>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</si>
  <si>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</si>
  <si>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</si>
  <si>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</si>
  <si>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</si>
  <si>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</si>
  <si>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</si>
  <si>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</si>
  <si>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</si>
  <si>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</si>
  <si>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</si>
  <si>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</si>
  <si>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</si>
  <si>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</si>
  <si>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</si>
  <si>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</si>
  <si>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</si>
  <si>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</si>
  <si>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</si>
  <si>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</si>
  <si>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</si>
  <si>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</si>
  <si>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</si>
  <si>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</si>
  <si>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</si>
  <si>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</si>
  <si>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</si>
  <si>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</si>
  <si>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</si>
  <si>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</si>
  <si>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</si>
  <si>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</si>
  <si>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</si>
  <si>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</si>
  <si>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</si>
  <si>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</si>
  <si>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</si>
  <si>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</si>
  <si>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</si>
  <si>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</si>
  <si>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</si>
  <si>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</si>
  <si>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</si>
  <si>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</si>
  <si>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</si>
  <si>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</si>
  <si>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</si>
  <si>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</si>
  <si>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</si>
  <si>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</si>
  <si>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</si>
  <si>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</si>
  <si>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</si>
  <si>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</si>
  <si>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</si>
  <si>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</si>
  <si>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</si>
  <si>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</si>
  <si>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</si>
  <si>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</si>
  <si>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</si>
  <si>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</si>
  <si>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</si>
  <si>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</si>
  <si>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</si>
  <si>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</si>
  <si>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</si>
  <si>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</si>
  <si>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</si>
  <si>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</si>
  <si>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</si>
  <si>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</si>
  <si>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</si>
  <si>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</si>
  <si>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</si>
  <si>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</si>
  <si>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</si>
  <si>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</si>
  <si>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</si>
  <si>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</si>
  <si>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</si>
  <si>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</si>
  <si>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</si>
  <si>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</si>
  <si>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</si>
  <si>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</si>
  <si>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</si>
  <si>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</si>
  <si>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</si>
  <si>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</si>
  <si>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</si>
  <si>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</si>
  <si>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</si>
  <si>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</si>
  <si>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</si>
  <si>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</si>
  <si>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</si>
  <si>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</si>
  <si>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</si>
  <si>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</si>
  <si>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</si>
  <si>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</si>
  <si>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</si>
  <si>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</si>
  <si>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</si>
  <si>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</si>
  <si>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</si>
  <si>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</si>
  <si>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</si>
  <si>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</si>
  <si>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</si>
  <si>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</si>
  <si>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</si>
  <si>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</si>
  <si>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</si>
  <si>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</si>
  <si>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</si>
  <si>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</si>
  <si>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</si>
  <si>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</si>
  <si>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</si>
  <si>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</si>
  <si>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</si>
  <si>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</si>
  <si>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</si>
  <si>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</si>
  <si>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</si>
  <si>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</si>
  <si>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</si>
  <si>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</si>
  <si>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</si>
  <si>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</si>
  <si>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</si>
  <si>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</si>
  <si>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</si>
  <si>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</si>
  <si>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</si>
  <si>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</si>
  <si>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</si>
  <si>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</si>
  <si>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</si>
  <si>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</si>
  <si>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</si>
  <si>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</si>
  <si>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</si>
  <si>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</si>
  <si>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</si>
  <si>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</si>
  <si>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</si>
  <si>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</si>
  <si>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</si>
  <si>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</si>
  <si>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</si>
  <si>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</si>
  <si>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</si>
  <si>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</si>
  <si>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</si>
  <si>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</si>
  <si>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</si>
  <si>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</si>
  <si>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</si>
  <si>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</si>
  <si>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</si>
  <si>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</si>
  <si>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</si>
  <si>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</si>
  <si>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</si>
  <si>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</si>
  <si>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</si>
  <si>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</si>
  <si>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</si>
  <si>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</si>
  <si>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</si>
  <si>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</si>
  <si>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</si>
  <si>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</si>
  <si>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</si>
  <si>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</si>
  <si>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</si>
  <si>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</si>
  <si>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</si>
  <si>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</si>
  <si>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</si>
  <si>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</si>
  <si>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</si>
  <si>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</si>
  <si>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</si>
  <si>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</si>
  <si>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</si>
  <si>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</si>
  <si>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</si>
  <si>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</si>
  <si>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</si>
  <si>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</si>
  <si>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</si>
  <si>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</si>
  <si>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</si>
  <si>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</si>
  <si>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</si>
  <si>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</si>
  <si>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</si>
  <si>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</si>
  <si>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</si>
  <si>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</si>
  <si>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</si>
  <si>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</si>
  <si>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</si>
  <si>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</si>
  <si>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</si>
  <si>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</si>
  <si>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</si>
  <si>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</si>
  <si>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</si>
  <si>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</si>
  <si>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</si>
  <si>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</si>
  <si>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</si>
  <si>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</si>
  <si>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</si>
  <si>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</si>
  <si>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</si>
  <si>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</si>
  <si>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</si>
  <si>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</si>
  <si>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</si>
  <si>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</si>
  <si>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</si>
  <si>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</si>
  <si>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</si>
  <si>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</si>
  <si>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</si>
  <si>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</si>
  <si>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</si>
  <si>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</si>
  <si>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</si>
  <si>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</si>
  <si>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</si>
  <si>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</si>
  <si>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</si>
  <si>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</si>
  <si>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</si>
  <si>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</si>
  <si>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</si>
  <si>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</si>
  <si>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</si>
  <si>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</si>
  <si>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</si>
  <si>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</si>
  <si>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</si>
  <si>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</si>
  <si>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</si>
  <si>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</si>
  <si>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</si>
  <si>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</si>
  <si>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</si>
  <si>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</si>
  <si>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</si>
  <si>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</si>
  <si>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</si>
  <si>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</si>
  <si>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</si>
  <si>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</si>
  <si>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</si>
  <si>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</si>
  <si>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</si>
  <si>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</si>
  <si>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</si>
  <si>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</si>
  <si>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</si>
  <si>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</si>
  <si>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</si>
  <si>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</si>
  <si>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</si>
  <si>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</si>
  <si>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</si>
  <si>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</si>
  <si>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</si>
  <si>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</si>
  <si>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</si>
  <si>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</si>
  <si>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</si>
  <si>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</si>
  <si>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</si>
  <si>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</si>
  <si>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</si>
  <si>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</si>
  <si>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</si>
  <si>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</si>
  <si>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</si>
  <si>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</si>
  <si>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</si>
  <si>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</si>
  <si>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</si>
  <si>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</si>
  <si>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</si>
  <si>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</si>
  <si>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</si>
  <si>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</si>
  <si>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</si>
  <si>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</si>
  <si>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</si>
  <si>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</si>
  <si>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</si>
  <si>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</si>
  <si>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</si>
  <si>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</si>
  <si>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</si>
  <si>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</si>
  <si>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</si>
  <si>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</si>
  <si>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</si>
  <si>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</si>
  <si>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</si>
  <si>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</si>
  <si>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</si>
  <si>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</si>
  <si>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</si>
  <si>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</si>
  <si>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</si>
  <si>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</si>
  <si>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</si>
  <si>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</si>
  <si>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</si>
  <si>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</si>
  <si>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</si>
  <si>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</si>
  <si>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</si>
  <si>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</si>
  <si>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</si>
  <si>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</si>
  <si>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</si>
  <si>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</si>
  <si>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</si>
  <si>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</si>
  <si>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</si>
  <si>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</si>
  <si>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</si>
  <si>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</si>
  <si>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</si>
  <si>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</si>
  <si>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</si>
  <si>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</si>
  <si>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</si>
  <si>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</si>
  <si>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</si>
  <si>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</si>
  <si>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</si>
  <si>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</si>
  <si>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</si>
  <si>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</si>
  <si>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</si>
  <si>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</si>
  <si>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</si>
  <si>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</si>
  <si>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</si>
  <si>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</si>
  <si>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</si>
  <si>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</si>
  <si>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</si>
  <si>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</si>
  <si>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</si>
  <si>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</si>
  <si>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</si>
  <si>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</si>
  <si>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</si>
  <si>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</si>
  <si>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</si>
  <si>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</si>
  <si>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</si>
  <si>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</si>
  <si>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</si>
  <si>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</si>
  <si>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</si>
  <si>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</si>
  <si>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</si>
  <si>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</si>
  <si>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</si>
  <si>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</si>
  <si>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</si>
  <si>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</si>
  <si>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</si>
  <si>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</si>
  <si>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</si>
  <si>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</si>
  <si>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</si>
  <si>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</si>
  <si>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</si>
  <si>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</si>
  <si>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</si>
  <si>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</si>
  <si>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</si>
  <si>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</si>
  <si>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</si>
  <si>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</si>
  <si>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</si>
  <si>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</si>
  <si>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</si>
  <si>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</si>
  <si>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</si>
  <si>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</si>
  <si>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</si>
  <si>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</si>
  <si>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</si>
  <si>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</si>
  <si>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</si>
  <si>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</si>
  <si>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</si>
  <si>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</si>
  <si>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</si>
  <si>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</si>
  <si>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</si>
  <si>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</si>
  <si>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</si>
  <si>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</si>
  <si>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</si>
  <si>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</si>
  <si>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</si>
  <si>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</si>
  <si>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</si>
  <si>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</si>
  <si>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</si>
  <si>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</si>
  <si>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</si>
  <si>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</si>
  <si>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</si>
  <si>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</si>
  <si>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</si>
  <si>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</si>
  <si>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</si>
  <si>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</si>
  <si>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</si>
  <si>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</si>
  <si>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</si>
  <si>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</si>
  <si>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</si>
  <si>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</si>
  <si>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</si>
  <si>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</si>
  <si>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</si>
  <si>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</si>
  <si>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</si>
  <si>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</si>
  <si>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</si>
  <si>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</si>
  <si>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</si>
  <si>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</si>
  <si>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</si>
  <si>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</si>
  <si>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</si>
  <si>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</si>
  <si>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</si>
  <si>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</si>
  <si>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</si>
  <si>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</si>
  <si>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</si>
  <si>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</si>
  <si>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</si>
  <si>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</si>
  <si>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</si>
  <si>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</si>
  <si>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</si>
  <si>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</si>
  <si>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</si>
  <si>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</si>
  <si>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</si>
  <si>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</si>
  <si>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</si>
  <si>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</si>
  <si>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</si>
  <si>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</si>
  <si>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</si>
  <si>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</si>
  <si>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</si>
  <si>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</si>
  <si>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</si>
  <si>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</si>
  <si>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</si>
  <si>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</si>
  <si>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</si>
  <si>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</si>
  <si>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</si>
  <si>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</si>
  <si>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</si>
  <si>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</si>
  <si>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</si>
  <si>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</si>
  <si>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</si>
  <si>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</si>
  <si>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</si>
  <si>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</si>
  <si>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</si>
  <si>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</si>
  <si>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</si>
  <si>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</si>
  <si>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</si>
  <si>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</si>
  <si>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</si>
  <si>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</si>
  <si>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</si>
  <si>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</si>
  <si>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</si>
  <si>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</si>
  <si>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</si>
  <si>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</si>
  <si>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</si>
  <si>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</si>
  <si>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</si>
  <si>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</si>
  <si>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</si>
  <si>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</si>
  <si>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</si>
  <si>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</si>
  <si>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</si>
  <si>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</si>
  <si>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</si>
  <si>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</si>
  <si>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</si>
  <si>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</si>
  <si>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</si>
  <si>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</si>
  <si>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</si>
  <si>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</si>
  <si>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</si>
  <si>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</si>
  <si>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</si>
  <si>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</si>
  <si>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</si>
  <si>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</si>
  <si>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</si>
  <si>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</si>
  <si>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</si>
  <si>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</si>
  <si>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</si>
  <si>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</si>
  <si>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</si>
  <si>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</si>
  <si>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</si>
  <si>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</si>
  <si>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</si>
  <si>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</si>
  <si>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</si>
  <si>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</si>
  <si>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</si>
  <si>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</si>
  <si>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</si>
  <si>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</si>
  <si>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</si>
  <si>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</si>
  <si>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</si>
  <si>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</si>
  <si>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</si>
  <si>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</si>
  <si>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</si>
  <si>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</si>
  <si>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</si>
  <si>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</si>
  <si>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</si>
  <si>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</si>
  <si>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</si>
  <si>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</si>
  <si>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</si>
  <si>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</si>
  <si>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</si>
  <si>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</si>
  <si>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</si>
  <si>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</si>
  <si>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</si>
  <si>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</si>
  <si>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</si>
  <si>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</si>
  <si>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</si>
  <si>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</si>
  <si>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</si>
  <si>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</si>
  <si>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</si>
  <si>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</si>
  <si>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</si>
  <si>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</si>
  <si>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</si>
  <si>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</si>
  <si>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</si>
  <si>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</si>
  <si>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</si>
  <si>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</si>
  <si>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</si>
  <si>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</si>
  <si>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</si>
  <si>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</si>
  <si>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</si>
  <si>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</si>
  <si>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</si>
  <si>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</si>
  <si>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</si>
  <si>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</si>
  <si>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</si>
  <si>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</si>
  <si>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</si>
  <si>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</si>
  <si>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</si>
  <si>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</si>
  <si>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</si>
  <si>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</si>
  <si>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</si>
  <si>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</si>
  <si>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</si>
  <si>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</si>
  <si>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</si>
  <si>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</si>
  <si>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</si>
  <si>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</si>
  <si>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</si>
  <si>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</si>
  <si>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</si>
  <si>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</si>
  <si>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</si>
  <si>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</si>
  <si>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</si>
  <si>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</si>
  <si>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</si>
  <si>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</si>
  <si>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</si>
  <si>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</si>
  <si>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</si>
  <si>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</si>
  <si>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</si>
  <si>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</si>
  <si>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</si>
  <si>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</si>
  <si>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</si>
  <si>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</si>
  <si>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</si>
  <si>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</si>
  <si>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</si>
  <si>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</si>
  <si>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</si>
  <si>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</si>
  <si>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</si>
  <si>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</si>
  <si>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</si>
  <si>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</si>
  <si>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</si>
  <si>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</si>
  <si>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</si>
  <si>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</si>
  <si>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</si>
  <si>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</si>
  <si>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</si>
  <si>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</si>
  <si>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</si>
  <si>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</si>
  <si>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</si>
  <si>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</si>
  <si>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</si>
  <si>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</si>
  <si>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</si>
  <si>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</si>
  <si>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</si>
  <si>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</si>
  <si>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</si>
  <si>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</si>
  <si>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</si>
  <si>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</si>
  <si>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</si>
  <si>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</si>
  <si>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</si>
  <si>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</si>
  <si>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</si>
  <si>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</si>
  <si>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</si>
  <si>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</si>
  <si>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</si>
  <si>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</si>
  <si>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</si>
  <si>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</si>
  <si>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</si>
  <si>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</si>
  <si>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</si>
  <si>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</si>
  <si>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</si>
  <si>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</si>
  <si>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</si>
  <si>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</si>
  <si>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</si>
  <si>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</si>
  <si>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</si>
  <si>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</si>
  <si>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</si>
  <si>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</si>
  <si>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</si>
  <si>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</si>
  <si>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</si>
  <si>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</si>
  <si>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</si>
  <si>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</si>
  <si>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</si>
  <si>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</si>
  <si>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</si>
  <si>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</si>
  <si>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</si>
  <si>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</si>
  <si>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</si>
  <si>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</si>
  <si>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</si>
  <si>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</si>
  <si>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</si>
  <si>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</si>
  <si>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</si>
  <si>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</si>
  <si>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</si>
  <si>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</si>
  <si>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</si>
  <si>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</si>
  <si>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</si>
  <si>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</si>
  <si>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</si>
  <si>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</si>
  <si>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</si>
  <si>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</si>
  <si>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</si>
  <si>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</si>
  <si>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</si>
  <si>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</si>
  <si>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</si>
  <si>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</si>
  <si>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</si>
  <si>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</si>
  <si>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</si>
  <si>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</si>
  <si>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</si>
  <si>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</si>
  <si>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</si>
  <si>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</si>
  <si>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</si>
  <si>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</si>
  <si>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</si>
  <si>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</si>
  <si>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</si>
  <si>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</si>
  <si>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</si>
  <si>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</si>
  <si>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</si>
  <si>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</si>
  <si>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</si>
  <si>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</si>
  <si>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</si>
  <si>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</si>
  <si>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</si>
  <si>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</si>
  <si>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</si>
  <si>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</si>
  <si>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</si>
  <si>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</si>
  <si>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</si>
  <si>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</si>
  <si>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</si>
  <si>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</si>
  <si>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</si>
  <si>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</si>
  <si>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</si>
  <si>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</si>
  <si>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</si>
  <si>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</si>
  <si>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</si>
  <si>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</si>
  <si>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</si>
  <si>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</si>
  <si>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</si>
  <si>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</si>
  <si>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</si>
  <si>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</si>
  <si>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</si>
  <si>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</si>
  <si>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</si>
  <si>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</si>
  <si>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</si>
  <si>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</si>
  <si>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</si>
  <si>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</si>
  <si>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</si>
  <si>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</si>
  <si>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</si>
  <si>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</si>
  <si>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</si>
  <si>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</si>
  <si>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</si>
  <si>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</si>
  <si>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</si>
  <si>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</si>
  <si>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</si>
  <si>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</si>
  <si>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</si>
  <si>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</si>
  <si>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</si>
  <si>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</si>
  <si>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</si>
  <si>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</si>
  <si>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</si>
  <si>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</si>
  <si>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</si>
  <si>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</si>
  <si>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</si>
  <si>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</si>
  <si>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</si>
  <si>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</si>
  <si>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</si>
  <si>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</si>
  <si>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</si>
  <si>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</si>
  <si>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</si>
  <si>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</si>
  <si>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</si>
  <si>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</si>
  <si>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</si>
  <si>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</si>
  <si>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</si>
  <si>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</si>
  <si>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</si>
  <si>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</si>
  <si>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</si>
  <si>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</si>
  <si>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</si>
  <si>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</si>
  <si>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</si>
  <si>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</si>
  <si>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</si>
  <si>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</si>
  <si>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</si>
  <si>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</si>
  <si>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</si>
  <si>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</si>
  <si>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</si>
  <si>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</si>
  <si>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</si>
  <si>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</si>
  <si>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</si>
  <si>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</si>
  <si>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</si>
  <si>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</si>
  <si>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</si>
  <si>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</si>
  <si>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</si>
  <si>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</si>
  <si>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</si>
  <si>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</si>
  <si>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</si>
  <si>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</si>
  <si>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</si>
  <si>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</si>
  <si>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</si>
  <si>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</si>
  <si>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</si>
  <si>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</si>
  <si>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</si>
  <si>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</si>
  <si>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</si>
  <si>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</si>
  <si>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</si>
  <si>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</si>
  <si>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</si>
  <si>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</si>
  <si>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</si>
  <si>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</si>
  <si>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</si>
  <si>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</si>
  <si>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</si>
  <si>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</si>
  <si>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</si>
  <si>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</si>
  <si>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</si>
  <si>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</si>
  <si>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</si>
  <si>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</si>
  <si>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</si>
  <si>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</si>
  <si>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</si>
  <si>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</si>
  <si>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</si>
  <si>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</si>
  <si>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</si>
  <si>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</si>
  <si>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</si>
  <si>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</si>
  <si>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</si>
  <si>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</si>
  <si>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</si>
  <si>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</si>
  <si>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</si>
  <si>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</si>
  <si>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</si>
  <si>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</si>
  <si>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</si>
  <si>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</si>
  <si>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</si>
  <si>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</si>
  <si>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</si>
  <si>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</si>
  <si>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</si>
  <si>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</si>
  <si>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</si>
  <si>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</si>
  <si>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</si>
  <si>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</si>
  <si>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</si>
  <si>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</si>
  <si>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</si>
  <si>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</si>
  <si>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</si>
  <si>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</si>
  <si>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</si>
  <si>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</si>
  <si>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</si>
  <si>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</si>
  <si>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</si>
  <si>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</si>
  <si>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</si>
  <si>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</si>
  <si>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</si>
  <si>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</si>
  <si>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</si>
  <si>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</si>
  <si>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</si>
  <si>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</si>
  <si>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</si>
  <si>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</si>
  <si>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</si>
  <si>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</si>
  <si>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</si>
  <si>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</si>
  <si>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</si>
  <si>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</si>
  <si>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</si>
  <si>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</si>
  <si>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</si>
  <si>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</si>
  <si>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</si>
  <si>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</si>
  <si>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</si>
  <si>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</si>
  <si>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</si>
  <si>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</si>
  <si>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</si>
  <si>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</si>
  <si>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</si>
  <si>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</si>
  <si>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</si>
  <si>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</si>
  <si>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</si>
  <si>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</si>
  <si>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</si>
  <si>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</si>
  <si>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</si>
  <si>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</si>
  <si>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</si>
  <si>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</si>
  <si>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</si>
  <si>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</si>
  <si>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</si>
  <si>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</si>
  <si>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</si>
  <si>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</si>
  <si>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</si>
  <si>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</si>
  <si>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</si>
  <si>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</si>
  <si>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</si>
  <si>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</si>
  <si>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</si>
  <si>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</si>
  <si>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</si>
  <si>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</si>
  <si>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</si>
  <si>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</si>
  <si>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</si>
  <si>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</si>
  <si>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</si>
  <si>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</si>
  <si>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</si>
  <si>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</si>
  <si>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</si>
  <si>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</si>
  <si>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</si>
  <si>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</si>
  <si>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</si>
  <si>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</si>
  <si>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</si>
  <si>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</si>
  <si>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</si>
  <si>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</si>
  <si>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</si>
  <si>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</si>
  <si>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</si>
  <si>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</si>
  <si>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</si>
  <si>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</si>
  <si>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</si>
  <si>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</si>
  <si>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</si>
  <si>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</si>
  <si>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</si>
  <si>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</si>
  <si>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</si>
  <si>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</si>
  <si>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</si>
  <si>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</si>
  <si>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</si>
  <si>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</si>
  <si>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</si>
  <si>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</si>
  <si>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</si>
  <si>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</si>
  <si>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</si>
  <si>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</si>
  <si>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</si>
  <si>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</si>
  <si>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</si>
  <si>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</si>
  <si>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</si>
  <si>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</si>
  <si>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</si>
  <si>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</si>
  <si>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</si>
  <si>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</si>
  <si>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</si>
  <si>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</si>
  <si>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</si>
  <si>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</si>
  <si>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</si>
  <si>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</si>
  <si>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</si>
  <si>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</si>
  <si>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</si>
  <si>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</si>
  <si>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</si>
  <si>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</si>
  <si>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</si>
  <si>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</si>
  <si>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</si>
  <si>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</si>
  <si>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</si>
  <si>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</si>
  <si>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</si>
  <si>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</si>
  <si>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</si>
  <si>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</si>
  <si>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</si>
  <si>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</si>
  <si>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</si>
  <si>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</si>
  <si>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</si>
  <si>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</si>
  <si>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</si>
  <si>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</si>
  <si>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</si>
  <si>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</si>
  <si>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</si>
  <si>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</si>
  <si>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</si>
  <si>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</si>
  <si>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</si>
  <si>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</si>
  <si>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</si>
  <si>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</si>
  <si>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</si>
  <si>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</si>
  <si>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</si>
  <si>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</si>
  <si>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</si>
  <si>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</si>
  <si>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</si>
  <si>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</si>
  <si>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</si>
  <si>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</si>
  <si>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</si>
  <si>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</si>
  <si>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</si>
  <si>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</si>
  <si>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</si>
  <si>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</si>
  <si>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</si>
  <si>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</si>
  <si>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</si>
  <si>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</si>
  <si>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</si>
  <si>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</si>
  <si>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</si>
  <si>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</si>
  <si>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</si>
  <si>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</si>
  <si>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</si>
  <si>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</si>
  <si>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</si>
  <si>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</si>
  <si>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</si>
  <si>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</si>
  <si>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</si>
  <si>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</si>
  <si>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</si>
  <si>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</si>
  <si>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</si>
  <si>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</si>
  <si>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</si>
  <si>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</si>
  <si>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</si>
  <si>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</si>
  <si>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</si>
  <si>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</si>
  <si>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</si>
  <si>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</si>
  <si>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</si>
  <si>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</si>
  <si>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</si>
  <si>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</si>
  <si>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</si>
  <si>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</si>
  <si>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</si>
  <si>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</si>
  <si>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</si>
  <si>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</si>
  <si>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</si>
  <si>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</si>
  <si>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</si>
  <si>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</si>
  <si>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</si>
  <si>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</si>
  <si>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</si>
  <si>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</si>
  <si>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</si>
  <si>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</si>
  <si>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</si>
  <si>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</si>
  <si>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</si>
  <si>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</si>
  <si>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</si>
  <si>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</si>
  <si>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</si>
  <si>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</si>
  <si>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</si>
  <si>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</si>
  <si>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</si>
  <si>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</si>
  <si>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</si>
  <si>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</si>
  <si>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</si>
  <si>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</si>
  <si>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</si>
  <si>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</si>
  <si>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</si>
  <si>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</si>
  <si>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</si>
  <si>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</si>
  <si>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</si>
  <si>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</si>
  <si>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</si>
  <si>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</si>
  <si>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</si>
  <si>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</si>
  <si>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</si>
  <si>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</si>
  <si>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</si>
  <si>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</si>
  <si>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</si>
  <si>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</si>
  <si>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</si>
  <si>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</si>
  <si>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</si>
  <si>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</si>
  <si>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</si>
  <si>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</si>
  <si>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</si>
  <si>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</si>
  <si>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</si>
  <si>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</si>
  <si>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</si>
  <si>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</si>
  <si>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</si>
  <si>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</si>
  <si>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</si>
  <si>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</si>
  <si>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</si>
  <si>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</si>
  <si>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</si>
  <si>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</si>
  <si>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</si>
  <si>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</si>
  <si>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</si>
  <si>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</si>
  <si>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</si>
  <si>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</si>
  <si>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</si>
  <si>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</si>
  <si>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</si>
  <si>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</si>
  <si>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</si>
  <si>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</si>
  <si>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</si>
  <si>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</si>
  <si>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</si>
  <si>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</si>
  <si>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</si>
  <si>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</si>
  <si>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</si>
  <si>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</si>
  <si>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</si>
  <si>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</si>
  <si>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</si>
  <si>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</si>
  <si>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</si>
  <si>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</si>
  <si>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</si>
  <si>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</si>
  <si>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</si>
  <si>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</si>
  <si>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</si>
  <si>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</si>
  <si>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</si>
  <si>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</si>
  <si>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</si>
  <si>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</si>
  <si>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</si>
  <si>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</si>
  <si>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</si>
  <si>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</si>
  <si>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</si>
  <si>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</si>
  <si>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</si>
  <si>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</si>
  <si>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</si>
  <si>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</si>
  <si>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</si>
  <si>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</si>
  <si>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</si>
  <si>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</si>
  <si>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</si>
  <si>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</si>
  <si>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</si>
  <si>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</si>
  <si>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</si>
  <si>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</si>
  <si>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</si>
  <si>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</si>
  <si>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</si>
  <si>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</si>
  <si>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</si>
  <si>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</si>
  <si>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</si>
  <si>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</si>
  <si>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</si>
  <si>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</si>
  <si>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</si>
  <si>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</si>
  <si>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</si>
  <si>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</si>
  <si>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</si>
  <si>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</si>
  <si>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</si>
  <si>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</si>
  <si>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</si>
  <si>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</si>
  <si>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</si>
  <si>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</si>
  <si>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</si>
  <si>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</si>
  <si>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</si>
  <si>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</si>
  <si>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</si>
  <si>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</si>
  <si>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</si>
  <si>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</si>
  <si>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</si>
  <si>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</si>
  <si>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</si>
  <si>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</si>
  <si>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</si>
  <si>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</si>
  <si>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</si>
  <si>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</si>
  <si>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</si>
  <si>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</si>
  <si>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</si>
  <si>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</si>
  <si>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</si>
  <si>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</si>
  <si>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</si>
  <si>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</si>
  <si>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</si>
  <si>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</si>
  <si>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</si>
  <si>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</si>
  <si>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</si>
  <si>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</si>
  <si>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</si>
  <si>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</si>
  <si>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</si>
  <si>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</si>
  <si>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</si>
  <si>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</si>
  <si>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</si>
  <si>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</si>
  <si>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</si>
  <si>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</si>
  <si>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</si>
  <si>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</si>
  <si>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</si>
  <si>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</si>
  <si>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</si>
  <si>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</si>
  <si>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</si>
  <si>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</si>
  <si>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</si>
  <si>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</si>
  <si>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</si>
  <si>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</si>
  <si>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</si>
  <si>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</si>
  <si>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</si>
  <si>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</si>
  <si>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</si>
  <si>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</si>
  <si>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</si>
  <si>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</si>
  <si>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</si>
  <si>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</si>
  <si>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</si>
  <si>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</si>
  <si>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</si>
  <si>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</si>
  <si>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</si>
  <si>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</si>
  <si>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</si>
  <si>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</si>
  <si>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</si>
  <si>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</si>
  <si>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</si>
  <si>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</si>
  <si>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</si>
  <si>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</si>
  <si>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</si>
  <si>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</si>
  <si>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</si>
  <si>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</si>
  <si>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</si>
  <si>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</si>
  <si>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</si>
  <si>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</si>
  <si>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</si>
  <si>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</si>
  <si>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</si>
  <si>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</si>
  <si>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</si>
  <si>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</si>
  <si>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</si>
  <si>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</si>
  <si>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</si>
  <si>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</si>
  <si>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</si>
  <si>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</si>
  <si>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</si>
  <si>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</si>
  <si>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</si>
  <si>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</si>
  <si>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</si>
  <si>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</si>
  <si>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</si>
  <si>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</si>
  <si>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</si>
  <si>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</si>
  <si>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</si>
  <si>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</si>
  <si>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</si>
  <si>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</si>
  <si>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</si>
  <si>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</si>
  <si>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</si>
  <si>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</si>
  <si>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</si>
  <si>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</si>
  <si>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</si>
  <si>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</si>
  <si>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</si>
  <si>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</si>
  <si>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</si>
  <si>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</si>
  <si>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</si>
  <si>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</si>
  <si>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</si>
  <si>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</si>
  <si>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</si>
  <si>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</si>
  <si>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</si>
  <si>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</si>
  <si>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</si>
  <si>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</si>
  <si>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</si>
  <si>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</si>
  <si>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</si>
  <si>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</si>
  <si>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</si>
  <si>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</si>
  <si>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</si>
  <si>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</si>
  <si>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</si>
  <si>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</si>
  <si>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</si>
  <si>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</si>
  <si>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</si>
  <si>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</si>
  <si>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</si>
  <si>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</si>
  <si>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</si>
  <si>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</si>
  <si>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</si>
  <si>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</si>
  <si>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</si>
  <si>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</si>
  <si>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</si>
  <si>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</si>
  <si>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</si>
  <si>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</si>
  <si>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</si>
  <si>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</si>
  <si>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</si>
  <si>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</si>
  <si>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</si>
  <si>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</si>
  <si>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</si>
  <si>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</si>
  <si>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</si>
  <si>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</si>
  <si>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</si>
  <si>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</si>
  <si>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</si>
  <si>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</si>
  <si>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</si>
  <si>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</si>
  <si>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</si>
  <si>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</si>
  <si>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</si>
  <si>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</si>
  <si>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</si>
  <si>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</si>
  <si>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</si>
  <si>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</si>
  <si>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</si>
  <si>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</si>
  <si>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</si>
  <si>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</si>
  <si>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</si>
  <si>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</si>
  <si>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</si>
  <si>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</si>
  <si>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</si>
  <si>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</si>
  <si>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</si>
  <si>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</si>
  <si>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</si>
  <si>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</si>
  <si>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</si>
  <si>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</si>
  <si>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</si>
  <si>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</si>
  <si>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</si>
  <si>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</si>
  <si>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</si>
  <si>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</si>
  <si>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</si>
  <si>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</si>
  <si>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</si>
  <si>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</si>
  <si>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</si>
  <si>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</si>
  <si>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</si>
  <si>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</si>
  <si>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</si>
  <si>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</si>
  <si>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</si>
  <si>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</si>
  <si>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</si>
  <si>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</si>
  <si>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</si>
  <si>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</si>
  <si>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</si>
  <si>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</si>
  <si>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</si>
  <si>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</si>
  <si>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</si>
  <si>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</si>
  <si>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</si>
  <si>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</si>
  <si>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</si>
  <si>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</si>
  <si>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</si>
  <si>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</si>
  <si>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</si>
  <si>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</si>
  <si>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</si>
  <si>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</si>
  <si>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</si>
  <si>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</si>
  <si>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</si>
  <si>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</si>
  <si>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</si>
  <si>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</si>
  <si>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</si>
  <si>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</si>
  <si>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</si>
  <si>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</si>
  <si>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</si>
  <si>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</si>
  <si>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</si>
  <si>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</si>
  <si>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</si>
  <si>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</si>
  <si>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</si>
  <si>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</si>
  <si>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</si>
  <si>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</si>
  <si>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</si>
  <si>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</si>
  <si>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</si>
  <si>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</si>
  <si>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</si>
  <si>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</si>
  <si>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</si>
  <si>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</si>
  <si>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</si>
  <si>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</si>
  <si>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</si>
  <si>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</si>
  <si>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</si>
  <si>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</si>
  <si>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</si>
  <si>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</si>
  <si>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</si>
  <si>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</si>
  <si>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</si>
  <si>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</si>
  <si>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</si>
  <si>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</si>
  <si>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</si>
  <si>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</si>
  <si>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</si>
  <si>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</si>
  <si>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</si>
  <si>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</si>
  <si>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</si>
  <si>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</si>
  <si>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</si>
  <si>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</si>
  <si>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</si>
  <si>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</si>
  <si>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</si>
  <si>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</si>
  <si>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</si>
  <si>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</si>
  <si>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</si>
  <si>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</si>
  <si>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</si>
  <si>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</si>
  <si>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</si>
  <si>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</si>
  <si>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</si>
  <si>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</si>
  <si>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</si>
  <si>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</si>
  <si>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</si>
  <si>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</si>
  <si>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</si>
  <si>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</si>
  <si>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</si>
  <si>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</si>
  <si>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</si>
  <si>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</si>
  <si>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</si>
  <si>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</si>
  <si>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</si>
  <si>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</si>
  <si>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</si>
  <si>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</si>
  <si>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</si>
  <si>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</si>
  <si>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</si>
  <si>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</si>
  <si>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</si>
  <si>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</si>
  <si>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</si>
  <si>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</si>
  <si>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</si>
  <si>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</si>
  <si>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</si>
  <si>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</si>
  <si>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</si>
  <si>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</si>
  <si>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</si>
  <si>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</si>
  <si>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</si>
  <si>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</si>
  <si>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</si>
  <si>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</si>
  <si>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</si>
  <si>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</si>
  <si>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</si>
  <si>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</si>
  <si>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</si>
  <si>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</si>
  <si>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</si>
  <si>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</si>
  <si>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</si>
  <si>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</si>
  <si>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</si>
  <si>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</si>
  <si>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</si>
  <si>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</si>
  <si>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</si>
  <si>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</si>
  <si>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</si>
  <si>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</si>
  <si>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</si>
  <si>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</si>
  <si>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</si>
  <si>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</si>
  <si>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</si>
  <si>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</si>
  <si>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</si>
  <si>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</si>
  <si>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</si>
  <si>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</si>
  <si>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</si>
  <si>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</si>
  <si>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</si>
  <si>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</si>
  <si>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</si>
  <si>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</si>
  <si>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</si>
  <si>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</si>
  <si>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</si>
  <si>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</si>
  <si>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</si>
  <si>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</si>
  <si>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</si>
  <si>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</si>
  <si>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</si>
  <si>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</si>
  <si>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</si>
  <si>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</si>
  <si>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</si>
  <si>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</si>
  <si>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</si>
  <si>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</si>
  <si>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</si>
  <si>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</si>
  <si>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</si>
  <si>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</si>
  <si>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</si>
  <si>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</si>
  <si>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</si>
  <si>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</si>
  <si>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</si>
  <si>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</si>
  <si>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</si>
  <si>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</si>
  <si>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</si>
  <si>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</si>
  <si>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</si>
  <si>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</si>
  <si>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</si>
  <si>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</si>
  <si>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</si>
  <si>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</si>
  <si>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</si>
  <si>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</si>
  <si>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</si>
  <si>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</si>
  <si>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</si>
  <si>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</si>
  <si>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</si>
  <si>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</si>
  <si>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</si>
  <si>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</si>
  <si>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</si>
  <si>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</si>
  <si>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</si>
  <si>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</si>
  <si>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</si>
  <si>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</si>
  <si>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</si>
  <si>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</si>
  <si>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</si>
  <si>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</si>
  <si>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</si>
  <si>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</si>
  <si>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</si>
  <si>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</si>
  <si>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</si>
  <si>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</si>
  <si>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</si>
  <si>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</si>
  <si>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</si>
  <si>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</si>
  <si>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</si>
  <si>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</si>
  <si>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</si>
  <si>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</si>
  <si>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</si>
  <si>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</si>
  <si>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</si>
  <si>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</si>
  <si>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</si>
  <si>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</si>
  <si>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</si>
  <si>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</si>
  <si>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</si>
  <si>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</si>
  <si>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</si>
  <si>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</si>
  <si>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</si>
  <si>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</si>
  <si>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</si>
  <si>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</si>
  <si>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</si>
  <si>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</si>
  <si>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</si>
  <si>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</si>
  <si>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</si>
  <si>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</si>
  <si>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</si>
  <si>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</si>
  <si>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</si>
  <si>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</si>
  <si>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</si>
  <si>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</si>
  <si>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</si>
  <si>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</si>
  <si>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</si>
  <si>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</si>
  <si>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</si>
  <si>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</si>
  <si>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</si>
  <si>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</si>
  <si>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</si>
  <si>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</si>
  <si>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</si>
  <si>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</si>
  <si>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</si>
  <si>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</si>
  <si>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</si>
  <si>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</si>
  <si>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</si>
  <si>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</si>
  <si>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</si>
  <si>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</si>
  <si>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</si>
  <si>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</si>
  <si>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</si>
  <si>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</si>
  <si>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</si>
  <si>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</si>
  <si>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</si>
  <si>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</si>
  <si>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</si>
  <si>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</si>
  <si>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</si>
  <si>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</si>
  <si>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</si>
  <si>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</si>
  <si>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</si>
  <si>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</si>
  <si>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</si>
  <si>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</si>
  <si>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</si>
  <si>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</si>
  <si>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</si>
  <si>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</si>
  <si>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</si>
  <si>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</si>
  <si>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</si>
  <si>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</si>
  <si>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</si>
  <si>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</si>
  <si>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</si>
  <si>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</si>
  <si>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</si>
  <si>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</si>
  <si>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</si>
  <si>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</si>
  <si>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</si>
  <si>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</si>
  <si>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</si>
  <si>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</si>
  <si>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</si>
  <si>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</si>
  <si>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</si>
  <si>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</si>
  <si>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</si>
  <si>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</si>
  <si>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</si>
  <si>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</si>
  <si>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</si>
  <si>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</si>
  <si>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</si>
  <si>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</si>
  <si>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</si>
  <si>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</si>
  <si>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</si>
  <si>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</si>
  <si>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</si>
  <si>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</si>
  <si>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</si>
  <si>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</si>
  <si>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</si>
  <si>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</si>
  <si>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</si>
  <si>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</si>
  <si>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</si>
  <si>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</si>
  <si>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</si>
  <si>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</si>
  <si>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</si>
  <si>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</si>
  <si>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</si>
  <si>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</si>
  <si>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</si>
  <si>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</si>
  <si>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</si>
  <si>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</si>
  <si>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</si>
  <si>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</si>
  <si>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</si>
  <si>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</si>
  <si>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</si>
  <si>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</si>
  <si>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</si>
  <si>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</si>
  <si>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</si>
  <si>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</si>
  <si>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</si>
  <si>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</si>
  <si>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</si>
  <si>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</si>
  <si>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</si>
  <si>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</si>
  <si>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</si>
  <si>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</si>
  <si>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</si>
  <si>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</si>
  <si>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</si>
  <si>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</si>
  <si>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</si>
  <si>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</si>
  <si>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</si>
  <si>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</si>
  <si>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</si>
  <si>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</si>
  <si>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</si>
  <si>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</si>
  <si>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</si>
  <si>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</si>
  <si>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</si>
  <si>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</si>
  <si>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</si>
  <si>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</si>
  <si>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</si>
  <si>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</si>
  <si>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</si>
  <si>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</si>
  <si>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</si>
  <si>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</si>
  <si>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</si>
  <si>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</si>
  <si>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</si>
  <si>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</si>
  <si>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</si>
  <si>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</si>
  <si>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</si>
  <si>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</si>
  <si>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</si>
  <si>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</si>
  <si>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</si>
  <si>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</si>
  <si>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</si>
  <si>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</si>
  <si>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</si>
  <si>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</si>
  <si>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</si>
  <si>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</si>
  <si>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</si>
  <si>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</si>
  <si>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</si>
  <si>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</si>
  <si>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</si>
  <si>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</si>
  <si>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</si>
  <si>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</si>
  <si>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</si>
  <si>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</si>
  <si>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</si>
  <si>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</si>
  <si>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</si>
  <si>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</si>
  <si>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</si>
  <si>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</si>
  <si>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</si>
  <si>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</si>
  <si>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</si>
  <si>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</si>
  <si>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</si>
  <si>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</si>
  <si>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</si>
  <si>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</si>
  <si>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</si>
  <si>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</si>
  <si>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</si>
  <si>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</si>
  <si>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</si>
  <si>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</si>
  <si>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</si>
  <si>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</si>
  <si>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</si>
  <si>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</si>
  <si>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</si>
  <si>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</si>
  <si>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</si>
  <si>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</si>
  <si>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</si>
  <si>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</si>
  <si>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</si>
  <si>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</si>
  <si>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</si>
  <si>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</si>
  <si>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</si>
  <si>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</si>
  <si>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</si>
  <si>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</si>
  <si>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</si>
  <si>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</si>
  <si>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</si>
  <si>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</si>
  <si>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</si>
  <si>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</si>
  <si>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</si>
  <si>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</si>
  <si>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</si>
  <si>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</si>
  <si>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</si>
  <si>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</si>
  <si>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</si>
  <si>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</si>
  <si>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</si>
  <si>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</si>
  <si>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</si>
  <si>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</si>
  <si>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</si>
  <si>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</si>
  <si>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</si>
  <si>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</si>
  <si>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</si>
  <si>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</si>
  <si>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</si>
  <si>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</si>
  <si>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</si>
  <si>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</si>
  <si>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</si>
  <si>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</si>
  <si>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</si>
  <si>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</si>
  <si>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</si>
  <si>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</si>
  <si>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</si>
  <si>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</si>
  <si>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</si>
  <si>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</si>
  <si>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</si>
  <si>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</si>
  <si>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</si>
  <si>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</si>
  <si>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</si>
  <si>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</si>
  <si>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</si>
  <si>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</si>
  <si>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</si>
  <si>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</si>
  <si>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</si>
  <si>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</si>
  <si>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</si>
  <si>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</si>
  <si>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</si>
  <si>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</si>
  <si>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</si>
  <si>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</si>
  <si>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</si>
  <si>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</si>
  <si>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</si>
  <si>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</si>
  <si>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</si>
  <si>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</si>
  <si>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</si>
  <si>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</si>
  <si>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</si>
  <si>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</si>
  <si>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</si>
  <si>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</si>
  <si>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</si>
  <si>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</si>
  <si>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</si>
  <si>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</si>
  <si>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</si>
  <si>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</si>
  <si>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</si>
  <si>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</si>
  <si>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</si>
  <si>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</si>
  <si>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</si>
  <si>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</si>
  <si>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</si>
  <si>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</si>
  <si>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</si>
  <si>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</si>
  <si>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</si>
  <si>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</si>
  <si>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</si>
  <si>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</si>
  <si>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</si>
  <si>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</si>
  <si>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</si>
  <si>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</si>
  <si>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</si>
  <si>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</si>
  <si>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</si>
  <si>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</si>
  <si>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</si>
  <si>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</si>
  <si>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</si>
  <si>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</si>
  <si>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</si>
  <si>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</si>
  <si>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</si>
  <si>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</si>
  <si>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</si>
  <si>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</si>
  <si>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</si>
  <si>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</si>
  <si>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</si>
  <si>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</si>
  <si>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</si>
  <si>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</si>
  <si>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</si>
  <si>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</si>
  <si>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</si>
  <si>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</si>
  <si>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</si>
  <si>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</si>
  <si>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</si>
  <si>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</si>
  <si>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</si>
  <si>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</si>
  <si>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</si>
  <si>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</si>
  <si>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</si>
  <si>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</si>
  <si>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</si>
  <si>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</si>
  <si>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</si>
  <si>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</si>
  <si>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</si>
  <si>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</si>
  <si>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</si>
  <si>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</si>
  <si>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</si>
  <si>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</si>
  <si>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</si>
  <si>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</si>
  <si>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</si>
  <si>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</si>
  <si>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</si>
  <si>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</si>
  <si>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</si>
  <si>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</si>
  <si>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</si>
  <si>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</si>
  <si>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</si>
  <si>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</si>
  <si>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</si>
  <si>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</si>
  <si>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</si>
  <si>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</si>
  <si>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</si>
  <si>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</si>
  <si>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</si>
  <si>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</si>
  <si>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</si>
  <si>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</si>
  <si>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</si>
  <si>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</si>
  <si>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</si>
  <si>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</si>
  <si>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</si>
  <si>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</si>
  <si>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</si>
  <si>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</si>
  <si>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</si>
  <si>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</si>
  <si>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</si>
  <si>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</si>
  <si>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</si>
  <si>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</si>
  <si>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</si>
  <si>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</si>
  <si>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</si>
  <si>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</si>
  <si>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</si>
  <si>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</si>
  <si>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</si>
  <si>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</si>
  <si>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</si>
  <si>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</si>
  <si>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</si>
  <si>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</si>
  <si>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</si>
  <si>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</si>
  <si>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</si>
  <si>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</si>
  <si>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</si>
  <si>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</si>
  <si>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</si>
  <si>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</si>
  <si>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</si>
  <si>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</si>
  <si>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</si>
  <si>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</si>
  <si>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</si>
  <si>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</si>
  <si>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</si>
  <si>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</si>
  <si>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</si>
  <si>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</si>
  <si>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</si>
  <si>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</si>
  <si>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</si>
  <si>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</si>
  <si>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</si>
  <si>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</si>
  <si>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</si>
  <si>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</si>
  <si>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</si>
  <si>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</si>
  <si>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</si>
  <si>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</si>
  <si>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</si>
  <si>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</si>
  <si>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</si>
  <si>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</si>
  <si>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</si>
  <si>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</si>
  <si>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</si>
  <si>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</si>
  <si>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</si>
  <si>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</si>
  <si>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</si>
  <si>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</si>
  <si>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</si>
  <si>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</si>
  <si>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</si>
  <si>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</si>
  <si>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</si>
  <si>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</si>
  <si>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</si>
  <si>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</si>
  <si>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</si>
  <si>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</si>
  <si>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</si>
  <si>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</si>
  <si>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</si>
  <si>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</si>
  <si>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</si>
  <si>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</si>
  <si>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</si>
  <si>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</si>
  <si>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</si>
  <si>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</si>
  <si>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</si>
  <si>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</si>
  <si>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</si>
  <si>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</si>
  <si>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</si>
  <si>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</si>
  <si>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</si>
  <si>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</si>
  <si>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</si>
  <si>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</si>
  <si>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</si>
  <si>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</si>
  <si>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</si>
  <si>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</si>
  <si>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</si>
  <si>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</si>
  <si>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</si>
  <si>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</si>
  <si>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</si>
  <si>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</si>
  <si>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</si>
  <si>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</si>
  <si>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</si>
  <si>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</si>
  <si>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</si>
  <si>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</si>
  <si>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</si>
  <si>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</si>
  <si>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</si>
  <si>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</si>
  <si>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</si>
  <si>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</si>
  <si>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</si>
  <si>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</si>
  <si>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</si>
  <si>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</si>
  <si>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</si>
  <si>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</si>
  <si>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</si>
  <si>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</si>
  <si>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</si>
  <si>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</si>
  <si>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</si>
  <si>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</si>
  <si>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</si>
  <si>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</si>
  <si>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</si>
  <si>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</si>
  <si>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</si>
  <si>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</si>
  <si>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</si>
  <si>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</si>
  <si>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</si>
  <si>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</si>
  <si>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</si>
  <si>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</si>
  <si>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</si>
  <si>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</si>
  <si>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</si>
  <si>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</si>
  <si>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</si>
  <si>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</si>
  <si>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</si>
  <si>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</si>
  <si>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</si>
  <si>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</si>
  <si>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</si>
  <si>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</si>
  <si>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</si>
  <si>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</si>
  <si>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</si>
  <si>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</si>
  <si>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</si>
  <si>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</si>
  <si>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</si>
  <si>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</si>
  <si>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</si>
  <si>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</si>
  <si>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</si>
  <si>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</si>
  <si>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</si>
  <si>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</si>
  <si>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</si>
  <si>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</si>
  <si>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</si>
  <si>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</si>
  <si>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</si>
  <si>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</si>
  <si>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</si>
  <si>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</si>
  <si>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</si>
  <si>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</si>
  <si>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</si>
  <si>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</si>
  <si>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</si>
  <si>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</si>
  <si>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</si>
  <si>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</si>
  <si>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</si>
  <si>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</si>
  <si>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</si>
  <si>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</si>
  <si>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</si>
  <si>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</si>
  <si>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</si>
  <si>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</si>
  <si>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</si>
  <si>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</si>
  <si>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</si>
  <si>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</si>
  <si>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</si>
  <si>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</si>
  <si>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</si>
  <si>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</si>
  <si>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</si>
  <si>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</si>
  <si>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</si>
  <si>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</si>
  <si>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</si>
  <si>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</si>
  <si>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</si>
  <si>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</si>
  <si>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</si>
  <si>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</si>
  <si>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</si>
  <si>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</si>
  <si>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</si>
  <si>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</si>
  <si>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</si>
  <si>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</si>
  <si>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</si>
  <si>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</si>
  <si>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</si>
  <si>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</si>
  <si>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</si>
  <si>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</si>
  <si>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</si>
  <si>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</si>
  <si>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</si>
  <si>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</si>
  <si>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</si>
  <si>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</si>
  <si>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</si>
  <si>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</si>
  <si>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</si>
  <si>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</si>
  <si>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</si>
  <si>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</si>
  <si>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</si>
  <si>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</si>
  <si>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</si>
  <si>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</si>
  <si>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</si>
  <si>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</si>
  <si>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</si>
  <si>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</si>
  <si>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</si>
  <si>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</si>
  <si>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</si>
  <si>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</si>
  <si>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</si>
  <si>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</si>
  <si>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</si>
  <si>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</si>
  <si>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</si>
  <si>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</si>
  <si>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</si>
  <si>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</si>
  <si>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</si>
  <si>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</si>
  <si>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</si>
  <si>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</si>
  <si>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</si>
  <si>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</si>
  <si>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</si>
  <si>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</si>
  <si>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</si>
  <si>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</si>
  <si>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</si>
  <si>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</si>
  <si>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</si>
  <si>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</si>
  <si>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</si>
  <si>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</si>
  <si>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</si>
  <si>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</si>
  <si>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</si>
  <si>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</si>
  <si>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</si>
  <si>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</si>
  <si>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</si>
  <si>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</si>
  <si>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</si>
  <si>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</si>
  <si>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</si>
  <si>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</si>
  <si>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</si>
  <si>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</si>
  <si>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</si>
  <si>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</si>
  <si>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</si>
  <si>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</si>
  <si>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</si>
  <si>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</si>
  <si>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</si>
  <si>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</si>
  <si>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</si>
  <si>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</si>
  <si>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</si>
  <si>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</si>
  <si>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</si>
  <si>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</si>
  <si>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</si>
  <si>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</si>
  <si>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</si>
  <si>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</si>
  <si>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</si>
  <si>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</si>
  <si>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</si>
  <si>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</si>
  <si>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</si>
  <si>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</si>
  <si>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</si>
  <si>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</si>
  <si>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</si>
  <si>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</si>
  <si>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</si>
  <si>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</si>
  <si>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</si>
  <si>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</si>
  <si>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</si>
  <si>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</si>
  <si>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</si>
  <si>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</si>
  <si>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</si>
  <si>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</si>
  <si>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</si>
  <si>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</si>
  <si>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</si>
  <si>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</si>
  <si>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</si>
  <si>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</si>
  <si>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</si>
  <si>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</si>
  <si>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</si>
  <si>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</si>
  <si>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</si>
  <si>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</si>
  <si>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</si>
  <si>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</si>
  <si>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</si>
  <si>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</si>
  <si>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</si>
  <si>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</si>
  <si>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</si>
  <si>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</si>
  <si>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</si>
  <si>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</si>
  <si>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</si>
  <si>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</si>
  <si>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</si>
  <si>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</si>
  <si>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</si>
  <si>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</si>
  <si>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</si>
  <si>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</si>
  <si>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</si>
  <si>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</si>
  <si>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</si>
  <si>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</si>
  <si>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</si>
  <si>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</si>
  <si>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</si>
  <si>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</si>
  <si>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</si>
  <si>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</si>
  <si>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</si>
  <si>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</si>
  <si>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</si>
  <si>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</si>
  <si>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</si>
  <si>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</si>
  <si>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</si>
  <si>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</si>
  <si>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</si>
  <si>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</si>
  <si>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</si>
  <si>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</si>
  <si>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</si>
  <si>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</si>
  <si>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</si>
  <si>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</si>
  <si>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</si>
  <si>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</si>
  <si>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</si>
  <si>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</si>
  <si>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</si>
  <si>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</si>
  <si>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</si>
  <si>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</si>
  <si>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</si>
  <si>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</si>
  <si>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</si>
  <si>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</si>
  <si>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</si>
  <si>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</si>
  <si>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</si>
  <si>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</si>
  <si>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</si>
  <si>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</si>
  <si>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</si>
  <si>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</si>
  <si>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</si>
  <si>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</si>
  <si>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</si>
  <si>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</si>
  <si>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</si>
  <si>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</si>
  <si>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</si>
  <si>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</si>
  <si>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</si>
  <si>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</si>
  <si>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</si>
  <si>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</si>
  <si>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</si>
  <si>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</si>
  <si>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</si>
  <si>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</si>
  <si>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</si>
  <si>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</si>
  <si>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</si>
  <si>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</si>
  <si>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</si>
  <si>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</si>
  <si>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</si>
  <si>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</si>
  <si>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</si>
  <si>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</si>
  <si>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</si>
  <si>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</si>
  <si>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</si>
  <si>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</si>
  <si>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</si>
  <si>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</si>
  <si>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</si>
  <si>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</si>
  <si>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</si>
  <si>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</si>
  <si>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</si>
  <si>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</si>
  <si>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</si>
  <si>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</si>
  <si>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</si>
  <si>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</si>
  <si>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</si>
  <si>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</si>
  <si>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</si>
  <si>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</si>
  <si>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</si>
  <si>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</si>
  <si>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</si>
  <si>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</si>
  <si>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</si>
  <si>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</si>
  <si>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</si>
  <si>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</si>
  <si>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</si>
  <si>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</si>
  <si>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</si>
  <si>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</si>
  <si>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</si>
  <si>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</si>
  <si>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</si>
  <si>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</si>
  <si>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</si>
  <si>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</si>
  <si>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</si>
  <si>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</si>
  <si>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</si>
  <si>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</si>
  <si>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</si>
  <si>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</si>
  <si>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</si>
  <si>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</si>
  <si>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</si>
  <si>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</si>
  <si>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</si>
  <si>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</si>
  <si>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</si>
  <si>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</si>
  <si>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</si>
  <si>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</si>
  <si>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</si>
  <si>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</si>
  <si>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</si>
  <si>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</si>
  <si>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</si>
  <si>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</si>
  <si>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</si>
  <si>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</si>
  <si>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</si>
  <si>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</si>
  <si>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</si>
  <si>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</si>
  <si>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</si>
  <si>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</si>
  <si>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</si>
  <si>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</si>
  <si>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</si>
  <si>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</si>
  <si>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</si>
  <si>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</si>
  <si>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</si>
  <si>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</si>
  <si>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</si>
  <si>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</si>
  <si>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</si>
  <si>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</si>
  <si>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</si>
  <si>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</si>
  <si>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</si>
  <si>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</si>
  <si>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</si>
  <si>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</si>
  <si>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</si>
  <si>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</si>
  <si>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</si>
  <si>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</si>
  <si>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</si>
  <si>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</si>
  <si>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</si>
  <si>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</si>
  <si>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</si>
  <si>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</si>
  <si>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</si>
  <si>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</si>
  <si>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</si>
  <si>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</si>
  <si>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</si>
  <si>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</si>
  <si>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</si>
  <si>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</si>
  <si>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</si>
  <si>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</si>
  <si>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</si>
  <si>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</si>
  <si>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</si>
  <si>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</si>
  <si>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</si>
  <si>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</si>
  <si>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</si>
  <si>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</si>
  <si>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</si>
  <si>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</si>
  <si>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</si>
  <si>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</si>
  <si>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</si>
  <si>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</si>
  <si>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</si>
  <si>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</si>
  <si>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</si>
  <si>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</si>
  <si>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</si>
  <si>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</si>
  <si>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</si>
  <si>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</si>
  <si>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</si>
  <si>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</si>
  <si>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</si>
  <si>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</si>
  <si>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</si>
  <si>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</si>
  <si>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</si>
  <si>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</si>
  <si>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</si>
  <si>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</si>
  <si>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</si>
  <si>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</si>
  <si>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</si>
  <si>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</si>
  <si>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</si>
  <si>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</si>
  <si>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</si>
  <si>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</si>
  <si>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</si>
  <si>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</si>
  <si>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</si>
  <si>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</si>
  <si>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</si>
  <si>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</si>
  <si>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</si>
  <si>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</si>
  <si>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</si>
  <si>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</si>
  <si>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</si>
  <si>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</si>
  <si>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</si>
  <si>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</si>
  <si>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</si>
  <si>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</si>
  <si>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</si>
  <si>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</si>
  <si>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</si>
  <si>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</si>
  <si>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</si>
  <si>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</si>
  <si>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</si>
  <si>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</si>
  <si>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</si>
  <si>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</si>
  <si>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</si>
  <si>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</si>
  <si>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</si>
  <si>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</si>
  <si>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</si>
  <si>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</si>
  <si>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</si>
  <si>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</si>
  <si>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</si>
  <si>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</si>
  <si>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</si>
  <si>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</si>
  <si>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</si>
  <si>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</si>
  <si>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</si>
  <si>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</si>
  <si>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</si>
  <si>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</si>
  <si>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</si>
  <si>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</si>
  <si>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</si>
  <si>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</si>
  <si>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</si>
  <si>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</si>
  <si>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</si>
  <si>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</si>
  <si>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</si>
  <si>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</si>
  <si>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</si>
  <si>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</si>
  <si>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</si>
  <si>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</si>
  <si>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</si>
  <si>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</si>
  <si>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</si>
  <si>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</si>
  <si>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</si>
  <si>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</si>
  <si>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</si>
  <si>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</si>
  <si>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</si>
  <si>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</si>
  <si>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</si>
  <si>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</si>
  <si>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</si>
  <si>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</si>
  <si>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</si>
  <si>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</si>
  <si>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</si>
  <si>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</si>
  <si>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</si>
  <si>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</si>
  <si>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</si>
  <si>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</si>
  <si>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</si>
  <si>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</si>
  <si>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</si>
  <si>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</si>
  <si>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</si>
  <si>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</si>
  <si>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</si>
  <si>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</si>
  <si>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</si>
  <si>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</si>
  <si>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</si>
  <si>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</si>
  <si>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</si>
  <si>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</si>
  <si>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</si>
  <si>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</si>
  <si>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</si>
  <si>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</si>
  <si>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</si>
  <si>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</si>
  <si>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</si>
  <si>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</si>
  <si>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</si>
  <si>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</si>
  <si>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</si>
  <si>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</si>
  <si>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</si>
  <si>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</si>
  <si>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</si>
  <si>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</si>
  <si>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</si>
  <si>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</si>
  <si>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</si>
  <si>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</si>
  <si>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</si>
  <si>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</si>
  <si>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</si>
  <si>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</si>
  <si>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</si>
  <si>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</si>
  <si>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</si>
  <si>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</si>
  <si>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</si>
  <si>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</si>
  <si>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</si>
  <si>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</si>
  <si>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</si>
  <si>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</si>
  <si>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</si>
  <si>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</si>
  <si>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</si>
  <si>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</si>
  <si>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</si>
  <si>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</si>
  <si>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</si>
  <si>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</si>
  <si>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</si>
  <si>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</si>
  <si>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</si>
  <si>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</si>
  <si>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</si>
  <si>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</si>
  <si>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</si>
  <si>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</si>
  <si>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</si>
  <si>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</si>
  <si>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</si>
  <si>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</si>
  <si>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</si>
  <si>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</si>
  <si>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</si>
  <si>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</si>
  <si>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</si>
  <si>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</si>
  <si>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</si>
  <si>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</si>
  <si>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</si>
  <si>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</si>
  <si>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</si>
  <si>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</si>
  <si>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</si>
  <si>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</si>
  <si>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</si>
  <si>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</si>
  <si>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</si>
  <si>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</si>
  <si>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</si>
  <si>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</si>
  <si>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</si>
  <si>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</si>
  <si>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</si>
  <si>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</si>
  <si>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</si>
  <si>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</si>
  <si>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</si>
  <si>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</si>
  <si>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</si>
  <si>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</si>
  <si>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</si>
  <si>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</si>
  <si>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</si>
  <si>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</si>
  <si>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</si>
  <si>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</si>
  <si>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</si>
  <si>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</si>
  <si>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</si>
  <si>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</si>
  <si>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</si>
  <si>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</si>
  <si>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</si>
  <si>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</si>
  <si>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</si>
  <si>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</si>
  <si>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</si>
  <si>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</si>
  <si>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</si>
  <si>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</si>
  <si>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</si>
  <si>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</si>
  <si>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</si>
  <si>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</si>
  <si>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</si>
  <si>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</si>
  <si>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</si>
  <si>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</si>
  <si>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</si>
  <si>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</si>
  <si>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</si>
  <si>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</si>
  <si>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</si>
  <si>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</si>
  <si>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</si>
  <si>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</si>
  <si>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</si>
  <si>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</si>
  <si>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</si>
  <si>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</si>
  <si>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</si>
  <si>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</si>
  <si>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</si>
  <si>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</si>
  <si>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</si>
  <si>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</si>
  <si>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</si>
  <si>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</si>
  <si>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</si>
  <si>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</si>
  <si>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</si>
  <si>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</si>
  <si>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</si>
  <si>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</si>
  <si>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</si>
  <si>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</si>
  <si>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</si>
  <si>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</si>
  <si>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</si>
  <si>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</si>
  <si>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</si>
  <si>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</si>
  <si>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</si>
  <si>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</si>
  <si>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</si>
  <si>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</si>
  <si>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</si>
  <si>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</si>
  <si>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</si>
  <si>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</si>
  <si>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</si>
  <si>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</si>
  <si>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</si>
  <si>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</si>
  <si>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</si>
  <si>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</si>
  <si>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</si>
  <si>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</si>
  <si>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</si>
  <si>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</si>
  <si>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</si>
  <si>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</si>
  <si>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</si>
  <si>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</si>
  <si>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</si>
  <si>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</si>
  <si>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</si>
  <si>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</si>
  <si>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</si>
  <si>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</si>
  <si>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</si>
  <si>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</si>
  <si>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</si>
  <si>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</si>
  <si>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</si>
  <si>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</si>
  <si>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</si>
  <si>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</si>
  <si>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</si>
  <si>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</si>
  <si>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</si>
  <si>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</si>
  <si>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</si>
  <si>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</si>
  <si>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</si>
  <si>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</si>
  <si>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</si>
  <si>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</si>
  <si>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</si>
  <si>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</si>
  <si>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</si>
  <si>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</si>
  <si>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</si>
  <si>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</si>
  <si>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</si>
  <si>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</si>
  <si>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</si>
  <si>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</si>
  <si>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</si>
  <si>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</si>
  <si>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</si>
  <si>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</si>
  <si>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</si>
  <si>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</si>
  <si>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</si>
  <si>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</si>
  <si>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</si>
  <si>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</si>
  <si>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</si>
  <si>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</si>
  <si>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</si>
  <si>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</si>
  <si>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</si>
  <si>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</si>
  <si>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</si>
  <si>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</si>
  <si>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</si>
  <si>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</si>
  <si>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</si>
  <si>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</si>
  <si>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</si>
  <si>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</si>
  <si>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</si>
  <si>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</si>
  <si>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</si>
  <si>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</si>
  <si>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</si>
  <si>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</si>
  <si>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</si>
  <si>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</si>
  <si>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</si>
  <si>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</si>
  <si>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</si>
  <si>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</si>
  <si>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</si>
  <si>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</si>
  <si>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</si>
  <si>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</si>
  <si>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</si>
  <si>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</si>
  <si>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</si>
  <si>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</si>
  <si>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</si>
  <si>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</si>
  <si>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</si>
  <si>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</si>
  <si>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</si>
  <si>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</si>
  <si>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</si>
  <si>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</si>
  <si>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</si>
  <si>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</si>
  <si>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</si>
  <si>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</si>
  <si>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</si>
  <si>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</si>
  <si>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</si>
  <si>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</si>
  <si>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</si>
  <si>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</si>
  <si>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</si>
  <si>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</si>
  <si>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</si>
  <si>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</si>
  <si>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</si>
  <si>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</si>
  <si>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</si>
  <si>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</si>
  <si>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</si>
  <si>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</si>
  <si>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</si>
  <si>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</si>
  <si>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</si>
  <si>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</si>
  <si>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</si>
  <si>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</si>
  <si>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</si>
  <si>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</si>
  <si>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</si>
  <si>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</si>
  <si>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</si>
  <si>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</si>
  <si>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</si>
  <si>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</si>
  <si>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</si>
  <si>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</si>
  <si>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</si>
  <si>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</si>
  <si>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</si>
  <si>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</si>
  <si>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</si>
  <si>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</si>
  <si>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</si>
  <si>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</si>
  <si>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</si>
  <si>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</si>
  <si>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</si>
  <si>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</si>
  <si>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</si>
  <si>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</si>
  <si>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</si>
  <si>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</si>
  <si>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</si>
  <si>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</si>
  <si>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</si>
  <si>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</si>
  <si>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</si>
  <si>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</si>
  <si>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</si>
  <si>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</si>
  <si>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</si>
  <si>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</si>
  <si>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</si>
  <si>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</si>
  <si>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</si>
  <si>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</si>
  <si>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</si>
  <si>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</si>
  <si>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</si>
  <si>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</si>
  <si>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</si>
  <si>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</si>
  <si>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</si>
  <si>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</si>
  <si>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</si>
  <si>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</si>
  <si>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</si>
  <si>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</si>
  <si>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</si>
  <si>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</si>
  <si>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</si>
  <si>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</si>
  <si>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</si>
  <si>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</si>
  <si>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</si>
  <si>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</si>
  <si>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</si>
  <si>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</si>
  <si>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</si>
  <si>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</si>
  <si>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</si>
  <si>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</si>
  <si>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</si>
  <si>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</si>
  <si>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</si>
  <si>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</si>
  <si>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</si>
  <si>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</si>
  <si>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</si>
  <si>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</si>
  <si>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</si>
  <si>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</si>
  <si>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</si>
  <si>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</si>
  <si>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</si>
  <si>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</si>
  <si>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</si>
  <si>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</si>
  <si>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</si>
  <si>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</si>
  <si>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</si>
  <si>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</si>
  <si>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</si>
  <si>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</si>
  <si>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</si>
  <si>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</si>
  <si>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</si>
  <si>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</si>
  <si>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</si>
  <si>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</si>
  <si>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</si>
  <si>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</si>
  <si>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</si>
  <si>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</si>
  <si>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</si>
  <si>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</si>
  <si>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</si>
  <si>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</si>
  <si>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</si>
  <si>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</si>
  <si>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</si>
  <si>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</si>
  <si>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</si>
  <si>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</si>
  <si>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</si>
  <si>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</si>
  <si>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</si>
  <si>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</si>
  <si>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</si>
  <si>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</si>
  <si>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</si>
  <si>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</si>
  <si>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</si>
  <si>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</si>
  <si>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</si>
  <si>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</si>
  <si>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</si>
  <si>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</si>
  <si>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</si>
  <si>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</si>
  <si>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</si>
  <si>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</si>
  <si>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</si>
  <si>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</si>
  <si>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</si>
  <si>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</si>
  <si>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</si>
  <si>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</si>
  <si>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</si>
  <si>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</si>
  <si>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</si>
  <si>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</si>
  <si>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</si>
  <si>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</si>
  <si>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</si>
  <si>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</si>
  <si>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</si>
  <si>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</si>
  <si>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</si>
  <si>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</si>
  <si>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</si>
  <si>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</si>
  <si>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</si>
  <si>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</si>
  <si>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</si>
  <si>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</si>
  <si>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</si>
  <si>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</si>
  <si>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</si>
  <si>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</si>
  <si>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</si>
  <si>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</si>
  <si>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</si>
  <si>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</si>
  <si>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</si>
  <si>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</si>
  <si>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</si>
  <si>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</si>
  <si>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</si>
  <si>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</si>
  <si>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</si>
  <si>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</si>
  <si>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</si>
  <si>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</si>
  <si>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</si>
  <si>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</si>
  <si>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</si>
  <si>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</si>
  <si>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</si>
  <si>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</si>
  <si>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</si>
  <si>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</si>
  <si>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</si>
  <si>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</si>
  <si>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</si>
  <si>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</si>
  <si>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</si>
  <si>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</si>
  <si>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</si>
  <si>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</si>
  <si>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</si>
  <si>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</si>
  <si>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</si>
  <si>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</si>
  <si>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</si>
  <si>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</si>
  <si>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</si>
  <si>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</si>
  <si>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</si>
  <si>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</si>
  <si>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</si>
  <si>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</si>
  <si>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</si>
  <si>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</si>
  <si>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</si>
  <si>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</si>
  <si>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</si>
  <si>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</si>
  <si>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</si>
  <si>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</si>
  <si>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</si>
  <si>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</si>
  <si>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</si>
  <si>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</si>
  <si>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</si>
  <si>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</si>
  <si>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</si>
  <si>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</si>
  <si>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</si>
  <si>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</si>
  <si>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</si>
  <si>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</si>
  <si>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</si>
  <si>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</si>
  <si>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</si>
  <si>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</si>
  <si>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</si>
  <si>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</si>
  <si>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</si>
  <si>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</si>
  <si>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</si>
  <si>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</si>
  <si>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</si>
  <si>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</si>
  <si>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</si>
  <si>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</si>
  <si>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</si>
  <si>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</si>
  <si>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</si>
  <si>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</si>
  <si>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</si>
  <si>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</si>
  <si>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</si>
  <si>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</si>
  <si>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</si>
  <si>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</si>
  <si>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</si>
  <si>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</si>
  <si>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</si>
  <si>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</si>
  <si>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</si>
  <si>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</si>
  <si>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</si>
  <si>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</si>
  <si>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</si>
  <si>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</si>
  <si>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</si>
  <si>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</si>
  <si>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</si>
  <si>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</si>
  <si>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</si>
  <si>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</si>
  <si>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</si>
  <si>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</si>
  <si>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</si>
  <si>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</si>
  <si>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</si>
  <si>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</si>
  <si>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</si>
  <si>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</si>
  <si>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</si>
  <si>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</si>
  <si>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</si>
  <si>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</si>
  <si>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</si>
  <si>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</si>
  <si>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</si>
  <si>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</si>
  <si>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</si>
  <si>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</si>
  <si>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</si>
  <si>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</si>
  <si>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</si>
  <si>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</si>
  <si>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</si>
  <si>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</si>
  <si>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</si>
  <si>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</si>
  <si>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</si>
  <si>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</si>
  <si>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</si>
  <si>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</si>
  <si>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</si>
  <si>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</si>
  <si>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</si>
  <si>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</si>
  <si>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</si>
  <si>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</si>
  <si>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</si>
  <si>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</si>
  <si>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</si>
  <si>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</si>
  <si>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</si>
  <si>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</si>
  <si>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</si>
  <si>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</si>
  <si>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</si>
  <si>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</si>
  <si>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</si>
  <si>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</si>
  <si>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</si>
  <si>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</si>
  <si>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</si>
  <si>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</si>
  <si>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</si>
  <si>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</si>
  <si>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</si>
  <si>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</si>
  <si>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</si>
  <si>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</si>
  <si>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</si>
  <si>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</si>
  <si>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</si>
  <si>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</si>
  <si>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</si>
  <si>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</si>
  <si>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</si>
  <si>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</si>
  <si>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</si>
  <si>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</si>
  <si>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</si>
  <si>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</si>
  <si>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</si>
  <si>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</si>
  <si>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</si>
  <si>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</si>
  <si>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</si>
  <si>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</si>
  <si>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</si>
  <si>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</si>
  <si>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</si>
  <si>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</si>
  <si>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</si>
  <si>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</si>
  <si>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</si>
  <si>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</si>
  <si>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</si>
  <si>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</si>
  <si>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</si>
  <si>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</si>
  <si>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</si>
  <si>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</si>
  <si>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</si>
  <si>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</si>
  <si>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</si>
  <si>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</si>
  <si>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</si>
  <si>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</si>
  <si>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</si>
  <si>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</si>
  <si>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</si>
  <si>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</si>
  <si>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</si>
  <si>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</si>
  <si>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</si>
  <si>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</si>
  <si>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</si>
  <si>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</si>
  <si>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</si>
  <si>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</si>
  <si>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</si>
  <si>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</si>
  <si>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</si>
  <si>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</si>
  <si>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</si>
  <si>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</si>
  <si>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</si>
  <si>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</si>
  <si>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</si>
  <si>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</si>
  <si>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</si>
  <si>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</si>
  <si>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</si>
  <si>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</si>
  <si>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</si>
  <si>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</si>
  <si>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</si>
  <si>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</si>
  <si>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</si>
  <si>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</si>
  <si>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</si>
  <si>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</si>
  <si>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</si>
  <si>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</si>
  <si>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</si>
  <si>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</si>
  <si>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</si>
  <si>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</si>
  <si>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</si>
  <si>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</si>
  <si>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</si>
  <si>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</si>
  <si>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</si>
  <si>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</si>
  <si>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</si>
  <si>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</si>
  <si>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</si>
  <si>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</si>
  <si>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</si>
  <si>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</si>
  <si>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</si>
  <si>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</si>
  <si>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</si>
  <si>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</si>
  <si>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</si>
  <si>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</si>
  <si>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</si>
  <si>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</si>
  <si>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</si>
  <si>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</si>
  <si>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</si>
  <si>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</si>
  <si>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</si>
  <si>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</si>
  <si>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</si>
  <si>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</si>
  <si>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</si>
  <si>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</si>
  <si>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</si>
  <si>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</si>
  <si>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</si>
  <si>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</si>
  <si>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</si>
  <si>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</si>
  <si>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</si>
  <si>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</si>
  <si>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</si>
  <si>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</si>
  <si>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</si>
  <si>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</si>
  <si>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</si>
  <si>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</si>
  <si>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</si>
  <si>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</si>
  <si>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</si>
  <si>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</si>
  <si>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</si>
  <si>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</si>
  <si>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</si>
  <si>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</si>
  <si>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</si>
  <si>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</si>
  <si>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</si>
  <si>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</si>
  <si>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</si>
  <si>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</si>
  <si>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</si>
  <si>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</si>
  <si>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</si>
  <si>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</si>
  <si>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</si>
  <si>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</si>
  <si>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</si>
  <si>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</si>
  <si>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</si>
  <si>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</si>
  <si>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</si>
  <si>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</si>
  <si>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</si>
  <si>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</si>
  <si>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</si>
  <si>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</si>
  <si>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</si>
  <si>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</si>
  <si>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</si>
  <si>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</si>
  <si>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</si>
  <si>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</si>
  <si>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</si>
  <si>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</si>
  <si>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</si>
  <si>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</si>
  <si>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</si>
  <si>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</si>
  <si>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</si>
  <si>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</si>
  <si>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</si>
  <si>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</si>
  <si>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</si>
  <si>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</si>
  <si>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</si>
  <si>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</si>
  <si>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</si>
  <si>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</si>
  <si>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</si>
  <si>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</si>
  <si>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</si>
  <si>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</si>
  <si>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</si>
  <si>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</si>
  <si>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</si>
  <si>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</si>
  <si>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</si>
  <si>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</si>
  <si>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</si>
  <si>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</si>
  <si>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</si>
  <si>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</si>
  <si>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</si>
  <si>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</si>
  <si>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</si>
  <si>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</si>
  <si>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</si>
  <si>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</si>
  <si>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</si>
  <si>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</si>
  <si>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</si>
  <si>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</si>
  <si>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</si>
  <si>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</si>
  <si>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</si>
  <si>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</si>
  <si>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</si>
  <si>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</si>
  <si>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</si>
  <si>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</si>
  <si>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</si>
  <si>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</si>
  <si>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</si>
  <si>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</si>
  <si>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</si>
  <si>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</si>
  <si>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</si>
  <si>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</si>
  <si>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</si>
  <si>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</si>
  <si>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</si>
  <si>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</si>
  <si>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</si>
  <si>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</si>
  <si>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</si>
  <si>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</si>
  <si>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</si>
  <si>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</si>
  <si>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</si>
  <si>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</si>
  <si>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</si>
  <si>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</si>
  <si>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</si>
  <si>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</si>
  <si>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</si>
  <si>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</si>
  <si>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</si>
  <si>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</si>
  <si>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</si>
  <si>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</si>
  <si>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</si>
  <si>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</si>
  <si>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</si>
  <si>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</si>
  <si>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</si>
  <si>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</si>
  <si>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</si>
  <si>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</si>
  <si>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</si>
  <si>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</si>
  <si>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</si>
  <si>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</si>
  <si>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</si>
  <si>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</si>
  <si>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</si>
  <si>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</si>
  <si>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</si>
  <si>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</si>
  <si>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</si>
  <si>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</si>
  <si>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</si>
  <si>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</si>
  <si>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</si>
  <si>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</si>
  <si>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</si>
  <si>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</si>
  <si>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</si>
  <si>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</si>
  <si>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</si>
  <si>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</si>
  <si>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</si>
  <si>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</si>
  <si>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</si>
  <si>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</si>
  <si>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</si>
  <si>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</si>
  <si>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</si>
  <si>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</si>
  <si>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</si>
  <si>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</si>
  <si>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</si>
  <si>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</si>
  <si>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</si>
  <si>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</si>
  <si>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</si>
  <si>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</si>
  <si>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</si>
  <si>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</si>
  <si>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</si>
  <si>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</si>
  <si>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</si>
  <si>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</si>
  <si>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</si>
  <si>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</si>
  <si>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</si>
  <si>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</si>
  <si>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</si>
  <si>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</si>
  <si>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</si>
  <si>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</si>
  <si>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</si>
  <si>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</si>
  <si>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</si>
  <si>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</si>
  <si>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</si>
  <si>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</si>
  <si>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</si>
  <si>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</si>
  <si>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</si>
  <si>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</si>
  <si>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</si>
  <si>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</si>
  <si>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</si>
  <si>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</si>
  <si>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</si>
  <si>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</si>
  <si>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</si>
  <si>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</si>
  <si>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</si>
  <si>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</si>
  <si>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</si>
  <si>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</si>
  <si>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</si>
  <si>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</si>
  <si>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</si>
  <si>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</si>
  <si>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</si>
  <si>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</si>
  <si>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</si>
  <si>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</si>
  <si>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</si>
  <si>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</si>
  <si>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</si>
  <si>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</si>
  <si>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</si>
  <si>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</si>
  <si>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</si>
  <si>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</si>
  <si>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</si>
  <si>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</si>
  <si>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</si>
  <si>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</si>
  <si>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</si>
  <si>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</si>
  <si>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</si>
  <si>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</si>
  <si>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</si>
  <si>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</si>
  <si>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</si>
  <si>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</si>
  <si>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</si>
  <si>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</si>
  <si>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</si>
  <si>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</si>
  <si>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</si>
  <si>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</si>
  <si>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</si>
  <si>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</si>
  <si>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</si>
  <si>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</si>
  <si>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</si>
  <si>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</si>
  <si>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</si>
  <si>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</si>
  <si>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</si>
  <si>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</si>
  <si>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</si>
  <si>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</si>
  <si>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</si>
  <si>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</si>
  <si>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</si>
  <si>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</si>
  <si>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</si>
  <si>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</si>
  <si>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</si>
  <si>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</si>
  <si>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</si>
  <si>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</si>
  <si>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</si>
  <si>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</si>
  <si>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</si>
  <si>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</si>
  <si>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</si>
  <si>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</si>
  <si>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</si>
  <si>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</si>
  <si>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</si>
  <si>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</si>
  <si>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</si>
  <si>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</si>
  <si>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</si>
  <si>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</si>
  <si>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</si>
  <si>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</si>
  <si>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</si>
  <si>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</si>
  <si>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</si>
  <si>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</si>
  <si>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</si>
  <si>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</si>
  <si>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</si>
  <si>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</si>
  <si>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</si>
  <si>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</si>
  <si>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</si>
  <si>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</si>
  <si>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</si>
  <si>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</si>
  <si>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</si>
  <si>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</si>
  <si>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</si>
  <si>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</si>
  <si>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</si>
  <si>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</si>
  <si>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</si>
  <si>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</si>
  <si>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</si>
  <si>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</si>
  <si>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</si>
  <si>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</si>
  <si>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</si>
  <si>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</si>
  <si>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</si>
  <si>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</si>
  <si>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</si>
  <si>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</si>
  <si>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</si>
  <si>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</si>
  <si>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</si>
  <si>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</si>
  <si>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</si>
  <si>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</si>
  <si>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</si>
  <si>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</si>
  <si>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</si>
  <si>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</si>
  <si>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</si>
  <si>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</si>
  <si>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</si>
  <si>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</si>
  <si>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</si>
  <si>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</si>
  <si>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</si>
  <si>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</si>
  <si>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</si>
  <si>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</si>
  <si>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</si>
  <si>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</si>
  <si>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</si>
  <si>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</si>
  <si>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</si>
  <si>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</si>
  <si>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</si>
  <si>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</si>
  <si>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</si>
  <si>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</si>
  <si>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</si>
  <si>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</si>
  <si>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</si>
  <si>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</si>
  <si>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</si>
  <si>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</si>
  <si>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</si>
  <si>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</si>
  <si>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</si>
  <si>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</si>
  <si>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</si>
  <si>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</si>
  <si>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</si>
  <si>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</si>
  <si>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</si>
  <si>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</si>
  <si>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</si>
  <si>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</si>
  <si>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</si>
  <si>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</si>
  <si>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</si>
  <si>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</si>
  <si>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</si>
  <si>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</si>
  <si>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</si>
  <si>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</si>
  <si>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</si>
  <si>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</si>
  <si>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</si>
  <si>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</si>
  <si>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</si>
  <si>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</si>
  <si>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</si>
  <si>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</si>
  <si>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</si>
  <si>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</si>
  <si>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</si>
  <si>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</si>
  <si>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</si>
  <si>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</si>
  <si>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</si>
  <si>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</si>
  <si>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</si>
  <si>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</si>
  <si>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</si>
  <si>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</si>
  <si>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</si>
  <si>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</si>
  <si>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</si>
  <si>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</si>
  <si>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</si>
  <si>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</si>
  <si>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</si>
  <si>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</si>
  <si>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</si>
  <si>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</si>
  <si>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</si>
  <si>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</si>
  <si>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</si>
  <si>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</si>
  <si>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</si>
  <si>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</si>
  <si>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</si>
  <si>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</si>
  <si>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</si>
  <si>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</si>
  <si>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</si>
  <si>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</si>
  <si>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</si>
  <si>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</si>
  <si>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</si>
  <si>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</si>
  <si>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</si>
  <si>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</si>
  <si>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</si>
  <si>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</si>
  <si>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</si>
  <si>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</si>
  <si>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</si>
  <si>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</si>
  <si>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</si>
  <si>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</si>
  <si>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</si>
  <si>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</si>
  <si>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</si>
  <si>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</si>
  <si>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</si>
  <si>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</si>
  <si>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</si>
  <si>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</si>
  <si>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</si>
  <si>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</si>
  <si>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</si>
  <si>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</si>
  <si>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</si>
  <si>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</si>
  <si>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</si>
  <si>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</si>
  <si>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</si>
  <si>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</si>
  <si>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</si>
  <si>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</si>
  <si>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</si>
  <si>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</si>
  <si>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</si>
  <si>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</si>
  <si>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</si>
  <si>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</si>
  <si>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</si>
  <si>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</si>
  <si>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</si>
  <si>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</si>
  <si>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</si>
  <si>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</si>
  <si>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</si>
  <si>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</si>
  <si>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</si>
  <si>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</si>
  <si>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</si>
  <si>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</si>
  <si>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</si>
  <si>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</si>
  <si>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</si>
  <si>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</si>
  <si>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</si>
  <si>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</si>
  <si>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</si>
  <si>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</si>
  <si>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</si>
  <si>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</si>
  <si>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</si>
  <si>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</si>
  <si>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</si>
  <si>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</si>
  <si>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</si>
  <si>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</si>
  <si>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</si>
  <si>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</si>
  <si>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</si>
  <si>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</si>
  <si>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</si>
  <si>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</si>
  <si>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</si>
  <si>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</si>
  <si>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</si>
  <si>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</si>
  <si>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</si>
  <si>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</si>
  <si>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</si>
  <si>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</si>
  <si>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</si>
  <si>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</si>
  <si>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</si>
  <si>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</si>
  <si>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</si>
  <si>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</si>
  <si>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</si>
  <si>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</si>
  <si>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</si>
  <si>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</si>
  <si>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</si>
  <si>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</si>
  <si>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</si>
  <si>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</si>
  <si>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</si>
  <si>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</si>
  <si>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</si>
  <si>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</si>
  <si>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</si>
  <si>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</si>
  <si>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</si>
  <si>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</si>
  <si>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</si>
  <si>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</si>
  <si>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</si>
  <si>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</si>
  <si>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</si>
  <si>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</si>
  <si>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</si>
  <si>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</si>
  <si>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</si>
  <si>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</si>
  <si>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</si>
  <si>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</si>
  <si>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</si>
  <si>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</si>
  <si>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</si>
  <si>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</si>
  <si>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</si>
  <si>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</si>
  <si>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</si>
  <si>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</si>
  <si>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</si>
  <si>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</si>
  <si>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</si>
  <si>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</si>
  <si>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</si>
  <si>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</si>
  <si>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</si>
  <si>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</si>
  <si>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</si>
  <si>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</si>
  <si>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</si>
  <si>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</si>
  <si>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</si>
  <si>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</si>
  <si>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</si>
  <si>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</si>
  <si>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</si>
  <si>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</si>
  <si>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</si>
  <si>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</si>
  <si>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</si>
  <si>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</si>
  <si>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</si>
  <si>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</si>
  <si>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</si>
  <si>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</si>
  <si>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</si>
  <si>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</si>
  <si>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</si>
  <si>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</si>
  <si>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</si>
  <si>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</si>
  <si>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</si>
  <si>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</si>
  <si>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</si>
  <si>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</si>
  <si>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</si>
  <si>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</si>
  <si>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</si>
  <si>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</si>
  <si>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</si>
  <si>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</si>
  <si>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</si>
  <si>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</si>
  <si>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</si>
  <si>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</si>
  <si>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</si>
  <si>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</si>
  <si>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</si>
  <si>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</si>
  <si>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</si>
  <si>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</si>
  <si>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</si>
  <si>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</si>
  <si>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</si>
  <si>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</si>
  <si>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</si>
  <si>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</si>
  <si>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</si>
  <si>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</si>
  <si>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</si>
  <si>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</si>
  <si>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</si>
  <si>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</si>
  <si>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</si>
  <si>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</si>
  <si>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</si>
  <si>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</si>
  <si>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</si>
  <si>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</si>
  <si>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</si>
  <si>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</si>
  <si>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</si>
  <si>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</si>
  <si>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</si>
  <si>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</si>
  <si>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</si>
  <si>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</si>
  <si>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</si>
  <si>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</si>
  <si>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</si>
  <si>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</si>
  <si>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</si>
  <si>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</si>
  <si>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</si>
  <si>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</si>
  <si>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</si>
  <si>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</si>
  <si>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</si>
  <si>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</si>
  <si>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</si>
  <si>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</si>
  <si>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</si>
  <si>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</si>
  <si>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</si>
  <si>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</si>
  <si>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</si>
  <si>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</si>
  <si>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</si>
  <si>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</si>
  <si>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</si>
  <si>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</si>
  <si>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</si>
  <si>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</si>
  <si>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</si>
  <si>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</si>
  <si>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</si>
  <si>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</si>
  <si>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</si>
  <si>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</si>
  <si>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</si>
  <si>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</si>
  <si>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</si>
  <si>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</si>
  <si>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</si>
  <si>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</si>
  <si>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</si>
  <si>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</si>
  <si>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</si>
  <si>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</si>
  <si>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</si>
  <si>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</si>
  <si>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</si>
  <si>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</si>
  <si>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</si>
  <si>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</si>
  <si>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</si>
  <si>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</si>
  <si>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</si>
  <si>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</si>
  <si>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</si>
  <si>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</si>
  <si>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</si>
  <si>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</si>
  <si>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</si>
  <si>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</si>
  <si>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</si>
  <si>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</si>
  <si>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</si>
  <si>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</si>
  <si>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</si>
  <si>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</si>
  <si>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</si>
  <si>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</si>
  <si>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</si>
  <si>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</si>
  <si>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</si>
  <si>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</si>
  <si>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</si>
  <si>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</si>
  <si>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</si>
  <si>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</si>
  <si>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</si>
  <si>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</si>
  <si>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</si>
  <si>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</si>
  <si>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</si>
  <si>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</si>
  <si>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</si>
  <si>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</si>
  <si>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</si>
  <si>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</si>
  <si>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</si>
  <si>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</si>
  <si>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</si>
  <si>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</si>
  <si>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</si>
  <si>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</si>
  <si>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</si>
  <si>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</si>
  <si>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</si>
  <si>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</si>
  <si>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</si>
  <si>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</si>
  <si>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</si>
  <si>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</si>
  <si>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</si>
  <si>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</si>
  <si>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</si>
  <si>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</si>
  <si>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</si>
  <si>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</si>
  <si>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</si>
  <si>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</si>
  <si>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</si>
  <si>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</si>
  <si>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</si>
  <si>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</si>
  <si>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</si>
  <si>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</si>
  <si>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</si>
  <si>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</si>
  <si>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</si>
  <si>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</si>
  <si>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</si>
  <si>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</si>
  <si>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</si>
  <si>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</si>
  <si>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</si>
  <si>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</si>
  <si>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</si>
  <si>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</si>
  <si>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</si>
  <si>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</si>
  <si>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</si>
  <si>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</si>
  <si>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</si>
  <si>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</si>
  <si>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</si>
  <si>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</si>
  <si>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</si>
  <si>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</si>
  <si>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</si>
  <si>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</si>
  <si>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</si>
  <si>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</si>
  <si>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</si>
  <si>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</si>
  <si>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</si>
  <si>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</si>
  <si>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</si>
  <si>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</si>
  <si>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</si>
  <si>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</si>
  <si>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</si>
  <si>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</si>
  <si>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</si>
  <si>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</si>
  <si>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</si>
  <si>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</si>
  <si>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</si>
  <si>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</si>
  <si>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</si>
  <si>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</si>
  <si>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</si>
  <si>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</si>
  <si>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</si>
  <si>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</si>
  <si>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</si>
  <si>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</si>
  <si>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</si>
  <si>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</si>
  <si>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</si>
  <si>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</si>
  <si>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</si>
  <si>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</si>
  <si>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</si>
  <si>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</si>
  <si>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</si>
  <si>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</si>
  <si>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</si>
  <si>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</si>
  <si>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</si>
  <si>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</si>
  <si>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</si>
  <si>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</si>
  <si>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</si>
  <si>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</si>
  <si>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</si>
  <si>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</si>
  <si>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</si>
  <si>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</si>
  <si>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</si>
  <si>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</si>
  <si>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</si>
  <si>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</si>
  <si>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</si>
  <si>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</si>
  <si>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</si>
  <si>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</si>
  <si>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</si>
  <si>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</si>
  <si>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</si>
  <si>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</si>
  <si>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</si>
  <si>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</si>
  <si>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</si>
  <si>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</si>
  <si>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</si>
  <si>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</si>
  <si>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</si>
  <si>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</si>
  <si>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</si>
  <si>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</si>
  <si>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</si>
  <si>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</si>
  <si>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</si>
  <si>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</si>
  <si>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</si>
  <si>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</si>
  <si>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</si>
  <si>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</si>
  <si>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</si>
  <si>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</si>
  <si>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</si>
  <si>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</si>
  <si>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</si>
  <si>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</si>
  <si>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</si>
  <si>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</si>
  <si>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</si>
  <si>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</si>
  <si>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</si>
  <si>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</si>
  <si>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</si>
  <si>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</si>
  <si>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</si>
  <si>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</si>
  <si>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</si>
  <si>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</si>
  <si>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</si>
  <si>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</si>
  <si>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</si>
  <si>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</si>
  <si>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</si>
  <si>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</si>
  <si>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</si>
  <si>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</si>
  <si>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</si>
  <si>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</si>
  <si>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</si>
  <si>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</si>
  <si>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</si>
  <si>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</si>
  <si>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</si>
  <si>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</si>
  <si>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</si>
  <si>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</si>
  <si>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</si>
  <si>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</si>
  <si>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</si>
  <si>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</si>
  <si>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</si>
  <si>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</si>
  <si>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</si>
  <si>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</si>
  <si>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</si>
  <si>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</si>
  <si>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</si>
  <si>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</si>
  <si>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</si>
  <si>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</si>
  <si>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</si>
  <si>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</si>
  <si>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</si>
  <si>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</si>
  <si>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</si>
  <si>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</si>
  <si>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</si>
  <si>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</si>
  <si>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</si>
  <si>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</si>
  <si>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</si>
  <si>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</si>
  <si>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</si>
  <si>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</si>
  <si>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</si>
  <si>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</si>
  <si>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</si>
  <si>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</si>
  <si>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</si>
  <si>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</si>
  <si>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</si>
  <si>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</si>
  <si>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</si>
  <si>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</si>
  <si>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</si>
  <si>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</si>
  <si>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</si>
  <si>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</si>
  <si>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</si>
  <si>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</si>
  <si>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</si>
  <si>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</si>
  <si>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</si>
  <si>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</si>
  <si>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</si>
  <si>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</si>
  <si>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</si>
  <si>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</si>
  <si>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</si>
  <si>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</si>
  <si>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</si>
  <si>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</si>
  <si>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</si>
  <si>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</si>
  <si>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</si>
  <si>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</si>
  <si>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</si>
  <si>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</si>
  <si>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</si>
  <si>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</si>
  <si>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</si>
  <si>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</si>
  <si>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</si>
  <si>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</si>
  <si>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</si>
  <si>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</si>
  <si>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</si>
  <si>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</si>
  <si>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</si>
  <si>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</si>
  <si>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</si>
  <si>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</si>
  <si>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</si>
  <si>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</si>
  <si>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</si>
  <si>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</si>
  <si>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</si>
  <si>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</si>
  <si>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</si>
  <si>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</si>
  <si>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</si>
  <si>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</si>
  <si>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</si>
  <si>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</si>
  <si>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</si>
  <si>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</si>
  <si>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</si>
  <si>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</si>
  <si>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</si>
  <si>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</si>
  <si>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</si>
  <si>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</si>
  <si>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</si>
  <si>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</si>
  <si>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</si>
  <si>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</si>
  <si>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</si>
  <si>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</si>
  <si>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</si>
  <si>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</si>
  <si>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</si>
  <si>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</si>
  <si>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</si>
  <si>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</si>
  <si>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</si>
  <si>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</si>
  <si>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</si>
  <si>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</si>
  <si>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</si>
  <si>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</si>
  <si>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</si>
  <si>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</si>
  <si>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</si>
  <si>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</si>
  <si>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</si>
  <si>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</si>
  <si>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</si>
  <si>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</si>
  <si>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</si>
  <si>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</si>
  <si>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</si>
  <si>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</si>
  <si>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</si>
  <si>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</si>
  <si>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</si>
  <si>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</si>
  <si>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</si>
  <si>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</si>
  <si>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</si>
  <si>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</si>
  <si>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</si>
  <si>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</si>
  <si>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</si>
  <si>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</si>
  <si>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</si>
  <si>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</si>
  <si>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</si>
  <si>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</si>
  <si>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</si>
  <si>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</si>
  <si>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</si>
  <si>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</si>
  <si>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</si>
  <si>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</si>
  <si>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</si>
  <si>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</si>
  <si>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</si>
  <si>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</si>
  <si>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</si>
  <si>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</si>
  <si>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</si>
  <si>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</si>
  <si>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</si>
  <si>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</si>
  <si>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</si>
  <si>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</si>
  <si>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</si>
  <si>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</si>
  <si>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</si>
  <si>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</si>
  <si>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</si>
  <si>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</si>
  <si>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</si>
  <si>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</si>
  <si>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</si>
  <si>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</si>
  <si>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</si>
  <si>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</si>
  <si>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</si>
  <si>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</si>
  <si>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</si>
  <si>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</si>
  <si>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</si>
  <si>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</si>
  <si>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</si>
  <si>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</si>
  <si>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</si>
  <si>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</si>
  <si>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</si>
  <si>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</si>
  <si>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</si>
  <si>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</si>
  <si>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</si>
  <si>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</si>
  <si>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</si>
  <si>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</si>
  <si>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</si>
  <si>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</si>
  <si>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</si>
  <si>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</si>
  <si>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</si>
  <si>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</si>
  <si>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</si>
  <si>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</si>
  <si>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</si>
  <si>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</si>
  <si>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</si>
  <si>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</si>
  <si>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</si>
  <si>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</si>
  <si>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</si>
  <si>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</si>
  <si>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</si>
  <si>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</si>
  <si>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</si>
  <si>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</si>
  <si>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</si>
  <si>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</si>
  <si>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</si>
  <si>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</si>
  <si>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</si>
  <si>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</si>
  <si>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</si>
  <si>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</si>
  <si>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</si>
  <si>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</si>
  <si>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</si>
  <si>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</si>
  <si>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</si>
  <si>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</si>
  <si>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</si>
  <si>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</si>
  <si>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</si>
  <si>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</si>
  <si>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</si>
  <si>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</si>
  <si>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</si>
  <si>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</si>
  <si>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</si>
  <si>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</si>
  <si>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</si>
  <si>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</si>
  <si>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</si>
  <si>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</si>
  <si>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</si>
  <si>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</si>
  <si>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</si>
  <si>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</si>
  <si>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</si>
  <si>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</si>
  <si>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</si>
  <si>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</si>
  <si>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</si>
  <si>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</si>
  <si>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</si>
  <si>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</si>
  <si>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</si>
  <si>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</si>
  <si>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</si>
  <si>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</si>
  <si>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</si>
  <si>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</si>
  <si>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</si>
  <si>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</si>
  <si>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</si>
  <si>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</si>
  <si>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</si>
  <si>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</si>
  <si>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</si>
  <si>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</si>
  <si>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</si>
  <si>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</si>
  <si>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</si>
  <si>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</si>
  <si>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</si>
  <si>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</si>
  <si>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</si>
  <si>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</si>
  <si>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</si>
  <si>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</si>
  <si>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</si>
  <si>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</si>
  <si>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</si>
  <si>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</si>
  <si>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</si>
  <si>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</si>
  <si>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</si>
  <si>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</si>
  <si>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</si>
  <si>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</si>
  <si>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</si>
  <si>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</si>
  <si>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</si>
  <si>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</si>
  <si>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</si>
  <si>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</si>
  <si>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</si>
  <si>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</si>
  <si>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</si>
  <si>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</si>
  <si>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</si>
  <si>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</si>
  <si>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</si>
  <si>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</si>
  <si>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</si>
  <si>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</si>
  <si>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</si>
  <si>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</si>
  <si>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</si>
  <si>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</si>
  <si>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</si>
  <si>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</si>
  <si>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</si>
  <si>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</si>
  <si>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</si>
  <si>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</si>
  <si>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</si>
  <si>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</si>
  <si>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</si>
  <si>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</si>
  <si>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</si>
  <si>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</si>
  <si>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</si>
  <si>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</si>
  <si>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</si>
  <si>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</si>
  <si>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</si>
  <si>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</si>
  <si>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</si>
  <si>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</si>
  <si>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</si>
  <si>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</si>
  <si>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</si>
  <si>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</si>
  <si>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</si>
  <si>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</si>
  <si>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</si>
  <si>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</si>
  <si>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</si>
  <si>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</si>
  <si>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</si>
  <si>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</si>
  <si>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</si>
  <si>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</si>
  <si>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</si>
  <si>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</si>
  <si>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</si>
  <si>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</si>
  <si>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</si>
  <si>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</si>
  <si>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</si>
  <si>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</si>
  <si>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</si>
  <si>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</si>
  <si>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</si>
  <si>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</si>
  <si>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</si>
  <si>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</si>
  <si>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</si>
  <si>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</si>
  <si>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</si>
  <si>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</si>
  <si>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</si>
  <si>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</si>
  <si>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</si>
  <si>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</si>
  <si>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</si>
  <si>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</si>
  <si>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</si>
  <si>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</si>
  <si>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</si>
  <si>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</si>
  <si>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</si>
  <si>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</si>
  <si>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</si>
  <si>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</si>
  <si>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</si>
  <si>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</si>
  <si>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</si>
  <si>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</si>
  <si>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</si>
  <si>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</si>
  <si>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</si>
  <si>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</si>
  <si>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</si>
  <si>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</si>
  <si>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</si>
  <si>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</si>
  <si>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</si>
  <si>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</si>
  <si>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</si>
  <si>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</si>
  <si>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</si>
  <si>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</si>
  <si>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</si>
  <si>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</si>
  <si>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</si>
  <si>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</si>
  <si>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</si>
  <si>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</si>
  <si>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</si>
  <si>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</si>
  <si>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</si>
  <si>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</si>
  <si>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</si>
  <si>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</si>
  <si>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</si>
  <si>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</si>
  <si>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</si>
  <si>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</si>
  <si>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</si>
  <si>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</si>
  <si>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</si>
  <si>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</si>
  <si>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</si>
  <si>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</si>
  <si>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</si>
  <si>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</si>
  <si>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</si>
  <si>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</si>
  <si>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</si>
  <si>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</si>
  <si>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</si>
  <si>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</si>
  <si>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</si>
  <si>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</si>
  <si>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</si>
  <si>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</si>
  <si>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</si>
  <si>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</si>
  <si>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</si>
  <si>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</si>
  <si>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</si>
  <si>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</si>
  <si>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</si>
  <si>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</si>
  <si>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</si>
  <si>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</si>
  <si>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</si>
  <si>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</si>
  <si>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</si>
  <si>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</si>
  <si>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</si>
  <si>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</si>
  <si>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</si>
  <si>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</si>
  <si>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</si>
  <si>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</si>
  <si>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</si>
  <si>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</si>
  <si>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</si>
  <si>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</si>
  <si>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</si>
  <si>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</si>
  <si>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</si>
  <si>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</si>
  <si>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</si>
  <si>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</si>
  <si>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</si>
  <si>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</si>
  <si>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</si>
  <si>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</si>
  <si>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</si>
  <si>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</si>
  <si>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</si>
  <si>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</si>
  <si>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</si>
  <si>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</si>
  <si>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</si>
  <si>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</si>
  <si>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</si>
  <si>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</si>
  <si>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</si>
  <si>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</si>
  <si>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</si>
  <si>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</si>
  <si>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</si>
  <si>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</si>
  <si>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</si>
  <si>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</si>
  <si>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</si>
  <si>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</si>
  <si>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</si>
  <si>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</si>
  <si>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</si>
  <si>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</si>
  <si>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</si>
  <si>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</si>
  <si>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</si>
  <si>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</si>
  <si>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</si>
  <si>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</si>
  <si>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</si>
  <si>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</si>
  <si>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</si>
  <si>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</si>
  <si>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</si>
  <si>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</si>
  <si>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</si>
  <si>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</si>
  <si>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</si>
  <si>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</si>
  <si>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</si>
  <si>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</si>
  <si>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</si>
  <si>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</si>
  <si>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</si>
  <si>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</si>
  <si>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</si>
  <si>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</si>
  <si>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</si>
  <si>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</si>
  <si>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</si>
  <si>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</si>
  <si>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</si>
  <si>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</si>
  <si>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</si>
  <si>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</si>
  <si>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</si>
  <si>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</si>
  <si>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</si>
  <si>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</si>
  <si>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</si>
  <si>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</si>
  <si>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</si>
  <si>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</si>
  <si>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</si>
  <si>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</si>
  <si>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</si>
  <si>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</si>
  <si>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</si>
  <si>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</si>
  <si>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</si>
  <si>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</si>
  <si>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</si>
  <si>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</si>
  <si>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</si>
  <si>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</si>
  <si>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</si>
  <si>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</si>
  <si>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</si>
  <si>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</si>
  <si>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</si>
  <si>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</si>
  <si>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</si>
  <si>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</si>
  <si>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</si>
  <si>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</si>
  <si>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</si>
  <si>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</si>
  <si>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</si>
  <si>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</si>
  <si>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</si>
  <si>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</si>
  <si>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</si>
  <si>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</si>
  <si>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</si>
  <si>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</si>
  <si>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</si>
  <si>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</si>
  <si>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</si>
  <si>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</si>
  <si>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</si>
  <si>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</si>
  <si>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</si>
  <si>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</si>
  <si>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</si>
  <si>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</si>
  <si>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</si>
  <si>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</si>
  <si>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</si>
  <si>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</si>
  <si>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</si>
  <si>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</si>
  <si>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</si>
  <si>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</si>
  <si>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</si>
  <si>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</si>
  <si>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</si>
  <si>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</si>
  <si>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</si>
  <si>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</si>
  <si>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</si>
  <si>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</si>
  <si>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</si>
  <si>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</si>
  <si>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</si>
  <si>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</si>
  <si>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</si>
  <si>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</si>
  <si>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</si>
  <si>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</si>
  <si>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</si>
  <si>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</si>
  <si>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</si>
  <si>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</si>
  <si>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</si>
  <si>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</si>
  <si>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</si>
  <si>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</si>
  <si>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</si>
  <si>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</si>
  <si>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</si>
  <si>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</si>
  <si>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</si>
  <si>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</si>
  <si>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</si>
  <si>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</si>
  <si>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</si>
  <si>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</si>
  <si>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</si>
  <si>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</si>
  <si>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</si>
  <si>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</si>
  <si>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</si>
  <si>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</si>
  <si>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</si>
  <si>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</si>
  <si>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</si>
  <si>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</si>
  <si>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</si>
  <si>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</si>
  <si>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</si>
  <si>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</si>
  <si>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</si>
  <si>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</si>
  <si>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</si>
  <si>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</si>
  <si>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</si>
  <si>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</si>
  <si>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</si>
  <si>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</si>
  <si>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</si>
  <si>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</si>
  <si>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</si>
  <si>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</si>
  <si>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</si>
  <si>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</si>
  <si>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</si>
  <si>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</si>
  <si>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</si>
  <si>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</si>
  <si>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</si>
  <si>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</si>
  <si>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</si>
  <si>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</si>
  <si>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</si>
  <si>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</si>
  <si>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</si>
  <si>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</si>
  <si>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</si>
  <si>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</si>
  <si>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</si>
  <si>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</si>
  <si>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</si>
  <si>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</si>
  <si>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</si>
  <si>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</si>
  <si>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</si>
  <si>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</si>
  <si>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</si>
  <si>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</si>
  <si>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</si>
  <si>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</si>
  <si>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</si>
  <si>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</si>
  <si>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</si>
  <si>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</si>
  <si>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</si>
  <si>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</si>
  <si>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</si>
  <si>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</si>
  <si>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</si>
  <si>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</si>
  <si>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</si>
  <si>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</si>
  <si>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</si>
  <si>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</si>
  <si>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</si>
  <si>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</si>
  <si>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</si>
  <si>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</si>
  <si>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</si>
  <si>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</si>
  <si>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</si>
  <si>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</si>
  <si>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</si>
  <si>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</si>
  <si>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</si>
  <si>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</si>
  <si>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</si>
  <si>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</si>
  <si>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</si>
  <si>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</si>
  <si>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</si>
  <si>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</si>
  <si>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</si>
  <si>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</si>
  <si>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</si>
  <si>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</si>
  <si>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</si>
  <si>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</si>
  <si>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</si>
  <si>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</si>
  <si>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</si>
  <si>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</si>
  <si>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</si>
  <si>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</si>
  <si>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</si>
  <si>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</si>
  <si>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</si>
  <si>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</si>
  <si>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</si>
  <si>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</si>
  <si>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</si>
  <si>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</si>
  <si>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</si>
  <si>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</si>
  <si>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</si>
  <si>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</si>
  <si>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</si>
  <si>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</si>
  <si>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</si>
  <si>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</si>
  <si>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</si>
  <si>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</si>
  <si>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</si>
  <si>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</si>
  <si>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</si>
  <si>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</si>
  <si>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</si>
  <si>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</si>
  <si>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</si>
  <si>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</si>
  <si>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</si>
  <si>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</si>
  <si>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</si>
  <si>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</si>
  <si>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</si>
  <si>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</si>
  <si>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</si>
  <si>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</si>
  <si>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</si>
  <si>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</si>
  <si>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</si>
  <si>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</si>
  <si>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</si>
  <si>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</si>
  <si>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</si>
  <si>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</si>
  <si>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</si>
  <si>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</si>
  <si>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</si>
  <si>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</si>
  <si>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</si>
  <si>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</si>
  <si>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</si>
  <si>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</si>
  <si>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</si>
  <si>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</si>
  <si>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</si>
  <si>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</si>
  <si>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</si>
  <si>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</si>
  <si>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</si>
  <si>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</si>
  <si>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</si>
  <si>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</si>
  <si>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</si>
  <si>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</si>
  <si>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</si>
  <si>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</si>
  <si>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</si>
  <si>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</si>
  <si>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</si>
  <si>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</si>
  <si>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</si>
  <si>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</si>
  <si>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</si>
  <si>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</si>
  <si>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</si>
  <si>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</si>
  <si>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</si>
  <si>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</si>
  <si>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</si>
  <si>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</si>
  <si>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</si>
  <si>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</si>
  <si>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</si>
  <si>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</si>
  <si>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</si>
  <si>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</si>
  <si>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</si>
  <si>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</si>
  <si>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</si>
  <si>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</si>
  <si>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</si>
  <si>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</si>
  <si>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</si>
  <si>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</si>
  <si>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</si>
  <si>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</si>
  <si>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</si>
  <si>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</si>
  <si>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</si>
  <si>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</si>
  <si>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</si>
  <si>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</si>
  <si>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</si>
  <si>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</si>
  <si>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</si>
  <si>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</si>
  <si>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</si>
  <si>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</si>
  <si>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</si>
  <si>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</si>
  <si>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</si>
  <si>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</si>
  <si>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</si>
  <si>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</si>
  <si>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</si>
  <si>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</si>
  <si>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</si>
  <si>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</si>
  <si>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</si>
  <si>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</si>
  <si>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</si>
  <si>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</si>
  <si>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</si>
  <si>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</si>
  <si>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</si>
  <si>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</si>
  <si>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</si>
  <si>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</si>
  <si>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</si>
  <si>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</si>
  <si>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</si>
  <si>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</si>
  <si>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</si>
  <si>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</si>
  <si>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</si>
  <si>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</si>
  <si>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</si>
  <si>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</si>
  <si>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</si>
  <si>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</si>
  <si>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</si>
  <si>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</si>
  <si>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</si>
  <si>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</si>
  <si>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</si>
  <si>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</si>
  <si>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</si>
  <si>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</si>
  <si>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</si>
  <si>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</si>
  <si>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</si>
  <si>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</si>
  <si>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</si>
  <si>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</si>
  <si>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</si>
  <si>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</si>
  <si>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</si>
  <si>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</si>
  <si>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</si>
  <si>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</si>
  <si>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</si>
  <si>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</si>
  <si>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</si>
  <si>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</si>
  <si>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</si>
  <si>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</si>
  <si>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</si>
  <si>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</si>
  <si>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</si>
  <si>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</si>
  <si>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</si>
  <si>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</si>
  <si>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</si>
  <si>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</si>
  <si>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</si>
  <si>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</si>
  <si>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</si>
  <si>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</si>
  <si>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</si>
  <si>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</si>
  <si>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</si>
  <si>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</si>
  <si>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</si>
  <si>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</si>
  <si>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</si>
  <si>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</si>
  <si>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</si>
  <si>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</si>
  <si>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</si>
  <si>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</si>
  <si>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</si>
  <si>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</si>
  <si>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</si>
  <si>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</si>
  <si>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</si>
  <si>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</si>
  <si>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</si>
  <si>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</si>
  <si>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</si>
  <si>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</si>
  <si>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</si>
  <si>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</si>
  <si>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</si>
  <si>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</si>
  <si>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</si>
  <si>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</si>
  <si>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</si>
  <si>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</si>
  <si>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</si>
  <si>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</si>
  <si>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</si>
  <si>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</si>
  <si>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</si>
  <si>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</si>
  <si>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</si>
  <si>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</si>
  <si>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</si>
  <si>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</si>
  <si>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</si>
  <si>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</si>
  <si>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</si>
  <si>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</si>
  <si>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</si>
  <si>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</si>
  <si>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</si>
  <si>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</si>
  <si>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</si>
  <si>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</si>
  <si>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</si>
  <si>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</si>
  <si>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</si>
  <si>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</si>
  <si>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</si>
  <si>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</si>
  <si>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</si>
  <si>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</si>
  <si>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</si>
  <si>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</si>
  <si>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</si>
  <si>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</si>
  <si>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</si>
  <si>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</si>
  <si>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</si>
  <si>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</si>
  <si>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</si>
  <si>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</si>
  <si>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</si>
  <si>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</si>
  <si>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</si>
  <si>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</si>
  <si>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</si>
  <si>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</si>
  <si>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</si>
  <si>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</si>
  <si>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</si>
  <si>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</si>
  <si>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</si>
  <si>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</si>
  <si>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</si>
  <si>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</si>
  <si>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</si>
  <si>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</si>
  <si>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</si>
  <si>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</si>
  <si>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</si>
  <si>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</si>
  <si>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</si>
  <si>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</si>
  <si>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</si>
  <si>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</si>
  <si>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</si>
  <si>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</si>
  <si>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</si>
  <si>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</si>
  <si>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</si>
  <si>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</si>
  <si>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</si>
  <si>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</si>
  <si>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</si>
  <si>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</si>
  <si>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</si>
  <si>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</si>
  <si>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</si>
  <si>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</si>
  <si>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</si>
  <si>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</si>
  <si>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</si>
  <si>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</si>
  <si>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</si>
  <si>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</si>
  <si>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</si>
  <si>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</si>
  <si>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</si>
  <si>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</si>
  <si>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</si>
  <si>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</si>
  <si>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</si>
  <si>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</si>
  <si>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</si>
  <si>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</si>
  <si>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</si>
  <si>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</si>
  <si>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</si>
  <si>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</si>
  <si>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</si>
  <si>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</si>
  <si>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</si>
  <si>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</si>
  <si>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</si>
  <si>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</si>
  <si>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</si>
  <si>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</si>
  <si>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</si>
  <si>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</si>
  <si>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</si>
  <si>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</si>
  <si>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</si>
  <si>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</si>
  <si>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</si>
  <si>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</si>
  <si>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</si>
  <si>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</si>
  <si>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</si>
  <si>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</si>
  <si>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</si>
  <si>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</si>
  <si>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</si>
  <si>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</si>
  <si>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</si>
  <si>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</si>
  <si>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</si>
  <si>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</si>
  <si>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</si>
  <si>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</si>
  <si>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</si>
  <si>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</si>
  <si>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</si>
  <si>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</si>
  <si>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</si>
  <si>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</si>
  <si>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</si>
  <si>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</si>
  <si>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</si>
  <si>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</si>
  <si>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</si>
  <si>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</si>
  <si>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</si>
  <si>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</si>
  <si>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</si>
  <si>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</si>
  <si>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</si>
  <si>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</si>
  <si>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</si>
  <si>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</si>
  <si>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</si>
  <si>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</si>
  <si>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</si>
  <si>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</si>
  <si>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</si>
  <si>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</si>
  <si>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</si>
  <si>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</si>
  <si>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</si>
  <si>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</si>
  <si>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</si>
  <si>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</si>
  <si>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</si>
  <si>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</si>
  <si>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</si>
  <si>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</si>
  <si>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</si>
  <si>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</si>
  <si>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</si>
  <si>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</si>
  <si>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</si>
  <si>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</si>
  <si>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</si>
  <si>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</si>
  <si>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</si>
  <si>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</si>
  <si>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</si>
  <si>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</si>
  <si>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</si>
  <si>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</si>
  <si>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</si>
  <si>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</si>
  <si>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</si>
  <si>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</si>
  <si>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</si>
  <si>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</si>
  <si>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</si>
  <si>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</si>
  <si>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</si>
  <si>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</si>
  <si>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</si>
  <si>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</si>
  <si>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</si>
  <si>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</si>
  <si>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</si>
  <si>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</si>
  <si>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</si>
  <si>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</si>
  <si>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</si>
  <si>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</si>
  <si>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</si>
  <si>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</si>
  <si>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</si>
  <si>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</si>
  <si>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</si>
  <si>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</si>
  <si>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</si>
  <si>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</si>
  <si>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</si>
  <si>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</si>
  <si>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</si>
  <si>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</si>
  <si>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</si>
  <si>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</si>
  <si>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</si>
  <si>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</si>
  <si>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</si>
  <si>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</si>
  <si>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</si>
  <si>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</si>
  <si>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</si>
  <si>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</si>
  <si>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</si>
  <si>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</si>
  <si>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</si>
  <si>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</si>
  <si>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</si>
  <si>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</si>
  <si>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</si>
  <si>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</si>
  <si>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</si>
  <si>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</si>
  <si>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</si>
  <si>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</si>
  <si>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</si>
  <si>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</si>
  <si>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</si>
  <si>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</si>
  <si>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</si>
  <si>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</si>
  <si>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</si>
  <si>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</si>
  <si>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</si>
  <si>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</si>
  <si>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</si>
  <si>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</si>
  <si>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</si>
  <si>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</si>
  <si>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</si>
  <si>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</si>
  <si>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</si>
  <si>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</si>
  <si>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</si>
  <si>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</si>
  <si>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</si>
  <si>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</si>
  <si>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</si>
  <si>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</si>
  <si>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</si>
  <si>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</si>
  <si>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</si>
  <si>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</si>
  <si>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</si>
  <si>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</si>
  <si>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</si>
  <si>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</si>
  <si>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</si>
  <si>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</si>
  <si>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</si>
  <si>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</si>
  <si>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</si>
  <si>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</si>
  <si>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</si>
  <si>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</si>
  <si>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</si>
  <si>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</si>
  <si>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</si>
  <si>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</si>
  <si>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</si>
  <si>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</si>
  <si>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</si>
  <si>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</si>
  <si>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</si>
  <si>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</si>
  <si>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</si>
  <si>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</si>
  <si>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</si>
  <si>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</si>
  <si>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</si>
  <si>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</si>
  <si>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</si>
  <si>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</si>
  <si>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</si>
  <si>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</si>
  <si>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</si>
  <si>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</si>
  <si>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</si>
  <si>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</si>
  <si>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</si>
  <si>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</si>
  <si>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</si>
  <si>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</si>
  <si>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</si>
  <si>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</si>
  <si>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</si>
  <si>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</si>
  <si>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</si>
  <si>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</si>
  <si>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</si>
  <si>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</si>
  <si>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</si>
  <si>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</si>
  <si>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</si>
  <si>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</si>
  <si>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</si>
  <si>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</si>
  <si>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</si>
  <si>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</si>
  <si>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</si>
  <si>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</si>
  <si>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</si>
  <si>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</si>
  <si>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</si>
  <si>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</si>
  <si>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</si>
  <si>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</si>
  <si>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</si>
  <si>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</si>
  <si>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</si>
  <si>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</si>
  <si>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</si>
  <si>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</si>
  <si>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</si>
  <si>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</si>
  <si>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</si>
  <si>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</si>
  <si>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</si>
  <si>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</si>
  <si>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</si>
  <si>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</si>
  <si>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</si>
  <si>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</si>
  <si>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</si>
  <si>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</si>
  <si>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</si>
  <si>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</si>
  <si>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</si>
  <si>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</si>
  <si>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</si>
  <si>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</si>
  <si>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</si>
  <si>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</si>
  <si>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</si>
  <si>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</si>
  <si>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</si>
  <si>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</si>
  <si>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</si>
  <si>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</si>
  <si>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</si>
  <si>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</si>
  <si>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</si>
  <si>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</si>
  <si>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</si>
  <si>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</si>
  <si>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</si>
  <si>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</si>
  <si>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</si>
  <si>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</si>
  <si>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</si>
  <si>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</si>
  <si>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</si>
  <si>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</si>
  <si>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</si>
  <si>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</si>
  <si>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</si>
  <si>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</si>
  <si>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</si>
  <si>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</si>
  <si>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</si>
  <si>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</si>
  <si>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</si>
  <si>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</si>
  <si>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</si>
  <si>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</si>
  <si>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</si>
  <si>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</si>
  <si>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</si>
  <si>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</si>
  <si>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</si>
  <si>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</si>
  <si>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</si>
  <si>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</si>
  <si>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</si>
  <si>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</si>
  <si>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</si>
  <si>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</si>
  <si>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</si>
  <si>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</si>
  <si>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</si>
  <si>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</si>
  <si>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</si>
  <si>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</si>
  <si>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</si>
  <si>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</si>
  <si>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</si>
  <si>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</si>
  <si>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</si>
  <si>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</si>
  <si>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</si>
  <si>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</si>
  <si>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</si>
  <si>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</si>
  <si>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</si>
  <si>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</si>
  <si>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</si>
  <si>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</si>
  <si>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</si>
  <si>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</si>
  <si>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</si>
  <si>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</si>
  <si>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</si>
  <si>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</si>
  <si>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</si>
  <si>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</si>
  <si>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</si>
  <si>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</si>
  <si>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</si>
  <si>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</si>
  <si>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</si>
  <si>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</si>
  <si>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</si>
  <si>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</si>
  <si>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</si>
  <si>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</si>
  <si>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</si>
  <si>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</si>
  <si>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</si>
  <si>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</si>
  <si>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</si>
  <si>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</si>
  <si>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</si>
  <si>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</si>
  <si>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</si>
  <si>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</si>
  <si>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</si>
  <si>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</si>
  <si>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</si>
  <si>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</si>
  <si>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</si>
  <si>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</si>
  <si>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</si>
  <si>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</si>
  <si>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</si>
  <si>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</si>
  <si>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</si>
  <si>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</si>
  <si>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</si>
  <si>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</si>
  <si>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</si>
  <si>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</si>
  <si>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</si>
  <si>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</si>
  <si>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</si>
  <si>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</si>
  <si>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</si>
  <si>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</si>
  <si>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</si>
  <si>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</si>
  <si>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</si>
  <si>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</si>
  <si>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</si>
  <si>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</si>
  <si>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</si>
  <si>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</si>
  <si>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</si>
  <si>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</si>
  <si>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</si>
  <si>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</si>
  <si>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</si>
  <si>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</si>
  <si>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</si>
  <si>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</si>
  <si>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</si>
  <si>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</si>
  <si>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</si>
  <si>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</si>
  <si>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</si>
  <si>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</si>
  <si>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</si>
  <si>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</si>
  <si>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</si>
  <si>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</si>
  <si>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</si>
  <si>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</si>
  <si>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</si>
  <si>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</si>
  <si>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</si>
  <si>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</si>
  <si>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</si>
  <si>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</si>
  <si>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</si>
  <si>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</si>
  <si>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</si>
  <si>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</si>
  <si>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</si>
  <si>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</si>
  <si>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</si>
  <si>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</si>
  <si>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</si>
  <si>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</si>
  <si>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</si>
  <si>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</si>
  <si>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</si>
  <si>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</si>
  <si>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</si>
  <si>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</si>
  <si>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</si>
  <si>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</si>
  <si>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</si>
  <si>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</si>
  <si>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</si>
  <si>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</si>
  <si>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</si>
  <si>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</si>
  <si>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</si>
  <si>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</si>
  <si>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</si>
  <si>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</si>
  <si>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</si>
  <si>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</si>
  <si>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</si>
  <si>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</si>
  <si>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</si>
  <si>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</si>
  <si>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</si>
  <si>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</si>
  <si>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</si>
  <si>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</si>
  <si>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</si>
  <si>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</si>
  <si>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</si>
  <si>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</si>
  <si>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</si>
  <si>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</si>
  <si>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</si>
  <si>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</si>
  <si>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</si>
  <si>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</si>
  <si>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</si>
  <si>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</si>
  <si>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</si>
  <si>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</si>
  <si>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</si>
  <si>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</si>
  <si>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</si>
  <si>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</si>
  <si>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</si>
  <si>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</si>
  <si>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</si>
  <si>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</si>
  <si>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</si>
  <si>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</si>
  <si>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</si>
  <si>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</si>
  <si>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</si>
  <si>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</si>
  <si>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</si>
  <si>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</si>
  <si>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</si>
  <si>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</si>
  <si>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</si>
  <si>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</si>
  <si>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</si>
  <si>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</si>
  <si>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</si>
  <si>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</si>
  <si>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</si>
  <si>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</si>
  <si>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</si>
  <si>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</si>
  <si>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</si>
  <si>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</si>
  <si>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</si>
  <si>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</si>
  <si>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</si>
  <si>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</si>
  <si>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</si>
  <si>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</si>
  <si>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</si>
  <si>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</si>
  <si>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</si>
  <si>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</si>
  <si>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</si>
  <si>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</si>
  <si>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</si>
  <si>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</si>
  <si>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</si>
  <si>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</si>
  <si>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</si>
  <si>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</si>
  <si>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</si>
  <si>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</si>
  <si>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</si>
  <si>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</si>
  <si>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</si>
  <si>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</si>
  <si>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</si>
  <si>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</si>
  <si>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</si>
  <si>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</si>
  <si>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</si>
  <si>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</si>
  <si>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</si>
  <si>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</si>
  <si>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</si>
  <si>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</si>
  <si>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</si>
  <si>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</si>
  <si>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</si>
  <si>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</si>
  <si>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</si>
  <si>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</si>
  <si>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</si>
  <si>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</si>
  <si>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</si>
  <si>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</si>
  <si>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</si>
  <si>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</si>
  <si>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</si>
  <si>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</si>
  <si>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</si>
  <si>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</si>
  <si>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</si>
  <si>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</si>
  <si>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</si>
  <si>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</si>
  <si>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</si>
  <si>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</si>
  <si>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</si>
  <si>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</si>
  <si>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</si>
  <si>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</si>
  <si>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</si>
  <si>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</si>
  <si>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</si>
  <si>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</si>
  <si>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</si>
  <si>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</si>
  <si>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</si>
  <si>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</si>
  <si>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</si>
  <si>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</si>
  <si>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</si>
  <si>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</si>
  <si>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</si>
  <si>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</si>
  <si>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</si>
  <si>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</si>
  <si>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</si>
  <si>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</si>
  <si>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</si>
  <si>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</si>
  <si>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</si>
  <si>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</si>
  <si>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</si>
  <si>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</si>
  <si>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</si>
  <si>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</si>
  <si>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</si>
  <si>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</si>
  <si>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</si>
  <si>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</si>
  <si>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</si>
  <si>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</si>
  <si>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</si>
  <si>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</si>
  <si>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</si>
  <si>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</si>
  <si>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</si>
  <si>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</si>
  <si>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</si>
  <si>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</si>
  <si>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</si>
  <si>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</si>
  <si>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</si>
  <si>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</si>
  <si>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</si>
  <si>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</si>
  <si>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</si>
  <si>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</si>
  <si>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</si>
  <si>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</si>
  <si>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</si>
  <si>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</si>
  <si>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</si>
  <si>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</si>
  <si>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</si>
  <si>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</si>
  <si>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</si>
  <si>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</si>
  <si>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</si>
  <si>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</si>
  <si>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</si>
  <si>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</si>
  <si>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</si>
  <si>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</si>
  <si>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</si>
  <si>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</si>
  <si>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</si>
  <si>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</si>
  <si>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</si>
  <si>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</si>
  <si>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</si>
  <si>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</si>
  <si>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</si>
  <si>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</si>
  <si>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</si>
  <si>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</si>
  <si>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</si>
  <si>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</si>
  <si>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</si>
  <si>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</si>
  <si>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</si>
  <si>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</si>
  <si>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</si>
  <si>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</si>
  <si>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</si>
  <si>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</si>
  <si>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</si>
  <si>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</si>
  <si>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</si>
  <si>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</si>
  <si>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</si>
  <si>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</si>
  <si>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</si>
  <si>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</si>
  <si>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</si>
  <si>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</si>
  <si>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</si>
  <si>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</si>
  <si>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</si>
  <si>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</si>
  <si>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</si>
  <si>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</si>
  <si>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</si>
  <si>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</si>
  <si>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</si>
  <si>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</si>
  <si>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</si>
  <si>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</si>
  <si>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</si>
  <si>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</si>
  <si>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</si>
  <si>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</si>
  <si>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</si>
  <si>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</si>
  <si>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</si>
  <si>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</si>
  <si>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</si>
  <si>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</si>
  <si>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</si>
  <si>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</si>
  <si>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</si>
  <si>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</si>
  <si>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</si>
  <si>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</si>
  <si>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</si>
  <si>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</si>
  <si>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</si>
  <si>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</si>
  <si>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</si>
  <si>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</si>
  <si>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</si>
  <si>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</si>
  <si>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</si>
  <si>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</si>
  <si>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</si>
  <si>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</si>
  <si>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</si>
  <si>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</si>
  <si>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</si>
  <si>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</si>
  <si>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</si>
  <si>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</si>
  <si>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</si>
  <si>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</si>
  <si>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</si>
  <si>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</si>
  <si>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</si>
  <si>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</si>
  <si>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</si>
  <si>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</si>
  <si>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</si>
  <si>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</si>
  <si>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</si>
  <si>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</si>
  <si>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</si>
  <si>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</si>
  <si>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</si>
  <si>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</si>
  <si>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</si>
  <si>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</si>
  <si>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</si>
  <si>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</si>
  <si>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</si>
  <si>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</si>
  <si>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</si>
  <si>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</si>
  <si>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</si>
  <si>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</si>
  <si>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</si>
  <si>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</si>
  <si>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</si>
  <si>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</si>
  <si>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</si>
  <si>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</si>
  <si>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</si>
  <si>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</si>
  <si>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</si>
  <si>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</si>
  <si>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</si>
  <si>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</si>
  <si>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</si>
  <si>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</si>
  <si>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</si>
  <si>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</si>
  <si>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</si>
  <si>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</si>
  <si>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</si>
  <si>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</si>
  <si>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</si>
  <si>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</si>
  <si>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</si>
  <si>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</si>
  <si>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</si>
  <si>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</si>
  <si>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</si>
  <si>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</si>
  <si>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</si>
  <si>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</si>
  <si>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</si>
  <si>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</si>
  <si>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</si>
  <si>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</si>
  <si>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</si>
  <si>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</si>
  <si>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</si>
  <si>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</si>
  <si>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</si>
  <si>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</si>
  <si>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</si>
  <si>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</si>
  <si>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</si>
  <si>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</si>
  <si>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</si>
  <si>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</si>
  <si>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</si>
  <si>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</si>
  <si>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</si>
  <si>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</si>
  <si>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</si>
  <si>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</si>
  <si>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</si>
  <si>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</si>
  <si>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</si>
  <si>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</si>
  <si>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</si>
  <si>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</si>
  <si>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</si>
  <si>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</si>
  <si>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</si>
  <si>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</si>
  <si>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</si>
  <si>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</si>
  <si>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</si>
  <si>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</si>
  <si>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</si>
  <si>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</si>
  <si>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</si>
  <si>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</si>
  <si>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</si>
  <si>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</si>
  <si>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</si>
  <si>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</si>
  <si>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</si>
  <si>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</si>
  <si>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</si>
  <si>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</si>
  <si>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</si>
  <si>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</si>
  <si>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</si>
  <si>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</si>
  <si>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</si>
  <si>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</si>
  <si>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</si>
  <si>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</si>
  <si>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</si>
  <si>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</si>
  <si>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</si>
  <si>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</si>
  <si>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</si>
  <si>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</si>
  <si>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</si>
  <si>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</si>
  <si>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</si>
  <si>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</si>
  <si>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</si>
  <si>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</si>
  <si>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</si>
  <si>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</si>
  <si>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</si>
  <si>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</si>
  <si>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</si>
  <si>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</si>
  <si>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</si>
  <si>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</si>
  <si>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</si>
  <si>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</si>
  <si>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</si>
  <si>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</si>
  <si>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</si>
  <si>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</si>
  <si>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</si>
  <si>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</si>
  <si>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</si>
  <si>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</si>
  <si>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</si>
  <si>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</si>
  <si>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</si>
  <si>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</si>
  <si>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</si>
  <si>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</si>
  <si>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</si>
  <si>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</si>
  <si>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</si>
  <si>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</si>
  <si>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</si>
  <si>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</si>
  <si>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</si>
  <si>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</si>
  <si>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</si>
  <si>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</si>
  <si>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</si>
  <si>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</si>
  <si>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</si>
  <si>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</si>
  <si>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</si>
  <si>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</si>
  <si>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</si>
  <si>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</si>
  <si>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</si>
  <si>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</si>
  <si>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</si>
  <si>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</si>
  <si>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</si>
  <si>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</si>
  <si>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</si>
  <si>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</si>
  <si>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</si>
  <si>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</si>
  <si>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</si>
  <si>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</si>
  <si>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</si>
  <si>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</si>
  <si>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</si>
  <si>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</si>
  <si>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</si>
  <si>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</si>
  <si>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</si>
  <si>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</si>
  <si>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</si>
  <si>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</si>
  <si>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</si>
  <si>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</si>
  <si>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</si>
  <si>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</si>
  <si>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</si>
  <si>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</si>
  <si>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</si>
  <si>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</si>
  <si>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</si>
  <si>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</si>
  <si>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</si>
  <si>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</si>
  <si>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</si>
  <si>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</si>
  <si>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</si>
  <si>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</si>
  <si>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</si>
  <si>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</si>
  <si>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</si>
  <si>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</si>
  <si>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</si>
  <si>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</si>
  <si>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</si>
  <si>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</si>
  <si>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</si>
  <si>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</si>
  <si>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</si>
  <si>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</si>
  <si>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</si>
  <si>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</si>
  <si>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</si>
  <si>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</si>
  <si>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</si>
  <si>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</si>
  <si>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</si>
  <si>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</si>
  <si>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</si>
  <si>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</si>
  <si>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</si>
  <si>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</si>
  <si>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</si>
  <si>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</si>
  <si>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</si>
  <si>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</si>
  <si>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</si>
  <si>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</si>
  <si>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</si>
  <si>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</si>
  <si>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</si>
  <si>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</si>
  <si>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</si>
  <si>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</si>
  <si>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</si>
  <si>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</si>
  <si>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</si>
  <si>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</si>
  <si>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</si>
  <si>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</si>
  <si>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</si>
  <si>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</si>
  <si>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</si>
  <si>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</si>
  <si>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</si>
  <si>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</si>
  <si>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</si>
  <si>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</si>
  <si>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</si>
  <si>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</si>
  <si>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</si>
  <si>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</si>
  <si>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</si>
  <si>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</si>
  <si>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</si>
  <si>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</si>
  <si>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</si>
  <si>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</si>
  <si>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</si>
  <si>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</si>
  <si>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</si>
  <si>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</si>
  <si>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</si>
  <si>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</si>
  <si>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</si>
  <si>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</si>
  <si>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</si>
  <si>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</si>
  <si>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</si>
  <si>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</si>
  <si>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</si>
  <si>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</si>
  <si>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</si>
  <si>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</si>
  <si>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</si>
  <si>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</si>
  <si>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</si>
  <si>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</si>
  <si>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</si>
  <si>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</si>
  <si>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</si>
  <si>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</si>
  <si>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</si>
  <si>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</si>
  <si>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</si>
  <si>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</si>
  <si>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</si>
  <si>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</si>
  <si>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</si>
  <si>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</si>
  <si>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</si>
  <si>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</si>
  <si>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</si>
  <si>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</si>
  <si>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</si>
  <si>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</si>
  <si>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</si>
  <si>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</si>
  <si>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</si>
  <si>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</si>
  <si>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</si>
  <si>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</si>
  <si>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</si>
  <si>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</si>
  <si>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</si>
  <si>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</si>
  <si>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</si>
  <si>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</si>
  <si>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</si>
  <si>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</si>
  <si>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</si>
  <si>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</si>
  <si>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</si>
  <si>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</si>
  <si>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</si>
  <si>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</si>
  <si>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</si>
  <si>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</si>
  <si>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</si>
  <si>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</si>
  <si>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</si>
  <si>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</si>
  <si>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</si>
  <si>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</si>
  <si>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</si>
  <si>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</si>
  <si>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</si>
  <si>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</si>
  <si>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</si>
  <si>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</si>
  <si>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</si>
  <si>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</si>
  <si>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</si>
  <si>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</si>
  <si>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</si>
  <si>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</si>
  <si>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</si>
  <si>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</si>
  <si>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</si>
  <si>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</si>
  <si>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</si>
  <si>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</si>
  <si>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</si>
  <si>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</si>
  <si>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</si>
  <si>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</si>
  <si>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</si>
  <si>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</si>
  <si>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</si>
  <si>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</si>
  <si>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</si>
  <si>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</si>
  <si>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</si>
  <si>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</si>
  <si>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</si>
  <si>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</si>
  <si>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</si>
  <si>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</si>
  <si>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</si>
  <si>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</si>
  <si>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</si>
  <si>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</si>
  <si>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</si>
  <si>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</si>
  <si>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</si>
  <si>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</si>
  <si>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</si>
  <si>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</si>
  <si>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</si>
  <si>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</si>
  <si>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</si>
  <si>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</si>
  <si>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</si>
  <si>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</si>
  <si>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</si>
  <si>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</si>
  <si>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</si>
  <si>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</si>
  <si>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</si>
  <si>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</si>
  <si>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</si>
  <si>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</si>
  <si>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</si>
  <si>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</si>
  <si>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</si>
  <si>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</si>
  <si>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</si>
  <si>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</si>
  <si>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</si>
  <si>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</si>
  <si>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</si>
  <si>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</si>
  <si>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</si>
  <si>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</si>
  <si>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</si>
  <si>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</si>
  <si>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</si>
  <si>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</si>
  <si>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</si>
  <si>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</si>
  <si>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</si>
  <si>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</si>
  <si>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</si>
  <si>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</si>
  <si>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</si>
  <si>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</si>
  <si>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</si>
  <si>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</si>
  <si>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</si>
  <si>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</si>
  <si>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</si>
  <si>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</si>
  <si>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</si>
  <si>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</si>
  <si>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</si>
  <si>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</si>
  <si>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</si>
  <si>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</si>
  <si>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</si>
  <si>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</si>
  <si>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</si>
  <si>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</si>
  <si>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</si>
  <si>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</si>
  <si>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</si>
  <si>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</si>
  <si>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</si>
  <si>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</si>
  <si>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</si>
  <si>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</si>
  <si>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</si>
  <si>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</si>
  <si>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</si>
  <si>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</si>
  <si>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</si>
  <si>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</si>
  <si>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</si>
  <si>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</si>
  <si>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</si>
  <si>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</si>
  <si>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</si>
  <si>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</si>
  <si>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</si>
  <si>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</si>
  <si>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</si>
  <si>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</si>
  <si>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</si>
  <si>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</si>
  <si>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</si>
  <si>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</si>
  <si>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</si>
  <si>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</si>
  <si>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</si>
  <si>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</si>
  <si>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</si>
  <si>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</si>
  <si>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</si>
  <si>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</si>
  <si>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</si>
  <si>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</si>
  <si>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</si>
  <si>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</si>
  <si>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</si>
  <si>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</si>
  <si>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</si>
  <si>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</si>
  <si>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</si>
  <si>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</si>
  <si>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</si>
  <si>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</si>
  <si>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</si>
  <si>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</si>
  <si>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</si>
  <si>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</si>
  <si>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</si>
  <si>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</si>
  <si>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</si>
  <si>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</si>
  <si>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</si>
  <si>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</si>
  <si>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</si>
  <si>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</si>
  <si>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</si>
  <si>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</si>
  <si>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</si>
  <si>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</si>
  <si>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</si>
  <si>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</si>
  <si>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</si>
  <si>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</si>
  <si>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</si>
  <si>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</si>
  <si>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</si>
  <si>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</si>
  <si>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</si>
  <si>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</si>
  <si>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</si>
  <si>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</si>
  <si>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</si>
  <si>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</si>
  <si>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</si>
  <si>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</si>
  <si>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</si>
  <si>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</si>
  <si>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</si>
  <si>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</si>
  <si>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</si>
  <si>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</si>
  <si>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</si>
  <si>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</si>
  <si>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</si>
  <si>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</si>
  <si>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</si>
  <si>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</si>
  <si>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</si>
  <si>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</si>
  <si>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</si>
  <si>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</si>
  <si>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</si>
  <si>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</si>
  <si>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</si>
  <si>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</si>
  <si>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</si>
  <si>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</si>
  <si>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</si>
  <si>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</si>
  <si>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</si>
  <si>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</si>
  <si>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</si>
  <si>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</si>
  <si>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</si>
  <si>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</si>
  <si>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</si>
  <si>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</si>
  <si>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</si>
  <si>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</si>
  <si>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</si>
  <si>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</si>
  <si>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</si>
  <si>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</si>
  <si>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</si>
  <si>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</si>
  <si>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</si>
  <si>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</si>
  <si>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</si>
  <si>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</si>
  <si>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</si>
  <si>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</si>
  <si>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</si>
  <si>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</si>
  <si>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</si>
  <si>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</si>
  <si>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</si>
  <si>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</si>
  <si>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</si>
  <si>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</si>
  <si>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</si>
  <si>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</si>
  <si>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</si>
  <si>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</si>
  <si>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</si>
  <si>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</si>
  <si>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</si>
  <si>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</si>
  <si>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</si>
  <si>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</si>
  <si>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</si>
  <si>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</si>
  <si>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</si>
  <si>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</si>
  <si>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</si>
  <si>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</si>
  <si>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</si>
  <si>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</si>
  <si>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</si>
  <si>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</si>
  <si>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</si>
  <si>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</si>
  <si>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</si>
  <si>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</si>
  <si>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</si>
  <si>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</si>
  <si>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</si>
  <si>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</si>
  <si>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</si>
  <si>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</si>
  <si>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</si>
  <si>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</si>
  <si>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</si>
  <si>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</si>
  <si>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</si>
  <si>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</si>
  <si>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</si>
  <si>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</si>
  <si>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</si>
  <si>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</si>
  <si>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</si>
  <si>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</si>
  <si>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</si>
  <si>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</si>
  <si>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</si>
  <si>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</si>
  <si>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</si>
  <si>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</si>
  <si>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</si>
  <si>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</si>
  <si>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</si>
  <si>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</si>
  <si>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</si>
  <si>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</si>
  <si>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</si>
  <si>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</si>
  <si>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</si>
  <si>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</si>
  <si>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</si>
  <si>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</si>
  <si>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</si>
  <si>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</si>
  <si>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</si>
  <si>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</si>
  <si>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</si>
  <si>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</si>
  <si>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</si>
  <si>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</si>
  <si>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</si>
  <si>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</si>
  <si>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</si>
  <si>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</si>
  <si>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</si>
  <si>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</si>
  <si>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</si>
  <si>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</si>
  <si>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</si>
  <si>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</si>
  <si>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</si>
  <si>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</si>
  <si>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</si>
  <si>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</si>
  <si>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</si>
  <si>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</si>
  <si>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</si>
  <si>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</si>
  <si>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</si>
  <si>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</si>
  <si>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</si>
  <si>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</si>
  <si>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</si>
  <si>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</si>
  <si>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</si>
  <si>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</si>
  <si>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</si>
  <si>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</si>
  <si>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</si>
  <si>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</si>
  <si>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</si>
  <si>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</si>
  <si>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</si>
  <si>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</si>
  <si>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</si>
  <si>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</si>
  <si>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</si>
  <si>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</si>
  <si>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</si>
  <si>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</si>
  <si>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</si>
  <si>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</si>
  <si>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</si>
  <si>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</si>
  <si>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</si>
  <si>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</si>
  <si>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</si>
  <si>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</si>
  <si>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</si>
  <si>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</si>
  <si>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</si>
  <si>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</si>
  <si>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</si>
  <si>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</si>
  <si>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</si>
  <si>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</si>
  <si>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</si>
  <si>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</si>
  <si>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</si>
  <si>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</si>
  <si>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</si>
  <si>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</si>
  <si>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</si>
  <si>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</si>
  <si>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</si>
  <si>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</si>
  <si>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</si>
  <si>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</si>
  <si>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</si>
  <si>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</si>
  <si>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</si>
  <si>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</si>
  <si>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</si>
  <si>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</si>
  <si>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</si>
  <si>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</si>
  <si>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</si>
  <si>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</si>
  <si>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</si>
  <si>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</si>
  <si>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</si>
  <si>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</si>
  <si>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</si>
  <si>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</si>
  <si>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</si>
  <si>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</si>
  <si>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</si>
  <si>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</si>
  <si>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</si>
  <si>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</si>
  <si>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</si>
  <si>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</si>
  <si>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</si>
  <si>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</si>
  <si>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</si>
  <si>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</si>
  <si>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</si>
  <si>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</si>
  <si>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</si>
  <si>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</si>
  <si>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</si>
  <si>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</si>
  <si>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</si>
  <si>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</si>
  <si>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</si>
  <si>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</si>
  <si>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</si>
  <si>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</si>
  <si>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</si>
  <si>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</si>
  <si>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</si>
  <si>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</si>
  <si>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</si>
  <si>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</si>
  <si>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</si>
  <si>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</si>
  <si>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</si>
  <si>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</si>
  <si>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</si>
  <si>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</si>
  <si>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</si>
  <si>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</si>
  <si>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</si>
  <si>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</si>
  <si>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</si>
  <si>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</si>
  <si>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</si>
  <si>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</si>
  <si>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</si>
  <si>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</si>
  <si>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</si>
  <si>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</si>
  <si>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</si>
  <si>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</si>
  <si>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</si>
  <si>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</si>
  <si>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</si>
  <si>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</si>
  <si>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</si>
  <si>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</si>
  <si>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</si>
  <si>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</si>
  <si>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</si>
  <si>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</si>
  <si>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</si>
  <si>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</si>
  <si>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</si>
  <si>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</si>
  <si>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</si>
  <si>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</si>
  <si>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</si>
  <si>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</si>
  <si>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</si>
  <si>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</si>
  <si>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</si>
  <si>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</si>
  <si>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</si>
  <si>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</si>
  <si>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</si>
  <si>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</si>
  <si>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</si>
  <si>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</si>
  <si>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</si>
  <si>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</si>
  <si>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</si>
  <si>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</si>
  <si>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</si>
  <si>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</si>
  <si>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</si>
  <si>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</si>
  <si>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</si>
  <si>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</si>
  <si>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</si>
  <si>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</si>
  <si>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</si>
  <si>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</si>
  <si>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</si>
  <si>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</si>
  <si>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</si>
  <si>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</si>
  <si>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</si>
  <si>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</si>
  <si>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</si>
  <si>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</si>
  <si>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</si>
  <si>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</si>
  <si>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</si>
  <si>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</si>
  <si>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</si>
  <si>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</si>
  <si>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</si>
  <si>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</si>
  <si>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</si>
  <si>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</si>
  <si>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</si>
  <si>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</si>
  <si>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</si>
  <si>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</si>
  <si>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</si>
  <si>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</si>
  <si>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</si>
  <si>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</si>
  <si>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</si>
  <si>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</si>
  <si>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</si>
  <si>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</si>
  <si>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</si>
  <si>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</si>
  <si>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</si>
  <si>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</si>
  <si>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</si>
  <si>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</si>
  <si>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</si>
  <si>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</si>
  <si>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</si>
  <si>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</si>
  <si>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</si>
  <si>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</si>
  <si>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</si>
  <si>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</si>
  <si>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</si>
  <si>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</si>
  <si>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</si>
  <si>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</si>
  <si>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</si>
  <si>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</si>
  <si>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</si>
  <si>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</si>
  <si>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</si>
  <si>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</si>
  <si>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</si>
  <si>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</si>
  <si>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</si>
  <si>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</si>
  <si>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</si>
  <si>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</si>
  <si>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</si>
  <si>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</si>
  <si>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</si>
  <si>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</si>
  <si>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</si>
  <si>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</si>
  <si>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</si>
  <si>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</si>
  <si>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</si>
  <si>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</si>
  <si>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</si>
  <si>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</si>
  <si>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</si>
  <si>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</si>
  <si>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</si>
  <si>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</si>
  <si>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</si>
  <si>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</si>
  <si>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</si>
  <si>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</si>
  <si>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</si>
  <si>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</si>
  <si>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</si>
  <si>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</si>
  <si>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</si>
  <si>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</si>
  <si>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</si>
  <si>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</si>
  <si>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</si>
  <si>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</si>
  <si>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</si>
  <si>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</si>
  <si>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</si>
  <si>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</si>
  <si>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</si>
  <si>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</si>
  <si>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</si>
  <si>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</si>
  <si>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</si>
  <si>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</si>
  <si>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</si>
  <si>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</si>
  <si>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</si>
  <si>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</si>
  <si>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</si>
  <si>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</si>
  <si>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</si>
  <si>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</si>
  <si>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</si>
  <si>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</si>
  <si>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</si>
  <si>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</si>
  <si>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</si>
  <si>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</si>
  <si>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</si>
  <si>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</si>
  <si>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</si>
  <si>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</si>
  <si>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</si>
  <si>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</si>
  <si>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</si>
  <si>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</si>
  <si>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</si>
  <si>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</si>
  <si>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</si>
  <si>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</si>
  <si>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</si>
  <si>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</si>
  <si>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</si>
  <si>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</si>
  <si>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</si>
  <si>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</si>
  <si>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</si>
  <si>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</si>
  <si>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</si>
  <si>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</si>
  <si>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</si>
  <si>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</si>
  <si>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</si>
  <si>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</si>
  <si>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</si>
  <si>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</si>
  <si>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</si>
  <si>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</si>
  <si>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</si>
  <si>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</si>
  <si>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</si>
  <si>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</si>
  <si>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</si>
  <si>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</si>
  <si>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</si>
  <si>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</si>
  <si>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</si>
  <si>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</si>
  <si>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</si>
  <si>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</si>
  <si>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</si>
  <si>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</si>
  <si>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</si>
  <si>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</si>
  <si>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</si>
  <si>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</si>
  <si>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</si>
  <si>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</si>
  <si>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</si>
  <si>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</si>
  <si>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</si>
  <si>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</si>
  <si>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</si>
  <si>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</si>
  <si>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</si>
  <si>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</si>
  <si>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</si>
  <si>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</si>
  <si>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</si>
  <si>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</si>
  <si>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</si>
  <si>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</si>
  <si>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</si>
  <si>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</si>
  <si>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</si>
  <si>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</si>
  <si>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</si>
  <si>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</si>
  <si>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</si>
  <si>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</si>
  <si>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</si>
  <si>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</si>
  <si>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</si>
  <si>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</si>
  <si>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</si>
  <si>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</si>
  <si>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</si>
  <si>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</si>
  <si>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</si>
  <si>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</si>
  <si>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</si>
  <si>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</si>
  <si>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</si>
  <si>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</si>
  <si>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</si>
  <si>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</si>
  <si>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</si>
  <si>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</si>
  <si>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</si>
  <si>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</si>
  <si>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</si>
  <si>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</si>
  <si>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</si>
  <si>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</si>
  <si>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</si>
  <si>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</si>
  <si>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</si>
  <si>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</si>
  <si>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</si>
  <si>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</si>
  <si>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</si>
  <si>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</si>
  <si>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</si>
  <si>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</si>
  <si>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</si>
  <si>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</si>
  <si>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</si>
  <si>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</si>
  <si>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</si>
  <si>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</si>
  <si>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</si>
  <si>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</si>
  <si>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</si>
  <si>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</si>
  <si>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</si>
  <si>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</si>
  <si>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</si>
  <si>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</si>
  <si>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</si>
  <si>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</si>
  <si>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</si>
  <si>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</si>
  <si>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</si>
  <si>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</si>
  <si>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</si>
  <si>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</si>
  <si>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</si>
  <si>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</si>
  <si>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</si>
  <si>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</si>
  <si>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</si>
  <si>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</si>
  <si>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</si>
  <si>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</si>
  <si>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</si>
  <si>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</si>
  <si>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</si>
  <si>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</si>
  <si>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</si>
  <si>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</si>
  <si>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</si>
  <si>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</si>
  <si>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</si>
  <si>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</si>
  <si>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</si>
  <si>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</si>
  <si>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</si>
  <si>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</si>
  <si>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</si>
  <si>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</si>
  <si>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</si>
  <si>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</si>
  <si>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</si>
  <si>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</si>
  <si>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</si>
  <si>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</si>
  <si>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</si>
  <si>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</si>
  <si>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</si>
  <si>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</si>
  <si>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</si>
  <si>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</si>
  <si>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</si>
  <si>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</si>
  <si>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</si>
  <si>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</si>
  <si>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</si>
  <si>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</si>
  <si>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</si>
  <si>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</si>
  <si>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</si>
  <si>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</si>
  <si>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</si>
  <si>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</si>
  <si>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</si>
  <si>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</si>
  <si>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</si>
  <si>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</si>
  <si>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</si>
  <si>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</si>
  <si>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</si>
  <si>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</si>
  <si>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</si>
  <si>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</si>
  <si>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</si>
  <si>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</si>
  <si>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</si>
  <si>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</si>
  <si>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</si>
  <si>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</si>
  <si>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</si>
  <si>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</si>
  <si>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</si>
  <si>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</si>
  <si>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</si>
  <si>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</si>
  <si>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</si>
  <si>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</si>
  <si>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</si>
  <si>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</si>
  <si>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</si>
  <si>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</si>
  <si>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</si>
  <si>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</si>
  <si>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</si>
  <si>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</si>
  <si>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</si>
  <si>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</si>
  <si>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</si>
  <si>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</si>
  <si>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</si>
  <si>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</si>
  <si>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</si>
  <si>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</si>
  <si>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</si>
  <si>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</si>
  <si>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</si>
  <si>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</si>
  <si>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</si>
  <si>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</si>
  <si>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</si>
  <si>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</si>
  <si>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</si>
  <si>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</si>
  <si>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</si>
  <si>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</si>
  <si>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</si>
  <si>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</si>
  <si>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</si>
  <si>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</si>
  <si>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</si>
  <si>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</si>
  <si>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</si>
  <si>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</si>
  <si>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</si>
  <si>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</si>
  <si>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</si>
  <si>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</si>
  <si>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</si>
  <si>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</si>
  <si>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</si>
  <si>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</si>
  <si>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</si>
  <si>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</si>
  <si>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</si>
  <si>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</si>
  <si>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</si>
  <si>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</si>
  <si>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</si>
  <si>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</si>
  <si>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</si>
  <si>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</si>
  <si>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</si>
  <si>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</si>
  <si>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</si>
  <si>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</si>
  <si>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</si>
  <si>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</si>
  <si>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</si>
  <si>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</si>
  <si>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</si>
  <si>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</si>
  <si>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</si>
  <si>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</si>
  <si>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</si>
  <si>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</si>
  <si>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</si>
  <si>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</si>
  <si>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</si>
  <si>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</si>
  <si>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</si>
  <si>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</si>
  <si>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</si>
  <si>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</si>
  <si>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</si>
  <si>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</si>
  <si>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</si>
  <si>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</si>
  <si>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</si>
  <si>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</si>
  <si>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</si>
  <si>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</si>
  <si>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</si>
  <si>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</si>
  <si>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</si>
  <si>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</si>
  <si>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</si>
  <si>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</si>
  <si>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</si>
  <si>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</si>
  <si>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</si>
  <si>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</si>
  <si>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</si>
  <si>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</si>
  <si>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</si>
  <si>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</si>
  <si>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</si>
  <si>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</si>
  <si>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</si>
  <si>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</si>
  <si>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</si>
  <si>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</si>
  <si>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</si>
  <si>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</si>
  <si>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</si>
  <si>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</si>
  <si>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</si>
  <si>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</si>
  <si>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</si>
  <si>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</si>
  <si>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</si>
  <si>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</si>
  <si>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</si>
  <si>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</si>
  <si>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</si>
  <si>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</si>
  <si>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</si>
  <si>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</si>
  <si>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</si>
  <si>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</si>
  <si>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</si>
  <si>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</si>
  <si>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</si>
  <si>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</si>
  <si>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</si>
  <si>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</si>
  <si>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</si>
  <si>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</si>
  <si>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</si>
  <si>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</si>
  <si>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</si>
  <si>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</si>
  <si>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</si>
  <si>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</si>
  <si>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</si>
  <si>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</si>
  <si>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</si>
  <si>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</si>
  <si>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</si>
  <si>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</si>
  <si>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</si>
  <si>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</si>
  <si>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</si>
  <si>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</si>
  <si>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</si>
  <si>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</si>
  <si>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</si>
  <si>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</si>
  <si>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</si>
  <si>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</si>
  <si>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</si>
  <si>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</si>
  <si>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</si>
  <si>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</si>
  <si>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</si>
  <si>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</si>
  <si>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</si>
  <si>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</si>
  <si>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</si>
  <si>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</si>
  <si>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</si>
  <si>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</si>
  <si>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</si>
  <si>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</si>
  <si>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</si>
  <si>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</si>
  <si>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</si>
  <si>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</si>
  <si>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</si>
  <si>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</si>
  <si>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</si>
  <si>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</si>
  <si>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</si>
  <si>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</si>
  <si>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</si>
  <si>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</si>
  <si>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</si>
  <si>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</si>
  <si>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</si>
  <si>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</si>
  <si>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</si>
  <si>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</si>
  <si>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</si>
  <si>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</si>
  <si>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</si>
  <si>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</si>
  <si>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</si>
  <si>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</si>
  <si>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</si>
  <si>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</si>
  <si>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</si>
  <si>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</si>
  <si>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</si>
  <si>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</si>
  <si>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</si>
  <si>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</si>
  <si>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</si>
  <si>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</si>
  <si>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</si>
  <si>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</si>
  <si>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</si>
  <si>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</si>
  <si>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</si>
  <si>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</si>
  <si>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</si>
  <si>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</si>
  <si>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</si>
  <si>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</si>
  <si>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</si>
  <si>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</si>
  <si>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</si>
  <si>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</si>
  <si>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</si>
  <si>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</si>
  <si>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</si>
  <si>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</si>
  <si>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</si>
  <si>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</si>
  <si>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</si>
  <si>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</si>
  <si>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</si>
  <si>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</si>
  <si>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</si>
  <si>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</si>
  <si>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</si>
  <si>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</si>
  <si>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</si>
  <si>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</si>
  <si>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</si>
  <si>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</si>
  <si>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</si>
  <si>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</si>
  <si>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</si>
  <si>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</si>
  <si>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</si>
  <si>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</si>
  <si>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</si>
  <si>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</si>
  <si>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</si>
  <si>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</si>
  <si>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</si>
  <si>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</si>
  <si>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</si>
  <si>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</si>
  <si>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</si>
  <si>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</si>
  <si>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</si>
  <si>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</si>
  <si>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</si>
  <si>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</si>
  <si>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</si>
  <si>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</si>
  <si>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</si>
  <si>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</si>
  <si>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</si>
  <si>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</si>
  <si>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</si>
  <si>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</si>
  <si>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</si>
  <si>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</si>
  <si>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</si>
  <si>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</si>
  <si>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</si>
  <si>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</si>
  <si>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</si>
  <si>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</si>
  <si>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</si>
  <si>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</si>
  <si>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</si>
  <si>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</si>
  <si>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</si>
  <si>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</si>
  <si>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</si>
  <si>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</si>
  <si>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</si>
  <si>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</si>
  <si>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</si>
  <si>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</si>
  <si>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</si>
  <si>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</si>
  <si>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</si>
  <si>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</si>
  <si>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</si>
  <si>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</si>
  <si>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</si>
  <si>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</si>
  <si>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</si>
  <si>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</si>
  <si>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</si>
  <si>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</si>
  <si>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</si>
  <si>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</si>
  <si>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</si>
  <si>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</si>
  <si>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</si>
  <si>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</si>
  <si>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</si>
  <si>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</si>
  <si>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</si>
  <si>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</si>
  <si>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</si>
  <si>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</si>
  <si>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</si>
  <si>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</si>
  <si>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</si>
  <si>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</si>
  <si>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</si>
  <si>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</si>
  <si>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</si>
  <si>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</si>
  <si>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</si>
  <si>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</si>
  <si>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</si>
  <si>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</si>
  <si>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</si>
  <si>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</si>
  <si>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</si>
  <si>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</si>
  <si>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</si>
  <si>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</si>
  <si>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</si>
  <si>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</si>
  <si>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</si>
  <si>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</si>
  <si>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</si>
  <si>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</si>
  <si>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</si>
  <si>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</si>
  <si>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</si>
  <si>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</si>
  <si>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</si>
  <si>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</si>
  <si>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</si>
  <si>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</si>
  <si>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</si>
  <si>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</si>
  <si>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</si>
  <si>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</si>
  <si>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</si>
  <si>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</si>
  <si>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</si>
  <si>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</si>
  <si>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</si>
  <si>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</si>
  <si>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</si>
  <si>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</si>
  <si>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</si>
  <si>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</si>
  <si>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</si>
  <si>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</si>
  <si>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</si>
  <si>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</si>
  <si>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</si>
  <si>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</si>
  <si>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</si>
  <si>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</si>
  <si>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</si>
  <si>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</si>
  <si>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</si>
  <si>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</si>
  <si>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</si>
  <si>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</si>
  <si>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</si>
  <si>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</si>
  <si>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</si>
  <si>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</si>
  <si>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</si>
  <si>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</si>
  <si>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</si>
  <si>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</si>
  <si>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</si>
  <si>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</si>
  <si>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</si>
  <si>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</si>
  <si>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</si>
  <si>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</si>
  <si>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</si>
  <si>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</si>
  <si>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</si>
  <si>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</si>
  <si>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</si>
  <si>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</si>
  <si>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</si>
  <si>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</si>
  <si>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</si>
  <si>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</si>
  <si>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</si>
  <si>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</si>
  <si>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</si>
  <si>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</si>
  <si>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</si>
  <si>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</si>
  <si>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</si>
  <si>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</si>
  <si>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</si>
  <si>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</si>
  <si>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</si>
  <si>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</si>
  <si>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</si>
  <si>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</si>
  <si>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</si>
  <si>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</si>
  <si>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</si>
  <si>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</si>
  <si>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</si>
  <si>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</si>
  <si>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</si>
  <si>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</si>
  <si>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</si>
  <si>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</si>
  <si>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</si>
  <si>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</si>
  <si>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</si>
  <si>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</si>
  <si>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</si>
  <si>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</si>
  <si>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</si>
  <si>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</si>
  <si>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</si>
  <si>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</si>
  <si>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</si>
  <si>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</si>
  <si>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</si>
  <si>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</si>
  <si>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</si>
  <si>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</si>
  <si>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</si>
  <si>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</si>
  <si>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</si>
  <si>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</si>
  <si>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</si>
  <si>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</si>
  <si>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</si>
  <si>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</si>
  <si>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</si>
  <si>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</si>
  <si>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</si>
  <si>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</si>
  <si>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</si>
  <si>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</si>
  <si>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</si>
  <si>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</si>
  <si>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</si>
  <si>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</si>
  <si>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</si>
  <si>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</si>
  <si>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</si>
  <si>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</si>
  <si>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</si>
  <si>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</si>
  <si>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</si>
  <si>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</si>
  <si>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</si>
  <si>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</si>
  <si>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</si>
  <si>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</si>
  <si>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</si>
  <si>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</si>
  <si>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</si>
  <si>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</si>
  <si>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</si>
  <si>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</si>
  <si>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</si>
  <si>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</si>
  <si>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</si>
  <si>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</si>
  <si>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</si>
  <si>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</si>
  <si>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</si>
  <si>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</si>
  <si>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</si>
  <si>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</si>
  <si>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</si>
  <si>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</si>
  <si>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</si>
  <si>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</si>
  <si>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</si>
  <si>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</si>
  <si>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</si>
  <si>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</si>
  <si>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</si>
  <si>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</si>
  <si>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</si>
  <si>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</si>
  <si>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</si>
  <si>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</si>
  <si>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</si>
  <si>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</si>
  <si>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</si>
  <si>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</si>
  <si>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</si>
  <si>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</si>
  <si>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</si>
  <si>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</si>
  <si>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</si>
  <si>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</si>
  <si>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</si>
  <si>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</si>
  <si>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</si>
  <si>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</si>
  <si>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</si>
  <si>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</si>
  <si>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</si>
  <si>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</si>
  <si>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</si>
  <si>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</si>
  <si>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</si>
  <si>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</si>
  <si>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</si>
  <si>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</si>
  <si>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</si>
  <si>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</si>
  <si>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</si>
  <si>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</si>
  <si>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</si>
  <si>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</si>
  <si>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</si>
  <si>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</si>
  <si>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</si>
  <si>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</si>
  <si>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</si>
  <si>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</si>
  <si>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</si>
  <si>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</si>
  <si>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</si>
  <si>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</si>
  <si>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</si>
  <si>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</si>
  <si>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</si>
  <si>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</si>
  <si>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</si>
  <si>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</si>
  <si>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</si>
  <si>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</si>
  <si>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</si>
  <si>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</si>
  <si>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</si>
  <si>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</si>
  <si>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</si>
  <si>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</si>
  <si>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</si>
  <si>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</si>
  <si>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</si>
  <si>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</si>
  <si>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</si>
  <si>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</si>
  <si>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</si>
  <si>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</si>
  <si>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</si>
  <si>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</si>
  <si>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</si>
  <si>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</si>
  <si>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</si>
  <si>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</si>
  <si>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</si>
  <si>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</si>
  <si>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</si>
  <si>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</si>
  <si>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</si>
  <si>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</si>
  <si>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</si>
  <si>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</si>
  <si>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</si>
  <si>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</si>
  <si>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</si>
  <si>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</si>
  <si>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</si>
  <si>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</si>
  <si>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</si>
  <si>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</si>
  <si>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</si>
  <si>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</si>
  <si>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</si>
  <si>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</si>
  <si>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</si>
  <si>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</si>
  <si>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</si>
  <si>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</si>
  <si>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</si>
  <si>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</si>
  <si>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</si>
  <si>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</si>
  <si>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</si>
  <si>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</si>
  <si>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</si>
  <si>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</si>
  <si>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</si>
  <si>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</si>
  <si>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</si>
  <si>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</si>
  <si>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</si>
  <si>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</si>
  <si>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</si>
  <si>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</si>
  <si>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</si>
  <si>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</si>
  <si>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</si>
  <si>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</si>
  <si>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</si>
  <si>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</si>
  <si>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</si>
  <si>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</si>
  <si>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</si>
  <si>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</si>
  <si>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</si>
  <si>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</si>
  <si>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</si>
  <si>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</si>
  <si>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</si>
  <si>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</si>
  <si>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</si>
  <si>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</si>
  <si>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</si>
  <si>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</si>
  <si>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</si>
  <si>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</si>
  <si>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</si>
  <si>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</si>
  <si>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</si>
  <si>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</si>
  <si>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</si>
  <si>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</si>
  <si>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</si>
  <si>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</si>
  <si>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</si>
  <si>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</si>
  <si>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</si>
  <si>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</si>
  <si>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</si>
  <si>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</si>
  <si>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</si>
  <si>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</si>
  <si>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</si>
  <si>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</si>
  <si>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</si>
  <si>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</si>
  <si>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</si>
  <si>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</si>
  <si>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</si>
  <si>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</si>
  <si>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</si>
  <si>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</si>
  <si>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</si>
  <si>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</si>
  <si>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</si>
  <si>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</si>
  <si>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</si>
  <si>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</si>
  <si>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</si>
  <si>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</si>
  <si>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</si>
  <si>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</si>
  <si>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</si>
  <si>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</si>
  <si>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</si>
  <si>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</si>
  <si>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</si>
  <si>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</si>
  <si>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</si>
  <si>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</si>
  <si>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</si>
  <si>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</si>
  <si>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</si>
  <si>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</si>
  <si>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</si>
  <si>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</si>
  <si>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</si>
  <si>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</si>
  <si>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</si>
  <si>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</si>
  <si>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</si>
  <si>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</si>
  <si>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</si>
  <si>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</si>
  <si>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</si>
  <si>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</si>
  <si>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</si>
  <si>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</si>
  <si>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</si>
  <si>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</si>
  <si>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</si>
  <si>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</si>
  <si>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</si>
  <si>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</si>
  <si>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</si>
  <si>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</si>
  <si>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</si>
  <si>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</si>
  <si>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</si>
  <si>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</si>
  <si>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</si>
  <si>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</si>
  <si>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</si>
  <si>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</si>
  <si>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</si>
  <si>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</si>
  <si>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</si>
  <si>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</si>
  <si>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</si>
  <si>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</si>
  <si>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</si>
  <si>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</si>
  <si>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</si>
  <si>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</si>
  <si>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</si>
  <si>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</si>
  <si>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</si>
  <si>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</si>
  <si>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</si>
  <si>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</si>
  <si>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</si>
  <si>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</si>
  <si>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</si>
  <si>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</si>
  <si>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</si>
  <si>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</si>
  <si>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</si>
  <si>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</si>
  <si>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</si>
  <si>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</si>
  <si>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</si>
  <si>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</si>
  <si>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</si>
  <si>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</si>
  <si>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</si>
  <si>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</si>
  <si>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</si>
  <si>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</si>
  <si>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</si>
  <si>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</si>
  <si>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</si>
  <si>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</si>
  <si>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</si>
  <si>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</si>
  <si>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</si>
  <si>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</si>
  <si>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</si>
  <si>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</si>
  <si>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</si>
  <si>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</si>
  <si>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</si>
  <si>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</si>
  <si>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</si>
  <si>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</si>
  <si>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</si>
  <si>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</si>
  <si>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</si>
  <si>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</si>
  <si>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</si>
  <si>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</si>
  <si>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</si>
  <si>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</si>
  <si>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</si>
  <si>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</si>
  <si>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</si>
  <si>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</si>
  <si>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</si>
  <si>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</si>
  <si>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</si>
  <si>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</si>
  <si>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</si>
  <si>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</si>
  <si>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</si>
  <si>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</si>
  <si>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</si>
  <si>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</si>
  <si>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</si>
  <si>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</si>
  <si>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</si>
  <si>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</si>
  <si>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</si>
  <si>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</si>
  <si>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</si>
  <si>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</si>
  <si>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</si>
  <si>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</si>
  <si>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</si>
  <si>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</si>
  <si>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</si>
  <si>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</si>
  <si>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</si>
  <si>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</si>
  <si>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</si>
  <si>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</si>
  <si>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</si>
  <si>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</si>
  <si>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</si>
  <si>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</si>
  <si>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</si>
  <si>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</si>
  <si>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</si>
  <si>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</si>
  <si>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</si>
  <si>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</si>
  <si>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</si>
  <si>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</si>
  <si>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</si>
  <si>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</si>
  <si>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</si>
  <si>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</si>
  <si>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</si>
  <si>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</si>
  <si>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</si>
  <si>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</si>
  <si>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</si>
  <si>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</si>
  <si>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</si>
  <si>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</si>
  <si>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</si>
  <si>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</si>
  <si>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</si>
  <si>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</si>
  <si>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</si>
  <si>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</si>
  <si>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</si>
  <si>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</si>
  <si>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</si>
  <si>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</si>
  <si>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</si>
  <si>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</si>
  <si>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</si>
  <si>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</si>
  <si>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</si>
  <si>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</si>
  <si>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</si>
  <si>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</si>
  <si>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</si>
  <si>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</si>
  <si>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</si>
  <si>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</si>
  <si>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</si>
  <si>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</si>
  <si>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</si>
  <si>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</si>
  <si>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</si>
  <si>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</si>
  <si>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</si>
  <si>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</si>
  <si>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</si>
  <si>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</si>
  <si>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</si>
  <si>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</si>
  <si>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</si>
  <si>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</si>
  <si>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</si>
  <si>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</si>
  <si>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</si>
  <si>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</si>
  <si>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</si>
  <si>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</si>
  <si>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</si>
  <si>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</si>
  <si>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</si>
  <si>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</si>
  <si>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</si>
  <si>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</si>
  <si>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</si>
  <si>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</si>
  <si>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</si>
  <si>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</si>
  <si>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</si>
  <si>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</si>
  <si>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</si>
  <si>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</si>
  <si>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</si>
  <si>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</si>
  <si>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</si>
  <si>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</si>
  <si>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</si>
  <si>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</si>
  <si>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</si>
  <si>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</si>
  <si>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</si>
  <si>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</si>
  <si>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</si>
  <si>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</si>
  <si>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</si>
  <si>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</si>
  <si>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</si>
  <si>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</si>
  <si>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</si>
  <si>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</si>
  <si>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</si>
  <si>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</si>
  <si>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</si>
  <si>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</si>
  <si>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</si>
  <si>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</si>
  <si>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</si>
  <si>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</si>
  <si>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</si>
  <si>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</si>
  <si>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</si>
  <si>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</si>
  <si>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</si>
  <si>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</si>
  <si>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</si>
  <si>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</si>
  <si>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</si>
  <si>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</si>
  <si>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</si>
  <si>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</si>
  <si>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</si>
  <si>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</si>
  <si>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</si>
  <si>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</si>
  <si>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</si>
  <si>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</si>
  <si>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</si>
  <si>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</si>
  <si>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</si>
  <si>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</si>
  <si>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</si>
  <si>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</si>
  <si>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</si>
  <si>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</si>
  <si>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</si>
  <si>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</si>
  <si>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</si>
  <si>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</si>
  <si>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</si>
  <si>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</si>
  <si>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</si>
  <si>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</si>
  <si>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</si>
  <si>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</si>
  <si>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</si>
  <si>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</si>
  <si>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</si>
  <si>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</si>
  <si>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</si>
  <si>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</si>
  <si>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</si>
  <si>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</si>
  <si>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</si>
  <si>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</si>
  <si>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</si>
  <si>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</si>
  <si>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</si>
  <si>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</si>
  <si>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</si>
  <si>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</si>
  <si>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</si>
  <si>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</si>
  <si>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</si>
  <si>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</si>
  <si>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</si>
  <si>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</si>
  <si>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</si>
  <si>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</si>
  <si>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</si>
  <si>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</si>
  <si>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</si>
  <si>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</si>
  <si>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</si>
  <si>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</si>
  <si>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</si>
  <si>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</si>
  <si>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</si>
  <si>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</si>
  <si>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</si>
  <si>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</si>
  <si>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</si>
  <si>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</si>
  <si>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</si>
  <si>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</si>
  <si>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</si>
  <si>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</si>
  <si>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</si>
  <si>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</si>
  <si>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</si>
  <si>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</si>
  <si>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</si>
  <si>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</si>
  <si>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</si>
  <si>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</si>
  <si>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</si>
  <si>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</si>
  <si>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</si>
  <si>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</si>
  <si>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</si>
  <si>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</si>
  <si>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</si>
  <si>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</si>
  <si>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</si>
  <si>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</si>
  <si>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</si>
  <si>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</si>
  <si>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</si>
  <si>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</si>
  <si>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</si>
  <si>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</si>
  <si>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</si>
  <si>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</si>
  <si>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</si>
  <si>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</si>
  <si>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</si>
  <si>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</si>
  <si>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</si>
  <si>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</si>
  <si>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</si>
  <si>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</si>
  <si>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</si>
  <si>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</si>
  <si>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</si>
  <si>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</si>
  <si>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</si>
  <si>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</si>
  <si>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</si>
  <si>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</si>
  <si>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</si>
  <si>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</si>
  <si>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</si>
  <si>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</si>
  <si>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</si>
  <si>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</si>
  <si>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</si>
  <si>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</si>
  <si>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</si>
  <si>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</si>
  <si>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</si>
  <si>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</si>
  <si>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</si>
  <si>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</si>
  <si>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</si>
  <si>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</si>
  <si>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</si>
  <si>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</si>
  <si>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</si>
  <si>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</si>
  <si>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</si>
  <si>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</si>
  <si>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</si>
  <si>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</si>
  <si>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</si>
  <si>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</si>
  <si>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</si>
  <si>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</si>
  <si>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</si>
  <si>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</si>
  <si>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</si>
  <si>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</si>
  <si>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</si>
  <si>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</si>
  <si>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</si>
  <si>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</si>
  <si>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</si>
  <si>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</si>
  <si>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</si>
  <si>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</si>
  <si>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</si>
  <si>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</si>
  <si>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</si>
  <si>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</si>
  <si>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</si>
  <si>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</si>
  <si>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</si>
  <si>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</si>
  <si>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</si>
  <si>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</si>
  <si>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</si>
  <si>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</si>
  <si>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</si>
  <si>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</si>
  <si>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</si>
  <si>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</si>
  <si>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</si>
  <si>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</si>
  <si>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</si>
  <si>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</si>
  <si>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</si>
  <si>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</si>
  <si>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</si>
  <si>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</si>
  <si>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</si>
  <si>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</si>
  <si>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</si>
  <si>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</si>
  <si>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</si>
  <si>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</si>
  <si>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</si>
  <si>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</si>
  <si>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</si>
  <si>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</si>
  <si>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</si>
  <si>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</si>
  <si>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</si>
  <si>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</si>
  <si>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</si>
  <si>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</si>
  <si>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</si>
  <si>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</si>
  <si>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</si>
  <si>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</si>
  <si>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</si>
  <si>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</si>
  <si>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</si>
  <si>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</si>
  <si>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</si>
  <si>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</si>
  <si>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</si>
  <si>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</si>
  <si>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</si>
  <si>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</si>
  <si>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</si>
  <si>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</si>
  <si>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</si>
  <si>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</si>
  <si>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</si>
  <si>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</si>
  <si>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</si>
  <si>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</si>
  <si>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</si>
  <si>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</si>
  <si>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</si>
  <si>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</si>
  <si>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</si>
  <si>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</si>
  <si>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</si>
  <si>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</si>
  <si>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</si>
  <si>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</si>
  <si>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</si>
  <si>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</si>
  <si>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</si>
  <si>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</si>
  <si>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</si>
  <si>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</si>
  <si>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</si>
  <si>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</si>
  <si>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</si>
  <si>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</si>
  <si>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</si>
  <si>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</si>
  <si>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</si>
  <si>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</si>
  <si>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</si>
  <si>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</si>
  <si>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</si>
  <si>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</si>
  <si>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</si>
  <si>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</si>
  <si>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</si>
  <si>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</si>
  <si>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</si>
  <si>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</si>
  <si>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</si>
  <si>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</si>
  <si>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</si>
  <si>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</si>
  <si>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</si>
  <si>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</si>
  <si>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</si>
  <si>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</si>
  <si>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</si>
  <si>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</si>
  <si>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</si>
  <si>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</si>
  <si>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</si>
  <si>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</si>
  <si>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</si>
  <si>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</si>
  <si>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</si>
  <si>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</si>
  <si>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</si>
  <si>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</si>
  <si>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</si>
  <si>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</si>
  <si>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</si>
  <si>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</si>
  <si>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</si>
  <si>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</si>
  <si>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</si>
  <si>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</si>
  <si>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</si>
  <si>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</si>
  <si>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</si>
  <si>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</si>
  <si>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</si>
  <si>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</si>
  <si>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</si>
  <si>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</si>
  <si>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</si>
  <si>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</si>
  <si>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</si>
  <si>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</si>
  <si>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</si>
  <si>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</si>
  <si>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</si>
  <si>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</si>
  <si>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</si>
  <si>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</si>
  <si>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</si>
  <si>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</si>
  <si>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</si>
  <si>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</si>
  <si>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</si>
  <si>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</si>
  <si>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</si>
  <si>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</si>
  <si>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</si>
  <si>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</si>
  <si>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</si>
  <si>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</si>
  <si>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</si>
  <si>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</si>
  <si>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</si>
  <si>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</si>
  <si>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</si>
  <si>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</si>
  <si>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</si>
  <si>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</si>
  <si>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</si>
  <si>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</si>
  <si>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</si>
  <si>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</si>
  <si>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</si>
  <si>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</si>
  <si>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</si>
  <si>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</si>
  <si>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</si>
  <si>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</si>
  <si>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</si>
  <si>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</si>
  <si>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</si>
  <si>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</si>
  <si>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</si>
  <si>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</si>
  <si>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</si>
  <si>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</si>
  <si>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</si>
  <si>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</si>
  <si>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</si>
  <si>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</si>
  <si>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</si>
  <si>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</si>
  <si>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</si>
  <si>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</si>
  <si>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</si>
  <si>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</si>
  <si>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</si>
  <si>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</si>
  <si>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</si>
  <si>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</si>
  <si>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</si>
  <si>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</si>
  <si>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</si>
  <si>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</si>
  <si>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</si>
  <si>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</si>
  <si>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</si>
  <si>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</si>
  <si>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</si>
  <si>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</si>
  <si>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</si>
  <si>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</si>
  <si>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</si>
  <si>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</si>
  <si>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</si>
  <si>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</si>
  <si>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</si>
  <si>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</si>
  <si>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</si>
  <si>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</si>
  <si>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</si>
  <si>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</si>
  <si>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</si>
  <si>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</si>
  <si>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</si>
  <si>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</si>
  <si>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</si>
  <si>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</si>
  <si>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</si>
  <si>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</si>
  <si>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</si>
  <si>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</si>
  <si>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</si>
  <si>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</si>
  <si>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</si>
  <si>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</si>
  <si>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</si>
  <si>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</si>
  <si>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</si>
  <si>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</si>
  <si>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</si>
  <si>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</si>
  <si>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</si>
  <si>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</si>
  <si>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</si>
  <si>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</si>
  <si>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</si>
  <si>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</si>
  <si>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</si>
  <si>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</si>
  <si>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</si>
  <si>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</si>
  <si>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</si>
  <si>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</si>
  <si>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</si>
  <si>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</si>
  <si>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</si>
  <si>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</si>
  <si>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</si>
  <si>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</si>
  <si>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</si>
  <si>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</si>
  <si>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</si>
  <si>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</si>
  <si>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</si>
  <si>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</si>
  <si>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</si>
  <si>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</si>
  <si>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</si>
  <si>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</si>
  <si>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</si>
  <si>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</si>
  <si>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</si>
  <si>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</si>
  <si>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</si>
  <si>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</si>
  <si>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</si>
  <si>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</si>
  <si>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</si>
  <si>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</si>
  <si>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</si>
  <si>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</si>
  <si>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</si>
  <si>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</si>
  <si>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</si>
  <si>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</si>
  <si>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</si>
  <si>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</si>
  <si>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</si>
  <si>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</si>
  <si>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</si>
  <si>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</si>
  <si>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</si>
  <si>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</si>
  <si>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</si>
  <si>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</si>
  <si>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</si>
  <si>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</si>
  <si>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</si>
  <si>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</si>
  <si>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</si>
  <si>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</si>
  <si>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</si>
  <si>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</si>
  <si>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</si>
  <si>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</si>
  <si>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</si>
  <si>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</si>
  <si>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</si>
  <si>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</si>
  <si>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</si>
  <si>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</si>
  <si>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</si>
  <si>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</si>
  <si>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</si>
  <si>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</si>
  <si>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</si>
  <si>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</si>
  <si>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</si>
  <si>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</si>
  <si>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</si>
  <si>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</si>
  <si>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</si>
  <si>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</si>
  <si>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</si>
  <si>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</si>
  <si>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</si>
  <si>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</si>
  <si>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</si>
  <si>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</si>
  <si>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</si>
  <si>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</si>
  <si>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</si>
  <si>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</si>
  <si>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</si>
  <si>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</si>
  <si>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</si>
  <si>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</si>
  <si>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</si>
  <si>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</si>
  <si>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</si>
  <si>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</si>
  <si>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</si>
  <si>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</si>
  <si>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</si>
  <si>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</si>
  <si>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</si>
  <si>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</si>
  <si>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</si>
  <si>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</si>
  <si>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</si>
  <si>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</si>
  <si>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</si>
  <si>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</si>
  <si>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</si>
  <si>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</si>
  <si>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</si>
  <si>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</si>
  <si>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</si>
  <si>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</si>
  <si>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</si>
  <si>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</si>
  <si>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</si>
  <si>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</si>
  <si>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</si>
  <si>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</si>
  <si>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</si>
  <si>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</si>
  <si>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</si>
  <si>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</si>
  <si>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</si>
  <si>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</si>
  <si>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</si>
  <si>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</si>
  <si>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</si>
  <si>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</si>
  <si>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</si>
  <si>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</si>
  <si>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</si>
  <si>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</si>
  <si>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</si>
  <si>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</si>
  <si>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</si>
  <si>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</si>
  <si>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</si>
  <si>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</si>
  <si>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</si>
  <si>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</si>
  <si>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</si>
  <si>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</si>
  <si>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</si>
  <si>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</si>
  <si>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</si>
  <si>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</si>
  <si>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</si>
  <si>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</si>
  <si>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</si>
  <si>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</si>
  <si>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</si>
  <si>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</si>
  <si>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</si>
  <si>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</si>
  <si>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</si>
  <si>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</si>
  <si>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</si>
  <si>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</si>
  <si>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</si>
  <si>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</si>
  <si>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</si>
  <si>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</si>
  <si>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</si>
  <si>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</si>
  <si>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</si>
  <si>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</si>
  <si>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</si>
  <si>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</si>
  <si>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</si>
  <si>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</si>
  <si>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</si>
  <si>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</si>
  <si>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</si>
  <si>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</si>
  <si>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</si>
  <si>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</si>
  <si>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</si>
  <si>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</si>
  <si>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</si>
  <si>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</si>
  <si>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</si>
  <si>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</si>
  <si>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</si>
  <si>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</si>
  <si>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</si>
  <si>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</si>
  <si>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</si>
  <si>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</si>
  <si>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</si>
  <si>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</si>
  <si>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</si>
  <si>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</si>
  <si>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</si>
  <si>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</si>
  <si>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</si>
  <si>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</si>
  <si>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</si>
  <si>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</si>
  <si>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</si>
  <si>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</si>
  <si>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</si>
  <si>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</si>
  <si>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</si>
  <si>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</si>
  <si>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</si>
  <si>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</si>
  <si>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</si>
  <si>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</si>
  <si>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</si>
  <si>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</si>
  <si>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</si>
  <si>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</si>
  <si>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</si>
  <si>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</si>
  <si>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</si>
  <si>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</si>
  <si>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</si>
  <si>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</si>
  <si>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</si>
  <si>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</si>
  <si>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</si>
  <si>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</si>
  <si>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</si>
  <si>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</si>
  <si>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</si>
  <si>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</si>
  <si>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</si>
  <si>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</si>
  <si>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</si>
  <si>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</si>
  <si>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</si>
  <si>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</si>
  <si>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</si>
  <si>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</si>
  <si>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</si>
  <si>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</si>
  <si>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</si>
  <si>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</si>
  <si>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</si>
  <si>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</si>
  <si>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</si>
  <si>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</si>
  <si>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</si>
  <si>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</si>
  <si>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</si>
  <si>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</si>
  <si>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</si>
  <si>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</si>
  <si>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</si>
  <si>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</si>
  <si>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</si>
  <si>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</si>
  <si>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</si>
  <si>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</si>
  <si>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</si>
  <si>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</si>
  <si>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</si>
  <si>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</si>
  <si>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</si>
  <si>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</si>
  <si>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</si>
  <si>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</si>
  <si>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</si>
  <si>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</si>
  <si>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</si>
  <si>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</si>
  <si>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</si>
  <si>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</si>
  <si>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</si>
  <si>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</si>
  <si>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</si>
  <si>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</si>
  <si>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</si>
  <si>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</si>
  <si>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</si>
  <si>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</si>
  <si>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</si>
  <si>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</si>
  <si>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</si>
  <si>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</si>
  <si>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</si>
  <si>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</si>
  <si>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</si>
  <si>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</si>
  <si>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</si>
  <si>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</si>
  <si>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</si>
  <si>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</si>
  <si>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</si>
  <si>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</si>
  <si>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</si>
  <si>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</si>
  <si>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</si>
  <si>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</si>
  <si>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</si>
  <si>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</si>
  <si>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</si>
  <si>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</si>
  <si>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</si>
  <si>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</si>
  <si>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</si>
  <si>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</si>
  <si>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</si>
  <si>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</si>
  <si>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</si>
  <si>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</si>
  <si>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</si>
  <si>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</si>
  <si>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</si>
  <si>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</si>
  <si>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</si>
  <si>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</si>
  <si>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</si>
  <si>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</si>
  <si>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</si>
  <si>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</si>
  <si>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</si>
  <si>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</si>
  <si>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</si>
  <si>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</si>
  <si>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</si>
  <si>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</si>
  <si>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</si>
  <si>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</si>
  <si>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</si>
  <si>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</si>
  <si>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</si>
  <si>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</si>
  <si>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</si>
  <si>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</si>
  <si>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</si>
  <si>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</si>
  <si>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</si>
  <si>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</si>
  <si>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</si>
  <si>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</si>
  <si>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</si>
  <si>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</si>
  <si>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</si>
  <si>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</si>
  <si>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</si>
  <si>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</si>
  <si>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</si>
  <si>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</si>
  <si>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</si>
  <si>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</si>
  <si>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</si>
  <si>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</si>
  <si>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</si>
  <si>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</si>
  <si>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</si>
  <si>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</si>
  <si>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</si>
  <si>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</si>
  <si>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</si>
  <si>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</si>
  <si>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</si>
  <si>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</si>
  <si>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</si>
  <si>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</si>
  <si>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</si>
  <si>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</si>
  <si>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</si>
  <si>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</si>
  <si>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</si>
  <si>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</si>
  <si>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</si>
  <si>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</si>
  <si>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</si>
  <si>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</si>
  <si>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</si>
  <si>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</si>
  <si>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</si>
  <si>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</si>
  <si>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</si>
  <si>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</si>
  <si>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</si>
  <si>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</si>
  <si>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</si>
  <si>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</si>
  <si>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</si>
  <si>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</si>
  <si>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</si>
  <si>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</si>
  <si>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</si>
  <si>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</si>
  <si>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</si>
  <si>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</si>
  <si>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</si>
  <si>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</si>
  <si>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</si>
  <si>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</si>
  <si>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</si>
  <si>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</si>
  <si>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</si>
  <si>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</si>
  <si>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</si>
  <si>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</si>
  <si>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</si>
  <si>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</si>
  <si>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</si>
  <si>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</si>
  <si>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</si>
  <si>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</si>
  <si>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</si>
  <si>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</si>
  <si>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</si>
  <si>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</si>
  <si>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</si>
  <si>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</si>
  <si>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</si>
  <si>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</si>
  <si>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</si>
  <si>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</si>
  <si>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</si>
  <si>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</si>
  <si>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</si>
  <si>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</si>
  <si>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</si>
  <si>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</si>
  <si>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</si>
  <si>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</si>
  <si>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</si>
  <si>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</si>
  <si>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</si>
  <si>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</si>
  <si>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</si>
  <si>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</si>
  <si>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</si>
  <si>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</si>
  <si>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</si>
  <si>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</si>
  <si>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</si>
  <si>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</si>
  <si>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</si>
  <si>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</si>
  <si>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</si>
  <si>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</si>
  <si>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</si>
  <si>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</si>
  <si>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</si>
  <si>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</si>
  <si>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</si>
  <si>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</si>
  <si>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</si>
  <si>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</si>
  <si>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</si>
  <si>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</si>
  <si>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</si>
  <si>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</si>
  <si>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</si>
  <si>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</si>
  <si>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</si>
  <si>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</si>
  <si>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</si>
  <si>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</si>
  <si>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</si>
  <si>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</si>
  <si>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</si>
  <si>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</si>
  <si>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</si>
  <si>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</si>
  <si>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</si>
  <si>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</si>
  <si>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</si>
  <si>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</si>
  <si>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</si>
  <si>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</si>
  <si>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</si>
  <si>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</si>
  <si>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</si>
  <si>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</si>
  <si>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</si>
  <si>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</si>
  <si>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</si>
  <si>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</si>
  <si>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</si>
  <si>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</si>
  <si>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</si>
  <si>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</si>
  <si>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</si>
  <si>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</si>
  <si>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</si>
  <si>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</si>
  <si>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</si>
  <si>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</si>
  <si>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</si>
  <si>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</si>
  <si>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</si>
  <si>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</si>
  <si>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</si>
  <si>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</si>
  <si>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</si>
  <si>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</si>
  <si>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</si>
  <si>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</si>
  <si>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</si>
  <si>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</si>
  <si>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</si>
  <si>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</si>
  <si>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</si>
  <si>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</si>
  <si>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</si>
  <si>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</si>
  <si>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</si>
  <si>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</si>
  <si>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</si>
  <si>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</si>
  <si>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</si>
  <si>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</si>
  <si>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</si>
  <si>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</si>
  <si>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</si>
  <si>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</si>
  <si>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</si>
  <si>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</si>
  <si>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</si>
  <si>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</si>
  <si>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</si>
  <si>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</si>
  <si>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</si>
  <si>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</si>
  <si>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</si>
  <si>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</si>
  <si>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</si>
  <si>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</si>
  <si>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</si>
  <si>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</si>
  <si>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</si>
  <si>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</si>
  <si>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</si>
  <si>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</si>
  <si>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</si>
  <si>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</si>
  <si>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</si>
  <si>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</si>
  <si>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</si>
  <si>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</si>
  <si>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</si>
  <si>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</si>
  <si>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</si>
  <si>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</si>
  <si>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</si>
  <si>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</si>
  <si>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</si>
  <si>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</si>
  <si>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</si>
  <si>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</si>
  <si>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</si>
  <si>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</si>
  <si>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</si>
  <si>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</si>
  <si>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</si>
  <si>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</si>
  <si>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</si>
  <si>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</si>
  <si>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</si>
  <si>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</si>
  <si>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</si>
  <si>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</si>
  <si>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</si>
  <si>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</si>
  <si>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</si>
  <si>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</si>
  <si>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</si>
  <si>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</si>
  <si>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</si>
  <si>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</si>
  <si>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</si>
  <si>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</si>
  <si>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</si>
  <si>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</si>
  <si>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</si>
  <si>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</si>
  <si>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</si>
  <si>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</si>
  <si>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</si>
  <si>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</si>
  <si>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</si>
  <si>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</si>
  <si>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</si>
  <si>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</si>
  <si>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</si>
  <si>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</si>
  <si>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</si>
  <si>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</si>
  <si>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</si>
  <si>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</si>
  <si>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</si>
  <si>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</si>
  <si>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</si>
  <si>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</si>
  <si>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</si>
  <si>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</si>
  <si>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</si>
  <si>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</si>
  <si>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</si>
  <si>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</si>
  <si>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</si>
  <si>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</si>
  <si>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</si>
  <si>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</si>
  <si>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</si>
  <si>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</si>
  <si>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</si>
  <si>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</si>
  <si>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</si>
  <si>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</si>
  <si>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</si>
  <si>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</si>
  <si>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</si>
  <si>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</si>
  <si>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</si>
  <si>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</si>
  <si>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</si>
  <si>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</si>
  <si>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</si>
  <si>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</si>
  <si>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</si>
  <si>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</si>
  <si>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</si>
  <si>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</si>
  <si>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</si>
  <si>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</si>
  <si>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</si>
  <si>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</si>
  <si>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</si>
  <si>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</si>
  <si>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</si>
  <si>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</si>
  <si>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</si>
  <si>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</si>
  <si>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</si>
  <si>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</si>
  <si>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</si>
  <si>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</si>
  <si>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</si>
  <si>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</si>
  <si>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</si>
  <si>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</si>
  <si>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</si>
  <si>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</si>
  <si>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</si>
  <si>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</si>
  <si>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</si>
  <si>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</si>
  <si>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</si>
  <si>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</si>
  <si>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</si>
  <si>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</si>
  <si>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</si>
  <si>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</si>
  <si>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</si>
  <si>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</si>
  <si>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</si>
  <si>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</si>
  <si>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</si>
  <si>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</si>
  <si>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</si>
  <si>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</si>
  <si>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</si>
  <si>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</si>
  <si>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</si>
  <si>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</si>
  <si>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</si>
  <si>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</si>
  <si>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</si>
  <si>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</si>
  <si>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</si>
  <si>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</si>
  <si>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</si>
  <si>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</si>
  <si>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</si>
  <si>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</si>
  <si>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</si>
  <si>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</si>
  <si>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</si>
  <si>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</si>
  <si>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</si>
  <si>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</si>
  <si>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</si>
  <si>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</si>
  <si>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</si>
  <si>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</si>
  <si>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</si>
  <si>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</si>
  <si>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</si>
  <si>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</si>
  <si>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</si>
  <si>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</si>
  <si>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</si>
  <si>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</si>
  <si>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</si>
  <si>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</si>
  <si>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</si>
  <si>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</si>
  <si>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</si>
  <si>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</si>
  <si>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</si>
  <si>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</si>
  <si>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</si>
  <si>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</si>
  <si>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</si>
  <si>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</si>
  <si>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</si>
  <si>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</si>
  <si>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</si>
  <si>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</si>
  <si>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</si>
  <si>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</si>
  <si>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</si>
  <si>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</si>
  <si>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</si>
  <si>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</si>
  <si>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</si>
  <si>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</si>
  <si>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</si>
  <si>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</si>
  <si>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</si>
  <si>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</si>
  <si>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</si>
  <si>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</si>
  <si>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</si>
  <si>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</si>
  <si>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</si>
  <si>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</si>
  <si>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</si>
  <si>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</si>
  <si>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</si>
  <si>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</si>
  <si>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</si>
  <si>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</si>
  <si>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</si>
  <si>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</si>
  <si>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</si>
  <si>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</si>
  <si>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</si>
  <si>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</si>
  <si>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</si>
  <si>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</si>
  <si>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</si>
  <si>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</si>
  <si>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</si>
  <si>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</si>
  <si>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</si>
  <si>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</si>
  <si>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</si>
  <si>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</si>
  <si>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</si>
  <si>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</si>
  <si>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</si>
  <si>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</si>
  <si>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</si>
  <si>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</si>
  <si>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</si>
  <si>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</si>
  <si>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</si>
  <si>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</si>
  <si>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</si>
  <si>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</si>
  <si>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</si>
  <si>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</si>
  <si>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</si>
  <si>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</si>
  <si>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</si>
  <si>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</si>
  <si>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</si>
  <si>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</si>
  <si>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</si>
  <si>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</si>
  <si>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</si>
  <si>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</si>
  <si>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</si>
  <si>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</si>
  <si>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</si>
  <si>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</si>
  <si>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</si>
  <si>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</si>
  <si>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</si>
  <si>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</si>
  <si>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</si>
  <si>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</si>
  <si>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</si>
  <si>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</si>
  <si>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</si>
  <si>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</si>
  <si>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</si>
  <si>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</si>
  <si>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</si>
  <si>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</si>
  <si>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</si>
  <si>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</si>
  <si>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</si>
  <si>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</si>
  <si>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</si>
  <si>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</si>
  <si>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</si>
  <si>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</si>
  <si>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</si>
  <si>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</si>
  <si>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</si>
  <si>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</si>
  <si>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</si>
  <si>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</si>
  <si>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</si>
  <si>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</si>
  <si>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</si>
  <si>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</si>
  <si>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</si>
  <si>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</si>
  <si>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</si>
  <si>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</si>
  <si>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</si>
  <si>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</si>
  <si>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</si>
  <si>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</si>
  <si>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</si>
  <si>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</si>
  <si>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</si>
  <si>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</si>
  <si>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</si>
  <si>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</si>
  <si>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</si>
  <si>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</si>
  <si>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</si>
  <si>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</si>
  <si>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</si>
  <si>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</si>
  <si>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</si>
  <si>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</si>
  <si>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</si>
  <si>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</si>
  <si>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</si>
  <si>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</si>
  <si>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</si>
  <si>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</si>
  <si>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</si>
  <si>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</si>
  <si>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</si>
  <si>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</si>
  <si>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</si>
  <si>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</si>
  <si>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</si>
  <si>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</si>
  <si>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</si>
  <si>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</si>
  <si>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</si>
  <si>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</si>
  <si>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</si>
  <si>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</si>
  <si>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</si>
  <si>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</si>
  <si>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</si>
  <si>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</si>
  <si>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</si>
  <si>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</si>
  <si>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</si>
  <si>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</si>
  <si>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</si>
  <si>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</si>
  <si>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</si>
  <si>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</si>
  <si>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</si>
  <si>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</si>
  <si>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</si>
  <si>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</si>
  <si>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</si>
  <si>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</si>
  <si>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</si>
  <si>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</si>
  <si>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</si>
  <si>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</si>
  <si>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</si>
  <si>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</si>
  <si>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</si>
  <si>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</si>
  <si>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</si>
  <si>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</si>
  <si>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</si>
  <si>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</si>
  <si>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</si>
  <si>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</si>
  <si>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</si>
  <si>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</si>
  <si>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</si>
  <si>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</si>
  <si>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</si>
  <si>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</si>
  <si>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</si>
  <si>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</si>
  <si>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</si>
  <si>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</si>
  <si>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</si>
  <si>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</si>
  <si>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</si>
  <si>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</si>
  <si>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</si>
  <si>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</si>
  <si>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</si>
  <si>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</si>
  <si>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</si>
  <si>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</si>
  <si>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</si>
  <si>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</si>
  <si>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</si>
  <si>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</si>
  <si>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</si>
  <si>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</si>
  <si>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</si>
  <si>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</si>
  <si>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</si>
  <si>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</si>
  <si>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</si>
  <si>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</si>
  <si>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</si>
  <si>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</si>
  <si>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</si>
  <si>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</si>
  <si>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</si>
  <si>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</si>
  <si>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</si>
  <si>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</si>
  <si>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</si>
  <si>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</si>
  <si>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</si>
  <si>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</si>
  <si>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</si>
  <si>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</si>
  <si>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</si>
  <si>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</si>
  <si>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</si>
  <si>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</si>
  <si>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</si>
  <si>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</si>
  <si>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</si>
  <si>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</si>
  <si>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</si>
  <si>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</si>
  <si>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</si>
  <si>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</si>
  <si>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</si>
  <si>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</si>
  <si>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</si>
  <si>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</si>
  <si>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</si>
  <si>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</si>
  <si>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</si>
  <si>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</si>
  <si>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</si>
  <si>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</si>
  <si>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</si>
  <si>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</si>
  <si>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</si>
  <si>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</si>
  <si>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</si>
  <si>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</si>
  <si>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</si>
  <si>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</si>
  <si>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</si>
  <si>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</si>
  <si>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</si>
  <si>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</si>
  <si>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</si>
  <si>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</si>
  <si>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</si>
  <si>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</si>
  <si>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</si>
  <si>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</si>
  <si>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</si>
  <si>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</si>
  <si>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</si>
  <si>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</si>
  <si>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</si>
  <si>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</si>
  <si>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</si>
  <si>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</si>
  <si>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</si>
  <si>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</si>
  <si>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</si>
  <si>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</si>
  <si>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</si>
  <si>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</si>
  <si>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</si>
  <si>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</si>
  <si>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</si>
  <si>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</si>
  <si>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</si>
  <si>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</si>
  <si>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</si>
  <si>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</si>
  <si>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</si>
  <si>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</si>
  <si>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</si>
  <si>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</si>
  <si>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</si>
  <si>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</si>
  <si>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</si>
  <si>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</si>
  <si>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</si>
  <si>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</si>
  <si>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</si>
  <si>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</si>
  <si>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</si>
  <si>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</si>
  <si>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</si>
  <si>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</si>
  <si>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</si>
  <si>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</si>
  <si>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</si>
  <si>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</si>
  <si>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</si>
  <si>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</si>
  <si>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</si>
  <si>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</si>
  <si>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</si>
  <si>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</si>
  <si>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</si>
  <si>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</si>
  <si>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</si>
  <si>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</si>
  <si>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</si>
  <si>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</si>
  <si>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</si>
  <si>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</si>
  <si>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</si>
  <si>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</si>
  <si>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</si>
  <si>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</si>
  <si>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</si>
  <si>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</si>
  <si>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</si>
  <si>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</si>
  <si>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</si>
  <si>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</si>
  <si>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</si>
  <si>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</si>
  <si>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</si>
  <si>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</si>
  <si>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</si>
  <si>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</si>
  <si>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</si>
  <si>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</si>
  <si>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</si>
  <si>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</si>
  <si>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</si>
  <si>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</si>
  <si>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</si>
  <si>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</si>
  <si>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</si>
  <si>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</si>
  <si>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</si>
  <si>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</si>
  <si>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</si>
  <si>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</si>
  <si>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</si>
  <si>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</si>
  <si>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</si>
  <si>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</si>
  <si>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</si>
  <si>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</si>
  <si>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</si>
  <si>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</si>
  <si>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</si>
  <si>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</si>
  <si>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</si>
  <si>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</si>
  <si>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</si>
  <si>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</si>
  <si>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</si>
  <si>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</si>
  <si>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</si>
  <si>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</si>
  <si>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</si>
  <si>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</si>
  <si>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</si>
  <si>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</si>
  <si>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</si>
  <si>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</si>
  <si>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</si>
  <si>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</si>
  <si>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</si>
  <si>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</si>
  <si>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</si>
  <si>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</si>
  <si>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</si>
  <si>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</si>
  <si>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</si>
  <si>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</si>
  <si>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</si>
  <si>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</si>
  <si>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</si>
  <si>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</si>
  <si>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</si>
  <si>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</si>
  <si>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</si>
  <si>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</si>
  <si>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</si>
  <si>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</si>
  <si>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</si>
  <si>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</si>
  <si>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</si>
  <si>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</si>
  <si>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</si>
  <si>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</si>
  <si>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</si>
  <si>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</si>
  <si>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</si>
  <si>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</si>
  <si>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</si>
  <si>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</si>
  <si>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</si>
  <si>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</si>
  <si>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</si>
  <si>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</si>
  <si>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</si>
  <si>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</si>
  <si>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</si>
  <si>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</si>
  <si>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</si>
  <si>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</si>
  <si>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</si>
  <si>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</si>
  <si>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</si>
  <si>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</si>
  <si>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</si>
  <si>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</si>
  <si>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</si>
  <si>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</si>
  <si>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</si>
  <si>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</si>
  <si>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</si>
  <si>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</si>
  <si>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</si>
  <si>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</si>
  <si>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</si>
  <si>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</si>
  <si>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</si>
  <si>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</si>
  <si>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</si>
  <si>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</si>
  <si>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</si>
  <si>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</si>
  <si>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</si>
  <si>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</si>
  <si>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</si>
  <si>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</si>
  <si>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</si>
  <si>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</si>
  <si>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</si>
  <si>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</si>
  <si>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</si>
  <si>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</si>
  <si>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</si>
  <si>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</si>
  <si>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</si>
  <si>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</si>
  <si>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</si>
  <si>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</si>
  <si>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</si>
  <si>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</si>
  <si>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</si>
  <si>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</si>
  <si>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</si>
  <si>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</si>
  <si>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</si>
  <si>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</si>
  <si>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</si>
  <si>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</si>
  <si>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</si>
  <si>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</si>
  <si>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</si>
  <si>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</si>
  <si>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</si>
  <si>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</si>
  <si>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</si>
  <si>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</si>
  <si>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</si>
  <si>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</si>
  <si>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</si>
  <si>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</si>
  <si>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</si>
  <si>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</si>
  <si>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</si>
  <si>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</si>
  <si>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</si>
  <si>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</si>
  <si>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</si>
  <si>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</si>
  <si>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</si>
  <si>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</si>
  <si>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</si>
  <si>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</si>
  <si>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</si>
  <si>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</si>
  <si>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</si>
  <si>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</si>
  <si>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</si>
  <si>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</si>
  <si>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</si>
  <si>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</si>
  <si>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</si>
  <si>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</si>
  <si>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</si>
  <si>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</si>
  <si>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</si>
  <si>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</si>
  <si>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</si>
  <si>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</si>
  <si>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</si>
  <si>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</si>
  <si>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</si>
  <si>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</si>
  <si>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</si>
  <si>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</si>
  <si>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</si>
  <si>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</si>
  <si>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</si>
  <si>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</si>
  <si>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</si>
  <si>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</si>
  <si>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</si>
  <si>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</si>
  <si>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</si>
  <si>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</si>
  <si>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</si>
  <si>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</si>
  <si>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</si>
  <si>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</si>
  <si>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</si>
  <si>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</si>
  <si>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</si>
  <si>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</si>
  <si>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</si>
  <si>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</si>
  <si>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</si>
  <si>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</si>
  <si>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</si>
  <si>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</si>
  <si>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</si>
  <si>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</si>
  <si>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</si>
  <si>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</si>
  <si>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</si>
  <si>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</si>
  <si>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</si>
  <si>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</si>
  <si>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</si>
  <si>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</si>
  <si>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</si>
  <si>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</si>
  <si>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</si>
  <si>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</si>
  <si>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</si>
  <si>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</si>
  <si>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</si>
  <si>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</si>
  <si>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</si>
  <si>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</si>
  <si>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</si>
  <si>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</si>
  <si>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</si>
  <si>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</si>
  <si>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</si>
  <si>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</si>
  <si>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</si>
  <si>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</si>
  <si>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</si>
  <si>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</si>
  <si>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</si>
  <si>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</si>
  <si>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</si>
  <si>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</si>
  <si>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</si>
  <si>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</si>
  <si>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</si>
  <si>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</si>
  <si>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</si>
  <si>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</si>
  <si>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</si>
  <si>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</si>
  <si>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</si>
  <si>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</si>
  <si>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</si>
  <si>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</si>
  <si>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</si>
  <si>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</si>
  <si>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</si>
  <si>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</si>
  <si>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</si>
  <si>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</si>
  <si>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</si>
  <si>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</si>
  <si>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</si>
  <si>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</si>
  <si>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</si>
  <si>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</si>
  <si>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</si>
  <si>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</si>
  <si>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</si>
  <si>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</si>
  <si>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</si>
  <si>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</si>
  <si>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</si>
  <si>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</si>
  <si>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</si>
  <si>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</si>
  <si>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</si>
  <si>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</si>
  <si>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</si>
  <si>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</si>
  <si>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</si>
  <si>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</si>
  <si>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</si>
  <si>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</si>
  <si>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</si>
  <si>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</si>
  <si>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</si>
  <si>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</si>
  <si>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</si>
  <si>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</si>
  <si>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</si>
  <si>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</si>
  <si>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</si>
  <si>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</si>
  <si>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</si>
  <si>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</si>
  <si>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</si>
  <si>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</si>
  <si>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</si>
  <si>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</si>
  <si>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</si>
  <si>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</si>
  <si>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</si>
  <si>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</si>
  <si>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</si>
  <si>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</si>
  <si>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</si>
  <si>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</si>
  <si>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</si>
  <si>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</si>
  <si>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</si>
  <si>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</si>
  <si>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</si>
  <si>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</si>
  <si>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</si>
  <si>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</si>
  <si>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</si>
  <si>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</si>
  <si>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</si>
  <si>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</si>
  <si>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</si>
  <si>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</si>
  <si>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</si>
  <si>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</si>
  <si>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</si>
  <si>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</si>
  <si>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</si>
  <si>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</si>
  <si>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</si>
  <si>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</si>
  <si>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</si>
  <si>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</si>
  <si>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</si>
  <si>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</si>
  <si>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</si>
  <si>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</si>
  <si>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</si>
  <si>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</si>
  <si>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</si>
  <si>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</si>
  <si>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</si>
  <si>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</si>
  <si>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</si>
  <si>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</si>
  <si>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</si>
  <si>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</si>
  <si>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</si>
  <si>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</si>
  <si>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</si>
  <si>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</si>
  <si>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</si>
  <si>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</si>
  <si>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</si>
  <si>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</si>
  <si>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</si>
  <si>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</si>
  <si>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</si>
  <si>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</si>
  <si>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</si>
  <si>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</si>
  <si>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</si>
  <si>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</si>
  <si>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</si>
  <si>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</si>
  <si>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</si>
  <si>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</si>
  <si>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</si>
  <si>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</si>
  <si>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</si>
  <si>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</si>
  <si>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</si>
  <si>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</si>
  <si>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</si>
  <si>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</si>
  <si>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</si>
  <si>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</si>
  <si>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</si>
  <si>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</si>
  <si>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</si>
  <si>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</si>
  <si>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</si>
  <si>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</si>
  <si>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</si>
  <si>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</si>
  <si>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</si>
  <si>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</si>
  <si>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</si>
  <si>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</si>
  <si>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</si>
  <si>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</si>
  <si>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</si>
  <si>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</si>
  <si>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</si>
  <si>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</si>
  <si>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</si>
  <si>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</si>
  <si>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</si>
  <si>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</si>
  <si>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</si>
  <si>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</si>
  <si>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</si>
  <si>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</si>
  <si>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</si>
  <si>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</si>
  <si>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</si>
  <si>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</si>
  <si>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</si>
  <si>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</si>
  <si>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</si>
  <si>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</si>
  <si>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</si>
  <si>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</si>
  <si>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</si>
  <si>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</si>
  <si>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</si>
  <si>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</si>
  <si>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</si>
  <si>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</si>
  <si>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</si>
  <si>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</si>
  <si>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</si>
  <si>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</si>
  <si>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</si>
  <si>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</si>
  <si>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</si>
  <si>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</si>
  <si>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</si>
  <si>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</si>
  <si>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</si>
  <si>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</si>
  <si>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</si>
  <si>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</si>
  <si>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</si>
  <si>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</si>
  <si>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</si>
  <si>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</si>
  <si>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</si>
  <si>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</si>
  <si>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</si>
  <si>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</si>
  <si>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</si>
  <si>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</si>
  <si>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</si>
  <si>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</si>
  <si>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</si>
  <si>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</si>
  <si>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</si>
  <si>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</si>
  <si>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</si>
  <si>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</si>
  <si>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</si>
  <si>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</si>
  <si>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</si>
  <si>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</si>
  <si>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</si>
  <si>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</si>
  <si>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</si>
  <si>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</si>
  <si>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</si>
  <si>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</si>
  <si>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</si>
  <si>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</si>
  <si>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</si>
  <si>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</si>
  <si>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</si>
  <si>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</si>
  <si>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</si>
  <si>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</si>
  <si>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</si>
  <si>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</si>
  <si>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</si>
  <si>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</si>
  <si>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</si>
  <si>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</si>
  <si>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</si>
  <si>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</si>
  <si>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</si>
  <si>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</si>
  <si>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</si>
  <si>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</si>
  <si>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</si>
  <si>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</si>
  <si>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</si>
  <si>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</si>
  <si>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</si>
  <si>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</si>
  <si>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</si>
  <si>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</si>
  <si>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</si>
  <si>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</si>
  <si>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</si>
  <si>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</si>
  <si>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</si>
  <si>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</si>
  <si>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</si>
  <si>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</si>
  <si>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</si>
  <si>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</si>
  <si>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</si>
  <si>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</si>
  <si>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</si>
  <si>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</si>
  <si>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</si>
  <si>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</si>
  <si>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</si>
  <si>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</si>
  <si>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</si>
  <si>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</si>
  <si>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</si>
  <si>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</si>
  <si>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</si>
  <si>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</si>
  <si>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</si>
  <si>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</si>
  <si>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</si>
  <si>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</si>
  <si>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</si>
  <si>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</si>
  <si>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</si>
  <si>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</si>
  <si>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</si>
  <si>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</si>
  <si>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</si>
  <si>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</si>
  <si>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</si>
  <si>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</si>
  <si>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</si>
  <si>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</si>
  <si>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</si>
  <si>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</si>
  <si>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</si>
  <si>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</si>
  <si>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</si>
  <si>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</si>
  <si>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</si>
  <si>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</si>
  <si>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</si>
  <si>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</si>
  <si>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</si>
  <si>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</si>
  <si>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</si>
  <si>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</si>
  <si>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</si>
  <si>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</si>
  <si>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</si>
  <si>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</si>
  <si>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</si>
  <si>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</si>
  <si>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</si>
  <si>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</si>
  <si>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</si>
  <si>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</si>
  <si>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</si>
  <si>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</si>
  <si>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</si>
  <si>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</si>
  <si>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</si>
  <si>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</si>
  <si>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</si>
  <si>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</si>
  <si>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</si>
  <si>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</si>
  <si>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</si>
  <si>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</si>
  <si>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</si>
  <si>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</si>
  <si>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</si>
  <si>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</si>
  <si>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</si>
  <si>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</si>
  <si>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</si>
  <si>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</si>
  <si>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</si>
  <si>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</si>
  <si>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</si>
  <si>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</si>
  <si>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</si>
  <si>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</si>
  <si>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</si>
  <si>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</si>
  <si>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</si>
  <si>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</si>
  <si>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</si>
  <si>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</si>
  <si>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</si>
  <si>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</si>
  <si>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</si>
  <si>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</si>
  <si>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</si>
  <si>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</si>
  <si>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</si>
  <si>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</si>
  <si>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</si>
  <si>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</si>
  <si>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</si>
  <si>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</si>
  <si>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</si>
  <si>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</si>
  <si>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</si>
  <si>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</si>
  <si>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</si>
  <si>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</si>
  <si>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</si>
  <si>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</si>
  <si>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</si>
  <si>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</si>
  <si>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</si>
  <si>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</si>
  <si>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</si>
  <si>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</si>
  <si>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</si>
  <si>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</si>
  <si>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</si>
  <si>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</si>
  <si>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</si>
  <si>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</si>
  <si>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</si>
  <si>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</si>
  <si>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</si>
  <si>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</si>
  <si>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</si>
  <si>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</si>
  <si>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</si>
  <si>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</si>
  <si>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</si>
  <si>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</si>
  <si>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</si>
  <si>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</si>
  <si>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</si>
  <si>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</si>
  <si>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</si>
  <si>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</si>
  <si>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</si>
  <si>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</si>
  <si>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</si>
  <si>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</si>
  <si>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</si>
  <si>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</si>
  <si>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</si>
  <si>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</si>
  <si>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</si>
  <si>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</si>
  <si>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</si>
  <si>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</si>
  <si>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</si>
  <si>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</si>
  <si>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</si>
  <si>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</si>
  <si>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</si>
  <si>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</si>
  <si>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</si>
  <si>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</si>
  <si>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</si>
  <si>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</si>
  <si>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</si>
  <si>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</si>
  <si>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</si>
  <si>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</si>
  <si>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</si>
  <si>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</si>
  <si>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</si>
  <si>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</si>
  <si>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</si>
  <si>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</si>
  <si>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</si>
  <si>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</si>
  <si>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</si>
  <si>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</si>
  <si>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</si>
  <si>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</si>
  <si>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</si>
  <si>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</si>
  <si>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</si>
  <si>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</si>
  <si>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</si>
  <si>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</si>
  <si>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</si>
  <si>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</si>
  <si>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</si>
  <si>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</si>
  <si>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</si>
  <si>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</si>
  <si>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</si>
  <si>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</si>
  <si>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</si>
  <si>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</si>
  <si>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</si>
  <si>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</si>
  <si>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</si>
  <si>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</si>
  <si>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</si>
  <si>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</si>
  <si>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</si>
  <si>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</si>
  <si>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</si>
  <si>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</si>
  <si>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</si>
  <si>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</si>
  <si>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</si>
  <si>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</si>
  <si>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</si>
  <si>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</si>
  <si>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</si>
  <si>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</si>
  <si>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</si>
  <si>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</si>
  <si>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</si>
  <si>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</si>
  <si>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</si>
  <si>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</si>
  <si>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</si>
  <si>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</si>
  <si>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</si>
  <si>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</si>
  <si>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</si>
  <si>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</si>
  <si>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</si>
  <si>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</si>
  <si>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</si>
  <si>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</si>
  <si>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</si>
  <si>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</si>
  <si>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</si>
  <si>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</si>
  <si>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</si>
  <si>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</si>
  <si>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</si>
  <si>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</si>
  <si>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</si>
  <si>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</si>
  <si>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</si>
  <si>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</si>
  <si>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</si>
  <si>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</si>
  <si>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</si>
  <si>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</si>
  <si>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</si>
  <si>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</si>
  <si>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</si>
  <si>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</si>
  <si>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</si>
  <si>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</si>
  <si>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</si>
  <si>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</si>
  <si>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</si>
  <si>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</si>
  <si>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</si>
  <si>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</si>
  <si>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</si>
  <si>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</si>
  <si>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</si>
  <si>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</si>
  <si>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</si>
  <si>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</si>
  <si>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</si>
  <si>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</si>
  <si>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</si>
  <si>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</si>
  <si>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</si>
  <si>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</si>
  <si>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</si>
  <si>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</si>
  <si>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</si>
  <si>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</si>
  <si>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</si>
  <si>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</si>
  <si>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</si>
  <si>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</si>
  <si>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</si>
  <si>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</si>
  <si>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</si>
  <si>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</si>
  <si>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</si>
  <si>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</si>
  <si>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</si>
  <si>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</si>
  <si>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</si>
  <si>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</si>
  <si>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</si>
  <si>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</si>
  <si>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</si>
  <si>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</si>
  <si>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</si>
  <si>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</si>
  <si>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</si>
  <si>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</si>
  <si>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</si>
  <si>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</si>
  <si>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</si>
  <si>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</si>
  <si>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</si>
  <si>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</si>
  <si>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</si>
  <si>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</si>
  <si>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</si>
  <si>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</si>
  <si>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</si>
  <si>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</si>
  <si>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</si>
  <si>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</si>
  <si>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</si>
  <si>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</si>
  <si>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</si>
  <si>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</si>
  <si>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</si>
  <si>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</si>
  <si>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</si>
  <si>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</si>
  <si>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</si>
  <si>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</si>
  <si>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</si>
  <si>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</si>
  <si>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</si>
  <si>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</si>
  <si>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</si>
  <si>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</si>
  <si>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</si>
  <si>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</si>
  <si>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</si>
  <si>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</si>
  <si>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</si>
  <si>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</si>
  <si>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</si>
  <si>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</si>
  <si>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</si>
  <si>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</si>
  <si>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</si>
  <si>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</si>
  <si>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</si>
  <si>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</si>
  <si>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</si>
  <si>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</si>
  <si>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</si>
  <si>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</si>
  <si>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</si>
  <si>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</si>
  <si>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</si>
  <si>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</si>
  <si>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</si>
  <si>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</si>
  <si>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</si>
  <si>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</si>
  <si>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</si>
  <si>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</si>
  <si>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</si>
  <si>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</si>
  <si>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</si>
  <si>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</si>
  <si>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</si>
  <si>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</si>
  <si>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</si>
  <si>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</si>
  <si>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</si>
  <si>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</si>
  <si>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</si>
  <si>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</si>
  <si>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</si>
  <si>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</si>
  <si>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</si>
  <si>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</si>
  <si>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</si>
  <si>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</si>
  <si>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</si>
  <si>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</si>
  <si>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</si>
  <si>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</si>
  <si>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</si>
  <si>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</si>
  <si>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</si>
  <si>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</si>
  <si>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</si>
  <si>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</si>
  <si>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</si>
  <si>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</si>
  <si>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</si>
  <si>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</si>
  <si>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</si>
  <si>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</si>
  <si>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</si>
  <si>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</si>
  <si>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</si>
  <si>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</si>
  <si>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</si>
  <si>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</si>
  <si>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</si>
  <si>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</si>
  <si>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</si>
  <si>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</si>
  <si>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</si>
  <si>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</si>
  <si>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</si>
  <si>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</si>
  <si>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</si>
  <si>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</si>
  <si>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</si>
  <si>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</si>
  <si>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</si>
  <si>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</si>
  <si>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</si>
  <si>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</si>
  <si>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</si>
  <si>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</si>
  <si>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</si>
  <si>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</si>
  <si>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</si>
  <si>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</si>
  <si>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</si>
  <si>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</si>
  <si>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</si>
  <si>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</si>
  <si>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</si>
  <si>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</si>
  <si>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</si>
  <si>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</si>
  <si>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</si>
  <si>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</si>
  <si>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</si>
  <si>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</si>
  <si>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</si>
  <si>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</si>
  <si>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</si>
  <si>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</si>
  <si>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</si>
  <si>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</si>
  <si>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</si>
  <si>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</si>
  <si>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</si>
  <si>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</si>
  <si>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</si>
  <si>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</si>
  <si>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</si>
  <si>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</si>
  <si>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</si>
  <si>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</si>
  <si>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</si>
  <si>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</si>
  <si>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</si>
  <si>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</si>
  <si>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</si>
  <si>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</si>
  <si>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</si>
  <si>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</si>
  <si>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</si>
  <si>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</si>
  <si>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</si>
  <si>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</si>
  <si>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</si>
  <si>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</si>
  <si>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</si>
  <si>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</si>
  <si>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</si>
  <si>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</si>
  <si>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</si>
  <si>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</si>
  <si>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</si>
  <si>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</si>
  <si>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</si>
  <si>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</si>
  <si>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</si>
  <si>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</si>
  <si>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</si>
  <si>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</si>
  <si>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</si>
  <si>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</si>
  <si>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</si>
  <si>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</si>
  <si>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</si>
  <si>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</si>
  <si>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</si>
  <si>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</si>
  <si>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</si>
  <si>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</si>
  <si>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</si>
  <si>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</si>
  <si>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</si>
  <si>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</si>
  <si>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</si>
  <si>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</si>
  <si>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</si>
  <si>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</si>
  <si>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</si>
  <si>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</si>
  <si>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</si>
  <si>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</si>
  <si>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</si>
  <si>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</si>
  <si>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</si>
  <si>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</si>
  <si>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</si>
  <si>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</si>
  <si>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</si>
  <si>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</si>
  <si>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</si>
  <si>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</si>
  <si>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</si>
  <si>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</si>
  <si>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</si>
  <si>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</si>
  <si>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</si>
  <si>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</si>
  <si>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</si>
  <si>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</si>
  <si>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</si>
  <si>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</si>
  <si>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</si>
  <si>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</si>
  <si>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</si>
  <si>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</si>
  <si>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</si>
  <si>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</si>
  <si>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</si>
  <si>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</si>
  <si>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</si>
  <si>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</si>
  <si>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</si>
  <si>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</si>
  <si>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</si>
  <si>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</si>
  <si>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</si>
  <si>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</si>
  <si>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</si>
  <si>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</si>
  <si>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</si>
  <si>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</si>
  <si>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</si>
  <si>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</si>
  <si>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</si>
  <si>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</si>
  <si>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</si>
  <si>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</si>
  <si>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</si>
  <si>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</si>
  <si>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</si>
  <si>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</si>
  <si>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</si>
  <si>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</si>
  <si>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</si>
  <si>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</si>
  <si>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</si>
  <si>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</si>
  <si>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</si>
  <si>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</si>
  <si>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</si>
  <si>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</si>
  <si>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</si>
  <si>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</si>
  <si>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</si>
  <si>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</si>
  <si>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</si>
  <si>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</si>
  <si>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</si>
  <si>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</si>
  <si>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</si>
  <si>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</si>
  <si>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</si>
  <si>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</si>
  <si>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</si>
  <si>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</si>
  <si>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</si>
  <si>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</si>
  <si>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</si>
  <si>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</si>
  <si>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</si>
  <si>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</si>
  <si>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</si>
  <si>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</si>
  <si>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</si>
  <si>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</si>
  <si>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</si>
  <si>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</si>
  <si>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</si>
  <si>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</si>
  <si>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</si>
  <si>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</si>
  <si>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</si>
  <si>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</si>
  <si>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</si>
  <si>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</si>
  <si>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</si>
  <si>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</si>
  <si>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</si>
  <si>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</si>
  <si>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</si>
  <si>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</si>
  <si>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</si>
  <si>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</si>
  <si>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</si>
  <si>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</si>
  <si>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</si>
  <si>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</si>
  <si>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</si>
  <si>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</si>
  <si>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</si>
  <si>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</si>
  <si>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</si>
  <si>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</si>
  <si>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</si>
  <si>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</si>
  <si>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</si>
  <si>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</si>
  <si>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</si>
  <si>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</si>
  <si>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</si>
  <si>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</si>
  <si>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</si>
  <si>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</si>
  <si>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</si>
  <si>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</si>
  <si>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</si>
  <si>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</si>
  <si>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</si>
  <si>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</si>
  <si>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</si>
  <si>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</si>
  <si>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</si>
  <si>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</si>
  <si>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</si>
  <si>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</si>
  <si>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</si>
  <si>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</si>
  <si>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</si>
  <si>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</si>
  <si>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</si>
  <si>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</si>
  <si>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</si>
  <si>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</si>
  <si>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</si>
  <si>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</si>
  <si>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</si>
  <si>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</si>
  <si>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</si>
  <si>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</si>
  <si>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</si>
  <si>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</si>
  <si>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</si>
  <si>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</si>
  <si>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</si>
  <si>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</si>
  <si>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</si>
  <si>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</si>
  <si>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</si>
  <si>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</si>
  <si>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</si>
  <si>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</si>
  <si>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</si>
  <si>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</si>
  <si>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</si>
  <si>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</si>
  <si>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</si>
  <si>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</si>
  <si>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</si>
  <si>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</si>
  <si>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</si>
  <si>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</si>
  <si>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</si>
  <si>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</si>
  <si>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</si>
  <si>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</si>
  <si>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</si>
  <si>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</si>
  <si>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</si>
  <si>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</si>
  <si>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</si>
  <si>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</si>
  <si>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</si>
  <si>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</si>
  <si>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</si>
  <si>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</si>
  <si>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</si>
  <si>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</si>
  <si>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</si>
  <si>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</si>
  <si>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</si>
  <si>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</si>
  <si>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</si>
  <si>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</si>
  <si>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</si>
  <si>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</si>
  <si>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</si>
  <si>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</si>
  <si>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</si>
  <si>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</si>
  <si>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</si>
  <si>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</si>
  <si>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</si>
  <si>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</si>
  <si>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</si>
  <si>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</si>
  <si>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</si>
  <si>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</si>
  <si>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</si>
  <si>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</si>
  <si>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</si>
  <si>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</si>
  <si>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</si>
  <si>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</si>
  <si>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</si>
  <si>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</si>
  <si>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</si>
  <si>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</si>
  <si>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</si>
  <si>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</si>
  <si>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</si>
  <si>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</si>
  <si>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</si>
  <si>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</si>
  <si>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</si>
  <si>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</si>
  <si>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</si>
  <si>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</si>
  <si>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</si>
  <si>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</si>
  <si>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</si>
  <si>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</si>
  <si>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</si>
  <si>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</si>
  <si>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</si>
  <si>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</si>
  <si>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</si>
  <si>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</si>
  <si>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</si>
  <si>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</si>
  <si>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</si>
  <si>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</si>
  <si>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</si>
  <si>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</si>
  <si>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</si>
  <si>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</si>
  <si>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</si>
  <si>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</si>
  <si>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</si>
  <si>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</si>
  <si>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</si>
  <si>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</si>
  <si>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</si>
  <si>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</si>
  <si>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</si>
  <si>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</si>
  <si>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</si>
  <si>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</si>
  <si>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</si>
  <si>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</si>
  <si>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</si>
  <si>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</si>
  <si>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</si>
  <si>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</si>
  <si>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</si>
  <si>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</si>
  <si>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</si>
  <si>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</si>
  <si>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</si>
  <si>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</si>
  <si>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</si>
  <si>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</si>
  <si>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</si>
  <si>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</si>
  <si>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</si>
  <si>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</si>
  <si>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</si>
  <si>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</si>
  <si>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</si>
  <si>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</si>
  <si>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</si>
  <si>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</si>
  <si>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</si>
  <si>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</si>
  <si>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</si>
  <si>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</si>
  <si>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</si>
  <si>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</si>
  <si>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</si>
  <si>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</si>
  <si>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</si>
  <si>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</si>
  <si>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</si>
  <si>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</si>
  <si>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</si>
  <si>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</si>
  <si>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</si>
  <si>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</si>
  <si>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</si>
  <si>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</si>
  <si>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</si>
  <si>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</si>
  <si>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</si>
  <si>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</si>
  <si>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</si>
  <si>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</si>
  <si>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</si>
  <si>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</si>
  <si>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</si>
  <si>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</si>
  <si>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</si>
  <si>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</si>
  <si>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</si>
  <si>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</si>
  <si>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</si>
  <si>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</si>
  <si>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</si>
  <si>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</si>
  <si>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</si>
  <si>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</si>
  <si>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</si>
  <si>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</si>
  <si>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</si>
  <si>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</si>
  <si>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</si>
  <si>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</si>
  <si>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</si>
  <si>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</si>
  <si>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</si>
  <si>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</si>
  <si>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</si>
  <si>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</si>
  <si>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</si>
  <si>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</si>
  <si>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</si>
  <si>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</si>
  <si>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</si>
  <si>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</si>
  <si>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</si>
  <si>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</si>
  <si>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</si>
  <si>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</si>
  <si>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</si>
  <si>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</si>
  <si>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</si>
  <si>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</si>
  <si>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</si>
  <si>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</si>
  <si>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</si>
  <si>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</si>
  <si>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</si>
  <si>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</si>
  <si>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</si>
  <si>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</si>
  <si>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</si>
  <si>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</si>
  <si>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</si>
  <si>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</si>
  <si>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</si>
  <si>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</si>
  <si>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</si>
  <si>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</si>
  <si>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</si>
  <si>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</si>
  <si>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</si>
  <si>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</si>
  <si>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</si>
  <si>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</si>
  <si>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</si>
  <si>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</si>
  <si>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</si>
  <si>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</si>
  <si>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</si>
  <si>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</si>
  <si>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</si>
  <si>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</si>
  <si>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</si>
  <si>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</si>
  <si>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</si>
  <si>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</si>
  <si>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</si>
  <si>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</si>
  <si>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</si>
  <si>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</si>
  <si>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</si>
  <si>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</si>
  <si>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</si>
  <si>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</si>
  <si>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</si>
  <si>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</si>
  <si>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</si>
  <si>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</si>
  <si>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</si>
  <si>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</si>
  <si>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</si>
  <si>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</si>
  <si>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</si>
  <si>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</si>
  <si>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</si>
  <si>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</si>
  <si>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</si>
  <si>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</si>
  <si>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</si>
  <si>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</si>
  <si>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</si>
  <si>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</si>
  <si>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</si>
  <si>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</si>
  <si>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</si>
  <si>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</si>
  <si>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</si>
  <si>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</si>
  <si>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</si>
  <si>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</si>
  <si>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</si>
  <si>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</si>
  <si>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</si>
  <si>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</si>
  <si>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</si>
  <si>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</si>
  <si>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</si>
  <si>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</si>
  <si>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</si>
  <si>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</si>
  <si>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</si>
  <si>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</si>
  <si>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</si>
  <si>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</si>
  <si>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</si>
  <si>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</si>
  <si>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</si>
  <si>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</si>
  <si>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</si>
  <si>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</si>
  <si>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</si>
  <si>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</si>
  <si>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</si>
  <si>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</si>
  <si>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</si>
  <si>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</si>
  <si>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</si>
  <si>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</si>
  <si>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</si>
  <si>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</si>
  <si>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</si>
  <si>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</si>
  <si>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</si>
  <si>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</si>
  <si>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</si>
  <si>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</si>
  <si>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</si>
  <si>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</si>
  <si>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</si>
  <si>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</si>
  <si>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</si>
  <si>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</si>
  <si>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</si>
  <si>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</si>
  <si>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</si>
  <si>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</si>
  <si>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</si>
  <si>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</si>
  <si>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</si>
  <si>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</si>
  <si>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</si>
  <si>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</si>
  <si>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</si>
  <si>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</si>
  <si>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</si>
  <si>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</si>
  <si>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</si>
  <si>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</si>
  <si>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</si>
  <si>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</si>
  <si>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</si>
  <si>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</si>
  <si>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</si>
  <si>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</si>
  <si>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</si>
  <si>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</si>
  <si>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</si>
  <si>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</si>
  <si>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</si>
  <si>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</si>
  <si>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</si>
  <si>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</si>
  <si>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</si>
  <si>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</si>
  <si>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</si>
  <si>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</si>
  <si>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</si>
  <si>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</si>
  <si>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</si>
  <si>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</si>
  <si>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</si>
  <si>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</si>
  <si>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</si>
  <si>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</si>
  <si>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</si>
  <si>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</si>
  <si>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</si>
  <si>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</si>
  <si>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</si>
  <si>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</si>
  <si>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</si>
  <si>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</si>
  <si>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</si>
  <si>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</si>
  <si>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</si>
  <si>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</si>
  <si>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</si>
  <si>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</si>
  <si>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</si>
  <si>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</si>
  <si>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</si>
  <si>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</si>
  <si>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</si>
  <si>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</si>
  <si>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</si>
  <si>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</si>
  <si>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</si>
  <si>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</si>
  <si>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</si>
  <si>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</si>
  <si>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</si>
  <si>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</si>
  <si>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</si>
  <si>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</si>
  <si>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</si>
  <si>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</si>
  <si>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</si>
  <si>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</si>
  <si>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</si>
  <si>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</si>
  <si>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</si>
  <si>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</si>
  <si>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</si>
  <si>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</si>
  <si>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</si>
  <si>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</si>
  <si>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</si>
  <si>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</si>
  <si>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</si>
  <si>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</si>
  <si>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</si>
  <si>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</si>
  <si>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</si>
  <si>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</si>
  <si>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</si>
  <si>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</si>
  <si>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</si>
  <si>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</si>
  <si>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</si>
  <si>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</si>
  <si>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</si>
  <si>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</si>
  <si>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</si>
  <si>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</si>
  <si>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</si>
  <si>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</si>
  <si>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</si>
  <si>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</si>
  <si>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</si>
  <si>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</si>
  <si>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</si>
  <si>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</si>
  <si>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</si>
  <si>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</si>
  <si>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</si>
  <si>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</si>
  <si>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</si>
  <si>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</si>
  <si>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</si>
  <si>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</si>
  <si>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</si>
  <si>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</si>
  <si>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</si>
  <si>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</si>
  <si>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</si>
  <si>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</si>
  <si>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</si>
  <si>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</si>
  <si>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</si>
  <si>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</si>
  <si>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</si>
  <si>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</si>
  <si>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</si>
  <si>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</si>
  <si>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</si>
  <si>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</si>
  <si>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</si>
  <si>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</si>
  <si>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</si>
  <si>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</si>
  <si>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</si>
  <si>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</si>
  <si>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</si>
  <si>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</si>
  <si>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</si>
  <si>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</si>
  <si>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</si>
  <si>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</si>
  <si>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</si>
  <si>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</si>
  <si>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</si>
  <si>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</si>
  <si>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</si>
  <si>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</si>
  <si>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</si>
  <si>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</si>
  <si>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</si>
  <si>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</si>
  <si>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</si>
  <si>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</si>
  <si>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</si>
  <si>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</si>
  <si>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</si>
  <si>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</si>
  <si>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</si>
  <si>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</si>
  <si>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</si>
  <si>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</si>
  <si>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</si>
  <si>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</si>
  <si>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</si>
  <si>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</si>
  <si>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</si>
  <si>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</si>
  <si>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</si>
  <si>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</si>
  <si>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</si>
  <si>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</si>
  <si>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</si>
  <si>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</si>
  <si>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</si>
  <si>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</si>
  <si>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</si>
  <si>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</si>
  <si>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</si>
  <si>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</si>
  <si>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</si>
  <si>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</si>
  <si>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</si>
  <si>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</si>
  <si>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</si>
  <si>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</si>
  <si>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</si>
  <si>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</si>
  <si>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</si>
  <si>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</si>
  <si>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</si>
  <si>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</si>
  <si>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</si>
  <si>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</si>
  <si>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</si>
  <si>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</si>
  <si>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</si>
  <si>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</si>
  <si>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</si>
  <si>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</si>
  <si>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</si>
  <si>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</si>
  <si>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</si>
  <si>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</si>
  <si>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</si>
  <si>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</si>
  <si>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</si>
  <si>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</si>
  <si>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</si>
  <si>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</si>
  <si>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</si>
  <si>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</si>
  <si>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</si>
  <si>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</si>
  <si>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</si>
  <si>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</si>
  <si>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</si>
  <si>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</si>
  <si>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</si>
  <si>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</si>
  <si>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</si>
  <si>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</si>
  <si>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</si>
  <si>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</si>
  <si>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</si>
  <si>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</si>
  <si>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</si>
  <si>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</si>
  <si>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</si>
  <si>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</si>
  <si>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</si>
  <si>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</si>
  <si>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</si>
  <si>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</si>
  <si>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</si>
  <si>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</si>
  <si>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</si>
  <si>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</si>
  <si>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</si>
  <si>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</si>
  <si>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</si>
  <si>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</si>
  <si>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</si>
  <si>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</si>
  <si>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</si>
  <si>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</si>
  <si>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</si>
  <si>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</si>
  <si>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</si>
  <si>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</si>
  <si>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</si>
  <si>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</si>
  <si>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</si>
  <si>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</si>
  <si>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</si>
  <si>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</si>
  <si>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</si>
  <si>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</si>
  <si>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</si>
  <si>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</si>
  <si>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</si>
  <si>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</si>
  <si>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</si>
  <si>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</si>
  <si>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</si>
  <si>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</si>
  <si>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</si>
  <si>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</si>
  <si>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</si>
  <si>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</si>
  <si>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</si>
  <si>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</si>
  <si>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</si>
  <si>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</si>
  <si>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</si>
  <si>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</si>
  <si>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</si>
  <si>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</si>
  <si>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</si>
  <si>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</si>
  <si>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</si>
  <si>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</si>
  <si>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</si>
  <si>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</si>
  <si>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</si>
  <si>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</si>
  <si>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</si>
  <si>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</si>
  <si>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</si>
  <si>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</si>
  <si>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</si>
  <si>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</si>
  <si>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</si>
  <si>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</si>
  <si>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</si>
  <si>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</si>
  <si>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</si>
  <si>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</si>
  <si>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</si>
  <si>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</si>
  <si>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</si>
  <si>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</si>
  <si>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</si>
  <si>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</si>
  <si>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</si>
  <si>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</si>
  <si>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</si>
  <si>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</si>
  <si>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</si>
  <si>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</si>
  <si>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</si>
  <si>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</si>
  <si>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</si>
  <si>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</si>
  <si>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</si>
  <si>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</si>
  <si>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</si>
  <si>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</si>
  <si>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</si>
  <si>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</si>
  <si>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</si>
  <si>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</si>
  <si>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</si>
  <si>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</si>
  <si>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</si>
  <si>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</si>
  <si>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</si>
  <si>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</si>
  <si>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</si>
  <si>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</si>
  <si>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</si>
  <si>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</si>
  <si>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</si>
  <si>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</si>
  <si>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</si>
  <si>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</si>
  <si>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</si>
  <si>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</si>
  <si>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</si>
  <si>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</si>
  <si>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</si>
  <si>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</si>
  <si>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</si>
  <si>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</si>
  <si>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</si>
  <si>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</si>
  <si>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</si>
  <si>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</si>
  <si>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</si>
  <si>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</si>
  <si>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</si>
  <si>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</si>
  <si>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</si>
  <si>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</si>
  <si>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</si>
  <si>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</si>
  <si>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</si>
  <si>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</si>
  <si>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</si>
  <si>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</si>
  <si>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</si>
  <si>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</si>
  <si>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</si>
  <si>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</si>
  <si>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</si>
  <si>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</si>
  <si>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</si>
  <si>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</si>
  <si>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</si>
  <si>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</si>
  <si>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</si>
  <si>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</si>
  <si>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</si>
  <si>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</si>
  <si>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</si>
  <si>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</si>
  <si>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</si>
  <si>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</si>
  <si>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</si>
  <si>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</si>
  <si>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</si>
  <si>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</si>
  <si>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</si>
  <si>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</si>
  <si>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</si>
  <si>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</si>
  <si>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</si>
  <si>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</si>
  <si>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</si>
  <si>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</si>
  <si>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</si>
  <si>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</si>
  <si>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</si>
  <si>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</si>
  <si>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</si>
  <si>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</si>
  <si>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</si>
  <si>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</si>
  <si>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</si>
  <si>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</si>
  <si>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</si>
  <si>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</si>
  <si>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</si>
  <si>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</si>
  <si>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</si>
  <si>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</si>
  <si>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</si>
  <si>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</si>
  <si>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</si>
  <si>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</si>
  <si>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</si>
  <si>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</si>
  <si>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</si>
  <si>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</si>
  <si>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</si>
  <si>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</si>
  <si>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</si>
  <si>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</si>
  <si>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</si>
  <si>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</si>
  <si>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</si>
  <si>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</si>
  <si>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</si>
  <si>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</si>
  <si>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</si>
  <si>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</si>
  <si>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</si>
  <si>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</si>
  <si>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</si>
  <si>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</si>
  <si>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</si>
  <si>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</si>
  <si>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</si>
  <si>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</si>
  <si>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</si>
  <si>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</si>
  <si>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</si>
  <si>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</si>
  <si>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</si>
  <si>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</si>
  <si>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</si>
  <si>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</si>
  <si>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</si>
  <si>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</si>
  <si>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</si>
  <si>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</si>
  <si>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</si>
  <si>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</si>
  <si>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</si>
  <si>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</si>
  <si>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</si>
  <si>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</si>
  <si>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</si>
  <si>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</si>
  <si>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</si>
  <si>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</si>
  <si>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</si>
  <si>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</si>
  <si>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</si>
  <si>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</si>
  <si>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</si>
  <si>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</si>
  <si>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</si>
  <si>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</si>
  <si>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</si>
  <si>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</si>
  <si>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</si>
  <si>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</si>
  <si>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</si>
  <si>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</si>
  <si>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</si>
  <si>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</si>
  <si>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</si>
  <si>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</si>
  <si>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</si>
  <si>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</si>
  <si>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</si>
  <si>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</si>
  <si>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</si>
  <si>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</si>
  <si>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</si>
  <si>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</si>
  <si>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</si>
  <si>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</si>
  <si>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</si>
  <si>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</si>
  <si>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</si>
  <si>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</si>
  <si>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</si>
  <si>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</si>
  <si>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</si>
  <si>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</si>
  <si>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</si>
  <si>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</si>
  <si>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</si>
  <si>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</si>
  <si>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</si>
  <si>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</si>
  <si>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</si>
  <si>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</si>
  <si>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</si>
  <si>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</si>
  <si>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</si>
  <si>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</si>
  <si>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</si>
  <si>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</si>
  <si>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</si>
  <si>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</si>
  <si>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</si>
  <si>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</si>
  <si>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</si>
  <si>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</si>
  <si>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</si>
  <si>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</si>
  <si>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</si>
  <si>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</si>
  <si>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</si>
  <si>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</si>
  <si>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</si>
  <si>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</si>
  <si>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</si>
  <si>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</si>
  <si>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</si>
  <si>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</si>
  <si>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</si>
  <si>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</si>
  <si>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</si>
  <si>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</si>
  <si>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</si>
  <si>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</si>
  <si>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</si>
  <si>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</si>
  <si>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</si>
  <si>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</si>
  <si>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</si>
  <si>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</si>
  <si>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</si>
  <si>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</si>
  <si>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</si>
  <si>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</si>
  <si>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</si>
  <si>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</si>
  <si>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</si>
  <si>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</si>
  <si>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</si>
  <si>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</si>
  <si>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</si>
  <si>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</si>
  <si>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</si>
  <si>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</si>
  <si>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</si>
  <si>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</si>
  <si>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</si>
  <si>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</si>
  <si>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</si>
  <si>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</si>
  <si>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</si>
  <si>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</si>
  <si>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</si>
  <si>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</si>
  <si>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</si>
  <si>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</si>
  <si>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</si>
  <si>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</si>
  <si>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</si>
  <si>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</si>
  <si>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</si>
  <si>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</si>
  <si>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</si>
  <si>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</si>
  <si>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</si>
  <si>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</si>
  <si>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</si>
  <si>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</si>
  <si>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</si>
  <si>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</si>
  <si>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</si>
  <si>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</si>
  <si>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</si>
  <si>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</si>
  <si>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</si>
  <si>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</si>
  <si>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</si>
  <si>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</si>
  <si>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</si>
  <si>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</si>
  <si>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</si>
  <si>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</si>
  <si>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</si>
  <si>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</si>
  <si>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</si>
  <si>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</si>
  <si>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</si>
  <si>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</si>
  <si>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</si>
  <si>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</si>
  <si>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</si>
  <si>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</si>
  <si>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</si>
  <si>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</si>
  <si>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</si>
  <si>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</si>
  <si>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</si>
  <si>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</si>
  <si>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</si>
  <si>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</si>
  <si>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</si>
  <si>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</si>
  <si>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</si>
  <si>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</si>
  <si>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</si>
  <si>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</si>
  <si>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</si>
  <si>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</si>
  <si>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</si>
  <si>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</si>
  <si>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</si>
  <si>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</si>
  <si>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</si>
  <si>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</si>
  <si>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</si>
  <si>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</si>
  <si>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</si>
  <si>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</si>
  <si>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</si>
  <si>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</si>
  <si>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</si>
  <si>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</si>
  <si>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</si>
  <si>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</si>
  <si>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</si>
  <si>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</si>
  <si>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</si>
  <si>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</si>
  <si>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</si>
  <si>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</si>
  <si>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</si>
  <si>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</si>
  <si>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</si>
  <si>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</si>
  <si>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</si>
  <si>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</si>
  <si>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</si>
  <si>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</si>
  <si>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</si>
  <si>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</si>
  <si>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</si>
  <si>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</si>
  <si>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</si>
  <si>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</si>
  <si>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</si>
  <si>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</si>
  <si>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</si>
  <si>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</si>
  <si>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</si>
  <si>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</si>
  <si>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</si>
  <si>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</si>
  <si>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</si>
  <si>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</si>
  <si>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</si>
  <si>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</si>
  <si>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</si>
  <si>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</si>
  <si>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</si>
  <si>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</si>
  <si>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</si>
  <si>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</si>
  <si>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</si>
  <si>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</si>
  <si>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</si>
  <si>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</si>
  <si>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</si>
  <si>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</si>
  <si>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</si>
  <si>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</si>
  <si>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</si>
  <si>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</si>
  <si>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</si>
  <si>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</si>
  <si>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</si>
  <si>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</si>
  <si>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</si>
  <si>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</si>
  <si>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</si>
  <si>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</si>
  <si>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</si>
  <si>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</si>
  <si>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</si>
  <si>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</si>
  <si>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</si>
  <si>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</si>
  <si>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</si>
  <si>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</si>
  <si>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</si>
  <si>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</si>
  <si>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</si>
  <si>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</si>
  <si>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</si>
  <si>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</si>
  <si>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</si>
  <si>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</si>
  <si>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</si>
  <si>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</si>
  <si>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</si>
  <si>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</si>
  <si>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</si>
  <si>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</si>
  <si>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</si>
  <si>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</si>
  <si>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</si>
  <si>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</si>
  <si>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</si>
  <si>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</si>
  <si>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</si>
  <si>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</si>
  <si>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</si>
  <si>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</si>
  <si>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</si>
  <si>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</si>
  <si>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</si>
  <si>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</si>
  <si>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</si>
  <si>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</si>
  <si>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</si>
  <si>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</si>
  <si>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</si>
  <si>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</si>
  <si>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</si>
  <si>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</si>
  <si>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</si>
  <si>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</si>
  <si>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</si>
  <si>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</si>
  <si>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</si>
  <si>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</si>
  <si>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</si>
  <si>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</si>
  <si>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</si>
  <si>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</si>
  <si>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</si>
  <si>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</si>
  <si>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</si>
  <si>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</si>
  <si>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</si>
  <si>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</si>
  <si>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</si>
  <si>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</si>
  <si>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</si>
  <si>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</si>
  <si>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</si>
  <si>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</si>
  <si>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</si>
  <si>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</si>
  <si>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</si>
  <si>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</si>
  <si>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</si>
  <si>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</si>
  <si>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</si>
  <si>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</si>
  <si>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</si>
  <si>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</si>
  <si>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</si>
  <si>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</si>
  <si>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</si>
  <si>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</si>
  <si>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</si>
  <si>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</si>
  <si>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</si>
  <si>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</si>
  <si>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</si>
  <si>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</si>
  <si>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</si>
  <si>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</si>
  <si>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</si>
  <si>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</si>
  <si>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</si>
  <si>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</si>
  <si>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</si>
  <si>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</si>
  <si>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</si>
  <si>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</si>
  <si>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</si>
  <si>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</si>
  <si>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</si>
  <si>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</si>
  <si>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</si>
  <si>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</si>
  <si>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</si>
  <si>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</si>
  <si>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</si>
  <si>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</si>
  <si>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</si>
  <si>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</si>
  <si>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</si>
  <si>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</si>
  <si>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</si>
  <si>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</si>
  <si>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</si>
  <si>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</si>
  <si>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</si>
  <si>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</si>
  <si>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</si>
  <si>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</si>
  <si>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</si>
  <si>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</si>
  <si>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</si>
  <si>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</si>
  <si>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</si>
  <si>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</si>
  <si>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</si>
  <si>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</si>
  <si>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</si>
  <si>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</si>
  <si>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</si>
  <si>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</si>
  <si>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</si>
  <si>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</si>
  <si>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</si>
  <si>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</si>
  <si>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</si>
  <si>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</si>
  <si>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</si>
  <si>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</si>
  <si>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</si>
  <si>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</si>
  <si>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</si>
  <si>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</si>
  <si>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</si>
  <si>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</si>
  <si>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</si>
  <si>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</si>
  <si>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</si>
  <si>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</si>
  <si>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</si>
  <si>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</si>
  <si>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</si>
  <si>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</si>
  <si>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</si>
  <si>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</si>
  <si>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</si>
  <si>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</si>
  <si>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</si>
  <si>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</si>
  <si>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</si>
  <si>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</si>
  <si>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</si>
  <si>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</si>
  <si>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</si>
  <si>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</si>
  <si>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</si>
  <si>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</si>
  <si>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</si>
  <si>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</si>
  <si>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</si>
  <si>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</si>
  <si>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</si>
  <si>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</si>
  <si>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</si>
  <si>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</si>
  <si>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</si>
  <si>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</si>
  <si>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</si>
  <si>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</si>
  <si>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</si>
  <si>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</si>
  <si>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</si>
  <si>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</si>
  <si>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</si>
  <si>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</si>
  <si>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</si>
  <si>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</si>
  <si>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</si>
  <si>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</si>
  <si>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</si>
  <si>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</si>
  <si>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</si>
  <si>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</si>
  <si>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</si>
  <si>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</si>
  <si>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</si>
  <si>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</si>
  <si>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</si>
  <si>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</si>
  <si>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</si>
  <si>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</si>
  <si>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</si>
  <si>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</si>
  <si>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</si>
  <si>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</si>
  <si>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</si>
  <si>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</si>
  <si>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</si>
  <si>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</si>
  <si>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</si>
  <si>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</si>
  <si>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</si>
  <si>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</si>
  <si>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</si>
  <si>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</si>
  <si>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</si>
  <si>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</si>
  <si>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</si>
  <si>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</si>
  <si>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</si>
  <si>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</si>
  <si>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</si>
  <si>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</si>
  <si>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</si>
  <si>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</si>
  <si>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</si>
  <si>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</si>
  <si>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</si>
  <si>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</si>
  <si>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</si>
  <si>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</si>
  <si>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</si>
  <si>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</si>
  <si>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</si>
  <si>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</si>
  <si>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</si>
  <si>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</si>
  <si>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</si>
  <si>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</si>
  <si>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</si>
  <si>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</si>
  <si>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</si>
  <si>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</si>
  <si>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</si>
  <si>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</si>
  <si>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</si>
  <si>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</si>
  <si>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</si>
  <si>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</si>
  <si>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</si>
  <si>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</si>
  <si>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</si>
  <si>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</si>
  <si>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</si>
  <si>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</si>
  <si>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</si>
  <si>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</si>
  <si>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</si>
  <si>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</si>
  <si>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</si>
  <si>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</si>
  <si>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</si>
  <si>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</si>
  <si>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</si>
  <si>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</si>
  <si>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</si>
  <si>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</si>
  <si>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</si>
  <si>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</si>
  <si>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</si>
  <si>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</si>
  <si>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</si>
  <si>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</si>
  <si>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</si>
  <si>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</si>
  <si>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</si>
  <si>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</si>
  <si>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</si>
  <si>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</si>
  <si>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</si>
  <si>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</si>
  <si>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</si>
  <si>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</si>
  <si>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</si>
  <si>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</si>
  <si>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</si>
  <si>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</si>
  <si>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</si>
  <si>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</si>
  <si>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</si>
  <si>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</si>
  <si>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</si>
  <si>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</si>
  <si>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</si>
  <si>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</si>
  <si>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</si>
  <si>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</si>
  <si>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</si>
  <si>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</si>
  <si>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</si>
  <si>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</si>
  <si>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</si>
  <si>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</si>
  <si>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</si>
  <si>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</si>
  <si>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</si>
  <si>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</si>
  <si>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</si>
  <si>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</si>
  <si>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</si>
  <si>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</si>
  <si>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</si>
  <si>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</si>
  <si>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</si>
  <si>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</si>
  <si>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</si>
  <si>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</si>
  <si>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</si>
  <si>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</si>
  <si>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</si>
  <si>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</si>
  <si>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</si>
  <si>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</si>
  <si>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</si>
  <si>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</si>
  <si>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</si>
  <si>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</si>
  <si>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</si>
  <si>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</si>
  <si>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</si>
  <si>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</si>
  <si>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</si>
  <si>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</si>
  <si>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</si>
  <si>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</si>
  <si>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</si>
  <si>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</si>
  <si>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</si>
  <si>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</si>
  <si>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</si>
  <si>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</si>
  <si>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</si>
  <si>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</si>
  <si>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</si>
  <si>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</si>
  <si>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</si>
  <si>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</si>
  <si>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</si>
  <si>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</si>
  <si>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</si>
  <si>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</si>
  <si>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</si>
  <si>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</si>
  <si>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</si>
  <si>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</si>
  <si>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</si>
  <si>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</si>
  <si>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</si>
  <si>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</si>
  <si>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</si>
  <si>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</si>
  <si>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</si>
  <si>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</si>
  <si>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</si>
  <si>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</si>
  <si>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</si>
  <si>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</si>
  <si>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</si>
  <si>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</si>
  <si>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</si>
  <si>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</si>
  <si>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</si>
  <si>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</si>
  <si>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</si>
  <si>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</si>
  <si>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</si>
  <si>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</si>
  <si>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</si>
  <si>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</si>
  <si>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</si>
  <si>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</si>
  <si>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</si>
  <si>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</si>
  <si>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</si>
  <si>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</si>
  <si>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</si>
  <si>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</si>
  <si>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</si>
  <si>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</si>
  <si>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</si>
  <si>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</si>
  <si>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</si>
  <si>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</si>
  <si>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</si>
  <si>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</si>
  <si>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</si>
  <si>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</si>
  <si>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</si>
  <si>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</si>
  <si>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</si>
  <si>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</si>
  <si>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</si>
  <si>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</si>
  <si>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</si>
  <si>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</si>
  <si>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</si>
  <si>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</si>
  <si>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</si>
  <si>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</si>
  <si>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</si>
  <si>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</si>
  <si>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</si>
  <si>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</si>
  <si>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</si>
  <si>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</si>
  <si>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</si>
  <si>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</si>
  <si>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</si>
  <si>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</si>
  <si>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</si>
  <si>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</si>
  <si>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</si>
  <si>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</si>
  <si>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</si>
  <si>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</si>
  <si>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</si>
  <si>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</si>
  <si>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</si>
  <si>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</si>
  <si>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</si>
  <si>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</si>
  <si>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</si>
  <si>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</si>
  <si>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</si>
  <si>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</si>
  <si>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</si>
  <si>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</si>
  <si>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</si>
  <si>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</si>
  <si>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</si>
  <si>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</si>
  <si>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</si>
  <si>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</si>
  <si>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</si>
  <si>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</si>
  <si>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</si>
  <si>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</si>
  <si>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</si>
  <si>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</si>
  <si>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</si>
  <si>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</si>
  <si>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</si>
  <si>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</si>
  <si>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</si>
  <si>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</si>
  <si>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</si>
  <si>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</si>
  <si>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</si>
  <si>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</si>
  <si>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</si>
  <si>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</si>
  <si>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</si>
  <si>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</si>
  <si>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</si>
  <si>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</si>
  <si>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</si>
  <si>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</si>
  <si>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</si>
  <si>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</si>
  <si>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</si>
  <si>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</si>
  <si>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</si>
  <si>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</si>
  <si>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</si>
  <si>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</si>
  <si>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</si>
  <si>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</si>
  <si>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</si>
  <si>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</si>
  <si>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</si>
  <si>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</si>
  <si>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</si>
  <si>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</si>
  <si>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</si>
  <si>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</si>
  <si>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</si>
  <si>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</si>
  <si>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</si>
  <si>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</si>
  <si>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</si>
  <si>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</si>
  <si>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</si>
  <si>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</si>
  <si>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</si>
  <si>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</si>
  <si>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</si>
  <si>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</si>
  <si>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</si>
  <si>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</si>
  <si>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</si>
  <si>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</si>
  <si>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</si>
  <si>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</si>
  <si>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</si>
  <si>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</si>
  <si>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</si>
  <si>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</si>
  <si>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</si>
  <si>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</si>
  <si>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</si>
  <si>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</si>
  <si>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</si>
  <si>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</si>
  <si>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</si>
  <si>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</si>
  <si>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</si>
  <si>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</si>
  <si>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</si>
  <si>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</si>
  <si>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</si>
  <si>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</si>
  <si>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</si>
  <si>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</si>
  <si>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</si>
  <si>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</si>
  <si>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</si>
  <si>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</si>
  <si>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</si>
  <si>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</si>
  <si>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</si>
  <si>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</si>
  <si>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</si>
  <si>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</si>
  <si>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</si>
  <si>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</si>
  <si>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</si>
  <si>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</si>
  <si>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</si>
  <si>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</si>
  <si>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</si>
  <si>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</si>
  <si>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</si>
  <si>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</si>
  <si>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</si>
  <si>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</si>
  <si>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</si>
  <si>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</si>
  <si>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</si>
  <si>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</si>
  <si>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</si>
  <si>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</si>
  <si>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</si>
  <si>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</si>
  <si>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</si>
  <si>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</si>
  <si>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</si>
  <si>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</si>
  <si>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</si>
  <si>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</si>
  <si>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</si>
  <si>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</si>
  <si>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</si>
  <si>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</si>
  <si>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</si>
  <si>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</si>
  <si>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</si>
  <si>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</si>
  <si>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</si>
  <si>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</si>
  <si>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</si>
  <si>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</si>
  <si>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</si>
  <si>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</si>
  <si>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</si>
  <si>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</si>
  <si>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</si>
  <si>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</si>
  <si>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</si>
  <si>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</si>
  <si>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</si>
  <si>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</si>
  <si>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</si>
  <si>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</si>
  <si>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</si>
  <si>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</si>
  <si>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</si>
  <si>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</si>
  <si>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</si>
  <si>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</si>
  <si>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</si>
  <si>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</si>
  <si>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</si>
  <si>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</si>
  <si>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</si>
  <si>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</si>
  <si>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</si>
  <si>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</si>
  <si>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</si>
  <si>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</si>
  <si>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</si>
  <si>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</si>
  <si>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</si>
  <si>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</si>
  <si>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</si>
  <si>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</si>
  <si>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</si>
  <si>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</si>
  <si>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</si>
  <si>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</si>
  <si>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</si>
  <si>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</si>
  <si>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</si>
  <si>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</si>
  <si>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</si>
  <si>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</si>
  <si>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</si>
  <si>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</si>
  <si>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</si>
  <si>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</si>
  <si>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</si>
  <si>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</si>
  <si>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</si>
  <si>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</si>
  <si>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</si>
  <si>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</si>
  <si>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</si>
  <si>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</si>
  <si>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</si>
  <si>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</si>
  <si>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</si>
  <si>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</si>
  <si>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</si>
  <si>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</si>
  <si>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</si>
  <si>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</si>
  <si>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</si>
  <si>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</si>
  <si>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</si>
  <si>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</si>
  <si>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</si>
  <si>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</si>
  <si>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</si>
  <si>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</si>
  <si>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</si>
  <si>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</si>
  <si>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</si>
  <si>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</si>
  <si>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</si>
  <si>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</si>
  <si>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</si>
  <si>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</si>
  <si>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</si>
  <si>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</si>
  <si>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</si>
  <si>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</si>
  <si>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</si>
  <si>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</si>
  <si>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</si>
  <si>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</si>
  <si>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</si>
  <si>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</si>
  <si>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</si>
  <si>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</si>
  <si>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</si>
  <si>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</si>
  <si>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</si>
  <si>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</si>
  <si>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</si>
  <si>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</si>
  <si>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</si>
  <si>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</si>
  <si>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</si>
  <si>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</si>
  <si>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</si>
  <si>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</si>
  <si>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</si>
  <si>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</si>
  <si>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</si>
  <si>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</si>
  <si>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</si>
  <si>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</si>
  <si>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</si>
  <si>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</si>
  <si>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</si>
  <si>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</si>
  <si>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</si>
  <si>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</si>
  <si>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</si>
  <si>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</si>
  <si>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</si>
  <si>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</si>
  <si>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</si>
  <si>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</si>
  <si>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</si>
  <si>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</si>
  <si>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</si>
  <si>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</si>
  <si>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</si>
  <si>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</si>
  <si>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</si>
  <si>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</si>
  <si>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</si>
  <si>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</si>
  <si>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</si>
  <si>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</si>
  <si>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</si>
  <si>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</si>
  <si>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</si>
  <si>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</si>
  <si>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</si>
  <si>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</si>
  <si>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</si>
  <si>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</si>
  <si>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</si>
  <si>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</si>
  <si>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</si>
  <si>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</si>
  <si>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</si>
  <si>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</si>
  <si>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</si>
  <si>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</si>
  <si>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</si>
  <si>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</si>
  <si>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</si>
  <si>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</si>
  <si>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</si>
  <si>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</si>
  <si>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</si>
  <si>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</si>
  <si>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</si>
  <si>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</si>
  <si>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</si>
  <si>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</si>
  <si>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</si>
  <si>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</si>
  <si>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</si>
  <si>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</si>
  <si>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</si>
  <si>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</si>
  <si>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</si>
  <si>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</si>
  <si>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</si>
  <si>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</si>
  <si>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</si>
  <si>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</si>
  <si>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</si>
  <si>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</si>
  <si>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</si>
  <si>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</si>
  <si>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</si>
  <si>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</si>
  <si>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</si>
  <si>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</si>
  <si>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</si>
  <si>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</si>
  <si>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</si>
  <si>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</si>
  <si>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</si>
  <si>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</si>
  <si>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</si>
  <si>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</si>
  <si>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</si>
  <si>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</si>
  <si>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</si>
  <si>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</si>
  <si>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</si>
  <si>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</si>
  <si>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</si>
  <si>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</si>
  <si>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</si>
  <si>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</si>
  <si>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</si>
  <si>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</si>
  <si>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</si>
  <si>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</si>
  <si>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</si>
  <si>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</si>
  <si>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</si>
  <si>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</si>
  <si>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</si>
  <si>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</si>
  <si>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</si>
  <si>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</si>
  <si>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</si>
  <si>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</si>
  <si>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</si>
  <si>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</si>
  <si>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</si>
  <si>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</si>
  <si>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</si>
  <si>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</si>
  <si>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</si>
  <si>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</si>
  <si>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</si>
  <si>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</si>
  <si>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</si>
  <si>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</si>
  <si>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</si>
  <si>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</si>
  <si>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</si>
  <si>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</si>
  <si>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</si>
  <si>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</si>
  <si>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</si>
  <si>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</si>
  <si>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</si>
  <si>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</si>
  <si>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</si>
  <si>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</si>
  <si>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</si>
  <si>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</si>
  <si>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</si>
  <si>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</si>
  <si>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</si>
  <si>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</si>
  <si>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</si>
  <si>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</si>
  <si>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</si>
  <si>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</si>
  <si>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</si>
  <si>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</si>
  <si>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</si>
  <si>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</si>
  <si>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</si>
  <si>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</si>
  <si>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</si>
  <si>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</si>
  <si>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</si>
  <si>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</si>
  <si>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</si>
  <si>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</si>
  <si>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</si>
  <si>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</si>
  <si>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</si>
  <si>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</si>
  <si>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</si>
  <si>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</si>
  <si>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</si>
  <si>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</si>
  <si>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</si>
  <si>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</si>
  <si>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</si>
  <si>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</si>
  <si>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</si>
  <si>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</si>
  <si>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</si>
  <si>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</si>
  <si>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</si>
  <si>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</si>
  <si>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</si>
  <si>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</si>
  <si>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</si>
  <si>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</si>
  <si>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</si>
  <si>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</si>
  <si>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</si>
  <si>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</si>
  <si>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</si>
  <si>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</si>
  <si>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</si>
  <si>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</si>
  <si>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</si>
  <si>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</si>
  <si>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</si>
  <si>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</si>
  <si>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</si>
  <si>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</si>
  <si>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</si>
  <si>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</si>
  <si>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</si>
  <si>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</si>
  <si>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</si>
  <si>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</si>
  <si>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</si>
  <si>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</si>
  <si>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</si>
  <si>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</si>
  <si>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</si>
  <si>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</si>
  <si>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</si>
  <si>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</si>
  <si>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</si>
  <si>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</si>
  <si>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</si>
  <si>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</si>
  <si>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</si>
  <si>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</si>
  <si>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</si>
  <si>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</si>
  <si>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</si>
  <si>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</si>
  <si>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</si>
  <si>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</si>
  <si>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</si>
  <si>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</si>
  <si>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</si>
  <si>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</si>
  <si>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</si>
  <si>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</si>
  <si>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</si>
  <si>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</si>
  <si>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</si>
  <si>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</si>
  <si>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</si>
  <si>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</si>
  <si>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</si>
  <si>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</si>
  <si>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</si>
  <si>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</si>
  <si>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</si>
  <si>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</si>
  <si>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</si>
  <si>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</si>
  <si>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</si>
  <si>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</si>
  <si>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</si>
  <si>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</si>
  <si>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</si>
  <si>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</si>
  <si>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</si>
  <si>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</si>
  <si>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</si>
  <si>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</si>
  <si>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</si>
  <si>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</si>
  <si>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</si>
  <si>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</si>
  <si>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</si>
  <si>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</si>
  <si>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</si>
  <si>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</si>
  <si>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</si>
  <si>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</si>
  <si>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</si>
  <si>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</si>
  <si>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</si>
  <si>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</si>
  <si>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</si>
  <si>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</si>
  <si>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</si>
  <si>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</si>
  <si>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</si>
  <si>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</si>
  <si>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</si>
  <si>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</si>
  <si>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</si>
  <si>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</si>
  <si>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</si>
  <si>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</si>
  <si>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</si>
  <si>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</si>
  <si>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</si>
  <si>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</si>
  <si>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</si>
  <si>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</si>
  <si>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</si>
  <si>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</si>
  <si>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</si>
  <si>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</si>
  <si>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</si>
  <si>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</si>
  <si>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</si>
  <si>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</si>
  <si>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</si>
  <si>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</si>
  <si>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</si>
  <si>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</si>
  <si>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</si>
  <si>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</si>
  <si>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</si>
  <si>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</si>
  <si>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</si>
  <si>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</si>
  <si>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</si>
  <si>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</si>
  <si>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</si>
  <si>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</si>
  <si>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</si>
  <si>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</si>
  <si>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</si>
  <si>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</si>
  <si>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</si>
  <si>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</si>
  <si>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</si>
  <si>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</si>
  <si>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</si>
  <si>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</si>
  <si>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</si>
  <si>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</si>
  <si>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</si>
  <si>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</si>
  <si>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</si>
  <si>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</si>
  <si>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</si>
  <si>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</si>
  <si>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</si>
  <si>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</si>
  <si>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</si>
  <si>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</si>
  <si>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</si>
  <si>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</si>
  <si>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</si>
  <si>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</si>
  <si>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</si>
  <si>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</si>
  <si>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</si>
  <si>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</si>
  <si>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</si>
  <si>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</si>
  <si>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</si>
  <si>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</si>
  <si>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</si>
  <si>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</si>
  <si>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</si>
  <si>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</si>
  <si>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</si>
  <si>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</si>
  <si>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</si>
  <si>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</si>
  <si>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</si>
  <si>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</si>
  <si>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</si>
  <si>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</si>
  <si>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</si>
  <si>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</si>
  <si>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</si>
  <si>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</si>
  <si>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</si>
  <si>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</si>
  <si>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</si>
  <si>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</si>
  <si>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</si>
  <si>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</si>
  <si>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</si>
  <si>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</si>
  <si>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</si>
  <si>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</si>
  <si>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</si>
  <si>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</si>
  <si>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</si>
  <si>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</si>
  <si>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</si>
  <si>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</si>
  <si>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</si>
  <si>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</si>
  <si>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</si>
  <si>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</si>
  <si>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</si>
  <si>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</si>
  <si>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</si>
  <si>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</si>
  <si>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</si>
  <si>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</si>
  <si>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</si>
  <si>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</si>
  <si>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</si>
  <si>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</si>
  <si>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</si>
  <si>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</si>
  <si>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</si>
  <si>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</si>
  <si>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</si>
  <si>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</si>
  <si>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</si>
  <si>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</si>
  <si>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</si>
  <si>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</si>
  <si>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</si>
  <si>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</si>
  <si>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</si>
  <si>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</si>
  <si>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</si>
  <si>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</si>
  <si>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</si>
  <si>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</si>
  <si>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</si>
  <si>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</si>
  <si>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</si>
  <si>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</si>
  <si>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</si>
  <si>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</si>
  <si>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</si>
  <si>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</si>
  <si>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</si>
  <si>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</si>
  <si>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</si>
  <si>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</si>
  <si>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</si>
  <si>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</si>
  <si>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</si>
  <si>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</si>
  <si>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</si>
  <si>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</si>
  <si>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</si>
  <si>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</si>
  <si>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</si>
  <si>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</si>
  <si>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</si>
  <si>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</si>
  <si>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</si>
  <si>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</si>
  <si>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</si>
  <si>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</si>
  <si>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</si>
  <si>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</si>
  <si>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</si>
  <si>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</si>
  <si>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</si>
  <si>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</si>
  <si>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</si>
  <si>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</si>
  <si>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</si>
  <si>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</si>
  <si>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</si>
  <si>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</si>
  <si>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</si>
  <si>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</si>
  <si>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</si>
  <si>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</si>
  <si>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</si>
  <si>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</si>
  <si>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</si>
  <si>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</si>
  <si>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</si>
  <si>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</si>
  <si>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</si>
  <si>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</si>
  <si>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</si>
  <si>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</si>
  <si>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</si>
  <si>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</si>
  <si>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</si>
  <si>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</si>
  <si>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</si>
  <si>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</si>
  <si>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</si>
  <si>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</si>
  <si>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</si>
  <si>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</si>
  <si>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</si>
  <si>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</si>
  <si>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</si>
  <si>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</si>
  <si>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</si>
  <si>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</si>
  <si>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</si>
  <si>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</si>
  <si>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</si>
  <si>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</si>
  <si>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</si>
  <si>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</si>
  <si>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</si>
  <si>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</si>
  <si>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</si>
  <si>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</si>
  <si>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</si>
  <si>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</si>
  <si>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</si>
  <si>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</si>
  <si>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</si>
  <si>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</si>
  <si>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</si>
  <si>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</si>
  <si>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</si>
  <si>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</si>
  <si>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</si>
  <si>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</si>
  <si>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</si>
  <si>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</si>
  <si>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</si>
  <si>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</si>
  <si>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</si>
  <si>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</si>
  <si>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</si>
  <si>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</si>
  <si>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</si>
  <si>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</si>
  <si>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</si>
  <si>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</si>
  <si>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</si>
  <si>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</si>
  <si>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</si>
  <si>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</si>
  <si>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</si>
  <si>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</si>
  <si>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</si>
  <si>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</si>
  <si>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</si>
  <si>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</si>
  <si>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</si>
  <si>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</si>
  <si>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</si>
  <si>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</si>
  <si>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</si>
  <si>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</si>
  <si>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</si>
  <si>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</si>
  <si>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</si>
  <si>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</si>
  <si>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</si>
  <si>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</si>
  <si>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</si>
  <si>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</si>
  <si>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</si>
  <si>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</si>
  <si>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</si>
  <si>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</si>
  <si>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</si>
  <si>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</si>
  <si>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</si>
  <si>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</si>
  <si>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</si>
  <si>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</si>
  <si>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</si>
  <si>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</si>
  <si>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</si>
  <si>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</si>
  <si>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</si>
  <si>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</si>
  <si>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</si>
  <si>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</si>
  <si>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</si>
  <si>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</si>
  <si>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</si>
  <si>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</si>
  <si>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</si>
  <si>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</si>
  <si>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</si>
  <si>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</si>
  <si>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</si>
  <si>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</si>
  <si>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</si>
  <si>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</si>
  <si>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</si>
  <si>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</si>
  <si>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</si>
  <si>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</si>
  <si>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</si>
  <si>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</si>
  <si>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</si>
  <si>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</si>
  <si>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</si>
  <si>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</si>
  <si>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</si>
  <si>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</si>
  <si>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</si>
  <si>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</si>
  <si>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</si>
  <si>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</si>
  <si>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</si>
  <si>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</si>
  <si>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</si>
  <si>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</si>
  <si>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</si>
  <si>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</si>
  <si>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</si>
  <si>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</si>
  <si>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</si>
  <si>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</si>
  <si>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</si>
  <si>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</si>
  <si>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</si>
  <si>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</si>
  <si>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</si>
  <si>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</si>
  <si>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</si>
  <si>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</si>
  <si>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</si>
  <si>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</si>
  <si>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</si>
  <si>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</si>
  <si>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</si>
  <si>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</si>
  <si>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</si>
  <si>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</si>
  <si>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</si>
  <si>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</si>
  <si>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</si>
  <si>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</si>
  <si>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</si>
  <si>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</si>
  <si>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</si>
  <si>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</si>
  <si>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</si>
  <si>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</si>
  <si>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</si>
  <si>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</si>
  <si>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</si>
  <si>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</si>
  <si>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</si>
  <si>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</si>
  <si>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</si>
  <si>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</si>
  <si>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</si>
  <si>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</si>
  <si>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</si>
  <si>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</si>
  <si>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</si>
  <si>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</si>
  <si>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</si>
  <si>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</si>
  <si>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</si>
  <si>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</si>
  <si>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</si>
  <si>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</si>
  <si>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</si>
  <si>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</si>
  <si>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</si>
  <si>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</si>
  <si>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</si>
  <si>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</si>
  <si>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</si>
  <si>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</si>
  <si>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</si>
  <si>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</si>
  <si>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</si>
  <si>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</si>
  <si>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</si>
  <si>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</si>
  <si>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</si>
  <si>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</si>
  <si>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</si>
  <si>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</si>
  <si>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</si>
  <si>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</si>
  <si>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</si>
  <si>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</si>
  <si>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</si>
  <si>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</si>
  <si>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</si>
  <si>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</si>
  <si>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</si>
  <si>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</si>
  <si>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</si>
  <si>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</si>
  <si>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</si>
  <si>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</si>
  <si>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</si>
  <si>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</si>
  <si>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</si>
  <si>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</si>
  <si>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</si>
  <si>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</si>
  <si>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</si>
  <si>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</si>
  <si>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</si>
  <si>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</si>
  <si>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</si>
  <si>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</si>
  <si>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</si>
  <si>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</si>
  <si>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</si>
  <si>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</si>
  <si>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</si>
  <si>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</si>
  <si>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</si>
  <si>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</si>
  <si>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</si>
  <si>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</si>
  <si>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</si>
  <si>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</si>
  <si>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</si>
  <si>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</si>
  <si>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</si>
  <si>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</si>
  <si>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</si>
  <si>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</si>
  <si>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</si>
  <si>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</si>
  <si>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</si>
  <si>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</si>
  <si>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</si>
  <si>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</si>
  <si>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</si>
  <si>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</si>
  <si>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</si>
  <si>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</si>
  <si>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</si>
  <si>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</si>
  <si>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</si>
  <si>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</si>
  <si>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</si>
  <si>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</si>
  <si>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</si>
  <si>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</si>
  <si>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</si>
  <si>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</si>
  <si>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</si>
  <si>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</si>
  <si>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</si>
  <si>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</si>
  <si>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</si>
  <si>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</si>
  <si>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</si>
  <si>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</si>
  <si>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</si>
  <si>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</si>
  <si>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</si>
  <si>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</si>
  <si>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</si>
  <si>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</si>
  <si>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</si>
  <si>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</si>
  <si>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</si>
  <si>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</si>
  <si>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</si>
  <si>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</si>
  <si>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</si>
  <si>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</si>
  <si>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</si>
  <si>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</si>
  <si>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</si>
  <si>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</si>
  <si>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</si>
  <si>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</si>
  <si>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</si>
  <si>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</si>
  <si>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</si>
  <si>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</si>
  <si>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</si>
  <si>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</si>
  <si>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</si>
  <si>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</si>
  <si>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</si>
  <si>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</si>
  <si>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</si>
  <si>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</si>
  <si>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</si>
  <si>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</si>
  <si>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</si>
  <si>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</si>
  <si>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</si>
  <si>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</si>
  <si>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</si>
  <si>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</si>
  <si>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</si>
  <si>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</si>
  <si>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</si>
  <si>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</si>
  <si>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</si>
  <si>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</si>
  <si>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</si>
  <si>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</si>
  <si>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</si>
  <si>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</si>
  <si>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</si>
  <si>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</si>
  <si>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</si>
  <si>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</si>
  <si>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</si>
  <si>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</si>
  <si>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</si>
  <si>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</si>
  <si>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</si>
  <si>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</si>
  <si>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</si>
  <si>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</si>
  <si>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</si>
  <si>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</si>
  <si>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</si>
  <si>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</si>
  <si>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</si>
  <si>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</si>
  <si>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</si>
  <si>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</si>
  <si>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</si>
  <si>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</si>
  <si>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</si>
  <si>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</si>
  <si>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</si>
  <si>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</si>
  <si>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</si>
  <si>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</si>
  <si>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</si>
  <si>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</si>
  <si>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</si>
  <si>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</si>
  <si>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</si>
  <si>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</si>
  <si>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</si>
  <si>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</si>
  <si>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</si>
  <si>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</si>
  <si>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</si>
  <si>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</si>
  <si>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</si>
  <si>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</si>
  <si>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</si>
  <si>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</si>
  <si>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</si>
  <si>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</si>
  <si>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</si>
  <si>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</si>
  <si>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</si>
  <si>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</si>
  <si>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</si>
  <si>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</si>
  <si>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</si>
  <si>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</si>
  <si>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</si>
  <si>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</si>
  <si>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</si>
  <si>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</si>
  <si>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</si>
  <si>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</si>
  <si>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</si>
  <si>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</si>
  <si>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</si>
  <si>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</si>
  <si>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</si>
  <si>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</si>
  <si>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</si>
  <si>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</si>
  <si>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</si>
  <si>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</si>
  <si>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</si>
  <si>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</si>
  <si>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</si>
  <si>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</si>
  <si>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</si>
  <si>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</si>
  <si>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</si>
  <si>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</si>
  <si>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</si>
  <si>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</si>
  <si>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</si>
  <si>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</si>
  <si>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</si>
  <si>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</si>
  <si>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</si>
  <si>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</si>
  <si>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</si>
  <si>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</si>
  <si>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</si>
  <si>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</si>
  <si>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</si>
  <si>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</si>
  <si>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</si>
  <si>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</si>
  <si>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</si>
  <si>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</si>
  <si>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</si>
  <si>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</si>
  <si>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</si>
  <si>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</si>
  <si>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</si>
  <si>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</si>
  <si>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</si>
  <si>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</si>
  <si>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</si>
  <si>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</si>
  <si>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</si>
  <si>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</si>
  <si>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</si>
  <si>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</si>
  <si>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</si>
  <si>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</si>
  <si>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</si>
  <si>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</si>
  <si>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</si>
  <si>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</si>
  <si>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</si>
  <si>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</si>
  <si>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</si>
  <si>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</si>
  <si>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</si>
  <si>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</si>
  <si>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</si>
  <si>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</si>
  <si>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</si>
  <si>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</si>
  <si>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</si>
  <si>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</si>
  <si>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</si>
  <si>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</si>
  <si>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</si>
  <si>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</si>
  <si>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</si>
  <si>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</si>
  <si>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</si>
  <si>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</si>
  <si>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</si>
  <si>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</si>
  <si>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</si>
  <si>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</si>
  <si>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</si>
  <si>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</si>
  <si>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</si>
  <si>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</si>
  <si>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</si>
  <si>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</si>
  <si>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</si>
  <si>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</si>
  <si>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</si>
  <si>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</si>
  <si>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</si>
  <si>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</si>
  <si>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</si>
  <si>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</si>
  <si>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</si>
  <si>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</si>
  <si>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</si>
  <si>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</si>
  <si>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</si>
  <si>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</si>
  <si>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</si>
  <si>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</si>
  <si>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</si>
  <si>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</si>
  <si>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</si>
  <si>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</si>
  <si>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</si>
  <si>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</si>
  <si>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</si>
  <si>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</si>
  <si>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</si>
  <si>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</si>
  <si>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</si>
  <si>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</si>
  <si>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</si>
  <si>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</si>
  <si>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</si>
  <si>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</si>
  <si>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</si>
  <si>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</si>
  <si>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</si>
  <si>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</si>
  <si>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</si>
  <si>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</si>
  <si>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</si>
  <si>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</si>
  <si>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</si>
  <si>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</si>
  <si>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</si>
  <si>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</si>
  <si>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</si>
  <si>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</si>
  <si>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</si>
  <si>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</si>
  <si>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</si>
  <si>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</si>
  <si>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</si>
  <si>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</si>
  <si>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</si>
  <si>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</si>
  <si>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</si>
  <si>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</si>
  <si>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</si>
  <si>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</si>
  <si>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</si>
  <si>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</si>
  <si>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</si>
  <si>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</si>
  <si>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</si>
  <si>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</si>
  <si>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</si>
  <si>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</si>
  <si>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</si>
  <si>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</si>
  <si>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</si>
  <si>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</si>
  <si>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</si>
  <si>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</si>
  <si>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</si>
  <si>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</si>
  <si>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</si>
  <si>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</si>
  <si>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</si>
  <si>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</si>
  <si>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</si>
  <si>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</si>
  <si>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</si>
  <si>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</si>
  <si>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</si>
  <si>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</si>
  <si>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</si>
  <si>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</si>
  <si>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</si>
  <si>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</si>
  <si>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</si>
  <si>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</si>
  <si>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</si>
  <si>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</si>
  <si>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</si>
  <si>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</si>
  <si>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</si>
  <si>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</si>
  <si>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</si>
  <si>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</si>
  <si>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</si>
  <si>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</si>
  <si>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</si>
  <si>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</si>
  <si>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</si>
  <si>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</si>
  <si>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</si>
  <si>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</si>
  <si>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</si>
  <si>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</si>
  <si>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</si>
  <si>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</si>
  <si>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</si>
  <si>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</si>
  <si>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</si>
  <si>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</si>
  <si>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</si>
  <si>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</si>
  <si>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</si>
  <si>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</si>
  <si>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</si>
  <si>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</si>
  <si>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</si>
  <si>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</si>
  <si>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</si>
  <si>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</si>
  <si>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</si>
  <si>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</si>
  <si>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</si>
  <si>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</si>
  <si>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</si>
  <si>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</si>
  <si>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</si>
  <si>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</si>
  <si>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</si>
  <si>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</si>
  <si>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</si>
  <si>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</si>
  <si>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</si>
  <si>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</si>
  <si>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</si>
  <si>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</si>
  <si>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</si>
  <si>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</si>
  <si>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</si>
  <si>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</si>
  <si>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</si>
  <si>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</si>
  <si>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</si>
  <si>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</si>
  <si>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</si>
  <si>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</si>
  <si>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</si>
  <si>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</si>
  <si>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</si>
  <si>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</si>
  <si>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</si>
  <si>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</si>
  <si>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</si>
  <si>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</si>
  <si>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</si>
  <si>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</si>
  <si>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</si>
  <si>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</si>
  <si>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</si>
  <si>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</si>
  <si>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</si>
  <si>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</si>
  <si>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</si>
  <si>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</si>
  <si>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</si>
  <si>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</si>
  <si>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</si>
  <si>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</si>
  <si>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</si>
  <si>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</si>
  <si>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</si>
  <si>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</si>
  <si>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</si>
  <si>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</si>
  <si>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</si>
  <si>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</si>
  <si>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</si>
  <si>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</si>
  <si>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</si>
  <si>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</si>
  <si>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</si>
  <si>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</si>
  <si>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</si>
  <si>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</si>
  <si>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</si>
  <si>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</si>
  <si>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</si>
  <si>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</si>
  <si>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</si>
  <si>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</si>
  <si>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</si>
  <si>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</si>
  <si>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</si>
  <si>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</si>
  <si>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</si>
  <si>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</si>
  <si>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</si>
  <si>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</si>
  <si>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</si>
  <si>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</si>
  <si>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</si>
  <si>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</si>
  <si>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</si>
  <si>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</si>
  <si>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</si>
  <si>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</si>
  <si>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</si>
  <si>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</si>
  <si>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</si>
  <si>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</si>
  <si>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</si>
  <si>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</si>
  <si>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</si>
  <si>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</si>
  <si>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</si>
  <si>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</si>
  <si>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</si>
  <si>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</si>
  <si>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</si>
  <si>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</si>
  <si>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</si>
  <si>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</si>
  <si>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</si>
  <si>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</si>
  <si>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</si>
  <si>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</si>
  <si>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</si>
  <si>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</si>
  <si>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</si>
  <si>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</si>
  <si>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</si>
  <si>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</si>
  <si>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</si>
  <si>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</si>
  <si>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</si>
  <si>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</si>
  <si>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</si>
  <si>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</si>
  <si>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</si>
  <si>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</si>
  <si>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</si>
  <si>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</si>
  <si>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</si>
  <si>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</si>
  <si>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</si>
  <si>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</si>
  <si>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</si>
  <si>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</si>
  <si>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</si>
  <si>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</si>
  <si>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</si>
  <si>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</si>
  <si>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</si>
  <si>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</si>
  <si>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</si>
  <si>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</si>
  <si>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</si>
  <si>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</si>
  <si>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</si>
  <si>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</si>
  <si>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</si>
  <si>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</si>
  <si>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</si>
  <si>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</si>
  <si>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</si>
  <si>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</si>
  <si>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</si>
  <si>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</si>
  <si>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</si>
  <si>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</si>
  <si>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</si>
  <si>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</si>
  <si>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</si>
  <si>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</si>
  <si>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</si>
  <si>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</si>
  <si>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</si>
  <si>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</si>
  <si>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</si>
  <si>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</si>
  <si>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</si>
  <si>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</si>
  <si>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</si>
  <si>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</si>
  <si>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</si>
  <si>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</si>
  <si>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</si>
  <si>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</si>
  <si>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</si>
  <si>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</si>
  <si>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</si>
  <si>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</si>
  <si>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</si>
  <si>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</si>
  <si>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</si>
  <si>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</si>
  <si>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</si>
  <si>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</si>
  <si>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</si>
  <si>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</si>
  <si>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</si>
  <si>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</si>
  <si>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</si>
  <si>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</si>
  <si>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</si>
  <si>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</si>
  <si>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</si>
  <si>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</si>
  <si>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</si>
  <si>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</si>
  <si>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</si>
  <si>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</si>
  <si>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</si>
  <si>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</si>
  <si>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</si>
  <si>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</si>
  <si>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</si>
  <si>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</si>
  <si>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</si>
  <si>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</si>
  <si>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</si>
  <si>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</si>
  <si>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</si>
  <si>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</si>
  <si>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</si>
  <si>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</si>
  <si>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</si>
  <si>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</si>
  <si>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</si>
  <si>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</si>
  <si>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</si>
  <si>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</si>
  <si>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</si>
  <si>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</si>
  <si>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</si>
  <si>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</si>
  <si>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</si>
  <si>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</si>
  <si>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</si>
  <si>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</si>
  <si>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</si>
  <si>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</si>
  <si>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</si>
  <si>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</si>
  <si>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</si>
  <si>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</si>
  <si>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</si>
  <si>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</si>
  <si>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</si>
  <si>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</si>
  <si>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</si>
  <si>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</si>
  <si>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</si>
  <si>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</si>
  <si>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</si>
  <si>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</si>
  <si>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</si>
  <si>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</si>
  <si>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</si>
  <si>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</si>
  <si>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</si>
  <si>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</si>
  <si>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</si>
  <si>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</si>
  <si>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</si>
  <si>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</si>
  <si>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</si>
  <si>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</si>
  <si>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</si>
  <si>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</si>
  <si>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</si>
  <si>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</si>
  <si>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</si>
  <si>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</si>
  <si>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</si>
  <si>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</si>
  <si>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</si>
  <si>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</si>
  <si>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</si>
  <si>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</si>
  <si>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</si>
  <si>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</si>
  <si>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</si>
  <si>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</si>
  <si>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</si>
  <si>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</si>
  <si>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</si>
  <si>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</si>
  <si>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</si>
  <si>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</si>
  <si>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</si>
  <si>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</si>
  <si>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</si>
  <si>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</si>
  <si>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</si>
  <si>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</si>
  <si>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</si>
  <si>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</si>
  <si>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</si>
  <si>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</si>
  <si>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</si>
  <si>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</si>
  <si>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</si>
  <si>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</si>
  <si>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</si>
  <si>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</si>
  <si>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</si>
  <si>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</si>
  <si>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</si>
  <si>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</si>
  <si>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</si>
  <si>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</si>
  <si>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</si>
  <si>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</si>
  <si>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</si>
  <si>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</si>
  <si>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</si>
  <si>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</si>
  <si>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</si>
  <si>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</si>
  <si>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</si>
  <si>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</si>
  <si>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</si>
  <si>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</si>
  <si>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</si>
  <si>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</si>
  <si>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</si>
  <si>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</si>
  <si>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</si>
  <si>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</si>
  <si>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</si>
  <si>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</si>
  <si>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</si>
  <si>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</si>
  <si>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</si>
  <si>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</si>
  <si>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</si>
  <si>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</si>
  <si>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</si>
  <si>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</si>
  <si>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</si>
  <si>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</si>
  <si>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</si>
  <si>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</si>
  <si>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</si>
  <si>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</si>
  <si>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</si>
  <si>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</si>
  <si>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</si>
  <si>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</si>
  <si>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</si>
  <si>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</si>
  <si>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</si>
  <si>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</si>
  <si>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</si>
  <si>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</si>
  <si>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</si>
  <si>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</si>
  <si>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</si>
  <si>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</si>
  <si>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</si>
  <si>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</si>
  <si>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</si>
  <si>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</si>
  <si>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</si>
  <si>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</si>
  <si>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</si>
  <si>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</si>
  <si>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</si>
  <si>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</si>
  <si>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</si>
  <si>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</si>
  <si>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</si>
  <si>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</si>
  <si>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</si>
  <si>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</si>
  <si>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</si>
  <si>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</si>
  <si>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</si>
  <si>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</si>
  <si>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</si>
  <si>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</si>
  <si>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</si>
  <si>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</si>
  <si>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</si>
  <si>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</si>
  <si>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</si>
  <si>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</si>
  <si>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</si>
  <si>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</si>
  <si>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</si>
  <si>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</si>
  <si>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</si>
  <si>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</si>
  <si>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</si>
  <si>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</si>
  <si>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</si>
  <si>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</si>
  <si>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</si>
  <si>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</si>
  <si>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</si>
  <si>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</si>
  <si>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</si>
  <si>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</si>
  <si>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</si>
  <si>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</si>
  <si>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</si>
  <si>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</si>
  <si>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</si>
  <si>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</si>
  <si>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</si>
  <si>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</si>
  <si>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</si>
  <si>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</si>
  <si>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</si>
  <si>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</si>
  <si>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</si>
  <si>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</si>
  <si>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</si>
  <si>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</si>
  <si>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</si>
  <si>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</si>
  <si>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</si>
  <si>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</si>
  <si>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</si>
  <si>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</si>
  <si>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</si>
  <si>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</si>
  <si>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</si>
  <si>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</si>
  <si>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</si>
  <si>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</si>
  <si>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</si>
  <si>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</si>
  <si>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</si>
  <si>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</si>
  <si>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</si>
  <si>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</si>
  <si>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</si>
  <si>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</si>
  <si>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</si>
  <si>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</si>
  <si>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</si>
  <si>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</si>
  <si>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</si>
  <si>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</si>
  <si>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</si>
  <si>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</si>
  <si>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</si>
  <si>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</si>
  <si>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</si>
  <si>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</si>
  <si>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</si>
  <si>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</si>
  <si>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</si>
  <si>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</si>
  <si>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</si>
  <si>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</si>
  <si>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</si>
  <si>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</si>
  <si>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</si>
  <si>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</si>
  <si>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</si>
  <si>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</si>
  <si>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</si>
  <si>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</si>
  <si>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</si>
  <si>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</si>
  <si>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</si>
  <si>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</si>
  <si>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</si>
  <si>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</si>
  <si>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</si>
  <si>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</si>
  <si>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</si>
  <si>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</si>
  <si>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</si>
  <si>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</si>
  <si>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</si>
  <si>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</si>
  <si>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</si>
  <si>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</si>
  <si>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</si>
  <si>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</si>
  <si>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</si>
  <si>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</si>
  <si>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</si>
  <si>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</si>
  <si>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</si>
  <si>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</si>
  <si>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</si>
  <si>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</si>
  <si>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</si>
  <si>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</si>
  <si>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</si>
  <si>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</si>
  <si>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</si>
  <si>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</si>
  <si>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</si>
  <si>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</si>
  <si>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</si>
  <si>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</si>
  <si>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</si>
  <si>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</si>
  <si>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</si>
  <si>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</si>
  <si>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</si>
  <si>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</si>
  <si>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</si>
  <si>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</si>
  <si>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</si>
  <si>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</si>
  <si>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</si>
  <si>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</si>
  <si>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</si>
  <si>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</si>
  <si>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</si>
  <si>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</si>
  <si>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</si>
  <si>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</si>
  <si>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</si>
  <si>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</si>
  <si>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</si>
  <si>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</si>
  <si>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</si>
  <si>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</si>
  <si>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</si>
  <si>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</si>
  <si>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</si>
  <si>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</si>
  <si>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</si>
  <si>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</si>
  <si>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</si>
  <si>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</si>
  <si>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</si>
  <si>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</si>
  <si>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</si>
  <si>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</si>
  <si>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</si>
  <si>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</si>
  <si>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</si>
  <si>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</si>
  <si>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</si>
  <si>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</si>
  <si>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</si>
  <si>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</si>
  <si>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</si>
  <si>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</si>
  <si>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</si>
  <si>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</si>
  <si>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</si>
  <si>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</si>
  <si>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</si>
  <si>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</si>
  <si>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</si>
  <si>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</si>
  <si>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</si>
  <si>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</si>
  <si>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</si>
  <si>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</si>
  <si>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</si>
  <si>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</si>
  <si>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</si>
  <si>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</si>
  <si>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</si>
  <si>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</si>
  <si>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</si>
  <si>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</si>
  <si>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</si>
  <si>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</si>
  <si>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</si>
  <si>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</si>
  <si>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</si>
  <si>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</si>
  <si>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</si>
  <si>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</si>
  <si>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</si>
  <si>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</si>
  <si>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</si>
  <si>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</si>
  <si>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</si>
  <si>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</si>
  <si>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</si>
  <si>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</si>
  <si>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</si>
  <si>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</si>
  <si>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</si>
  <si>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</si>
  <si>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</si>
  <si>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</si>
  <si>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</si>
  <si>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</si>
  <si>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</si>
  <si>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</si>
  <si>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</si>
  <si>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</si>
  <si>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</si>
  <si>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</si>
  <si>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</si>
  <si>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</si>
  <si>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</si>
  <si>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</si>
  <si>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</si>
  <si>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</si>
  <si>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</si>
  <si>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</si>
  <si>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</si>
  <si>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</si>
  <si>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</si>
  <si>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</si>
  <si>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</si>
  <si>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</si>
  <si>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</si>
  <si>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</si>
  <si>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</si>
  <si>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</si>
  <si>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</si>
  <si>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</si>
  <si>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</si>
  <si>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</si>
  <si>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</si>
  <si>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</si>
  <si>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</si>
  <si>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</si>
  <si>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</si>
  <si>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</si>
  <si>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</si>
  <si>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</si>
  <si>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</si>
  <si>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</si>
  <si>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</si>
  <si>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</si>
  <si>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</si>
  <si>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</si>
  <si>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</si>
  <si>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</si>
  <si>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</si>
  <si>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</si>
  <si>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</si>
  <si>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</si>
  <si>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</si>
  <si>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</si>
  <si>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</si>
  <si>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</si>
  <si>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</si>
  <si>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</si>
  <si>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</si>
  <si>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</si>
  <si>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</si>
  <si>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</si>
  <si>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</si>
  <si>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</si>
  <si>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</si>
  <si>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</si>
  <si>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</si>
  <si>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</si>
  <si>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</si>
  <si>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</si>
  <si>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</si>
  <si>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</si>
  <si>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</si>
  <si>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</si>
  <si>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</si>
  <si>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</si>
  <si>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</si>
  <si>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</si>
  <si>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</si>
  <si>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</si>
  <si>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</si>
  <si>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</si>
  <si>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</si>
  <si>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</si>
  <si>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</si>
  <si>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</si>
  <si>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</si>
  <si>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</si>
  <si>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</si>
  <si>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</si>
  <si>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</si>
  <si>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</si>
  <si>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</si>
  <si>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</si>
  <si>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</si>
  <si>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</si>
  <si>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</si>
  <si>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</si>
  <si>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</si>
  <si>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</si>
  <si>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</si>
  <si>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</si>
  <si>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</si>
  <si>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</si>
  <si>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</si>
  <si>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</si>
  <si>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</si>
  <si>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</si>
  <si>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</si>
  <si>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</si>
  <si>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</si>
  <si>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</si>
  <si>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</si>
  <si>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</si>
  <si>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</si>
  <si>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</si>
  <si>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</si>
  <si>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</si>
  <si>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</si>
  <si>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</si>
  <si>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</si>
  <si>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</si>
  <si>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</si>
  <si>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</si>
  <si>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</si>
  <si>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</si>
  <si>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</si>
  <si>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</si>
  <si>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</si>
  <si>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</si>
  <si>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</si>
  <si>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</si>
  <si>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</si>
  <si>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</si>
  <si>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</si>
  <si>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</si>
  <si>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</si>
  <si>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</si>
  <si>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</si>
  <si>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</si>
  <si>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</si>
  <si>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</si>
  <si>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</si>
  <si>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</si>
  <si>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</si>
  <si>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</si>
  <si>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</si>
  <si>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</si>
  <si>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</si>
  <si>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</si>
  <si>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</si>
  <si>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</si>
  <si>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</si>
  <si>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</si>
  <si>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</si>
  <si>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</si>
  <si>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</si>
  <si>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</si>
  <si>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</si>
  <si>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</si>
  <si>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</si>
  <si>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</si>
  <si>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</si>
  <si>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</si>
  <si>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</si>
  <si>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</si>
  <si>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</si>
  <si>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</si>
  <si>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</si>
  <si>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</si>
  <si>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</si>
  <si>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</si>
  <si>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</si>
  <si>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</si>
  <si>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</si>
  <si>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</si>
  <si>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</si>
  <si>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</si>
  <si>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</si>
  <si>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</si>
  <si>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</si>
  <si>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</si>
  <si>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</si>
  <si>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</si>
  <si>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</si>
  <si>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</si>
  <si>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</si>
  <si>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</si>
  <si>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</si>
  <si>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</si>
  <si>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</si>
  <si>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</si>
  <si>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</si>
  <si>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</si>
  <si>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</si>
  <si>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</si>
  <si>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</si>
  <si>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</si>
  <si>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</si>
  <si>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</si>
  <si>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</si>
  <si>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</si>
  <si>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</si>
  <si>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</si>
  <si>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</si>
  <si>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</si>
  <si>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</si>
  <si>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</si>
  <si>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</si>
  <si>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</si>
  <si>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</si>
  <si>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</si>
  <si>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</si>
  <si>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</si>
  <si>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</si>
  <si>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</si>
  <si>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</si>
  <si>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</si>
  <si>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</si>
  <si>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</si>
  <si>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</si>
  <si>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</si>
  <si>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</si>
  <si>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</si>
  <si>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</si>
  <si>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</si>
  <si>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</si>
  <si>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</si>
  <si>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</si>
  <si>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</si>
  <si>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</si>
  <si>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</si>
  <si>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</si>
  <si>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</si>
  <si>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</si>
  <si>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</si>
  <si>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</si>
  <si>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</si>
  <si>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</si>
  <si>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</si>
  <si>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</si>
  <si>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</si>
  <si>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</si>
  <si>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</si>
  <si>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</si>
  <si>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</si>
  <si>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</si>
  <si>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</si>
  <si>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</si>
  <si>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</si>
  <si>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</si>
  <si>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</si>
  <si>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</si>
  <si>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</si>
  <si>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</si>
  <si>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</si>
  <si>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</si>
  <si>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</si>
  <si>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</si>
  <si>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</si>
  <si>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</si>
  <si>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</si>
  <si>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</si>
  <si>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</si>
  <si>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</si>
  <si>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</si>
  <si>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</si>
  <si>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</si>
  <si>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</si>
  <si>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</si>
  <si>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</si>
  <si>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</si>
  <si>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</si>
  <si>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</si>
  <si>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</si>
  <si>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</si>
  <si>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</si>
  <si>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</si>
  <si>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</si>
  <si>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</si>
  <si>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</si>
  <si>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</si>
  <si>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</si>
  <si>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</si>
  <si>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</si>
  <si>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</si>
  <si>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</si>
  <si>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</si>
  <si>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</si>
  <si>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</si>
  <si>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</si>
  <si>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</si>
  <si>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</si>
  <si>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</si>
  <si>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</si>
  <si>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</si>
  <si>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</si>
  <si>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</si>
  <si>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</si>
  <si>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</si>
  <si>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</si>
  <si>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</si>
  <si>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</si>
  <si>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</si>
  <si>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</si>
  <si>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</si>
  <si>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</si>
  <si>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</si>
  <si>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</si>
  <si>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</si>
  <si>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</si>
  <si>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</si>
  <si>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</si>
  <si>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</si>
  <si>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</si>
  <si>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</si>
  <si>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</si>
  <si>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</si>
  <si>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</si>
  <si>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</si>
  <si>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</si>
  <si>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</si>
  <si>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</si>
  <si>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</si>
  <si>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</si>
  <si>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</si>
  <si>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</si>
  <si>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</si>
  <si>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</si>
  <si>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</si>
  <si>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</si>
  <si>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</si>
  <si>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</si>
  <si>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</si>
  <si>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</si>
  <si>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</si>
  <si>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</si>
  <si>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</si>
  <si>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</si>
  <si>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</si>
  <si>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</si>
  <si>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</si>
  <si>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</si>
  <si>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</si>
  <si>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</si>
  <si>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</si>
  <si>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</si>
  <si>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</si>
  <si>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</si>
  <si>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</si>
  <si>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</si>
  <si>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</si>
  <si>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</si>
  <si>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</si>
  <si>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</si>
  <si>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</si>
  <si>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</si>
  <si>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</si>
  <si>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</si>
  <si>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</si>
  <si>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</si>
  <si>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</si>
  <si>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</si>
  <si>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</si>
  <si>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</si>
  <si>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</si>
  <si>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</si>
  <si>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</si>
  <si>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</si>
  <si>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</si>
  <si>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</si>
  <si>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</si>
  <si>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</si>
  <si>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</si>
  <si>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</si>
  <si>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</si>
  <si>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</si>
  <si>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</si>
  <si>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</si>
  <si>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</si>
  <si>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</si>
  <si>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</si>
  <si>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</si>
  <si>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</si>
  <si>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</si>
  <si>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</si>
  <si>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</si>
  <si>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</si>
  <si>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</si>
  <si>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</si>
  <si>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</si>
  <si>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</si>
  <si>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</si>
  <si>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</si>
  <si>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</si>
  <si>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</si>
  <si>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</si>
  <si>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</si>
  <si>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</si>
  <si>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</si>
  <si>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</si>
  <si>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</si>
  <si>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</si>
  <si>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</si>
  <si>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</si>
  <si>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</si>
  <si>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</si>
  <si>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</si>
  <si>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</si>
  <si>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</si>
  <si>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</si>
  <si>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</si>
  <si>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</si>
  <si>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</si>
  <si>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</si>
  <si>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</si>
  <si>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</si>
  <si>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</si>
  <si>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</si>
  <si>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</si>
  <si>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</si>
  <si>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</si>
  <si>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</si>
  <si>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</si>
  <si>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</si>
  <si>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</si>
  <si>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</si>
  <si>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</si>
  <si>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</si>
  <si>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</si>
  <si>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</si>
  <si>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</si>
  <si>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</si>
  <si>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</si>
  <si>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</si>
  <si>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</si>
  <si>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</si>
  <si>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</si>
  <si>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</si>
  <si>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</si>
  <si>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</si>
  <si>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</si>
  <si>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</si>
  <si>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</si>
  <si>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</si>
  <si>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</si>
  <si>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</si>
  <si>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</si>
  <si>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</si>
  <si>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</si>
  <si>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</si>
  <si>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</si>
  <si>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</si>
  <si>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</si>
  <si>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</si>
  <si>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</si>
  <si>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</si>
  <si>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</si>
  <si>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</si>
  <si>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</si>
  <si>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</si>
  <si>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</si>
  <si>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</si>
  <si>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</si>
  <si>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</si>
  <si>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</si>
  <si>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</si>
  <si>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</si>
  <si>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</si>
  <si>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</si>
  <si>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</si>
  <si>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</si>
  <si>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</si>
  <si>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</si>
  <si>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</si>
  <si>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</si>
  <si>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</si>
  <si>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</si>
  <si>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</si>
  <si>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</si>
  <si>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</si>
  <si>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</si>
  <si>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</si>
  <si>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</si>
  <si>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</si>
  <si>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</si>
  <si>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</si>
  <si>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</si>
  <si>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</si>
  <si>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</si>
  <si>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</si>
  <si>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</si>
  <si>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</si>
  <si>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</si>
  <si>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</si>
  <si>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</si>
  <si>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</si>
  <si>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</si>
  <si>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</si>
  <si>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</si>
  <si>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</si>
  <si>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</si>
  <si>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</si>
  <si>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</si>
  <si>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</si>
  <si>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</si>
  <si>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</si>
  <si>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</si>
  <si>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</si>
  <si>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</si>
  <si>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</si>
  <si>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</si>
  <si>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</si>
  <si>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</si>
  <si>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</si>
  <si>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</si>
  <si>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</si>
  <si>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</si>
  <si>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</si>
  <si>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</si>
  <si>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</si>
  <si>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</si>
  <si>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</si>
  <si>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</si>
  <si>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</si>
  <si>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</si>
  <si>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</si>
  <si>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</si>
  <si>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</si>
  <si>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</si>
  <si>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</si>
  <si>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</si>
  <si>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</si>
  <si>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</si>
  <si>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</si>
  <si>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</si>
  <si>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</si>
  <si>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</si>
  <si>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</si>
  <si>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</si>
  <si>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</si>
  <si>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</si>
  <si>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</si>
  <si>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</si>
  <si>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</si>
  <si>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</si>
  <si>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</si>
  <si>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</si>
  <si>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</si>
  <si>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</si>
  <si>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</si>
  <si>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</si>
  <si>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</si>
  <si>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</si>
  <si>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</si>
  <si>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</si>
  <si>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</si>
  <si>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</si>
  <si>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</si>
  <si>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</si>
  <si>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</si>
  <si>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</si>
  <si>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</si>
  <si>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</si>
  <si>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</si>
  <si>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</si>
  <si>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</si>
  <si>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</si>
  <si>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</si>
  <si>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</si>
  <si>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</si>
  <si>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</si>
  <si>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</si>
  <si>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</si>
  <si>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</si>
  <si>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</si>
  <si>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</si>
  <si>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</si>
  <si>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</si>
  <si>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</si>
  <si>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</si>
  <si>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</si>
  <si>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</si>
  <si>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</si>
  <si>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</si>
  <si>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</si>
  <si>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</si>
  <si>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</si>
  <si>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</si>
  <si>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</si>
  <si>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</si>
  <si>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</si>
  <si>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</si>
  <si>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</si>
  <si>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</si>
  <si>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</si>
  <si>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</si>
  <si>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</si>
  <si>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</si>
  <si>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</si>
  <si>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</si>
  <si>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</si>
  <si>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</si>
  <si>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</si>
  <si>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</si>
  <si>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</si>
  <si>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</si>
  <si>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</si>
  <si>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</si>
  <si>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</si>
  <si>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</si>
  <si>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</si>
  <si>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</si>
  <si>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</si>
  <si>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</si>
  <si>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</si>
  <si>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</si>
  <si>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</si>
  <si>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</si>
  <si>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</si>
  <si>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</si>
  <si>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</si>
  <si>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</si>
  <si>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</si>
  <si>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</si>
  <si>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</si>
  <si>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</si>
  <si>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</si>
  <si>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</si>
  <si>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</si>
  <si>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</si>
  <si>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</si>
  <si>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</si>
  <si>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</si>
  <si>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</si>
  <si>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</si>
  <si>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</si>
  <si>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</si>
  <si>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</si>
  <si>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</si>
  <si>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</si>
  <si>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</si>
  <si>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</si>
  <si>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</si>
  <si>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</si>
  <si>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</si>
  <si>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</si>
  <si>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</si>
  <si>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</si>
  <si>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</si>
  <si>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</si>
  <si>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</si>
  <si>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</si>
  <si>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</si>
  <si>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</si>
  <si>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</si>
  <si>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</si>
  <si>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</si>
  <si>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</si>
  <si>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</si>
  <si>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</si>
  <si>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</si>
  <si>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</si>
  <si>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</si>
  <si>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</si>
  <si>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</si>
  <si>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</si>
  <si>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</si>
  <si>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</si>
  <si>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</si>
  <si>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</si>
  <si>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</si>
  <si>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</si>
  <si>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</si>
  <si>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</si>
  <si>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</si>
  <si>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</si>
  <si>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</si>
  <si>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</si>
  <si>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</si>
  <si>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</si>
  <si>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</si>
  <si>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</si>
  <si>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</si>
  <si>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</si>
  <si>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</si>
  <si>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</si>
  <si>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</si>
  <si>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</si>
  <si>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</si>
  <si>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</si>
  <si>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</si>
  <si>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</si>
  <si>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</si>
  <si>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</si>
  <si>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</si>
  <si>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</si>
  <si>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</si>
  <si>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</si>
  <si>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</si>
  <si>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</si>
  <si>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</si>
  <si>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</si>
  <si>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</si>
  <si>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</si>
  <si>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</si>
  <si>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</si>
  <si>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</si>
  <si>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</si>
  <si>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</si>
  <si>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</si>
  <si>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</si>
  <si>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</si>
  <si>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</si>
  <si>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</si>
  <si>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</si>
  <si>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</si>
  <si>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</si>
  <si>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</si>
  <si>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</si>
  <si>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</si>
  <si>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</si>
  <si>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</si>
  <si>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</si>
  <si>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</si>
  <si>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</si>
  <si>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</si>
  <si>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</si>
  <si>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</si>
  <si>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</si>
  <si>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</si>
  <si>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</si>
  <si>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</si>
  <si>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</si>
  <si>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</si>
  <si>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</si>
  <si>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</si>
  <si>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</si>
  <si>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</si>
  <si>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</si>
  <si>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</si>
  <si>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</si>
  <si>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</si>
  <si>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</si>
  <si>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</si>
  <si>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</si>
  <si>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</si>
  <si>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</si>
  <si>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</si>
  <si>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</si>
  <si>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</si>
  <si>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</si>
  <si>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</si>
  <si>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</si>
  <si>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</si>
  <si>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</si>
  <si>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</si>
  <si>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</si>
  <si>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</si>
  <si>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</si>
  <si>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</si>
  <si>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</si>
  <si>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</si>
  <si>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</si>
  <si>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</si>
  <si>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</si>
  <si>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</si>
  <si>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</si>
  <si>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</si>
  <si>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</si>
  <si>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</si>
  <si>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</si>
  <si>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</si>
  <si>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</si>
  <si>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</si>
  <si>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</si>
  <si>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</si>
  <si>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</si>
  <si>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</si>
  <si>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</si>
  <si>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</si>
  <si>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</si>
  <si>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</si>
  <si>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</si>
  <si>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</si>
  <si>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</si>
  <si>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</si>
  <si>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</si>
  <si>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</si>
  <si>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</si>
  <si>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</si>
  <si>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</si>
  <si>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</si>
  <si>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</si>
  <si>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</si>
  <si>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</si>
  <si>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</si>
  <si>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</si>
  <si>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</si>
  <si>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</si>
  <si>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</si>
  <si>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</si>
  <si>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</si>
  <si>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</si>
  <si>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</si>
  <si>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</si>
  <si>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</si>
  <si>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</si>
  <si>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</si>
  <si>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</si>
  <si>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</si>
  <si>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</si>
  <si>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</si>
  <si>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</si>
  <si>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</si>
  <si>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</si>
  <si>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</si>
  <si>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</si>
  <si>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</si>
  <si>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</si>
  <si>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</si>
  <si>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</si>
  <si>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</si>
  <si>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</si>
  <si>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</si>
  <si>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</si>
  <si>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</si>
  <si>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</si>
  <si>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</si>
  <si>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</si>
  <si>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</si>
  <si>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</si>
  <si>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</si>
  <si>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</si>
  <si>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</si>
  <si>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</si>
  <si>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</si>
  <si>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</si>
  <si>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</si>
  <si>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</si>
  <si>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</si>
  <si>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</si>
  <si>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</si>
  <si>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</si>
  <si>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</si>
  <si>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</si>
  <si>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</si>
  <si>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</si>
  <si>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</si>
  <si>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</si>
  <si>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</si>
  <si>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</si>
  <si>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</si>
  <si>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</si>
  <si>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</si>
  <si>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</si>
  <si>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</si>
  <si>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</si>
  <si>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</si>
  <si>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</si>
  <si>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</si>
  <si>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</si>
  <si>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</si>
  <si>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</si>
  <si>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</si>
  <si>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</si>
  <si>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</si>
  <si>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</si>
  <si>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</si>
  <si>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</si>
  <si>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</si>
  <si>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</si>
  <si>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</si>
  <si>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</si>
  <si>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</si>
  <si>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</si>
  <si>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</si>
  <si>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</si>
  <si>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</si>
  <si>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</si>
  <si>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</si>
  <si>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</si>
  <si>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</si>
  <si>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</si>
  <si>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</si>
  <si>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</si>
  <si>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</si>
  <si>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</si>
  <si>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</si>
  <si>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</si>
  <si>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</si>
  <si>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</si>
  <si>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</si>
  <si>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</si>
  <si>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</si>
  <si>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</si>
  <si>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</si>
  <si>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</si>
  <si>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</si>
  <si>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</si>
  <si>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</si>
  <si>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</si>
  <si>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</si>
  <si>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</si>
  <si>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</si>
  <si>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</si>
  <si>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</si>
  <si>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</si>
  <si>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</si>
  <si>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</si>
  <si>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</si>
  <si>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</si>
  <si>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</si>
  <si>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</si>
  <si>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</si>
  <si>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</si>
  <si>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</si>
  <si>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</si>
  <si>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</si>
  <si>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</si>
  <si>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</si>
  <si>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</si>
  <si>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</si>
  <si>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</si>
  <si>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</si>
  <si>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</si>
  <si>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</si>
  <si>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</si>
  <si>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</si>
  <si>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</si>
  <si>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</si>
  <si>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</si>
  <si>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</si>
  <si>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</si>
  <si>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</si>
  <si>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</si>
  <si>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</si>
  <si>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</si>
  <si>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</si>
  <si>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</si>
  <si>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</si>
  <si>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</si>
  <si>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</si>
  <si>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</si>
  <si>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</si>
  <si>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</si>
  <si>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</si>
  <si>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</si>
  <si>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</si>
  <si>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</si>
  <si>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</si>
  <si>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</si>
  <si>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</si>
  <si>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</si>
  <si>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</si>
  <si>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</si>
  <si>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</si>
  <si>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</si>
  <si>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</si>
  <si>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</si>
  <si>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</si>
  <si>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</si>
  <si>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</si>
  <si>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</si>
  <si>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</si>
  <si>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</si>
  <si>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</si>
  <si>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</si>
  <si>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</si>
  <si>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</si>
  <si>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</si>
  <si>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</si>
  <si>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</si>
  <si>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</si>
  <si>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</si>
  <si>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</si>
  <si>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</si>
  <si>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</si>
  <si>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</si>
  <si>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</si>
  <si>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</si>
  <si>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</si>
  <si>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</si>
  <si>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</si>
  <si>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</si>
  <si>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</si>
  <si>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</si>
  <si>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</si>
  <si>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</si>
  <si>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</si>
  <si>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</si>
  <si>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</si>
  <si>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</si>
  <si>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</si>
  <si>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</si>
  <si>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</si>
  <si>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</si>
  <si>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</si>
  <si>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</si>
  <si>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</si>
  <si>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</si>
  <si>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</si>
  <si>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</si>
  <si>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</si>
  <si>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</si>
  <si>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</si>
  <si>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</si>
  <si>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</si>
  <si>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</si>
  <si>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</si>
  <si>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</si>
  <si>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</si>
  <si>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</si>
  <si>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</si>
  <si>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</si>
  <si>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</si>
  <si>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</si>
  <si>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</si>
  <si>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</si>
  <si>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</si>
  <si>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</si>
  <si>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</si>
  <si>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</si>
  <si>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</si>
  <si>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</si>
  <si>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</si>
  <si>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</si>
  <si>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</si>
  <si>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</si>
  <si>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</si>
  <si>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</si>
  <si>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</si>
  <si>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</si>
  <si>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</si>
  <si>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</si>
  <si>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</si>
  <si>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</si>
  <si>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</si>
  <si>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</si>
  <si>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</si>
  <si>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</si>
  <si>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</si>
  <si>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</si>
  <si>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</si>
  <si>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</si>
  <si>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</si>
  <si>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</si>
  <si>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</si>
  <si>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</si>
  <si>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</si>
  <si>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</si>
  <si>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</si>
  <si>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</si>
  <si>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</si>
  <si>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</si>
  <si>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</si>
  <si>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</si>
  <si>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</si>
  <si>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</si>
  <si>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</si>
  <si>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</si>
  <si>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</si>
  <si>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</si>
  <si>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</si>
  <si>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</si>
  <si>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</si>
  <si>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</si>
  <si>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</si>
  <si>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</si>
  <si>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</si>
  <si>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</si>
  <si>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</si>
  <si>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</si>
  <si>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</si>
  <si>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</si>
  <si>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</si>
  <si>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</si>
  <si>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</si>
  <si>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</si>
  <si>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</si>
  <si>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</si>
  <si>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</si>
  <si>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</si>
  <si>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</si>
  <si>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</si>
  <si>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</si>
  <si>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</si>
  <si>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</si>
  <si>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</si>
  <si>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</si>
  <si>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</si>
  <si>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</si>
  <si>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</si>
  <si>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</si>
  <si>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</si>
  <si>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</si>
  <si>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</si>
  <si>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</si>
  <si>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</si>
  <si>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</si>
  <si>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</si>
  <si>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</si>
  <si>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</si>
  <si>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</si>
  <si>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</si>
  <si>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</si>
  <si>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</si>
  <si>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</si>
  <si>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</si>
  <si>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</si>
  <si>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</si>
  <si>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</si>
  <si>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</si>
  <si>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</si>
  <si>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</si>
  <si>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</si>
  <si>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</si>
  <si>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</si>
  <si>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</si>
  <si>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</si>
  <si>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</si>
  <si>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</si>
  <si>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</si>
  <si>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</si>
  <si>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</si>
  <si>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</si>
  <si>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</si>
  <si>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</si>
  <si>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</si>
  <si>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</si>
  <si>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</si>
  <si>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</si>
  <si>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</si>
  <si>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</si>
  <si>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</si>
  <si>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</si>
  <si>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</si>
  <si>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</si>
  <si>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</si>
  <si>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</si>
  <si>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</si>
  <si>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</si>
  <si>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</si>
  <si>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</si>
  <si>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</si>
  <si>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</si>
  <si>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</si>
  <si>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</si>
  <si>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</si>
  <si>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</si>
  <si>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</si>
  <si>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</si>
  <si>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</si>
  <si>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</si>
  <si>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</si>
  <si>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</si>
  <si>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</si>
  <si>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</si>
  <si>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</si>
  <si>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</si>
  <si>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</si>
  <si>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</si>
  <si>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</si>
  <si>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</si>
  <si>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</si>
  <si>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</si>
  <si>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</si>
  <si>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</si>
  <si>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</si>
  <si>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</si>
  <si>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</si>
  <si>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</si>
  <si>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</si>
  <si>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</si>
  <si>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</si>
  <si>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</si>
  <si>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</si>
  <si>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</si>
  <si>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</si>
  <si>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</si>
  <si>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</si>
  <si>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</si>
  <si>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</si>
  <si>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</si>
  <si>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</si>
  <si>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</si>
  <si>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</si>
  <si>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</si>
  <si>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</si>
  <si>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</si>
  <si>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</si>
  <si>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</si>
  <si>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</si>
  <si>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</si>
  <si>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</si>
  <si>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</si>
  <si>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</si>
  <si>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</si>
  <si>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</si>
  <si>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</si>
  <si>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</si>
  <si>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</si>
  <si>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</si>
  <si>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</si>
  <si>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</si>
  <si>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</si>
  <si>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</si>
  <si>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</si>
  <si>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</si>
  <si>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</si>
  <si>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</si>
  <si>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</si>
  <si>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</si>
  <si>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</si>
  <si>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</si>
  <si>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</si>
  <si>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</si>
  <si>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</si>
  <si>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</si>
  <si>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</si>
  <si>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</si>
  <si>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</si>
  <si>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</si>
  <si>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</si>
  <si>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</si>
  <si>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</si>
  <si>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</si>
  <si>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</si>
  <si>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</si>
  <si>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</si>
  <si>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</si>
  <si>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</si>
  <si>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</si>
  <si>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</si>
  <si>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</si>
  <si>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</si>
  <si>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</si>
  <si>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</si>
  <si>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</si>
  <si>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</si>
  <si>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</si>
  <si>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</si>
  <si>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</si>
  <si>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</si>
  <si>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</si>
  <si>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</si>
  <si>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</si>
  <si>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</si>
  <si>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</si>
  <si>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</si>
  <si>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</si>
  <si>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</si>
  <si>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</si>
  <si>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</si>
  <si>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</si>
  <si>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</si>
  <si>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</si>
  <si>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</si>
  <si>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</si>
  <si>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</si>
  <si>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</si>
  <si>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</si>
  <si>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</si>
  <si>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</si>
  <si>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</si>
  <si>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</si>
  <si>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</si>
  <si>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</si>
  <si>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</si>
  <si>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</si>
  <si>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</si>
  <si>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</si>
  <si>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</si>
  <si>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</si>
  <si>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</si>
  <si>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</si>
  <si>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</si>
  <si>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</si>
  <si>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</si>
  <si>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</si>
  <si>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</si>
  <si>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</si>
  <si>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</si>
  <si>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</si>
  <si>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</si>
  <si>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</si>
  <si>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</si>
  <si>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</si>
  <si>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</si>
  <si>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</si>
  <si>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</si>
  <si>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</si>
  <si>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</si>
  <si>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</si>
  <si>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</si>
  <si>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</si>
  <si>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</si>
  <si>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</si>
  <si>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</si>
  <si>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</si>
  <si>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</si>
  <si>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</si>
  <si>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</si>
  <si>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</si>
  <si>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</si>
  <si>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</si>
  <si>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</si>
  <si>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</si>
  <si>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</si>
  <si>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</si>
  <si>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</si>
  <si>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</si>
  <si>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</si>
  <si>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</si>
  <si>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</si>
  <si>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</si>
  <si>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</si>
  <si>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</si>
  <si>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</si>
  <si>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</si>
  <si>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</si>
  <si>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</si>
  <si>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</si>
  <si>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</si>
  <si>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</si>
  <si>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</si>
  <si>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</si>
  <si>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</si>
  <si>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</si>
  <si>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</si>
  <si>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</si>
  <si>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</si>
  <si>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</si>
  <si>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</si>
  <si>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</si>
  <si>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</si>
  <si>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</si>
  <si>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</si>
  <si>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</si>
  <si>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</si>
  <si>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</si>
  <si>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</si>
  <si>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</si>
  <si>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</si>
  <si>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</si>
  <si>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</si>
  <si>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</si>
  <si>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</si>
  <si>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</si>
  <si>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</si>
  <si>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</si>
  <si>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</si>
  <si>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</si>
  <si>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</si>
  <si>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</si>
  <si>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</si>
  <si>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</si>
  <si>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</si>
  <si>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</si>
  <si>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</si>
  <si>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</si>
  <si>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</si>
  <si>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</si>
  <si>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</si>
  <si>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</si>
  <si>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</si>
  <si>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</si>
  <si>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</si>
  <si>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</si>
  <si>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</si>
  <si>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</si>
  <si>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</si>
  <si>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</si>
  <si>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</si>
  <si>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</si>
  <si>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</si>
  <si>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</si>
  <si>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</si>
  <si>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</si>
  <si>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</si>
  <si>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</si>
  <si>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</si>
  <si>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</si>
  <si>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</si>
  <si>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</si>
  <si>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</si>
  <si>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</si>
  <si>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</si>
  <si>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</si>
  <si>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</si>
  <si>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</si>
  <si>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</si>
  <si>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</si>
  <si>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</si>
  <si>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</si>
  <si>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</si>
  <si>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</si>
  <si>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</si>
  <si>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</si>
  <si>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</si>
  <si>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</si>
  <si>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</si>
  <si>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</si>
  <si>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</si>
  <si>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</si>
  <si>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</si>
  <si>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</si>
  <si>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</si>
  <si>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</si>
  <si>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</si>
  <si>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</si>
  <si>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</si>
  <si>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</si>
  <si>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</si>
  <si>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</si>
  <si>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</si>
  <si>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</si>
  <si>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</si>
  <si>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</si>
  <si>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</si>
  <si>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</si>
  <si>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</si>
  <si>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</si>
  <si>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</si>
  <si>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</si>
  <si>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</si>
  <si>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</si>
  <si>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</si>
  <si>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</si>
  <si>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</si>
  <si>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</si>
  <si>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</si>
  <si>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</si>
  <si>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</si>
  <si>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</si>
  <si>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</si>
  <si>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</si>
  <si>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</si>
  <si>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</si>
  <si>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</si>
  <si>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</si>
  <si>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</si>
  <si>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</si>
  <si>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</si>
  <si>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</si>
  <si>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</si>
  <si>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</si>
  <si>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</si>
  <si>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</si>
  <si>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</si>
  <si>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</si>
  <si>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</si>
  <si>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</si>
  <si>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</si>
  <si>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</si>
  <si>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</si>
  <si>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</si>
  <si>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</si>
  <si>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</si>
  <si>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</si>
  <si>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</si>
  <si>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</si>
  <si>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</si>
  <si>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</si>
  <si>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</si>
  <si>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</si>
  <si>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</si>
  <si>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</si>
  <si>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</si>
  <si>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</si>
  <si>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</si>
  <si>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</si>
  <si>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</si>
  <si>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</si>
  <si>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</si>
  <si>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</si>
  <si>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</si>
  <si>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</si>
  <si>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</si>
  <si>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</si>
  <si>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</si>
  <si>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</si>
  <si>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</si>
  <si>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</si>
  <si>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</si>
  <si>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</si>
  <si>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</si>
  <si>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</si>
  <si>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</si>
  <si>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</si>
  <si>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</si>
  <si>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</si>
  <si>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</si>
  <si>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</si>
  <si>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</si>
  <si>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</si>
  <si>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</si>
  <si>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</si>
  <si>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</si>
  <si>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</si>
  <si>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</si>
  <si>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</si>
  <si>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</si>
  <si>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</si>
  <si>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</si>
  <si>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</si>
  <si>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</si>
  <si>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</si>
  <si>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</si>
  <si>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</si>
  <si>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</si>
  <si>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</si>
  <si>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</si>
  <si>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</si>
  <si>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</si>
  <si>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</si>
  <si>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</si>
  <si>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</si>
  <si>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</si>
  <si>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</si>
  <si>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</si>
  <si>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</si>
  <si>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</si>
  <si>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</si>
  <si>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</si>
  <si>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</si>
  <si>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</si>
  <si>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</si>
  <si>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</si>
  <si>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</si>
  <si>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</si>
  <si>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</si>
  <si>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</si>
  <si>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</si>
  <si>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</si>
  <si>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</si>
  <si>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</si>
  <si>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</si>
  <si>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</si>
  <si>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</si>
  <si>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</si>
  <si>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</si>
  <si>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</si>
  <si>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</si>
  <si>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</si>
  <si>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</si>
  <si>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</si>
  <si>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</si>
  <si>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</si>
  <si>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</si>
  <si>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</si>
  <si>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</si>
  <si>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</si>
  <si>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</si>
  <si>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</si>
  <si>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</si>
  <si>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</si>
  <si>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</si>
  <si>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</si>
  <si>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</si>
  <si>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</si>
  <si>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</si>
  <si>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</si>
  <si>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</si>
  <si>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</si>
  <si>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</si>
  <si>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</si>
  <si>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</si>
  <si>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</si>
  <si>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</si>
  <si>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</si>
  <si>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</si>
  <si>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</si>
  <si>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</si>
  <si>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</si>
  <si>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</si>
  <si>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</si>
  <si>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</si>
  <si>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</si>
  <si>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</si>
  <si>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</si>
  <si>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</si>
  <si>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</si>
  <si>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</si>
  <si>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</si>
  <si>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</si>
  <si>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</si>
  <si>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</si>
  <si>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</si>
  <si>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</si>
  <si>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</si>
  <si>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</si>
  <si>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</si>
  <si>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</si>
  <si>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</si>
  <si>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</si>
  <si>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</si>
  <si>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</si>
  <si>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</si>
  <si>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</si>
  <si>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</si>
  <si>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</si>
  <si>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</si>
  <si>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</si>
  <si>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</si>
  <si>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</si>
  <si>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</si>
  <si>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</si>
  <si>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</si>
  <si>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</si>
  <si>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</si>
  <si>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</si>
  <si>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</si>
  <si>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</si>
  <si>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</si>
  <si>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</si>
  <si>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</si>
  <si>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</si>
  <si>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</si>
  <si>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</si>
  <si>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</si>
  <si>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</si>
  <si>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</si>
  <si>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</si>
  <si>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</si>
  <si>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</si>
  <si>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</si>
  <si>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</si>
  <si>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</si>
  <si>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</si>
  <si>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</si>
  <si>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</si>
  <si>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</si>
  <si>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</si>
  <si>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</si>
  <si>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</si>
  <si>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</si>
  <si>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</si>
  <si>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</si>
  <si>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</si>
  <si>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</si>
  <si>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</si>
  <si>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</si>
  <si>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</si>
  <si>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</si>
  <si>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</si>
  <si>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</si>
  <si>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</si>
  <si>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</si>
  <si>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</si>
  <si>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</si>
  <si>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</si>
  <si>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</si>
  <si>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</si>
  <si>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</si>
  <si>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</si>
  <si>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</si>
  <si>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</si>
  <si>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</si>
  <si>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</si>
  <si>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</si>
  <si>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</si>
  <si>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</si>
  <si>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</si>
  <si>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</si>
  <si>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</si>
  <si>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</si>
  <si>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</si>
  <si>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</si>
  <si>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</si>
  <si>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</si>
  <si>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</si>
  <si>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</si>
  <si>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</si>
  <si>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</si>
  <si>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</si>
  <si>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</si>
  <si>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</si>
  <si>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</si>
  <si>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</si>
  <si>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</si>
  <si>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</si>
  <si>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</si>
  <si>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</si>
  <si>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</si>
  <si>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</si>
  <si>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</si>
  <si>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</si>
  <si>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</si>
  <si>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</si>
  <si>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</si>
  <si>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</si>
  <si>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</si>
  <si>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</si>
  <si>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</si>
  <si>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</si>
  <si>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</si>
  <si>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</si>
  <si>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</si>
  <si>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</si>
  <si>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</si>
  <si>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</si>
  <si>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</si>
  <si>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</si>
  <si>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</si>
  <si>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</si>
  <si>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</si>
  <si>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</si>
  <si>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</si>
  <si>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</si>
  <si>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</si>
  <si>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</si>
  <si>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</si>
  <si>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</si>
  <si>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</si>
  <si>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</si>
  <si>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</si>
  <si>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</si>
  <si>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</si>
  <si>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</si>
  <si>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</si>
  <si>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</si>
  <si>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</si>
  <si>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</si>
  <si>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</si>
  <si>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</si>
  <si>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</si>
  <si>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</si>
  <si>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</si>
  <si>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</si>
  <si>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</si>
  <si>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</si>
  <si>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</si>
  <si>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</si>
  <si>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</si>
  <si>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</si>
  <si>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</si>
  <si>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</si>
  <si>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</si>
  <si>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</si>
  <si>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</si>
  <si>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</si>
  <si>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</si>
  <si>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</si>
  <si>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</si>
  <si>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</si>
  <si>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</si>
  <si>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</si>
  <si>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</si>
  <si>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</si>
  <si>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</si>
  <si>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</si>
  <si>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</si>
  <si>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</si>
  <si>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</si>
  <si>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</si>
  <si>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</si>
  <si>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</si>
  <si>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</si>
  <si>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</si>
  <si>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</si>
  <si>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</si>
  <si>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</si>
  <si>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</si>
  <si>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</si>
  <si>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</si>
  <si>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</si>
  <si>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</si>
  <si>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</si>
  <si>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</si>
  <si>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</si>
  <si>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</si>
  <si>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</si>
  <si>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</si>
  <si>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</si>
  <si>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</si>
  <si>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</si>
  <si>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</si>
  <si>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</si>
  <si>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</si>
  <si>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</si>
  <si>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</si>
  <si>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</si>
  <si>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</si>
  <si>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</si>
  <si>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</si>
  <si>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</si>
  <si>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</si>
  <si>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</si>
  <si>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</si>
  <si>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</si>
  <si>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</si>
  <si>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</si>
  <si>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</si>
  <si>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</si>
  <si>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</si>
  <si>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</si>
  <si>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</si>
  <si>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</si>
  <si>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</si>
  <si>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</si>
  <si>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</si>
  <si>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</si>
  <si>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</si>
  <si>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</si>
  <si>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</si>
  <si>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</si>
  <si>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</si>
  <si>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</si>
  <si>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</si>
  <si>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</si>
  <si>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</si>
  <si>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</si>
  <si>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</si>
  <si>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</si>
  <si>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</si>
  <si>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</si>
  <si>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</si>
  <si>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</si>
  <si>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</si>
  <si>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</si>
  <si>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</si>
  <si>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</si>
  <si>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</si>
  <si>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</si>
  <si>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</si>
  <si>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</si>
  <si>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</si>
  <si>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</si>
  <si>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</si>
  <si>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</si>
  <si>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</si>
  <si>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</si>
  <si>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</si>
  <si>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</si>
  <si>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</si>
  <si>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</si>
  <si>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</si>
  <si>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</si>
  <si>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</si>
  <si>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</si>
  <si>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</si>
  <si>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</si>
  <si>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</si>
  <si>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</si>
  <si>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</si>
  <si>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</si>
  <si>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</si>
  <si>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</si>
  <si>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</si>
  <si>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</si>
  <si>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</si>
  <si>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</si>
  <si>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</si>
  <si>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</si>
  <si>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</si>
  <si>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</si>
  <si>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</si>
  <si>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</si>
  <si>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</si>
  <si>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</si>
  <si>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</si>
  <si>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</si>
  <si>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</si>
  <si>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</si>
  <si>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</si>
  <si>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</si>
  <si>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</si>
  <si>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</si>
  <si>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</si>
  <si>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</si>
  <si>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</si>
  <si>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</si>
  <si>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</si>
  <si>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</si>
  <si>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</si>
  <si>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</si>
  <si>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</si>
  <si>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</si>
  <si>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</si>
  <si>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</si>
  <si>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</si>
  <si>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</si>
  <si>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</si>
  <si>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</si>
  <si>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</si>
  <si>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</si>
  <si>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</si>
  <si>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</si>
  <si>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</si>
  <si>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</si>
  <si>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</si>
  <si>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</si>
  <si>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</si>
  <si>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</si>
  <si>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</si>
  <si>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</si>
  <si>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</si>
  <si>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</si>
  <si>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</si>
  <si>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</si>
  <si>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</si>
  <si>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</si>
  <si>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</si>
  <si>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</si>
  <si>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</si>
  <si>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</si>
  <si>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</si>
  <si>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</si>
  <si>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</si>
  <si>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</si>
  <si>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</si>
  <si>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</si>
  <si>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</si>
  <si>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</si>
  <si>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</si>
  <si>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</si>
  <si>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</si>
  <si>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</si>
  <si>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</si>
  <si>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</si>
  <si>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</si>
  <si>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</si>
  <si>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</si>
  <si>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</si>
  <si>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</si>
  <si>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</si>
  <si>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</si>
  <si>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</si>
  <si>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</si>
  <si>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</si>
  <si>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</si>
  <si>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</si>
  <si>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</si>
  <si>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</si>
  <si>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</si>
  <si>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</si>
  <si>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</si>
  <si>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</si>
  <si>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</si>
  <si>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</si>
  <si>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</si>
  <si>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</si>
  <si>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</si>
  <si>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</si>
  <si>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</si>
  <si>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</si>
  <si>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</si>
  <si>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</si>
  <si>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</si>
  <si>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</si>
  <si>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</si>
  <si>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</si>
  <si>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</si>
  <si>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</si>
  <si>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</si>
  <si>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</si>
  <si>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</si>
  <si>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</si>
  <si>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</si>
  <si>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</si>
  <si>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</si>
  <si>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</si>
  <si>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</si>
  <si>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</si>
  <si>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</si>
  <si>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</si>
  <si>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</si>
  <si>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</si>
  <si>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</si>
  <si>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</si>
  <si>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</si>
  <si>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</si>
  <si>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</si>
  <si>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</si>
  <si>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</si>
  <si>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</si>
  <si>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</si>
  <si>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</si>
  <si>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</si>
  <si>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</si>
  <si>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</si>
  <si>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</si>
  <si>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</si>
  <si>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</si>
  <si>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</si>
  <si>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</si>
  <si>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</si>
  <si>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</si>
  <si>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</si>
  <si>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</si>
  <si>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</si>
  <si>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</si>
  <si>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</si>
  <si>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</si>
  <si>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</si>
  <si>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</si>
  <si>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</si>
  <si>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</si>
  <si>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</si>
  <si>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</si>
  <si>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</si>
  <si>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</si>
  <si>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</si>
  <si>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</si>
  <si>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</si>
  <si>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</si>
  <si>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</si>
  <si>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</si>
  <si>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</si>
  <si>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</si>
  <si>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</si>
  <si>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</si>
  <si>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</si>
  <si>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</si>
  <si>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</si>
  <si>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</si>
  <si>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</si>
  <si>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</si>
  <si>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</si>
  <si>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</si>
  <si>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</si>
  <si>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</si>
  <si>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</si>
  <si>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</si>
  <si>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</si>
  <si>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</si>
  <si>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</si>
  <si>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</si>
  <si>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</si>
  <si>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</si>
  <si>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</si>
  <si>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</si>
  <si>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</si>
  <si>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</si>
  <si>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</si>
  <si>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</si>
  <si>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</si>
  <si>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</si>
  <si>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</si>
  <si>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</si>
  <si>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</si>
  <si>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</si>
  <si>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</si>
  <si>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</si>
  <si>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</si>
  <si>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</si>
  <si>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</si>
  <si>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</si>
  <si>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</si>
  <si>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</si>
  <si>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</si>
  <si>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</si>
  <si>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</si>
  <si>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</si>
  <si>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</si>
  <si>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</si>
  <si>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</si>
  <si>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</si>
  <si>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</si>
  <si>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</si>
  <si>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</si>
  <si>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</si>
  <si>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</si>
  <si>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</si>
  <si>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</si>
  <si>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</si>
  <si>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</si>
  <si>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</si>
  <si>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</si>
  <si>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</si>
  <si>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</si>
  <si>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</si>
  <si>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</si>
  <si>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</si>
  <si>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</si>
  <si>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</si>
  <si>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</si>
  <si>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</si>
  <si>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</si>
  <si>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</si>
  <si>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</si>
  <si>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</si>
  <si>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</si>
  <si>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</si>
  <si>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</si>
  <si>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</si>
  <si>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</si>
  <si>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</si>
  <si>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</si>
  <si>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</si>
  <si>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</si>
  <si>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</si>
  <si>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</si>
  <si>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</si>
  <si>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</si>
  <si>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</si>
  <si>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</si>
  <si>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</si>
  <si>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</si>
  <si>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</si>
  <si>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</si>
  <si>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</si>
  <si>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</si>
  <si>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</si>
  <si>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</si>
  <si>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</si>
  <si>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</si>
  <si>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</si>
  <si>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</si>
  <si>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</si>
  <si>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</si>
  <si>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</si>
  <si>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</si>
  <si>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</si>
  <si>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</si>
  <si>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</si>
  <si>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</si>
  <si>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</si>
  <si>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</si>
  <si>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</si>
  <si>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</si>
  <si>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</si>
  <si>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</si>
  <si>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</si>
  <si>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</si>
  <si>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</si>
  <si>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</si>
  <si>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</si>
  <si>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</si>
  <si>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</si>
  <si>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</si>
  <si>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</si>
  <si>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</si>
  <si>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</si>
  <si>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</si>
  <si>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</si>
  <si>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</si>
  <si>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</si>
  <si>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</si>
  <si>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</si>
  <si>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</si>
  <si>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</si>
  <si>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</si>
  <si>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</si>
  <si>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</si>
  <si>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</si>
  <si>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</si>
  <si>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</si>
  <si>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</si>
  <si>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</si>
  <si>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</si>
  <si>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</si>
  <si>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</si>
  <si>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</si>
  <si>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</si>
  <si>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</si>
  <si>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</si>
  <si>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</si>
  <si>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</si>
  <si>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</si>
  <si>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</si>
  <si>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</si>
  <si>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</si>
  <si>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</si>
  <si>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</si>
  <si>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</si>
  <si>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</si>
  <si>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</si>
  <si>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</si>
  <si>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</si>
  <si>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</si>
  <si>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</si>
  <si>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</si>
  <si>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</si>
  <si>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</si>
  <si>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</si>
  <si>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</si>
  <si>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</si>
  <si>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</si>
  <si>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</si>
  <si>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</si>
  <si>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</si>
  <si>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</si>
  <si>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</si>
  <si>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</si>
  <si>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</si>
  <si>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</si>
  <si>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</si>
  <si>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</si>
  <si>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</si>
  <si>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</si>
  <si>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</si>
  <si>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</si>
  <si>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</si>
  <si>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</si>
  <si>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</si>
  <si>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</si>
  <si>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</si>
  <si>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</si>
  <si>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</si>
  <si>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</si>
  <si>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</si>
  <si>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</si>
  <si>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</si>
  <si>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</si>
  <si>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</si>
  <si>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</si>
  <si>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</si>
  <si>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</si>
  <si>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</si>
  <si>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</si>
  <si>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</si>
  <si>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</si>
  <si>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</si>
  <si>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</si>
  <si>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</si>
  <si>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</si>
  <si>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</si>
  <si>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</si>
  <si>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</si>
  <si>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</si>
  <si>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</si>
  <si>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</si>
  <si>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</si>
  <si>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</si>
  <si>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</si>
  <si>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</si>
  <si>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</si>
  <si>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</si>
  <si>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</si>
  <si>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</si>
  <si>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</si>
  <si>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</si>
  <si>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</si>
  <si>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</si>
  <si>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</si>
  <si>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</si>
  <si>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</si>
  <si>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</si>
  <si>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</si>
  <si>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</si>
  <si>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</si>
  <si>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</si>
  <si>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</si>
  <si>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</si>
  <si>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</si>
  <si>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</si>
  <si>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</si>
  <si>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</si>
  <si>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</si>
  <si>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</si>
  <si>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</si>
  <si>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</si>
  <si>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</si>
  <si>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</si>
  <si>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</si>
  <si>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</si>
  <si>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</si>
  <si>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</si>
  <si>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</si>
  <si>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</si>
  <si>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</si>
  <si>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</si>
  <si>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</si>
  <si>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</si>
  <si>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</si>
  <si>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</si>
  <si>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</si>
  <si>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</si>
  <si>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</si>
  <si>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</si>
  <si>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</si>
  <si>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</si>
  <si>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</si>
  <si>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</si>
  <si>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</si>
  <si>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</si>
  <si>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</si>
  <si>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</si>
  <si>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</si>
  <si>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</si>
  <si>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</si>
  <si>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</si>
  <si>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</si>
  <si>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</si>
  <si>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</si>
  <si>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</si>
  <si>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</si>
  <si>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</si>
  <si>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</si>
  <si>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</si>
  <si>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</si>
  <si>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</si>
  <si>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</si>
  <si>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</si>
  <si>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</si>
  <si>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</si>
  <si>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</si>
  <si>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</si>
  <si>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</si>
  <si>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</si>
  <si>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</si>
  <si>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</si>
  <si>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</si>
  <si>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</si>
  <si>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</si>
  <si>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</si>
  <si>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</si>
  <si>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</si>
  <si>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</si>
  <si>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</si>
  <si>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</si>
  <si>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</si>
  <si>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</si>
  <si>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</si>
  <si>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</si>
  <si>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</si>
  <si>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</si>
  <si>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</si>
  <si>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</si>
  <si>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</si>
  <si>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</si>
  <si>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</si>
  <si>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</si>
  <si>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</si>
  <si>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</si>
  <si>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</si>
  <si>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</si>
  <si>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</si>
  <si>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</si>
  <si>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</si>
  <si>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</si>
  <si>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</si>
  <si>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</si>
  <si>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</si>
  <si>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</si>
  <si>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</si>
  <si>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</si>
  <si>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</si>
  <si>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</si>
  <si>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</si>
  <si>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</si>
  <si>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</si>
  <si>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</si>
  <si>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</si>
  <si>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</si>
  <si>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</si>
  <si>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</si>
  <si>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</si>
  <si>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</si>
  <si>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</si>
  <si>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</si>
  <si>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</si>
  <si>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</si>
  <si>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</si>
  <si>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</si>
  <si>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</si>
  <si>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</si>
  <si>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</si>
  <si>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</si>
  <si>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</si>
  <si>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</si>
  <si>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</si>
  <si>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</si>
  <si>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</si>
  <si>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</si>
  <si>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</si>
  <si>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</si>
  <si>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</si>
  <si>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</si>
  <si>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</si>
  <si>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</si>
  <si>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</si>
  <si>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</si>
  <si>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</si>
  <si>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</si>
  <si>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</si>
  <si>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</si>
  <si>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</si>
  <si>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</si>
  <si>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</si>
  <si>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</si>
  <si>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</si>
  <si>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</si>
  <si>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</si>
  <si>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</si>
  <si>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</si>
  <si>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</si>
  <si>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</si>
  <si>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</si>
  <si>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</si>
  <si>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</si>
  <si>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</si>
  <si>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</si>
  <si>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</si>
  <si>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</si>
  <si>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</si>
  <si>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</si>
  <si>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</si>
  <si>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</si>
  <si>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</si>
  <si>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</si>
  <si>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</si>
  <si>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</si>
  <si>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</si>
  <si>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</si>
  <si>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</si>
  <si>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</si>
  <si>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</si>
  <si>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</si>
  <si>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</si>
  <si>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</si>
  <si>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</si>
  <si>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</si>
  <si>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</si>
  <si>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</si>
  <si>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</si>
  <si>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</si>
  <si>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</si>
  <si>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</si>
  <si>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</si>
  <si>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</si>
  <si>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</si>
  <si>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</si>
  <si>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</si>
  <si>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</si>
  <si>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</si>
  <si>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</si>
  <si>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</si>
  <si>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</si>
  <si>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</si>
  <si>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</si>
  <si>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</si>
  <si>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</si>
  <si>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</si>
  <si>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</si>
  <si>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</si>
  <si>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</si>
  <si>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</si>
  <si>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</si>
  <si>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</si>
  <si>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</si>
  <si>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</si>
  <si>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</si>
  <si>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</si>
  <si>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</si>
  <si>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</si>
  <si>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</si>
  <si>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</si>
  <si>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</si>
  <si>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</si>
  <si>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</si>
  <si>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</si>
  <si>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</si>
  <si>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</si>
  <si>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</si>
  <si>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</si>
  <si>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</si>
  <si>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</si>
  <si>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</si>
  <si>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</si>
  <si>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</si>
  <si>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</si>
  <si>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</si>
  <si>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</si>
  <si>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</si>
  <si>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</si>
  <si>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</si>
  <si>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</si>
  <si>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</si>
  <si>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</si>
  <si>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</si>
  <si>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</si>
  <si>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</si>
  <si>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</si>
  <si>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</si>
  <si>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</si>
  <si>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</si>
  <si>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</si>
  <si>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</si>
  <si>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</si>
  <si>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</si>
  <si>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</si>
  <si>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</si>
  <si>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</si>
  <si>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</si>
  <si>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</si>
  <si>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</si>
  <si>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</si>
  <si>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</si>
  <si>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</si>
  <si>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</si>
  <si>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</si>
  <si>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</si>
  <si>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</si>
  <si>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</si>
  <si>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</si>
  <si>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</si>
  <si>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</si>
  <si>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</si>
  <si>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</si>
  <si>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</si>
  <si>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</si>
  <si>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</si>
  <si>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</si>
  <si>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</si>
  <si>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</si>
  <si>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</si>
  <si>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</si>
  <si>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</si>
  <si>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</si>
  <si>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</si>
  <si>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</si>
  <si>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</si>
  <si>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</si>
  <si>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</si>
  <si>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</si>
  <si>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</si>
  <si>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</si>
  <si>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</si>
  <si>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</si>
  <si>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</si>
  <si>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</si>
  <si>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</si>
  <si>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</si>
  <si>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</si>
  <si>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</si>
  <si>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</si>
  <si>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</si>
  <si>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</si>
  <si>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</si>
  <si>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</si>
  <si>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</si>
  <si>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</si>
  <si>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</si>
  <si>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</si>
  <si>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</si>
  <si>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</si>
  <si>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</si>
  <si>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</si>
  <si>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</si>
  <si>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</si>
  <si>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</si>
  <si>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</si>
  <si>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</si>
  <si>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</si>
  <si>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</si>
  <si>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</si>
  <si>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</si>
  <si>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</si>
  <si>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</si>
  <si>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</si>
  <si>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</si>
  <si>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</si>
  <si>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</si>
  <si>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</si>
  <si>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</si>
  <si>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</si>
  <si>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</si>
  <si>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</si>
  <si>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</si>
  <si>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</si>
  <si>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</si>
  <si>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</si>
  <si>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</si>
  <si>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</si>
  <si>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</si>
  <si>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</si>
  <si>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</si>
  <si>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</si>
  <si>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</si>
  <si>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</si>
  <si>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</si>
  <si>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</si>
  <si>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</si>
  <si>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</si>
  <si>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</si>
  <si>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</si>
  <si>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</si>
  <si>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</si>
  <si>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</si>
  <si>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</si>
  <si>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</si>
  <si>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</si>
  <si>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</si>
  <si>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</si>
  <si>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</si>
  <si>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</si>
  <si>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</si>
  <si>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</si>
  <si>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</si>
  <si>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</si>
  <si>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</si>
  <si>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</si>
  <si>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</si>
  <si>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</si>
  <si>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</si>
  <si>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</si>
  <si>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</si>
  <si>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</si>
  <si>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</si>
  <si>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</si>
  <si>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</si>
  <si>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</si>
  <si>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</si>
  <si>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</si>
  <si>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</si>
  <si>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</si>
  <si>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</si>
  <si>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</si>
  <si>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</si>
  <si>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</si>
  <si>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</si>
  <si>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</si>
  <si>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</si>
  <si>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</si>
  <si>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</si>
  <si>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</si>
  <si>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</si>
  <si>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</si>
  <si>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</si>
  <si>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</si>
  <si>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</si>
  <si>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</si>
  <si>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</si>
  <si>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</si>
  <si>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</si>
  <si>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</si>
  <si>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</si>
  <si>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</si>
  <si>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</si>
  <si>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</si>
  <si>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</si>
  <si>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</si>
  <si>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</si>
  <si>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</si>
  <si>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</si>
  <si>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</si>
  <si>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</si>
  <si>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</si>
  <si>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</si>
  <si>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</si>
  <si>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</si>
  <si>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</si>
  <si>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</si>
  <si>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</si>
  <si>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</si>
  <si>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</si>
  <si>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</si>
  <si>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</si>
  <si>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</si>
  <si>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</si>
  <si>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</si>
  <si>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</si>
  <si>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</si>
  <si>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</si>
  <si>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</si>
  <si>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</si>
  <si>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</si>
  <si>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</si>
  <si>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</si>
  <si>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</si>
  <si>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</si>
  <si>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</si>
  <si>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</si>
  <si>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</si>
  <si>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</si>
  <si>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</si>
  <si>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</si>
  <si>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</si>
  <si>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</si>
  <si>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</si>
  <si>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</si>
  <si>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</si>
  <si>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</si>
  <si>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</si>
  <si>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</si>
  <si>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</si>
  <si>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</si>
  <si>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</si>
  <si>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</si>
  <si>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</si>
  <si>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</si>
  <si>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</si>
  <si>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</si>
  <si>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</si>
  <si>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</si>
  <si>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</si>
  <si>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</si>
  <si>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</si>
  <si>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</si>
  <si>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</si>
  <si>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</si>
  <si>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</si>
  <si>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</si>
  <si>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</si>
  <si>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</si>
  <si>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</si>
  <si>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</si>
  <si>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</si>
  <si>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</si>
  <si>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</si>
  <si>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</si>
  <si>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</si>
  <si>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</si>
  <si>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</si>
  <si>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</si>
  <si>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</si>
  <si>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</si>
  <si>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</si>
  <si>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</si>
  <si>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</si>
  <si>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</si>
  <si>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</si>
  <si>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</si>
  <si>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</si>
  <si>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</si>
  <si>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</si>
  <si>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</si>
  <si>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</si>
  <si>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</si>
  <si>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</si>
  <si>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</si>
  <si>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</si>
  <si>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</si>
  <si>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</si>
  <si>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</si>
  <si>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</si>
  <si>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</si>
  <si>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</si>
  <si>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</si>
  <si>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</si>
  <si>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</si>
  <si>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</si>
  <si>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</si>
  <si>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</si>
  <si>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</si>
  <si>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</si>
  <si>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</si>
  <si>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</si>
  <si>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</si>
  <si>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</si>
  <si>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</si>
  <si>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</si>
  <si>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</si>
  <si>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</si>
  <si>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</si>
  <si>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</si>
  <si>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</si>
  <si>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</si>
  <si>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</si>
  <si>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</si>
  <si>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</si>
  <si>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</si>
  <si>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</si>
  <si>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</si>
  <si>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</si>
  <si>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</si>
  <si>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</si>
  <si>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</si>
  <si>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</si>
  <si>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</si>
  <si>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</si>
  <si>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</si>
  <si>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</si>
  <si>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</si>
  <si>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</si>
  <si>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</si>
  <si>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</si>
  <si>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</si>
  <si>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</si>
  <si>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</si>
  <si>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</si>
  <si>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</si>
  <si>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</si>
  <si>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</si>
  <si>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</si>
  <si>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</si>
  <si>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</si>
  <si>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</si>
  <si>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</si>
  <si>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</si>
  <si>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</si>
  <si>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</si>
  <si>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</si>
  <si>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</si>
  <si>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</si>
  <si>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</si>
  <si>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</si>
  <si>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</si>
  <si>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</si>
  <si>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</si>
  <si>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</si>
  <si>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</si>
  <si>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</si>
  <si>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</si>
  <si>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</si>
  <si>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</si>
  <si>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</si>
  <si>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</si>
  <si>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</si>
  <si>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</si>
  <si>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</si>
  <si>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</si>
  <si>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</si>
  <si>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</si>
  <si>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</si>
  <si>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</si>
  <si>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</si>
  <si>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</si>
  <si>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</si>
  <si>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</si>
  <si>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</si>
  <si>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</si>
  <si>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</si>
  <si>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</si>
  <si>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</si>
  <si>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</si>
  <si>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</si>
  <si>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</si>
  <si>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</si>
  <si>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</si>
  <si>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</si>
  <si>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</si>
  <si>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</si>
  <si>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</si>
  <si>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</si>
  <si>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</si>
  <si>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</si>
  <si>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</si>
  <si>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</si>
  <si>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</si>
  <si>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</si>
  <si>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</si>
  <si>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</si>
  <si>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</si>
  <si>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</si>
  <si>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</si>
  <si>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</si>
  <si>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</si>
  <si>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</si>
  <si>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</si>
  <si>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</si>
  <si>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</si>
  <si>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</si>
  <si>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</si>
  <si>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</si>
  <si>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</si>
  <si>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</si>
  <si>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</si>
  <si>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</si>
  <si>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</si>
  <si>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</si>
  <si>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</si>
  <si>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</si>
  <si>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</si>
  <si>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</si>
  <si>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</si>
  <si>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</si>
  <si>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</si>
  <si>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</si>
  <si>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</si>
  <si>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</si>
  <si>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</si>
  <si>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</si>
  <si>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</si>
  <si>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</si>
  <si>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</si>
  <si>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</si>
  <si>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</si>
  <si>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</si>
  <si>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</si>
  <si>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</si>
  <si>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</si>
  <si>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</si>
  <si>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</si>
  <si>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</si>
  <si>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</si>
  <si>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</si>
  <si>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</si>
  <si>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</si>
  <si>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</si>
  <si>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</si>
  <si>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</si>
  <si>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</si>
  <si>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</si>
  <si>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</si>
  <si>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</si>
  <si>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</si>
  <si>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</si>
  <si>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</si>
  <si>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</si>
  <si>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</si>
  <si>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</si>
  <si>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</si>
  <si>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</si>
  <si>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</si>
  <si>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</si>
  <si>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</si>
  <si>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</si>
  <si>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</si>
  <si>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</si>
  <si>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</si>
  <si>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</si>
  <si>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</si>
  <si>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</si>
  <si>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</si>
  <si>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</si>
  <si>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</si>
  <si>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</si>
  <si>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</si>
  <si>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</si>
  <si>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</si>
  <si>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</si>
  <si>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</si>
  <si>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</si>
  <si>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</si>
  <si>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</si>
  <si>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</si>
  <si>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</si>
  <si>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</si>
  <si>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</si>
  <si>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</si>
  <si>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</si>
  <si>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</si>
  <si>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</si>
  <si>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</si>
  <si>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</si>
  <si>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</si>
  <si>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</si>
  <si>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</si>
  <si>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</si>
  <si>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</si>
  <si>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</si>
  <si>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</si>
  <si>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</si>
  <si>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</si>
  <si>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</si>
  <si>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</si>
  <si>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</si>
  <si>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</si>
  <si>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</si>
  <si>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</si>
  <si>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</si>
  <si>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</si>
  <si>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</si>
  <si>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</si>
  <si>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</si>
  <si>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</si>
  <si>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</si>
  <si>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</si>
  <si>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</si>
  <si>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</si>
  <si>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</si>
  <si>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</si>
  <si>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</si>
  <si>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</si>
  <si>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</si>
  <si>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</si>
  <si>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</si>
  <si>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</si>
  <si>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</si>
  <si>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</si>
  <si>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</si>
  <si>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</si>
  <si>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</si>
  <si>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</si>
  <si>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</si>
  <si>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</si>
  <si>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</si>
  <si>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</si>
  <si>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</si>
  <si>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</si>
  <si>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</si>
  <si>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</si>
  <si>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</si>
  <si>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</si>
  <si>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</si>
  <si>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</si>
  <si>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</si>
  <si>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</si>
  <si>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</si>
  <si>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</si>
  <si>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</si>
  <si>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</si>
  <si>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</si>
  <si>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</si>
  <si>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</si>
  <si>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</si>
  <si>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</si>
  <si>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</si>
  <si>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</si>
  <si>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</si>
  <si>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</si>
  <si>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</si>
  <si>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</si>
  <si>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</si>
  <si>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</si>
  <si>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</si>
  <si>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</si>
  <si>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</si>
  <si>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</si>
  <si>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</si>
  <si>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</si>
  <si>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</si>
  <si>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</si>
  <si>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</si>
  <si>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</si>
  <si>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</si>
  <si>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</si>
  <si>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</si>
  <si>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</si>
  <si>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</si>
  <si>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</si>
  <si>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</si>
  <si>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</si>
  <si>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</si>
  <si>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</si>
  <si>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</si>
  <si>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</si>
  <si>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</si>
  <si>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</si>
  <si>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</si>
  <si>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</si>
  <si>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</si>
  <si>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</si>
  <si>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</si>
  <si>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</si>
  <si>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</si>
  <si>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</si>
  <si>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</si>
  <si>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</si>
  <si>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</si>
  <si>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</si>
  <si>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</si>
  <si>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</si>
  <si>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</si>
  <si>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</si>
  <si>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</si>
  <si>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</si>
  <si>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</si>
  <si>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</si>
  <si>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</si>
  <si>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</si>
  <si>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</si>
  <si>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</si>
  <si>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</si>
  <si>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</si>
  <si>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</si>
  <si>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</si>
  <si>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</si>
  <si>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</si>
  <si>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</si>
  <si>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</si>
  <si>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</si>
  <si>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</si>
  <si>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</si>
  <si>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</si>
  <si>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</si>
  <si>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</si>
  <si>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</si>
  <si>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</si>
  <si>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</si>
  <si>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</si>
  <si>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</si>
  <si>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</si>
  <si>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</si>
  <si>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</si>
  <si>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</si>
  <si>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</si>
  <si>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</si>
  <si>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</si>
  <si>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</si>
  <si>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</si>
  <si>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</si>
  <si>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</si>
  <si>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</si>
  <si>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</si>
  <si>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</si>
  <si>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</si>
  <si>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</si>
  <si>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</si>
  <si>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</si>
  <si>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</si>
  <si>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</si>
  <si>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</si>
  <si>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</si>
  <si>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</si>
  <si>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</si>
  <si>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</si>
  <si>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</si>
  <si>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</si>
  <si>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</si>
  <si>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</si>
  <si>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</si>
  <si>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</si>
  <si>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</si>
  <si>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</si>
  <si>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</si>
  <si>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</si>
  <si>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</si>
  <si>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</si>
  <si>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</si>
  <si>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</si>
  <si>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</si>
  <si>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</si>
  <si>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</si>
  <si>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</si>
  <si>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</si>
  <si>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</si>
  <si>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</si>
  <si>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</si>
  <si>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</si>
  <si>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</si>
  <si>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</si>
  <si>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</si>
  <si>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</si>
  <si>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</si>
  <si>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</si>
  <si>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</si>
  <si>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</si>
  <si>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</si>
  <si>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</si>
  <si>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</si>
  <si>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</si>
  <si>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</si>
  <si>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</si>
  <si>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</si>
  <si>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</si>
  <si>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</si>
  <si>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</si>
  <si>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</si>
  <si>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</si>
  <si>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</si>
  <si>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</si>
  <si>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</si>
  <si>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</si>
  <si>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</si>
  <si>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</si>
  <si>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</si>
  <si>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</si>
  <si>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</si>
  <si>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</si>
  <si>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</si>
  <si>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</si>
  <si>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</si>
  <si>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</si>
  <si>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</si>
  <si>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</si>
  <si>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</si>
  <si>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</si>
  <si>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</si>
  <si>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</si>
  <si>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</si>
  <si>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</si>
  <si>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</si>
  <si>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</si>
  <si>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</si>
  <si>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</si>
  <si>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</si>
  <si>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</si>
  <si>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</si>
  <si>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</si>
  <si>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</si>
  <si>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</si>
  <si>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</si>
  <si>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</si>
  <si>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</si>
  <si>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</si>
  <si>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</si>
  <si>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</si>
  <si>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</si>
  <si>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</si>
  <si>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</si>
  <si>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</si>
  <si>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</si>
  <si>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</si>
  <si>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</si>
  <si>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</si>
  <si>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</si>
  <si>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</si>
  <si>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</si>
  <si>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</si>
  <si>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</si>
  <si>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</si>
  <si>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</si>
  <si>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</si>
  <si>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</si>
  <si>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</si>
  <si>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</si>
  <si>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</si>
  <si>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</si>
  <si>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</si>
  <si>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</si>
  <si>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</si>
  <si>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</si>
  <si>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</si>
  <si>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</si>
  <si>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</si>
  <si>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</si>
  <si>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</si>
  <si>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</si>
  <si>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</si>
  <si>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</si>
  <si>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</si>
  <si>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</si>
  <si>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</si>
  <si>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</si>
  <si>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</si>
  <si>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</si>
  <si>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</si>
  <si>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</si>
  <si>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</si>
  <si>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</si>
  <si>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</si>
  <si>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</si>
  <si>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</si>
  <si>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</si>
  <si>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</si>
  <si>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</si>
  <si>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</si>
  <si>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</si>
  <si>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</si>
  <si>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</si>
  <si>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</si>
  <si>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</si>
  <si>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</si>
  <si>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</si>
  <si>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</si>
  <si>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</si>
  <si>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</si>
  <si>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</si>
  <si>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</si>
  <si>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</si>
  <si>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</si>
  <si>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</si>
  <si>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</si>
  <si>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</si>
  <si>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</si>
  <si>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</si>
  <si>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</si>
  <si>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</si>
  <si>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</si>
  <si>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</si>
  <si>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</si>
  <si>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</si>
  <si>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</si>
  <si>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</si>
  <si>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</si>
  <si>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</si>
  <si>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</si>
  <si>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</si>
  <si>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</si>
  <si>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</si>
  <si>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</si>
  <si>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</si>
  <si>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</si>
  <si>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</si>
  <si>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</si>
  <si>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</si>
  <si>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</si>
  <si>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</si>
  <si>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</si>
  <si>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</si>
  <si>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</si>
  <si>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</si>
  <si>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</si>
  <si>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</si>
  <si>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</si>
  <si>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</si>
  <si>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</si>
  <si>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</si>
  <si>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</si>
  <si>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</si>
  <si>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</si>
  <si>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</si>
  <si>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</si>
  <si>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</si>
  <si>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</si>
  <si>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</si>
  <si>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</si>
  <si>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</si>
  <si>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</si>
  <si>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</si>
  <si>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</si>
  <si>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</si>
  <si>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</si>
  <si>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</si>
  <si>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</si>
  <si>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</si>
  <si>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</si>
  <si>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</si>
  <si>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</si>
  <si>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</si>
  <si>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</si>
  <si>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</si>
  <si>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</si>
  <si>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</si>
  <si>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</si>
  <si>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</si>
  <si>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</si>
  <si>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</si>
  <si>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</si>
  <si>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</si>
  <si>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</si>
  <si>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</si>
  <si>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</si>
  <si>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</si>
  <si>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</si>
  <si>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</si>
  <si>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</si>
  <si>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</si>
  <si>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</si>
  <si>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</si>
  <si>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</si>
  <si>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</si>
  <si>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</si>
  <si>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</si>
  <si>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</si>
  <si>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</si>
  <si>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</si>
  <si>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</si>
  <si>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</si>
  <si>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</si>
  <si>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</si>
  <si>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</si>
  <si>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</si>
  <si>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</si>
  <si>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</si>
  <si>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</si>
  <si>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</si>
  <si>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</si>
  <si>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</si>
  <si>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</si>
  <si>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</si>
  <si>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</si>
  <si>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</si>
  <si>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</si>
  <si>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</si>
  <si>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</si>
  <si>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</si>
  <si>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</si>
  <si>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</si>
  <si>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</si>
  <si>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</si>
  <si>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</si>
  <si>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</si>
  <si>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</si>
  <si>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</si>
  <si>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</si>
  <si>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</si>
  <si>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</si>
  <si>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</si>
  <si>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</si>
  <si>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</si>
  <si>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</si>
  <si>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</si>
  <si>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</si>
  <si>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</si>
  <si>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</si>
  <si>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</si>
  <si>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</si>
  <si>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</si>
  <si>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</si>
  <si>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</si>
  <si>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</si>
  <si>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</si>
  <si>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</si>
  <si>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</si>
  <si>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</si>
  <si>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</si>
  <si>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</si>
  <si>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</si>
  <si>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</si>
  <si>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</si>
  <si>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</si>
  <si>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</si>
  <si>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</si>
  <si>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</si>
  <si>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</si>
  <si>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</si>
  <si>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</si>
  <si>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</si>
  <si>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</si>
  <si>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</si>
  <si>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</si>
  <si>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</si>
  <si>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</si>
  <si>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</si>
  <si>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</si>
  <si>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</si>
  <si>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</si>
  <si>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</si>
  <si>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</si>
  <si>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</si>
  <si>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</si>
  <si>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</si>
  <si>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</si>
  <si>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</si>
  <si>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</si>
  <si>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</si>
  <si>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</si>
  <si>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</si>
  <si>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</si>
  <si>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</si>
  <si>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</si>
  <si>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</si>
  <si>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</si>
  <si>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</si>
  <si>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</si>
  <si>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</si>
  <si>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</si>
  <si>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</si>
  <si>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</si>
  <si>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</si>
  <si>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</si>
  <si>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</si>
  <si>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</si>
  <si>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</si>
  <si>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</si>
  <si>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</si>
  <si>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</si>
  <si>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</si>
  <si>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</si>
  <si>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</si>
  <si>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</si>
  <si>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</si>
  <si>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</si>
  <si>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</si>
  <si>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</si>
  <si>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</si>
  <si>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</si>
  <si>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</si>
  <si>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</si>
  <si>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</si>
  <si>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</si>
  <si>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</si>
  <si>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</si>
  <si>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</si>
  <si>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</si>
  <si>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</si>
  <si>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</si>
  <si>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</si>
  <si>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</si>
  <si>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</si>
  <si>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</si>
  <si>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</si>
  <si>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</si>
  <si>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</si>
  <si>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</si>
  <si>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</si>
  <si>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</si>
  <si>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</si>
  <si>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</si>
  <si>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</si>
  <si>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</si>
  <si>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</si>
  <si>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</si>
  <si>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</si>
  <si>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</si>
  <si>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</si>
  <si>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</si>
  <si>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</si>
  <si>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</si>
  <si>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</si>
  <si>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</si>
  <si>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</si>
  <si>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</si>
  <si>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</si>
  <si>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</si>
  <si>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</si>
  <si>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</si>
  <si>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</si>
  <si>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</si>
  <si>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</si>
  <si>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</si>
  <si>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</si>
  <si>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</si>
  <si>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</si>
  <si>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</si>
  <si>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</si>
  <si>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</si>
  <si>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</si>
  <si>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</si>
  <si>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</si>
  <si>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</si>
  <si>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</si>
  <si>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</si>
  <si>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</si>
  <si>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</si>
  <si>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</si>
  <si>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</si>
  <si>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</si>
  <si>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</si>
  <si>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</si>
  <si>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</si>
  <si>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</si>
  <si>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</si>
  <si>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</si>
  <si>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</si>
  <si>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</si>
  <si>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</si>
  <si>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</si>
  <si>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</si>
  <si>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</si>
  <si>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</si>
  <si>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</si>
  <si>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</si>
  <si>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</si>
  <si>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</si>
  <si>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</si>
  <si>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</si>
  <si>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</si>
  <si>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</si>
  <si>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</si>
  <si>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</si>
  <si>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</si>
  <si>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</si>
  <si>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</si>
  <si>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</si>
  <si>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</si>
  <si>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</si>
  <si>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</si>
  <si>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</si>
  <si>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</si>
  <si>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</si>
  <si>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</si>
  <si>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</si>
  <si>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</si>
  <si>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</si>
  <si>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</si>
  <si>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</si>
  <si>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</si>
  <si>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</si>
  <si>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</si>
  <si>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</si>
  <si>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</si>
  <si>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</si>
  <si>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</si>
  <si>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</si>
  <si>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</si>
  <si>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</si>
  <si>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</si>
  <si>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</si>
  <si>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</si>
  <si>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</si>
  <si>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</si>
  <si>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</si>
  <si>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</si>
  <si>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</si>
  <si>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</si>
  <si>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</si>
  <si>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</si>
  <si>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</si>
  <si>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</si>
  <si>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</si>
  <si>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</si>
  <si>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</si>
  <si>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</si>
  <si>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</si>
  <si>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</si>
  <si>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</si>
  <si>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</si>
  <si>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</si>
  <si>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</si>
  <si>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</si>
  <si>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</si>
  <si>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</si>
  <si>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</si>
  <si>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</si>
  <si>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</si>
  <si>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</si>
  <si>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</si>
  <si>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</si>
  <si>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</si>
  <si>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</si>
  <si>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</si>
  <si>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</si>
  <si>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</si>
  <si>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</si>
  <si>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</si>
  <si>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</si>
  <si>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</si>
  <si>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</si>
  <si>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</si>
  <si>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</si>
  <si>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</si>
  <si>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</si>
  <si>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</si>
  <si>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</si>
  <si>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</si>
  <si>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</si>
  <si>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</si>
  <si>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</si>
  <si>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</si>
  <si>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</si>
  <si>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</si>
  <si>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</si>
  <si>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</si>
  <si>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</si>
  <si>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</si>
  <si>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</si>
  <si>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</si>
  <si>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</si>
  <si>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</si>
  <si>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</si>
  <si>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</si>
  <si>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</si>
  <si>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</si>
  <si>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</si>
  <si>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</si>
  <si>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</si>
  <si>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</si>
  <si>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</si>
  <si>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</si>
  <si>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</si>
  <si>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</si>
  <si>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</si>
  <si>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</si>
  <si>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</si>
  <si>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</si>
  <si>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</si>
  <si>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</si>
  <si>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</si>
  <si>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</si>
  <si>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</si>
  <si>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</si>
  <si>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</si>
  <si>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</si>
  <si>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</si>
  <si>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</si>
  <si>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</si>
  <si>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</si>
  <si>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</si>
  <si>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</si>
  <si>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</si>
  <si>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</si>
  <si>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</si>
  <si>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</si>
  <si>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</si>
  <si>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</si>
  <si>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</si>
  <si>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</si>
  <si>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</si>
  <si>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</si>
  <si>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</si>
  <si>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</si>
  <si>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</si>
  <si>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</si>
  <si>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</si>
  <si>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</si>
  <si>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</si>
  <si>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</si>
  <si>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</si>
  <si>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</si>
  <si>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</si>
  <si>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</si>
  <si>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</si>
  <si>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</si>
  <si>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</si>
  <si>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</si>
  <si>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</si>
  <si>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</si>
  <si>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</si>
  <si>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</si>
  <si>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</si>
  <si>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</si>
  <si>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</si>
  <si>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</si>
  <si>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</si>
  <si>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</si>
  <si>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</si>
  <si>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</si>
  <si>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</si>
  <si>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</si>
  <si>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</si>
  <si>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</si>
  <si>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</si>
  <si>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</si>
  <si>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</si>
  <si>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</si>
  <si>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</si>
  <si>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</si>
  <si>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</si>
  <si>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</si>
  <si>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</si>
  <si>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</si>
  <si>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</si>
  <si>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</si>
  <si>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</si>
  <si>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</si>
  <si>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</si>
  <si>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</si>
  <si>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</si>
  <si>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</si>
  <si>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</si>
  <si>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</si>
  <si>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</si>
  <si>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</si>
  <si>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</si>
  <si>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</si>
  <si>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</si>
  <si>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</si>
  <si>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</si>
  <si>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</si>
  <si>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</si>
  <si>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</si>
  <si>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</si>
  <si>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</si>
  <si>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</si>
  <si>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</si>
  <si>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</si>
  <si>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</si>
  <si>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</si>
  <si>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</si>
  <si>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</si>
  <si>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</si>
  <si>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</si>
  <si>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</si>
  <si>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</si>
  <si>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</si>
  <si>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</si>
  <si>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</si>
  <si>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</si>
  <si>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</si>
  <si>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</si>
  <si>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</si>
  <si>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</si>
  <si>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</si>
  <si>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</si>
  <si>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</si>
  <si>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</si>
  <si>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</si>
  <si>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</si>
  <si>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</si>
  <si>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</si>
  <si>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</si>
  <si>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</si>
  <si>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</si>
  <si>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</si>
  <si>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</si>
  <si>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</si>
  <si>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</si>
  <si>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</si>
  <si>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</si>
  <si>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</si>
  <si>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</si>
  <si>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</si>
  <si>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</si>
  <si>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</si>
  <si>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</si>
  <si>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</si>
  <si>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</si>
  <si>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</si>
  <si>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</si>
  <si>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</si>
  <si>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</si>
  <si>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</si>
  <si>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</si>
  <si>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</si>
  <si>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</si>
  <si>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</si>
  <si>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</si>
  <si>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</si>
  <si>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</si>
  <si>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</si>
  <si>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</si>
  <si>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</si>
  <si>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</si>
  <si>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</si>
  <si>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</si>
  <si>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</si>
  <si>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</si>
  <si>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</si>
  <si>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</si>
  <si>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</si>
  <si>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</si>
  <si>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</si>
  <si>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</si>
  <si>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</si>
  <si>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</si>
  <si>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</si>
  <si>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</si>
  <si>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</si>
  <si>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</si>
  <si>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</si>
  <si>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</si>
  <si>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</si>
  <si>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</si>
  <si>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</si>
  <si>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</si>
  <si>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</si>
  <si>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</si>
  <si>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</si>
  <si>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</si>
  <si>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</si>
  <si>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</si>
  <si>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</si>
  <si>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</si>
  <si>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</si>
  <si>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</si>
  <si>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</si>
  <si>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</si>
  <si>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</si>
  <si>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</si>
  <si>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</si>
  <si>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</si>
  <si>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</si>
  <si>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</si>
  <si>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</si>
  <si>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</si>
  <si>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</si>
  <si>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</si>
  <si>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</si>
  <si>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</si>
  <si>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</si>
  <si>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</si>
  <si>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</si>
  <si>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</si>
  <si>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</si>
  <si>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</si>
  <si>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</si>
  <si>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</si>
  <si>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</si>
  <si>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</si>
  <si>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</si>
  <si>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</si>
  <si>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</si>
  <si>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</si>
  <si>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</si>
  <si>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</si>
  <si>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</si>
  <si>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</si>
  <si>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</si>
  <si>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</si>
  <si>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</si>
  <si>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</si>
  <si>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</si>
  <si>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</si>
  <si>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</si>
  <si>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</si>
  <si>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</si>
  <si>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</si>
  <si>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</si>
  <si>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</si>
  <si>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</si>
  <si>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</si>
  <si>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</si>
  <si>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</si>
  <si>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</si>
  <si>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</si>
  <si>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</si>
  <si>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</si>
  <si>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</si>
  <si>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</si>
  <si>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</si>
  <si>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</si>
  <si>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</si>
  <si>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</si>
  <si>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</si>
  <si>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</si>
  <si>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</si>
  <si>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</si>
  <si>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</si>
  <si>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</si>
  <si>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</si>
  <si>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</si>
  <si>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</si>
  <si>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</si>
  <si>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</si>
  <si>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</si>
  <si>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</si>
  <si>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</si>
  <si>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</si>
  <si>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</si>
  <si>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</si>
  <si>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</si>
  <si>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</si>
  <si>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</si>
  <si>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</si>
  <si>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</si>
  <si>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</si>
  <si>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</si>
  <si>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</si>
  <si>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</si>
  <si>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</si>
  <si>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</si>
  <si>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</si>
  <si>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</si>
  <si>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</si>
  <si>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</si>
  <si>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</si>
  <si>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</si>
  <si>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</si>
  <si>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</si>
  <si>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</si>
  <si>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</si>
  <si>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</si>
  <si>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</si>
  <si>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</si>
  <si>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</si>
  <si>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</si>
  <si>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</si>
  <si>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</si>
  <si>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</si>
  <si>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</si>
  <si>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</si>
  <si>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</si>
  <si>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</si>
  <si>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</si>
  <si>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</si>
  <si>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</si>
  <si>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</si>
  <si>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</si>
  <si>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</si>
  <si>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</si>
  <si>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</si>
  <si>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</si>
  <si>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</si>
  <si>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</si>
  <si>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</si>
  <si>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</si>
  <si>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</si>
  <si>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</si>
  <si>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</si>
  <si>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</si>
  <si>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</si>
  <si>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</si>
  <si>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</si>
  <si>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</si>
  <si>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</si>
  <si>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</si>
  <si>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</si>
  <si>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</si>
  <si>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</si>
  <si>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</si>
  <si>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</si>
  <si>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</si>
  <si>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</si>
  <si>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</si>
  <si>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</si>
  <si>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</si>
  <si>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</si>
  <si>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</si>
  <si>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</si>
  <si>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</si>
  <si>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</si>
  <si>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</si>
  <si>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</si>
  <si>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</si>
  <si>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</si>
  <si>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</si>
  <si>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</si>
  <si>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</si>
  <si>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</si>
  <si>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</si>
  <si>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</si>
  <si>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</si>
  <si>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</si>
  <si>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</si>
  <si>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</si>
  <si>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</si>
  <si>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</si>
  <si>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</si>
  <si>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</si>
  <si>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</si>
  <si>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</si>
  <si>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</si>
  <si>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</si>
  <si>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</si>
  <si>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</si>
  <si>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</si>
  <si>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</si>
  <si>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</si>
  <si>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</si>
  <si>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</si>
  <si>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</si>
  <si>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</si>
  <si>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</si>
  <si>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</si>
  <si>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</si>
  <si>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</si>
  <si>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</si>
  <si>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</si>
  <si>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</si>
  <si>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</si>
  <si>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</si>
  <si>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</si>
  <si>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</si>
  <si>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</si>
  <si>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</si>
  <si>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</si>
  <si>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</si>
  <si>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</si>
  <si>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</si>
  <si>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</si>
  <si>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</si>
  <si>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</si>
  <si>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</si>
  <si>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</si>
  <si>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</si>
  <si>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</si>
  <si>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</si>
  <si>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</si>
  <si>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</si>
  <si>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</si>
  <si>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</si>
  <si>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</si>
  <si>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</si>
  <si>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</si>
  <si>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</si>
  <si>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</si>
  <si>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</si>
  <si>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</si>
  <si>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</si>
  <si>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</si>
  <si>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</si>
  <si>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</si>
  <si>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</si>
  <si>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</si>
  <si>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</si>
  <si>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</si>
  <si>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</si>
  <si>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</si>
  <si>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</si>
  <si>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</si>
  <si>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</si>
  <si>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</si>
  <si>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</si>
  <si>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</si>
  <si>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</si>
  <si>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</si>
  <si>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</si>
  <si>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</si>
  <si>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</si>
  <si>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</si>
  <si>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</si>
  <si>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</si>
  <si>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</si>
  <si>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</si>
  <si>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</si>
  <si>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</si>
  <si>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</si>
  <si>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</si>
  <si>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</si>
  <si>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</si>
  <si>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</si>
  <si>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</si>
  <si>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</si>
  <si>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</si>
  <si>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</si>
  <si>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</si>
  <si>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</si>
  <si>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</si>
  <si>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</si>
  <si>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</si>
  <si>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</si>
  <si>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</si>
  <si>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</si>
  <si>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</si>
  <si>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</si>
  <si>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</si>
  <si>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</si>
  <si>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</si>
  <si>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</si>
  <si>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</si>
  <si>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</si>
  <si>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</si>
  <si>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</si>
  <si>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</si>
  <si>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</si>
  <si>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</si>
  <si>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</si>
  <si>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</si>
  <si>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</si>
  <si>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</si>
  <si>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</si>
  <si>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</si>
  <si>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</si>
  <si>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</si>
  <si>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</si>
  <si>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</si>
  <si>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</si>
  <si>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</si>
  <si>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</si>
  <si>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</si>
  <si>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</si>
  <si>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</si>
  <si>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</si>
  <si>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</si>
  <si>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</si>
  <si>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</si>
  <si>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</si>
  <si>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</si>
  <si>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</si>
  <si>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</si>
  <si>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</si>
  <si>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</si>
  <si>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</si>
  <si>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</si>
  <si>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</si>
  <si>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</si>
  <si>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</si>
  <si>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</si>
  <si>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</si>
  <si>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</si>
  <si>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</si>
  <si>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</si>
  <si>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</si>
  <si>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</si>
  <si>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</si>
  <si>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</si>
  <si>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</si>
  <si>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</si>
  <si>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</si>
  <si>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</si>
  <si>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</si>
  <si>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</si>
  <si>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</si>
  <si>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</si>
  <si>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</si>
  <si>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</si>
  <si>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</si>
  <si>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</si>
  <si>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</si>
  <si>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</si>
  <si>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</si>
  <si>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</si>
  <si>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</si>
  <si>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</si>
  <si>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</si>
  <si>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</si>
  <si>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</si>
  <si>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</si>
  <si>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</si>
  <si>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</si>
  <si>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</si>
  <si>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</si>
  <si>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</si>
  <si>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</si>
  <si>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</si>
  <si>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</si>
  <si>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</si>
  <si>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</si>
  <si>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</si>
  <si>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</si>
  <si>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</si>
  <si>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</si>
  <si>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</si>
  <si>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</si>
  <si>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</si>
  <si>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</si>
  <si>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</si>
  <si>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</si>
  <si>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</si>
  <si>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</si>
  <si>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</si>
  <si>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</si>
  <si>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</si>
  <si>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</si>
  <si>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</si>
  <si>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</si>
  <si>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</si>
  <si>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</si>
  <si>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</si>
  <si>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</si>
  <si>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</si>
  <si>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</si>
  <si>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</si>
  <si>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</si>
  <si>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</si>
  <si>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</si>
  <si>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</si>
  <si>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</si>
  <si>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</si>
  <si>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</si>
  <si>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</si>
  <si>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</si>
  <si>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</si>
  <si>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</si>
  <si>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</si>
  <si>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</si>
  <si>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</si>
  <si>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</si>
  <si>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</si>
  <si>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</si>
  <si>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</si>
  <si>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</si>
  <si>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</si>
  <si>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</si>
  <si>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</si>
  <si>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</si>
  <si>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</si>
  <si>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</si>
  <si>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</si>
  <si>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</si>
  <si>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</si>
  <si>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</si>
  <si>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</si>
  <si>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</si>
  <si>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</si>
  <si>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</si>
  <si>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</si>
  <si>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</si>
  <si>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</si>
  <si>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</si>
  <si>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</si>
  <si>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</si>
  <si>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</si>
  <si>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</si>
  <si>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</si>
  <si>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</si>
  <si>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</si>
  <si>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</si>
  <si>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</si>
  <si>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</si>
  <si>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</si>
  <si>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</si>
  <si>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</si>
  <si>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</si>
  <si>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</si>
  <si>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</si>
  <si>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</si>
  <si>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</si>
  <si>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</si>
  <si>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</si>
  <si>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</si>
  <si>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</si>
  <si>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</si>
  <si>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</si>
  <si>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</si>
  <si>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</si>
  <si>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</si>
  <si>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</si>
  <si>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</si>
  <si>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</si>
  <si>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</si>
  <si>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</si>
  <si>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</si>
  <si>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</si>
  <si>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</si>
  <si>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</si>
  <si>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</si>
  <si>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</si>
  <si>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</si>
  <si>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</si>
  <si>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</si>
  <si>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</si>
  <si>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</si>
  <si>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</si>
  <si>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</si>
  <si>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</si>
  <si>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</si>
  <si>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</si>
  <si>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</si>
  <si>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</si>
  <si>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</si>
  <si>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</si>
  <si>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</si>
  <si>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</si>
  <si>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</si>
  <si>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</si>
  <si>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</si>
  <si>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</si>
  <si>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</si>
  <si>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</si>
  <si>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</si>
  <si>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</si>
  <si>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</si>
  <si>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</si>
  <si>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</si>
  <si>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</si>
  <si>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</si>
  <si>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</si>
  <si>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</si>
  <si>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</si>
  <si>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</si>
  <si>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</si>
  <si>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</si>
  <si>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</si>
  <si>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</si>
  <si>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</si>
  <si>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</si>
  <si>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</si>
  <si>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</si>
  <si>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</si>
  <si>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</si>
  <si>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</si>
  <si>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</si>
  <si>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</si>
  <si>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</si>
  <si>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</si>
  <si>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</si>
  <si>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</si>
  <si>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</si>
  <si>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</si>
  <si>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</si>
  <si>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</si>
  <si>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</si>
  <si>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</si>
  <si>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</si>
  <si>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</si>
  <si>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</si>
  <si>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</si>
  <si>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</si>
  <si>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</si>
  <si>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</si>
  <si>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</si>
  <si>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</si>
  <si>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</si>
  <si>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</si>
  <si>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</si>
  <si>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</si>
  <si>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</si>
  <si>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</si>
  <si>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</si>
  <si>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</si>
  <si>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</si>
  <si>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</si>
  <si>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</si>
  <si>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</si>
  <si>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</si>
  <si>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</si>
  <si>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</si>
  <si>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</si>
  <si>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</si>
  <si>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</si>
  <si>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</si>
  <si>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</si>
  <si>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</si>
  <si>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</si>
  <si>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</si>
  <si>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</si>
  <si>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</si>
  <si>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</si>
  <si>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</si>
  <si>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</si>
  <si>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</si>
  <si>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</si>
  <si>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</si>
  <si>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</si>
  <si>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</si>
  <si>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</si>
  <si>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</si>
  <si>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</si>
  <si>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</si>
  <si>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</si>
  <si>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</si>
  <si>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</si>
  <si>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</si>
  <si>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</si>
  <si>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</si>
  <si>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</si>
  <si>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</si>
  <si>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</si>
  <si>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</si>
  <si>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</si>
  <si>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</si>
  <si>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</si>
  <si>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</si>
  <si>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</si>
  <si>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</si>
  <si>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</si>
  <si>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</si>
  <si>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</si>
  <si>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</si>
  <si>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</si>
  <si>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</si>
  <si>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</si>
  <si>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</si>
  <si>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</si>
  <si>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</si>
  <si>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</si>
  <si>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</si>
  <si>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</si>
  <si>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</si>
  <si>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</si>
  <si>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</si>
  <si>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</si>
  <si>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</si>
  <si>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</si>
  <si>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</si>
  <si>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</si>
  <si>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</si>
  <si>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</si>
  <si>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</si>
  <si>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</si>
  <si>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</si>
  <si>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</si>
  <si>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</si>
  <si>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</si>
  <si>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</si>
  <si>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</si>
  <si>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</si>
  <si>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</si>
  <si>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</si>
  <si>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</si>
  <si>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</si>
  <si>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</si>
  <si>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</si>
  <si>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</si>
  <si>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</si>
  <si>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</si>
  <si>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</si>
  <si>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</si>
  <si>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</si>
  <si>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</si>
  <si>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</si>
  <si>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</si>
  <si>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</si>
  <si>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</si>
  <si>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</si>
  <si>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</si>
  <si>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</si>
  <si>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</si>
  <si>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</si>
  <si>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</si>
  <si>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</si>
  <si>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</si>
  <si>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</si>
  <si>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</si>
  <si>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</si>
  <si>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</si>
  <si>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</si>
  <si>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</si>
  <si>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</si>
  <si>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</si>
  <si>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</si>
  <si>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</si>
  <si>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</si>
  <si>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</si>
  <si>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</si>
  <si>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</si>
  <si>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</si>
  <si>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</si>
  <si>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</si>
  <si>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</si>
  <si>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</si>
  <si>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</si>
  <si>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</si>
  <si>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</si>
  <si>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</si>
  <si>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</si>
  <si>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</si>
  <si>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</si>
  <si>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</si>
  <si>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</si>
  <si>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</si>
  <si>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</si>
  <si>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</si>
  <si>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</si>
  <si>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</si>
  <si>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</si>
  <si>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</si>
  <si>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</si>
  <si>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</si>
  <si>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</si>
  <si>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</si>
  <si>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</si>
  <si>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</si>
  <si>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</si>
  <si>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</si>
  <si>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</si>
  <si>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</si>
  <si>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</si>
  <si>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</si>
  <si>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</si>
  <si>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</si>
  <si>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</si>
  <si>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</si>
  <si>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</si>
  <si>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</si>
  <si>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</si>
  <si>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</si>
  <si>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</si>
  <si>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</si>
  <si>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</si>
  <si>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</si>
  <si>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</si>
  <si>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</si>
  <si>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</si>
  <si>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</si>
  <si>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</si>
  <si>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</si>
  <si>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</si>
  <si>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</si>
  <si>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</si>
  <si>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</si>
  <si>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</si>
  <si>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</si>
  <si>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</si>
  <si>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</si>
  <si>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</si>
  <si>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</si>
  <si>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</si>
  <si>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</si>
  <si>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</si>
  <si>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</si>
  <si>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</si>
  <si>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</si>
  <si>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</si>
  <si>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</si>
  <si>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</si>
  <si>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</si>
  <si>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</si>
  <si>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</si>
  <si>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</si>
  <si>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</si>
  <si>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</si>
  <si>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</si>
  <si>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</si>
  <si>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</si>
  <si>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</si>
  <si>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</si>
  <si>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</si>
  <si>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</si>
  <si>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</si>
  <si>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</si>
  <si>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</si>
  <si>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</si>
  <si>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</si>
  <si>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</si>
  <si>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</si>
  <si>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</si>
  <si>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</si>
  <si>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</si>
  <si>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</si>
  <si>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</si>
  <si>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</si>
  <si>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</si>
  <si>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</si>
  <si>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</si>
  <si>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</si>
  <si>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</si>
  <si>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</si>
  <si>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</si>
  <si>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</si>
  <si>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</si>
  <si>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</si>
  <si>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</si>
  <si>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</si>
  <si>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</si>
  <si>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</si>
  <si>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</si>
  <si>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</si>
  <si>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</si>
  <si>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</si>
  <si>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</si>
  <si>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</si>
  <si>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</si>
  <si>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</si>
  <si>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</si>
  <si>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</si>
  <si>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</si>
  <si>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</si>
  <si>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</si>
  <si>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</si>
  <si>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</si>
  <si>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</si>
  <si>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</si>
  <si>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</si>
  <si>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</si>
  <si>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</si>
  <si>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</si>
  <si>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</si>
  <si>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</si>
  <si>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</si>
  <si>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</si>
  <si>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</si>
  <si>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</si>
  <si>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</si>
  <si>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</si>
  <si>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</si>
  <si>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</si>
  <si>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</si>
  <si>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</si>
  <si>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</si>
  <si>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</si>
  <si>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</si>
  <si>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</si>
  <si>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</si>
  <si>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</si>
  <si>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</si>
  <si>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</si>
  <si>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</si>
  <si>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</si>
  <si>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</si>
  <si>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</si>
  <si>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</si>
  <si>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</si>
  <si>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</si>
  <si>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</si>
  <si>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</si>
  <si>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</si>
  <si>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</si>
  <si>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</si>
  <si>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</si>
  <si>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</si>
  <si>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</si>
  <si>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</si>
  <si>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</si>
  <si>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</si>
  <si>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</si>
  <si>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</si>
  <si>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</si>
  <si>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</si>
  <si>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</si>
  <si>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</si>
  <si>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</si>
  <si>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</si>
  <si>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</si>
  <si>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</si>
  <si>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</si>
  <si>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</si>
  <si>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</si>
  <si>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</si>
  <si>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</si>
  <si>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</si>
  <si>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</si>
  <si>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</si>
  <si>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</si>
  <si>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</si>
  <si>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</si>
  <si>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</si>
  <si>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</si>
  <si>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</si>
  <si>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</si>
  <si>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</si>
  <si>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</si>
  <si>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</si>
  <si>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</si>
  <si>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</si>
  <si>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</si>
  <si>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</si>
  <si>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</si>
  <si>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</si>
  <si>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</si>
  <si>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</si>
  <si>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</si>
  <si>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</si>
  <si>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</si>
  <si>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</si>
  <si>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</si>
  <si>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</si>
  <si>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</si>
  <si>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</si>
  <si>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</si>
  <si>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</si>
  <si>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</si>
  <si>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</si>
  <si>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</si>
  <si>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</si>
  <si>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</si>
  <si>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</si>
  <si>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</si>
  <si>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</si>
  <si>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</si>
  <si>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</si>
  <si>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</si>
  <si>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</si>
  <si>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</si>
  <si>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</si>
  <si>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</si>
  <si>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</si>
  <si>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</si>
  <si>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</si>
  <si>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</si>
  <si>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</si>
  <si>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</si>
  <si>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</si>
  <si>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</si>
  <si>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</si>
  <si>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</si>
  <si>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</si>
  <si>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</si>
  <si>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</si>
  <si>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</si>
  <si>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</si>
  <si>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</si>
  <si>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</si>
  <si>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</si>
  <si>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</si>
  <si>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</si>
  <si>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</si>
  <si>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</si>
  <si>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</si>
  <si>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</si>
  <si>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</si>
  <si>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</si>
  <si>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</si>
  <si>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</si>
  <si>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</si>
  <si>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</si>
  <si>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</si>
  <si>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</si>
  <si>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</si>
  <si>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</si>
  <si>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</si>
  <si>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</si>
  <si>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</si>
  <si>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</si>
  <si>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</si>
  <si>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</si>
  <si>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</si>
  <si>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</si>
  <si>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</si>
  <si>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</si>
  <si>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</si>
  <si>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</si>
  <si>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</si>
  <si>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</si>
  <si>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</si>
  <si>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</si>
  <si>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</si>
  <si>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</si>
  <si>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</si>
  <si>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</si>
  <si>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</si>
  <si>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</si>
  <si>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</si>
  <si>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</si>
  <si>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</si>
  <si>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</si>
  <si>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</si>
  <si>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</si>
  <si>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</si>
  <si>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</si>
  <si>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</si>
  <si>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</si>
  <si>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</si>
  <si>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</si>
  <si>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</si>
  <si>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</si>
  <si>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</si>
  <si>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</si>
  <si>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</si>
  <si>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</si>
  <si>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</si>
  <si>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</si>
  <si>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</si>
  <si>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</si>
  <si>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</si>
  <si>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</si>
  <si>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</si>
  <si>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</si>
  <si>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</si>
  <si>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</si>
  <si>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</si>
  <si>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</si>
  <si>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</si>
  <si>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</si>
  <si>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</si>
  <si>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</si>
  <si>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</si>
  <si>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</si>
  <si>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</si>
  <si>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</si>
  <si>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</si>
  <si>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</si>
  <si>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</si>
  <si>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</si>
  <si>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</si>
  <si>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</si>
  <si>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</si>
  <si>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</si>
  <si>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</si>
  <si>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</si>
  <si>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</si>
  <si>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</si>
  <si>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</si>
  <si>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</si>
  <si>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</si>
  <si>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</si>
  <si>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</si>
  <si>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</si>
  <si>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</si>
  <si>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</si>
  <si>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</si>
  <si>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</si>
  <si>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</si>
  <si>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</si>
  <si>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</si>
  <si>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</si>
  <si>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</si>
  <si>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</si>
  <si>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</si>
  <si>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</si>
  <si>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</si>
  <si>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</si>
  <si>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</si>
  <si>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</si>
  <si>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</si>
  <si>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</si>
  <si>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</si>
  <si>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</si>
  <si>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</si>
  <si>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</si>
  <si>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</si>
  <si>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</si>
  <si>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</si>
  <si>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</si>
  <si>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</si>
  <si>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</si>
  <si>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</si>
  <si>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</si>
  <si>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</si>
  <si>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</si>
  <si>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</si>
  <si>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</si>
  <si>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</si>
  <si>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</si>
  <si>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</si>
  <si>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</si>
  <si>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</si>
  <si>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</si>
  <si>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</si>
  <si>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</si>
  <si>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</si>
  <si>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</si>
  <si>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</si>
  <si>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</si>
  <si>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</si>
  <si>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</si>
  <si>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</si>
  <si>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</si>
  <si>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</si>
  <si>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</si>
  <si>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</si>
  <si>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</si>
  <si>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</si>
  <si>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</si>
  <si>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</si>
  <si>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</si>
  <si>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</si>
  <si>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</si>
  <si>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</si>
  <si>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</si>
  <si>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</si>
  <si>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</si>
  <si>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</si>
  <si>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</si>
  <si>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</si>
  <si>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</si>
  <si>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</si>
  <si>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</si>
  <si>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</si>
  <si>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</si>
  <si>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</si>
  <si>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</si>
  <si>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</si>
  <si>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</si>
  <si>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</si>
  <si>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</si>
  <si>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</si>
  <si>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</si>
  <si>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</si>
  <si>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</si>
  <si>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</si>
  <si>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</si>
  <si>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</si>
  <si>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</si>
  <si>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</si>
  <si>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</si>
  <si>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</si>
  <si>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</si>
  <si>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</si>
  <si>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</si>
  <si>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</si>
  <si>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</si>
  <si>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</si>
  <si>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</si>
  <si>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</si>
  <si>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</si>
  <si>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</si>
  <si>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</si>
  <si>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</si>
  <si>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</si>
  <si>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</si>
  <si>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</si>
  <si>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</si>
  <si>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</si>
  <si>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</si>
  <si>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</si>
  <si>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</si>
  <si>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</si>
  <si>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</si>
  <si>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</si>
  <si>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</si>
  <si>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</si>
  <si>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</si>
  <si>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</si>
  <si>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</si>
  <si>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</si>
  <si>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</si>
  <si>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</si>
  <si>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</si>
  <si>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</si>
  <si>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</si>
  <si>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</si>
  <si>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</si>
  <si>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</si>
  <si>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</si>
  <si>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</si>
  <si>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</si>
  <si>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</si>
  <si>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</si>
  <si>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</si>
  <si>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</si>
  <si>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</si>
  <si>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</si>
  <si>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</si>
  <si>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</si>
  <si>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</si>
  <si>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</si>
  <si>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</si>
  <si>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</si>
  <si>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</si>
  <si>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</si>
  <si>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</si>
  <si>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</si>
  <si>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</si>
  <si>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</si>
  <si>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</si>
  <si>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</si>
  <si>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</si>
  <si>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</si>
  <si>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</si>
  <si>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</si>
  <si>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</si>
  <si>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</si>
  <si>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</si>
  <si>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</si>
  <si>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</si>
  <si>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</si>
  <si>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</si>
  <si>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</si>
  <si>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</si>
  <si>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</si>
  <si>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</si>
  <si>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</si>
  <si>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</si>
  <si>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</si>
  <si>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</si>
  <si>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</si>
  <si>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</si>
  <si>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</si>
  <si>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</si>
  <si>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</si>
  <si>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</si>
  <si>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</si>
  <si>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</si>
  <si>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</si>
  <si>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</si>
  <si>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</si>
  <si>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</si>
  <si>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</si>
  <si>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</si>
  <si>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</si>
  <si>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</si>
  <si>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</si>
  <si>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</si>
  <si>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</si>
  <si>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</si>
  <si>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</si>
  <si>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</si>
  <si>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</si>
  <si>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</si>
  <si>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</si>
  <si>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</si>
  <si>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</si>
  <si>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</si>
  <si>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</si>
  <si>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</si>
  <si>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</si>
  <si>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</si>
  <si>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</si>
  <si>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</si>
  <si>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</si>
  <si>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</si>
  <si>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</si>
  <si>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</si>
  <si>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</si>
  <si>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</si>
  <si>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</si>
  <si>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</si>
  <si>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</si>
  <si>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</si>
  <si>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</si>
  <si>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</si>
  <si>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</si>
  <si>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</si>
  <si>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</si>
  <si>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</si>
  <si>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</si>
  <si>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</si>
  <si>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</si>
  <si>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</si>
  <si>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</si>
  <si>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</si>
  <si>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</si>
  <si>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</si>
  <si>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</si>
  <si>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</si>
  <si>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</si>
  <si>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</si>
  <si>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</si>
  <si>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</si>
  <si>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</si>
  <si>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</si>
  <si>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</si>
  <si>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</si>
  <si>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</si>
  <si>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</si>
  <si>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</si>
  <si>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</si>
  <si>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</si>
  <si>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</si>
  <si>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</si>
  <si>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</si>
  <si>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</si>
  <si>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</si>
  <si>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</si>
  <si>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</si>
  <si>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</si>
  <si>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</si>
  <si>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</si>
  <si>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</si>
  <si>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</si>
  <si>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</si>
  <si>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</si>
  <si>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</si>
  <si>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</si>
  <si>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</si>
  <si>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</si>
  <si>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</si>
  <si>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</si>
  <si>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</si>
  <si>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</si>
  <si>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</si>
  <si>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</si>
  <si>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</si>
  <si>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</si>
  <si>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</si>
  <si>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</si>
  <si>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</si>
  <si>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</si>
  <si>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</si>
  <si>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</si>
  <si>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</si>
  <si>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</si>
  <si>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</si>
  <si>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</si>
  <si>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</si>
  <si>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</si>
  <si>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</si>
  <si>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</si>
  <si>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</si>
  <si>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</si>
  <si>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</si>
  <si>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</si>
  <si>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</si>
  <si>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</si>
  <si>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</si>
  <si>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</si>
  <si>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</si>
  <si>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</si>
  <si>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</si>
  <si>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</si>
  <si>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</si>
  <si>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</si>
  <si>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</si>
  <si>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</si>
  <si>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</si>
  <si>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</si>
  <si>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</si>
  <si>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</si>
  <si>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</si>
  <si>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</si>
  <si>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</si>
  <si>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</si>
  <si>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</si>
  <si>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</si>
  <si>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</si>
  <si>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</si>
  <si>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</si>
  <si>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</si>
  <si>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</si>
  <si>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</si>
  <si>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</si>
  <si>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</si>
  <si>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</si>
  <si>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</si>
  <si>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</si>
  <si>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</si>
  <si>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</si>
  <si>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</si>
  <si>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</si>
  <si>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</si>
  <si>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</si>
  <si>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</si>
  <si>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</si>
  <si>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</si>
  <si>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</si>
  <si>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</si>
  <si>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</si>
  <si>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</si>
  <si>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</si>
  <si>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</si>
  <si>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</si>
  <si>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</si>
  <si>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</si>
  <si>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</si>
  <si>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</si>
  <si>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</si>
  <si>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</si>
  <si>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</si>
  <si>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</si>
  <si>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</si>
  <si>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</si>
  <si>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</si>
  <si>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</si>
  <si>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</si>
  <si>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</si>
  <si>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</si>
  <si>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</si>
  <si>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</si>
  <si>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</si>
  <si>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</si>
  <si>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</si>
  <si>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</si>
  <si>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</si>
  <si>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</si>
  <si>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</si>
  <si>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</si>
  <si>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</si>
  <si>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</si>
  <si>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</si>
  <si>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</si>
  <si>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</si>
  <si>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</si>
  <si>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</si>
  <si>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</si>
  <si>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</si>
  <si>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</si>
  <si>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</si>
  <si>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</si>
  <si>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</si>
  <si>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</si>
  <si>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</si>
  <si>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</si>
  <si>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</si>
  <si>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</si>
  <si>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</si>
  <si>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</si>
  <si>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</si>
  <si>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</si>
  <si>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</si>
  <si>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</si>
  <si>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</si>
  <si>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</si>
  <si>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</si>
  <si>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</si>
  <si>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</si>
  <si>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</si>
  <si>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</si>
  <si>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</si>
  <si>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</si>
  <si>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</si>
  <si>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</si>
  <si>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</si>
  <si>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</si>
  <si>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</si>
  <si>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</si>
  <si>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</si>
  <si>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</si>
  <si>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</si>
  <si>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</si>
  <si>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</si>
  <si>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</si>
  <si>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</si>
  <si>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</si>
  <si>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</si>
  <si>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</si>
  <si>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</si>
  <si>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</si>
  <si>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</si>
  <si>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</si>
  <si>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</si>
  <si>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</si>
  <si>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</si>
  <si>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</si>
  <si>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</si>
  <si>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</si>
  <si>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</si>
  <si>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</si>
  <si>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</si>
  <si>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</si>
  <si>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</si>
  <si>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</si>
  <si>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</si>
  <si>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</si>
  <si>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</si>
  <si>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</si>
  <si>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</si>
  <si>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</si>
  <si>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</si>
  <si>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</si>
  <si>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</si>
  <si>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</si>
  <si>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</si>
  <si>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</si>
  <si>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</si>
  <si>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</si>
  <si>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</si>
  <si>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</si>
  <si>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</si>
  <si>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</si>
  <si>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</si>
  <si>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</si>
  <si>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</si>
  <si>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</si>
  <si>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</si>
  <si>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</si>
  <si>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</si>
  <si>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</si>
  <si>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</si>
  <si>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</si>
  <si>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</si>
  <si>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</si>
  <si>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</si>
  <si>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</si>
  <si>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</si>
  <si>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</si>
  <si>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</si>
  <si>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</si>
  <si>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</si>
  <si>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</si>
  <si>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</si>
  <si>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</si>
  <si>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</si>
  <si>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</si>
  <si>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</si>
  <si>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</si>
  <si>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</si>
  <si>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</si>
  <si>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</si>
  <si>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</si>
  <si>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</si>
  <si>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</si>
  <si>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</si>
  <si>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</si>
  <si>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</si>
  <si>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</si>
  <si>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</si>
  <si>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</si>
  <si>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</si>
  <si>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</si>
  <si>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</si>
  <si>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</si>
  <si>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</si>
  <si>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</si>
  <si>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</si>
  <si>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</si>
  <si>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</si>
  <si>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</si>
  <si>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</si>
  <si>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</si>
  <si>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</si>
  <si>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</si>
  <si>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</si>
  <si>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</si>
  <si>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</si>
  <si>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</si>
  <si>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</si>
  <si>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</si>
  <si>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</si>
  <si>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</si>
  <si>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</si>
  <si>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</si>
  <si>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</si>
  <si>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</si>
  <si>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</si>
  <si>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</si>
  <si>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</si>
  <si>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</si>
  <si>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</si>
  <si>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</si>
  <si>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</si>
  <si>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</si>
  <si>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</si>
  <si>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</si>
  <si>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</si>
  <si>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</si>
  <si>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</si>
  <si>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</si>
  <si>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</si>
  <si>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</si>
  <si>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</si>
  <si>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</si>
  <si>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</si>
  <si>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</si>
  <si>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</si>
  <si>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</si>
  <si>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</si>
  <si>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</si>
  <si>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</si>
  <si>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</si>
  <si>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</si>
  <si>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</si>
  <si>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</si>
  <si>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</si>
  <si>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</si>
  <si>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</si>
  <si>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</si>
  <si>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</si>
  <si>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</si>
  <si>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</si>
  <si>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</si>
  <si>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</si>
  <si>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</si>
  <si>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</si>
  <si>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</si>
  <si>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</si>
  <si>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</si>
  <si>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</si>
  <si>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</si>
  <si>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</si>
  <si>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</si>
  <si>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</si>
  <si>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</si>
  <si>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</si>
  <si>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</si>
  <si>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</si>
  <si>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</si>
  <si>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</si>
  <si>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</si>
  <si>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</si>
  <si>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</si>
  <si>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</si>
  <si>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</si>
  <si>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</si>
  <si>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</si>
  <si>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</si>
  <si>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</si>
  <si>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</si>
  <si>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</si>
  <si>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</si>
  <si>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</si>
  <si>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</si>
  <si>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</si>
  <si>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</si>
  <si>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</si>
  <si>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</si>
  <si>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</si>
  <si>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</si>
  <si>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</si>
  <si>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</si>
  <si>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</si>
  <si>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</si>
  <si>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</si>
  <si>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</si>
  <si>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</si>
  <si>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</si>
  <si>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</si>
  <si>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</si>
  <si>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</si>
  <si>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</si>
  <si>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</si>
  <si>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</si>
  <si>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</si>
  <si>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</si>
  <si>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</si>
  <si>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</si>
  <si>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</si>
  <si>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</si>
  <si>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</si>
  <si>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</si>
  <si>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</si>
  <si>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</si>
  <si>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</si>
  <si>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</si>
  <si>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</si>
  <si>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</si>
  <si>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</si>
  <si>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</si>
  <si>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</si>
  <si>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</si>
  <si>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</si>
  <si>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</si>
  <si>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</si>
  <si>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</si>
  <si>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</si>
  <si>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</si>
  <si>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</si>
  <si>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</si>
  <si>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</si>
  <si>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</si>
  <si>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</si>
  <si>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</si>
  <si>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</si>
  <si>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</si>
  <si>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</si>
  <si>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</si>
  <si>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</si>
  <si>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</si>
  <si>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</si>
  <si>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</si>
  <si>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</si>
  <si>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</si>
  <si>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</si>
  <si>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</si>
  <si>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</si>
  <si>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</si>
  <si>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</si>
  <si>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</si>
  <si>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</si>
  <si>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</si>
  <si>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</si>
  <si>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</si>
  <si>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</si>
  <si>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</si>
  <si>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</si>
  <si>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</si>
  <si>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</si>
  <si>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</si>
  <si>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</si>
  <si>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</si>
  <si>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</si>
  <si>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</si>
  <si>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</si>
  <si>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</si>
  <si>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</si>
  <si>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</si>
  <si>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</si>
  <si>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</si>
  <si>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</si>
  <si>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</si>
  <si>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</si>
  <si>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</si>
  <si>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</si>
  <si>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</si>
  <si>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</si>
  <si>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</si>
  <si>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</si>
  <si>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</si>
  <si>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</si>
  <si>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</si>
  <si>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</si>
  <si>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</si>
  <si>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</si>
  <si>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</si>
  <si>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</si>
  <si>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</si>
  <si>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</si>
  <si>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</si>
  <si>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</si>
  <si>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</si>
  <si>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</si>
  <si>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</si>
  <si>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</si>
  <si>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</si>
  <si>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</si>
  <si>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</si>
  <si>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</si>
  <si>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</si>
  <si>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</si>
  <si>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</si>
  <si>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</si>
  <si>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</si>
  <si>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</si>
  <si>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</si>
  <si>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</si>
  <si>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</si>
  <si>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</si>
  <si>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</si>
  <si>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</si>
  <si>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</si>
  <si>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</si>
  <si>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</si>
  <si>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</si>
  <si>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</si>
  <si>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</si>
  <si>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</si>
  <si>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</si>
  <si>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</si>
  <si>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</si>
  <si>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</si>
  <si>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</si>
  <si>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</si>
  <si>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</si>
  <si>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</si>
  <si>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</si>
  <si>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</si>
  <si>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</si>
  <si>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</si>
  <si>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</si>
  <si>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</si>
  <si>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</si>
  <si>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</si>
  <si>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</si>
  <si>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</si>
  <si>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</si>
  <si>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</si>
  <si>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</si>
  <si>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</si>
  <si>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</si>
  <si>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</si>
  <si>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</si>
  <si>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</si>
  <si>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</si>
  <si>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</si>
  <si>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</si>
  <si>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</si>
  <si>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</si>
  <si>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</si>
  <si>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</si>
  <si>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</si>
  <si>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</si>
  <si>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</si>
  <si>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</si>
  <si>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</si>
  <si>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</si>
  <si>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</si>
  <si>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</si>
  <si>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</si>
  <si>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</si>
  <si>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</si>
  <si>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</si>
  <si>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</si>
  <si>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</si>
  <si>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</si>
  <si>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</si>
  <si>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</si>
  <si>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</si>
  <si>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</si>
  <si>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</si>
  <si>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</si>
  <si>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</si>
  <si>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</si>
  <si>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</si>
  <si>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</si>
  <si>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</si>
  <si>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</si>
  <si>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</si>
  <si>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</si>
  <si>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</si>
  <si>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</si>
  <si>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</si>
  <si>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</si>
  <si>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</si>
  <si>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</si>
  <si>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</si>
  <si>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</si>
  <si>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</si>
  <si>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</si>
  <si>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</si>
  <si>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</si>
  <si>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</si>
  <si>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</si>
  <si>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</si>
  <si>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</si>
  <si>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</si>
  <si>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</si>
  <si>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</si>
  <si>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</si>
  <si>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</si>
  <si>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</si>
  <si>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</si>
  <si>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</si>
  <si>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</si>
  <si>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</si>
  <si>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</si>
  <si>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</si>
  <si>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</si>
  <si>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</si>
  <si>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</si>
  <si>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</si>
  <si>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</si>
  <si>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</si>
  <si>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</si>
  <si>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</si>
  <si>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</si>
  <si>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</si>
  <si>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</si>
  <si>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</si>
  <si>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</si>
  <si>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</si>
  <si>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</si>
  <si>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</si>
  <si>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</si>
  <si>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</si>
  <si>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</si>
  <si>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</si>
  <si>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</si>
  <si>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</si>
  <si>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</si>
  <si>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</si>
  <si>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</si>
  <si>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</si>
  <si>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</si>
  <si>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</si>
  <si>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</si>
  <si>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</si>
  <si>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</si>
  <si>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</si>
  <si>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</si>
  <si>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</si>
  <si>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</si>
  <si>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</si>
  <si>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</si>
  <si>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</si>
  <si>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</si>
  <si>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</si>
  <si>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</si>
  <si>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</si>
  <si>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</si>
  <si>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</si>
  <si>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</si>
  <si>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</si>
  <si>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</si>
  <si>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</si>
  <si>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</si>
  <si>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</si>
  <si>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</si>
  <si>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</si>
  <si>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</si>
  <si>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</si>
  <si>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</si>
  <si>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</si>
  <si>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</si>
  <si>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</si>
  <si>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</si>
  <si>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</si>
  <si>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</si>
  <si>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</si>
  <si>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</si>
  <si>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</si>
  <si>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</si>
  <si>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</si>
  <si>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</si>
  <si>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</si>
  <si>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</si>
  <si>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</si>
  <si>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</si>
  <si>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</si>
  <si>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</si>
  <si>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</si>
  <si>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</si>
  <si>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</si>
  <si>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</si>
  <si>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</si>
  <si>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</si>
  <si>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</si>
  <si>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</si>
  <si>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</si>
  <si>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</si>
  <si>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</si>
  <si>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</si>
  <si>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</si>
  <si>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</si>
  <si>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</si>
  <si>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</si>
  <si>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</si>
  <si>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</si>
  <si>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</si>
  <si>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</si>
  <si>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</si>
  <si>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</si>
  <si>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</si>
  <si>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</si>
  <si>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</si>
  <si>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</si>
  <si>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</si>
  <si>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</si>
  <si>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</si>
  <si>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</si>
  <si>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</si>
  <si>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</si>
  <si>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</si>
  <si>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</si>
  <si>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</si>
  <si>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</si>
  <si>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</si>
  <si>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</si>
  <si>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</si>
  <si>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</si>
  <si>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</si>
  <si>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</si>
  <si>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</si>
  <si>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</si>
  <si>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</si>
  <si>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</si>
  <si>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</si>
  <si>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</si>
  <si>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</si>
  <si>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</si>
  <si>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</si>
  <si>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</si>
  <si>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</si>
  <si>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</si>
  <si>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</si>
  <si>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</si>
  <si>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</si>
  <si>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</si>
  <si>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</si>
  <si>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</si>
  <si>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</si>
  <si>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</si>
  <si>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</si>
  <si>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</si>
  <si>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</si>
  <si>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</si>
  <si>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</si>
  <si>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</si>
  <si>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</si>
  <si>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</si>
  <si>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</si>
  <si>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</si>
  <si>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</si>
  <si>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</si>
  <si>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</si>
  <si>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</si>
  <si>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</si>
  <si>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</si>
  <si>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</si>
  <si>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</si>
  <si>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</si>
  <si>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</si>
  <si>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</si>
  <si>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</si>
  <si>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</si>
  <si>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</si>
  <si>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</si>
  <si>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</si>
  <si>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</si>
  <si>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</si>
  <si>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</si>
  <si>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</si>
  <si>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</si>
  <si>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</si>
  <si>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</si>
  <si>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</si>
  <si>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</si>
  <si>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</si>
  <si>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</si>
  <si>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</si>
  <si>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</si>
  <si>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</si>
  <si>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</si>
  <si>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</si>
  <si>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</si>
  <si>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</si>
  <si>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</si>
  <si>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</si>
  <si>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</si>
  <si>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</si>
  <si>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</si>
  <si>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</si>
  <si>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</si>
  <si>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</si>
  <si>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</si>
  <si>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</si>
  <si>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</si>
  <si>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</si>
  <si>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</si>
  <si>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</si>
  <si>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</si>
  <si>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</si>
  <si>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</si>
  <si>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</si>
  <si>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</si>
  <si>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</si>
  <si>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</si>
  <si>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</si>
  <si>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</si>
  <si>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</si>
  <si>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</si>
  <si>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</si>
  <si>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</si>
  <si>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</si>
  <si>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</si>
  <si>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</si>
  <si>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</si>
  <si>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</si>
  <si>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</si>
  <si>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</si>
  <si>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</si>
  <si>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</si>
  <si>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</si>
  <si>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</si>
  <si>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</si>
  <si>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</si>
  <si>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</si>
  <si>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</si>
  <si>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</si>
  <si>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</si>
  <si>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</si>
  <si>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</si>
  <si>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</si>
  <si>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</si>
  <si>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</si>
  <si>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</si>
  <si>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</si>
  <si>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</si>
  <si>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</si>
  <si>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</si>
  <si>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</si>
  <si>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</si>
  <si>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</si>
  <si>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</si>
  <si>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</si>
  <si>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</si>
  <si>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</si>
  <si>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</si>
  <si>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</si>
  <si>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</si>
  <si>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</si>
  <si>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</si>
  <si>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</si>
  <si>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</si>
  <si>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</si>
  <si>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</si>
  <si>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</si>
  <si>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</si>
  <si>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</si>
  <si>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</si>
  <si>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</si>
  <si>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</si>
  <si>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</si>
  <si>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</si>
  <si>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</si>
  <si>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</si>
  <si>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</si>
  <si>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</si>
  <si>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</si>
  <si>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</si>
  <si>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</si>
  <si>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</si>
  <si>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</si>
  <si>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</si>
  <si>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</si>
  <si>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</si>
  <si>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</si>
  <si>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</si>
  <si>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</si>
  <si>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</si>
  <si>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</si>
  <si>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</si>
  <si>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</si>
  <si>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</si>
  <si>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</si>
  <si>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</si>
  <si>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</si>
  <si>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</si>
  <si>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</si>
  <si>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</si>
  <si>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</si>
  <si>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</si>
  <si>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</si>
  <si>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</si>
  <si>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</si>
  <si>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</si>
  <si>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</si>
  <si>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</si>
  <si>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</si>
  <si>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</si>
  <si>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</si>
  <si>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</si>
  <si>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</si>
  <si>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</si>
  <si>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</si>
  <si>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</si>
  <si>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</si>
  <si>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</si>
  <si>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</si>
  <si>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</si>
  <si>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</si>
  <si>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</si>
  <si>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</si>
  <si>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</si>
  <si>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</si>
  <si>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</si>
  <si>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</si>
  <si>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</si>
  <si>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</si>
  <si>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</si>
  <si>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</si>
  <si>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</si>
  <si>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</si>
  <si>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</si>
  <si>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</si>
  <si>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</si>
  <si>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</si>
  <si>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</si>
  <si>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</si>
  <si>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</si>
  <si>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</si>
  <si>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</si>
  <si>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</si>
  <si>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</si>
  <si>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</si>
  <si>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</si>
  <si>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</si>
  <si>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</si>
  <si>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</si>
  <si>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</si>
  <si>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</si>
  <si>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</si>
  <si>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</si>
  <si>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</si>
  <si>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</si>
  <si>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</si>
  <si>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</si>
  <si>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</si>
  <si>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</si>
  <si>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</si>
  <si>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</si>
  <si>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</si>
  <si>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</si>
  <si>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</si>
  <si>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</si>
  <si>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</si>
  <si>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</si>
  <si>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</si>
  <si>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</si>
  <si>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</si>
  <si>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</si>
  <si>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</si>
  <si>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</si>
  <si>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</si>
  <si>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</si>
  <si>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</si>
  <si>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</si>
  <si>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</si>
  <si>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</si>
  <si>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</si>
  <si>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</si>
  <si>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</si>
  <si>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</si>
  <si>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</si>
  <si>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</si>
  <si>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</si>
  <si>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</si>
  <si>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</si>
  <si>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</si>
  <si>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</si>
  <si>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</si>
  <si>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</si>
  <si>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</si>
  <si>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</si>
  <si>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</si>
  <si>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</si>
  <si>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</si>
  <si>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</si>
  <si>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</si>
  <si>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</si>
  <si>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</si>
  <si>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</si>
  <si>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</si>
  <si>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</si>
  <si>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</si>
  <si>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</si>
  <si>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</si>
  <si>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</si>
  <si>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</si>
  <si>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</si>
  <si>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</si>
  <si>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</si>
  <si>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</si>
  <si>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</si>
  <si>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</si>
  <si>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</si>
  <si>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</si>
  <si>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</si>
  <si>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</si>
  <si>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</si>
  <si>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</si>
  <si>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</si>
  <si>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</si>
  <si>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</si>
  <si>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</si>
  <si>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</si>
  <si>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</si>
  <si>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</si>
  <si>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</si>
  <si>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</si>
  <si>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</si>
  <si>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</si>
  <si>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</si>
  <si>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</si>
  <si>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</si>
  <si>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</si>
  <si>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</si>
  <si>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</si>
  <si>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</si>
  <si>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</si>
  <si>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</si>
  <si>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</si>
  <si>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</si>
  <si>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</si>
  <si>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</si>
  <si>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</si>
  <si>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</si>
  <si>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</si>
  <si>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</si>
  <si>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</si>
  <si>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</si>
  <si>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</si>
  <si>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</si>
  <si>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</si>
  <si>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</si>
  <si>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</si>
  <si>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</si>
  <si>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</si>
  <si>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</si>
  <si>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</si>
  <si>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</si>
  <si>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</si>
  <si>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</si>
  <si>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</si>
  <si>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</si>
  <si>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</si>
  <si>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</si>
  <si>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</si>
  <si>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</si>
  <si>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</si>
  <si>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</si>
  <si>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</si>
  <si>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</si>
  <si>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</si>
  <si>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</si>
  <si>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</si>
  <si>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</si>
  <si>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</si>
  <si>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</si>
  <si>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</si>
  <si>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</si>
  <si>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</si>
  <si>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</si>
  <si>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</si>
  <si>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</si>
  <si>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</si>
  <si>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</si>
  <si>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</si>
  <si>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</si>
  <si>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</si>
  <si>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</si>
  <si>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</si>
  <si>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</si>
  <si>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</si>
  <si>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</si>
  <si>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</si>
  <si>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</si>
  <si>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</si>
  <si>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</si>
  <si>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</si>
  <si>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</si>
  <si>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</si>
  <si>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</si>
  <si>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</si>
  <si>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</si>
  <si>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</si>
  <si>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</si>
  <si>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</si>
  <si>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</si>
  <si>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</si>
  <si>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</si>
  <si>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</si>
  <si>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</si>
  <si>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</si>
  <si>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</si>
  <si>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</si>
  <si>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</si>
  <si>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</si>
  <si>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</si>
  <si>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</si>
  <si>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</si>
  <si>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</si>
  <si>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</si>
  <si>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</si>
  <si>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</si>
  <si>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</si>
  <si>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</si>
  <si>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</si>
  <si>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</si>
  <si>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</si>
  <si>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</si>
  <si>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</si>
  <si>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</si>
  <si>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</si>
  <si>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</si>
  <si>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</si>
  <si>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</si>
  <si>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</si>
  <si>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</si>
  <si>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</si>
  <si>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</si>
  <si>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</si>
  <si>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</si>
  <si>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</si>
  <si>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</si>
  <si>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</si>
  <si>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</si>
  <si>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</si>
  <si>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</si>
  <si>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</si>
  <si>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</si>
  <si>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</si>
  <si>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</si>
  <si>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</si>
  <si>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</si>
  <si>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</si>
  <si>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</si>
  <si>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</si>
  <si>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</si>
  <si>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</si>
  <si>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</si>
  <si>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</si>
  <si>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</si>
  <si>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</si>
  <si>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</si>
  <si>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</si>
  <si>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</si>
  <si>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</si>
  <si>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</si>
  <si>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</si>
  <si>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</si>
  <si>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</si>
  <si>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</si>
  <si>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</si>
  <si>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</si>
  <si>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</si>
  <si>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</si>
  <si>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</si>
  <si>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</si>
  <si>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</si>
  <si>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</si>
  <si>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</si>
  <si>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</si>
  <si>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</si>
  <si>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</si>
  <si>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</si>
  <si>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</si>
  <si>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</si>
  <si>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</si>
  <si>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</si>
  <si>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</si>
  <si>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</si>
  <si>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</si>
  <si>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</si>
  <si>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</si>
  <si>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</si>
  <si>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</si>
  <si>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</si>
  <si>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</si>
  <si>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</si>
  <si>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</si>
  <si>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</si>
  <si>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</si>
  <si>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</si>
  <si>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</si>
  <si>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</si>
  <si>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</si>
  <si>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</si>
  <si>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</si>
  <si>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</si>
  <si>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</si>
  <si>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</si>
  <si>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</si>
  <si>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</si>
  <si>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</si>
  <si>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</si>
  <si>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</si>
  <si>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</si>
  <si>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</si>
  <si>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</si>
  <si>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</si>
  <si>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</si>
  <si>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</si>
  <si>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</si>
  <si>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</si>
  <si>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</si>
  <si>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</si>
  <si>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</si>
  <si>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</si>
  <si>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</si>
  <si>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</si>
  <si>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</si>
  <si>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</si>
  <si>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</si>
  <si>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</si>
  <si>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</si>
  <si>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</si>
  <si>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</si>
  <si>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</si>
  <si>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</si>
  <si>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</si>
  <si>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</si>
  <si>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</si>
  <si>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</si>
  <si>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</si>
  <si>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</si>
  <si>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</si>
  <si>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</si>
  <si>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</si>
  <si>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</si>
  <si>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</si>
  <si>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</si>
  <si>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</si>
  <si>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</si>
  <si>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</si>
  <si>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</si>
  <si>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</si>
  <si>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</si>
  <si>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</si>
  <si>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</si>
  <si>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</si>
  <si>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</si>
  <si>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</si>
  <si>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</si>
  <si>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</si>
  <si>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</si>
  <si>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</si>
  <si>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</si>
  <si>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</si>
  <si>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</si>
  <si>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</si>
  <si>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</si>
  <si>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</si>
  <si>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</si>
  <si>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</si>
  <si>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</si>
  <si>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</si>
  <si>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</si>
  <si>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</si>
  <si>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</si>
  <si>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</si>
  <si>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</si>
  <si>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</si>
  <si>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</si>
  <si>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</si>
  <si>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</si>
  <si>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</si>
  <si>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</si>
  <si>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</si>
  <si>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</si>
  <si>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</si>
  <si>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</si>
  <si>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</si>
  <si>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</si>
  <si>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</si>
  <si>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</si>
  <si>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</si>
  <si>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</si>
  <si>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</si>
  <si>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</si>
  <si>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</si>
  <si>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</si>
  <si>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</si>
  <si>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</si>
  <si>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</si>
  <si>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</si>
  <si>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</si>
  <si>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</si>
  <si>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</si>
  <si>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</si>
  <si>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</si>
  <si>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</si>
  <si>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</si>
  <si>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</si>
  <si>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</si>
  <si>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</si>
  <si>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</si>
  <si>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</si>
  <si>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</si>
  <si>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</si>
  <si>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</si>
  <si>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</si>
  <si>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</si>
  <si>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</si>
  <si>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</si>
  <si>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</si>
  <si>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</si>
  <si>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</si>
  <si>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</si>
  <si>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</si>
  <si>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</si>
  <si>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</si>
  <si>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</si>
  <si>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</si>
  <si>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</si>
  <si>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</si>
  <si>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</si>
  <si>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</si>
  <si>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</si>
  <si>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</si>
  <si>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</si>
  <si>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</si>
  <si>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</si>
  <si>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</si>
  <si>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</si>
  <si>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</si>
  <si>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</si>
  <si>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</si>
  <si>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</si>
  <si>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</si>
  <si>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</si>
  <si>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</si>
  <si>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</si>
  <si>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</si>
  <si>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</si>
  <si>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</si>
  <si>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</si>
  <si>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</si>
  <si>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</si>
  <si>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</si>
  <si>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</si>
  <si>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</si>
  <si>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</si>
  <si>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</si>
  <si>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</si>
  <si>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</si>
  <si>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</si>
  <si>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</si>
  <si>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</si>
  <si>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</si>
  <si>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</si>
  <si>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</si>
  <si>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</si>
  <si>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</si>
  <si>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</si>
  <si>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</si>
  <si>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</si>
  <si>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</si>
  <si>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</si>
  <si>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</si>
  <si>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</si>
  <si>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</si>
  <si>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</si>
  <si>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</si>
  <si>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</si>
  <si>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</si>
  <si>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</si>
  <si>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</si>
  <si>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</si>
  <si>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</si>
  <si>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</si>
  <si>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</si>
  <si>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</si>
  <si>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</si>
  <si>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</si>
  <si>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</si>
  <si>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</si>
  <si>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</si>
  <si>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</si>
  <si>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</si>
  <si>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</si>
  <si>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</si>
  <si>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</si>
  <si>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</si>
  <si>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</si>
  <si>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</si>
  <si>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</si>
  <si>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</si>
  <si>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</si>
  <si>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</si>
  <si>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</si>
  <si>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</si>
  <si>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</si>
  <si>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</si>
  <si>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</si>
  <si>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</si>
  <si>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</si>
  <si>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</si>
  <si>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</si>
  <si>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</si>
  <si>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</si>
  <si>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</si>
  <si>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</si>
  <si>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</si>
  <si>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</si>
  <si>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</si>
  <si>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</si>
  <si>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</si>
  <si>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</si>
  <si>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</si>
  <si>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</si>
  <si>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</si>
  <si>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</si>
  <si>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</si>
  <si>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</si>
  <si>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</si>
  <si>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</si>
  <si>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</si>
  <si>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</si>
  <si>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</si>
  <si>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</si>
  <si>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</si>
  <si>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</si>
  <si>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</si>
  <si>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</si>
  <si>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</si>
  <si>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</si>
  <si>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</si>
  <si>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</si>
  <si>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</si>
  <si>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</si>
  <si>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</si>
  <si>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</si>
  <si>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</si>
  <si>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</si>
  <si>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</si>
  <si>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</si>
  <si>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</si>
  <si>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</si>
  <si>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</si>
  <si>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</si>
  <si>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</si>
  <si>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</si>
  <si>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</si>
  <si>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</si>
  <si>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</si>
  <si>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</si>
  <si>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</si>
  <si>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</si>
  <si>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</si>
  <si>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</si>
  <si>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</si>
  <si>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</si>
  <si>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</si>
  <si>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</si>
  <si>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</si>
  <si>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</si>
  <si>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</si>
  <si>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</si>
  <si>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</si>
  <si>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</si>
  <si>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</si>
  <si>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</si>
  <si>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</si>
  <si>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</si>
  <si>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</si>
  <si>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</si>
  <si>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</si>
  <si>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</si>
  <si>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</si>
  <si>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</si>
  <si>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</si>
  <si>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</si>
  <si>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</si>
  <si>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</si>
  <si>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</si>
  <si>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</si>
  <si>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</si>
  <si>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</si>
  <si>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</si>
  <si>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</si>
  <si>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</si>
  <si>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</si>
  <si>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</si>
  <si>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</si>
  <si>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</si>
  <si>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</si>
  <si>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</si>
  <si>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</si>
  <si>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</si>
  <si>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</si>
  <si>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</si>
  <si>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</si>
  <si>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</si>
  <si>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</si>
  <si>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</si>
  <si>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</si>
  <si>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</si>
  <si>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</si>
  <si>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</si>
  <si>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</si>
  <si>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</si>
  <si>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</si>
  <si>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</si>
  <si>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</si>
  <si>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</si>
  <si>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</si>
  <si>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</si>
  <si>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</si>
  <si>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</si>
  <si>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</si>
  <si>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</si>
  <si>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</si>
  <si>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</si>
  <si>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</si>
  <si>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</si>
  <si>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</si>
  <si>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</si>
  <si>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</si>
  <si>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</si>
  <si>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</si>
  <si>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</si>
  <si>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</si>
  <si>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</si>
  <si>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</si>
  <si>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</si>
  <si>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</si>
  <si>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</si>
  <si>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</si>
  <si>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</si>
  <si>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</si>
  <si>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</si>
  <si>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</si>
  <si>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</si>
  <si>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</si>
  <si>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</si>
  <si>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</si>
  <si>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</si>
  <si>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</si>
  <si>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</si>
  <si>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</si>
  <si>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</si>
  <si>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</si>
  <si>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</si>
  <si>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</si>
  <si>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</si>
  <si>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</si>
  <si>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</si>
  <si>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</si>
  <si>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</si>
  <si>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</si>
  <si>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</si>
  <si>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</si>
  <si>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</si>
  <si>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</si>
  <si>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</si>
  <si>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</si>
  <si>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</si>
  <si>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</si>
  <si>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</si>
  <si>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</si>
  <si>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</si>
  <si>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</si>
  <si>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</si>
  <si>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</si>
  <si>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</si>
  <si>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</si>
  <si>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</si>
  <si>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</si>
  <si>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</si>
  <si>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</si>
  <si>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</si>
  <si>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</si>
  <si>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</si>
  <si>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</si>
  <si>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</si>
  <si>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</si>
  <si>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</si>
  <si>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</si>
  <si>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</si>
  <si>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</si>
  <si>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</si>
  <si>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</si>
  <si>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</si>
  <si>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</si>
  <si>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</si>
  <si>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</si>
  <si>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</si>
  <si>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</si>
  <si>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</si>
  <si>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</si>
  <si>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</si>
  <si>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</si>
  <si>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</si>
  <si>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</si>
  <si>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</si>
  <si>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</si>
  <si>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</si>
  <si>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</si>
  <si>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</si>
  <si>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</si>
  <si>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</si>
  <si>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</si>
  <si>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</si>
  <si>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</si>
  <si>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</si>
  <si>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</si>
  <si>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</si>
  <si>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</si>
  <si>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</si>
  <si>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</si>
  <si>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</si>
  <si>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</si>
  <si>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</si>
  <si>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</si>
  <si>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</si>
  <si>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</si>
  <si>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</si>
  <si>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</si>
  <si>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</si>
  <si>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</si>
  <si>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</si>
  <si>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</si>
  <si>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</si>
  <si>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</si>
  <si>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</si>
  <si>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</si>
  <si>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</si>
  <si>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</si>
  <si>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</si>
  <si>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</si>
  <si>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</si>
  <si>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</si>
  <si>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</si>
  <si>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</si>
  <si>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</si>
  <si>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</si>
  <si>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</si>
  <si>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</si>
  <si>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</si>
  <si>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</si>
  <si>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</si>
  <si>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</si>
  <si>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</si>
  <si>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</si>
  <si>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</si>
  <si>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</si>
  <si>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</si>
  <si>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</si>
  <si>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</si>
  <si>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</si>
  <si>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</si>
  <si>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</si>
  <si>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</si>
  <si>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</si>
  <si>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</si>
  <si>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</si>
  <si>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</si>
  <si>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</si>
  <si>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</si>
  <si>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</si>
  <si>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</si>
  <si>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</si>
  <si>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</si>
  <si>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</si>
  <si>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</si>
  <si>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</si>
  <si>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</si>
  <si>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</si>
  <si>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</si>
  <si>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</si>
  <si>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</si>
  <si>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</si>
  <si>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</si>
  <si>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</si>
  <si>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</si>
  <si>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</si>
  <si>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</si>
  <si>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</si>
  <si>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</si>
  <si>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</si>
  <si>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</si>
  <si>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</si>
  <si>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</si>
  <si>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</si>
  <si>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</si>
  <si>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</si>
  <si>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</si>
  <si>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</si>
  <si>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</si>
  <si>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</si>
  <si>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</si>
  <si>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</si>
  <si>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</si>
  <si>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</si>
  <si>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</si>
  <si>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</si>
  <si>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</si>
  <si>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</si>
  <si>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</si>
  <si>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</si>
  <si>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</si>
  <si>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</si>
  <si>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</si>
  <si>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</si>
  <si>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</si>
  <si>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</si>
  <si>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</si>
  <si>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</si>
  <si>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</si>
  <si>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</si>
  <si>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</si>
  <si>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</si>
  <si>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</si>
  <si>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</si>
  <si>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</si>
  <si>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</si>
  <si>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</si>
  <si>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</si>
  <si>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</si>
  <si>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</si>
  <si>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</si>
  <si>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</si>
  <si>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</si>
  <si>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</si>
  <si>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</si>
  <si>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</si>
  <si>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</si>
  <si>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</si>
  <si>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</si>
  <si>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</si>
  <si>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</si>
  <si>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</si>
  <si>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</si>
  <si>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</si>
  <si>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</si>
  <si>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</si>
  <si>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</si>
  <si>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</si>
  <si>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</si>
  <si>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</si>
  <si>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</si>
  <si>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</si>
  <si>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</si>
  <si>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</si>
  <si>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</si>
  <si>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</si>
  <si>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</si>
  <si>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</si>
  <si>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</si>
  <si>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</si>
  <si>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</si>
  <si>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</si>
  <si>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</si>
  <si>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</si>
  <si>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</si>
  <si>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</si>
  <si>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</si>
  <si>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</si>
  <si>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</si>
  <si>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</si>
  <si>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</si>
  <si>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</si>
  <si>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</si>
  <si>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</si>
  <si>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</si>
  <si>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</si>
  <si>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</si>
  <si>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</si>
  <si>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</si>
  <si>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</si>
  <si>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</si>
  <si>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</si>
  <si>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</si>
  <si>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</si>
  <si>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</si>
  <si>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</si>
  <si>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</si>
  <si>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</si>
  <si>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</si>
  <si>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</si>
  <si>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</si>
  <si>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</si>
  <si>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</si>
  <si>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</si>
  <si>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</si>
  <si>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</si>
  <si>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</si>
  <si>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</si>
  <si>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</si>
  <si>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</si>
  <si>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</si>
  <si>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</si>
  <si>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</si>
  <si>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</si>
  <si>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</si>
  <si>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</si>
  <si>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</si>
  <si>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</si>
  <si>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</si>
  <si>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</si>
  <si>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</si>
  <si>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</si>
  <si>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</si>
  <si>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</si>
  <si>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</si>
  <si>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</si>
  <si>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</si>
  <si>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</si>
  <si>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</si>
  <si>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</si>
  <si>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</si>
  <si>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</si>
  <si>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</si>
  <si>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</si>
  <si>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</si>
  <si>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</si>
  <si>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</si>
  <si>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</si>
  <si>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</si>
  <si>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</si>
  <si>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</si>
  <si>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</si>
  <si>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</si>
  <si>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</si>
  <si>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</si>
  <si>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</si>
  <si>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</si>
  <si>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</si>
  <si>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</si>
  <si>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</si>
  <si>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</si>
  <si>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</si>
  <si>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</si>
  <si>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</si>
  <si>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</si>
  <si>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</si>
  <si>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</si>
  <si>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</si>
  <si>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</si>
  <si>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</si>
  <si>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</si>
  <si>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</si>
  <si>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</si>
  <si>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</si>
  <si>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</si>
  <si>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</si>
  <si>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</si>
  <si>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</si>
  <si>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</si>
  <si>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</si>
  <si>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</si>
  <si>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</si>
  <si>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</si>
  <si>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</si>
  <si>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</si>
  <si>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</si>
  <si>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</si>
  <si>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</si>
  <si>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</si>
  <si>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</si>
  <si>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</si>
  <si>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</si>
  <si>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</si>
  <si>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</si>
  <si>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</si>
  <si>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</si>
  <si>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</si>
  <si>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</si>
  <si>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</si>
  <si>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</si>
  <si>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</si>
  <si>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</si>
  <si>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</si>
  <si>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</si>
  <si>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</si>
  <si>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</si>
  <si>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</si>
  <si>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</si>
  <si>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</si>
  <si>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</si>
  <si>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</si>
  <si>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</si>
  <si>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</si>
  <si>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</si>
  <si>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</si>
  <si>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</si>
  <si>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</si>
  <si>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</si>
  <si>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</si>
  <si>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</si>
  <si>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</si>
  <si>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</si>
  <si>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</si>
  <si>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</si>
  <si>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</si>
  <si>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</si>
  <si>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</si>
  <si>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</si>
  <si>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</si>
  <si>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</si>
  <si>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</si>
  <si>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</si>
  <si>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</si>
  <si>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</si>
  <si>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</si>
  <si>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</si>
  <si>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</si>
  <si>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</si>
  <si>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</si>
  <si>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</si>
  <si>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</si>
  <si>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</si>
  <si>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</si>
  <si>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</si>
  <si>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</si>
  <si>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</si>
  <si>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</si>
  <si>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</si>
  <si>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</si>
  <si>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</si>
  <si>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</si>
  <si>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</si>
  <si>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</si>
  <si>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</si>
  <si>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</si>
  <si>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</si>
  <si>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</si>
  <si>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</si>
  <si>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</si>
  <si>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</si>
  <si>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</si>
  <si>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</si>
  <si>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</si>
  <si>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</si>
  <si>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</si>
  <si>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</si>
  <si>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</si>
  <si>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</si>
  <si>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</si>
  <si>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</si>
  <si>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</si>
  <si>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</si>
  <si>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</si>
  <si>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</si>
  <si>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</si>
  <si>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</si>
  <si>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</si>
  <si>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</si>
  <si>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</si>
  <si>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</si>
  <si>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</si>
  <si>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</si>
  <si>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</si>
  <si>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</si>
  <si>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</si>
  <si>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</si>
  <si>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</si>
  <si>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</si>
  <si>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</si>
  <si>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</si>
  <si>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</si>
  <si>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</si>
  <si>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</si>
  <si>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</si>
  <si>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</si>
  <si>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</si>
  <si>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</si>
  <si>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</si>
  <si>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</si>
  <si>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</si>
  <si>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</si>
  <si>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</si>
  <si>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</si>
  <si>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</si>
  <si>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</si>
  <si>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</si>
  <si>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</si>
  <si>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</si>
  <si>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</si>
  <si>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</si>
  <si>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</si>
  <si>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</si>
  <si>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</si>
  <si>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</si>
  <si>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</si>
  <si>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</si>
  <si>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</si>
  <si>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</si>
  <si>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</si>
  <si>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</si>
  <si>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</si>
  <si>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</si>
  <si>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</si>
  <si>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</si>
  <si>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</si>
  <si>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</si>
  <si>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</si>
  <si>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</si>
  <si>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</si>
  <si>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</si>
  <si>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</si>
  <si>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</si>
  <si>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</si>
  <si>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</si>
  <si>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</si>
  <si>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</si>
  <si>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</si>
  <si>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</si>
  <si>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</si>
  <si>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</si>
  <si>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</si>
  <si>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</si>
  <si>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</si>
  <si>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</si>
  <si>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</si>
  <si>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</si>
  <si>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</si>
  <si>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</si>
  <si>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</si>
  <si>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</si>
  <si>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</si>
  <si>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</si>
  <si>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</si>
  <si>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</si>
  <si>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</si>
  <si>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</si>
  <si>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</si>
  <si>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</si>
  <si>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</si>
  <si>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</si>
  <si>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</si>
  <si>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</si>
  <si>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</si>
  <si>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</si>
  <si>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</si>
  <si>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</si>
  <si>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</si>
  <si>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</si>
  <si>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</si>
  <si>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</si>
  <si>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</si>
  <si>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</si>
  <si>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</si>
  <si>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</si>
  <si>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</si>
  <si>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</si>
  <si>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</si>
  <si>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</si>
  <si>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</si>
  <si>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</si>
  <si>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</si>
  <si>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</si>
  <si>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</si>
  <si>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</si>
  <si>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</si>
  <si>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</si>
  <si>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</si>
  <si>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</si>
  <si>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</si>
  <si>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</si>
  <si>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</si>
  <si>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</si>
  <si>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</si>
  <si>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</si>
  <si>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</si>
  <si>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</si>
  <si>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</si>
  <si>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</si>
  <si>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</si>
  <si>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</si>
  <si>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</si>
  <si>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</si>
  <si>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</si>
  <si>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</si>
  <si>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</si>
  <si>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</si>
  <si>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</si>
  <si>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</si>
  <si>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</si>
  <si>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</si>
  <si>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</si>
  <si>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</si>
  <si>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</si>
  <si>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</si>
  <si>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</si>
  <si>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</si>
  <si>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</si>
  <si>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</si>
  <si>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</si>
  <si>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</si>
  <si>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</si>
  <si>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</si>
  <si>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</si>
  <si>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</si>
  <si>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</si>
  <si>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</si>
  <si>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</si>
  <si>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</si>
  <si>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</si>
  <si>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</si>
  <si>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</si>
  <si>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</si>
  <si>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</si>
  <si>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</si>
  <si>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</si>
  <si>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</si>
  <si>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</si>
  <si>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</si>
  <si>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</si>
  <si>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</si>
  <si>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</si>
  <si>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</si>
  <si>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</si>
  <si>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</si>
  <si>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</si>
  <si>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</si>
  <si>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</si>
  <si>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</si>
  <si>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</si>
  <si>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</si>
  <si>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</si>
  <si>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</si>
  <si>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</si>
  <si>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</si>
  <si>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</si>
  <si>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</si>
  <si>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</si>
  <si>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</si>
  <si>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</si>
  <si>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</si>
  <si>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</si>
  <si>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</si>
  <si>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</si>
  <si>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</si>
  <si>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</si>
  <si>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</si>
  <si>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</si>
  <si>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</si>
  <si>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</si>
  <si>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</si>
  <si>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</si>
  <si>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</si>
  <si>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</si>
  <si>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</si>
  <si>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</si>
  <si>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</si>
  <si>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</si>
  <si>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</si>
  <si>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</si>
  <si>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</si>
  <si>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</si>
  <si>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</si>
  <si>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</si>
  <si>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</si>
  <si>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</si>
  <si>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</si>
  <si>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</si>
  <si>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</si>
  <si>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</si>
  <si>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</si>
  <si>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</si>
  <si>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</si>
  <si>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</si>
  <si>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</si>
  <si>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</si>
  <si>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</si>
  <si>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</si>
  <si>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</si>
  <si>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</si>
  <si>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</si>
  <si>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</si>
  <si>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</si>
  <si>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</si>
  <si>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</si>
  <si>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</si>
  <si>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</si>
  <si>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</si>
  <si>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</si>
  <si>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</si>
  <si>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</si>
  <si>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</si>
  <si>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</si>
  <si>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</si>
  <si>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</si>
  <si>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</si>
  <si>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</si>
  <si>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</si>
  <si>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</si>
  <si>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</si>
  <si>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</si>
  <si>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</si>
  <si>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</si>
  <si>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</si>
  <si>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</si>
  <si>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</si>
  <si>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</si>
  <si>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</si>
  <si>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</si>
  <si>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</si>
  <si>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</si>
  <si>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</si>
  <si>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</si>
  <si>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</si>
  <si>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</si>
  <si>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</si>
  <si>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</si>
  <si>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</si>
  <si>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</si>
  <si>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</si>
  <si>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</si>
  <si>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</si>
  <si>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</si>
  <si>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</si>
  <si>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</si>
  <si>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</si>
  <si>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</si>
  <si>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</si>
  <si>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</si>
  <si>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</si>
  <si>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</si>
  <si>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</si>
  <si>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</si>
  <si>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</si>
  <si>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</si>
  <si>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</si>
  <si>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</si>
  <si>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</si>
  <si>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</si>
  <si>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</si>
  <si>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</si>
  <si>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</si>
  <si>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</si>
  <si>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</si>
  <si>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</si>
  <si>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</si>
  <si>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</si>
  <si>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</si>
  <si>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</si>
  <si>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</si>
  <si>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</si>
  <si>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</si>
  <si>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</si>
  <si>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</si>
  <si>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</si>
  <si>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</si>
  <si>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</si>
  <si>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</si>
  <si>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</si>
  <si>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</si>
  <si>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</si>
  <si>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</si>
  <si>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</si>
  <si>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</si>
  <si>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</si>
  <si>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</si>
  <si>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</si>
  <si>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</si>
  <si>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</si>
  <si>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</si>
  <si>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</si>
  <si>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</si>
  <si>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</si>
  <si>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</si>
  <si>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</si>
  <si>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</si>
  <si>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</si>
  <si>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</si>
  <si>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</si>
  <si>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</si>
  <si>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</si>
  <si>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</si>
  <si>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</si>
  <si>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</si>
  <si>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</si>
  <si>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</si>
  <si>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</si>
  <si>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</si>
  <si>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</si>
  <si>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</si>
  <si>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</si>
  <si>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</si>
  <si>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</si>
  <si>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</si>
  <si>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</si>
  <si>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</si>
  <si>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</si>
  <si>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</si>
  <si>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</si>
  <si>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</si>
  <si>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</si>
  <si>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</si>
  <si>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</si>
  <si>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</si>
  <si>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</si>
  <si>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</si>
  <si>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</si>
  <si>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</si>
  <si>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</si>
  <si>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</si>
  <si>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</si>
  <si>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</si>
  <si>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</si>
  <si>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</si>
  <si>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</si>
  <si>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</si>
  <si>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</si>
  <si>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</si>
  <si>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</si>
  <si>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</si>
  <si>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</si>
  <si>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</si>
  <si>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</si>
  <si>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</si>
  <si>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</si>
  <si>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</si>
  <si>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</si>
  <si>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</si>
  <si>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</si>
  <si>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</si>
  <si>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</si>
  <si>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</si>
  <si>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</si>
  <si>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</si>
  <si>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</si>
  <si>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</si>
  <si>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</si>
  <si>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</si>
  <si>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</si>
  <si>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</si>
  <si>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</si>
  <si>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</si>
  <si>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</si>
  <si>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</si>
  <si>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</si>
  <si>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</si>
  <si>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</si>
  <si>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</si>
  <si>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</si>
  <si>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</si>
  <si>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</si>
  <si>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</si>
  <si>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</si>
  <si>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</si>
  <si>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</si>
  <si>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</si>
  <si>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</si>
  <si>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</si>
  <si>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</si>
  <si>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</si>
  <si>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</si>
  <si>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</si>
  <si>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</si>
  <si>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</si>
  <si>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</si>
  <si>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</si>
  <si>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</si>
  <si>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</si>
  <si>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</si>
  <si>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</si>
  <si>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</si>
  <si>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</si>
  <si>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</si>
  <si>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</si>
  <si>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</si>
  <si>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</si>
  <si>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</si>
  <si>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</si>
  <si>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</si>
  <si>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</si>
  <si>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</si>
  <si>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</si>
  <si>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</si>
  <si>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</si>
  <si>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</si>
  <si>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</si>
  <si>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</si>
  <si>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</si>
  <si>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</si>
  <si>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</si>
  <si>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</si>
  <si>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</si>
  <si>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</si>
  <si>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</si>
  <si>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</si>
  <si>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</si>
  <si>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</si>
  <si>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</si>
  <si>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</si>
  <si>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</si>
  <si>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</si>
  <si>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</si>
  <si>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</si>
  <si>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</si>
  <si>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</si>
  <si>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</si>
  <si>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</si>
  <si>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</si>
  <si>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</si>
  <si>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</si>
  <si>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</si>
  <si>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</si>
  <si>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</si>
  <si>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</si>
  <si>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</si>
  <si>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</si>
  <si>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</si>
  <si>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</si>
  <si>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</si>
  <si>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</si>
  <si>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</si>
  <si>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</si>
  <si>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</si>
  <si>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</si>
  <si>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</si>
  <si>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</si>
  <si>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</si>
  <si>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</si>
  <si>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</si>
  <si>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</si>
  <si>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</si>
  <si>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</si>
  <si>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</si>
  <si>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</si>
  <si>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</si>
  <si>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</si>
  <si>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</si>
  <si>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</si>
  <si>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</si>
  <si>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</si>
  <si>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</si>
  <si>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</si>
  <si>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</si>
  <si>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</si>
  <si>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</si>
  <si>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</si>
  <si>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</si>
  <si>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</si>
  <si>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</si>
  <si>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</si>
  <si>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</si>
  <si>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</si>
  <si>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</si>
  <si>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</si>
  <si>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</si>
  <si>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</si>
  <si>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</si>
  <si>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</si>
  <si>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</si>
  <si>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</si>
  <si>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</si>
  <si>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</si>
  <si>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</si>
  <si>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</si>
  <si>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</si>
  <si>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</si>
  <si>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</si>
  <si>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</si>
  <si>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</si>
  <si>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</si>
  <si>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</si>
  <si>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</si>
  <si>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</si>
  <si>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</si>
  <si>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</si>
  <si>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</si>
  <si>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</si>
  <si>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</si>
  <si>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</si>
  <si>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</si>
  <si>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</si>
  <si>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</si>
  <si>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</si>
  <si>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</si>
  <si>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</si>
  <si>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</si>
  <si>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</si>
  <si>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</si>
  <si>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</si>
  <si>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</si>
  <si>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</si>
  <si>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</si>
  <si>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</si>
  <si>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</si>
  <si>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</si>
  <si>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</si>
  <si>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</si>
  <si>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</si>
  <si>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</si>
  <si>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</si>
  <si>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</si>
  <si>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</si>
  <si>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</si>
  <si>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</si>
  <si>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</si>
  <si>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</si>
  <si>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</si>
  <si>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</si>
  <si>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</si>
  <si>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</si>
  <si>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</si>
  <si>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</si>
  <si>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</si>
  <si>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</si>
  <si>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</si>
  <si>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</si>
  <si>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</si>
  <si>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</si>
  <si>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</si>
  <si>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</si>
  <si>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</si>
  <si>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</si>
  <si>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</si>
  <si>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</si>
  <si>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</si>
  <si>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</si>
  <si>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</si>
  <si>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</si>
  <si>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</si>
  <si>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</si>
  <si>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</si>
  <si>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</si>
  <si>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</si>
  <si>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</si>
  <si>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</si>
  <si>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</si>
  <si>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</si>
  <si>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</si>
  <si>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</si>
  <si>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</si>
  <si>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</si>
  <si>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</si>
  <si>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</si>
  <si>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</si>
  <si>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</si>
  <si>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</si>
  <si>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</si>
  <si>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</si>
  <si>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</si>
  <si>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</si>
  <si>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</si>
  <si>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</si>
  <si>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</si>
  <si>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</si>
  <si>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</si>
  <si>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</si>
  <si>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</si>
  <si>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</si>
  <si>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</si>
  <si>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</si>
  <si>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</si>
  <si>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</si>
  <si>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</si>
  <si>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</si>
  <si>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</si>
  <si>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</si>
  <si>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</si>
  <si>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</si>
  <si>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</si>
  <si>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</si>
  <si>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</si>
  <si>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</si>
  <si>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</si>
  <si>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</si>
  <si>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</si>
  <si>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</si>
  <si>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</si>
  <si>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</si>
  <si>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</si>
  <si>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</si>
  <si>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</si>
  <si>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</si>
  <si>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</si>
  <si>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</si>
  <si>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</si>
  <si>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</si>
  <si>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</si>
  <si>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</si>
  <si>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</si>
  <si>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</si>
  <si>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</si>
  <si>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</si>
  <si>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</si>
  <si>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</si>
  <si>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</si>
  <si>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</si>
  <si>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</si>
  <si>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</si>
  <si>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</si>
  <si>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</si>
  <si>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</si>
  <si>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</si>
  <si>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</si>
  <si>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</si>
  <si>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</si>
  <si>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</si>
  <si>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</si>
  <si>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</si>
  <si>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</si>
  <si>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</si>
  <si>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</si>
  <si>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</si>
  <si>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</si>
  <si>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</si>
  <si>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</si>
  <si>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</si>
  <si>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</si>
  <si>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</si>
  <si>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</si>
  <si>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</si>
  <si>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</si>
  <si>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</si>
  <si>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</si>
  <si>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</si>
  <si>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</si>
  <si>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</si>
  <si>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</si>
  <si>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</si>
  <si>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</si>
  <si>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</si>
  <si>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</si>
  <si>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</si>
  <si>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</si>
  <si>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</si>
  <si>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</si>
  <si>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</si>
  <si>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</si>
  <si>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</si>
  <si>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</si>
  <si>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</si>
  <si>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</si>
  <si>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</si>
  <si>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</si>
  <si>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</si>
  <si>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</si>
  <si>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</si>
  <si>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</si>
  <si>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</si>
  <si>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</si>
  <si>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</si>
  <si>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</si>
  <si>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</si>
  <si>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</si>
  <si>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</si>
  <si>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</si>
  <si>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</si>
  <si>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</si>
  <si>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</si>
  <si>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</si>
  <si>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</si>
  <si>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</si>
  <si>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</si>
  <si>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</si>
  <si>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</si>
  <si>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</si>
  <si>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</si>
  <si>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</si>
  <si>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</si>
  <si>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</si>
  <si>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</si>
  <si>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</si>
  <si>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</si>
  <si>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</si>
  <si>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</si>
  <si>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</si>
  <si>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</si>
  <si>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</si>
  <si>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</si>
  <si>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</si>
  <si>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</si>
  <si>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</si>
  <si>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</si>
  <si>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</si>
  <si>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</si>
  <si>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</si>
  <si>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</si>
  <si>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</si>
  <si>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</si>
  <si>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</si>
  <si>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</si>
  <si>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</si>
  <si>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</si>
  <si>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</si>
  <si>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</si>
  <si>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</si>
  <si>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</si>
  <si>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</si>
  <si>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</si>
  <si>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</si>
  <si>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</si>
  <si>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</si>
  <si>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</si>
  <si>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</si>
  <si>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</si>
  <si>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</si>
  <si>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</si>
  <si>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</si>
  <si>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</si>
  <si>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</si>
  <si>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</si>
  <si>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</si>
  <si>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</si>
  <si>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</si>
  <si>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</si>
  <si>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</si>
  <si>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</si>
  <si>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</si>
  <si>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</si>
  <si>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</si>
  <si>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</si>
  <si>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</si>
  <si>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</si>
  <si>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</si>
  <si>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</si>
  <si>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</si>
  <si>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</si>
  <si>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</si>
  <si>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</si>
  <si>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</si>
  <si>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</si>
  <si>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</si>
  <si>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</si>
  <si>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</si>
  <si>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</si>
  <si>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</si>
  <si>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</si>
  <si>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</si>
  <si>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</si>
  <si>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</si>
  <si>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</si>
  <si>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</si>
  <si>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</si>
  <si>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</si>
  <si>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</si>
  <si>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</si>
  <si>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</si>
  <si>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</si>
  <si>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</si>
  <si>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</si>
  <si>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</si>
  <si>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</si>
  <si>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</si>
  <si>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</si>
  <si>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</si>
  <si>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</si>
  <si>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</si>
  <si>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</si>
  <si>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</si>
  <si>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</si>
  <si>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</si>
  <si>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</si>
  <si>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</si>
  <si>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</si>
  <si>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</si>
  <si>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</si>
  <si>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</si>
  <si>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</si>
  <si>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</si>
  <si>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</si>
  <si>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</si>
  <si>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</si>
  <si>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</si>
  <si>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</si>
  <si>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</si>
  <si>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</si>
  <si>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</si>
  <si>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</si>
  <si>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</si>
  <si>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</si>
  <si>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</si>
  <si>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</si>
  <si>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</si>
  <si>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</si>
  <si>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</si>
  <si>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</si>
  <si>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</si>
  <si>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</si>
  <si>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</si>
  <si>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</si>
  <si>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</si>
  <si>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</si>
  <si>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</si>
  <si>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</si>
  <si>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</si>
  <si>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</si>
  <si>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</si>
  <si>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</si>
  <si>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</si>
  <si>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</si>
  <si>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</si>
  <si>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</si>
  <si>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</si>
  <si>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</si>
  <si>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</si>
  <si>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</si>
  <si>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</si>
  <si>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</si>
  <si>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</si>
  <si>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</si>
  <si>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</si>
  <si>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</si>
  <si>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</si>
  <si>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</si>
  <si>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</si>
  <si>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</si>
  <si>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</si>
  <si>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</si>
  <si>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</si>
  <si>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</si>
  <si>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</si>
  <si>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</si>
  <si>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</si>
  <si>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</si>
  <si>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</si>
  <si>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</si>
  <si>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</si>
  <si>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</si>
  <si>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</si>
  <si>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</si>
  <si>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</si>
  <si>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</si>
  <si>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</si>
  <si>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</si>
  <si>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</si>
  <si>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</si>
  <si>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</si>
  <si>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</si>
  <si>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</si>
  <si>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</si>
  <si>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</si>
  <si>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</si>
  <si>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</si>
  <si>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</si>
  <si>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</si>
  <si>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</si>
  <si>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</si>
  <si>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</si>
  <si>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</si>
  <si>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</si>
  <si>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</si>
  <si>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</si>
  <si>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</si>
  <si>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</si>
  <si>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</si>
  <si>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</si>
  <si>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</si>
  <si>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</si>
  <si>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</si>
  <si>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</si>
  <si>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</si>
  <si>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</si>
  <si>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</si>
  <si>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</si>
  <si>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</si>
  <si>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</si>
  <si>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</si>
  <si>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</si>
  <si>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</si>
  <si>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</si>
  <si>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</si>
  <si>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</si>
  <si>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</si>
  <si>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</si>
  <si>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</si>
  <si>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</si>
  <si>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</si>
  <si>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</si>
  <si>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</si>
  <si>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</si>
  <si>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</si>
  <si>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</si>
  <si>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</si>
  <si>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</si>
  <si>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</si>
  <si>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</si>
  <si>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</si>
  <si>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</si>
  <si>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</si>
  <si>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</si>
  <si>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</si>
  <si>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</si>
  <si>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</si>
  <si>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</si>
  <si>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</si>
  <si>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</si>
  <si>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</si>
  <si>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</si>
  <si>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</si>
  <si>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</si>
  <si>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</si>
  <si>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</si>
  <si>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</si>
  <si>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</si>
  <si>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</si>
  <si>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</si>
  <si>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</si>
  <si>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</si>
  <si>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</si>
  <si>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</si>
  <si>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</si>
  <si>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</si>
  <si>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</si>
  <si>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</si>
  <si>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</si>
  <si>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</si>
  <si>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</si>
  <si>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</si>
  <si>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</si>
  <si>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</si>
  <si>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</si>
  <si>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</si>
  <si>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</si>
  <si>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</si>
  <si>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</si>
  <si>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</si>
  <si>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</si>
  <si>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</si>
  <si>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</si>
  <si>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</si>
  <si>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</si>
  <si>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</si>
  <si>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</si>
  <si>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</si>
  <si>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</si>
  <si>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</si>
  <si>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</si>
  <si>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</si>
  <si>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</si>
  <si>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</si>
  <si>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</si>
  <si>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</si>
  <si>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</si>
  <si>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</si>
  <si>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</si>
  <si>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</si>
  <si>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</si>
  <si>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</si>
  <si>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</si>
  <si>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</si>
  <si>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</si>
  <si>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</si>
  <si>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</si>
  <si>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</si>
  <si>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</si>
  <si>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</si>
  <si>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</si>
  <si>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</si>
  <si>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</si>
  <si>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</si>
  <si>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</si>
  <si>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</si>
  <si>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</si>
  <si>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</si>
  <si>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</si>
  <si>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</si>
  <si>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</si>
  <si>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</si>
  <si>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</si>
  <si>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</si>
  <si>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</si>
  <si>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</si>
  <si>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</si>
  <si>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</si>
  <si>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</si>
  <si>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</si>
  <si>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</si>
  <si>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</si>
  <si>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</si>
  <si>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</si>
  <si>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</si>
  <si>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</si>
  <si>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</si>
  <si>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</si>
  <si>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</si>
  <si>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</si>
  <si>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</si>
  <si>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</si>
  <si>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</si>
  <si>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</si>
  <si>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</si>
  <si>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</si>
  <si>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</si>
  <si>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</si>
  <si>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</si>
  <si>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</si>
  <si>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</si>
  <si>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</si>
  <si>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</si>
  <si>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</si>
  <si>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</si>
  <si>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</si>
  <si>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</si>
  <si>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</si>
  <si>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</si>
  <si>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</si>
  <si>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</si>
  <si>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</si>
  <si>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</si>
  <si>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</si>
  <si>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</si>
  <si>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</si>
  <si>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</si>
  <si>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</si>
  <si>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</si>
  <si>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</si>
  <si>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</si>
  <si>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</si>
  <si>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</si>
  <si>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</si>
  <si>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</si>
  <si>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</si>
  <si>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</si>
  <si>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</si>
  <si>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</si>
  <si>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</si>
  <si>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</si>
  <si>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</si>
  <si>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</si>
  <si>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</si>
  <si>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</si>
  <si>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</si>
  <si>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</si>
  <si>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</si>
  <si>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</si>
  <si>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</si>
  <si>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</si>
  <si>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</si>
  <si>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</si>
  <si>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</si>
  <si>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</si>
  <si>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</si>
  <si>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</si>
  <si>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</si>
  <si>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</si>
  <si>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</si>
  <si>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</si>
  <si>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</si>
  <si>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</si>
  <si>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</si>
  <si>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</si>
  <si>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</si>
  <si>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</si>
  <si>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</si>
  <si>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</si>
  <si>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</si>
  <si>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</si>
  <si>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</si>
  <si>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</si>
  <si>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</si>
  <si>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</si>
  <si>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</si>
  <si>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</si>
  <si>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</si>
  <si>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</si>
  <si>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</si>
  <si>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</si>
  <si>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</si>
  <si>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</si>
  <si>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</si>
  <si>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</si>
  <si>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</si>
  <si>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</si>
  <si>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</si>
  <si>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</si>
  <si>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</si>
  <si>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</si>
  <si>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</si>
  <si>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</si>
  <si>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</si>
  <si>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</si>
  <si>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</si>
  <si>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</si>
  <si>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</si>
  <si>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</si>
  <si>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</si>
  <si>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</si>
  <si>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</si>
  <si>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</si>
  <si>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</si>
  <si>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</si>
  <si>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</si>
  <si>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</si>
  <si>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</si>
  <si>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</si>
  <si>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</si>
  <si>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</si>
  <si>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</si>
  <si>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</si>
  <si>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</si>
  <si>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</si>
  <si>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</si>
  <si>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</si>
  <si>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</si>
  <si>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</si>
  <si>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</si>
  <si>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</si>
  <si>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</si>
  <si>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</si>
  <si>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</si>
  <si>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</si>
  <si>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</si>
  <si>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</si>
  <si>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</si>
  <si>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</si>
  <si>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</si>
  <si>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</si>
  <si>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</si>
  <si>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</si>
  <si>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</si>
  <si>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</si>
  <si>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</si>
  <si>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</si>
  <si>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</si>
  <si>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</si>
  <si>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</si>
  <si>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</si>
  <si>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</si>
  <si>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</si>
  <si>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</si>
  <si>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</si>
  <si>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</si>
  <si>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</si>
  <si>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</si>
  <si>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</si>
  <si>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</si>
  <si>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</si>
  <si>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</si>
  <si>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</si>
  <si>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</si>
  <si>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</si>
  <si>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</si>
  <si>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</si>
  <si>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</si>
  <si>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</si>
  <si>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</si>
  <si>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</si>
  <si>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</si>
  <si>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</si>
  <si>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</si>
  <si>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</si>
  <si>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</si>
  <si>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</si>
  <si>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</si>
  <si>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</si>
  <si>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</si>
  <si>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</si>
  <si>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</si>
  <si>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</si>
  <si>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</si>
  <si>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</si>
  <si>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</si>
  <si>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</si>
  <si>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</si>
  <si>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</si>
  <si>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</si>
  <si>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</si>
  <si>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</si>
  <si>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</si>
  <si>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</si>
  <si>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</si>
  <si>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</si>
  <si>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</si>
  <si>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</si>
  <si>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</si>
  <si>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</si>
  <si>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</si>
  <si>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</si>
  <si>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</si>
  <si>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</si>
  <si>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</si>
  <si>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</si>
  <si>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</si>
  <si>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</si>
  <si>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</si>
  <si>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</si>
  <si>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</si>
  <si>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</si>
  <si>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</si>
  <si>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</si>
  <si>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</si>
  <si>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</si>
  <si>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</si>
  <si>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</si>
  <si>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</si>
  <si>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</si>
  <si>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</si>
  <si>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</si>
  <si>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</si>
  <si>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</si>
  <si>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</si>
  <si>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</si>
  <si>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</si>
  <si>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</si>
  <si>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</si>
  <si>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</si>
  <si>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</si>
  <si>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</si>
  <si>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</si>
  <si>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</si>
  <si>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</si>
  <si>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</si>
  <si>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</si>
  <si>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</si>
  <si>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</si>
  <si>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</si>
  <si>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</si>
  <si>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</si>
  <si>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</si>
  <si>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</si>
  <si>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</si>
  <si>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</si>
  <si>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</si>
  <si>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</si>
  <si>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</si>
  <si>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</si>
  <si>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</si>
  <si>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</si>
  <si>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</si>
  <si>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</si>
  <si>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</si>
  <si>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</si>
  <si>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</si>
  <si>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</si>
  <si>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</si>
  <si>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</si>
  <si>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</si>
  <si>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</si>
  <si>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</si>
  <si>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</si>
  <si>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</si>
  <si>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</si>
  <si>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</si>
  <si>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</si>
  <si>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</si>
  <si>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</si>
  <si>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</si>
  <si>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</si>
  <si>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</si>
  <si>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</si>
  <si>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</si>
  <si>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</si>
  <si>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</si>
  <si>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</si>
  <si>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</si>
  <si>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</si>
  <si>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</si>
  <si>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</si>
  <si>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</si>
  <si>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</si>
  <si>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</si>
  <si>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</si>
  <si>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</si>
  <si>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</si>
  <si>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</si>
  <si>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</si>
  <si>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</si>
  <si>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</si>
  <si>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</si>
  <si>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</si>
  <si>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</si>
  <si>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</si>
  <si>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</si>
  <si>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</si>
  <si>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</si>
  <si>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</si>
  <si>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</si>
  <si>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</si>
  <si>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</si>
  <si>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</si>
  <si>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</si>
  <si>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</si>
  <si>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</si>
  <si>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</si>
  <si>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</si>
  <si>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</si>
  <si>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</si>
  <si>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</si>
  <si>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</si>
  <si>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</si>
  <si>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</si>
  <si>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</si>
  <si>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</si>
  <si>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</si>
  <si>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</si>
  <si>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</si>
  <si>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</si>
  <si>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</si>
  <si>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</si>
  <si>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</si>
  <si>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</si>
  <si>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</si>
  <si>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</si>
  <si>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</si>
  <si>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</si>
  <si>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</si>
  <si>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</si>
  <si>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</si>
  <si>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</si>
  <si>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</si>
  <si>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</si>
  <si>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</si>
  <si>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</si>
  <si>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</si>
  <si>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</si>
  <si>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</si>
  <si>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</si>
  <si>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</si>
  <si>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</si>
  <si>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</si>
  <si>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</si>
  <si>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</si>
  <si>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</si>
  <si>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</si>
  <si>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</si>
  <si>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</si>
  <si>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</si>
  <si>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</si>
  <si>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</si>
  <si>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</si>
  <si>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</si>
  <si>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</si>
  <si>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</si>
  <si>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</si>
  <si>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</si>
  <si>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</si>
  <si>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</si>
  <si>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</si>
  <si>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</si>
  <si>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</si>
  <si>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</si>
  <si>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</si>
  <si>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</si>
  <si>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</si>
  <si>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</si>
  <si>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</si>
  <si>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</si>
  <si>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</si>
  <si>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</si>
  <si>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</si>
  <si>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</si>
  <si>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</si>
  <si>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</si>
  <si>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</si>
  <si>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</si>
  <si>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</si>
  <si>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</si>
  <si>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</si>
  <si>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</si>
  <si>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</si>
  <si>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</si>
  <si>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</si>
  <si>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</si>
  <si>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</si>
  <si>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</si>
  <si>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</si>
  <si>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</si>
  <si>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</si>
  <si>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</si>
  <si>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</si>
  <si>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</si>
  <si>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</si>
  <si>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</si>
  <si>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</si>
  <si>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</si>
  <si>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</si>
  <si>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</si>
  <si>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</si>
  <si>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</si>
  <si>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</si>
  <si>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</si>
  <si>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</si>
  <si>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</si>
  <si>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</si>
  <si>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</si>
  <si>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</si>
  <si>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</si>
  <si>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</si>
  <si>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</si>
  <si>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</si>
  <si>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</si>
  <si>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</si>
  <si>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</si>
  <si>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</si>
  <si>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</si>
  <si>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</si>
  <si>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</si>
  <si>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</si>
  <si>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</si>
  <si>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</si>
  <si>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</si>
  <si>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</si>
  <si>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</si>
  <si>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</si>
  <si>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</si>
  <si>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</si>
  <si>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</si>
  <si>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</si>
  <si>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</si>
  <si>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</si>
  <si>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</si>
  <si>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</si>
  <si>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</si>
  <si>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</si>
  <si>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</si>
  <si>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</si>
  <si>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</si>
  <si>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</si>
  <si>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</si>
  <si>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</si>
  <si>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</si>
  <si>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</si>
  <si>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</si>
  <si>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</si>
  <si>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</si>
  <si>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</si>
  <si>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</si>
  <si>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</si>
  <si>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</si>
  <si>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</si>
  <si>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</si>
  <si>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</si>
  <si>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</si>
  <si>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</si>
  <si>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</si>
  <si>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</si>
  <si>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</si>
  <si>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</si>
  <si>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</si>
  <si>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</si>
  <si>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</si>
  <si>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</si>
  <si>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</si>
  <si>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</si>
  <si>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</si>
  <si>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</si>
  <si>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</si>
  <si>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</si>
  <si>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</si>
  <si>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</si>
  <si>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</si>
  <si>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</si>
  <si>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</si>
  <si>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</si>
  <si>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</si>
  <si>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</si>
  <si>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</si>
  <si>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</si>
  <si>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</si>
  <si>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</si>
  <si>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</si>
  <si>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</si>
  <si>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</si>
  <si>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</si>
  <si>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</si>
  <si>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</si>
  <si>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</si>
  <si>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</si>
  <si>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</si>
  <si>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</si>
  <si>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</si>
  <si>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</si>
  <si>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</si>
  <si>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</si>
  <si>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</si>
  <si>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</si>
  <si>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</si>
  <si>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</si>
  <si>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</si>
  <si>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</si>
  <si>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</si>
  <si>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</si>
  <si>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</si>
  <si>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</si>
  <si>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</si>
  <si>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</si>
  <si>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</si>
  <si>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</si>
  <si>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</si>
  <si>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</si>
  <si>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</si>
  <si>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</si>
  <si>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</si>
  <si>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</si>
  <si>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</si>
  <si>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</si>
  <si>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</si>
  <si>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</si>
  <si>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</si>
  <si>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</si>
  <si>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</si>
  <si>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</si>
  <si>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</si>
  <si>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</si>
  <si>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</si>
  <si>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</si>
  <si>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</si>
  <si>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</si>
  <si>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</si>
  <si>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</si>
  <si>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</si>
  <si>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</si>
  <si>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</si>
  <si>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</si>
  <si>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</si>
  <si>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</si>
  <si>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</si>
  <si>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</si>
  <si>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</si>
  <si>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</si>
  <si>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</si>
  <si>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</si>
  <si>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</si>
  <si>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</si>
  <si>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</si>
  <si>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</si>
  <si>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</si>
  <si>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</si>
  <si>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</si>
  <si>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</si>
  <si>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</si>
  <si>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</si>
  <si>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</si>
  <si>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</si>
  <si>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</si>
  <si>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</si>
  <si>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</si>
  <si>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</si>
  <si>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</si>
  <si>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</si>
  <si>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</si>
  <si>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</si>
  <si>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</si>
  <si>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</si>
  <si>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</si>
  <si>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</si>
  <si>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</si>
  <si>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</si>
  <si>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</si>
  <si>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</si>
  <si>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</si>
  <si>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</si>
  <si>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</si>
  <si>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</si>
  <si>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</si>
  <si>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</si>
  <si>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</si>
  <si>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</si>
  <si>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</si>
  <si>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</si>
  <si>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</si>
  <si>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</si>
  <si>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</si>
  <si>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</si>
  <si>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</si>
  <si>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</si>
  <si>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</si>
  <si>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</si>
  <si>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</si>
  <si>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</si>
  <si>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</si>
  <si>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</si>
  <si>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</si>
  <si>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</si>
  <si>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</si>
  <si>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</si>
  <si>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</si>
  <si>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</si>
  <si>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</si>
  <si>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</si>
  <si>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</si>
  <si>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</si>
  <si>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</si>
  <si>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</si>
  <si>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</si>
  <si>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</si>
  <si>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</si>
  <si>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</si>
  <si>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</si>
  <si>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</si>
  <si>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</si>
  <si>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</si>
  <si>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</si>
  <si>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</si>
  <si>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</si>
  <si>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</si>
  <si>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</si>
  <si>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</si>
  <si>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</si>
  <si>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</si>
  <si>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</si>
  <si>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</si>
  <si>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</si>
  <si>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</si>
  <si>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</si>
  <si>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</si>
  <si>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</si>
  <si>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</si>
  <si>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</si>
  <si>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</si>
  <si>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</si>
  <si>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</si>
  <si>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</si>
  <si>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</si>
  <si>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</si>
  <si>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</si>
  <si>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</si>
  <si>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</si>
  <si>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</si>
  <si>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</si>
  <si>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</si>
  <si>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</si>
  <si>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</si>
  <si>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</si>
  <si>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</si>
  <si>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</si>
  <si>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</si>
  <si>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</si>
  <si>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</si>
  <si>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</si>
  <si>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</si>
  <si>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</si>
  <si>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</si>
  <si>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</si>
  <si>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</si>
  <si>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</si>
  <si>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</si>
  <si>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</si>
  <si>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</si>
  <si>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</si>
  <si>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</si>
  <si>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</si>
  <si>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</si>
  <si>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</si>
  <si>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</si>
  <si>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</si>
  <si>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</si>
  <si>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</si>
  <si>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</si>
  <si>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</si>
  <si>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</si>
  <si>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</si>
  <si>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</si>
  <si>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</si>
  <si>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</si>
  <si>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</si>
  <si>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</si>
  <si>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</si>
  <si>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</si>
  <si>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</si>
  <si>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</si>
  <si>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</si>
  <si>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</si>
  <si>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</si>
  <si>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</si>
  <si>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</si>
  <si>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</si>
  <si>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</si>
  <si>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</si>
  <si>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</si>
  <si>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</si>
  <si>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</si>
  <si>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</si>
  <si>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</si>
  <si>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</si>
  <si>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</si>
  <si>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</si>
  <si>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</si>
  <si>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</si>
  <si>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</si>
  <si>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</si>
  <si>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</si>
  <si>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</si>
  <si>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</si>
  <si>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</si>
  <si>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</si>
  <si>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</si>
  <si>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</si>
  <si>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</si>
  <si>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</si>
  <si>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</si>
  <si>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</si>
  <si>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</si>
  <si>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</si>
  <si>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</si>
  <si>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</si>
  <si>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</si>
  <si>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</si>
  <si>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</si>
  <si>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</si>
  <si>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</si>
  <si>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</si>
  <si>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</si>
  <si>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</si>
  <si>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</si>
  <si>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</si>
  <si>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</si>
  <si>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</si>
  <si>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</si>
  <si>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</si>
  <si>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</si>
  <si>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</si>
  <si>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</si>
  <si>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</si>
  <si>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</si>
  <si>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</si>
  <si>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</si>
  <si>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</si>
  <si>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</si>
  <si>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</si>
  <si>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</si>
  <si>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</si>
  <si>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</si>
  <si>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</si>
  <si>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</si>
  <si>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</si>
  <si>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</si>
  <si>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</si>
  <si>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</si>
  <si>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</si>
  <si>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</si>
  <si>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</si>
  <si>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</si>
  <si>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</si>
  <si>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</si>
  <si>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</si>
  <si>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</si>
  <si>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</si>
  <si>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</si>
  <si>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</si>
  <si>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</si>
  <si>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</si>
  <si>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</si>
  <si>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</si>
  <si>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</si>
  <si>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</si>
  <si>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</si>
  <si>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</si>
  <si>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</si>
  <si>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</si>
  <si>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</si>
  <si>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</si>
  <si>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</si>
  <si>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</si>
  <si>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</si>
  <si>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</si>
  <si>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</si>
  <si>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</si>
  <si>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</si>
  <si>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</si>
  <si>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</si>
  <si>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</si>
  <si>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</si>
  <si>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</si>
  <si>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</si>
  <si>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</si>
  <si>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</si>
  <si>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</si>
  <si>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</si>
  <si>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</si>
  <si>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</si>
  <si>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</si>
  <si>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</si>
  <si>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</si>
  <si>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</si>
  <si>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</si>
  <si>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</si>
  <si>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</si>
  <si>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</si>
  <si>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</si>
  <si>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</si>
  <si>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</si>
  <si>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</si>
  <si>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</si>
  <si>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</si>
  <si>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</si>
  <si>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</si>
  <si>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</si>
  <si>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</si>
  <si>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</si>
  <si>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</si>
  <si>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</si>
  <si>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</si>
  <si>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</si>
  <si>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</si>
  <si>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</si>
  <si>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</si>
  <si>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</si>
  <si>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</si>
  <si>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</si>
  <si>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</si>
  <si>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</si>
  <si>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</si>
  <si>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</si>
  <si>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</si>
  <si>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</si>
  <si>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</si>
  <si>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</si>
  <si>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</si>
  <si>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</si>
  <si>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</si>
  <si>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</si>
  <si>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</si>
  <si>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</si>
  <si>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</si>
  <si>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</si>
  <si>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</si>
  <si>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</si>
  <si>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</si>
  <si>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</si>
  <si>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</si>
  <si>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</si>
  <si>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</si>
  <si>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</si>
  <si>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</si>
  <si>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</si>
  <si>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</si>
  <si>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</si>
  <si>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</si>
  <si>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</si>
  <si>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</si>
  <si>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</si>
  <si>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</si>
  <si>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</si>
  <si>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</si>
  <si>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</si>
  <si>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</si>
  <si>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</si>
  <si>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</si>
  <si>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</si>
  <si>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</si>
  <si>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</si>
  <si>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</si>
  <si>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</si>
  <si>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</si>
  <si>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</si>
  <si>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</si>
  <si>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</si>
  <si>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</si>
  <si>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</si>
  <si>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</si>
  <si>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</si>
  <si>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</si>
  <si>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</si>
  <si>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</si>
  <si>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</si>
  <si>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</si>
  <si>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</si>
  <si>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</si>
  <si>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</si>
  <si>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</si>
  <si>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</si>
  <si>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</si>
  <si>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</si>
  <si>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</si>
  <si>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</si>
  <si>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</si>
  <si>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</si>
  <si>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</si>
  <si>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</si>
  <si>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</si>
  <si>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</si>
  <si>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</si>
  <si>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</si>
  <si>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</si>
  <si>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</si>
  <si>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</si>
  <si>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</si>
  <si>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</si>
  <si>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</si>
  <si>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</si>
  <si>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</si>
  <si>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</si>
  <si>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</si>
  <si>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</si>
  <si>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</si>
  <si>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</si>
  <si>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</si>
  <si>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</si>
  <si>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</si>
  <si>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</si>
  <si>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</si>
  <si>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</si>
  <si>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</si>
  <si>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</si>
  <si>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</si>
  <si>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</si>
  <si>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</si>
  <si>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</si>
  <si>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</si>
  <si>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</si>
  <si>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</si>
  <si>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</si>
  <si>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</si>
  <si>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</si>
  <si>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</si>
  <si>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</si>
  <si>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</si>
  <si>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</si>
  <si>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</si>
  <si>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</si>
  <si>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</si>
  <si>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</si>
  <si>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</si>
  <si>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</si>
  <si>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</si>
  <si>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</si>
  <si>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</si>
  <si>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</si>
  <si>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</si>
  <si>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</si>
  <si>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</si>
  <si>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</si>
  <si>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</si>
  <si>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</si>
  <si>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</si>
  <si>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</si>
  <si>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</si>
  <si>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</si>
  <si>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</si>
  <si>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</si>
  <si>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</si>
  <si>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</si>
  <si>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</si>
  <si>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</si>
  <si>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</si>
  <si>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</si>
  <si>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</si>
  <si>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</si>
  <si>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</si>
  <si>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</si>
  <si>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</si>
  <si>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</si>
  <si>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</si>
  <si>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</si>
  <si>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</si>
  <si>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</si>
  <si>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</si>
  <si>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</si>
  <si>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</si>
  <si>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</si>
  <si>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</si>
  <si>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</si>
  <si>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</si>
  <si>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</si>
  <si>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</si>
  <si>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</si>
  <si>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</si>
  <si>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</si>
  <si>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</si>
  <si>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</si>
  <si>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</si>
  <si>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</si>
  <si>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</si>
  <si>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</si>
  <si>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</si>
  <si>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</si>
  <si>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</si>
  <si>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</si>
  <si>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</si>
  <si>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</si>
  <si>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</si>
  <si>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</si>
  <si>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</si>
  <si>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</si>
  <si>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</si>
  <si>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</si>
  <si>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</si>
  <si>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</si>
  <si>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</si>
  <si>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</si>
  <si>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</si>
  <si>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</si>
  <si>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</si>
  <si>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</si>
  <si>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</si>
  <si>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</si>
  <si>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</si>
  <si>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</si>
  <si>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</si>
  <si>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</si>
  <si>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</si>
  <si>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</si>
  <si>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</si>
  <si>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</si>
  <si>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</si>
  <si>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</si>
  <si>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</si>
  <si>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</si>
  <si>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</si>
  <si>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</si>
  <si>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</si>
  <si>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</si>
  <si>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</si>
  <si>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</si>
  <si>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</si>
  <si>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</si>
  <si>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</si>
  <si>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</si>
  <si>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</si>
  <si>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</si>
  <si>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</si>
  <si>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</si>
  <si>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</si>
  <si>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</si>
  <si>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</si>
  <si>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</si>
  <si>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</si>
  <si>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</si>
  <si>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</si>
  <si>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</si>
  <si>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</si>
  <si>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</si>
  <si>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</si>
  <si>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</si>
  <si>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</si>
  <si>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</si>
  <si>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</si>
  <si>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</si>
  <si>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</si>
  <si>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</si>
  <si>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</si>
  <si>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</si>
  <si>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</si>
  <si>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</si>
  <si>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</si>
  <si>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</si>
  <si>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</si>
  <si>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</si>
  <si>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</si>
  <si>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</si>
  <si>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</si>
  <si>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</si>
  <si>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</si>
  <si>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</si>
  <si>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</si>
  <si>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</si>
  <si>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</si>
  <si>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</si>
  <si>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</si>
  <si>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</si>
  <si>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</si>
  <si>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</si>
  <si>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</si>
  <si>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</si>
  <si>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</si>
  <si>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</si>
  <si>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</si>
  <si>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</si>
  <si>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</si>
  <si>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</si>
  <si>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</si>
  <si>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</si>
  <si>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</si>
  <si>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</si>
  <si>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</si>
  <si>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</si>
  <si>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</si>
  <si>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</si>
  <si>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</si>
  <si>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</si>
  <si>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</si>
  <si>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</si>
  <si>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</si>
  <si>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</si>
  <si>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</si>
  <si>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</si>
  <si>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</si>
  <si>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</si>
  <si>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</si>
  <si>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</si>
  <si>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</si>
  <si>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</si>
  <si>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</si>
  <si>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</si>
  <si>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</si>
  <si>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</si>
  <si>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</si>
  <si>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</si>
  <si>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</si>
  <si>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</si>
  <si>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</si>
  <si>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</si>
  <si>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</si>
  <si>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</si>
  <si>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</si>
  <si>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</si>
  <si>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</si>
  <si>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</si>
  <si>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</si>
  <si>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</si>
  <si>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</si>
  <si>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</si>
  <si>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</si>
  <si>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</si>
  <si>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</si>
  <si>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</si>
  <si>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</si>
  <si>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</si>
  <si>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</si>
  <si>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</si>
  <si>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</si>
  <si>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</si>
  <si>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</si>
  <si>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</si>
  <si>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</si>
  <si>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</si>
  <si>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</si>
  <si>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</si>
  <si>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</si>
  <si>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</si>
  <si>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</si>
  <si>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</si>
  <si>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</si>
  <si>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</si>
  <si>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</si>
  <si>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</si>
  <si>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</si>
  <si>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</si>
  <si>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</si>
  <si>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</si>
  <si>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</si>
  <si>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</si>
  <si>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</si>
  <si>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</si>
  <si>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</si>
  <si>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</si>
  <si>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</si>
  <si>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</si>
  <si>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</si>
  <si>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</si>
  <si>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</si>
  <si>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</si>
  <si>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</si>
  <si>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</si>
  <si>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</si>
  <si>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</si>
  <si>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</si>
  <si>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</si>
  <si>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</si>
  <si>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</si>
  <si>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</si>
  <si>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</si>
  <si>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</si>
  <si>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</si>
  <si>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</si>
  <si>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</si>
  <si>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</si>
  <si>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</si>
  <si>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</si>
  <si>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</si>
  <si>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</si>
  <si>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</si>
  <si>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</si>
  <si>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</si>
  <si>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</si>
  <si>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</si>
  <si>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</si>
  <si>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</si>
  <si>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</si>
  <si>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</si>
  <si>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</si>
  <si>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</si>
  <si>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</si>
  <si>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</si>
  <si>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</si>
  <si>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</si>
  <si>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</si>
  <si>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</si>
  <si>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</si>
  <si>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</si>
  <si>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</si>
  <si>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</si>
  <si>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</si>
  <si>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</si>
  <si>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</si>
  <si>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</si>
  <si>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</si>
  <si>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</si>
  <si>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</si>
  <si>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</si>
  <si>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</si>
  <si>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</si>
  <si>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</si>
  <si>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</si>
  <si>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</si>
  <si>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</si>
  <si>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</si>
  <si>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</si>
  <si>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</si>
  <si>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</si>
  <si>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</si>
  <si>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</si>
  <si>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</si>
  <si>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</si>
  <si>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</si>
  <si>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</si>
  <si>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</si>
  <si>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</si>
  <si>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</si>
  <si>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</si>
  <si>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</si>
  <si>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</si>
  <si>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</si>
  <si>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</si>
  <si>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</si>
  <si>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</si>
  <si>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</si>
  <si>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</si>
  <si>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</si>
  <si>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</si>
  <si>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</si>
  <si>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</si>
  <si>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</si>
  <si>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</si>
  <si>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</si>
  <si>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</si>
  <si>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</si>
  <si>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</si>
  <si>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</si>
  <si>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</si>
  <si>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</si>
  <si>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</si>
  <si>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</si>
  <si>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</si>
  <si>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</si>
  <si>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</si>
  <si>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</si>
  <si>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</si>
  <si>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</si>
  <si>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</si>
  <si>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</si>
  <si>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</si>
  <si>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</si>
  <si>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</si>
  <si>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</si>
  <si>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</si>
  <si>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</si>
  <si>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</si>
  <si>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</si>
  <si>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</si>
  <si>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</si>
  <si>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</si>
  <si>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</si>
  <si>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</si>
  <si>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</si>
  <si>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</si>
  <si>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</si>
  <si>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</si>
  <si>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</si>
  <si>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</si>
  <si>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</si>
  <si>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</si>
  <si>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</si>
  <si>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</si>
  <si>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</si>
  <si>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</si>
  <si>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</si>
  <si>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</si>
  <si>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</si>
  <si>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</si>
  <si>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</si>
  <si>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</si>
  <si>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</si>
  <si>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</si>
  <si>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</si>
  <si>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</si>
  <si>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</si>
  <si>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</si>
  <si>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</si>
  <si>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</si>
  <si>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</si>
  <si>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</si>
  <si>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</si>
  <si>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</si>
  <si>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</si>
  <si>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</si>
  <si>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</si>
  <si>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</si>
  <si>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</si>
  <si>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</si>
  <si>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</si>
  <si>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</si>
  <si>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</si>
  <si>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</si>
  <si>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</si>
  <si>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</si>
  <si>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</si>
  <si>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</si>
  <si>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</si>
  <si>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</si>
  <si>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</si>
  <si>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</si>
  <si>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</si>
  <si>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</si>
  <si>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</si>
  <si>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</si>
  <si>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</si>
  <si>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</si>
  <si>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</si>
  <si>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</si>
  <si>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</si>
  <si>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</si>
  <si>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</si>
  <si>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</si>
  <si>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</si>
  <si>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</si>
  <si>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</si>
  <si>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</si>
  <si>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</si>
  <si>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</si>
  <si>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</si>
  <si>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</si>
  <si>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</si>
  <si>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</si>
  <si>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</si>
  <si>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</si>
  <si>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</si>
  <si>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</si>
  <si>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</si>
  <si>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</si>
  <si>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</si>
  <si>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</si>
  <si>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</si>
  <si>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</si>
  <si>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</si>
  <si>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</si>
  <si>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</si>
  <si>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</si>
  <si>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</si>
  <si>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</si>
  <si>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</si>
  <si>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</si>
  <si>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</si>
  <si>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</si>
  <si>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</si>
  <si>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</si>
  <si>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</si>
  <si>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</si>
  <si>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</si>
  <si>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</si>
  <si>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</si>
  <si>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</si>
  <si>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</si>
  <si>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</si>
  <si>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</si>
  <si>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</si>
  <si>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</si>
  <si>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</si>
  <si>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</si>
  <si>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</si>
  <si>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</si>
  <si>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</si>
  <si>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</si>
  <si>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</si>
  <si>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</si>
  <si>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</si>
  <si>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</si>
  <si>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</si>
  <si>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</si>
  <si>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</si>
  <si>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</si>
  <si>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</si>
  <si>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</si>
  <si>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</si>
  <si>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</si>
  <si>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</si>
  <si>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</si>
  <si>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</si>
  <si>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</si>
  <si>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</si>
  <si>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</si>
  <si>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</si>
  <si>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</si>
  <si>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</si>
  <si>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</si>
  <si>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</si>
  <si>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</si>
  <si>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</si>
  <si>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</si>
  <si>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</si>
  <si>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</si>
  <si>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</si>
  <si>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</si>
  <si>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</si>
  <si>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</si>
  <si>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</si>
  <si>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</si>
  <si>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</si>
  <si>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</si>
  <si>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</si>
  <si>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</si>
  <si>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</si>
  <si>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</si>
  <si>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</si>
  <si>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</si>
  <si>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</si>
  <si>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</si>
  <si>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</si>
  <si>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</si>
  <si>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</si>
  <si>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</si>
  <si>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</si>
  <si>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</si>
  <si>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</si>
  <si>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</si>
  <si>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</si>
  <si>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</si>
  <si>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</si>
  <si>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</si>
  <si>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</si>
  <si>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</si>
  <si>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</si>
  <si>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</si>
  <si>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</si>
  <si>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</si>
  <si>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</si>
  <si>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</si>
  <si>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</si>
  <si>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</si>
  <si>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</si>
  <si>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</si>
  <si>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</si>
  <si>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</si>
  <si>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</si>
  <si>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</si>
  <si>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</si>
  <si>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</si>
  <si>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</si>
  <si>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</si>
  <si>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</si>
  <si>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</si>
  <si>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</si>
  <si>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</si>
  <si>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</si>
  <si>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</si>
  <si>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</si>
  <si>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</si>
  <si>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</si>
  <si>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</si>
  <si>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</si>
  <si>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</si>
  <si>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</si>
  <si>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</si>
  <si>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</si>
  <si>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</si>
  <si>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</si>
  <si>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</si>
  <si>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</si>
  <si>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</si>
  <si>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</si>
  <si>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</si>
  <si>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</si>
  <si>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</si>
  <si>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</si>
  <si>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</si>
  <si>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</si>
  <si>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</si>
  <si>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</si>
  <si>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</si>
  <si>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</si>
  <si>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</si>
  <si>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</si>
  <si>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</si>
  <si>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</si>
  <si>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</si>
  <si>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</si>
  <si>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</si>
  <si>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</si>
  <si>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</si>
  <si>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</si>
  <si>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</si>
  <si>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</si>
  <si>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</si>
  <si>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</si>
  <si>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</si>
  <si>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</si>
  <si>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</si>
  <si>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</si>
  <si>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</si>
  <si>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</si>
  <si>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</si>
  <si>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</si>
  <si>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</si>
  <si>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</si>
  <si>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</si>
  <si>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</si>
  <si>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</si>
  <si>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</si>
  <si>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</si>
  <si>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</si>
  <si>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</si>
  <si>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</si>
  <si>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</si>
  <si>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</si>
  <si>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</si>
  <si>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</si>
  <si>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</si>
  <si>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</si>
  <si>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</si>
  <si>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</si>
  <si>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</si>
  <si>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</si>
  <si>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</si>
  <si>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</si>
  <si>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</si>
  <si>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</si>
  <si>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</si>
  <si>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</si>
  <si>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</si>
  <si>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</si>
  <si>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</si>
  <si>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</si>
  <si>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</si>
  <si>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</si>
  <si>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</si>
  <si>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</si>
  <si>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</si>
  <si>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</si>
  <si>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</si>
  <si>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</si>
  <si>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</si>
  <si>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</si>
  <si>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</si>
  <si>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</si>
  <si>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</si>
  <si>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</si>
  <si>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</si>
  <si>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</si>
  <si>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</si>
  <si>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</si>
  <si>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</si>
  <si>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</si>
  <si>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</si>
  <si>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</si>
  <si>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</si>
  <si>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</si>
  <si>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</si>
  <si>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</si>
  <si>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</si>
  <si>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</si>
  <si>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</si>
  <si>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</si>
  <si>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</si>
  <si>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</si>
  <si>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</si>
  <si>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</si>
  <si>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</si>
  <si>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</si>
  <si>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</si>
  <si>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</si>
  <si>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</si>
  <si>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</si>
  <si>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</si>
  <si>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</si>
  <si>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</si>
  <si>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</si>
  <si>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</si>
  <si>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</si>
  <si>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</si>
  <si>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</si>
  <si>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</si>
  <si>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</si>
  <si>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</si>
  <si>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</si>
  <si>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</si>
  <si>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</si>
  <si>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</si>
  <si>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</si>
  <si>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</si>
  <si>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</si>
  <si>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</si>
  <si>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</si>
  <si>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</si>
  <si>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</si>
  <si>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</si>
  <si>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</si>
  <si>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</si>
  <si>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</si>
  <si>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</si>
  <si>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</si>
  <si>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</si>
  <si>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</si>
  <si>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</si>
  <si>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</si>
  <si>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</si>
  <si>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</si>
  <si>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</si>
  <si>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</si>
  <si>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</si>
  <si>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</si>
  <si>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</si>
  <si>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</si>
  <si>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</si>
  <si>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</si>
  <si>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</si>
  <si>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</si>
  <si>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</si>
  <si>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</si>
  <si>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</si>
  <si>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</si>
  <si>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</si>
  <si>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</si>
  <si>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</si>
  <si>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</si>
  <si>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</si>
  <si>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</si>
  <si>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</si>
  <si>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</si>
  <si>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</si>
  <si>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</si>
  <si>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</si>
  <si>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</si>
  <si>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</si>
  <si>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</si>
  <si>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</si>
  <si>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</si>
  <si>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</si>
  <si>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</si>
  <si>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</si>
  <si>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</si>
  <si>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</si>
  <si>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</si>
  <si>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</si>
  <si>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</si>
  <si>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</si>
  <si>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</si>
  <si>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</si>
  <si>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</si>
  <si>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</si>
  <si>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</si>
  <si>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</si>
  <si>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</si>
  <si>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</si>
  <si>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</si>
  <si>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</si>
  <si>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</si>
  <si>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</si>
  <si>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</si>
  <si>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</si>
  <si>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</si>
  <si>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</si>
  <si>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</si>
  <si>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</si>
  <si>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</si>
  <si>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</si>
  <si>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</si>
  <si>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</si>
  <si>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</si>
  <si>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</si>
  <si>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</si>
  <si>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</si>
  <si>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</si>
  <si>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</si>
  <si>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</si>
  <si>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</si>
  <si>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</si>
  <si>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</si>
  <si>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</si>
  <si>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</si>
  <si>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</si>
  <si>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</si>
  <si>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</si>
  <si>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</si>
  <si>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</si>
  <si>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</si>
  <si>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</si>
  <si>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</si>
  <si>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</si>
  <si>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</si>
  <si>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</si>
  <si>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</si>
  <si>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</si>
  <si>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</si>
  <si>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</si>
  <si>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</si>
  <si>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</si>
  <si>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</si>
  <si>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</si>
  <si>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</si>
  <si>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</si>
  <si>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</si>
  <si>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</si>
  <si>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</si>
  <si>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</si>
  <si>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</si>
  <si>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</si>
  <si>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</si>
  <si>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</si>
  <si>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</si>
  <si>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</si>
  <si>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</si>
  <si>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</si>
  <si>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</si>
  <si>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</si>
  <si>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</si>
  <si>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</si>
  <si>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</si>
  <si>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</si>
  <si>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</si>
  <si>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</si>
  <si>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</si>
  <si>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</si>
  <si>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</si>
  <si>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</si>
  <si>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</si>
  <si>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</si>
  <si>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</si>
  <si>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</si>
  <si>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</si>
  <si>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</si>
  <si>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</si>
  <si>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</si>
  <si>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</si>
  <si>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</si>
  <si>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</si>
  <si>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</si>
  <si>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</si>
  <si>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</si>
  <si>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</si>
  <si>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</si>
  <si>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</si>
  <si>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</si>
  <si>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</si>
  <si>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</si>
  <si>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</si>
  <si>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</si>
  <si>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</si>
  <si>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</si>
  <si>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</si>
  <si>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</si>
  <si>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</si>
  <si>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</si>
  <si>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</si>
  <si>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</si>
  <si>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</si>
  <si>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</si>
  <si>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</si>
  <si>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</si>
  <si>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</si>
  <si>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</si>
  <si>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</si>
  <si>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</si>
  <si>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</si>
  <si>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</si>
  <si>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</si>
  <si>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</si>
  <si>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</si>
  <si>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</si>
  <si>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</si>
  <si>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</si>
  <si>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</si>
  <si>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</si>
  <si>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</si>
  <si>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</si>
  <si>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</si>
  <si>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</si>
  <si>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</si>
  <si>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</si>
  <si>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</si>
  <si>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</si>
  <si>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</si>
  <si>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</si>
  <si>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</si>
  <si>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</si>
  <si>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</si>
  <si>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</si>
  <si>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</si>
  <si>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</si>
  <si>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</si>
  <si>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</si>
  <si>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</si>
  <si>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</si>
  <si>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</si>
  <si>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</si>
  <si>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</si>
  <si>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</si>
  <si>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</si>
  <si>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</si>
  <si>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</si>
  <si>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</si>
  <si>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</si>
  <si>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</si>
  <si>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</si>
  <si>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</si>
  <si>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</si>
  <si>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</si>
  <si>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</si>
  <si>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</si>
  <si>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</si>
  <si>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</si>
  <si>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</si>
  <si>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</si>
  <si>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</si>
  <si>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</si>
  <si>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</si>
  <si>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</si>
  <si>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</si>
  <si>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</si>
  <si>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</si>
  <si>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</si>
  <si>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</si>
  <si>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</si>
  <si>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</si>
  <si>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</si>
  <si>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</si>
  <si>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</si>
  <si>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</si>
  <si>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</si>
  <si>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</si>
  <si>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</si>
  <si>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</si>
  <si>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</si>
  <si>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</si>
  <si>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</si>
  <si>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</si>
  <si>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</si>
  <si>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</si>
  <si>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</si>
  <si>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</si>
  <si>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</si>
  <si>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</si>
  <si>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</si>
  <si>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</si>
  <si>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</si>
  <si>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</si>
  <si>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</si>
  <si>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</si>
  <si>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</si>
  <si>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</si>
  <si>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</si>
  <si>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</si>
  <si>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</si>
  <si>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</si>
  <si>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</si>
  <si>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</si>
  <si>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</si>
  <si>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</si>
  <si>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</si>
  <si>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</si>
  <si>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</si>
  <si>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</si>
  <si>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</si>
  <si>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</si>
  <si>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</si>
  <si>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</si>
  <si>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</si>
  <si>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</si>
  <si>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</si>
  <si>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</si>
  <si>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</si>
  <si>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</si>
  <si>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</si>
  <si>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</si>
  <si>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</si>
  <si>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</si>
  <si>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</si>
  <si>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</si>
  <si>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</si>
  <si>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</si>
  <si>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</si>
  <si>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</si>
  <si>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</si>
  <si>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</si>
  <si>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</si>
  <si>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</si>
  <si>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</si>
  <si>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</si>
  <si>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</si>
  <si>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</si>
  <si>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</si>
  <si>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</si>
  <si>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</si>
  <si>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</si>
  <si>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</si>
  <si>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</si>
  <si>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</si>
  <si>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</si>
  <si>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</si>
  <si>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</si>
  <si>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</si>
  <si>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</si>
  <si>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</si>
  <si>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</si>
  <si>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</si>
  <si>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</si>
  <si>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</si>
  <si>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</si>
  <si>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</si>
  <si>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</si>
  <si>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</si>
  <si>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</si>
  <si>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</si>
  <si>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</si>
  <si>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</si>
  <si>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</si>
  <si>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</si>
  <si>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</si>
  <si>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</si>
  <si>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</si>
  <si>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</si>
  <si>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</si>
  <si>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</si>
  <si>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</si>
  <si>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</si>
  <si>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</si>
  <si>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</si>
  <si>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</si>
  <si>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</si>
  <si>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</si>
  <si>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</si>
  <si>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</si>
  <si>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</si>
  <si>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</si>
  <si>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</si>
  <si>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</si>
  <si>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</si>
  <si>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</si>
  <si>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</si>
  <si>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</si>
  <si>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</si>
  <si>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</si>
  <si>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</si>
  <si>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</si>
  <si>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</si>
  <si>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</si>
  <si>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</si>
  <si>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</si>
  <si>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</si>
  <si>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</si>
  <si>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</si>
  <si>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</si>
  <si>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</si>
  <si>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</si>
  <si>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</si>
  <si>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</si>
  <si>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</si>
  <si>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</si>
  <si>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</si>
  <si>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</si>
  <si>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</si>
  <si>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</si>
  <si>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</si>
  <si>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</si>
  <si>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</si>
  <si>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</si>
  <si>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</si>
  <si>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</si>
  <si>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</si>
  <si>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</si>
  <si>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</si>
  <si>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</si>
  <si>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</si>
  <si>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</si>
  <si>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</si>
  <si>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</si>
  <si>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</si>
  <si>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</si>
  <si>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</si>
  <si>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</si>
  <si>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</si>
  <si>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</si>
  <si>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</si>
  <si>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</si>
  <si>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</si>
  <si>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</si>
  <si>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</si>
  <si>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</si>
  <si>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</si>
  <si>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</si>
  <si>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</si>
  <si>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</si>
  <si>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</si>
  <si>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</si>
  <si>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</si>
  <si>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</si>
  <si>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</si>
  <si>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</si>
  <si>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</si>
  <si>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</si>
  <si>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</si>
  <si>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</si>
  <si>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</si>
  <si>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</si>
  <si>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</si>
  <si>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</si>
  <si>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</si>
  <si>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</si>
  <si>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</si>
  <si>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</si>
  <si>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</si>
  <si>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</si>
  <si>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</si>
  <si>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</si>
  <si>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</si>
  <si>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</si>
  <si>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</si>
  <si>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</si>
  <si>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</si>
  <si>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</si>
  <si>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</si>
  <si>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</si>
  <si>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</si>
  <si>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</si>
  <si>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</si>
  <si>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</si>
  <si>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</si>
  <si>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</si>
  <si>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</si>
  <si>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</si>
  <si>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</si>
  <si>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</si>
  <si>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</si>
  <si>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</si>
  <si>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</si>
  <si>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</si>
  <si>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</si>
  <si>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</si>
  <si>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</si>
  <si>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</si>
  <si>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</si>
  <si>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</si>
  <si>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</si>
  <si>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</si>
  <si>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</si>
  <si>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</si>
  <si>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</si>
  <si>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</si>
  <si>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</si>
  <si>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</si>
  <si>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</si>
  <si>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</si>
  <si>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</si>
  <si>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</si>
  <si>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</si>
  <si>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</si>
  <si>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</si>
  <si>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</si>
  <si>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</si>
  <si>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</si>
  <si>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</si>
  <si>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</si>
  <si>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</si>
  <si>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</si>
  <si>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</si>
  <si>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</si>
  <si>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</si>
  <si>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</si>
  <si>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</si>
  <si>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</si>
  <si>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</si>
  <si>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</si>
  <si>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</si>
  <si>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</si>
  <si>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</si>
  <si>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</si>
  <si>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</si>
  <si>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</si>
  <si>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</si>
  <si>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</si>
  <si>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</si>
  <si>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</si>
  <si>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</si>
  <si>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</si>
  <si>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</si>
  <si>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</si>
  <si>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</si>
  <si>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</si>
  <si>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</si>
  <si>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</si>
  <si>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</si>
  <si>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</si>
  <si>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</si>
  <si>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</si>
  <si>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</si>
  <si>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</si>
  <si>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</si>
  <si>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</si>
  <si>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</si>
  <si>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</si>
  <si>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</si>
  <si>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</si>
  <si>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</si>
  <si>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</si>
  <si>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</si>
  <si>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</si>
  <si>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</si>
  <si>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</si>
  <si>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</si>
  <si>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</si>
  <si>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</si>
  <si>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</si>
  <si>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</si>
  <si>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</si>
  <si>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</si>
  <si>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</si>
  <si>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</si>
  <si>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</si>
  <si>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</si>
  <si>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</si>
  <si>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</si>
  <si>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</si>
  <si>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</si>
  <si>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</si>
  <si>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</si>
  <si>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</si>
  <si>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</si>
  <si>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</si>
  <si>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</si>
  <si>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</si>
  <si>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</si>
  <si>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</si>
  <si>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</si>
  <si>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</si>
  <si>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</si>
  <si>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</si>
  <si>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</si>
  <si>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</si>
  <si>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</si>
  <si>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</si>
  <si>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</si>
  <si>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</si>
  <si>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</si>
  <si>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</si>
  <si>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</si>
  <si>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</si>
  <si>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</si>
  <si>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</si>
  <si>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</si>
  <si>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</si>
  <si>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</si>
  <si>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</si>
  <si>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</si>
  <si>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</si>
  <si>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</si>
  <si>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</si>
  <si>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</si>
  <si>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</si>
  <si>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</si>
  <si>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</si>
  <si>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</si>
  <si>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</si>
  <si>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</si>
  <si>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</si>
  <si>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</si>
  <si>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</si>
  <si>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</si>
  <si>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</si>
  <si>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</si>
  <si>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</si>
  <si>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</si>
  <si>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</si>
  <si>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</si>
  <si>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</si>
  <si>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</si>
  <si>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</si>
  <si>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</si>
  <si>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</si>
  <si>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</si>
  <si>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</si>
  <si>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</si>
  <si>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</si>
  <si>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</si>
  <si>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</si>
  <si>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</si>
  <si>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</si>
  <si>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</si>
  <si>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</si>
  <si>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</si>
  <si>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</si>
  <si>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</si>
  <si>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</si>
  <si>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</si>
  <si>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</si>
  <si>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</si>
  <si>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</si>
  <si>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</si>
  <si>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</si>
  <si>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</si>
  <si>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</si>
  <si>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</si>
  <si>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</si>
  <si>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</si>
  <si>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</si>
  <si>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</si>
  <si>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</si>
  <si>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</si>
  <si>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</si>
  <si>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</si>
  <si>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</si>
  <si>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</si>
  <si>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</si>
  <si>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</si>
  <si>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</si>
  <si>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</si>
  <si>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</si>
  <si>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</si>
  <si>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</si>
  <si>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</si>
  <si>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</si>
  <si>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</si>
  <si>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</si>
  <si>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</si>
  <si>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</si>
  <si>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</si>
  <si>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</si>
  <si>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</si>
  <si>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</si>
  <si>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</si>
  <si>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</si>
  <si>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</si>
  <si>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</si>
  <si>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</si>
  <si>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</si>
  <si>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</si>
  <si>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</si>
  <si>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</si>
  <si>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</si>
  <si>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</si>
  <si>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</si>
  <si>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</si>
  <si>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</si>
  <si>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</si>
  <si>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</si>
  <si>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</si>
  <si>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</si>
  <si>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</si>
  <si>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</si>
  <si>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</si>
  <si>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</si>
  <si>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</si>
  <si>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</si>
  <si>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</si>
  <si>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</si>
  <si>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</si>
  <si>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</si>
  <si>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</si>
  <si>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</si>
  <si>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</si>
  <si>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</si>
  <si>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</si>
  <si>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</si>
  <si>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</si>
  <si>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</si>
  <si>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</si>
  <si>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</si>
  <si>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</si>
  <si>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</si>
  <si>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</si>
  <si>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</si>
  <si>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</si>
  <si>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</si>
  <si>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</si>
  <si>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</si>
  <si>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</si>
  <si>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</si>
  <si>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</si>
  <si>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</si>
  <si>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</si>
  <si>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</si>
  <si>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</si>
  <si>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</si>
  <si>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</si>
  <si>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</si>
  <si>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</si>
  <si>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</si>
  <si>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</si>
  <si>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</si>
  <si>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</si>
  <si>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</si>
  <si>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</si>
  <si>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</si>
  <si>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</si>
  <si>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</si>
  <si>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</si>
  <si>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</si>
  <si>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</si>
  <si>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</si>
  <si>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</si>
  <si>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</si>
  <si>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</si>
  <si>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</si>
  <si>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</si>
  <si>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</si>
  <si>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</si>
  <si>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</si>
  <si>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</si>
  <si>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</si>
  <si>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</si>
  <si>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</si>
  <si>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</si>
  <si>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</si>
  <si>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</si>
  <si>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</si>
  <si>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</si>
  <si>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</si>
  <si>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</si>
  <si>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</si>
  <si>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</si>
  <si>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</si>
  <si>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</si>
  <si>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</si>
  <si>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</si>
  <si>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</si>
  <si>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</si>
  <si>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</si>
  <si>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</si>
  <si>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</si>
  <si>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</si>
  <si>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</si>
  <si>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</si>
  <si>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</si>
  <si>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</si>
  <si>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</si>
  <si>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</si>
  <si>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</si>
  <si>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</si>
  <si>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</si>
  <si>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</si>
  <si>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</si>
  <si>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</si>
  <si>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</si>
  <si>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</si>
  <si>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</si>
  <si>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</si>
  <si>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</si>
  <si>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</si>
  <si>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</si>
  <si>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</si>
  <si>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</si>
  <si>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</si>
  <si>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</si>
  <si>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</si>
  <si>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</si>
  <si>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</si>
  <si>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</si>
  <si>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</si>
  <si>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</si>
  <si>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</si>
  <si>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</si>
  <si>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</si>
  <si>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</si>
  <si>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</si>
  <si>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</si>
  <si>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</si>
  <si>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</si>
  <si>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</si>
  <si>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</si>
  <si>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</si>
  <si>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</si>
  <si>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</si>
  <si>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</si>
  <si>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</si>
  <si>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</si>
  <si>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</si>
  <si>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</si>
  <si>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</si>
  <si>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</si>
  <si>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</si>
  <si>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</si>
  <si>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</si>
  <si>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</si>
  <si>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</si>
  <si>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</si>
  <si>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</si>
  <si>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</si>
  <si>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</si>
  <si>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</si>
  <si>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</si>
  <si>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</si>
  <si>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</si>
  <si>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</si>
  <si>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</si>
  <si>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</si>
  <si>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</si>
  <si>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</si>
  <si>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</si>
  <si>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</si>
  <si>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</si>
  <si>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</si>
  <si>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</si>
  <si>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</si>
  <si>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</si>
  <si>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</si>
  <si>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</si>
  <si>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</si>
  <si>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</si>
  <si>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</si>
  <si>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</si>
  <si>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</si>
  <si>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</si>
  <si>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</si>
  <si>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</si>
  <si>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</si>
  <si>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</si>
  <si>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</si>
  <si>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</si>
  <si>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</si>
  <si>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</si>
  <si>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</si>
  <si>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</si>
  <si>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</si>
  <si>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</si>
  <si>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</si>
  <si>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</si>
  <si>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</si>
  <si>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</si>
  <si>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</si>
  <si>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</si>
  <si>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</si>
  <si>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</si>
  <si>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</si>
  <si>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</si>
  <si>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</si>
  <si>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</si>
  <si>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</si>
  <si>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</si>
  <si>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</si>
  <si>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</si>
  <si>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</si>
  <si>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</si>
  <si>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</si>
  <si>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</si>
  <si>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</si>
  <si>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</si>
  <si>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</si>
  <si>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</si>
  <si>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</si>
  <si>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</si>
  <si>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</si>
  <si>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</si>
  <si>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</si>
  <si>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</si>
  <si>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</si>
  <si>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</si>
  <si>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</si>
  <si>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</si>
  <si>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</si>
  <si>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</si>
  <si>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</si>
  <si>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</si>
  <si>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</si>
  <si>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</si>
  <si>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</si>
  <si>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</si>
  <si>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</si>
  <si>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</si>
  <si>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</si>
  <si>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</si>
  <si>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</si>
  <si>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</si>
  <si>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</si>
  <si>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</si>
  <si>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</si>
  <si>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</si>
  <si>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</si>
  <si>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</si>
  <si>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</si>
  <si>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</si>
  <si>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</si>
  <si>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</si>
  <si>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</si>
  <si>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</si>
  <si>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</si>
  <si>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</si>
  <si>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</si>
  <si>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</si>
  <si>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</si>
  <si>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</si>
  <si>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</si>
  <si>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</si>
  <si>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</si>
  <si>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</si>
  <si>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</si>
  <si>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</si>
  <si>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</si>
  <si>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</si>
  <si>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</si>
  <si>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</si>
  <si>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</si>
  <si>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</si>
  <si>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</si>
  <si>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</si>
  <si>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</si>
  <si>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</si>
  <si>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</si>
  <si>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</si>
  <si>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</si>
  <si>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</si>
  <si>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</si>
  <si>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</si>
  <si>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</si>
  <si>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</si>
  <si>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</si>
  <si>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</si>
  <si>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</si>
  <si>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</si>
  <si>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</si>
  <si>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</si>
  <si>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</si>
  <si>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</si>
  <si>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</si>
  <si>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</si>
  <si>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</si>
  <si>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</si>
  <si>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</si>
  <si>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</si>
  <si>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</si>
  <si>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</si>
  <si>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</si>
  <si>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</si>
  <si>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</si>
  <si>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</si>
  <si>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</si>
  <si>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</si>
  <si>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</si>
  <si>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</si>
  <si>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</si>
  <si>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</si>
  <si>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</si>
  <si>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</si>
  <si>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</si>
  <si>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</si>
  <si>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</si>
  <si>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</si>
  <si>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</si>
  <si>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</si>
  <si>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</si>
  <si>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</si>
  <si>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</si>
  <si>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</si>
  <si>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</si>
  <si>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</si>
  <si>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</si>
  <si>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</si>
  <si>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</si>
  <si>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</si>
  <si>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</si>
  <si>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</si>
  <si>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</si>
  <si>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</si>
  <si>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</si>
  <si>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</si>
  <si>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</si>
  <si>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</si>
  <si>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</si>
  <si>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</si>
  <si>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</si>
  <si>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</si>
  <si>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</si>
  <si>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</si>
  <si>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</si>
  <si>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</si>
  <si>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</si>
  <si>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</si>
  <si>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</si>
  <si>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</si>
  <si>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</si>
  <si>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</si>
  <si>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</si>
  <si>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</si>
  <si>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</si>
  <si>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</si>
  <si>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</si>
  <si>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</si>
  <si>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</si>
  <si>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</si>
  <si>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</si>
  <si>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</si>
  <si>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</si>
  <si>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</si>
  <si>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</si>
  <si>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</si>
  <si>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</si>
  <si>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</si>
  <si>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</si>
  <si>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</si>
  <si>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</si>
  <si>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</si>
  <si>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</si>
  <si>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</si>
  <si>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</si>
  <si>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</si>
  <si>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</si>
  <si>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</si>
  <si>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</si>
  <si>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</si>
  <si>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</si>
  <si>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</si>
  <si>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</si>
  <si>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</si>
  <si>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</si>
  <si>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</si>
  <si>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</si>
  <si>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</si>
  <si>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</si>
  <si>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</si>
  <si>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</si>
  <si>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</si>
  <si>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</si>
  <si>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</si>
  <si>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</si>
  <si>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</si>
  <si>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</si>
  <si>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</si>
  <si>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</si>
  <si>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</si>
  <si>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</si>
  <si>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</si>
  <si>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</si>
  <si>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</si>
  <si>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</si>
  <si>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</si>
  <si>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</si>
  <si>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</si>
  <si>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</si>
  <si>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</si>
  <si>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</si>
  <si>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</si>
  <si>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</si>
  <si>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</si>
  <si>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</si>
  <si>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</si>
  <si>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</si>
  <si>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</si>
  <si>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</si>
  <si>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</si>
  <si>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</si>
  <si>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</si>
  <si>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</si>
  <si>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</si>
  <si>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</si>
  <si>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</si>
  <si>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</si>
  <si>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</si>
  <si>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</si>
  <si>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</si>
  <si>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</si>
  <si>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</si>
  <si>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</si>
  <si>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</si>
  <si>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</si>
  <si>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</si>
  <si>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</si>
  <si>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</si>
  <si>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</si>
  <si>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</si>
  <si>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</si>
  <si>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</si>
  <si>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</si>
  <si>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</si>
  <si>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</si>
  <si>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</si>
  <si>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</si>
  <si>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</si>
  <si>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</si>
  <si>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</si>
  <si>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</si>
  <si>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</si>
  <si>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</si>
  <si>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</si>
  <si>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</si>
  <si>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</si>
  <si>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</si>
  <si>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</si>
  <si>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</si>
  <si>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</si>
  <si>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</si>
  <si>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</si>
  <si>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</si>
  <si>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</si>
  <si>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</si>
  <si>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</si>
  <si>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</si>
  <si>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</si>
  <si>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</si>
  <si>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</si>
  <si>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</si>
  <si>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</si>
  <si>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</si>
  <si>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</si>
  <si>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</si>
  <si>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</si>
  <si>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</si>
  <si>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</si>
  <si>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</si>
  <si>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</si>
  <si>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</si>
  <si>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</si>
  <si>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</si>
  <si>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</si>
  <si>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</si>
  <si>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</si>
  <si>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</si>
  <si>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</si>
  <si>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</si>
  <si>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</si>
  <si>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</si>
  <si>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</si>
  <si>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</si>
  <si>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</si>
  <si>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</si>
  <si>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</si>
  <si>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</si>
  <si>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</si>
  <si>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</si>
  <si>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</si>
  <si>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</si>
  <si>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</si>
  <si>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</si>
  <si>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</si>
  <si>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</si>
  <si>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</si>
  <si>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</si>
  <si>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</si>
  <si>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</si>
  <si>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</si>
  <si>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</si>
  <si>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</si>
  <si>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</si>
  <si>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</si>
  <si>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</si>
  <si>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</si>
  <si>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</si>
  <si>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</si>
  <si>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</si>
  <si>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</si>
  <si>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</si>
  <si>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</si>
  <si>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</si>
  <si>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</si>
  <si>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</si>
  <si>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</si>
  <si>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</si>
  <si>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</si>
  <si>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</si>
  <si>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</si>
  <si>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</si>
  <si>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</si>
  <si>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</si>
  <si>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</si>
  <si>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</si>
  <si>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</si>
  <si>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</si>
  <si>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</si>
  <si>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</si>
  <si>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</si>
  <si>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</si>
  <si>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</si>
  <si>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</si>
  <si>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</si>
  <si>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</si>
  <si>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</si>
  <si>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</si>
  <si>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</si>
  <si>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</si>
  <si>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</si>
  <si>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</si>
  <si>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</si>
  <si>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</si>
  <si>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</si>
  <si>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</si>
  <si>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</si>
  <si>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</si>
  <si>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</si>
  <si>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</si>
  <si>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</si>
  <si>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</si>
  <si>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</si>
  <si>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</si>
  <si>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</si>
  <si>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</si>
  <si>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</si>
  <si>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</si>
  <si>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</si>
  <si>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</si>
  <si>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</si>
  <si>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</si>
  <si>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</si>
  <si>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</si>
  <si>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</si>
  <si>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</si>
  <si>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</si>
  <si>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</si>
  <si>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</si>
  <si>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</si>
  <si>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</si>
  <si>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</si>
  <si>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</si>
  <si>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</si>
  <si>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</si>
  <si>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</si>
  <si>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</si>
  <si>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</si>
  <si>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</si>
  <si>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</si>
  <si>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</si>
  <si>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</si>
  <si>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</si>
  <si>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</si>
  <si>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</si>
  <si>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</si>
  <si>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</si>
  <si>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</si>
  <si>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</si>
  <si>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</si>
  <si>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</si>
  <si>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</si>
  <si>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</si>
  <si>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</si>
  <si>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</si>
  <si>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</si>
  <si>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</si>
  <si>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</si>
  <si>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</si>
  <si>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</si>
  <si>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</si>
  <si>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</si>
  <si>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</si>
  <si>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</si>
  <si>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</si>
  <si>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</si>
  <si>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</si>
  <si>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</si>
  <si>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</si>
  <si>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</si>
  <si>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</si>
  <si>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</si>
  <si>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</si>
  <si>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</si>
  <si>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</si>
  <si>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</si>
  <si>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</si>
  <si>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</si>
  <si>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</si>
  <si>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</si>
  <si>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</si>
  <si>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</si>
  <si>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</si>
  <si>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</si>
  <si>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</si>
  <si>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</si>
  <si>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</si>
  <si>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</si>
  <si>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</si>
  <si>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</si>
  <si>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</si>
  <si>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</si>
  <si>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</si>
  <si>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</si>
  <si>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</si>
  <si>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</si>
  <si>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</si>
  <si>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</si>
  <si>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</si>
  <si>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</si>
  <si>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</si>
  <si>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</si>
  <si>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</si>
  <si>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</si>
  <si>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</si>
  <si>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</si>
  <si>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</si>
  <si>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</si>
  <si>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</si>
  <si>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</si>
  <si>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</si>
  <si>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</si>
  <si>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</si>
  <si>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</si>
  <si>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</si>
  <si>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</si>
  <si>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</si>
  <si>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</si>
  <si>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</si>
  <si>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</si>
  <si>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</si>
  <si>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</si>
  <si>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</si>
  <si>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</si>
  <si>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</si>
  <si>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</si>
  <si>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</si>
  <si>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</si>
  <si>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</si>
  <si>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</si>
  <si>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</si>
  <si>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</si>
  <si>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</si>
  <si>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</si>
  <si>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</si>
  <si>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</si>
  <si>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</si>
  <si>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</si>
  <si>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</si>
  <si>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</si>
  <si>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</si>
  <si>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</si>
  <si>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</si>
  <si>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</si>
  <si>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</si>
  <si>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</si>
  <si>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</si>
  <si>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</si>
  <si>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</si>
  <si>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</si>
  <si>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</si>
  <si>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</si>
  <si>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</si>
  <si>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</si>
  <si>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</si>
  <si>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</si>
  <si>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</si>
  <si>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</si>
  <si>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</si>
  <si>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</si>
  <si>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</si>
  <si>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</si>
  <si>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</si>
  <si>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</si>
  <si>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</si>
  <si>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</si>
  <si>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</si>
  <si>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</si>
  <si>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</si>
  <si>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</si>
  <si>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</si>
  <si>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</si>
  <si>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</si>
  <si>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</si>
  <si>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</si>
  <si>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</si>
  <si>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</si>
  <si>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</si>
  <si>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</si>
  <si>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</si>
  <si>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</si>
  <si>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</si>
  <si>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</si>
  <si>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</si>
  <si>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</si>
  <si>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</si>
  <si>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</si>
  <si>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</si>
  <si>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</si>
  <si>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</si>
  <si>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</si>
  <si>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</si>
  <si>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</si>
  <si>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</si>
  <si>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</si>
  <si>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</si>
  <si>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</si>
  <si>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</si>
  <si>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</si>
  <si>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</si>
  <si>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</si>
  <si>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</si>
  <si>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</si>
  <si>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</si>
  <si>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</si>
  <si>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</si>
  <si>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</si>
  <si>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</si>
  <si>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</si>
  <si>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</si>
  <si>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</si>
  <si>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</si>
  <si>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</si>
  <si>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</si>
  <si>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</si>
  <si>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</si>
  <si>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</si>
  <si>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</si>
  <si>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</si>
  <si>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</si>
  <si>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</si>
  <si>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</si>
  <si>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</si>
  <si>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</si>
  <si>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</si>
  <si>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</si>
  <si>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</si>
  <si>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</si>
  <si>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</si>
  <si>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</si>
  <si>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</si>
  <si>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</si>
  <si>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</si>
  <si>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</si>
  <si>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</si>
  <si>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</si>
  <si>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</si>
  <si>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</si>
  <si>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</si>
  <si>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</si>
  <si>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</si>
  <si>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</si>
  <si>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</si>
  <si>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</si>
  <si>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</si>
  <si>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</si>
  <si>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</si>
  <si>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</si>
  <si>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</si>
  <si>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</si>
  <si>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</si>
  <si>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</si>
  <si>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</si>
  <si>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</si>
  <si>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</si>
  <si>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</si>
  <si>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</si>
  <si>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</si>
  <si>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</si>
  <si>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</si>
  <si>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</si>
  <si>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</si>
  <si>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</si>
  <si>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</si>
  <si>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</si>
  <si>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</si>
  <si>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</si>
  <si>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</si>
  <si>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</si>
  <si>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</si>
  <si>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</si>
  <si>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</si>
  <si>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</si>
  <si>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</si>
  <si>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</si>
  <si>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</si>
  <si>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</si>
  <si>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</si>
  <si>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</si>
  <si>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</si>
  <si>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</si>
  <si>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</si>
  <si>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</si>
  <si>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</si>
  <si>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</si>
  <si>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</si>
  <si>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</si>
  <si>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</si>
  <si>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</si>
  <si>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</si>
  <si>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</si>
  <si>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</si>
  <si>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</si>
  <si>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</si>
  <si>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</si>
  <si>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</si>
  <si>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</si>
  <si>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</si>
  <si>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</si>
  <si>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</si>
  <si>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</si>
  <si>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</si>
  <si>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</si>
  <si>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</si>
  <si>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</si>
  <si>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</si>
  <si>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</si>
  <si>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</si>
  <si>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</si>
  <si>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</si>
  <si>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</si>
  <si>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</si>
  <si>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</si>
  <si>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</si>
  <si>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</si>
  <si>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</si>
  <si>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</si>
  <si>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</si>
  <si>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</si>
  <si>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</si>
  <si>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</si>
  <si>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</si>
  <si>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</si>
  <si>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</si>
  <si>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</si>
  <si>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</si>
  <si>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</si>
  <si>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</si>
  <si>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</si>
  <si>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</si>
  <si>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</si>
  <si>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</si>
  <si>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</si>
  <si>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</si>
  <si>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</si>
  <si>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</si>
  <si>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</si>
  <si>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</si>
  <si>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</si>
  <si>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</si>
  <si>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</si>
  <si>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</si>
  <si>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</si>
  <si>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</si>
  <si>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</si>
  <si>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</si>
  <si>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</si>
  <si>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</si>
  <si>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</si>
  <si>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</si>
  <si>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</si>
  <si>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</si>
  <si>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</si>
  <si>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</si>
  <si>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</si>
  <si>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</si>
  <si>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</si>
  <si>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</si>
  <si>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</si>
  <si>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</si>
  <si>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</si>
  <si>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</si>
  <si>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</si>
  <si>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</si>
  <si>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</si>
  <si>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</si>
  <si>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</si>
  <si>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</si>
  <si>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</si>
  <si>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</si>
  <si>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</si>
  <si>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</si>
  <si>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</si>
  <si>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</si>
  <si>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</si>
  <si>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</si>
  <si>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</si>
  <si>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</si>
  <si>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</si>
  <si>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</si>
  <si>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</si>
  <si>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</si>
  <si>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</si>
  <si>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</si>
  <si>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</si>
  <si>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</si>
  <si>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</si>
  <si>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</si>
  <si>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</si>
  <si>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</si>
  <si>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</si>
  <si>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</si>
  <si>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</si>
  <si>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</si>
  <si>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</si>
  <si>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</si>
  <si>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</si>
  <si>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</si>
  <si>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</si>
  <si>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</si>
  <si>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</si>
  <si>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</si>
  <si>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</si>
  <si>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</si>
  <si>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</si>
  <si>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</si>
  <si>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</si>
  <si>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</si>
  <si>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</si>
  <si>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</si>
  <si>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</si>
  <si>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</si>
  <si>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</si>
  <si>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</si>
  <si>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</si>
  <si>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</si>
  <si>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</si>
  <si>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</si>
  <si>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</si>
  <si>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</si>
  <si>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</si>
  <si>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</si>
  <si>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</si>
  <si>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</si>
  <si>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</si>
  <si>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</si>
  <si>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</si>
  <si>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</si>
  <si>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</si>
  <si>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</si>
  <si>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</si>
  <si>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</si>
  <si>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</si>
  <si>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</si>
  <si>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</si>
  <si>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</si>
  <si>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</si>
  <si>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</si>
  <si>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</si>
  <si>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</si>
  <si>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</si>
  <si>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</si>
  <si>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</si>
  <si>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</si>
  <si>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</si>
  <si>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</si>
  <si>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</si>
  <si>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</si>
  <si>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</si>
  <si>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</si>
  <si>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</si>
  <si>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</si>
  <si>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</si>
  <si>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</si>
  <si>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</si>
  <si>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</si>
  <si>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</si>
  <si>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</si>
  <si>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</si>
  <si>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</si>
  <si>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</si>
  <si>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</si>
  <si>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</si>
  <si>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</si>
  <si>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</si>
  <si>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</si>
  <si>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</si>
  <si>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</si>
  <si>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</si>
  <si>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</si>
  <si>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</si>
  <si>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</si>
  <si>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</si>
  <si>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</si>
  <si>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</si>
  <si>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</si>
  <si>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</si>
  <si>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</si>
  <si>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</si>
  <si>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</si>
  <si>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</si>
  <si>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</si>
  <si>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</si>
  <si>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</si>
  <si>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</si>
  <si>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</si>
  <si>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</si>
  <si>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</si>
  <si>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</si>
  <si>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</si>
  <si>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</si>
  <si>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</si>
  <si>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</si>
  <si>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</si>
  <si>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</si>
  <si>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</si>
  <si>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</si>
  <si>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</si>
  <si>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</si>
  <si>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</si>
  <si>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</si>
  <si>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</si>
  <si>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</si>
  <si>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</si>
  <si>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</si>
  <si>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</si>
  <si>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</si>
  <si>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</si>
  <si>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</si>
  <si>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</si>
  <si>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</si>
  <si>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</si>
  <si>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</si>
  <si>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</si>
  <si>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</si>
  <si>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</si>
  <si>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</si>
  <si>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</si>
  <si>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</si>
  <si>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</si>
  <si>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</si>
  <si>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</si>
  <si>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</si>
  <si>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</si>
  <si>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</si>
  <si>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</si>
  <si>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</si>
  <si>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</si>
  <si>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</si>
  <si>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</si>
  <si>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</si>
  <si>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</si>
  <si>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</si>
  <si>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</si>
  <si>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</si>
  <si>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</si>
  <si>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</si>
  <si>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</si>
  <si>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</si>
  <si>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</si>
  <si>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</si>
  <si>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</si>
  <si>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</si>
  <si>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</si>
  <si>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</si>
  <si>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</si>
  <si>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</si>
  <si>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</si>
  <si>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</si>
  <si>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</si>
  <si>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</si>
  <si>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</si>
  <si>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</si>
  <si>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</si>
  <si>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</si>
  <si>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</si>
  <si>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</si>
  <si>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</si>
  <si>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</si>
  <si>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</si>
  <si>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</si>
  <si>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</si>
  <si>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</si>
  <si>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</si>
  <si>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</si>
  <si>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</si>
  <si>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</si>
  <si>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</si>
  <si>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</si>
  <si>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</si>
  <si>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</si>
  <si>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</si>
  <si>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</si>
  <si>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</si>
  <si>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</si>
  <si>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</si>
  <si>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</si>
  <si>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</si>
  <si>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</si>
  <si>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</si>
  <si>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</si>
  <si>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</si>
  <si>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</si>
  <si>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</si>
  <si>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</si>
  <si>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</si>
  <si>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</si>
  <si>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</si>
  <si>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</si>
  <si>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</si>
  <si>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</si>
  <si>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</si>
  <si>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</si>
  <si>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</si>
  <si>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</si>
  <si>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</si>
  <si>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</si>
  <si>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</si>
  <si>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</si>
  <si>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</si>
  <si>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</si>
  <si>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</si>
  <si>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</si>
  <si>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</si>
  <si>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</si>
  <si>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</si>
  <si>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</si>
  <si>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</si>
  <si>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</si>
  <si>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</si>
  <si>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</si>
  <si>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</si>
  <si>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</si>
  <si>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</si>
  <si>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</si>
  <si>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</si>
  <si>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</si>
  <si>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</si>
  <si>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</si>
  <si>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</si>
  <si>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</si>
  <si>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</si>
  <si>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</si>
  <si>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</si>
  <si>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</si>
  <si>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</si>
  <si>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</si>
  <si>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</si>
  <si>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</si>
  <si>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</si>
  <si>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</si>
  <si>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</si>
  <si>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</si>
  <si>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</si>
  <si>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</si>
  <si>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</si>
  <si>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</si>
  <si>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</si>
  <si>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</si>
  <si>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</si>
  <si>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</si>
  <si>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</si>
  <si>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</si>
  <si>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</si>
  <si>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</si>
  <si>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</si>
  <si>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</si>
  <si>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</si>
  <si>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</si>
  <si>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</si>
  <si>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</si>
  <si>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</si>
  <si>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</si>
  <si>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</si>
  <si>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</si>
  <si>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</si>
  <si>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</si>
  <si>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</si>
  <si>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</si>
  <si>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</si>
  <si>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</si>
  <si>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</si>
  <si>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</si>
  <si>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</si>
  <si>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</si>
  <si>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</si>
  <si>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</si>
  <si>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</si>
  <si>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</si>
  <si>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</si>
  <si>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</si>
  <si>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</si>
  <si>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</si>
  <si>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</si>
  <si>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</si>
  <si>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</si>
  <si>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</si>
  <si>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</si>
  <si>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</si>
  <si>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</si>
  <si>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</si>
  <si>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</si>
  <si>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</si>
  <si>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</si>
  <si>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</si>
  <si>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</si>
  <si>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</si>
  <si>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</si>
  <si>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</si>
  <si>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</si>
  <si>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</si>
  <si>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</si>
  <si>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</si>
  <si>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</si>
  <si>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</si>
  <si>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</si>
  <si>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</si>
  <si>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</si>
  <si>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</si>
  <si>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</si>
  <si>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</si>
  <si>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</si>
  <si>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</si>
  <si>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</si>
  <si>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</si>
  <si>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</si>
  <si>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</si>
  <si>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</si>
  <si>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</si>
  <si>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</si>
  <si>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</si>
  <si>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</si>
  <si>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</si>
  <si>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</si>
  <si>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</si>
  <si>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</si>
  <si>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</si>
  <si>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</si>
  <si>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</si>
  <si>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</si>
  <si>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</si>
  <si>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</si>
  <si>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</si>
  <si>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</si>
  <si>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</si>
  <si>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</si>
  <si>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</si>
  <si>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</si>
  <si>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</si>
  <si>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</si>
  <si>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</si>
  <si>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</si>
  <si>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</si>
  <si>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</si>
  <si>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</si>
  <si>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</si>
  <si>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</si>
  <si>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</si>
  <si>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</si>
  <si>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</si>
  <si>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</si>
  <si>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</si>
  <si>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</si>
  <si>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</si>
  <si>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</si>
  <si>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</si>
  <si>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</si>
  <si>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</si>
  <si>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</si>
  <si>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</si>
  <si>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</si>
  <si>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</si>
  <si>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</si>
  <si>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</si>
  <si>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</si>
  <si>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</si>
  <si>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</si>
  <si>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</si>
  <si>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</si>
  <si>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</si>
  <si>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</si>
  <si>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</si>
  <si>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</si>
  <si>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</si>
  <si>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</si>
  <si>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</si>
  <si>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</si>
  <si>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</si>
  <si>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</si>
  <si>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</si>
  <si>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</si>
  <si>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</si>
  <si>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</si>
  <si>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</si>
  <si>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</si>
  <si>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</si>
  <si>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</si>
  <si>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</si>
  <si>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</si>
  <si>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</si>
  <si>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</si>
  <si>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</si>
  <si>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</si>
  <si>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</si>
  <si>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</si>
  <si>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</si>
  <si>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</si>
  <si>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</si>
  <si>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</si>
  <si>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</si>
  <si>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</si>
  <si>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</si>
  <si>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</si>
  <si>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</si>
  <si>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</si>
  <si>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</si>
  <si>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</si>
  <si>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</si>
  <si>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</si>
  <si>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</si>
  <si>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</si>
  <si>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</si>
  <si>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</si>
  <si>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</si>
  <si>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</si>
  <si>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</si>
  <si>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</si>
  <si>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</si>
  <si>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</si>
  <si>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</si>
  <si>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</si>
  <si>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</si>
  <si>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</si>
  <si>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</si>
  <si>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</si>
  <si>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</si>
  <si>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</si>
  <si>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</si>
  <si>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</si>
  <si>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</si>
  <si>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</si>
  <si>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</si>
  <si>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</si>
  <si>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</si>
  <si>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</si>
  <si>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</si>
  <si>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</si>
  <si>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</si>
  <si>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</si>
  <si>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</si>
  <si>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</si>
  <si>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</si>
  <si>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</si>
  <si>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</si>
  <si>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</si>
  <si>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</si>
  <si>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</si>
  <si>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</si>
  <si>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</si>
  <si>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</si>
  <si>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</si>
  <si>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</si>
  <si>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</si>
  <si>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</si>
  <si>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</si>
  <si>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</si>
  <si>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</si>
  <si>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</si>
  <si>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</si>
  <si>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</si>
  <si>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</si>
  <si>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</si>
  <si>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</si>
  <si>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</si>
  <si>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</si>
  <si>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</si>
  <si>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</si>
  <si>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</si>
  <si>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</si>
  <si>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</si>
  <si>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</si>
  <si>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</si>
  <si>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</si>
  <si>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</si>
  <si>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</si>
  <si>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</si>
  <si>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</si>
  <si>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</si>
  <si>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</si>
  <si>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</si>
  <si>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</si>
  <si>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</si>
  <si>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</si>
  <si>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</si>
  <si>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</si>
  <si>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</si>
  <si>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</si>
  <si>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</si>
  <si>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</si>
  <si>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</si>
  <si>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</si>
  <si>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</si>
  <si>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</si>
  <si>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</si>
  <si>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</si>
  <si>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</si>
  <si>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</si>
  <si>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</si>
  <si>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</si>
  <si>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</si>
  <si>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</si>
  <si>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</si>
  <si>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</si>
  <si>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</si>
  <si>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</si>
  <si>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</si>
  <si>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</si>
  <si>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</si>
  <si>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</si>
  <si>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</si>
  <si>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</si>
  <si>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</si>
  <si>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</si>
  <si>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</si>
  <si>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</si>
  <si>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</si>
  <si>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</si>
  <si>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</si>
  <si>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</si>
  <si>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</si>
  <si>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</si>
  <si>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</si>
  <si>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</si>
  <si>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</si>
  <si>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</si>
  <si>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</si>
  <si>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</si>
  <si>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</si>
  <si>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</si>
  <si>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</si>
  <si>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</si>
  <si>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</si>
  <si>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</si>
  <si>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</si>
  <si>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</si>
  <si>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</si>
  <si>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</si>
  <si>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</si>
  <si>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</si>
  <si>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</si>
  <si>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</si>
  <si>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</si>
  <si>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</si>
  <si>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</si>
  <si>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</si>
  <si>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</si>
  <si>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</si>
  <si>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</si>
  <si>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</si>
  <si>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</si>
  <si>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</si>
  <si>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</si>
  <si>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</si>
  <si>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</si>
  <si>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</si>
  <si>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</si>
  <si>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</si>
  <si>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</si>
  <si>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</si>
  <si>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</si>
  <si>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</si>
  <si>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</si>
  <si>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</si>
  <si>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</si>
  <si>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</si>
  <si>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</si>
  <si>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</si>
  <si>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</si>
  <si>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</si>
  <si>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</si>
  <si>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</si>
  <si>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</si>
  <si>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</si>
  <si>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</si>
  <si>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</si>
  <si>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</si>
  <si>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</si>
  <si>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</si>
  <si>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</si>
  <si>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</si>
  <si>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</si>
  <si>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</si>
  <si>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</si>
  <si>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</si>
  <si>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</si>
  <si>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</si>
  <si>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</si>
  <si>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</si>
  <si>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</si>
  <si>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</si>
  <si>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</si>
  <si>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</si>
  <si>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</si>
  <si>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</si>
  <si>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</si>
  <si>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</si>
  <si>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</si>
  <si>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</si>
  <si>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</si>
  <si>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</si>
  <si>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</si>
  <si>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</si>
  <si>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</si>
  <si>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</si>
  <si>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</si>
  <si>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</si>
  <si>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</si>
  <si>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</si>
  <si>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</si>
  <si>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</si>
  <si>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</si>
  <si>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</si>
  <si>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</si>
  <si>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</si>
  <si>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</si>
  <si>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</si>
  <si>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</si>
  <si>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</si>
  <si>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</si>
  <si>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</si>
  <si>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</si>
  <si>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</si>
  <si>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</si>
  <si>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</si>
  <si>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</si>
  <si>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</si>
  <si>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</si>
  <si>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</si>
  <si>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</si>
  <si>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</si>
  <si>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</si>
  <si>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</si>
  <si>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</si>
  <si>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</si>
  <si>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</si>
  <si>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</si>
  <si>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</si>
  <si>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</si>
  <si>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</si>
  <si>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</si>
  <si>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</si>
  <si>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</si>
  <si>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</si>
  <si>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</si>
  <si>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</si>
  <si>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</si>
  <si>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</si>
  <si>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</si>
  <si>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</si>
  <si>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</si>
  <si>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</si>
  <si>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</si>
  <si>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</si>
  <si>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</si>
  <si>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</si>
  <si>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</si>
  <si>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</si>
  <si>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</si>
  <si>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</si>
  <si>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</si>
  <si>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</si>
  <si>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</si>
  <si>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</si>
  <si>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</si>
  <si>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</si>
  <si>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</si>
  <si>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</si>
  <si>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</si>
  <si>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</si>
  <si>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</si>
  <si>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</si>
  <si>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</si>
  <si>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</si>
  <si>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</si>
  <si>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</si>
  <si>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</si>
  <si>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</si>
  <si>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</si>
  <si>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</si>
  <si>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</si>
  <si>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</si>
  <si>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</si>
  <si>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</si>
  <si>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</si>
  <si>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</si>
  <si>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</si>
  <si>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</si>
  <si>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</si>
  <si>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</si>
  <si>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</si>
  <si>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</si>
  <si>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</si>
  <si>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</si>
  <si>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</si>
  <si>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</si>
  <si>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</si>
  <si>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</si>
  <si>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</si>
  <si>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</si>
  <si>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</si>
  <si>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</si>
  <si>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</si>
  <si>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</si>
  <si>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</si>
  <si>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</si>
  <si>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</si>
  <si>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</si>
  <si>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</si>
  <si>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</si>
  <si>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</si>
  <si>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</si>
  <si>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</si>
  <si>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</si>
  <si>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</si>
  <si>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</si>
  <si>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</si>
  <si>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</si>
  <si>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</si>
  <si>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</si>
  <si>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</si>
  <si>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</si>
  <si>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</si>
  <si>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</si>
  <si>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</si>
  <si>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</si>
  <si>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</si>
  <si>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</si>
  <si>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</si>
  <si>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</si>
  <si>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</si>
  <si>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</si>
  <si>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</si>
  <si>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</si>
  <si>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</si>
  <si>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</si>
  <si>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</si>
  <si>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</si>
  <si>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</si>
  <si>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</si>
  <si>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</si>
  <si>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</si>
  <si>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</si>
  <si>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</si>
  <si>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</si>
  <si>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</si>
  <si>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</si>
  <si>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</si>
  <si>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</si>
  <si>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</si>
  <si>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</si>
  <si>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</si>
  <si>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</si>
  <si>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</si>
  <si>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</si>
  <si>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</si>
  <si>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</si>
  <si>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</si>
  <si>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</si>
  <si>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</si>
  <si>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</si>
  <si>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</si>
  <si>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</si>
  <si>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</si>
  <si>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</si>
  <si>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</si>
  <si>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</si>
  <si>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</si>
  <si>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</si>
  <si>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</si>
  <si>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</si>
  <si>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</si>
  <si>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</si>
  <si>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</si>
  <si>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</si>
  <si>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</si>
  <si>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</si>
  <si>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</si>
  <si>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</si>
  <si>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</si>
  <si>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</si>
  <si>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</si>
  <si>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</si>
  <si>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</si>
  <si>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</si>
  <si>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</si>
  <si>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</si>
  <si>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</si>
  <si>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</si>
  <si>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</si>
  <si>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</si>
  <si>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</si>
  <si>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</si>
  <si>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</si>
  <si>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</si>
  <si>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</si>
  <si>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</si>
  <si>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</si>
  <si>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</si>
  <si>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</si>
  <si>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</si>
  <si>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</si>
  <si>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</si>
  <si>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</si>
  <si>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</si>
  <si>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</si>
  <si>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</si>
  <si>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</si>
  <si>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</si>
  <si>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</si>
  <si>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</si>
  <si>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</si>
  <si>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</si>
  <si>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</si>
  <si>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</si>
  <si>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</si>
  <si>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</si>
  <si>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</si>
  <si>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</si>
  <si>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</si>
  <si>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</si>
  <si>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</si>
  <si>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</si>
  <si>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</si>
  <si>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</si>
  <si>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</si>
  <si>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</si>
  <si>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</si>
  <si>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</si>
  <si>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</si>
  <si>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</si>
  <si>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</si>
  <si>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</si>
  <si>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</si>
  <si>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</si>
  <si>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</si>
  <si>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</si>
  <si>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</si>
  <si>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</si>
  <si>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</si>
  <si>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</si>
  <si>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</si>
  <si>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</si>
  <si>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</si>
  <si>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</si>
  <si>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</si>
  <si>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</si>
  <si>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</si>
  <si>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</si>
  <si>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</si>
  <si>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</si>
  <si>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</si>
  <si>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</si>
  <si>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</si>
  <si>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</si>
  <si>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</si>
  <si>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</si>
  <si>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</si>
  <si>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</si>
  <si>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</si>
  <si>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</si>
  <si>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</si>
  <si>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</si>
  <si>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</si>
  <si>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</si>
  <si>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</si>
  <si>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</si>
  <si>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</si>
  <si>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</si>
  <si>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</si>
  <si>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</si>
  <si>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</si>
  <si>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</si>
  <si>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</si>
  <si>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</si>
  <si>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</si>
  <si>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</si>
  <si>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</si>
  <si>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</si>
  <si>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</si>
  <si>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</si>
  <si>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</si>
  <si>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</si>
  <si>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</si>
  <si>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</si>
  <si>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</si>
  <si>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</si>
  <si>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</si>
  <si>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</si>
  <si>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</si>
  <si>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</si>
  <si>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</si>
  <si>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</si>
  <si>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</si>
  <si>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</si>
  <si>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</si>
  <si>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</si>
  <si>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</si>
  <si>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</si>
  <si>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</si>
  <si>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</si>
  <si>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</si>
  <si>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</si>
  <si>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</si>
  <si>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</si>
  <si>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</si>
  <si>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</si>
  <si>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</si>
  <si>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</si>
  <si>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</si>
  <si>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</si>
  <si>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</si>
  <si>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</si>
  <si>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</si>
  <si>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</si>
  <si>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</si>
  <si>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</si>
  <si>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</si>
  <si>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</si>
  <si>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</si>
  <si>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</si>
  <si>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</si>
  <si>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</si>
  <si>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</si>
  <si>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</si>
  <si>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</si>
  <si>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</si>
  <si>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</si>
  <si>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</si>
  <si>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</si>
  <si>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</si>
  <si>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</si>
  <si>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</si>
  <si>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</si>
  <si>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</si>
  <si>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</si>
  <si>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</si>
  <si>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</si>
  <si>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</si>
  <si>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</si>
  <si>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</si>
  <si>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</si>
  <si>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</si>
  <si>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</si>
  <si>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</si>
  <si>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</si>
  <si>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</si>
  <si>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</si>
  <si>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</si>
  <si>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</si>
  <si>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</si>
  <si>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</si>
  <si>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</si>
  <si>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</si>
  <si>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</si>
  <si>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</si>
  <si>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</si>
  <si>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</si>
  <si>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</si>
  <si>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</si>
  <si>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</si>
  <si>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</si>
  <si>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</si>
  <si>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</si>
  <si>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</si>
  <si>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</si>
  <si>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</si>
  <si>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</si>
  <si>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</si>
  <si>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</si>
  <si>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</si>
  <si>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</si>
  <si>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</si>
  <si>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</si>
  <si>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</si>
  <si>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</si>
  <si>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</si>
  <si>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</si>
  <si>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</si>
  <si>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</si>
  <si>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</si>
  <si>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</si>
  <si>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</si>
  <si>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</si>
  <si>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</si>
  <si>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</si>
  <si>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</si>
  <si>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</si>
  <si>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</si>
  <si>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</si>
  <si>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</si>
  <si>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</si>
  <si>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</si>
  <si>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</si>
  <si>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</si>
  <si>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</si>
  <si>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</si>
  <si>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</si>
  <si>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</si>
  <si>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</si>
  <si>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</si>
  <si>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</si>
  <si>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</si>
  <si>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</si>
  <si>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</si>
  <si>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</si>
  <si>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</si>
  <si>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</si>
  <si>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</si>
  <si>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</si>
  <si>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</si>
  <si>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</si>
  <si>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</si>
  <si>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</si>
  <si>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</si>
  <si>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</si>
  <si>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</si>
  <si>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</si>
  <si>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</si>
  <si>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</si>
  <si>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</si>
  <si>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</si>
  <si>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</si>
  <si>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</si>
  <si>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</si>
  <si>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</si>
  <si>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</si>
  <si>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</si>
  <si>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</si>
  <si>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</si>
  <si>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</si>
  <si>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</si>
  <si>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</si>
  <si>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</si>
  <si>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</si>
  <si>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</si>
  <si>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</si>
  <si>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</si>
  <si>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</si>
  <si>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</si>
  <si>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</si>
  <si>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</si>
  <si>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</si>
  <si>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</si>
  <si>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</si>
  <si>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</si>
  <si>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</si>
  <si>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</si>
  <si>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</si>
  <si>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</si>
  <si>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</si>
  <si>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</si>
  <si>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</si>
  <si>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</si>
  <si>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</si>
  <si>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</si>
  <si>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</si>
  <si>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</si>
  <si>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</si>
  <si>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</si>
  <si>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</si>
  <si>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</si>
  <si>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</si>
  <si>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</si>
  <si>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</si>
  <si>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</si>
  <si>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</si>
  <si>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</si>
  <si>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</si>
  <si>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</si>
  <si>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</si>
  <si>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</si>
  <si>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</si>
  <si>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</si>
  <si>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</si>
  <si>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</si>
  <si>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</si>
  <si>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</si>
  <si>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</si>
  <si>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</si>
  <si>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</si>
  <si>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</si>
  <si>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</si>
  <si>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</si>
  <si>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</si>
  <si>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</si>
  <si>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</si>
  <si>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</si>
  <si>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</si>
  <si>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</si>
  <si>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</si>
  <si>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</si>
  <si>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</si>
  <si>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</si>
  <si>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</si>
  <si>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</si>
  <si>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</si>
  <si>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</si>
  <si>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</si>
  <si>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</si>
  <si>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</si>
  <si>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</si>
  <si>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</si>
  <si>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</si>
  <si>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</si>
  <si>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</si>
  <si>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</si>
  <si>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</si>
  <si>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</si>
  <si>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</si>
  <si>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</si>
  <si>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</si>
  <si>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</si>
  <si>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</si>
  <si>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</si>
  <si>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</si>
  <si>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</si>
  <si>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</si>
  <si>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</si>
  <si>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</si>
  <si>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</si>
  <si>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</si>
  <si>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</si>
  <si>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</si>
  <si>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</si>
  <si>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</si>
  <si>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</si>
  <si>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</si>
  <si>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</si>
  <si>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</si>
  <si>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</si>
  <si>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</si>
  <si>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</si>
  <si>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</si>
  <si>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</si>
  <si>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</si>
  <si>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</si>
  <si>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</si>
  <si>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</si>
  <si>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</si>
  <si>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</si>
  <si>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</si>
  <si>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</si>
  <si>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</si>
  <si>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</si>
  <si>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</si>
  <si>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</si>
  <si>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</si>
  <si>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</si>
  <si>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</si>
  <si>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</si>
  <si>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</si>
  <si>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</si>
  <si>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</si>
  <si>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</si>
  <si>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</si>
  <si>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</si>
  <si>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</si>
  <si>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</si>
  <si>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</si>
  <si>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</si>
  <si>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</si>
  <si>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</si>
  <si>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</si>
  <si>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</si>
  <si>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</si>
  <si>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</si>
  <si>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</si>
  <si>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</si>
  <si>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</si>
  <si>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</si>
  <si>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</si>
  <si>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</si>
  <si>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</si>
  <si>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</si>
  <si>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</si>
  <si>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</si>
  <si>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</si>
  <si>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</si>
  <si>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</si>
  <si>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</si>
  <si>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</si>
  <si>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</si>
  <si>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</si>
  <si>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</si>
  <si>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</si>
  <si>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</si>
  <si>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</si>
  <si>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</si>
  <si>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</si>
  <si>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</si>
  <si>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</si>
  <si>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</si>
  <si>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</si>
  <si>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</si>
  <si>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</si>
  <si>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</si>
  <si>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</si>
  <si>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</si>
  <si>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</si>
  <si>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</si>
  <si>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</si>
  <si>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</si>
  <si>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</si>
  <si>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</si>
  <si>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</si>
  <si>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</si>
  <si>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</si>
  <si>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</si>
  <si>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</si>
  <si>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</si>
  <si>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</si>
  <si>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</si>
  <si>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</si>
  <si>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</si>
  <si>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</si>
  <si>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</si>
  <si>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</si>
  <si>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</si>
  <si>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</si>
  <si>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</si>
  <si>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</si>
  <si>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</si>
  <si>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</si>
  <si>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</si>
  <si>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</si>
  <si>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</si>
  <si>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</si>
  <si>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</si>
  <si>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</si>
  <si>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</si>
  <si>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</si>
  <si>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</si>
  <si>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</si>
  <si>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</si>
  <si>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</si>
  <si>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</si>
  <si>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</si>
  <si>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</si>
  <si>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</si>
  <si>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</si>
  <si>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</si>
  <si>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</si>
  <si>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</si>
  <si>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</si>
  <si>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</si>
  <si>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</si>
  <si>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</si>
  <si>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</si>
  <si>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</si>
  <si>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</si>
  <si>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</si>
  <si>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</si>
  <si>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</si>
  <si>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</si>
  <si>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</si>
  <si>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</si>
  <si>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</si>
  <si>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</si>
  <si>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</si>
  <si>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</si>
  <si>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</si>
  <si>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</si>
  <si>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</si>
  <si>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</si>
  <si>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</si>
  <si>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</si>
  <si>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</si>
  <si>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</si>
  <si>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</si>
  <si>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</si>
  <si>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</si>
  <si>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</si>
  <si>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</si>
  <si>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</si>
  <si>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</si>
  <si>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</si>
  <si>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</si>
  <si>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</si>
  <si>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</si>
  <si>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</si>
  <si>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</si>
  <si>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</si>
  <si>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</si>
  <si>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</si>
  <si>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</si>
  <si>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</si>
  <si>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</si>
  <si>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</si>
  <si>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</si>
  <si>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</si>
  <si>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</si>
  <si>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</si>
  <si>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</si>
  <si>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</si>
  <si>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</si>
  <si>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</si>
  <si>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</si>
  <si>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</si>
  <si>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</si>
  <si>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</si>
  <si>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</si>
  <si>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</si>
  <si>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</si>
  <si>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</si>
  <si>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</si>
  <si>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</si>
  <si>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</si>
  <si>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</si>
  <si>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</si>
  <si>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</si>
  <si>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</si>
  <si>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</si>
  <si>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</si>
  <si>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</si>
  <si>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</si>
  <si>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</si>
  <si>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</si>
  <si>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</si>
  <si>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</si>
  <si>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</si>
  <si>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</si>
  <si>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</si>
  <si>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</si>
  <si>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</si>
  <si>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</si>
  <si>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</si>
  <si>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</si>
  <si>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</si>
  <si>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</si>
  <si>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</si>
  <si>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</si>
  <si>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</si>
  <si>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</si>
  <si>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</si>
  <si>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</si>
  <si>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</si>
  <si>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</si>
  <si>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</si>
  <si>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</si>
  <si>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</si>
  <si>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</si>
  <si>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</si>
  <si>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</si>
  <si>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</si>
  <si>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</si>
  <si>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</si>
  <si>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</si>
  <si>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</si>
  <si>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</si>
  <si>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</si>
  <si>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</si>
  <si>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</si>
  <si>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</si>
  <si>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</si>
  <si>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</si>
  <si>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</si>
  <si>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</si>
  <si>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</si>
  <si>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</si>
  <si>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</si>
  <si>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</si>
  <si>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</si>
  <si>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</si>
  <si>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</si>
  <si>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</si>
  <si>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</si>
  <si>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</si>
  <si>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</si>
  <si>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</si>
  <si>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</si>
  <si>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</si>
  <si>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</si>
  <si>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</si>
  <si>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</si>
  <si>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</si>
  <si>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</si>
  <si>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</si>
  <si>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</si>
  <si>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</si>
  <si>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</si>
  <si>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</si>
  <si>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</si>
  <si>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</si>
  <si>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</si>
  <si>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</si>
  <si>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</si>
  <si>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</si>
  <si>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</si>
  <si>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</si>
  <si>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</si>
  <si>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</si>
  <si>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</si>
  <si>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</si>
  <si>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</si>
  <si>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</si>
  <si>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</si>
  <si>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</si>
  <si>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</si>
  <si>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</si>
  <si>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</si>
  <si>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</si>
  <si>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</si>
  <si>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</si>
  <si>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</si>
  <si>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</si>
  <si>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</si>
  <si>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</si>
  <si>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</si>
  <si>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</si>
  <si>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</si>
  <si>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</si>
  <si>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</si>
  <si>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</si>
  <si>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</si>
  <si>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</si>
  <si>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</si>
  <si>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</si>
  <si>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</si>
  <si>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</si>
  <si>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</si>
  <si>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</si>
  <si>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</si>
  <si>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</si>
  <si>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</si>
  <si>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</si>
  <si>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</si>
  <si>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</si>
  <si>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</si>
  <si>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</si>
  <si>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</si>
  <si>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</si>
  <si>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</si>
  <si>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</si>
  <si>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</si>
  <si>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</si>
  <si>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</si>
  <si>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</si>
  <si>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</si>
  <si>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</si>
  <si>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</si>
  <si>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</si>
  <si>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</si>
  <si>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</si>
  <si>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</si>
  <si>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</si>
  <si>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</si>
  <si>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</si>
  <si>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</si>
  <si>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</si>
  <si>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</si>
  <si>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</si>
  <si>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</si>
  <si>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</si>
  <si>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</si>
  <si>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</si>
  <si>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</si>
  <si>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</si>
  <si>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</si>
  <si>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</si>
  <si>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</si>
  <si>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</si>
  <si>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</si>
  <si>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</si>
  <si>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</si>
  <si>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</si>
  <si>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</si>
  <si>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</si>
  <si>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</si>
  <si>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</si>
  <si>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</si>
  <si>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</si>
  <si>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</si>
  <si>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</si>
  <si>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</si>
  <si>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</si>
  <si>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</si>
  <si>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</si>
  <si>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</si>
  <si>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</si>
  <si>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</si>
  <si>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</si>
  <si>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</si>
  <si>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</si>
  <si>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</si>
  <si>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</si>
  <si>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</si>
  <si>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</si>
  <si>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</si>
  <si>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</si>
  <si>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</si>
  <si>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</si>
  <si>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</si>
  <si>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</si>
  <si>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</si>
  <si>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</si>
  <si>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</si>
  <si>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</si>
  <si>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</si>
  <si>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</si>
  <si>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</si>
  <si>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</si>
  <si>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</si>
  <si>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</si>
  <si>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</si>
  <si>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</si>
  <si>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</si>
  <si>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</si>
  <si>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</si>
  <si>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</si>
  <si>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</si>
  <si>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</si>
  <si>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</si>
  <si>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</si>
  <si>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</si>
  <si>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</si>
  <si>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</si>
  <si>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</si>
  <si>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</si>
  <si>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</si>
  <si>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</si>
  <si>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</si>
  <si>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</si>
  <si>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</si>
  <si>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</si>
  <si>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</si>
  <si>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</si>
  <si>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</si>
  <si>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</si>
  <si>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</si>
  <si>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</si>
  <si>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</si>
  <si>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</si>
  <si>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</si>
  <si>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</si>
  <si>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</si>
  <si>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</si>
  <si>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</si>
  <si>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</si>
  <si>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</si>
  <si>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</si>
  <si>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</si>
  <si>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</si>
  <si>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</si>
  <si>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</si>
  <si>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</si>
  <si>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</si>
  <si>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</si>
  <si>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</si>
  <si>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</si>
  <si>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</si>
  <si>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</si>
  <si>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</si>
  <si>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</si>
  <si>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</si>
  <si>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</si>
  <si>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</si>
  <si>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</si>
  <si>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</si>
  <si>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</si>
  <si>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</si>
  <si>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</si>
  <si>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</si>
  <si>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</si>
  <si>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</si>
  <si>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</si>
  <si>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</si>
  <si>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</si>
  <si>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</si>
  <si>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</si>
  <si>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</si>
  <si>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</si>
  <si>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</si>
  <si>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</si>
  <si>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</si>
  <si>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</si>
  <si>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</si>
  <si>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</si>
  <si>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</si>
  <si>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</si>
  <si>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</si>
  <si>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</si>
  <si>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</si>
  <si>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</si>
  <si>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</si>
  <si>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</si>
  <si>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</si>
  <si>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</si>
  <si>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</si>
  <si>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</si>
  <si>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</si>
  <si>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</si>
  <si>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</si>
  <si>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</si>
  <si>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</si>
  <si>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</si>
  <si>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</si>
  <si>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</si>
  <si>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</si>
  <si>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</si>
  <si>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</si>
  <si>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</si>
  <si>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</si>
  <si>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</si>
  <si>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</si>
  <si>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</si>
  <si>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</si>
  <si>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</si>
  <si>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</si>
  <si>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</si>
  <si>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</si>
  <si>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</si>
  <si>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</si>
  <si>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</si>
  <si>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</si>
  <si>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</si>
  <si>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</si>
  <si>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</si>
  <si>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</si>
  <si>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</si>
  <si>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</si>
  <si>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</si>
  <si>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</si>
  <si>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</si>
  <si>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</si>
  <si>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</si>
  <si>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</si>
  <si>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</si>
  <si>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</si>
  <si>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</si>
  <si>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</si>
  <si>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</si>
  <si>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</si>
  <si>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</si>
  <si>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</si>
  <si>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</si>
  <si>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</si>
  <si>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</si>
  <si>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</si>
  <si>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</si>
  <si>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</si>
  <si>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</si>
  <si>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</si>
  <si>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</si>
  <si>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</si>
  <si>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</si>
  <si>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</si>
  <si>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</si>
  <si>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</si>
  <si>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</si>
  <si>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</si>
  <si>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</si>
  <si>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</si>
  <si>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</si>
  <si>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</si>
  <si>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</si>
  <si>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</si>
  <si>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</si>
  <si>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</si>
  <si>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</si>
  <si>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</si>
  <si>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</si>
  <si>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</si>
  <si>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</si>
  <si>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</si>
  <si>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</si>
  <si>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</si>
  <si>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</si>
  <si>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</si>
  <si>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</si>
  <si>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</si>
  <si>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</si>
  <si>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</si>
  <si>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</si>
  <si>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</si>
  <si>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</si>
  <si>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</si>
  <si>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</si>
  <si>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</si>
  <si>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</si>
  <si>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</si>
  <si>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</si>
  <si>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</si>
  <si>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</si>
  <si>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</si>
  <si>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</si>
  <si>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</si>
  <si>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</si>
  <si>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</si>
  <si>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</si>
  <si>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</si>
  <si>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</si>
  <si>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</si>
  <si>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</si>
  <si>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</si>
  <si>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</si>
  <si>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</si>
  <si>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</si>
  <si>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</si>
  <si>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</si>
  <si>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</si>
  <si>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</si>
  <si>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</si>
  <si>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</si>
  <si>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</si>
  <si>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</si>
  <si>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</si>
  <si>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</si>
  <si>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</si>
  <si>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</si>
  <si>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</si>
  <si>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</si>
  <si>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</si>
  <si>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</si>
  <si>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</si>
  <si>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</si>
  <si>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</si>
  <si>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</si>
  <si>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</si>
  <si>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</si>
  <si>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</si>
  <si>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</si>
  <si>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</si>
  <si>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</si>
  <si>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</si>
  <si>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</si>
  <si>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</si>
  <si>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</si>
  <si>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</si>
  <si>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</si>
  <si>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</si>
  <si>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</si>
  <si>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</si>
  <si>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</si>
  <si>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</si>
  <si>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</si>
  <si>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</si>
  <si>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</si>
  <si>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</si>
  <si>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</si>
  <si>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</si>
  <si>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</si>
  <si>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</si>
  <si>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</si>
  <si>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</si>
  <si>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</si>
  <si>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</si>
  <si>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</si>
  <si>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</si>
  <si>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</si>
  <si>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</si>
  <si>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</si>
  <si>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</si>
  <si>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</si>
  <si>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</si>
  <si>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</si>
  <si>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</si>
  <si>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</si>
  <si>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</si>
  <si>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</si>
  <si>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</si>
  <si>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</si>
  <si>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</si>
  <si>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</si>
  <si>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</si>
  <si>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</si>
  <si>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</si>
  <si>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</si>
  <si>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</si>
  <si>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</si>
  <si>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</si>
  <si>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</si>
  <si>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</si>
  <si>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</si>
  <si>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</si>
  <si>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</si>
  <si>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</si>
  <si>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</si>
  <si>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</si>
  <si>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</si>
  <si>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</si>
  <si>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</si>
  <si>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</si>
  <si>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</si>
  <si>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</si>
  <si>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</si>
  <si>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</si>
  <si>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</si>
  <si>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</si>
  <si>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</si>
  <si>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</si>
  <si>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</si>
  <si>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</si>
  <si>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</si>
  <si>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</si>
  <si>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</si>
  <si>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</si>
  <si>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</si>
  <si>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</si>
  <si>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</si>
  <si>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</si>
  <si>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</si>
  <si>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</si>
  <si>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</si>
  <si>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</si>
  <si>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</si>
  <si>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</si>
  <si>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</si>
  <si>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</si>
  <si>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</si>
  <si>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</si>
  <si>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</si>
  <si>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</si>
  <si>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</si>
  <si>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</si>
  <si>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</si>
  <si>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</si>
  <si>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</si>
  <si>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</si>
  <si>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</si>
  <si>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</si>
  <si>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</si>
  <si>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</si>
  <si>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</si>
  <si>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</si>
  <si>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</si>
  <si>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</si>
  <si>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</si>
  <si>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</si>
  <si>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</si>
  <si>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</si>
  <si>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</si>
  <si>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</si>
  <si>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</si>
  <si>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</si>
  <si>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</si>
  <si>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</si>
  <si>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</si>
  <si>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</si>
  <si>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</si>
  <si>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</si>
  <si>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</si>
  <si>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</si>
  <si>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</si>
  <si>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</si>
  <si>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</si>
  <si>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</si>
  <si>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</si>
  <si>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</si>
  <si>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</si>
  <si>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</si>
  <si>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</si>
  <si>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</si>
  <si>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</si>
  <si>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</si>
  <si>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</si>
  <si>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</si>
  <si>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</si>
  <si>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</si>
  <si>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</si>
  <si>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</si>
  <si>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</si>
  <si>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</si>
  <si>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</si>
  <si>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</si>
  <si>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</si>
  <si>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</si>
  <si>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</si>
  <si>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</si>
  <si>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</si>
  <si>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</si>
  <si>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</si>
  <si>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</si>
  <si>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</si>
  <si>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</si>
  <si>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</si>
  <si>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</si>
  <si>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</si>
  <si>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</si>
  <si>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</si>
  <si>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</si>
  <si>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</si>
  <si>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</si>
  <si>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</si>
  <si>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</si>
  <si>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</si>
  <si>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</si>
  <si>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</si>
  <si>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</si>
  <si>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</si>
  <si>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</si>
  <si>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</si>
  <si>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</si>
  <si>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</si>
  <si>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</si>
  <si>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</si>
  <si>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</si>
  <si>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</si>
  <si>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</si>
  <si>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</si>
  <si>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</si>
  <si>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</si>
  <si>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</si>
  <si>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</si>
  <si>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</si>
  <si>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</si>
  <si>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</si>
  <si>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</si>
  <si>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</si>
  <si>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</si>
  <si>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</si>
  <si>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</si>
  <si>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</si>
  <si>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</si>
  <si>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</si>
  <si>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</si>
  <si>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</si>
  <si>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</si>
  <si>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</si>
  <si>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</si>
  <si>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</si>
  <si>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</si>
  <si>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</si>
  <si>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</si>
  <si>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</si>
  <si>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</si>
  <si>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</si>
  <si>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</si>
  <si>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</si>
  <si>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</si>
  <si>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</si>
  <si>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</si>
  <si>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</si>
  <si>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</si>
  <si>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</si>
  <si>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</si>
  <si>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</si>
  <si>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</si>
  <si>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</si>
  <si>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</si>
  <si>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</si>
  <si>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</si>
  <si>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</si>
  <si>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</si>
  <si>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</si>
  <si>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</si>
  <si>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</si>
  <si>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</si>
  <si>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</si>
  <si>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</si>
  <si>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</si>
  <si>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</si>
  <si>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</si>
  <si>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</si>
  <si>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</si>
  <si>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</si>
  <si>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</si>
  <si>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</si>
  <si>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</si>
  <si>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</si>
  <si>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</si>
  <si>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</si>
  <si>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</si>
  <si>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</si>
  <si>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</si>
  <si>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</si>
  <si>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</si>
  <si>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</si>
  <si>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</si>
  <si>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</si>
  <si>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</si>
  <si>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</si>
  <si>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</si>
  <si>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</si>
  <si>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</si>
  <si>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</si>
  <si>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</si>
  <si>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</si>
  <si>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</si>
  <si>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</si>
  <si>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</si>
  <si>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</si>
  <si>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</si>
  <si>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</si>
  <si>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</si>
  <si>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</si>
  <si>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</si>
  <si>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</si>
  <si>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</si>
  <si>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</si>
  <si>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</si>
  <si>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</si>
  <si>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</si>
  <si>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</si>
  <si>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</si>
  <si>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</si>
  <si>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</si>
  <si>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</si>
  <si>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</si>
  <si>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</si>
  <si>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</si>
  <si>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</si>
  <si>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</si>
  <si>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</si>
  <si>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</si>
  <si>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</si>
  <si>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</si>
  <si>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</si>
  <si>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</si>
  <si>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</si>
  <si>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</si>
  <si>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</si>
  <si>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</si>
  <si>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</si>
  <si>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</si>
  <si>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</si>
  <si>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</si>
  <si>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</si>
  <si>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</si>
  <si>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</si>
  <si>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</si>
  <si>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</si>
  <si>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</si>
  <si>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</si>
  <si>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</si>
  <si>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</si>
  <si>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</si>
  <si>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</si>
  <si>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</si>
  <si>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</si>
  <si>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</si>
  <si>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</si>
  <si>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</si>
  <si>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</si>
  <si>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</si>
  <si>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</si>
  <si>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</si>
  <si>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</si>
  <si>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</si>
  <si>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</si>
  <si>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</si>
  <si>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</si>
  <si>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</si>
  <si>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</si>
  <si>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</si>
  <si>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</si>
  <si>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</si>
  <si>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</si>
  <si>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</si>
  <si>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</si>
  <si>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</si>
  <si>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</si>
  <si>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</si>
  <si>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</si>
  <si>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</si>
  <si>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</si>
  <si>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</si>
  <si>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</si>
  <si>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</si>
  <si>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</si>
  <si>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</si>
  <si>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</si>
  <si>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</si>
  <si>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</si>
  <si>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</si>
  <si>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</si>
  <si>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</si>
  <si>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</si>
  <si>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</si>
  <si>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</si>
  <si>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</si>
  <si>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</si>
  <si>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</si>
  <si>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</si>
  <si>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</si>
  <si>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</si>
  <si>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</si>
  <si>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</si>
  <si>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</si>
  <si>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</si>
  <si>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</si>
  <si>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</si>
  <si>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</si>
  <si>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</si>
  <si>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</si>
  <si>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</si>
  <si>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</si>
  <si>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</si>
  <si>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</si>
  <si>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</si>
  <si>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</si>
  <si>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</si>
  <si>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</si>
  <si>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</si>
  <si>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</si>
  <si>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</si>
  <si>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</si>
  <si>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</si>
  <si>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</si>
  <si>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</si>
  <si>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</si>
  <si>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</si>
  <si>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</si>
  <si>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</si>
  <si>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</si>
  <si>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</si>
  <si>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</si>
  <si>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</si>
  <si>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</si>
  <si>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</si>
  <si>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</si>
  <si>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</si>
  <si>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</si>
  <si>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</si>
  <si>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</si>
  <si>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</si>
  <si>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</si>
  <si>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</si>
  <si>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</si>
  <si>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</si>
  <si>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</si>
  <si>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</si>
  <si>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</si>
  <si>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</si>
  <si>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</si>
  <si>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</si>
  <si>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</si>
  <si>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</si>
  <si>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</si>
  <si>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</si>
  <si>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</si>
  <si>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</si>
  <si>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</si>
  <si>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</si>
  <si>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</si>
  <si>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</si>
  <si>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</si>
  <si>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</si>
  <si>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</si>
  <si>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</si>
  <si>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</si>
  <si>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</si>
  <si>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</si>
  <si>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</si>
  <si>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</si>
  <si>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</si>
  <si>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</si>
  <si>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</si>
  <si>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</si>
  <si>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</si>
  <si>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</si>
  <si>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</si>
  <si>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</si>
  <si>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</si>
  <si>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</si>
  <si>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</si>
  <si>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</si>
  <si>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</si>
  <si>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</si>
  <si>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</si>
  <si>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</si>
  <si>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</si>
  <si>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</si>
  <si>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</si>
  <si>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</si>
  <si>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</si>
  <si>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</si>
  <si>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</si>
  <si>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</si>
  <si>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</si>
  <si>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</si>
  <si>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</si>
  <si>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</si>
  <si>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</si>
  <si>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</si>
  <si>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</si>
  <si>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</si>
  <si>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</si>
  <si>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</si>
  <si>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</si>
  <si>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</si>
  <si>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</si>
  <si>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</si>
  <si>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</si>
  <si>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</si>
  <si>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</si>
  <si>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</si>
  <si>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</si>
  <si>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</si>
  <si>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</si>
  <si>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</si>
  <si>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</si>
  <si>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</si>
  <si>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</si>
  <si>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</si>
  <si>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</si>
  <si>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</si>
  <si>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</si>
  <si>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</si>
  <si>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</si>
  <si>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</si>
  <si>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</si>
  <si>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</si>
  <si>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</si>
  <si>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</si>
  <si>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</si>
  <si>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</si>
  <si>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</si>
  <si>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</si>
  <si>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</si>
  <si>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</si>
  <si>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</si>
  <si>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</si>
  <si>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</si>
  <si>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</si>
  <si>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</si>
  <si>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</si>
  <si>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</si>
  <si>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</si>
  <si>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</si>
  <si>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</si>
  <si>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</si>
  <si>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</si>
  <si>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</si>
  <si>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</si>
  <si>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</si>
  <si>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</si>
  <si>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</si>
  <si>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</si>
  <si>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</si>
  <si>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</si>
  <si>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</si>
  <si>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</si>
  <si>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</si>
  <si>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</si>
  <si>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</si>
  <si>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</si>
  <si>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</si>
  <si>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</si>
  <si>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</si>
  <si>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</si>
  <si>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</si>
  <si>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</si>
  <si>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</si>
  <si>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</si>
  <si>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</si>
  <si>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</si>
  <si>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</si>
  <si>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</si>
  <si>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</si>
  <si>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</si>
  <si>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</si>
  <si>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</si>
  <si>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</si>
  <si>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</si>
  <si>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</si>
  <si>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</si>
  <si>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</si>
  <si>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</si>
  <si>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</si>
  <si>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</si>
  <si>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</si>
  <si>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</si>
  <si>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</si>
  <si>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</si>
  <si>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</si>
  <si>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</si>
  <si>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</si>
  <si>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</si>
  <si>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</si>
  <si>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</si>
  <si>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</si>
  <si>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</si>
  <si>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</si>
  <si>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</si>
  <si>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</si>
  <si>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</si>
  <si>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</si>
  <si>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</si>
  <si>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</si>
  <si>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</si>
  <si>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</si>
  <si>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</si>
  <si>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</si>
  <si>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</si>
  <si>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</si>
  <si>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</si>
  <si>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</si>
  <si>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</si>
  <si>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</si>
  <si>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</si>
  <si>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</si>
  <si>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</si>
  <si>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</si>
  <si>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</si>
  <si>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</si>
  <si>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</si>
  <si>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</si>
  <si>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</si>
  <si>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</si>
  <si>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</si>
  <si>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</si>
  <si>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</si>
  <si>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</si>
  <si>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</si>
  <si>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</si>
  <si>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</si>
  <si>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</si>
  <si>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</si>
  <si>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</si>
  <si>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</si>
  <si>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</si>
  <si>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</si>
  <si>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</si>
  <si>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</si>
  <si>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</si>
  <si>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</si>
  <si>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</si>
  <si>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</si>
  <si>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</si>
  <si>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</si>
  <si>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</si>
  <si>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</si>
  <si>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</si>
  <si>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</si>
  <si>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</si>
  <si>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</si>
  <si>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</si>
  <si>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</si>
  <si>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</si>
  <si>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</si>
  <si>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</si>
  <si>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</si>
  <si>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</si>
  <si>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</si>
  <si>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</si>
  <si>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</si>
  <si>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</si>
  <si>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</si>
  <si>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</si>
  <si>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</si>
  <si>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</si>
  <si>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</si>
  <si>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</si>
  <si>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</si>
  <si>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</si>
  <si>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</si>
  <si>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</si>
  <si>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</si>
  <si>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</si>
  <si>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</si>
  <si>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</si>
  <si>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</si>
  <si>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</si>
  <si>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</si>
  <si>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</si>
  <si>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</si>
  <si>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</si>
  <si>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</si>
  <si>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</si>
  <si>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</si>
  <si>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</si>
  <si>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</si>
  <si>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</si>
  <si>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</si>
  <si>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</si>
  <si>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</si>
  <si>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</si>
  <si>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</si>
  <si>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</si>
  <si>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</si>
  <si>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</si>
  <si>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</si>
  <si>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</si>
  <si>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</si>
  <si>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</si>
  <si>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</si>
  <si>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</si>
  <si>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</si>
  <si>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</si>
  <si>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</si>
  <si>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</si>
  <si>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</si>
  <si>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</si>
  <si>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</si>
  <si>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</si>
  <si>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</si>
  <si>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</si>
  <si>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</si>
  <si>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</si>
  <si>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</si>
  <si>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</si>
  <si>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</si>
  <si>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</si>
  <si>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</si>
  <si>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</si>
  <si>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</si>
  <si>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</si>
  <si>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</si>
  <si>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</si>
  <si>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</si>
  <si>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</si>
  <si>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</si>
  <si>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</si>
  <si>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</si>
  <si>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</si>
  <si>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</si>
  <si>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</si>
  <si>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</si>
  <si>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</si>
  <si>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</si>
  <si>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</si>
  <si>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</si>
  <si>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</si>
  <si>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</si>
  <si>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NAICS1</t>
  </si>
  <si>
    <t>NAICS2</t>
  </si>
  <si>
    <t>Excl.</t>
  </si>
  <si>
    <t>Oui</t>
  </si>
  <si>
    <t>Stock :</t>
  </si>
  <si>
    <t>NAICS Entities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</si>
  <si>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</si>
  <si>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</si>
  <si>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</si>
  <si>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</si>
  <si>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</si>
  <si>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</si>
  <si>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</si>
  <si>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</si>
  <si>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</si>
  <si>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</si>
  <si>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</si>
  <si>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</si>
  <si>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</si>
  <si>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</si>
  <si>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</si>
  <si>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</si>
  <si>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</si>
  <si>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</si>
  <si>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</si>
  <si>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</si>
  <si>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</si>
  <si>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</si>
  <si>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</si>
  <si>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</si>
  <si>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</si>
  <si>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</si>
  <si>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</si>
  <si>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</si>
  <si>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</si>
  <si>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</si>
  <si>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</si>
  <si>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</si>
  <si>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</si>
  <si>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</si>
  <si>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</si>
  <si>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</si>
  <si>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</si>
  <si>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</si>
  <si>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</si>
  <si>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</si>
  <si>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</si>
  <si>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</si>
  <si>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</si>
  <si>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</si>
  <si>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</si>
  <si>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</si>
  <si>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</si>
  <si>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</si>
  <si>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</si>
  <si>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</si>
  <si>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</si>
  <si>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</si>
  <si>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</si>
  <si>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</si>
  <si>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</si>
  <si>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</si>
  <si>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</si>
  <si>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</si>
  <si>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</si>
  <si>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</si>
  <si>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</si>
  <si>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</si>
  <si>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</si>
  <si>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</si>
  <si>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</si>
  <si>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</si>
  <si>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</si>
  <si>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</si>
  <si>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</si>
  <si>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</si>
  <si>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</si>
  <si>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</si>
  <si>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</si>
  <si>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</si>
  <si>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</si>
  <si>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</si>
  <si>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</si>
  <si>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</si>
  <si>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</si>
  <si>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</si>
  <si>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</si>
  <si>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</si>
  <si>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</si>
  <si>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</si>
  <si>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</si>
  <si>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</si>
  <si>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</si>
  <si>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</si>
  <si>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</si>
  <si>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</si>
  <si>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</si>
  <si>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</si>
  <si>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</si>
  <si>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</si>
  <si>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</si>
  <si>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</si>
  <si>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</si>
  <si>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</si>
  <si>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</si>
  <si>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</si>
  <si>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</si>
  <si>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</si>
  <si>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</si>
  <si>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</si>
  <si>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</si>
  <si>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</si>
  <si>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</si>
  <si>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</si>
  <si>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</si>
  <si>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</si>
  <si>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</si>
  <si>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</si>
  <si>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</si>
  <si>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</si>
  <si>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</si>
  <si>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</si>
  <si>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</si>
  <si>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</si>
  <si>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</si>
  <si>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</si>
  <si>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</si>
  <si>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</si>
  <si>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</si>
  <si>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</si>
  <si>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</si>
  <si>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</si>
  <si>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</si>
  <si>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</si>
  <si>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</si>
  <si>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</si>
  <si>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</si>
  <si>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</si>
  <si>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</si>
  <si>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</si>
  <si>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</si>
  <si>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</si>
  <si>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</si>
  <si>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</si>
  <si>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</si>
  <si>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</si>
  <si>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</si>
  <si>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</si>
  <si>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</si>
  <si>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</si>
  <si>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</si>
  <si>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</si>
  <si>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</si>
  <si>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</si>
  <si>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</si>
  <si>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</si>
  <si>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</si>
  <si>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</si>
  <si>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</si>
  <si>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</si>
  <si>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</si>
  <si>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</si>
  <si>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</si>
  <si>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</si>
  <si>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</si>
  <si>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</si>
  <si>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</si>
  <si>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</si>
  <si>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</si>
  <si>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</si>
  <si>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</si>
  <si>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</si>
  <si>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</si>
  <si>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</si>
  <si>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</si>
  <si>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</si>
  <si>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</si>
  <si>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</si>
  <si>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</si>
  <si>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</si>
  <si>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</si>
  <si>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</si>
  <si>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</si>
  <si>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</si>
  <si>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</si>
  <si>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</si>
  <si>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</si>
  <si>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</si>
  <si>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</si>
  <si>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</si>
  <si>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</si>
  <si>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</si>
  <si>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</si>
  <si>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</si>
  <si>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</si>
  <si>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</si>
  <si>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</si>
  <si>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</si>
  <si>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</si>
  <si>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</si>
  <si>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</si>
  <si>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</si>
  <si>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</si>
  <si>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</si>
  <si>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</si>
  <si>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</si>
  <si>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</si>
  <si>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</si>
  <si>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</si>
  <si>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</si>
  <si>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</si>
  <si>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</si>
  <si>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</si>
  <si>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</si>
  <si>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</si>
  <si>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</si>
  <si>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</si>
  <si>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</si>
  <si>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</si>
  <si>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</si>
  <si>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</si>
  <si>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</si>
  <si>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</si>
  <si>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</si>
  <si>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</si>
  <si>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</si>
  <si>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</si>
  <si>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</si>
  <si>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</si>
  <si>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</si>
  <si>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</si>
  <si>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</si>
  <si>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</si>
  <si>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</si>
  <si>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</si>
  <si>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</si>
  <si>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</si>
  <si>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</si>
  <si>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</si>
  <si>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</si>
  <si>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</si>
  <si>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</si>
  <si>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</si>
  <si>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</si>
  <si>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</si>
  <si>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</si>
  <si>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</si>
  <si>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</si>
  <si>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</si>
  <si>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</si>
  <si>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</si>
  <si>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</si>
  <si>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</si>
  <si>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</si>
  <si>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</si>
  <si>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</si>
  <si>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</si>
  <si>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</si>
  <si>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</si>
  <si>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</si>
  <si>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</si>
  <si>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</si>
  <si>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</si>
  <si>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</si>
  <si>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</si>
  <si>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</si>
  <si>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</si>
  <si>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</si>
  <si>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</si>
  <si>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</si>
  <si>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</si>
  <si>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</si>
  <si>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</si>
  <si>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</si>
  <si>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</si>
  <si>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</si>
  <si>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</si>
  <si>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</si>
  <si>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</si>
  <si>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</si>
  <si>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</si>
  <si>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</si>
  <si>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</si>
  <si>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</si>
  <si>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</si>
  <si>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</si>
  <si>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</si>
  <si>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</si>
  <si>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</si>
  <si>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</si>
  <si>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</si>
  <si>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</si>
  <si>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</si>
  <si>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</si>
  <si>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</si>
  <si>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</si>
  <si>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</si>
  <si>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</si>
  <si>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</si>
  <si>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</si>
  <si>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</si>
  <si>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</si>
  <si>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</si>
  <si>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</si>
  <si>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</si>
  <si>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</si>
  <si>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</si>
  <si>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</si>
  <si>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</si>
  <si>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</si>
  <si>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</si>
  <si>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</si>
  <si>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</si>
  <si>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</si>
  <si>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</si>
  <si>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</si>
  <si>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</si>
  <si>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</si>
  <si>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</si>
  <si>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</si>
  <si>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</si>
  <si>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</si>
  <si>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</si>
  <si>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</si>
  <si>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</si>
  <si>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</si>
  <si>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</si>
  <si>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</si>
  <si>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</si>
  <si>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</si>
  <si>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</si>
  <si>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</si>
  <si>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</si>
  <si>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</si>
  <si>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</si>
  <si>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</si>
  <si>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</si>
  <si>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</si>
  <si>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</si>
  <si>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</si>
  <si>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</si>
  <si>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</si>
  <si>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</si>
  <si>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</si>
  <si>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</si>
  <si>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</si>
  <si>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</si>
  <si>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</si>
  <si>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</si>
  <si>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</si>
  <si>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</si>
  <si>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</si>
  <si>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</si>
  <si>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</si>
  <si>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</si>
  <si>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</si>
  <si>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</si>
  <si>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</si>
  <si>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</si>
  <si>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</si>
  <si>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</si>
  <si>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</si>
  <si>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</si>
  <si>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</si>
  <si>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</si>
  <si>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</si>
  <si>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</si>
  <si>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</si>
  <si>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</si>
  <si>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</si>
  <si>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</si>
  <si>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</si>
  <si>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</si>
  <si>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</si>
  <si>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</si>
  <si>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</si>
  <si>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</si>
  <si>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</si>
  <si>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</si>
  <si>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</si>
  <si>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</si>
  <si>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</si>
  <si>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</si>
  <si>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</si>
  <si>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</si>
  <si>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</si>
  <si>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</si>
  <si>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</si>
  <si>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</si>
  <si>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</si>
  <si>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</si>
  <si>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</si>
  <si>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</si>
  <si>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</si>
  <si>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</si>
  <si>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</si>
  <si>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</si>
  <si>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</si>
  <si>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</si>
  <si>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</si>
  <si>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</si>
  <si>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</si>
  <si>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</si>
  <si>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</si>
  <si>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</si>
  <si>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</si>
  <si>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</si>
  <si>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</si>
  <si>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</si>
  <si>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</si>
  <si>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</si>
  <si>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</si>
  <si>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</si>
  <si>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</si>
  <si>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</si>
  <si>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</si>
  <si>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</si>
  <si>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</si>
  <si>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</si>
  <si>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</si>
  <si>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</si>
  <si>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</si>
  <si>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</si>
  <si>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</si>
  <si>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</si>
  <si>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</si>
  <si>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</si>
  <si>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</si>
  <si>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</si>
  <si>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</si>
  <si>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</si>
  <si>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</si>
  <si>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</si>
  <si>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</si>
  <si>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</si>
  <si>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</si>
  <si>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</si>
  <si>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</si>
  <si>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</si>
  <si>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</si>
  <si>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</si>
  <si>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</si>
  <si>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</si>
  <si>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</si>
  <si>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</si>
  <si>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</si>
  <si>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</si>
  <si>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</si>
  <si>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</si>
  <si>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</si>
  <si>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</si>
  <si>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</si>
  <si>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</si>
  <si>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</si>
  <si>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</si>
  <si>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</si>
  <si>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</si>
  <si>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</si>
  <si>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</si>
  <si>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</si>
  <si>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</si>
  <si>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</si>
  <si>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</si>
  <si>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</si>
  <si>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</si>
  <si>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</si>
  <si>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</si>
  <si>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</si>
  <si>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</si>
  <si>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</si>
  <si>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</si>
  <si>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</si>
  <si>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</si>
  <si>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</si>
  <si>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</si>
  <si>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</si>
  <si>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</si>
  <si>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</si>
  <si>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</si>
  <si>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</si>
  <si>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</si>
  <si>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</si>
  <si>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</si>
  <si>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</si>
  <si>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</si>
  <si>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</si>
  <si>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</si>
  <si>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</si>
  <si>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</si>
  <si>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</si>
  <si>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</si>
  <si>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</si>
  <si>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</si>
  <si>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</si>
  <si>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</si>
  <si>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</si>
  <si>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</si>
  <si>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</si>
  <si>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</si>
  <si>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</si>
  <si>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</si>
  <si>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</si>
  <si>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</si>
  <si>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</si>
  <si>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</si>
  <si>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</si>
  <si>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</si>
  <si>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</si>
  <si>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</si>
  <si>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</si>
  <si>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</si>
  <si>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</si>
  <si>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</si>
  <si>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</si>
  <si>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</si>
  <si>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</si>
  <si>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</si>
  <si>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</si>
  <si>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</si>
  <si>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</si>
  <si>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</si>
  <si>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</si>
  <si>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</si>
  <si>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</si>
  <si>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</si>
  <si>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</si>
  <si>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</si>
  <si>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</si>
  <si>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</si>
  <si>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</si>
  <si>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</si>
  <si>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</si>
  <si>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</si>
  <si>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</si>
  <si>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</si>
  <si>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</si>
  <si>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</si>
  <si>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</si>
  <si>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</si>
  <si>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</si>
  <si>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</si>
  <si>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</si>
  <si>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</si>
  <si>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</si>
  <si>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</si>
  <si>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</si>
  <si>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</si>
  <si>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</si>
  <si>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</si>
  <si>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</si>
  <si>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</si>
  <si>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</si>
  <si>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</si>
  <si>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</si>
  <si>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</si>
  <si>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</si>
  <si>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</si>
  <si>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</si>
  <si>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</si>
  <si>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</si>
  <si>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</si>
  <si>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</si>
  <si>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</si>
  <si>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</si>
  <si>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</si>
  <si>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</si>
  <si>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</si>
  <si>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</si>
  <si>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</si>
  <si>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</si>
  <si>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</si>
  <si>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</si>
  <si>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</si>
  <si>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</si>
  <si>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</si>
  <si>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</si>
  <si>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</si>
  <si>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</si>
  <si>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</si>
  <si>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</si>
  <si>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</si>
  <si>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</si>
  <si>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</si>
  <si>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</si>
  <si>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</si>
  <si>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</si>
  <si>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</si>
  <si>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</si>
  <si>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</si>
  <si>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</si>
  <si>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</si>
  <si>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</si>
  <si>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</si>
  <si>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</si>
  <si>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</si>
  <si>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</si>
  <si>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</si>
  <si>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</si>
  <si>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</si>
  <si>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</si>
  <si>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</si>
  <si>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</si>
  <si>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</si>
  <si>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</si>
  <si>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</si>
  <si>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</si>
  <si>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</si>
  <si>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</si>
  <si>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</si>
  <si>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</si>
  <si>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</si>
  <si>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</si>
  <si>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</si>
  <si>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</si>
  <si>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</si>
  <si>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</si>
  <si>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</si>
  <si>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</si>
  <si>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</si>
  <si>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</si>
  <si>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</si>
  <si>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</si>
  <si>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</si>
  <si>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</si>
  <si>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</si>
  <si>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</si>
  <si>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</si>
  <si>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</si>
  <si>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</si>
  <si>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</si>
  <si>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</si>
  <si>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</si>
  <si>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</si>
  <si>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</si>
  <si>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</si>
  <si>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</si>
  <si>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</si>
  <si>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</si>
  <si>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</si>
  <si>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</si>
  <si>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</si>
  <si>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</si>
  <si>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</si>
  <si>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</si>
  <si>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</si>
  <si>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</si>
  <si>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</si>
  <si>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</si>
  <si>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</si>
  <si>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</si>
  <si>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</si>
  <si>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</si>
  <si>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</si>
  <si>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</si>
  <si>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</si>
  <si>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</si>
  <si>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</si>
  <si>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</si>
  <si>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</si>
  <si>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</si>
  <si>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</si>
  <si>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</si>
  <si>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</si>
  <si>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</si>
  <si>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</si>
  <si>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</si>
  <si>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</si>
  <si>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</si>
  <si>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</si>
  <si>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</si>
  <si>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</si>
  <si>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</si>
  <si>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</si>
  <si>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</si>
  <si>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</si>
  <si>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</si>
  <si>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</si>
  <si>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</si>
  <si>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</si>
  <si>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</si>
  <si>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</si>
  <si>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</si>
  <si>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</si>
  <si>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</si>
  <si>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</si>
  <si>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</si>
  <si>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</si>
  <si>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</si>
  <si>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</si>
  <si>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</si>
  <si>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</si>
  <si>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</si>
  <si>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</si>
  <si>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</si>
  <si>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</si>
  <si>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</si>
  <si>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</si>
  <si>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</si>
  <si>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</si>
  <si>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</si>
  <si>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</si>
  <si>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</si>
  <si>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</si>
  <si>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</si>
  <si>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</si>
  <si>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</si>
  <si>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</si>
  <si>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</si>
  <si>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</si>
  <si>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</si>
  <si>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</si>
  <si>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</si>
  <si>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</si>
  <si>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</si>
  <si>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</si>
  <si>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</si>
  <si>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</si>
  <si>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</si>
  <si>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</si>
  <si>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</si>
  <si>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</si>
  <si>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</si>
  <si>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</si>
  <si>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</si>
  <si>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</si>
  <si>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</si>
  <si>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</si>
  <si>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</si>
  <si>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</si>
  <si>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</si>
  <si>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</si>
  <si>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</si>
  <si>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</si>
  <si>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</si>
  <si>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</si>
  <si>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</si>
  <si>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</si>
  <si>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</si>
  <si>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</si>
  <si>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</si>
  <si>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</si>
  <si>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</si>
  <si>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</si>
  <si>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</si>
  <si>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</si>
  <si>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</si>
  <si>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</si>
  <si>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</si>
  <si>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</si>
  <si>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</si>
  <si>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</si>
  <si>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</si>
  <si>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</si>
  <si>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</si>
  <si>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</si>
  <si>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</si>
  <si>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</si>
  <si>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</si>
  <si>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</si>
  <si>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</si>
  <si>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</si>
  <si>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</si>
  <si>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</si>
  <si>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</si>
  <si>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</si>
  <si>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</si>
  <si>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</si>
  <si>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</si>
  <si>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</si>
  <si>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</si>
  <si>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</si>
  <si>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</si>
  <si>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</si>
  <si>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</si>
  <si>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</si>
  <si>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</si>
  <si>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</si>
  <si>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</si>
  <si>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</si>
  <si>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</si>
  <si>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</si>
  <si>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</si>
  <si>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</si>
  <si>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</si>
  <si>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</si>
  <si>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</si>
  <si>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</si>
  <si>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</si>
  <si>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</si>
  <si>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</si>
  <si>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</si>
  <si>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</si>
  <si>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</si>
  <si>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</si>
  <si>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</si>
  <si>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</si>
  <si>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</si>
  <si>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</si>
  <si>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</si>
  <si>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</si>
  <si>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</si>
  <si>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</si>
  <si>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</si>
  <si>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</si>
  <si>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</si>
  <si>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</si>
  <si>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</si>
  <si>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</si>
  <si>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</si>
  <si>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</si>
  <si>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</si>
  <si>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</si>
  <si>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</si>
  <si>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</si>
  <si>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</si>
  <si>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</si>
  <si>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</si>
  <si>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</si>
  <si>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</si>
  <si>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</si>
  <si>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</si>
  <si>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</si>
  <si>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</si>
  <si>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</si>
  <si>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</si>
  <si>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</si>
  <si>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</si>
  <si>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</si>
  <si>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</si>
  <si>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</si>
  <si>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</si>
  <si>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</si>
  <si>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</si>
  <si>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</si>
  <si>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</si>
  <si>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</si>
  <si>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</si>
  <si>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</si>
  <si>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</si>
  <si>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</si>
  <si>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</si>
  <si>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</si>
  <si>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</si>
  <si>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</si>
  <si>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</si>
  <si>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</si>
  <si>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</si>
  <si>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</si>
  <si>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</si>
  <si>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</si>
  <si>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</si>
  <si>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</si>
  <si>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</si>
  <si>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</si>
  <si>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</si>
  <si>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</si>
  <si>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</si>
  <si>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</si>
  <si>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</si>
  <si>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</si>
  <si>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</si>
  <si>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</si>
  <si>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</si>
  <si>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</si>
  <si>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</si>
  <si>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</si>
  <si>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</si>
  <si>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</si>
  <si>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</si>
  <si>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</si>
  <si>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</si>
  <si>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</si>
  <si>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</si>
  <si>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</si>
  <si>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</si>
  <si>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</si>
  <si>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</si>
  <si>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</si>
  <si>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</si>
  <si>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</si>
  <si>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</si>
  <si>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</si>
  <si>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</si>
  <si>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</si>
  <si>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</si>
  <si>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</si>
  <si>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</si>
  <si>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</si>
  <si>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</si>
  <si>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</si>
  <si>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</si>
  <si>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</si>
  <si>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</si>
  <si>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</si>
  <si>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</si>
  <si>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</si>
  <si>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</si>
  <si>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</si>
  <si>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</si>
  <si>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</si>
  <si>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</si>
  <si>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</si>
  <si>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</si>
  <si>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</si>
  <si>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</si>
  <si>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</si>
  <si>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</si>
  <si>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</si>
  <si>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</si>
  <si>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</si>
  <si>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</si>
  <si>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</si>
  <si>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</si>
  <si>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</si>
  <si>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</si>
  <si>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</si>
  <si>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</si>
  <si>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</si>
  <si>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</si>
  <si>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</si>
  <si>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</si>
  <si>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</si>
  <si>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</si>
  <si>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</si>
  <si>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</si>
  <si>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</si>
  <si>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</si>
  <si>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</si>
  <si>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</si>
  <si>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</si>
  <si>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</si>
  <si>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</si>
  <si>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</si>
  <si>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</si>
  <si>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</si>
  <si>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</si>
  <si>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</si>
  <si>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</si>
  <si>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</si>
  <si>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</si>
  <si>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</si>
  <si>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</si>
  <si>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</si>
  <si>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</si>
  <si>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</si>
  <si>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</si>
  <si>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</si>
  <si>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</si>
  <si>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</si>
  <si>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</si>
  <si>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</si>
  <si>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</si>
  <si>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</si>
  <si>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</si>
  <si>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</si>
  <si>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</si>
  <si>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</si>
  <si>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</si>
  <si>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</si>
  <si>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</si>
  <si>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</si>
  <si>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</si>
  <si>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</si>
  <si>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</si>
  <si>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</si>
  <si>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</si>
  <si>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</si>
  <si>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</si>
  <si>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</si>
  <si>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</si>
  <si>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</si>
  <si>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</si>
  <si>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</si>
  <si>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</si>
  <si>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</si>
  <si>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</si>
  <si>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</si>
  <si>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</si>
  <si>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</si>
  <si>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</si>
  <si>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</si>
  <si>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</si>
  <si>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</si>
  <si>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</si>
  <si>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</si>
  <si>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</si>
  <si>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</si>
  <si>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</si>
  <si>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</si>
  <si>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</si>
  <si>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</si>
  <si>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</si>
  <si>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</si>
  <si>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</si>
  <si>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</si>
  <si>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</si>
  <si>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</si>
  <si>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</si>
  <si>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</si>
  <si>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</si>
  <si>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</si>
  <si>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</si>
  <si>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</si>
  <si>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</si>
  <si>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</si>
  <si>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</si>
  <si>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</si>
  <si>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</si>
  <si>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</si>
  <si>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</si>
  <si>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</si>
  <si>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</si>
  <si>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</si>
  <si>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</si>
  <si>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</si>
  <si>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</si>
  <si>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</si>
  <si>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</si>
  <si>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</si>
  <si>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</si>
  <si>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</si>
  <si>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</si>
  <si>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</si>
  <si>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</si>
  <si>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</si>
  <si>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</si>
  <si>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</si>
  <si>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</si>
  <si>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</si>
  <si>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</si>
  <si>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</si>
  <si>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</si>
  <si>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</si>
  <si>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</si>
  <si>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</si>
  <si>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</si>
  <si>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</si>
  <si>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</si>
  <si>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</si>
  <si>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</si>
  <si>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</si>
  <si>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</si>
  <si>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</si>
  <si>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</si>
  <si>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</si>
  <si>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</si>
  <si>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</si>
  <si>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</si>
  <si>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</si>
  <si>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</si>
  <si>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</si>
  <si>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</si>
  <si>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</si>
  <si>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</si>
  <si>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</si>
  <si>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</si>
  <si>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</si>
  <si>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</si>
  <si>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</si>
  <si>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</si>
  <si>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</si>
  <si>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</si>
  <si>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</si>
  <si>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</si>
  <si>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</si>
  <si>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</si>
  <si>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</si>
  <si>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</si>
  <si>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</si>
  <si>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</si>
  <si>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</si>
  <si>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</si>
  <si>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</si>
  <si>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</si>
  <si>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</si>
  <si>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</si>
  <si>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</si>
  <si>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</si>
  <si>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</si>
  <si>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</si>
  <si>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</si>
  <si>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</si>
  <si>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</si>
  <si>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</si>
  <si>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</si>
  <si>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</si>
  <si>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</si>
  <si>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</si>
  <si>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</si>
  <si>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</si>
  <si>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</si>
  <si>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</si>
  <si>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</si>
  <si>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</si>
  <si>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</si>
  <si>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</si>
  <si>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</si>
  <si>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</si>
  <si>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</si>
  <si>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</si>
  <si>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</si>
  <si>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</si>
  <si>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</si>
  <si>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</si>
  <si>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</si>
  <si>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</si>
  <si>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</si>
  <si>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</si>
  <si>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</si>
  <si>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</si>
  <si>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</si>
  <si>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</si>
  <si>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</si>
  <si>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</si>
  <si>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</si>
  <si>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</si>
  <si>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</si>
  <si>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</si>
  <si>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</si>
  <si>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</si>
  <si>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</si>
  <si>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</si>
  <si>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</si>
  <si>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</si>
  <si>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</si>
  <si>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</si>
  <si>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</si>
  <si>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</si>
  <si>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</si>
  <si>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</si>
  <si>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</si>
  <si>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</si>
  <si>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</si>
  <si>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</si>
  <si>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</si>
  <si>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</si>
  <si>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</si>
  <si>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</si>
  <si>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</si>
  <si>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</si>
  <si>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</si>
  <si>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</si>
  <si>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</si>
  <si>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</si>
  <si>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</si>
  <si>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</si>
  <si>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</si>
  <si>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</si>
  <si>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</si>
  <si>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</si>
  <si>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</si>
  <si>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</si>
  <si>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</si>
  <si>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</si>
  <si>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</si>
  <si>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</si>
  <si>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</si>
  <si>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</si>
  <si>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</si>
  <si>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</si>
  <si>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</si>
  <si>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</si>
  <si>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</si>
  <si>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</si>
  <si>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</si>
  <si>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</si>
  <si>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</si>
  <si>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</si>
  <si>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</si>
  <si>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</si>
  <si>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</si>
  <si>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</si>
  <si>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</si>
  <si>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</si>
  <si>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</si>
  <si>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</si>
  <si>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</si>
  <si>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</si>
  <si>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</si>
  <si>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</si>
  <si>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</si>
  <si>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</si>
  <si>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</si>
  <si>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</si>
  <si>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</si>
  <si>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</si>
  <si>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</si>
  <si>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</si>
  <si>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</si>
  <si>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</si>
  <si>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</si>
  <si>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</si>
  <si>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</si>
  <si>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</si>
  <si>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</si>
  <si>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</si>
  <si>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</si>
  <si>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</si>
  <si>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</si>
  <si>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</si>
  <si>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</si>
  <si>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</si>
  <si>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</si>
  <si>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</si>
  <si>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</si>
  <si>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</si>
  <si>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</si>
  <si>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</si>
  <si>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</si>
  <si>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</si>
  <si>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</si>
  <si>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</si>
  <si>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</si>
  <si>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</si>
  <si>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</si>
  <si>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</si>
  <si>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</si>
  <si>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</si>
  <si>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</si>
  <si>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</si>
  <si>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</si>
  <si>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</si>
  <si>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</si>
  <si>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</si>
  <si>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</si>
  <si>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</si>
  <si>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</si>
  <si>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</si>
  <si>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</si>
  <si>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</si>
  <si>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</si>
  <si>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</si>
  <si>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</si>
  <si>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</si>
  <si>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</si>
  <si>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</si>
  <si>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</si>
  <si>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</si>
  <si>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</si>
  <si>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</si>
  <si>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</si>
  <si>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</si>
  <si>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</si>
  <si>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</si>
  <si>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</si>
  <si>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</si>
  <si>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</si>
  <si>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</si>
  <si>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</si>
  <si>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</si>
  <si>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</si>
  <si>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</si>
  <si>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</si>
  <si>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</si>
  <si>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</si>
  <si>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</si>
  <si>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</si>
  <si>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</si>
  <si>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</si>
  <si>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</si>
  <si>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</si>
  <si>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</si>
  <si>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</si>
  <si>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</si>
  <si>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</si>
  <si>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</si>
  <si>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</si>
  <si>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</si>
  <si>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</si>
  <si>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</si>
  <si>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</si>
  <si>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</si>
  <si>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</si>
  <si>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</si>
  <si>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</si>
  <si>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</si>
  <si>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</si>
  <si>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</si>
  <si>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</si>
  <si>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</si>
  <si>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</si>
  <si>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</si>
  <si>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</si>
  <si>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</si>
  <si>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</si>
  <si>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</si>
  <si>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</si>
  <si>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</si>
  <si>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</si>
  <si>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</si>
  <si>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</si>
  <si>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</si>
  <si>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</si>
  <si>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</si>
  <si>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</si>
  <si>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</si>
  <si>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</si>
  <si>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</si>
  <si>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</si>
  <si>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</si>
  <si>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</si>
  <si>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</si>
  <si>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</si>
  <si>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</si>
  <si>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</si>
  <si>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</si>
  <si>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</si>
  <si>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</si>
  <si>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</si>
  <si>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</si>
  <si>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</si>
  <si>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</si>
  <si>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</si>
  <si>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</si>
  <si>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</si>
  <si>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</si>
  <si>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</si>
  <si>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</si>
  <si>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</si>
  <si>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</si>
  <si>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</si>
  <si>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</si>
  <si>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</si>
  <si>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</si>
  <si>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</si>
  <si>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</si>
  <si>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</si>
  <si>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</si>
  <si>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</si>
  <si>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</si>
  <si>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</si>
  <si>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</si>
  <si>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</si>
  <si>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</si>
  <si>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</si>
  <si>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</si>
  <si>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</si>
  <si>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</si>
  <si>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</si>
  <si>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</si>
  <si>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</si>
  <si>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</si>
  <si>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</si>
  <si>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</si>
  <si>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</si>
  <si>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</si>
  <si>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</si>
  <si>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</si>
  <si>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</si>
  <si>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</si>
  <si>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</si>
  <si>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</si>
  <si>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</si>
  <si>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</si>
  <si>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</si>
  <si>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</si>
  <si>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</si>
  <si>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</si>
  <si>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</si>
  <si>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</si>
  <si>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</si>
  <si>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</si>
  <si>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</si>
  <si>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</si>
  <si>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</si>
  <si>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</si>
  <si>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</si>
  <si>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</si>
  <si>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</si>
  <si>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</si>
  <si>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</si>
  <si>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</si>
  <si>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</si>
  <si>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</si>
  <si>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</si>
  <si>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</si>
  <si>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</si>
  <si>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</si>
  <si>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</si>
  <si>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</si>
  <si>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</si>
  <si>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</si>
  <si>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</si>
  <si>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</si>
  <si>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</si>
  <si>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</si>
  <si>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</si>
  <si>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</si>
  <si>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</si>
  <si>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</si>
  <si>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</si>
  <si>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</si>
  <si>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</si>
  <si>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</si>
  <si>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</si>
  <si>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</si>
  <si>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</si>
  <si>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</si>
  <si>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</si>
  <si>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</si>
  <si>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</si>
  <si>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</si>
  <si>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</si>
  <si>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</si>
  <si>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</si>
  <si>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</si>
  <si>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</si>
  <si>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</si>
  <si>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</si>
  <si>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</si>
  <si>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</si>
  <si>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</si>
  <si>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</si>
  <si>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</si>
  <si>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</si>
  <si>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</si>
  <si>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</si>
  <si>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</si>
  <si>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</si>
  <si>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</si>
  <si>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</si>
  <si>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</si>
  <si>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</si>
  <si>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</si>
  <si>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</si>
  <si>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</si>
  <si>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</si>
  <si>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</si>
  <si>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</si>
  <si>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</si>
  <si>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</si>
  <si>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</si>
  <si>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</si>
  <si>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</si>
  <si>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</si>
  <si>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</si>
  <si>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</si>
  <si>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</si>
  <si>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</si>
  <si>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</si>
  <si>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</si>
  <si>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</si>
  <si>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</si>
  <si>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</si>
  <si>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</si>
  <si>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</si>
  <si>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</si>
  <si>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</si>
  <si>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</si>
  <si>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</si>
  <si>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</si>
  <si>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</si>
  <si>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</si>
  <si>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</si>
  <si>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</si>
  <si>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</si>
  <si>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</si>
  <si>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</si>
  <si>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</si>
  <si>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</si>
  <si>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</si>
  <si>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</si>
  <si>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</si>
  <si>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</si>
  <si>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</si>
  <si>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</si>
  <si>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</si>
  <si>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</si>
  <si>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</si>
  <si>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</si>
  <si>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</si>
  <si>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</si>
  <si>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</si>
  <si>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</si>
  <si>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</si>
  <si>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</si>
  <si>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</si>
  <si>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</si>
  <si>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</si>
  <si>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</si>
  <si>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</si>
  <si>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</si>
  <si>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</si>
  <si>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</si>
  <si>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</si>
  <si>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</si>
  <si>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</si>
  <si>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</si>
  <si>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</si>
  <si>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</si>
  <si>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</si>
  <si>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</si>
  <si>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</si>
  <si>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</si>
  <si>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</si>
  <si>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</si>
  <si>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</si>
  <si>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</si>
  <si>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</si>
  <si>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</si>
  <si>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</si>
  <si>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</si>
  <si>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</si>
  <si>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</si>
  <si>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</si>
  <si>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</si>
  <si>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</si>
  <si>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</si>
  <si>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</si>
  <si>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</si>
  <si>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</si>
  <si>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</si>
  <si>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</si>
  <si>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</si>
  <si>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</si>
  <si>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</si>
  <si>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</si>
  <si>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</si>
  <si>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</si>
  <si>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</si>
  <si>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</si>
  <si>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</si>
  <si>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</si>
  <si>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</si>
  <si>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</si>
  <si>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</si>
  <si>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</si>
  <si>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</si>
  <si>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</si>
  <si>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</si>
  <si>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</si>
  <si>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</si>
  <si>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</si>
  <si>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</si>
  <si>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</si>
  <si>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</si>
  <si>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</si>
  <si>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</si>
  <si>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</si>
  <si>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</si>
  <si>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</si>
  <si>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</si>
  <si>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</si>
  <si>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</si>
  <si>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</si>
  <si>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</si>
  <si>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</si>
  <si>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</si>
  <si>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</si>
  <si>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</si>
  <si>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</si>
  <si>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</si>
  <si>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</si>
  <si>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</si>
  <si>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</si>
  <si>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</si>
  <si>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</si>
  <si>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</si>
  <si>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</si>
  <si>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</si>
  <si>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</si>
  <si>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</si>
  <si>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</si>
  <si>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</si>
  <si>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</si>
  <si>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</si>
  <si>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</si>
  <si>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</si>
  <si>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</si>
  <si>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</si>
  <si>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</si>
  <si>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</si>
  <si>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</si>
  <si>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</si>
  <si>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</si>
  <si>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</si>
  <si>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</si>
  <si>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</si>
  <si>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</si>
  <si>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</si>
  <si>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</si>
  <si>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</si>
  <si>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</si>
  <si>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</si>
  <si>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</si>
  <si>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</si>
  <si>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</si>
  <si>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</si>
  <si>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</si>
  <si>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</si>
  <si>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</si>
  <si>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</si>
  <si>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</si>
  <si>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</si>
  <si>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</si>
  <si>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</si>
  <si>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</si>
  <si>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</si>
  <si>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</si>
  <si>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</si>
  <si>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</si>
  <si>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</si>
  <si>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</si>
  <si>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</si>
  <si>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</si>
  <si>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</si>
  <si>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</si>
  <si>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</si>
  <si>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</si>
  <si>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</si>
  <si>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</si>
  <si>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</si>
  <si>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</si>
  <si>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</si>
  <si>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</si>
  <si>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</si>
  <si>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</si>
  <si>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</si>
  <si>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</si>
  <si>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</si>
  <si>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</si>
  <si>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</si>
  <si>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</si>
  <si>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</si>
  <si>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</si>
  <si>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</si>
  <si>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</si>
  <si>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</si>
  <si>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</si>
  <si>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</si>
  <si>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</si>
  <si>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</si>
  <si>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</si>
  <si>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</si>
  <si>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</si>
  <si>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</si>
  <si>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</si>
  <si>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</si>
  <si>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</si>
  <si>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</si>
  <si>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</si>
  <si>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</si>
  <si>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</si>
  <si>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</si>
  <si>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</si>
  <si>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</si>
  <si>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</si>
  <si>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</si>
  <si>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</si>
  <si>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</si>
  <si>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</si>
  <si>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</si>
  <si>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</si>
  <si>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</si>
  <si>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</si>
  <si>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</si>
  <si>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</si>
  <si>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</si>
  <si>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</si>
  <si>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</si>
  <si>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</si>
  <si>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</si>
  <si>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</si>
  <si>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</si>
  <si>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</si>
  <si>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</si>
  <si>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</si>
  <si>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</si>
  <si>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</si>
  <si>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</si>
  <si>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</si>
  <si>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</si>
  <si>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</si>
  <si>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</si>
  <si>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</si>
  <si>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</si>
  <si>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</si>
  <si>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</si>
  <si>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</si>
  <si>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</si>
  <si>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</si>
  <si>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</si>
  <si>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</si>
  <si>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</si>
  <si>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</si>
  <si>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</si>
  <si>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</si>
  <si>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</si>
  <si>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</si>
  <si>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</si>
  <si>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</si>
  <si>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</si>
  <si>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</si>
  <si>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</si>
  <si>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</si>
  <si>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</si>
  <si>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</si>
  <si>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</si>
  <si>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</si>
  <si>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</si>
  <si>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</si>
  <si>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</si>
  <si>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</si>
  <si>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</si>
  <si>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</si>
  <si>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</si>
  <si>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</si>
  <si>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</si>
  <si>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</si>
  <si>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</si>
  <si>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</si>
  <si>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</si>
  <si>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</si>
  <si>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</si>
  <si>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</si>
  <si>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</si>
  <si>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</si>
  <si>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</si>
  <si>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</si>
  <si>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</si>
  <si>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</si>
  <si>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</si>
  <si>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</si>
  <si>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</si>
  <si>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</si>
  <si>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</si>
  <si>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</si>
  <si>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</si>
  <si>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</si>
  <si>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</si>
  <si>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</si>
  <si>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</si>
  <si>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</si>
  <si>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</si>
  <si>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</si>
  <si>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</si>
  <si>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</si>
  <si>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</si>
  <si>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</si>
  <si>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</si>
  <si>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</si>
  <si>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</si>
  <si>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</si>
  <si>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</si>
  <si>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</si>
  <si>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</si>
  <si>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</si>
  <si>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</si>
  <si>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</si>
  <si>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</si>
  <si>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</si>
  <si>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</si>
  <si>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</si>
  <si>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</si>
  <si>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</si>
  <si>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</si>
  <si>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</si>
  <si>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</si>
  <si>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</si>
  <si>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</si>
  <si>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</si>
  <si>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</si>
  <si>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</si>
  <si>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</si>
  <si>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</si>
  <si>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</si>
  <si>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</si>
  <si>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</si>
  <si>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</si>
  <si>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</si>
  <si>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</si>
  <si>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</si>
  <si>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</si>
  <si>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</si>
  <si>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</si>
  <si>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</si>
  <si>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</si>
  <si>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</si>
  <si>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</si>
  <si>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</si>
  <si>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</si>
  <si>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</si>
  <si>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</si>
  <si>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</si>
  <si>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</si>
  <si>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</si>
  <si>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</si>
  <si>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</si>
  <si>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</si>
  <si>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</si>
  <si>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</si>
  <si>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</si>
  <si>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</si>
  <si>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</si>
  <si>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</si>
  <si>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</si>
  <si>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</si>
  <si>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</si>
  <si>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</si>
  <si>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</si>
  <si>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</si>
  <si>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</si>
  <si>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</si>
  <si>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</si>
  <si>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</si>
  <si>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</si>
  <si>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</si>
  <si>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</si>
  <si>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</si>
  <si>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</si>
  <si>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</si>
  <si>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</si>
  <si>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</si>
  <si>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</si>
  <si>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</si>
  <si>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</si>
  <si>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</si>
  <si>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</si>
  <si>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</si>
  <si>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</si>
  <si>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</si>
  <si>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</si>
  <si>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</si>
  <si>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</si>
  <si>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</si>
  <si>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</si>
  <si>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</si>
  <si>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</si>
  <si>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</si>
  <si>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</si>
  <si>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</si>
  <si>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</si>
  <si>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</si>
  <si>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</si>
  <si>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</si>
  <si>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</si>
  <si>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</si>
  <si>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</si>
  <si>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</si>
  <si>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</si>
  <si>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</si>
  <si>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</si>
  <si>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</si>
  <si>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</si>
  <si>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</si>
  <si>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</si>
  <si>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</si>
  <si>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</si>
  <si>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</si>
  <si>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</si>
  <si>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</si>
  <si>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</si>
  <si>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</si>
  <si>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</si>
  <si>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</si>
  <si>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</si>
  <si>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</si>
  <si>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</si>
  <si>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</si>
  <si>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</si>
  <si>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</si>
  <si>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</si>
  <si>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</si>
  <si>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</si>
  <si>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</si>
  <si>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</si>
  <si>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</si>
  <si>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</si>
  <si>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</si>
  <si>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</si>
  <si>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</si>
  <si>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</si>
  <si>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</si>
  <si>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</si>
  <si>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</si>
  <si>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</si>
  <si>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</si>
  <si>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</si>
  <si>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</si>
  <si>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</si>
  <si>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</si>
  <si>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</si>
  <si>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</si>
  <si>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</si>
  <si>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</si>
  <si>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</si>
  <si>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</si>
  <si>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</si>
  <si>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</si>
  <si>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</si>
  <si>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</si>
  <si>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</si>
  <si>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</si>
  <si>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</si>
  <si>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</si>
  <si>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</si>
  <si>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</si>
  <si>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</si>
  <si>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</si>
  <si>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</si>
  <si>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</si>
  <si>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</si>
  <si>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</si>
  <si>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</si>
  <si>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</si>
  <si>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</si>
  <si>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</si>
  <si>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</si>
  <si>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</si>
  <si>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</si>
  <si>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</si>
  <si>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</si>
  <si>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</si>
  <si>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</si>
  <si>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</si>
  <si>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</si>
  <si>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</si>
  <si>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</si>
  <si>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</si>
  <si>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</si>
  <si>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</si>
  <si>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</si>
  <si>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</si>
  <si>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</si>
  <si>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</si>
  <si>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</si>
  <si>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</si>
  <si>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</si>
  <si>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</si>
  <si>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</si>
  <si>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</si>
  <si>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</si>
  <si>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</si>
  <si>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</si>
  <si>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</si>
  <si>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</si>
  <si>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</si>
  <si>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</si>
  <si>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</si>
  <si>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</si>
  <si>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</si>
  <si>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</si>
  <si>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</si>
  <si>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</si>
  <si>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</si>
  <si>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</si>
  <si>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</si>
  <si>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</si>
  <si>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</si>
  <si>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</si>
  <si>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</si>
  <si>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</si>
  <si>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</si>
  <si>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</si>
  <si>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</si>
  <si>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</si>
  <si>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</si>
  <si>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</si>
  <si>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</si>
  <si>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</si>
  <si>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</si>
  <si>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</si>
  <si>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</si>
  <si>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</si>
  <si>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</si>
  <si>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</si>
  <si>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</si>
  <si>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</si>
  <si>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</si>
  <si>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</si>
  <si>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</si>
  <si>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</si>
  <si>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</si>
  <si>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</si>
  <si>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</si>
  <si>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</si>
  <si>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</si>
  <si>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</si>
  <si>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</si>
  <si>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</si>
  <si>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</si>
  <si>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</si>
  <si>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</si>
  <si>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</si>
  <si>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</si>
  <si>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</si>
  <si>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</si>
  <si>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</si>
  <si>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</si>
  <si>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</si>
  <si>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</si>
  <si>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</si>
  <si>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</si>
  <si>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</si>
  <si>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</si>
  <si>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</si>
  <si>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</si>
  <si>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</si>
  <si>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</si>
  <si>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</si>
  <si>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</si>
  <si>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</si>
  <si>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</si>
  <si>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</si>
  <si>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</si>
  <si>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</si>
  <si>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</si>
  <si>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</si>
  <si>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</si>
  <si>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</si>
  <si>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</si>
  <si>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</si>
  <si>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</si>
  <si>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</si>
  <si>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</si>
  <si>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</si>
  <si>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</si>
  <si>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</si>
  <si>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</si>
  <si>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</si>
  <si>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</si>
  <si>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</si>
  <si>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</si>
  <si>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</si>
  <si>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</si>
  <si>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</si>
  <si>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</si>
  <si>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</si>
  <si>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</si>
  <si>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</si>
  <si>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</si>
  <si>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</si>
  <si>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</si>
  <si>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</si>
  <si>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</si>
  <si>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</si>
  <si>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</si>
  <si>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</si>
  <si>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</si>
  <si>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</si>
  <si>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</si>
  <si>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</si>
  <si>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</si>
  <si>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</si>
  <si>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</si>
  <si>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</si>
  <si>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</si>
  <si>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</si>
  <si>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</si>
  <si>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</si>
  <si>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</si>
  <si>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</si>
  <si>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</si>
  <si>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</si>
  <si>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</si>
  <si>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</si>
  <si>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</si>
  <si>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</si>
  <si>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</si>
  <si>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</si>
  <si>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</si>
  <si>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</si>
  <si>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</si>
  <si>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</si>
  <si>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</si>
  <si>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</si>
  <si>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</si>
  <si>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</si>
  <si>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</si>
  <si>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</si>
  <si>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</si>
  <si>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</si>
  <si>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</si>
  <si>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</si>
  <si>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</si>
  <si>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</si>
  <si>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</si>
  <si>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</si>
  <si>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</si>
  <si>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</si>
  <si>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</si>
  <si>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</si>
  <si>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</si>
  <si>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</si>
  <si>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</si>
  <si>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</si>
  <si>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</si>
  <si>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</si>
  <si>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</si>
  <si>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</si>
  <si>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</si>
  <si>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</si>
  <si>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</si>
  <si>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</si>
  <si>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</si>
  <si>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</si>
  <si>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</si>
  <si>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</si>
  <si>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</si>
  <si>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</si>
  <si>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</si>
  <si>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</si>
  <si>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</si>
  <si>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</si>
  <si>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</si>
  <si>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</si>
  <si>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</si>
  <si>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</si>
  <si>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</si>
  <si>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</si>
  <si>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</si>
  <si>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</si>
  <si>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</si>
  <si>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</si>
  <si>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</si>
  <si>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</si>
  <si>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</si>
  <si>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</si>
  <si>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</si>
  <si>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</si>
  <si>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</si>
  <si>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</si>
  <si>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</si>
  <si>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</si>
  <si>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</si>
  <si>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</si>
  <si>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</si>
  <si>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</si>
  <si>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</si>
  <si>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</si>
  <si>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</si>
  <si>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</si>
  <si>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</si>
  <si>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</si>
  <si>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</si>
  <si>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</si>
  <si>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</si>
  <si>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</si>
  <si>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</si>
  <si>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</si>
  <si>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</si>
  <si>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</si>
  <si>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</si>
  <si>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</si>
  <si>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</si>
  <si>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</si>
  <si>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</si>
  <si>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</si>
  <si>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</si>
  <si>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</si>
  <si>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</si>
  <si>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</si>
  <si>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</si>
  <si>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</si>
  <si>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</si>
  <si>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</si>
  <si>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</si>
  <si>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</si>
  <si>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</si>
  <si>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</si>
  <si>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</si>
  <si>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</si>
  <si>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</si>
  <si>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</si>
  <si>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</si>
  <si>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</si>
  <si>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</si>
  <si>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</si>
  <si>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</si>
  <si>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</si>
  <si>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</si>
  <si>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</si>
  <si>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</si>
  <si>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</si>
  <si>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</si>
  <si>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</si>
  <si>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</si>
  <si>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</si>
  <si>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</si>
  <si>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</si>
  <si>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</si>
  <si>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</si>
  <si>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</si>
  <si>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</si>
  <si>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</si>
  <si>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</si>
  <si>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</si>
  <si>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</si>
  <si>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</si>
  <si>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</si>
  <si>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</si>
  <si>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</si>
  <si>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</si>
  <si>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</si>
  <si>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</si>
  <si>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</si>
  <si>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</si>
  <si>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</si>
  <si>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</si>
  <si>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</si>
  <si>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</si>
  <si>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</si>
  <si>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</si>
  <si>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</si>
  <si>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</si>
  <si>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</si>
  <si>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</si>
  <si>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</si>
  <si>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</si>
  <si>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</si>
  <si>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</si>
  <si>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</si>
  <si>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</si>
  <si>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</si>
  <si>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</si>
  <si>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</si>
  <si>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</si>
  <si>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</si>
  <si>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</si>
  <si>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</si>
  <si>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</si>
  <si>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</si>
  <si>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</si>
  <si>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</si>
  <si>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</si>
  <si>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</si>
  <si>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</si>
  <si>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</si>
  <si>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</si>
  <si>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</si>
  <si>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</si>
  <si>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</si>
  <si>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</si>
  <si>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</si>
  <si>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</si>
  <si>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</si>
  <si>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</si>
  <si>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</si>
  <si>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</si>
  <si>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</si>
  <si>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</si>
  <si>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</si>
  <si>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</si>
  <si>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</si>
  <si>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</si>
  <si>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</si>
  <si>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</si>
  <si>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</si>
  <si>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</si>
  <si>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</si>
  <si>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</si>
  <si>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</si>
  <si>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</si>
  <si>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</si>
  <si>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</si>
  <si>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</si>
  <si>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</si>
  <si>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</si>
  <si>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</si>
  <si>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</si>
  <si>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</si>
  <si>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</si>
  <si>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</si>
  <si>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</si>
  <si>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</si>
  <si>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</si>
  <si>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</si>
  <si>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</si>
  <si>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</si>
  <si>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</si>
  <si>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</si>
  <si>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</si>
  <si>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</si>
  <si>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</si>
  <si>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</si>
  <si>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</si>
  <si>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</si>
  <si>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</si>
  <si>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</si>
  <si>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</si>
  <si>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</si>
  <si>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</si>
  <si>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</si>
  <si>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</si>
  <si>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</si>
  <si>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</si>
  <si>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</si>
  <si>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</si>
  <si>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</si>
  <si>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</si>
  <si>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</si>
  <si>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</si>
  <si>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</si>
  <si>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</si>
  <si>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</si>
  <si>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</si>
  <si>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</si>
  <si>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</si>
  <si>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</si>
  <si>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</si>
  <si>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</si>
  <si>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</si>
  <si>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</si>
  <si>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</si>
  <si>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</si>
  <si>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</si>
  <si>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</si>
  <si>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</si>
  <si>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</si>
  <si>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</si>
  <si>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</si>
  <si>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</si>
  <si>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</si>
  <si>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</si>
  <si>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</si>
  <si>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</si>
  <si>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</si>
  <si>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</si>
  <si>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</si>
  <si>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</si>
  <si>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</si>
  <si>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</si>
  <si>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</si>
  <si>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</si>
  <si>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</si>
  <si>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</si>
  <si>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</si>
  <si>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</si>
  <si>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</si>
  <si>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</si>
  <si>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</si>
  <si>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</si>
  <si>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</si>
  <si>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</si>
  <si>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</si>
  <si>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</si>
  <si>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</si>
  <si>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</si>
  <si>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</si>
  <si>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</si>
  <si>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</si>
  <si>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</si>
  <si>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</si>
  <si>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</si>
  <si>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</si>
  <si>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</si>
  <si>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</si>
  <si>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</si>
  <si>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</si>
  <si>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</si>
  <si>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</si>
  <si>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</si>
  <si>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</si>
  <si>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</si>
  <si>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</si>
  <si>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</si>
  <si>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</si>
  <si>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</si>
  <si>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</si>
  <si>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</si>
  <si>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</si>
  <si>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</si>
  <si>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</si>
  <si>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</si>
  <si>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</si>
  <si>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</si>
  <si>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</si>
  <si>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</si>
  <si>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</si>
  <si>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</si>
  <si>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</si>
  <si>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</si>
  <si>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</si>
  <si>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</si>
  <si>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</si>
  <si>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</si>
  <si>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</si>
  <si>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</si>
  <si>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</si>
  <si>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</si>
  <si>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</si>
  <si>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</si>
  <si>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</si>
  <si>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</si>
  <si>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</si>
  <si>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</si>
  <si>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</si>
  <si>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</si>
  <si>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</si>
  <si>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</si>
  <si>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</si>
  <si>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</si>
  <si>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</si>
  <si>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</si>
  <si>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</si>
  <si>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</si>
  <si>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</si>
  <si>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</si>
  <si>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</si>
  <si>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</si>
  <si>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</si>
  <si>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</si>
  <si>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</si>
  <si>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</si>
  <si>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</si>
  <si>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</si>
  <si>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</si>
  <si>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</si>
  <si>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</si>
  <si>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</si>
  <si>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</si>
  <si>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</si>
  <si>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</si>
  <si>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</si>
  <si>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</si>
  <si>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</si>
  <si>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</si>
  <si>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</si>
  <si>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</si>
  <si>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</si>
  <si>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</si>
  <si>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</si>
  <si>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</si>
  <si>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</si>
  <si>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</si>
  <si>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</si>
  <si>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</si>
  <si>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</si>
  <si>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</si>
  <si>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</si>
  <si>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</si>
  <si>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</si>
  <si>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</si>
  <si>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</si>
  <si>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</si>
  <si>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</si>
  <si>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</si>
  <si>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</si>
  <si>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</si>
  <si>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</si>
  <si>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</si>
  <si>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</si>
  <si>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</si>
  <si>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</si>
  <si>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</si>
  <si>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</si>
  <si>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</si>
  <si>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</si>
  <si>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</si>
  <si>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</si>
  <si>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</si>
  <si>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</si>
  <si>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</si>
  <si>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</si>
  <si>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</si>
  <si>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</si>
  <si>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</si>
  <si>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</si>
  <si>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</si>
  <si>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</si>
  <si>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</si>
  <si>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</si>
  <si>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</si>
  <si>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</si>
  <si>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</si>
  <si>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</si>
  <si>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</si>
  <si>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</si>
  <si>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</si>
  <si>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</si>
  <si>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</si>
  <si>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</si>
  <si>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</si>
  <si>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</si>
  <si>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</si>
  <si>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</si>
  <si>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</si>
  <si>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</si>
  <si>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</si>
  <si>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</si>
  <si>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</si>
  <si>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</si>
  <si>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</si>
  <si>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</si>
  <si>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</si>
  <si>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</si>
  <si>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</si>
  <si>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</si>
  <si>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</si>
  <si>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</si>
  <si>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</si>
  <si>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</si>
  <si>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</si>
  <si>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</si>
  <si>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</si>
  <si>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</si>
  <si>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</si>
  <si>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</si>
  <si>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</si>
  <si>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</si>
  <si>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</si>
  <si>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</si>
  <si>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</si>
  <si>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</si>
  <si>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</si>
  <si>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</si>
  <si>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</si>
  <si>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</si>
  <si>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</si>
  <si>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</si>
  <si>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</si>
  <si>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</si>
  <si>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</si>
  <si>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</si>
  <si>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</si>
  <si>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</si>
  <si>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</si>
  <si>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</si>
  <si>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</si>
  <si>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</si>
  <si>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</si>
  <si>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</si>
  <si>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</si>
  <si>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</si>
  <si>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</si>
  <si>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</si>
  <si>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</si>
  <si>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</si>
  <si>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</si>
  <si>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</si>
  <si>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</si>
  <si>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</si>
  <si>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</si>
  <si>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</si>
  <si>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</si>
  <si>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</si>
  <si>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</si>
  <si>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</si>
  <si>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</si>
  <si>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</si>
  <si>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</si>
  <si>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</si>
  <si>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</si>
  <si>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</si>
  <si>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</si>
  <si>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</si>
  <si>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</si>
  <si>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</si>
  <si>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</si>
  <si>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</si>
  <si>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</si>
  <si>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</si>
  <si>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</si>
  <si>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</si>
  <si>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</si>
  <si>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</si>
  <si>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</si>
  <si>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</si>
  <si>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</si>
  <si>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</si>
  <si>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</si>
  <si>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</si>
  <si>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</si>
  <si>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</si>
  <si>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</si>
  <si>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</si>
  <si>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</si>
  <si>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</si>
  <si>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</si>
  <si>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</si>
  <si>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</si>
  <si>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</si>
  <si>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</si>
  <si>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</si>
  <si>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</si>
  <si>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</si>
  <si>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</si>
  <si>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</si>
  <si>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</si>
  <si>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</si>
  <si>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</si>
  <si>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</si>
  <si>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</si>
  <si>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</si>
  <si>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</si>
  <si>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</si>
  <si>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</si>
  <si>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</si>
  <si>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</si>
  <si>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</si>
  <si>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</si>
  <si>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</si>
  <si>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</si>
  <si>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</si>
  <si>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</si>
  <si>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</si>
  <si>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</si>
  <si>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</si>
  <si>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</si>
  <si>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</si>
  <si>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</si>
  <si>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</si>
  <si>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</si>
  <si>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</si>
  <si>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</si>
  <si>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</si>
  <si>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</si>
  <si>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</si>
  <si>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</si>
  <si>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</si>
  <si>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</si>
  <si>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</si>
  <si>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</si>
  <si>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</si>
  <si>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</si>
  <si>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</si>
  <si>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</si>
  <si>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</si>
  <si>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</si>
  <si>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</si>
  <si>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</si>
  <si>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</si>
  <si>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</si>
  <si>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</si>
  <si>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</si>
  <si>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</si>
  <si>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</si>
  <si>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</si>
  <si>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</si>
  <si>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</si>
  <si>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</si>
  <si>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</si>
  <si>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</si>
  <si>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</si>
  <si>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</si>
  <si>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</si>
  <si>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</si>
  <si>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</si>
  <si>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</si>
  <si>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</si>
  <si>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</si>
  <si>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</si>
  <si>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</si>
  <si>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</si>
  <si>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</si>
  <si>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</si>
  <si>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</si>
  <si>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</si>
  <si>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</si>
  <si>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</si>
  <si>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</si>
  <si>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</si>
  <si>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</si>
  <si>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</si>
  <si>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</si>
  <si>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</si>
  <si>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</si>
  <si>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</si>
  <si>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</si>
  <si>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</si>
  <si>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</si>
  <si>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</si>
  <si>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</si>
  <si>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</si>
  <si>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</si>
  <si>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</si>
  <si>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</si>
  <si>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</si>
  <si>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</si>
  <si>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</si>
  <si>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</si>
  <si>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</si>
  <si>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</si>
  <si>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</si>
  <si>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</si>
  <si>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</si>
  <si>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</si>
  <si>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</si>
  <si>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</si>
  <si>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</si>
  <si>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</si>
  <si>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</si>
  <si>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</si>
  <si>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</si>
  <si>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</si>
  <si>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</si>
  <si>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</si>
  <si>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</si>
  <si>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</si>
  <si>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</si>
  <si>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</si>
  <si>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</si>
  <si>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</si>
  <si>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</si>
  <si>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</si>
  <si>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</si>
  <si>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</si>
  <si>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</si>
  <si>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</si>
  <si>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</si>
  <si>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</si>
  <si>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</si>
  <si>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</si>
  <si>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</si>
  <si>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</si>
  <si>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</si>
  <si>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</si>
  <si>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</si>
  <si>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</si>
  <si>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</si>
  <si>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</si>
  <si>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</si>
  <si>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</si>
  <si>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</si>
  <si>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</si>
  <si>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</si>
  <si>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</si>
  <si>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</si>
  <si>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</si>
  <si>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</si>
  <si>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</si>
  <si>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</si>
  <si>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</si>
  <si>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</si>
  <si>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</si>
  <si>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</si>
  <si>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</si>
  <si>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</si>
  <si>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</si>
  <si>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</si>
  <si>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</si>
  <si>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</si>
  <si>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</si>
  <si>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</si>
  <si>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</si>
  <si>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</si>
  <si>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</si>
  <si>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</si>
  <si>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</si>
  <si>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</si>
  <si>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</si>
  <si>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</si>
  <si>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</si>
  <si>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</si>
  <si>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</si>
  <si>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</si>
  <si>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</si>
  <si>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</si>
  <si>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</si>
  <si>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</si>
  <si>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</si>
  <si>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</si>
  <si>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</si>
  <si>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</si>
  <si>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</si>
  <si>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</si>
  <si>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</si>
  <si>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</si>
  <si>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</si>
  <si>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</si>
  <si>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</si>
  <si>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</si>
  <si>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</si>
  <si>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</si>
  <si>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</si>
  <si>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</si>
  <si>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</si>
  <si>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</si>
  <si>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</si>
  <si>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</si>
  <si>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</si>
  <si>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</si>
  <si>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</si>
  <si>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</si>
  <si>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</si>
  <si>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</si>
  <si>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</si>
  <si>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</si>
  <si>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</si>
  <si>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</si>
  <si>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</si>
  <si>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</si>
  <si>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</si>
  <si>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</si>
  <si>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</si>
  <si>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</si>
  <si>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</si>
  <si>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</si>
  <si>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</si>
  <si>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</si>
  <si>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</si>
  <si>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</si>
  <si>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</si>
  <si>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</si>
  <si>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</si>
  <si>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</si>
  <si>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</si>
  <si>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</si>
  <si>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</si>
  <si>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</si>
  <si>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</si>
  <si>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</si>
  <si>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</si>
  <si>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</si>
  <si>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</si>
  <si>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</si>
  <si>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</si>
  <si>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</si>
  <si>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</si>
  <si>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</si>
  <si>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</si>
  <si>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</si>
  <si>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</si>
  <si>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</si>
  <si>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</si>
  <si>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</si>
  <si>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</si>
  <si>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</si>
  <si>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</si>
  <si>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</si>
  <si>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</si>
  <si>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</si>
  <si>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</si>
  <si>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</si>
  <si>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</si>
  <si>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</si>
  <si>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</si>
  <si>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</si>
  <si>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</si>
  <si>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</si>
  <si>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</si>
  <si>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</si>
  <si>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</si>
  <si>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</si>
  <si>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</si>
  <si>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</si>
  <si>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</si>
  <si>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</si>
  <si>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</si>
  <si>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</si>
  <si>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</si>
  <si>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</si>
  <si>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</si>
  <si>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</si>
  <si>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</si>
  <si>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</si>
  <si>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</si>
  <si>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</si>
  <si>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</si>
  <si>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</si>
  <si>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</si>
  <si>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</si>
  <si>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</si>
  <si>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</si>
  <si>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</si>
  <si>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</si>
  <si>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</si>
  <si>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</si>
  <si>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</si>
  <si>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</si>
  <si>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</si>
  <si>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</si>
  <si>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</si>
  <si>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</si>
  <si>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</si>
  <si>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</si>
  <si>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</si>
  <si>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</si>
  <si>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</si>
  <si>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</si>
  <si>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</si>
  <si>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</si>
  <si>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</si>
  <si>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</si>
  <si>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</si>
  <si>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</si>
  <si>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</si>
  <si>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</si>
  <si>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</si>
  <si>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</si>
  <si>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</si>
  <si>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</si>
  <si>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</si>
  <si>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</si>
  <si>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</si>
  <si>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</si>
  <si>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</si>
  <si>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</si>
  <si>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</si>
  <si>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</si>
  <si>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</si>
  <si>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</si>
  <si>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</si>
  <si>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</si>
  <si>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</si>
  <si>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</si>
  <si>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</si>
  <si>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</si>
  <si>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</si>
  <si>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</si>
  <si>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</si>
  <si>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</si>
  <si>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</si>
  <si>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</si>
  <si>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</si>
  <si>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</si>
  <si>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</si>
  <si>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</si>
  <si>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</si>
  <si>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</si>
  <si>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</si>
  <si>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</si>
  <si>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</si>
  <si>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</si>
  <si>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</si>
  <si>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</si>
  <si>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</si>
  <si>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</si>
  <si>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</si>
  <si>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</si>
  <si>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</si>
  <si>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</si>
  <si>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</si>
  <si>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</si>
  <si>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</si>
  <si>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</si>
  <si>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</si>
  <si>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</si>
  <si>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</si>
  <si>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</si>
  <si>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</si>
  <si>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</si>
  <si>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</si>
  <si>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</si>
  <si>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</si>
  <si>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</si>
  <si>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</si>
  <si>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</si>
  <si>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</si>
  <si>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</si>
  <si>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</si>
  <si>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</si>
  <si>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</si>
  <si>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</si>
  <si>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</si>
  <si>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</si>
  <si>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</si>
  <si>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</si>
  <si>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</si>
  <si>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</si>
  <si>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</si>
  <si>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</si>
  <si>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</si>
  <si>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</si>
  <si>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</si>
  <si>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</si>
  <si>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</si>
  <si>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</si>
  <si>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</si>
  <si>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</si>
  <si>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</si>
  <si>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</si>
  <si>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</si>
  <si>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</si>
  <si>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</si>
  <si>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</si>
  <si>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</si>
  <si>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</si>
  <si>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</si>
  <si>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</si>
  <si>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</si>
  <si>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</si>
  <si>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</si>
  <si>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</si>
  <si>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</si>
  <si>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</si>
  <si>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</si>
  <si>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</si>
  <si>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</si>
  <si>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</si>
  <si>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</si>
  <si>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</si>
  <si>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</si>
  <si>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</si>
  <si>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</si>
  <si>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</si>
  <si>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</si>
  <si>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</si>
  <si>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</si>
  <si>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</si>
  <si>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</si>
  <si>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</si>
  <si>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</si>
  <si>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</si>
  <si>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</si>
  <si>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</si>
  <si>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</si>
  <si>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</si>
  <si>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</si>
  <si>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</si>
  <si>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</si>
  <si>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</si>
  <si>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</si>
  <si>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</si>
  <si>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</si>
  <si>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</si>
  <si>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</si>
  <si>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</si>
  <si>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</si>
  <si>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</si>
  <si>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</si>
  <si>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</si>
  <si>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</si>
  <si>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</si>
  <si>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</si>
  <si>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</si>
  <si>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</si>
  <si>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</si>
  <si>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</si>
  <si>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</si>
  <si>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</si>
  <si>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</si>
  <si>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</si>
  <si>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</si>
  <si>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</si>
  <si>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</si>
  <si>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</si>
  <si>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</si>
  <si>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</si>
  <si>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</si>
  <si>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</si>
  <si>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</si>
  <si>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</si>
  <si>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</si>
  <si>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</si>
  <si>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</si>
  <si>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</si>
  <si>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</si>
  <si>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</si>
  <si>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</si>
  <si>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</si>
  <si>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</si>
  <si>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</si>
  <si>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</si>
  <si>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</si>
  <si>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</si>
  <si>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</si>
  <si>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</si>
  <si>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</si>
  <si>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</si>
  <si>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</si>
  <si>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</si>
  <si>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</si>
  <si>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</si>
  <si>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</si>
  <si>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</si>
  <si>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</si>
  <si>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</si>
  <si>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</si>
  <si>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</si>
  <si>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</si>
  <si>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</si>
  <si>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</si>
  <si>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</si>
  <si>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</si>
  <si>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</si>
  <si>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</si>
  <si>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</si>
  <si>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</si>
  <si>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</si>
  <si>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</si>
  <si>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</si>
  <si>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</si>
  <si>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</si>
  <si>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</si>
  <si>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</si>
  <si>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</si>
  <si>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</si>
  <si>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</si>
  <si>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</si>
  <si>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</si>
  <si>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</si>
  <si>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</si>
  <si>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</si>
  <si>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</si>
  <si>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</si>
  <si>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</si>
  <si>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</si>
  <si>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</si>
  <si>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</si>
  <si>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</si>
  <si>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</si>
  <si>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</si>
  <si>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</si>
  <si>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</si>
  <si>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</si>
  <si>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</si>
  <si>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</si>
  <si>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</si>
  <si>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</si>
  <si>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</si>
  <si>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</si>
  <si>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</si>
  <si>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</si>
  <si>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</si>
  <si>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</si>
  <si>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</si>
  <si>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</si>
  <si>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</si>
  <si>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</si>
  <si>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</si>
  <si>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</si>
  <si>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</si>
  <si>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</si>
  <si>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</si>
  <si>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</si>
  <si>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</si>
  <si>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</si>
  <si>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</si>
  <si>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</si>
  <si>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</si>
  <si>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</si>
  <si>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</si>
  <si>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</si>
  <si>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</si>
  <si>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</si>
  <si>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</si>
  <si>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</si>
  <si>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</si>
  <si>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</si>
  <si>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</si>
  <si>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</si>
  <si>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</si>
  <si>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</si>
  <si>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</si>
  <si>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</si>
  <si>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</si>
  <si>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</si>
  <si>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</si>
  <si>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</si>
  <si>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</si>
  <si>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</si>
  <si>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</si>
  <si>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</si>
  <si>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</si>
  <si>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</si>
  <si>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</si>
  <si>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</si>
  <si>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</si>
  <si>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</si>
  <si>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</si>
  <si>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</si>
  <si>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</si>
  <si>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</si>
  <si>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</si>
  <si>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</si>
  <si>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</si>
  <si>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</si>
  <si>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</si>
  <si>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</si>
  <si>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</si>
  <si>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</si>
  <si>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</si>
  <si>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</si>
  <si>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</si>
  <si>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</si>
  <si>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</si>
  <si>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</si>
  <si>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</si>
  <si>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</si>
  <si>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</si>
  <si>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</si>
  <si>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</si>
  <si>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</si>
  <si>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</si>
  <si>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</si>
  <si>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</si>
  <si>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</si>
  <si>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</si>
  <si>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</si>
  <si>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</si>
  <si>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</si>
  <si>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</si>
  <si>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</si>
  <si>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</si>
  <si>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</si>
  <si>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</si>
  <si>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</si>
  <si>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</si>
  <si>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</si>
  <si>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</si>
  <si>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</si>
  <si>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</si>
  <si>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</si>
  <si>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</si>
  <si>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</si>
  <si>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</si>
  <si>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</si>
  <si>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</si>
  <si>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</si>
  <si>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</si>
  <si>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</si>
  <si>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</si>
  <si>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</si>
  <si>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</si>
  <si>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</si>
  <si>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</si>
  <si>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</si>
  <si>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</si>
  <si>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</si>
  <si>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</si>
  <si>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</si>
  <si>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</si>
  <si>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</si>
  <si>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</si>
  <si>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</si>
  <si>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</si>
  <si>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</si>
  <si>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</si>
  <si>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</si>
  <si>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</si>
  <si>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</si>
  <si>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</si>
  <si>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</si>
  <si>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</si>
  <si>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</si>
  <si>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</si>
  <si>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</si>
  <si>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</si>
  <si>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</si>
  <si>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</si>
  <si>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</si>
  <si>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</si>
  <si>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</si>
  <si>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</si>
  <si>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</si>
  <si>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</si>
  <si>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</si>
  <si>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</si>
  <si>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</si>
  <si>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</si>
  <si>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</si>
  <si>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</si>
  <si>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</si>
  <si>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</si>
  <si>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</si>
  <si>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</si>
  <si>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</si>
  <si>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</si>
  <si>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</si>
  <si>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</si>
  <si>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</si>
  <si>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</si>
  <si>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</si>
  <si>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</si>
  <si>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</si>
  <si>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</si>
  <si>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</si>
  <si>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</si>
  <si>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</si>
  <si>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</si>
  <si>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</si>
  <si>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</si>
  <si>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</si>
  <si>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</si>
  <si>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</si>
  <si>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</si>
  <si>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</si>
  <si>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</si>
  <si>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</si>
  <si>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</si>
  <si>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</si>
  <si>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</si>
  <si>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</si>
  <si>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</si>
  <si>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</si>
  <si>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</si>
  <si>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</si>
  <si>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</si>
  <si>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</si>
  <si>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</si>
  <si>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</si>
  <si>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</si>
  <si>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</si>
  <si>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</si>
  <si>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</si>
  <si>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</si>
  <si>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</si>
  <si>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</si>
  <si>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</si>
  <si>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</si>
  <si>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</si>
  <si>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</si>
  <si>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</si>
  <si>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</si>
  <si>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</si>
  <si>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</si>
  <si>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</si>
  <si>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</si>
  <si>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</si>
  <si>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</si>
  <si>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</si>
  <si>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</si>
  <si>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</si>
  <si>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</si>
  <si>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</si>
  <si>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</si>
  <si>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</si>
  <si>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</si>
  <si>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</si>
  <si>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</si>
  <si>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</si>
  <si>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</si>
  <si>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</si>
  <si>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</si>
  <si>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</si>
  <si>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</si>
  <si>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</si>
  <si>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</si>
  <si>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</si>
  <si>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</si>
  <si>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</si>
  <si>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</si>
  <si>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</si>
  <si>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</si>
  <si>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</si>
  <si>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</si>
  <si>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</si>
  <si>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</si>
  <si>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</si>
  <si>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</si>
  <si>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</si>
  <si>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</si>
  <si>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</si>
  <si>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</si>
  <si>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</si>
  <si>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</si>
  <si>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</si>
  <si>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</si>
  <si>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</si>
  <si>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</si>
  <si>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</si>
  <si>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</si>
  <si>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</si>
  <si>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</si>
  <si>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</si>
  <si>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</si>
  <si>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</si>
  <si>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</si>
  <si>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</si>
  <si>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</si>
  <si>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</si>
  <si>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</si>
  <si>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</si>
  <si>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</si>
  <si>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</si>
  <si>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</si>
  <si>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</si>
  <si>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</si>
  <si>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</si>
  <si>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</si>
  <si>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</si>
  <si>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</si>
  <si>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</si>
  <si>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</si>
  <si>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</si>
  <si>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</si>
  <si>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</si>
  <si>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</si>
  <si>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</si>
  <si>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</si>
  <si>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</si>
  <si>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</si>
  <si>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</si>
  <si>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</si>
  <si>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</si>
  <si>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</si>
  <si>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</si>
  <si>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</si>
  <si>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</si>
  <si>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</si>
  <si>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</si>
  <si>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</si>
  <si>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</si>
  <si>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</si>
  <si>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</si>
  <si>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</si>
  <si>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</si>
  <si>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</si>
  <si>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</si>
  <si>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</si>
  <si>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</si>
  <si>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</si>
  <si>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</si>
  <si>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</si>
  <si>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</si>
  <si>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</si>
  <si>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</si>
  <si>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</si>
  <si>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</si>
  <si>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</si>
  <si>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</si>
  <si>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</si>
  <si>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</si>
  <si>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</si>
  <si>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</si>
  <si>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</si>
  <si>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</si>
  <si>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</si>
  <si>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</si>
  <si>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</si>
  <si>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</si>
  <si>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</si>
  <si>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</si>
  <si>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</si>
  <si>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</si>
  <si>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</si>
  <si>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</si>
  <si>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</si>
  <si>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</si>
  <si>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</si>
  <si>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</si>
  <si>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</si>
  <si>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</si>
  <si>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</si>
  <si>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</si>
  <si>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</si>
  <si>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</si>
  <si>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</si>
  <si>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</si>
  <si>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</si>
  <si>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</si>
  <si>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</si>
  <si>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</si>
  <si>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</si>
  <si>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</si>
  <si>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</si>
  <si>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</si>
  <si>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</si>
  <si>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</si>
  <si>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</si>
  <si>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</si>
  <si>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</si>
  <si>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</si>
  <si>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</si>
  <si>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</si>
  <si>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</si>
  <si>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</si>
  <si>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</si>
  <si>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</si>
  <si>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</si>
  <si>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</si>
  <si>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</si>
  <si>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</si>
  <si>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</si>
  <si>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</si>
  <si>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</si>
  <si>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</si>
  <si>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</si>
  <si>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</si>
  <si>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</si>
  <si>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</si>
  <si>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</si>
  <si>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</si>
  <si>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</si>
  <si>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</si>
  <si>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</si>
  <si>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</si>
  <si>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</si>
  <si>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</si>
  <si>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</si>
  <si>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</si>
  <si>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</si>
  <si>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</si>
  <si>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</si>
  <si>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</si>
  <si>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</si>
  <si>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</si>
  <si>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</si>
  <si>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</si>
  <si>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</si>
  <si>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</si>
  <si>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</si>
  <si>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</si>
  <si>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</si>
  <si>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</si>
  <si>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</si>
  <si>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</si>
  <si>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</si>
  <si>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</si>
  <si>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</si>
  <si>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</si>
  <si>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</si>
  <si>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</si>
  <si>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</si>
  <si>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</si>
  <si>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</si>
  <si>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</si>
  <si>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</si>
  <si>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</si>
  <si>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</si>
  <si>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</si>
  <si>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</si>
  <si>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</si>
  <si>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</si>
  <si>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</si>
  <si>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</si>
  <si>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</si>
  <si>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</si>
  <si>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</si>
  <si>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</si>
  <si>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</si>
  <si>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</si>
  <si>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</si>
  <si>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</si>
  <si>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</si>
  <si>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</si>
  <si>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</si>
  <si>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</si>
  <si>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</si>
  <si>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</si>
  <si>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</si>
  <si>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</si>
  <si>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</si>
  <si>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</si>
  <si>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</si>
  <si>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</si>
  <si>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</si>
  <si>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</si>
  <si>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</si>
  <si>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</si>
  <si>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</si>
  <si>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</si>
  <si>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</si>
  <si>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</si>
  <si>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</si>
  <si>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</si>
  <si>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</si>
  <si>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</si>
  <si>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</si>
  <si>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</si>
  <si>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</si>
  <si>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</si>
  <si>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</si>
  <si>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</si>
  <si>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</si>
  <si>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</si>
  <si>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</si>
  <si>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</si>
  <si>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</si>
  <si>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</si>
  <si>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</si>
  <si>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</si>
  <si>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</si>
  <si>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</si>
  <si>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</si>
  <si>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</si>
  <si>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</si>
  <si>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</si>
  <si>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</si>
  <si>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</si>
  <si>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</si>
  <si>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</si>
  <si>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</si>
  <si>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</si>
  <si>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</si>
  <si>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</si>
  <si>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</si>
  <si>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</si>
  <si>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</si>
  <si>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</si>
  <si>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</si>
  <si>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</si>
  <si>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</si>
  <si>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</si>
  <si>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</si>
  <si>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</si>
  <si>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</si>
  <si>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</si>
  <si>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</si>
  <si>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</si>
  <si>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</si>
  <si>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</si>
  <si>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</si>
  <si>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</si>
  <si>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</si>
  <si>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</si>
  <si>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</si>
  <si>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</si>
  <si>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</si>
  <si>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</si>
  <si>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</si>
  <si>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</si>
  <si>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</si>
  <si>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</si>
  <si>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</si>
  <si>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</si>
  <si>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</si>
  <si>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</si>
  <si>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</si>
  <si>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</si>
  <si>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</si>
  <si>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</si>
  <si>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</si>
  <si>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</si>
  <si>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</si>
  <si>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</si>
  <si>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</si>
  <si>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</si>
  <si>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</si>
  <si>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</si>
  <si>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</si>
  <si>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</si>
  <si>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</si>
  <si>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</si>
  <si>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</si>
  <si>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</si>
  <si>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</si>
  <si>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</si>
  <si>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</si>
  <si>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</si>
  <si>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</si>
  <si>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</si>
  <si>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</si>
  <si>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</si>
  <si>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</si>
  <si>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</si>
  <si>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</si>
  <si>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</si>
  <si>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</si>
  <si>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</si>
  <si>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</si>
  <si>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</si>
  <si>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</si>
  <si>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</si>
  <si>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</si>
  <si>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</si>
  <si>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</si>
  <si>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</si>
  <si>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</si>
  <si>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</si>
  <si>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</si>
  <si>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</si>
  <si>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</si>
  <si>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</si>
  <si>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</si>
  <si>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</si>
  <si>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</si>
  <si>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</si>
  <si>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</si>
  <si>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</si>
  <si>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</si>
  <si>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</si>
  <si>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</si>
  <si>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</si>
  <si>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</si>
  <si>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</si>
  <si>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</si>
  <si>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</si>
  <si>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</si>
  <si>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</si>
  <si>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</si>
  <si>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</si>
  <si>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</si>
  <si>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</si>
  <si>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</si>
  <si>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</si>
  <si>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</si>
  <si>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</si>
  <si>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</si>
  <si>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</si>
  <si>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</si>
  <si>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</si>
  <si>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</si>
  <si>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</si>
  <si>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</si>
  <si>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</si>
  <si>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</si>
  <si>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</si>
  <si>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</si>
  <si>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</si>
  <si>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</si>
  <si>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</si>
  <si>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</si>
  <si>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</si>
  <si>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</si>
  <si>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</si>
  <si>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</si>
  <si>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</si>
  <si>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</si>
  <si>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</si>
  <si>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</si>
  <si>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</si>
  <si>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</si>
  <si>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</si>
  <si>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</si>
  <si>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</si>
  <si>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</si>
  <si>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</si>
  <si>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</si>
  <si>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</si>
  <si>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</si>
  <si>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</si>
  <si>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</si>
  <si>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</si>
  <si>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</si>
  <si>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</si>
  <si>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</si>
  <si>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</si>
  <si>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</si>
  <si>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</si>
  <si>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</si>
  <si>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</si>
  <si>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</si>
  <si>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</si>
  <si>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</si>
  <si>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</si>
  <si>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</si>
  <si>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</si>
  <si>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</si>
  <si>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</si>
  <si>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</si>
  <si>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</si>
  <si>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</si>
  <si>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</si>
  <si>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</si>
  <si>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</si>
  <si>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</si>
  <si>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</si>
  <si>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</si>
  <si>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</si>
  <si>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</si>
  <si>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</si>
  <si>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</si>
  <si>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</si>
  <si>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</si>
  <si>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</si>
  <si>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</si>
  <si>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</si>
  <si>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</si>
  <si>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</si>
  <si>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</si>
  <si>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</si>
  <si>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</si>
  <si>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</si>
  <si>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</si>
  <si>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</si>
  <si>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</si>
  <si>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</si>
  <si>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</si>
  <si>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</si>
  <si>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</si>
  <si>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</si>
  <si>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</si>
  <si>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</si>
  <si>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</si>
  <si>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</si>
  <si>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</si>
  <si>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</si>
  <si>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</si>
  <si>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</si>
  <si>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</si>
  <si>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</si>
  <si>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</si>
  <si>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</si>
  <si>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</si>
  <si>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</si>
  <si>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</si>
  <si>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</si>
  <si>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</si>
  <si>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</si>
  <si>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</si>
  <si>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</si>
  <si>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</si>
  <si>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</si>
  <si>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</si>
  <si>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</si>
  <si>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</si>
  <si>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</si>
  <si>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</si>
  <si>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</si>
  <si>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</si>
  <si>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</si>
  <si>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</si>
  <si>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</si>
  <si>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</si>
  <si>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</si>
  <si>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</si>
  <si>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</si>
  <si>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</si>
  <si>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</si>
  <si>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</si>
  <si>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</si>
  <si>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</si>
  <si>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</si>
  <si>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</si>
  <si>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</si>
  <si>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</si>
  <si>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</si>
  <si>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</si>
  <si>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</si>
  <si>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</si>
  <si>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</si>
  <si>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</si>
  <si>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</si>
  <si>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</si>
  <si>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</si>
  <si>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</si>
  <si>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</si>
  <si>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</si>
  <si>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</si>
  <si>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</si>
  <si>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</si>
  <si>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</si>
  <si>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</si>
  <si>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</si>
  <si>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</si>
  <si>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</si>
  <si>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</si>
  <si>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</si>
  <si>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</si>
  <si>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</si>
  <si>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</si>
  <si>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</si>
  <si>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</si>
  <si>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</si>
  <si>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</si>
  <si>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</si>
  <si>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</si>
  <si>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</si>
  <si>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</si>
  <si>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</si>
  <si>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</si>
  <si>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</si>
  <si>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</si>
  <si>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</si>
  <si>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</si>
  <si>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</si>
  <si>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</si>
  <si>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</si>
  <si>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</si>
  <si>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</si>
  <si>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</si>
  <si>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</si>
  <si>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</si>
  <si>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</si>
  <si>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</si>
  <si>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</si>
  <si>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</si>
  <si>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</si>
  <si>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</si>
  <si>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</si>
  <si>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</si>
  <si>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</si>
  <si>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</si>
  <si>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</si>
  <si>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</si>
  <si>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</si>
  <si>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</si>
  <si>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</si>
  <si>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</si>
  <si>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</si>
  <si>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</si>
  <si>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</si>
  <si>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</si>
  <si>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</si>
  <si>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</si>
  <si>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</si>
  <si>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</si>
  <si>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</si>
  <si>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</si>
  <si>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</si>
  <si>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</si>
  <si>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</si>
  <si>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</si>
  <si>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</si>
  <si>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</si>
  <si>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</si>
  <si>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</si>
  <si>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</si>
  <si>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</si>
  <si>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</si>
  <si>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</si>
  <si>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</si>
  <si>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</si>
  <si>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</si>
  <si>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</si>
  <si>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</si>
  <si>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</si>
  <si>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</si>
  <si>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</si>
  <si>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</si>
  <si>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</si>
  <si>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</si>
  <si>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</si>
  <si>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</si>
  <si>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</si>
  <si>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</si>
  <si>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</si>
  <si>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</si>
  <si>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</si>
  <si>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</si>
  <si>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</si>
  <si>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</si>
  <si>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</si>
  <si>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</si>
  <si>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</si>
  <si>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</si>
  <si>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</si>
  <si>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</si>
  <si>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</si>
  <si>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</si>
  <si>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</si>
  <si>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</si>
  <si>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</si>
  <si>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</si>
  <si>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</si>
  <si>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</si>
  <si>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</si>
  <si>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</si>
  <si>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</si>
  <si>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</si>
  <si>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</si>
  <si>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</si>
  <si>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</si>
  <si>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</si>
  <si>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</si>
  <si>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</si>
  <si>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</si>
  <si>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</si>
  <si>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</si>
  <si>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</si>
  <si>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</si>
  <si>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</si>
  <si>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</si>
  <si>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</si>
  <si>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</si>
  <si>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</si>
  <si>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</si>
  <si>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</si>
  <si>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</si>
  <si>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</si>
  <si>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</si>
  <si>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</si>
  <si>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</si>
  <si>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</si>
  <si>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</si>
  <si>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</si>
  <si>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</si>
  <si>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</si>
  <si>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</si>
  <si>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</si>
  <si>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</si>
  <si>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</si>
  <si>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</si>
  <si>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</si>
  <si>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</si>
  <si>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</si>
  <si>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</si>
  <si>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</si>
  <si>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</si>
  <si>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</si>
  <si>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</si>
  <si>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</si>
  <si>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</si>
  <si>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</si>
  <si>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</si>
  <si>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</si>
  <si>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</si>
  <si>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</si>
  <si>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</si>
  <si>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</si>
  <si>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</si>
  <si>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</si>
  <si>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</si>
  <si>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</si>
  <si>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</si>
  <si>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</si>
  <si>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</si>
  <si>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</si>
  <si>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</si>
  <si>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</si>
  <si>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</si>
  <si>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</si>
  <si>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</si>
  <si>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</si>
  <si>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</si>
  <si>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</si>
  <si>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</si>
  <si>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</si>
  <si>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</si>
  <si>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</si>
  <si>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</si>
  <si>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</si>
  <si>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</si>
  <si>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</si>
  <si>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</si>
  <si>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</si>
  <si>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</si>
  <si>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</si>
  <si>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</si>
  <si>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</si>
  <si>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</si>
  <si>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</si>
  <si>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</si>
  <si>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</si>
  <si>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</si>
  <si>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</si>
  <si>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</si>
  <si>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</si>
  <si>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</si>
  <si>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</si>
  <si>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</si>
  <si>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</si>
  <si>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</si>
  <si>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</si>
  <si>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</si>
  <si>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</si>
  <si>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</si>
  <si>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</si>
  <si>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</si>
  <si>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</si>
  <si>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</si>
  <si>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</si>
  <si>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</si>
  <si>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</si>
  <si>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</si>
  <si>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</si>
  <si>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</si>
  <si>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</si>
  <si>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</si>
  <si>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</si>
  <si>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</si>
  <si>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</si>
  <si>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</si>
  <si>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</si>
  <si>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</si>
  <si>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</si>
  <si>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</si>
  <si>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</si>
  <si>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</si>
  <si>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</si>
  <si>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</si>
  <si>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</si>
  <si>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</si>
  <si>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</si>
  <si>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</si>
  <si>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</si>
  <si>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</si>
  <si>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</si>
  <si>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</si>
  <si>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</si>
  <si>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</si>
  <si>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</si>
  <si>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</si>
  <si>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</si>
  <si>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</si>
  <si>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</si>
  <si>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</si>
  <si>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</si>
  <si>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</si>
  <si>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</si>
  <si>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</si>
  <si>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</si>
  <si>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</si>
  <si>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</si>
  <si>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</si>
  <si>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</si>
  <si>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</si>
  <si>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</si>
  <si>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</si>
  <si>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</si>
  <si>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</si>
  <si>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</si>
  <si>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</si>
  <si>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</si>
  <si>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</si>
  <si>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</si>
  <si>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</si>
  <si>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</si>
  <si>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</si>
  <si>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</si>
  <si>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</si>
  <si>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</si>
  <si>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</si>
  <si>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</si>
  <si>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</si>
  <si>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</si>
  <si>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</si>
  <si>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</si>
  <si>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</si>
  <si>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</si>
  <si>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</si>
  <si>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</si>
  <si>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</si>
  <si>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</si>
  <si>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</si>
  <si>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</si>
  <si>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</si>
  <si>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</si>
  <si>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</si>
  <si>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</si>
  <si>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</si>
  <si>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</si>
  <si>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</si>
  <si>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</si>
  <si>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</si>
  <si>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</si>
  <si>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</si>
  <si>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</si>
  <si>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</si>
  <si>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</si>
  <si>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</si>
  <si>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</si>
  <si>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</si>
  <si>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</si>
  <si>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</si>
  <si>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</si>
  <si>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</si>
  <si>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</si>
  <si>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</si>
  <si>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</si>
  <si>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</si>
  <si>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</si>
  <si>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</si>
  <si>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</si>
  <si>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</si>
  <si>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</si>
  <si>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</si>
  <si>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</si>
  <si>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</si>
  <si>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</si>
  <si>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</si>
  <si>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</si>
  <si>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</si>
  <si>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</si>
  <si>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</si>
  <si>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</si>
  <si>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</si>
  <si>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</si>
  <si>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</si>
  <si>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</si>
  <si>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</si>
  <si>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</si>
  <si>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</si>
  <si>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</si>
  <si>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</si>
  <si>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</si>
  <si>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</si>
  <si>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</si>
  <si>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</si>
  <si>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</si>
  <si>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</si>
  <si>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</si>
  <si>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</si>
  <si>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</si>
  <si>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</si>
  <si>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</si>
  <si>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</si>
  <si>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</si>
  <si>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</si>
  <si>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</si>
  <si>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</si>
  <si>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</si>
  <si>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</si>
  <si>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</si>
  <si>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</si>
  <si>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</si>
  <si>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</si>
  <si>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</si>
  <si>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</si>
  <si>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</si>
  <si>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</si>
  <si>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</si>
  <si>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</si>
  <si>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</si>
  <si>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</si>
  <si>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</si>
  <si>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</si>
  <si>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</si>
  <si>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</si>
  <si>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</si>
  <si>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</si>
  <si>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</si>
  <si>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</si>
  <si>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</si>
  <si>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</si>
  <si>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</si>
  <si>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</si>
  <si>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</si>
  <si>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</si>
  <si>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</si>
  <si>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</si>
  <si>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</si>
  <si>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</si>
  <si>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</si>
  <si>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</si>
  <si>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</si>
  <si>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</si>
  <si>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</si>
  <si>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</si>
  <si>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</si>
  <si>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</si>
  <si>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</si>
  <si>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</si>
  <si>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</si>
  <si>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</si>
  <si>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</si>
  <si>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</si>
  <si>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</si>
  <si>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</si>
  <si>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</si>
  <si>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</si>
  <si>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</si>
  <si>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</si>
  <si>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</si>
  <si>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</si>
  <si>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</si>
  <si>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</si>
  <si>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</si>
  <si>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</si>
  <si>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</si>
  <si>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</si>
  <si>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</si>
  <si>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</si>
  <si>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</si>
  <si>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</si>
  <si>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</si>
  <si>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</si>
  <si>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</si>
  <si>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</si>
  <si>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</si>
  <si>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</si>
  <si>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</si>
  <si>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</si>
  <si>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</si>
  <si>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</si>
  <si>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</si>
  <si>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</si>
  <si>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</si>
  <si>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</si>
  <si>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</si>
  <si>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</si>
  <si>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</si>
  <si>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</si>
  <si>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</si>
  <si>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</si>
  <si>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</si>
  <si>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</si>
  <si>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</si>
  <si>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</si>
  <si>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</si>
  <si>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</si>
  <si>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</si>
  <si>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</si>
  <si>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</si>
  <si>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</si>
  <si>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</si>
  <si>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</si>
  <si>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</si>
  <si>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</si>
  <si>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</si>
  <si>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</si>
  <si>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</si>
  <si>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</si>
  <si>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</si>
  <si>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</si>
  <si>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</si>
  <si>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</si>
  <si>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</si>
  <si>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</si>
  <si>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</si>
  <si>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</si>
  <si>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</si>
  <si>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</si>
  <si>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</si>
  <si>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</si>
  <si>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</si>
  <si>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</si>
  <si>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</si>
  <si>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</si>
  <si>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</si>
  <si>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</si>
  <si>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</si>
  <si>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</si>
  <si>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</si>
  <si>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</si>
  <si>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</si>
  <si>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</si>
  <si>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</si>
  <si>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</si>
  <si>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</si>
  <si>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</si>
  <si>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</si>
  <si>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</si>
  <si>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</si>
  <si>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</si>
  <si>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</si>
  <si>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</si>
  <si>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</si>
  <si>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</si>
  <si>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</si>
  <si>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</si>
  <si>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</si>
  <si>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</si>
  <si>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</si>
  <si>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</si>
  <si>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</si>
  <si>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</si>
  <si>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</si>
  <si>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</si>
  <si>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</si>
  <si>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</si>
  <si>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</si>
  <si>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</si>
  <si>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</si>
  <si>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</si>
  <si>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</si>
  <si>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</si>
  <si>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</si>
  <si>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</si>
  <si>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</si>
  <si>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</si>
  <si>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</si>
  <si>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</si>
  <si>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</si>
  <si>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</si>
  <si>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</si>
  <si>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</si>
  <si>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</si>
  <si>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</si>
  <si>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</si>
  <si>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</si>
  <si>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</si>
  <si>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</si>
  <si>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</si>
  <si>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</si>
  <si>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</si>
  <si>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</si>
  <si>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</si>
  <si>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</si>
  <si>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</si>
  <si>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</si>
  <si>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</si>
  <si>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</si>
  <si>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</si>
  <si>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</si>
  <si>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</si>
  <si>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</si>
  <si>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</si>
  <si>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</si>
  <si>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</si>
  <si>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</si>
  <si>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</si>
  <si>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</si>
  <si>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</si>
  <si>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</si>
  <si>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</si>
  <si>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</si>
  <si>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</si>
  <si>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</si>
  <si>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</si>
  <si>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</si>
  <si>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</si>
  <si>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</si>
  <si>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</si>
  <si>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</si>
  <si>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</si>
  <si>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</si>
  <si>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</si>
  <si>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</si>
  <si>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</si>
  <si>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</si>
  <si>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</si>
  <si>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</si>
  <si>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</si>
  <si>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</si>
  <si>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</si>
  <si>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</si>
  <si>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</si>
  <si>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</si>
  <si>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</si>
  <si>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</si>
  <si>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</si>
  <si>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</si>
  <si>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</si>
  <si>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</si>
  <si>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</si>
  <si>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</si>
  <si>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</si>
  <si>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</si>
  <si>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</si>
  <si>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</si>
  <si>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</si>
  <si>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</si>
  <si>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</si>
  <si>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</si>
  <si>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</si>
  <si>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</si>
  <si>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</si>
  <si>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</si>
  <si>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</si>
  <si>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</si>
  <si>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</si>
  <si>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</si>
  <si>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</si>
  <si>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</si>
  <si>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</si>
  <si>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</si>
  <si>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</si>
  <si>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</si>
  <si>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</si>
  <si>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</si>
  <si>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</si>
  <si>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</si>
  <si>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</si>
  <si>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</si>
  <si>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</si>
  <si>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</si>
  <si>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</si>
  <si>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</si>
  <si>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</si>
  <si>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</si>
  <si>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</si>
  <si>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</si>
  <si>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</si>
  <si>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</si>
  <si>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</si>
  <si>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</si>
  <si>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</si>
  <si>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</si>
  <si>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</si>
  <si>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</si>
  <si>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</si>
  <si>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</si>
  <si>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</si>
  <si>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</si>
  <si>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</si>
  <si>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</si>
  <si>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</si>
  <si>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</si>
  <si>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</si>
  <si>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</si>
  <si>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</si>
  <si>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</si>
  <si>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</si>
  <si>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</si>
  <si>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</si>
  <si>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</si>
  <si>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</si>
  <si>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</si>
  <si>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</si>
  <si>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</si>
  <si>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</si>
  <si>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</si>
  <si>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</si>
  <si>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</si>
  <si>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</si>
  <si>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</si>
  <si>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</si>
  <si>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</si>
  <si>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</si>
  <si>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</si>
  <si>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</si>
  <si>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</si>
  <si>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</si>
  <si>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</si>
  <si>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</si>
  <si>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</si>
  <si>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</si>
  <si>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</si>
  <si>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</si>
  <si>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</si>
  <si>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</si>
  <si>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</si>
  <si>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</si>
  <si>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</si>
  <si>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</si>
  <si>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</si>
  <si>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</si>
  <si>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</si>
  <si>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</si>
  <si>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</si>
  <si>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</si>
  <si>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</si>
  <si>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</si>
  <si>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</si>
  <si>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</si>
  <si>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</si>
  <si>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</si>
  <si>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</si>
  <si>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</si>
  <si>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</si>
  <si>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</si>
  <si>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</si>
  <si>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</si>
  <si>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</si>
  <si>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</si>
  <si>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</si>
  <si>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</si>
  <si>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</si>
  <si>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</si>
  <si>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</si>
  <si>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</si>
  <si>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</si>
  <si>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</si>
  <si>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</si>
  <si>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</si>
  <si>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</si>
  <si>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</si>
  <si>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</si>
  <si>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</si>
  <si>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</si>
  <si>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</si>
  <si>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</si>
  <si>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</si>
  <si>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</si>
  <si>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</si>
  <si>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</si>
  <si>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</si>
  <si>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</si>
  <si>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</si>
  <si>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</si>
  <si>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</si>
  <si>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</si>
  <si>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</si>
  <si>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</si>
  <si>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</si>
  <si>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</si>
  <si>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</si>
  <si>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</si>
  <si>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</si>
  <si>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</si>
  <si>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</si>
  <si>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</si>
  <si>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</si>
  <si>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</si>
  <si>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</si>
  <si>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</si>
  <si>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</si>
  <si>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</si>
  <si>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</si>
  <si>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</si>
  <si>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</si>
  <si>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</si>
  <si>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</si>
  <si>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</si>
  <si>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</si>
  <si>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</si>
  <si>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</si>
  <si>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</si>
  <si>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</si>
  <si>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</si>
  <si>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</si>
  <si>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</si>
  <si>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</si>
  <si>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</si>
  <si>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</si>
  <si>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</si>
  <si>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</si>
  <si>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</si>
  <si>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</si>
  <si>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</si>
  <si>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</si>
  <si>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</si>
  <si>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</si>
  <si>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</si>
  <si>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</si>
  <si>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</si>
  <si>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</si>
  <si>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</si>
  <si>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</si>
  <si>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</si>
  <si>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</si>
  <si>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</si>
  <si>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</si>
  <si>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</si>
  <si>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</si>
  <si>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</si>
  <si>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</si>
  <si>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</si>
  <si>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</si>
  <si>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</si>
  <si>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</si>
  <si>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</si>
  <si>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</si>
  <si>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</si>
  <si>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</si>
  <si>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</si>
  <si>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</si>
  <si>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</si>
  <si>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</si>
  <si>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</si>
  <si>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</si>
  <si>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</si>
  <si>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</si>
  <si>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</si>
  <si>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</si>
  <si>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</si>
  <si>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</si>
  <si>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</si>
  <si>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</si>
  <si>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</si>
  <si>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</si>
  <si>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</si>
  <si>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</si>
  <si>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</si>
  <si>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</si>
  <si>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</si>
  <si>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</si>
  <si>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</si>
  <si>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</si>
  <si>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</si>
  <si>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</si>
  <si>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</si>
  <si>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</si>
  <si>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</si>
  <si>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</si>
  <si>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</si>
  <si>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</si>
  <si>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</si>
  <si>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</si>
  <si>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</si>
  <si>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</si>
  <si>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</si>
  <si>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</si>
  <si>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</si>
  <si>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</si>
  <si>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</si>
  <si>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</si>
  <si>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</si>
  <si>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</si>
  <si>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</si>
  <si>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</si>
  <si>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</si>
  <si>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</si>
  <si>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</si>
  <si>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</si>
  <si>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</si>
  <si>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</si>
  <si>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</si>
  <si>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</si>
  <si>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</si>
  <si>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</si>
  <si>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</si>
  <si>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</si>
  <si>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</si>
  <si>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</si>
  <si>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</si>
  <si>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</si>
  <si>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</si>
  <si>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</si>
  <si>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</si>
  <si>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</si>
  <si>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</si>
  <si>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</si>
  <si>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</si>
  <si>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</si>
  <si>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</si>
  <si>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</si>
  <si>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</si>
  <si>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</si>
  <si>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</si>
  <si>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</si>
  <si>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</si>
  <si>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</si>
  <si>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</si>
  <si>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</si>
  <si>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</si>
  <si>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</si>
  <si>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</si>
  <si>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</si>
  <si>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</si>
  <si>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</si>
  <si>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</si>
  <si>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</si>
  <si>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</si>
  <si>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</si>
  <si>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</si>
  <si>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</si>
  <si>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</si>
  <si>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</si>
  <si>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</si>
  <si>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</si>
  <si>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</si>
  <si>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</si>
  <si>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</si>
  <si>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</si>
  <si>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</si>
  <si>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</si>
  <si>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</si>
  <si>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</si>
  <si>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</si>
  <si>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</si>
  <si>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</si>
  <si>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</si>
  <si>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</si>
  <si>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</si>
  <si>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</si>
  <si>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</si>
  <si>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</si>
  <si>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</si>
  <si>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</si>
  <si>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</si>
  <si>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</si>
  <si>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</si>
  <si>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</si>
  <si>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</si>
  <si>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</si>
  <si>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</si>
  <si>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</si>
  <si>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</si>
  <si>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</si>
  <si>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</si>
  <si>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</si>
  <si>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</si>
  <si>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</si>
  <si>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</si>
  <si>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</si>
  <si>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</si>
  <si>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</si>
  <si>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</si>
  <si>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</si>
  <si>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</si>
  <si>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</si>
  <si>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</si>
  <si>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</si>
  <si>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</si>
  <si>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</si>
  <si>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</si>
  <si>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</si>
  <si>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</si>
  <si>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</si>
  <si>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</si>
  <si>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</si>
  <si>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</si>
  <si>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</si>
  <si>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</si>
  <si>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</si>
  <si>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</si>
  <si>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</si>
  <si>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</si>
  <si>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</si>
  <si>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</si>
  <si>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</si>
  <si>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</si>
  <si>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</si>
  <si>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</si>
  <si>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</si>
  <si>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</si>
  <si>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</si>
  <si>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</si>
  <si>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</si>
  <si>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</si>
  <si>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</si>
  <si>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</si>
  <si>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</si>
  <si>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</si>
  <si>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</si>
  <si>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</si>
  <si>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</si>
  <si>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</si>
  <si>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</si>
  <si>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</si>
  <si>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</si>
  <si>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</si>
  <si>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</si>
  <si>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</si>
  <si>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</si>
  <si>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</si>
  <si>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</si>
  <si>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</si>
  <si>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</si>
  <si>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</si>
  <si>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</si>
  <si>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</si>
  <si>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</si>
  <si>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</si>
  <si>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</si>
  <si>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</si>
  <si>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</si>
  <si>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</si>
  <si>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</si>
  <si>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</si>
  <si>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</si>
  <si>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</si>
  <si>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</si>
  <si>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</si>
  <si>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</si>
  <si>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</si>
  <si>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</si>
  <si>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</si>
  <si>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</si>
  <si>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</si>
  <si>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</si>
  <si>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</si>
  <si>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</si>
  <si>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</si>
  <si>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</si>
  <si>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</si>
  <si>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</si>
  <si>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</si>
  <si>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</si>
  <si>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</si>
  <si>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</si>
  <si>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</si>
  <si>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</si>
  <si>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</si>
  <si>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</si>
  <si>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</si>
  <si>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</si>
  <si>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</si>
  <si>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</si>
  <si>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</si>
  <si>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</si>
  <si>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</si>
  <si>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</si>
  <si>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</si>
  <si>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</si>
  <si>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</si>
  <si>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</si>
  <si>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</si>
  <si>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</si>
  <si>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</si>
  <si>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</si>
  <si>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</si>
  <si>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</si>
  <si>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</si>
  <si>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</si>
  <si>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</si>
  <si>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</si>
  <si>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</si>
  <si>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</si>
  <si>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</si>
  <si>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</si>
  <si>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</si>
  <si>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</si>
  <si>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</si>
  <si>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</si>
  <si>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</si>
  <si>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</si>
  <si>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</si>
  <si>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</si>
  <si>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</si>
  <si>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</si>
  <si>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</si>
  <si>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</si>
  <si>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</si>
  <si>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</si>
  <si>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</si>
  <si>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</si>
  <si>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</si>
  <si>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</si>
  <si>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</si>
  <si>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</si>
  <si>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</si>
  <si>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</si>
  <si>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</si>
  <si>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</si>
  <si>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</si>
  <si>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</si>
  <si>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</si>
  <si>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</si>
  <si>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</si>
  <si>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</si>
  <si>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</si>
  <si>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</si>
  <si>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</si>
  <si>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</si>
  <si>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</si>
  <si>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</si>
  <si>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</si>
  <si>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</si>
  <si>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</si>
  <si>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</si>
  <si>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</si>
  <si>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</si>
  <si>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</si>
  <si>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</si>
  <si>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</si>
  <si>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</si>
  <si>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</si>
  <si>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</si>
  <si>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</si>
  <si>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</si>
  <si>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</si>
  <si>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</si>
  <si>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</si>
  <si>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</si>
  <si>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</si>
  <si>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</si>
  <si>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</si>
  <si>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</si>
  <si>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</si>
  <si>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</si>
  <si>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</si>
  <si>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</si>
  <si>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</si>
  <si>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</si>
  <si>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</si>
  <si>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</si>
  <si>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</si>
  <si>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</si>
  <si>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</si>
  <si>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</si>
  <si>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</si>
  <si>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</si>
  <si>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</si>
  <si>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</si>
  <si>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</si>
  <si>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</si>
  <si>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</si>
  <si>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</si>
  <si>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</si>
  <si>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</si>
  <si>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</si>
  <si>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</si>
  <si>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</si>
  <si>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</si>
  <si>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</si>
  <si>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</si>
  <si>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</si>
  <si>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</si>
  <si>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</si>
  <si>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</si>
  <si>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</si>
  <si>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</si>
  <si>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</si>
  <si>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</si>
  <si>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</si>
  <si>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</si>
  <si>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</si>
  <si>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</si>
  <si>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</si>
  <si>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</si>
  <si>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</si>
  <si>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</si>
  <si>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</si>
  <si>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</si>
  <si>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</si>
  <si>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</si>
  <si>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</si>
  <si>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</si>
  <si>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</si>
  <si>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</si>
  <si>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</si>
  <si>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</si>
  <si>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</si>
  <si>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</si>
  <si>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</si>
  <si>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</si>
  <si>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</si>
  <si>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</si>
  <si>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</si>
  <si>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</si>
  <si>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</si>
  <si>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</si>
  <si>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</si>
  <si>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</si>
  <si>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</si>
  <si>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</si>
  <si>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</si>
  <si>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</si>
  <si>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</si>
  <si>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</si>
  <si>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</si>
  <si>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</si>
  <si>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</si>
  <si>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</si>
  <si>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</si>
  <si>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</si>
  <si>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</si>
  <si>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</si>
  <si>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</si>
  <si>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</si>
  <si>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</si>
  <si>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</si>
  <si>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</si>
  <si>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</si>
  <si>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</si>
  <si>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</si>
  <si>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</si>
  <si>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</si>
  <si>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</si>
  <si>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</si>
  <si>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</si>
  <si>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</si>
  <si>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</si>
  <si>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</si>
  <si>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</si>
  <si>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</si>
  <si>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</si>
  <si>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</si>
  <si>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</si>
  <si>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</si>
  <si>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</si>
  <si>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</si>
  <si>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</si>
  <si>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</si>
  <si>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</si>
  <si>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</si>
  <si>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</si>
  <si>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</si>
  <si>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</si>
  <si>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</si>
  <si>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</si>
  <si>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</si>
  <si>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</si>
  <si>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</si>
  <si>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</si>
  <si>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</si>
  <si>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</si>
  <si>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</si>
  <si>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</si>
  <si>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</si>
  <si>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</si>
  <si>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</si>
  <si>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</si>
  <si>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</si>
  <si>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</si>
  <si>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</si>
  <si>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</si>
  <si>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</si>
  <si>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</si>
  <si>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</si>
  <si>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</si>
  <si>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</si>
  <si>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</si>
  <si>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</si>
  <si>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</si>
  <si>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</si>
  <si>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</si>
  <si>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</si>
  <si>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</si>
  <si>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</si>
  <si>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</si>
  <si>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</si>
  <si>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</si>
  <si>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</si>
  <si>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</si>
  <si>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</si>
  <si>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</si>
  <si>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</si>
  <si>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</si>
  <si>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</si>
  <si>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</si>
  <si>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</si>
  <si>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</si>
  <si>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</si>
  <si>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</si>
  <si>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</si>
  <si>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</si>
  <si>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</si>
  <si>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</si>
  <si>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</si>
  <si>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</si>
  <si>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</si>
  <si>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</si>
  <si>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</si>
  <si>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</si>
  <si>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</si>
  <si>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</si>
  <si>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</si>
  <si>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</si>
  <si>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</si>
  <si>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</si>
  <si>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</si>
  <si>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</si>
  <si>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</si>
  <si>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</si>
  <si>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</si>
  <si>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</si>
  <si>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</si>
  <si>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</si>
  <si>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</si>
  <si>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</si>
  <si>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</si>
  <si>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</si>
  <si>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</si>
  <si>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</si>
  <si>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</si>
  <si>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</si>
  <si>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</si>
  <si>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</si>
  <si>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</si>
  <si>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</si>
  <si>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</si>
  <si>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</si>
  <si>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</si>
  <si>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</si>
  <si>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</si>
  <si>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</si>
  <si>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</si>
  <si>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</si>
  <si>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</si>
  <si>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</si>
  <si>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</si>
  <si>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</si>
  <si>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</si>
  <si>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</si>
  <si>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</si>
  <si>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</si>
  <si>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</si>
  <si>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</si>
  <si>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</si>
  <si>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</si>
  <si>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</si>
  <si>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</si>
  <si>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</si>
  <si>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</si>
  <si>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</si>
  <si>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</si>
  <si>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</si>
  <si>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</si>
  <si>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</si>
  <si>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</si>
  <si>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</si>
  <si>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</si>
  <si>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</si>
  <si>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</si>
  <si>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</si>
  <si>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</si>
  <si>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</si>
  <si>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</si>
  <si>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</si>
  <si>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</si>
  <si>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</si>
  <si>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</si>
  <si>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</si>
  <si>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</si>
  <si>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</si>
  <si>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</si>
  <si>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</si>
  <si>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</si>
  <si>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</si>
  <si>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</si>
  <si>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</si>
  <si>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</si>
  <si>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</si>
  <si>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</si>
  <si>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</si>
  <si>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</si>
  <si>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</si>
  <si>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</si>
  <si>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</si>
  <si>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</si>
  <si>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</si>
  <si>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</si>
  <si>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</si>
  <si>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</si>
  <si>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</si>
  <si>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</si>
  <si>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</si>
  <si>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</si>
  <si>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</si>
  <si>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</si>
  <si>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</si>
  <si>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</si>
  <si>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</si>
  <si>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</si>
  <si>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</si>
  <si>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</si>
  <si>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</si>
  <si>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</si>
  <si>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</si>
  <si>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</si>
  <si>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</si>
  <si>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</si>
  <si>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</si>
  <si>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</si>
  <si>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</si>
  <si>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</si>
  <si>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</si>
  <si>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</si>
  <si>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</si>
  <si>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</si>
  <si>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</si>
  <si>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</si>
  <si>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</si>
  <si>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</si>
  <si>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</si>
  <si>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</si>
  <si>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</si>
  <si>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</si>
  <si>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</si>
  <si>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</si>
  <si>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</si>
  <si>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</si>
  <si>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</si>
  <si>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</si>
  <si>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</si>
  <si>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</si>
  <si>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</si>
  <si>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</si>
  <si>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</si>
  <si>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</si>
  <si>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</si>
  <si>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</si>
  <si>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</si>
  <si>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</si>
  <si>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</si>
  <si>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</si>
  <si>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</si>
  <si>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</si>
  <si>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</si>
  <si>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</si>
  <si>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</si>
  <si>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</si>
  <si>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</si>
  <si>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</si>
  <si>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</si>
  <si>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</si>
  <si>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</si>
  <si>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</si>
  <si>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</si>
  <si>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</si>
  <si>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</si>
  <si>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</si>
  <si>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</si>
  <si>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</si>
  <si>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</si>
  <si>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</si>
  <si>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</si>
  <si>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</si>
  <si>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</si>
  <si>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</si>
  <si>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</si>
  <si>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</si>
  <si>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</si>
  <si>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</si>
  <si>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</si>
  <si>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</si>
  <si>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</si>
  <si>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</si>
  <si>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</si>
  <si>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</si>
  <si>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</si>
  <si>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</si>
  <si>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</si>
  <si>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</si>
  <si>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</si>
  <si>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</si>
  <si>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</si>
  <si>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</si>
  <si>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</si>
  <si>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</si>
  <si>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</si>
  <si>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</si>
  <si>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</si>
  <si>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</si>
  <si>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</si>
  <si>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</si>
  <si>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</si>
  <si>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</si>
  <si>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</si>
  <si>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</si>
  <si>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</si>
  <si>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</si>
  <si>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</si>
  <si>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</si>
  <si>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</si>
  <si>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</si>
  <si>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</si>
  <si>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</si>
  <si>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</si>
  <si>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</si>
  <si>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</si>
  <si>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</si>
  <si>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</si>
  <si>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</si>
  <si>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</si>
  <si>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</si>
  <si>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</si>
  <si>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</si>
  <si>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</si>
  <si>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</si>
  <si>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</si>
  <si>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</si>
  <si>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</si>
  <si>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</si>
  <si>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</si>
  <si>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</si>
  <si>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</si>
  <si>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</si>
  <si>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</si>
  <si>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</si>
  <si>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</si>
  <si>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</si>
  <si>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</si>
  <si>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</si>
  <si>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</si>
  <si>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</si>
  <si>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</si>
  <si>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</si>
  <si>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</si>
  <si>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</si>
  <si>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</si>
  <si>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</si>
  <si>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</si>
  <si>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</si>
  <si>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</si>
  <si>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</si>
  <si>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</si>
  <si>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</si>
  <si>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</si>
  <si>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</si>
  <si>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</si>
  <si>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</si>
  <si>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</si>
  <si>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</si>
  <si>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</si>
  <si>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</si>
  <si>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</si>
  <si>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</si>
  <si>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</si>
  <si>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</si>
  <si>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</si>
  <si>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</si>
  <si>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</si>
  <si>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</si>
  <si>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</si>
  <si>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</si>
  <si>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</si>
  <si>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</si>
  <si>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</si>
  <si>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</si>
  <si>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</si>
  <si>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</si>
  <si>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</si>
  <si>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</si>
  <si>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</si>
  <si>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</si>
  <si>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</si>
  <si>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</si>
  <si>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</si>
  <si>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</si>
  <si>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</si>
  <si>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</si>
  <si>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</si>
  <si>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</si>
  <si>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</si>
  <si>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</si>
  <si>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</si>
  <si>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</si>
  <si>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</si>
  <si>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</si>
  <si>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</si>
  <si>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</si>
  <si>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</si>
  <si>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</si>
  <si>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</si>
  <si>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</si>
  <si>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</si>
  <si>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</si>
  <si>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</si>
  <si>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</si>
  <si>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</si>
  <si>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</si>
  <si>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</si>
  <si>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</si>
  <si>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</si>
  <si>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</si>
  <si>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</si>
  <si>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</si>
  <si>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</si>
  <si>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</si>
  <si>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</si>
  <si>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</si>
  <si>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</si>
  <si>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</si>
  <si>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</si>
  <si>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</si>
  <si>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</si>
  <si>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</si>
  <si>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</si>
  <si>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</si>
  <si>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</si>
  <si>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</si>
  <si>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</si>
  <si>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</si>
  <si>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</si>
  <si>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</si>
  <si>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</si>
  <si>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</si>
  <si>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</si>
  <si>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</si>
  <si>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</si>
  <si>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</si>
  <si>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</si>
  <si>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</si>
  <si>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</si>
  <si>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</si>
  <si>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</si>
  <si>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</si>
  <si>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</si>
  <si>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</si>
  <si>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</si>
  <si>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</si>
  <si>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</si>
  <si>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</si>
  <si>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</si>
  <si>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</si>
  <si>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</si>
  <si>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</si>
  <si>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</si>
  <si>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</si>
  <si>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</si>
  <si>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</si>
  <si>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</si>
  <si>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</si>
  <si>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</si>
  <si>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</si>
  <si>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</si>
  <si>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</si>
  <si>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</si>
  <si>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</si>
  <si>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</si>
  <si>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</si>
  <si>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</si>
  <si>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</si>
  <si>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</si>
  <si>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</si>
  <si>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</si>
  <si>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</si>
  <si>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</si>
  <si>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</si>
  <si>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</si>
  <si>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</si>
  <si>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</si>
  <si>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</si>
  <si>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</si>
  <si>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</si>
  <si>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</si>
  <si>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</si>
  <si>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</si>
  <si>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</si>
  <si>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</si>
  <si>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</si>
  <si>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</si>
  <si>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</si>
  <si>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</si>
  <si>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</si>
  <si>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</si>
  <si>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</si>
  <si>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</si>
  <si>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</si>
  <si>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</si>
  <si>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</si>
  <si>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</si>
  <si>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</si>
  <si>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</si>
  <si>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</si>
  <si>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</si>
  <si>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</si>
  <si>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</si>
  <si>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</si>
  <si>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</si>
  <si>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</si>
  <si>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</si>
  <si>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</si>
  <si>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</si>
  <si>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</si>
  <si>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</si>
  <si>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</si>
  <si>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</si>
  <si>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</si>
  <si>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</si>
  <si>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</si>
  <si>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</si>
  <si>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</si>
  <si>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</si>
  <si>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</si>
  <si>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</si>
  <si>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</si>
  <si>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</si>
  <si>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</si>
  <si>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</si>
  <si>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</si>
  <si>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</si>
  <si>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</si>
  <si>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</si>
  <si>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</si>
  <si>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</si>
  <si>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</si>
  <si>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</si>
  <si>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</si>
  <si>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</si>
  <si>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</si>
  <si>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</si>
  <si>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</si>
  <si>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</si>
  <si>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</si>
  <si>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</si>
  <si>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</si>
  <si>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</si>
  <si>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</si>
  <si>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</si>
  <si>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</si>
  <si>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</si>
  <si>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</si>
  <si>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</si>
  <si>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</si>
  <si>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</si>
  <si>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</si>
  <si>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</si>
  <si>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</si>
  <si>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</si>
  <si>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</si>
  <si>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</si>
  <si>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</si>
  <si>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</si>
  <si>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</si>
  <si>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</si>
  <si>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</si>
  <si>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</si>
  <si>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</si>
  <si>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</si>
  <si>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</si>
  <si>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</si>
  <si>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</si>
  <si>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</si>
  <si>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</si>
  <si>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</si>
  <si>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</si>
  <si>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</si>
  <si>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</si>
  <si>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</si>
  <si>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</si>
  <si>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</si>
  <si>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</si>
  <si>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</si>
  <si>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</si>
  <si>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</si>
  <si>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</si>
  <si>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</si>
  <si>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</si>
  <si>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</si>
  <si>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</si>
  <si>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</si>
  <si>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</si>
  <si>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</si>
  <si>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</si>
  <si>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</si>
  <si>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</si>
  <si>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</si>
  <si>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</si>
  <si>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</si>
  <si>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</si>
  <si>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</si>
  <si>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</si>
  <si>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</si>
  <si>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</si>
  <si>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</si>
  <si>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</si>
  <si>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</si>
  <si>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</si>
  <si>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</si>
  <si>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</si>
  <si>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</si>
  <si>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</si>
  <si>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</si>
  <si>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</si>
  <si>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</si>
  <si>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</si>
  <si>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</si>
  <si>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</si>
  <si>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</si>
  <si>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</si>
  <si>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</si>
  <si>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</si>
  <si>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</si>
  <si>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</si>
  <si>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</si>
  <si>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</si>
  <si>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</si>
  <si>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</si>
  <si>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</si>
  <si>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</si>
  <si>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</si>
  <si>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</si>
  <si>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</si>
  <si>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</si>
  <si>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</si>
  <si>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</si>
  <si>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</si>
  <si>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</si>
  <si>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</si>
  <si>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</si>
  <si>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</si>
  <si>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</si>
  <si>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</si>
  <si>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</si>
  <si>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</si>
  <si>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</si>
  <si>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</si>
  <si>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</si>
  <si>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</si>
  <si>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</si>
  <si>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</si>
  <si>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</si>
  <si>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</si>
  <si>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</si>
  <si>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</si>
  <si>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</si>
  <si>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</si>
  <si>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</si>
  <si>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</si>
  <si>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</si>
  <si>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</si>
  <si>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</si>
  <si>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</si>
  <si>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</si>
  <si>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</si>
  <si>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</si>
  <si>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</si>
  <si>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</si>
  <si>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</si>
  <si>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</si>
  <si>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</si>
  <si>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</si>
  <si>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</si>
  <si>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</si>
  <si>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</si>
  <si>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</si>
  <si>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</si>
  <si>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</si>
  <si>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</si>
  <si>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</si>
  <si>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</si>
  <si>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</si>
  <si>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</si>
  <si>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</si>
  <si>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</si>
  <si>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</si>
  <si>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</si>
  <si>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</si>
  <si>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</si>
  <si>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</si>
  <si>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</si>
  <si>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</si>
  <si>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</si>
  <si>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</si>
  <si>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</si>
  <si>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</si>
  <si>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</si>
  <si>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</si>
  <si>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</si>
  <si>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</si>
  <si>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</si>
  <si>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</si>
  <si>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</si>
  <si>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</si>
  <si>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</si>
  <si>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</si>
  <si>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</si>
  <si>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</si>
  <si>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</si>
  <si>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</si>
  <si>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</si>
  <si>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</si>
  <si>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</si>
  <si>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</si>
  <si>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</si>
  <si>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</si>
  <si>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</si>
  <si>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</si>
  <si>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</si>
  <si>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</si>
  <si>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</si>
  <si>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</si>
  <si>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</si>
  <si>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</si>
  <si>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</si>
  <si>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</si>
  <si>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</si>
  <si>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</si>
  <si>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</si>
  <si>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</si>
  <si>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</si>
  <si>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</si>
  <si>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</si>
  <si>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</si>
  <si>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</si>
  <si>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</si>
  <si>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</si>
  <si>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</si>
  <si>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</si>
  <si>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</si>
  <si>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</si>
  <si>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</si>
  <si>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</si>
  <si>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</si>
  <si>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</si>
  <si>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</si>
  <si>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</si>
  <si>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</si>
  <si>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</si>
  <si>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</si>
  <si>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</si>
  <si>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</si>
  <si>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</si>
  <si>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</si>
  <si>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</si>
  <si>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</si>
  <si>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</si>
  <si>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</si>
  <si>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</si>
  <si>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</si>
  <si>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</si>
  <si>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</si>
  <si>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</si>
  <si>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</si>
  <si>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</si>
  <si>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</si>
  <si>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</si>
  <si>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</si>
  <si>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</si>
  <si>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</si>
  <si>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</si>
  <si>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</si>
  <si>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</si>
  <si>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</si>
  <si>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</si>
  <si>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</si>
  <si>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</si>
  <si>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</si>
  <si>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</si>
  <si>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</si>
  <si>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</si>
  <si>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</si>
  <si>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</si>
  <si>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</si>
  <si>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</si>
  <si>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</si>
  <si>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</si>
  <si>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</si>
  <si>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</si>
  <si>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</si>
  <si>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</si>
  <si>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</si>
  <si>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</si>
  <si>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</si>
  <si>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</si>
  <si>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</si>
  <si>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</si>
  <si>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</si>
  <si>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</si>
  <si>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</si>
  <si>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</si>
  <si>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</si>
  <si>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</si>
  <si>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</si>
  <si>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</si>
  <si>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</si>
  <si>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</si>
  <si>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</si>
  <si>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</si>
  <si>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</si>
  <si>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</si>
  <si>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</si>
  <si>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</si>
  <si>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</si>
  <si>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</si>
  <si>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</si>
  <si>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</si>
  <si>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</si>
  <si>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</si>
  <si>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</si>
  <si>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</si>
  <si>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</si>
  <si>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</si>
  <si>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</si>
  <si>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</si>
  <si>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</si>
  <si>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</si>
  <si>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</si>
  <si>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</si>
  <si>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</si>
  <si>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</si>
  <si>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</si>
  <si>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</si>
  <si>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</si>
  <si>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</si>
  <si>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</si>
  <si>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</si>
  <si>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</si>
  <si>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</si>
  <si>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</si>
  <si>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</si>
  <si>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</si>
  <si>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</si>
  <si>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</si>
  <si>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</si>
  <si>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</si>
  <si>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</si>
  <si>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</si>
  <si>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</si>
  <si>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</si>
  <si>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</si>
  <si>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</si>
  <si>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</si>
  <si>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</si>
  <si>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</si>
  <si>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</si>
  <si>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</si>
  <si>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</si>
  <si>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</si>
  <si>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</si>
  <si>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</si>
  <si>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</si>
  <si>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</si>
  <si>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</si>
  <si>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</si>
  <si>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</si>
  <si>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</si>
  <si>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</si>
  <si>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</si>
  <si>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</si>
  <si>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</si>
  <si>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</si>
  <si>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</si>
  <si>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</si>
  <si>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</si>
  <si>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</si>
  <si>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</si>
  <si>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</si>
  <si>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</si>
  <si>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</si>
  <si>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</si>
  <si>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</si>
  <si>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</si>
  <si>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</si>
  <si>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</si>
  <si>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</si>
  <si>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</si>
  <si>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</si>
  <si>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</si>
  <si>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</si>
  <si>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</si>
  <si>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</si>
  <si>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</si>
  <si>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</si>
  <si>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</si>
  <si>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</si>
  <si>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</si>
  <si>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</si>
  <si>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</si>
  <si>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</si>
  <si>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</si>
  <si>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</si>
  <si>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</si>
  <si>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</si>
  <si>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</si>
  <si>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</si>
  <si>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</si>
  <si>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</si>
  <si>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</si>
  <si>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</si>
  <si>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</si>
  <si>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</si>
  <si>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</si>
  <si>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</si>
  <si>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</si>
  <si>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</si>
  <si>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</si>
  <si>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</si>
  <si>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</si>
  <si>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</si>
  <si>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</si>
  <si>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</si>
  <si>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</si>
  <si>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</si>
  <si>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</si>
  <si>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</si>
  <si>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</si>
  <si>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</si>
  <si>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</si>
  <si>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</si>
  <si>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</si>
  <si>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</si>
  <si>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</si>
  <si>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</si>
  <si>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</si>
  <si>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</si>
  <si>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</si>
  <si>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</si>
  <si>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</si>
  <si>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</si>
  <si>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</si>
  <si>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</si>
  <si>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</si>
  <si>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</si>
  <si>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</si>
  <si>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</si>
  <si>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</si>
  <si>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</si>
  <si>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</si>
  <si>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</si>
  <si>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</si>
  <si>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</si>
  <si>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</si>
  <si>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</si>
  <si>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</si>
  <si>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</si>
  <si>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</si>
  <si>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</si>
  <si>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</si>
  <si>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</si>
  <si>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</si>
  <si>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</si>
  <si>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</si>
  <si>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</si>
  <si>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</si>
  <si>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</si>
  <si>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</si>
  <si>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</si>
  <si>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</si>
  <si>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</si>
  <si>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</si>
  <si>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</si>
  <si>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</si>
  <si>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</si>
  <si>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</si>
  <si>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</si>
  <si>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</si>
  <si>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</si>
  <si>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</si>
  <si>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</si>
  <si>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</si>
  <si>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</si>
  <si>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</si>
  <si>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</si>
  <si>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</si>
  <si>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</si>
  <si>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</si>
  <si>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</si>
  <si>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</si>
  <si>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</si>
  <si>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</si>
  <si>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</si>
  <si>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</si>
  <si>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</si>
  <si>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</si>
  <si>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</si>
  <si>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</si>
  <si>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</si>
  <si>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</si>
  <si>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</si>
  <si>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</si>
  <si>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</si>
  <si>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</si>
  <si>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</si>
  <si>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</si>
  <si>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</si>
  <si>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</si>
  <si>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</si>
  <si>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</si>
  <si>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</si>
  <si>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</si>
  <si>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</si>
  <si>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</si>
  <si>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</si>
  <si>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</si>
  <si>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</si>
  <si>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</si>
  <si>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</si>
  <si>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</si>
  <si>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</si>
  <si>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</si>
  <si>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</si>
  <si>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</si>
  <si>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</si>
  <si>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</si>
  <si>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</si>
  <si>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</si>
  <si>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</si>
  <si>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</si>
  <si>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</si>
  <si>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</si>
  <si>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</si>
  <si>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</si>
  <si>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</si>
  <si>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</si>
  <si>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</si>
  <si>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</si>
  <si>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</si>
  <si>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</si>
  <si>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</si>
  <si>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</si>
  <si>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</si>
  <si>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</si>
  <si>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</si>
  <si>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</si>
  <si>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</si>
  <si>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</si>
  <si>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</si>
  <si>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</si>
  <si>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</si>
  <si>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</si>
  <si>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</si>
  <si>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</si>
  <si>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</si>
  <si>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</si>
  <si>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</si>
  <si>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</si>
  <si>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</si>
  <si>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</si>
  <si>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</si>
  <si>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</si>
  <si>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</si>
  <si>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</si>
  <si>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</si>
  <si>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</si>
  <si>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</si>
  <si>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</si>
  <si>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</si>
  <si>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</si>
  <si>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</si>
  <si>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</si>
  <si>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</si>
  <si>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</si>
  <si>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</si>
  <si>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</si>
  <si>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</si>
  <si>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</si>
  <si>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</si>
  <si>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</si>
  <si>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</si>
  <si>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</si>
  <si>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</si>
  <si>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</si>
  <si>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</si>
  <si>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</si>
  <si>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</si>
  <si>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</si>
  <si>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</si>
  <si>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</si>
  <si>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</si>
  <si>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</si>
  <si>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</si>
  <si>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</si>
  <si>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</si>
  <si>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</si>
  <si>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</si>
  <si>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</si>
  <si>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</si>
  <si>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</si>
  <si>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</si>
  <si>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</si>
  <si>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</si>
  <si>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</si>
  <si>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</si>
  <si>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</si>
  <si>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</si>
  <si>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</si>
  <si>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</si>
  <si>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</si>
  <si>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</si>
  <si>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</si>
  <si>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</si>
  <si>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</si>
  <si>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</si>
  <si>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</si>
  <si>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</si>
  <si>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</si>
  <si>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</si>
  <si>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</si>
  <si>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</si>
  <si>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</si>
  <si>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</si>
  <si>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</si>
  <si>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</si>
  <si>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</si>
  <si>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</si>
  <si>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</si>
  <si>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</si>
  <si>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</si>
  <si>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</si>
  <si>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</si>
  <si>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</si>
  <si>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</si>
  <si>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</si>
  <si>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</si>
  <si>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</si>
  <si>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</si>
  <si>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</si>
  <si>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</si>
  <si>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</si>
  <si>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</si>
  <si>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</si>
  <si>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</si>
  <si>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</si>
  <si>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</si>
  <si>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</si>
  <si>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</si>
  <si>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</si>
  <si>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</si>
  <si>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</si>
  <si>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</si>
  <si>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</si>
  <si>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</si>
  <si>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</si>
  <si>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</si>
  <si>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</si>
  <si>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</si>
  <si>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</si>
  <si>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</si>
  <si>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</si>
  <si>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</si>
  <si>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</si>
  <si>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</si>
  <si>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</si>
  <si>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</si>
  <si>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</si>
  <si>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</si>
  <si>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</si>
  <si>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</si>
  <si>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</si>
  <si>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</si>
  <si>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</si>
  <si>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</si>
  <si>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</si>
  <si>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</si>
  <si>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</si>
  <si>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</si>
  <si>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</si>
  <si>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</si>
  <si>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</si>
  <si>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</si>
  <si>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</si>
  <si>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</si>
  <si>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</si>
  <si>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</si>
  <si>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</si>
  <si>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</si>
  <si>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</si>
  <si>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</si>
  <si>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</si>
  <si>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</si>
  <si>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</si>
  <si>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</si>
  <si>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</si>
  <si>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</si>
  <si>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</si>
  <si>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</si>
  <si>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</si>
  <si>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</si>
  <si>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</si>
  <si>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</si>
  <si>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</si>
  <si>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</si>
  <si>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</si>
  <si>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</si>
  <si>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</si>
  <si>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</si>
  <si>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</si>
  <si>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</si>
  <si>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</si>
  <si>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</si>
  <si>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</si>
  <si>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</si>
  <si>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</si>
  <si>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</si>
  <si>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</si>
  <si>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</si>
  <si>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</si>
  <si>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</si>
  <si>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</si>
  <si>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</si>
  <si>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</si>
  <si>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</si>
  <si>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</si>
  <si>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</si>
  <si>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</si>
  <si>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</si>
  <si>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</si>
  <si>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</si>
  <si>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</si>
  <si>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</si>
  <si>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</si>
  <si>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</si>
  <si>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</si>
  <si>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</si>
  <si>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</si>
  <si>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</si>
  <si>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</si>
  <si>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</si>
  <si>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</si>
  <si>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</si>
  <si>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</si>
  <si>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</si>
  <si>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</si>
  <si>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</si>
  <si>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</si>
  <si>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</si>
  <si>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</si>
  <si>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</si>
  <si>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</si>
  <si>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</si>
  <si>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</si>
  <si>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</si>
  <si>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</si>
  <si>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</si>
  <si>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</si>
  <si>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</si>
  <si>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</si>
  <si>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</si>
  <si>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</si>
  <si>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</si>
  <si>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</si>
  <si>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</si>
  <si>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</si>
  <si>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</si>
  <si>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</si>
  <si>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</si>
  <si>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</si>
  <si>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</si>
  <si>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</si>
  <si>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</si>
  <si>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</si>
  <si>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</si>
  <si>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</si>
  <si>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</si>
  <si>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</si>
  <si>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</si>
  <si>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</si>
  <si>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</si>
  <si>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</si>
  <si>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</si>
  <si>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</si>
  <si>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</si>
  <si>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</si>
  <si>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</si>
  <si>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</si>
  <si>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</si>
  <si>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</si>
  <si>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</si>
  <si>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</si>
  <si>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</si>
  <si>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</si>
  <si>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</si>
  <si>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</si>
  <si>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</si>
  <si>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</si>
  <si>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</si>
  <si>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</si>
  <si>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</si>
  <si>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</si>
  <si>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</si>
  <si>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</si>
  <si>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</si>
  <si>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</si>
  <si>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</si>
  <si>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</si>
  <si>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</si>
  <si>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</si>
  <si>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</si>
  <si>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</si>
  <si>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</si>
  <si>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</si>
  <si>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</si>
  <si>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</si>
  <si>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</si>
  <si>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</si>
  <si>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</si>
  <si>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</si>
  <si>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</si>
  <si>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</si>
  <si>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</si>
  <si>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</si>
  <si>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</si>
  <si>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</si>
  <si>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</si>
  <si>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</si>
  <si>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</si>
  <si>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</si>
  <si>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</si>
  <si>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</si>
  <si>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</si>
  <si>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</si>
  <si>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</si>
  <si>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</si>
  <si>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</si>
  <si>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</si>
  <si>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</si>
  <si>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</si>
  <si>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</si>
  <si>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</si>
  <si>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</si>
  <si>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</si>
  <si>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</si>
  <si>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</si>
  <si>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</si>
  <si>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</si>
  <si>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</si>
  <si>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</si>
  <si>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</si>
  <si>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</si>
  <si>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</si>
  <si>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</si>
  <si>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</si>
  <si>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</si>
  <si>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</si>
  <si>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</si>
  <si>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</si>
  <si>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</si>
  <si>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</si>
  <si>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</si>
  <si>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</si>
  <si>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</si>
  <si>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</si>
  <si>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</si>
  <si>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</si>
  <si>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</si>
  <si>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</si>
  <si>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</si>
  <si>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</si>
  <si>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</si>
  <si>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</si>
  <si>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</si>
  <si>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</si>
  <si>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</si>
  <si>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</si>
  <si>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</si>
  <si>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</si>
  <si>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</si>
  <si>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</si>
  <si>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</si>
  <si>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</si>
  <si>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</si>
  <si>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</si>
  <si>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</si>
  <si>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</si>
  <si>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</si>
  <si>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</si>
  <si>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</si>
  <si>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</si>
  <si>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</si>
  <si>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</si>
  <si>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</si>
  <si>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</si>
  <si>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</si>
  <si>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</si>
  <si>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</si>
  <si>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</si>
  <si>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</si>
  <si>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</si>
  <si>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</si>
  <si>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</si>
  <si>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</si>
  <si>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</si>
  <si>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</si>
  <si>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</si>
  <si>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</si>
  <si>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</si>
  <si>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</si>
  <si>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</si>
  <si>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</si>
  <si>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</si>
  <si>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</si>
  <si>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</si>
  <si>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</si>
  <si>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</si>
  <si>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</si>
  <si>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</si>
  <si>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</si>
  <si>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</si>
  <si>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</si>
  <si>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</si>
  <si>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</si>
  <si>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</si>
  <si>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</si>
  <si>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</si>
  <si>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</si>
  <si>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</si>
  <si>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</si>
  <si>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</si>
  <si>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</si>
  <si>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</si>
  <si>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</si>
  <si>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</si>
  <si>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</si>
  <si>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</si>
  <si>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</si>
  <si>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</si>
  <si>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</si>
  <si>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</si>
  <si>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</si>
  <si>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</si>
  <si>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</si>
  <si>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</si>
  <si>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</si>
  <si>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</si>
  <si>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</si>
  <si>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</si>
  <si>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</si>
  <si>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</si>
  <si>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</si>
  <si>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</si>
  <si>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</si>
  <si>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</si>
  <si>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</si>
  <si>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</si>
  <si>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</si>
  <si>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</si>
  <si>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</si>
  <si>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</si>
  <si>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</si>
  <si>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</si>
  <si>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</si>
  <si>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</si>
  <si>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</si>
  <si>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</si>
  <si>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</si>
  <si>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</si>
  <si>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</si>
  <si>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</si>
  <si>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</si>
  <si>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</si>
  <si>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</si>
  <si>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</si>
  <si>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</si>
  <si>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</si>
  <si>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</si>
  <si>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</si>
  <si>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</si>
  <si>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</si>
  <si>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</si>
  <si>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</si>
  <si>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</si>
  <si>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</si>
  <si>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</si>
  <si>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</si>
  <si>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</si>
  <si>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</si>
  <si>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</si>
  <si>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</si>
  <si>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</si>
  <si>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</si>
  <si>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</si>
  <si>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</si>
  <si>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</si>
  <si>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</si>
  <si>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</si>
  <si>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</si>
  <si>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</si>
  <si>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</si>
  <si>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</si>
  <si>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</si>
  <si>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</si>
  <si>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</si>
  <si>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</si>
  <si>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</si>
  <si>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</si>
  <si>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</si>
  <si>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</si>
  <si>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</si>
  <si>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</si>
  <si>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</si>
  <si>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</si>
  <si>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</si>
  <si>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</si>
  <si>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</si>
  <si>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</si>
  <si>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</si>
  <si>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</si>
  <si>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</si>
  <si>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</si>
  <si>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</si>
  <si>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</si>
  <si>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</si>
  <si>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</si>
  <si>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</si>
  <si>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</si>
  <si>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</si>
  <si>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</si>
  <si>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</si>
  <si>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</si>
  <si>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</si>
  <si>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</si>
  <si>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</si>
  <si>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</si>
  <si>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</si>
  <si>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</si>
  <si>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</si>
  <si>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</si>
  <si>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</si>
  <si>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</si>
  <si>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</si>
  <si>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</si>
  <si>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</si>
  <si>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</si>
  <si>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</si>
  <si>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</si>
  <si>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</si>
  <si>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</si>
  <si>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</si>
  <si>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</si>
  <si>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</si>
  <si>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</si>
  <si>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</si>
  <si>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</si>
  <si>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</si>
  <si>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</si>
  <si>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</si>
  <si>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</si>
  <si>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</si>
  <si>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</si>
  <si>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</si>
  <si>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</si>
  <si>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</si>
  <si>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</si>
  <si>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</si>
  <si>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</si>
  <si>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</si>
  <si>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</si>
  <si>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</si>
  <si>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</si>
  <si>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</si>
  <si>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</si>
  <si>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</si>
  <si>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</si>
  <si>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</si>
  <si>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</si>
  <si>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</si>
  <si>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</si>
  <si>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</si>
  <si>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</si>
  <si>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</si>
  <si>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</si>
  <si>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</si>
  <si>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</si>
  <si>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</si>
  <si>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</si>
  <si>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</si>
  <si>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</si>
  <si>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</si>
  <si>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</si>
  <si>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</si>
  <si>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</si>
  <si>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</si>
  <si>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</si>
  <si>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</si>
  <si>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</si>
  <si>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</si>
  <si>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</si>
  <si>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</si>
  <si>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</si>
  <si>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</si>
  <si>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</si>
  <si>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</si>
  <si>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</si>
  <si>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</si>
  <si>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</si>
  <si>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</si>
  <si>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</si>
  <si>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</si>
  <si>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</si>
  <si>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</si>
  <si>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</si>
  <si>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</si>
  <si>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</si>
  <si>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</si>
  <si>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</si>
  <si>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</si>
  <si>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</si>
  <si>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</si>
  <si>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</si>
  <si>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</si>
  <si>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</si>
  <si>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</si>
  <si>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</si>
  <si>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</si>
  <si>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</si>
  <si>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</si>
  <si>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</si>
  <si>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</si>
  <si>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</si>
  <si>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</si>
  <si>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</si>
  <si>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</si>
  <si>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</si>
  <si>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</si>
  <si>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</si>
  <si>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</si>
  <si>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</si>
  <si>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</si>
  <si>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</si>
  <si>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</si>
  <si>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</si>
  <si>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</si>
  <si>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</si>
  <si>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</si>
  <si>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</si>
  <si>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</si>
  <si>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</si>
  <si>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</si>
  <si>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</si>
  <si>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</si>
  <si>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</si>
  <si>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</si>
  <si>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</si>
  <si>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</si>
  <si>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</si>
  <si>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</si>
  <si>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</si>
  <si>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</si>
  <si>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</si>
  <si>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</si>
  <si>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</si>
  <si>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</si>
  <si>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</si>
  <si>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</si>
  <si>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</si>
  <si>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</si>
  <si>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</si>
  <si>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</si>
  <si>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</si>
  <si>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</si>
  <si>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</si>
  <si>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</si>
  <si>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</si>
  <si>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</si>
  <si>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</si>
  <si>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</si>
  <si>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</si>
  <si>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</si>
  <si>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</si>
  <si>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</si>
  <si>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</si>
  <si>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</si>
  <si>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</si>
  <si>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</si>
  <si>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</si>
  <si>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</si>
  <si>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</si>
  <si>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</si>
  <si>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</si>
  <si>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</si>
  <si>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</si>
  <si>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</si>
  <si>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</si>
  <si>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</si>
  <si>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</si>
  <si>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</si>
  <si>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</si>
  <si>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</si>
  <si>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</si>
  <si>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</si>
  <si>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</si>
  <si>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</si>
  <si>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</si>
  <si>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</si>
  <si>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</si>
  <si>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</si>
  <si>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</si>
  <si>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</si>
  <si>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</si>
  <si>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</si>
  <si>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</si>
  <si>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</si>
  <si>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</si>
  <si>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</si>
  <si>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</si>
  <si>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</si>
  <si>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</si>
  <si>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</si>
  <si>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</si>
  <si>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</si>
  <si>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</si>
  <si>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</si>
  <si>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</si>
  <si>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</si>
  <si>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</si>
  <si>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</si>
  <si>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</si>
  <si>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</si>
  <si>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</si>
  <si>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</si>
  <si>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</si>
  <si>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</si>
  <si>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</si>
  <si>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</si>
  <si>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</si>
  <si>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</si>
  <si>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</si>
  <si>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</si>
  <si>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</si>
  <si>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</si>
  <si>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</si>
  <si>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</si>
  <si>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</si>
  <si>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</si>
  <si>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</si>
  <si>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</si>
  <si>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</si>
  <si>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</si>
  <si>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</si>
  <si>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</si>
  <si>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</si>
  <si>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</si>
  <si>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</si>
  <si>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</si>
  <si>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</si>
  <si>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</si>
  <si>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</si>
  <si>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</si>
  <si>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</si>
  <si>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</si>
  <si>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</si>
  <si>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</si>
  <si>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</si>
  <si>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</si>
  <si>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</si>
  <si>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</si>
  <si>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</si>
  <si>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</si>
  <si>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</si>
  <si>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</si>
  <si>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</si>
  <si>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</si>
  <si>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</si>
  <si>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</si>
  <si>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</si>
  <si>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</si>
  <si>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</si>
  <si>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</si>
  <si>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</si>
  <si>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</si>
  <si>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</si>
  <si>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</si>
  <si>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</si>
  <si>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</si>
  <si>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</si>
  <si>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</si>
  <si>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</si>
  <si>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</si>
  <si>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</si>
  <si>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</si>
  <si>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</si>
  <si>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</si>
  <si>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</si>
  <si>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</si>
  <si>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</si>
  <si>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</si>
  <si>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</si>
  <si>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</si>
  <si>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</si>
  <si>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</si>
  <si>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</si>
  <si>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</si>
  <si>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</si>
  <si>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</si>
  <si>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</si>
  <si>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</si>
  <si>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</si>
  <si>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</si>
  <si>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</si>
  <si>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</si>
  <si>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</si>
  <si>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</si>
  <si>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</si>
  <si>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</si>
  <si>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</si>
  <si>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</si>
  <si>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</si>
  <si>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</si>
  <si>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</si>
  <si>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</si>
  <si>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</si>
  <si>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</si>
  <si>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</si>
  <si>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</si>
  <si>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</si>
  <si>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</si>
  <si>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</si>
  <si>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</si>
  <si>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</si>
  <si>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</si>
  <si>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</si>
  <si>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</si>
  <si>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</si>
  <si>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</si>
  <si>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</si>
  <si>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</si>
  <si>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</si>
  <si>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</si>
  <si>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</si>
  <si>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</si>
  <si>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</si>
  <si>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</si>
  <si>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</si>
  <si>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</si>
  <si>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</si>
  <si>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</si>
  <si>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</si>
  <si>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</si>
  <si>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</si>
  <si>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</si>
  <si>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</si>
  <si>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</si>
  <si>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</si>
  <si>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</si>
  <si>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</si>
  <si>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</si>
  <si>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</si>
  <si>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</si>
  <si>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</si>
  <si>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</si>
  <si>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</si>
  <si>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</si>
  <si>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</si>
  <si>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</si>
  <si>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</si>
  <si>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</si>
  <si>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</si>
  <si>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</si>
  <si>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</si>
  <si>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</si>
  <si>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</si>
  <si>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</si>
  <si>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</si>
  <si>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</si>
  <si>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</si>
  <si>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</si>
  <si>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</si>
  <si>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</si>
  <si>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</si>
  <si>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</si>
  <si>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</si>
  <si>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</si>
  <si>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</si>
  <si>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</si>
  <si>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</si>
  <si>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</si>
  <si>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</si>
  <si>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</si>
  <si>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</si>
  <si>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</si>
  <si>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</si>
  <si>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</si>
  <si>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</si>
  <si>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</si>
  <si>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</si>
  <si>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</si>
  <si>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</si>
  <si>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</si>
  <si>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</si>
  <si>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</si>
  <si>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</si>
  <si>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</si>
  <si>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</si>
  <si>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</si>
  <si>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</si>
  <si>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</si>
  <si>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</si>
  <si>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</si>
  <si>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</si>
  <si>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</si>
  <si>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</si>
  <si>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</si>
  <si>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</si>
  <si>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</si>
  <si>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</si>
  <si>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</si>
  <si>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</si>
  <si>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</si>
  <si>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</si>
  <si>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</si>
  <si>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</si>
  <si>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</si>
  <si>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</si>
  <si>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</si>
  <si>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</si>
  <si>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</si>
  <si>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</si>
  <si>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</si>
  <si>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</si>
  <si>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</si>
  <si>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</si>
  <si>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</si>
  <si>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</si>
  <si>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</si>
  <si>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</si>
  <si>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</si>
  <si>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</si>
  <si>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</si>
  <si>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</si>
  <si>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</si>
  <si>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</si>
  <si>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</si>
  <si>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</si>
  <si>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</si>
  <si>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</si>
  <si>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</si>
  <si>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</si>
  <si>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</si>
  <si>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</si>
  <si>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</si>
  <si>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</si>
  <si>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</si>
  <si>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</si>
  <si>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</si>
  <si>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</si>
  <si>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</si>
  <si>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</si>
  <si>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</si>
  <si>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</si>
  <si>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</si>
  <si>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</si>
  <si>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</si>
  <si>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</si>
  <si>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</si>
  <si>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</si>
  <si>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</si>
  <si>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</si>
  <si>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</si>
  <si>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</si>
  <si>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</si>
  <si>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</si>
  <si>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</si>
  <si>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</si>
  <si>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</si>
  <si>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</si>
  <si>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</si>
  <si>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</si>
  <si>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</si>
  <si>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</si>
  <si>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</si>
  <si>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</si>
  <si>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</si>
  <si>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</si>
  <si>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</si>
  <si>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</si>
  <si>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</si>
  <si>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</si>
  <si>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</si>
  <si>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</si>
  <si>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</si>
  <si>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</si>
  <si>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</si>
  <si>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</si>
  <si>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</si>
  <si>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</si>
  <si>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</si>
  <si>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</si>
  <si>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</si>
  <si>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</si>
  <si>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</si>
  <si>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</si>
  <si>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</si>
  <si>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</si>
  <si>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</si>
  <si>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</si>
  <si>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</si>
  <si>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</si>
  <si>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</si>
  <si>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</si>
  <si>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</si>
  <si>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</si>
  <si>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</si>
  <si>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</si>
  <si>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</si>
  <si>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</si>
  <si>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</si>
  <si>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</si>
  <si>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</si>
  <si>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</si>
  <si>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</si>
  <si>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</si>
  <si>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</si>
  <si>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</si>
  <si>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</si>
  <si>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</si>
  <si>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</si>
  <si>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</si>
  <si>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</si>
  <si>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</si>
  <si>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</si>
  <si>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</si>
  <si>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</si>
  <si>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</si>
  <si>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</si>
  <si>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</si>
  <si>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</si>
  <si>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</si>
  <si>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</si>
  <si>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</si>
  <si>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</si>
  <si>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</si>
  <si>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</si>
  <si>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</si>
  <si>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</si>
  <si>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</si>
  <si>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</si>
  <si>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</si>
  <si>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</si>
  <si>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</si>
  <si>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</si>
  <si>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</si>
  <si>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</si>
  <si>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</si>
  <si>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</si>
  <si>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</si>
  <si>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</si>
  <si>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</si>
  <si>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</si>
  <si>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</si>
  <si>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</si>
  <si>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</si>
  <si>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</si>
  <si>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</si>
  <si>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</si>
  <si>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</si>
  <si>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</si>
  <si>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</si>
  <si>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</si>
  <si>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</si>
  <si>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</si>
  <si>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</si>
  <si>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</si>
  <si>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</si>
  <si>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</si>
  <si>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</si>
  <si>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</si>
  <si>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</si>
  <si>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</si>
  <si>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</si>
  <si>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</si>
  <si>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</si>
  <si>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</si>
  <si>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</si>
  <si>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</si>
  <si>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</si>
  <si>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</si>
  <si>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</si>
  <si>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</si>
  <si>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</si>
  <si>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</si>
  <si>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</si>
  <si>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</si>
  <si>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</si>
  <si>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</si>
  <si>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</si>
  <si>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</si>
  <si>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</si>
  <si>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</si>
  <si>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</si>
  <si>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</si>
  <si>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</si>
  <si>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</si>
  <si>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</si>
  <si>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</si>
  <si>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</si>
  <si>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</si>
  <si>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</si>
  <si>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</si>
  <si>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</si>
  <si>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</si>
  <si>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</si>
  <si>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</si>
  <si>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</si>
  <si>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</si>
  <si>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</si>
  <si>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</si>
  <si>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</si>
  <si>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</si>
  <si>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</si>
  <si>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</si>
  <si>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</si>
  <si>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</si>
  <si>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</si>
  <si>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</si>
  <si>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</si>
  <si>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</si>
  <si>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</si>
  <si>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</si>
  <si>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</si>
  <si>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</si>
  <si>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</si>
  <si>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</si>
  <si>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</si>
  <si>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</si>
  <si>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</si>
  <si>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</si>
  <si>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</si>
  <si>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</si>
  <si>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</si>
  <si>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</si>
  <si>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</si>
  <si>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</si>
  <si>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</si>
  <si>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</si>
  <si>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</si>
  <si>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</si>
  <si>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</si>
  <si>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</si>
  <si>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</si>
  <si>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</si>
  <si>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</si>
  <si>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</si>
  <si>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</si>
  <si>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</si>
  <si>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</si>
  <si>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</si>
  <si>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</si>
  <si>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</si>
  <si>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</si>
  <si>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</si>
  <si>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</si>
  <si>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</si>
  <si>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</si>
  <si>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</si>
  <si>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</si>
  <si>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</si>
  <si>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</si>
  <si>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</si>
  <si>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</si>
  <si>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</si>
  <si>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</si>
  <si>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</si>
  <si>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</si>
  <si>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</si>
  <si>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</si>
  <si>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</si>
  <si>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</si>
  <si>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</si>
  <si>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</si>
  <si>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</si>
  <si>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</si>
  <si>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</si>
  <si>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</si>
  <si>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</si>
  <si>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</si>
  <si>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</si>
  <si>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</si>
  <si>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</si>
  <si>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</si>
  <si>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</si>
  <si>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</si>
  <si>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</si>
  <si>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</si>
  <si>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</si>
  <si>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</si>
  <si>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</si>
  <si>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</si>
  <si>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</si>
  <si>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</si>
  <si>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</si>
  <si>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</si>
  <si>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</si>
  <si>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</si>
  <si>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</si>
  <si>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</si>
  <si>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</si>
  <si>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</si>
  <si>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</si>
  <si>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</si>
  <si>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</si>
  <si>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</si>
  <si>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</si>
  <si>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</si>
  <si>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</si>
  <si>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</si>
  <si>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</si>
  <si>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</si>
  <si>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</si>
  <si>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</si>
  <si>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</si>
  <si>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</si>
  <si>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</si>
  <si>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</si>
  <si>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</si>
  <si>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</si>
  <si>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</si>
  <si>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</si>
  <si>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</si>
  <si>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</si>
  <si>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</si>
  <si>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</si>
  <si>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</si>
  <si>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</si>
  <si>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</si>
  <si>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</si>
  <si>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</si>
  <si>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</si>
  <si>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</si>
  <si>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</si>
  <si>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</si>
  <si>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</si>
  <si>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</si>
  <si>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</si>
  <si>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</si>
  <si>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</si>
  <si>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</si>
  <si>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</si>
  <si>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</si>
  <si>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</si>
  <si>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</si>
  <si>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</si>
  <si>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</si>
  <si>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</si>
  <si>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</si>
  <si>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</si>
  <si>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</si>
  <si>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</si>
  <si>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</si>
  <si>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</si>
  <si>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</si>
  <si>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</si>
  <si>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</si>
  <si>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</si>
  <si>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</si>
  <si>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</si>
  <si>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</si>
  <si>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</si>
  <si>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</si>
  <si>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</si>
  <si>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</si>
  <si>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</si>
  <si>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</si>
  <si>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</si>
  <si>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</si>
  <si>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</si>
  <si>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</si>
  <si>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</si>
  <si>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</si>
  <si>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</si>
  <si>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</si>
  <si>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</si>
  <si>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</si>
  <si>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</si>
  <si>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</si>
  <si>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</si>
  <si>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</si>
  <si>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</si>
  <si>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</si>
  <si>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</si>
  <si>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</si>
  <si>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</si>
  <si>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</si>
  <si>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</si>
  <si>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</si>
  <si>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</si>
  <si>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</si>
  <si>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</si>
  <si>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</si>
  <si>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</si>
  <si>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</si>
  <si>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</si>
  <si>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</si>
  <si>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</si>
  <si>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</si>
  <si>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</si>
  <si>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</si>
  <si>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</si>
  <si>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</si>
  <si>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</si>
  <si>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</si>
  <si>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</si>
  <si>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</si>
  <si>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</si>
  <si>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</si>
  <si>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</si>
  <si>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</si>
  <si>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</si>
  <si>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</si>
  <si>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</si>
  <si>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</si>
  <si>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</si>
  <si>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</si>
  <si>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</si>
  <si>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</si>
  <si>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</si>
  <si>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</si>
  <si>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</si>
  <si>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</si>
  <si>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</si>
  <si>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</si>
  <si>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</si>
  <si>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</si>
  <si>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</si>
  <si>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</si>
  <si>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</si>
  <si>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</si>
  <si>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</si>
  <si>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</si>
  <si>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</si>
  <si>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</si>
  <si>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</si>
  <si>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</si>
  <si>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</si>
  <si>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</si>
  <si>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</si>
  <si>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</si>
  <si>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</si>
  <si>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</si>
  <si>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</si>
  <si>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</si>
  <si>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</si>
  <si>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</si>
  <si>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</si>
  <si>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</si>
  <si>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</si>
  <si>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</si>
  <si>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</si>
  <si>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</si>
  <si>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</si>
  <si>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</si>
  <si>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</si>
  <si>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</si>
  <si>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</si>
  <si>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</si>
  <si>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</si>
  <si>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</si>
  <si>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</si>
  <si>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</si>
  <si>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</si>
  <si>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</si>
  <si>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</si>
  <si>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</si>
  <si>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</si>
  <si>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</si>
  <si>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</si>
  <si>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</si>
  <si>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</si>
  <si>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</si>
  <si>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</si>
  <si>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</si>
  <si>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</si>
  <si>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</si>
  <si>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</si>
  <si>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</si>
  <si>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</si>
  <si>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</si>
  <si>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</si>
  <si>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</si>
  <si>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</si>
  <si>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</si>
  <si>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</si>
  <si>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</si>
  <si>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</si>
  <si>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</si>
  <si>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</si>
  <si>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</si>
  <si>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</si>
  <si>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</si>
  <si>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</si>
  <si>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</si>
  <si>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</si>
  <si>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</si>
  <si>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</si>
  <si>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</si>
  <si>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</si>
  <si>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</si>
  <si>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</si>
  <si>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</si>
  <si>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</si>
  <si>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</si>
  <si>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</si>
  <si>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</si>
  <si>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</si>
  <si>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</si>
  <si>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</si>
  <si>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</si>
  <si>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</si>
  <si>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</si>
  <si>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</si>
  <si>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</si>
  <si>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</si>
  <si>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</si>
  <si>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</si>
  <si>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</si>
  <si>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</si>
  <si>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</si>
  <si>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</si>
  <si>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</si>
  <si>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</si>
  <si>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</si>
  <si>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</si>
  <si>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</si>
  <si>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</si>
  <si>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</si>
  <si>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</si>
  <si>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</si>
  <si>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</si>
  <si>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</si>
  <si>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</si>
  <si>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</si>
  <si>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</si>
  <si>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</si>
  <si>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</si>
  <si>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</si>
  <si>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</si>
  <si>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</si>
  <si>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</si>
  <si>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</si>
  <si>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</si>
  <si>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</si>
  <si>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</si>
  <si>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</si>
  <si>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</si>
  <si>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</si>
  <si>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</si>
  <si>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</si>
  <si>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</si>
  <si>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</si>
  <si>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</si>
  <si>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</si>
  <si>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</si>
  <si>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</si>
  <si>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</si>
  <si>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</si>
  <si>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</si>
  <si>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</si>
  <si>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</si>
  <si>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</si>
  <si>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</si>
  <si>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</si>
  <si>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</si>
  <si>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</si>
  <si>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</si>
  <si>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</si>
  <si>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</si>
  <si>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</si>
  <si>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</si>
  <si>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</si>
  <si>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</si>
  <si>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</si>
  <si>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</si>
  <si>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</si>
  <si>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</si>
  <si>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</si>
  <si>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</si>
  <si>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</si>
  <si>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</si>
  <si>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</si>
  <si>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</si>
  <si>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</si>
  <si>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</si>
  <si>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</si>
  <si>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</si>
  <si>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</si>
  <si>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</si>
  <si>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</si>
  <si>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</si>
  <si>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</si>
  <si>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</si>
  <si>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</si>
  <si>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</si>
  <si>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</si>
  <si>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</si>
  <si>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</si>
  <si>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</si>
  <si>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</si>
  <si>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</si>
  <si>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</si>
  <si>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</si>
  <si>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</si>
  <si>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</si>
  <si>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</si>
  <si>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</si>
  <si>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</si>
  <si>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</si>
  <si>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</si>
  <si>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</si>
  <si>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</si>
  <si>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</si>
  <si>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</si>
  <si>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</si>
  <si>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</si>
  <si>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</si>
  <si>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</si>
  <si>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</si>
  <si>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</si>
  <si>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</si>
  <si>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</si>
  <si>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</si>
  <si>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</si>
  <si>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</si>
  <si>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</si>
  <si>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</si>
  <si>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</si>
  <si>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</si>
  <si>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</si>
  <si>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</si>
  <si>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</si>
  <si>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</si>
  <si>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</si>
  <si>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</si>
  <si>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</si>
  <si>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</si>
  <si>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</si>
  <si>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</si>
  <si>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</si>
  <si>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</si>
  <si>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</si>
  <si>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</si>
  <si>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</si>
  <si>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</si>
  <si>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</si>
  <si>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</si>
  <si>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</si>
  <si>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</si>
  <si>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</si>
  <si>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</si>
  <si>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</si>
  <si>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</si>
  <si>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</si>
  <si>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</si>
  <si>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</si>
  <si>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</si>
  <si>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</si>
  <si>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</si>
  <si>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</si>
  <si>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</si>
  <si>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</si>
  <si>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</si>
  <si>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</si>
  <si>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</si>
  <si>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</si>
  <si>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</si>
  <si>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</si>
  <si>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</si>
  <si>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</si>
  <si>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</si>
  <si>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</si>
  <si>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</si>
  <si>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</si>
  <si>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</si>
  <si>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</si>
  <si>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</si>
  <si>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</si>
  <si>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</si>
  <si>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</si>
  <si>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</si>
  <si>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</si>
  <si>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</si>
  <si>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</si>
  <si>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</si>
  <si>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</si>
  <si>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</si>
  <si>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</si>
  <si>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</si>
  <si>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</si>
  <si>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</si>
  <si>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</si>
  <si>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</si>
  <si>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</si>
  <si>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</si>
  <si>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</si>
  <si>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</si>
  <si>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</si>
  <si>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</si>
  <si>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</si>
  <si>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</si>
  <si>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</si>
  <si>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</si>
  <si>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</si>
  <si>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</si>
  <si>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</si>
  <si>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</si>
  <si>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</si>
  <si>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</si>
  <si>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</si>
  <si>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</si>
  <si>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</si>
  <si>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</si>
  <si>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</si>
  <si>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</si>
  <si>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</si>
  <si>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</si>
  <si>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</si>
  <si>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</si>
  <si>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</si>
  <si>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</si>
  <si>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</si>
  <si>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</si>
  <si>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</si>
  <si>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</si>
  <si>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</si>
  <si>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</si>
  <si>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</si>
  <si>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</si>
  <si>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</si>
  <si>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</si>
  <si>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</si>
  <si>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</si>
  <si>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</si>
  <si>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</si>
  <si>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</si>
  <si>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</si>
  <si>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</si>
  <si>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</si>
  <si>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</si>
  <si>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</si>
  <si>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</si>
  <si>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</si>
  <si>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</si>
  <si>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</si>
  <si>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</si>
  <si>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</si>
  <si>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</si>
  <si>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</si>
  <si>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</si>
  <si>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</si>
  <si>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</si>
  <si>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</si>
  <si>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</si>
  <si>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</si>
  <si>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</si>
  <si>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</si>
  <si>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</si>
  <si>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</si>
  <si>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</si>
  <si>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</si>
  <si>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</si>
  <si>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</si>
  <si>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</si>
  <si>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</si>
  <si>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</si>
  <si>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</si>
  <si>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</si>
  <si>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</si>
  <si>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</si>
  <si>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</si>
  <si>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</si>
  <si>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</si>
  <si>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</si>
  <si>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</si>
  <si>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</si>
  <si>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</si>
  <si>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</si>
  <si>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</si>
  <si>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</si>
  <si>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</si>
  <si>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</si>
  <si>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</si>
  <si>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</si>
  <si>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</si>
  <si>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</si>
  <si>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</si>
  <si>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</si>
  <si>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</si>
  <si>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</si>
  <si>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</si>
  <si>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</si>
  <si>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</si>
  <si>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</si>
  <si>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</si>
  <si>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</si>
  <si>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</si>
  <si>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</si>
  <si>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</si>
  <si>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</si>
  <si>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</si>
  <si>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</si>
  <si>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</si>
  <si>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</si>
  <si>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</si>
  <si>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</si>
  <si>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</si>
  <si>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</si>
  <si>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</si>
  <si>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</si>
  <si>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</si>
  <si>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</si>
  <si>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</si>
  <si>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</si>
  <si>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</si>
  <si>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</si>
  <si>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</si>
  <si>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</si>
  <si>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</si>
  <si>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</si>
  <si>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</si>
  <si>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</si>
  <si>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</si>
  <si>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</si>
  <si>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</si>
  <si>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</si>
  <si>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</si>
  <si>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</si>
  <si>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</si>
  <si>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</si>
  <si>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</si>
  <si>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</si>
  <si>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</si>
  <si>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</si>
  <si>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</si>
  <si>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</si>
  <si>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</si>
  <si>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</si>
  <si>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</si>
  <si>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</si>
  <si>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</si>
  <si>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</si>
  <si>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</si>
  <si>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</si>
  <si>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</si>
  <si>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</si>
  <si>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</si>
  <si>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</si>
  <si>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</si>
  <si>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</si>
  <si>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</si>
  <si>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</si>
  <si>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</si>
  <si>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</si>
  <si>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</si>
  <si>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</si>
  <si>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</si>
  <si>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</si>
  <si>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</si>
  <si>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</si>
  <si>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</si>
  <si>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</si>
  <si>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</si>
  <si>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</si>
  <si>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</si>
  <si>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</si>
  <si>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</si>
  <si>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</si>
  <si>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</si>
  <si>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</si>
  <si>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</si>
  <si>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</si>
  <si>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</si>
  <si>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</si>
  <si>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</si>
  <si>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</si>
  <si>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</si>
  <si>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</si>
  <si>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</si>
  <si>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</si>
  <si>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</si>
  <si>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</si>
  <si>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</si>
  <si>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</si>
  <si>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</si>
  <si>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</si>
  <si>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</si>
  <si>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</si>
  <si>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</si>
  <si>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</si>
  <si>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</si>
  <si>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</si>
  <si>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</si>
  <si>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</si>
  <si>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</si>
  <si>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</si>
  <si>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</si>
  <si>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</si>
  <si>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</si>
  <si>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</si>
  <si>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</si>
  <si>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</si>
  <si>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</si>
  <si>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</si>
  <si>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</si>
  <si>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</si>
  <si>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</si>
  <si>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</si>
  <si>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</si>
  <si>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</si>
  <si>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</si>
  <si>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</si>
  <si>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</si>
  <si>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</si>
  <si>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</si>
  <si>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</si>
  <si>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</si>
  <si>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</si>
  <si>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</si>
  <si>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</si>
  <si>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</si>
  <si>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</si>
  <si>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</si>
  <si>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</si>
  <si>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</si>
  <si>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</si>
  <si>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</si>
  <si>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</si>
  <si>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</si>
  <si>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</si>
  <si>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</si>
  <si>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</si>
  <si>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</si>
  <si>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</si>
  <si>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</si>
  <si>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</si>
  <si>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</si>
  <si>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</si>
  <si>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</si>
  <si>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</si>
  <si>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</si>
  <si>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</si>
  <si>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</si>
  <si>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</si>
  <si>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</si>
  <si>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</si>
  <si>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</si>
  <si>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</si>
  <si>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</si>
  <si>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</si>
  <si>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</si>
  <si>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</si>
  <si>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</si>
  <si>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</si>
  <si>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</si>
  <si>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</si>
  <si>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</si>
  <si>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</si>
  <si>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</si>
  <si>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</si>
  <si>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</si>
  <si>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</si>
  <si>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</si>
  <si>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</si>
  <si>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</si>
  <si>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</si>
  <si>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</si>
  <si>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</si>
  <si>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</si>
  <si>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</si>
  <si>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</si>
  <si>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</si>
  <si>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</si>
  <si>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</si>
  <si>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</si>
  <si>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</si>
  <si>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</si>
  <si>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</si>
  <si>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</si>
  <si>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</si>
  <si>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</si>
  <si>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</si>
  <si>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</si>
  <si>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</si>
  <si>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</si>
  <si>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</si>
  <si>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</si>
  <si>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</si>
  <si>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</si>
  <si>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</si>
  <si>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</si>
  <si>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</si>
  <si>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</si>
  <si>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</si>
  <si>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</si>
  <si>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</si>
  <si>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</si>
  <si>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</si>
  <si>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</si>
  <si>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</si>
  <si>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</si>
  <si>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</si>
  <si>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</si>
  <si>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</si>
  <si>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</si>
  <si>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</si>
  <si>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</si>
  <si>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</si>
  <si>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</si>
  <si>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</si>
  <si>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</si>
  <si>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</si>
  <si>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</si>
  <si>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</si>
  <si>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</si>
  <si>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</si>
  <si>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</si>
  <si>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</si>
  <si>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</si>
  <si>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</si>
  <si>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</si>
  <si>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</si>
  <si>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</si>
  <si>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</si>
  <si>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</si>
  <si>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</si>
  <si>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</si>
  <si>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</si>
  <si>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</si>
  <si>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</si>
  <si>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</si>
  <si>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</si>
  <si>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</si>
  <si>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</si>
  <si>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</si>
  <si>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</si>
  <si>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</si>
  <si>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</si>
  <si>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</si>
  <si>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</si>
  <si>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</si>
  <si>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</si>
  <si>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</si>
  <si>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</si>
  <si>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</si>
  <si>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</si>
  <si>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</si>
  <si>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</si>
  <si>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</si>
  <si>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</si>
  <si>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</si>
  <si>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</si>
  <si>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</si>
  <si>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</si>
  <si>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</si>
  <si>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</si>
  <si>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</si>
  <si>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</si>
  <si>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</si>
  <si>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</si>
  <si>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</si>
  <si>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</si>
  <si>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</si>
  <si>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</si>
  <si>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</si>
  <si>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</si>
  <si>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</si>
  <si>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</si>
  <si>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</si>
  <si>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</si>
  <si>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</si>
  <si>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</si>
  <si>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</si>
  <si>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</si>
  <si>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</si>
  <si>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</si>
  <si>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</si>
  <si>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</si>
  <si>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</si>
  <si>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</si>
  <si>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</si>
  <si>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</si>
  <si>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</si>
  <si>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</si>
  <si>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</si>
  <si>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</si>
  <si>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</si>
  <si>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</si>
  <si>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</si>
  <si>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</si>
  <si>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</si>
  <si>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</si>
  <si>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</si>
  <si>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</si>
  <si>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</si>
  <si>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</si>
  <si>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</si>
  <si>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</si>
  <si>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</si>
  <si>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</si>
  <si>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</si>
  <si>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</si>
  <si>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</si>
  <si>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</si>
  <si>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</si>
  <si>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</si>
  <si>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</si>
  <si>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</si>
  <si>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</si>
  <si>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</si>
  <si>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</si>
  <si>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</si>
  <si>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</si>
  <si>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</si>
  <si>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</si>
  <si>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</si>
  <si>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</si>
  <si>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</si>
  <si>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</si>
  <si>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</si>
  <si>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</si>
  <si>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</si>
  <si>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</si>
  <si>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</si>
  <si>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</si>
  <si>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</si>
  <si>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</si>
  <si>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</si>
  <si>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</si>
  <si>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</si>
  <si>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</si>
  <si>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</si>
  <si>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</si>
  <si>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</si>
  <si>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</si>
  <si>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</si>
  <si>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</si>
  <si>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</si>
  <si>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</si>
  <si>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</si>
  <si>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</si>
  <si>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</si>
  <si>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</si>
  <si>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</si>
  <si>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</si>
  <si>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</si>
  <si>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</si>
  <si>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</si>
  <si>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</si>
  <si>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</si>
  <si>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</si>
  <si>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</si>
  <si>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</si>
  <si>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</si>
  <si>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</si>
  <si>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</si>
  <si>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</si>
  <si>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</si>
  <si>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</si>
  <si>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</si>
  <si>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</si>
  <si>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</si>
  <si>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</si>
  <si>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</si>
  <si>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</si>
  <si>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</si>
  <si>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</si>
  <si>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</si>
  <si>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</si>
  <si>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</si>
  <si>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</si>
  <si>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</si>
  <si>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</si>
  <si>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</si>
  <si>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</si>
  <si>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</si>
  <si>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</si>
  <si>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</si>
  <si>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</si>
  <si>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</si>
  <si>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</si>
  <si>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</si>
  <si>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</si>
  <si>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</si>
  <si>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</si>
  <si>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</si>
  <si>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</si>
  <si>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</si>
  <si>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</si>
  <si>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</si>
  <si>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</si>
  <si>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</si>
  <si>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</si>
  <si>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</si>
  <si>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</si>
  <si>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</si>
  <si>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</si>
  <si>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</si>
  <si>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</si>
  <si>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</si>
  <si>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</si>
  <si>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</si>
  <si>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</si>
  <si>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</si>
  <si>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</si>
  <si>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</si>
  <si>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</si>
  <si>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</si>
  <si>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</si>
  <si>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</si>
  <si>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</si>
  <si>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</si>
  <si>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</si>
  <si>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</si>
  <si>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</si>
  <si>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</si>
  <si>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</si>
  <si>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</si>
  <si>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</si>
  <si>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</si>
  <si>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</si>
  <si>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</si>
  <si>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</si>
  <si>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</si>
  <si>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</si>
  <si>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</si>
  <si>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</si>
  <si>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</si>
  <si>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</si>
  <si>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</si>
  <si>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</si>
  <si>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</si>
  <si>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</si>
  <si>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</si>
  <si>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</si>
  <si>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</si>
  <si>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</si>
  <si>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</si>
  <si>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</si>
  <si>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</si>
  <si>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</si>
  <si>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</si>
  <si>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</si>
  <si>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</si>
  <si>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</si>
  <si>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</si>
  <si>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</si>
  <si>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</si>
  <si>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</si>
  <si>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</si>
  <si>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</si>
  <si>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</si>
  <si>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</si>
  <si>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</si>
  <si>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</si>
  <si>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</si>
  <si>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</si>
  <si>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</si>
  <si>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</si>
  <si>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</si>
  <si>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</si>
  <si>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</si>
  <si>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</si>
  <si>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</si>
  <si>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</si>
  <si>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</si>
  <si>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</si>
  <si>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</si>
  <si>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</si>
  <si>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</si>
  <si>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</si>
  <si>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</si>
  <si>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</si>
  <si>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</si>
  <si>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</si>
  <si>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</si>
  <si>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</si>
  <si>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</si>
  <si>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</si>
  <si>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</si>
  <si>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</si>
  <si>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</si>
  <si>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</si>
  <si>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</si>
  <si>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</si>
  <si>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</si>
  <si>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</si>
  <si>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</si>
  <si>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</si>
  <si>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</si>
  <si>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</si>
  <si>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</si>
  <si>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</si>
  <si>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</si>
  <si>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</si>
  <si>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</si>
  <si>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</si>
  <si>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</si>
  <si>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</si>
  <si>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</si>
  <si>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</si>
  <si>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</si>
  <si>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</si>
  <si>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</si>
  <si>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</si>
  <si>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</si>
  <si>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</si>
  <si>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</si>
  <si>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</si>
  <si>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</si>
  <si>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</si>
  <si>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</si>
  <si>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</si>
  <si>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</si>
  <si>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</si>
  <si>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</si>
  <si>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</si>
  <si>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</si>
  <si>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</si>
  <si>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</si>
  <si>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</si>
  <si>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</si>
  <si>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</si>
  <si>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</si>
  <si>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</si>
  <si>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</si>
  <si>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</si>
  <si>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</si>
  <si>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</si>
  <si>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</si>
  <si>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</si>
  <si>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</si>
  <si>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</si>
  <si>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</si>
  <si>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</si>
  <si>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</si>
  <si>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</si>
  <si>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</si>
  <si>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</si>
  <si>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</si>
  <si>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</si>
  <si>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</si>
  <si>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</si>
  <si>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</si>
  <si>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</si>
  <si>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</si>
  <si>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</si>
  <si>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</si>
  <si>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</si>
  <si>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</si>
  <si>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</si>
  <si>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</si>
  <si>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</si>
  <si>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</si>
  <si>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</si>
  <si>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</si>
  <si>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</si>
  <si>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</si>
  <si>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</si>
  <si>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</si>
  <si>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</si>
  <si>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</si>
  <si>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</si>
  <si>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</si>
  <si>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</si>
  <si>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</si>
  <si>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</si>
  <si>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</si>
  <si>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</si>
  <si>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</si>
  <si>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</si>
  <si>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</si>
  <si>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</si>
  <si>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</si>
  <si>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</si>
  <si>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</si>
  <si>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</si>
  <si>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</si>
  <si>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</si>
  <si>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</si>
  <si>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</si>
  <si>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</si>
  <si>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</si>
  <si>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</si>
  <si>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</si>
  <si>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</si>
  <si>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</si>
  <si>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</si>
  <si>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</si>
  <si>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</si>
  <si>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</si>
  <si>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</si>
  <si>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</si>
  <si>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</si>
  <si>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</si>
  <si>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</si>
  <si>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</si>
  <si>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</si>
  <si>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Sector :</t>
  </si>
  <si>
    <t>EV</t>
  </si>
  <si>
    <t>EBIT</t>
  </si>
  <si>
    <t>EBITDA</t>
  </si>
  <si>
    <t>Debt toEquity ratio</t>
  </si>
  <si>
    <t>Interest Coverage Ratio</t>
  </si>
  <si>
    <t>EBIT / Interest Expense</t>
  </si>
  <si>
    <t>(EV) = Market cap + Total Debt - Cash</t>
  </si>
  <si>
    <t>Working Capital to Total Asset Ratio</t>
  </si>
  <si>
    <t>Book Value per Share</t>
  </si>
  <si>
    <t>Sales to Asset Ratio</t>
  </si>
  <si>
    <t>Average Total Assets</t>
  </si>
  <si>
    <t>Return on Assets Ratio</t>
  </si>
  <si>
    <t>EV/EBIT</t>
  </si>
  <si>
    <t>EV/EBITDA</t>
  </si>
  <si>
    <t>Price / Free Cash Flow per Share</t>
  </si>
  <si>
    <t>PEG3</t>
  </si>
  <si>
    <t>IMPORTANT: Check EG1 and EG2 limitation to +-100%</t>
  </si>
  <si>
    <t>Avr.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</si>
</sst>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0" borderId="0" xfId="0" applyNumberForma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2" borderId="0" xfId="0" applyFill="1"/>
    <xf numFmtId="0" fontId="0" fillId="4" borderId="0" xfId="0" applyFill="1"/>
    <xf numFmtId="10" fontId="2" fillId="0" borderId="0" xfId="0" applyNumberFormat="1" applyFont="1" applyAlignment="1"/>
    <xf numFmtId="2" fontId="2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6" borderId="0" xfId="0" applyFill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1" xfId="0" applyNumberFormat="1" applyBorder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7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9" tint="-0.249977111117893"/>
        </patternFill>
      </fill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0.14103266874460274</c:v>
                </c:pt>
                <c:pt idx="1">
                  <c:v>0.17142672462367273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0.16666666666666663</c:v>
                </c:pt>
                <c:pt idx="1">
                  <c:v>0.25714285714285723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17.539629866045718</c:v>
                </c:pt>
                <c:pt idx="1">
                  <c:v>14.366892225626783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61.371428571428574</c:v>
                </c:pt>
                <c:pt idx="1">
                  <c:v>48.81818181818182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0.12282992534090152</c:v>
                </c:pt>
                <c:pt idx="1">
                  <c:v>1.2615297893201209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3.6822857142857148</c:v>
                </c:pt>
                <c:pt idx="1">
                  <c:v>1.898484848484848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9527</xdr:colOff>
      <xdr:row>8</xdr:row>
      <xdr:rowOff>9524</xdr:rowOff>
    </xdr:from>
    <xdr:to>
      <xdr:col>6</xdr:col>
      <xdr:colOff>0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3C962A3B-7198-480C-8A31-BE31A41DE3AD}" autoFormatId="16" applyNumberFormats="0" applyBorderFormats="0" applyFontFormats="0" applyPatternFormats="0" applyAlignmentFormats="0" applyWidthHeightFormats="0">
  <queryTableRefresh nextId="26" unboundColumnsRight="9">
    <queryTableFields count="21">
      <queryTableField id="1" name="Company Name" tableColumnId="1"/>
      <queryTableField id="2" name="Ticker" tableColumnId="2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6" name="Market Cap (mil)" tableColumnId="6"/>
      <queryTableField id="10" name="EPS0" tableColumnId="10"/>
      <queryTableField id="11" name="EPS1" tableColumnId="11"/>
      <queryTableField id="12" name="EPS2" tableColumnId="12"/>
      <queryTableField id="16" dataBound="0" tableColumnId="14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  <queryTableField id="25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FBAC86C0-80E8-4A65-A64F-2C05781FC3BA}" autoFormatId="16" applyNumberFormats="0" applyBorderFormats="0" applyFontFormats="0" applyPatternFormats="0" applyAlignmentFormats="0" applyWidthHeightFormats="0">
  <queryTableRefresh nextId="6">
    <queryTableFields count="5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2" xr16:uid="{7A044734-7CDF-44DA-A622-02129B2B219F}" autoFormatId="16" applyNumberFormats="0" applyBorderFormats="0" applyFontFormats="0" applyPatternFormats="0" applyAlignmentFormats="0" applyWidthHeightFormats="0">
  <queryTableRefresh nextId="2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DD2673-5968-4204-827B-B8FF283C3312}" name="zacks_custom_screen_2023_05_31" displayName="zacks_custom_screen_2023_05_31" ref="A4:U1576" totalsRowShown="0" headerRowDxfId="74" dataDxfId="73">
  <autoFilter ref="A4:U1576" xr:uid="{3DDD2673-5968-4204-827B-B8FF283C3312}">
    <filterColumn colId="0">
      <filters blank="1"/>
    </filterColumn>
    <filterColumn colId="13">
      <filters>
        <filter val="541110"/>
        <filter val="541199"/>
        <filter val="541213"/>
        <filter val="541214"/>
        <filter val="541219"/>
        <filter val="541330"/>
        <filter val="541350"/>
        <filter val="541410"/>
        <filter val="541511"/>
        <filter val="541512"/>
        <filter val="541519"/>
        <filter val="541611"/>
        <filter val="541612"/>
        <filter val="541614"/>
        <filter val="541618"/>
        <filter val="541714"/>
        <filter val="541715"/>
        <filter val="541810"/>
        <filter val="541830"/>
        <filter val="541910"/>
        <filter val="541940"/>
      </filters>
    </filterColumn>
  </autoFilter>
  <sortState ref="A26:U1526">
    <sortCondition descending="1" ref="P4:P1576"/>
  </sortState>
  <tableColumns count="21">
    <tableColumn id="21" xr3:uid="{CE92483F-9C36-4374-A74C-CC771B10AFEF}" name="Excl." dataDxfId="72"/>
    <tableColumn id="2" xr3:uid="{C805A767-9D9B-4510-AED1-17E8C7D46D52}" name="Ticker" dataDxfId="71"/>
    <tableColumn id="6" xr3:uid="{C10A4612-8764-454C-A5FD-DD7ECF0A9851}" name="Market Cap (mil)" dataDxfId="70"/>
    <tableColumn id="13" xr3:uid="{005CBD58-84C8-4178-BEE1-7F67724755A1}" name="Company Name" dataDxfId="69"/>
    <tableColumn id="3" xr3:uid="{C1C0C217-4A72-40D3-BC8A-4AA796156BD8}" name="Exchange" dataDxfId="68"/>
    <tableColumn id="4" xr3:uid="{2B968939-C531-4DFD-80A7-93320202C24E}" name="Sector" dataDxfId="67"/>
    <tableColumn id="5" xr3:uid="{C2EFCE1D-5578-4ADD-9909-ED948798FA7B}" name="Industry" dataDxfId="66"/>
    <tableColumn id="7" xr3:uid="{ED090EBA-7E7F-424F-8241-EE003EED2045}" name="Month of Fiscal Yr End" dataDxfId="65"/>
    <tableColumn id="8" xr3:uid="{77244D18-0D0C-49E1-82B8-7BB6E42AE936}" name="Last Fiscal Yr " dataDxfId="64"/>
    <tableColumn id="9" xr3:uid="{8FDAE397-121E-4434-8D48-E25451F6469F}" name="Price" dataDxfId="63"/>
    <tableColumn id="10" xr3:uid="{410659FA-E647-4BB9-B3D9-E726AF9E6091}" name="EPS0" dataDxfId="62"/>
    <tableColumn id="11" xr3:uid="{1CB187FA-6B5D-4C1C-B1A2-5BC1F126AFF1}" name="EPS1" dataDxfId="61"/>
    <tableColumn id="12" xr3:uid="{B2694615-B94E-4F3B-9324-8CD322CD5EBE}" name="EPS2" dataDxfId="60"/>
    <tableColumn id="1" xr3:uid="{50CE94F3-579D-4F2E-9846-3494C3CCBF62}" name="NAICS1" dataDxfId="59">
      <calculatedColumnFormula>INDEX(Data!Z:Z,MATCH(zacks_custom_screen_2023_05_31[[#This Row],[Company Name]] &amp; "*", Data!Y:Y,0))</calculatedColumnFormula>
    </tableColumn>
    <tableColumn id="20" xr3:uid="{ED1F23A9-2707-44E1-BBC2-DC49AD6B6B96}" name="NAICS2" dataDxfId="58">
      <calculatedColumnFormula>INDEX(Data!AA:AA,MATCH(zacks_custom_screen_2023_05_31[[#This Row],[Company Name]] &amp; "*", Data!Y:Y,0))</calculatedColumnFormula>
    </tableColumn>
    <tableColumn id="14" xr3:uid="{B9A18B6F-747B-43BC-AFAA-B6B60FAA3BBF}" name="EG1" dataDxfId="57">
      <calculatedColumnFormula>IFERROR((zacks_custom_screen_2023_05_31[[#This Row],[EPS1]]-zacks_custom_screen_2023_05_31[[#This Row],[EPS0]])/ABS(zacks_custom_screen_2023_05_31[[#This Row],[EPS0]]), "")</calculatedColumnFormula>
    </tableColumn>
    <tableColumn id="15" xr3:uid="{74B235CC-9033-4E68-B40D-40883C69AE51}" name="EG2" dataDxfId="56">
      <calculatedColumnFormula>IFERROR((zacks_custom_screen_2023_05_31[[#This Row],[EPS2]]-zacks_custom_screen_2023_05_31[[#This Row],[EPS1]])/ABS(zacks_custom_screen_2023_05_31[[#This Row],[EPS1]]), "")</calculatedColumnFormula>
    </tableColumn>
    <tableColumn id="16" xr3:uid="{AB29C406-F786-4E19-95E9-BCDC630B3B91}" name="PE1" dataDxfId="55">
      <calculatedColumnFormula>IFERROR(zacks_custom_screen_2023_05_31[[#This Row],[Price]]/zacks_custom_screen_2023_05_31[[#This Row],[EPS1]], "")</calculatedColumnFormula>
    </tableColumn>
    <tableColumn id="17" xr3:uid="{C3D32CC1-C146-43A6-82F1-7080F358CB50}" name="PE2" dataDxfId="54">
      <calculatedColumnFormula>IFERROR(zacks_custom_screen_2023_05_31[[#This Row],[Price]]/zacks_custom_screen_2023_05_31[[#This Row],[EPS2]], "")</calculatedColumnFormula>
    </tableColumn>
    <tableColumn id="18" xr3:uid="{7D01CBCD-25A5-4345-B902-6152BD29B263}" name="PEG1" dataDxfId="53">
      <calculatedColumnFormula>IFERROR(zacks_custom_screen_2023_05_31[[#This Row],[PE1]]/(zacks_custom_screen_2023_05_31[[#This Row],[EG1]]*100), "")</calculatedColumnFormula>
    </tableColumn>
    <tableColumn id="19" xr3:uid="{A327DBFC-747B-4749-9C43-AF875C5F406C}" name="PEG2" dataDxfId="52">
      <calculatedColumnFormula>IFERROR(zacks_custom_screen_2023_05_31[[#This Row],[PE2]]/(zacks_custom_screen_2023_05_31[[#This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U1925" tableType="queryTable" totalsRowShown="0" headerRowDxfId="51">
  <autoFilter ref="A4:U1925" xr:uid="{48CB32AD-02B4-47B4-A456-AB47574DD110}">
    <filterColumn colId="13">
      <filters>
        <filter val="541219"/>
        <filter val="541310"/>
        <filter val="541330"/>
        <filter val="541380"/>
        <filter val="541511"/>
        <filter val="541512"/>
        <filter val="541611"/>
        <filter val="541618"/>
        <filter val="541715"/>
        <filter val="541810"/>
        <filter val="541850"/>
        <filter val="541910"/>
      </filters>
    </filterColumn>
  </autoFilter>
  <sortState ref="A109:T1868">
    <sortCondition descending="1" ref="O4:O1925"/>
  </sortState>
  <tableColumns count="21">
    <tableColumn id="1" xr3:uid="{576D930C-D068-40F3-930A-3FE0AEEE2274}" uniqueName="1" name="Company Name" queryTableFieldId="1" dataDxfId="49"/>
    <tableColumn id="2" xr3:uid="{F9F5187C-FB78-43DD-AC24-2A1C690E59BC}" uniqueName="2" name="Ticker" queryTableFieldId="2" dataDxfId="48"/>
    <tableColumn id="3" xr3:uid="{7BA473EE-6213-49B0-A9E6-032017189ED2}" uniqueName="3" name="Exchange" queryTableFieldId="3" dataDxfId="47"/>
    <tableColumn id="4" xr3:uid="{6C223DFA-CC7F-4E6E-A2F1-1C0BCF4E919D}" uniqueName="4" name="Sector" queryTableFieldId="4" dataDxfId="46"/>
    <tableColumn id="5" xr3:uid="{928F7DF1-E06B-4A0C-9C83-09305F897FC4}" uniqueName="5" name="Industry" queryTableFieldId="5" dataDxfId="45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44"/>
    <tableColumn id="6" xr3:uid="{9A8A5D54-A9A4-49C7-A5D3-F95767DDF456}" uniqueName="6" name="Market Cap (mil)" queryTableFieldId="6"/>
    <tableColumn id="10" xr3:uid="{AC6BC0BD-A06A-49E1-8132-782F7EDD4D99}" uniqueName="10" name="EPS0" queryTableFieldId="10" dataDxfId="43"/>
    <tableColumn id="11" xr3:uid="{687EBBD2-3CFF-4927-AA1A-9651BAAC2607}" uniqueName="11" name="EPS1" queryTableFieldId="11" dataDxfId="42"/>
    <tableColumn id="12" xr3:uid="{8491ED4E-7C78-4DD8-AF1A-75345B2D728C}" uniqueName="12" name="EPS2" queryTableFieldId="12" dataDxfId="41"/>
    <tableColumn id="14" xr3:uid="{46CB2D1B-2FF2-49E7-8826-8F6ED5873B27}" uniqueName="14" name="NAICS1" queryTableFieldId="16" dataDxfId="50">
      <calculatedColumnFormula>INDEX(Data!Z:Z,MATCH(ZACKS_Screener[[#This Row],[Company Name]] &amp; " *", Data!Y:Y,0))</calculatedColumnFormula>
    </tableColumn>
    <tableColumn id="15" xr3:uid="{15AB8450-5931-41DB-8629-633A9BC6C4EA}" uniqueName="15" name="NAICS2" queryTableFieldId="17" dataDxfId="40">
      <calculatedColumnFormula>INDEX(Data!AA:AA,MATCH(ZACKS_Screener[[#This Row],[Company Name]] &amp; " *", Data!Y:Y,0))</calculatedColumnFormula>
    </tableColumn>
    <tableColumn id="16" xr3:uid="{BACBAFD8-1580-44DE-AAF1-937AD2D32E26}" uniqueName="16" name="EG1" queryTableFieldId="18" dataDxfId="23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22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39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38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37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36">
      <calculatedColumnFormula>IFERROR(ZACKS_Screener[[#This Row],[PE2]]/(ZACKS_Screener[[#This Row],[EG2]]*100), "")</calculatedColumnFormula>
    </tableColumn>
    <tableColumn id="22" xr3:uid="{692CBA54-3A0D-46FA-BBCE-B8C9038823C9}" uniqueName="22" name="PEG3" queryTableFieldId="25" dataDxfId="24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AFE877-5C36-4581-922B-B0BAB1046D3F}" name="NAICS_Companies" displayName="NAICS_Companies" ref="X2:AB18572" tableType="queryTable" totalsRowShown="0" headerRowDxfId="35">
  <autoFilter ref="X2:AB18572" xr:uid="{41F29F4B-A5E3-4331-9A47-FAD8BE707F9F}"/>
  <tableColumns count="5">
    <tableColumn id="1" xr3:uid="{149A7370-C241-4BB7-80E2-06C01D633F73}" uniqueName="1" name="Code" queryTableFieldId="1"/>
    <tableColumn id="2" xr3:uid="{D6183EE1-C5FD-43AE-9E3C-5DA3718B0F23}" uniqueName="2" name="Name" queryTableFieldId="2" dataDxfId="34"/>
    <tableColumn id="3" xr3:uid="{47CC7DD1-E58D-4B70-9EA1-BDDF405EEA98}" uniqueName="3" name="Naics1" queryTableFieldId="3"/>
    <tableColumn id="4" xr3:uid="{86AC80B3-647B-4817-B967-AEE9EEA08B93}" uniqueName="4" name="Nacis2" queryTableFieldId="4"/>
    <tableColumn id="5" xr3:uid="{AFC0D19E-30B4-4C3B-88D2-E9BE73E11801}" uniqueName="5" name="Duns" queryTableFieldId="5" dataDxfId="3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384" tableType="queryTable" totalsRowShown="0">
  <autoFilter ref="A2:W2384" xr:uid="{885A9BDA-58A7-4F09-912B-E7ED0A089837}"/>
  <tableColumns count="23">
    <tableColumn id="1" xr3:uid="{3DB082E4-66DE-497B-873E-57F3534927AD}" uniqueName="1" name="Company Name" queryTableFieldId="1" dataDxfId="32"/>
    <tableColumn id="2" xr3:uid="{A7961E3E-94F1-4502-AD94-E4D4E508B947}" uniqueName="2" name="Ticker" queryTableFieldId="2" dataDxfId="31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30"/>
    <tableColumn id="5" xr3:uid="{2CA66E3D-F2D7-49C7-B394-3A8E549AC965}" uniqueName="5" name="EBIT ($mil)" queryTableFieldId="5" dataDxfId="29"/>
    <tableColumn id="6" xr3:uid="{72C4D8EF-9827-4D5A-A2D8-51884AC94EE3}" uniqueName="6" name="Beta" queryTableFieldId="6" dataDxfId="28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27"/>
    <tableColumn id="22" xr3:uid="{E503A6C0-2F7A-4B88-98B3-EE38D8CD320A}" uniqueName="22" name="Cash Flow ($mil)" queryTableFieldId="22" dataDxfId="26"/>
    <tableColumn id="23" xr3:uid="{B7A87521-7FD6-4B6C-86F4-AFC16F0361E1}" uniqueName="23" name="Annual Sales ($mil)" queryTableFieldId="23" dataDxfId="2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29AD-497D-4EF3-B901-F45C3B252A4D}">
  <dimension ref="A1:X1576"/>
  <sheetViews>
    <sheetView workbookViewId="0">
      <pane xSplit="3" ySplit="4" topLeftCell="J5" activePane="bottomRight" state="frozen"/>
      <selection pane="topRight" activeCell="C1" sqref="C1"/>
      <selection pane="bottomLeft" activeCell="A5" sqref="A5"/>
      <selection pane="bottomRight" activeCell="M1582" sqref="M1582"/>
    </sheetView>
  </sheetViews>
  <sheetFormatPr baseColWidth="10" defaultRowHeight="15" x14ac:dyDescent="0.25"/>
  <cols>
    <col min="1" max="1" width="11.7109375" style="1" customWidth="1"/>
    <col min="3" max="3" width="22.140625" customWidth="1"/>
    <col min="4" max="4" width="36.28515625" customWidth="1"/>
    <col min="5" max="5" width="13.42578125" customWidth="1"/>
    <col min="6" max="6" width="21.28515625" customWidth="1"/>
    <col min="7" max="7" width="24.42578125" bestFit="1" customWidth="1"/>
    <col min="9" max="9" width="18.140625" bestFit="1" customWidth="1"/>
    <col min="10" max="10" width="23" bestFit="1" customWidth="1"/>
    <col min="11" max="11" width="14.7109375" bestFit="1" customWidth="1"/>
    <col min="12" max="13" width="11.7109375" style="1" customWidth="1"/>
    <col min="15" max="18" width="11.7109375" style="1" customWidth="1"/>
    <col min="19" max="20" width="11.7109375" style="2" customWidth="1"/>
    <col min="21" max="24" width="11.7109375" style="3" customWidth="1"/>
  </cols>
  <sheetData>
    <row r="1" spans="1:24" x14ac:dyDescent="0.25">
      <c r="J1" s="1"/>
      <c r="K1" s="1"/>
      <c r="N1" s="1"/>
      <c r="P1" s="2"/>
      <c r="Q1" s="2"/>
      <c r="R1" s="3"/>
      <c r="S1" s="3"/>
      <c r="T1" s="3"/>
      <c r="V1"/>
      <c r="W1"/>
      <c r="X1"/>
    </row>
    <row r="2" spans="1:24" x14ac:dyDescent="0.25">
      <c r="A2" s="4"/>
      <c r="J2" s="1"/>
      <c r="K2" s="1"/>
      <c r="M2" s="4" t="s">
        <v>3</v>
      </c>
      <c r="N2" s="4"/>
      <c r="O2" s="4"/>
      <c r="P2" s="2">
        <f>SUBTOTAL(1, P4:P50000)</f>
        <v>0.10357904267727723</v>
      </c>
      <c r="Q2" s="2">
        <f>SUBTOTAL(101, Q5:Q50000)</f>
        <v>0.1512730802578216</v>
      </c>
      <c r="R2" s="3">
        <f>SUBTOTAL(1, R4:R50000)</f>
        <v>23.898801309893447</v>
      </c>
      <c r="S2" s="3">
        <f>SUBTOTAL(1, S4:S50000)</f>
        <v>20.488453500721462</v>
      </c>
      <c r="T2" s="3">
        <f>SUBTOTAL(1, T4:T50000)</f>
        <v>1.0006954370853938</v>
      </c>
      <c r="U2" s="3">
        <f>SUBTOTAL(1, U4:U50000)</f>
        <v>1.6921309335598</v>
      </c>
      <c r="V2"/>
      <c r="W2"/>
      <c r="X2"/>
    </row>
    <row r="3" spans="1:24" x14ac:dyDescent="0.25">
      <c r="J3" s="1"/>
      <c r="K3" s="1"/>
      <c r="N3" s="1"/>
      <c r="P3" s="2"/>
      <c r="Q3" s="2"/>
      <c r="R3" s="3"/>
      <c r="S3" s="3"/>
      <c r="T3" s="3"/>
      <c r="V3"/>
      <c r="W3"/>
      <c r="X3"/>
    </row>
    <row r="4" spans="1:24" s="1" customFormat="1" x14ac:dyDescent="0.25">
      <c r="A4" s="10" t="s">
        <v>40348</v>
      </c>
      <c r="B4" s="5" t="s">
        <v>1</v>
      </c>
      <c r="C4" s="9" t="s">
        <v>5</v>
      </c>
      <c r="D4" s="5" t="s">
        <v>0</v>
      </c>
      <c r="E4" s="5" t="s">
        <v>2</v>
      </c>
      <c r="F4" s="5" t="s">
        <v>3</v>
      </c>
      <c r="G4" s="5" t="s">
        <v>4</v>
      </c>
      <c r="H4" s="5" t="s">
        <v>6</v>
      </c>
      <c r="I4" s="5" t="s">
        <v>3279</v>
      </c>
      <c r="J4" s="5" t="s">
        <v>7</v>
      </c>
      <c r="K4" s="5" t="s">
        <v>8</v>
      </c>
      <c r="L4" s="5" t="s">
        <v>9</v>
      </c>
      <c r="M4" s="5" t="s">
        <v>10</v>
      </c>
      <c r="N4" s="9" t="s">
        <v>40346</v>
      </c>
      <c r="O4" s="9" t="s">
        <v>40347</v>
      </c>
      <c r="P4" s="6" t="s">
        <v>3273</v>
      </c>
      <c r="Q4" s="6" t="s">
        <v>3274</v>
      </c>
      <c r="R4" s="7" t="s">
        <v>3275</v>
      </c>
      <c r="S4" s="7" t="s">
        <v>3276</v>
      </c>
      <c r="T4" s="7" t="s">
        <v>3277</v>
      </c>
      <c r="U4" s="7" t="s">
        <v>3278</v>
      </c>
    </row>
    <row r="5" spans="1:24" hidden="1" x14ac:dyDescent="0.25">
      <c r="B5" t="s">
        <v>12</v>
      </c>
      <c r="C5">
        <v>34774.589999999997</v>
      </c>
      <c r="D5" t="s">
        <v>11</v>
      </c>
      <c r="E5" t="s">
        <v>13</v>
      </c>
      <c r="F5" t="s">
        <v>14</v>
      </c>
      <c r="G5" t="s">
        <v>15</v>
      </c>
      <c r="H5">
        <v>10</v>
      </c>
      <c r="I5">
        <v>202210</v>
      </c>
      <c r="J5" s="1">
        <v>117.73</v>
      </c>
      <c r="K5" s="1">
        <v>5.22</v>
      </c>
      <c r="L5" s="1">
        <v>5.62</v>
      </c>
      <c r="M5" s="1">
        <v>6.07</v>
      </c>
      <c r="N5" s="1">
        <f>INDEX(Data!Z:Z,MATCH(zacks_custom_screen_2023_05_31[[#This Row],[Company Name]] &amp; "*", Data!Y:Y,0))</f>
        <v>334516</v>
      </c>
      <c r="O5" s="1">
        <f>INDEX(Data!AA:AA,MATCH(zacks_custom_screen_2023_05_31[[#This Row],[Company Name]] &amp; "*", Data!Y:Y,0))</f>
        <v>513210</v>
      </c>
      <c r="P5" s="2">
        <f>IFERROR((zacks_custom_screen_2023_05_31[[#This Row],[EPS1]]-zacks_custom_screen_2023_05_31[[#This Row],[EPS0]])/ABS(zacks_custom_screen_2023_05_31[[#This Row],[EPS0]]), "")</f>
        <v>7.6628352490421534E-2</v>
      </c>
      <c r="Q5" s="2">
        <f>IFERROR((zacks_custom_screen_2023_05_31[[#This Row],[EPS2]]-zacks_custom_screen_2023_05_31[[#This Row],[EPS1]])/ABS(zacks_custom_screen_2023_05_31[[#This Row],[EPS1]]), "")</f>
        <v>8.0071174377224233E-2</v>
      </c>
      <c r="R5" s="3">
        <f>IFERROR(zacks_custom_screen_2023_05_31[[#This Row],[Price]]/zacks_custom_screen_2023_05_31[[#This Row],[EPS1]], "")</f>
        <v>20.948398576512457</v>
      </c>
      <c r="S5" s="3">
        <f>IFERROR(zacks_custom_screen_2023_05_31[[#This Row],[Price]]/zacks_custom_screen_2023_05_31[[#This Row],[EPS2]], "")</f>
        <v>19.395387149917628</v>
      </c>
      <c r="T5" s="3">
        <f>IFERROR(zacks_custom_screen_2023_05_31[[#This Row],[PE1]]/(zacks_custom_screen_2023_05_31[[#This Row],[EG1]]*100), "")</f>
        <v>2.733766014234873</v>
      </c>
      <c r="U5" s="3">
        <f>IFERROR(zacks_custom_screen_2023_05_31[[#This Row],[PE2]]/(zacks_custom_screen_2023_05_31[[#This Row],[EG2]]*100), "")</f>
        <v>2.4222683507230451</v>
      </c>
      <c r="V5"/>
      <c r="W5"/>
      <c r="X5"/>
    </row>
    <row r="6" spans="1:24" hidden="1" x14ac:dyDescent="0.25">
      <c r="B6" t="s">
        <v>17</v>
      </c>
      <c r="C6">
        <v>5851.57</v>
      </c>
      <c r="D6" t="s">
        <v>16</v>
      </c>
      <c r="E6" t="s">
        <v>13</v>
      </c>
      <c r="F6" t="s">
        <v>18</v>
      </c>
      <c r="G6" t="s">
        <v>19</v>
      </c>
      <c r="H6">
        <v>12</v>
      </c>
      <c r="I6">
        <v>202212</v>
      </c>
      <c r="J6" s="1">
        <v>32.799999999999997</v>
      </c>
      <c r="K6" s="1">
        <v>4.83</v>
      </c>
      <c r="L6" s="1">
        <v>0.79</v>
      </c>
      <c r="M6" s="1">
        <v>5.74</v>
      </c>
      <c r="N6" s="1">
        <f>INDEX(Data!Z:Z,MATCH(zacks_custom_screen_2023_05_31[[#This Row],[Company Name]] &amp; "*", Data!Y:Y,0))</f>
        <v>331318</v>
      </c>
      <c r="O6" s="1">
        <f>INDEX(Data!AA:AA,MATCH(zacks_custom_screen_2023_05_31[[#This Row],[Company Name]] &amp; "*", Data!Y:Y,0))</f>
        <v>331523</v>
      </c>
      <c r="P6" s="2">
        <f>IFERROR((zacks_custom_screen_2023_05_31[[#This Row],[EPS1]]-zacks_custom_screen_2023_05_31[[#This Row],[EPS0]])/ABS(zacks_custom_screen_2023_05_31[[#This Row],[EPS0]]), "")</f>
        <v>-0.83643892339544512</v>
      </c>
      <c r="Q6" s="2">
        <f>IFERROR((zacks_custom_screen_2023_05_31[[#This Row],[EPS2]]-zacks_custom_screen_2023_05_31[[#This Row],[EPS1]])/ABS(zacks_custom_screen_2023_05_31[[#This Row],[EPS1]]), "")</f>
        <v>6.2658227848101262</v>
      </c>
      <c r="R6" s="3">
        <f>IFERROR(zacks_custom_screen_2023_05_31[[#This Row],[Price]]/zacks_custom_screen_2023_05_31[[#This Row],[EPS1]], "")</f>
        <v>41.518987341772146</v>
      </c>
      <c r="S6" s="3">
        <f>IFERROR(zacks_custom_screen_2023_05_31[[#This Row],[Price]]/zacks_custom_screen_2023_05_31[[#This Row],[EPS2]], "")</f>
        <v>5.7142857142857135</v>
      </c>
      <c r="T6" s="3">
        <f>IFERROR(zacks_custom_screen_2023_05_31[[#This Row],[PE1]]/(zacks_custom_screen_2023_05_31[[#This Row],[EG1]]*100), "")</f>
        <v>-0.49637799222960266</v>
      </c>
      <c r="U6" s="3">
        <f>IFERROR(zacks_custom_screen_2023_05_31[[#This Row],[PE2]]/(zacks_custom_screen_2023_05_31[[#This Row],[EG2]]*100), "")</f>
        <v>9.1197691197691198E-3</v>
      </c>
      <c r="V6"/>
      <c r="W6"/>
      <c r="X6"/>
    </row>
    <row r="7" spans="1:24" hidden="1" x14ac:dyDescent="0.25">
      <c r="B7" t="s">
        <v>21</v>
      </c>
      <c r="C7">
        <v>9545.4</v>
      </c>
      <c r="D7" t="s">
        <v>20</v>
      </c>
      <c r="E7" t="s">
        <v>22</v>
      </c>
      <c r="F7" t="s">
        <v>23</v>
      </c>
      <c r="G7" t="s">
        <v>24</v>
      </c>
      <c r="H7">
        <v>12</v>
      </c>
      <c r="I7">
        <v>202212</v>
      </c>
      <c r="J7" s="1">
        <v>14.62</v>
      </c>
      <c r="K7" s="1">
        <v>0.5</v>
      </c>
      <c r="L7" s="1">
        <v>2.63</v>
      </c>
      <c r="M7" s="1">
        <v>3.09</v>
      </c>
      <c r="N7" s="1">
        <f>INDEX(Data!Z:Z,MATCH(zacks_custom_screen_2023_05_31[[#This Row],[Company Name]] &amp; "*", Data!Y:Y,0))</f>
        <v>481111</v>
      </c>
      <c r="O7" s="1">
        <f>INDEX(Data!AA:AA,MATCH(zacks_custom_screen_2023_05_31[[#This Row],[Company Name]] &amp; "*", Data!Y:Y,0))</f>
        <v>488119</v>
      </c>
      <c r="P7" s="2">
        <f>IFERROR((zacks_custom_screen_2023_05_31[[#This Row],[EPS1]]-zacks_custom_screen_2023_05_31[[#This Row],[EPS0]])/ABS(zacks_custom_screen_2023_05_31[[#This Row],[EPS0]]), "")</f>
        <v>4.26</v>
      </c>
      <c r="Q7" s="2">
        <f>IFERROR((zacks_custom_screen_2023_05_31[[#This Row],[EPS2]]-zacks_custom_screen_2023_05_31[[#This Row],[EPS1]])/ABS(zacks_custom_screen_2023_05_31[[#This Row],[EPS1]]), "")</f>
        <v>0.17490494296577946</v>
      </c>
      <c r="R7" s="3">
        <f>IFERROR(zacks_custom_screen_2023_05_31[[#This Row],[Price]]/zacks_custom_screen_2023_05_31[[#This Row],[EPS1]], "")</f>
        <v>5.5589353612167303</v>
      </c>
      <c r="S7" s="3">
        <f>IFERROR(zacks_custom_screen_2023_05_31[[#This Row],[Price]]/zacks_custom_screen_2023_05_31[[#This Row],[EPS2]], "")</f>
        <v>4.7313915857605178</v>
      </c>
      <c r="T7" s="3">
        <f>IFERROR(zacks_custom_screen_2023_05_31[[#This Row],[PE1]]/(zacks_custom_screen_2023_05_31[[#This Row],[EG1]]*100), "")</f>
        <v>1.3049144040414859E-2</v>
      </c>
      <c r="U7" s="3">
        <f>IFERROR(zacks_custom_screen_2023_05_31[[#This Row],[PE2]]/(zacks_custom_screen_2023_05_31[[#This Row],[EG2]]*100), "")</f>
        <v>0.27051217109891657</v>
      </c>
      <c r="V7"/>
      <c r="W7"/>
      <c r="X7"/>
    </row>
    <row r="8" spans="1:24" hidden="1" x14ac:dyDescent="0.25">
      <c r="B8" t="s">
        <v>25</v>
      </c>
      <c r="C8">
        <v>4797.95</v>
      </c>
      <c r="D8" t="s">
        <v>25</v>
      </c>
      <c r="E8" t="s">
        <v>22</v>
      </c>
      <c r="F8" t="s">
        <v>26</v>
      </c>
      <c r="G8" t="s">
        <v>27</v>
      </c>
      <c r="H8">
        <v>12</v>
      </c>
      <c r="I8">
        <v>202212</v>
      </c>
      <c r="J8" s="1">
        <v>88.36</v>
      </c>
      <c r="K8" s="1">
        <v>1.86</v>
      </c>
      <c r="L8" s="1">
        <v>2.84</v>
      </c>
      <c r="M8" s="1">
        <v>3.33</v>
      </c>
      <c r="N8" s="1" t="e">
        <f>INDEX(Data!Z:Z,MATCH(zacks_custom_screen_2023_05_31[[#This Row],[Company Name]] &amp; "*", Data!Y:Y,0))</f>
        <v>#N/A</v>
      </c>
      <c r="O8" s="1" t="e">
        <f>INDEX(Data!AA:AA,MATCH(zacks_custom_screen_2023_05_31[[#This Row],[Company Name]] &amp; "*", Data!Y:Y,0))</f>
        <v>#N/A</v>
      </c>
      <c r="P8" s="2">
        <f>IFERROR((zacks_custom_screen_2023_05_31[[#This Row],[EPS1]]-zacks_custom_screen_2023_05_31[[#This Row],[EPS0]])/ABS(zacks_custom_screen_2023_05_31[[#This Row],[EPS0]]), "")</f>
        <v>0.52688172043010739</v>
      </c>
      <c r="Q8" s="2">
        <f>IFERROR((zacks_custom_screen_2023_05_31[[#This Row],[EPS2]]-zacks_custom_screen_2023_05_31[[#This Row],[EPS1]])/ABS(zacks_custom_screen_2023_05_31[[#This Row],[EPS1]]), "")</f>
        <v>0.17253521126760571</v>
      </c>
      <c r="R8" s="3">
        <f>IFERROR(zacks_custom_screen_2023_05_31[[#This Row],[Price]]/zacks_custom_screen_2023_05_31[[#This Row],[EPS1]], "")</f>
        <v>31.112676056338028</v>
      </c>
      <c r="S8" s="3">
        <f>IFERROR(zacks_custom_screen_2023_05_31[[#This Row],[Price]]/zacks_custom_screen_2023_05_31[[#This Row],[EPS2]], "")</f>
        <v>26.534534534534533</v>
      </c>
      <c r="T8" s="3">
        <f>IFERROR(zacks_custom_screen_2023_05_31[[#This Row],[PE1]]/(zacks_custom_screen_2023_05_31[[#This Row],[EG1]]*100), "")</f>
        <v>0.59050589249784435</v>
      </c>
      <c r="U8" s="3">
        <f>IFERROR(zacks_custom_screen_2023_05_31[[#This Row],[PE2]]/(zacks_custom_screen_2023_05_31[[#This Row],[EG2]]*100), "")</f>
        <v>1.5379199607771028</v>
      </c>
      <c r="V8"/>
      <c r="W8"/>
      <c r="X8"/>
    </row>
    <row r="9" spans="1:24" hidden="1" x14ac:dyDescent="0.25">
      <c r="B9" t="s">
        <v>29</v>
      </c>
      <c r="C9">
        <v>6650.52</v>
      </c>
      <c r="D9" t="s">
        <v>28</v>
      </c>
      <c r="E9" t="s">
        <v>13</v>
      </c>
      <c r="F9" t="s">
        <v>30</v>
      </c>
      <c r="G9" t="s">
        <v>31</v>
      </c>
      <c r="H9">
        <v>12</v>
      </c>
      <c r="I9">
        <v>202212</v>
      </c>
      <c r="J9" s="1">
        <v>112.2</v>
      </c>
      <c r="K9" s="1">
        <v>13.04</v>
      </c>
      <c r="L9" s="1">
        <v>10.63</v>
      </c>
      <c r="M9" s="1">
        <v>11.53</v>
      </c>
      <c r="N9" s="1">
        <f>INDEX(Data!Z:Z,MATCH(zacks_custom_screen_2023_05_31[[#This Row],[Company Name]] &amp; "*", Data!Y:Y,0))</f>
        <v>441330</v>
      </c>
      <c r="O9" s="1">
        <f>INDEX(Data!AA:AA,MATCH(zacks_custom_screen_2023_05_31[[#This Row],[Company Name]] &amp; "*", Data!Y:Y,0))</f>
        <v>0</v>
      </c>
      <c r="P9" s="2">
        <f>IFERROR((zacks_custom_screen_2023_05_31[[#This Row],[EPS1]]-zacks_custom_screen_2023_05_31[[#This Row],[EPS0]])/ABS(zacks_custom_screen_2023_05_31[[#This Row],[EPS0]]), "")</f>
        <v>-0.18481595092024528</v>
      </c>
      <c r="Q9" s="2">
        <f>IFERROR((zacks_custom_screen_2023_05_31[[#This Row],[EPS2]]-zacks_custom_screen_2023_05_31[[#This Row],[EPS1]])/ABS(zacks_custom_screen_2023_05_31[[#This Row],[EPS1]]), "")</f>
        <v>8.4666039510818303E-2</v>
      </c>
      <c r="R9" s="3">
        <f>IFERROR(zacks_custom_screen_2023_05_31[[#This Row],[Price]]/zacks_custom_screen_2023_05_31[[#This Row],[EPS1]], "")</f>
        <v>10.555032925682031</v>
      </c>
      <c r="S9" s="3">
        <f>IFERROR(zacks_custom_screen_2023_05_31[[#This Row],[Price]]/zacks_custom_screen_2023_05_31[[#This Row],[EPS2]], "")</f>
        <v>9.7311361665221163</v>
      </c>
      <c r="T9" s="3">
        <f>IFERROR(zacks_custom_screen_2023_05_31[[#This Row],[PE1]]/(zacks_custom_screen_2023_05_31[[#This Row],[EG1]]*100), "")</f>
        <v>-0.57111049523192436</v>
      </c>
      <c r="U9" s="3">
        <f>IFERROR(zacks_custom_screen_2023_05_31[[#This Row],[PE2]]/(zacks_custom_screen_2023_05_31[[#This Row],[EG2]]*100), "")</f>
        <v>1.1493553050014476</v>
      </c>
      <c r="V9"/>
      <c r="W9"/>
      <c r="X9"/>
    </row>
    <row r="10" spans="1:24" hidden="1" x14ac:dyDescent="0.25">
      <c r="B10" t="s">
        <v>33</v>
      </c>
      <c r="C10">
        <v>2788699</v>
      </c>
      <c r="D10" t="s">
        <v>32</v>
      </c>
      <c r="E10" t="s">
        <v>22</v>
      </c>
      <c r="F10" t="s">
        <v>14</v>
      </c>
      <c r="G10" t="s">
        <v>34</v>
      </c>
      <c r="H10">
        <v>9</v>
      </c>
      <c r="I10">
        <v>202209</v>
      </c>
      <c r="J10" s="1">
        <v>177.3</v>
      </c>
      <c r="K10" s="1">
        <v>6.11</v>
      </c>
      <c r="L10" s="1">
        <v>5.99</v>
      </c>
      <c r="M10" s="1">
        <v>6.64</v>
      </c>
      <c r="N10" s="1">
        <f>INDEX(Data!Z:Z,MATCH(zacks_custom_screen_2023_05_31[[#This Row],[Company Name]] &amp; "*", Data!Y:Y,0))</f>
        <v>722511</v>
      </c>
      <c r="O10" s="1">
        <f>INDEX(Data!AA:AA,MATCH(zacks_custom_screen_2023_05_31[[#This Row],[Company Name]] &amp; "*", Data!Y:Y,0))</f>
        <v>533110</v>
      </c>
      <c r="P10" s="2">
        <f>IFERROR((zacks_custom_screen_2023_05_31[[#This Row],[EPS1]]-zacks_custom_screen_2023_05_31[[#This Row],[EPS0]])/ABS(zacks_custom_screen_2023_05_31[[#This Row],[EPS0]]), "")</f>
        <v>-1.9639934533551572E-2</v>
      </c>
      <c r="Q10" s="2">
        <f>IFERROR((zacks_custom_screen_2023_05_31[[#This Row],[EPS2]]-zacks_custom_screen_2023_05_31[[#This Row],[EPS1]])/ABS(zacks_custom_screen_2023_05_31[[#This Row],[EPS1]]), "")</f>
        <v>0.10851419031719524</v>
      </c>
      <c r="R10" s="3">
        <f>IFERROR(zacks_custom_screen_2023_05_31[[#This Row],[Price]]/zacks_custom_screen_2023_05_31[[#This Row],[EPS1]], "")</f>
        <v>29.59933222036728</v>
      </c>
      <c r="S10" s="3">
        <f>IFERROR(zacks_custom_screen_2023_05_31[[#This Row],[Price]]/zacks_custom_screen_2023_05_31[[#This Row],[EPS2]], "")</f>
        <v>26.701807228915666</v>
      </c>
      <c r="T10" s="3">
        <f>IFERROR(zacks_custom_screen_2023_05_31[[#This Row],[PE1]]/(zacks_custom_screen_2023_05_31[[#This Row],[EG1]]*100), "")</f>
        <v>-15.070993322203659</v>
      </c>
      <c r="U10" s="3">
        <f>IFERROR(zacks_custom_screen_2023_05_31[[#This Row],[PE2]]/(zacks_custom_screen_2023_05_31[[#This Row],[EG2]]*100), "")</f>
        <v>2.460674235403153</v>
      </c>
      <c r="V10"/>
      <c r="W10"/>
      <c r="X10"/>
    </row>
    <row r="11" spans="1:24" hidden="1" x14ac:dyDescent="0.25">
      <c r="B11" t="s">
        <v>36</v>
      </c>
      <c r="C11">
        <v>3946.7</v>
      </c>
      <c r="D11" t="s">
        <v>35</v>
      </c>
      <c r="E11" t="s">
        <v>13</v>
      </c>
      <c r="F11" t="s">
        <v>37</v>
      </c>
      <c r="G11" t="s">
        <v>38</v>
      </c>
      <c r="H11">
        <v>12</v>
      </c>
      <c r="I11">
        <v>202212</v>
      </c>
      <c r="J11" s="1">
        <v>34.78</v>
      </c>
      <c r="K11" s="1">
        <v>2.94</v>
      </c>
      <c r="L11" s="1">
        <v>2.79</v>
      </c>
      <c r="M11" s="1">
        <v>3.08</v>
      </c>
      <c r="N11" s="1">
        <f>INDEX(Data!Z:Z,MATCH(zacks_custom_screen_2023_05_31[[#This Row],[Company Name]] &amp; "*", Data!Y:Y,0))</f>
        <v>523930</v>
      </c>
      <c r="O11" s="1">
        <f>INDEX(Data!AA:AA,MATCH(zacks_custom_screen_2023_05_31[[#This Row],[Company Name]] &amp; "*", Data!Y:Y,0))</f>
        <v>0</v>
      </c>
      <c r="P11" s="2">
        <f>IFERROR((zacks_custom_screen_2023_05_31[[#This Row],[EPS1]]-zacks_custom_screen_2023_05_31[[#This Row],[EPS0]])/ABS(zacks_custom_screen_2023_05_31[[#This Row],[EPS0]]), "")</f>
        <v>-5.1020408163265279E-2</v>
      </c>
      <c r="Q11" s="2">
        <f>IFERROR((zacks_custom_screen_2023_05_31[[#This Row],[EPS2]]-zacks_custom_screen_2023_05_31[[#This Row],[EPS1]])/ABS(zacks_custom_screen_2023_05_31[[#This Row],[EPS1]]), "")</f>
        <v>0.10394265232974911</v>
      </c>
      <c r="R11" s="3">
        <f>IFERROR(zacks_custom_screen_2023_05_31[[#This Row],[Price]]/zacks_custom_screen_2023_05_31[[#This Row],[EPS1]], "")</f>
        <v>12.465949820788531</v>
      </c>
      <c r="S11" s="3">
        <f>IFERROR(zacks_custom_screen_2023_05_31[[#This Row],[Price]]/zacks_custom_screen_2023_05_31[[#This Row],[EPS2]], "")</f>
        <v>11.292207792207792</v>
      </c>
      <c r="T11" s="3">
        <f>IFERROR(zacks_custom_screen_2023_05_31[[#This Row],[PE1]]/(zacks_custom_screen_2023_05_31[[#This Row],[EG1]]*100), "")</f>
        <v>-2.4433261648745535</v>
      </c>
      <c r="U11" s="3">
        <f>IFERROR(zacks_custom_screen_2023_05_31[[#This Row],[PE2]]/(zacks_custom_screen_2023_05_31[[#This Row],[EG2]]*100), "")</f>
        <v>1.0863882669055083</v>
      </c>
      <c r="V11"/>
      <c r="W11"/>
      <c r="X11"/>
    </row>
    <row r="12" spans="1:24" hidden="1" x14ac:dyDescent="0.25">
      <c r="B12" t="s">
        <v>40</v>
      </c>
      <c r="C12">
        <v>240719.69</v>
      </c>
      <c r="D12" t="s">
        <v>39</v>
      </c>
      <c r="E12" t="s">
        <v>13</v>
      </c>
      <c r="F12" t="s">
        <v>41</v>
      </c>
      <c r="G12" t="s">
        <v>42</v>
      </c>
      <c r="H12">
        <v>12</v>
      </c>
      <c r="I12">
        <v>202212</v>
      </c>
      <c r="J12" s="1">
        <v>136.44</v>
      </c>
      <c r="K12" s="1">
        <v>13.77</v>
      </c>
      <c r="L12" s="1">
        <v>10.97</v>
      </c>
      <c r="M12" s="1">
        <v>11.04</v>
      </c>
      <c r="N12" s="1">
        <f>INDEX(Data!Z:Z,MATCH(zacks_custom_screen_2023_05_31[[#This Row],[Company Name]] &amp; "*", Data!Y:Y,0))</f>
        <v>325412</v>
      </c>
      <c r="O12" s="1">
        <f>INDEX(Data!AA:AA,MATCH(zacks_custom_screen_2023_05_31[[#This Row],[Company Name]] &amp; "*", Data!Y:Y,0))</f>
        <v>0</v>
      </c>
      <c r="P12" s="2">
        <f>IFERROR((zacks_custom_screen_2023_05_31[[#This Row],[EPS1]]-zacks_custom_screen_2023_05_31[[#This Row],[EPS0]])/ABS(zacks_custom_screen_2023_05_31[[#This Row],[EPS0]]), "")</f>
        <v>-0.20334059549745817</v>
      </c>
      <c r="Q12" s="2">
        <f>IFERROR((zacks_custom_screen_2023_05_31[[#This Row],[EPS2]]-zacks_custom_screen_2023_05_31[[#This Row],[EPS1]])/ABS(zacks_custom_screen_2023_05_31[[#This Row],[EPS1]]), "")</f>
        <v>6.381039197812079E-3</v>
      </c>
      <c r="R12" s="3">
        <f>IFERROR(zacks_custom_screen_2023_05_31[[#This Row],[Price]]/zacks_custom_screen_2023_05_31[[#This Row],[EPS1]], "")</f>
        <v>12.437556973564265</v>
      </c>
      <c r="S12" s="3">
        <f>IFERROR(zacks_custom_screen_2023_05_31[[#This Row],[Price]]/zacks_custom_screen_2023_05_31[[#This Row],[EPS2]], "")</f>
        <v>12.358695652173914</v>
      </c>
      <c r="T12" s="3">
        <f>IFERROR(zacks_custom_screen_2023_05_31[[#This Row],[PE1]]/(zacks_custom_screen_2023_05_31[[#This Row],[EG1]]*100), "")</f>
        <v>-0.61166128402135711</v>
      </c>
      <c r="U12" s="3">
        <f>IFERROR(zacks_custom_screen_2023_05_31[[#This Row],[PE2]]/(zacks_custom_screen_2023_05_31[[#This Row],[EG2]]*100), "")</f>
        <v>19.367841614907245</v>
      </c>
      <c r="V12"/>
      <c r="W12"/>
      <c r="X12"/>
    </row>
    <row r="13" spans="1:24" hidden="1" x14ac:dyDescent="0.25">
      <c r="B13" t="s">
        <v>3193</v>
      </c>
      <c r="C13">
        <v>24971.49</v>
      </c>
      <c r="D13" t="s">
        <v>3192</v>
      </c>
      <c r="E13" t="s">
        <v>13</v>
      </c>
      <c r="F13" t="s">
        <v>41</v>
      </c>
      <c r="G13" t="s">
        <v>45</v>
      </c>
      <c r="H13">
        <v>12</v>
      </c>
      <c r="I13">
        <v>202212</v>
      </c>
      <c r="J13" s="1">
        <v>336.35</v>
      </c>
      <c r="K13" s="1">
        <v>8.58</v>
      </c>
      <c r="L13" s="1">
        <v>7.63</v>
      </c>
      <c r="M13" s="1">
        <v>8.66</v>
      </c>
      <c r="N13" s="1" t="e">
        <f>INDEX(Data!Z:Z,MATCH(zacks_custom_screen_2023_05_31[[#This Row],[Company Name]] &amp; "*", Data!Y:Y,0))</f>
        <v>#N/A</v>
      </c>
      <c r="O13" s="1" t="e">
        <f>INDEX(Data!AA:AA,MATCH(zacks_custom_screen_2023_05_31[[#This Row],[Company Name]] &amp; "*", Data!Y:Y,0))</f>
        <v>#N/A</v>
      </c>
      <c r="P13" s="2">
        <f>IFERROR((zacks_custom_screen_2023_05_31[[#This Row],[EPS1]]-zacks_custom_screen_2023_05_31[[#This Row],[EPS0]])/ABS(zacks_custom_screen_2023_05_31[[#This Row],[EPS0]]), "")</f>
        <v>-0.11072261072261075</v>
      </c>
      <c r="Q13" s="2">
        <f>IFERROR((zacks_custom_screen_2023_05_31[[#This Row],[EPS2]]-zacks_custom_screen_2023_05_31[[#This Row],[EPS1]])/ABS(zacks_custom_screen_2023_05_31[[#This Row],[EPS1]]), "")</f>
        <v>0.13499344692005247</v>
      </c>
      <c r="R13" s="3">
        <f>IFERROR(zacks_custom_screen_2023_05_31[[#This Row],[Price]]/zacks_custom_screen_2023_05_31[[#This Row],[EPS1]], "")</f>
        <v>44.082568807339456</v>
      </c>
      <c r="S13" s="3">
        <f>IFERROR(zacks_custom_screen_2023_05_31[[#This Row],[Price]]/zacks_custom_screen_2023_05_31[[#This Row],[EPS2]], "")</f>
        <v>38.839491916859124</v>
      </c>
      <c r="T13" s="3">
        <f>IFERROR(zacks_custom_screen_2023_05_31[[#This Row],[PE1]]/(zacks_custom_screen_2023_05_31[[#This Row],[EG1]]*100), "")</f>
        <v>-3.981352003862868</v>
      </c>
      <c r="U13" s="3">
        <f>IFERROR(zacks_custom_screen_2023_05_31[[#This Row],[PE2]]/(zacks_custom_screen_2023_05_31[[#This Row],[EG2]]*100), "")</f>
        <v>2.8771390614139323</v>
      </c>
      <c r="V13"/>
      <c r="W13"/>
      <c r="X13"/>
    </row>
    <row r="14" spans="1:24" hidden="1" x14ac:dyDescent="0.25">
      <c r="B14" t="s">
        <v>47</v>
      </c>
      <c r="C14">
        <v>3732.55</v>
      </c>
      <c r="D14" t="s">
        <v>46</v>
      </c>
      <c r="E14" t="s">
        <v>22</v>
      </c>
      <c r="F14" t="s">
        <v>41</v>
      </c>
      <c r="G14" t="s">
        <v>48</v>
      </c>
      <c r="H14">
        <v>12</v>
      </c>
      <c r="I14">
        <v>202212</v>
      </c>
      <c r="J14" s="1">
        <v>16.28</v>
      </c>
      <c r="K14" s="1">
        <v>0.3</v>
      </c>
      <c r="L14" s="1">
        <v>0.41</v>
      </c>
      <c r="M14" s="1">
        <v>0.52</v>
      </c>
      <c r="N14" s="1" t="e">
        <f>INDEX(Data!Z:Z,MATCH(zacks_custom_screen_2023_05_31[[#This Row],[Company Name]] &amp; "*", Data!Y:Y,0))</f>
        <v>#N/A</v>
      </c>
      <c r="O14" s="1" t="e">
        <f>INDEX(Data!AA:AA,MATCH(zacks_custom_screen_2023_05_31[[#This Row],[Company Name]] &amp; "*", Data!Y:Y,0))</f>
        <v>#N/A</v>
      </c>
      <c r="P14" s="2">
        <f>IFERROR((zacks_custom_screen_2023_05_31[[#This Row],[EPS1]]-zacks_custom_screen_2023_05_31[[#This Row],[EPS0]])/ABS(zacks_custom_screen_2023_05_31[[#This Row],[EPS0]]), "")</f>
        <v>0.36666666666666664</v>
      </c>
      <c r="Q14" s="2">
        <f>IFERROR((zacks_custom_screen_2023_05_31[[#This Row],[EPS2]]-zacks_custom_screen_2023_05_31[[#This Row],[EPS1]])/ABS(zacks_custom_screen_2023_05_31[[#This Row],[EPS1]]), "")</f>
        <v>0.2682926829268294</v>
      </c>
      <c r="R14" s="3">
        <f>IFERROR(zacks_custom_screen_2023_05_31[[#This Row],[Price]]/zacks_custom_screen_2023_05_31[[#This Row],[EPS1]], "")</f>
        <v>39.707317073170735</v>
      </c>
      <c r="S14" s="3">
        <f>IFERROR(zacks_custom_screen_2023_05_31[[#This Row],[Price]]/zacks_custom_screen_2023_05_31[[#This Row],[EPS2]], "")</f>
        <v>31.30769230769231</v>
      </c>
      <c r="T14" s="3">
        <f>IFERROR(zacks_custom_screen_2023_05_31[[#This Row],[PE1]]/(zacks_custom_screen_2023_05_31[[#This Row],[EG1]]*100), "")</f>
        <v>1.0829268292682928</v>
      </c>
      <c r="U14" s="3">
        <f>IFERROR(zacks_custom_screen_2023_05_31[[#This Row],[PE2]]/(zacks_custom_screen_2023_05_31[[#This Row],[EG2]]*100), "")</f>
        <v>1.1669230769230765</v>
      </c>
      <c r="V14"/>
      <c r="W14"/>
      <c r="X14"/>
    </row>
    <row r="15" spans="1:24" hidden="1" x14ac:dyDescent="0.25">
      <c r="B15" t="s">
        <v>50</v>
      </c>
      <c r="C15">
        <v>44573.11</v>
      </c>
      <c r="D15" t="s">
        <v>49</v>
      </c>
      <c r="E15" t="s">
        <v>13</v>
      </c>
      <c r="F15" t="s">
        <v>51</v>
      </c>
      <c r="G15" t="s">
        <v>52</v>
      </c>
      <c r="H15">
        <v>12</v>
      </c>
      <c r="I15">
        <v>202212</v>
      </c>
      <c r="J15" s="1">
        <v>2.83</v>
      </c>
      <c r="K15" s="1">
        <v>0.18</v>
      </c>
      <c r="L15" s="1">
        <v>0.17</v>
      </c>
      <c r="M15" s="1">
        <v>0.19</v>
      </c>
      <c r="N15" s="1" t="e">
        <f>INDEX(Data!Z:Z,MATCH(zacks_custom_screen_2023_05_31[[#This Row],[Company Name]] &amp; "*", Data!Y:Y,0))</f>
        <v>#N/A</v>
      </c>
      <c r="O15" s="1" t="e">
        <f>INDEX(Data!AA:AA,MATCH(zacks_custom_screen_2023_05_31[[#This Row],[Company Name]] &amp; "*", Data!Y:Y,0))</f>
        <v>#N/A</v>
      </c>
      <c r="P15" s="2">
        <f>IFERROR((zacks_custom_screen_2023_05_31[[#This Row],[EPS1]]-zacks_custom_screen_2023_05_31[[#This Row],[EPS0]])/ABS(zacks_custom_screen_2023_05_31[[#This Row],[EPS0]]), "")</f>
        <v>-5.5555555555555455E-2</v>
      </c>
      <c r="Q15" s="2">
        <f>IFERROR((zacks_custom_screen_2023_05_31[[#This Row],[EPS2]]-zacks_custom_screen_2023_05_31[[#This Row],[EPS1]])/ABS(zacks_custom_screen_2023_05_31[[#This Row],[EPS1]]), "")</f>
        <v>0.11764705882352934</v>
      </c>
      <c r="R15" s="3">
        <f>IFERROR(zacks_custom_screen_2023_05_31[[#This Row],[Price]]/zacks_custom_screen_2023_05_31[[#This Row],[EPS1]], "")</f>
        <v>16.647058823529409</v>
      </c>
      <c r="S15" s="3">
        <f>IFERROR(zacks_custom_screen_2023_05_31[[#This Row],[Price]]/zacks_custom_screen_2023_05_31[[#This Row],[EPS2]], "")</f>
        <v>14.894736842105264</v>
      </c>
      <c r="T15" s="3">
        <f>IFERROR(zacks_custom_screen_2023_05_31[[#This Row],[PE1]]/(zacks_custom_screen_2023_05_31[[#This Row],[EG1]]*100), "")</f>
        <v>-2.9964705882352991</v>
      </c>
      <c r="U15" s="3">
        <f>IFERROR(zacks_custom_screen_2023_05_31[[#This Row],[PE2]]/(zacks_custom_screen_2023_05_31[[#This Row],[EG2]]*100), "")</f>
        <v>1.266052631578948</v>
      </c>
      <c r="V15"/>
      <c r="W15"/>
      <c r="X15"/>
    </row>
    <row r="16" spans="1:24" hidden="1" x14ac:dyDescent="0.25">
      <c r="B16" t="s">
        <v>54</v>
      </c>
      <c r="C16">
        <v>4661.4799999999996</v>
      </c>
      <c r="D16" t="s">
        <v>53</v>
      </c>
      <c r="E16" t="s">
        <v>13</v>
      </c>
      <c r="F16" t="s">
        <v>30</v>
      </c>
      <c r="G16" t="s">
        <v>55</v>
      </c>
      <c r="H16">
        <v>12</v>
      </c>
      <c r="I16">
        <v>202212</v>
      </c>
      <c r="J16" s="1">
        <v>216.47</v>
      </c>
      <c r="K16" s="1">
        <v>37.659999999999997</v>
      </c>
      <c r="L16" s="1">
        <v>31.51</v>
      </c>
      <c r="M16" s="1">
        <v>29.7</v>
      </c>
      <c r="N16" s="1">
        <f>INDEX(Data!Z:Z,MATCH(zacks_custom_screen_2023_05_31[[#This Row],[Company Name]] &amp; "*", Data!Y:Y,0))</f>
        <v>441110</v>
      </c>
      <c r="O16" s="1">
        <f>INDEX(Data!AA:AA,MATCH(zacks_custom_screen_2023_05_31[[#This Row],[Company Name]] &amp; "*", Data!Y:Y,0))</f>
        <v>0</v>
      </c>
      <c r="P16" s="2">
        <f>IFERROR((zacks_custom_screen_2023_05_31[[#This Row],[EPS1]]-zacks_custom_screen_2023_05_31[[#This Row],[EPS0]])/ABS(zacks_custom_screen_2023_05_31[[#This Row],[EPS0]]), "")</f>
        <v>-0.16330323951141784</v>
      </c>
      <c r="Q16" s="2">
        <f>IFERROR((zacks_custom_screen_2023_05_31[[#This Row],[EPS2]]-zacks_custom_screen_2023_05_31[[#This Row],[EPS1]])/ABS(zacks_custom_screen_2023_05_31[[#This Row],[EPS1]]), "")</f>
        <v>-5.7442081878768717E-2</v>
      </c>
      <c r="R16" s="3">
        <f>IFERROR(zacks_custom_screen_2023_05_31[[#This Row],[Price]]/zacks_custom_screen_2023_05_31[[#This Row],[EPS1]], "")</f>
        <v>6.8698825769596947</v>
      </c>
      <c r="S16" s="3">
        <f>IFERROR(zacks_custom_screen_2023_05_31[[#This Row],[Price]]/zacks_custom_screen_2023_05_31[[#This Row],[EPS2]], "")</f>
        <v>7.2885521885521891</v>
      </c>
      <c r="T16" s="3">
        <f>IFERROR(zacks_custom_screen_2023_05_31[[#This Row],[PE1]]/(zacks_custom_screen_2023_05_31[[#This Row],[EG1]]*100), "")</f>
        <v>-0.42068256560699552</v>
      </c>
      <c r="U16" s="3">
        <f>IFERROR(zacks_custom_screen_2023_05_31[[#This Row],[PE2]]/(zacks_custom_screen_2023_05_31[[#This Row],[EG2]]*100), "")</f>
        <v>-1.2688523727142496</v>
      </c>
      <c r="V16"/>
      <c r="W16"/>
      <c r="X16"/>
    </row>
    <row r="17" spans="1:24" hidden="1" x14ac:dyDescent="0.25">
      <c r="B17" t="s">
        <v>57</v>
      </c>
      <c r="C17">
        <v>68543.16</v>
      </c>
      <c r="D17" t="s">
        <v>56</v>
      </c>
      <c r="E17" t="s">
        <v>22</v>
      </c>
      <c r="F17" t="s">
        <v>14</v>
      </c>
      <c r="G17" t="s">
        <v>58</v>
      </c>
      <c r="H17">
        <v>12</v>
      </c>
      <c r="I17">
        <v>202212</v>
      </c>
      <c r="J17" s="1">
        <v>107.19</v>
      </c>
      <c r="K17" s="1">
        <v>2.79</v>
      </c>
      <c r="L17" s="1">
        <v>3.44</v>
      </c>
      <c r="M17" s="1">
        <v>4.07</v>
      </c>
      <c r="N17" s="1">
        <f>INDEX(Data!Z:Z,MATCH(zacks_custom_screen_2023_05_31[[#This Row],[Company Name]] &amp; "*", Data!Y:Y,0))</f>
        <v>561599</v>
      </c>
      <c r="O17" s="1">
        <f>INDEX(Data!AA:AA,MATCH(zacks_custom_screen_2023_05_31[[#This Row],[Company Name]] &amp; "*", Data!Y:Y,0))</f>
        <v>0</v>
      </c>
      <c r="P17" s="2">
        <f>IFERROR((zacks_custom_screen_2023_05_31[[#This Row],[EPS1]]-zacks_custom_screen_2023_05_31[[#This Row],[EPS0]])/ABS(zacks_custom_screen_2023_05_31[[#This Row],[EPS0]]), "")</f>
        <v>0.23297491039426521</v>
      </c>
      <c r="Q17" s="2">
        <f>IFERROR((zacks_custom_screen_2023_05_31[[#This Row],[EPS2]]-zacks_custom_screen_2023_05_31[[#This Row],[EPS1]])/ABS(zacks_custom_screen_2023_05_31[[#This Row],[EPS1]]), "")</f>
        <v>0.18313953488372103</v>
      </c>
      <c r="R17" s="3">
        <f>IFERROR(zacks_custom_screen_2023_05_31[[#This Row],[Price]]/zacks_custom_screen_2023_05_31[[#This Row],[EPS1]], "")</f>
        <v>31.159883720930232</v>
      </c>
      <c r="S17" s="3">
        <f>IFERROR(zacks_custom_screen_2023_05_31[[#This Row],[Price]]/zacks_custom_screen_2023_05_31[[#This Row],[EPS2]], "")</f>
        <v>26.336609336609335</v>
      </c>
      <c r="T17" s="3">
        <f>IFERROR(zacks_custom_screen_2023_05_31[[#This Row],[PE1]]/(zacks_custom_screen_2023_05_31[[#This Row],[EG1]]*100), "")</f>
        <v>1.3374780858676207</v>
      </c>
      <c r="U17" s="3">
        <f>IFERROR(zacks_custom_screen_2023_05_31[[#This Row],[PE2]]/(zacks_custom_screen_2023_05_31[[#This Row],[EG2]]*100), "")</f>
        <v>1.4380624780624771</v>
      </c>
      <c r="V17"/>
      <c r="W17"/>
      <c r="X17"/>
    </row>
    <row r="18" spans="1:24" hidden="1" x14ac:dyDescent="0.25">
      <c r="B18" t="s">
        <v>60</v>
      </c>
      <c r="C18">
        <v>176868.28</v>
      </c>
      <c r="D18" t="s">
        <v>59</v>
      </c>
      <c r="E18" t="s">
        <v>13</v>
      </c>
      <c r="F18" t="s">
        <v>41</v>
      </c>
      <c r="G18" t="s">
        <v>61</v>
      </c>
      <c r="H18">
        <v>12</v>
      </c>
      <c r="I18">
        <v>202212</v>
      </c>
      <c r="J18" s="1">
        <v>101.71</v>
      </c>
      <c r="K18" s="1">
        <v>5.34</v>
      </c>
      <c r="L18" s="1">
        <v>4.38</v>
      </c>
      <c r="M18" s="1">
        <v>4.53</v>
      </c>
      <c r="N18" s="1">
        <f>INDEX(Data!Z:Z,MATCH(zacks_custom_screen_2023_05_31[[#This Row],[Company Name]] &amp; "*", Data!Y:Y,0))</f>
        <v>325412</v>
      </c>
      <c r="O18" s="1">
        <f>INDEX(Data!AA:AA,MATCH(zacks_custom_screen_2023_05_31[[#This Row],[Company Name]] &amp; "*", Data!Y:Y,0))</f>
        <v>0</v>
      </c>
      <c r="P18" s="2">
        <f>IFERROR((zacks_custom_screen_2023_05_31[[#This Row],[EPS1]]-zacks_custom_screen_2023_05_31[[#This Row],[EPS0]])/ABS(zacks_custom_screen_2023_05_31[[#This Row],[EPS0]]), "")</f>
        <v>-0.1797752808988764</v>
      </c>
      <c r="Q18" s="2">
        <f>IFERROR((zacks_custom_screen_2023_05_31[[#This Row],[EPS2]]-zacks_custom_screen_2023_05_31[[#This Row],[EPS1]])/ABS(zacks_custom_screen_2023_05_31[[#This Row],[EPS1]]), "")</f>
        <v>3.4246575342465835E-2</v>
      </c>
      <c r="R18" s="3">
        <f>IFERROR(zacks_custom_screen_2023_05_31[[#This Row],[Price]]/zacks_custom_screen_2023_05_31[[#This Row],[EPS1]], "")</f>
        <v>23.221461187214611</v>
      </c>
      <c r="S18" s="3">
        <f>IFERROR(zacks_custom_screen_2023_05_31[[#This Row],[Price]]/zacks_custom_screen_2023_05_31[[#This Row],[EPS2]], "")</f>
        <v>22.452538631346577</v>
      </c>
      <c r="T18" s="3">
        <f>IFERROR(zacks_custom_screen_2023_05_31[[#This Row],[PE1]]/(zacks_custom_screen_2023_05_31[[#This Row],[EG1]]*100), "")</f>
        <v>-1.2916937785388127</v>
      </c>
      <c r="U18" s="3">
        <f>IFERROR(zacks_custom_screen_2023_05_31[[#This Row],[PE2]]/(zacks_custom_screen_2023_05_31[[#This Row],[EG2]]*100), "")</f>
        <v>6.5561412803531844</v>
      </c>
      <c r="V18"/>
      <c r="W18"/>
      <c r="X18"/>
    </row>
    <row r="19" spans="1:24" hidden="1" x14ac:dyDescent="0.25">
      <c r="B19" t="s">
        <v>63</v>
      </c>
      <c r="C19">
        <v>3217.63</v>
      </c>
      <c r="D19" t="s">
        <v>62</v>
      </c>
      <c r="E19" t="s">
        <v>13</v>
      </c>
      <c r="F19" t="s">
        <v>26</v>
      </c>
      <c r="G19" t="s">
        <v>64</v>
      </c>
      <c r="H19">
        <v>12</v>
      </c>
      <c r="I19">
        <v>202212</v>
      </c>
      <c r="J19" s="1">
        <v>66.48</v>
      </c>
      <c r="K19" s="1">
        <v>2.19</v>
      </c>
      <c r="L19" s="1">
        <v>2.4500000000000002</v>
      </c>
      <c r="M19" s="1">
        <v>2.92</v>
      </c>
      <c r="N19" s="1">
        <f>INDEX(Data!Z:Z,MATCH(zacks_custom_screen_2023_05_31[[#This Row],[Company Name]] &amp; "*", Data!Y:Y,0))</f>
        <v>333613</v>
      </c>
      <c r="O19" s="1">
        <f>INDEX(Data!AA:AA,MATCH(zacks_custom_screen_2023_05_31[[#This Row],[Company Name]] &amp; "*", Data!Y:Y,0))</f>
        <v>335311</v>
      </c>
      <c r="P19" s="2">
        <f>IFERROR((zacks_custom_screen_2023_05_31[[#This Row],[EPS1]]-zacks_custom_screen_2023_05_31[[#This Row],[EPS0]])/ABS(zacks_custom_screen_2023_05_31[[#This Row],[EPS0]]), "")</f>
        <v>0.11872146118721472</v>
      </c>
      <c r="Q19" s="2">
        <f>IFERROR((zacks_custom_screen_2023_05_31[[#This Row],[EPS2]]-zacks_custom_screen_2023_05_31[[#This Row],[EPS1]])/ABS(zacks_custom_screen_2023_05_31[[#This Row],[EPS1]]), "")</f>
        <v>0.19183673469387744</v>
      </c>
      <c r="R19" s="3">
        <f>IFERROR(zacks_custom_screen_2023_05_31[[#This Row],[Price]]/zacks_custom_screen_2023_05_31[[#This Row],[EPS1]], "")</f>
        <v>27.134693877551019</v>
      </c>
      <c r="S19" s="3">
        <f>IFERROR(zacks_custom_screen_2023_05_31[[#This Row],[Price]]/zacks_custom_screen_2023_05_31[[#This Row],[EPS2]], "")</f>
        <v>22.767123287671236</v>
      </c>
      <c r="T19" s="3">
        <f>IFERROR(zacks_custom_screen_2023_05_31[[#This Row],[PE1]]/(zacks_custom_screen_2023_05_31[[#This Row],[EG1]]*100), "")</f>
        <v>2.2855761381475648</v>
      </c>
      <c r="U19" s="3">
        <f>IFERROR(zacks_custom_screen_2023_05_31[[#This Row],[PE2]]/(zacks_custom_screen_2023_05_31[[#This Row],[EG2]]*100), "")</f>
        <v>1.1867968522296715</v>
      </c>
      <c r="V19"/>
      <c r="W19"/>
      <c r="X19"/>
    </row>
    <row r="20" spans="1:24" hidden="1" x14ac:dyDescent="0.25">
      <c r="B20" t="s">
        <v>66</v>
      </c>
      <c r="C20">
        <v>3868.86</v>
      </c>
      <c r="D20" t="s">
        <v>65</v>
      </c>
      <c r="E20" t="s">
        <v>22</v>
      </c>
      <c r="F20" t="s">
        <v>41</v>
      </c>
      <c r="G20" t="s">
        <v>67</v>
      </c>
      <c r="H20">
        <v>12</v>
      </c>
      <c r="I20">
        <v>202212</v>
      </c>
      <c r="J20" s="1">
        <v>23.79</v>
      </c>
      <c r="K20" s="1">
        <v>-1.34</v>
      </c>
      <c r="L20" s="1">
        <v>-0.56000000000000005</v>
      </c>
      <c r="M20" s="1">
        <v>-7.0000000000000007E-2</v>
      </c>
      <c r="N20" s="1" t="e">
        <f>INDEX(Data!Z:Z,MATCH(zacks_custom_screen_2023_05_31[[#This Row],[Company Name]] &amp; "*", Data!Y:Y,0))</f>
        <v>#N/A</v>
      </c>
      <c r="O20" s="1" t="e">
        <f>INDEX(Data!AA:AA,MATCH(zacks_custom_screen_2023_05_31[[#This Row],[Company Name]] &amp; "*", Data!Y:Y,0))</f>
        <v>#N/A</v>
      </c>
      <c r="P20" s="2">
        <f>IFERROR((zacks_custom_screen_2023_05_31[[#This Row],[EPS1]]-zacks_custom_screen_2023_05_31[[#This Row],[EPS0]])/ABS(zacks_custom_screen_2023_05_31[[#This Row],[EPS0]]), "")</f>
        <v>0.58208955223880599</v>
      </c>
      <c r="Q20" s="2">
        <f>IFERROR((zacks_custom_screen_2023_05_31[[#This Row],[EPS2]]-zacks_custom_screen_2023_05_31[[#This Row],[EPS1]])/ABS(zacks_custom_screen_2023_05_31[[#This Row],[EPS1]]), "")</f>
        <v>0.875</v>
      </c>
      <c r="R20" s="3">
        <f>IFERROR(zacks_custom_screen_2023_05_31[[#This Row],[Price]]/zacks_custom_screen_2023_05_31[[#This Row],[EPS1]], "")</f>
        <v>-42.482142857142854</v>
      </c>
      <c r="S20" s="3">
        <f>IFERROR(zacks_custom_screen_2023_05_31[[#This Row],[Price]]/zacks_custom_screen_2023_05_31[[#This Row],[EPS2]], "")</f>
        <v>-339.85714285714283</v>
      </c>
      <c r="T20" s="3">
        <f>IFERROR(zacks_custom_screen_2023_05_31[[#This Row],[PE1]]/(zacks_custom_screen_2023_05_31[[#This Row],[EG1]]*100), "")</f>
        <v>-0.72982142857142851</v>
      </c>
      <c r="U20" s="3">
        <f>IFERROR(zacks_custom_screen_2023_05_31[[#This Row],[PE2]]/(zacks_custom_screen_2023_05_31[[#This Row],[EG2]]*100), "")</f>
        <v>-3.8840816326530612</v>
      </c>
      <c r="V20"/>
      <c r="W20"/>
      <c r="X20"/>
    </row>
    <row r="21" spans="1:24" hidden="1" x14ac:dyDescent="0.25">
      <c r="B21" t="s">
        <v>69</v>
      </c>
      <c r="C21">
        <v>26516.49</v>
      </c>
      <c r="D21" t="s">
        <v>68</v>
      </c>
      <c r="E21" t="s">
        <v>22</v>
      </c>
      <c r="F21" t="s">
        <v>37</v>
      </c>
      <c r="G21" t="s">
        <v>70</v>
      </c>
      <c r="H21">
        <v>12</v>
      </c>
      <c r="I21">
        <v>202212</v>
      </c>
      <c r="J21" s="1">
        <v>71.2</v>
      </c>
      <c r="K21" s="1">
        <v>4.87</v>
      </c>
      <c r="L21" s="1">
        <v>6.22</v>
      </c>
      <c r="M21" s="1">
        <v>6.89</v>
      </c>
      <c r="N21" s="1">
        <f>INDEX(Data!Z:Z,MATCH(zacks_custom_screen_2023_05_31[[#This Row],[Company Name]] &amp; "*", Data!Y:Y,0))</f>
        <v>524130</v>
      </c>
      <c r="O21" s="1">
        <f>INDEX(Data!AA:AA,MATCH(zacks_custom_screen_2023_05_31[[#This Row],[Company Name]] &amp; "*", Data!Y:Y,0))</f>
        <v>524130</v>
      </c>
      <c r="P21" s="2">
        <f>IFERROR((zacks_custom_screen_2023_05_31[[#This Row],[EPS1]]-zacks_custom_screen_2023_05_31[[#This Row],[EPS0]])/ABS(zacks_custom_screen_2023_05_31[[#This Row],[EPS0]]), "")</f>
        <v>0.2772073921971252</v>
      </c>
      <c r="Q21" s="2">
        <f>IFERROR((zacks_custom_screen_2023_05_31[[#This Row],[EPS2]]-zacks_custom_screen_2023_05_31[[#This Row],[EPS1]])/ABS(zacks_custom_screen_2023_05_31[[#This Row],[EPS1]]), "")</f>
        <v>0.10771704180064308</v>
      </c>
      <c r="R21" s="3">
        <f>IFERROR(zacks_custom_screen_2023_05_31[[#This Row],[Price]]/zacks_custom_screen_2023_05_31[[#This Row],[EPS1]], "")</f>
        <v>11.44694533762058</v>
      </c>
      <c r="S21" s="3">
        <f>IFERROR(zacks_custom_screen_2023_05_31[[#This Row],[Price]]/zacks_custom_screen_2023_05_31[[#This Row],[EPS2]], "")</f>
        <v>10.333817126269958</v>
      </c>
      <c r="T21" s="3">
        <f>IFERROR(zacks_custom_screen_2023_05_31[[#This Row],[PE1]]/(zacks_custom_screen_2023_05_31[[#This Row],[EG1]]*100), "")</f>
        <v>0.41293795403120176</v>
      </c>
      <c r="U21" s="3">
        <f>IFERROR(zacks_custom_screen_2023_05_31[[#This Row],[PE2]]/(zacks_custom_screen_2023_05_31[[#This Row],[EG2]]*100), "")</f>
        <v>0.95934839590147969</v>
      </c>
      <c r="V21"/>
      <c r="W21"/>
      <c r="X21"/>
    </row>
    <row r="22" spans="1:24" hidden="1" x14ac:dyDescent="0.25">
      <c r="B22" t="s">
        <v>72</v>
      </c>
      <c r="C22">
        <v>6344.87</v>
      </c>
      <c r="D22" t="s">
        <v>71</v>
      </c>
      <c r="E22" t="s">
        <v>22</v>
      </c>
      <c r="F22" t="s">
        <v>41</v>
      </c>
      <c r="G22" t="s">
        <v>73</v>
      </c>
      <c r="H22">
        <v>12</v>
      </c>
      <c r="I22">
        <v>202212</v>
      </c>
      <c r="J22" s="1">
        <v>68.94</v>
      </c>
      <c r="K22" s="1">
        <v>3.01</v>
      </c>
      <c r="L22" s="1">
        <v>3.23</v>
      </c>
      <c r="M22" s="1">
        <v>3.56</v>
      </c>
      <c r="N22" s="1">
        <f>INDEX(Data!Z:Z,MATCH(zacks_custom_screen_2023_05_31[[#This Row],[Company Name]] &amp; "*", Data!Y:Y,0))</f>
        <v>621498</v>
      </c>
      <c r="O22" s="1">
        <f>INDEX(Data!AA:AA,MATCH(zacks_custom_screen_2023_05_31[[#This Row],[Company Name]] &amp; "*", Data!Y:Y,0))</f>
        <v>622210</v>
      </c>
      <c r="P22" s="2">
        <f>IFERROR((zacks_custom_screen_2023_05_31[[#This Row],[EPS1]]-zacks_custom_screen_2023_05_31[[#This Row],[EPS0]])/ABS(zacks_custom_screen_2023_05_31[[#This Row],[EPS0]]), "")</f>
        <v>7.3089700996677817E-2</v>
      </c>
      <c r="Q22" s="2">
        <f>IFERROR((zacks_custom_screen_2023_05_31[[#This Row],[EPS2]]-zacks_custom_screen_2023_05_31[[#This Row],[EPS1]])/ABS(zacks_custom_screen_2023_05_31[[#This Row],[EPS1]]), "")</f>
        <v>0.10216718266253873</v>
      </c>
      <c r="R22" s="3">
        <f>IFERROR(zacks_custom_screen_2023_05_31[[#This Row],[Price]]/zacks_custom_screen_2023_05_31[[#This Row],[EPS1]], "")</f>
        <v>21.343653250773993</v>
      </c>
      <c r="S22" s="3">
        <f>IFERROR(zacks_custom_screen_2023_05_31[[#This Row],[Price]]/zacks_custom_screen_2023_05_31[[#This Row],[EPS2]], "")</f>
        <v>19.365168539325843</v>
      </c>
      <c r="T22" s="3">
        <f>IFERROR(zacks_custom_screen_2023_05_31[[#This Row],[PE1]]/(zacks_custom_screen_2023_05_31[[#This Row],[EG1]]*100), "")</f>
        <v>2.9201998311286204</v>
      </c>
      <c r="U22" s="3">
        <f>IFERROR(zacks_custom_screen_2023_05_31[[#This Row],[PE2]]/(zacks_custom_screen_2023_05_31[[#This Row],[EG2]]*100), "")</f>
        <v>1.8954392236976503</v>
      </c>
      <c r="V22"/>
      <c r="W22"/>
      <c r="X22"/>
    </row>
    <row r="23" spans="1:24" hidden="1" x14ac:dyDescent="0.25">
      <c r="B23" t="s">
        <v>75</v>
      </c>
      <c r="C23">
        <v>11536.45</v>
      </c>
      <c r="D23" t="s">
        <v>74</v>
      </c>
      <c r="E23" t="s">
        <v>13</v>
      </c>
      <c r="F23" t="s">
        <v>51</v>
      </c>
      <c r="G23" t="s">
        <v>76</v>
      </c>
      <c r="H23">
        <v>2</v>
      </c>
      <c r="I23">
        <v>202302</v>
      </c>
      <c r="J23" s="1">
        <v>20.100000000000001</v>
      </c>
      <c r="K23" s="1">
        <v>3.37</v>
      </c>
      <c r="L23" s="1">
        <v>2.8</v>
      </c>
      <c r="M23" s="1">
        <v>2.89</v>
      </c>
      <c r="N23" s="1">
        <f>INDEX(Data!Z:Z,MATCH(zacks_custom_screen_2023_05_31[[#This Row],[Company Name]] &amp; "*", Data!Y:Y,0))</f>
        <v>445110</v>
      </c>
      <c r="O23" s="1">
        <f>INDEX(Data!AA:AA,MATCH(zacks_custom_screen_2023_05_31[[#This Row],[Company Name]] &amp; "*", Data!Y:Y,0))</f>
        <v>456191</v>
      </c>
      <c r="P23" s="2">
        <f>IFERROR((zacks_custom_screen_2023_05_31[[#This Row],[EPS1]]-zacks_custom_screen_2023_05_31[[#This Row],[EPS0]])/ABS(zacks_custom_screen_2023_05_31[[#This Row],[EPS0]]), "")</f>
        <v>-0.16913946587537099</v>
      </c>
      <c r="Q23" s="2">
        <f>IFERROR((zacks_custom_screen_2023_05_31[[#This Row],[EPS2]]-zacks_custom_screen_2023_05_31[[#This Row],[EPS1]])/ABS(zacks_custom_screen_2023_05_31[[#This Row],[EPS1]]), "")</f>
        <v>3.2142857142857251E-2</v>
      </c>
      <c r="R23" s="3">
        <f>IFERROR(zacks_custom_screen_2023_05_31[[#This Row],[Price]]/zacks_custom_screen_2023_05_31[[#This Row],[EPS1]], "")</f>
        <v>7.1785714285714297</v>
      </c>
      <c r="S23" s="3">
        <f>IFERROR(zacks_custom_screen_2023_05_31[[#This Row],[Price]]/zacks_custom_screen_2023_05_31[[#This Row],[EPS2]], "")</f>
        <v>6.9550173010380627</v>
      </c>
      <c r="T23" s="3">
        <f>IFERROR(zacks_custom_screen_2023_05_31[[#This Row],[PE1]]/(zacks_custom_screen_2023_05_31[[#This Row],[EG1]]*100), "")</f>
        <v>-0.42441729323308264</v>
      </c>
      <c r="U23" s="3">
        <f>IFERROR(zacks_custom_screen_2023_05_31[[#This Row],[PE2]]/(zacks_custom_screen_2023_05_31[[#This Row],[EG2]]*100), "")</f>
        <v>2.1637831603229456</v>
      </c>
      <c r="V23"/>
      <c r="W23"/>
      <c r="X23"/>
    </row>
    <row r="24" spans="1:24" hidden="1" x14ac:dyDescent="0.25">
      <c r="B24" t="s">
        <v>78</v>
      </c>
      <c r="C24">
        <v>5245.56</v>
      </c>
      <c r="D24" t="s">
        <v>77</v>
      </c>
      <c r="E24" t="s">
        <v>22</v>
      </c>
      <c r="F24" t="s">
        <v>14</v>
      </c>
      <c r="G24" t="s">
        <v>79</v>
      </c>
      <c r="H24">
        <v>12</v>
      </c>
      <c r="I24">
        <v>202212</v>
      </c>
      <c r="J24" s="1">
        <v>160.36000000000001</v>
      </c>
      <c r="K24" s="1">
        <v>5.46</v>
      </c>
      <c r="L24" s="1">
        <v>6.44</v>
      </c>
      <c r="M24" s="1">
        <v>7.41</v>
      </c>
      <c r="N24" s="1">
        <f>INDEX(Data!Z:Z,MATCH(zacks_custom_screen_2023_05_31[[#This Row],[Company Name]] &amp; "*", Data!Y:Y,0))</f>
        <v>333242</v>
      </c>
      <c r="O24" s="1">
        <f>INDEX(Data!AA:AA,MATCH(zacks_custom_screen_2023_05_31[[#This Row],[Company Name]] &amp; "*", Data!Y:Y,0))</f>
        <v>334519</v>
      </c>
      <c r="P24" s="2">
        <f>IFERROR((zacks_custom_screen_2023_05_31[[#This Row],[EPS1]]-zacks_custom_screen_2023_05_31[[#This Row],[EPS0]])/ABS(zacks_custom_screen_2023_05_31[[#This Row],[EPS0]]), "")</f>
        <v>0.17948717948717957</v>
      </c>
      <c r="Q24" s="2">
        <f>IFERROR((zacks_custom_screen_2023_05_31[[#This Row],[EPS2]]-zacks_custom_screen_2023_05_31[[#This Row],[EPS1]])/ABS(zacks_custom_screen_2023_05_31[[#This Row],[EPS1]]), "")</f>
        <v>0.15062111801242231</v>
      </c>
      <c r="R24" s="3">
        <f>IFERROR(zacks_custom_screen_2023_05_31[[#This Row],[Price]]/zacks_custom_screen_2023_05_31[[#This Row],[EPS1]], "")</f>
        <v>24.900621118012424</v>
      </c>
      <c r="S24" s="3">
        <f>IFERROR(zacks_custom_screen_2023_05_31[[#This Row],[Price]]/zacks_custom_screen_2023_05_31[[#This Row],[EPS2]], "")</f>
        <v>21.641025641025642</v>
      </c>
      <c r="T24" s="3">
        <f>IFERROR(zacks_custom_screen_2023_05_31[[#This Row],[PE1]]/(zacks_custom_screen_2023_05_31[[#This Row],[EG1]]*100), "")</f>
        <v>1.3873203194321202</v>
      </c>
      <c r="U24" s="3">
        <f>IFERROR(zacks_custom_screen_2023_05_31[[#This Row],[PE2]]/(zacks_custom_screen_2023_05_31[[#This Row],[EG2]]*100), "")</f>
        <v>1.4367856198784039</v>
      </c>
      <c r="V24"/>
      <c r="W24"/>
      <c r="X24"/>
    </row>
    <row r="25" spans="1:24" hidden="1" x14ac:dyDescent="0.25">
      <c r="A25" s="1" t="s">
        <v>40349</v>
      </c>
      <c r="B25" t="s">
        <v>912</v>
      </c>
      <c r="C25">
        <v>3523.19</v>
      </c>
      <c r="D25" t="s">
        <v>911</v>
      </c>
      <c r="E25" t="s">
        <v>13</v>
      </c>
      <c r="F25" t="s">
        <v>85</v>
      </c>
      <c r="G25" t="s">
        <v>286</v>
      </c>
      <c r="H25">
        <v>1</v>
      </c>
      <c r="I25">
        <v>202301</v>
      </c>
      <c r="J25" s="1">
        <v>13.25</v>
      </c>
      <c r="K25" s="1">
        <v>0.01</v>
      </c>
      <c r="L25" s="1">
        <v>0.14000000000000001</v>
      </c>
      <c r="M25" s="1">
        <v>0.23</v>
      </c>
      <c r="N25" s="1">
        <f>INDEX(Data!Z:Z,MATCH(zacks_custom_screen_2023_05_31[[#This Row],[Company Name]] &amp; "*", Data!Y:Y,0))</f>
        <v>541613</v>
      </c>
      <c r="O25" s="1">
        <f>INDEX(Data!AA:AA,MATCH(zacks_custom_screen_2023_05_31[[#This Row],[Company Name]] &amp; "*", Data!Y:Y,0))</f>
        <v>511210</v>
      </c>
      <c r="P25" s="2">
        <f>IFERROR((zacks_custom_screen_2023_05_31[[#This Row],[EPS1]]-zacks_custom_screen_2023_05_31[[#This Row],[EPS0]])/ABS(zacks_custom_screen_2023_05_31[[#This Row],[EPS0]]), "")</f>
        <v>13</v>
      </c>
      <c r="Q25" s="2">
        <f>IFERROR((zacks_custom_screen_2023_05_31[[#This Row],[EPS2]]-zacks_custom_screen_2023_05_31[[#This Row],[EPS1]])/ABS(zacks_custom_screen_2023_05_31[[#This Row],[EPS1]]), "")</f>
        <v>0.64285714285714279</v>
      </c>
      <c r="R25" s="3">
        <f>IFERROR(zacks_custom_screen_2023_05_31[[#This Row],[Price]]/zacks_custom_screen_2023_05_31[[#This Row],[EPS1]], "")</f>
        <v>94.642857142857139</v>
      </c>
      <c r="S25" s="3">
        <f>IFERROR(zacks_custom_screen_2023_05_31[[#This Row],[Price]]/zacks_custom_screen_2023_05_31[[#This Row],[EPS2]], "")</f>
        <v>57.608695652173914</v>
      </c>
      <c r="T25" s="3">
        <f>IFERROR(zacks_custom_screen_2023_05_31[[#This Row],[PE1]]/(zacks_custom_screen_2023_05_31[[#This Row],[EG1]]*100), "")</f>
        <v>7.2802197802197793E-2</v>
      </c>
      <c r="U25" s="3">
        <f>IFERROR(zacks_custom_screen_2023_05_31[[#This Row],[PE2]]/(zacks_custom_screen_2023_05_31[[#This Row],[EG2]]*100), "")</f>
        <v>0.89613526570048319</v>
      </c>
      <c r="V25"/>
      <c r="W25"/>
      <c r="X25"/>
    </row>
    <row r="26" spans="1:24" x14ac:dyDescent="0.25">
      <c r="B26" t="s">
        <v>2739</v>
      </c>
      <c r="C26">
        <v>35592.06</v>
      </c>
      <c r="D26" t="s">
        <v>2738</v>
      </c>
      <c r="E26" t="s">
        <v>13</v>
      </c>
      <c r="F26" t="s">
        <v>85</v>
      </c>
      <c r="G26" t="s">
        <v>286</v>
      </c>
      <c r="H26">
        <v>12</v>
      </c>
      <c r="I26">
        <v>202212</v>
      </c>
      <c r="J26" s="1">
        <v>58.84</v>
      </c>
      <c r="K26" s="1">
        <v>1</v>
      </c>
      <c r="L26" s="1">
        <v>1.72</v>
      </c>
      <c r="M26" s="1">
        <v>2.35</v>
      </c>
      <c r="N26" s="1">
        <f>INDEX(Data!Z:Z,MATCH(zacks_custom_screen_2023_05_31[[#This Row],[Company Name]] &amp; "*", Data!Y:Y,0))</f>
        <v>541213</v>
      </c>
      <c r="O26" s="1">
        <f>INDEX(Data!AA:AA,MATCH(zacks_custom_screen_2023_05_31[[#This Row],[Company Name]] &amp; "*", Data!Y:Y,0))</f>
        <v>0</v>
      </c>
      <c r="P26" s="2">
        <f>IFERROR((zacks_custom_screen_2023_05_31[[#This Row],[EPS1]]-zacks_custom_screen_2023_05_31[[#This Row],[EPS0]])/ABS(zacks_custom_screen_2023_05_31[[#This Row],[EPS0]]), "")</f>
        <v>0.72</v>
      </c>
      <c r="Q26" s="2">
        <f>IFERROR((zacks_custom_screen_2023_05_31[[#This Row],[EPS2]]-zacks_custom_screen_2023_05_31[[#This Row],[EPS1]])/ABS(zacks_custom_screen_2023_05_31[[#This Row],[EPS1]]), "")</f>
        <v>0.36627906976744196</v>
      </c>
      <c r="R26" s="3">
        <f>IFERROR(zacks_custom_screen_2023_05_31[[#This Row],[Price]]/zacks_custom_screen_2023_05_31[[#This Row],[EPS1]], "")</f>
        <v>34.209302325581397</v>
      </c>
      <c r="S26" s="3">
        <f>IFERROR(zacks_custom_screen_2023_05_31[[#This Row],[Price]]/zacks_custom_screen_2023_05_31[[#This Row],[EPS2]], "")</f>
        <v>25.038297872340426</v>
      </c>
      <c r="T26" s="3">
        <f>IFERROR(zacks_custom_screen_2023_05_31[[#This Row],[PE1]]/(zacks_custom_screen_2023_05_31[[#This Row],[EG1]]*100), "")</f>
        <v>0.47512919896640832</v>
      </c>
      <c r="U26" s="3">
        <f>IFERROR(zacks_custom_screen_2023_05_31[[#This Row],[PE2]]/(zacks_custom_screen_2023_05_31[[#This Row],[EG2]]*100), "")</f>
        <v>0.68358527524484958</v>
      </c>
      <c r="V26"/>
      <c r="W26"/>
      <c r="X26"/>
    </row>
    <row r="27" spans="1:24" hidden="1" x14ac:dyDescent="0.25">
      <c r="B27" t="s">
        <v>88</v>
      </c>
      <c r="C27">
        <v>4039.52</v>
      </c>
      <c r="D27" t="s">
        <v>87</v>
      </c>
      <c r="E27" t="s">
        <v>22</v>
      </c>
      <c r="F27" t="s">
        <v>37</v>
      </c>
      <c r="G27" t="s">
        <v>89</v>
      </c>
      <c r="H27">
        <v>12</v>
      </c>
      <c r="I27">
        <v>202212</v>
      </c>
      <c r="J27" s="1">
        <v>25</v>
      </c>
      <c r="K27" s="1">
        <v>4.34</v>
      </c>
      <c r="L27" s="1">
        <v>3.55</v>
      </c>
      <c r="M27" s="1">
        <v>3.53</v>
      </c>
      <c r="N27" s="1" t="e">
        <f>INDEX(Data!Z:Z,MATCH(zacks_custom_screen_2023_05_31[[#This Row],[Company Name]] &amp; "*", Data!Y:Y,0))</f>
        <v>#N/A</v>
      </c>
      <c r="O27" s="1" t="e">
        <f>INDEX(Data!AA:AA,MATCH(zacks_custom_screen_2023_05_31[[#This Row],[Company Name]] &amp; "*", Data!Y:Y,0))</f>
        <v>#N/A</v>
      </c>
      <c r="P27" s="2">
        <f>IFERROR((zacks_custom_screen_2023_05_31[[#This Row],[EPS1]]-zacks_custom_screen_2023_05_31[[#This Row],[EPS0]])/ABS(zacks_custom_screen_2023_05_31[[#This Row],[EPS0]]), "")</f>
        <v>-0.18202764976958527</v>
      </c>
      <c r="Q27" s="2">
        <f>IFERROR((zacks_custom_screen_2023_05_31[[#This Row],[EPS2]]-zacks_custom_screen_2023_05_31[[#This Row],[EPS1]])/ABS(zacks_custom_screen_2023_05_31[[#This Row],[EPS1]]), "")</f>
        <v>-5.633802816901414E-3</v>
      </c>
      <c r="R27" s="3">
        <f>IFERROR(zacks_custom_screen_2023_05_31[[#This Row],[Price]]/zacks_custom_screen_2023_05_31[[#This Row],[EPS1]], "")</f>
        <v>7.042253521126761</v>
      </c>
      <c r="S27" s="3">
        <f>IFERROR(zacks_custom_screen_2023_05_31[[#This Row],[Price]]/zacks_custom_screen_2023_05_31[[#This Row],[EPS2]], "")</f>
        <v>7.0821529745042495</v>
      </c>
      <c r="T27" s="3">
        <f>IFERROR(zacks_custom_screen_2023_05_31[[#This Row],[PE1]]/(zacks_custom_screen_2023_05_31[[#This Row],[EG1]]*100), "")</f>
        <v>-0.38687823141379923</v>
      </c>
      <c r="U27" s="3">
        <f>IFERROR(zacks_custom_screen_2023_05_31[[#This Row],[PE2]]/(zacks_custom_screen_2023_05_31[[#This Row],[EG2]]*100), "")</f>
        <v>-12.570821529745031</v>
      </c>
      <c r="V27"/>
      <c r="W27"/>
      <c r="X27"/>
    </row>
    <row r="28" spans="1:24" hidden="1" x14ac:dyDescent="0.25">
      <c r="B28" t="s">
        <v>91</v>
      </c>
      <c r="C28">
        <v>16961.060000000001</v>
      </c>
      <c r="D28" t="s">
        <v>90</v>
      </c>
      <c r="E28" t="s">
        <v>22</v>
      </c>
      <c r="F28" t="s">
        <v>37</v>
      </c>
      <c r="G28" t="s">
        <v>92</v>
      </c>
      <c r="H28">
        <v>12</v>
      </c>
      <c r="I28">
        <v>202212</v>
      </c>
      <c r="J28" s="1">
        <v>92.28</v>
      </c>
      <c r="K28" s="1"/>
      <c r="N28" s="1" t="str">
        <f>INDEX(Data!Z:Z,MATCH(zacks_custom_screen_2023_05_31[[#This Row],[Company Name]] &amp; "*", Data!Y:Y,0))</f>
        <v>Naics1</v>
      </c>
      <c r="O28" s="1" t="str">
        <f>INDEX(Data!AA:AA,MATCH(zacks_custom_screen_2023_05_31[[#This Row],[Company Name]] &amp; "*", Data!Y:Y,0))</f>
        <v>Nacis2</v>
      </c>
      <c r="P28" s="2" t="str">
        <f>IFERROR((zacks_custom_screen_2023_05_31[[#This Row],[EPS1]]-zacks_custom_screen_2023_05_31[[#This Row],[EPS0]])/ABS(zacks_custom_screen_2023_05_31[[#This Row],[EPS0]]), "")</f>
        <v/>
      </c>
      <c r="Q28" s="2" t="str">
        <f>IFERROR((zacks_custom_screen_2023_05_31[[#This Row],[EPS2]]-zacks_custom_screen_2023_05_31[[#This Row],[EPS1]])/ABS(zacks_custom_screen_2023_05_31[[#This Row],[EPS1]]), "")</f>
        <v/>
      </c>
      <c r="R28" s="3" t="str">
        <f>IFERROR(zacks_custom_screen_2023_05_31[[#This Row],[Price]]/zacks_custom_screen_2023_05_31[[#This Row],[EPS1]], "")</f>
        <v/>
      </c>
      <c r="S28" s="3" t="str">
        <f>IFERROR(zacks_custom_screen_2023_05_31[[#This Row],[Price]]/zacks_custom_screen_2023_05_31[[#This Row],[EPS2]], "")</f>
        <v/>
      </c>
      <c r="T28" s="3" t="str">
        <f>IFERROR(zacks_custom_screen_2023_05_31[[#This Row],[PE1]]/(zacks_custom_screen_2023_05_31[[#This Row],[EG1]]*100), "")</f>
        <v/>
      </c>
      <c r="U28" s="3" t="str">
        <f>IFERROR(zacks_custom_screen_2023_05_31[[#This Row],[PE2]]/(zacks_custom_screen_2023_05_31[[#This Row],[EG2]]*100), "")</f>
        <v/>
      </c>
      <c r="V28"/>
      <c r="W28"/>
      <c r="X28"/>
    </row>
    <row r="29" spans="1:24" hidden="1" x14ac:dyDescent="0.25">
      <c r="B29" t="s">
        <v>94</v>
      </c>
      <c r="C29">
        <v>191374.23</v>
      </c>
      <c r="D29" t="s">
        <v>93</v>
      </c>
      <c r="E29" t="s">
        <v>22</v>
      </c>
      <c r="F29" t="s">
        <v>14</v>
      </c>
      <c r="G29" t="s">
        <v>95</v>
      </c>
      <c r="H29">
        <v>11</v>
      </c>
      <c r="I29">
        <v>202211</v>
      </c>
      <c r="J29" s="1">
        <v>417.21</v>
      </c>
      <c r="K29" s="1">
        <v>13.71</v>
      </c>
      <c r="L29" s="1">
        <v>15.41</v>
      </c>
      <c r="M29" s="1">
        <v>17.34</v>
      </c>
      <c r="N29" s="1">
        <f>INDEX(Data!Z:Z,MATCH(zacks_custom_screen_2023_05_31[[#This Row],[Company Name]] &amp; "*", Data!Y:Y,0))</f>
        <v>513210</v>
      </c>
      <c r="O29" s="1">
        <f>INDEX(Data!AA:AA,MATCH(zacks_custom_screen_2023_05_31[[#This Row],[Company Name]] &amp; "*", Data!Y:Y,0))</f>
        <v>0</v>
      </c>
      <c r="P29" s="2">
        <f>IFERROR((zacks_custom_screen_2023_05_31[[#This Row],[EPS1]]-zacks_custom_screen_2023_05_31[[#This Row],[EPS0]])/ABS(zacks_custom_screen_2023_05_31[[#This Row],[EPS0]]), "")</f>
        <v>0.12399708242159002</v>
      </c>
      <c r="Q29" s="2">
        <f>IFERROR((zacks_custom_screen_2023_05_31[[#This Row],[EPS2]]-zacks_custom_screen_2023_05_31[[#This Row],[EPS1]])/ABS(zacks_custom_screen_2023_05_31[[#This Row],[EPS1]]), "")</f>
        <v>0.1252433484750162</v>
      </c>
      <c r="R29" s="3">
        <f>IFERROR(zacks_custom_screen_2023_05_31[[#This Row],[Price]]/zacks_custom_screen_2023_05_31[[#This Row],[EPS1]], "")</f>
        <v>27.07397793640493</v>
      </c>
      <c r="S29" s="3">
        <f>IFERROR(zacks_custom_screen_2023_05_31[[#This Row],[Price]]/zacks_custom_screen_2023_05_31[[#This Row],[EPS2]], "")</f>
        <v>24.060553633217992</v>
      </c>
      <c r="T29" s="3">
        <f>IFERROR(zacks_custom_screen_2023_05_31[[#This Row],[PE1]]/(zacks_custom_screen_2023_05_31[[#This Row],[EG1]]*100), "")</f>
        <v>2.1834366912241867</v>
      </c>
      <c r="U29" s="3">
        <f>IFERROR(zacks_custom_screen_2023_05_31[[#This Row],[PE2]]/(zacks_custom_screen_2023_05_31[[#This Row],[EG2]]*100), "")</f>
        <v>1.9211043082274057</v>
      </c>
      <c r="V29"/>
      <c r="W29"/>
      <c r="X29"/>
    </row>
    <row r="30" spans="1:24" hidden="1" x14ac:dyDescent="0.25">
      <c r="B30" t="s">
        <v>97</v>
      </c>
      <c r="C30">
        <v>5986.14</v>
      </c>
      <c r="D30" t="s">
        <v>96</v>
      </c>
      <c r="E30" t="s">
        <v>13</v>
      </c>
      <c r="F30" t="s">
        <v>37</v>
      </c>
      <c r="G30" t="s">
        <v>98</v>
      </c>
      <c r="H30">
        <v>12</v>
      </c>
      <c r="I30">
        <v>202212</v>
      </c>
      <c r="J30" s="1">
        <v>64.23</v>
      </c>
      <c r="K30" s="1">
        <v>3.83</v>
      </c>
      <c r="L30" s="1">
        <v>3.94</v>
      </c>
      <c r="M30" s="1">
        <v>3.72</v>
      </c>
      <c r="N30" s="1" t="e">
        <f>INDEX(Data!Z:Z,MATCH(zacks_custom_screen_2023_05_31[[#This Row],[Company Name]] &amp; "*", Data!Y:Y,0))</f>
        <v>#N/A</v>
      </c>
      <c r="O30" s="1" t="e">
        <f>INDEX(Data!AA:AA,MATCH(zacks_custom_screen_2023_05_31[[#This Row],[Company Name]] &amp; "*", Data!Y:Y,0))</f>
        <v>#N/A</v>
      </c>
      <c r="P30" s="2">
        <f>IFERROR((zacks_custom_screen_2023_05_31[[#This Row],[EPS1]]-zacks_custom_screen_2023_05_31[[#This Row],[EPS0]])/ABS(zacks_custom_screen_2023_05_31[[#This Row],[EPS0]]), "")</f>
        <v>2.8720626631853752E-2</v>
      </c>
      <c r="Q30" s="2">
        <f>IFERROR((zacks_custom_screen_2023_05_31[[#This Row],[EPS2]]-zacks_custom_screen_2023_05_31[[#This Row],[EPS1]])/ABS(zacks_custom_screen_2023_05_31[[#This Row],[EPS1]]), "")</f>
        <v>-5.5837563451776588E-2</v>
      </c>
      <c r="R30" s="3">
        <f>IFERROR(zacks_custom_screen_2023_05_31[[#This Row],[Price]]/zacks_custom_screen_2023_05_31[[#This Row],[EPS1]], "")</f>
        <v>16.302030456852794</v>
      </c>
      <c r="S30" s="3">
        <f>IFERROR(zacks_custom_screen_2023_05_31[[#This Row],[Price]]/zacks_custom_screen_2023_05_31[[#This Row],[EPS2]], "")</f>
        <v>17.266129032258064</v>
      </c>
      <c r="T30" s="3">
        <f>IFERROR(zacks_custom_screen_2023_05_31[[#This Row],[PE1]]/(zacks_custom_screen_2023_05_31[[#This Row],[EG1]]*100), "")</f>
        <v>5.6760706045223888</v>
      </c>
      <c r="U30" s="3">
        <f>IFERROR(zacks_custom_screen_2023_05_31[[#This Row],[PE2]]/(zacks_custom_screen_2023_05_31[[#This Row],[EG2]]*100), "")</f>
        <v>-3.0922067448680384</v>
      </c>
      <c r="V30"/>
      <c r="W30"/>
      <c r="X30"/>
    </row>
    <row r="31" spans="1:24" hidden="1" x14ac:dyDescent="0.25">
      <c r="B31" t="s">
        <v>100</v>
      </c>
      <c r="C31">
        <v>89753.31</v>
      </c>
      <c r="D31" t="s">
        <v>99</v>
      </c>
      <c r="E31" t="s">
        <v>22</v>
      </c>
      <c r="F31" t="s">
        <v>14</v>
      </c>
      <c r="G31" t="s">
        <v>101</v>
      </c>
      <c r="H31">
        <v>10</v>
      </c>
      <c r="I31">
        <v>202210</v>
      </c>
      <c r="J31" s="1">
        <v>177.43</v>
      </c>
      <c r="K31" s="1">
        <v>9.57</v>
      </c>
      <c r="L31" s="1">
        <v>10.57</v>
      </c>
      <c r="M31" s="1">
        <v>10.14</v>
      </c>
      <c r="N31" s="1">
        <f>INDEX(Data!Z:Z,MATCH(zacks_custom_screen_2023_05_31[[#This Row],[Company Name]] &amp; "*", Data!Y:Y,0))</f>
        <v>334413</v>
      </c>
      <c r="O31" s="1">
        <f>INDEX(Data!AA:AA,MATCH(zacks_custom_screen_2023_05_31[[#This Row],[Company Name]] &amp; "*", Data!Y:Y,0))</f>
        <v>0</v>
      </c>
      <c r="P31" s="2">
        <f>IFERROR((zacks_custom_screen_2023_05_31[[#This Row],[EPS1]]-zacks_custom_screen_2023_05_31[[#This Row],[EPS0]])/ABS(zacks_custom_screen_2023_05_31[[#This Row],[EPS0]]), "")</f>
        <v>0.1044932079414838</v>
      </c>
      <c r="Q31" s="2">
        <f>IFERROR((zacks_custom_screen_2023_05_31[[#This Row],[EPS2]]-zacks_custom_screen_2023_05_31[[#This Row],[EPS1]])/ABS(zacks_custom_screen_2023_05_31[[#This Row],[EPS1]]), "")</f>
        <v>-4.0681173131504232E-2</v>
      </c>
      <c r="R31" s="3">
        <f>IFERROR(zacks_custom_screen_2023_05_31[[#This Row],[Price]]/zacks_custom_screen_2023_05_31[[#This Row],[EPS1]], "")</f>
        <v>16.786187322611163</v>
      </c>
      <c r="S31" s="3">
        <f>IFERROR(zacks_custom_screen_2023_05_31[[#This Row],[Price]]/zacks_custom_screen_2023_05_31[[#This Row],[EPS2]], "")</f>
        <v>17.49802761341223</v>
      </c>
      <c r="T31" s="3">
        <f>IFERROR(zacks_custom_screen_2023_05_31[[#This Row],[PE1]]/(zacks_custom_screen_2023_05_31[[#This Row],[EG1]]*100), "")</f>
        <v>1.6064381267738885</v>
      </c>
      <c r="U31" s="3">
        <f>IFERROR(zacks_custom_screen_2023_05_31[[#This Row],[PE2]]/(zacks_custom_screen_2023_05_31[[#This Row],[EG2]]*100), "")</f>
        <v>-4.3012593459015678</v>
      </c>
      <c r="V31"/>
      <c r="W31"/>
      <c r="X31"/>
    </row>
    <row r="32" spans="1:24" hidden="1" x14ac:dyDescent="0.25">
      <c r="B32" t="s">
        <v>103</v>
      </c>
      <c r="C32">
        <v>38903.269999999997</v>
      </c>
      <c r="D32" t="s">
        <v>102</v>
      </c>
      <c r="E32" t="s">
        <v>13</v>
      </c>
      <c r="F32" t="s">
        <v>51</v>
      </c>
      <c r="G32" t="s">
        <v>104</v>
      </c>
      <c r="H32">
        <v>12</v>
      </c>
      <c r="I32">
        <v>202212</v>
      </c>
      <c r="J32" s="1">
        <v>71.430000000000007</v>
      </c>
      <c r="K32" s="1">
        <v>7.85</v>
      </c>
      <c r="L32" s="1">
        <v>6.84</v>
      </c>
      <c r="M32" s="1">
        <v>6.17</v>
      </c>
      <c r="N32" s="1" t="e">
        <f>INDEX(Data!Z:Z,MATCH(zacks_custom_screen_2023_05_31[[#This Row],[Company Name]] &amp; "*", Data!Y:Y,0))</f>
        <v>#N/A</v>
      </c>
      <c r="O32" s="1" t="e">
        <f>INDEX(Data!AA:AA,MATCH(zacks_custom_screen_2023_05_31[[#This Row],[Company Name]] &amp; "*", Data!Y:Y,0))</f>
        <v>#N/A</v>
      </c>
      <c r="P32" s="2">
        <f>IFERROR((zacks_custom_screen_2023_05_31[[#This Row],[EPS1]]-zacks_custom_screen_2023_05_31[[#This Row],[EPS0]])/ABS(zacks_custom_screen_2023_05_31[[#This Row],[EPS0]]), "")</f>
        <v>-0.12866242038216558</v>
      </c>
      <c r="Q32" s="2">
        <f>IFERROR((zacks_custom_screen_2023_05_31[[#This Row],[EPS2]]-zacks_custom_screen_2023_05_31[[#This Row],[EPS1]])/ABS(zacks_custom_screen_2023_05_31[[#This Row],[EPS1]]), "")</f>
        <v>-9.7953216374269E-2</v>
      </c>
      <c r="R32" s="3">
        <f>IFERROR(zacks_custom_screen_2023_05_31[[#This Row],[Price]]/zacks_custom_screen_2023_05_31[[#This Row],[EPS1]], "")</f>
        <v>10.442982456140353</v>
      </c>
      <c r="S32" s="3">
        <f>IFERROR(zacks_custom_screen_2023_05_31[[#This Row],[Price]]/zacks_custom_screen_2023_05_31[[#This Row],[EPS2]], "")</f>
        <v>11.576985413290116</v>
      </c>
      <c r="T32" s="3">
        <f>IFERROR(zacks_custom_screen_2023_05_31[[#This Row],[PE1]]/(zacks_custom_screen_2023_05_31[[#This Row],[EG1]]*100), "")</f>
        <v>-0.81165754733368101</v>
      </c>
      <c r="U32" s="3">
        <f>IFERROR(zacks_custom_screen_2023_05_31[[#This Row],[PE2]]/(zacks_custom_screen_2023_05_31[[#This Row],[EG2]]*100), "")</f>
        <v>-1.181889257117976</v>
      </c>
      <c r="V32"/>
      <c r="W32"/>
      <c r="X32"/>
    </row>
    <row r="33" spans="2:24" hidden="1" x14ac:dyDescent="0.25">
      <c r="B33" t="s">
        <v>106</v>
      </c>
      <c r="C33">
        <v>3261.53</v>
      </c>
      <c r="D33" t="s">
        <v>105</v>
      </c>
      <c r="E33" t="s">
        <v>13</v>
      </c>
      <c r="F33" t="s">
        <v>107</v>
      </c>
      <c r="G33" t="s">
        <v>108</v>
      </c>
      <c r="H33">
        <v>9</v>
      </c>
      <c r="I33">
        <v>202209</v>
      </c>
      <c r="J33" s="1">
        <v>34.44</v>
      </c>
      <c r="K33" s="1">
        <v>0.11</v>
      </c>
      <c r="L33" s="1">
        <v>1.47</v>
      </c>
      <c r="M33" s="1">
        <v>3.46</v>
      </c>
      <c r="N33" s="1">
        <f>INDEX(Data!Z:Z,MATCH(zacks_custom_screen_2023_05_31[[#This Row],[Company Name]] &amp; "*", Data!Y:Y,0))</f>
        <v>336360</v>
      </c>
      <c r="O33" s="1">
        <f>INDEX(Data!AA:AA,MATCH(zacks_custom_screen_2023_05_31[[#This Row],[Company Name]] &amp; "*", Data!Y:Y,0))</f>
        <v>0</v>
      </c>
      <c r="P33" s="2">
        <f>IFERROR((zacks_custom_screen_2023_05_31[[#This Row],[EPS1]]-zacks_custom_screen_2023_05_31[[#This Row],[EPS0]])/ABS(zacks_custom_screen_2023_05_31[[#This Row],[EPS0]]), "")</f>
        <v>12.363636363636363</v>
      </c>
      <c r="Q33" s="2">
        <f>IFERROR((zacks_custom_screen_2023_05_31[[#This Row],[EPS2]]-zacks_custom_screen_2023_05_31[[#This Row],[EPS1]])/ABS(zacks_custom_screen_2023_05_31[[#This Row],[EPS1]]), "")</f>
        <v>1.3537414965986394</v>
      </c>
      <c r="R33" s="3">
        <f>IFERROR(zacks_custom_screen_2023_05_31[[#This Row],[Price]]/zacks_custom_screen_2023_05_31[[#This Row],[EPS1]], "")</f>
        <v>23.428571428571427</v>
      </c>
      <c r="S33" s="3">
        <f>IFERROR(zacks_custom_screen_2023_05_31[[#This Row],[Price]]/zacks_custom_screen_2023_05_31[[#This Row],[EPS2]], "")</f>
        <v>9.9537572254335256</v>
      </c>
      <c r="T33" s="3">
        <f>IFERROR(zacks_custom_screen_2023_05_31[[#This Row],[PE1]]/(zacks_custom_screen_2023_05_31[[#This Row],[EG1]]*100), "")</f>
        <v>1.8949579831932774E-2</v>
      </c>
      <c r="U33" s="3">
        <f>IFERROR(zacks_custom_screen_2023_05_31[[#This Row],[PE2]]/(zacks_custom_screen_2023_05_31[[#This Row],[EG2]]*100), "")</f>
        <v>7.3527754378830565E-2</v>
      </c>
      <c r="V33"/>
      <c r="W33"/>
      <c r="X33"/>
    </row>
    <row r="34" spans="2:24" hidden="1" x14ac:dyDescent="0.25">
      <c r="B34" t="s">
        <v>110</v>
      </c>
      <c r="C34">
        <v>86805.35</v>
      </c>
      <c r="D34" t="s">
        <v>109</v>
      </c>
      <c r="E34" t="s">
        <v>22</v>
      </c>
      <c r="F34" t="s">
        <v>85</v>
      </c>
      <c r="G34" t="s">
        <v>111</v>
      </c>
      <c r="H34">
        <v>6</v>
      </c>
      <c r="I34">
        <v>202206</v>
      </c>
      <c r="J34" s="1">
        <v>210.12</v>
      </c>
      <c r="K34" s="1">
        <v>7.01</v>
      </c>
      <c r="L34" s="1">
        <v>8.16</v>
      </c>
      <c r="M34" s="1">
        <v>8.98</v>
      </c>
      <c r="N34" s="1">
        <f>INDEX(Data!Z:Z,MATCH(zacks_custom_screen_2023_05_31[[#This Row],[Company Name]] &amp; "*", Data!Y:Y,0))</f>
        <v>518210</v>
      </c>
      <c r="O34" s="1">
        <f>INDEX(Data!AA:AA,MATCH(zacks_custom_screen_2023_05_31[[#This Row],[Company Name]] &amp; "*", Data!Y:Y,0))</f>
        <v>0</v>
      </c>
      <c r="P34" s="2">
        <f>IFERROR((zacks_custom_screen_2023_05_31[[#This Row],[EPS1]]-zacks_custom_screen_2023_05_31[[#This Row],[EPS0]])/ABS(zacks_custom_screen_2023_05_31[[#This Row],[EPS0]]), "")</f>
        <v>0.16405135520684741</v>
      </c>
      <c r="Q34" s="2">
        <f>IFERROR((zacks_custom_screen_2023_05_31[[#This Row],[EPS2]]-zacks_custom_screen_2023_05_31[[#This Row],[EPS1]])/ABS(zacks_custom_screen_2023_05_31[[#This Row],[EPS1]]), "")</f>
        <v>0.1004901960784314</v>
      </c>
      <c r="R34" s="3">
        <f>IFERROR(zacks_custom_screen_2023_05_31[[#This Row],[Price]]/zacks_custom_screen_2023_05_31[[#This Row],[EPS1]], "")</f>
        <v>25.75</v>
      </c>
      <c r="S34" s="3">
        <f>IFERROR(zacks_custom_screen_2023_05_31[[#This Row],[Price]]/zacks_custom_screen_2023_05_31[[#This Row],[EPS2]], "")</f>
        <v>23.398663697104677</v>
      </c>
      <c r="T34" s="3">
        <f>IFERROR(zacks_custom_screen_2023_05_31[[#This Row],[PE1]]/(zacks_custom_screen_2023_05_31[[#This Row],[EG1]]*100), "")</f>
        <v>1.5696304347826082</v>
      </c>
      <c r="U34" s="3">
        <f>IFERROR(zacks_custom_screen_2023_05_31[[#This Row],[PE2]]/(zacks_custom_screen_2023_05_31[[#This Row],[EG2]]*100), "")</f>
        <v>2.3284523874191962</v>
      </c>
      <c r="V34"/>
      <c r="W34"/>
      <c r="X34"/>
    </row>
    <row r="35" spans="2:24" hidden="1" x14ac:dyDescent="0.25">
      <c r="B35" t="s">
        <v>113</v>
      </c>
      <c r="C35">
        <v>41891.279999999999</v>
      </c>
      <c r="D35" t="s">
        <v>112</v>
      </c>
      <c r="E35" t="s">
        <v>22</v>
      </c>
      <c r="F35" t="s">
        <v>14</v>
      </c>
      <c r="G35" t="s">
        <v>95</v>
      </c>
      <c r="H35">
        <v>1</v>
      </c>
      <c r="I35">
        <v>202301</v>
      </c>
      <c r="J35" s="1">
        <v>195.04</v>
      </c>
      <c r="K35" s="1">
        <v>6.63</v>
      </c>
      <c r="L35" s="1">
        <v>7.21</v>
      </c>
      <c r="M35" s="1">
        <v>8.33</v>
      </c>
      <c r="N35" s="1" t="e">
        <f>INDEX(Data!Z:Z,MATCH(zacks_custom_screen_2023_05_31[[#This Row],[Company Name]] &amp; "*", Data!Y:Y,0))</f>
        <v>#N/A</v>
      </c>
      <c r="O35" s="1" t="e">
        <f>INDEX(Data!AA:AA,MATCH(zacks_custom_screen_2023_05_31[[#This Row],[Company Name]] &amp; "*", Data!Y:Y,0))</f>
        <v>#N/A</v>
      </c>
      <c r="P35" s="2">
        <f>IFERROR((zacks_custom_screen_2023_05_31[[#This Row],[EPS1]]-zacks_custom_screen_2023_05_31[[#This Row],[EPS0]])/ABS(zacks_custom_screen_2023_05_31[[#This Row],[EPS0]]), "")</f>
        <v>8.7481146304675725E-2</v>
      </c>
      <c r="Q35" s="2">
        <f>IFERROR((zacks_custom_screen_2023_05_31[[#This Row],[EPS2]]-zacks_custom_screen_2023_05_31[[#This Row],[EPS1]])/ABS(zacks_custom_screen_2023_05_31[[#This Row],[EPS1]]), "")</f>
        <v>0.15533980582524273</v>
      </c>
      <c r="R35" s="3">
        <f>IFERROR(zacks_custom_screen_2023_05_31[[#This Row],[Price]]/zacks_custom_screen_2023_05_31[[#This Row],[EPS1]], "")</f>
        <v>27.051317614424409</v>
      </c>
      <c r="S35" s="3">
        <f>IFERROR(zacks_custom_screen_2023_05_31[[#This Row],[Price]]/zacks_custom_screen_2023_05_31[[#This Row],[EPS2]], "")</f>
        <v>23.414165666266506</v>
      </c>
      <c r="T35" s="3">
        <f>IFERROR(zacks_custom_screen_2023_05_31[[#This Row],[PE1]]/(zacks_custom_screen_2023_05_31[[#This Row],[EG1]]*100), "")</f>
        <v>3.0922454445454104</v>
      </c>
      <c r="U35" s="3">
        <f>IFERROR(zacks_custom_screen_2023_05_31[[#This Row],[PE2]]/(zacks_custom_screen_2023_05_31[[#This Row],[EG2]]*100), "")</f>
        <v>1.507286914765906</v>
      </c>
      <c r="V35"/>
      <c r="W35"/>
      <c r="X35"/>
    </row>
    <row r="36" spans="2:24" hidden="1" x14ac:dyDescent="0.25">
      <c r="B36" t="s">
        <v>114</v>
      </c>
      <c r="C36">
        <v>5363.62</v>
      </c>
      <c r="D36" t="s">
        <v>114</v>
      </c>
      <c r="E36" t="s">
        <v>13</v>
      </c>
      <c r="F36" t="s">
        <v>18</v>
      </c>
      <c r="G36" t="s">
        <v>115</v>
      </c>
      <c r="H36">
        <v>12</v>
      </c>
      <c r="I36">
        <v>202212</v>
      </c>
      <c r="J36" s="1">
        <v>5.82</v>
      </c>
      <c r="K36" s="1">
        <v>0.24</v>
      </c>
      <c r="L36" s="1">
        <v>0.72</v>
      </c>
      <c r="M36" s="1">
        <v>0.74</v>
      </c>
      <c r="N36" s="1">
        <f>INDEX(Data!Z:Z,MATCH(zacks_custom_screen_2023_05_31[[#This Row],[Company Name]] &amp; "*", Data!Y:Y,0))</f>
        <v>561612</v>
      </c>
      <c r="O36" s="1">
        <f>INDEX(Data!AA:AA,MATCH(zacks_custom_screen_2023_05_31[[#This Row],[Company Name]] &amp; "*", Data!Y:Y,0))</f>
        <v>561621</v>
      </c>
      <c r="P36" s="2">
        <f>IFERROR((zacks_custom_screen_2023_05_31[[#This Row],[EPS1]]-zacks_custom_screen_2023_05_31[[#This Row],[EPS0]])/ABS(zacks_custom_screen_2023_05_31[[#This Row],[EPS0]]), "")</f>
        <v>2</v>
      </c>
      <c r="Q36" s="2">
        <f>IFERROR((zacks_custom_screen_2023_05_31[[#This Row],[EPS2]]-zacks_custom_screen_2023_05_31[[#This Row],[EPS1]])/ABS(zacks_custom_screen_2023_05_31[[#This Row],[EPS1]]), "")</f>
        <v>2.7777777777777804E-2</v>
      </c>
      <c r="R36" s="3">
        <f>IFERROR(zacks_custom_screen_2023_05_31[[#This Row],[Price]]/zacks_custom_screen_2023_05_31[[#This Row],[EPS1]], "")</f>
        <v>8.0833333333333339</v>
      </c>
      <c r="S36" s="3">
        <f>IFERROR(zacks_custom_screen_2023_05_31[[#This Row],[Price]]/zacks_custom_screen_2023_05_31[[#This Row],[EPS2]], "")</f>
        <v>7.8648648648648649</v>
      </c>
      <c r="T36" s="3">
        <f>IFERROR(zacks_custom_screen_2023_05_31[[#This Row],[PE1]]/(zacks_custom_screen_2023_05_31[[#This Row],[EG1]]*100), "")</f>
        <v>4.041666666666667E-2</v>
      </c>
      <c r="U36" s="3">
        <f>IFERROR(zacks_custom_screen_2023_05_31[[#This Row],[PE2]]/(zacks_custom_screen_2023_05_31[[#This Row],[EG2]]*100), "")</f>
        <v>2.8313513513513486</v>
      </c>
      <c r="V36"/>
      <c r="W36"/>
      <c r="X36"/>
    </row>
    <row r="37" spans="2:24" hidden="1" x14ac:dyDescent="0.25">
      <c r="B37" t="s">
        <v>117</v>
      </c>
      <c r="C37">
        <v>21045.52</v>
      </c>
      <c r="D37" t="s">
        <v>116</v>
      </c>
      <c r="E37" t="s">
        <v>13</v>
      </c>
      <c r="F37" t="s">
        <v>118</v>
      </c>
      <c r="G37" t="s">
        <v>119</v>
      </c>
      <c r="H37">
        <v>12</v>
      </c>
      <c r="I37">
        <v>202212</v>
      </c>
      <c r="J37" s="1">
        <v>80.14</v>
      </c>
      <c r="K37" s="1">
        <v>4.1399999999999997</v>
      </c>
      <c r="L37" s="1">
        <v>4.3600000000000003</v>
      </c>
      <c r="M37" s="1">
        <v>4.68</v>
      </c>
      <c r="N37" s="1" t="e">
        <f>INDEX(Data!Z:Z,MATCH(zacks_custom_screen_2023_05_31[[#This Row],[Company Name]] &amp; "*", Data!Y:Y,0))</f>
        <v>#N/A</v>
      </c>
      <c r="O37" s="1" t="e">
        <f>INDEX(Data!AA:AA,MATCH(zacks_custom_screen_2023_05_31[[#This Row],[Company Name]] &amp; "*", Data!Y:Y,0))</f>
        <v>#N/A</v>
      </c>
      <c r="P37" s="2">
        <f>IFERROR((zacks_custom_screen_2023_05_31[[#This Row],[EPS1]]-zacks_custom_screen_2023_05_31[[#This Row],[EPS0]])/ABS(zacks_custom_screen_2023_05_31[[#This Row],[EPS0]]), "")</f>
        <v>5.3140096618357648E-2</v>
      </c>
      <c r="Q37" s="2">
        <f>IFERROR((zacks_custom_screen_2023_05_31[[#This Row],[EPS2]]-zacks_custom_screen_2023_05_31[[#This Row],[EPS1]])/ABS(zacks_custom_screen_2023_05_31[[#This Row],[EPS1]]), "")</f>
        <v>7.3394495412843888E-2</v>
      </c>
      <c r="R37" s="3">
        <f>IFERROR(zacks_custom_screen_2023_05_31[[#This Row],[Price]]/zacks_custom_screen_2023_05_31[[#This Row],[EPS1]], "")</f>
        <v>18.380733944954127</v>
      </c>
      <c r="S37" s="3">
        <f>IFERROR(zacks_custom_screen_2023_05_31[[#This Row],[Price]]/zacks_custom_screen_2023_05_31[[#This Row],[EPS2]], "")</f>
        <v>17.123931623931625</v>
      </c>
      <c r="T37" s="3">
        <f>IFERROR(zacks_custom_screen_2023_05_31[[#This Row],[PE1]]/(zacks_custom_screen_2023_05_31[[#This Row],[EG1]]*100), "")</f>
        <v>3.4589199332777212</v>
      </c>
      <c r="U37" s="3">
        <f>IFERROR(zacks_custom_screen_2023_05_31[[#This Row],[PE2]]/(zacks_custom_screen_2023_05_31[[#This Row],[EG2]]*100), "")</f>
        <v>2.3331356837606885</v>
      </c>
      <c r="V37"/>
      <c r="W37"/>
      <c r="X37"/>
    </row>
    <row r="38" spans="2:24" hidden="1" x14ac:dyDescent="0.25">
      <c r="B38" t="s">
        <v>121</v>
      </c>
      <c r="C38">
        <v>12171.94</v>
      </c>
      <c r="D38" t="s">
        <v>120</v>
      </c>
      <c r="E38" t="s">
        <v>13</v>
      </c>
      <c r="F38" t="s">
        <v>37</v>
      </c>
      <c r="G38" t="s">
        <v>89</v>
      </c>
      <c r="H38">
        <v>12</v>
      </c>
      <c r="I38">
        <v>202212</v>
      </c>
      <c r="J38" s="1">
        <v>4.55</v>
      </c>
      <c r="K38" s="1">
        <v>0.19</v>
      </c>
      <c r="L38" s="1">
        <v>0.06</v>
      </c>
      <c r="M38" s="1">
        <v>0.56000000000000005</v>
      </c>
      <c r="N38" s="1">
        <f>INDEX(Data!Z:Z,MATCH(zacks_custom_screen_2023_05_31[[#This Row],[Company Name]] &amp; "*", Data!Y:Y,0))</f>
        <v>524113</v>
      </c>
      <c r="O38" s="1">
        <f>INDEX(Data!AA:AA,MATCH(zacks_custom_screen_2023_05_31[[#This Row],[Company Name]] &amp; "*", Data!Y:Y,0))</f>
        <v>524114</v>
      </c>
      <c r="P38" s="2">
        <f>IFERROR((zacks_custom_screen_2023_05_31[[#This Row],[EPS1]]-zacks_custom_screen_2023_05_31[[#This Row],[EPS0]])/ABS(zacks_custom_screen_2023_05_31[[#This Row],[EPS0]]), "")</f>
        <v>-0.68421052631578949</v>
      </c>
      <c r="Q38" s="2">
        <f>IFERROR((zacks_custom_screen_2023_05_31[[#This Row],[EPS2]]-zacks_custom_screen_2023_05_31[[#This Row],[EPS1]])/ABS(zacks_custom_screen_2023_05_31[[#This Row],[EPS1]]), "")</f>
        <v>8.3333333333333339</v>
      </c>
      <c r="R38" s="3">
        <f>IFERROR(zacks_custom_screen_2023_05_31[[#This Row],[Price]]/zacks_custom_screen_2023_05_31[[#This Row],[EPS1]], "")</f>
        <v>75.833333333333329</v>
      </c>
      <c r="S38" s="3">
        <f>IFERROR(zacks_custom_screen_2023_05_31[[#This Row],[Price]]/zacks_custom_screen_2023_05_31[[#This Row],[EPS2]], "")</f>
        <v>8.1249999999999982</v>
      </c>
      <c r="T38" s="3">
        <f>IFERROR(zacks_custom_screen_2023_05_31[[#This Row],[PE1]]/(zacks_custom_screen_2023_05_31[[#This Row],[EG1]]*100), "")</f>
        <v>-1.1083333333333334</v>
      </c>
      <c r="U38" s="3">
        <f>IFERROR(zacks_custom_screen_2023_05_31[[#This Row],[PE2]]/(zacks_custom_screen_2023_05_31[[#This Row],[EG2]]*100), "")</f>
        <v>9.7499999999999983E-3</v>
      </c>
      <c r="V38"/>
      <c r="W38"/>
      <c r="X38"/>
    </row>
    <row r="39" spans="2:24" hidden="1" x14ac:dyDescent="0.25">
      <c r="B39" t="s">
        <v>123</v>
      </c>
      <c r="C39">
        <v>3721.47</v>
      </c>
      <c r="D39" t="s">
        <v>122</v>
      </c>
      <c r="E39" t="s">
        <v>22</v>
      </c>
      <c r="F39" t="s">
        <v>14</v>
      </c>
      <c r="G39" t="s">
        <v>124</v>
      </c>
      <c r="H39">
        <v>12</v>
      </c>
      <c r="I39">
        <v>202212</v>
      </c>
      <c r="J39" s="1">
        <v>99.15</v>
      </c>
      <c r="K39" s="1">
        <v>6.49</v>
      </c>
      <c r="L39" s="1">
        <v>4.78</v>
      </c>
      <c r="M39" s="1">
        <v>5.85</v>
      </c>
      <c r="N39" s="1">
        <f>INDEX(Data!Z:Z,MATCH(zacks_custom_screen_2023_05_31[[#This Row],[Company Name]] &amp; "*", Data!Y:Y,0))</f>
        <v>334419</v>
      </c>
      <c r="O39" s="1">
        <f>INDEX(Data!AA:AA,MATCH(zacks_custom_screen_2023_05_31[[#This Row],[Company Name]] &amp; "*", Data!Y:Y,0))</f>
        <v>335999</v>
      </c>
      <c r="P39" s="2">
        <f>IFERROR((zacks_custom_screen_2023_05_31[[#This Row],[EPS1]]-zacks_custom_screen_2023_05_31[[#This Row],[EPS0]])/ABS(zacks_custom_screen_2023_05_31[[#This Row],[EPS0]]), "")</f>
        <v>-0.26348228043143296</v>
      </c>
      <c r="Q39" s="2">
        <f>IFERROR((zacks_custom_screen_2023_05_31[[#This Row],[EPS2]]-zacks_custom_screen_2023_05_31[[#This Row],[EPS1]])/ABS(zacks_custom_screen_2023_05_31[[#This Row],[EPS1]]), "")</f>
        <v>0.2238493723849371</v>
      </c>
      <c r="R39" s="3">
        <f>IFERROR(zacks_custom_screen_2023_05_31[[#This Row],[Price]]/zacks_custom_screen_2023_05_31[[#This Row],[EPS1]], "")</f>
        <v>20.742677824267783</v>
      </c>
      <c r="S39" s="3">
        <f>IFERROR(zacks_custom_screen_2023_05_31[[#This Row],[Price]]/zacks_custom_screen_2023_05_31[[#This Row],[EPS2]], "")</f>
        <v>16.948717948717952</v>
      </c>
      <c r="T39" s="3">
        <f>IFERROR(zacks_custom_screen_2023_05_31[[#This Row],[PE1]]/(zacks_custom_screen_2023_05_31[[#This Row],[EG1]]*100), "")</f>
        <v>-0.78725133964618677</v>
      </c>
      <c r="U39" s="3">
        <f>IFERROR(zacks_custom_screen_2023_05_31[[#This Row],[PE2]]/(zacks_custom_screen_2023_05_31[[#This Row],[EG2]]*100), "")</f>
        <v>0.75714833453151276</v>
      </c>
      <c r="V39"/>
      <c r="W39"/>
      <c r="X39"/>
    </row>
    <row r="40" spans="2:24" hidden="1" x14ac:dyDescent="0.25">
      <c r="B40" t="s">
        <v>126</v>
      </c>
      <c r="C40">
        <v>3141.03</v>
      </c>
      <c r="D40" t="s">
        <v>125</v>
      </c>
      <c r="E40" t="s">
        <v>13</v>
      </c>
      <c r="F40" t="s">
        <v>37</v>
      </c>
      <c r="G40" t="s">
        <v>127</v>
      </c>
      <c r="H40">
        <v>12</v>
      </c>
      <c r="I40">
        <v>202212</v>
      </c>
      <c r="J40" s="1">
        <v>40.299999999999997</v>
      </c>
      <c r="K40" s="1">
        <v>3.67</v>
      </c>
      <c r="L40" s="1">
        <v>6</v>
      </c>
      <c r="M40" s="1">
        <v>6.45</v>
      </c>
      <c r="N40" s="1" t="e">
        <f>INDEX(Data!Z:Z,MATCH(zacks_custom_screen_2023_05_31[[#This Row],[Company Name]] &amp; "*", Data!Y:Y,0))</f>
        <v>#N/A</v>
      </c>
      <c r="O40" s="1" t="e">
        <f>INDEX(Data!AA:AA,MATCH(zacks_custom_screen_2023_05_31[[#This Row],[Company Name]] &amp; "*", Data!Y:Y,0))</f>
        <v>#N/A</v>
      </c>
      <c r="P40" s="2">
        <f>IFERROR((zacks_custom_screen_2023_05_31[[#This Row],[EPS1]]-zacks_custom_screen_2023_05_31[[#This Row],[EPS0]])/ABS(zacks_custom_screen_2023_05_31[[#This Row],[EPS0]]), "")</f>
        <v>0.63487738419618533</v>
      </c>
      <c r="Q40" s="2">
        <f>IFERROR((zacks_custom_screen_2023_05_31[[#This Row],[EPS2]]-zacks_custom_screen_2023_05_31[[#This Row],[EPS1]])/ABS(zacks_custom_screen_2023_05_31[[#This Row],[EPS1]]), "")</f>
        <v>7.5000000000000025E-2</v>
      </c>
      <c r="R40" s="3">
        <f>IFERROR(zacks_custom_screen_2023_05_31[[#This Row],[Price]]/zacks_custom_screen_2023_05_31[[#This Row],[EPS1]], "")</f>
        <v>6.7166666666666659</v>
      </c>
      <c r="S40" s="3">
        <f>IFERROR(zacks_custom_screen_2023_05_31[[#This Row],[Price]]/zacks_custom_screen_2023_05_31[[#This Row],[EPS2]], "")</f>
        <v>6.2480620155038755</v>
      </c>
      <c r="T40" s="3">
        <f>IFERROR(zacks_custom_screen_2023_05_31[[#This Row],[PE1]]/(zacks_custom_screen_2023_05_31[[#This Row],[EG1]]*100), "")</f>
        <v>0.10579470672389125</v>
      </c>
      <c r="U40" s="3">
        <f>IFERROR(zacks_custom_screen_2023_05_31[[#This Row],[PE2]]/(zacks_custom_screen_2023_05_31[[#This Row],[EG2]]*100), "")</f>
        <v>0.83307493540051647</v>
      </c>
      <c r="V40"/>
      <c r="W40"/>
      <c r="X40"/>
    </row>
    <row r="41" spans="2:24" hidden="1" x14ac:dyDescent="0.25">
      <c r="B41" t="s">
        <v>129</v>
      </c>
      <c r="C41">
        <v>24847.46</v>
      </c>
      <c r="D41" t="s">
        <v>128</v>
      </c>
      <c r="E41" t="s">
        <v>13</v>
      </c>
      <c r="F41" t="s">
        <v>130</v>
      </c>
      <c r="G41" t="s">
        <v>131</v>
      </c>
      <c r="H41">
        <v>12</v>
      </c>
      <c r="I41">
        <v>202212</v>
      </c>
      <c r="J41" s="1">
        <v>50.26</v>
      </c>
      <c r="K41" s="1">
        <v>2.2999999999999998</v>
      </c>
      <c r="L41" s="1">
        <v>2.16</v>
      </c>
      <c r="M41" s="1">
        <v>2.33</v>
      </c>
      <c r="N41" s="1" t="e">
        <f>INDEX(Data!Z:Z,MATCH(zacks_custom_screen_2023_05_31[[#This Row],[Company Name]] &amp; "*", Data!Y:Y,0))</f>
        <v>#N/A</v>
      </c>
      <c r="O41" s="1" t="e">
        <f>INDEX(Data!AA:AA,MATCH(zacks_custom_screen_2023_05_31[[#This Row],[Company Name]] &amp; "*", Data!Y:Y,0))</f>
        <v>#N/A</v>
      </c>
      <c r="P41" s="2">
        <f>IFERROR((zacks_custom_screen_2023_05_31[[#This Row],[EPS1]]-zacks_custom_screen_2023_05_31[[#This Row],[EPS0]])/ABS(zacks_custom_screen_2023_05_31[[#This Row],[EPS0]]), "")</f>
        <v>-6.0869565217391168E-2</v>
      </c>
      <c r="Q41" s="2">
        <f>IFERROR((zacks_custom_screen_2023_05_31[[#This Row],[EPS2]]-zacks_custom_screen_2023_05_31[[#This Row],[EPS1]])/ABS(zacks_custom_screen_2023_05_31[[#This Row],[EPS1]]), "")</f>
        <v>7.8703703703703665E-2</v>
      </c>
      <c r="R41" s="3">
        <f>IFERROR(zacks_custom_screen_2023_05_31[[#This Row],[Price]]/zacks_custom_screen_2023_05_31[[#This Row],[EPS1]], "")</f>
        <v>23.268518518518515</v>
      </c>
      <c r="S41" s="3">
        <f>IFERROR(zacks_custom_screen_2023_05_31[[#This Row],[Price]]/zacks_custom_screen_2023_05_31[[#This Row],[EPS2]], "")</f>
        <v>21.570815450643774</v>
      </c>
      <c r="T41" s="3">
        <f>IFERROR(zacks_custom_screen_2023_05_31[[#This Row],[PE1]]/(zacks_custom_screen_2023_05_31[[#This Row],[EG1]]*100), "")</f>
        <v>-3.8226851851851933</v>
      </c>
      <c r="U41" s="3">
        <f>IFERROR(zacks_custom_screen_2023_05_31[[#This Row],[PE2]]/(zacks_custom_screen_2023_05_31[[#This Row],[EG2]]*100), "")</f>
        <v>2.7407624337288574</v>
      </c>
      <c r="V41"/>
      <c r="W41"/>
      <c r="X41"/>
    </row>
    <row r="42" spans="2:24" hidden="1" x14ac:dyDescent="0.25">
      <c r="B42" t="s">
        <v>133</v>
      </c>
      <c r="C42">
        <v>42029.11</v>
      </c>
      <c r="D42" t="s">
        <v>132</v>
      </c>
      <c r="E42" t="s">
        <v>22</v>
      </c>
      <c r="F42" t="s">
        <v>118</v>
      </c>
      <c r="G42" t="s">
        <v>119</v>
      </c>
      <c r="H42">
        <v>12</v>
      </c>
      <c r="I42">
        <v>202212</v>
      </c>
      <c r="J42" s="1">
        <v>81.790000000000006</v>
      </c>
      <c r="K42" s="1">
        <v>5.09</v>
      </c>
      <c r="L42" s="1">
        <v>5.27</v>
      </c>
      <c r="M42" s="1">
        <v>5.6</v>
      </c>
      <c r="N42" s="1">
        <f>INDEX(Data!Z:Z,MATCH(zacks_custom_screen_2023_05_31[[#This Row],[Company Name]] &amp; "*", Data!Y:Y,0))</f>
        <v>221118</v>
      </c>
      <c r="O42" s="1">
        <f>INDEX(Data!AA:AA,MATCH(zacks_custom_screen_2023_05_31[[#This Row],[Company Name]] &amp; "*", Data!Y:Y,0))</f>
        <v>0</v>
      </c>
      <c r="P42" s="2">
        <f>IFERROR((zacks_custom_screen_2023_05_31[[#This Row],[EPS1]]-zacks_custom_screen_2023_05_31[[#This Row],[EPS0]])/ABS(zacks_custom_screen_2023_05_31[[#This Row],[EPS0]]), "")</f>
        <v>3.5363457760314285E-2</v>
      </c>
      <c r="Q42" s="2">
        <f>IFERROR((zacks_custom_screen_2023_05_31[[#This Row],[EPS2]]-zacks_custom_screen_2023_05_31[[#This Row],[EPS1]])/ABS(zacks_custom_screen_2023_05_31[[#This Row],[EPS1]]), "")</f>
        <v>6.2618595825426962E-2</v>
      </c>
      <c r="R42" s="3">
        <f>IFERROR(zacks_custom_screen_2023_05_31[[#This Row],[Price]]/zacks_custom_screen_2023_05_31[[#This Row],[EPS1]], "")</f>
        <v>15.51992409867173</v>
      </c>
      <c r="S42" s="3">
        <f>IFERROR(zacks_custom_screen_2023_05_31[[#This Row],[Price]]/zacks_custom_screen_2023_05_31[[#This Row],[EPS2]], "")</f>
        <v>14.605357142857144</v>
      </c>
      <c r="T42" s="3">
        <f>IFERROR(zacks_custom_screen_2023_05_31[[#This Row],[PE1]]/(zacks_custom_screen_2023_05_31[[#This Row],[EG1]]*100), "")</f>
        <v>4.3886896479021802</v>
      </c>
      <c r="U42" s="3">
        <f>IFERROR(zacks_custom_screen_2023_05_31[[#This Row],[PE2]]/(zacks_custom_screen_2023_05_31[[#This Row],[EG2]]*100), "")</f>
        <v>2.3324312770562767</v>
      </c>
      <c r="V42"/>
      <c r="W42"/>
      <c r="X42"/>
    </row>
    <row r="43" spans="2:24" hidden="1" x14ac:dyDescent="0.25">
      <c r="B43" t="s">
        <v>135</v>
      </c>
      <c r="C43">
        <v>13774.79</v>
      </c>
      <c r="D43" t="s">
        <v>134</v>
      </c>
      <c r="E43" t="s">
        <v>13</v>
      </c>
      <c r="F43" t="s">
        <v>37</v>
      </c>
      <c r="G43" t="s">
        <v>136</v>
      </c>
      <c r="H43">
        <v>12</v>
      </c>
      <c r="I43">
        <v>202212</v>
      </c>
      <c r="J43" s="1">
        <v>57.99</v>
      </c>
      <c r="K43" s="1">
        <v>9.01</v>
      </c>
      <c r="L43" s="1">
        <v>8.57</v>
      </c>
      <c r="M43" s="1">
        <v>9.25</v>
      </c>
      <c r="N43" s="1" t="e">
        <f>INDEX(Data!Z:Z,MATCH(zacks_custom_screen_2023_05_31[[#This Row],[Company Name]] &amp; "*", Data!Y:Y,0))</f>
        <v>#N/A</v>
      </c>
      <c r="O43" s="1" t="e">
        <f>INDEX(Data!AA:AA,MATCH(zacks_custom_screen_2023_05_31[[#This Row],[Company Name]] &amp; "*", Data!Y:Y,0))</f>
        <v>#N/A</v>
      </c>
      <c r="P43" s="2">
        <f>IFERROR((zacks_custom_screen_2023_05_31[[#This Row],[EPS1]]-zacks_custom_screen_2023_05_31[[#This Row],[EPS0]])/ABS(zacks_custom_screen_2023_05_31[[#This Row],[EPS0]]), "")</f>
        <v>-4.8834628190898947E-2</v>
      </c>
      <c r="Q43" s="2">
        <f>IFERROR((zacks_custom_screen_2023_05_31[[#This Row],[EPS2]]-zacks_custom_screen_2023_05_31[[#This Row],[EPS1]])/ABS(zacks_custom_screen_2023_05_31[[#This Row],[EPS1]]), "")</f>
        <v>7.9346557759626568E-2</v>
      </c>
      <c r="R43" s="3">
        <f>IFERROR(zacks_custom_screen_2023_05_31[[#This Row],[Price]]/zacks_custom_screen_2023_05_31[[#This Row],[EPS1]], "")</f>
        <v>6.7666277712952159</v>
      </c>
      <c r="S43" s="3">
        <f>IFERROR(zacks_custom_screen_2023_05_31[[#This Row],[Price]]/zacks_custom_screen_2023_05_31[[#This Row],[EPS2]], "")</f>
        <v>6.2691891891891895</v>
      </c>
      <c r="T43" s="3">
        <f>IFERROR(zacks_custom_screen_2023_05_31[[#This Row],[PE1]]/(zacks_custom_screen_2023_05_31[[#This Row],[EG1]]*100), "")</f>
        <v>-1.3856208231674993</v>
      </c>
      <c r="U43" s="3">
        <f>IFERROR(zacks_custom_screen_2023_05_31[[#This Row],[PE2]]/(zacks_custom_screen_2023_05_31[[#This Row],[EG2]]*100), "")</f>
        <v>0.79010222575516731</v>
      </c>
      <c r="V43"/>
      <c r="W43"/>
      <c r="X43"/>
    </row>
    <row r="44" spans="2:24" hidden="1" x14ac:dyDescent="0.25">
      <c r="B44" t="s">
        <v>137</v>
      </c>
      <c r="C44">
        <v>13319.78</v>
      </c>
      <c r="D44" t="s">
        <v>137</v>
      </c>
      <c r="E44" t="s">
        <v>13</v>
      </c>
      <c r="F44" t="s">
        <v>118</v>
      </c>
      <c r="G44" t="s">
        <v>119</v>
      </c>
      <c r="H44">
        <v>12</v>
      </c>
      <c r="I44">
        <v>202212</v>
      </c>
      <c r="J44" s="1">
        <v>19.899999999999999</v>
      </c>
      <c r="K44" s="1">
        <v>1.67</v>
      </c>
      <c r="L44" s="1">
        <v>1.73</v>
      </c>
      <c r="M44" s="1">
        <v>1.93</v>
      </c>
      <c r="N44" s="1">
        <f>INDEX(Data!Z:Z,MATCH(zacks_custom_screen_2023_05_31[[#This Row],[Company Name]] &amp; "*", Data!Y:Y,0))</f>
        <v>221118</v>
      </c>
      <c r="O44" s="1">
        <f>INDEX(Data!AA:AA,MATCH(zacks_custom_screen_2023_05_31[[#This Row],[Company Name]] &amp; "*", Data!Y:Y,0))</f>
        <v>0</v>
      </c>
      <c r="P44" s="2">
        <f>IFERROR((zacks_custom_screen_2023_05_31[[#This Row],[EPS1]]-zacks_custom_screen_2023_05_31[[#This Row],[EPS0]])/ABS(zacks_custom_screen_2023_05_31[[#This Row],[EPS0]]), "")</f>
        <v>3.5928143712574884E-2</v>
      </c>
      <c r="Q44" s="2">
        <f>IFERROR((zacks_custom_screen_2023_05_31[[#This Row],[EPS2]]-zacks_custom_screen_2023_05_31[[#This Row],[EPS1]])/ABS(zacks_custom_screen_2023_05_31[[#This Row],[EPS1]]), "")</f>
        <v>0.11560693641618494</v>
      </c>
      <c r="R44" s="3">
        <f>IFERROR(zacks_custom_screen_2023_05_31[[#This Row],[Price]]/zacks_custom_screen_2023_05_31[[#This Row],[EPS1]], "")</f>
        <v>11.502890173410403</v>
      </c>
      <c r="S44" s="3">
        <f>IFERROR(zacks_custom_screen_2023_05_31[[#This Row],[Price]]/zacks_custom_screen_2023_05_31[[#This Row],[EPS2]], "")</f>
        <v>10.310880829015543</v>
      </c>
      <c r="T44" s="3">
        <f>IFERROR(zacks_custom_screen_2023_05_31[[#This Row],[PE1]]/(zacks_custom_screen_2023_05_31[[#This Row],[EG1]]*100), "")</f>
        <v>3.2016377649325594</v>
      </c>
      <c r="U44" s="3">
        <f>IFERROR(zacks_custom_screen_2023_05_31[[#This Row],[PE2]]/(zacks_custom_screen_2023_05_31[[#This Row],[EG2]]*100), "")</f>
        <v>0.89189119170984477</v>
      </c>
      <c r="V44"/>
      <c r="W44"/>
      <c r="X44"/>
    </row>
    <row r="45" spans="2:24" hidden="1" x14ac:dyDescent="0.25">
      <c r="B45" t="s">
        <v>139</v>
      </c>
      <c r="C45">
        <v>9798.2199999999993</v>
      </c>
      <c r="D45" t="s">
        <v>138</v>
      </c>
      <c r="E45" t="s">
        <v>13</v>
      </c>
      <c r="F45" t="s">
        <v>37</v>
      </c>
      <c r="G45" t="s">
        <v>70</v>
      </c>
      <c r="H45">
        <v>12</v>
      </c>
      <c r="I45">
        <v>202212</v>
      </c>
      <c r="J45" s="1">
        <v>115.03</v>
      </c>
      <c r="K45" s="1">
        <v>11.63</v>
      </c>
      <c r="L45" s="1">
        <v>11.52</v>
      </c>
      <c r="M45" s="1">
        <v>12.03</v>
      </c>
      <c r="N45" s="1" t="e">
        <f>INDEX(Data!Z:Z,MATCH(zacks_custom_screen_2023_05_31[[#This Row],[Company Name]] &amp; "*", Data!Y:Y,0))</f>
        <v>#N/A</v>
      </c>
      <c r="O45" s="1" t="e">
        <f>INDEX(Data!AA:AA,MATCH(zacks_custom_screen_2023_05_31[[#This Row],[Company Name]] &amp; "*", Data!Y:Y,0))</f>
        <v>#N/A</v>
      </c>
      <c r="P45" s="2">
        <f>IFERROR((zacks_custom_screen_2023_05_31[[#This Row],[EPS1]]-zacks_custom_screen_2023_05_31[[#This Row],[EPS0]])/ABS(zacks_custom_screen_2023_05_31[[#This Row],[EPS0]]), "")</f>
        <v>-9.4582975064489427E-3</v>
      </c>
      <c r="Q45" s="2">
        <f>IFERROR((zacks_custom_screen_2023_05_31[[#This Row],[EPS2]]-zacks_custom_screen_2023_05_31[[#This Row],[EPS1]])/ABS(zacks_custom_screen_2023_05_31[[#This Row],[EPS1]]), "")</f>
        <v>4.4270833333333315E-2</v>
      </c>
      <c r="R45" s="3">
        <f>IFERROR(zacks_custom_screen_2023_05_31[[#This Row],[Price]]/zacks_custom_screen_2023_05_31[[#This Row],[EPS1]], "")</f>
        <v>9.9852430555555554</v>
      </c>
      <c r="S45" s="3">
        <f>IFERROR(zacks_custom_screen_2023_05_31[[#This Row],[Price]]/zacks_custom_screen_2023_05_31[[#This Row],[EPS2]], "")</f>
        <v>9.5619285120532016</v>
      </c>
      <c r="T45" s="3">
        <f>IFERROR(zacks_custom_screen_2023_05_31[[#This Row],[PE1]]/(zacks_custom_screen_2023_05_31[[#This Row],[EG1]]*100), "")</f>
        <v>-10.557125157828168</v>
      </c>
      <c r="U45" s="3">
        <f>IFERROR(zacks_custom_screen_2023_05_31[[#This Row],[PE2]]/(zacks_custom_screen_2023_05_31[[#This Row],[EG2]]*100), "")</f>
        <v>2.1598709109579008</v>
      </c>
      <c r="V45"/>
      <c r="W45"/>
      <c r="X45"/>
    </row>
    <row r="46" spans="2:24" hidden="1" x14ac:dyDescent="0.25">
      <c r="B46" t="s">
        <v>141</v>
      </c>
      <c r="C46">
        <v>39419.769999999997</v>
      </c>
      <c r="D46" t="s">
        <v>140</v>
      </c>
      <c r="E46" t="s">
        <v>13</v>
      </c>
      <c r="F46" t="s">
        <v>37</v>
      </c>
      <c r="G46" t="s">
        <v>142</v>
      </c>
      <c r="H46">
        <v>12</v>
      </c>
      <c r="I46">
        <v>202212</v>
      </c>
      <c r="J46" s="1">
        <v>65.239999999999995</v>
      </c>
      <c r="K46" s="1">
        <v>5.33</v>
      </c>
      <c r="L46" s="1">
        <v>5.79</v>
      </c>
      <c r="M46" s="1">
        <v>6</v>
      </c>
      <c r="N46" s="1">
        <f>INDEX(Data!Z:Z,MATCH(zacks_custom_screen_2023_05_31[[#This Row],[Company Name]] &amp; "*", Data!Y:Y,0))</f>
        <v>524114</v>
      </c>
      <c r="O46" s="1">
        <f>INDEX(Data!AA:AA,MATCH(zacks_custom_screen_2023_05_31[[#This Row],[Company Name]] &amp; "*", Data!Y:Y,0))</f>
        <v>524113</v>
      </c>
      <c r="P46" s="2">
        <f>IFERROR((zacks_custom_screen_2023_05_31[[#This Row],[EPS1]]-zacks_custom_screen_2023_05_31[[#This Row],[EPS0]])/ABS(zacks_custom_screen_2023_05_31[[#This Row],[EPS0]]), "")</f>
        <v>8.6303939962476539E-2</v>
      </c>
      <c r="Q46" s="2">
        <f>IFERROR((zacks_custom_screen_2023_05_31[[#This Row],[EPS2]]-zacks_custom_screen_2023_05_31[[#This Row],[EPS1]])/ABS(zacks_custom_screen_2023_05_31[[#This Row],[EPS1]]), "")</f>
        <v>3.6269430051813469E-2</v>
      </c>
      <c r="R46" s="3">
        <f>IFERROR(zacks_custom_screen_2023_05_31[[#This Row],[Price]]/zacks_custom_screen_2023_05_31[[#This Row],[EPS1]], "")</f>
        <v>11.267702936096718</v>
      </c>
      <c r="S46" s="3">
        <f>IFERROR(zacks_custom_screen_2023_05_31[[#This Row],[Price]]/zacks_custom_screen_2023_05_31[[#This Row],[EPS2]], "")</f>
        <v>10.873333333333333</v>
      </c>
      <c r="T46" s="3">
        <f>IFERROR(zacks_custom_screen_2023_05_31[[#This Row],[PE1]]/(zacks_custom_screen_2023_05_31[[#This Row],[EG1]]*100), "")</f>
        <v>1.3055838402042501</v>
      </c>
      <c r="U46" s="3">
        <f>IFERROR(zacks_custom_screen_2023_05_31[[#This Row],[PE2]]/(zacks_custom_screen_2023_05_31[[#This Row],[EG2]]*100), "")</f>
        <v>2.9979333333333336</v>
      </c>
      <c r="V46"/>
      <c r="W46"/>
      <c r="X46"/>
    </row>
    <row r="47" spans="2:24" hidden="1" x14ac:dyDescent="0.25">
      <c r="B47" t="s">
        <v>144</v>
      </c>
      <c r="C47">
        <v>4358.3999999999996</v>
      </c>
      <c r="D47" t="s">
        <v>143</v>
      </c>
      <c r="E47" t="s">
        <v>22</v>
      </c>
      <c r="F47" t="s">
        <v>85</v>
      </c>
      <c r="G47" t="s">
        <v>145</v>
      </c>
      <c r="H47">
        <v>6</v>
      </c>
      <c r="I47">
        <v>202206</v>
      </c>
      <c r="J47" s="1">
        <v>14.74</v>
      </c>
      <c r="K47" s="1">
        <v>-2.5099999999999998</v>
      </c>
      <c r="L47" s="1">
        <v>-3.51</v>
      </c>
      <c r="M47" s="1">
        <v>-2.99</v>
      </c>
      <c r="N47" s="1" t="e">
        <f>INDEX(Data!Z:Z,MATCH(zacks_custom_screen_2023_05_31[[#This Row],[Company Name]] &amp; "*", Data!Y:Y,0))</f>
        <v>#N/A</v>
      </c>
      <c r="O47" s="1" t="e">
        <f>INDEX(Data!AA:AA,MATCH(zacks_custom_screen_2023_05_31[[#This Row],[Company Name]] &amp; "*", Data!Y:Y,0))</f>
        <v>#N/A</v>
      </c>
      <c r="P47" s="2">
        <f>IFERROR((zacks_custom_screen_2023_05_31[[#This Row],[EPS1]]-zacks_custom_screen_2023_05_31[[#This Row],[EPS0]])/ABS(zacks_custom_screen_2023_05_31[[#This Row],[EPS0]]), "")</f>
        <v>-0.39840637450199207</v>
      </c>
      <c r="Q47" s="2">
        <f>IFERROR((zacks_custom_screen_2023_05_31[[#This Row],[EPS2]]-zacks_custom_screen_2023_05_31[[#This Row],[EPS1]])/ABS(zacks_custom_screen_2023_05_31[[#This Row],[EPS1]]), "")</f>
        <v>0.14814814814814803</v>
      </c>
      <c r="R47" s="3">
        <f>IFERROR(zacks_custom_screen_2023_05_31[[#This Row],[Price]]/zacks_custom_screen_2023_05_31[[#This Row],[EPS1]], "")</f>
        <v>-4.1994301994301999</v>
      </c>
      <c r="S47" s="3">
        <f>IFERROR(zacks_custom_screen_2023_05_31[[#This Row],[Price]]/zacks_custom_screen_2023_05_31[[#This Row],[EPS2]], "")</f>
        <v>-4.9297658862876252</v>
      </c>
      <c r="T47" s="3">
        <f>IFERROR(zacks_custom_screen_2023_05_31[[#This Row],[PE1]]/(zacks_custom_screen_2023_05_31[[#This Row],[EG1]]*100), "")</f>
        <v>0.10540569800569802</v>
      </c>
      <c r="U47" s="3">
        <f>IFERROR(zacks_custom_screen_2023_05_31[[#This Row],[PE2]]/(zacks_custom_screen_2023_05_31[[#This Row],[EG2]]*100), "")</f>
        <v>-0.332759197324415</v>
      </c>
      <c r="V47"/>
      <c r="W47"/>
      <c r="X47"/>
    </row>
    <row r="48" spans="2:24" hidden="1" x14ac:dyDescent="0.25">
      <c r="B48" t="s">
        <v>146</v>
      </c>
      <c r="C48">
        <v>8439.44</v>
      </c>
      <c r="D48" t="s">
        <v>146</v>
      </c>
      <c r="E48" t="s">
        <v>13</v>
      </c>
      <c r="F48" t="s">
        <v>18</v>
      </c>
      <c r="G48" t="s">
        <v>147</v>
      </c>
      <c r="H48">
        <v>12</v>
      </c>
      <c r="I48">
        <v>202212</v>
      </c>
      <c r="J48" s="1">
        <v>112.73</v>
      </c>
      <c r="K48" s="1">
        <v>12.42</v>
      </c>
      <c r="L48" s="1">
        <v>14.62</v>
      </c>
      <c r="M48" s="1">
        <v>14.61</v>
      </c>
      <c r="N48" s="1">
        <f>INDEX(Data!Z:Z,MATCH(zacks_custom_screen_2023_05_31[[#This Row],[Company Name]] &amp; "*", Data!Y:Y,0))</f>
        <v>333111</v>
      </c>
      <c r="O48" s="1">
        <f>INDEX(Data!AA:AA,MATCH(zacks_custom_screen_2023_05_31[[#This Row],[Company Name]] &amp; "*", Data!Y:Y,0))</f>
        <v>522220</v>
      </c>
      <c r="P48" s="2">
        <f>IFERROR((zacks_custom_screen_2023_05_31[[#This Row],[EPS1]]-zacks_custom_screen_2023_05_31[[#This Row],[EPS0]])/ABS(zacks_custom_screen_2023_05_31[[#This Row],[EPS0]]), "")</f>
        <v>0.17713365539452491</v>
      </c>
      <c r="Q48" s="2">
        <f>IFERROR((zacks_custom_screen_2023_05_31[[#This Row],[EPS2]]-zacks_custom_screen_2023_05_31[[#This Row],[EPS1]])/ABS(zacks_custom_screen_2023_05_31[[#This Row],[EPS1]]), "")</f>
        <v>-6.8399452804376111E-4</v>
      </c>
      <c r="R48" s="3">
        <f>IFERROR(zacks_custom_screen_2023_05_31[[#This Row],[Price]]/zacks_custom_screen_2023_05_31[[#This Row],[EPS1]], "")</f>
        <v>7.7106703146374835</v>
      </c>
      <c r="S48" s="3">
        <f>IFERROR(zacks_custom_screen_2023_05_31[[#This Row],[Price]]/zacks_custom_screen_2023_05_31[[#This Row],[EPS2]], "")</f>
        <v>7.7159479808350451</v>
      </c>
      <c r="T48" s="3">
        <f>IFERROR(zacks_custom_screen_2023_05_31[[#This Row],[PE1]]/(zacks_custom_screen_2023_05_31[[#This Row],[EG1]]*100), "")</f>
        <v>0.43530238776271618</v>
      </c>
      <c r="U48" s="3">
        <f>IFERROR(zacks_custom_screen_2023_05_31[[#This Row],[PE2]]/(zacks_custom_screen_2023_05_31[[#This Row],[EG2]]*100), "")</f>
        <v>-112.80715947981076</v>
      </c>
      <c r="V48"/>
      <c r="W48"/>
      <c r="X48"/>
    </row>
    <row r="49" spans="2:24" hidden="1" x14ac:dyDescent="0.25">
      <c r="B49" t="s">
        <v>148</v>
      </c>
      <c r="C49">
        <v>90824.04</v>
      </c>
      <c r="D49" t="s">
        <v>90</v>
      </c>
      <c r="E49" t="s">
        <v>13</v>
      </c>
      <c r="F49" t="s">
        <v>37</v>
      </c>
      <c r="G49" t="s">
        <v>92</v>
      </c>
      <c r="H49">
        <v>12</v>
      </c>
      <c r="I49">
        <v>202212</v>
      </c>
      <c r="J49" s="1">
        <v>98.22</v>
      </c>
      <c r="K49" s="1"/>
      <c r="N49" s="1" t="str">
        <f>INDEX(Data!Z:Z,MATCH(zacks_custom_screen_2023_05_31[[#This Row],[Company Name]] &amp; "*", Data!Y:Y,0))</f>
        <v>Naics1</v>
      </c>
      <c r="O49" s="1" t="str">
        <f>INDEX(Data!AA:AA,MATCH(zacks_custom_screen_2023_05_31[[#This Row],[Company Name]] &amp; "*", Data!Y:Y,0))</f>
        <v>Nacis2</v>
      </c>
      <c r="P49" s="2" t="str">
        <f>IFERROR((zacks_custom_screen_2023_05_31[[#This Row],[EPS1]]-zacks_custom_screen_2023_05_31[[#This Row],[EPS0]])/ABS(zacks_custom_screen_2023_05_31[[#This Row],[EPS0]]), "")</f>
        <v/>
      </c>
      <c r="Q49" s="2" t="str">
        <f>IFERROR((zacks_custom_screen_2023_05_31[[#This Row],[EPS2]]-zacks_custom_screen_2023_05_31[[#This Row],[EPS1]])/ABS(zacks_custom_screen_2023_05_31[[#This Row],[EPS1]]), "")</f>
        <v/>
      </c>
      <c r="R49" s="3" t="str">
        <f>IFERROR(zacks_custom_screen_2023_05_31[[#This Row],[Price]]/zacks_custom_screen_2023_05_31[[#This Row],[EPS1]], "")</f>
        <v/>
      </c>
      <c r="S49" s="3" t="str">
        <f>IFERROR(zacks_custom_screen_2023_05_31[[#This Row],[Price]]/zacks_custom_screen_2023_05_31[[#This Row],[EPS2]], "")</f>
        <v/>
      </c>
      <c r="T49" s="3" t="str">
        <f>IFERROR(zacks_custom_screen_2023_05_31[[#This Row],[PE1]]/(zacks_custom_screen_2023_05_31[[#This Row],[EG1]]*100), "")</f>
        <v/>
      </c>
      <c r="U49" s="3" t="str">
        <f>IFERROR(zacks_custom_screen_2023_05_31[[#This Row],[PE2]]/(zacks_custom_screen_2023_05_31[[#This Row],[EG2]]*100), "")</f>
        <v/>
      </c>
      <c r="V49"/>
      <c r="W49"/>
      <c r="X49"/>
    </row>
    <row r="50" spans="2:24" hidden="1" x14ac:dyDescent="0.25">
      <c r="B50" t="s">
        <v>150</v>
      </c>
      <c r="C50">
        <v>4781.9399999999996</v>
      </c>
      <c r="D50" t="s">
        <v>149</v>
      </c>
      <c r="E50" t="s">
        <v>13</v>
      </c>
      <c r="F50" t="s">
        <v>130</v>
      </c>
      <c r="G50" t="s">
        <v>131</v>
      </c>
      <c r="H50">
        <v>12</v>
      </c>
      <c r="I50">
        <v>202212</v>
      </c>
      <c r="J50" s="1">
        <v>12.11</v>
      </c>
      <c r="K50" s="1">
        <v>0.28000000000000003</v>
      </c>
      <c r="L50" s="1">
        <v>0.46</v>
      </c>
      <c r="M50" s="1">
        <v>0.56000000000000005</v>
      </c>
      <c r="N50" s="1" t="e">
        <f>INDEX(Data!Z:Z,MATCH(zacks_custom_screen_2023_05_31[[#This Row],[Company Name]] &amp; "*", Data!Y:Y,0))</f>
        <v>#N/A</v>
      </c>
      <c r="O50" s="1" t="e">
        <f>INDEX(Data!AA:AA,MATCH(zacks_custom_screen_2023_05_31[[#This Row],[Company Name]] &amp; "*", Data!Y:Y,0))</f>
        <v>#N/A</v>
      </c>
      <c r="P50" s="2">
        <f>IFERROR((zacks_custom_screen_2023_05_31[[#This Row],[EPS1]]-zacks_custom_screen_2023_05_31[[#This Row],[EPS0]])/ABS(zacks_custom_screen_2023_05_31[[#This Row],[EPS0]]), "")</f>
        <v>0.64285714285714279</v>
      </c>
      <c r="Q50" s="2">
        <f>IFERROR((zacks_custom_screen_2023_05_31[[#This Row],[EPS2]]-zacks_custom_screen_2023_05_31[[#This Row],[EPS1]])/ABS(zacks_custom_screen_2023_05_31[[#This Row],[EPS1]]), "")</f>
        <v>0.21739130434782614</v>
      </c>
      <c r="R50" s="3">
        <f>IFERROR(zacks_custom_screen_2023_05_31[[#This Row],[Price]]/zacks_custom_screen_2023_05_31[[#This Row],[EPS1]], "")</f>
        <v>26.326086956521738</v>
      </c>
      <c r="S50" s="3">
        <f>IFERROR(zacks_custom_screen_2023_05_31[[#This Row],[Price]]/zacks_custom_screen_2023_05_31[[#This Row],[EPS2]], "")</f>
        <v>21.624999999999996</v>
      </c>
      <c r="T50" s="3">
        <f>IFERROR(zacks_custom_screen_2023_05_31[[#This Row],[PE1]]/(zacks_custom_screen_2023_05_31[[#This Row],[EG1]]*100), "")</f>
        <v>0.40951690821256043</v>
      </c>
      <c r="U50" s="3">
        <f>IFERROR(zacks_custom_screen_2023_05_31[[#This Row],[PE2]]/(zacks_custom_screen_2023_05_31[[#This Row],[EG2]]*100), "")</f>
        <v>0.99474999999999969</v>
      </c>
      <c r="V50"/>
      <c r="W50"/>
      <c r="X50"/>
    </row>
    <row r="51" spans="2:24" hidden="1" x14ac:dyDescent="0.25">
      <c r="B51" t="s">
        <v>152</v>
      </c>
      <c r="C51">
        <v>8400.3700000000008</v>
      </c>
      <c r="D51" t="s">
        <v>151</v>
      </c>
      <c r="E51" t="s">
        <v>13</v>
      </c>
      <c r="F51" t="s">
        <v>41</v>
      </c>
      <c r="G51" t="s">
        <v>153</v>
      </c>
      <c r="H51">
        <v>12</v>
      </c>
      <c r="I51">
        <v>202212</v>
      </c>
      <c r="J51" s="1">
        <v>20.25</v>
      </c>
      <c r="K51" s="1">
        <v>-0.26</v>
      </c>
      <c r="L51" s="1">
        <v>-0.11</v>
      </c>
      <c r="M51" s="1">
        <v>0.11</v>
      </c>
      <c r="N51" s="1">
        <f>INDEX(Data!Z:Z,MATCH(zacks_custom_screen_2023_05_31[[#This Row],[Company Name]] &amp; "*", Data!Y:Y,0))</f>
        <v>621999</v>
      </c>
      <c r="O51" s="1">
        <f>INDEX(Data!AA:AA,MATCH(zacks_custom_screen_2023_05_31[[#This Row],[Company Name]] &amp; "*", Data!Y:Y,0))</f>
        <v>0</v>
      </c>
      <c r="P51" s="2">
        <f>IFERROR((zacks_custom_screen_2023_05_31[[#This Row],[EPS1]]-zacks_custom_screen_2023_05_31[[#This Row],[EPS0]])/ABS(zacks_custom_screen_2023_05_31[[#This Row],[EPS0]]), "")</f>
        <v>0.57692307692307698</v>
      </c>
      <c r="Q51" s="2">
        <f>IFERROR((zacks_custom_screen_2023_05_31[[#This Row],[EPS2]]-zacks_custom_screen_2023_05_31[[#This Row],[EPS1]])/ABS(zacks_custom_screen_2023_05_31[[#This Row],[EPS1]]), "")</f>
        <v>2</v>
      </c>
      <c r="R51" s="3">
        <f>IFERROR(zacks_custom_screen_2023_05_31[[#This Row],[Price]]/zacks_custom_screen_2023_05_31[[#This Row],[EPS1]], "")</f>
        <v>-184.09090909090909</v>
      </c>
      <c r="S51" s="3">
        <f>IFERROR(zacks_custom_screen_2023_05_31[[#This Row],[Price]]/zacks_custom_screen_2023_05_31[[#This Row],[EPS2]], "")</f>
        <v>184.09090909090909</v>
      </c>
      <c r="T51" s="3">
        <f>IFERROR(zacks_custom_screen_2023_05_31[[#This Row],[PE1]]/(zacks_custom_screen_2023_05_31[[#This Row],[EG1]]*100), "")</f>
        <v>-3.1909090909090905</v>
      </c>
      <c r="U51" s="3">
        <f>IFERROR(zacks_custom_screen_2023_05_31[[#This Row],[PE2]]/(zacks_custom_screen_2023_05_31[[#This Row],[EG2]]*100), "")</f>
        <v>0.92045454545454541</v>
      </c>
      <c r="V51"/>
      <c r="W51"/>
      <c r="X51"/>
    </row>
    <row r="52" spans="2:24" hidden="1" x14ac:dyDescent="0.25">
      <c r="B52" t="s">
        <v>155</v>
      </c>
      <c r="C52">
        <v>5522.25</v>
      </c>
      <c r="D52" t="s">
        <v>154</v>
      </c>
      <c r="E52" t="s">
        <v>22</v>
      </c>
      <c r="F52" t="s">
        <v>37</v>
      </c>
      <c r="G52" t="s">
        <v>156</v>
      </c>
      <c r="H52">
        <v>12</v>
      </c>
      <c r="I52">
        <v>202212</v>
      </c>
      <c r="J52" s="1">
        <v>9.27</v>
      </c>
      <c r="K52" s="1">
        <v>3.11</v>
      </c>
      <c r="L52" s="1">
        <v>2.36</v>
      </c>
      <c r="M52" s="1">
        <v>1.88</v>
      </c>
      <c r="N52" s="1" t="e">
        <f>INDEX(Data!Z:Z,MATCH(zacks_custom_screen_2023_05_31[[#This Row],[Company Name]] &amp; "*", Data!Y:Y,0))</f>
        <v>#N/A</v>
      </c>
      <c r="O52" s="1" t="e">
        <f>INDEX(Data!AA:AA,MATCH(zacks_custom_screen_2023_05_31[[#This Row],[Company Name]] &amp; "*", Data!Y:Y,0))</f>
        <v>#N/A</v>
      </c>
      <c r="P52" s="2">
        <f>IFERROR((zacks_custom_screen_2023_05_31[[#This Row],[EPS1]]-zacks_custom_screen_2023_05_31[[#This Row],[EPS0]])/ABS(zacks_custom_screen_2023_05_31[[#This Row],[EPS0]]), "")</f>
        <v>-0.24115755627009647</v>
      </c>
      <c r="Q52" s="2">
        <f>IFERROR((zacks_custom_screen_2023_05_31[[#This Row],[EPS2]]-zacks_custom_screen_2023_05_31[[#This Row],[EPS1]])/ABS(zacks_custom_screen_2023_05_31[[#This Row],[EPS1]]), "")</f>
        <v>-0.20338983050847459</v>
      </c>
      <c r="R52" s="3">
        <f>IFERROR(zacks_custom_screen_2023_05_31[[#This Row],[Price]]/zacks_custom_screen_2023_05_31[[#This Row],[EPS1]], "")</f>
        <v>3.9279661016949152</v>
      </c>
      <c r="S52" s="3">
        <f>IFERROR(zacks_custom_screen_2023_05_31[[#This Row],[Price]]/zacks_custom_screen_2023_05_31[[#This Row],[EPS2]], "")</f>
        <v>4.9308510638297873</v>
      </c>
      <c r="T52" s="3">
        <f>IFERROR(zacks_custom_screen_2023_05_31[[#This Row],[PE1]]/(zacks_custom_screen_2023_05_31[[#This Row],[EG1]]*100), "")</f>
        <v>-0.16287966101694915</v>
      </c>
      <c r="U52" s="3">
        <f>IFERROR(zacks_custom_screen_2023_05_31[[#This Row],[PE2]]/(zacks_custom_screen_2023_05_31[[#This Row],[EG2]]*100), "")</f>
        <v>-0.24243351063829785</v>
      </c>
      <c r="V52"/>
      <c r="W52"/>
      <c r="X52"/>
    </row>
    <row r="53" spans="2:24" hidden="1" x14ac:dyDescent="0.25">
      <c r="B53" t="s">
        <v>158</v>
      </c>
      <c r="C53">
        <v>3141.52</v>
      </c>
      <c r="D53" t="s">
        <v>157</v>
      </c>
      <c r="E53" t="s">
        <v>13</v>
      </c>
      <c r="F53" t="s">
        <v>37</v>
      </c>
      <c r="G53" t="s">
        <v>89</v>
      </c>
      <c r="H53">
        <v>12</v>
      </c>
      <c r="I53">
        <v>202212</v>
      </c>
      <c r="J53" s="1">
        <v>52.94</v>
      </c>
      <c r="K53" s="1">
        <v>4.1399999999999997</v>
      </c>
      <c r="L53" s="1">
        <v>4.5999999999999996</v>
      </c>
      <c r="M53" s="1">
        <v>5.65</v>
      </c>
      <c r="N53" s="1" t="e">
        <f>INDEX(Data!Z:Z,MATCH(zacks_custom_screen_2023_05_31[[#This Row],[Company Name]] &amp; "*", Data!Y:Y,0))</f>
        <v>#N/A</v>
      </c>
      <c r="O53" s="1" t="e">
        <f>INDEX(Data!AA:AA,MATCH(zacks_custom_screen_2023_05_31[[#This Row],[Company Name]] &amp; "*", Data!Y:Y,0))</f>
        <v>#N/A</v>
      </c>
      <c r="P53" s="2">
        <f>IFERROR((zacks_custom_screen_2023_05_31[[#This Row],[EPS1]]-zacks_custom_screen_2023_05_31[[#This Row],[EPS0]])/ABS(zacks_custom_screen_2023_05_31[[#This Row],[EPS0]]), "")</f>
        <v>0.1111111111111111</v>
      </c>
      <c r="Q53" s="2">
        <f>IFERROR((zacks_custom_screen_2023_05_31[[#This Row],[EPS2]]-zacks_custom_screen_2023_05_31[[#This Row],[EPS1]])/ABS(zacks_custom_screen_2023_05_31[[#This Row],[EPS1]]), "")</f>
        <v>0.22826086956521757</v>
      </c>
      <c r="R53" s="3">
        <f>IFERROR(zacks_custom_screen_2023_05_31[[#This Row],[Price]]/zacks_custom_screen_2023_05_31[[#This Row],[EPS1]], "")</f>
        <v>11.508695652173914</v>
      </c>
      <c r="S53" s="3">
        <f>IFERROR(zacks_custom_screen_2023_05_31[[#This Row],[Price]]/zacks_custom_screen_2023_05_31[[#This Row],[EPS2]], "")</f>
        <v>9.3699115044247776</v>
      </c>
      <c r="T53" s="3">
        <f>IFERROR(zacks_custom_screen_2023_05_31[[#This Row],[PE1]]/(zacks_custom_screen_2023_05_31[[#This Row],[EG1]]*100), "")</f>
        <v>1.0357826086956523</v>
      </c>
      <c r="U53" s="3">
        <f>IFERROR(zacks_custom_screen_2023_05_31[[#This Row],[PE2]]/(zacks_custom_screen_2023_05_31[[#This Row],[EG2]]*100), "")</f>
        <v>0.41049136114622803</v>
      </c>
      <c r="V53"/>
      <c r="W53"/>
      <c r="X53"/>
    </row>
    <row r="54" spans="2:24" hidden="1" x14ac:dyDescent="0.25">
      <c r="B54" t="s">
        <v>160</v>
      </c>
      <c r="C54">
        <v>14383.04</v>
      </c>
      <c r="D54" t="s">
        <v>159</v>
      </c>
      <c r="E54" t="s">
        <v>13</v>
      </c>
      <c r="F54" t="s">
        <v>118</v>
      </c>
      <c r="G54" t="s">
        <v>119</v>
      </c>
      <c r="H54">
        <v>12</v>
      </c>
      <c r="I54">
        <v>202212</v>
      </c>
      <c r="J54" s="1">
        <v>37.200000000000003</v>
      </c>
      <c r="K54" s="1">
        <v>2.33</v>
      </c>
      <c r="L54" s="1">
        <v>2.2200000000000002</v>
      </c>
      <c r="M54" s="1">
        <v>2.36</v>
      </c>
      <c r="N54" s="1">
        <f>INDEX(Data!Z:Z,MATCH(zacks_custom_screen_2023_05_31[[#This Row],[Company Name]] &amp; "*", Data!Y:Y,0))</f>
        <v>221122</v>
      </c>
      <c r="O54" s="1">
        <f>INDEX(Data!AA:AA,MATCH(zacks_custom_screen_2023_05_31[[#This Row],[Company Name]] &amp; "*", Data!Y:Y,0))</f>
        <v>486210</v>
      </c>
      <c r="P54" s="2">
        <f>IFERROR((zacks_custom_screen_2023_05_31[[#This Row],[EPS1]]-zacks_custom_screen_2023_05_31[[#This Row],[EPS0]])/ABS(zacks_custom_screen_2023_05_31[[#This Row],[EPS0]]), "")</f>
        <v>-4.7210300429184497E-2</v>
      </c>
      <c r="Q54" s="2">
        <f>IFERROR((zacks_custom_screen_2023_05_31[[#This Row],[EPS2]]-zacks_custom_screen_2023_05_31[[#This Row],[EPS1]])/ABS(zacks_custom_screen_2023_05_31[[#This Row],[EPS1]]), "")</f>
        <v>6.3063063063062919E-2</v>
      </c>
      <c r="R54" s="3">
        <f>IFERROR(zacks_custom_screen_2023_05_31[[#This Row],[Price]]/zacks_custom_screen_2023_05_31[[#This Row],[EPS1]], "")</f>
        <v>16.756756756756758</v>
      </c>
      <c r="S54" s="3">
        <f>IFERROR(zacks_custom_screen_2023_05_31[[#This Row],[Price]]/zacks_custom_screen_2023_05_31[[#This Row],[EPS2]], "")</f>
        <v>15.762711864406782</v>
      </c>
      <c r="T54" s="3">
        <f>IFERROR(zacks_custom_screen_2023_05_31[[#This Row],[PE1]]/(zacks_custom_screen_2023_05_31[[#This Row],[EG1]]*100), "")</f>
        <v>-3.5493857493857535</v>
      </c>
      <c r="U54" s="3">
        <f>IFERROR(zacks_custom_screen_2023_05_31[[#This Row],[PE2]]/(zacks_custom_screen_2023_05_31[[#This Row],[EG2]]*100), "")</f>
        <v>2.4995157384987956</v>
      </c>
      <c r="V54"/>
      <c r="W54"/>
      <c r="X54"/>
    </row>
    <row r="55" spans="2:24" hidden="1" x14ac:dyDescent="0.25">
      <c r="B55" t="s">
        <v>162</v>
      </c>
      <c r="C55">
        <v>4931.62</v>
      </c>
      <c r="D55" t="s">
        <v>161</v>
      </c>
      <c r="E55" t="s">
        <v>13</v>
      </c>
      <c r="F55" t="s">
        <v>14</v>
      </c>
      <c r="G55" t="s">
        <v>163</v>
      </c>
      <c r="H55">
        <v>4</v>
      </c>
      <c r="I55">
        <v>202304</v>
      </c>
      <c r="J55" s="1">
        <v>43.95</v>
      </c>
      <c r="K55" s="1">
        <v>-0.73</v>
      </c>
      <c r="L55" s="1">
        <v>-0.33</v>
      </c>
      <c r="M55" s="1">
        <v>-0.19</v>
      </c>
      <c r="N55" s="1" t="e">
        <f>INDEX(Data!Z:Z,MATCH(zacks_custom_screen_2023_05_31[[#This Row],[Company Name]] &amp; "*", Data!Y:Y,0))</f>
        <v>#N/A</v>
      </c>
      <c r="O55" s="1" t="e">
        <f>INDEX(Data!AA:AA,MATCH(zacks_custom_screen_2023_05_31[[#This Row],[Company Name]] &amp; "*", Data!Y:Y,0))</f>
        <v>#N/A</v>
      </c>
      <c r="P55" s="2">
        <f>IFERROR((zacks_custom_screen_2023_05_31[[#This Row],[EPS1]]-zacks_custom_screen_2023_05_31[[#This Row],[EPS0]])/ABS(zacks_custom_screen_2023_05_31[[#This Row],[EPS0]]), "")</f>
        <v>0.54794520547945202</v>
      </c>
      <c r="Q55" s="2">
        <f>IFERROR((zacks_custom_screen_2023_05_31[[#This Row],[EPS2]]-zacks_custom_screen_2023_05_31[[#This Row],[EPS1]])/ABS(zacks_custom_screen_2023_05_31[[#This Row],[EPS1]]), "")</f>
        <v>0.42424242424242425</v>
      </c>
      <c r="R55" s="3">
        <f>IFERROR(zacks_custom_screen_2023_05_31[[#This Row],[Price]]/zacks_custom_screen_2023_05_31[[#This Row],[EPS1]], "")</f>
        <v>-133.18181818181819</v>
      </c>
      <c r="S55" s="3">
        <f>IFERROR(zacks_custom_screen_2023_05_31[[#This Row],[Price]]/zacks_custom_screen_2023_05_31[[#This Row],[EPS2]], "")</f>
        <v>-231.31578947368422</v>
      </c>
      <c r="T55" s="3">
        <f>IFERROR(zacks_custom_screen_2023_05_31[[#This Row],[PE1]]/(zacks_custom_screen_2023_05_31[[#This Row],[EG1]]*100), "")</f>
        <v>-2.4305681818181819</v>
      </c>
      <c r="U55" s="3">
        <f>IFERROR(zacks_custom_screen_2023_05_31[[#This Row],[PE2]]/(zacks_custom_screen_2023_05_31[[#This Row],[EG2]]*100), "")</f>
        <v>-5.4524436090225565</v>
      </c>
      <c r="V55"/>
      <c r="W55"/>
      <c r="X55"/>
    </row>
    <row r="56" spans="2:24" hidden="1" x14ac:dyDescent="0.25">
      <c r="B56" t="s">
        <v>165</v>
      </c>
      <c r="C56">
        <v>39603.74</v>
      </c>
      <c r="D56" t="s">
        <v>164</v>
      </c>
      <c r="E56" t="s">
        <v>13</v>
      </c>
      <c r="F56" t="s">
        <v>37</v>
      </c>
      <c r="G56" t="s">
        <v>89</v>
      </c>
      <c r="H56">
        <v>12</v>
      </c>
      <c r="I56">
        <v>202212</v>
      </c>
      <c r="J56" s="1">
        <v>54.72</v>
      </c>
      <c r="K56" s="1">
        <v>4.55</v>
      </c>
      <c r="L56" s="1">
        <v>6.58</v>
      </c>
      <c r="M56" s="1">
        <v>7.87</v>
      </c>
      <c r="N56" s="1" t="e">
        <f>INDEX(Data!Z:Z,MATCH(zacks_custom_screen_2023_05_31[[#This Row],[Company Name]] &amp; "*", Data!Y:Y,0))</f>
        <v>#N/A</v>
      </c>
      <c r="O56" s="1" t="e">
        <f>INDEX(Data!AA:AA,MATCH(zacks_custom_screen_2023_05_31[[#This Row],[Company Name]] &amp; "*", Data!Y:Y,0))</f>
        <v>#N/A</v>
      </c>
      <c r="P56" s="2">
        <f>IFERROR((zacks_custom_screen_2023_05_31[[#This Row],[EPS1]]-zacks_custom_screen_2023_05_31[[#This Row],[EPS0]])/ABS(zacks_custom_screen_2023_05_31[[#This Row],[EPS0]]), "")</f>
        <v>0.44615384615384623</v>
      </c>
      <c r="Q56" s="2">
        <f>IFERROR((zacks_custom_screen_2023_05_31[[#This Row],[EPS2]]-zacks_custom_screen_2023_05_31[[#This Row],[EPS1]])/ABS(zacks_custom_screen_2023_05_31[[#This Row],[EPS1]]), "")</f>
        <v>0.196048632218845</v>
      </c>
      <c r="R56" s="3">
        <f>IFERROR(zacks_custom_screen_2023_05_31[[#This Row],[Price]]/zacks_custom_screen_2023_05_31[[#This Row],[EPS1]], "")</f>
        <v>8.316109422492401</v>
      </c>
      <c r="S56" s="3">
        <f>IFERROR(zacks_custom_screen_2023_05_31[[#This Row],[Price]]/zacks_custom_screen_2023_05_31[[#This Row],[EPS2]], "")</f>
        <v>6.9529860228716647</v>
      </c>
      <c r="T56" s="3">
        <f>IFERROR(zacks_custom_screen_2023_05_31[[#This Row],[PE1]]/(zacks_custom_screen_2023_05_31[[#This Row],[EG1]]*100), "")</f>
        <v>0.18639555602138139</v>
      </c>
      <c r="U56" s="3">
        <f>IFERROR(zacks_custom_screen_2023_05_31[[#This Row],[PE2]]/(zacks_custom_screen_2023_05_31[[#This Row],[EG2]]*100), "")</f>
        <v>0.35465618628291123</v>
      </c>
      <c r="V56"/>
      <c r="W56"/>
      <c r="X56"/>
    </row>
    <row r="57" spans="2:24" hidden="1" x14ac:dyDescent="0.25">
      <c r="B57" t="s">
        <v>167</v>
      </c>
      <c r="C57">
        <v>5136.9399999999996</v>
      </c>
      <c r="D57" t="s">
        <v>166</v>
      </c>
      <c r="E57" t="s">
        <v>13</v>
      </c>
      <c r="F57" t="s">
        <v>37</v>
      </c>
      <c r="G57" t="s">
        <v>168</v>
      </c>
      <c r="H57">
        <v>12</v>
      </c>
      <c r="I57">
        <v>202212</v>
      </c>
      <c r="J57" s="1">
        <v>34.43</v>
      </c>
      <c r="K57" s="1">
        <v>2.41</v>
      </c>
      <c r="L57" s="1">
        <v>2.41</v>
      </c>
      <c r="M57" s="1">
        <v>2.5299999999999998</v>
      </c>
      <c r="N57" s="1" t="e">
        <f>INDEX(Data!Z:Z,MATCH(zacks_custom_screen_2023_05_31[[#This Row],[Company Name]] &amp; "*", Data!Y:Y,0))</f>
        <v>#N/A</v>
      </c>
      <c r="O57" s="1" t="e">
        <f>INDEX(Data!AA:AA,MATCH(zacks_custom_screen_2023_05_31[[#This Row],[Company Name]] &amp; "*", Data!Y:Y,0))</f>
        <v>#N/A</v>
      </c>
      <c r="P57" s="2">
        <f>IFERROR((zacks_custom_screen_2023_05_31[[#This Row],[EPS1]]-zacks_custom_screen_2023_05_31[[#This Row],[EPS0]])/ABS(zacks_custom_screen_2023_05_31[[#This Row],[EPS0]]), "")</f>
        <v>0</v>
      </c>
      <c r="Q57" s="2">
        <f>IFERROR((zacks_custom_screen_2023_05_31[[#This Row],[EPS2]]-zacks_custom_screen_2023_05_31[[#This Row],[EPS1]])/ABS(zacks_custom_screen_2023_05_31[[#This Row],[EPS1]]), "")</f>
        <v>4.9792531120331808E-2</v>
      </c>
      <c r="R57" s="3">
        <f>IFERROR(zacks_custom_screen_2023_05_31[[#This Row],[Price]]/zacks_custom_screen_2023_05_31[[#This Row],[EPS1]], "")</f>
        <v>14.286307053941908</v>
      </c>
      <c r="S57" s="3">
        <f>IFERROR(zacks_custom_screen_2023_05_31[[#This Row],[Price]]/zacks_custom_screen_2023_05_31[[#This Row],[EPS2]], "")</f>
        <v>13.608695652173914</v>
      </c>
      <c r="T57" s="3" t="str">
        <f>IFERROR(zacks_custom_screen_2023_05_31[[#This Row],[PE1]]/(zacks_custom_screen_2023_05_31[[#This Row],[EG1]]*100), "")</f>
        <v/>
      </c>
      <c r="U57" s="3">
        <f>IFERROR(zacks_custom_screen_2023_05_31[[#This Row],[PE2]]/(zacks_custom_screen_2023_05_31[[#This Row],[EG2]]*100), "")</f>
        <v>2.7330797101449353</v>
      </c>
      <c r="V57"/>
      <c r="W57"/>
      <c r="X57"/>
    </row>
    <row r="58" spans="2:24" hidden="1" x14ac:dyDescent="0.25">
      <c r="B58" t="s">
        <v>170</v>
      </c>
      <c r="C58">
        <v>4948.1099999999997</v>
      </c>
      <c r="D58" t="s">
        <v>169</v>
      </c>
      <c r="E58" t="s">
        <v>13</v>
      </c>
      <c r="F58" t="s">
        <v>18</v>
      </c>
      <c r="G58" t="s">
        <v>171</v>
      </c>
      <c r="H58">
        <v>6</v>
      </c>
      <c r="I58">
        <v>202206</v>
      </c>
      <c r="J58" s="1">
        <v>128.01</v>
      </c>
      <c r="K58" s="1">
        <v>6.58</v>
      </c>
      <c r="L58" s="1">
        <v>8.57</v>
      </c>
      <c r="M58" s="1">
        <v>8.8000000000000007</v>
      </c>
      <c r="N58" s="1" t="e">
        <f>INDEX(Data!Z:Z,MATCH(zacks_custom_screen_2023_05_31[[#This Row],[Company Name]] &amp; "*", Data!Y:Y,0))</f>
        <v>#N/A</v>
      </c>
      <c r="O58" s="1" t="e">
        <f>INDEX(Data!AA:AA,MATCH(zacks_custom_screen_2023_05_31[[#This Row],[Company Name]] &amp; "*", Data!Y:Y,0))</f>
        <v>#N/A</v>
      </c>
      <c r="P58" s="2">
        <f>IFERROR((zacks_custom_screen_2023_05_31[[#This Row],[EPS1]]-zacks_custom_screen_2023_05_31[[#This Row],[EPS0]])/ABS(zacks_custom_screen_2023_05_31[[#This Row],[EPS0]]), "")</f>
        <v>0.3024316109422493</v>
      </c>
      <c r="Q58" s="2">
        <f>IFERROR((zacks_custom_screen_2023_05_31[[#This Row],[EPS2]]-zacks_custom_screen_2023_05_31[[#This Row],[EPS1]])/ABS(zacks_custom_screen_2023_05_31[[#This Row],[EPS1]]), "")</f>
        <v>2.6837806301050225E-2</v>
      </c>
      <c r="R58" s="3">
        <f>IFERROR(zacks_custom_screen_2023_05_31[[#This Row],[Price]]/zacks_custom_screen_2023_05_31[[#This Row],[EPS1]], "")</f>
        <v>14.936989498249707</v>
      </c>
      <c r="S58" s="3">
        <f>IFERROR(zacks_custom_screen_2023_05_31[[#This Row],[Price]]/zacks_custom_screen_2023_05_31[[#This Row],[EPS2]], "")</f>
        <v>14.546590909090908</v>
      </c>
      <c r="T58" s="3">
        <f>IFERROR(zacks_custom_screen_2023_05_31[[#This Row],[PE1]]/(zacks_custom_screen_2023_05_31[[#This Row],[EG1]]*100), "")</f>
        <v>0.49389643667579419</v>
      </c>
      <c r="U58" s="3">
        <f>IFERROR(zacks_custom_screen_2023_05_31[[#This Row],[PE2]]/(zacks_custom_screen_2023_05_31[[#This Row],[EG2]]*100), "")</f>
        <v>5.4201862648221235</v>
      </c>
      <c r="V58"/>
      <c r="W58"/>
      <c r="X58"/>
    </row>
    <row r="59" spans="2:24" hidden="1" x14ac:dyDescent="0.25">
      <c r="B59" t="s">
        <v>173</v>
      </c>
      <c r="C59">
        <v>6579.63</v>
      </c>
      <c r="D59" t="s">
        <v>172</v>
      </c>
      <c r="E59" t="s">
        <v>13</v>
      </c>
      <c r="F59" t="s">
        <v>37</v>
      </c>
      <c r="G59" t="s">
        <v>89</v>
      </c>
      <c r="H59">
        <v>12</v>
      </c>
      <c r="I59">
        <v>202212</v>
      </c>
      <c r="J59" s="1">
        <v>123.79</v>
      </c>
      <c r="K59" s="1">
        <v>11.13</v>
      </c>
      <c r="L59" s="1">
        <v>13.27</v>
      </c>
      <c r="M59" s="1">
        <v>14.92</v>
      </c>
      <c r="N59" s="1">
        <f>INDEX(Data!Z:Z,MATCH(zacks_custom_screen_2023_05_31[[#This Row],[Company Name]] &amp; "*", Data!Y:Y,0))</f>
        <v>524210</v>
      </c>
      <c r="O59" s="1">
        <f>INDEX(Data!AA:AA,MATCH(zacks_custom_screen_2023_05_31[[#This Row],[Company Name]] &amp; "*", Data!Y:Y,0))</f>
        <v>0</v>
      </c>
      <c r="P59" s="2">
        <f>IFERROR((zacks_custom_screen_2023_05_31[[#This Row],[EPS1]]-zacks_custom_screen_2023_05_31[[#This Row],[EPS0]])/ABS(zacks_custom_screen_2023_05_31[[#This Row],[EPS0]]), "")</f>
        <v>0.19227313566936197</v>
      </c>
      <c r="Q59" s="2">
        <f>IFERROR((zacks_custom_screen_2023_05_31[[#This Row],[EPS2]]-zacks_custom_screen_2023_05_31[[#This Row],[EPS1]])/ABS(zacks_custom_screen_2023_05_31[[#This Row],[EPS1]]), "")</f>
        <v>0.12434061793519219</v>
      </c>
      <c r="R59" s="3">
        <f>IFERROR(zacks_custom_screen_2023_05_31[[#This Row],[Price]]/zacks_custom_screen_2023_05_31[[#This Row],[EPS1]], "")</f>
        <v>9.3285606631499629</v>
      </c>
      <c r="S59" s="3">
        <f>IFERROR(zacks_custom_screen_2023_05_31[[#This Row],[Price]]/zacks_custom_screen_2023_05_31[[#This Row],[EPS2]], "")</f>
        <v>8.2969168900804302</v>
      </c>
      <c r="T59" s="3">
        <f>IFERROR(zacks_custom_screen_2023_05_31[[#This Row],[PE1]]/(zacks_custom_screen_2023_05_31[[#This Row],[EG1]]*100), "")</f>
        <v>0.48517233729373438</v>
      </c>
      <c r="U59" s="3">
        <f>IFERROR(zacks_custom_screen_2023_05_31[[#This Row],[PE2]]/(zacks_custom_screen_2023_05_31[[#This Row],[EG2]]*100), "")</f>
        <v>0.66727325534161996</v>
      </c>
      <c r="V59"/>
      <c r="W59"/>
      <c r="X59"/>
    </row>
    <row r="60" spans="2:24" hidden="1" x14ac:dyDescent="0.25">
      <c r="B60" t="s">
        <v>175</v>
      </c>
      <c r="C60">
        <v>43603.35</v>
      </c>
      <c r="D60" t="s">
        <v>174</v>
      </c>
      <c r="E60" t="s">
        <v>13</v>
      </c>
      <c r="F60" t="s">
        <v>37</v>
      </c>
      <c r="G60" t="s">
        <v>176</v>
      </c>
      <c r="H60">
        <v>12</v>
      </c>
      <c r="I60">
        <v>202212</v>
      </c>
      <c r="J60" s="1">
        <v>203.52</v>
      </c>
      <c r="K60" s="1">
        <v>7.74</v>
      </c>
      <c r="L60" s="1">
        <v>8.7100000000000009</v>
      </c>
      <c r="M60" s="1">
        <v>9.7899999999999991</v>
      </c>
      <c r="N60" s="1" t="e">
        <f>INDEX(Data!Z:Z,MATCH(zacks_custom_screen_2023_05_31[[#This Row],[Company Name]] &amp; "*", Data!Y:Y,0))</f>
        <v>#N/A</v>
      </c>
      <c r="O60" s="1" t="e">
        <f>INDEX(Data!AA:AA,MATCH(zacks_custom_screen_2023_05_31[[#This Row],[Company Name]] &amp; "*", Data!Y:Y,0))</f>
        <v>#N/A</v>
      </c>
      <c r="P60" s="2">
        <f>IFERROR((zacks_custom_screen_2023_05_31[[#This Row],[EPS1]]-zacks_custom_screen_2023_05_31[[#This Row],[EPS0]])/ABS(zacks_custom_screen_2023_05_31[[#This Row],[EPS0]]), "")</f>
        <v>0.12532299741602074</v>
      </c>
      <c r="Q60" s="2">
        <f>IFERROR((zacks_custom_screen_2023_05_31[[#This Row],[EPS2]]-zacks_custom_screen_2023_05_31[[#This Row],[EPS1]])/ABS(zacks_custom_screen_2023_05_31[[#This Row],[EPS1]]), "")</f>
        <v>0.12399540757749693</v>
      </c>
      <c r="R60" s="3">
        <f>IFERROR(zacks_custom_screen_2023_05_31[[#This Row],[Price]]/zacks_custom_screen_2023_05_31[[#This Row],[EPS1]], "")</f>
        <v>23.366245694603901</v>
      </c>
      <c r="S60" s="3">
        <f>IFERROR(zacks_custom_screen_2023_05_31[[#This Row],[Price]]/zacks_custom_screen_2023_05_31[[#This Row],[EPS2]], "")</f>
        <v>20.788559754851892</v>
      </c>
      <c r="T60" s="3">
        <f>IFERROR(zacks_custom_screen_2023_05_31[[#This Row],[PE1]]/(zacks_custom_screen_2023_05_31[[#This Row],[EG1]]*100), "")</f>
        <v>1.864481872950867</v>
      </c>
      <c r="U60" s="3">
        <f>IFERROR(zacks_custom_screen_2023_05_31[[#This Row],[PE2]]/(zacks_custom_screen_2023_05_31[[#This Row],[EG2]]*100), "")</f>
        <v>1.6765588468959285</v>
      </c>
      <c r="V60"/>
      <c r="W60"/>
      <c r="X60"/>
    </row>
    <row r="61" spans="2:24" hidden="1" x14ac:dyDescent="0.25">
      <c r="B61" t="s">
        <v>178</v>
      </c>
      <c r="C61">
        <v>4419.93</v>
      </c>
      <c r="D61" t="s">
        <v>177</v>
      </c>
      <c r="E61" t="s">
        <v>13</v>
      </c>
      <c r="F61" t="s">
        <v>179</v>
      </c>
      <c r="G61" t="s">
        <v>180</v>
      </c>
      <c r="H61">
        <v>12</v>
      </c>
      <c r="I61">
        <v>202212</v>
      </c>
      <c r="J61" s="1">
        <v>54.73</v>
      </c>
      <c r="K61" s="1">
        <v>1.39</v>
      </c>
      <c r="L61" s="1">
        <v>1.99</v>
      </c>
      <c r="M61" s="1">
        <v>2.2200000000000002</v>
      </c>
      <c r="N61" s="1" t="e">
        <f>INDEX(Data!Z:Z,MATCH(zacks_custom_screen_2023_05_31[[#This Row],[Company Name]] &amp; "*", Data!Y:Y,0))</f>
        <v>#N/A</v>
      </c>
      <c r="O61" s="1" t="e">
        <f>INDEX(Data!AA:AA,MATCH(zacks_custom_screen_2023_05_31[[#This Row],[Company Name]] &amp; "*", Data!Y:Y,0))</f>
        <v>#N/A</v>
      </c>
      <c r="P61" s="2">
        <f>IFERROR((zacks_custom_screen_2023_05_31[[#This Row],[EPS1]]-zacks_custom_screen_2023_05_31[[#This Row],[EPS0]])/ABS(zacks_custom_screen_2023_05_31[[#This Row],[EPS0]]), "")</f>
        <v>0.4316546762589929</v>
      </c>
      <c r="Q61" s="2">
        <f>IFERROR((zacks_custom_screen_2023_05_31[[#This Row],[EPS2]]-zacks_custom_screen_2023_05_31[[#This Row],[EPS1]])/ABS(zacks_custom_screen_2023_05_31[[#This Row],[EPS1]]), "")</f>
        <v>0.11557788944723628</v>
      </c>
      <c r="R61" s="3">
        <f>IFERROR(zacks_custom_screen_2023_05_31[[#This Row],[Price]]/zacks_custom_screen_2023_05_31[[#This Row],[EPS1]], "")</f>
        <v>27.502512562814069</v>
      </c>
      <c r="S61" s="3">
        <f>IFERROR(zacks_custom_screen_2023_05_31[[#This Row],[Price]]/zacks_custom_screen_2023_05_31[[#This Row],[EPS2]], "")</f>
        <v>24.653153153153148</v>
      </c>
      <c r="T61" s="3">
        <f>IFERROR(zacks_custom_screen_2023_05_31[[#This Row],[PE1]]/(zacks_custom_screen_2023_05_31[[#This Row],[EG1]]*100), "")</f>
        <v>0.63714154103852583</v>
      </c>
      <c r="U61" s="3">
        <f>IFERROR(zacks_custom_screen_2023_05_31[[#This Row],[PE2]]/(zacks_custom_screen_2023_05_31[[#This Row],[EG2]]*100), "")</f>
        <v>2.1330336858597705</v>
      </c>
      <c r="V61"/>
      <c r="W61"/>
      <c r="X61"/>
    </row>
    <row r="62" spans="2:24" hidden="1" x14ac:dyDescent="0.25">
      <c r="B62" t="s">
        <v>182</v>
      </c>
      <c r="C62">
        <v>14019.34</v>
      </c>
      <c r="D62" t="s">
        <v>181</v>
      </c>
      <c r="E62" t="s">
        <v>22</v>
      </c>
      <c r="F62" t="s">
        <v>14</v>
      </c>
      <c r="G62" t="s">
        <v>183</v>
      </c>
      <c r="H62">
        <v>12</v>
      </c>
      <c r="I62">
        <v>202212</v>
      </c>
      <c r="J62" s="1">
        <v>92.11</v>
      </c>
      <c r="K62" s="1">
        <v>5.37</v>
      </c>
      <c r="L62" s="1">
        <v>5.77</v>
      </c>
      <c r="M62" s="1">
        <v>6.26</v>
      </c>
      <c r="N62" s="1">
        <f>INDEX(Data!Z:Z,MATCH(zacks_custom_screen_2023_05_31[[#This Row],[Company Name]] &amp; "*", Data!Y:Y,0))</f>
        <v>511210</v>
      </c>
      <c r="O62" s="1">
        <f>INDEX(Data!AA:AA,MATCH(zacks_custom_screen_2023_05_31[[#This Row],[Company Name]] &amp; "*", Data!Y:Y,0))</f>
        <v>518210</v>
      </c>
      <c r="P62" s="2">
        <f>IFERROR((zacks_custom_screen_2023_05_31[[#This Row],[EPS1]]-zacks_custom_screen_2023_05_31[[#This Row],[EPS0]])/ABS(zacks_custom_screen_2023_05_31[[#This Row],[EPS0]]), "")</f>
        <v>7.448789571694589E-2</v>
      </c>
      <c r="Q62" s="2">
        <f>IFERROR((zacks_custom_screen_2023_05_31[[#This Row],[EPS2]]-zacks_custom_screen_2023_05_31[[#This Row],[EPS1]])/ABS(zacks_custom_screen_2023_05_31[[#This Row],[EPS1]]), "")</f>
        <v>8.4922010398613565E-2</v>
      </c>
      <c r="R62" s="3">
        <f>IFERROR(zacks_custom_screen_2023_05_31[[#This Row],[Price]]/zacks_custom_screen_2023_05_31[[#This Row],[EPS1]], "")</f>
        <v>15.963604852686309</v>
      </c>
      <c r="S62" s="3">
        <f>IFERROR(zacks_custom_screen_2023_05_31[[#This Row],[Price]]/zacks_custom_screen_2023_05_31[[#This Row],[EPS2]], "")</f>
        <v>14.714057507987221</v>
      </c>
      <c r="T62" s="3">
        <f>IFERROR(zacks_custom_screen_2023_05_31[[#This Row],[PE1]]/(zacks_custom_screen_2023_05_31[[#This Row],[EG1]]*100), "")</f>
        <v>2.1431139514731399</v>
      </c>
      <c r="U62" s="3">
        <f>IFERROR(zacks_custom_screen_2023_05_31[[#This Row],[PE2]]/(zacks_custom_screen_2023_05_31[[#This Row],[EG2]]*100), "")</f>
        <v>1.7326553432874738</v>
      </c>
      <c r="V62"/>
      <c r="W62"/>
      <c r="X62"/>
    </row>
    <row r="63" spans="2:24" hidden="1" x14ac:dyDescent="0.25">
      <c r="B63" t="s">
        <v>185</v>
      </c>
      <c r="C63">
        <v>4286.3100000000004</v>
      </c>
      <c r="D63" t="s">
        <v>184</v>
      </c>
      <c r="E63" t="s">
        <v>13</v>
      </c>
      <c r="F63" t="s">
        <v>23</v>
      </c>
      <c r="G63" t="s">
        <v>186</v>
      </c>
      <c r="H63">
        <v>12</v>
      </c>
      <c r="I63">
        <v>202212</v>
      </c>
      <c r="J63" s="1">
        <v>38.61</v>
      </c>
      <c r="K63" s="1">
        <v>-1.24</v>
      </c>
      <c r="L63" s="1">
        <v>4.7699999999999996</v>
      </c>
      <c r="M63" s="1">
        <v>6.01</v>
      </c>
      <c r="N63" s="1">
        <f>INDEX(Data!Z:Z,MATCH(zacks_custom_screen_2023_05_31[[#This Row],[Company Name]] &amp; "*", Data!Y:Y,0))</f>
        <v>532411</v>
      </c>
      <c r="O63" s="1">
        <f>INDEX(Data!AA:AA,MATCH(zacks_custom_screen_2023_05_31[[#This Row],[Company Name]] &amp; "*", Data!Y:Y,0))</f>
        <v>522320</v>
      </c>
      <c r="P63" s="2">
        <f>IFERROR((zacks_custom_screen_2023_05_31[[#This Row],[EPS1]]-zacks_custom_screen_2023_05_31[[#This Row],[EPS0]])/ABS(zacks_custom_screen_2023_05_31[[#This Row],[EPS0]]), "")</f>
        <v>4.846774193548387</v>
      </c>
      <c r="Q63" s="2">
        <f>IFERROR((zacks_custom_screen_2023_05_31[[#This Row],[EPS2]]-zacks_custom_screen_2023_05_31[[#This Row],[EPS1]])/ABS(zacks_custom_screen_2023_05_31[[#This Row],[EPS1]]), "")</f>
        <v>0.25995807127882609</v>
      </c>
      <c r="R63" s="3">
        <f>IFERROR(zacks_custom_screen_2023_05_31[[#This Row],[Price]]/zacks_custom_screen_2023_05_31[[#This Row],[EPS1]], "")</f>
        <v>8.0943396226415096</v>
      </c>
      <c r="S63" s="3">
        <f>IFERROR(zacks_custom_screen_2023_05_31[[#This Row],[Price]]/zacks_custom_screen_2023_05_31[[#This Row],[EPS2]], "")</f>
        <v>6.424292845257904</v>
      </c>
      <c r="T63" s="3">
        <f>IFERROR(zacks_custom_screen_2023_05_31[[#This Row],[PE1]]/(zacks_custom_screen_2023_05_31[[#This Row],[EG1]]*100), "")</f>
        <v>1.6700467773836058E-2</v>
      </c>
      <c r="U63" s="3">
        <f>IFERROR(zacks_custom_screen_2023_05_31[[#This Row],[PE2]]/(zacks_custom_screen_2023_05_31[[#This Row],[EG2]]*100), "")</f>
        <v>0.24712803928935639</v>
      </c>
      <c r="V63"/>
      <c r="W63"/>
      <c r="X63"/>
    </row>
    <row r="64" spans="2:24" hidden="1" x14ac:dyDescent="0.25">
      <c r="B64" t="s">
        <v>188</v>
      </c>
      <c r="C64">
        <v>23685.53</v>
      </c>
      <c r="D64" t="s">
        <v>187</v>
      </c>
      <c r="E64" t="s">
        <v>13</v>
      </c>
      <c r="F64" t="s">
        <v>130</v>
      </c>
      <c r="G64" t="s">
        <v>189</v>
      </c>
      <c r="H64">
        <v>12</v>
      </c>
      <c r="I64">
        <v>202212</v>
      </c>
      <c r="J64" s="1">
        <v>201.86</v>
      </c>
      <c r="K64" s="1">
        <v>21.96</v>
      </c>
      <c r="L64" s="1">
        <v>23.19</v>
      </c>
      <c r="M64" s="1">
        <v>21.29</v>
      </c>
      <c r="N64" s="1">
        <f>INDEX(Data!Z:Z,MATCH(zacks_custom_screen_2023_05_31[[#This Row],[Company Name]] &amp; "*", Data!Y:Y,0))</f>
        <v>325211</v>
      </c>
      <c r="O64" s="1">
        <f>INDEX(Data!AA:AA,MATCH(zacks_custom_screen_2023_05_31[[#This Row],[Company Name]] &amp; "*", Data!Y:Y,0))</f>
        <v>325412</v>
      </c>
      <c r="P64" s="2">
        <f>IFERROR((zacks_custom_screen_2023_05_31[[#This Row],[EPS1]]-zacks_custom_screen_2023_05_31[[#This Row],[EPS0]])/ABS(zacks_custom_screen_2023_05_31[[#This Row],[EPS0]]), "")</f>
        <v>5.6010928961748654E-2</v>
      </c>
      <c r="Q64" s="2">
        <f>IFERROR((zacks_custom_screen_2023_05_31[[#This Row],[EPS2]]-zacks_custom_screen_2023_05_31[[#This Row],[EPS1]])/ABS(zacks_custom_screen_2023_05_31[[#This Row],[EPS1]]), "")</f>
        <v>-8.1931867184131174E-2</v>
      </c>
      <c r="R64" s="3">
        <f>IFERROR(zacks_custom_screen_2023_05_31[[#This Row],[Price]]/zacks_custom_screen_2023_05_31[[#This Row],[EPS1]], "")</f>
        <v>8.7046140577835267</v>
      </c>
      <c r="S64" s="3">
        <f>IFERROR(zacks_custom_screen_2023_05_31[[#This Row],[Price]]/zacks_custom_screen_2023_05_31[[#This Row],[EPS2]], "")</f>
        <v>9.4814466885861926</v>
      </c>
      <c r="T64" s="3">
        <f>IFERROR(zacks_custom_screen_2023_05_31[[#This Row],[PE1]]/(zacks_custom_screen_2023_05_31[[#This Row],[EG1]]*100), "")</f>
        <v>1.5540920708042778</v>
      </c>
      <c r="U64" s="3">
        <f>IFERROR(zacks_custom_screen_2023_05_31[[#This Row],[PE2]]/(zacks_custom_screen_2023_05_31[[#This Row],[EG2]]*100), "")</f>
        <v>-1.1572355195174397</v>
      </c>
      <c r="V64"/>
      <c r="W64"/>
      <c r="X64"/>
    </row>
    <row r="65" spans="2:24" hidden="1" x14ac:dyDescent="0.25">
      <c r="B65" t="s">
        <v>191</v>
      </c>
      <c r="C65">
        <v>38319.9</v>
      </c>
      <c r="D65" t="s">
        <v>190</v>
      </c>
      <c r="E65" t="s">
        <v>13</v>
      </c>
      <c r="F65" t="s">
        <v>41</v>
      </c>
      <c r="G65" t="s">
        <v>48</v>
      </c>
      <c r="H65">
        <v>12</v>
      </c>
      <c r="I65">
        <v>202212</v>
      </c>
      <c r="J65" s="1">
        <v>78.19</v>
      </c>
      <c r="K65" s="1">
        <v>2.2400000000000002</v>
      </c>
      <c r="L65" s="1">
        <v>2.64</v>
      </c>
      <c r="M65" s="1">
        <v>3.05</v>
      </c>
      <c r="N65" s="1">
        <f>INDEX(Data!Z:Z,MATCH(zacks_custom_screen_2023_05_31[[#This Row],[Company Name]] &amp; "*", Data!Y:Y,0))</f>
        <v>335931</v>
      </c>
      <c r="O65" s="1">
        <f>INDEX(Data!AA:AA,MATCH(zacks_custom_screen_2023_05_31[[#This Row],[Company Name]] &amp; "*", Data!Y:Y,0))</f>
        <v>0</v>
      </c>
      <c r="P65" s="2">
        <f>IFERROR((zacks_custom_screen_2023_05_31[[#This Row],[EPS1]]-zacks_custom_screen_2023_05_31[[#This Row],[EPS0]])/ABS(zacks_custom_screen_2023_05_31[[#This Row],[EPS0]]), "")</f>
        <v>0.17857142857142852</v>
      </c>
      <c r="Q65" s="2">
        <f>IFERROR((zacks_custom_screen_2023_05_31[[#This Row],[EPS2]]-zacks_custom_screen_2023_05_31[[#This Row],[EPS1]])/ABS(zacks_custom_screen_2023_05_31[[#This Row],[EPS1]]), "")</f>
        <v>0.15530303030303019</v>
      </c>
      <c r="R65" s="3">
        <f>IFERROR(zacks_custom_screen_2023_05_31[[#This Row],[Price]]/zacks_custom_screen_2023_05_31[[#This Row],[EPS1]], "")</f>
        <v>29.617424242424239</v>
      </c>
      <c r="S65" s="3">
        <f>IFERROR(zacks_custom_screen_2023_05_31[[#This Row],[Price]]/zacks_custom_screen_2023_05_31[[#This Row],[EPS2]], "")</f>
        <v>25.636065573770491</v>
      </c>
      <c r="T65" s="3">
        <f>IFERROR(zacks_custom_screen_2023_05_31[[#This Row],[PE1]]/(zacks_custom_screen_2023_05_31[[#This Row],[EG1]]*100), "")</f>
        <v>1.658575757575758</v>
      </c>
      <c r="U65" s="3">
        <f>IFERROR(zacks_custom_screen_2023_05_31[[#This Row],[PE2]]/(zacks_custom_screen_2023_05_31[[#This Row],[EG2]]*100), "")</f>
        <v>1.6507125149940036</v>
      </c>
      <c r="V65"/>
      <c r="W65"/>
      <c r="X65"/>
    </row>
    <row r="66" spans="2:24" hidden="1" x14ac:dyDescent="0.25">
      <c r="B66" t="s">
        <v>193</v>
      </c>
      <c r="C66">
        <v>3435.53</v>
      </c>
      <c r="D66" t="s">
        <v>192</v>
      </c>
      <c r="E66" t="s">
        <v>13</v>
      </c>
      <c r="F66" t="s">
        <v>118</v>
      </c>
      <c r="G66" t="s">
        <v>119</v>
      </c>
      <c r="H66">
        <v>12</v>
      </c>
      <c r="I66">
        <v>202212</v>
      </c>
      <c r="J66" s="1">
        <v>59.94</v>
      </c>
      <c r="K66" s="1">
        <v>3.38</v>
      </c>
      <c r="L66" s="1">
        <v>3.68</v>
      </c>
      <c r="M66" s="1">
        <v>4</v>
      </c>
      <c r="N66" s="1" t="e">
        <f>INDEX(Data!Z:Z,MATCH(zacks_custom_screen_2023_05_31[[#This Row],[Company Name]] &amp; "*", Data!Y:Y,0))</f>
        <v>#N/A</v>
      </c>
      <c r="O66" s="1" t="e">
        <f>INDEX(Data!AA:AA,MATCH(zacks_custom_screen_2023_05_31[[#This Row],[Company Name]] &amp; "*", Data!Y:Y,0))</f>
        <v>#N/A</v>
      </c>
      <c r="P66" s="2">
        <f>IFERROR((zacks_custom_screen_2023_05_31[[#This Row],[EPS1]]-zacks_custom_screen_2023_05_31[[#This Row],[EPS0]])/ABS(zacks_custom_screen_2023_05_31[[#This Row],[EPS0]]), "")</f>
        <v>8.8757396449704221E-2</v>
      </c>
      <c r="Q66" s="2">
        <f>IFERROR((zacks_custom_screen_2023_05_31[[#This Row],[EPS2]]-zacks_custom_screen_2023_05_31[[#This Row],[EPS1]])/ABS(zacks_custom_screen_2023_05_31[[#This Row],[EPS1]]), "")</f>
        <v>8.6956521739130391E-2</v>
      </c>
      <c r="R66" s="3">
        <f>IFERROR(zacks_custom_screen_2023_05_31[[#This Row],[Price]]/zacks_custom_screen_2023_05_31[[#This Row],[EPS1]], "")</f>
        <v>16.288043478260867</v>
      </c>
      <c r="S66" s="3">
        <f>IFERROR(zacks_custom_screen_2023_05_31[[#This Row],[Price]]/zacks_custom_screen_2023_05_31[[#This Row],[EPS2]], "")</f>
        <v>14.984999999999999</v>
      </c>
      <c r="T66" s="3">
        <f>IFERROR(zacks_custom_screen_2023_05_31[[#This Row],[PE1]]/(zacks_custom_screen_2023_05_31[[#This Row],[EG1]]*100), "")</f>
        <v>1.8351195652173895</v>
      </c>
      <c r="U66" s="3">
        <f>IFERROR(zacks_custom_screen_2023_05_31[[#This Row],[PE2]]/(zacks_custom_screen_2023_05_31[[#This Row],[EG2]]*100), "")</f>
        <v>1.7232750000000008</v>
      </c>
      <c r="V66"/>
      <c r="W66"/>
      <c r="X66"/>
    </row>
    <row r="67" spans="2:24" hidden="1" x14ac:dyDescent="0.25">
      <c r="B67" t="s">
        <v>195</v>
      </c>
      <c r="C67">
        <v>7720.13</v>
      </c>
      <c r="D67" t="s">
        <v>194</v>
      </c>
      <c r="E67" t="s">
        <v>22</v>
      </c>
      <c r="F67" t="s">
        <v>14</v>
      </c>
      <c r="G67" t="s">
        <v>196</v>
      </c>
      <c r="H67">
        <v>3</v>
      </c>
      <c r="I67">
        <v>202303</v>
      </c>
      <c r="J67" s="1">
        <v>40.26</v>
      </c>
      <c r="K67" s="1">
        <v>1.28</v>
      </c>
      <c r="L67" s="1">
        <v>1.39</v>
      </c>
      <c r="M67" s="1">
        <v>1.54</v>
      </c>
      <c r="N67" s="1" t="e">
        <f>INDEX(Data!Z:Z,MATCH(zacks_custom_screen_2023_05_31[[#This Row],[Company Name]] &amp; "*", Data!Y:Y,0))</f>
        <v>#N/A</v>
      </c>
      <c r="O67" s="1" t="e">
        <f>INDEX(Data!AA:AA,MATCH(zacks_custom_screen_2023_05_31[[#This Row],[Company Name]] &amp; "*", Data!Y:Y,0))</f>
        <v>#N/A</v>
      </c>
      <c r="P67" s="2">
        <f>IFERROR((zacks_custom_screen_2023_05_31[[#This Row],[EPS1]]-zacks_custom_screen_2023_05_31[[#This Row],[EPS0]])/ABS(zacks_custom_screen_2023_05_31[[#This Row],[EPS0]]), "")</f>
        <v>8.5937499999999903E-2</v>
      </c>
      <c r="Q67" s="2">
        <f>IFERROR((zacks_custom_screen_2023_05_31[[#This Row],[EPS2]]-zacks_custom_screen_2023_05_31[[#This Row],[EPS1]])/ABS(zacks_custom_screen_2023_05_31[[#This Row],[EPS1]]), "")</f>
        <v>0.10791366906474831</v>
      </c>
      <c r="R67" s="3">
        <f>IFERROR(zacks_custom_screen_2023_05_31[[#This Row],[Price]]/zacks_custom_screen_2023_05_31[[#This Row],[EPS1]], "")</f>
        <v>28.964028776978417</v>
      </c>
      <c r="S67" s="3">
        <f>IFERROR(zacks_custom_screen_2023_05_31[[#This Row],[Price]]/zacks_custom_screen_2023_05_31[[#This Row],[EPS2]], "")</f>
        <v>26.142857142857142</v>
      </c>
      <c r="T67" s="3">
        <f>IFERROR(zacks_custom_screen_2023_05_31[[#This Row],[PE1]]/(zacks_custom_screen_2023_05_31[[#This Row],[EG1]]*100), "")</f>
        <v>3.3703597122302194</v>
      </c>
      <c r="U67" s="3">
        <f>IFERROR(zacks_custom_screen_2023_05_31[[#This Row],[PE2]]/(zacks_custom_screen_2023_05_31[[#This Row],[EG2]]*100), "")</f>
        <v>2.4225714285714259</v>
      </c>
      <c r="V67"/>
      <c r="W67"/>
      <c r="X67"/>
    </row>
    <row r="68" spans="2:24" hidden="1" x14ac:dyDescent="0.25">
      <c r="B68" t="s">
        <v>783</v>
      </c>
      <c r="C68">
        <v>3622.56</v>
      </c>
      <c r="D68" t="s">
        <v>782</v>
      </c>
      <c r="E68" t="s">
        <v>13</v>
      </c>
      <c r="F68" t="s">
        <v>41</v>
      </c>
      <c r="G68" t="s">
        <v>45</v>
      </c>
      <c r="H68">
        <v>12</v>
      </c>
      <c r="I68">
        <v>202212</v>
      </c>
      <c r="J68" s="1">
        <v>118.48</v>
      </c>
      <c r="K68" s="1">
        <v>2.65</v>
      </c>
      <c r="L68" s="1">
        <v>3.41</v>
      </c>
      <c r="M68" s="1">
        <v>4.3099999999999996</v>
      </c>
      <c r="N68" s="1">
        <f>INDEX(Data!Z:Z,MATCH(zacks_custom_screen_2023_05_31[[#This Row],[Company Name]] &amp; "*", Data!Y:Y,0))</f>
        <v>334510</v>
      </c>
      <c r="O68" s="1">
        <f>INDEX(Data!AA:AA,MATCH(zacks_custom_screen_2023_05_31[[#This Row],[Company Name]] &amp; "*", Data!Y:Y,0))</f>
        <v>339112</v>
      </c>
      <c r="P68" s="2">
        <f>IFERROR((zacks_custom_screen_2023_05_31[[#This Row],[EPS1]]-zacks_custom_screen_2023_05_31[[#This Row],[EPS0]])/ABS(zacks_custom_screen_2023_05_31[[#This Row],[EPS0]]), "")</f>
        <v>0.28679245283018878</v>
      </c>
      <c r="Q68" s="2">
        <f>IFERROR((zacks_custom_screen_2023_05_31[[#This Row],[EPS2]]-zacks_custom_screen_2023_05_31[[#This Row],[EPS1]])/ABS(zacks_custom_screen_2023_05_31[[#This Row],[EPS1]]), "")</f>
        <v>0.26392961876832827</v>
      </c>
      <c r="R68" s="3">
        <f>IFERROR(zacks_custom_screen_2023_05_31[[#This Row],[Price]]/zacks_custom_screen_2023_05_31[[#This Row],[EPS1]], "")</f>
        <v>34.744868035190613</v>
      </c>
      <c r="S68" s="3">
        <f>IFERROR(zacks_custom_screen_2023_05_31[[#This Row],[Price]]/zacks_custom_screen_2023_05_31[[#This Row],[EPS2]], "")</f>
        <v>27.489559164733183</v>
      </c>
      <c r="T68" s="3">
        <f>IFERROR(zacks_custom_screen_2023_05_31[[#This Row],[PE1]]/(zacks_custom_screen_2023_05_31[[#This Row],[EG1]]*100), "")</f>
        <v>1.2114986880691458</v>
      </c>
      <c r="U68" s="3">
        <f>IFERROR(zacks_custom_screen_2023_05_31[[#This Row],[PE2]]/(zacks_custom_screen_2023_05_31[[#This Row],[EG2]]*100), "")</f>
        <v>1.0415488527971135</v>
      </c>
      <c r="V68"/>
      <c r="W68"/>
      <c r="X68"/>
    </row>
    <row r="69" spans="2:24" hidden="1" x14ac:dyDescent="0.25">
      <c r="B69" t="s">
        <v>200</v>
      </c>
      <c r="C69">
        <v>4602.6499999999996</v>
      </c>
      <c r="D69" t="s">
        <v>199</v>
      </c>
      <c r="E69" t="s">
        <v>13</v>
      </c>
      <c r="F69" t="s">
        <v>14</v>
      </c>
      <c r="G69" t="s">
        <v>201</v>
      </c>
      <c r="H69">
        <v>12</v>
      </c>
      <c r="I69">
        <v>202212</v>
      </c>
      <c r="J69" s="1">
        <v>8.27</v>
      </c>
      <c r="K69" s="1">
        <v>0.56999999999999995</v>
      </c>
      <c r="L69" s="1">
        <v>0.64</v>
      </c>
      <c r="M69" s="1">
        <v>0.76</v>
      </c>
      <c r="N69" s="1">
        <f>INDEX(Data!Z:Z,MATCH(zacks_custom_screen_2023_05_31[[#This Row],[Company Name]] &amp; "*", Data!Y:Y,0))</f>
        <v>518210</v>
      </c>
      <c r="O69" s="1">
        <f>INDEX(Data!AA:AA,MATCH(zacks_custom_screen_2023_05_31[[#This Row],[Company Name]] &amp; "*", Data!Y:Y,0))</f>
        <v>0</v>
      </c>
      <c r="P69" s="2">
        <f>IFERROR((zacks_custom_screen_2023_05_31[[#This Row],[EPS1]]-zacks_custom_screen_2023_05_31[[#This Row],[EPS0]])/ABS(zacks_custom_screen_2023_05_31[[#This Row],[EPS0]]), "")</f>
        <v>0.12280701754385977</v>
      </c>
      <c r="Q69" s="2">
        <f>IFERROR((zacks_custom_screen_2023_05_31[[#This Row],[EPS2]]-zacks_custom_screen_2023_05_31[[#This Row],[EPS1]])/ABS(zacks_custom_screen_2023_05_31[[#This Row],[EPS1]]), "")</f>
        <v>0.1875</v>
      </c>
      <c r="R69" s="3">
        <f>IFERROR(zacks_custom_screen_2023_05_31[[#This Row],[Price]]/zacks_custom_screen_2023_05_31[[#This Row],[EPS1]], "")</f>
        <v>12.921874999999998</v>
      </c>
      <c r="S69" s="3">
        <f>IFERROR(zacks_custom_screen_2023_05_31[[#This Row],[Price]]/zacks_custom_screen_2023_05_31[[#This Row],[EPS2]], "")</f>
        <v>10.881578947368421</v>
      </c>
      <c r="T69" s="3">
        <f>IFERROR(zacks_custom_screen_2023_05_31[[#This Row],[PE1]]/(zacks_custom_screen_2023_05_31[[#This Row],[EG1]]*100), "")</f>
        <v>1.0522098214285702</v>
      </c>
      <c r="U69" s="3">
        <f>IFERROR(zacks_custom_screen_2023_05_31[[#This Row],[PE2]]/(zacks_custom_screen_2023_05_31[[#This Row],[EG2]]*100), "")</f>
        <v>0.58035087719298251</v>
      </c>
      <c r="V69"/>
      <c r="W69"/>
      <c r="X69"/>
    </row>
    <row r="70" spans="2:24" hidden="1" x14ac:dyDescent="0.25">
      <c r="B70" t="s">
        <v>203</v>
      </c>
      <c r="C70">
        <v>5782.85</v>
      </c>
      <c r="D70" t="s">
        <v>202</v>
      </c>
      <c r="E70" t="s">
        <v>13</v>
      </c>
      <c r="F70" t="s">
        <v>23</v>
      </c>
      <c r="G70" t="s">
        <v>24</v>
      </c>
      <c r="H70">
        <v>12</v>
      </c>
      <c r="I70">
        <v>202212</v>
      </c>
      <c r="J70" s="1">
        <v>45.21</v>
      </c>
      <c r="K70" s="1">
        <v>4.3499999999999996</v>
      </c>
      <c r="L70" s="1">
        <v>6.3</v>
      </c>
      <c r="M70" s="1">
        <v>7.3</v>
      </c>
      <c r="N70" s="1">
        <f>INDEX(Data!Z:Z,MATCH(zacks_custom_screen_2023_05_31[[#This Row],[Company Name]] &amp; "*", Data!Y:Y,0))</f>
        <v>481111</v>
      </c>
      <c r="O70" s="1">
        <f>INDEX(Data!AA:AA,MATCH(zacks_custom_screen_2023_05_31[[#This Row],[Company Name]] &amp; "*", Data!Y:Y,0))</f>
        <v>0</v>
      </c>
      <c r="P70" s="2">
        <f>IFERROR((zacks_custom_screen_2023_05_31[[#This Row],[EPS1]]-zacks_custom_screen_2023_05_31[[#This Row],[EPS0]])/ABS(zacks_custom_screen_2023_05_31[[#This Row],[EPS0]]), "")</f>
        <v>0.44827586206896558</v>
      </c>
      <c r="Q70" s="2">
        <f>IFERROR((zacks_custom_screen_2023_05_31[[#This Row],[EPS2]]-zacks_custom_screen_2023_05_31[[#This Row],[EPS1]])/ABS(zacks_custom_screen_2023_05_31[[#This Row],[EPS1]]), "")</f>
        <v>0.15873015873015872</v>
      </c>
      <c r="R70" s="3">
        <f>IFERROR(zacks_custom_screen_2023_05_31[[#This Row],[Price]]/zacks_custom_screen_2023_05_31[[#This Row],[EPS1]], "")</f>
        <v>7.1761904761904765</v>
      </c>
      <c r="S70" s="3">
        <f>IFERROR(zacks_custom_screen_2023_05_31[[#This Row],[Price]]/zacks_custom_screen_2023_05_31[[#This Row],[EPS2]], "")</f>
        <v>6.1931506849315072</v>
      </c>
      <c r="T70" s="3">
        <f>IFERROR(zacks_custom_screen_2023_05_31[[#This Row],[PE1]]/(zacks_custom_screen_2023_05_31[[#This Row],[EG1]]*100), "")</f>
        <v>0.16008424908424906</v>
      </c>
      <c r="U70" s="3">
        <f>IFERROR(zacks_custom_screen_2023_05_31[[#This Row],[PE2]]/(zacks_custom_screen_2023_05_31[[#This Row],[EG2]]*100), "")</f>
        <v>0.39016849315068497</v>
      </c>
      <c r="V70"/>
      <c r="W70"/>
      <c r="X70"/>
    </row>
    <row r="71" spans="2:24" hidden="1" x14ac:dyDescent="0.25">
      <c r="B71" t="s">
        <v>205</v>
      </c>
      <c r="C71">
        <v>4847.42</v>
      </c>
      <c r="D71" t="s">
        <v>204</v>
      </c>
      <c r="E71" t="s">
        <v>22</v>
      </c>
      <c r="F71" t="s">
        <v>41</v>
      </c>
      <c r="G71" t="s">
        <v>67</v>
      </c>
      <c r="H71">
        <v>12</v>
      </c>
      <c r="I71">
        <v>202212</v>
      </c>
      <c r="J71" s="1">
        <v>29.18</v>
      </c>
      <c r="K71" s="1">
        <v>0.34</v>
      </c>
      <c r="L71" s="1">
        <v>0.32</v>
      </c>
      <c r="M71" s="1">
        <v>1.78</v>
      </c>
      <c r="N71" s="1" t="e">
        <f>INDEX(Data!Z:Z,MATCH(zacks_custom_screen_2023_05_31[[#This Row],[Company Name]] &amp; "*", Data!Y:Y,0))</f>
        <v>#N/A</v>
      </c>
      <c r="O71" s="1" t="e">
        <f>INDEX(Data!AA:AA,MATCH(zacks_custom_screen_2023_05_31[[#This Row],[Company Name]] &amp; "*", Data!Y:Y,0))</f>
        <v>#N/A</v>
      </c>
      <c r="P71" s="2">
        <f>IFERROR((zacks_custom_screen_2023_05_31[[#This Row],[EPS1]]-zacks_custom_screen_2023_05_31[[#This Row],[EPS0]])/ABS(zacks_custom_screen_2023_05_31[[#This Row],[EPS0]]), "")</f>
        <v>-5.8823529411764754E-2</v>
      </c>
      <c r="Q71" s="2">
        <f>IFERROR((zacks_custom_screen_2023_05_31[[#This Row],[EPS2]]-zacks_custom_screen_2023_05_31[[#This Row],[EPS1]])/ABS(zacks_custom_screen_2023_05_31[[#This Row],[EPS1]]), "")</f>
        <v>4.5625</v>
      </c>
      <c r="R71" s="3">
        <f>IFERROR(zacks_custom_screen_2023_05_31[[#This Row],[Price]]/zacks_custom_screen_2023_05_31[[#This Row],[EPS1]], "")</f>
        <v>91.1875</v>
      </c>
      <c r="S71" s="3">
        <f>IFERROR(zacks_custom_screen_2023_05_31[[#This Row],[Price]]/zacks_custom_screen_2023_05_31[[#This Row],[EPS2]], "")</f>
        <v>16.393258426966291</v>
      </c>
      <c r="T71" s="3">
        <f>IFERROR(zacks_custom_screen_2023_05_31[[#This Row],[PE1]]/(zacks_custom_screen_2023_05_31[[#This Row],[EG1]]*100), "")</f>
        <v>-15.501874999999988</v>
      </c>
      <c r="U71" s="3">
        <f>IFERROR(zacks_custom_screen_2023_05_31[[#This Row],[PE2]]/(zacks_custom_screen_2023_05_31[[#This Row],[EG2]]*100), "")</f>
        <v>3.5930429428967216E-2</v>
      </c>
      <c r="V71"/>
      <c r="W71"/>
      <c r="X71"/>
    </row>
    <row r="72" spans="2:24" hidden="1" x14ac:dyDescent="0.25">
      <c r="B72" t="s">
        <v>207</v>
      </c>
      <c r="C72">
        <v>29087.200000000001</v>
      </c>
      <c r="D72" t="s">
        <v>206</v>
      </c>
      <c r="E72" t="s">
        <v>13</v>
      </c>
      <c r="F72" t="s">
        <v>37</v>
      </c>
      <c r="G72" t="s">
        <v>70</v>
      </c>
      <c r="H72">
        <v>12</v>
      </c>
      <c r="I72">
        <v>202212</v>
      </c>
      <c r="J72" s="1">
        <v>110.66</v>
      </c>
      <c r="K72" s="1">
        <v>-0.97</v>
      </c>
      <c r="L72" s="1">
        <v>3.36</v>
      </c>
      <c r="M72" s="1">
        <v>13.45</v>
      </c>
      <c r="N72" s="1">
        <f>INDEX(Data!Z:Z,MATCH(zacks_custom_screen_2023_05_31[[#This Row],[Company Name]] &amp; "*", Data!Y:Y,0))</f>
        <v>524210</v>
      </c>
      <c r="O72" s="1">
        <f>INDEX(Data!AA:AA,MATCH(zacks_custom_screen_2023_05_31[[#This Row],[Company Name]] &amp; "*", Data!Y:Y,0))</f>
        <v>524113</v>
      </c>
      <c r="P72" s="2">
        <f>IFERROR((zacks_custom_screen_2023_05_31[[#This Row],[EPS1]]-zacks_custom_screen_2023_05_31[[#This Row],[EPS0]])/ABS(zacks_custom_screen_2023_05_31[[#This Row],[EPS0]]), "")</f>
        <v>4.463917525773196</v>
      </c>
      <c r="Q72" s="2">
        <f>IFERROR((zacks_custom_screen_2023_05_31[[#This Row],[EPS2]]-zacks_custom_screen_2023_05_31[[#This Row],[EPS1]])/ABS(zacks_custom_screen_2023_05_31[[#This Row],[EPS1]]), "")</f>
        <v>3.0029761904761907</v>
      </c>
      <c r="R72" s="3">
        <f>IFERROR(zacks_custom_screen_2023_05_31[[#This Row],[Price]]/zacks_custom_screen_2023_05_31[[#This Row],[EPS1]], "")</f>
        <v>32.93452380952381</v>
      </c>
      <c r="S72" s="3">
        <f>IFERROR(zacks_custom_screen_2023_05_31[[#This Row],[Price]]/zacks_custom_screen_2023_05_31[[#This Row],[EPS2]], "")</f>
        <v>8.2275092936802974</v>
      </c>
      <c r="T72" s="3">
        <f>IFERROR(zacks_custom_screen_2023_05_31[[#This Row],[PE1]]/(zacks_custom_screen_2023_05_31[[#This Row],[EG1]]*100), "")</f>
        <v>7.3779418233806224E-2</v>
      </c>
      <c r="U72" s="3">
        <f>IFERROR(zacks_custom_screen_2023_05_31[[#This Row],[PE2]]/(zacks_custom_screen_2023_05_31[[#This Row],[EG2]]*100), "")</f>
        <v>2.7397850571621203E-2</v>
      </c>
      <c r="V72"/>
      <c r="W72"/>
      <c r="X72"/>
    </row>
    <row r="73" spans="2:24" hidden="1" x14ac:dyDescent="0.25">
      <c r="B73" t="s">
        <v>209</v>
      </c>
      <c r="C73">
        <v>9417.33</v>
      </c>
      <c r="D73" t="s">
        <v>208</v>
      </c>
      <c r="E73" t="s">
        <v>13</v>
      </c>
      <c r="F73" t="s">
        <v>18</v>
      </c>
      <c r="G73" t="s">
        <v>115</v>
      </c>
      <c r="H73">
        <v>12</v>
      </c>
      <c r="I73">
        <v>202212</v>
      </c>
      <c r="J73" s="1">
        <v>107.08</v>
      </c>
      <c r="K73" s="1">
        <v>5.69</v>
      </c>
      <c r="L73" s="1">
        <v>6.62</v>
      </c>
      <c r="M73" s="1">
        <v>6.96</v>
      </c>
      <c r="N73" s="1" t="e">
        <f>INDEX(Data!Z:Z,MATCH(zacks_custom_screen_2023_05_31[[#This Row],[Company Name]] &amp; "*", Data!Y:Y,0))</f>
        <v>#N/A</v>
      </c>
      <c r="O73" s="1" t="e">
        <f>INDEX(Data!AA:AA,MATCH(zacks_custom_screen_2023_05_31[[#This Row],[Company Name]] &amp; "*", Data!Y:Y,0))</f>
        <v>#N/A</v>
      </c>
      <c r="P73" s="2">
        <f>IFERROR((zacks_custom_screen_2023_05_31[[#This Row],[EPS1]]-zacks_custom_screen_2023_05_31[[#This Row],[EPS0]])/ABS(zacks_custom_screen_2023_05_31[[#This Row],[EPS0]]), "")</f>
        <v>0.16344463971880485</v>
      </c>
      <c r="Q73" s="2">
        <f>IFERROR((zacks_custom_screen_2023_05_31[[#This Row],[EPS2]]-zacks_custom_screen_2023_05_31[[#This Row],[EPS1]])/ABS(zacks_custom_screen_2023_05_31[[#This Row],[EPS1]]), "")</f>
        <v>5.1359516616314174E-2</v>
      </c>
      <c r="R73" s="3">
        <f>IFERROR(zacks_custom_screen_2023_05_31[[#This Row],[Price]]/zacks_custom_screen_2023_05_31[[#This Row],[EPS1]], "")</f>
        <v>16.175226586102717</v>
      </c>
      <c r="S73" s="3">
        <f>IFERROR(zacks_custom_screen_2023_05_31[[#This Row],[Price]]/zacks_custom_screen_2023_05_31[[#This Row],[EPS2]], "")</f>
        <v>15.385057471264368</v>
      </c>
      <c r="T73" s="3">
        <f>IFERROR(zacks_custom_screen_2023_05_31[[#This Row],[PE1]]/(zacks_custom_screen_2023_05_31[[#This Row],[EG1]]*100), "")</f>
        <v>0.98964558360133859</v>
      </c>
      <c r="U73" s="3">
        <f>IFERROR(zacks_custom_screen_2023_05_31[[#This Row],[PE2]]/(zacks_custom_screen_2023_05_31[[#This Row],[EG2]]*100), "")</f>
        <v>2.9955611899932402</v>
      </c>
      <c r="V73"/>
      <c r="W73"/>
      <c r="X73"/>
    </row>
    <row r="74" spans="2:24" hidden="1" x14ac:dyDescent="0.25">
      <c r="B74" t="s">
        <v>211</v>
      </c>
      <c r="C74">
        <v>8137.2</v>
      </c>
      <c r="D74" t="s">
        <v>210</v>
      </c>
      <c r="E74" t="s">
        <v>13</v>
      </c>
      <c r="F74" t="s">
        <v>37</v>
      </c>
      <c r="G74" t="s">
        <v>212</v>
      </c>
      <c r="H74">
        <v>12</v>
      </c>
      <c r="I74">
        <v>202212</v>
      </c>
      <c r="J74" s="1">
        <v>27.05</v>
      </c>
      <c r="K74" s="1">
        <v>6.06</v>
      </c>
      <c r="L74" s="1">
        <v>3.51</v>
      </c>
      <c r="M74" s="1">
        <v>4.75</v>
      </c>
      <c r="N74" s="1" t="e">
        <f>INDEX(Data!Z:Z,MATCH(zacks_custom_screen_2023_05_31[[#This Row],[Company Name]] &amp; "*", Data!Y:Y,0))</f>
        <v>#N/A</v>
      </c>
      <c r="O74" s="1" t="e">
        <f>INDEX(Data!AA:AA,MATCH(zacks_custom_screen_2023_05_31[[#This Row],[Company Name]] &amp; "*", Data!Y:Y,0))</f>
        <v>#N/A</v>
      </c>
      <c r="P74" s="2">
        <f>IFERROR((zacks_custom_screen_2023_05_31[[#This Row],[EPS1]]-zacks_custom_screen_2023_05_31[[#This Row],[EPS0]])/ABS(zacks_custom_screen_2023_05_31[[#This Row],[EPS0]]), "")</f>
        <v>-0.42079207920792078</v>
      </c>
      <c r="Q74" s="2">
        <f>IFERROR((zacks_custom_screen_2023_05_31[[#This Row],[EPS2]]-zacks_custom_screen_2023_05_31[[#This Row],[EPS1]])/ABS(zacks_custom_screen_2023_05_31[[#This Row],[EPS1]]), "")</f>
        <v>0.35327635327635337</v>
      </c>
      <c r="R74" s="3">
        <f>IFERROR(zacks_custom_screen_2023_05_31[[#This Row],[Price]]/zacks_custom_screen_2023_05_31[[#This Row],[EPS1]], "")</f>
        <v>7.7065527065527073</v>
      </c>
      <c r="S74" s="3">
        <f>IFERROR(zacks_custom_screen_2023_05_31[[#This Row],[Price]]/zacks_custom_screen_2023_05_31[[#This Row],[EPS2]], "")</f>
        <v>5.6947368421052635</v>
      </c>
      <c r="T74" s="3">
        <f>IFERROR(zacks_custom_screen_2023_05_31[[#This Row],[PE1]]/(zacks_custom_screen_2023_05_31[[#This Row],[EG1]]*100), "")</f>
        <v>-0.1831439584380761</v>
      </c>
      <c r="U74" s="3">
        <f>IFERROR(zacks_custom_screen_2023_05_31[[#This Row],[PE2]]/(zacks_custom_screen_2023_05_31[[#This Row],[EG2]]*100), "")</f>
        <v>0.16119779286926994</v>
      </c>
      <c r="V74"/>
      <c r="W74"/>
      <c r="X74"/>
    </row>
    <row r="75" spans="2:24" hidden="1" x14ac:dyDescent="0.25">
      <c r="B75" t="s">
        <v>214</v>
      </c>
      <c r="C75">
        <v>23219.07</v>
      </c>
      <c r="D75" t="s">
        <v>213</v>
      </c>
      <c r="E75" t="s">
        <v>22</v>
      </c>
      <c r="F75" t="s">
        <v>41</v>
      </c>
      <c r="G75" t="s">
        <v>67</v>
      </c>
      <c r="H75">
        <v>12</v>
      </c>
      <c r="I75">
        <v>202212</v>
      </c>
      <c r="J75" s="1">
        <v>186.46</v>
      </c>
      <c r="K75" s="1">
        <v>-9.3000000000000007</v>
      </c>
      <c r="L75" s="1">
        <v>-6.46</v>
      </c>
      <c r="M75" s="1">
        <v>-3.17</v>
      </c>
      <c r="N75" s="1" t="e">
        <f>INDEX(Data!Z:Z,MATCH(zacks_custom_screen_2023_05_31[[#This Row],[Company Name]] &amp; "*", Data!Y:Y,0))</f>
        <v>#N/A</v>
      </c>
      <c r="O75" s="1" t="e">
        <f>INDEX(Data!AA:AA,MATCH(zacks_custom_screen_2023_05_31[[#This Row],[Company Name]] &amp; "*", Data!Y:Y,0))</f>
        <v>#N/A</v>
      </c>
      <c r="P75" s="2">
        <f>IFERROR((zacks_custom_screen_2023_05_31[[#This Row],[EPS1]]-zacks_custom_screen_2023_05_31[[#This Row],[EPS0]])/ABS(zacks_custom_screen_2023_05_31[[#This Row],[EPS0]]), "")</f>
        <v>0.30537634408602155</v>
      </c>
      <c r="Q75" s="2">
        <f>IFERROR((zacks_custom_screen_2023_05_31[[#This Row],[EPS2]]-zacks_custom_screen_2023_05_31[[#This Row],[EPS1]])/ABS(zacks_custom_screen_2023_05_31[[#This Row],[EPS1]]), "")</f>
        <v>0.50928792569659442</v>
      </c>
      <c r="R75" s="3">
        <f>IFERROR(zacks_custom_screen_2023_05_31[[#This Row],[Price]]/zacks_custom_screen_2023_05_31[[#This Row],[EPS1]], "")</f>
        <v>-28.863777089783284</v>
      </c>
      <c r="S75" s="3">
        <f>IFERROR(zacks_custom_screen_2023_05_31[[#This Row],[Price]]/zacks_custom_screen_2023_05_31[[#This Row],[EPS2]], "")</f>
        <v>-58.820189274447955</v>
      </c>
      <c r="T75" s="3">
        <f>IFERROR(zacks_custom_screen_2023_05_31[[#This Row],[PE1]]/(zacks_custom_screen_2023_05_31[[#This Row],[EG1]]*100), "")</f>
        <v>-0.94518706667248065</v>
      </c>
      <c r="U75" s="3">
        <f>IFERROR(zacks_custom_screen_2023_05_31[[#This Row],[PE2]]/(zacks_custom_screen_2023_05_31[[#This Row],[EG2]]*100), "")</f>
        <v>-1.1549496131092212</v>
      </c>
      <c r="V75"/>
      <c r="W75"/>
      <c r="X75"/>
    </row>
    <row r="76" spans="2:24" hidden="1" x14ac:dyDescent="0.25">
      <c r="B76" t="s">
        <v>216</v>
      </c>
      <c r="C76">
        <v>4441.67</v>
      </c>
      <c r="D76" t="s">
        <v>215</v>
      </c>
      <c r="E76" t="s">
        <v>13</v>
      </c>
      <c r="F76" t="s">
        <v>107</v>
      </c>
      <c r="G76" t="s">
        <v>108</v>
      </c>
      <c r="H76">
        <v>12</v>
      </c>
      <c r="I76">
        <v>202212</v>
      </c>
      <c r="J76" s="1">
        <v>48.78</v>
      </c>
      <c r="K76" s="1">
        <v>5.53</v>
      </c>
      <c r="L76" s="1">
        <v>6.61</v>
      </c>
      <c r="M76" s="1">
        <v>6.79</v>
      </c>
      <c r="N76" s="1" t="e">
        <f>INDEX(Data!Z:Z,MATCH(zacks_custom_screen_2023_05_31[[#This Row],[Company Name]] &amp; "*", Data!Y:Y,0))</f>
        <v>#N/A</v>
      </c>
      <c r="O76" s="1" t="e">
        <f>INDEX(Data!AA:AA,MATCH(zacks_custom_screen_2023_05_31[[#This Row],[Company Name]] &amp; "*", Data!Y:Y,0))</f>
        <v>#N/A</v>
      </c>
      <c r="P76" s="2">
        <f>IFERROR((zacks_custom_screen_2023_05_31[[#This Row],[EPS1]]-zacks_custom_screen_2023_05_31[[#This Row],[EPS0]])/ABS(zacks_custom_screen_2023_05_31[[#This Row],[EPS0]]), "")</f>
        <v>0.19529837251356238</v>
      </c>
      <c r="Q76" s="2">
        <f>IFERROR((zacks_custom_screen_2023_05_31[[#This Row],[EPS2]]-zacks_custom_screen_2023_05_31[[#This Row],[EPS1]])/ABS(zacks_custom_screen_2023_05_31[[#This Row],[EPS1]]), "")</f>
        <v>2.7231467473524919E-2</v>
      </c>
      <c r="R76" s="3">
        <f>IFERROR(zacks_custom_screen_2023_05_31[[#This Row],[Price]]/zacks_custom_screen_2023_05_31[[#This Row],[EPS1]], "")</f>
        <v>7.3797276853252649</v>
      </c>
      <c r="S76" s="3">
        <f>IFERROR(zacks_custom_screen_2023_05_31[[#This Row],[Price]]/zacks_custom_screen_2023_05_31[[#This Row],[EPS2]], "")</f>
        <v>7.1840942562592049</v>
      </c>
      <c r="T76" s="3">
        <f>IFERROR(zacks_custom_screen_2023_05_31[[#This Row],[PE1]]/(zacks_custom_screen_2023_05_31[[#This Row],[EG1]]*100), "")</f>
        <v>0.37786938981341406</v>
      </c>
      <c r="U76" s="3">
        <f>IFERROR(zacks_custom_screen_2023_05_31[[#This Row],[PE2]]/(zacks_custom_screen_2023_05_31[[#This Row],[EG2]]*100), "")</f>
        <v>2.6381590574374125</v>
      </c>
      <c r="V76"/>
      <c r="W76"/>
      <c r="X76"/>
    </row>
    <row r="77" spans="2:24" hidden="1" x14ac:dyDescent="0.25">
      <c r="B77" t="s">
        <v>218</v>
      </c>
      <c r="C77">
        <v>6094.52</v>
      </c>
      <c r="D77" t="s">
        <v>217</v>
      </c>
      <c r="E77" t="s">
        <v>22</v>
      </c>
      <c r="F77" t="s">
        <v>26</v>
      </c>
      <c r="G77" t="s">
        <v>82</v>
      </c>
      <c r="H77">
        <v>12</v>
      </c>
      <c r="I77">
        <v>202212</v>
      </c>
      <c r="J77" s="1">
        <v>75.56</v>
      </c>
      <c r="K77" s="1">
        <v>0.89</v>
      </c>
      <c r="L77" s="1">
        <v>1</v>
      </c>
      <c r="M77" s="1">
        <v>1.1399999999999999</v>
      </c>
      <c r="N77" s="1" t="e">
        <f>INDEX(Data!Z:Z,MATCH(zacks_custom_screen_2023_05_31[[#This Row],[Company Name]] &amp; "*", Data!Y:Y,0))</f>
        <v>#N/A</v>
      </c>
      <c r="O77" s="1" t="e">
        <f>INDEX(Data!AA:AA,MATCH(zacks_custom_screen_2023_05_31[[#This Row],[Company Name]] &amp; "*", Data!Y:Y,0))</f>
        <v>#N/A</v>
      </c>
      <c r="P77" s="2">
        <f>IFERROR((zacks_custom_screen_2023_05_31[[#This Row],[EPS1]]-zacks_custom_screen_2023_05_31[[#This Row],[EPS0]])/ABS(zacks_custom_screen_2023_05_31[[#This Row],[EPS0]]), "")</f>
        <v>0.12359550561797751</v>
      </c>
      <c r="Q77" s="2">
        <f>IFERROR((zacks_custom_screen_2023_05_31[[#This Row],[EPS2]]-zacks_custom_screen_2023_05_31[[#This Row],[EPS1]])/ABS(zacks_custom_screen_2023_05_31[[#This Row],[EPS1]]), "")</f>
        <v>0.1399999999999999</v>
      </c>
      <c r="R77" s="3">
        <f>IFERROR(zacks_custom_screen_2023_05_31[[#This Row],[Price]]/zacks_custom_screen_2023_05_31[[#This Row],[EPS1]], "")</f>
        <v>75.56</v>
      </c>
      <c r="S77" s="3">
        <f>IFERROR(zacks_custom_screen_2023_05_31[[#This Row],[Price]]/zacks_custom_screen_2023_05_31[[#This Row],[EPS2]], "")</f>
        <v>66.280701754385973</v>
      </c>
      <c r="T77" s="3">
        <f>IFERROR(zacks_custom_screen_2023_05_31[[#This Row],[PE1]]/(zacks_custom_screen_2023_05_31[[#This Row],[EG1]]*100), "")</f>
        <v>6.1134909090909098</v>
      </c>
      <c r="U77" s="3">
        <f>IFERROR(zacks_custom_screen_2023_05_31[[#This Row],[PE2]]/(zacks_custom_screen_2023_05_31[[#This Row],[EG2]]*100), "")</f>
        <v>4.7343358395990016</v>
      </c>
      <c r="V77"/>
      <c r="W77"/>
      <c r="X77"/>
    </row>
    <row r="78" spans="2:24" hidden="1" x14ac:dyDescent="0.25">
      <c r="B78" t="s">
        <v>220</v>
      </c>
      <c r="C78">
        <v>7061.22</v>
      </c>
      <c r="D78" t="s">
        <v>219</v>
      </c>
      <c r="E78" t="s">
        <v>13</v>
      </c>
      <c r="F78" t="s">
        <v>107</v>
      </c>
      <c r="G78" t="s">
        <v>108</v>
      </c>
      <c r="H78">
        <v>12</v>
      </c>
      <c r="I78">
        <v>202212</v>
      </c>
      <c r="J78" s="1">
        <v>82.27</v>
      </c>
      <c r="K78" s="1">
        <v>4.4000000000000004</v>
      </c>
      <c r="L78" s="1">
        <v>6.39</v>
      </c>
      <c r="M78" s="1">
        <v>8.9499999999999993</v>
      </c>
      <c r="N78" s="1">
        <f>INDEX(Data!Z:Z,MATCH(zacks_custom_screen_2023_05_31[[#This Row],[Company Name]] &amp; "*", Data!Y:Y,0))</f>
        <v>336390</v>
      </c>
      <c r="O78" s="1">
        <f>INDEX(Data!AA:AA,MATCH(zacks_custom_screen_2023_05_31[[#This Row],[Company Name]] &amp; "*", Data!Y:Y,0))</f>
        <v>0</v>
      </c>
      <c r="P78" s="2">
        <f>IFERROR((zacks_custom_screen_2023_05_31[[#This Row],[EPS1]]-zacks_custom_screen_2023_05_31[[#This Row],[EPS0]])/ABS(zacks_custom_screen_2023_05_31[[#This Row],[EPS0]]), "")</f>
        <v>0.4522727272727271</v>
      </c>
      <c r="Q78" s="2">
        <f>IFERROR((zacks_custom_screen_2023_05_31[[#This Row],[EPS2]]-zacks_custom_screen_2023_05_31[[#This Row],[EPS1]])/ABS(zacks_custom_screen_2023_05_31[[#This Row],[EPS1]]), "")</f>
        <v>0.40062597809076678</v>
      </c>
      <c r="R78" s="3">
        <f>IFERROR(zacks_custom_screen_2023_05_31[[#This Row],[Price]]/zacks_custom_screen_2023_05_31[[#This Row],[EPS1]], "")</f>
        <v>12.874804381846635</v>
      </c>
      <c r="S78" s="3">
        <f>IFERROR(zacks_custom_screen_2023_05_31[[#This Row],[Price]]/zacks_custom_screen_2023_05_31[[#This Row],[EPS2]], "")</f>
        <v>9.1921787709497202</v>
      </c>
      <c r="T78" s="3">
        <f>IFERROR(zacks_custom_screen_2023_05_31[[#This Row],[PE1]]/(zacks_custom_screen_2023_05_31[[#This Row],[EG1]]*100), "")</f>
        <v>0.2846690416086694</v>
      </c>
      <c r="U78" s="3">
        <f>IFERROR(zacks_custom_screen_2023_05_31[[#This Row],[PE2]]/(zacks_custom_screen_2023_05_31[[#This Row],[EG2]]*100), "")</f>
        <v>0.2294453997905028</v>
      </c>
      <c r="V78"/>
      <c r="W78"/>
      <c r="X78"/>
    </row>
    <row r="79" spans="2:24" hidden="1" x14ac:dyDescent="0.25">
      <c r="B79" t="s">
        <v>222</v>
      </c>
      <c r="C79">
        <v>4954.8500000000004</v>
      </c>
      <c r="D79" t="s">
        <v>221</v>
      </c>
      <c r="E79" t="s">
        <v>13</v>
      </c>
      <c r="F79" t="s">
        <v>223</v>
      </c>
      <c r="G79" t="s">
        <v>224</v>
      </c>
      <c r="H79">
        <v>12</v>
      </c>
      <c r="I79">
        <v>202212</v>
      </c>
      <c r="J79" s="1">
        <v>10.33</v>
      </c>
      <c r="K79" s="1">
        <v>0.79</v>
      </c>
      <c r="L79" s="1">
        <v>0.81</v>
      </c>
      <c r="M79" s="1">
        <v>0.89</v>
      </c>
      <c r="N79" s="1" t="e">
        <f>INDEX(Data!Z:Z,MATCH(zacks_custom_screen_2023_05_31[[#This Row],[Company Name]] &amp; "*", Data!Y:Y,0))</f>
        <v>#N/A</v>
      </c>
      <c r="O79" s="1" t="e">
        <f>INDEX(Data!AA:AA,MATCH(zacks_custom_screen_2023_05_31[[#This Row],[Company Name]] &amp; "*", Data!Y:Y,0))</f>
        <v>#N/A</v>
      </c>
      <c r="P79" s="2">
        <f>IFERROR((zacks_custom_screen_2023_05_31[[#This Row],[EPS1]]-zacks_custom_screen_2023_05_31[[#This Row],[EPS0]])/ABS(zacks_custom_screen_2023_05_31[[#This Row],[EPS0]]), "")</f>
        <v>2.5316455696202552E-2</v>
      </c>
      <c r="Q79" s="2">
        <f>IFERROR((zacks_custom_screen_2023_05_31[[#This Row],[EPS2]]-zacks_custom_screen_2023_05_31[[#This Row],[EPS1]])/ABS(zacks_custom_screen_2023_05_31[[#This Row],[EPS1]]), "")</f>
        <v>9.8765432098765371E-2</v>
      </c>
      <c r="R79" s="3">
        <f>IFERROR(zacks_custom_screen_2023_05_31[[#This Row],[Price]]/zacks_custom_screen_2023_05_31[[#This Row],[EPS1]], "")</f>
        <v>12.753086419753085</v>
      </c>
      <c r="S79" s="3">
        <f>IFERROR(zacks_custom_screen_2023_05_31[[#This Row],[Price]]/zacks_custom_screen_2023_05_31[[#This Row],[EPS2]], "")</f>
        <v>11.606741573033707</v>
      </c>
      <c r="T79" s="3">
        <f>IFERROR(zacks_custom_screen_2023_05_31[[#This Row],[PE1]]/(zacks_custom_screen_2023_05_31[[#This Row],[EG1]]*100), "")</f>
        <v>5.037469135802465</v>
      </c>
      <c r="U79" s="3">
        <f>IFERROR(zacks_custom_screen_2023_05_31[[#This Row],[PE2]]/(zacks_custom_screen_2023_05_31[[#This Row],[EG2]]*100), "")</f>
        <v>1.1751825842696635</v>
      </c>
      <c r="V79"/>
      <c r="W79"/>
      <c r="X79"/>
    </row>
    <row r="80" spans="2:24" hidden="1" x14ac:dyDescent="0.25">
      <c r="B80" t="s">
        <v>226</v>
      </c>
      <c r="C80">
        <v>114684.3</v>
      </c>
      <c r="D80" t="s">
        <v>225</v>
      </c>
      <c r="E80" t="s">
        <v>22</v>
      </c>
      <c r="F80" t="s">
        <v>14</v>
      </c>
      <c r="G80" t="s">
        <v>124</v>
      </c>
      <c r="H80">
        <v>10</v>
      </c>
      <c r="I80">
        <v>202210</v>
      </c>
      <c r="J80" s="1">
        <v>136.57</v>
      </c>
      <c r="K80" s="1">
        <v>7.7</v>
      </c>
      <c r="L80" s="1">
        <v>7.29</v>
      </c>
      <c r="M80" s="1">
        <v>6.9</v>
      </c>
      <c r="N80" s="1">
        <f>INDEX(Data!Z:Z,MATCH(zacks_custom_screen_2023_05_31[[#This Row],[Company Name]] &amp; "*", Data!Y:Y,0))</f>
        <v>333242</v>
      </c>
      <c r="O80" s="1">
        <f>INDEX(Data!AA:AA,MATCH(zacks_custom_screen_2023_05_31[[#This Row],[Company Name]] &amp; "*", Data!Y:Y,0))</f>
        <v>334413</v>
      </c>
      <c r="P80" s="2">
        <f>IFERROR((zacks_custom_screen_2023_05_31[[#This Row],[EPS1]]-zacks_custom_screen_2023_05_31[[#This Row],[EPS0]])/ABS(zacks_custom_screen_2023_05_31[[#This Row],[EPS0]]), "")</f>
        <v>-5.3246753246753264E-2</v>
      </c>
      <c r="Q80" s="2">
        <f>IFERROR((zacks_custom_screen_2023_05_31[[#This Row],[EPS2]]-zacks_custom_screen_2023_05_31[[#This Row],[EPS1]])/ABS(zacks_custom_screen_2023_05_31[[#This Row],[EPS1]]), "")</f>
        <v>-5.3497942386831233E-2</v>
      </c>
      <c r="R80" s="3">
        <f>IFERROR(zacks_custom_screen_2023_05_31[[#This Row],[Price]]/zacks_custom_screen_2023_05_31[[#This Row],[EPS1]], "")</f>
        <v>18.733882030178325</v>
      </c>
      <c r="S80" s="3">
        <f>IFERROR(zacks_custom_screen_2023_05_31[[#This Row],[Price]]/zacks_custom_screen_2023_05_31[[#This Row],[EPS2]], "")</f>
        <v>19.792753623188403</v>
      </c>
      <c r="T80" s="3">
        <f>IFERROR(zacks_custom_screen_2023_05_31[[#This Row],[PE1]]/(zacks_custom_screen_2023_05_31[[#This Row],[EG1]]*100), "")</f>
        <v>-3.5183144300578792</v>
      </c>
      <c r="U80" s="3">
        <f>IFERROR(zacks_custom_screen_2023_05_31[[#This Row],[PE2]]/(zacks_custom_screen_2023_05_31[[#This Row],[EG2]]*100), "")</f>
        <v>-3.6997224080267586</v>
      </c>
      <c r="V80"/>
      <c r="W80"/>
      <c r="X80"/>
    </row>
    <row r="81" spans="2:24" hidden="1" x14ac:dyDescent="0.25">
      <c r="B81" t="s">
        <v>228</v>
      </c>
      <c r="C81">
        <v>3244.75</v>
      </c>
      <c r="D81" t="s">
        <v>227</v>
      </c>
      <c r="E81" t="s">
        <v>22</v>
      </c>
      <c r="F81" t="s">
        <v>14</v>
      </c>
      <c r="G81" t="s">
        <v>196</v>
      </c>
      <c r="H81">
        <v>1</v>
      </c>
      <c r="I81">
        <v>202301</v>
      </c>
      <c r="J81" s="1">
        <v>81.96</v>
      </c>
      <c r="K81" s="1">
        <v>1.1000000000000001</v>
      </c>
      <c r="L81" s="1">
        <v>-0.32</v>
      </c>
      <c r="M81" s="1">
        <v>0.44</v>
      </c>
      <c r="N81" s="1" t="e">
        <f>INDEX(Data!Z:Z,MATCH(zacks_custom_screen_2023_05_31[[#This Row],[Company Name]] &amp; "*", Data!Y:Y,0))</f>
        <v>#N/A</v>
      </c>
      <c r="O81" s="1" t="e">
        <f>INDEX(Data!AA:AA,MATCH(zacks_custom_screen_2023_05_31[[#This Row],[Company Name]] &amp; "*", Data!Y:Y,0))</f>
        <v>#N/A</v>
      </c>
      <c r="P81" s="2">
        <f>IFERROR((zacks_custom_screen_2023_05_31[[#This Row],[EPS1]]-zacks_custom_screen_2023_05_31[[#This Row],[EPS0]])/ABS(zacks_custom_screen_2023_05_31[[#This Row],[EPS0]]), "")</f>
        <v>-1.290909090909091</v>
      </c>
      <c r="Q81" s="2">
        <f>IFERROR((zacks_custom_screen_2023_05_31[[#This Row],[EPS2]]-zacks_custom_screen_2023_05_31[[#This Row],[EPS1]])/ABS(zacks_custom_screen_2023_05_31[[#This Row],[EPS1]]), "")</f>
        <v>2.375</v>
      </c>
      <c r="R81" s="3">
        <f>IFERROR(zacks_custom_screen_2023_05_31[[#This Row],[Price]]/zacks_custom_screen_2023_05_31[[#This Row],[EPS1]], "")</f>
        <v>-256.125</v>
      </c>
      <c r="S81" s="3">
        <f>IFERROR(zacks_custom_screen_2023_05_31[[#This Row],[Price]]/zacks_custom_screen_2023_05_31[[#This Row],[EPS2]], "")</f>
        <v>186.27272727272725</v>
      </c>
      <c r="T81" s="3">
        <f>IFERROR(zacks_custom_screen_2023_05_31[[#This Row],[PE1]]/(zacks_custom_screen_2023_05_31[[#This Row],[EG1]]*100), "")</f>
        <v>1.9840669014084507</v>
      </c>
      <c r="U81" s="3">
        <f>IFERROR(zacks_custom_screen_2023_05_31[[#This Row],[PE2]]/(zacks_custom_screen_2023_05_31[[#This Row],[EG2]]*100), "")</f>
        <v>0.78430622009569373</v>
      </c>
      <c r="V81"/>
      <c r="W81"/>
      <c r="X81"/>
    </row>
    <row r="82" spans="2:24" hidden="1" x14ac:dyDescent="0.25">
      <c r="B82" t="s">
        <v>230</v>
      </c>
      <c r="C82">
        <v>14331.86</v>
      </c>
      <c r="D82" t="s">
        <v>229</v>
      </c>
      <c r="E82" t="s">
        <v>13</v>
      </c>
      <c r="F82" t="s">
        <v>18</v>
      </c>
      <c r="G82" t="s">
        <v>231</v>
      </c>
      <c r="H82">
        <v>6</v>
      </c>
      <c r="I82">
        <v>202206</v>
      </c>
      <c r="J82" s="1">
        <v>9.74</v>
      </c>
      <c r="K82" s="1">
        <v>0.81</v>
      </c>
      <c r="L82" s="1">
        <v>0.73</v>
      </c>
      <c r="M82" s="1">
        <v>0.73</v>
      </c>
      <c r="N82" s="1">
        <f>INDEX(Data!Z:Z,MATCH(zacks_custom_screen_2023_05_31[[#This Row],[Company Name]] &amp; "*", Data!Y:Y,0))</f>
        <v>322220</v>
      </c>
      <c r="O82" s="1">
        <f>INDEX(Data!AA:AA,MATCH(zacks_custom_screen_2023_05_31[[#This Row],[Company Name]] &amp; "*", Data!Y:Y,0))</f>
        <v>322220</v>
      </c>
      <c r="P82" s="2">
        <f>IFERROR((zacks_custom_screen_2023_05_31[[#This Row],[EPS1]]-zacks_custom_screen_2023_05_31[[#This Row],[EPS0]])/ABS(zacks_custom_screen_2023_05_31[[#This Row],[EPS0]]), "")</f>
        <v>-9.876543209876551E-2</v>
      </c>
      <c r="Q82" s="2">
        <f>IFERROR((zacks_custom_screen_2023_05_31[[#This Row],[EPS2]]-zacks_custom_screen_2023_05_31[[#This Row],[EPS1]])/ABS(zacks_custom_screen_2023_05_31[[#This Row],[EPS1]]), "")</f>
        <v>0</v>
      </c>
      <c r="R82" s="3">
        <f>IFERROR(zacks_custom_screen_2023_05_31[[#This Row],[Price]]/zacks_custom_screen_2023_05_31[[#This Row],[EPS1]], "")</f>
        <v>13.342465753424658</v>
      </c>
      <c r="S82" s="3">
        <f>IFERROR(zacks_custom_screen_2023_05_31[[#This Row],[Price]]/zacks_custom_screen_2023_05_31[[#This Row],[EPS2]], "")</f>
        <v>13.342465753424658</v>
      </c>
      <c r="T82" s="3">
        <f>IFERROR(zacks_custom_screen_2023_05_31[[#This Row],[PE1]]/(zacks_custom_screen_2023_05_31[[#This Row],[EG1]]*100), "")</f>
        <v>-1.3509246575342455</v>
      </c>
      <c r="U82" s="3" t="str">
        <f>IFERROR(zacks_custom_screen_2023_05_31[[#This Row],[PE2]]/(zacks_custom_screen_2023_05_31[[#This Row],[EG2]]*100), "")</f>
        <v/>
      </c>
      <c r="V82"/>
      <c r="W82"/>
      <c r="X82"/>
    </row>
    <row r="83" spans="2:24" hidden="1" x14ac:dyDescent="0.25">
      <c r="B83" t="s">
        <v>233</v>
      </c>
      <c r="C83">
        <v>201730.02</v>
      </c>
      <c r="D83" t="s">
        <v>232</v>
      </c>
      <c r="E83" t="s">
        <v>22</v>
      </c>
      <c r="F83" t="s">
        <v>14</v>
      </c>
      <c r="G83" t="s">
        <v>196</v>
      </c>
      <c r="H83">
        <v>12</v>
      </c>
      <c r="I83">
        <v>202212</v>
      </c>
      <c r="J83" s="1">
        <v>125.27</v>
      </c>
      <c r="K83" s="1">
        <v>3.5</v>
      </c>
      <c r="L83" s="1">
        <v>2.83</v>
      </c>
      <c r="M83" s="1">
        <v>3.95</v>
      </c>
      <c r="N83" s="1">
        <f>INDEX(Data!Z:Z,MATCH(zacks_custom_screen_2023_05_31[[#This Row],[Company Name]] &amp; "*", Data!Y:Y,0))</f>
        <v>334413</v>
      </c>
      <c r="O83" s="1">
        <f>INDEX(Data!AA:AA,MATCH(zacks_custom_screen_2023_05_31[[#This Row],[Company Name]] &amp; "*", Data!Y:Y,0))</f>
        <v>0</v>
      </c>
      <c r="P83" s="2">
        <f>IFERROR((zacks_custom_screen_2023_05_31[[#This Row],[EPS1]]-zacks_custom_screen_2023_05_31[[#This Row],[EPS0]])/ABS(zacks_custom_screen_2023_05_31[[#This Row],[EPS0]]), "")</f>
        <v>-0.19142857142857142</v>
      </c>
      <c r="Q83" s="2">
        <f>IFERROR((zacks_custom_screen_2023_05_31[[#This Row],[EPS2]]-zacks_custom_screen_2023_05_31[[#This Row],[EPS1]])/ABS(zacks_custom_screen_2023_05_31[[#This Row],[EPS1]]), "")</f>
        <v>0.39575971731448767</v>
      </c>
      <c r="R83" s="3">
        <f>IFERROR(zacks_custom_screen_2023_05_31[[#This Row],[Price]]/zacks_custom_screen_2023_05_31[[#This Row],[EPS1]], "")</f>
        <v>44.265017667844518</v>
      </c>
      <c r="S83" s="3">
        <f>IFERROR(zacks_custom_screen_2023_05_31[[#This Row],[Price]]/zacks_custom_screen_2023_05_31[[#This Row],[EPS2]], "")</f>
        <v>31.713924050632908</v>
      </c>
      <c r="T83" s="3">
        <f>IFERROR(zacks_custom_screen_2023_05_31[[#This Row],[PE1]]/(zacks_custom_screen_2023_05_31[[#This Row],[EG1]]*100), "")</f>
        <v>-2.3123516692157584</v>
      </c>
      <c r="U83" s="3">
        <f>IFERROR(zacks_custom_screen_2023_05_31[[#This Row],[PE2]]/(zacks_custom_screen_2023_05_31[[#This Row],[EG2]]*100), "")</f>
        <v>0.80134290235081362</v>
      </c>
      <c r="V83"/>
      <c r="W83"/>
      <c r="X83"/>
    </row>
    <row r="84" spans="2:24" hidden="1" x14ac:dyDescent="0.25">
      <c r="B84" t="s">
        <v>235</v>
      </c>
      <c r="C84">
        <v>34002</v>
      </c>
      <c r="D84" t="s">
        <v>234</v>
      </c>
      <c r="E84" t="s">
        <v>13</v>
      </c>
      <c r="F84" t="s">
        <v>14</v>
      </c>
      <c r="G84" t="s">
        <v>15</v>
      </c>
      <c r="H84">
        <v>12</v>
      </c>
      <c r="I84">
        <v>202212</v>
      </c>
      <c r="J84" s="1">
        <v>147.53</v>
      </c>
      <c r="K84" s="1">
        <v>5.68</v>
      </c>
      <c r="L84" s="1">
        <v>6.11</v>
      </c>
      <c r="M84" s="1">
        <v>6.43</v>
      </c>
      <c r="N84" s="1">
        <f>INDEX(Data!Z:Z,MATCH(zacks_custom_screen_2023_05_31[[#This Row],[Company Name]] &amp; "*", Data!Y:Y,0))</f>
        <v>334513</v>
      </c>
      <c r="O84" s="1">
        <f>INDEX(Data!AA:AA,MATCH(zacks_custom_screen_2023_05_31[[#This Row],[Company Name]] &amp; "*", Data!Y:Y,0))</f>
        <v>334514</v>
      </c>
      <c r="P84" s="2">
        <f>IFERROR((zacks_custom_screen_2023_05_31[[#This Row],[EPS1]]-zacks_custom_screen_2023_05_31[[#This Row],[EPS0]])/ABS(zacks_custom_screen_2023_05_31[[#This Row],[EPS0]]), "")</f>
        <v>7.5704225352112783E-2</v>
      </c>
      <c r="Q84" s="2">
        <f>IFERROR((zacks_custom_screen_2023_05_31[[#This Row],[EPS2]]-zacks_custom_screen_2023_05_31[[#This Row],[EPS1]])/ABS(zacks_custom_screen_2023_05_31[[#This Row],[EPS1]]), "")</f>
        <v>5.2373158756137378E-2</v>
      </c>
      <c r="R84" s="3">
        <f>IFERROR(zacks_custom_screen_2023_05_31[[#This Row],[Price]]/zacks_custom_screen_2023_05_31[[#This Row],[EPS1]], "")</f>
        <v>24.145662847790508</v>
      </c>
      <c r="S84" s="3">
        <f>IFERROR(zacks_custom_screen_2023_05_31[[#This Row],[Price]]/zacks_custom_screen_2023_05_31[[#This Row],[EPS2]], "")</f>
        <v>22.944012441679629</v>
      </c>
      <c r="T84" s="3">
        <f>IFERROR(zacks_custom_screen_2023_05_31[[#This Row],[PE1]]/(zacks_custom_screen_2023_05_31[[#This Row],[EG1]]*100), "")</f>
        <v>3.1894736040802298</v>
      </c>
      <c r="U84" s="3">
        <f>IFERROR(zacks_custom_screen_2023_05_31[[#This Row],[PE2]]/(zacks_custom_screen_2023_05_31[[#This Row],[EG2]]*100), "")</f>
        <v>4.3808723755832126</v>
      </c>
      <c r="V84"/>
      <c r="W84"/>
      <c r="X84"/>
    </row>
    <row r="85" spans="2:24" hidden="1" x14ac:dyDescent="0.25">
      <c r="B85" t="s">
        <v>237</v>
      </c>
      <c r="C85">
        <v>5120.6899999999996</v>
      </c>
      <c r="D85" t="s">
        <v>236</v>
      </c>
      <c r="E85" t="s">
        <v>13</v>
      </c>
      <c r="F85" t="s">
        <v>37</v>
      </c>
      <c r="G85" t="s">
        <v>38</v>
      </c>
      <c r="H85">
        <v>12</v>
      </c>
      <c r="I85">
        <v>202212</v>
      </c>
      <c r="J85" s="1">
        <v>141.84</v>
      </c>
      <c r="K85" s="1">
        <v>20.14</v>
      </c>
      <c r="L85" s="1">
        <v>19.010000000000002</v>
      </c>
      <c r="M85" s="1">
        <v>22.25</v>
      </c>
      <c r="N85" s="1">
        <f>INDEX(Data!Z:Z,MATCH(zacks_custom_screen_2023_05_31[[#This Row],[Company Name]] &amp; "*", Data!Y:Y,0))</f>
        <v>525910</v>
      </c>
      <c r="O85" s="1">
        <f>INDEX(Data!AA:AA,MATCH(zacks_custom_screen_2023_05_31[[#This Row],[Company Name]] &amp; "*", Data!Y:Y,0))</f>
        <v>523940</v>
      </c>
      <c r="P85" s="2">
        <f>IFERROR((zacks_custom_screen_2023_05_31[[#This Row],[EPS1]]-zacks_custom_screen_2023_05_31[[#This Row],[EPS0]])/ABS(zacks_custom_screen_2023_05_31[[#This Row],[EPS0]]), "")</f>
        <v>-5.6107249255213452E-2</v>
      </c>
      <c r="Q85" s="2">
        <f>IFERROR((zacks_custom_screen_2023_05_31[[#This Row],[EPS2]]-zacks_custom_screen_2023_05_31[[#This Row],[EPS1]])/ABS(zacks_custom_screen_2023_05_31[[#This Row],[EPS1]]), "")</f>
        <v>0.17043661230931079</v>
      </c>
      <c r="R85" s="3">
        <f>IFERROR(zacks_custom_screen_2023_05_31[[#This Row],[Price]]/zacks_custom_screen_2023_05_31[[#This Row],[EPS1]], "")</f>
        <v>7.4613361388742758</v>
      </c>
      <c r="S85" s="3">
        <f>IFERROR(zacks_custom_screen_2023_05_31[[#This Row],[Price]]/zacks_custom_screen_2023_05_31[[#This Row],[EPS2]], "")</f>
        <v>6.3748314606741578</v>
      </c>
      <c r="T85" s="3">
        <f>IFERROR(zacks_custom_screen_2023_05_31[[#This Row],[PE1]]/(zacks_custom_screen_2023_05_31[[#This Row],[EG1]]*100), "")</f>
        <v>-1.3298346003267969</v>
      </c>
      <c r="U85" s="3">
        <f>IFERROR(zacks_custom_screen_2023_05_31[[#This Row],[PE2]]/(zacks_custom_screen_2023_05_31[[#This Row],[EG2]]*100), "")</f>
        <v>0.37402946317103647</v>
      </c>
      <c r="V85"/>
      <c r="W85"/>
      <c r="X85"/>
    </row>
    <row r="86" spans="2:24" hidden="1" x14ac:dyDescent="0.25">
      <c r="B86" t="s">
        <v>239</v>
      </c>
      <c r="C86">
        <v>116766.39</v>
      </c>
      <c r="D86" t="s">
        <v>238</v>
      </c>
      <c r="E86" t="s">
        <v>22</v>
      </c>
      <c r="F86" t="s">
        <v>41</v>
      </c>
      <c r="G86" t="s">
        <v>67</v>
      </c>
      <c r="H86">
        <v>12</v>
      </c>
      <c r="I86">
        <v>202212</v>
      </c>
      <c r="J86" s="1">
        <v>218.53</v>
      </c>
      <c r="K86" s="1">
        <v>17.690000000000001</v>
      </c>
      <c r="L86" s="1">
        <v>18.12</v>
      </c>
      <c r="M86" s="1">
        <v>19.260000000000002</v>
      </c>
      <c r="N86" s="1">
        <f>INDEX(Data!Z:Z,MATCH(zacks_custom_screen_2023_05_31[[#This Row],[Company Name]] &amp; "*", Data!Y:Y,0))</f>
        <v>325414</v>
      </c>
      <c r="O86" s="1">
        <f>INDEX(Data!AA:AA,MATCH(zacks_custom_screen_2023_05_31[[#This Row],[Company Name]] &amp; "*", Data!Y:Y,0))</f>
        <v>0</v>
      </c>
      <c r="P86" s="2">
        <f>IFERROR((zacks_custom_screen_2023_05_31[[#This Row],[EPS1]]-zacks_custom_screen_2023_05_31[[#This Row],[EPS0]])/ABS(zacks_custom_screen_2023_05_31[[#This Row],[EPS0]]), "")</f>
        <v>2.4307518371961542E-2</v>
      </c>
      <c r="Q86" s="2">
        <f>IFERROR((zacks_custom_screen_2023_05_31[[#This Row],[EPS2]]-zacks_custom_screen_2023_05_31[[#This Row],[EPS1]])/ABS(zacks_custom_screen_2023_05_31[[#This Row],[EPS1]]), "")</f>
        <v>6.2913907284768242E-2</v>
      </c>
      <c r="R86" s="3">
        <f>IFERROR(zacks_custom_screen_2023_05_31[[#This Row],[Price]]/zacks_custom_screen_2023_05_31[[#This Row],[EPS1]], "")</f>
        <v>12.060154525386313</v>
      </c>
      <c r="S86" s="3">
        <f>IFERROR(zacks_custom_screen_2023_05_31[[#This Row],[Price]]/zacks_custom_screen_2023_05_31[[#This Row],[EPS2]], "")</f>
        <v>11.346313603322947</v>
      </c>
      <c r="T86" s="3">
        <f>IFERROR(zacks_custom_screen_2023_05_31[[#This Row],[PE1]]/(zacks_custom_screen_2023_05_31[[#This Row],[EG1]]*100), "")</f>
        <v>4.961491478001955</v>
      </c>
      <c r="U86" s="3">
        <f>IFERROR(zacks_custom_screen_2023_05_31[[#This Row],[PE2]]/(zacks_custom_screen_2023_05_31[[#This Row],[EG2]]*100), "")</f>
        <v>1.8034666885281727</v>
      </c>
      <c r="V86"/>
      <c r="W86"/>
      <c r="X86"/>
    </row>
    <row r="87" spans="2:24" hidden="1" x14ac:dyDescent="0.25">
      <c r="B87" t="s">
        <v>241</v>
      </c>
      <c r="C87">
        <v>12405.48</v>
      </c>
      <c r="D87" t="s">
        <v>240</v>
      </c>
      <c r="E87" t="s">
        <v>13</v>
      </c>
      <c r="F87" t="s">
        <v>37</v>
      </c>
      <c r="G87" t="s">
        <v>168</v>
      </c>
      <c r="H87">
        <v>12</v>
      </c>
      <c r="I87">
        <v>202212</v>
      </c>
      <c r="J87" s="1">
        <v>34.29</v>
      </c>
      <c r="K87" s="1">
        <v>1.54</v>
      </c>
      <c r="L87" s="1">
        <v>1.61</v>
      </c>
      <c r="M87" s="1">
        <v>1.73</v>
      </c>
      <c r="N87" s="1" t="e">
        <f>INDEX(Data!Z:Z,MATCH(zacks_custom_screen_2023_05_31[[#This Row],[Company Name]] &amp; "*", Data!Y:Y,0))</f>
        <v>#N/A</v>
      </c>
      <c r="O87" s="1" t="e">
        <f>INDEX(Data!AA:AA,MATCH(zacks_custom_screen_2023_05_31[[#This Row],[Company Name]] &amp; "*", Data!Y:Y,0))</f>
        <v>#N/A</v>
      </c>
      <c r="P87" s="2">
        <f>IFERROR((zacks_custom_screen_2023_05_31[[#This Row],[EPS1]]-zacks_custom_screen_2023_05_31[[#This Row],[EPS0]])/ABS(zacks_custom_screen_2023_05_31[[#This Row],[EPS0]]), "")</f>
        <v>4.5454545454545491E-2</v>
      </c>
      <c r="Q87" s="2">
        <f>IFERROR((zacks_custom_screen_2023_05_31[[#This Row],[EPS2]]-zacks_custom_screen_2023_05_31[[#This Row],[EPS1]])/ABS(zacks_custom_screen_2023_05_31[[#This Row],[EPS1]]), "")</f>
        <v>7.4534161490683148E-2</v>
      </c>
      <c r="R87" s="3">
        <f>IFERROR(zacks_custom_screen_2023_05_31[[#This Row],[Price]]/zacks_custom_screen_2023_05_31[[#This Row],[EPS1]], "")</f>
        <v>21.298136645962732</v>
      </c>
      <c r="S87" s="3">
        <f>IFERROR(zacks_custom_screen_2023_05_31[[#This Row],[Price]]/zacks_custom_screen_2023_05_31[[#This Row],[EPS2]], "")</f>
        <v>19.820809248554912</v>
      </c>
      <c r="T87" s="3">
        <f>IFERROR(zacks_custom_screen_2023_05_31[[#This Row],[PE1]]/(zacks_custom_screen_2023_05_31[[#This Row],[EG1]]*100), "")</f>
        <v>4.685590062111797</v>
      </c>
      <c r="U87" s="3">
        <f>IFERROR(zacks_custom_screen_2023_05_31[[#This Row],[PE2]]/(zacks_custom_screen_2023_05_31[[#This Row],[EG2]]*100), "")</f>
        <v>2.6592919075144534</v>
      </c>
      <c r="V87"/>
      <c r="W87"/>
      <c r="X87"/>
    </row>
    <row r="88" spans="2:24" hidden="1" x14ac:dyDescent="0.25">
      <c r="B88" t="s">
        <v>243</v>
      </c>
      <c r="C88">
        <v>6231.9</v>
      </c>
      <c r="D88" t="s">
        <v>242</v>
      </c>
      <c r="E88" t="s">
        <v>22</v>
      </c>
      <c r="F88" t="s">
        <v>14</v>
      </c>
      <c r="G88" t="s">
        <v>196</v>
      </c>
      <c r="H88">
        <v>12</v>
      </c>
      <c r="I88">
        <v>202212</v>
      </c>
      <c r="J88" s="1">
        <v>25.37</v>
      </c>
      <c r="K88" s="1">
        <v>3.11</v>
      </c>
      <c r="L88" s="1">
        <v>1.7</v>
      </c>
      <c r="M88" s="1">
        <v>2.5</v>
      </c>
      <c r="N88" s="1">
        <f>INDEX(Data!Z:Z,MATCH(zacks_custom_screen_2023_05_31[[#This Row],[Company Name]] &amp; "*", Data!Y:Y,0))</f>
        <v>334413</v>
      </c>
      <c r="O88" s="1">
        <f>INDEX(Data!AA:AA,MATCH(zacks_custom_screen_2023_05_31[[#This Row],[Company Name]] &amp; "*", Data!Y:Y,0))</f>
        <v>334515</v>
      </c>
      <c r="P88" s="2">
        <f>IFERROR((zacks_custom_screen_2023_05_31[[#This Row],[EPS1]]-zacks_custom_screen_2023_05_31[[#This Row],[EPS0]])/ABS(zacks_custom_screen_2023_05_31[[#This Row],[EPS0]]), "")</f>
        <v>-0.45337620578778132</v>
      </c>
      <c r="Q88" s="2">
        <f>IFERROR((zacks_custom_screen_2023_05_31[[#This Row],[EPS2]]-zacks_custom_screen_2023_05_31[[#This Row],[EPS1]])/ABS(zacks_custom_screen_2023_05_31[[#This Row],[EPS1]]), "")</f>
        <v>0.4705882352941177</v>
      </c>
      <c r="R88" s="3">
        <f>IFERROR(zacks_custom_screen_2023_05_31[[#This Row],[Price]]/zacks_custom_screen_2023_05_31[[#This Row],[EPS1]], "")</f>
        <v>14.923529411764706</v>
      </c>
      <c r="S88" s="3">
        <f>IFERROR(zacks_custom_screen_2023_05_31[[#This Row],[Price]]/zacks_custom_screen_2023_05_31[[#This Row],[EPS2]], "")</f>
        <v>10.148</v>
      </c>
      <c r="T88" s="3">
        <f>IFERROR(zacks_custom_screen_2023_05_31[[#This Row],[PE1]]/(zacks_custom_screen_2023_05_31[[#This Row],[EG1]]*100), "")</f>
        <v>-0.32916437213183153</v>
      </c>
      <c r="U88" s="3">
        <f>IFERROR(zacks_custom_screen_2023_05_31[[#This Row],[PE2]]/(zacks_custom_screen_2023_05_31[[#This Row],[EG2]]*100), "")</f>
        <v>0.21564499999999998</v>
      </c>
      <c r="V88"/>
      <c r="W88"/>
      <c r="X88"/>
    </row>
    <row r="89" spans="2:24" hidden="1" x14ac:dyDescent="0.25">
      <c r="B89" t="s">
        <v>245</v>
      </c>
      <c r="C89">
        <v>3823</v>
      </c>
      <c r="D89" t="s">
        <v>244</v>
      </c>
      <c r="E89" t="s">
        <v>13</v>
      </c>
      <c r="F89" t="s">
        <v>41</v>
      </c>
      <c r="G89" t="s">
        <v>153</v>
      </c>
      <c r="H89">
        <v>12</v>
      </c>
      <c r="I89">
        <v>202212</v>
      </c>
      <c r="J89" s="1">
        <v>96.43</v>
      </c>
      <c r="K89" s="1">
        <v>11.9</v>
      </c>
      <c r="L89" s="1">
        <v>8.26</v>
      </c>
      <c r="M89" s="1">
        <v>7.73</v>
      </c>
      <c r="N89" s="1">
        <f>INDEX(Data!Z:Z,MATCH(zacks_custom_screen_2023_05_31[[#This Row],[Company Name]] &amp; "*", Data!Y:Y,0))</f>
        <v>561311</v>
      </c>
      <c r="O89" s="1">
        <f>INDEX(Data!AA:AA,MATCH(zacks_custom_screen_2023_05_31[[#This Row],[Company Name]] &amp; "*", Data!Y:Y,0))</f>
        <v>0</v>
      </c>
      <c r="P89" s="2">
        <f>IFERROR((zacks_custom_screen_2023_05_31[[#This Row],[EPS1]]-zacks_custom_screen_2023_05_31[[#This Row],[EPS0]])/ABS(zacks_custom_screen_2023_05_31[[#This Row],[EPS0]]), "")</f>
        <v>-0.30588235294117649</v>
      </c>
      <c r="Q89" s="2">
        <f>IFERROR((zacks_custom_screen_2023_05_31[[#This Row],[EPS2]]-zacks_custom_screen_2023_05_31[[#This Row],[EPS1]])/ABS(zacks_custom_screen_2023_05_31[[#This Row],[EPS1]]), "")</f>
        <v>-6.4164648910411543E-2</v>
      </c>
      <c r="R89" s="3">
        <f>IFERROR(zacks_custom_screen_2023_05_31[[#This Row],[Price]]/zacks_custom_screen_2023_05_31[[#This Row],[EPS1]], "")</f>
        <v>11.674334140435837</v>
      </c>
      <c r="S89" s="3">
        <f>IFERROR(zacks_custom_screen_2023_05_31[[#This Row],[Price]]/zacks_custom_screen_2023_05_31[[#This Row],[EPS2]], "")</f>
        <v>12.47477360931436</v>
      </c>
      <c r="T89" s="3">
        <f>IFERROR(zacks_custom_screen_2023_05_31[[#This Row],[PE1]]/(zacks_custom_screen_2023_05_31[[#This Row],[EG1]]*100), "")</f>
        <v>-0.38166092382194083</v>
      </c>
      <c r="U89" s="3">
        <f>IFERROR(zacks_custom_screen_2023_05_31[[#This Row],[PE2]]/(zacks_custom_screen_2023_05_31[[#This Row],[EG2]]*100), "")</f>
        <v>-1.944181698357297</v>
      </c>
      <c r="V89"/>
      <c r="W89"/>
      <c r="X89"/>
    </row>
    <row r="90" spans="2:24" hidden="1" x14ac:dyDescent="0.25">
      <c r="B90" t="s">
        <v>247</v>
      </c>
      <c r="C90">
        <v>32238.13</v>
      </c>
      <c r="D90" t="s">
        <v>246</v>
      </c>
      <c r="E90" t="s">
        <v>13</v>
      </c>
      <c r="F90" t="s">
        <v>37</v>
      </c>
      <c r="G90" t="s">
        <v>38</v>
      </c>
      <c r="H90">
        <v>12</v>
      </c>
      <c r="I90">
        <v>202212</v>
      </c>
      <c r="J90" s="1">
        <v>309.45</v>
      </c>
      <c r="K90" s="1">
        <v>25.14</v>
      </c>
      <c r="L90" s="1">
        <v>30.42</v>
      </c>
      <c r="M90" s="1">
        <v>33.86</v>
      </c>
      <c r="N90" s="1">
        <f>INDEX(Data!Z:Z,MATCH(zacks_custom_screen_2023_05_31[[#This Row],[Company Name]] &amp; "*", Data!Y:Y,0))</f>
        <v>522320</v>
      </c>
      <c r="O90" s="1">
        <f>INDEX(Data!AA:AA,MATCH(zacks_custom_screen_2023_05_31[[#This Row],[Company Name]] &amp; "*", Data!Y:Y,0))</f>
        <v>524210</v>
      </c>
      <c r="P90" s="2">
        <f>IFERROR((zacks_custom_screen_2023_05_31[[#This Row],[EPS1]]-zacks_custom_screen_2023_05_31[[#This Row],[EPS0]])/ABS(zacks_custom_screen_2023_05_31[[#This Row],[EPS0]]), "")</f>
        <v>0.21002386634844872</v>
      </c>
      <c r="Q90" s="2">
        <f>IFERROR((zacks_custom_screen_2023_05_31[[#This Row],[EPS2]]-zacks_custom_screen_2023_05_31[[#This Row],[EPS1]])/ABS(zacks_custom_screen_2023_05_31[[#This Row],[EPS1]]), "")</f>
        <v>0.11308349769888223</v>
      </c>
      <c r="R90" s="3">
        <f>IFERROR(zacks_custom_screen_2023_05_31[[#This Row],[Price]]/zacks_custom_screen_2023_05_31[[#This Row],[EPS1]], "")</f>
        <v>10.17258382642998</v>
      </c>
      <c r="S90" s="3">
        <f>IFERROR(zacks_custom_screen_2023_05_31[[#This Row],[Price]]/zacks_custom_screen_2023_05_31[[#This Row],[EPS2]], "")</f>
        <v>9.1391021854695804</v>
      </c>
      <c r="T90" s="3">
        <f>IFERROR(zacks_custom_screen_2023_05_31[[#This Row],[PE1]]/(zacks_custom_screen_2023_05_31[[#This Row],[EG1]]*100), "")</f>
        <v>0.48435370719024556</v>
      </c>
      <c r="U90" s="3">
        <f>IFERROR(zacks_custom_screen_2023_05_31[[#This Row],[PE2]]/(zacks_custom_screen_2023_05_31[[#This Row],[EG2]]*100), "")</f>
        <v>0.80817293163367676</v>
      </c>
      <c r="V90"/>
      <c r="W90"/>
      <c r="X90"/>
    </row>
    <row r="91" spans="2:24" hidden="1" x14ac:dyDescent="0.25">
      <c r="B91" t="s">
        <v>249</v>
      </c>
      <c r="C91">
        <v>84819.87</v>
      </c>
      <c r="D91" t="s">
        <v>248</v>
      </c>
      <c r="E91" t="s">
        <v>13</v>
      </c>
      <c r="F91" t="s">
        <v>37</v>
      </c>
      <c r="G91" t="s">
        <v>250</v>
      </c>
      <c r="H91">
        <v>12</v>
      </c>
      <c r="I91">
        <v>202212</v>
      </c>
      <c r="J91" s="1">
        <v>182</v>
      </c>
      <c r="K91" s="1">
        <v>9.76</v>
      </c>
      <c r="L91" s="1">
        <v>9.66</v>
      </c>
      <c r="M91" s="1">
        <v>10.57</v>
      </c>
      <c r="N91" s="1">
        <f>INDEX(Data!Z:Z,MATCH(zacks_custom_screen_2023_05_31[[#This Row],[Company Name]] &amp; "*", Data!Y:Y,0))</f>
        <v>531110</v>
      </c>
      <c r="O91" s="1">
        <f>INDEX(Data!AA:AA,MATCH(zacks_custom_screen_2023_05_31[[#This Row],[Company Name]] &amp; "*", Data!Y:Y,0))</f>
        <v>517111</v>
      </c>
      <c r="P91" s="2">
        <f>IFERROR((zacks_custom_screen_2023_05_31[[#This Row],[EPS1]]-zacks_custom_screen_2023_05_31[[#This Row],[EPS0]])/ABS(zacks_custom_screen_2023_05_31[[#This Row],[EPS0]]), "")</f>
        <v>-1.0245901639344227E-2</v>
      </c>
      <c r="Q91" s="2">
        <f>IFERROR((zacks_custom_screen_2023_05_31[[#This Row],[EPS2]]-zacks_custom_screen_2023_05_31[[#This Row],[EPS1]])/ABS(zacks_custom_screen_2023_05_31[[#This Row],[EPS1]]), "")</f>
        <v>9.4202898550724654E-2</v>
      </c>
      <c r="R91" s="3">
        <f>IFERROR(zacks_custom_screen_2023_05_31[[#This Row],[Price]]/zacks_custom_screen_2023_05_31[[#This Row],[EPS1]], "")</f>
        <v>18.840579710144926</v>
      </c>
      <c r="S91" s="3">
        <f>IFERROR(zacks_custom_screen_2023_05_31[[#This Row],[Price]]/zacks_custom_screen_2023_05_31[[#This Row],[EPS2]], "")</f>
        <v>17.218543046357617</v>
      </c>
      <c r="T91" s="3">
        <f>IFERROR(zacks_custom_screen_2023_05_31[[#This Row],[PE1]]/(zacks_custom_screen_2023_05_31[[#This Row],[EG1]]*100), "")</f>
        <v>-18.388405797101512</v>
      </c>
      <c r="U91" s="3">
        <f>IFERROR(zacks_custom_screen_2023_05_31[[#This Row],[PE2]]/(zacks_custom_screen_2023_05_31[[#This Row],[EG2]]*100), "")</f>
        <v>1.8278145695364238</v>
      </c>
      <c r="V91"/>
      <c r="W91"/>
      <c r="X91"/>
    </row>
    <row r="92" spans="2:24" hidden="1" x14ac:dyDescent="0.25">
      <c r="B92" t="s">
        <v>252</v>
      </c>
      <c r="C92">
        <v>69488.399999999994</v>
      </c>
      <c r="D92" t="s">
        <v>251</v>
      </c>
      <c r="E92" t="s">
        <v>13</v>
      </c>
      <c r="F92" t="s">
        <v>14</v>
      </c>
      <c r="G92" t="s">
        <v>253</v>
      </c>
      <c r="H92">
        <v>12</v>
      </c>
      <c r="I92">
        <v>202212</v>
      </c>
      <c r="J92" s="1">
        <v>21.99</v>
      </c>
      <c r="K92" s="1">
        <v>1.29</v>
      </c>
      <c r="L92" s="1">
        <v>1.44</v>
      </c>
      <c r="M92" s="1">
        <v>1.61</v>
      </c>
      <c r="N92" s="1" t="e">
        <f>INDEX(Data!Z:Z,MATCH(zacks_custom_screen_2023_05_31[[#This Row],[Company Name]] &amp; "*", Data!Y:Y,0))</f>
        <v>#N/A</v>
      </c>
      <c r="O92" s="1" t="e">
        <f>INDEX(Data!AA:AA,MATCH(zacks_custom_screen_2023_05_31[[#This Row],[Company Name]] &amp; "*", Data!Y:Y,0))</f>
        <v>#N/A</v>
      </c>
      <c r="P92" s="2">
        <f>IFERROR((zacks_custom_screen_2023_05_31[[#This Row],[EPS1]]-zacks_custom_screen_2023_05_31[[#This Row],[EPS0]])/ABS(zacks_custom_screen_2023_05_31[[#This Row],[EPS0]]), "")</f>
        <v>0.11627906976744179</v>
      </c>
      <c r="Q92" s="2">
        <f>IFERROR((zacks_custom_screen_2023_05_31[[#This Row],[EPS2]]-zacks_custom_screen_2023_05_31[[#This Row],[EPS1]])/ABS(zacks_custom_screen_2023_05_31[[#This Row],[EPS1]]), "")</f>
        <v>0.11805555555555566</v>
      </c>
      <c r="R92" s="3">
        <f>IFERROR(zacks_custom_screen_2023_05_31[[#This Row],[Price]]/zacks_custom_screen_2023_05_31[[#This Row],[EPS1]], "")</f>
        <v>15.270833333333332</v>
      </c>
      <c r="S92" s="3">
        <f>IFERROR(zacks_custom_screen_2023_05_31[[#This Row],[Price]]/zacks_custom_screen_2023_05_31[[#This Row],[EPS2]], "")</f>
        <v>13.6583850931677</v>
      </c>
      <c r="T92" s="3">
        <f>IFERROR(zacks_custom_screen_2023_05_31[[#This Row],[PE1]]/(zacks_custom_screen_2023_05_31[[#This Row],[EG1]]*100), "")</f>
        <v>1.3132916666666674</v>
      </c>
      <c r="U92" s="3">
        <f>IFERROR(zacks_custom_screen_2023_05_31[[#This Row],[PE2]]/(zacks_custom_screen_2023_05_31[[#This Row],[EG2]]*100), "")</f>
        <v>1.1569455608330277</v>
      </c>
      <c r="V92"/>
      <c r="W92"/>
      <c r="X92"/>
    </row>
    <row r="93" spans="2:24" hidden="1" x14ac:dyDescent="0.25">
      <c r="B93" t="s">
        <v>255</v>
      </c>
      <c r="C93">
        <v>1248274.75</v>
      </c>
      <c r="D93" t="s">
        <v>254</v>
      </c>
      <c r="E93" t="s">
        <v>22</v>
      </c>
      <c r="F93" t="s">
        <v>30</v>
      </c>
      <c r="G93" t="s">
        <v>256</v>
      </c>
      <c r="H93">
        <v>12</v>
      </c>
      <c r="I93">
        <v>202212</v>
      </c>
      <c r="J93" s="1">
        <v>121.66</v>
      </c>
      <c r="K93" s="1">
        <v>0.71</v>
      </c>
      <c r="L93" s="1">
        <v>1.57</v>
      </c>
      <c r="M93" s="1">
        <v>2.37</v>
      </c>
      <c r="N93" s="1" t="e">
        <f>INDEX(Data!Z:Z,MATCH(zacks_custom_screen_2023_05_31[[#This Row],[Company Name]] &amp; "*", Data!Y:Y,0))</f>
        <v>#N/A</v>
      </c>
      <c r="O93" s="1" t="e">
        <f>INDEX(Data!AA:AA,MATCH(zacks_custom_screen_2023_05_31[[#This Row],[Company Name]] &amp; "*", Data!Y:Y,0))</f>
        <v>#N/A</v>
      </c>
      <c r="P93" s="2">
        <f>IFERROR((zacks_custom_screen_2023_05_31[[#This Row],[EPS1]]-zacks_custom_screen_2023_05_31[[#This Row],[EPS0]])/ABS(zacks_custom_screen_2023_05_31[[#This Row],[EPS0]]), "")</f>
        <v>1.211267605633803</v>
      </c>
      <c r="Q93" s="2">
        <f>IFERROR((zacks_custom_screen_2023_05_31[[#This Row],[EPS2]]-zacks_custom_screen_2023_05_31[[#This Row],[EPS1]])/ABS(zacks_custom_screen_2023_05_31[[#This Row],[EPS1]]), "")</f>
        <v>0.50955414012738853</v>
      </c>
      <c r="R93" s="3">
        <f>IFERROR(zacks_custom_screen_2023_05_31[[#This Row],[Price]]/zacks_custom_screen_2023_05_31[[#This Row],[EPS1]], "")</f>
        <v>77.490445859872608</v>
      </c>
      <c r="S93" s="3">
        <f>IFERROR(zacks_custom_screen_2023_05_31[[#This Row],[Price]]/zacks_custom_screen_2023_05_31[[#This Row],[EPS2]], "")</f>
        <v>51.333333333333329</v>
      </c>
      <c r="T93" s="3">
        <f>IFERROR(zacks_custom_screen_2023_05_31[[#This Row],[PE1]]/(zacks_custom_screen_2023_05_31[[#This Row],[EG1]]*100), "")</f>
        <v>0.63974670419197144</v>
      </c>
      <c r="U93" s="3">
        <f>IFERROR(zacks_custom_screen_2023_05_31[[#This Row],[PE2]]/(zacks_custom_screen_2023_05_31[[#This Row],[EG2]]*100), "")</f>
        <v>1.0074166666666666</v>
      </c>
      <c r="V93"/>
      <c r="W93"/>
      <c r="X93"/>
    </row>
    <row r="94" spans="2:24" hidden="1" x14ac:dyDescent="0.25">
      <c r="B94" t="s">
        <v>258</v>
      </c>
      <c r="C94">
        <v>6412.54</v>
      </c>
      <c r="D94" t="s">
        <v>257</v>
      </c>
      <c r="E94" t="s">
        <v>13</v>
      </c>
      <c r="F94" t="s">
        <v>30</v>
      </c>
      <c r="G94" t="s">
        <v>55</v>
      </c>
      <c r="H94">
        <v>12</v>
      </c>
      <c r="I94">
        <v>202212</v>
      </c>
      <c r="J94" s="1">
        <v>140.6</v>
      </c>
      <c r="K94" s="1">
        <v>24.57</v>
      </c>
      <c r="L94" s="1">
        <v>21.72</v>
      </c>
      <c r="M94" s="1">
        <v>20.170000000000002</v>
      </c>
      <c r="N94" s="1">
        <f>INDEX(Data!Z:Z,MATCH(zacks_custom_screen_2023_05_31[[#This Row],[Company Name]] &amp; "*", Data!Y:Y,0))</f>
        <v>441110</v>
      </c>
      <c r="O94" s="1">
        <f>INDEX(Data!AA:AA,MATCH(zacks_custom_screen_2023_05_31[[#This Row],[Company Name]] &amp; "*", Data!Y:Y,0))</f>
        <v>0</v>
      </c>
      <c r="P94" s="2">
        <f>IFERROR((zacks_custom_screen_2023_05_31[[#This Row],[EPS1]]-zacks_custom_screen_2023_05_31[[#This Row],[EPS0]])/ABS(zacks_custom_screen_2023_05_31[[#This Row],[EPS0]]), "")</f>
        <v>-0.11599511599511605</v>
      </c>
      <c r="Q94" s="2">
        <f>IFERROR((zacks_custom_screen_2023_05_31[[#This Row],[EPS2]]-zacks_custom_screen_2023_05_31[[#This Row],[EPS1]])/ABS(zacks_custom_screen_2023_05_31[[#This Row],[EPS1]]), "")</f>
        <v>-7.1362799263351623E-2</v>
      </c>
      <c r="R94" s="3">
        <f>IFERROR(zacks_custom_screen_2023_05_31[[#This Row],[Price]]/zacks_custom_screen_2023_05_31[[#This Row],[EPS1]], "")</f>
        <v>6.4732965009208101</v>
      </c>
      <c r="S94" s="3">
        <f>IFERROR(zacks_custom_screen_2023_05_31[[#This Row],[Price]]/zacks_custom_screen_2023_05_31[[#This Row],[EPS2]], "")</f>
        <v>6.9707486365889926</v>
      </c>
      <c r="T94" s="3">
        <f>IFERROR(zacks_custom_screen_2023_05_31[[#This Row],[PE1]]/(zacks_custom_screen_2023_05_31[[#This Row],[EG1]]*100), "")</f>
        <v>-0.55806629834254107</v>
      </c>
      <c r="U94" s="3">
        <f>IFERROR(zacks_custom_screen_2023_05_31[[#This Row],[PE2]]/(zacks_custom_screen_2023_05_31[[#This Row],[EG2]]*100), "")</f>
        <v>-0.97680426055943992</v>
      </c>
      <c r="V94"/>
      <c r="W94"/>
      <c r="X94"/>
    </row>
    <row r="95" spans="2:24" hidden="1" x14ac:dyDescent="0.25">
      <c r="B95" t="s">
        <v>260</v>
      </c>
      <c r="C95">
        <v>53770.68</v>
      </c>
      <c r="D95" t="s">
        <v>259</v>
      </c>
      <c r="E95" t="s">
        <v>13</v>
      </c>
      <c r="F95" t="s">
        <v>14</v>
      </c>
      <c r="G95" t="s">
        <v>261</v>
      </c>
      <c r="H95">
        <v>12</v>
      </c>
      <c r="I95">
        <v>202212</v>
      </c>
      <c r="J95" s="1">
        <v>174.42</v>
      </c>
      <c r="K95" s="1">
        <v>4.58</v>
      </c>
      <c r="L95" s="1">
        <v>5.87</v>
      </c>
      <c r="M95" s="1">
        <v>6.41</v>
      </c>
      <c r="N95" s="1" t="e">
        <f>INDEX(Data!Z:Z,MATCH(zacks_custom_screen_2023_05_31[[#This Row],[Company Name]] &amp; "*", Data!Y:Y,0))</f>
        <v>#N/A</v>
      </c>
      <c r="O95" s="1" t="e">
        <f>INDEX(Data!AA:AA,MATCH(zacks_custom_screen_2023_05_31[[#This Row],[Company Name]] &amp; "*", Data!Y:Y,0))</f>
        <v>#N/A</v>
      </c>
      <c r="P95" s="2">
        <f>IFERROR((zacks_custom_screen_2023_05_31[[#This Row],[EPS1]]-zacks_custom_screen_2023_05_31[[#This Row],[EPS0]])/ABS(zacks_custom_screen_2023_05_31[[#This Row],[EPS0]]), "")</f>
        <v>0.2816593886462882</v>
      </c>
      <c r="Q95" s="2">
        <f>IFERROR((zacks_custom_screen_2023_05_31[[#This Row],[EPS2]]-zacks_custom_screen_2023_05_31[[#This Row],[EPS1]])/ABS(zacks_custom_screen_2023_05_31[[#This Row],[EPS1]]), "")</f>
        <v>9.1993185689948895E-2</v>
      </c>
      <c r="R95" s="3">
        <f>IFERROR(zacks_custom_screen_2023_05_31[[#This Row],[Price]]/zacks_custom_screen_2023_05_31[[#This Row],[EPS1]], "")</f>
        <v>29.713798977853489</v>
      </c>
      <c r="S95" s="3">
        <f>IFERROR(zacks_custom_screen_2023_05_31[[#This Row],[Price]]/zacks_custom_screen_2023_05_31[[#This Row],[EPS2]], "")</f>
        <v>27.210608424336971</v>
      </c>
      <c r="T95" s="3">
        <f>IFERROR(zacks_custom_screen_2023_05_31[[#This Row],[PE1]]/(zacks_custom_screen_2023_05_31[[#This Row],[EG1]]*100), "")</f>
        <v>1.054955033477279</v>
      </c>
      <c r="U95" s="3">
        <f>IFERROR(zacks_custom_screen_2023_05_31[[#This Row],[PE2]]/(zacks_custom_screen_2023_05_31[[#This Row],[EG2]]*100), "")</f>
        <v>2.95789391575663</v>
      </c>
      <c r="V95"/>
      <c r="W95"/>
      <c r="X95"/>
    </row>
    <row r="96" spans="2:24" hidden="1" x14ac:dyDescent="0.25">
      <c r="B96" t="s">
        <v>263</v>
      </c>
      <c r="C96">
        <v>28538.17</v>
      </c>
      <c r="D96" t="s">
        <v>262</v>
      </c>
      <c r="E96" t="s">
        <v>22</v>
      </c>
      <c r="F96" t="s">
        <v>14</v>
      </c>
      <c r="G96" t="s">
        <v>95</v>
      </c>
      <c r="H96">
        <v>12</v>
      </c>
      <c r="I96">
        <v>202212</v>
      </c>
      <c r="J96" s="1">
        <v>329.16</v>
      </c>
      <c r="K96" s="1">
        <v>7.99</v>
      </c>
      <c r="L96" s="1">
        <v>8.61</v>
      </c>
      <c r="M96" s="1">
        <v>9.6</v>
      </c>
      <c r="N96" s="1" t="e">
        <f>INDEX(Data!Z:Z,MATCH(zacks_custom_screen_2023_05_31[[#This Row],[Company Name]] &amp; "*", Data!Y:Y,0))</f>
        <v>#N/A</v>
      </c>
      <c r="O96" s="1" t="e">
        <f>INDEX(Data!AA:AA,MATCH(zacks_custom_screen_2023_05_31[[#This Row],[Company Name]] &amp; "*", Data!Y:Y,0))</f>
        <v>#N/A</v>
      </c>
      <c r="P96" s="2">
        <f>IFERROR((zacks_custom_screen_2023_05_31[[#This Row],[EPS1]]-zacks_custom_screen_2023_05_31[[#This Row],[EPS0]])/ABS(zacks_custom_screen_2023_05_31[[#This Row],[EPS0]]), "")</f>
        <v>7.7596996245306527E-2</v>
      </c>
      <c r="Q96" s="2">
        <f>IFERROR((zacks_custom_screen_2023_05_31[[#This Row],[EPS2]]-zacks_custom_screen_2023_05_31[[#This Row],[EPS1]])/ABS(zacks_custom_screen_2023_05_31[[#This Row],[EPS1]]), "")</f>
        <v>0.11498257839721257</v>
      </c>
      <c r="R96" s="3">
        <f>IFERROR(zacks_custom_screen_2023_05_31[[#This Row],[Price]]/zacks_custom_screen_2023_05_31[[#This Row],[EPS1]], "")</f>
        <v>38.229965156794428</v>
      </c>
      <c r="S96" s="3">
        <f>IFERROR(zacks_custom_screen_2023_05_31[[#This Row],[Price]]/zacks_custom_screen_2023_05_31[[#This Row],[EPS2]], "")</f>
        <v>34.287500000000001</v>
      </c>
      <c r="T96" s="3">
        <f>IFERROR(zacks_custom_screen_2023_05_31[[#This Row],[PE1]]/(zacks_custom_screen_2023_05_31[[#This Row],[EG1]]*100), "")</f>
        <v>4.9267326064965795</v>
      </c>
      <c r="U96" s="3">
        <f>IFERROR(zacks_custom_screen_2023_05_31[[#This Row],[PE2]]/(zacks_custom_screen_2023_05_31[[#This Row],[EG2]]*100), "")</f>
        <v>2.9819734848484845</v>
      </c>
      <c r="V96"/>
      <c r="W96"/>
      <c r="X96"/>
    </row>
    <row r="97" spans="2:24" x14ac:dyDescent="0.25">
      <c r="B97" t="s">
        <v>3123</v>
      </c>
      <c r="C97">
        <v>54151.72</v>
      </c>
      <c r="D97" t="s">
        <v>3122</v>
      </c>
      <c r="E97" t="s">
        <v>22</v>
      </c>
      <c r="F97" t="s">
        <v>14</v>
      </c>
      <c r="G97" t="s">
        <v>201</v>
      </c>
      <c r="H97">
        <v>1</v>
      </c>
      <c r="I97">
        <v>202301</v>
      </c>
      <c r="J97" s="1">
        <v>209.08</v>
      </c>
      <c r="K97" s="1">
        <v>3.64</v>
      </c>
      <c r="L97" s="1">
        <v>5.03</v>
      </c>
      <c r="M97" s="1">
        <v>6.12</v>
      </c>
      <c r="N97" s="1">
        <f>INDEX(Data!Z:Z,MATCH(zacks_custom_screen_2023_05_31[[#This Row],[Company Name]] &amp; "*", Data!Y:Y,0))</f>
        <v>541511</v>
      </c>
      <c r="O97" s="1">
        <f>INDEX(Data!AA:AA,MATCH(zacks_custom_screen_2023_05_31[[#This Row],[Company Name]] &amp; "*", Data!Y:Y,0))</f>
        <v>518210</v>
      </c>
      <c r="P97" s="2">
        <f>IFERROR((zacks_custom_screen_2023_05_31[[#This Row],[EPS1]]-zacks_custom_screen_2023_05_31[[#This Row],[EPS0]])/ABS(zacks_custom_screen_2023_05_31[[#This Row],[EPS0]]), "")</f>
        <v>0.3818681318681319</v>
      </c>
      <c r="Q97" s="2">
        <f>IFERROR((zacks_custom_screen_2023_05_31[[#This Row],[EPS2]]-zacks_custom_screen_2023_05_31[[#This Row],[EPS1]])/ABS(zacks_custom_screen_2023_05_31[[#This Row],[EPS1]]), "")</f>
        <v>0.21669980119284291</v>
      </c>
      <c r="R97" s="3">
        <f>IFERROR(zacks_custom_screen_2023_05_31[[#This Row],[Price]]/zacks_custom_screen_2023_05_31[[#This Row],[EPS1]], "")</f>
        <v>41.566600397614316</v>
      </c>
      <c r="S97" s="3">
        <f>IFERROR(zacks_custom_screen_2023_05_31[[#This Row],[Price]]/zacks_custom_screen_2023_05_31[[#This Row],[EPS2]], "")</f>
        <v>34.16339869281046</v>
      </c>
      <c r="T97" s="3">
        <f>IFERROR(zacks_custom_screen_2023_05_31[[#This Row],[PE1]]/(zacks_custom_screen_2023_05_31[[#This Row],[EG1]]*100), "")</f>
        <v>1.0885066578943605</v>
      </c>
      <c r="U97" s="3">
        <f>IFERROR(zacks_custom_screen_2023_05_31[[#This Row],[PE2]]/(zacks_custom_screen_2023_05_31[[#This Row],[EG2]]*100), "")</f>
        <v>1.5765311506865747</v>
      </c>
      <c r="V97"/>
      <c r="W97"/>
      <c r="X97"/>
    </row>
    <row r="98" spans="2:24" hidden="1" x14ac:dyDescent="0.25">
      <c r="B98" t="s">
        <v>267</v>
      </c>
      <c r="C98">
        <v>10032.950000000001</v>
      </c>
      <c r="D98" t="s">
        <v>266</v>
      </c>
      <c r="E98" t="s">
        <v>13</v>
      </c>
      <c r="F98" t="s">
        <v>18</v>
      </c>
      <c r="G98" t="s">
        <v>268</v>
      </c>
      <c r="H98">
        <v>12</v>
      </c>
      <c r="I98">
        <v>202212</v>
      </c>
      <c r="J98" s="1">
        <v>66.69</v>
      </c>
      <c r="K98" s="1">
        <v>3.14</v>
      </c>
      <c r="L98" s="1">
        <v>3.47</v>
      </c>
      <c r="M98" s="1">
        <v>3.71</v>
      </c>
      <c r="N98" s="1" t="e">
        <f>INDEX(Data!Z:Z,MATCH(zacks_custom_screen_2023_05_31[[#This Row],[Company Name]] &amp; "*", Data!Y:Y,0))</f>
        <v>#N/A</v>
      </c>
      <c r="O98" s="1" t="e">
        <f>INDEX(Data!AA:AA,MATCH(zacks_custom_screen_2023_05_31[[#This Row],[Company Name]] &amp; "*", Data!Y:Y,0))</f>
        <v>#N/A</v>
      </c>
      <c r="P98" s="2">
        <f>IFERROR((zacks_custom_screen_2023_05_31[[#This Row],[EPS1]]-zacks_custom_screen_2023_05_31[[#This Row],[EPS0]])/ABS(zacks_custom_screen_2023_05_31[[#This Row],[EPS0]]), "")</f>
        <v>0.1050955414012739</v>
      </c>
      <c r="Q98" s="2">
        <f>IFERROR((zacks_custom_screen_2023_05_31[[#This Row],[EPS2]]-zacks_custom_screen_2023_05_31[[#This Row],[EPS1]])/ABS(zacks_custom_screen_2023_05_31[[#This Row],[EPS1]]), "")</f>
        <v>6.9164265129682934E-2</v>
      </c>
      <c r="R98" s="3">
        <f>IFERROR(zacks_custom_screen_2023_05_31[[#This Row],[Price]]/zacks_custom_screen_2023_05_31[[#This Row],[EPS1]], "")</f>
        <v>19.21902017291066</v>
      </c>
      <c r="S98" s="3">
        <f>IFERROR(zacks_custom_screen_2023_05_31[[#This Row],[Price]]/zacks_custom_screen_2023_05_31[[#This Row],[EPS2]], "")</f>
        <v>17.975741239892184</v>
      </c>
      <c r="T98" s="3">
        <f>IFERROR(zacks_custom_screen_2023_05_31[[#This Row],[PE1]]/(zacks_custom_screen_2023_05_31[[#This Row],[EG1]]*100), "")</f>
        <v>1.8287188891799837</v>
      </c>
      <c r="U98" s="3">
        <f>IFERROR(zacks_custom_screen_2023_05_31[[#This Row],[PE2]]/(zacks_custom_screen_2023_05_31[[#This Row],[EG2]]*100), "")</f>
        <v>2.5989925876010807</v>
      </c>
      <c r="V98"/>
      <c r="W98"/>
      <c r="X98"/>
    </row>
    <row r="99" spans="2:24" hidden="1" x14ac:dyDescent="0.25">
      <c r="B99" t="s">
        <v>269</v>
      </c>
      <c r="C99">
        <v>9949.24</v>
      </c>
      <c r="D99" t="s">
        <v>269</v>
      </c>
      <c r="E99" t="s">
        <v>22</v>
      </c>
      <c r="F99" t="s">
        <v>223</v>
      </c>
      <c r="G99" t="s">
        <v>270</v>
      </c>
      <c r="H99">
        <v>12</v>
      </c>
      <c r="I99">
        <v>202212</v>
      </c>
      <c r="J99" s="1">
        <v>32.24</v>
      </c>
      <c r="K99" s="1">
        <v>7.68</v>
      </c>
      <c r="L99" s="1">
        <v>4.71</v>
      </c>
      <c r="M99" s="1">
        <v>5.91</v>
      </c>
      <c r="N99" s="1">
        <f>INDEX(Data!Z:Z,MATCH(zacks_custom_screen_2023_05_31[[#This Row],[Company Name]] &amp; "*", Data!Y:Y,0))</f>
        <v>327991</v>
      </c>
      <c r="O99" s="1">
        <f>INDEX(Data!AA:AA,MATCH(zacks_custom_screen_2023_05_31[[#This Row],[Company Name]] &amp; "*", Data!Y:Y,0))</f>
        <v>423320</v>
      </c>
      <c r="P99" s="2">
        <f>IFERROR((zacks_custom_screen_2023_05_31[[#This Row],[EPS1]]-zacks_custom_screen_2023_05_31[[#This Row],[EPS0]])/ABS(zacks_custom_screen_2023_05_31[[#This Row],[EPS0]]), "")</f>
        <v>-0.38671875</v>
      </c>
      <c r="Q99" s="2">
        <f>IFERROR((zacks_custom_screen_2023_05_31[[#This Row],[EPS2]]-zacks_custom_screen_2023_05_31[[#This Row],[EPS1]])/ABS(zacks_custom_screen_2023_05_31[[#This Row],[EPS1]]), "")</f>
        <v>0.25477707006369432</v>
      </c>
      <c r="R99" s="3">
        <f>IFERROR(zacks_custom_screen_2023_05_31[[#This Row],[Price]]/zacks_custom_screen_2023_05_31[[#This Row],[EPS1]], "")</f>
        <v>6.8450106157112529</v>
      </c>
      <c r="S99" s="3">
        <f>IFERROR(zacks_custom_screen_2023_05_31[[#This Row],[Price]]/zacks_custom_screen_2023_05_31[[#This Row],[EPS2]], "")</f>
        <v>5.4551607445008461</v>
      </c>
      <c r="T99" s="3">
        <f>IFERROR(zacks_custom_screen_2023_05_31[[#This Row],[PE1]]/(zacks_custom_screen_2023_05_31[[#This Row],[EG1]]*100), "")</f>
        <v>-0.17700229470930109</v>
      </c>
      <c r="U99" s="3">
        <f>IFERROR(zacks_custom_screen_2023_05_31[[#This Row],[PE2]]/(zacks_custom_screen_2023_05_31[[#This Row],[EG2]]*100), "")</f>
        <v>0.21411505922165816</v>
      </c>
      <c r="V99"/>
      <c r="W99"/>
      <c r="X99"/>
    </row>
    <row r="100" spans="2:24" hidden="1" x14ac:dyDescent="0.25">
      <c r="B100" t="s">
        <v>272</v>
      </c>
      <c r="C100">
        <v>60877.18</v>
      </c>
      <c r="D100" t="s">
        <v>271</v>
      </c>
      <c r="E100" t="s">
        <v>13</v>
      </c>
      <c r="F100" t="s">
        <v>130</v>
      </c>
      <c r="G100" t="s">
        <v>189</v>
      </c>
      <c r="H100">
        <v>9</v>
      </c>
      <c r="I100">
        <v>202209</v>
      </c>
      <c r="J100" s="1">
        <v>274.07</v>
      </c>
      <c r="K100" s="1">
        <v>10.41</v>
      </c>
      <c r="L100" s="1">
        <v>11.4</v>
      </c>
      <c r="M100" s="1">
        <v>12.52</v>
      </c>
      <c r="N100" s="1">
        <f>INDEX(Data!Z:Z,MATCH(zacks_custom_screen_2023_05_31[[#This Row],[Company Name]] &amp; "*", Data!Y:Y,0))</f>
        <v>325612</v>
      </c>
      <c r="O100" s="1">
        <f>INDEX(Data!AA:AA,MATCH(zacks_custom_screen_2023_05_31[[#This Row],[Company Name]] &amp; "*", Data!Y:Y,0))</f>
        <v>325520</v>
      </c>
      <c r="P100" s="2">
        <f>IFERROR((zacks_custom_screen_2023_05_31[[#This Row],[EPS1]]-zacks_custom_screen_2023_05_31[[#This Row],[EPS0]])/ABS(zacks_custom_screen_2023_05_31[[#This Row],[EPS0]]), "")</f>
        <v>9.5100864553314138E-2</v>
      </c>
      <c r="Q100" s="2">
        <f>IFERROR((zacks_custom_screen_2023_05_31[[#This Row],[EPS2]]-zacks_custom_screen_2023_05_31[[#This Row],[EPS1]])/ABS(zacks_custom_screen_2023_05_31[[#This Row],[EPS1]]), "")</f>
        <v>9.824561403508765E-2</v>
      </c>
      <c r="R100" s="3">
        <f>IFERROR(zacks_custom_screen_2023_05_31[[#This Row],[Price]]/zacks_custom_screen_2023_05_31[[#This Row],[EPS1]], "")</f>
        <v>24.041228070175436</v>
      </c>
      <c r="S100" s="3">
        <f>IFERROR(zacks_custom_screen_2023_05_31[[#This Row],[Price]]/zacks_custom_screen_2023_05_31[[#This Row],[EPS2]], "")</f>
        <v>21.890575079872203</v>
      </c>
      <c r="T100" s="3">
        <f>IFERROR(zacks_custom_screen_2023_05_31[[#This Row],[PE1]]/(zacks_custom_screen_2023_05_31[[#This Row],[EG1]]*100), "")</f>
        <v>2.5279715576820831</v>
      </c>
      <c r="U100" s="3">
        <f>IFERROR(zacks_custom_screen_2023_05_31[[#This Row],[PE2]]/(zacks_custom_screen_2023_05_31[[#This Row],[EG2]]*100), "")</f>
        <v>2.2281478206298506</v>
      </c>
      <c r="V100"/>
      <c r="W100"/>
      <c r="X100"/>
    </row>
    <row r="101" spans="2:24" hidden="1" x14ac:dyDescent="0.25">
      <c r="B101" t="s">
        <v>274</v>
      </c>
      <c r="C101">
        <v>5440.47</v>
      </c>
      <c r="D101" t="s">
        <v>273</v>
      </c>
      <c r="E101" t="s">
        <v>13</v>
      </c>
      <c r="F101" t="s">
        <v>85</v>
      </c>
      <c r="G101" t="s">
        <v>145</v>
      </c>
      <c r="H101">
        <v>12</v>
      </c>
      <c r="I101">
        <v>202212</v>
      </c>
      <c r="J101" s="1">
        <v>23.13</v>
      </c>
      <c r="K101" s="1">
        <v>1.33</v>
      </c>
      <c r="L101" s="1">
        <v>1.5</v>
      </c>
      <c r="M101" s="1">
        <v>1.75</v>
      </c>
      <c r="N101" s="1">
        <f>INDEX(Data!Z:Z,MATCH(zacks_custom_screen_2023_05_31[[#This Row],[Company Name]] &amp; "*", Data!Y:Y,0))</f>
        <v>238220</v>
      </c>
      <c r="O101" s="1">
        <f>INDEX(Data!AA:AA,MATCH(zacks_custom_screen_2023_05_31[[#This Row],[Company Name]] &amp; "*", Data!Y:Y,0))</f>
        <v>238310</v>
      </c>
      <c r="P101" s="2">
        <f>IFERROR((zacks_custom_screen_2023_05_31[[#This Row],[EPS1]]-zacks_custom_screen_2023_05_31[[#This Row],[EPS0]])/ABS(zacks_custom_screen_2023_05_31[[#This Row],[EPS0]]), "")</f>
        <v>0.12781954887218039</v>
      </c>
      <c r="Q101" s="2">
        <f>IFERROR((zacks_custom_screen_2023_05_31[[#This Row],[EPS2]]-zacks_custom_screen_2023_05_31[[#This Row],[EPS1]])/ABS(zacks_custom_screen_2023_05_31[[#This Row],[EPS1]]), "")</f>
        <v>0.16666666666666666</v>
      </c>
      <c r="R101" s="3">
        <f>IFERROR(zacks_custom_screen_2023_05_31[[#This Row],[Price]]/zacks_custom_screen_2023_05_31[[#This Row],[EPS1]], "")</f>
        <v>15.42</v>
      </c>
      <c r="S101" s="3">
        <f>IFERROR(zacks_custom_screen_2023_05_31[[#This Row],[Price]]/zacks_custom_screen_2023_05_31[[#This Row],[EPS2]], "")</f>
        <v>13.217142857142857</v>
      </c>
      <c r="T101" s="3">
        <f>IFERROR(zacks_custom_screen_2023_05_31[[#This Row],[PE1]]/(zacks_custom_screen_2023_05_31[[#This Row],[EG1]]*100), "")</f>
        <v>1.2063882352941182</v>
      </c>
      <c r="U101" s="3">
        <f>IFERROR(zacks_custom_screen_2023_05_31[[#This Row],[PE2]]/(zacks_custom_screen_2023_05_31[[#This Row],[EG2]]*100), "")</f>
        <v>0.79302857142857153</v>
      </c>
      <c r="V101"/>
      <c r="W101"/>
      <c r="X101"/>
    </row>
    <row r="102" spans="2:24" hidden="1" x14ac:dyDescent="0.25">
      <c r="B102" t="s">
        <v>276</v>
      </c>
      <c r="C102">
        <v>45702.64</v>
      </c>
      <c r="D102" t="s">
        <v>275</v>
      </c>
      <c r="E102" t="s">
        <v>13</v>
      </c>
      <c r="F102" t="s">
        <v>14</v>
      </c>
      <c r="G102" t="s">
        <v>277</v>
      </c>
      <c r="H102">
        <v>12</v>
      </c>
      <c r="I102">
        <v>202212</v>
      </c>
      <c r="J102" s="1">
        <v>76.77</v>
      </c>
      <c r="K102" s="1">
        <v>3</v>
      </c>
      <c r="L102" s="1">
        <v>2.84</v>
      </c>
      <c r="M102" s="1">
        <v>3.17</v>
      </c>
      <c r="N102" s="1">
        <f>INDEX(Data!Z:Z,MATCH(zacks_custom_screen_2023_05_31[[#This Row],[Company Name]] &amp; "*", Data!Y:Y,0))</f>
        <v>334417</v>
      </c>
      <c r="O102" s="1">
        <f>INDEX(Data!AA:AA,MATCH(zacks_custom_screen_2023_05_31[[#This Row],[Company Name]] &amp; "*", Data!Y:Y,0))</f>
        <v>335931</v>
      </c>
      <c r="P102" s="2">
        <f>IFERROR((zacks_custom_screen_2023_05_31[[#This Row],[EPS1]]-zacks_custom_screen_2023_05_31[[#This Row],[EPS0]])/ABS(zacks_custom_screen_2023_05_31[[#This Row],[EPS0]]), "")</f>
        <v>-5.3333333333333378E-2</v>
      </c>
      <c r="Q102" s="2">
        <f>IFERROR((zacks_custom_screen_2023_05_31[[#This Row],[EPS2]]-zacks_custom_screen_2023_05_31[[#This Row],[EPS1]])/ABS(zacks_custom_screen_2023_05_31[[#This Row],[EPS1]]), "")</f>
        <v>0.11619718309859157</v>
      </c>
      <c r="R102" s="3">
        <f>IFERROR(zacks_custom_screen_2023_05_31[[#This Row],[Price]]/zacks_custom_screen_2023_05_31[[#This Row],[EPS1]], "")</f>
        <v>27.031690140845072</v>
      </c>
      <c r="S102" s="3">
        <f>IFERROR(zacks_custom_screen_2023_05_31[[#This Row],[Price]]/zacks_custom_screen_2023_05_31[[#This Row],[EPS2]], "")</f>
        <v>24.217665615141954</v>
      </c>
      <c r="T102" s="3">
        <f>IFERROR(zacks_custom_screen_2023_05_31[[#This Row],[PE1]]/(zacks_custom_screen_2023_05_31[[#This Row],[EG1]]*100), "")</f>
        <v>-5.0684419014084474</v>
      </c>
      <c r="U102" s="3">
        <f>IFERROR(zacks_custom_screen_2023_05_31[[#This Row],[PE2]]/(zacks_custom_screen_2023_05_31[[#This Row],[EG2]]*100), "")</f>
        <v>2.0841869802122162</v>
      </c>
      <c r="V102"/>
      <c r="W102"/>
      <c r="X102"/>
    </row>
    <row r="103" spans="2:24" hidden="1" x14ac:dyDescent="0.25">
      <c r="B103" t="s">
        <v>279</v>
      </c>
      <c r="C103">
        <v>3329.85</v>
      </c>
      <c r="D103" t="s">
        <v>278</v>
      </c>
      <c r="E103" t="s">
        <v>13</v>
      </c>
      <c r="F103" t="s">
        <v>37</v>
      </c>
      <c r="G103" t="s">
        <v>250</v>
      </c>
      <c r="H103">
        <v>12</v>
      </c>
      <c r="I103">
        <v>202212</v>
      </c>
      <c r="J103" s="1">
        <v>14.54</v>
      </c>
      <c r="K103" s="1">
        <v>1.53</v>
      </c>
      <c r="L103" s="1">
        <v>1.64</v>
      </c>
      <c r="M103" s="1">
        <v>1.72</v>
      </c>
      <c r="N103" s="1" t="e">
        <f>INDEX(Data!Z:Z,MATCH(zacks_custom_screen_2023_05_31[[#This Row],[Company Name]] &amp; "*", Data!Y:Y,0))</f>
        <v>#N/A</v>
      </c>
      <c r="O103" s="1" t="e">
        <f>INDEX(Data!AA:AA,MATCH(zacks_custom_screen_2023_05_31[[#This Row],[Company Name]] &amp; "*", Data!Y:Y,0))</f>
        <v>#N/A</v>
      </c>
      <c r="P103" s="2">
        <f>IFERROR((zacks_custom_screen_2023_05_31[[#This Row],[EPS1]]-zacks_custom_screen_2023_05_31[[#This Row],[EPS0]])/ABS(zacks_custom_screen_2023_05_31[[#This Row],[EPS0]]), "")</f>
        <v>7.1895424836601218E-2</v>
      </c>
      <c r="Q103" s="2">
        <f>IFERROR((zacks_custom_screen_2023_05_31[[#This Row],[EPS2]]-zacks_custom_screen_2023_05_31[[#This Row],[EPS1]])/ABS(zacks_custom_screen_2023_05_31[[#This Row],[EPS1]]), "")</f>
        <v>4.8780487804878092E-2</v>
      </c>
      <c r="R103" s="3">
        <f>IFERROR(zacks_custom_screen_2023_05_31[[#This Row],[Price]]/zacks_custom_screen_2023_05_31[[#This Row],[EPS1]], "")</f>
        <v>8.8658536585365848</v>
      </c>
      <c r="S103" s="3">
        <f>IFERROR(zacks_custom_screen_2023_05_31[[#This Row],[Price]]/zacks_custom_screen_2023_05_31[[#This Row],[EPS2]], "")</f>
        <v>8.4534883720930232</v>
      </c>
      <c r="T103" s="3">
        <f>IFERROR(zacks_custom_screen_2023_05_31[[#This Row],[PE1]]/(zacks_custom_screen_2023_05_31[[#This Row],[EG1]]*100), "")</f>
        <v>1.2331596452328173</v>
      </c>
      <c r="U103" s="3">
        <f>IFERROR(zacks_custom_screen_2023_05_31[[#This Row],[PE2]]/(zacks_custom_screen_2023_05_31[[#This Row],[EG2]]*100), "")</f>
        <v>1.7329651162790682</v>
      </c>
      <c r="V103"/>
      <c r="W103"/>
      <c r="X103"/>
    </row>
    <row r="104" spans="2:24" hidden="1" x14ac:dyDescent="0.25">
      <c r="B104" t="s">
        <v>281</v>
      </c>
      <c r="C104">
        <v>10121.280000000001</v>
      </c>
      <c r="D104" t="s">
        <v>280</v>
      </c>
      <c r="E104" t="s">
        <v>22</v>
      </c>
      <c r="F104" t="s">
        <v>41</v>
      </c>
      <c r="G104" t="s">
        <v>67</v>
      </c>
      <c r="H104">
        <v>12</v>
      </c>
      <c r="I104">
        <v>202212</v>
      </c>
      <c r="J104" s="1">
        <v>86.91</v>
      </c>
      <c r="K104" s="1">
        <v>-6.15</v>
      </c>
      <c r="L104" s="1">
        <v>-5.22</v>
      </c>
      <c r="M104" s="1">
        <v>-2.64</v>
      </c>
      <c r="N104" s="1" t="e">
        <f>INDEX(Data!Z:Z,MATCH(zacks_custom_screen_2023_05_31[[#This Row],[Company Name]] &amp; "*", Data!Y:Y,0))</f>
        <v>#N/A</v>
      </c>
      <c r="O104" s="1" t="e">
        <f>INDEX(Data!AA:AA,MATCH(zacks_custom_screen_2023_05_31[[#This Row],[Company Name]] &amp; "*", Data!Y:Y,0))</f>
        <v>#N/A</v>
      </c>
      <c r="P104" s="2">
        <f>IFERROR((zacks_custom_screen_2023_05_31[[#This Row],[EPS1]]-zacks_custom_screen_2023_05_31[[#This Row],[EPS0]])/ABS(zacks_custom_screen_2023_05_31[[#This Row],[EPS0]]), "")</f>
        <v>0.15121951219512203</v>
      </c>
      <c r="Q104" s="2">
        <f>IFERROR((zacks_custom_screen_2023_05_31[[#This Row],[EPS2]]-zacks_custom_screen_2023_05_31[[#This Row],[EPS1]])/ABS(zacks_custom_screen_2023_05_31[[#This Row],[EPS1]]), "")</f>
        <v>0.49425287356321834</v>
      </c>
      <c r="R104" s="3">
        <f>IFERROR(zacks_custom_screen_2023_05_31[[#This Row],[Price]]/zacks_custom_screen_2023_05_31[[#This Row],[EPS1]], "")</f>
        <v>-16.649425287356323</v>
      </c>
      <c r="S104" s="3">
        <f>IFERROR(zacks_custom_screen_2023_05_31[[#This Row],[Price]]/zacks_custom_screen_2023_05_31[[#This Row],[EPS2]], "")</f>
        <v>-32.92045454545454</v>
      </c>
      <c r="T104" s="3">
        <f>IFERROR(zacks_custom_screen_2023_05_31[[#This Row],[PE1]]/(zacks_custom_screen_2023_05_31[[#This Row],[EG1]]*100), "")</f>
        <v>-1.1010103819058208</v>
      </c>
      <c r="U104" s="3">
        <f>IFERROR(zacks_custom_screen_2023_05_31[[#This Row],[PE2]]/(zacks_custom_screen_2023_05_31[[#This Row],[EG2]]*100), "")</f>
        <v>-0.66606501057082446</v>
      </c>
      <c r="V104"/>
      <c r="W104"/>
      <c r="X104"/>
    </row>
    <row r="105" spans="2:24" hidden="1" x14ac:dyDescent="0.25">
      <c r="B105" t="s">
        <v>283</v>
      </c>
      <c r="C105">
        <v>37891.22</v>
      </c>
      <c r="D105" t="s">
        <v>282</v>
      </c>
      <c r="E105" t="s">
        <v>13</v>
      </c>
      <c r="F105" t="s">
        <v>37</v>
      </c>
      <c r="G105" t="s">
        <v>38</v>
      </c>
      <c r="H105">
        <v>12</v>
      </c>
      <c r="I105">
        <v>202212</v>
      </c>
      <c r="J105" s="1">
        <v>66.78</v>
      </c>
      <c r="K105" s="1">
        <v>5.21</v>
      </c>
      <c r="L105" s="1">
        <v>6.34</v>
      </c>
      <c r="M105" s="1">
        <v>7.43</v>
      </c>
      <c r="N105" s="1">
        <f>INDEX(Data!Z:Z,MATCH(zacks_custom_screen_2023_05_31[[#This Row],[Company Name]] &amp; "*", Data!Y:Y,0))</f>
        <v>523940</v>
      </c>
      <c r="O105" s="1">
        <f>INDEX(Data!AA:AA,MATCH(zacks_custom_screen_2023_05_31[[#This Row],[Company Name]] &amp; "*", Data!Y:Y,0))</f>
        <v>0</v>
      </c>
      <c r="P105" s="2">
        <f>IFERROR((zacks_custom_screen_2023_05_31[[#This Row],[EPS1]]-zacks_custom_screen_2023_05_31[[#This Row],[EPS0]])/ABS(zacks_custom_screen_2023_05_31[[#This Row],[EPS0]]), "")</f>
        <v>0.2168905950095969</v>
      </c>
      <c r="Q105" s="2">
        <f>IFERROR((zacks_custom_screen_2023_05_31[[#This Row],[EPS2]]-zacks_custom_screen_2023_05_31[[#This Row],[EPS1]])/ABS(zacks_custom_screen_2023_05_31[[#This Row],[EPS1]]), "")</f>
        <v>0.17192429022082018</v>
      </c>
      <c r="R105" s="3">
        <f>IFERROR(zacks_custom_screen_2023_05_31[[#This Row],[Price]]/zacks_custom_screen_2023_05_31[[#This Row],[EPS1]], "")</f>
        <v>10.533123028391168</v>
      </c>
      <c r="S105" s="3">
        <f>IFERROR(zacks_custom_screen_2023_05_31[[#This Row],[Price]]/zacks_custom_screen_2023_05_31[[#This Row],[EPS2]], "")</f>
        <v>8.987886944818305</v>
      </c>
      <c r="T105" s="3">
        <f>IFERROR(zacks_custom_screen_2023_05_31[[#This Row],[PE1]]/(zacks_custom_screen_2023_05_31[[#This Row],[EG1]]*100), "")</f>
        <v>0.48564222104352206</v>
      </c>
      <c r="U105" s="3">
        <f>IFERROR(zacks_custom_screen_2023_05_31[[#This Row],[PE2]]/(zacks_custom_screen_2023_05_31[[#This Row],[EG2]]*100), "")</f>
        <v>0.52278168101053268</v>
      </c>
      <c r="V105"/>
      <c r="W105"/>
      <c r="X105"/>
    </row>
    <row r="106" spans="2:24" hidden="1" x14ac:dyDescent="0.25">
      <c r="B106" t="s">
        <v>285</v>
      </c>
      <c r="C106">
        <v>8831.2999999999993</v>
      </c>
      <c r="D106" t="s">
        <v>284</v>
      </c>
      <c r="E106" t="s">
        <v>22</v>
      </c>
      <c r="F106" t="s">
        <v>85</v>
      </c>
      <c r="G106" t="s">
        <v>286</v>
      </c>
      <c r="H106">
        <v>12</v>
      </c>
      <c r="I106">
        <v>202212</v>
      </c>
      <c r="J106" s="1">
        <v>24.23</v>
      </c>
      <c r="K106" s="1">
        <v>0.18</v>
      </c>
      <c r="L106" s="1">
        <v>0.35</v>
      </c>
      <c r="M106" s="1">
        <v>0.6</v>
      </c>
      <c r="N106" s="1" t="e">
        <f>INDEX(Data!Z:Z,MATCH(zacks_custom_screen_2023_05_31[[#This Row],[Company Name]] &amp; "*", Data!Y:Y,0))</f>
        <v>#N/A</v>
      </c>
      <c r="O106" s="1" t="e">
        <f>INDEX(Data!AA:AA,MATCH(zacks_custom_screen_2023_05_31[[#This Row],[Company Name]] &amp; "*", Data!Y:Y,0))</f>
        <v>#N/A</v>
      </c>
      <c r="P106" s="2">
        <f>IFERROR((zacks_custom_screen_2023_05_31[[#This Row],[EPS1]]-zacks_custom_screen_2023_05_31[[#This Row],[EPS0]])/ABS(zacks_custom_screen_2023_05_31[[#This Row],[EPS0]]), "")</f>
        <v>0.94444444444444442</v>
      </c>
      <c r="Q106" s="2">
        <f>IFERROR((zacks_custom_screen_2023_05_31[[#This Row],[EPS2]]-zacks_custom_screen_2023_05_31[[#This Row],[EPS1]])/ABS(zacks_custom_screen_2023_05_31[[#This Row],[EPS1]]), "")</f>
        <v>0.7142857142857143</v>
      </c>
      <c r="R106" s="3">
        <f>IFERROR(zacks_custom_screen_2023_05_31[[#This Row],[Price]]/zacks_custom_screen_2023_05_31[[#This Row],[EPS1]], "")</f>
        <v>69.228571428571428</v>
      </c>
      <c r="S106" s="3">
        <f>IFERROR(zacks_custom_screen_2023_05_31[[#This Row],[Price]]/zacks_custom_screen_2023_05_31[[#This Row],[EPS2]], "")</f>
        <v>40.383333333333333</v>
      </c>
      <c r="T106" s="3">
        <f>IFERROR(zacks_custom_screen_2023_05_31[[#This Row],[PE1]]/(zacks_custom_screen_2023_05_31[[#This Row],[EG1]]*100), "")</f>
        <v>0.73300840336134454</v>
      </c>
      <c r="U106" s="3">
        <f>IFERROR(zacks_custom_screen_2023_05_31[[#This Row],[PE2]]/(zacks_custom_screen_2023_05_31[[#This Row],[EG2]]*100), "")</f>
        <v>0.56536666666666668</v>
      </c>
      <c r="V106"/>
      <c r="W106"/>
      <c r="X106"/>
    </row>
    <row r="107" spans="2:24" hidden="1" x14ac:dyDescent="0.25">
      <c r="B107" t="s">
        <v>288</v>
      </c>
      <c r="C107">
        <v>4985.3999999999996</v>
      </c>
      <c r="D107" t="s">
        <v>287</v>
      </c>
      <c r="E107" t="s">
        <v>22</v>
      </c>
      <c r="F107" t="s">
        <v>14</v>
      </c>
      <c r="G107" t="s">
        <v>201</v>
      </c>
      <c r="H107">
        <v>12</v>
      </c>
      <c r="I107">
        <v>202212</v>
      </c>
      <c r="J107" s="1">
        <v>140.49</v>
      </c>
      <c r="K107" s="1">
        <v>-0.02</v>
      </c>
      <c r="L107" s="1">
        <v>0.2</v>
      </c>
      <c r="M107" s="1">
        <v>0.65</v>
      </c>
      <c r="N107" s="1" t="e">
        <f>INDEX(Data!Z:Z,MATCH(zacks_custom_screen_2023_05_31[[#This Row],[Company Name]] &amp; "*", Data!Y:Y,0))</f>
        <v>#N/A</v>
      </c>
      <c r="O107" s="1" t="e">
        <f>INDEX(Data!AA:AA,MATCH(zacks_custom_screen_2023_05_31[[#This Row],[Company Name]] &amp; "*", Data!Y:Y,0))</f>
        <v>#N/A</v>
      </c>
      <c r="P107" s="2">
        <f>IFERROR((zacks_custom_screen_2023_05_31[[#This Row],[EPS1]]-zacks_custom_screen_2023_05_31[[#This Row],[EPS0]])/ABS(zacks_custom_screen_2023_05_31[[#This Row],[EPS0]]), "")</f>
        <v>11</v>
      </c>
      <c r="Q107" s="2">
        <f>IFERROR((zacks_custom_screen_2023_05_31[[#This Row],[EPS2]]-zacks_custom_screen_2023_05_31[[#This Row],[EPS1]])/ABS(zacks_custom_screen_2023_05_31[[#This Row],[EPS1]]), "")</f>
        <v>2.25</v>
      </c>
      <c r="R107" s="3">
        <f>IFERROR(zacks_custom_screen_2023_05_31[[#This Row],[Price]]/zacks_custom_screen_2023_05_31[[#This Row],[EPS1]], "")</f>
        <v>702.45</v>
      </c>
      <c r="S107" s="3">
        <f>IFERROR(zacks_custom_screen_2023_05_31[[#This Row],[Price]]/zacks_custom_screen_2023_05_31[[#This Row],[EPS2]], "")</f>
        <v>216.13846153846154</v>
      </c>
      <c r="T107" s="3">
        <f>IFERROR(zacks_custom_screen_2023_05_31[[#This Row],[PE1]]/(zacks_custom_screen_2023_05_31[[#This Row],[EG1]]*100), "")</f>
        <v>0.6385909090909091</v>
      </c>
      <c r="U107" s="3">
        <f>IFERROR(zacks_custom_screen_2023_05_31[[#This Row],[PE2]]/(zacks_custom_screen_2023_05_31[[#This Row],[EG2]]*100), "")</f>
        <v>0.96061538461538465</v>
      </c>
      <c r="V107"/>
      <c r="W107"/>
      <c r="X107"/>
    </row>
    <row r="108" spans="2:24" hidden="1" x14ac:dyDescent="0.25">
      <c r="B108" t="s">
        <v>290</v>
      </c>
      <c r="C108">
        <v>3024.99</v>
      </c>
      <c r="D108" t="s">
        <v>289</v>
      </c>
      <c r="E108" t="s">
        <v>22</v>
      </c>
      <c r="F108" t="s">
        <v>14</v>
      </c>
      <c r="G108" t="s">
        <v>201</v>
      </c>
      <c r="H108">
        <v>12</v>
      </c>
      <c r="I108">
        <v>202212</v>
      </c>
      <c r="J108" s="1">
        <v>41.46</v>
      </c>
      <c r="K108" s="1">
        <v>-1.23</v>
      </c>
      <c r="L108" s="1">
        <v>-1.1200000000000001</v>
      </c>
      <c r="M108" s="1">
        <v>-0.67</v>
      </c>
      <c r="N108" s="1" t="e">
        <f>INDEX(Data!Z:Z,MATCH(zacks_custom_screen_2023_05_31[[#This Row],[Company Name]] &amp; "*", Data!Y:Y,0))</f>
        <v>#N/A</v>
      </c>
      <c r="O108" s="1" t="e">
        <f>INDEX(Data!AA:AA,MATCH(zacks_custom_screen_2023_05_31[[#This Row],[Company Name]] &amp; "*", Data!Y:Y,0))</f>
        <v>#N/A</v>
      </c>
      <c r="P108" s="2">
        <f>IFERROR((zacks_custom_screen_2023_05_31[[#This Row],[EPS1]]-zacks_custom_screen_2023_05_31[[#This Row],[EPS0]])/ABS(zacks_custom_screen_2023_05_31[[#This Row],[EPS0]]), "")</f>
        <v>8.9430894308942993E-2</v>
      </c>
      <c r="Q108" s="2">
        <f>IFERROR((zacks_custom_screen_2023_05_31[[#This Row],[EPS2]]-zacks_custom_screen_2023_05_31[[#This Row],[EPS1]])/ABS(zacks_custom_screen_2023_05_31[[#This Row],[EPS1]]), "")</f>
        <v>0.4017857142857143</v>
      </c>
      <c r="R108" s="3">
        <f>IFERROR(zacks_custom_screen_2023_05_31[[#This Row],[Price]]/zacks_custom_screen_2023_05_31[[#This Row],[EPS1]], "")</f>
        <v>-37.017857142857139</v>
      </c>
      <c r="S108" s="3">
        <f>IFERROR(zacks_custom_screen_2023_05_31[[#This Row],[Price]]/zacks_custom_screen_2023_05_31[[#This Row],[EPS2]], "")</f>
        <v>-61.880597014925371</v>
      </c>
      <c r="T108" s="3">
        <f>IFERROR(zacks_custom_screen_2023_05_31[[#This Row],[PE1]]/(zacks_custom_screen_2023_05_31[[#This Row],[EG1]]*100), "")</f>
        <v>-4.1392694805194852</v>
      </c>
      <c r="U108" s="3">
        <f>IFERROR(zacks_custom_screen_2023_05_31[[#This Row],[PE2]]/(zacks_custom_screen_2023_05_31[[#This Row],[EG2]]*100), "")</f>
        <v>-1.540139303482587</v>
      </c>
      <c r="V108"/>
      <c r="W108"/>
      <c r="X108"/>
    </row>
    <row r="109" spans="2:24" hidden="1" x14ac:dyDescent="0.25">
      <c r="B109" t="s">
        <v>292</v>
      </c>
      <c r="C109">
        <v>24678.3</v>
      </c>
      <c r="D109" t="s">
        <v>291</v>
      </c>
      <c r="E109" t="s">
        <v>13</v>
      </c>
      <c r="F109" t="s">
        <v>85</v>
      </c>
      <c r="G109" t="s">
        <v>286</v>
      </c>
      <c r="H109">
        <v>12</v>
      </c>
      <c r="I109">
        <v>202212</v>
      </c>
      <c r="J109" s="1">
        <v>91.23</v>
      </c>
      <c r="K109" s="1">
        <v>3.41</v>
      </c>
      <c r="L109" s="1">
        <v>4.3</v>
      </c>
      <c r="M109" s="1">
        <v>5.89</v>
      </c>
      <c r="N109" s="1">
        <f>INDEX(Data!Z:Z,MATCH(zacks_custom_screen_2023_05_31[[#This Row],[Company Name]] &amp; "*", Data!Y:Y,0))</f>
        <v>336390</v>
      </c>
      <c r="O109" s="1">
        <f>INDEX(Data!AA:AA,MATCH(zacks_custom_screen_2023_05_31[[#This Row],[Company Name]] &amp; "*", Data!Y:Y,0))</f>
        <v>0</v>
      </c>
      <c r="P109" s="2">
        <f>IFERROR((zacks_custom_screen_2023_05_31[[#This Row],[EPS1]]-zacks_custom_screen_2023_05_31[[#This Row],[EPS0]])/ABS(zacks_custom_screen_2023_05_31[[#This Row],[EPS0]]), "")</f>
        <v>0.26099706744868023</v>
      </c>
      <c r="Q109" s="2">
        <f>IFERROR((zacks_custom_screen_2023_05_31[[#This Row],[EPS2]]-zacks_custom_screen_2023_05_31[[#This Row],[EPS1]])/ABS(zacks_custom_screen_2023_05_31[[#This Row],[EPS1]]), "")</f>
        <v>0.36976744186046512</v>
      </c>
      <c r="R109" s="3">
        <f>IFERROR(zacks_custom_screen_2023_05_31[[#This Row],[Price]]/zacks_custom_screen_2023_05_31[[#This Row],[EPS1]], "")</f>
        <v>21.216279069767445</v>
      </c>
      <c r="S109" s="3">
        <f>IFERROR(zacks_custom_screen_2023_05_31[[#This Row],[Price]]/zacks_custom_screen_2023_05_31[[#This Row],[EPS2]], "")</f>
        <v>15.488964346349746</v>
      </c>
      <c r="T109" s="3">
        <f>IFERROR(zacks_custom_screen_2023_05_31[[#This Row],[PE1]]/(zacks_custom_screen_2023_05_31[[#This Row],[EG1]]*100), "")</f>
        <v>0.812893389077607</v>
      </c>
      <c r="U109" s="3">
        <f>IFERROR(zacks_custom_screen_2023_05_31[[#This Row],[PE2]]/(zacks_custom_screen_2023_05_31[[#This Row],[EG2]]*100), "")</f>
        <v>0.41888394144216295</v>
      </c>
      <c r="V109"/>
      <c r="W109"/>
      <c r="X109"/>
    </row>
    <row r="110" spans="2:24" hidden="1" x14ac:dyDescent="0.25">
      <c r="B110" t="s">
        <v>294</v>
      </c>
      <c r="C110">
        <v>5708.9</v>
      </c>
      <c r="D110" t="s">
        <v>293</v>
      </c>
      <c r="E110" t="s">
        <v>13</v>
      </c>
      <c r="F110" t="s">
        <v>118</v>
      </c>
      <c r="G110" t="s">
        <v>119</v>
      </c>
      <c r="H110">
        <v>12</v>
      </c>
      <c r="I110">
        <v>202212</v>
      </c>
      <c r="J110" s="1">
        <v>8.2899999999999991</v>
      </c>
      <c r="K110" s="1">
        <v>0.69</v>
      </c>
      <c r="L110" s="1">
        <v>0.56999999999999995</v>
      </c>
      <c r="M110" s="1">
        <v>0.59</v>
      </c>
      <c r="N110" s="1" t="e">
        <f>INDEX(Data!Z:Z,MATCH(zacks_custom_screen_2023_05_31[[#This Row],[Company Name]] &amp; "*", Data!Y:Y,0))</f>
        <v>#N/A</v>
      </c>
      <c r="O110" s="1" t="e">
        <f>INDEX(Data!AA:AA,MATCH(zacks_custom_screen_2023_05_31[[#This Row],[Company Name]] &amp; "*", Data!Y:Y,0))</f>
        <v>#N/A</v>
      </c>
      <c r="P110" s="2">
        <f>IFERROR((zacks_custom_screen_2023_05_31[[#This Row],[EPS1]]-zacks_custom_screen_2023_05_31[[#This Row],[EPS0]])/ABS(zacks_custom_screen_2023_05_31[[#This Row],[EPS0]]), "")</f>
        <v>-0.17391304347826086</v>
      </c>
      <c r="Q110" s="2">
        <f>IFERROR((zacks_custom_screen_2023_05_31[[#This Row],[EPS2]]-zacks_custom_screen_2023_05_31[[#This Row],[EPS1]])/ABS(zacks_custom_screen_2023_05_31[[#This Row],[EPS1]]), "")</f>
        <v>3.5087719298245647E-2</v>
      </c>
      <c r="R110" s="3">
        <f>IFERROR(zacks_custom_screen_2023_05_31[[#This Row],[Price]]/zacks_custom_screen_2023_05_31[[#This Row],[EPS1]], "")</f>
        <v>14.543859649122806</v>
      </c>
      <c r="S110" s="3">
        <f>IFERROR(zacks_custom_screen_2023_05_31[[#This Row],[Price]]/zacks_custom_screen_2023_05_31[[#This Row],[EPS2]], "")</f>
        <v>14.050847457627118</v>
      </c>
      <c r="T110" s="3">
        <f>IFERROR(zacks_custom_screen_2023_05_31[[#This Row],[PE1]]/(zacks_custom_screen_2023_05_31[[#This Row],[EG1]]*100), "")</f>
        <v>-0.83627192982456144</v>
      </c>
      <c r="U110" s="3">
        <f>IFERROR(zacks_custom_screen_2023_05_31[[#This Row],[PE2]]/(zacks_custom_screen_2023_05_31[[#This Row],[EG2]]*100), "")</f>
        <v>4.0044915254237248</v>
      </c>
      <c r="V110"/>
      <c r="W110"/>
      <c r="X110"/>
    </row>
    <row r="111" spans="2:24" hidden="1" x14ac:dyDescent="0.25">
      <c r="B111" t="s">
        <v>296</v>
      </c>
      <c r="C111">
        <v>6179.79</v>
      </c>
      <c r="D111" t="s">
        <v>295</v>
      </c>
      <c r="E111" t="s">
        <v>13</v>
      </c>
      <c r="F111" t="s">
        <v>223</v>
      </c>
      <c r="G111" t="s">
        <v>270</v>
      </c>
      <c r="H111">
        <v>12</v>
      </c>
      <c r="I111">
        <v>202212</v>
      </c>
      <c r="J111" s="1">
        <v>20.59</v>
      </c>
      <c r="K111" s="1">
        <v>5.42</v>
      </c>
      <c r="L111" s="1">
        <v>1.27</v>
      </c>
      <c r="M111" s="1">
        <v>3.21</v>
      </c>
      <c r="N111" s="1">
        <f>INDEX(Data!Z:Z,MATCH(zacks_custom_screen_2023_05_31[[#This Row],[Company Name]] &amp; "*", Data!Y:Y,0))</f>
        <v>213111</v>
      </c>
      <c r="O111" s="1">
        <f>INDEX(Data!AA:AA,MATCH(zacks_custom_screen_2023_05_31[[#This Row],[Company Name]] &amp; "*", Data!Y:Y,0))</f>
        <v>0</v>
      </c>
      <c r="P111" s="2">
        <f>IFERROR((zacks_custom_screen_2023_05_31[[#This Row],[EPS1]]-zacks_custom_screen_2023_05_31[[#This Row],[EPS0]])/ABS(zacks_custom_screen_2023_05_31[[#This Row],[EPS0]]), "")</f>
        <v>-0.76568265682656833</v>
      </c>
      <c r="Q111" s="2">
        <f>IFERROR((zacks_custom_screen_2023_05_31[[#This Row],[EPS2]]-zacks_custom_screen_2023_05_31[[#This Row],[EPS1]])/ABS(zacks_custom_screen_2023_05_31[[#This Row],[EPS1]]), "")</f>
        <v>1.5275590551181102</v>
      </c>
      <c r="R111" s="3">
        <f>IFERROR(zacks_custom_screen_2023_05_31[[#This Row],[Price]]/zacks_custom_screen_2023_05_31[[#This Row],[EPS1]], "")</f>
        <v>16.212598425196852</v>
      </c>
      <c r="S111" s="3">
        <f>IFERROR(zacks_custom_screen_2023_05_31[[#This Row],[Price]]/zacks_custom_screen_2023_05_31[[#This Row],[EPS2]], "")</f>
        <v>6.4143302180685362</v>
      </c>
      <c r="T111" s="3">
        <f>IFERROR(zacks_custom_screen_2023_05_31[[#This Row],[PE1]]/(zacks_custom_screen_2023_05_31[[#This Row],[EG1]]*100), "")</f>
        <v>-0.21174044208329382</v>
      </c>
      <c r="U111" s="3">
        <f>IFERROR(zacks_custom_screen_2023_05_31[[#This Row],[PE2]]/(zacks_custom_screen_2023_05_31[[#This Row],[EG2]]*100), "")</f>
        <v>4.1990718437871347E-2</v>
      </c>
      <c r="V111"/>
      <c r="W111"/>
      <c r="X111"/>
    </row>
    <row r="112" spans="2:24" hidden="1" x14ac:dyDescent="0.25">
      <c r="B112" t="s">
        <v>298</v>
      </c>
      <c r="C112">
        <v>10281.69</v>
      </c>
      <c r="D112" t="s">
        <v>297</v>
      </c>
      <c r="E112" t="s">
        <v>22</v>
      </c>
      <c r="F112" t="s">
        <v>37</v>
      </c>
      <c r="G112" t="s">
        <v>299</v>
      </c>
      <c r="H112">
        <v>12</v>
      </c>
      <c r="I112">
        <v>202212</v>
      </c>
      <c r="J112" s="1">
        <v>18.88</v>
      </c>
      <c r="K112" s="1">
        <v>2.02</v>
      </c>
      <c r="L112" s="1">
        <v>2.31</v>
      </c>
      <c r="M112" s="1">
        <v>2.2599999999999998</v>
      </c>
      <c r="N112" s="1">
        <f>INDEX(Data!Z:Z,MATCH(zacks_custom_screen_2023_05_31[[#This Row],[Company Name]] &amp; "*", Data!Y:Y,0))</f>
        <v>525910</v>
      </c>
      <c r="O112" s="1">
        <f>INDEX(Data!AA:AA,MATCH(zacks_custom_screen_2023_05_31[[#This Row],[Company Name]] &amp; "*", Data!Y:Y,0))</f>
        <v>0</v>
      </c>
      <c r="P112" s="2">
        <f>IFERROR((zacks_custom_screen_2023_05_31[[#This Row],[EPS1]]-zacks_custom_screen_2023_05_31[[#This Row],[EPS0]])/ABS(zacks_custom_screen_2023_05_31[[#This Row],[EPS0]]), "")</f>
        <v>0.14356435643564358</v>
      </c>
      <c r="Q112" s="2">
        <f>IFERROR((zacks_custom_screen_2023_05_31[[#This Row],[EPS2]]-zacks_custom_screen_2023_05_31[[#This Row],[EPS1]])/ABS(zacks_custom_screen_2023_05_31[[#This Row],[EPS1]]), "")</f>
        <v>-2.1645021645021759E-2</v>
      </c>
      <c r="R112" s="3">
        <f>IFERROR(zacks_custom_screen_2023_05_31[[#This Row],[Price]]/zacks_custom_screen_2023_05_31[[#This Row],[EPS1]], "")</f>
        <v>8.1731601731601717</v>
      </c>
      <c r="S112" s="3">
        <f>IFERROR(zacks_custom_screen_2023_05_31[[#This Row],[Price]]/zacks_custom_screen_2023_05_31[[#This Row],[EPS2]], "")</f>
        <v>8.3539823008849563</v>
      </c>
      <c r="T112" s="3">
        <f>IFERROR(zacks_custom_screen_2023_05_31[[#This Row],[PE1]]/(zacks_custom_screen_2023_05_31[[#This Row],[EG1]]*100), "")</f>
        <v>0.56930288102701876</v>
      </c>
      <c r="U112" s="3">
        <f>IFERROR(zacks_custom_screen_2023_05_31[[#This Row],[PE2]]/(zacks_custom_screen_2023_05_31[[#This Row],[EG2]]*100), "")</f>
        <v>-3.8595398230088294</v>
      </c>
      <c r="V112"/>
      <c r="W112"/>
      <c r="X112"/>
    </row>
    <row r="113" spans="2:24" hidden="1" x14ac:dyDescent="0.25">
      <c r="B113" t="s">
        <v>301</v>
      </c>
      <c r="C113">
        <v>19465.36</v>
      </c>
      <c r="D113" t="s">
        <v>300</v>
      </c>
      <c r="E113" t="s">
        <v>13</v>
      </c>
      <c r="F113" t="s">
        <v>37</v>
      </c>
      <c r="G113" t="s">
        <v>250</v>
      </c>
      <c r="H113">
        <v>12</v>
      </c>
      <c r="I113">
        <v>202212</v>
      </c>
      <c r="J113" s="1">
        <v>112.51</v>
      </c>
      <c r="K113" s="1">
        <v>8.42</v>
      </c>
      <c r="L113" s="1">
        <v>8.9499999999999993</v>
      </c>
      <c r="M113" s="1">
        <v>9.7100000000000009</v>
      </c>
      <c r="N113" s="1" t="e">
        <f>INDEX(Data!Z:Z,MATCH(zacks_custom_screen_2023_05_31[[#This Row],[Company Name]] &amp; "*", Data!Y:Y,0))</f>
        <v>#N/A</v>
      </c>
      <c r="O113" s="1" t="e">
        <f>INDEX(Data!AA:AA,MATCH(zacks_custom_screen_2023_05_31[[#This Row],[Company Name]] &amp; "*", Data!Y:Y,0))</f>
        <v>#N/A</v>
      </c>
      <c r="P113" s="2">
        <f>IFERROR((zacks_custom_screen_2023_05_31[[#This Row],[EPS1]]-zacks_custom_screen_2023_05_31[[#This Row],[EPS0]])/ABS(zacks_custom_screen_2023_05_31[[#This Row],[EPS0]]), "")</f>
        <v>6.2945368171021296E-2</v>
      </c>
      <c r="Q113" s="2">
        <f>IFERROR((zacks_custom_screen_2023_05_31[[#This Row],[EPS2]]-zacks_custom_screen_2023_05_31[[#This Row],[EPS1]])/ABS(zacks_custom_screen_2023_05_31[[#This Row],[EPS1]]), "")</f>
        <v>8.4916201117318624E-2</v>
      </c>
      <c r="R113" s="3">
        <f>IFERROR(zacks_custom_screen_2023_05_31[[#This Row],[Price]]/zacks_custom_screen_2023_05_31[[#This Row],[EPS1]], "")</f>
        <v>12.570949720670393</v>
      </c>
      <c r="S113" s="3">
        <f>IFERROR(zacks_custom_screen_2023_05_31[[#This Row],[Price]]/zacks_custom_screen_2023_05_31[[#This Row],[EPS2]], "")</f>
        <v>11.5870236869207</v>
      </c>
      <c r="T113" s="3">
        <f>IFERROR(zacks_custom_screen_2023_05_31[[#This Row],[PE1]]/(zacks_custom_screen_2023_05_31[[#This Row],[EG1]]*100), "")</f>
        <v>1.9971206914725443</v>
      </c>
      <c r="U113" s="3">
        <f>IFERROR(zacks_custom_screen_2023_05_31[[#This Row],[PE2]]/(zacks_custom_screen_2023_05_31[[#This Row],[EG2]]*100), "")</f>
        <v>1.3645244999728952</v>
      </c>
      <c r="V113"/>
      <c r="W113"/>
      <c r="X113"/>
    </row>
    <row r="114" spans="2:24" hidden="1" x14ac:dyDescent="0.25">
      <c r="B114" t="s">
        <v>303</v>
      </c>
      <c r="C114">
        <v>26418.59</v>
      </c>
      <c r="D114" t="s">
        <v>302</v>
      </c>
      <c r="E114" t="s">
        <v>13</v>
      </c>
      <c r="F114" t="s">
        <v>37</v>
      </c>
      <c r="G114" t="s">
        <v>38</v>
      </c>
      <c r="H114">
        <v>12</v>
      </c>
      <c r="I114">
        <v>202212</v>
      </c>
      <c r="J114" s="1">
        <v>87.36</v>
      </c>
      <c r="K114" s="1">
        <v>3.35</v>
      </c>
      <c r="L114" s="1">
        <v>3.6</v>
      </c>
      <c r="M114" s="1">
        <v>4.7</v>
      </c>
      <c r="N114" s="1">
        <f>INDEX(Data!Z:Z,MATCH(zacks_custom_screen_2023_05_31[[#This Row],[Company Name]] &amp; "*", Data!Y:Y,0))</f>
        <v>525910</v>
      </c>
      <c r="O114" s="1">
        <f>INDEX(Data!AA:AA,MATCH(zacks_custom_screen_2023_05_31[[#This Row],[Company Name]] &amp; "*", Data!Y:Y,0))</f>
        <v>0</v>
      </c>
      <c r="P114" s="2">
        <f>IFERROR((zacks_custom_screen_2023_05_31[[#This Row],[EPS1]]-zacks_custom_screen_2023_05_31[[#This Row],[EPS0]])/ABS(zacks_custom_screen_2023_05_31[[#This Row],[EPS0]]), "")</f>
        <v>7.4626865671641784E-2</v>
      </c>
      <c r="Q114" s="2">
        <f>IFERROR((zacks_custom_screen_2023_05_31[[#This Row],[EPS2]]-zacks_custom_screen_2023_05_31[[#This Row],[EPS1]])/ABS(zacks_custom_screen_2023_05_31[[#This Row],[EPS1]]), "")</f>
        <v>0.30555555555555558</v>
      </c>
      <c r="R114" s="3">
        <f>IFERROR(zacks_custom_screen_2023_05_31[[#This Row],[Price]]/zacks_custom_screen_2023_05_31[[#This Row],[EPS1]], "")</f>
        <v>24.266666666666666</v>
      </c>
      <c r="S114" s="3">
        <f>IFERROR(zacks_custom_screen_2023_05_31[[#This Row],[Price]]/zacks_custom_screen_2023_05_31[[#This Row],[EPS2]], "")</f>
        <v>18.587234042553192</v>
      </c>
      <c r="T114" s="3">
        <f>IFERROR(zacks_custom_screen_2023_05_31[[#This Row],[PE1]]/(zacks_custom_screen_2023_05_31[[#This Row],[EG1]]*100), "")</f>
        <v>3.2517333333333336</v>
      </c>
      <c r="U114" s="3">
        <f>IFERROR(zacks_custom_screen_2023_05_31[[#This Row],[PE2]]/(zacks_custom_screen_2023_05_31[[#This Row],[EG2]]*100), "")</f>
        <v>0.60830947775628619</v>
      </c>
      <c r="V114"/>
      <c r="W114"/>
      <c r="X114"/>
    </row>
    <row r="115" spans="2:24" hidden="1" x14ac:dyDescent="0.25">
      <c r="B115" t="s">
        <v>305</v>
      </c>
      <c r="C115">
        <v>21845.86</v>
      </c>
      <c r="D115" t="s">
        <v>304</v>
      </c>
      <c r="E115" t="s">
        <v>22</v>
      </c>
      <c r="F115" t="s">
        <v>41</v>
      </c>
      <c r="G115" t="s">
        <v>67</v>
      </c>
      <c r="H115">
        <v>12</v>
      </c>
      <c r="I115">
        <v>202212</v>
      </c>
      <c r="J115" s="1">
        <v>392.36</v>
      </c>
      <c r="K115" s="1">
        <v>-13.05</v>
      </c>
      <c r="L115" s="1">
        <v>-6.33</v>
      </c>
      <c r="M115" s="1">
        <v>-4.34</v>
      </c>
      <c r="N115" s="1" t="e">
        <f>INDEX(Data!Z:Z,MATCH(zacks_custom_screen_2023_05_31[[#This Row],[Company Name]] &amp; "*", Data!Y:Y,0))</f>
        <v>#N/A</v>
      </c>
      <c r="O115" s="1" t="e">
        <f>INDEX(Data!AA:AA,MATCH(zacks_custom_screen_2023_05_31[[#This Row],[Company Name]] &amp; "*", Data!Y:Y,0))</f>
        <v>#N/A</v>
      </c>
      <c r="P115" s="2">
        <f>IFERROR((zacks_custom_screen_2023_05_31[[#This Row],[EPS1]]-zacks_custom_screen_2023_05_31[[#This Row],[EPS0]])/ABS(zacks_custom_screen_2023_05_31[[#This Row],[EPS0]]), "")</f>
        <v>0.51494252873563218</v>
      </c>
      <c r="Q115" s="2">
        <f>IFERROR((zacks_custom_screen_2023_05_31[[#This Row],[EPS2]]-zacks_custom_screen_2023_05_31[[#This Row],[EPS1]])/ABS(zacks_custom_screen_2023_05_31[[#This Row],[EPS1]]), "")</f>
        <v>0.31437598736176936</v>
      </c>
      <c r="R115" s="3">
        <f>IFERROR(zacks_custom_screen_2023_05_31[[#This Row],[Price]]/zacks_custom_screen_2023_05_31[[#This Row],[EPS1]], "")</f>
        <v>-61.984202211690366</v>
      </c>
      <c r="S115" s="3">
        <f>IFERROR(zacks_custom_screen_2023_05_31[[#This Row],[Price]]/zacks_custom_screen_2023_05_31[[#This Row],[EPS2]], "")</f>
        <v>-90.405529953917053</v>
      </c>
      <c r="T115" s="3">
        <f>IFERROR(zacks_custom_screen_2023_05_31[[#This Row],[PE1]]/(zacks_custom_screen_2023_05_31[[#This Row],[EG1]]*100), "")</f>
        <v>-1.2037110697359512</v>
      </c>
      <c r="U115" s="3">
        <f>IFERROR(zacks_custom_screen_2023_05_31[[#This Row],[PE2]]/(zacks_custom_screen_2023_05_31[[#This Row],[EG2]]*100), "")</f>
        <v>-2.8757135909964568</v>
      </c>
      <c r="V115"/>
      <c r="W115"/>
      <c r="X115"/>
    </row>
    <row r="116" spans="2:24" hidden="1" x14ac:dyDescent="0.25">
      <c r="B116" t="s">
        <v>307</v>
      </c>
      <c r="C116">
        <v>10267.98</v>
      </c>
      <c r="D116" t="s">
        <v>306</v>
      </c>
      <c r="E116" t="s">
        <v>13</v>
      </c>
      <c r="F116" t="s">
        <v>51</v>
      </c>
      <c r="G116" t="s">
        <v>308</v>
      </c>
      <c r="H116">
        <v>9</v>
      </c>
      <c r="I116">
        <v>202209</v>
      </c>
      <c r="J116" s="1">
        <v>39.4</v>
      </c>
      <c r="K116" s="1">
        <v>1.1599999999999999</v>
      </c>
      <c r="L116" s="1">
        <v>1.71</v>
      </c>
      <c r="M116" s="1">
        <v>2.34</v>
      </c>
      <c r="N116" s="1">
        <f>INDEX(Data!Z:Z,MATCH(zacks_custom_screen_2023_05_31[[#This Row],[Company Name]] &amp; "*", Data!Y:Y,0))</f>
        <v>722310</v>
      </c>
      <c r="O116" s="1">
        <f>INDEX(Data!AA:AA,MATCH(zacks_custom_screen_2023_05_31[[#This Row],[Company Name]] &amp; "*", Data!Y:Y,0))</f>
        <v>0</v>
      </c>
      <c r="P116" s="2">
        <f>IFERROR((zacks_custom_screen_2023_05_31[[#This Row],[EPS1]]-zacks_custom_screen_2023_05_31[[#This Row],[EPS0]])/ABS(zacks_custom_screen_2023_05_31[[#This Row],[EPS0]]), "")</f>
        <v>0.47413793103448282</v>
      </c>
      <c r="Q116" s="2">
        <f>IFERROR((zacks_custom_screen_2023_05_31[[#This Row],[EPS2]]-zacks_custom_screen_2023_05_31[[#This Row],[EPS1]])/ABS(zacks_custom_screen_2023_05_31[[#This Row],[EPS1]]), "")</f>
        <v>0.36842105263157887</v>
      </c>
      <c r="R116" s="3">
        <f>IFERROR(zacks_custom_screen_2023_05_31[[#This Row],[Price]]/zacks_custom_screen_2023_05_31[[#This Row],[EPS1]], "")</f>
        <v>23.040935672514621</v>
      </c>
      <c r="S116" s="3">
        <f>IFERROR(zacks_custom_screen_2023_05_31[[#This Row],[Price]]/zacks_custom_screen_2023_05_31[[#This Row],[EPS2]], "")</f>
        <v>16.837606837606838</v>
      </c>
      <c r="T116" s="3">
        <f>IFERROR(zacks_custom_screen_2023_05_31[[#This Row],[PE1]]/(zacks_custom_screen_2023_05_31[[#This Row],[EG1]]*100), "")</f>
        <v>0.48595427963849008</v>
      </c>
      <c r="U116" s="3">
        <f>IFERROR(zacks_custom_screen_2023_05_31[[#This Row],[PE2]]/(zacks_custom_screen_2023_05_31[[#This Row],[EG2]]*100), "")</f>
        <v>0.45702075702075712</v>
      </c>
      <c r="V116"/>
      <c r="W116"/>
      <c r="X116"/>
    </row>
    <row r="117" spans="2:24" hidden="1" x14ac:dyDescent="0.25">
      <c r="B117" t="s">
        <v>310</v>
      </c>
      <c r="C117">
        <v>3430.4</v>
      </c>
      <c r="D117" t="s">
        <v>309</v>
      </c>
      <c r="E117" t="s">
        <v>22</v>
      </c>
      <c r="F117" t="s">
        <v>223</v>
      </c>
      <c r="G117" t="s">
        <v>311</v>
      </c>
      <c r="H117">
        <v>12</v>
      </c>
      <c r="I117">
        <v>202212</v>
      </c>
      <c r="J117" s="1">
        <v>22.74</v>
      </c>
      <c r="K117" s="1">
        <v>0.38</v>
      </c>
      <c r="L117" s="1">
        <v>0.89</v>
      </c>
      <c r="M117" s="1">
        <v>1.31</v>
      </c>
      <c r="N117" s="1">
        <f>INDEX(Data!Z:Z,MATCH(zacks_custom_screen_2023_05_31[[#This Row],[Company Name]] &amp; "*", Data!Y:Y,0))</f>
        <v>334519</v>
      </c>
      <c r="O117" s="1">
        <f>INDEX(Data!AA:AA,MATCH(zacks_custom_screen_2023_05_31[[#This Row],[Company Name]] &amp; "*", Data!Y:Y,0))</f>
        <v>0</v>
      </c>
      <c r="P117" s="2">
        <f>IFERROR((zacks_custom_screen_2023_05_31[[#This Row],[EPS1]]-zacks_custom_screen_2023_05_31[[#This Row],[EPS0]])/ABS(zacks_custom_screen_2023_05_31[[#This Row],[EPS0]]), "")</f>
        <v>1.3421052631578947</v>
      </c>
      <c r="Q117" s="2">
        <f>IFERROR((zacks_custom_screen_2023_05_31[[#This Row],[EPS2]]-zacks_custom_screen_2023_05_31[[#This Row],[EPS1]])/ABS(zacks_custom_screen_2023_05_31[[#This Row],[EPS1]]), "")</f>
        <v>0.4719101123595506</v>
      </c>
      <c r="R117" s="3">
        <f>IFERROR(zacks_custom_screen_2023_05_31[[#This Row],[Price]]/zacks_custom_screen_2023_05_31[[#This Row],[EPS1]], "")</f>
        <v>25.550561797752806</v>
      </c>
      <c r="S117" s="3">
        <f>IFERROR(zacks_custom_screen_2023_05_31[[#This Row],[Price]]/zacks_custom_screen_2023_05_31[[#This Row],[EPS2]], "")</f>
        <v>17.358778625954198</v>
      </c>
      <c r="T117" s="3">
        <f>IFERROR(zacks_custom_screen_2023_05_31[[#This Row],[PE1]]/(zacks_custom_screen_2023_05_31[[#This Row],[EG1]]*100), "")</f>
        <v>0.19037673496364835</v>
      </c>
      <c r="U117" s="3">
        <f>IFERROR(zacks_custom_screen_2023_05_31[[#This Row],[PE2]]/(zacks_custom_screen_2023_05_31[[#This Row],[EG2]]*100), "")</f>
        <v>0.36784078516902941</v>
      </c>
      <c r="V117"/>
      <c r="W117"/>
      <c r="X117"/>
    </row>
    <row r="118" spans="2:24" hidden="1" x14ac:dyDescent="0.25">
      <c r="B118" t="s">
        <v>313</v>
      </c>
      <c r="C118">
        <v>7220.91</v>
      </c>
      <c r="D118" t="s">
        <v>312</v>
      </c>
      <c r="E118" t="s">
        <v>13</v>
      </c>
      <c r="F118" t="s">
        <v>14</v>
      </c>
      <c r="G118" t="s">
        <v>314</v>
      </c>
      <c r="H118">
        <v>12</v>
      </c>
      <c r="I118">
        <v>202212</v>
      </c>
      <c r="J118" s="1">
        <v>127.83</v>
      </c>
      <c r="K118" s="1">
        <v>22.38</v>
      </c>
      <c r="L118" s="1">
        <v>16.13</v>
      </c>
      <c r="M118" s="1">
        <v>14.79</v>
      </c>
      <c r="N118" s="1">
        <f>INDEX(Data!Z:Z,MATCH(zacks_custom_screen_2023_05_31[[#This Row],[Company Name]] &amp; "*", Data!Y:Y,0))</f>
        <v>423430</v>
      </c>
      <c r="O118" s="1">
        <f>INDEX(Data!AA:AA,MATCH(zacks_custom_screen_2023_05_31[[#This Row],[Company Name]] &amp; "*", Data!Y:Y,0))</f>
        <v>423690</v>
      </c>
      <c r="P118" s="2">
        <f>IFERROR((zacks_custom_screen_2023_05_31[[#This Row],[EPS1]]-zacks_custom_screen_2023_05_31[[#This Row],[EPS0]])/ABS(zacks_custom_screen_2023_05_31[[#This Row],[EPS0]]), "")</f>
        <v>-0.2792672028596962</v>
      </c>
      <c r="Q118" s="2">
        <f>IFERROR((zacks_custom_screen_2023_05_31[[#This Row],[EPS2]]-zacks_custom_screen_2023_05_31[[#This Row],[EPS1]])/ABS(zacks_custom_screen_2023_05_31[[#This Row],[EPS1]]), "")</f>
        <v>-8.3075015499070051E-2</v>
      </c>
      <c r="R118" s="3">
        <f>IFERROR(zacks_custom_screen_2023_05_31[[#This Row],[Price]]/zacks_custom_screen_2023_05_31[[#This Row],[EPS1]], "")</f>
        <v>7.9249845009299449</v>
      </c>
      <c r="S118" s="3">
        <f>IFERROR(zacks_custom_screen_2023_05_31[[#This Row],[Price]]/zacks_custom_screen_2023_05_31[[#This Row],[EPS2]], "")</f>
        <v>8.6430020283975661</v>
      </c>
      <c r="T118" s="3">
        <f>IFERROR(zacks_custom_screen_2023_05_31[[#This Row],[PE1]]/(zacks_custom_screen_2023_05_31[[#This Row],[EG1]]*100), "")</f>
        <v>-0.28377784500929942</v>
      </c>
      <c r="U118" s="3">
        <f>IFERROR(zacks_custom_screen_2023_05_31[[#This Row],[PE2]]/(zacks_custom_screen_2023_05_31[[#This Row],[EG2]]*100), "")</f>
        <v>-1.0403852441645727</v>
      </c>
      <c r="V118"/>
      <c r="W118"/>
      <c r="X118"/>
    </row>
    <row r="119" spans="2:24" hidden="1" x14ac:dyDescent="0.25">
      <c r="B119" t="s">
        <v>316</v>
      </c>
      <c r="C119">
        <v>3504.2</v>
      </c>
      <c r="D119" t="s">
        <v>315</v>
      </c>
      <c r="E119" t="s">
        <v>22</v>
      </c>
      <c r="F119" t="s">
        <v>41</v>
      </c>
      <c r="G119" t="s">
        <v>317</v>
      </c>
      <c r="H119">
        <v>9</v>
      </c>
      <c r="I119">
        <v>202209</v>
      </c>
      <c r="J119" s="1">
        <v>32.78</v>
      </c>
      <c r="K119" s="1">
        <v>-1.67</v>
      </c>
      <c r="L119" s="1">
        <v>-1.38</v>
      </c>
      <c r="M119" s="1">
        <v>-2.48</v>
      </c>
      <c r="N119" s="1" t="e">
        <f>INDEX(Data!Z:Z,MATCH(zacks_custom_screen_2023_05_31[[#This Row],[Company Name]] &amp; "*", Data!Y:Y,0))</f>
        <v>#N/A</v>
      </c>
      <c r="O119" s="1" t="e">
        <f>INDEX(Data!AA:AA,MATCH(zacks_custom_screen_2023_05_31[[#This Row],[Company Name]] &amp; "*", Data!Y:Y,0))</f>
        <v>#N/A</v>
      </c>
      <c r="P119" s="2">
        <f>IFERROR((zacks_custom_screen_2023_05_31[[#This Row],[EPS1]]-zacks_custom_screen_2023_05_31[[#This Row],[EPS0]])/ABS(zacks_custom_screen_2023_05_31[[#This Row],[EPS0]]), "")</f>
        <v>0.17365269461077848</v>
      </c>
      <c r="Q119" s="2">
        <f>IFERROR((zacks_custom_screen_2023_05_31[[#This Row],[EPS2]]-zacks_custom_screen_2023_05_31[[#This Row],[EPS1]])/ABS(zacks_custom_screen_2023_05_31[[#This Row],[EPS1]]), "")</f>
        <v>-0.79710144927536242</v>
      </c>
      <c r="R119" s="3">
        <f>IFERROR(zacks_custom_screen_2023_05_31[[#This Row],[Price]]/zacks_custom_screen_2023_05_31[[#This Row],[EPS1]], "")</f>
        <v>-23.7536231884058</v>
      </c>
      <c r="S119" s="3">
        <f>IFERROR(zacks_custom_screen_2023_05_31[[#This Row],[Price]]/zacks_custom_screen_2023_05_31[[#This Row],[EPS2]], "")</f>
        <v>-13.217741935483872</v>
      </c>
      <c r="T119" s="3">
        <f>IFERROR(zacks_custom_screen_2023_05_31[[#This Row],[PE1]]/(zacks_custom_screen_2023_05_31[[#This Row],[EG1]]*100), "")</f>
        <v>-1.3678810594702648</v>
      </c>
      <c r="U119" s="3">
        <f>IFERROR(zacks_custom_screen_2023_05_31[[#This Row],[PE2]]/(zacks_custom_screen_2023_05_31[[#This Row],[EG2]]*100), "")</f>
        <v>0.16582258064516125</v>
      </c>
      <c r="V119"/>
      <c r="W119"/>
      <c r="X119"/>
    </row>
    <row r="120" spans="2:24" hidden="1" x14ac:dyDescent="0.25">
      <c r="B120" t="s">
        <v>319</v>
      </c>
      <c r="C120">
        <v>4744.3999999999996</v>
      </c>
      <c r="D120" t="s">
        <v>318</v>
      </c>
      <c r="E120" t="s">
        <v>13</v>
      </c>
      <c r="F120" t="s">
        <v>14</v>
      </c>
      <c r="G120" t="s">
        <v>201</v>
      </c>
      <c r="H120">
        <v>1</v>
      </c>
      <c r="I120">
        <v>202301</v>
      </c>
      <c r="J120" s="1">
        <v>22.13</v>
      </c>
      <c r="K120" s="1">
        <v>-1.04</v>
      </c>
      <c r="L120" s="1">
        <v>-0.55000000000000004</v>
      </c>
      <c r="M120" s="1">
        <v>-0.32</v>
      </c>
      <c r="N120" s="1" t="e">
        <f>INDEX(Data!Z:Z,MATCH(zacks_custom_screen_2023_05_31[[#This Row],[Company Name]] &amp; "*", Data!Y:Y,0))</f>
        <v>#N/A</v>
      </c>
      <c r="O120" s="1" t="e">
        <f>INDEX(Data!AA:AA,MATCH(zacks_custom_screen_2023_05_31[[#This Row],[Company Name]] &amp; "*", Data!Y:Y,0))</f>
        <v>#N/A</v>
      </c>
      <c r="P120" s="2">
        <f>IFERROR((zacks_custom_screen_2023_05_31[[#This Row],[EPS1]]-zacks_custom_screen_2023_05_31[[#This Row],[EPS0]])/ABS(zacks_custom_screen_2023_05_31[[#This Row],[EPS0]]), "")</f>
        <v>0.47115384615384615</v>
      </c>
      <c r="Q120" s="2">
        <f>IFERROR((zacks_custom_screen_2023_05_31[[#This Row],[EPS2]]-zacks_custom_screen_2023_05_31[[#This Row],[EPS1]])/ABS(zacks_custom_screen_2023_05_31[[#This Row],[EPS1]]), "")</f>
        <v>0.41818181818181821</v>
      </c>
      <c r="R120" s="3">
        <f>IFERROR(zacks_custom_screen_2023_05_31[[#This Row],[Price]]/zacks_custom_screen_2023_05_31[[#This Row],[EPS1]], "")</f>
        <v>-40.236363636363635</v>
      </c>
      <c r="S120" s="3">
        <f>IFERROR(zacks_custom_screen_2023_05_31[[#This Row],[Price]]/zacks_custom_screen_2023_05_31[[#This Row],[EPS2]], "")</f>
        <v>-69.15625</v>
      </c>
      <c r="T120" s="3">
        <f>IFERROR(zacks_custom_screen_2023_05_31[[#This Row],[PE1]]/(zacks_custom_screen_2023_05_31[[#This Row],[EG1]]*100), "")</f>
        <v>-0.85399628942486083</v>
      </c>
      <c r="U120" s="3">
        <f>IFERROR(zacks_custom_screen_2023_05_31[[#This Row],[PE2]]/(zacks_custom_screen_2023_05_31[[#This Row],[EG2]]*100), "")</f>
        <v>-1.6537364130434782</v>
      </c>
      <c r="V120"/>
      <c r="W120"/>
      <c r="X120"/>
    </row>
    <row r="121" spans="2:24" x14ac:dyDescent="0.25">
      <c r="B121" t="s">
        <v>2876</v>
      </c>
      <c r="C121">
        <v>61775.14</v>
      </c>
      <c r="D121" t="s">
        <v>2875</v>
      </c>
      <c r="E121" t="s">
        <v>13</v>
      </c>
      <c r="F121" t="s">
        <v>30</v>
      </c>
      <c r="G121" t="s">
        <v>590</v>
      </c>
      <c r="H121">
        <v>1</v>
      </c>
      <c r="I121">
        <v>202301</v>
      </c>
      <c r="J121" s="1">
        <v>133.84</v>
      </c>
      <c r="K121" s="1">
        <v>6.02</v>
      </c>
      <c r="L121" s="1">
        <v>8.2899999999999991</v>
      </c>
      <c r="M121" s="1">
        <v>10.39</v>
      </c>
      <c r="N121" s="1">
        <f>INDEX(Data!Z:Z,MATCH(zacks_custom_screen_2023_05_31[[#This Row],[Company Name]] &amp; "*", Data!Y:Y,0))</f>
        <v>541830</v>
      </c>
      <c r="O121" s="1">
        <f>INDEX(Data!AA:AA,MATCH(zacks_custom_screen_2023_05_31[[#This Row],[Company Name]] &amp; "*", Data!Y:Y,0))</f>
        <v>0</v>
      </c>
      <c r="P121" s="2">
        <f>IFERROR((zacks_custom_screen_2023_05_31[[#This Row],[EPS1]]-zacks_custom_screen_2023_05_31[[#This Row],[EPS0]])/ABS(zacks_custom_screen_2023_05_31[[#This Row],[EPS0]]), "")</f>
        <v>0.37707641196013286</v>
      </c>
      <c r="Q121" s="2">
        <f>IFERROR((zacks_custom_screen_2023_05_31[[#This Row],[EPS2]]-zacks_custom_screen_2023_05_31[[#This Row],[EPS1]])/ABS(zacks_custom_screen_2023_05_31[[#This Row],[EPS1]]), "")</f>
        <v>0.25331724969843206</v>
      </c>
      <c r="R121" s="3">
        <f>IFERROR(zacks_custom_screen_2023_05_31[[#This Row],[Price]]/zacks_custom_screen_2023_05_31[[#This Row],[EPS1]], "")</f>
        <v>16.144752714113391</v>
      </c>
      <c r="S121" s="3">
        <f>IFERROR(zacks_custom_screen_2023_05_31[[#This Row],[Price]]/zacks_custom_screen_2023_05_31[[#This Row],[EPS2]], "")</f>
        <v>12.881616939364774</v>
      </c>
      <c r="T121" s="3">
        <f>IFERROR(zacks_custom_screen_2023_05_31[[#This Row],[PE1]]/(zacks_custom_screen_2023_05_31[[#This Row],[EG1]]*100), "")</f>
        <v>0.42815599708794111</v>
      </c>
      <c r="U121" s="3">
        <f>IFERROR(zacks_custom_screen_2023_05_31[[#This Row],[PE2]]/(zacks_custom_screen_2023_05_31[[#This Row],[EG2]]*100), "")</f>
        <v>0.50851716393968516</v>
      </c>
      <c r="V121"/>
      <c r="W121"/>
      <c r="X121"/>
    </row>
    <row r="122" spans="2:24" hidden="1" x14ac:dyDescent="0.25">
      <c r="B122" t="s">
        <v>322</v>
      </c>
      <c r="C122">
        <v>4697.21</v>
      </c>
      <c r="D122" t="s">
        <v>321</v>
      </c>
      <c r="E122" t="s">
        <v>13</v>
      </c>
      <c r="F122" t="s">
        <v>130</v>
      </c>
      <c r="G122" t="s">
        <v>323</v>
      </c>
      <c r="H122">
        <v>9</v>
      </c>
      <c r="I122">
        <v>202209</v>
      </c>
      <c r="J122" s="1">
        <v>86.55</v>
      </c>
      <c r="K122" s="1">
        <v>5.7</v>
      </c>
      <c r="L122" s="1">
        <v>5.95</v>
      </c>
      <c r="M122" s="1">
        <v>6.62</v>
      </c>
      <c r="N122" s="1" t="e">
        <f>INDEX(Data!Z:Z,MATCH(zacks_custom_screen_2023_05_31[[#This Row],[Company Name]] &amp; "*", Data!Y:Y,0))</f>
        <v>#N/A</v>
      </c>
      <c r="O122" s="1" t="e">
        <f>INDEX(Data!AA:AA,MATCH(zacks_custom_screen_2023_05_31[[#This Row],[Company Name]] &amp; "*", Data!Y:Y,0))</f>
        <v>#N/A</v>
      </c>
      <c r="P122" s="2">
        <f>IFERROR((zacks_custom_screen_2023_05_31[[#This Row],[EPS1]]-zacks_custom_screen_2023_05_31[[#This Row],[EPS0]])/ABS(zacks_custom_screen_2023_05_31[[#This Row],[EPS0]]), "")</f>
        <v>4.3859649122807015E-2</v>
      </c>
      <c r="Q122" s="2">
        <f>IFERROR((zacks_custom_screen_2023_05_31[[#This Row],[EPS2]]-zacks_custom_screen_2023_05_31[[#This Row],[EPS1]])/ABS(zacks_custom_screen_2023_05_31[[#This Row],[EPS1]]), "")</f>
        <v>0.11260504201680671</v>
      </c>
      <c r="R122" s="3">
        <f>IFERROR(zacks_custom_screen_2023_05_31[[#This Row],[Price]]/zacks_custom_screen_2023_05_31[[#This Row],[EPS1]], "")</f>
        <v>14.546218487394958</v>
      </c>
      <c r="S122" s="3">
        <f>IFERROR(zacks_custom_screen_2023_05_31[[#This Row],[Price]]/zacks_custom_screen_2023_05_31[[#This Row],[EPS2]], "")</f>
        <v>13.074018126888216</v>
      </c>
      <c r="T122" s="3">
        <f>IFERROR(zacks_custom_screen_2023_05_31[[#This Row],[PE1]]/(zacks_custom_screen_2023_05_31[[#This Row],[EG1]]*100), "")</f>
        <v>3.3165378151260509</v>
      </c>
      <c r="U122" s="3">
        <f>IFERROR(zacks_custom_screen_2023_05_31[[#This Row],[PE2]]/(zacks_custom_screen_2023_05_31[[#This Row],[EG2]]*100), "")</f>
        <v>1.1610508635072372</v>
      </c>
      <c r="V122"/>
      <c r="W122"/>
      <c r="X122"/>
    </row>
    <row r="123" spans="2:24" hidden="1" x14ac:dyDescent="0.25">
      <c r="B123" t="s">
        <v>325</v>
      </c>
      <c r="C123">
        <v>287363.69</v>
      </c>
      <c r="D123" t="s">
        <v>324</v>
      </c>
      <c r="E123" t="s">
        <v>22</v>
      </c>
      <c r="F123" t="s">
        <v>14</v>
      </c>
      <c r="G123" t="s">
        <v>124</v>
      </c>
      <c r="H123">
        <v>12</v>
      </c>
      <c r="I123">
        <v>202212</v>
      </c>
      <c r="J123" s="1">
        <v>728.26</v>
      </c>
      <c r="K123" s="1">
        <v>14.89</v>
      </c>
      <c r="L123" s="1">
        <v>20.440000000000001</v>
      </c>
      <c r="M123" s="1">
        <v>23.91</v>
      </c>
      <c r="N123" s="1" t="e">
        <f>INDEX(Data!Z:Z,MATCH(zacks_custom_screen_2023_05_31[[#This Row],[Company Name]] &amp; "*", Data!Y:Y,0))</f>
        <v>#N/A</v>
      </c>
      <c r="O123" s="1" t="e">
        <f>INDEX(Data!AA:AA,MATCH(zacks_custom_screen_2023_05_31[[#This Row],[Company Name]] &amp; "*", Data!Y:Y,0))</f>
        <v>#N/A</v>
      </c>
      <c r="P123" s="2">
        <f>IFERROR((zacks_custom_screen_2023_05_31[[#This Row],[EPS1]]-zacks_custom_screen_2023_05_31[[#This Row],[EPS0]])/ABS(zacks_custom_screen_2023_05_31[[#This Row],[EPS0]]), "")</f>
        <v>0.37273337810611151</v>
      </c>
      <c r="Q123" s="2">
        <f>IFERROR((zacks_custom_screen_2023_05_31[[#This Row],[EPS2]]-zacks_custom_screen_2023_05_31[[#This Row],[EPS1]])/ABS(zacks_custom_screen_2023_05_31[[#This Row],[EPS1]]), "")</f>
        <v>0.16976516634050873</v>
      </c>
      <c r="R123" s="3">
        <f>IFERROR(zacks_custom_screen_2023_05_31[[#This Row],[Price]]/zacks_custom_screen_2023_05_31[[#This Row],[EPS1]], "")</f>
        <v>35.629158512720153</v>
      </c>
      <c r="S123" s="3">
        <f>IFERROR(zacks_custom_screen_2023_05_31[[#This Row],[Price]]/zacks_custom_screen_2023_05_31[[#This Row],[EPS2]], "")</f>
        <v>30.458385612714345</v>
      </c>
      <c r="T123" s="3">
        <f>IFERROR(zacks_custom_screen_2023_05_31[[#This Row],[PE1]]/(zacks_custom_screen_2023_05_31[[#This Row],[EG1]]*100), "")</f>
        <v>0.95588859505297841</v>
      </c>
      <c r="U123" s="3">
        <f>IFERROR(zacks_custom_screen_2023_05_31[[#This Row],[PE2]]/(zacks_custom_screen_2023_05_31[[#This Row],[EG2]]*100), "")</f>
        <v>1.7941481323454798</v>
      </c>
      <c r="V123"/>
      <c r="W123"/>
      <c r="X123"/>
    </row>
    <row r="124" spans="2:24" hidden="1" x14ac:dyDescent="0.25">
      <c r="B124" t="s">
        <v>327</v>
      </c>
      <c r="C124">
        <v>4917.6400000000003</v>
      </c>
      <c r="D124" t="s">
        <v>326</v>
      </c>
      <c r="E124" t="s">
        <v>22</v>
      </c>
      <c r="F124" t="s">
        <v>41</v>
      </c>
      <c r="G124" t="s">
        <v>67</v>
      </c>
      <c r="H124">
        <v>12</v>
      </c>
      <c r="I124">
        <v>202212</v>
      </c>
      <c r="J124" s="1">
        <v>85.78</v>
      </c>
      <c r="K124" s="1">
        <v>-10.96</v>
      </c>
      <c r="L124" s="1">
        <v>-10.55</v>
      </c>
      <c r="M124" s="1">
        <v>-8.7100000000000009</v>
      </c>
      <c r="N124" s="1" t="e">
        <f>INDEX(Data!Z:Z,MATCH(zacks_custom_screen_2023_05_31[[#This Row],[Company Name]] &amp; "*", Data!Y:Y,0))</f>
        <v>#N/A</v>
      </c>
      <c r="O124" s="1" t="e">
        <f>INDEX(Data!AA:AA,MATCH(zacks_custom_screen_2023_05_31[[#This Row],[Company Name]] &amp; "*", Data!Y:Y,0))</f>
        <v>#N/A</v>
      </c>
      <c r="P124" s="2">
        <f>IFERROR((zacks_custom_screen_2023_05_31[[#This Row],[EPS1]]-zacks_custom_screen_2023_05_31[[#This Row],[EPS0]])/ABS(zacks_custom_screen_2023_05_31[[#This Row],[EPS0]]), "")</f>
        <v>3.7408759124087601E-2</v>
      </c>
      <c r="Q124" s="2">
        <f>IFERROR((zacks_custom_screen_2023_05_31[[#This Row],[EPS2]]-zacks_custom_screen_2023_05_31[[#This Row],[EPS1]])/ABS(zacks_custom_screen_2023_05_31[[#This Row],[EPS1]]), "")</f>
        <v>0.17440758293838859</v>
      </c>
      <c r="R124" s="3">
        <f>IFERROR(zacks_custom_screen_2023_05_31[[#This Row],[Price]]/zacks_custom_screen_2023_05_31[[#This Row],[EPS1]], "")</f>
        <v>-8.1308056872037913</v>
      </c>
      <c r="S124" s="3">
        <f>IFERROR(zacks_custom_screen_2023_05_31[[#This Row],[Price]]/zacks_custom_screen_2023_05_31[[#This Row],[EPS2]], "")</f>
        <v>-9.8484500574052802</v>
      </c>
      <c r="T124" s="3">
        <f>IFERROR(zacks_custom_screen_2023_05_31[[#This Row],[PE1]]/(zacks_custom_screen_2023_05_31[[#This Row],[EG1]]*100), "")</f>
        <v>-2.1735031788232568</v>
      </c>
      <c r="U124" s="3">
        <f>IFERROR(zacks_custom_screen_2023_05_31[[#This Row],[PE2]]/(zacks_custom_screen_2023_05_31[[#This Row],[EG2]]*100), "")</f>
        <v>-0.5646801527479659</v>
      </c>
      <c r="V124"/>
      <c r="W124"/>
      <c r="X124"/>
    </row>
    <row r="125" spans="2:24" hidden="1" x14ac:dyDescent="0.25">
      <c r="B125" t="s">
        <v>329</v>
      </c>
      <c r="C125">
        <v>3766.52</v>
      </c>
      <c r="D125" t="s">
        <v>328</v>
      </c>
      <c r="E125" t="s">
        <v>22</v>
      </c>
      <c r="F125" t="s">
        <v>330</v>
      </c>
      <c r="G125" t="s">
        <v>331</v>
      </c>
      <c r="H125">
        <v>1</v>
      </c>
      <c r="I125">
        <v>202301</v>
      </c>
      <c r="J125" s="1">
        <v>48.88</v>
      </c>
      <c r="K125" s="1">
        <v>7.7</v>
      </c>
      <c r="L125" s="1">
        <v>7.61</v>
      </c>
      <c r="M125" s="1">
        <v>8.4499999999999993</v>
      </c>
      <c r="N125" s="1" t="e">
        <f>INDEX(Data!Z:Z,MATCH(zacks_custom_screen_2023_05_31[[#This Row],[Company Name]] &amp; "*", Data!Y:Y,0))</f>
        <v>#N/A</v>
      </c>
      <c r="O125" s="1" t="e">
        <f>INDEX(Data!AA:AA,MATCH(zacks_custom_screen_2023_05_31[[#This Row],[Company Name]] &amp; "*", Data!Y:Y,0))</f>
        <v>#N/A</v>
      </c>
      <c r="P125" s="2">
        <f>IFERROR((zacks_custom_screen_2023_05_31[[#This Row],[EPS1]]-zacks_custom_screen_2023_05_31[[#This Row],[EPS0]])/ABS(zacks_custom_screen_2023_05_31[[#This Row],[EPS0]]), "")</f>
        <v>-1.168831168831167E-2</v>
      </c>
      <c r="Q125" s="2">
        <f>IFERROR((zacks_custom_screen_2023_05_31[[#This Row],[EPS2]]-zacks_custom_screen_2023_05_31[[#This Row],[EPS1]])/ABS(zacks_custom_screen_2023_05_31[[#This Row],[EPS1]]), "")</f>
        <v>0.11038107752956622</v>
      </c>
      <c r="R125" s="3">
        <f>IFERROR(zacks_custom_screen_2023_05_31[[#This Row],[Price]]/zacks_custom_screen_2023_05_31[[#This Row],[EPS1]], "")</f>
        <v>6.423127463863338</v>
      </c>
      <c r="S125" s="3">
        <f>IFERROR(zacks_custom_screen_2023_05_31[[#This Row],[Price]]/zacks_custom_screen_2023_05_31[[#This Row],[EPS2]], "")</f>
        <v>5.7846153846153854</v>
      </c>
      <c r="T125" s="3">
        <f>IFERROR(zacks_custom_screen_2023_05_31[[#This Row],[PE1]]/(zacks_custom_screen_2023_05_31[[#This Row],[EG1]]*100), "")</f>
        <v>-5.495342385749753</v>
      </c>
      <c r="U125" s="3">
        <f>IFERROR(zacks_custom_screen_2023_05_31[[#This Row],[PE2]]/(zacks_custom_screen_2023_05_31[[#This Row],[EG2]]*100), "")</f>
        <v>0.52405860805860882</v>
      </c>
      <c r="V125"/>
      <c r="W125"/>
      <c r="X125"/>
    </row>
    <row r="126" spans="2:24" hidden="1" x14ac:dyDescent="0.25">
      <c r="B126" t="s">
        <v>333</v>
      </c>
      <c r="C126">
        <v>8398.2000000000007</v>
      </c>
      <c r="D126" t="s">
        <v>332</v>
      </c>
      <c r="E126" t="s">
        <v>13</v>
      </c>
      <c r="F126" t="s">
        <v>23</v>
      </c>
      <c r="G126" t="s">
        <v>334</v>
      </c>
      <c r="H126">
        <v>12</v>
      </c>
      <c r="I126">
        <v>202212</v>
      </c>
      <c r="J126" s="1">
        <v>279.94</v>
      </c>
      <c r="K126" s="1">
        <v>16.559999999999999</v>
      </c>
      <c r="L126" s="1">
        <v>20.440000000000001</v>
      </c>
      <c r="M126" s="1">
        <v>21.25</v>
      </c>
      <c r="N126" s="1" t="e">
        <f>INDEX(Data!Z:Z,MATCH(zacks_custom_screen_2023_05_31[[#This Row],[Company Name]] &amp; "*", Data!Y:Y,0))</f>
        <v>#N/A</v>
      </c>
      <c r="O126" s="1" t="e">
        <f>INDEX(Data!AA:AA,MATCH(zacks_custom_screen_2023_05_31[[#This Row],[Company Name]] &amp; "*", Data!Y:Y,0))</f>
        <v>#N/A</v>
      </c>
      <c r="P126" s="2">
        <f>IFERROR((zacks_custom_screen_2023_05_31[[#This Row],[EPS1]]-zacks_custom_screen_2023_05_31[[#This Row],[EPS0]])/ABS(zacks_custom_screen_2023_05_31[[#This Row],[EPS0]]), "")</f>
        <v>0.23429951690821274</v>
      </c>
      <c r="Q126" s="2">
        <f>IFERROR((zacks_custom_screen_2023_05_31[[#This Row],[EPS2]]-zacks_custom_screen_2023_05_31[[#This Row],[EPS1]])/ABS(zacks_custom_screen_2023_05_31[[#This Row],[EPS1]]), "")</f>
        <v>3.9628180039138879E-2</v>
      </c>
      <c r="R126" s="3">
        <f>IFERROR(zacks_custom_screen_2023_05_31[[#This Row],[Price]]/zacks_custom_screen_2023_05_31[[#This Row],[EPS1]], "")</f>
        <v>13.695694716242661</v>
      </c>
      <c r="S126" s="3">
        <f>IFERROR(zacks_custom_screen_2023_05_31[[#This Row],[Price]]/zacks_custom_screen_2023_05_31[[#This Row],[EPS2]], "")</f>
        <v>13.17364705882353</v>
      </c>
      <c r="T126" s="3">
        <f>IFERROR(zacks_custom_screen_2023_05_31[[#This Row],[PE1]]/(zacks_custom_screen_2023_05_31[[#This Row],[EG1]]*100), "")</f>
        <v>0.58453789819839774</v>
      </c>
      <c r="U126" s="3">
        <f>IFERROR(zacks_custom_screen_2023_05_31[[#This Row],[PE2]]/(zacks_custom_screen_2023_05_31[[#This Row],[EG2]]*100), "")</f>
        <v>3.3243129121278199</v>
      </c>
      <c r="V126"/>
      <c r="W126"/>
      <c r="X126"/>
    </row>
    <row r="127" spans="2:24" hidden="1" x14ac:dyDescent="0.25">
      <c r="B127" t="s">
        <v>336</v>
      </c>
      <c r="C127">
        <v>16748.38</v>
      </c>
      <c r="D127" t="s">
        <v>335</v>
      </c>
      <c r="E127" t="s">
        <v>13</v>
      </c>
      <c r="F127" t="s">
        <v>14</v>
      </c>
      <c r="G127" t="s">
        <v>196</v>
      </c>
      <c r="H127">
        <v>12</v>
      </c>
      <c r="I127">
        <v>202212</v>
      </c>
      <c r="J127" s="1">
        <v>7.67</v>
      </c>
      <c r="K127" s="1">
        <v>0.94</v>
      </c>
      <c r="L127" s="1">
        <v>0.64</v>
      </c>
      <c r="M127" s="1">
        <v>0.86</v>
      </c>
      <c r="N127" s="1" t="e">
        <f>INDEX(Data!Z:Z,MATCH(zacks_custom_screen_2023_05_31[[#This Row],[Company Name]] &amp; "*", Data!Y:Y,0))</f>
        <v>#N/A</v>
      </c>
      <c r="O127" s="1" t="e">
        <f>INDEX(Data!AA:AA,MATCH(zacks_custom_screen_2023_05_31[[#This Row],[Company Name]] &amp; "*", Data!Y:Y,0))</f>
        <v>#N/A</v>
      </c>
      <c r="P127" s="2">
        <f>IFERROR((zacks_custom_screen_2023_05_31[[#This Row],[EPS1]]-zacks_custom_screen_2023_05_31[[#This Row],[EPS0]])/ABS(zacks_custom_screen_2023_05_31[[#This Row],[EPS0]]), "")</f>
        <v>-0.31914893617021273</v>
      </c>
      <c r="Q127" s="2">
        <f>IFERROR((zacks_custom_screen_2023_05_31[[#This Row],[EPS2]]-zacks_custom_screen_2023_05_31[[#This Row],[EPS1]])/ABS(zacks_custom_screen_2023_05_31[[#This Row],[EPS1]]), "")</f>
        <v>0.34374999999999994</v>
      </c>
      <c r="R127" s="3">
        <f>IFERROR(zacks_custom_screen_2023_05_31[[#This Row],[Price]]/zacks_custom_screen_2023_05_31[[#This Row],[EPS1]], "")</f>
        <v>11.984375</v>
      </c>
      <c r="S127" s="3">
        <f>IFERROR(zacks_custom_screen_2023_05_31[[#This Row],[Price]]/zacks_custom_screen_2023_05_31[[#This Row],[EPS2]], "")</f>
        <v>8.9186046511627914</v>
      </c>
      <c r="T127" s="3">
        <f>IFERROR(zacks_custom_screen_2023_05_31[[#This Row],[PE1]]/(zacks_custom_screen_2023_05_31[[#This Row],[EG1]]*100), "")</f>
        <v>-0.37551041666666668</v>
      </c>
      <c r="U127" s="3">
        <f>IFERROR(zacks_custom_screen_2023_05_31[[#This Row],[PE2]]/(zacks_custom_screen_2023_05_31[[#This Row],[EG2]]*100), "")</f>
        <v>0.25945031712473582</v>
      </c>
      <c r="V127"/>
      <c r="W127"/>
      <c r="X127"/>
    </row>
    <row r="128" spans="2:24" hidden="1" x14ac:dyDescent="0.25">
      <c r="B128" t="s">
        <v>338</v>
      </c>
      <c r="C128">
        <v>3609.42</v>
      </c>
      <c r="D128" t="s">
        <v>337</v>
      </c>
      <c r="E128" t="s">
        <v>13</v>
      </c>
      <c r="F128" t="s">
        <v>14</v>
      </c>
      <c r="G128" t="s">
        <v>183</v>
      </c>
      <c r="H128">
        <v>12</v>
      </c>
      <c r="I128">
        <v>202212</v>
      </c>
      <c r="J128" s="1">
        <v>28.75</v>
      </c>
      <c r="K128" s="1">
        <v>2.52</v>
      </c>
      <c r="L128" s="1">
        <v>2.48</v>
      </c>
      <c r="M128" s="1">
        <v>2.5</v>
      </c>
      <c r="N128" s="1" t="e">
        <f>INDEX(Data!Z:Z,MATCH(zacks_custom_screen_2023_05_31[[#This Row],[Company Name]] &amp; "*", Data!Y:Y,0))</f>
        <v>#N/A</v>
      </c>
      <c r="O128" s="1" t="e">
        <f>INDEX(Data!AA:AA,MATCH(zacks_custom_screen_2023_05_31[[#This Row],[Company Name]] &amp; "*", Data!Y:Y,0))</f>
        <v>#N/A</v>
      </c>
      <c r="P128" s="2">
        <f>IFERROR((zacks_custom_screen_2023_05_31[[#This Row],[EPS1]]-zacks_custom_screen_2023_05_31[[#This Row],[EPS0]])/ABS(zacks_custom_screen_2023_05_31[[#This Row],[EPS0]]), "")</f>
        <v>-1.5873015873015886E-2</v>
      </c>
      <c r="Q128" s="2">
        <f>IFERROR((zacks_custom_screen_2023_05_31[[#This Row],[EPS2]]-zacks_custom_screen_2023_05_31[[#This Row],[EPS1]])/ABS(zacks_custom_screen_2023_05_31[[#This Row],[EPS1]]), "")</f>
        <v>8.0645161290322648E-3</v>
      </c>
      <c r="R128" s="3">
        <f>IFERROR(zacks_custom_screen_2023_05_31[[#This Row],[Price]]/zacks_custom_screen_2023_05_31[[#This Row],[EPS1]], "")</f>
        <v>11.592741935483872</v>
      </c>
      <c r="S128" s="3">
        <f>IFERROR(zacks_custom_screen_2023_05_31[[#This Row],[Price]]/zacks_custom_screen_2023_05_31[[#This Row],[EPS2]], "")</f>
        <v>11.5</v>
      </c>
      <c r="T128" s="3">
        <f>IFERROR(zacks_custom_screen_2023_05_31[[#This Row],[PE1]]/(zacks_custom_screen_2023_05_31[[#This Row],[EG1]]*100), "")</f>
        <v>-7.3034274193548336</v>
      </c>
      <c r="U128" s="3">
        <f>IFERROR(zacks_custom_screen_2023_05_31[[#This Row],[PE2]]/(zacks_custom_screen_2023_05_31[[#This Row],[EG2]]*100), "")</f>
        <v>14.259999999999989</v>
      </c>
      <c r="V128"/>
      <c r="W128"/>
      <c r="X128"/>
    </row>
    <row r="129" spans="2:24" hidden="1" x14ac:dyDescent="0.25">
      <c r="B129" t="s">
        <v>340</v>
      </c>
      <c r="C129">
        <v>4447.75</v>
      </c>
      <c r="D129" t="s">
        <v>339</v>
      </c>
      <c r="E129" t="s">
        <v>13</v>
      </c>
      <c r="F129" t="s">
        <v>130</v>
      </c>
      <c r="G129" t="s">
        <v>341</v>
      </c>
      <c r="H129">
        <v>12</v>
      </c>
      <c r="I129">
        <v>202212</v>
      </c>
      <c r="J129" s="1">
        <v>34.6</v>
      </c>
      <c r="K129" s="1">
        <v>1.99</v>
      </c>
      <c r="L129" s="1">
        <v>2.2400000000000002</v>
      </c>
      <c r="M129" s="1">
        <v>2.79</v>
      </c>
      <c r="N129" s="1" t="e">
        <f>INDEX(Data!Z:Z,MATCH(zacks_custom_screen_2023_05_31[[#This Row],[Company Name]] &amp; "*", Data!Y:Y,0))</f>
        <v>#N/A</v>
      </c>
      <c r="O129" s="1" t="e">
        <f>INDEX(Data!AA:AA,MATCH(zacks_custom_screen_2023_05_31[[#This Row],[Company Name]] &amp; "*", Data!Y:Y,0))</f>
        <v>#N/A</v>
      </c>
      <c r="P129" s="2">
        <f>IFERROR((zacks_custom_screen_2023_05_31[[#This Row],[EPS1]]-zacks_custom_screen_2023_05_31[[#This Row],[EPS0]])/ABS(zacks_custom_screen_2023_05_31[[#This Row],[EPS0]]), "")</f>
        <v>0.12562814070351769</v>
      </c>
      <c r="Q129" s="2">
        <f>IFERROR((zacks_custom_screen_2023_05_31[[#This Row],[EPS2]]-zacks_custom_screen_2023_05_31[[#This Row],[EPS1]])/ABS(zacks_custom_screen_2023_05_31[[#This Row],[EPS1]]), "")</f>
        <v>0.24553571428571419</v>
      </c>
      <c r="R129" s="3">
        <f>IFERROR(zacks_custom_screen_2023_05_31[[#This Row],[Price]]/zacks_custom_screen_2023_05_31[[#This Row],[EPS1]], "")</f>
        <v>15.446428571428571</v>
      </c>
      <c r="S129" s="3">
        <f>IFERROR(zacks_custom_screen_2023_05_31[[#This Row],[Price]]/zacks_custom_screen_2023_05_31[[#This Row],[EPS2]], "")</f>
        <v>12.401433691756273</v>
      </c>
      <c r="T129" s="3">
        <f>IFERROR(zacks_custom_screen_2023_05_31[[#This Row],[PE1]]/(zacks_custom_screen_2023_05_31[[#This Row],[EG1]]*100), "")</f>
        <v>1.2295357142857133</v>
      </c>
      <c r="U129" s="3">
        <f>IFERROR(zacks_custom_screen_2023_05_31[[#This Row],[PE2]]/(zacks_custom_screen_2023_05_31[[#This Row],[EG2]]*100), "")</f>
        <v>0.50507657217334656</v>
      </c>
      <c r="V129"/>
      <c r="W129"/>
      <c r="X129"/>
    </row>
    <row r="130" spans="2:24" hidden="1" x14ac:dyDescent="0.25">
      <c r="B130" t="s">
        <v>343</v>
      </c>
      <c r="C130">
        <v>4683.84</v>
      </c>
      <c r="D130" t="s">
        <v>342</v>
      </c>
      <c r="E130" t="s">
        <v>13</v>
      </c>
      <c r="F130" t="s">
        <v>18</v>
      </c>
      <c r="G130" t="s">
        <v>344</v>
      </c>
      <c r="H130">
        <v>9</v>
      </c>
      <c r="I130">
        <v>202209</v>
      </c>
      <c r="J130" s="1">
        <v>121.47</v>
      </c>
      <c r="K130" s="1">
        <v>21.55</v>
      </c>
      <c r="L130" s="1">
        <v>17.82</v>
      </c>
      <c r="M130" s="1">
        <v>16.68</v>
      </c>
      <c r="N130" s="1">
        <f>INDEX(Data!Z:Z,MATCH(zacks_custom_screen_2023_05_31[[#This Row],[Company Name]] &amp; "*", Data!Y:Y,0))</f>
        <v>335999</v>
      </c>
      <c r="O130" s="1">
        <f>INDEX(Data!AA:AA,MATCH(zacks_custom_screen_2023_05_31[[#This Row],[Company Name]] &amp; "*", Data!Y:Y,0))</f>
        <v>0</v>
      </c>
      <c r="P130" s="2">
        <f>IFERROR((zacks_custom_screen_2023_05_31[[#This Row],[EPS1]]-zacks_custom_screen_2023_05_31[[#This Row],[EPS0]])/ABS(zacks_custom_screen_2023_05_31[[#This Row],[EPS0]]), "")</f>
        <v>-0.17308584686774944</v>
      </c>
      <c r="Q130" s="2">
        <f>IFERROR((zacks_custom_screen_2023_05_31[[#This Row],[EPS2]]-zacks_custom_screen_2023_05_31[[#This Row],[EPS1]])/ABS(zacks_custom_screen_2023_05_31[[#This Row],[EPS1]]), "")</f>
        <v>-6.3973063973064001E-2</v>
      </c>
      <c r="R130" s="3">
        <f>IFERROR(zacks_custom_screen_2023_05_31[[#This Row],[Price]]/zacks_custom_screen_2023_05_31[[#This Row],[EPS1]], "")</f>
        <v>6.8164983164983166</v>
      </c>
      <c r="S130" s="3">
        <f>IFERROR(zacks_custom_screen_2023_05_31[[#This Row],[Price]]/zacks_custom_screen_2023_05_31[[#This Row],[EPS2]], "")</f>
        <v>7.2823741007194247</v>
      </c>
      <c r="T130" s="3">
        <f>IFERROR(zacks_custom_screen_2023_05_31[[#This Row],[PE1]]/(zacks_custom_screen_2023_05_31[[#This Row],[EG1]]*100), "")</f>
        <v>-0.39382181962610907</v>
      </c>
      <c r="U130" s="3">
        <f>IFERROR(zacks_custom_screen_2023_05_31[[#This Row],[PE2]]/(zacks_custom_screen_2023_05_31[[#This Row],[EG2]]*100), "")</f>
        <v>-1.1383500567966676</v>
      </c>
      <c r="V130"/>
      <c r="W130"/>
      <c r="X130"/>
    </row>
    <row r="131" spans="2:24" hidden="1" x14ac:dyDescent="0.25">
      <c r="B131" t="s">
        <v>346</v>
      </c>
      <c r="C131">
        <v>16533.68</v>
      </c>
      <c r="D131" t="s">
        <v>345</v>
      </c>
      <c r="E131" t="s">
        <v>13</v>
      </c>
      <c r="F131" t="s">
        <v>118</v>
      </c>
      <c r="G131" t="s">
        <v>347</v>
      </c>
      <c r="H131">
        <v>9</v>
      </c>
      <c r="I131">
        <v>202209</v>
      </c>
      <c r="J131" s="1">
        <v>114.43</v>
      </c>
      <c r="K131" s="1">
        <v>5.6</v>
      </c>
      <c r="L131" s="1">
        <v>6.03</v>
      </c>
      <c r="M131" s="1">
        <v>6.42</v>
      </c>
      <c r="N131" s="1">
        <f>INDEX(Data!Z:Z,MATCH(zacks_custom_screen_2023_05_31[[#This Row],[Company Name]] &amp; "*", Data!Y:Y,0))</f>
        <v>221210</v>
      </c>
      <c r="O131" s="1">
        <f>INDEX(Data!AA:AA,MATCH(zacks_custom_screen_2023_05_31[[#This Row],[Company Name]] &amp; "*", Data!Y:Y,0))</f>
        <v>486210</v>
      </c>
      <c r="P131" s="2">
        <f>IFERROR((zacks_custom_screen_2023_05_31[[#This Row],[EPS1]]-zacks_custom_screen_2023_05_31[[#This Row],[EPS0]])/ABS(zacks_custom_screen_2023_05_31[[#This Row],[EPS0]]), "")</f>
        <v>7.6785714285714401E-2</v>
      </c>
      <c r="Q131" s="2">
        <f>IFERROR((zacks_custom_screen_2023_05_31[[#This Row],[EPS2]]-zacks_custom_screen_2023_05_31[[#This Row],[EPS1]])/ABS(zacks_custom_screen_2023_05_31[[#This Row],[EPS1]]), "")</f>
        <v>6.4676616915422827E-2</v>
      </c>
      <c r="R131" s="3">
        <f>IFERROR(zacks_custom_screen_2023_05_31[[#This Row],[Price]]/zacks_custom_screen_2023_05_31[[#This Row],[EPS1]], "")</f>
        <v>18.976782752902157</v>
      </c>
      <c r="S131" s="3">
        <f>IFERROR(zacks_custom_screen_2023_05_31[[#This Row],[Price]]/zacks_custom_screen_2023_05_31[[#This Row],[EPS2]], "")</f>
        <v>17.823987538940813</v>
      </c>
      <c r="T131" s="3">
        <f>IFERROR(zacks_custom_screen_2023_05_31[[#This Row],[PE1]]/(zacks_custom_screen_2023_05_31[[#This Row],[EG1]]*100), "")</f>
        <v>2.4713949631686494</v>
      </c>
      <c r="U131" s="3">
        <f>IFERROR(zacks_custom_screen_2023_05_31[[#This Row],[PE2]]/(zacks_custom_screen_2023_05_31[[#This Row],[EG2]]*100), "")</f>
        <v>2.755862688713159</v>
      </c>
      <c r="V131"/>
      <c r="W131"/>
      <c r="X131"/>
    </row>
    <row r="132" spans="2:24" hidden="1" x14ac:dyDescent="0.25">
      <c r="B132" t="s">
        <v>349</v>
      </c>
      <c r="C132">
        <v>7413.8</v>
      </c>
      <c r="D132" t="s">
        <v>348</v>
      </c>
      <c r="E132" t="s">
        <v>13</v>
      </c>
      <c r="F132" t="s">
        <v>18</v>
      </c>
      <c r="G132" t="s">
        <v>231</v>
      </c>
      <c r="H132">
        <v>12</v>
      </c>
      <c r="I132">
        <v>202212</v>
      </c>
      <c r="J132" s="1">
        <v>113.36</v>
      </c>
      <c r="K132" s="1">
        <v>3.79</v>
      </c>
      <c r="L132" s="1">
        <v>4.1500000000000004</v>
      </c>
      <c r="M132" s="1">
        <v>4.57</v>
      </c>
      <c r="N132" s="1">
        <f>INDEX(Data!Z:Z,MATCH(zacks_custom_screen_2023_05_31[[#This Row],[Company Name]] &amp; "*", Data!Y:Y,0))</f>
        <v>326199</v>
      </c>
      <c r="O132" s="1">
        <f>INDEX(Data!AA:AA,MATCH(zacks_custom_screen_2023_05_31[[#This Row],[Company Name]] &amp; "*", Data!Y:Y,0))</f>
        <v>332999</v>
      </c>
      <c r="P132" s="2">
        <f>IFERROR((zacks_custom_screen_2023_05_31[[#This Row],[EPS1]]-zacks_custom_screen_2023_05_31[[#This Row],[EPS0]])/ABS(zacks_custom_screen_2023_05_31[[#This Row],[EPS0]]), "")</f>
        <v>9.4986807387862887E-2</v>
      </c>
      <c r="Q132" s="2">
        <f>IFERROR((zacks_custom_screen_2023_05_31[[#This Row],[EPS2]]-zacks_custom_screen_2023_05_31[[#This Row],[EPS1]])/ABS(zacks_custom_screen_2023_05_31[[#This Row],[EPS1]]), "")</f>
        <v>0.10120481927710841</v>
      </c>
      <c r="R132" s="3">
        <f>IFERROR(zacks_custom_screen_2023_05_31[[#This Row],[Price]]/zacks_custom_screen_2023_05_31[[#This Row],[EPS1]], "")</f>
        <v>27.315662650602405</v>
      </c>
      <c r="S132" s="3">
        <f>IFERROR(zacks_custom_screen_2023_05_31[[#This Row],[Price]]/zacks_custom_screen_2023_05_31[[#This Row],[EPS2]], "")</f>
        <v>24.805251641137854</v>
      </c>
      <c r="T132" s="3">
        <f>IFERROR(zacks_custom_screen_2023_05_31[[#This Row],[PE1]]/(zacks_custom_screen_2023_05_31[[#This Row],[EG1]]*100), "")</f>
        <v>2.8757322623828614</v>
      </c>
      <c r="U132" s="3">
        <f>IFERROR(zacks_custom_screen_2023_05_31[[#This Row],[PE2]]/(zacks_custom_screen_2023_05_31[[#This Row],[EG2]]*100), "")</f>
        <v>2.4509951026362407</v>
      </c>
      <c r="V132"/>
      <c r="W132"/>
      <c r="X132"/>
    </row>
    <row r="133" spans="2:24" hidden="1" x14ac:dyDescent="0.25">
      <c r="B133" t="s">
        <v>351</v>
      </c>
      <c r="C133">
        <v>62759.69</v>
      </c>
      <c r="D133" t="s">
        <v>350</v>
      </c>
      <c r="E133" t="s">
        <v>22</v>
      </c>
      <c r="F133" t="s">
        <v>330</v>
      </c>
      <c r="G133" t="s">
        <v>352</v>
      </c>
      <c r="H133">
        <v>12</v>
      </c>
      <c r="I133">
        <v>202212</v>
      </c>
      <c r="J133" s="1">
        <v>80.02</v>
      </c>
      <c r="K133" s="1">
        <v>3.41</v>
      </c>
      <c r="L133" s="1">
        <v>4</v>
      </c>
      <c r="M133" s="1">
        <v>4.26</v>
      </c>
      <c r="N133" s="1">
        <f>INDEX(Data!Z:Z,MATCH(zacks_custom_screen_2023_05_31[[#This Row],[Company Name]] &amp; "*", Data!Y:Y,0))</f>
        <v>513210</v>
      </c>
      <c r="O133" s="1">
        <f>INDEX(Data!AA:AA,MATCH(zacks_custom_screen_2023_05_31[[#This Row],[Company Name]] &amp; "*", Data!Y:Y,0))</f>
        <v>0</v>
      </c>
      <c r="P133" s="2">
        <f>IFERROR((zacks_custom_screen_2023_05_31[[#This Row],[EPS1]]-zacks_custom_screen_2023_05_31[[#This Row],[EPS0]])/ABS(zacks_custom_screen_2023_05_31[[#This Row],[EPS0]]), "")</f>
        <v>0.17302052785923749</v>
      </c>
      <c r="Q133" s="2">
        <f>IFERROR((zacks_custom_screen_2023_05_31[[#This Row],[EPS2]]-zacks_custom_screen_2023_05_31[[#This Row],[EPS1]])/ABS(zacks_custom_screen_2023_05_31[[#This Row],[EPS1]]), "")</f>
        <v>6.4999999999999947E-2</v>
      </c>
      <c r="R133" s="3">
        <f>IFERROR(zacks_custom_screen_2023_05_31[[#This Row],[Price]]/zacks_custom_screen_2023_05_31[[#This Row],[EPS1]], "")</f>
        <v>20.004999999999999</v>
      </c>
      <c r="S133" s="3">
        <f>IFERROR(zacks_custom_screen_2023_05_31[[#This Row],[Price]]/zacks_custom_screen_2023_05_31[[#This Row],[EPS2]], "")</f>
        <v>18.784037558685448</v>
      </c>
      <c r="T133" s="3">
        <f>IFERROR(zacks_custom_screen_2023_05_31[[#This Row],[PE1]]/(zacks_custom_screen_2023_05_31[[#This Row],[EG1]]*100), "")</f>
        <v>1.1562211864406782</v>
      </c>
      <c r="U133" s="3">
        <f>IFERROR(zacks_custom_screen_2023_05_31[[#This Row],[PE2]]/(zacks_custom_screen_2023_05_31[[#This Row],[EG2]]*100), "")</f>
        <v>2.8898519321054557</v>
      </c>
      <c r="V133"/>
      <c r="W133"/>
      <c r="X133"/>
    </row>
    <row r="134" spans="2:24" hidden="1" x14ac:dyDescent="0.25">
      <c r="B134" t="s">
        <v>354</v>
      </c>
      <c r="C134">
        <v>9878.9699999999993</v>
      </c>
      <c r="D134" t="s">
        <v>353</v>
      </c>
      <c r="E134" t="s">
        <v>13</v>
      </c>
      <c r="F134" t="s">
        <v>130</v>
      </c>
      <c r="G134" t="s">
        <v>131</v>
      </c>
      <c r="H134">
        <v>12</v>
      </c>
      <c r="I134">
        <v>202212</v>
      </c>
      <c r="J134" s="1">
        <v>23.6</v>
      </c>
      <c r="K134" s="1">
        <v>1.29</v>
      </c>
      <c r="L134" s="1">
        <v>1.94</v>
      </c>
      <c r="M134" s="1">
        <v>2.52</v>
      </c>
      <c r="N134" s="1" t="e">
        <f>INDEX(Data!Z:Z,MATCH(zacks_custom_screen_2023_05_31[[#This Row],[Company Name]] &amp; "*", Data!Y:Y,0))</f>
        <v>#N/A</v>
      </c>
      <c r="O134" s="1" t="e">
        <f>INDEX(Data!AA:AA,MATCH(zacks_custom_screen_2023_05_31[[#This Row],[Company Name]] &amp; "*", Data!Y:Y,0))</f>
        <v>#N/A</v>
      </c>
      <c r="P134" s="2">
        <f>IFERROR((zacks_custom_screen_2023_05_31[[#This Row],[EPS1]]-zacks_custom_screen_2023_05_31[[#This Row],[EPS0]])/ABS(zacks_custom_screen_2023_05_31[[#This Row],[EPS0]]), "")</f>
        <v>0.50387596899224796</v>
      </c>
      <c r="Q134" s="2">
        <f>IFERROR((zacks_custom_screen_2023_05_31[[#This Row],[EPS2]]-zacks_custom_screen_2023_05_31[[#This Row],[EPS1]])/ABS(zacks_custom_screen_2023_05_31[[#This Row],[EPS1]]), "")</f>
        <v>0.2989690721649485</v>
      </c>
      <c r="R134" s="3">
        <f>IFERROR(zacks_custom_screen_2023_05_31[[#This Row],[Price]]/zacks_custom_screen_2023_05_31[[#This Row],[EPS1]], "")</f>
        <v>12.164948453608249</v>
      </c>
      <c r="S134" s="3">
        <f>IFERROR(zacks_custom_screen_2023_05_31[[#This Row],[Price]]/zacks_custom_screen_2023_05_31[[#This Row],[EPS2]], "")</f>
        <v>9.3650793650793656</v>
      </c>
      <c r="T134" s="3">
        <f>IFERROR(zacks_custom_screen_2023_05_31[[#This Row],[PE1]]/(zacks_custom_screen_2023_05_31[[#This Row],[EG1]]*100), "")</f>
        <v>0.24142743854084067</v>
      </c>
      <c r="U134" s="3">
        <f>IFERROR(zacks_custom_screen_2023_05_31[[#This Row],[PE2]]/(zacks_custom_screen_2023_05_31[[#This Row],[EG2]]*100), "")</f>
        <v>0.31324575807334426</v>
      </c>
      <c r="V134"/>
      <c r="W134"/>
      <c r="X134"/>
    </row>
    <row r="135" spans="2:24" hidden="1" x14ac:dyDescent="0.25">
      <c r="B135" t="s">
        <v>356</v>
      </c>
      <c r="C135">
        <v>3151.76</v>
      </c>
      <c r="D135" t="s">
        <v>355</v>
      </c>
      <c r="E135" t="s">
        <v>13</v>
      </c>
      <c r="F135" t="s">
        <v>118</v>
      </c>
      <c r="G135" t="s">
        <v>119</v>
      </c>
      <c r="H135">
        <v>12</v>
      </c>
      <c r="I135">
        <v>202212</v>
      </c>
      <c r="J135" s="1">
        <v>41.6</v>
      </c>
      <c r="K135" s="1">
        <v>2.12</v>
      </c>
      <c r="L135" s="1">
        <v>2.3199999999999998</v>
      </c>
      <c r="M135" s="1">
        <v>2.4300000000000002</v>
      </c>
      <c r="N135" s="1" t="e">
        <f>INDEX(Data!Z:Z,MATCH(zacks_custom_screen_2023_05_31[[#This Row],[Company Name]] &amp; "*", Data!Y:Y,0))</f>
        <v>#N/A</v>
      </c>
      <c r="O135" s="1" t="e">
        <f>INDEX(Data!AA:AA,MATCH(zacks_custom_screen_2023_05_31[[#This Row],[Company Name]] &amp; "*", Data!Y:Y,0))</f>
        <v>#N/A</v>
      </c>
      <c r="P135" s="2">
        <f>IFERROR((zacks_custom_screen_2023_05_31[[#This Row],[EPS1]]-zacks_custom_screen_2023_05_31[[#This Row],[EPS0]])/ABS(zacks_custom_screen_2023_05_31[[#This Row],[EPS0]]), "")</f>
        <v>9.4339622641509302E-2</v>
      </c>
      <c r="Q135" s="2">
        <f>IFERROR((zacks_custom_screen_2023_05_31[[#This Row],[EPS2]]-zacks_custom_screen_2023_05_31[[#This Row],[EPS1]])/ABS(zacks_custom_screen_2023_05_31[[#This Row],[EPS1]]), "")</f>
        <v>4.7413793103448419E-2</v>
      </c>
      <c r="R135" s="3">
        <f>IFERROR(zacks_custom_screen_2023_05_31[[#This Row],[Price]]/zacks_custom_screen_2023_05_31[[#This Row],[EPS1]], "")</f>
        <v>17.931034482758623</v>
      </c>
      <c r="S135" s="3">
        <f>IFERROR(zacks_custom_screen_2023_05_31[[#This Row],[Price]]/zacks_custom_screen_2023_05_31[[#This Row],[EPS2]], "")</f>
        <v>17.119341563786008</v>
      </c>
      <c r="T135" s="3">
        <f>IFERROR(zacks_custom_screen_2023_05_31[[#This Row],[PE1]]/(zacks_custom_screen_2023_05_31[[#This Row],[EG1]]*100), "")</f>
        <v>1.9006896551724168</v>
      </c>
      <c r="U135" s="3">
        <f>IFERROR(zacks_custom_screen_2023_05_31[[#This Row],[PE2]]/(zacks_custom_screen_2023_05_31[[#This Row],[EG2]]*100), "")</f>
        <v>3.6106247661803113</v>
      </c>
      <c r="V135"/>
      <c r="W135"/>
      <c r="X135"/>
    </row>
    <row r="136" spans="2:24" hidden="1" x14ac:dyDescent="0.25">
      <c r="B136" t="s">
        <v>358</v>
      </c>
      <c r="C136">
        <v>24527.5</v>
      </c>
      <c r="D136" t="s">
        <v>357</v>
      </c>
      <c r="E136" t="s">
        <v>13</v>
      </c>
      <c r="F136" t="s">
        <v>37</v>
      </c>
      <c r="G136" t="s">
        <v>168</v>
      </c>
      <c r="H136">
        <v>12</v>
      </c>
      <c r="I136">
        <v>202212</v>
      </c>
      <c r="J136" s="1">
        <v>172.73</v>
      </c>
      <c r="K136" s="1">
        <v>9.7899999999999991</v>
      </c>
      <c r="L136" s="1">
        <v>10.44</v>
      </c>
      <c r="M136" s="1">
        <v>11.04</v>
      </c>
      <c r="N136" s="1">
        <f>INDEX(Data!Z:Z,MATCH(zacks_custom_screen_2023_05_31[[#This Row],[Company Name]] &amp; "*", Data!Y:Y,0))</f>
        <v>531110</v>
      </c>
      <c r="O136" s="1">
        <f>INDEX(Data!AA:AA,MATCH(zacks_custom_screen_2023_05_31[[#This Row],[Company Name]] &amp; "*", Data!Y:Y,0))</f>
        <v>0</v>
      </c>
      <c r="P136" s="2">
        <f>IFERROR((zacks_custom_screen_2023_05_31[[#This Row],[EPS1]]-zacks_custom_screen_2023_05_31[[#This Row],[EPS0]])/ABS(zacks_custom_screen_2023_05_31[[#This Row],[EPS0]]), "")</f>
        <v>6.6394279877425993E-2</v>
      </c>
      <c r="Q136" s="2">
        <f>IFERROR((zacks_custom_screen_2023_05_31[[#This Row],[EPS2]]-zacks_custom_screen_2023_05_31[[#This Row],[EPS1]])/ABS(zacks_custom_screen_2023_05_31[[#This Row],[EPS1]]), "")</f>
        <v>5.7471264367816063E-2</v>
      </c>
      <c r="R136" s="3">
        <f>IFERROR(zacks_custom_screen_2023_05_31[[#This Row],[Price]]/zacks_custom_screen_2023_05_31[[#This Row],[EPS1]], "")</f>
        <v>16.545019157088124</v>
      </c>
      <c r="S136" s="3">
        <f>IFERROR(zacks_custom_screen_2023_05_31[[#This Row],[Price]]/zacks_custom_screen_2023_05_31[[#This Row],[EPS2]], "")</f>
        <v>15.645833333333334</v>
      </c>
      <c r="T136" s="3">
        <f>IFERROR(zacks_custom_screen_2023_05_31[[#This Row],[PE1]]/(zacks_custom_screen_2023_05_31[[#This Row],[EG1]]*100), "")</f>
        <v>2.4919344238137326</v>
      </c>
      <c r="U136" s="3">
        <f>IFERROR(zacks_custom_screen_2023_05_31[[#This Row],[PE2]]/(zacks_custom_screen_2023_05_31[[#This Row],[EG2]]*100), "")</f>
        <v>2.7223750000000013</v>
      </c>
      <c r="V136"/>
      <c r="W136"/>
      <c r="X136"/>
    </row>
    <row r="137" spans="2:24" hidden="1" x14ac:dyDescent="0.25">
      <c r="B137" t="s">
        <v>360</v>
      </c>
      <c r="C137">
        <v>334931.46999999997</v>
      </c>
      <c r="D137" t="s">
        <v>359</v>
      </c>
      <c r="E137" t="s">
        <v>22</v>
      </c>
      <c r="F137" t="s">
        <v>14</v>
      </c>
      <c r="G137" t="s">
        <v>196</v>
      </c>
      <c r="H137">
        <v>10</v>
      </c>
      <c r="I137">
        <v>202210</v>
      </c>
      <c r="J137" s="1">
        <v>803.34</v>
      </c>
      <c r="K137" s="1">
        <v>37.64</v>
      </c>
      <c r="L137" s="1">
        <v>41.21</v>
      </c>
      <c r="M137" s="1">
        <v>43.48</v>
      </c>
      <c r="N137" s="1">
        <f>INDEX(Data!Z:Z,MATCH(zacks_custom_screen_2023_05_31[[#This Row],[Company Name]] &amp; "*", Data!Y:Y,0))</f>
        <v>334413</v>
      </c>
      <c r="O137" s="1">
        <f>INDEX(Data!AA:AA,MATCH(zacks_custom_screen_2023_05_31[[#This Row],[Company Name]] &amp; "*", Data!Y:Y,0))</f>
        <v>0</v>
      </c>
      <c r="P137" s="2">
        <f>IFERROR((zacks_custom_screen_2023_05_31[[#This Row],[EPS1]]-zacks_custom_screen_2023_05_31[[#This Row],[EPS0]])/ABS(zacks_custom_screen_2023_05_31[[#This Row],[EPS0]]), "")</f>
        <v>9.4845908607863974E-2</v>
      </c>
      <c r="Q137" s="2">
        <f>IFERROR((zacks_custom_screen_2023_05_31[[#This Row],[EPS2]]-zacks_custom_screen_2023_05_31[[#This Row],[EPS1]])/ABS(zacks_custom_screen_2023_05_31[[#This Row],[EPS1]]), "")</f>
        <v>5.5083717544285267E-2</v>
      </c>
      <c r="R137" s="3">
        <f>IFERROR(zacks_custom_screen_2023_05_31[[#This Row],[Price]]/zacks_custom_screen_2023_05_31[[#This Row],[EPS1]], "")</f>
        <v>19.493812181509341</v>
      </c>
      <c r="S137" s="3">
        <f>IFERROR(zacks_custom_screen_2023_05_31[[#This Row],[Price]]/zacks_custom_screen_2023_05_31[[#This Row],[EPS2]], "")</f>
        <v>18.476080956761731</v>
      </c>
      <c r="T137" s="3">
        <f>IFERROR(zacks_custom_screen_2023_05_31[[#This Row],[PE1]]/(zacks_custom_screen_2023_05_31[[#This Row],[EG1]]*100), "")</f>
        <v>2.0553139790252426</v>
      </c>
      <c r="U137" s="3">
        <f>IFERROR(zacks_custom_screen_2023_05_31[[#This Row],[PE2]]/(zacks_custom_screen_2023_05_31[[#This Row],[EG2]]*100), "")</f>
        <v>3.3541819217099218</v>
      </c>
      <c r="V137"/>
      <c r="W137"/>
      <c r="X137"/>
    </row>
    <row r="138" spans="2:24" hidden="1" x14ac:dyDescent="0.25">
      <c r="B138" t="s">
        <v>362</v>
      </c>
      <c r="C138">
        <v>3424.32</v>
      </c>
      <c r="D138" t="s">
        <v>361</v>
      </c>
      <c r="E138" t="s">
        <v>13</v>
      </c>
      <c r="F138" t="s">
        <v>130</v>
      </c>
      <c r="G138" t="s">
        <v>189</v>
      </c>
      <c r="H138">
        <v>12</v>
      </c>
      <c r="I138">
        <v>202212</v>
      </c>
      <c r="J138" s="1">
        <v>37.6</v>
      </c>
      <c r="K138" s="1">
        <v>2.69</v>
      </c>
      <c r="L138" s="1">
        <v>2.42</v>
      </c>
      <c r="M138" s="1">
        <v>2.97</v>
      </c>
      <c r="N138" s="1">
        <f>INDEX(Data!Z:Z,MATCH(zacks_custom_screen_2023_05_31[[#This Row],[Company Name]] &amp; "*", Data!Y:Y,0))</f>
        <v>325211</v>
      </c>
      <c r="O138" s="1">
        <f>INDEX(Data!AA:AA,MATCH(zacks_custom_screen_2023_05_31[[#This Row],[Company Name]] &amp; "*", Data!Y:Y,0))</f>
        <v>325991</v>
      </c>
      <c r="P138" s="2">
        <f>IFERROR((zacks_custom_screen_2023_05_31[[#This Row],[EPS1]]-zacks_custom_screen_2023_05_31[[#This Row],[EPS0]])/ABS(zacks_custom_screen_2023_05_31[[#This Row],[EPS0]]), "")</f>
        <v>-0.10037174721189591</v>
      </c>
      <c r="Q138" s="2">
        <f>IFERROR((zacks_custom_screen_2023_05_31[[#This Row],[EPS2]]-zacks_custom_screen_2023_05_31[[#This Row],[EPS1]])/ABS(zacks_custom_screen_2023_05_31[[#This Row],[EPS1]]), "")</f>
        <v>0.22727272727272738</v>
      </c>
      <c r="R138" s="3">
        <f>IFERROR(zacks_custom_screen_2023_05_31[[#This Row],[Price]]/zacks_custom_screen_2023_05_31[[#This Row],[EPS1]], "")</f>
        <v>15.53719008264463</v>
      </c>
      <c r="S138" s="3">
        <f>IFERROR(zacks_custom_screen_2023_05_31[[#This Row],[Price]]/zacks_custom_screen_2023_05_31[[#This Row],[EPS2]], "")</f>
        <v>12.659932659932659</v>
      </c>
      <c r="T138" s="3">
        <f>IFERROR(zacks_custom_screen_2023_05_31[[#This Row],[PE1]]/(zacks_custom_screen_2023_05_31[[#This Row],[EG1]]*100), "")</f>
        <v>-1.5479644934190389</v>
      </c>
      <c r="U138" s="3">
        <f>IFERROR(zacks_custom_screen_2023_05_31[[#This Row],[PE2]]/(zacks_custom_screen_2023_05_31[[#This Row],[EG2]]*100), "")</f>
        <v>0.55703703703703678</v>
      </c>
      <c r="V138"/>
      <c r="W138"/>
      <c r="X138"/>
    </row>
    <row r="139" spans="2:24" hidden="1" x14ac:dyDescent="0.25">
      <c r="B139" t="s">
        <v>364</v>
      </c>
      <c r="C139">
        <v>4111.1400000000003</v>
      </c>
      <c r="D139" t="s">
        <v>363</v>
      </c>
      <c r="E139" t="s">
        <v>22</v>
      </c>
      <c r="F139" t="s">
        <v>14</v>
      </c>
      <c r="G139" t="s">
        <v>314</v>
      </c>
      <c r="H139">
        <v>6</v>
      </c>
      <c r="I139">
        <v>202206</v>
      </c>
      <c r="J139" s="1">
        <v>44.98</v>
      </c>
      <c r="K139" s="1">
        <v>6.93</v>
      </c>
      <c r="L139" s="1">
        <v>7.63</v>
      </c>
      <c r="M139" s="1">
        <v>5.72</v>
      </c>
      <c r="N139" s="1">
        <f>INDEX(Data!Z:Z,MATCH(zacks_custom_screen_2023_05_31[[#This Row],[Company Name]] &amp; "*", Data!Y:Y,0))</f>
        <v>423690</v>
      </c>
      <c r="O139" s="1">
        <f>INDEX(Data!AA:AA,MATCH(zacks_custom_screen_2023_05_31[[#This Row],[Company Name]] &amp; "*", Data!Y:Y,0))</f>
        <v>423430</v>
      </c>
      <c r="P139" s="2">
        <f>IFERROR((zacks_custom_screen_2023_05_31[[#This Row],[EPS1]]-zacks_custom_screen_2023_05_31[[#This Row],[EPS0]])/ABS(zacks_custom_screen_2023_05_31[[#This Row],[EPS0]]), "")</f>
        <v>0.10101010101010104</v>
      </c>
      <c r="Q139" s="2">
        <f>IFERROR((zacks_custom_screen_2023_05_31[[#This Row],[EPS2]]-zacks_custom_screen_2023_05_31[[#This Row],[EPS1]])/ABS(zacks_custom_screen_2023_05_31[[#This Row],[EPS1]]), "")</f>
        <v>-0.25032765399737877</v>
      </c>
      <c r="R139" s="3">
        <f>IFERROR(zacks_custom_screen_2023_05_31[[#This Row],[Price]]/zacks_custom_screen_2023_05_31[[#This Row],[EPS1]], "")</f>
        <v>5.8951507208387941</v>
      </c>
      <c r="S139" s="3">
        <f>IFERROR(zacks_custom_screen_2023_05_31[[#This Row],[Price]]/zacks_custom_screen_2023_05_31[[#This Row],[EPS2]], "")</f>
        <v>7.8636363636363633</v>
      </c>
      <c r="T139" s="3">
        <f>IFERROR(zacks_custom_screen_2023_05_31[[#This Row],[PE1]]/(zacks_custom_screen_2023_05_31[[#This Row],[EG1]]*100), "")</f>
        <v>0.58361992136304042</v>
      </c>
      <c r="U139" s="3">
        <f>IFERROR(zacks_custom_screen_2023_05_31[[#This Row],[PE2]]/(zacks_custom_screen_2023_05_31[[#This Row],[EG2]]*100), "")</f>
        <v>-0.3141337458353165</v>
      </c>
      <c r="V139"/>
      <c r="W139"/>
      <c r="X139"/>
    </row>
    <row r="140" spans="2:24" hidden="1" x14ac:dyDescent="0.25">
      <c r="B140" t="s">
        <v>366</v>
      </c>
      <c r="C140">
        <v>13893.71</v>
      </c>
      <c r="D140" t="s">
        <v>365</v>
      </c>
      <c r="E140" t="s">
        <v>13</v>
      </c>
      <c r="F140" t="s">
        <v>41</v>
      </c>
      <c r="G140" t="s">
        <v>153</v>
      </c>
      <c r="H140">
        <v>12</v>
      </c>
      <c r="I140">
        <v>202212</v>
      </c>
      <c r="J140" s="1">
        <v>20.58</v>
      </c>
      <c r="K140" s="1">
        <v>1.41</v>
      </c>
      <c r="L140" s="1">
        <v>1.29</v>
      </c>
      <c r="M140" s="1">
        <v>1.48</v>
      </c>
      <c r="N140" s="1">
        <f>INDEX(Data!Z:Z,MATCH(zacks_custom_screen_2023_05_31[[#This Row],[Company Name]] &amp; "*", Data!Y:Y,0))</f>
        <v>334516</v>
      </c>
      <c r="O140" s="1">
        <f>INDEX(Data!AA:AA,MATCH(zacks_custom_screen_2023_05_31[[#This Row],[Company Name]] &amp; "*", Data!Y:Y,0))</f>
        <v>0</v>
      </c>
      <c r="P140" s="2">
        <f>IFERROR((zacks_custom_screen_2023_05_31[[#This Row],[EPS1]]-zacks_custom_screen_2023_05_31[[#This Row],[EPS0]])/ABS(zacks_custom_screen_2023_05_31[[#This Row],[EPS0]]), "")</f>
        <v>-8.5106382978723333E-2</v>
      </c>
      <c r="Q140" s="2">
        <f>IFERROR((zacks_custom_screen_2023_05_31[[#This Row],[EPS2]]-zacks_custom_screen_2023_05_31[[#This Row],[EPS1]])/ABS(zacks_custom_screen_2023_05_31[[#This Row],[EPS1]]), "")</f>
        <v>0.14728682170542631</v>
      </c>
      <c r="R140" s="3">
        <f>IFERROR(zacks_custom_screen_2023_05_31[[#This Row],[Price]]/zacks_custom_screen_2023_05_31[[#This Row],[EPS1]], "")</f>
        <v>15.953488372093021</v>
      </c>
      <c r="S140" s="3">
        <f>IFERROR(zacks_custom_screen_2023_05_31[[#This Row],[Price]]/zacks_custom_screen_2023_05_31[[#This Row],[EPS2]], "")</f>
        <v>13.905405405405405</v>
      </c>
      <c r="T140" s="3">
        <f>IFERROR(zacks_custom_screen_2023_05_31[[#This Row],[PE1]]/(zacks_custom_screen_2023_05_31[[#This Row],[EG1]]*100), "")</f>
        <v>-1.8745348837209317</v>
      </c>
      <c r="U140" s="3">
        <f>IFERROR(zacks_custom_screen_2023_05_31[[#This Row],[PE2]]/(zacks_custom_screen_2023_05_31[[#This Row],[EG2]]*100), "")</f>
        <v>0.9441038406827883</v>
      </c>
      <c r="V140"/>
      <c r="W140"/>
      <c r="X140"/>
    </row>
    <row r="141" spans="2:24" hidden="1" x14ac:dyDescent="0.25">
      <c r="B141" t="s">
        <v>368</v>
      </c>
      <c r="C141">
        <v>13163.55</v>
      </c>
      <c r="D141" t="s">
        <v>367</v>
      </c>
      <c r="E141" t="s">
        <v>13</v>
      </c>
      <c r="F141" t="s">
        <v>18</v>
      </c>
      <c r="G141" t="s">
        <v>369</v>
      </c>
      <c r="H141">
        <v>12</v>
      </c>
      <c r="I141">
        <v>202212</v>
      </c>
      <c r="J141" s="1">
        <v>163.06</v>
      </c>
      <c r="K141" s="1">
        <v>9.15</v>
      </c>
      <c r="L141" s="1">
        <v>8.98</v>
      </c>
      <c r="M141" s="1">
        <v>10.130000000000001</v>
      </c>
      <c r="N141" s="1">
        <f>INDEX(Data!Z:Z,MATCH(zacks_custom_screen_2023_05_31[[#This Row],[Company Name]] &amp; "*", Data!Y:Y,0))</f>
        <v>322220</v>
      </c>
      <c r="O141" s="1">
        <f>INDEX(Data!AA:AA,MATCH(zacks_custom_screen_2023_05_31[[#This Row],[Company Name]] &amp; "*", Data!Y:Y,0))</f>
        <v>326113</v>
      </c>
      <c r="P141" s="2">
        <f>IFERROR((zacks_custom_screen_2023_05_31[[#This Row],[EPS1]]-zacks_custom_screen_2023_05_31[[#This Row],[EPS0]])/ABS(zacks_custom_screen_2023_05_31[[#This Row],[EPS0]]), "")</f>
        <v>-1.8579234972677588E-2</v>
      </c>
      <c r="Q141" s="2">
        <f>IFERROR((zacks_custom_screen_2023_05_31[[#This Row],[EPS2]]-zacks_custom_screen_2023_05_31[[#This Row],[EPS1]])/ABS(zacks_custom_screen_2023_05_31[[#This Row],[EPS1]]), "")</f>
        <v>0.12806236080178177</v>
      </c>
      <c r="R141" s="3">
        <f>IFERROR(zacks_custom_screen_2023_05_31[[#This Row],[Price]]/zacks_custom_screen_2023_05_31[[#This Row],[EPS1]], "")</f>
        <v>18.158129175946549</v>
      </c>
      <c r="S141" s="3">
        <f>IFERROR(zacks_custom_screen_2023_05_31[[#This Row],[Price]]/zacks_custom_screen_2023_05_31[[#This Row],[EPS2]], "")</f>
        <v>16.096742349457056</v>
      </c>
      <c r="T141" s="3">
        <f>IFERROR(zacks_custom_screen_2023_05_31[[#This Row],[PE1]]/(zacks_custom_screen_2023_05_31[[#This Row],[EG1]]*100), "")</f>
        <v>-9.7733459976418224</v>
      </c>
      <c r="U141" s="3">
        <f>IFERROR(zacks_custom_screen_2023_05_31[[#This Row],[PE2]]/(zacks_custom_screen_2023_05_31[[#This Row],[EG2]]*100), "")</f>
        <v>1.2569456199836897</v>
      </c>
      <c r="V141"/>
      <c r="W141"/>
      <c r="X141"/>
    </row>
    <row r="142" spans="2:24" hidden="1" x14ac:dyDescent="0.25">
      <c r="B142" t="s">
        <v>371</v>
      </c>
      <c r="C142">
        <v>27872.959999999999</v>
      </c>
      <c r="D142" t="s">
        <v>370</v>
      </c>
      <c r="E142" t="s">
        <v>13</v>
      </c>
      <c r="F142" t="s">
        <v>118</v>
      </c>
      <c r="G142" t="s">
        <v>372</v>
      </c>
      <c r="H142">
        <v>12</v>
      </c>
      <c r="I142">
        <v>202212</v>
      </c>
      <c r="J142" s="1">
        <v>143.19999999999999</v>
      </c>
      <c r="K142" s="1">
        <v>4.51</v>
      </c>
      <c r="L142" s="1">
        <v>4.7699999999999996</v>
      </c>
      <c r="M142" s="1">
        <v>5.1100000000000003</v>
      </c>
      <c r="N142" s="1">
        <f>INDEX(Data!Z:Z,MATCH(zacks_custom_screen_2023_05_31[[#This Row],[Company Name]] &amp; "*", Data!Y:Y,0))</f>
        <v>221310</v>
      </c>
      <c r="O142" s="1">
        <f>INDEX(Data!AA:AA,MATCH(zacks_custom_screen_2023_05_31[[#This Row],[Company Name]] &amp; "*", Data!Y:Y,0))</f>
        <v>237990</v>
      </c>
      <c r="P142" s="2">
        <f>IFERROR((zacks_custom_screen_2023_05_31[[#This Row],[EPS1]]-zacks_custom_screen_2023_05_31[[#This Row],[EPS0]])/ABS(zacks_custom_screen_2023_05_31[[#This Row],[EPS0]]), "")</f>
        <v>5.7649667405764923E-2</v>
      </c>
      <c r="Q142" s="2">
        <f>IFERROR((zacks_custom_screen_2023_05_31[[#This Row],[EPS2]]-zacks_custom_screen_2023_05_31[[#This Row],[EPS1]])/ABS(zacks_custom_screen_2023_05_31[[#This Row],[EPS1]]), "")</f>
        <v>7.1278825995807288E-2</v>
      </c>
      <c r="R142" s="3">
        <f>IFERROR(zacks_custom_screen_2023_05_31[[#This Row],[Price]]/zacks_custom_screen_2023_05_31[[#This Row],[EPS1]], "")</f>
        <v>30.020964360587001</v>
      </c>
      <c r="S142" s="3">
        <f>IFERROR(zacks_custom_screen_2023_05_31[[#This Row],[Price]]/zacks_custom_screen_2023_05_31[[#This Row],[EPS2]], "")</f>
        <v>28.023483365949115</v>
      </c>
      <c r="T142" s="3">
        <f>IFERROR(zacks_custom_screen_2023_05_31[[#This Row],[PE1]]/(zacks_custom_screen_2023_05_31[[#This Row],[EG1]]*100), "")</f>
        <v>5.2074826640864416</v>
      </c>
      <c r="U142" s="3">
        <f>IFERROR(zacks_custom_screen_2023_05_31[[#This Row],[PE2]]/(zacks_custom_screen_2023_05_31[[#This Row],[EG2]]*100), "")</f>
        <v>3.9315298722228524</v>
      </c>
      <c r="V142"/>
      <c r="W142"/>
      <c r="X142"/>
    </row>
    <row r="143" spans="2:24" hidden="1" x14ac:dyDescent="0.25">
      <c r="B143" t="s">
        <v>374</v>
      </c>
      <c r="C143">
        <v>3260.58</v>
      </c>
      <c r="D143" t="s">
        <v>373</v>
      </c>
      <c r="E143" t="s">
        <v>13</v>
      </c>
      <c r="F143" t="s">
        <v>118</v>
      </c>
      <c r="G143" t="s">
        <v>372</v>
      </c>
      <c r="H143">
        <v>12</v>
      </c>
      <c r="I143">
        <v>202212</v>
      </c>
      <c r="J143" s="1">
        <v>88.18</v>
      </c>
      <c r="K143" s="1">
        <v>2.2799999999999998</v>
      </c>
      <c r="L143" s="1">
        <v>2.94</v>
      </c>
      <c r="M143" s="1">
        <v>2.93</v>
      </c>
      <c r="N143" s="1" t="e">
        <f>INDEX(Data!Z:Z,MATCH(zacks_custom_screen_2023_05_31[[#This Row],[Company Name]] &amp; "*", Data!Y:Y,0))</f>
        <v>#N/A</v>
      </c>
      <c r="O143" s="1" t="e">
        <f>INDEX(Data!AA:AA,MATCH(zacks_custom_screen_2023_05_31[[#This Row],[Company Name]] &amp; "*", Data!Y:Y,0))</f>
        <v>#N/A</v>
      </c>
      <c r="P143" s="2">
        <f>IFERROR((zacks_custom_screen_2023_05_31[[#This Row],[EPS1]]-zacks_custom_screen_2023_05_31[[#This Row],[EPS0]])/ABS(zacks_custom_screen_2023_05_31[[#This Row],[EPS0]]), "")</f>
        <v>0.28947368421052638</v>
      </c>
      <c r="Q143" s="2">
        <f>IFERROR((zacks_custom_screen_2023_05_31[[#This Row],[EPS2]]-zacks_custom_screen_2023_05_31[[#This Row],[EPS1]])/ABS(zacks_custom_screen_2023_05_31[[#This Row],[EPS1]]), "")</f>
        <v>-3.4013605442176145E-3</v>
      </c>
      <c r="R143" s="3">
        <f>IFERROR(zacks_custom_screen_2023_05_31[[#This Row],[Price]]/zacks_custom_screen_2023_05_31[[#This Row],[EPS1]], "")</f>
        <v>29.993197278911566</v>
      </c>
      <c r="S143" s="3">
        <f>IFERROR(zacks_custom_screen_2023_05_31[[#This Row],[Price]]/zacks_custom_screen_2023_05_31[[#This Row],[EPS2]], "")</f>
        <v>30.095563139931741</v>
      </c>
      <c r="T143" s="3">
        <f>IFERROR(zacks_custom_screen_2023_05_31[[#This Row],[PE1]]/(zacks_custom_screen_2023_05_31[[#This Row],[EG1]]*100), "")</f>
        <v>1.0361286332714903</v>
      </c>
      <c r="U143" s="3">
        <f>IFERROR(zacks_custom_screen_2023_05_31[[#This Row],[PE2]]/(zacks_custom_screen_2023_05_31[[#This Row],[EG2]]*100), "")</f>
        <v>-88.480955631401216</v>
      </c>
      <c r="V143"/>
      <c r="W143"/>
      <c r="X143"/>
    </row>
    <row r="144" spans="2:24" hidden="1" x14ac:dyDescent="0.25">
      <c r="B144" t="s">
        <v>376</v>
      </c>
      <c r="C144">
        <v>14271.69</v>
      </c>
      <c r="D144" t="s">
        <v>375</v>
      </c>
      <c r="E144" t="s">
        <v>22</v>
      </c>
      <c r="F144" t="s">
        <v>18</v>
      </c>
      <c r="G144" t="s">
        <v>115</v>
      </c>
      <c r="H144">
        <v>12</v>
      </c>
      <c r="I144">
        <v>202212</v>
      </c>
      <c r="J144" s="1">
        <v>193.16</v>
      </c>
      <c r="K144" s="1">
        <v>2.19</v>
      </c>
      <c r="L144" s="1">
        <v>3.13</v>
      </c>
      <c r="M144" s="1">
        <v>3.64</v>
      </c>
      <c r="N144" s="1">
        <f>INDEX(Data!Z:Z,MATCH(zacks_custom_screen_2023_05_31[[#This Row],[Company Name]] &amp; "*", Data!Y:Y,0))</f>
        <v>332994</v>
      </c>
      <c r="O144" s="1">
        <f>INDEX(Data!AA:AA,MATCH(zacks_custom_screen_2023_05_31[[#This Row],[Company Name]] &amp; "*", Data!Y:Y,0))</f>
        <v>0</v>
      </c>
      <c r="P144" s="2">
        <f>IFERROR((zacks_custom_screen_2023_05_31[[#This Row],[EPS1]]-zacks_custom_screen_2023_05_31[[#This Row],[EPS0]])/ABS(zacks_custom_screen_2023_05_31[[#This Row],[EPS0]]), "")</f>
        <v>0.42922374429223742</v>
      </c>
      <c r="Q144" s="2">
        <f>IFERROR((zacks_custom_screen_2023_05_31[[#This Row],[EPS2]]-zacks_custom_screen_2023_05_31[[#This Row],[EPS1]])/ABS(zacks_custom_screen_2023_05_31[[#This Row],[EPS1]]), "")</f>
        <v>0.16293929712460073</v>
      </c>
      <c r="R144" s="3">
        <f>IFERROR(zacks_custom_screen_2023_05_31[[#This Row],[Price]]/zacks_custom_screen_2023_05_31[[#This Row],[EPS1]], "")</f>
        <v>61.712460063897765</v>
      </c>
      <c r="S144" s="3">
        <f>IFERROR(zacks_custom_screen_2023_05_31[[#This Row],[Price]]/zacks_custom_screen_2023_05_31[[#This Row],[EPS2]], "")</f>
        <v>53.065934065934066</v>
      </c>
      <c r="T144" s="3">
        <f>IFERROR(zacks_custom_screen_2023_05_31[[#This Row],[PE1]]/(zacks_custom_screen_2023_05_31[[#This Row],[EG1]]*100), "")</f>
        <v>1.4377690163822989</v>
      </c>
      <c r="U144" s="3">
        <f>IFERROR(zacks_custom_screen_2023_05_31[[#This Row],[PE2]]/(zacks_custom_screen_2023_05_31[[#This Row],[EG2]]*100), "")</f>
        <v>3.2567916397328145</v>
      </c>
      <c r="V144"/>
      <c r="W144"/>
      <c r="X144"/>
    </row>
    <row r="145" spans="2:24" hidden="1" x14ac:dyDescent="0.25">
      <c r="B145" t="s">
        <v>378</v>
      </c>
      <c r="C145">
        <v>117444.38</v>
      </c>
      <c r="D145" t="s">
        <v>377</v>
      </c>
      <c r="E145" t="s">
        <v>13</v>
      </c>
      <c r="F145" t="s">
        <v>37</v>
      </c>
      <c r="G145" t="s">
        <v>379</v>
      </c>
      <c r="H145">
        <v>12</v>
      </c>
      <c r="I145">
        <v>202212</v>
      </c>
      <c r="J145" s="1">
        <v>158.01</v>
      </c>
      <c r="K145" s="1">
        <v>9.85</v>
      </c>
      <c r="L145" s="1">
        <v>11.15</v>
      </c>
      <c r="M145" s="1">
        <v>12.56</v>
      </c>
      <c r="N145" s="1">
        <f>INDEX(Data!Z:Z,MATCH(zacks_custom_screen_2023_05_31[[#This Row],[Company Name]] &amp; "*", Data!Y:Y,0))</f>
        <v>522291</v>
      </c>
      <c r="O145" s="1">
        <f>INDEX(Data!AA:AA,MATCH(zacks_custom_screen_2023_05_31[[#This Row],[Company Name]] &amp; "*", Data!Y:Y,0))</f>
        <v>522320</v>
      </c>
      <c r="P145" s="2">
        <f>IFERROR((zacks_custom_screen_2023_05_31[[#This Row],[EPS1]]-zacks_custom_screen_2023_05_31[[#This Row],[EPS0]])/ABS(zacks_custom_screen_2023_05_31[[#This Row],[EPS0]]), "")</f>
        <v>0.13197969543147217</v>
      </c>
      <c r="Q145" s="2">
        <f>IFERROR((zacks_custom_screen_2023_05_31[[#This Row],[EPS2]]-zacks_custom_screen_2023_05_31[[#This Row],[EPS1]])/ABS(zacks_custom_screen_2023_05_31[[#This Row],[EPS1]]), "")</f>
        <v>0.12645739910313902</v>
      </c>
      <c r="R145" s="3">
        <f>IFERROR(zacks_custom_screen_2023_05_31[[#This Row],[Price]]/zacks_custom_screen_2023_05_31[[#This Row],[EPS1]], "")</f>
        <v>14.171300448430491</v>
      </c>
      <c r="S145" s="3">
        <f>IFERROR(zacks_custom_screen_2023_05_31[[#This Row],[Price]]/zacks_custom_screen_2023_05_31[[#This Row],[EPS2]], "")</f>
        <v>12.580414012738853</v>
      </c>
      <c r="T145" s="3">
        <f>IFERROR(zacks_custom_screen_2023_05_31[[#This Row],[PE1]]/(zacks_custom_screen_2023_05_31[[#This Row],[EG1]]*100), "")</f>
        <v>1.0737485339772328</v>
      </c>
      <c r="U145" s="3">
        <f>IFERROR(zacks_custom_screen_2023_05_31[[#This Row],[PE2]]/(zacks_custom_screen_2023_05_31[[#This Row],[EG2]]*100), "")</f>
        <v>0.99483415774495165</v>
      </c>
      <c r="V145"/>
      <c r="W145"/>
      <c r="X145"/>
    </row>
    <row r="146" spans="2:24" hidden="1" x14ac:dyDescent="0.25">
      <c r="B146" t="s">
        <v>381</v>
      </c>
      <c r="C146">
        <v>4495.1499999999996</v>
      </c>
      <c r="D146" t="s">
        <v>380</v>
      </c>
      <c r="E146" t="s">
        <v>13</v>
      </c>
      <c r="F146" t="s">
        <v>37</v>
      </c>
      <c r="G146" t="s">
        <v>70</v>
      </c>
      <c r="H146">
        <v>12</v>
      </c>
      <c r="I146">
        <v>202212</v>
      </c>
      <c r="J146" s="1">
        <v>52.76</v>
      </c>
      <c r="K146" s="1">
        <v>5.81</v>
      </c>
      <c r="L146" s="1">
        <v>7.74</v>
      </c>
      <c r="M146" s="1">
        <v>8.6</v>
      </c>
      <c r="N146" s="1" t="e">
        <f>INDEX(Data!Z:Z,MATCH(zacks_custom_screen_2023_05_31[[#This Row],[Company Name]] &amp; "*", Data!Y:Y,0))</f>
        <v>#N/A</v>
      </c>
      <c r="O146" s="1" t="e">
        <f>INDEX(Data!AA:AA,MATCH(zacks_custom_screen_2023_05_31[[#This Row],[Company Name]] &amp; "*", Data!Y:Y,0))</f>
        <v>#N/A</v>
      </c>
      <c r="P146" s="2">
        <f>IFERROR((zacks_custom_screen_2023_05_31[[#This Row],[EPS1]]-zacks_custom_screen_2023_05_31[[#This Row],[EPS0]])/ABS(zacks_custom_screen_2023_05_31[[#This Row],[EPS0]]), "")</f>
        <v>0.33218588640275398</v>
      </c>
      <c r="Q146" s="2">
        <f>IFERROR((zacks_custom_screen_2023_05_31[[#This Row],[EPS2]]-zacks_custom_screen_2023_05_31[[#This Row],[EPS1]])/ABS(zacks_custom_screen_2023_05_31[[#This Row],[EPS1]]), "")</f>
        <v>0.11111111111111104</v>
      </c>
      <c r="R146" s="3">
        <f>IFERROR(zacks_custom_screen_2023_05_31[[#This Row],[Price]]/zacks_custom_screen_2023_05_31[[#This Row],[EPS1]], "")</f>
        <v>6.8165374677002584</v>
      </c>
      <c r="S146" s="3">
        <f>IFERROR(zacks_custom_screen_2023_05_31[[#This Row],[Price]]/zacks_custom_screen_2023_05_31[[#This Row],[EPS2]], "")</f>
        <v>6.1348837209302323</v>
      </c>
      <c r="T146" s="3">
        <f>IFERROR(zacks_custom_screen_2023_05_31[[#This Row],[PE1]]/(zacks_custom_screen_2023_05_31[[#This Row],[EG1]]*100), "")</f>
        <v>0.20520250097066572</v>
      </c>
      <c r="U146" s="3">
        <f>IFERROR(zacks_custom_screen_2023_05_31[[#This Row],[PE2]]/(zacks_custom_screen_2023_05_31[[#This Row],[EG2]]*100), "")</f>
        <v>0.55213953488372125</v>
      </c>
      <c r="V146"/>
      <c r="W146"/>
      <c r="X146"/>
    </row>
    <row r="147" spans="2:24" hidden="1" x14ac:dyDescent="0.25">
      <c r="B147" t="s">
        <v>383</v>
      </c>
      <c r="C147">
        <v>3026.16</v>
      </c>
      <c r="D147" t="s">
        <v>382</v>
      </c>
      <c r="E147" t="s">
        <v>22</v>
      </c>
      <c r="F147" t="s">
        <v>41</v>
      </c>
      <c r="G147" t="s">
        <v>67</v>
      </c>
      <c r="H147">
        <v>12</v>
      </c>
      <c r="I147">
        <v>202212</v>
      </c>
      <c r="J147" s="1">
        <v>69.45</v>
      </c>
      <c r="K147" s="1">
        <v>-4.42</v>
      </c>
      <c r="L147" s="1">
        <v>-4.0599999999999996</v>
      </c>
      <c r="M147" s="1">
        <v>-1.61</v>
      </c>
      <c r="N147" s="1" t="e">
        <f>INDEX(Data!Z:Z,MATCH(zacks_custom_screen_2023_05_31[[#This Row],[Company Name]] &amp; "*", Data!Y:Y,0))</f>
        <v>#N/A</v>
      </c>
      <c r="O147" s="1" t="e">
        <f>INDEX(Data!AA:AA,MATCH(zacks_custom_screen_2023_05_31[[#This Row],[Company Name]] &amp; "*", Data!Y:Y,0))</f>
        <v>#N/A</v>
      </c>
      <c r="P147" s="2">
        <f>IFERROR((zacks_custom_screen_2023_05_31[[#This Row],[EPS1]]-zacks_custom_screen_2023_05_31[[#This Row],[EPS0]])/ABS(zacks_custom_screen_2023_05_31[[#This Row],[EPS0]]), "")</f>
        <v>8.1447963800905049E-2</v>
      </c>
      <c r="Q147" s="2">
        <f>IFERROR((zacks_custom_screen_2023_05_31[[#This Row],[EPS2]]-zacks_custom_screen_2023_05_31[[#This Row],[EPS1]])/ABS(zacks_custom_screen_2023_05_31[[#This Row],[EPS1]]), "")</f>
        <v>0.60344827586206884</v>
      </c>
      <c r="R147" s="3">
        <f>IFERROR(zacks_custom_screen_2023_05_31[[#This Row],[Price]]/zacks_custom_screen_2023_05_31[[#This Row],[EPS1]], "")</f>
        <v>-17.105911330049263</v>
      </c>
      <c r="S147" s="3">
        <f>IFERROR(zacks_custom_screen_2023_05_31[[#This Row],[Price]]/zacks_custom_screen_2023_05_31[[#This Row],[EPS2]], "")</f>
        <v>-43.136645962732921</v>
      </c>
      <c r="T147" s="3">
        <f>IFERROR(zacks_custom_screen_2023_05_31[[#This Row],[PE1]]/(zacks_custom_screen_2023_05_31[[#This Row],[EG1]]*100), "")</f>
        <v>-2.100225779967158</v>
      </c>
      <c r="U147" s="3">
        <f>IFERROR(zacks_custom_screen_2023_05_31[[#This Row],[PE2]]/(zacks_custom_screen_2023_05_31[[#This Row],[EG2]]*100), "")</f>
        <v>-0.71483584738243144</v>
      </c>
      <c r="V147"/>
      <c r="W147"/>
      <c r="X147"/>
    </row>
    <row r="148" spans="2:24" hidden="1" x14ac:dyDescent="0.25">
      <c r="B148" t="s">
        <v>385</v>
      </c>
      <c r="C148">
        <v>6637.12</v>
      </c>
      <c r="D148" t="s">
        <v>384</v>
      </c>
      <c r="E148" t="s">
        <v>13</v>
      </c>
      <c r="F148" t="s">
        <v>130</v>
      </c>
      <c r="G148" t="s">
        <v>323</v>
      </c>
      <c r="H148">
        <v>12</v>
      </c>
      <c r="I148">
        <v>202212</v>
      </c>
      <c r="J148" s="1">
        <v>29.96</v>
      </c>
      <c r="K148" s="1">
        <v>1.48</v>
      </c>
      <c r="L148" s="1">
        <v>1.53</v>
      </c>
      <c r="M148" s="1">
        <v>1.78</v>
      </c>
      <c r="N148" s="1">
        <f>INDEX(Data!Z:Z,MATCH(zacks_custom_screen_2023_05_31[[#This Row],[Company Name]] &amp; "*", Data!Y:Y,0))</f>
        <v>325510</v>
      </c>
      <c r="O148" s="1">
        <f>INDEX(Data!AA:AA,MATCH(zacks_custom_screen_2023_05_31[[#This Row],[Company Name]] &amp; "*", Data!Y:Y,0))</f>
        <v>0</v>
      </c>
      <c r="P148" s="2">
        <f>IFERROR((zacks_custom_screen_2023_05_31[[#This Row],[EPS1]]-zacks_custom_screen_2023_05_31[[#This Row],[EPS0]])/ABS(zacks_custom_screen_2023_05_31[[#This Row],[EPS0]]), "")</f>
        <v>3.3783783783783813E-2</v>
      </c>
      <c r="Q148" s="2">
        <f>IFERROR((zacks_custom_screen_2023_05_31[[#This Row],[EPS2]]-zacks_custom_screen_2023_05_31[[#This Row],[EPS1]])/ABS(zacks_custom_screen_2023_05_31[[#This Row],[EPS1]]), "")</f>
        <v>0.16339869281045752</v>
      </c>
      <c r="R148" s="3">
        <f>IFERROR(zacks_custom_screen_2023_05_31[[#This Row],[Price]]/zacks_custom_screen_2023_05_31[[#This Row],[EPS1]], "")</f>
        <v>19.58169934640523</v>
      </c>
      <c r="S148" s="3">
        <f>IFERROR(zacks_custom_screen_2023_05_31[[#This Row],[Price]]/zacks_custom_screen_2023_05_31[[#This Row],[EPS2]], "")</f>
        <v>16.831460674157302</v>
      </c>
      <c r="T148" s="3">
        <f>IFERROR(zacks_custom_screen_2023_05_31[[#This Row],[PE1]]/(zacks_custom_screen_2023_05_31[[#This Row],[EG1]]*100), "")</f>
        <v>5.7961830065359434</v>
      </c>
      <c r="U148" s="3">
        <f>IFERROR(zacks_custom_screen_2023_05_31[[#This Row],[PE2]]/(zacks_custom_screen_2023_05_31[[#This Row],[EG2]]*100), "")</f>
        <v>1.0300853932584271</v>
      </c>
      <c r="V148"/>
      <c r="W148"/>
      <c r="X148"/>
    </row>
    <row r="149" spans="2:24" hidden="1" x14ac:dyDescent="0.25">
      <c r="B149" t="s">
        <v>387</v>
      </c>
      <c r="C149">
        <v>4884.8599999999997</v>
      </c>
      <c r="D149" t="s">
        <v>386</v>
      </c>
      <c r="E149" t="s">
        <v>13</v>
      </c>
      <c r="F149" t="s">
        <v>26</v>
      </c>
      <c r="G149" t="s">
        <v>388</v>
      </c>
      <c r="H149">
        <v>8</v>
      </c>
      <c r="I149">
        <v>202208</v>
      </c>
      <c r="J149" s="1">
        <v>153.62</v>
      </c>
      <c r="K149" s="1">
        <v>12.83</v>
      </c>
      <c r="L149" s="1">
        <v>13.73</v>
      </c>
      <c r="M149" s="1">
        <v>12.74</v>
      </c>
      <c r="N149" s="1">
        <f>INDEX(Data!Z:Z,MATCH(zacks_custom_screen_2023_05_31[[#This Row],[Company Name]] &amp; "*", Data!Y:Y,0))</f>
        <v>335139</v>
      </c>
      <c r="O149" s="1">
        <f>INDEX(Data!AA:AA,MATCH(zacks_custom_screen_2023_05_31[[#This Row],[Company Name]] &amp; "*", Data!Y:Y,0))</f>
        <v>335132</v>
      </c>
      <c r="P149" s="2">
        <f>IFERROR((zacks_custom_screen_2023_05_31[[#This Row],[EPS1]]-zacks_custom_screen_2023_05_31[[#This Row],[EPS0]])/ABS(zacks_custom_screen_2023_05_31[[#This Row],[EPS0]]), "")</f>
        <v>7.0148090413094333E-2</v>
      </c>
      <c r="Q149" s="2">
        <f>IFERROR((zacks_custom_screen_2023_05_31[[#This Row],[EPS2]]-zacks_custom_screen_2023_05_31[[#This Row],[EPS1]])/ABS(zacks_custom_screen_2023_05_31[[#This Row],[EPS1]]), "")</f>
        <v>-7.2104879825200308E-2</v>
      </c>
      <c r="R149" s="3">
        <f>IFERROR(zacks_custom_screen_2023_05_31[[#This Row],[Price]]/zacks_custom_screen_2023_05_31[[#This Row],[EPS1]], "")</f>
        <v>11.188638018936635</v>
      </c>
      <c r="S149" s="3">
        <f>IFERROR(zacks_custom_screen_2023_05_31[[#This Row],[Price]]/zacks_custom_screen_2023_05_31[[#This Row],[EPS2]], "")</f>
        <v>12.058084772370487</v>
      </c>
      <c r="T149" s="3">
        <f>IFERROR(zacks_custom_screen_2023_05_31[[#This Row],[PE1]]/(zacks_custom_screen_2023_05_31[[#This Row],[EG1]]*100), "")</f>
        <v>1.5950025086995219</v>
      </c>
      <c r="U149" s="3">
        <f>IFERROR(zacks_custom_screen_2023_05_31[[#This Row],[PE2]]/(zacks_custom_screen_2023_05_31[[#This Row],[EG2]]*100), "")</f>
        <v>-1.6722980194408763</v>
      </c>
      <c r="V149"/>
      <c r="W149"/>
      <c r="X149"/>
    </row>
    <row r="150" spans="2:24" hidden="1" x14ac:dyDescent="0.25">
      <c r="B150" t="s">
        <v>389</v>
      </c>
      <c r="C150">
        <v>3583.14</v>
      </c>
      <c r="D150" t="s">
        <v>389</v>
      </c>
      <c r="E150" t="s">
        <v>13</v>
      </c>
      <c r="F150" t="s">
        <v>26</v>
      </c>
      <c r="G150" t="s">
        <v>27</v>
      </c>
      <c r="H150">
        <v>9</v>
      </c>
      <c r="I150">
        <v>202209</v>
      </c>
      <c r="J150" s="1">
        <v>23.74</v>
      </c>
      <c r="K150" s="1">
        <v>0.97</v>
      </c>
      <c r="L150" s="1">
        <v>0.59</v>
      </c>
      <c r="M150" s="1">
        <v>0.89</v>
      </c>
      <c r="N150" s="1">
        <f>INDEX(Data!Z:Z,MATCH(zacks_custom_screen_2023_05_31[[#This Row],[Company Name]] &amp; "*", Data!Y:Y,0))</f>
        <v>326199</v>
      </c>
      <c r="O150" s="1">
        <f>INDEX(Data!AA:AA,MATCH(zacks_custom_screen_2023_05_31[[#This Row],[Company Name]] &amp; "*", Data!Y:Y,0))</f>
        <v>0</v>
      </c>
      <c r="P150" s="2">
        <f>IFERROR((zacks_custom_screen_2023_05_31[[#This Row],[EPS1]]-zacks_custom_screen_2023_05_31[[#This Row],[EPS0]])/ABS(zacks_custom_screen_2023_05_31[[#This Row],[EPS0]]), "")</f>
        <v>-0.39175257731958762</v>
      </c>
      <c r="Q150" s="2">
        <f>IFERROR((zacks_custom_screen_2023_05_31[[#This Row],[EPS2]]-zacks_custom_screen_2023_05_31[[#This Row],[EPS1]])/ABS(zacks_custom_screen_2023_05_31[[#This Row],[EPS1]]), "")</f>
        <v>0.50847457627118653</v>
      </c>
      <c r="R150" s="3">
        <f>IFERROR(zacks_custom_screen_2023_05_31[[#This Row],[Price]]/zacks_custom_screen_2023_05_31[[#This Row],[EPS1]], "")</f>
        <v>40.237288135593218</v>
      </c>
      <c r="S150" s="3">
        <f>IFERROR(zacks_custom_screen_2023_05_31[[#This Row],[Price]]/zacks_custom_screen_2023_05_31[[#This Row],[EPS2]], "")</f>
        <v>26.674157303370784</v>
      </c>
      <c r="T150" s="3">
        <f>IFERROR(zacks_custom_screen_2023_05_31[[#This Row],[PE1]]/(zacks_custom_screen_2023_05_31[[#This Row],[EG1]]*100), "")</f>
        <v>-1.0271097234611952</v>
      </c>
      <c r="U150" s="3">
        <f>IFERROR(zacks_custom_screen_2023_05_31[[#This Row],[PE2]]/(zacks_custom_screen_2023_05_31[[#This Row],[EG2]]*100), "")</f>
        <v>0.5245917602996254</v>
      </c>
      <c r="V150"/>
      <c r="W150"/>
      <c r="X150"/>
    </row>
    <row r="151" spans="2:24" hidden="1" x14ac:dyDescent="0.25">
      <c r="B151" t="s">
        <v>391</v>
      </c>
      <c r="C151">
        <v>221411.19</v>
      </c>
      <c r="D151" t="s">
        <v>390</v>
      </c>
      <c r="E151" t="s">
        <v>22</v>
      </c>
      <c r="F151" t="s">
        <v>41</v>
      </c>
      <c r="G151" t="s">
        <v>42</v>
      </c>
      <c r="H151">
        <v>12</v>
      </c>
      <c r="I151">
        <v>202212</v>
      </c>
      <c r="J151" s="1">
        <v>71.430000000000007</v>
      </c>
      <c r="K151" s="1">
        <v>3.33</v>
      </c>
      <c r="L151" s="1">
        <v>3.69</v>
      </c>
      <c r="M151" s="1">
        <v>4.13</v>
      </c>
      <c r="N151" s="1">
        <f>INDEX(Data!Z:Z,MATCH(zacks_custom_screen_2023_05_31[[#This Row],[Company Name]] &amp; "*", Data!Y:Y,0))</f>
        <v>424210</v>
      </c>
      <c r="O151" s="1">
        <f>INDEX(Data!AA:AA,MATCH(zacks_custom_screen_2023_05_31[[#This Row],[Company Name]] &amp; "*", Data!Y:Y,0))</f>
        <v>325412</v>
      </c>
      <c r="P151" s="2">
        <f>IFERROR((zacks_custom_screen_2023_05_31[[#This Row],[EPS1]]-zacks_custom_screen_2023_05_31[[#This Row],[EPS0]])/ABS(zacks_custom_screen_2023_05_31[[#This Row],[EPS0]]), "")</f>
        <v>0.10810810810810807</v>
      </c>
      <c r="Q151" s="2">
        <f>IFERROR((zacks_custom_screen_2023_05_31[[#This Row],[EPS2]]-zacks_custom_screen_2023_05_31[[#This Row],[EPS1]])/ABS(zacks_custom_screen_2023_05_31[[#This Row],[EPS1]]), "")</f>
        <v>0.1192411924119241</v>
      </c>
      <c r="R151" s="3">
        <f>IFERROR(zacks_custom_screen_2023_05_31[[#This Row],[Price]]/zacks_custom_screen_2023_05_31[[#This Row],[EPS1]], "")</f>
        <v>19.357723577235774</v>
      </c>
      <c r="S151" s="3">
        <f>IFERROR(zacks_custom_screen_2023_05_31[[#This Row],[Price]]/zacks_custom_screen_2023_05_31[[#This Row],[EPS2]], "")</f>
        <v>17.295399515738502</v>
      </c>
      <c r="T151" s="3">
        <f>IFERROR(zacks_custom_screen_2023_05_31[[#This Row],[PE1]]/(zacks_custom_screen_2023_05_31[[#This Row],[EG1]]*100), "")</f>
        <v>1.7905894308943098</v>
      </c>
      <c r="U151" s="3">
        <f>IFERROR(zacks_custom_screen_2023_05_31[[#This Row],[PE2]]/(zacks_custom_screen_2023_05_31[[#This Row],[EG2]]*100), "")</f>
        <v>1.4504550957517064</v>
      </c>
      <c r="V151"/>
      <c r="W151"/>
      <c r="X151"/>
    </row>
    <row r="152" spans="2:24" hidden="1" x14ac:dyDescent="0.25">
      <c r="B152" t="s">
        <v>393</v>
      </c>
      <c r="C152">
        <v>45159.74</v>
      </c>
      <c r="D152" t="s">
        <v>392</v>
      </c>
      <c r="E152" t="s">
        <v>13</v>
      </c>
      <c r="F152" t="s">
        <v>30</v>
      </c>
      <c r="G152" t="s">
        <v>31</v>
      </c>
      <c r="H152">
        <v>8</v>
      </c>
      <c r="I152">
        <v>202208</v>
      </c>
      <c r="J152" s="1">
        <v>2454.6399000000001</v>
      </c>
      <c r="K152" s="1">
        <v>117.19</v>
      </c>
      <c r="L152" s="1">
        <v>129.46</v>
      </c>
      <c r="M152" s="1">
        <v>142.6</v>
      </c>
      <c r="N152" s="1">
        <f>INDEX(Data!Z:Z,MATCH(zacks_custom_screen_2023_05_31[[#This Row],[Company Name]] &amp; "*", Data!Y:Y,0))</f>
        <v>441330</v>
      </c>
      <c r="O152" s="1">
        <f>INDEX(Data!AA:AA,MATCH(zacks_custom_screen_2023_05_31[[#This Row],[Company Name]] &amp; "*", Data!Y:Y,0))</f>
        <v>449210</v>
      </c>
      <c r="P152" s="2">
        <f>IFERROR((zacks_custom_screen_2023_05_31[[#This Row],[EPS1]]-zacks_custom_screen_2023_05_31[[#This Row],[EPS0]])/ABS(zacks_custom_screen_2023_05_31[[#This Row],[EPS0]]), "")</f>
        <v>0.10470176636231769</v>
      </c>
      <c r="Q152" s="2">
        <f>IFERROR((zacks_custom_screen_2023_05_31[[#This Row],[EPS2]]-zacks_custom_screen_2023_05_31[[#This Row],[EPS1]])/ABS(zacks_custom_screen_2023_05_31[[#This Row],[EPS1]]), "")</f>
        <v>0.10149853236520921</v>
      </c>
      <c r="R152" s="3">
        <f>IFERROR(zacks_custom_screen_2023_05_31[[#This Row],[Price]]/zacks_custom_screen_2023_05_31[[#This Row],[EPS1]], "")</f>
        <v>18.960604820021629</v>
      </c>
      <c r="S152" s="3">
        <f>IFERROR(zacks_custom_screen_2023_05_31[[#This Row],[Price]]/zacks_custom_screen_2023_05_31[[#This Row],[EPS2]], "")</f>
        <v>17.213463534361853</v>
      </c>
      <c r="T152" s="3">
        <f>IFERROR(zacks_custom_screen_2023_05_31[[#This Row],[PE1]]/(zacks_custom_screen_2023_05_31[[#This Row],[EG1]]*100), "")</f>
        <v>1.8109154676922028</v>
      </c>
      <c r="U152" s="3">
        <f>IFERROR(zacks_custom_screen_2023_05_31[[#This Row],[PE2]]/(zacks_custom_screen_2023_05_31[[#This Row],[EG2]]*100), "")</f>
        <v>1.6959322596335527</v>
      </c>
      <c r="V152"/>
      <c r="W152"/>
      <c r="X152"/>
    </row>
    <row r="153" spans="2:24" hidden="1" x14ac:dyDescent="0.25">
      <c r="B153" t="s">
        <v>395</v>
      </c>
      <c r="C153">
        <v>10597.08</v>
      </c>
      <c r="D153" t="s">
        <v>394</v>
      </c>
      <c r="E153" t="s">
        <v>22</v>
      </c>
      <c r="F153" t="s">
        <v>14</v>
      </c>
      <c r="G153" t="s">
        <v>201</v>
      </c>
      <c r="H153">
        <v>6</v>
      </c>
      <c r="I153">
        <v>202206</v>
      </c>
      <c r="J153" s="1">
        <v>163.36000000000001</v>
      </c>
      <c r="K153" s="1">
        <v>5.2</v>
      </c>
      <c r="L153" s="1">
        <v>5.84</v>
      </c>
      <c r="M153" s="1">
        <v>6.22</v>
      </c>
      <c r="N153" s="1" t="e">
        <f>INDEX(Data!Z:Z,MATCH(zacks_custom_screen_2023_05_31[[#This Row],[Company Name]] &amp; "*", Data!Y:Y,0))</f>
        <v>#N/A</v>
      </c>
      <c r="O153" s="1" t="e">
        <f>INDEX(Data!AA:AA,MATCH(zacks_custom_screen_2023_05_31[[#This Row],[Company Name]] &amp; "*", Data!Y:Y,0))</f>
        <v>#N/A</v>
      </c>
      <c r="P153" s="2">
        <f>IFERROR((zacks_custom_screen_2023_05_31[[#This Row],[EPS1]]-zacks_custom_screen_2023_05_31[[#This Row],[EPS0]])/ABS(zacks_custom_screen_2023_05_31[[#This Row],[EPS0]]), "")</f>
        <v>0.12307692307692301</v>
      </c>
      <c r="Q153" s="2">
        <f>IFERROR((zacks_custom_screen_2023_05_31[[#This Row],[EPS2]]-zacks_custom_screen_2023_05_31[[#This Row],[EPS1]])/ABS(zacks_custom_screen_2023_05_31[[#This Row],[EPS1]]), "")</f>
        <v>6.5068493150684914E-2</v>
      </c>
      <c r="R153" s="3">
        <f>IFERROR(zacks_custom_screen_2023_05_31[[#This Row],[Price]]/zacks_custom_screen_2023_05_31[[#This Row],[EPS1]], "")</f>
        <v>27.972602739726032</v>
      </c>
      <c r="S153" s="3">
        <f>IFERROR(zacks_custom_screen_2023_05_31[[#This Row],[Price]]/zacks_custom_screen_2023_05_31[[#This Row],[EPS2]], "")</f>
        <v>26.263665594855308</v>
      </c>
      <c r="T153" s="3">
        <f>IFERROR(zacks_custom_screen_2023_05_31[[#This Row],[PE1]]/(zacks_custom_screen_2023_05_31[[#This Row],[EG1]]*100), "")</f>
        <v>2.2727739726027414</v>
      </c>
      <c r="U153" s="3">
        <f>IFERROR(zacks_custom_screen_2023_05_31[[#This Row],[PE2]]/(zacks_custom_screen_2023_05_31[[#This Row],[EG2]]*100), "")</f>
        <v>4.0363107124725008</v>
      </c>
      <c r="V153"/>
      <c r="W153"/>
      <c r="X153"/>
    </row>
    <row r="154" spans="2:24" hidden="1" x14ac:dyDescent="0.25">
      <c r="B154" t="s">
        <v>396</v>
      </c>
      <c r="C154">
        <v>4002.58</v>
      </c>
      <c r="D154" t="s">
        <v>396</v>
      </c>
      <c r="E154" t="s">
        <v>13</v>
      </c>
      <c r="F154" t="s">
        <v>23</v>
      </c>
      <c r="G154" t="s">
        <v>24</v>
      </c>
      <c r="H154">
        <v>12</v>
      </c>
      <c r="I154">
        <v>202212</v>
      </c>
      <c r="J154" s="1">
        <v>9.51</v>
      </c>
      <c r="K154" s="1">
        <v>-3.71</v>
      </c>
      <c r="L154" s="1">
        <v>-1.31</v>
      </c>
      <c r="M154" s="1">
        <v>0.48</v>
      </c>
      <c r="N154" s="1">
        <f>INDEX(Data!Z:Z,MATCH(zacks_custom_screen_2023_05_31[[#This Row],[Company Name]] &amp; "*", Data!Y:Y,0))</f>
        <v>711510</v>
      </c>
      <c r="O154" s="1">
        <f>INDEX(Data!AA:AA,MATCH(zacks_custom_screen_2023_05_31[[#This Row],[Company Name]] &amp; "*", Data!Y:Y,0))</f>
        <v>561110</v>
      </c>
      <c r="P154" s="2">
        <f>IFERROR((zacks_custom_screen_2023_05_31[[#This Row],[EPS1]]-zacks_custom_screen_2023_05_31[[#This Row],[EPS0]])/ABS(zacks_custom_screen_2023_05_31[[#This Row],[EPS0]]), "")</f>
        <v>0.64690026954177893</v>
      </c>
      <c r="Q154" s="2">
        <f>IFERROR((zacks_custom_screen_2023_05_31[[#This Row],[EPS2]]-zacks_custom_screen_2023_05_31[[#This Row],[EPS1]])/ABS(zacks_custom_screen_2023_05_31[[#This Row],[EPS1]]), "")</f>
        <v>1.366412213740458</v>
      </c>
      <c r="R154" s="3">
        <f>IFERROR(zacks_custom_screen_2023_05_31[[#This Row],[Price]]/zacks_custom_screen_2023_05_31[[#This Row],[EPS1]], "")</f>
        <v>-7.2595419847328237</v>
      </c>
      <c r="S154" s="3">
        <f>IFERROR(zacks_custom_screen_2023_05_31[[#This Row],[Price]]/zacks_custom_screen_2023_05_31[[#This Row],[EPS2]], "")</f>
        <v>19.8125</v>
      </c>
      <c r="T154" s="3">
        <f>IFERROR(zacks_custom_screen_2023_05_31[[#This Row],[PE1]]/(zacks_custom_screen_2023_05_31[[#This Row],[EG1]]*100), "")</f>
        <v>-0.11222041984732824</v>
      </c>
      <c r="U154" s="3">
        <f>IFERROR(zacks_custom_screen_2023_05_31[[#This Row],[PE2]]/(zacks_custom_screen_2023_05_31[[#This Row],[EG2]]*100), "")</f>
        <v>0.14499650837988828</v>
      </c>
      <c r="V154"/>
      <c r="W154"/>
      <c r="X154"/>
    </row>
    <row r="155" spans="2:24" hidden="1" x14ac:dyDescent="0.25">
      <c r="B155" t="s">
        <v>398</v>
      </c>
      <c r="C155">
        <v>123140.18</v>
      </c>
      <c r="D155" t="s">
        <v>397</v>
      </c>
      <c r="E155" t="s">
        <v>13</v>
      </c>
      <c r="F155" t="s">
        <v>179</v>
      </c>
      <c r="G155" t="s">
        <v>399</v>
      </c>
      <c r="H155">
        <v>12</v>
      </c>
      <c r="I155">
        <v>202212</v>
      </c>
      <c r="J155" s="1">
        <v>204.69</v>
      </c>
      <c r="K155" s="1">
        <v>-11.06</v>
      </c>
      <c r="L155" s="1">
        <v>-0.73</v>
      </c>
      <c r="M155" s="1">
        <v>5.69</v>
      </c>
      <c r="N155" s="1">
        <f>INDEX(Data!Z:Z,MATCH(zacks_custom_screen_2023_05_31[[#This Row],[Company Name]] &amp; "*", Data!Y:Y,0))</f>
        <v>336411</v>
      </c>
      <c r="O155" s="1">
        <f>INDEX(Data!AA:AA,MATCH(zacks_custom_screen_2023_05_31[[#This Row],[Company Name]] &amp; "*", Data!Y:Y,0))</f>
        <v>334220</v>
      </c>
      <c r="P155" s="2">
        <f>IFERROR((zacks_custom_screen_2023_05_31[[#This Row],[EPS1]]-zacks_custom_screen_2023_05_31[[#This Row],[EPS0]])/ABS(zacks_custom_screen_2023_05_31[[#This Row],[EPS0]]), "")</f>
        <v>0.9339963833634719</v>
      </c>
      <c r="Q155" s="2">
        <f>IFERROR((zacks_custom_screen_2023_05_31[[#This Row],[EPS2]]-zacks_custom_screen_2023_05_31[[#This Row],[EPS1]])/ABS(zacks_custom_screen_2023_05_31[[#This Row],[EPS1]]), "")</f>
        <v>8.794520547945206</v>
      </c>
      <c r="R155" s="3">
        <f>IFERROR(zacks_custom_screen_2023_05_31[[#This Row],[Price]]/zacks_custom_screen_2023_05_31[[#This Row],[EPS1]], "")</f>
        <v>-280.39726027397262</v>
      </c>
      <c r="S155" s="3">
        <f>IFERROR(zacks_custom_screen_2023_05_31[[#This Row],[Price]]/zacks_custom_screen_2023_05_31[[#This Row],[EPS2]], "")</f>
        <v>35.973637961335676</v>
      </c>
      <c r="T155" s="3">
        <f>IFERROR(zacks_custom_screen_2023_05_31[[#This Row],[PE1]]/(zacks_custom_screen_2023_05_31[[#This Row],[EG1]]*100), "")</f>
        <v>-3.0021236191966478</v>
      </c>
      <c r="U155" s="3">
        <f>IFERROR(zacks_custom_screen_2023_05_31[[#This Row],[PE2]]/(zacks_custom_screen_2023_05_31[[#This Row],[EG2]]*100), "")</f>
        <v>4.0904603912422184E-2</v>
      </c>
      <c r="V155"/>
      <c r="W155"/>
      <c r="X155"/>
    </row>
    <row r="156" spans="2:24" hidden="1" x14ac:dyDescent="0.25">
      <c r="B156" t="s">
        <v>401</v>
      </c>
      <c r="C156">
        <v>208329.05</v>
      </c>
      <c r="D156" t="s">
        <v>400</v>
      </c>
      <c r="E156" t="s">
        <v>13</v>
      </c>
      <c r="F156" t="s">
        <v>30</v>
      </c>
      <c r="G156" t="s">
        <v>256</v>
      </c>
      <c r="H156">
        <v>3</v>
      </c>
      <c r="I156">
        <v>202303</v>
      </c>
      <c r="J156" s="1">
        <v>78.67</v>
      </c>
      <c r="K156" s="1">
        <v>7.94</v>
      </c>
      <c r="L156" s="1">
        <v>8.31</v>
      </c>
      <c r="M156" s="1">
        <v>9.8699999999999992</v>
      </c>
      <c r="N156" s="1" t="e">
        <f>INDEX(Data!Z:Z,MATCH(zacks_custom_screen_2023_05_31[[#This Row],[Company Name]] &amp; "*", Data!Y:Y,0))</f>
        <v>#N/A</v>
      </c>
      <c r="O156" s="1" t="e">
        <f>INDEX(Data!AA:AA,MATCH(zacks_custom_screen_2023_05_31[[#This Row],[Company Name]] &amp; "*", Data!Y:Y,0))</f>
        <v>#N/A</v>
      </c>
      <c r="P156" s="2">
        <f>IFERROR((zacks_custom_screen_2023_05_31[[#This Row],[EPS1]]-zacks_custom_screen_2023_05_31[[#This Row],[EPS0]])/ABS(zacks_custom_screen_2023_05_31[[#This Row],[EPS0]]), "")</f>
        <v>4.6599496221662477E-2</v>
      </c>
      <c r="Q156" s="2">
        <f>IFERROR((zacks_custom_screen_2023_05_31[[#This Row],[EPS2]]-zacks_custom_screen_2023_05_31[[#This Row],[EPS1]])/ABS(zacks_custom_screen_2023_05_31[[#This Row],[EPS1]]), "")</f>
        <v>0.18772563176895291</v>
      </c>
      <c r="R156" s="3">
        <f>IFERROR(zacks_custom_screen_2023_05_31[[#This Row],[Price]]/zacks_custom_screen_2023_05_31[[#This Row],[EPS1]], "")</f>
        <v>9.4669073405535489</v>
      </c>
      <c r="S156" s="3">
        <f>IFERROR(zacks_custom_screen_2023_05_31[[#This Row],[Price]]/zacks_custom_screen_2023_05_31[[#This Row],[EPS2]], "")</f>
        <v>7.9706180344478224</v>
      </c>
      <c r="T156" s="3">
        <f>IFERROR(zacks_custom_screen_2023_05_31[[#This Row],[PE1]]/(zacks_custom_screen_2023_05_31[[#This Row],[EG1]]*100), "")</f>
        <v>2.0315471428106804</v>
      </c>
      <c r="U156" s="3">
        <f>IFERROR(zacks_custom_screen_2023_05_31[[#This Row],[PE2]]/(zacks_custom_screen_2023_05_31[[#This Row],[EG2]]*100), "")</f>
        <v>0.42458869145039402</v>
      </c>
      <c r="V156"/>
      <c r="W156"/>
      <c r="X156"/>
    </row>
    <row r="157" spans="2:24" hidden="1" x14ac:dyDescent="0.25">
      <c r="B157" t="s">
        <v>403</v>
      </c>
      <c r="C157">
        <v>225208.27</v>
      </c>
      <c r="D157" t="s">
        <v>402</v>
      </c>
      <c r="E157" t="s">
        <v>13</v>
      </c>
      <c r="F157" t="s">
        <v>37</v>
      </c>
      <c r="G157" t="s">
        <v>404</v>
      </c>
      <c r="H157">
        <v>12</v>
      </c>
      <c r="I157">
        <v>202212</v>
      </c>
      <c r="J157" s="1">
        <v>28.26</v>
      </c>
      <c r="K157" s="1">
        <v>3.19</v>
      </c>
      <c r="L157" s="1">
        <v>3.42</v>
      </c>
      <c r="M157" s="1">
        <v>3.3</v>
      </c>
      <c r="N157" s="1">
        <f>INDEX(Data!Z:Z,MATCH(zacks_custom_screen_2023_05_31[[#This Row],[Company Name]] &amp; "*", Data!Y:Y,0))</f>
        <v>522110</v>
      </c>
      <c r="O157" s="1">
        <f>INDEX(Data!AA:AA,MATCH(zacks_custom_screen_2023_05_31[[#This Row],[Company Name]] &amp; "*", Data!Y:Y,0))</f>
        <v>0</v>
      </c>
      <c r="P157" s="2">
        <f>IFERROR((zacks_custom_screen_2023_05_31[[#This Row],[EPS1]]-zacks_custom_screen_2023_05_31[[#This Row],[EPS0]])/ABS(zacks_custom_screen_2023_05_31[[#This Row],[EPS0]]), "")</f>
        <v>7.2100313479623826E-2</v>
      </c>
      <c r="Q157" s="2">
        <f>IFERROR((zacks_custom_screen_2023_05_31[[#This Row],[EPS2]]-zacks_custom_screen_2023_05_31[[#This Row],[EPS1]])/ABS(zacks_custom_screen_2023_05_31[[#This Row],[EPS1]]), "")</f>
        <v>-3.5087719298245647E-2</v>
      </c>
      <c r="R157" s="3">
        <f>IFERROR(zacks_custom_screen_2023_05_31[[#This Row],[Price]]/zacks_custom_screen_2023_05_31[[#This Row],[EPS1]], "")</f>
        <v>8.2631578947368425</v>
      </c>
      <c r="S157" s="3">
        <f>IFERROR(zacks_custom_screen_2023_05_31[[#This Row],[Price]]/zacks_custom_screen_2023_05_31[[#This Row],[EPS2]], "")</f>
        <v>8.5636363636363644</v>
      </c>
      <c r="T157" s="3">
        <f>IFERROR(zacks_custom_screen_2023_05_31[[#This Row],[PE1]]/(zacks_custom_screen_2023_05_31[[#This Row],[EG1]]*100), "")</f>
        <v>1.1460640732265448</v>
      </c>
      <c r="U157" s="3">
        <f>IFERROR(zacks_custom_screen_2023_05_31[[#This Row],[PE2]]/(zacks_custom_screen_2023_05_31[[#This Row],[EG2]]*100), "")</f>
        <v>-2.4406363636363615</v>
      </c>
      <c r="V157"/>
      <c r="W157"/>
      <c r="X157"/>
    </row>
    <row r="158" spans="2:24" x14ac:dyDescent="0.25">
      <c r="B158" t="s">
        <v>2602</v>
      </c>
      <c r="C158">
        <v>153628.42000000001</v>
      </c>
      <c r="D158" t="s">
        <v>2602</v>
      </c>
      <c r="E158" t="s">
        <v>13</v>
      </c>
      <c r="F158" t="s">
        <v>14</v>
      </c>
      <c r="G158" t="s">
        <v>95</v>
      </c>
      <c r="H158">
        <v>12</v>
      </c>
      <c r="I158">
        <v>202212</v>
      </c>
      <c r="J158" s="1">
        <v>130.24</v>
      </c>
      <c r="K158" s="1">
        <v>4.28</v>
      </c>
      <c r="L158" s="1">
        <v>5.6</v>
      </c>
      <c r="M158" s="1">
        <v>6.62</v>
      </c>
      <c r="N158" s="1">
        <f>INDEX(Data!Z:Z,MATCH(zacks_custom_screen_2023_05_31[[#This Row],[Company Name]] &amp; "*", Data!Y:Y,0))</f>
        <v>541511</v>
      </c>
      <c r="O158" s="1">
        <f>INDEX(Data!AA:AA,MATCH(zacks_custom_screen_2023_05_31[[#This Row],[Company Name]] &amp; "*", Data!Y:Y,0))</f>
        <v>0</v>
      </c>
      <c r="P158" s="2">
        <f>IFERROR((zacks_custom_screen_2023_05_31[[#This Row],[EPS1]]-zacks_custom_screen_2023_05_31[[#This Row],[EPS0]])/ABS(zacks_custom_screen_2023_05_31[[#This Row],[EPS0]]), "")</f>
        <v>0.3084112149532709</v>
      </c>
      <c r="Q158" s="2">
        <f>IFERROR((zacks_custom_screen_2023_05_31[[#This Row],[EPS2]]-zacks_custom_screen_2023_05_31[[#This Row],[EPS1]])/ABS(zacks_custom_screen_2023_05_31[[#This Row],[EPS1]]), "")</f>
        <v>0.18214285714285725</v>
      </c>
      <c r="R158" s="3">
        <f>IFERROR(zacks_custom_screen_2023_05_31[[#This Row],[Price]]/zacks_custom_screen_2023_05_31[[#This Row],[EPS1]], "")</f>
        <v>23.25714285714286</v>
      </c>
      <c r="S158" s="3">
        <f>IFERROR(zacks_custom_screen_2023_05_31[[#This Row],[Price]]/zacks_custom_screen_2023_05_31[[#This Row],[EPS2]], "")</f>
        <v>19.673716012084594</v>
      </c>
      <c r="T158" s="3">
        <f>IFERROR(zacks_custom_screen_2023_05_31[[#This Row],[PE1]]/(zacks_custom_screen_2023_05_31[[#This Row],[EG1]]*100), "")</f>
        <v>0.75409523809523848</v>
      </c>
      <c r="U158" s="3">
        <f>IFERROR(zacks_custom_screen_2023_05_31[[#This Row],[PE2]]/(zacks_custom_screen_2023_05_31[[#This Row],[EG2]]*100), "")</f>
        <v>1.0801255849771927</v>
      </c>
      <c r="V158"/>
      <c r="W158"/>
      <c r="X158"/>
    </row>
    <row r="159" spans="2:24" hidden="1" x14ac:dyDescent="0.25">
      <c r="B159" t="s">
        <v>409</v>
      </c>
      <c r="C159">
        <v>4042.43</v>
      </c>
      <c r="D159" t="s">
        <v>408</v>
      </c>
      <c r="E159" t="s">
        <v>13</v>
      </c>
      <c r="F159" t="s">
        <v>223</v>
      </c>
      <c r="G159" t="s">
        <v>410</v>
      </c>
      <c r="H159">
        <v>12</v>
      </c>
      <c r="I159">
        <v>202212</v>
      </c>
      <c r="J159" s="1">
        <v>8.9499999999999993</v>
      </c>
      <c r="K159" s="1">
        <v>-0.16</v>
      </c>
      <c r="L159" s="1">
        <v>-0.46</v>
      </c>
      <c r="M159" s="1">
        <v>0.17</v>
      </c>
      <c r="N159" s="1" t="e">
        <f>INDEX(Data!Z:Z,MATCH(zacks_custom_screen_2023_05_31[[#This Row],[Company Name]] &amp; "*", Data!Y:Y,0))</f>
        <v>#N/A</v>
      </c>
      <c r="O159" s="1" t="e">
        <f>INDEX(Data!AA:AA,MATCH(zacks_custom_screen_2023_05_31[[#This Row],[Company Name]] &amp; "*", Data!Y:Y,0))</f>
        <v>#N/A</v>
      </c>
      <c r="P159" s="2">
        <f>IFERROR((zacks_custom_screen_2023_05_31[[#This Row],[EPS1]]-zacks_custom_screen_2023_05_31[[#This Row],[EPS0]])/ABS(zacks_custom_screen_2023_05_31[[#This Row],[EPS0]]), "")</f>
        <v>-1.8750000000000002</v>
      </c>
      <c r="Q159" s="2">
        <f>IFERROR((zacks_custom_screen_2023_05_31[[#This Row],[EPS2]]-zacks_custom_screen_2023_05_31[[#This Row],[EPS1]])/ABS(zacks_custom_screen_2023_05_31[[#This Row],[EPS1]]), "")</f>
        <v>1.3695652173913042</v>
      </c>
      <c r="R159" s="3">
        <f>IFERROR(zacks_custom_screen_2023_05_31[[#This Row],[Price]]/zacks_custom_screen_2023_05_31[[#This Row],[EPS1]], "")</f>
        <v>-19.456521739130434</v>
      </c>
      <c r="S159" s="3">
        <f>IFERROR(zacks_custom_screen_2023_05_31[[#This Row],[Price]]/zacks_custom_screen_2023_05_31[[#This Row],[EPS2]], "")</f>
        <v>52.647058823529406</v>
      </c>
      <c r="T159" s="3">
        <f>IFERROR(zacks_custom_screen_2023_05_31[[#This Row],[PE1]]/(zacks_custom_screen_2023_05_31[[#This Row],[EG1]]*100), "")</f>
        <v>0.10376811594202896</v>
      </c>
      <c r="U159" s="3">
        <f>IFERROR(zacks_custom_screen_2023_05_31[[#This Row],[PE2]]/(zacks_custom_screen_2023_05_31[[#This Row],[EG2]]*100), "")</f>
        <v>0.38440709617180208</v>
      </c>
      <c r="V159"/>
      <c r="W159"/>
      <c r="X159"/>
    </row>
    <row r="160" spans="2:24" hidden="1" x14ac:dyDescent="0.25">
      <c r="B160" t="s">
        <v>412</v>
      </c>
      <c r="C160">
        <v>16359.62</v>
      </c>
      <c r="D160" t="s">
        <v>411</v>
      </c>
      <c r="E160" t="s">
        <v>13</v>
      </c>
      <c r="F160" t="s">
        <v>18</v>
      </c>
      <c r="G160" t="s">
        <v>413</v>
      </c>
      <c r="H160">
        <v>12</v>
      </c>
      <c r="I160">
        <v>202212</v>
      </c>
      <c r="J160" s="1">
        <v>52.01</v>
      </c>
      <c r="K160" s="1">
        <v>2.78</v>
      </c>
      <c r="L160" s="1">
        <v>3.05</v>
      </c>
      <c r="M160" s="1">
        <v>3.46</v>
      </c>
      <c r="N160" s="1">
        <f>INDEX(Data!Z:Z,MATCH(zacks_custom_screen_2023_05_31[[#This Row],[Company Name]] &amp; "*", Data!Y:Y,0))</f>
        <v>713940</v>
      </c>
      <c r="O160" s="1">
        <f>INDEX(Data!AA:AA,MATCH(zacks_custom_screen_2023_05_31[[#This Row],[Company Name]] &amp; "*", Data!Y:Y,0))</f>
        <v>0</v>
      </c>
      <c r="P160" s="2">
        <f>IFERROR((zacks_custom_screen_2023_05_31[[#This Row],[EPS1]]-zacks_custom_screen_2023_05_31[[#This Row],[EPS0]])/ABS(zacks_custom_screen_2023_05_31[[#This Row],[EPS0]]), "")</f>
        <v>9.7122302158273388E-2</v>
      </c>
      <c r="Q160" s="2">
        <f>IFERROR((zacks_custom_screen_2023_05_31[[#This Row],[EPS2]]-zacks_custom_screen_2023_05_31[[#This Row],[EPS1]])/ABS(zacks_custom_screen_2023_05_31[[#This Row],[EPS1]]), "")</f>
        <v>0.13442622950819677</v>
      </c>
      <c r="R160" s="3">
        <f>IFERROR(zacks_custom_screen_2023_05_31[[#This Row],[Price]]/zacks_custom_screen_2023_05_31[[#This Row],[EPS1]], "")</f>
        <v>17.052459016393442</v>
      </c>
      <c r="S160" s="3">
        <f>IFERROR(zacks_custom_screen_2023_05_31[[#This Row],[Price]]/zacks_custom_screen_2023_05_31[[#This Row],[EPS2]], "")</f>
        <v>15.031791907514451</v>
      </c>
      <c r="T160" s="3">
        <f>IFERROR(zacks_custom_screen_2023_05_31[[#This Row],[PE1]]/(zacks_custom_screen_2023_05_31[[#This Row],[EG1]]*100), "")</f>
        <v>1.7557717061323619</v>
      </c>
      <c r="U160" s="3">
        <f>IFERROR(zacks_custom_screen_2023_05_31[[#This Row],[PE2]]/(zacks_custom_screen_2023_05_31[[#This Row],[EG2]]*100), "")</f>
        <v>1.1182186662907088</v>
      </c>
      <c r="V160"/>
      <c r="W160"/>
      <c r="X160"/>
    </row>
    <row r="161" spans="2:24" hidden="1" x14ac:dyDescent="0.25">
      <c r="B161" t="s">
        <v>415</v>
      </c>
      <c r="C161">
        <v>12706.96</v>
      </c>
      <c r="D161" t="s">
        <v>414</v>
      </c>
      <c r="E161" t="s">
        <v>13</v>
      </c>
      <c r="F161" t="s">
        <v>37</v>
      </c>
      <c r="G161" t="s">
        <v>379</v>
      </c>
      <c r="H161">
        <v>12</v>
      </c>
      <c r="I161">
        <v>202212</v>
      </c>
      <c r="J161" s="1">
        <v>30.81</v>
      </c>
      <c r="K161" s="1">
        <v>1.17</v>
      </c>
      <c r="L161" s="1">
        <v>1.35</v>
      </c>
      <c r="M161" s="1">
        <v>1.58</v>
      </c>
      <c r="N161" s="1" t="e">
        <f>INDEX(Data!Z:Z,MATCH(zacks_custom_screen_2023_05_31[[#This Row],[Company Name]] &amp; "*", Data!Y:Y,0))</f>
        <v>#N/A</v>
      </c>
      <c r="O161" s="1" t="e">
        <f>INDEX(Data!AA:AA,MATCH(zacks_custom_screen_2023_05_31[[#This Row],[Company Name]] &amp; "*", Data!Y:Y,0))</f>
        <v>#N/A</v>
      </c>
      <c r="P161" s="2">
        <f>IFERROR((zacks_custom_screen_2023_05_31[[#This Row],[EPS1]]-zacks_custom_screen_2023_05_31[[#This Row],[EPS0]])/ABS(zacks_custom_screen_2023_05_31[[#This Row],[EPS0]]), "")</f>
        <v>0.15384615384615399</v>
      </c>
      <c r="Q161" s="2">
        <f>IFERROR((zacks_custom_screen_2023_05_31[[#This Row],[EPS2]]-zacks_custom_screen_2023_05_31[[#This Row],[EPS1]])/ABS(zacks_custom_screen_2023_05_31[[#This Row],[EPS1]]), "")</f>
        <v>0.17037037037037034</v>
      </c>
      <c r="R161" s="3">
        <f>IFERROR(zacks_custom_screen_2023_05_31[[#This Row],[Price]]/zacks_custom_screen_2023_05_31[[#This Row],[EPS1]], "")</f>
        <v>22.822222222222219</v>
      </c>
      <c r="S161" s="3">
        <f>IFERROR(zacks_custom_screen_2023_05_31[[#This Row],[Price]]/zacks_custom_screen_2023_05_31[[#This Row],[EPS2]], "")</f>
        <v>19.5</v>
      </c>
      <c r="T161" s="3">
        <f>IFERROR(zacks_custom_screen_2023_05_31[[#This Row],[PE1]]/(zacks_custom_screen_2023_05_31[[#This Row],[EG1]]*100), "")</f>
        <v>1.4834444444444428</v>
      </c>
      <c r="U161" s="3">
        <f>IFERROR(zacks_custom_screen_2023_05_31[[#This Row],[PE2]]/(zacks_custom_screen_2023_05_31[[#This Row],[EG2]]*100), "")</f>
        <v>1.1445652173913046</v>
      </c>
      <c r="V161"/>
      <c r="W161"/>
      <c r="X161"/>
    </row>
    <row r="162" spans="2:24" hidden="1" x14ac:dyDescent="0.25">
      <c r="B162" t="s">
        <v>417</v>
      </c>
      <c r="C162">
        <v>10363.94</v>
      </c>
      <c r="D162" t="s">
        <v>416</v>
      </c>
      <c r="E162" t="s">
        <v>13</v>
      </c>
      <c r="F162" t="s">
        <v>37</v>
      </c>
      <c r="G162" t="s">
        <v>418</v>
      </c>
      <c r="H162">
        <v>12</v>
      </c>
      <c r="I162">
        <v>202212</v>
      </c>
      <c r="J162" s="1">
        <v>130.31</v>
      </c>
      <c r="K162" s="1">
        <v>14.99</v>
      </c>
      <c r="L162" s="1">
        <v>17.62</v>
      </c>
      <c r="M162" s="1">
        <v>19.04</v>
      </c>
      <c r="N162" s="1" t="e">
        <f>INDEX(Data!Z:Z,MATCH(zacks_custom_screen_2023_05_31[[#This Row],[Company Name]] &amp; "*", Data!Y:Y,0))</f>
        <v>#N/A</v>
      </c>
      <c r="O162" s="1" t="e">
        <f>INDEX(Data!AA:AA,MATCH(zacks_custom_screen_2023_05_31[[#This Row],[Company Name]] &amp; "*", Data!Y:Y,0))</f>
        <v>#N/A</v>
      </c>
      <c r="P162" s="2">
        <f>IFERROR((zacks_custom_screen_2023_05_31[[#This Row],[EPS1]]-zacks_custom_screen_2023_05_31[[#This Row],[EPS0]])/ABS(zacks_custom_screen_2023_05_31[[#This Row],[EPS0]]), "")</f>
        <v>0.17545030020013347</v>
      </c>
      <c r="Q162" s="2">
        <f>IFERROR((zacks_custom_screen_2023_05_31[[#This Row],[EPS2]]-zacks_custom_screen_2023_05_31[[#This Row],[EPS1]])/ABS(zacks_custom_screen_2023_05_31[[#This Row],[EPS1]]), "")</f>
        <v>8.0590238365493644E-2</v>
      </c>
      <c r="R162" s="3">
        <f>IFERROR(zacks_custom_screen_2023_05_31[[#This Row],[Price]]/zacks_custom_screen_2023_05_31[[#This Row],[EPS1]], "")</f>
        <v>7.3955732122587969</v>
      </c>
      <c r="S162" s="3">
        <f>IFERROR(zacks_custom_screen_2023_05_31[[#This Row],[Price]]/zacks_custom_screen_2023_05_31[[#This Row],[EPS2]], "")</f>
        <v>6.8440126050420176</v>
      </c>
      <c r="T162" s="3">
        <f>IFERROR(zacks_custom_screen_2023_05_31[[#This Row],[PE1]]/(zacks_custom_screen_2023_05_31[[#This Row],[EG1]]*100), "")</f>
        <v>0.42151955304851463</v>
      </c>
      <c r="U162" s="3">
        <f>IFERROR(zacks_custom_screen_2023_05_31[[#This Row],[PE2]]/(zacks_custom_screen_2023_05_31[[#This Row],[EG2]]*100), "")</f>
        <v>0.84923593028760924</v>
      </c>
      <c r="V162"/>
      <c r="W162"/>
      <c r="X162"/>
    </row>
    <row r="163" spans="2:24" hidden="1" x14ac:dyDescent="0.25">
      <c r="B163" t="s">
        <v>420</v>
      </c>
      <c r="C163">
        <v>20400.93</v>
      </c>
      <c r="D163" t="s">
        <v>419</v>
      </c>
      <c r="E163" t="s">
        <v>13</v>
      </c>
      <c r="F163" t="s">
        <v>41</v>
      </c>
      <c r="G163" t="s">
        <v>61</v>
      </c>
      <c r="H163">
        <v>12</v>
      </c>
      <c r="I163">
        <v>202212</v>
      </c>
      <c r="J163" s="1">
        <v>40.33</v>
      </c>
      <c r="K163" s="1">
        <v>3.5</v>
      </c>
      <c r="L163" s="1">
        <v>2.91</v>
      </c>
      <c r="M163" s="1">
        <v>3.31</v>
      </c>
      <c r="N163" s="1">
        <f>INDEX(Data!Z:Z,MATCH(zacks_custom_screen_2023_05_31[[#This Row],[Company Name]] &amp; "*", Data!Y:Y,0))</f>
        <v>339112</v>
      </c>
      <c r="O163" s="1">
        <f>INDEX(Data!AA:AA,MATCH(zacks_custom_screen_2023_05_31[[#This Row],[Company Name]] &amp; "*", Data!Y:Y,0))</f>
        <v>325412</v>
      </c>
      <c r="P163" s="2">
        <f>IFERROR((zacks_custom_screen_2023_05_31[[#This Row],[EPS1]]-zacks_custom_screen_2023_05_31[[#This Row],[EPS0]])/ABS(zacks_custom_screen_2023_05_31[[#This Row],[EPS0]]), "")</f>
        <v>-0.16857142857142854</v>
      </c>
      <c r="Q163" s="2">
        <f>IFERROR((zacks_custom_screen_2023_05_31[[#This Row],[EPS2]]-zacks_custom_screen_2023_05_31[[#This Row],[EPS1]])/ABS(zacks_custom_screen_2023_05_31[[#This Row],[EPS1]]), "")</f>
        <v>0.13745704467353947</v>
      </c>
      <c r="R163" s="3">
        <f>IFERROR(zacks_custom_screen_2023_05_31[[#This Row],[Price]]/zacks_custom_screen_2023_05_31[[#This Row],[EPS1]], "")</f>
        <v>13.859106529209621</v>
      </c>
      <c r="S163" s="3">
        <f>IFERROR(zacks_custom_screen_2023_05_31[[#This Row],[Price]]/zacks_custom_screen_2023_05_31[[#This Row],[EPS2]], "")</f>
        <v>12.18429003021148</v>
      </c>
      <c r="T163" s="3">
        <f>IFERROR(zacks_custom_screen_2023_05_31[[#This Row],[PE1]]/(zacks_custom_screen_2023_05_31[[#This Row],[EG1]]*100), "")</f>
        <v>-0.82215038732599455</v>
      </c>
      <c r="U163" s="3">
        <f>IFERROR(zacks_custom_screen_2023_05_31[[#This Row],[PE2]]/(zacks_custom_screen_2023_05_31[[#This Row],[EG2]]*100), "")</f>
        <v>0.88640709969788545</v>
      </c>
      <c r="V163"/>
      <c r="W163"/>
      <c r="X163"/>
    </row>
    <row r="164" spans="2:24" hidden="1" x14ac:dyDescent="0.25">
      <c r="B164" t="s">
        <v>422</v>
      </c>
      <c r="C164">
        <v>3026.95</v>
      </c>
      <c r="D164" t="s">
        <v>421</v>
      </c>
      <c r="E164" t="s">
        <v>13</v>
      </c>
      <c r="F164" t="s">
        <v>14</v>
      </c>
      <c r="G164" t="s">
        <v>95</v>
      </c>
      <c r="H164">
        <v>2</v>
      </c>
      <c r="I164">
        <v>202302</v>
      </c>
      <c r="J164" s="1">
        <v>5.19</v>
      </c>
      <c r="K164" s="1">
        <v>-0.18</v>
      </c>
      <c r="L164" s="1">
        <v>-0.13</v>
      </c>
      <c r="M164" s="1">
        <v>-0.1</v>
      </c>
      <c r="N164" s="1">
        <f>INDEX(Data!Z:Z,MATCH(zacks_custom_screen_2023_05_31[[#This Row],[Company Name]] &amp; "*", Data!Y:Y,0))</f>
        <v>721191</v>
      </c>
      <c r="O164" s="1">
        <f>INDEX(Data!AA:AA,MATCH(zacks_custom_screen_2023_05_31[[#This Row],[Company Name]] &amp; "*", Data!Y:Y,0))</f>
        <v>0</v>
      </c>
      <c r="P164" s="2">
        <f>IFERROR((zacks_custom_screen_2023_05_31[[#This Row],[EPS1]]-zacks_custom_screen_2023_05_31[[#This Row],[EPS0]])/ABS(zacks_custom_screen_2023_05_31[[#This Row],[EPS0]]), "")</f>
        <v>0.27777777777777773</v>
      </c>
      <c r="Q164" s="2">
        <f>IFERROR((zacks_custom_screen_2023_05_31[[#This Row],[EPS2]]-zacks_custom_screen_2023_05_31[[#This Row],[EPS1]])/ABS(zacks_custom_screen_2023_05_31[[#This Row],[EPS1]]), "")</f>
        <v>0.23076923076923075</v>
      </c>
      <c r="R164" s="3">
        <f>IFERROR(zacks_custom_screen_2023_05_31[[#This Row],[Price]]/zacks_custom_screen_2023_05_31[[#This Row],[EPS1]], "")</f>
        <v>-39.923076923076927</v>
      </c>
      <c r="S164" s="3">
        <f>IFERROR(zacks_custom_screen_2023_05_31[[#This Row],[Price]]/zacks_custom_screen_2023_05_31[[#This Row],[EPS2]], "")</f>
        <v>-51.9</v>
      </c>
      <c r="T164" s="3">
        <f>IFERROR(zacks_custom_screen_2023_05_31[[#This Row],[PE1]]/(zacks_custom_screen_2023_05_31[[#This Row],[EG1]]*100), "")</f>
        <v>-1.4372307692307695</v>
      </c>
      <c r="U164" s="3">
        <f>IFERROR(zacks_custom_screen_2023_05_31[[#This Row],[PE2]]/(zacks_custom_screen_2023_05_31[[#This Row],[EG2]]*100), "")</f>
        <v>-2.2490000000000001</v>
      </c>
      <c r="V164"/>
      <c r="W164"/>
      <c r="X164"/>
    </row>
    <row r="165" spans="2:24" hidden="1" x14ac:dyDescent="0.25">
      <c r="B165" t="s">
        <v>424</v>
      </c>
      <c r="C165">
        <v>33361.07</v>
      </c>
      <c r="D165" t="s">
        <v>423</v>
      </c>
      <c r="E165" t="s">
        <v>13</v>
      </c>
      <c r="F165" t="s">
        <v>37</v>
      </c>
      <c r="G165" t="s">
        <v>418</v>
      </c>
      <c r="H165">
        <v>12</v>
      </c>
      <c r="I165">
        <v>202212</v>
      </c>
      <c r="J165" s="1">
        <v>3.13</v>
      </c>
      <c r="K165" s="1">
        <v>0.35</v>
      </c>
      <c r="L165" s="1">
        <v>0.37</v>
      </c>
      <c r="M165" s="1">
        <v>0.51</v>
      </c>
      <c r="N165" s="1" t="e">
        <f>INDEX(Data!Z:Z,MATCH(zacks_custom_screen_2023_05_31[[#This Row],[Company Name]] &amp; "*", Data!Y:Y,0))</f>
        <v>#N/A</v>
      </c>
      <c r="O165" s="1" t="e">
        <f>INDEX(Data!AA:AA,MATCH(zacks_custom_screen_2023_05_31[[#This Row],[Company Name]] &amp; "*", Data!Y:Y,0))</f>
        <v>#N/A</v>
      </c>
      <c r="P165" s="2">
        <f>IFERROR((zacks_custom_screen_2023_05_31[[#This Row],[EPS1]]-zacks_custom_screen_2023_05_31[[#This Row],[EPS0]])/ABS(zacks_custom_screen_2023_05_31[[#This Row],[EPS0]]), "")</f>
        <v>5.7142857142857197E-2</v>
      </c>
      <c r="Q165" s="2">
        <f>IFERROR((zacks_custom_screen_2023_05_31[[#This Row],[EPS2]]-zacks_custom_screen_2023_05_31[[#This Row],[EPS1]])/ABS(zacks_custom_screen_2023_05_31[[#This Row],[EPS1]]), "")</f>
        <v>0.3783783783783784</v>
      </c>
      <c r="R165" s="3">
        <f>IFERROR(zacks_custom_screen_2023_05_31[[#This Row],[Price]]/zacks_custom_screen_2023_05_31[[#This Row],[EPS1]], "")</f>
        <v>8.4594594594594597</v>
      </c>
      <c r="S165" s="3">
        <f>IFERROR(zacks_custom_screen_2023_05_31[[#This Row],[Price]]/zacks_custom_screen_2023_05_31[[#This Row],[EPS2]], "")</f>
        <v>6.1372549019607838</v>
      </c>
      <c r="T165" s="3">
        <f>IFERROR(zacks_custom_screen_2023_05_31[[#This Row],[PE1]]/(zacks_custom_screen_2023_05_31[[#This Row],[EG1]]*100), "")</f>
        <v>1.4804054054054041</v>
      </c>
      <c r="U165" s="3">
        <f>IFERROR(zacks_custom_screen_2023_05_31[[#This Row],[PE2]]/(zacks_custom_screen_2023_05_31[[#This Row],[EG2]]*100), "")</f>
        <v>0.16219887955182072</v>
      </c>
      <c r="V165"/>
      <c r="W165"/>
      <c r="X165"/>
    </row>
    <row r="166" spans="2:24" hidden="1" x14ac:dyDescent="0.25">
      <c r="B166" t="s">
        <v>425</v>
      </c>
      <c r="C166">
        <v>28138.41</v>
      </c>
      <c r="D166" t="s">
        <v>423</v>
      </c>
      <c r="E166" t="s">
        <v>13</v>
      </c>
      <c r="F166" t="s">
        <v>37</v>
      </c>
      <c r="G166" t="s">
        <v>418</v>
      </c>
      <c r="H166">
        <v>12</v>
      </c>
      <c r="I166">
        <v>202212</v>
      </c>
      <c r="J166" s="1">
        <v>2.64</v>
      </c>
      <c r="K166" s="1">
        <v>0.35</v>
      </c>
      <c r="N166" s="1" t="e">
        <f>INDEX(Data!Z:Z,MATCH(zacks_custom_screen_2023_05_31[[#This Row],[Company Name]] &amp; "*", Data!Y:Y,0))</f>
        <v>#N/A</v>
      </c>
      <c r="O166" s="1" t="e">
        <f>INDEX(Data!AA:AA,MATCH(zacks_custom_screen_2023_05_31[[#This Row],[Company Name]] &amp; "*", Data!Y:Y,0))</f>
        <v>#N/A</v>
      </c>
      <c r="P166" s="2">
        <f>IFERROR((zacks_custom_screen_2023_05_31[[#This Row],[EPS1]]-zacks_custom_screen_2023_05_31[[#This Row],[EPS0]])/ABS(zacks_custom_screen_2023_05_31[[#This Row],[EPS0]]), "")</f>
        <v>-1</v>
      </c>
      <c r="Q166" s="2" t="str">
        <f>IFERROR((zacks_custom_screen_2023_05_31[[#This Row],[EPS2]]-zacks_custom_screen_2023_05_31[[#This Row],[EPS1]])/ABS(zacks_custom_screen_2023_05_31[[#This Row],[EPS1]]), "")</f>
        <v/>
      </c>
      <c r="R166" s="3" t="str">
        <f>IFERROR(zacks_custom_screen_2023_05_31[[#This Row],[Price]]/zacks_custom_screen_2023_05_31[[#This Row],[EPS1]], "")</f>
        <v/>
      </c>
      <c r="S166" s="3" t="str">
        <f>IFERROR(zacks_custom_screen_2023_05_31[[#This Row],[Price]]/zacks_custom_screen_2023_05_31[[#This Row],[EPS2]], "")</f>
        <v/>
      </c>
      <c r="T166" s="3" t="str">
        <f>IFERROR(zacks_custom_screen_2023_05_31[[#This Row],[PE1]]/(zacks_custom_screen_2023_05_31[[#This Row],[EG1]]*100), "")</f>
        <v/>
      </c>
      <c r="U166" s="3" t="str">
        <f>IFERROR(zacks_custom_screen_2023_05_31[[#This Row],[PE2]]/(zacks_custom_screen_2023_05_31[[#This Row],[EG2]]*100), "")</f>
        <v/>
      </c>
      <c r="V166"/>
      <c r="W166"/>
      <c r="X166"/>
    </row>
    <row r="167" spans="2:24" hidden="1" x14ac:dyDescent="0.25">
      <c r="B167" t="s">
        <v>427</v>
      </c>
      <c r="C167">
        <v>43748.68</v>
      </c>
      <c r="D167" t="s">
        <v>426</v>
      </c>
      <c r="E167" t="s">
        <v>13</v>
      </c>
      <c r="F167" t="s">
        <v>37</v>
      </c>
      <c r="G167" t="s">
        <v>418</v>
      </c>
      <c r="H167">
        <v>12</v>
      </c>
      <c r="I167">
        <v>202212</v>
      </c>
      <c r="J167" s="1">
        <v>6.85</v>
      </c>
      <c r="K167" s="1">
        <v>1.1100000000000001</v>
      </c>
      <c r="L167" s="1">
        <v>1.3</v>
      </c>
      <c r="M167" s="1">
        <v>1.1299999999999999</v>
      </c>
      <c r="N167" s="1" t="e">
        <f>INDEX(Data!Z:Z,MATCH(zacks_custom_screen_2023_05_31[[#This Row],[Company Name]] &amp; "*", Data!Y:Y,0))</f>
        <v>#N/A</v>
      </c>
      <c r="O167" s="1" t="e">
        <f>INDEX(Data!AA:AA,MATCH(zacks_custom_screen_2023_05_31[[#This Row],[Company Name]] &amp; "*", Data!Y:Y,0))</f>
        <v>#N/A</v>
      </c>
      <c r="P167" s="2">
        <f>IFERROR((zacks_custom_screen_2023_05_31[[#This Row],[EPS1]]-zacks_custom_screen_2023_05_31[[#This Row],[EPS0]])/ABS(zacks_custom_screen_2023_05_31[[#This Row],[EPS0]]), "")</f>
        <v>0.17117117117117112</v>
      </c>
      <c r="Q167" s="2">
        <f>IFERROR((zacks_custom_screen_2023_05_31[[#This Row],[EPS2]]-zacks_custom_screen_2023_05_31[[#This Row],[EPS1]])/ABS(zacks_custom_screen_2023_05_31[[#This Row],[EPS1]]), "")</f>
        <v>-0.13076923076923089</v>
      </c>
      <c r="R167" s="3">
        <f>IFERROR(zacks_custom_screen_2023_05_31[[#This Row],[Price]]/zacks_custom_screen_2023_05_31[[#This Row],[EPS1]], "")</f>
        <v>5.2692307692307692</v>
      </c>
      <c r="S167" s="3">
        <f>IFERROR(zacks_custom_screen_2023_05_31[[#This Row],[Price]]/zacks_custom_screen_2023_05_31[[#This Row],[EPS2]], "")</f>
        <v>6.0619469026548671</v>
      </c>
      <c r="T167" s="3">
        <f>IFERROR(zacks_custom_screen_2023_05_31[[#This Row],[PE1]]/(zacks_custom_screen_2023_05_31[[#This Row],[EG1]]*100), "")</f>
        <v>0.3078340080971661</v>
      </c>
      <c r="U167" s="3">
        <f>IFERROR(zacks_custom_screen_2023_05_31[[#This Row],[PE2]]/(zacks_custom_screen_2023_05_31[[#This Row],[EG2]]*100), "")</f>
        <v>-0.46356064549713649</v>
      </c>
      <c r="V167"/>
      <c r="W167"/>
      <c r="X167"/>
    </row>
    <row r="168" spans="2:24" hidden="1" x14ac:dyDescent="0.25">
      <c r="B168" t="s">
        <v>429</v>
      </c>
      <c r="C168">
        <v>8301.92</v>
      </c>
      <c r="D168" t="s">
        <v>428</v>
      </c>
      <c r="E168" t="s">
        <v>13</v>
      </c>
      <c r="F168" t="s">
        <v>30</v>
      </c>
      <c r="G168" t="s">
        <v>430</v>
      </c>
      <c r="H168">
        <v>1</v>
      </c>
      <c r="I168">
        <v>202301</v>
      </c>
      <c r="J168" s="1">
        <v>36.29</v>
      </c>
      <c r="K168" s="1">
        <v>3.4</v>
      </c>
      <c r="L168" s="1">
        <v>2.99</v>
      </c>
      <c r="M168" s="1">
        <v>3.69</v>
      </c>
      <c r="N168" s="1" t="e">
        <f>INDEX(Data!Z:Z,MATCH(zacks_custom_screen_2023_05_31[[#This Row],[Company Name]] &amp; "*", Data!Y:Y,0))</f>
        <v>#N/A</v>
      </c>
      <c r="O168" s="1" t="e">
        <f>INDEX(Data!AA:AA,MATCH(zacks_custom_screen_2023_05_31[[#This Row],[Company Name]] &amp; "*", Data!Y:Y,0))</f>
        <v>#N/A</v>
      </c>
      <c r="P168" s="2">
        <f>IFERROR((zacks_custom_screen_2023_05_31[[#This Row],[EPS1]]-zacks_custom_screen_2023_05_31[[#This Row],[EPS0]])/ABS(zacks_custom_screen_2023_05_31[[#This Row],[EPS0]]), "")</f>
        <v>-0.12058823529411757</v>
      </c>
      <c r="Q168" s="2">
        <f>IFERROR((zacks_custom_screen_2023_05_31[[#This Row],[EPS2]]-zacks_custom_screen_2023_05_31[[#This Row],[EPS1]])/ABS(zacks_custom_screen_2023_05_31[[#This Row],[EPS1]]), "")</f>
        <v>0.23411371237458184</v>
      </c>
      <c r="R168" s="3">
        <f>IFERROR(zacks_custom_screen_2023_05_31[[#This Row],[Price]]/zacks_custom_screen_2023_05_31[[#This Row],[EPS1]], "")</f>
        <v>12.137123745819396</v>
      </c>
      <c r="S168" s="3">
        <f>IFERROR(zacks_custom_screen_2023_05_31[[#This Row],[Price]]/zacks_custom_screen_2023_05_31[[#This Row],[EPS2]], "")</f>
        <v>9.8346883468834694</v>
      </c>
      <c r="T168" s="3">
        <f>IFERROR(zacks_custom_screen_2023_05_31[[#This Row],[PE1]]/(zacks_custom_screen_2023_05_31[[#This Row],[EG1]]*100), "")</f>
        <v>-1.0064931886777067</v>
      </c>
      <c r="U168" s="3">
        <f>IFERROR(zacks_custom_screen_2023_05_31[[#This Row],[PE2]]/(zacks_custom_screen_2023_05_31[[#This Row],[EG2]]*100), "")</f>
        <v>0.42008168795973694</v>
      </c>
      <c r="V168"/>
      <c r="W168"/>
      <c r="X168"/>
    </row>
    <row r="169" spans="2:24" hidden="1" x14ac:dyDescent="0.25">
      <c r="B169" t="s">
        <v>432</v>
      </c>
      <c r="C169">
        <v>16050.14</v>
      </c>
      <c r="D169" t="s">
        <v>431</v>
      </c>
      <c r="E169" t="s">
        <v>13</v>
      </c>
      <c r="F169" t="s">
        <v>30</v>
      </c>
      <c r="G169" t="s">
        <v>433</v>
      </c>
      <c r="H169">
        <v>1</v>
      </c>
      <c r="I169">
        <v>202301</v>
      </c>
      <c r="J169" s="1">
        <v>73.400000000000006</v>
      </c>
      <c r="K169" s="1">
        <v>7.08</v>
      </c>
      <c r="L169" s="1">
        <v>6.02</v>
      </c>
      <c r="M169" s="1">
        <v>6.89</v>
      </c>
      <c r="N169" s="1">
        <f>INDEX(Data!Z:Z,MATCH(zacks_custom_screen_2023_05_31[[#This Row],[Company Name]] &amp; "*", Data!Y:Y,0))</f>
        <v>449210</v>
      </c>
      <c r="O169" s="1">
        <f>INDEX(Data!AA:AA,MATCH(zacks_custom_screen_2023_05_31[[#This Row],[Company Name]] &amp; "*", Data!Y:Y,0))</f>
        <v>449210</v>
      </c>
      <c r="P169" s="2">
        <f>IFERROR((zacks_custom_screen_2023_05_31[[#This Row],[EPS1]]-zacks_custom_screen_2023_05_31[[#This Row],[EPS0]])/ABS(zacks_custom_screen_2023_05_31[[#This Row],[EPS0]]), "")</f>
        <v>-0.14971751412429385</v>
      </c>
      <c r="Q169" s="2">
        <f>IFERROR((zacks_custom_screen_2023_05_31[[#This Row],[EPS2]]-zacks_custom_screen_2023_05_31[[#This Row],[EPS1]])/ABS(zacks_custom_screen_2023_05_31[[#This Row],[EPS1]]), "")</f>
        <v>0.1445182724252492</v>
      </c>
      <c r="R169" s="3">
        <f>IFERROR(zacks_custom_screen_2023_05_31[[#This Row],[Price]]/zacks_custom_screen_2023_05_31[[#This Row],[EPS1]], "")</f>
        <v>12.192691029900335</v>
      </c>
      <c r="S169" s="3">
        <f>IFERROR(zacks_custom_screen_2023_05_31[[#This Row],[Price]]/zacks_custom_screen_2023_05_31[[#This Row],[EPS2]], "")</f>
        <v>10.653120464441221</v>
      </c>
      <c r="T169" s="3">
        <f>IFERROR(zacks_custom_screen_2023_05_31[[#This Row],[PE1]]/(zacks_custom_screen_2023_05_31[[#This Row],[EG1]]*100), "")</f>
        <v>-0.81437974048768247</v>
      </c>
      <c r="U169" s="3">
        <f>IFERROR(zacks_custom_screen_2023_05_31[[#This Row],[PE2]]/(zacks_custom_screen_2023_05_31[[#This Row],[EG2]]*100), "")</f>
        <v>0.73714695627512794</v>
      </c>
      <c r="V169"/>
      <c r="W169"/>
      <c r="X169"/>
    </row>
    <row r="170" spans="2:24" hidden="1" x14ac:dyDescent="0.25">
      <c r="B170" t="s">
        <v>435</v>
      </c>
      <c r="C170">
        <v>5459.45</v>
      </c>
      <c r="D170" t="s">
        <v>434</v>
      </c>
      <c r="E170" t="s">
        <v>13</v>
      </c>
      <c r="F170" t="s">
        <v>330</v>
      </c>
      <c r="G170" t="s">
        <v>331</v>
      </c>
      <c r="H170">
        <v>12</v>
      </c>
      <c r="I170">
        <v>202212</v>
      </c>
      <c r="J170" s="1">
        <v>77.22</v>
      </c>
      <c r="K170" s="1">
        <v>10.029999999999999</v>
      </c>
      <c r="L170" s="1">
        <v>10.41</v>
      </c>
      <c r="M170" s="1">
        <v>11.32</v>
      </c>
      <c r="N170" s="1">
        <f>INDEX(Data!Z:Z,MATCH(zacks_custom_screen_2023_05_31[[#This Row],[Company Name]] &amp; "*", Data!Y:Y,0))</f>
        <v>333618</v>
      </c>
      <c r="O170" s="1">
        <f>INDEX(Data!AA:AA,MATCH(zacks_custom_screen_2023_05_31[[#This Row],[Company Name]] &amp; "*", Data!Y:Y,0))</f>
        <v>336612</v>
      </c>
      <c r="P170" s="2">
        <f>IFERROR((zacks_custom_screen_2023_05_31[[#This Row],[EPS1]]-zacks_custom_screen_2023_05_31[[#This Row],[EPS0]])/ABS(zacks_custom_screen_2023_05_31[[#This Row],[EPS0]]), "")</f>
        <v>3.7886340977068875E-2</v>
      </c>
      <c r="Q170" s="2">
        <f>IFERROR((zacks_custom_screen_2023_05_31[[#This Row],[EPS2]]-zacks_custom_screen_2023_05_31[[#This Row],[EPS1]])/ABS(zacks_custom_screen_2023_05_31[[#This Row],[EPS1]]), "")</f>
        <v>8.7415946205571582E-2</v>
      </c>
      <c r="R170" s="3">
        <f>IFERROR(zacks_custom_screen_2023_05_31[[#This Row],[Price]]/zacks_custom_screen_2023_05_31[[#This Row],[EPS1]], "")</f>
        <v>7.4178674351585014</v>
      </c>
      <c r="S170" s="3">
        <f>IFERROR(zacks_custom_screen_2023_05_31[[#This Row],[Price]]/zacks_custom_screen_2023_05_31[[#This Row],[EPS2]], "")</f>
        <v>6.8215547703180208</v>
      </c>
      <c r="T170" s="3">
        <f>IFERROR(zacks_custom_screen_2023_05_31[[#This Row],[PE1]]/(zacks_custom_screen_2023_05_31[[#This Row],[EG1]]*100), "")</f>
        <v>1.9579265888063055</v>
      </c>
      <c r="U170" s="3">
        <f>IFERROR(zacks_custom_screen_2023_05_31[[#This Row],[PE2]]/(zacks_custom_screen_2023_05_31[[#This Row],[EG2]]*100), "")</f>
        <v>0.78035588086824814</v>
      </c>
      <c r="V170"/>
      <c r="W170"/>
      <c r="X170"/>
    </row>
    <row r="171" spans="2:24" hidden="1" x14ac:dyDescent="0.25">
      <c r="B171" t="s">
        <v>437</v>
      </c>
      <c r="C171">
        <v>3052.77</v>
      </c>
      <c r="D171" t="s">
        <v>436</v>
      </c>
      <c r="E171" t="s">
        <v>13</v>
      </c>
      <c r="F171" t="s">
        <v>26</v>
      </c>
      <c r="G171" t="s">
        <v>438</v>
      </c>
      <c r="H171">
        <v>12</v>
      </c>
      <c r="I171">
        <v>202212</v>
      </c>
      <c r="J171" s="1">
        <v>77.11</v>
      </c>
      <c r="K171" s="1">
        <v>21.56</v>
      </c>
      <c r="L171" s="1">
        <v>8.66</v>
      </c>
      <c r="M171" s="1">
        <v>7.37</v>
      </c>
      <c r="N171" s="1">
        <f>INDEX(Data!Z:Z,MATCH(zacks_custom_screen_2023_05_31[[#This Row],[Company Name]] &amp; "*", Data!Y:Y,0))</f>
        <v>423990</v>
      </c>
      <c r="O171" s="1">
        <f>INDEX(Data!AA:AA,MATCH(zacks_custom_screen_2023_05_31[[#This Row],[Company Name]] &amp; "*", Data!Y:Y,0))</f>
        <v>0</v>
      </c>
      <c r="P171" s="2">
        <f>IFERROR((zacks_custom_screen_2023_05_31[[#This Row],[EPS1]]-zacks_custom_screen_2023_05_31[[#This Row],[EPS0]])/ABS(zacks_custom_screen_2023_05_31[[#This Row],[EPS0]]), "")</f>
        <v>-0.59833024118738398</v>
      </c>
      <c r="Q171" s="2">
        <f>IFERROR((zacks_custom_screen_2023_05_31[[#This Row],[EPS2]]-zacks_custom_screen_2023_05_31[[#This Row],[EPS1]])/ABS(zacks_custom_screen_2023_05_31[[#This Row],[EPS1]]), "")</f>
        <v>-0.1489607390300231</v>
      </c>
      <c r="R171" s="3">
        <f>IFERROR(zacks_custom_screen_2023_05_31[[#This Row],[Price]]/zacks_custom_screen_2023_05_31[[#This Row],[EPS1]], "")</f>
        <v>8.9041570438799074</v>
      </c>
      <c r="S171" s="3">
        <f>IFERROR(zacks_custom_screen_2023_05_31[[#This Row],[Price]]/zacks_custom_screen_2023_05_31[[#This Row],[EPS2]], "")</f>
        <v>10.462686567164178</v>
      </c>
      <c r="T171" s="3">
        <f>IFERROR(zacks_custom_screen_2023_05_31[[#This Row],[PE1]]/(zacks_custom_screen_2023_05_31[[#This Row],[EG1]]*100), "")</f>
        <v>-0.14881676423724868</v>
      </c>
      <c r="U171" s="3">
        <f>IFERROR(zacks_custom_screen_2023_05_31[[#This Row],[PE2]]/(zacks_custom_screen_2023_05_31[[#This Row],[EG2]]*100), "")</f>
        <v>-0.70237880365613781</v>
      </c>
      <c r="V171"/>
      <c r="W171"/>
      <c r="X171"/>
    </row>
    <row r="172" spans="2:24" x14ac:dyDescent="0.25">
      <c r="B172" t="s">
        <v>2922</v>
      </c>
      <c r="C172">
        <v>58866.87</v>
      </c>
      <c r="D172" t="s">
        <v>2921</v>
      </c>
      <c r="E172" t="s">
        <v>13</v>
      </c>
      <c r="F172" t="s">
        <v>85</v>
      </c>
      <c r="G172" t="s">
        <v>286</v>
      </c>
      <c r="H172">
        <v>12</v>
      </c>
      <c r="I172">
        <v>202212</v>
      </c>
      <c r="J172" s="1">
        <v>124.99</v>
      </c>
      <c r="K172" s="1">
        <v>2.56</v>
      </c>
      <c r="L172" s="1">
        <v>3.31</v>
      </c>
      <c r="M172" s="1">
        <v>3.66</v>
      </c>
      <c r="N172" s="1">
        <f>INDEX(Data!Z:Z,MATCH(zacks_custom_screen_2023_05_31[[#This Row],[Company Name]] &amp; "*", Data!Y:Y,0))</f>
        <v>541110</v>
      </c>
      <c r="O172" s="1">
        <f>INDEX(Data!AA:AA,MATCH(zacks_custom_screen_2023_05_31[[#This Row],[Company Name]] &amp; "*", Data!Y:Y,0))</f>
        <v>513210</v>
      </c>
      <c r="P172" s="2">
        <f>IFERROR((zacks_custom_screen_2023_05_31[[#This Row],[EPS1]]-zacks_custom_screen_2023_05_31[[#This Row],[EPS0]])/ABS(zacks_custom_screen_2023_05_31[[#This Row],[EPS0]]), "")</f>
        <v>0.29296875</v>
      </c>
      <c r="Q172" s="2">
        <f>IFERROR((zacks_custom_screen_2023_05_31[[#This Row],[EPS2]]-zacks_custom_screen_2023_05_31[[#This Row],[EPS1]])/ABS(zacks_custom_screen_2023_05_31[[#This Row],[EPS1]]), "")</f>
        <v>0.1057401812688822</v>
      </c>
      <c r="R172" s="3">
        <f>IFERROR(zacks_custom_screen_2023_05_31[[#This Row],[Price]]/zacks_custom_screen_2023_05_31[[#This Row],[EPS1]], "")</f>
        <v>37.761329305135952</v>
      </c>
      <c r="S172" s="3">
        <f>IFERROR(zacks_custom_screen_2023_05_31[[#This Row],[Price]]/zacks_custom_screen_2023_05_31[[#This Row],[EPS2]], "")</f>
        <v>34.150273224043715</v>
      </c>
      <c r="T172" s="3">
        <f>IFERROR(zacks_custom_screen_2023_05_31[[#This Row],[PE1]]/(zacks_custom_screen_2023_05_31[[#This Row],[EG1]]*100), "")</f>
        <v>1.2889200402819738</v>
      </c>
      <c r="U172" s="3">
        <f>IFERROR(zacks_custom_screen_2023_05_31[[#This Row],[PE2]]/(zacks_custom_screen_2023_05_31[[#This Row],[EG2]]*100), "")</f>
        <v>3.2296401249024194</v>
      </c>
      <c r="V172"/>
      <c r="W172"/>
      <c r="X172"/>
    </row>
    <row r="173" spans="2:24" hidden="1" x14ac:dyDescent="0.25">
      <c r="B173" t="s">
        <v>442</v>
      </c>
      <c r="C173">
        <v>10627</v>
      </c>
      <c r="D173" t="s">
        <v>441</v>
      </c>
      <c r="E173" t="s">
        <v>13</v>
      </c>
      <c r="F173" t="s">
        <v>37</v>
      </c>
      <c r="G173" t="s">
        <v>418</v>
      </c>
      <c r="H173">
        <v>12</v>
      </c>
      <c r="I173">
        <v>202212</v>
      </c>
      <c r="J173" s="1">
        <v>21.04</v>
      </c>
      <c r="K173" s="1">
        <v>3.28</v>
      </c>
      <c r="L173" s="1">
        <v>2.41</v>
      </c>
      <c r="M173" s="1">
        <v>2.42</v>
      </c>
      <c r="N173" s="1" t="e">
        <f>INDEX(Data!Z:Z,MATCH(zacks_custom_screen_2023_05_31[[#This Row],[Company Name]] &amp; "*", Data!Y:Y,0))</f>
        <v>#N/A</v>
      </c>
      <c r="O173" s="1" t="e">
        <f>INDEX(Data!AA:AA,MATCH(zacks_custom_screen_2023_05_31[[#This Row],[Company Name]] &amp; "*", Data!Y:Y,0))</f>
        <v>#N/A</v>
      </c>
      <c r="P173" s="2">
        <f>IFERROR((zacks_custom_screen_2023_05_31[[#This Row],[EPS1]]-zacks_custom_screen_2023_05_31[[#This Row],[EPS0]])/ABS(zacks_custom_screen_2023_05_31[[#This Row],[EPS0]]), "")</f>
        <v>-0.26524390243902429</v>
      </c>
      <c r="Q173" s="2">
        <f>IFERROR((zacks_custom_screen_2023_05_31[[#This Row],[EPS2]]-zacks_custom_screen_2023_05_31[[#This Row],[EPS1]])/ABS(zacks_custom_screen_2023_05_31[[#This Row],[EPS1]]), "")</f>
        <v>4.1493775933609074E-3</v>
      </c>
      <c r="R173" s="3">
        <f>IFERROR(zacks_custom_screen_2023_05_31[[#This Row],[Price]]/zacks_custom_screen_2023_05_31[[#This Row],[EPS1]], "")</f>
        <v>8.7302904564315345</v>
      </c>
      <c r="S173" s="3">
        <f>IFERROR(zacks_custom_screen_2023_05_31[[#This Row],[Price]]/zacks_custom_screen_2023_05_31[[#This Row],[EPS2]], "")</f>
        <v>8.6942148760330582</v>
      </c>
      <c r="T173" s="3">
        <f>IFERROR(zacks_custom_screen_2023_05_31[[#This Row],[PE1]]/(zacks_custom_screen_2023_05_31[[#This Row],[EG1]]*100), "")</f>
        <v>-0.32914198502408554</v>
      </c>
      <c r="U173" s="3">
        <f>IFERROR(zacks_custom_screen_2023_05_31[[#This Row],[PE2]]/(zacks_custom_screen_2023_05_31[[#This Row],[EG2]]*100), "")</f>
        <v>20.953057851240118</v>
      </c>
      <c r="V173"/>
      <c r="W173"/>
      <c r="X173"/>
    </row>
    <row r="174" spans="2:24" hidden="1" x14ac:dyDescent="0.25">
      <c r="B174" t="s">
        <v>444</v>
      </c>
      <c r="C174">
        <v>3084.97</v>
      </c>
      <c r="D174" t="s">
        <v>443</v>
      </c>
      <c r="E174" t="s">
        <v>13</v>
      </c>
      <c r="F174" t="s">
        <v>85</v>
      </c>
      <c r="G174" t="s">
        <v>111</v>
      </c>
      <c r="H174">
        <v>12</v>
      </c>
      <c r="I174">
        <v>202212</v>
      </c>
      <c r="J174" s="1">
        <v>66.45</v>
      </c>
      <c r="K174" s="1">
        <v>5.99</v>
      </c>
      <c r="L174" s="1">
        <v>6.8</v>
      </c>
      <c r="M174" s="1">
        <v>7.78</v>
      </c>
      <c r="N174" s="1" t="e">
        <f>INDEX(Data!Z:Z,MATCH(zacks_custom_screen_2023_05_31[[#This Row],[Company Name]] &amp; "*", Data!Y:Y,0))</f>
        <v>#N/A</v>
      </c>
      <c r="O174" s="1" t="e">
        <f>INDEX(Data!AA:AA,MATCH(zacks_custom_screen_2023_05_31[[#This Row],[Company Name]] &amp; "*", Data!Y:Y,0))</f>
        <v>#N/A</v>
      </c>
      <c r="P174" s="2">
        <f>IFERROR((zacks_custom_screen_2023_05_31[[#This Row],[EPS1]]-zacks_custom_screen_2023_05_31[[#This Row],[EPS0]])/ABS(zacks_custom_screen_2023_05_31[[#This Row],[EPS0]]), "")</f>
        <v>0.13522537562604334</v>
      </c>
      <c r="Q174" s="2">
        <f>IFERROR((zacks_custom_screen_2023_05_31[[#This Row],[EPS2]]-zacks_custom_screen_2023_05_31[[#This Row],[EPS1]])/ABS(zacks_custom_screen_2023_05_31[[#This Row],[EPS1]]), "")</f>
        <v>0.1441176470588236</v>
      </c>
      <c r="R174" s="3">
        <f>IFERROR(zacks_custom_screen_2023_05_31[[#This Row],[Price]]/zacks_custom_screen_2023_05_31[[#This Row],[EPS1]], "")</f>
        <v>9.772058823529413</v>
      </c>
      <c r="S174" s="3">
        <f>IFERROR(zacks_custom_screen_2023_05_31[[#This Row],[Price]]/zacks_custom_screen_2023_05_31[[#This Row],[EPS2]], "")</f>
        <v>8.541131105398458</v>
      </c>
      <c r="T174" s="3">
        <f>IFERROR(zacks_custom_screen_2023_05_31[[#This Row],[PE1]]/(zacks_custom_screen_2023_05_31[[#This Row],[EG1]]*100), "")</f>
        <v>0.72264978213507669</v>
      </c>
      <c r="U174" s="3">
        <f>IFERROR(zacks_custom_screen_2023_05_31[[#This Row],[PE2]]/(zacks_custom_screen_2023_05_31[[#This Row],[EG2]]*100), "")</f>
        <v>0.59264991343581108</v>
      </c>
      <c r="V174"/>
      <c r="W174"/>
      <c r="X174"/>
    </row>
    <row r="175" spans="2:24" hidden="1" x14ac:dyDescent="0.25">
      <c r="B175" t="s">
        <v>446</v>
      </c>
      <c r="C175">
        <v>4012.68</v>
      </c>
      <c r="D175" t="s">
        <v>445</v>
      </c>
      <c r="E175" t="s">
        <v>22</v>
      </c>
      <c r="F175" t="s">
        <v>130</v>
      </c>
      <c r="G175" t="s">
        <v>323</v>
      </c>
      <c r="H175">
        <v>12</v>
      </c>
      <c r="I175">
        <v>202212</v>
      </c>
      <c r="J175" s="1">
        <v>124.51</v>
      </c>
      <c r="K175" s="1">
        <v>3.25</v>
      </c>
      <c r="L175" s="1">
        <v>3.6</v>
      </c>
      <c r="M175" s="1">
        <v>4.32</v>
      </c>
      <c r="N175" s="1">
        <f>INDEX(Data!Z:Z,MATCH(zacks_custom_screen_2023_05_31[[#This Row],[Company Name]] &amp; "*", Data!Y:Y,0))</f>
        <v>325998</v>
      </c>
      <c r="O175" s="1">
        <f>INDEX(Data!AA:AA,MATCH(zacks_custom_screen_2023_05_31[[#This Row],[Company Name]] &amp; "*", Data!Y:Y,0))</f>
        <v>325199</v>
      </c>
      <c r="P175" s="2">
        <f>IFERROR((zacks_custom_screen_2023_05_31[[#This Row],[EPS1]]-zacks_custom_screen_2023_05_31[[#This Row],[EPS0]])/ABS(zacks_custom_screen_2023_05_31[[#This Row],[EPS0]]), "")</f>
        <v>0.10769230769230773</v>
      </c>
      <c r="Q175" s="2">
        <f>IFERROR((zacks_custom_screen_2023_05_31[[#This Row],[EPS2]]-zacks_custom_screen_2023_05_31[[#This Row],[EPS1]])/ABS(zacks_custom_screen_2023_05_31[[#This Row],[EPS1]]), "")</f>
        <v>0.20000000000000004</v>
      </c>
      <c r="R175" s="3">
        <f>IFERROR(zacks_custom_screen_2023_05_31[[#This Row],[Price]]/zacks_custom_screen_2023_05_31[[#This Row],[EPS1]], "")</f>
        <v>34.586111111111109</v>
      </c>
      <c r="S175" s="3">
        <f>IFERROR(zacks_custom_screen_2023_05_31[[#This Row],[Price]]/zacks_custom_screen_2023_05_31[[#This Row],[EPS2]], "")</f>
        <v>28.82175925925926</v>
      </c>
      <c r="T175" s="3">
        <f>IFERROR(zacks_custom_screen_2023_05_31[[#This Row],[PE1]]/(zacks_custom_screen_2023_05_31[[#This Row],[EG1]]*100), "")</f>
        <v>3.2115674603174593</v>
      </c>
      <c r="U175" s="3">
        <f>IFERROR(zacks_custom_screen_2023_05_31[[#This Row],[PE2]]/(zacks_custom_screen_2023_05_31[[#This Row],[EG2]]*100), "")</f>
        <v>1.4410879629629627</v>
      </c>
      <c r="V175"/>
      <c r="W175"/>
      <c r="X175"/>
    </row>
    <row r="176" spans="2:24" hidden="1" x14ac:dyDescent="0.25">
      <c r="B176" t="s">
        <v>448</v>
      </c>
      <c r="C176">
        <v>30805.79</v>
      </c>
      <c r="D176" t="s">
        <v>447</v>
      </c>
      <c r="E176" t="s">
        <v>13</v>
      </c>
      <c r="F176" t="s">
        <v>37</v>
      </c>
      <c r="G176" t="s">
        <v>418</v>
      </c>
      <c r="H176">
        <v>12</v>
      </c>
      <c r="I176">
        <v>202212</v>
      </c>
      <c r="J176" s="1">
        <v>7.76</v>
      </c>
      <c r="K176" s="1">
        <v>1.52</v>
      </c>
      <c r="L176" s="1">
        <v>1.76</v>
      </c>
      <c r="M176" s="1">
        <v>1.93</v>
      </c>
      <c r="N176" s="1">
        <f>INDEX(Data!Z:Z,MATCH(zacks_custom_screen_2023_05_31[[#This Row],[Company Name]] &amp; "*", Data!Y:Y,0))</f>
        <v>551111</v>
      </c>
      <c r="O176" s="1">
        <f>INDEX(Data!AA:AA,MATCH(zacks_custom_screen_2023_05_31[[#This Row],[Company Name]] &amp; "*", Data!Y:Y,0))</f>
        <v>0</v>
      </c>
      <c r="P176" s="2">
        <f>IFERROR((zacks_custom_screen_2023_05_31[[#This Row],[EPS1]]-zacks_custom_screen_2023_05_31[[#This Row],[EPS0]])/ABS(zacks_custom_screen_2023_05_31[[#This Row],[EPS0]]), "")</f>
        <v>0.15789473684210525</v>
      </c>
      <c r="Q176" s="2">
        <f>IFERROR((zacks_custom_screen_2023_05_31[[#This Row],[EPS2]]-zacks_custom_screen_2023_05_31[[#This Row],[EPS1]])/ABS(zacks_custom_screen_2023_05_31[[#This Row],[EPS1]]), "")</f>
        <v>9.6590909090909047E-2</v>
      </c>
      <c r="R176" s="3">
        <f>IFERROR(zacks_custom_screen_2023_05_31[[#This Row],[Price]]/zacks_custom_screen_2023_05_31[[#This Row],[EPS1]], "")</f>
        <v>4.4090909090909092</v>
      </c>
      <c r="S176" s="3">
        <f>IFERROR(zacks_custom_screen_2023_05_31[[#This Row],[Price]]/zacks_custom_screen_2023_05_31[[#This Row],[EPS2]], "")</f>
        <v>4.0207253886010363</v>
      </c>
      <c r="T176" s="3">
        <f>IFERROR(zacks_custom_screen_2023_05_31[[#This Row],[PE1]]/(zacks_custom_screen_2023_05_31[[#This Row],[EG1]]*100), "")</f>
        <v>0.27924242424242424</v>
      </c>
      <c r="U176" s="3">
        <f>IFERROR(zacks_custom_screen_2023_05_31[[#This Row],[PE2]]/(zacks_custom_screen_2023_05_31[[#This Row],[EG2]]*100), "")</f>
        <v>0.41626333434928398</v>
      </c>
      <c r="V176"/>
      <c r="W176"/>
      <c r="X176"/>
    </row>
    <row r="177" spans="2:24" hidden="1" x14ac:dyDescent="0.25">
      <c r="B177" t="s">
        <v>450</v>
      </c>
      <c r="C177">
        <v>3756.37</v>
      </c>
      <c r="D177" t="s">
        <v>449</v>
      </c>
      <c r="E177" t="s">
        <v>13</v>
      </c>
      <c r="F177" t="s">
        <v>18</v>
      </c>
      <c r="G177" t="s">
        <v>344</v>
      </c>
      <c r="H177">
        <v>12</v>
      </c>
      <c r="I177">
        <v>202212</v>
      </c>
      <c r="J177" s="1">
        <v>88.28</v>
      </c>
      <c r="K177" s="1">
        <v>6.41</v>
      </c>
      <c r="L177" s="1">
        <v>7.11</v>
      </c>
      <c r="M177" s="1">
        <v>7.66</v>
      </c>
      <c r="N177" s="1">
        <f>INDEX(Data!Z:Z,MATCH(zacks_custom_screen_2023_05_31[[#This Row],[Company Name]] &amp; "*", Data!Y:Y,0))</f>
        <v>335921</v>
      </c>
      <c r="O177" s="1">
        <f>INDEX(Data!AA:AA,MATCH(zacks_custom_screen_2023_05_31[[#This Row],[Company Name]] &amp; "*", Data!Y:Y,0))</f>
        <v>0</v>
      </c>
      <c r="P177" s="2">
        <f>IFERROR((zacks_custom_screen_2023_05_31[[#This Row],[EPS1]]-zacks_custom_screen_2023_05_31[[#This Row],[EPS0]])/ABS(zacks_custom_screen_2023_05_31[[#This Row],[EPS0]]), "")</f>
        <v>0.10920436817472702</v>
      </c>
      <c r="Q177" s="2">
        <f>IFERROR((zacks_custom_screen_2023_05_31[[#This Row],[EPS2]]-zacks_custom_screen_2023_05_31[[#This Row],[EPS1]])/ABS(zacks_custom_screen_2023_05_31[[#This Row],[EPS1]]), "")</f>
        <v>7.7355836849507711E-2</v>
      </c>
      <c r="R177" s="3">
        <f>IFERROR(zacks_custom_screen_2023_05_31[[#This Row],[Price]]/zacks_custom_screen_2023_05_31[[#This Row],[EPS1]], "")</f>
        <v>12.416315049226441</v>
      </c>
      <c r="S177" s="3">
        <f>IFERROR(zacks_custom_screen_2023_05_31[[#This Row],[Price]]/zacks_custom_screen_2023_05_31[[#This Row],[EPS2]], "")</f>
        <v>11.524804177545692</v>
      </c>
      <c r="T177" s="3">
        <f>IFERROR(zacks_custom_screen_2023_05_31[[#This Row],[PE1]]/(zacks_custom_screen_2023_05_31[[#This Row],[EG1]]*100), "")</f>
        <v>1.1369797066505924</v>
      </c>
      <c r="U177" s="3">
        <f>IFERROR(zacks_custom_screen_2023_05_31[[#This Row],[PE2]]/(zacks_custom_screen_2023_05_31[[#This Row],[EG2]]*100), "")</f>
        <v>1.4898428673154527</v>
      </c>
      <c r="V177"/>
      <c r="W177"/>
      <c r="X177"/>
    </row>
    <row r="178" spans="2:24" hidden="1" x14ac:dyDescent="0.25">
      <c r="B178" t="s">
        <v>198</v>
      </c>
      <c r="C178">
        <v>21803.51</v>
      </c>
      <c r="D178" t="s">
        <v>197</v>
      </c>
      <c r="E178" t="s">
        <v>22</v>
      </c>
      <c r="F178" t="s">
        <v>41</v>
      </c>
      <c r="G178" t="s">
        <v>45</v>
      </c>
      <c r="H178">
        <v>12</v>
      </c>
      <c r="I178">
        <v>202212</v>
      </c>
      <c r="J178" s="1">
        <v>284.95</v>
      </c>
      <c r="K178" s="1">
        <v>7.76</v>
      </c>
      <c r="L178" s="1">
        <v>8.31</v>
      </c>
      <c r="M178" s="1">
        <v>9.8000000000000007</v>
      </c>
      <c r="N178" s="1">
        <f>INDEX(Data!Z:Z,MATCH(zacks_custom_screen_2023_05_31[[#This Row],[Company Name]] &amp; "*", Data!Y:Y,0))</f>
        <v>339114</v>
      </c>
      <c r="O178" s="1">
        <f>INDEX(Data!AA:AA,MATCH(zacks_custom_screen_2023_05_31[[#This Row],[Company Name]] &amp; "*", Data!Y:Y,0))</f>
        <v>0</v>
      </c>
      <c r="P178" s="2">
        <f>IFERROR((zacks_custom_screen_2023_05_31[[#This Row],[EPS1]]-zacks_custom_screen_2023_05_31[[#This Row],[EPS0]])/ABS(zacks_custom_screen_2023_05_31[[#This Row],[EPS0]]), "")</f>
        <v>7.087628865979391E-2</v>
      </c>
      <c r="Q178" s="2">
        <f>IFERROR((zacks_custom_screen_2023_05_31[[#This Row],[EPS2]]-zacks_custom_screen_2023_05_31[[#This Row],[EPS1]])/ABS(zacks_custom_screen_2023_05_31[[#This Row],[EPS1]]), "")</f>
        <v>0.17930204572803851</v>
      </c>
      <c r="R178" s="3">
        <f>IFERROR(zacks_custom_screen_2023_05_31[[#This Row],[Price]]/zacks_custom_screen_2023_05_31[[#This Row],[EPS1]], "")</f>
        <v>34.290012033694339</v>
      </c>
      <c r="S178" s="3">
        <f>IFERROR(zacks_custom_screen_2023_05_31[[#This Row],[Price]]/zacks_custom_screen_2023_05_31[[#This Row],[EPS2]], "")</f>
        <v>29.076530612244895</v>
      </c>
      <c r="T178" s="3">
        <f>IFERROR(zacks_custom_screen_2023_05_31[[#This Row],[PE1]]/(zacks_custom_screen_2023_05_31[[#This Row],[EG1]]*100), "")</f>
        <v>4.8380089705721403</v>
      </c>
      <c r="U178" s="3">
        <f>IFERROR(zacks_custom_screen_2023_05_31[[#This Row],[PE2]]/(zacks_custom_screen_2023_05_31[[#This Row],[EG2]]*100), "")</f>
        <v>1.621650801260101</v>
      </c>
      <c r="V178"/>
      <c r="W178"/>
      <c r="X178"/>
    </row>
    <row r="179" spans="2:24" hidden="1" x14ac:dyDescent="0.25">
      <c r="B179" t="s">
        <v>454</v>
      </c>
      <c r="C179">
        <v>4239.2700000000004</v>
      </c>
      <c r="D179" t="s">
        <v>453</v>
      </c>
      <c r="E179" t="s">
        <v>22</v>
      </c>
      <c r="F179" t="s">
        <v>30</v>
      </c>
      <c r="G179" t="s">
        <v>455</v>
      </c>
      <c r="H179">
        <v>12</v>
      </c>
      <c r="I179">
        <v>202212</v>
      </c>
      <c r="J179" s="1">
        <v>66.5</v>
      </c>
      <c r="K179" s="1">
        <v>6.87</v>
      </c>
      <c r="L179" s="1">
        <v>6.41</v>
      </c>
      <c r="M179" s="1">
        <v>6.84</v>
      </c>
      <c r="N179" s="1">
        <f>INDEX(Data!Z:Z,MATCH(zacks_custom_screen_2023_05_31[[#This Row],[Company Name]] &amp; "*", Data!Y:Y,0))</f>
        <v>423330</v>
      </c>
      <c r="O179" s="1">
        <f>INDEX(Data!AA:AA,MATCH(zacks_custom_screen_2023_05_31[[#This Row],[Company Name]] &amp; "*", Data!Y:Y,0))</f>
        <v>423310</v>
      </c>
      <c r="P179" s="2">
        <f>IFERROR((zacks_custom_screen_2023_05_31[[#This Row],[EPS1]]-zacks_custom_screen_2023_05_31[[#This Row],[EPS0]])/ABS(zacks_custom_screen_2023_05_31[[#This Row],[EPS0]]), "")</f>
        <v>-6.6957787481804948E-2</v>
      </c>
      <c r="Q179" s="2">
        <f>IFERROR((zacks_custom_screen_2023_05_31[[#This Row],[EPS2]]-zacks_custom_screen_2023_05_31[[#This Row],[EPS1]])/ABS(zacks_custom_screen_2023_05_31[[#This Row],[EPS1]]), "")</f>
        <v>6.7082683307332247E-2</v>
      </c>
      <c r="R179" s="3">
        <f>IFERROR(zacks_custom_screen_2023_05_31[[#This Row],[Price]]/zacks_custom_screen_2023_05_31[[#This Row],[EPS1]], "")</f>
        <v>10.374414976599065</v>
      </c>
      <c r="S179" s="3">
        <f>IFERROR(zacks_custom_screen_2023_05_31[[#This Row],[Price]]/zacks_custom_screen_2023_05_31[[#This Row],[EPS2]], "")</f>
        <v>9.7222222222222232</v>
      </c>
      <c r="T179" s="3">
        <f>IFERROR(zacks_custom_screen_2023_05_31[[#This Row],[PE1]]/(zacks_custom_screen_2023_05_31[[#This Row],[EG1]]*100), "")</f>
        <v>-1.5493963236790342</v>
      </c>
      <c r="U179" s="3">
        <f>IFERROR(zacks_custom_screen_2023_05_31[[#This Row],[PE2]]/(zacks_custom_screen_2023_05_31[[#This Row],[EG2]]*100), "")</f>
        <v>1.4492894056847558</v>
      </c>
      <c r="V179"/>
      <c r="W179"/>
      <c r="X179"/>
    </row>
    <row r="180" spans="2:24" hidden="1" x14ac:dyDescent="0.25">
      <c r="B180" t="s">
        <v>457</v>
      </c>
      <c r="C180">
        <v>17881.82</v>
      </c>
      <c r="D180" t="s">
        <v>456</v>
      </c>
      <c r="E180" t="s">
        <v>13</v>
      </c>
      <c r="F180" t="s">
        <v>37</v>
      </c>
      <c r="G180" t="s">
        <v>458</v>
      </c>
      <c r="H180">
        <v>12</v>
      </c>
      <c r="I180">
        <v>202212</v>
      </c>
      <c r="J180" s="1">
        <v>14.4</v>
      </c>
      <c r="K180" s="1">
        <v>0.34</v>
      </c>
      <c r="L180" s="1">
        <v>0.85</v>
      </c>
      <c r="M180" s="1">
        <v>1.02</v>
      </c>
      <c r="N180" s="1" t="e">
        <f>INDEX(Data!Z:Z,MATCH(zacks_custom_screen_2023_05_31[[#This Row],[Company Name]] &amp; "*", Data!Y:Y,0))</f>
        <v>#N/A</v>
      </c>
      <c r="O180" s="1" t="e">
        <f>INDEX(Data!AA:AA,MATCH(zacks_custom_screen_2023_05_31[[#This Row],[Company Name]] &amp; "*", Data!Y:Y,0))</f>
        <v>#N/A</v>
      </c>
      <c r="P180" s="2">
        <f>IFERROR((zacks_custom_screen_2023_05_31[[#This Row],[EPS1]]-zacks_custom_screen_2023_05_31[[#This Row],[EPS0]])/ABS(zacks_custom_screen_2023_05_31[[#This Row],[EPS0]]), "")</f>
        <v>1.5</v>
      </c>
      <c r="Q180" s="2">
        <f>IFERROR((zacks_custom_screen_2023_05_31[[#This Row],[EPS2]]-zacks_custom_screen_2023_05_31[[#This Row],[EPS1]])/ABS(zacks_custom_screen_2023_05_31[[#This Row],[EPS1]]), "")</f>
        <v>0.20000000000000004</v>
      </c>
      <c r="R180" s="3">
        <f>IFERROR(zacks_custom_screen_2023_05_31[[#This Row],[Price]]/zacks_custom_screen_2023_05_31[[#This Row],[EPS1]], "")</f>
        <v>16.941176470588236</v>
      </c>
      <c r="S180" s="3">
        <f>IFERROR(zacks_custom_screen_2023_05_31[[#This Row],[Price]]/zacks_custom_screen_2023_05_31[[#This Row],[EPS2]], "")</f>
        <v>14.117647058823529</v>
      </c>
      <c r="T180" s="3">
        <f>IFERROR(zacks_custom_screen_2023_05_31[[#This Row],[PE1]]/(zacks_custom_screen_2023_05_31[[#This Row],[EG1]]*100), "")</f>
        <v>0.11294117647058824</v>
      </c>
      <c r="U180" s="3">
        <f>IFERROR(zacks_custom_screen_2023_05_31[[#This Row],[PE2]]/(zacks_custom_screen_2023_05_31[[#This Row],[EG2]]*100), "")</f>
        <v>0.70588235294117629</v>
      </c>
      <c r="V180"/>
      <c r="W180"/>
      <c r="X180"/>
    </row>
    <row r="181" spans="2:24" hidden="1" x14ac:dyDescent="0.25">
      <c r="B181" t="s">
        <v>460</v>
      </c>
      <c r="C181">
        <v>12376.33</v>
      </c>
      <c r="D181" t="s">
        <v>459</v>
      </c>
      <c r="E181" t="s">
        <v>13</v>
      </c>
      <c r="F181" t="s">
        <v>37</v>
      </c>
      <c r="G181" t="s">
        <v>38</v>
      </c>
      <c r="H181">
        <v>9</v>
      </c>
      <c r="I181">
        <v>202209</v>
      </c>
      <c r="J181" s="1">
        <v>24.71</v>
      </c>
      <c r="K181" s="1">
        <v>3.63</v>
      </c>
      <c r="L181" s="1">
        <v>2.34</v>
      </c>
      <c r="M181" s="1">
        <v>2.62</v>
      </c>
      <c r="N181" s="1">
        <f>INDEX(Data!Z:Z,MATCH(zacks_custom_screen_2023_05_31[[#This Row],[Company Name]] &amp; "*", Data!Y:Y,0))</f>
        <v>523940</v>
      </c>
      <c r="O181" s="1">
        <f>INDEX(Data!AA:AA,MATCH(zacks_custom_screen_2023_05_31[[#This Row],[Company Name]] &amp; "*", Data!Y:Y,0))</f>
        <v>525910</v>
      </c>
      <c r="P181" s="2">
        <f>IFERROR((zacks_custom_screen_2023_05_31[[#This Row],[EPS1]]-zacks_custom_screen_2023_05_31[[#This Row],[EPS0]])/ABS(zacks_custom_screen_2023_05_31[[#This Row],[EPS0]]), "")</f>
        <v>-0.35537190082644632</v>
      </c>
      <c r="Q181" s="2">
        <f>IFERROR((zacks_custom_screen_2023_05_31[[#This Row],[EPS2]]-zacks_custom_screen_2023_05_31[[#This Row],[EPS1]])/ABS(zacks_custom_screen_2023_05_31[[#This Row],[EPS1]]), "")</f>
        <v>0.11965811965811977</v>
      </c>
      <c r="R181" s="3">
        <f>IFERROR(zacks_custom_screen_2023_05_31[[#This Row],[Price]]/zacks_custom_screen_2023_05_31[[#This Row],[EPS1]], "")</f>
        <v>10.559829059829061</v>
      </c>
      <c r="S181" s="3">
        <f>IFERROR(zacks_custom_screen_2023_05_31[[#This Row],[Price]]/zacks_custom_screen_2023_05_31[[#This Row],[EPS2]], "")</f>
        <v>9.4312977099236637</v>
      </c>
      <c r="T181" s="3">
        <f>IFERROR(zacks_custom_screen_2023_05_31[[#This Row],[PE1]]/(zacks_custom_screen_2023_05_31[[#This Row],[EG1]]*100), "")</f>
        <v>-0.29714867819518981</v>
      </c>
      <c r="U181" s="3">
        <f>IFERROR(zacks_custom_screen_2023_05_31[[#This Row],[PE2]]/(zacks_custom_screen_2023_05_31[[#This Row],[EG2]]*100), "")</f>
        <v>0.78818702290076259</v>
      </c>
      <c r="V181"/>
      <c r="W181"/>
      <c r="X181"/>
    </row>
    <row r="182" spans="2:24" hidden="1" x14ac:dyDescent="0.25">
      <c r="B182" t="s">
        <v>462</v>
      </c>
      <c r="C182">
        <v>8466.81</v>
      </c>
      <c r="D182" t="s">
        <v>461</v>
      </c>
      <c r="E182" t="s">
        <v>13</v>
      </c>
      <c r="F182" t="s">
        <v>118</v>
      </c>
      <c r="G182" t="s">
        <v>119</v>
      </c>
      <c r="H182">
        <v>12</v>
      </c>
      <c r="I182">
        <v>202212</v>
      </c>
      <c r="J182" s="1">
        <v>30.74</v>
      </c>
      <c r="K182" s="1">
        <v>-0.6</v>
      </c>
      <c r="L182" s="1">
        <v>-0.12</v>
      </c>
      <c r="M182" s="1">
        <v>0.21</v>
      </c>
      <c r="N182" s="1" t="e">
        <f>INDEX(Data!Z:Z,MATCH(zacks_custom_screen_2023_05_31[[#This Row],[Company Name]] &amp; "*", Data!Y:Y,0))</f>
        <v>#N/A</v>
      </c>
      <c r="O182" s="1" t="e">
        <f>INDEX(Data!AA:AA,MATCH(zacks_custom_screen_2023_05_31[[#This Row],[Company Name]] &amp; "*", Data!Y:Y,0))</f>
        <v>#N/A</v>
      </c>
      <c r="P182" s="2">
        <f>IFERROR((zacks_custom_screen_2023_05_31[[#This Row],[EPS1]]-zacks_custom_screen_2023_05_31[[#This Row],[EPS0]])/ABS(zacks_custom_screen_2023_05_31[[#This Row],[EPS0]]), "")</f>
        <v>0.8</v>
      </c>
      <c r="Q182" s="2">
        <f>IFERROR((zacks_custom_screen_2023_05_31[[#This Row],[EPS2]]-zacks_custom_screen_2023_05_31[[#This Row],[EPS1]])/ABS(zacks_custom_screen_2023_05_31[[#This Row],[EPS1]]), "")</f>
        <v>2.7499999999999996</v>
      </c>
      <c r="R182" s="3">
        <f>IFERROR(zacks_custom_screen_2023_05_31[[#This Row],[Price]]/zacks_custom_screen_2023_05_31[[#This Row],[EPS1]], "")</f>
        <v>-256.16666666666669</v>
      </c>
      <c r="S182" s="3">
        <f>IFERROR(zacks_custom_screen_2023_05_31[[#This Row],[Price]]/zacks_custom_screen_2023_05_31[[#This Row],[EPS2]], "")</f>
        <v>146.38095238095238</v>
      </c>
      <c r="T182" s="3">
        <f>IFERROR(zacks_custom_screen_2023_05_31[[#This Row],[PE1]]/(zacks_custom_screen_2023_05_31[[#This Row],[EG1]]*100), "")</f>
        <v>-3.2020833333333334</v>
      </c>
      <c r="U182" s="3">
        <f>IFERROR(zacks_custom_screen_2023_05_31[[#This Row],[PE2]]/(zacks_custom_screen_2023_05_31[[#This Row],[EG2]]*100), "")</f>
        <v>0.53229437229437238</v>
      </c>
      <c r="V182"/>
      <c r="W182"/>
      <c r="X182"/>
    </row>
    <row r="183" spans="2:24" hidden="1" x14ac:dyDescent="0.25">
      <c r="B183" t="s">
        <v>464</v>
      </c>
      <c r="C183">
        <v>5733.47</v>
      </c>
      <c r="D183" t="s">
        <v>463</v>
      </c>
      <c r="E183" t="s">
        <v>13</v>
      </c>
      <c r="F183" t="s">
        <v>223</v>
      </c>
      <c r="G183" t="s">
        <v>465</v>
      </c>
      <c r="H183">
        <v>12</v>
      </c>
      <c r="I183">
        <v>202212</v>
      </c>
      <c r="J183" s="1">
        <v>33.29</v>
      </c>
      <c r="K183" s="1">
        <v>-0.6</v>
      </c>
      <c r="L183" s="1">
        <v>-0.36</v>
      </c>
      <c r="M183" s="1">
        <v>-0.16</v>
      </c>
      <c r="N183" s="1" t="e">
        <f>INDEX(Data!Z:Z,MATCH(zacks_custom_screen_2023_05_31[[#This Row],[Company Name]] &amp; "*", Data!Y:Y,0))</f>
        <v>#N/A</v>
      </c>
      <c r="O183" s="1" t="e">
        <f>INDEX(Data!AA:AA,MATCH(zacks_custom_screen_2023_05_31[[#This Row],[Company Name]] &amp; "*", Data!Y:Y,0))</f>
        <v>#N/A</v>
      </c>
      <c r="P183" s="2">
        <f>IFERROR((zacks_custom_screen_2023_05_31[[#This Row],[EPS1]]-zacks_custom_screen_2023_05_31[[#This Row],[EPS0]])/ABS(zacks_custom_screen_2023_05_31[[#This Row],[EPS0]]), "")</f>
        <v>0.4</v>
      </c>
      <c r="Q183" s="2">
        <f>IFERROR((zacks_custom_screen_2023_05_31[[#This Row],[EPS2]]-zacks_custom_screen_2023_05_31[[#This Row],[EPS1]])/ABS(zacks_custom_screen_2023_05_31[[#This Row],[EPS1]]), "")</f>
        <v>0.55555555555555558</v>
      </c>
      <c r="R183" s="3">
        <f>IFERROR(zacks_custom_screen_2023_05_31[[#This Row],[Price]]/zacks_custom_screen_2023_05_31[[#This Row],[EPS1]], "")</f>
        <v>-92.472222222222229</v>
      </c>
      <c r="S183" s="3">
        <f>IFERROR(zacks_custom_screen_2023_05_31[[#This Row],[Price]]/zacks_custom_screen_2023_05_31[[#This Row],[EPS2]], "")</f>
        <v>-208.0625</v>
      </c>
      <c r="T183" s="3">
        <f>IFERROR(zacks_custom_screen_2023_05_31[[#This Row],[PE1]]/(zacks_custom_screen_2023_05_31[[#This Row],[EG1]]*100), "")</f>
        <v>-2.3118055555555559</v>
      </c>
      <c r="U183" s="3">
        <f>IFERROR(zacks_custom_screen_2023_05_31[[#This Row],[PE2]]/(zacks_custom_screen_2023_05_31[[#This Row],[EG2]]*100), "")</f>
        <v>-3.7451249999999998</v>
      </c>
      <c r="V183"/>
      <c r="W183"/>
      <c r="X183"/>
    </row>
    <row r="184" spans="2:24" hidden="1" x14ac:dyDescent="0.25">
      <c r="B184" t="s">
        <v>467</v>
      </c>
      <c r="C184">
        <v>6939.82</v>
      </c>
      <c r="D184" t="s">
        <v>466</v>
      </c>
      <c r="E184" t="s">
        <v>13</v>
      </c>
      <c r="F184" t="s">
        <v>18</v>
      </c>
      <c r="G184" t="s">
        <v>231</v>
      </c>
      <c r="H184">
        <v>9</v>
      </c>
      <c r="I184">
        <v>202209</v>
      </c>
      <c r="J184" s="1">
        <v>58.22</v>
      </c>
      <c r="K184" s="1">
        <v>7.4</v>
      </c>
      <c r="L184" s="1">
        <v>7.42</v>
      </c>
      <c r="M184" s="1">
        <v>8.1199999999999992</v>
      </c>
      <c r="N184" s="1">
        <f>INDEX(Data!Z:Z,MATCH(zacks_custom_screen_2023_05_31[[#This Row],[Company Name]] &amp; "*", Data!Y:Y,0))</f>
        <v>326199</v>
      </c>
      <c r="O184" s="1">
        <f>INDEX(Data!AA:AA,MATCH(zacks_custom_screen_2023_05_31[[#This Row],[Company Name]] &amp; "*", Data!Y:Y,0))</f>
        <v>326160</v>
      </c>
      <c r="P184" s="2">
        <f>IFERROR((zacks_custom_screen_2023_05_31[[#This Row],[EPS1]]-zacks_custom_screen_2023_05_31[[#This Row],[EPS0]])/ABS(zacks_custom_screen_2023_05_31[[#This Row],[EPS0]]), "")</f>
        <v>2.7027027027026452E-3</v>
      </c>
      <c r="Q184" s="2">
        <f>IFERROR((zacks_custom_screen_2023_05_31[[#This Row],[EPS2]]-zacks_custom_screen_2023_05_31[[#This Row],[EPS1]])/ABS(zacks_custom_screen_2023_05_31[[#This Row],[EPS1]]), "")</f>
        <v>9.4339622641509344E-2</v>
      </c>
      <c r="R184" s="3">
        <f>IFERROR(zacks_custom_screen_2023_05_31[[#This Row],[Price]]/zacks_custom_screen_2023_05_31[[#This Row],[EPS1]], "")</f>
        <v>7.8463611859838274</v>
      </c>
      <c r="S184" s="3">
        <f>IFERROR(zacks_custom_screen_2023_05_31[[#This Row],[Price]]/zacks_custom_screen_2023_05_31[[#This Row],[EPS2]], "")</f>
        <v>7.1699507389162571</v>
      </c>
      <c r="T184" s="3">
        <f>IFERROR(zacks_custom_screen_2023_05_31[[#This Row],[PE1]]/(zacks_custom_screen_2023_05_31[[#This Row],[EG1]]*100), "")</f>
        <v>29.031536388140779</v>
      </c>
      <c r="U184" s="3">
        <f>IFERROR(zacks_custom_screen_2023_05_31[[#This Row],[PE2]]/(zacks_custom_screen_2023_05_31[[#This Row],[EG2]]*100), "")</f>
        <v>0.76001477832512387</v>
      </c>
      <c r="V184"/>
      <c r="W184"/>
      <c r="X184"/>
    </row>
    <row r="185" spans="2:24" hidden="1" x14ac:dyDescent="0.25">
      <c r="B185" t="s">
        <v>469</v>
      </c>
      <c r="C185">
        <v>30034.01</v>
      </c>
      <c r="D185" t="s">
        <v>468</v>
      </c>
      <c r="E185" t="s">
        <v>13</v>
      </c>
      <c r="F185" t="s">
        <v>51</v>
      </c>
      <c r="G185" t="s">
        <v>52</v>
      </c>
      <c r="H185">
        <v>4</v>
      </c>
      <c r="I185">
        <v>202304</v>
      </c>
      <c r="J185" s="1">
        <v>62.67</v>
      </c>
      <c r="K185" s="1">
        <v>1.74</v>
      </c>
      <c r="N185" s="1" t="e">
        <f>INDEX(Data!Z:Z,MATCH(zacks_custom_screen_2023_05_31[[#This Row],[Company Name]] &amp; "*", Data!Y:Y,0))</f>
        <v>#N/A</v>
      </c>
      <c r="O185" s="1" t="e">
        <f>INDEX(Data!AA:AA,MATCH(zacks_custom_screen_2023_05_31[[#This Row],[Company Name]] &amp; "*", Data!Y:Y,0))</f>
        <v>#N/A</v>
      </c>
      <c r="P185" s="2">
        <f>IFERROR((zacks_custom_screen_2023_05_31[[#This Row],[EPS1]]-zacks_custom_screen_2023_05_31[[#This Row],[EPS0]])/ABS(zacks_custom_screen_2023_05_31[[#This Row],[EPS0]]), "")</f>
        <v>-1</v>
      </c>
      <c r="Q185" s="2" t="str">
        <f>IFERROR((zacks_custom_screen_2023_05_31[[#This Row],[EPS2]]-zacks_custom_screen_2023_05_31[[#This Row],[EPS1]])/ABS(zacks_custom_screen_2023_05_31[[#This Row],[EPS1]]), "")</f>
        <v/>
      </c>
      <c r="R185" s="3" t="str">
        <f>IFERROR(zacks_custom_screen_2023_05_31[[#This Row],[Price]]/zacks_custom_screen_2023_05_31[[#This Row],[EPS1]], "")</f>
        <v/>
      </c>
      <c r="S185" s="3" t="str">
        <f>IFERROR(zacks_custom_screen_2023_05_31[[#This Row],[Price]]/zacks_custom_screen_2023_05_31[[#This Row],[EPS2]], "")</f>
        <v/>
      </c>
      <c r="T185" s="3" t="str">
        <f>IFERROR(zacks_custom_screen_2023_05_31[[#This Row],[PE1]]/(zacks_custom_screen_2023_05_31[[#This Row],[EG1]]*100), "")</f>
        <v/>
      </c>
      <c r="U185" s="3" t="str">
        <f>IFERROR(zacks_custom_screen_2023_05_31[[#This Row],[PE2]]/(zacks_custom_screen_2023_05_31[[#This Row],[EG2]]*100), "")</f>
        <v/>
      </c>
      <c r="V185"/>
      <c r="W185"/>
      <c r="X185"/>
    </row>
    <row r="186" spans="2:24" hidden="1" x14ac:dyDescent="0.25">
      <c r="B186" t="s">
        <v>471</v>
      </c>
      <c r="C186">
        <v>29487.68</v>
      </c>
      <c r="D186" t="s">
        <v>470</v>
      </c>
      <c r="E186" t="s">
        <v>13</v>
      </c>
      <c r="F186" t="s">
        <v>51</v>
      </c>
      <c r="G186" t="s">
        <v>52</v>
      </c>
      <c r="H186">
        <v>4</v>
      </c>
      <c r="I186">
        <v>202304</v>
      </c>
      <c r="J186" s="1">
        <v>61.53</v>
      </c>
      <c r="K186" s="1">
        <v>1.74</v>
      </c>
      <c r="L186" s="1">
        <v>2.0499999999999998</v>
      </c>
      <c r="M186" s="1">
        <v>2.23</v>
      </c>
      <c r="N186" s="1" t="e">
        <f>INDEX(Data!Z:Z,MATCH(zacks_custom_screen_2023_05_31[[#This Row],[Company Name]] &amp; "*", Data!Y:Y,0))</f>
        <v>#N/A</v>
      </c>
      <c r="O186" s="1" t="e">
        <f>INDEX(Data!AA:AA,MATCH(zacks_custom_screen_2023_05_31[[#This Row],[Company Name]] &amp; "*", Data!Y:Y,0))</f>
        <v>#N/A</v>
      </c>
      <c r="P186" s="2">
        <f>IFERROR((zacks_custom_screen_2023_05_31[[#This Row],[EPS1]]-zacks_custom_screen_2023_05_31[[#This Row],[EPS0]])/ABS(zacks_custom_screen_2023_05_31[[#This Row],[EPS0]]), "")</f>
        <v>0.17816091954022978</v>
      </c>
      <c r="Q186" s="2">
        <f>IFERROR((zacks_custom_screen_2023_05_31[[#This Row],[EPS2]]-zacks_custom_screen_2023_05_31[[#This Row],[EPS1]])/ABS(zacks_custom_screen_2023_05_31[[#This Row],[EPS1]]), "")</f>
        <v>8.780487804878058E-2</v>
      </c>
      <c r="R186" s="3">
        <f>IFERROR(zacks_custom_screen_2023_05_31[[#This Row],[Price]]/zacks_custom_screen_2023_05_31[[#This Row],[EPS1]], "")</f>
        <v>30.014634146341468</v>
      </c>
      <c r="S186" s="3">
        <f>IFERROR(zacks_custom_screen_2023_05_31[[#This Row],[Price]]/zacks_custom_screen_2023_05_31[[#This Row],[EPS2]], "")</f>
        <v>27.591928251121075</v>
      </c>
      <c r="T186" s="3">
        <f>IFERROR(zacks_custom_screen_2023_05_31[[#This Row],[PE1]]/(zacks_custom_screen_2023_05_31[[#This Row],[EG1]]*100), "")</f>
        <v>1.684692368214006</v>
      </c>
      <c r="U186" s="3">
        <f>IFERROR(zacks_custom_screen_2023_05_31[[#This Row],[PE2]]/(zacks_custom_screen_2023_05_31[[#This Row],[EG2]]*100), "")</f>
        <v>3.142414050822119</v>
      </c>
      <c r="V186"/>
      <c r="W186"/>
      <c r="X186"/>
    </row>
    <row r="187" spans="2:24" hidden="1" x14ac:dyDescent="0.25">
      <c r="B187" t="s">
        <v>473</v>
      </c>
      <c r="C187">
        <v>4873.3999999999996</v>
      </c>
      <c r="D187" t="s">
        <v>472</v>
      </c>
      <c r="E187" t="s">
        <v>13</v>
      </c>
      <c r="F187" t="s">
        <v>330</v>
      </c>
      <c r="G187" t="s">
        <v>474</v>
      </c>
      <c r="H187">
        <v>12</v>
      </c>
      <c r="I187">
        <v>202212</v>
      </c>
      <c r="J187" s="1">
        <v>84.3</v>
      </c>
      <c r="K187" s="1">
        <v>2.6</v>
      </c>
      <c r="L187" s="1">
        <v>2.8</v>
      </c>
      <c r="M187" s="1">
        <v>3.86</v>
      </c>
      <c r="N187" s="1" t="e">
        <f>INDEX(Data!Z:Z,MATCH(zacks_custom_screen_2023_05_31[[#This Row],[Company Name]] &amp; "*", Data!Y:Y,0))</f>
        <v>#N/A</v>
      </c>
      <c r="O187" s="1" t="e">
        <f>INDEX(Data!AA:AA,MATCH(zacks_custom_screen_2023_05_31[[#This Row],[Company Name]] &amp; "*", Data!Y:Y,0))</f>
        <v>#N/A</v>
      </c>
      <c r="P187" s="2">
        <f>IFERROR((zacks_custom_screen_2023_05_31[[#This Row],[EPS1]]-zacks_custom_screen_2023_05_31[[#This Row],[EPS0]])/ABS(zacks_custom_screen_2023_05_31[[#This Row],[EPS0]]), "")</f>
        <v>7.6923076923076816E-2</v>
      </c>
      <c r="Q187" s="2">
        <f>IFERROR((zacks_custom_screen_2023_05_31[[#This Row],[EPS2]]-zacks_custom_screen_2023_05_31[[#This Row],[EPS1]])/ABS(zacks_custom_screen_2023_05_31[[#This Row],[EPS1]]), "")</f>
        <v>0.37857142857142861</v>
      </c>
      <c r="R187" s="3">
        <f>IFERROR(zacks_custom_screen_2023_05_31[[#This Row],[Price]]/zacks_custom_screen_2023_05_31[[#This Row],[EPS1]], "")</f>
        <v>30.107142857142858</v>
      </c>
      <c r="S187" s="3">
        <f>IFERROR(zacks_custom_screen_2023_05_31[[#This Row],[Price]]/zacks_custom_screen_2023_05_31[[#This Row],[EPS2]], "")</f>
        <v>21.839378238341968</v>
      </c>
      <c r="T187" s="3">
        <f>IFERROR(zacks_custom_screen_2023_05_31[[#This Row],[PE1]]/(zacks_custom_screen_2023_05_31[[#This Row],[EG1]]*100), "")</f>
        <v>3.9139285714285768</v>
      </c>
      <c r="U187" s="3">
        <f>IFERROR(zacks_custom_screen_2023_05_31[[#This Row],[PE2]]/(zacks_custom_screen_2023_05_31[[#This Row],[EG2]]*100), "")</f>
        <v>0.57688923648450474</v>
      </c>
      <c r="V187"/>
      <c r="W187"/>
      <c r="X187"/>
    </row>
    <row r="188" spans="2:24" hidden="1" x14ac:dyDescent="0.25">
      <c r="B188" t="s">
        <v>476</v>
      </c>
      <c r="C188">
        <v>14147.01</v>
      </c>
      <c r="D188" t="s">
        <v>475</v>
      </c>
      <c r="E188" t="s">
        <v>13</v>
      </c>
      <c r="F188" t="s">
        <v>130</v>
      </c>
      <c r="G188" t="s">
        <v>477</v>
      </c>
      <c r="H188">
        <v>12</v>
      </c>
      <c r="I188">
        <v>202212</v>
      </c>
      <c r="J188" s="1">
        <v>93.94</v>
      </c>
      <c r="K188" s="1">
        <v>13.91</v>
      </c>
      <c r="L188" s="1">
        <v>11.68</v>
      </c>
      <c r="M188" s="1">
        <v>10.6</v>
      </c>
      <c r="N188" s="1" t="e">
        <f>INDEX(Data!Z:Z,MATCH(zacks_custom_screen_2023_05_31[[#This Row],[Company Name]] &amp; "*", Data!Y:Y,0))</f>
        <v>#N/A</v>
      </c>
      <c r="O188" s="1" t="e">
        <f>INDEX(Data!AA:AA,MATCH(zacks_custom_screen_2023_05_31[[#This Row],[Company Name]] &amp; "*", Data!Y:Y,0))</f>
        <v>#N/A</v>
      </c>
      <c r="P188" s="2">
        <f>IFERROR((zacks_custom_screen_2023_05_31[[#This Row],[EPS1]]-zacks_custom_screen_2023_05_31[[#This Row],[EPS0]])/ABS(zacks_custom_screen_2023_05_31[[#This Row],[EPS0]]), "")</f>
        <v>-0.16031631919482389</v>
      </c>
      <c r="Q188" s="2">
        <f>IFERROR((zacks_custom_screen_2023_05_31[[#This Row],[EPS2]]-zacks_custom_screen_2023_05_31[[#This Row],[EPS1]])/ABS(zacks_custom_screen_2023_05_31[[#This Row],[EPS1]]), "")</f>
        <v>-9.2465753424657543E-2</v>
      </c>
      <c r="R188" s="3">
        <f>IFERROR(zacks_custom_screen_2023_05_31[[#This Row],[Price]]/zacks_custom_screen_2023_05_31[[#This Row],[EPS1]], "")</f>
        <v>8.0428082191780828</v>
      </c>
      <c r="S188" s="3">
        <f>IFERROR(zacks_custom_screen_2023_05_31[[#This Row],[Price]]/zacks_custom_screen_2023_05_31[[#This Row],[EPS2]], "")</f>
        <v>8.8622641509433961</v>
      </c>
      <c r="T188" s="3">
        <f>IFERROR(zacks_custom_screen_2023_05_31[[#This Row],[PE1]]/(zacks_custom_screen_2023_05_31[[#This Row],[EG1]]*100), "")</f>
        <v>-0.50168368757294668</v>
      </c>
      <c r="U188" s="3">
        <f>IFERROR(zacks_custom_screen_2023_05_31[[#This Row],[PE2]]/(zacks_custom_screen_2023_05_31[[#This Row],[EG2]]*100), "")</f>
        <v>-0.9584374563242487</v>
      </c>
      <c r="V188"/>
      <c r="W188"/>
      <c r="X188"/>
    </row>
    <row r="189" spans="2:24" hidden="1" x14ac:dyDescent="0.25">
      <c r="B189" t="s">
        <v>479</v>
      </c>
      <c r="C189">
        <v>21843.63</v>
      </c>
      <c r="D189" t="s">
        <v>478</v>
      </c>
      <c r="E189" t="s">
        <v>22</v>
      </c>
      <c r="F189" t="s">
        <v>41</v>
      </c>
      <c r="G189" t="s">
        <v>67</v>
      </c>
      <c r="H189">
        <v>12</v>
      </c>
      <c r="I189">
        <v>202212</v>
      </c>
      <c r="J189" s="1">
        <v>228.27</v>
      </c>
      <c r="K189" s="1">
        <v>-19.43</v>
      </c>
      <c r="L189" s="1">
        <v>-12.56</v>
      </c>
      <c r="M189" s="1">
        <v>-8.7899999999999991</v>
      </c>
      <c r="N189" s="1" t="e">
        <f>INDEX(Data!Z:Z,MATCH(zacks_custom_screen_2023_05_31[[#This Row],[Company Name]] &amp; "*", Data!Y:Y,0))</f>
        <v>#N/A</v>
      </c>
      <c r="O189" s="1" t="e">
        <f>INDEX(Data!AA:AA,MATCH(zacks_custom_screen_2023_05_31[[#This Row],[Company Name]] &amp; "*", Data!Y:Y,0))</f>
        <v>#N/A</v>
      </c>
      <c r="P189" s="2">
        <f>IFERROR((zacks_custom_screen_2023_05_31[[#This Row],[EPS1]]-zacks_custom_screen_2023_05_31[[#This Row],[EPS0]])/ABS(zacks_custom_screen_2023_05_31[[#This Row],[EPS0]]), "")</f>
        <v>0.3535769428718476</v>
      </c>
      <c r="Q189" s="2">
        <f>IFERROR((zacks_custom_screen_2023_05_31[[#This Row],[EPS2]]-zacks_custom_screen_2023_05_31[[#This Row],[EPS1]])/ABS(zacks_custom_screen_2023_05_31[[#This Row],[EPS1]]), "")</f>
        <v>0.30015923566878988</v>
      </c>
      <c r="R189" s="3">
        <f>IFERROR(zacks_custom_screen_2023_05_31[[#This Row],[Price]]/zacks_custom_screen_2023_05_31[[#This Row],[EPS1]], "")</f>
        <v>-18.17436305732484</v>
      </c>
      <c r="S189" s="3">
        <f>IFERROR(zacks_custom_screen_2023_05_31[[#This Row],[Price]]/zacks_custom_screen_2023_05_31[[#This Row],[EPS2]], "")</f>
        <v>-25.969283276450515</v>
      </c>
      <c r="T189" s="3">
        <f>IFERROR(zacks_custom_screen_2023_05_31[[#This Row],[PE1]]/(zacks_custom_screen_2023_05_31[[#This Row],[EG1]]*100), "")</f>
        <v>-0.51401437293132712</v>
      </c>
      <c r="U189" s="3">
        <f>IFERROR(zacks_custom_screen_2023_05_31[[#This Row],[PE2]]/(zacks_custom_screen_2023_05_31[[#This Row],[EG2]]*100), "")</f>
        <v>-0.86518354894487637</v>
      </c>
      <c r="V189"/>
      <c r="W189"/>
      <c r="X189"/>
    </row>
    <row r="190" spans="2:24" hidden="1" x14ac:dyDescent="0.25">
      <c r="B190" t="s">
        <v>481</v>
      </c>
      <c r="C190">
        <v>82341.52</v>
      </c>
      <c r="D190" t="s">
        <v>480</v>
      </c>
      <c r="E190" t="s">
        <v>13</v>
      </c>
      <c r="F190" t="s">
        <v>130</v>
      </c>
      <c r="G190" t="s">
        <v>482</v>
      </c>
      <c r="H190">
        <v>6</v>
      </c>
      <c r="I190">
        <v>202206</v>
      </c>
      <c r="J190" s="1">
        <v>55.82</v>
      </c>
      <c r="K190" s="1">
        <v>8.4</v>
      </c>
      <c r="L190" s="1">
        <v>5.9</v>
      </c>
      <c r="M190" s="1">
        <v>6.24</v>
      </c>
      <c r="N190" s="1" t="e">
        <f>INDEX(Data!Z:Z,MATCH(zacks_custom_screen_2023_05_31[[#This Row],[Company Name]] &amp; "*", Data!Y:Y,0))</f>
        <v>#N/A</v>
      </c>
      <c r="O190" s="1" t="e">
        <f>INDEX(Data!AA:AA,MATCH(zacks_custom_screen_2023_05_31[[#This Row],[Company Name]] &amp; "*", Data!Y:Y,0))</f>
        <v>#N/A</v>
      </c>
      <c r="P190" s="2">
        <f>IFERROR((zacks_custom_screen_2023_05_31[[#This Row],[EPS1]]-zacks_custom_screen_2023_05_31[[#This Row],[EPS0]])/ABS(zacks_custom_screen_2023_05_31[[#This Row],[EPS0]]), "")</f>
        <v>-0.29761904761904762</v>
      </c>
      <c r="Q190" s="2">
        <f>IFERROR((zacks_custom_screen_2023_05_31[[#This Row],[EPS2]]-zacks_custom_screen_2023_05_31[[#This Row],[EPS1]])/ABS(zacks_custom_screen_2023_05_31[[#This Row],[EPS1]]), "")</f>
        <v>5.7627118644067769E-2</v>
      </c>
      <c r="R190" s="3">
        <f>IFERROR(zacks_custom_screen_2023_05_31[[#This Row],[Price]]/zacks_custom_screen_2023_05_31[[#This Row],[EPS1]], "")</f>
        <v>9.4610169491525422</v>
      </c>
      <c r="S190" s="3">
        <f>IFERROR(zacks_custom_screen_2023_05_31[[#This Row],[Price]]/zacks_custom_screen_2023_05_31[[#This Row],[EPS2]], "")</f>
        <v>8.9455128205128194</v>
      </c>
      <c r="T190" s="3">
        <f>IFERROR(zacks_custom_screen_2023_05_31[[#This Row],[PE1]]/(zacks_custom_screen_2023_05_31[[#This Row],[EG1]]*100), "")</f>
        <v>-0.31789016949152543</v>
      </c>
      <c r="U190" s="3">
        <f>IFERROR(zacks_custom_screen_2023_05_31[[#This Row],[PE2]]/(zacks_custom_screen_2023_05_31[[#This Row],[EG2]]*100), "")</f>
        <v>1.5523095776772253</v>
      </c>
      <c r="V190"/>
      <c r="W190"/>
      <c r="X190"/>
    </row>
    <row r="191" spans="2:24" hidden="1" x14ac:dyDescent="0.25">
      <c r="B191" t="s">
        <v>484</v>
      </c>
      <c r="C191">
        <v>42715.85</v>
      </c>
      <c r="D191" t="s">
        <v>483</v>
      </c>
      <c r="E191" t="s">
        <v>22</v>
      </c>
      <c r="F191" t="s">
        <v>14</v>
      </c>
      <c r="G191" t="s">
        <v>183</v>
      </c>
      <c r="H191">
        <v>12</v>
      </c>
      <c r="I191">
        <v>202212</v>
      </c>
      <c r="J191" s="1">
        <v>123.62</v>
      </c>
      <c r="K191" s="1">
        <v>8.5399999999999991</v>
      </c>
      <c r="L191" s="1">
        <v>10.81</v>
      </c>
      <c r="M191" s="1">
        <v>14.02</v>
      </c>
      <c r="N191" s="1" t="e">
        <f>INDEX(Data!Z:Z,MATCH(zacks_custom_screen_2023_05_31[[#This Row],[Company Name]] &amp; "*", Data!Y:Y,0))</f>
        <v>#N/A</v>
      </c>
      <c r="O191" s="1" t="e">
        <f>INDEX(Data!AA:AA,MATCH(zacks_custom_screen_2023_05_31[[#This Row],[Company Name]] &amp; "*", Data!Y:Y,0))</f>
        <v>#N/A</v>
      </c>
      <c r="P191" s="2">
        <f>IFERROR((zacks_custom_screen_2023_05_31[[#This Row],[EPS1]]-zacks_custom_screen_2023_05_31[[#This Row],[EPS0]])/ABS(zacks_custom_screen_2023_05_31[[#This Row],[EPS0]]), "")</f>
        <v>0.26580796252927419</v>
      </c>
      <c r="Q191" s="2">
        <f>IFERROR((zacks_custom_screen_2023_05_31[[#This Row],[EPS2]]-zacks_custom_screen_2023_05_31[[#This Row],[EPS1]])/ABS(zacks_custom_screen_2023_05_31[[#This Row],[EPS1]]), "")</f>
        <v>0.29694727104532831</v>
      </c>
      <c r="R191" s="3">
        <f>IFERROR(zacks_custom_screen_2023_05_31[[#This Row],[Price]]/zacks_custom_screen_2023_05_31[[#This Row],[EPS1]], "")</f>
        <v>11.435707678075856</v>
      </c>
      <c r="S191" s="3">
        <f>IFERROR(zacks_custom_screen_2023_05_31[[#This Row],[Price]]/zacks_custom_screen_2023_05_31[[#This Row],[EPS2]], "")</f>
        <v>8.8174037089871611</v>
      </c>
      <c r="T191" s="3">
        <f>IFERROR(zacks_custom_screen_2023_05_31[[#This Row],[PE1]]/(zacks_custom_screen_2023_05_31[[#This Row],[EG1]]*100), "")</f>
        <v>0.43022442101659797</v>
      </c>
      <c r="U191" s="3">
        <f>IFERROR(zacks_custom_screen_2023_05_31[[#This Row],[PE2]]/(zacks_custom_screen_2023_05_31[[#This Row],[EG2]]*100), "")</f>
        <v>0.29693499717804123</v>
      </c>
      <c r="V191"/>
      <c r="W191"/>
      <c r="X191"/>
    </row>
    <row r="192" spans="2:24" hidden="1" x14ac:dyDescent="0.25">
      <c r="B192" t="s">
        <v>486</v>
      </c>
      <c r="C192">
        <v>43233.08</v>
      </c>
      <c r="D192" t="s">
        <v>485</v>
      </c>
      <c r="E192" t="s">
        <v>22</v>
      </c>
      <c r="F192" t="s">
        <v>41</v>
      </c>
      <c r="G192" t="s">
        <v>67</v>
      </c>
      <c r="H192">
        <v>12</v>
      </c>
      <c r="I192">
        <v>202212</v>
      </c>
      <c r="J192" s="1">
        <v>298.69</v>
      </c>
      <c r="K192" s="1">
        <v>17.670000000000002</v>
      </c>
      <c r="L192" s="1">
        <v>15.36</v>
      </c>
      <c r="M192" s="1">
        <v>16.29</v>
      </c>
      <c r="N192" s="1">
        <f>INDEX(Data!Z:Z,MATCH(zacks_custom_screen_2023_05_31[[#This Row],[Company Name]] &amp; "*", Data!Y:Y,0))</f>
        <v>325414</v>
      </c>
      <c r="O192" s="1">
        <f>INDEX(Data!AA:AA,MATCH(zacks_custom_screen_2023_05_31[[#This Row],[Company Name]] &amp; "*", Data!Y:Y,0))</f>
        <v>325412</v>
      </c>
      <c r="P192" s="2">
        <f>IFERROR((zacks_custom_screen_2023_05_31[[#This Row],[EPS1]]-zacks_custom_screen_2023_05_31[[#This Row],[EPS0]])/ABS(zacks_custom_screen_2023_05_31[[#This Row],[EPS0]]), "")</f>
        <v>-0.1307300509337862</v>
      </c>
      <c r="Q192" s="2">
        <f>IFERROR((zacks_custom_screen_2023_05_31[[#This Row],[EPS2]]-zacks_custom_screen_2023_05_31[[#This Row],[EPS1]])/ABS(zacks_custom_screen_2023_05_31[[#This Row],[EPS1]]), "")</f>
        <v>6.0546874999999986E-2</v>
      </c>
      <c r="R192" s="3">
        <f>IFERROR(zacks_custom_screen_2023_05_31[[#This Row],[Price]]/zacks_custom_screen_2023_05_31[[#This Row],[EPS1]], "")</f>
        <v>19.445963541666668</v>
      </c>
      <c r="S192" s="3">
        <f>IFERROR(zacks_custom_screen_2023_05_31[[#This Row],[Price]]/zacks_custom_screen_2023_05_31[[#This Row],[EPS2]], "")</f>
        <v>18.335788827501535</v>
      </c>
      <c r="T192" s="3">
        <f>IFERROR(zacks_custom_screen_2023_05_31[[#This Row],[PE1]]/(zacks_custom_screen_2023_05_31[[#This Row],[EG1]]*100), "")</f>
        <v>-1.4874899384469684</v>
      </c>
      <c r="U192" s="3">
        <f>IFERROR(zacks_custom_screen_2023_05_31[[#This Row],[PE2]]/(zacks_custom_screen_2023_05_31[[#This Row],[EG2]]*100), "")</f>
        <v>3.0283625418325126</v>
      </c>
      <c r="V192"/>
      <c r="W192"/>
      <c r="X192"/>
    </row>
    <row r="193" spans="2:24" hidden="1" x14ac:dyDescent="0.25">
      <c r="B193" t="s">
        <v>488</v>
      </c>
      <c r="C193">
        <v>6472.32</v>
      </c>
      <c r="D193" t="s">
        <v>487</v>
      </c>
      <c r="E193" t="s">
        <v>22</v>
      </c>
      <c r="F193" t="s">
        <v>14</v>
      </c>
      <c r="G193" t="s">
        <v>183</v>
      </c>
      <c r="H193">
        <v>12</v>
      </c>
      <c r="I193">
        <v>202212</v>
      </c>
      <c r="J193" s="1">
        <v>16.57</v>
      </c>
      <c r="K193" s="1">
        <v>-2.4500000000000002</v>
      </c>
      <c r="L193" s="1">
        <v>-1.4</v>
      </c>
      <c r="M193" s="1">
        <v>-0.24</v>
      </c>
      <c r="N193" s="1" t="e">
        <f>INDEX(Data!Z:Z,MATCH(zacks_custom_screen_2023_05_31[[#This Row],[Company Name]] &amp; "*", Data!Y:Y,0))</f>
        <v>#N/A</v>
      </c>
      <c r="O193" s="1" t="e">
        <f>INDEX(Data!AA:AA,MATCH(zacks_custom_screen_2023_05_31[[#This Row],[Company Name]] &amp; "*", Data!Y:Y,0))</f>
        <v>#N/A</v>
      </c>
      <c r="P193" s="2">
        <f>IFERROR((zacks_custom_screen_2023_05_31[[#This Row],[EPS1]]-zacks_custom_screen_2023_05_31[[#This Row],[EPS0]])/ABS(zacks_custom_screen_2023_05_31[[#This Row],[EPS0]]), "")</f>
        <v>0.42857142857142866</v>
      </c>
      <c r="Q193" s="2">
        <f>IFERROR((zacks_custom_screen_2023_05_31[[#This Row],[EPS2]]-zacks_custom_screen_2023_05_31[[#This Row],[EPS1]])/ABS(zacks_custom_screen_2023_05_31[[#This Row],[EPS1]]), "")</f>
        <v>0.82857142857142851</v>
      </c>
      <c r="R193" s="3">
        <f>IFERROR(zacks_custom_screen_2023_05_31[[#This Row],[Price]]/zacks_custom_screen_2023_05_31[[#This Row],[EPS1]], "")</f>
        <v>-11.835714285714287</v>
      </c>
      <c r="S193" s="3">
        <f>IFERROR(zacks_custom_screen_2023_05_31[[#This Row],[Price]]/zacks_custom_screen_2023_05_31[[#This Row],[EPS2]], "")</f>
        <v>-69.041666666666671</v>
      </c>
      <c r="T193" s="3">
        <f>IFERROR(zacks_custom_screen_2023_05_31[[#This Row],[PE1]]/(zacks_custom_screen_2023_05_31[[#This Row],[EG1]]*100), "")</f>
        <v>-0.27616666666666662</v>
      </c>
      <c r="U193" s="3">
        <f>IFERROR(zacks_custom_screen_2023_05_31[[#This Row],[PE2]]/(zacks_custom_screen_2023_05_31[[#This Row],[EG2]]*100), "")</f>
        <v>-0.83326149425287377</v>
      </c>
      <c r="V193"/>
      <c r="W193"/>
      <c r="X193"/>
    </row>
    <row r="194" spans="2:24" hidden="1" x14ac:dyDescent="0.25">
      <c r="B194" t="s">
        <v>490</v>
      </c>
      <c r="C194">
        <v>10459.83</v>
      </c>
      <c r="D194" t="s">
        <v>489</v>
      </c>
      <c r="E194" t="s">
        <v>13</v>
      </c>
      <c r="F194" t="s">
        <v>14</v>
      </c>
      <c r="G194" t="s">
        <v>201</v>
      </c>
      <c r="H194">
        <v>6</v>
      </c>
      <c r="I194">
        <v>202206</v>
      </c>
      <c r="J194" s="1">
        <v>98.32</v>
      </c>
      <c r="K194" s="1">
        <v>-0.24</v>
      </c>
      <c r="L194" s="1">
        <v>1.47</v>
      </c>
      <c r="M194" s="1">
        <v>1.64</v>
      </c>
      <c r="N194" s="1" t="e">
        <f>INDEX(Data!Z:Z,MATCH(zacks_custom_screen_2023_05_31[[#This Row],[Company Name]] &amp; "*", Data!Y:Y,0))</f>
        <v>#N/A</v>
      </c>
      <c r="O194" s="1" t="e">
        <f>INDEX(Data!AA:AA,MATCH(zacks_custom_screen_2023_05_31[[#This Row],[Company Name]] &amp; "*", Data!Y:Y,0))</f>
        <v>#N/A</v>
      </c>
      <c r="P194" s="2">
        <f>IFERROR((zacks_custom_screen_2023_05_31[[#This Row],[EPS1]]-zacks_custom_screen_2023_05_31[[#This Row],[EPS0]])/ABS(zacks_custom_screen_2023_05_31[[#This Row],[EPS0]]), "")</f>
        <v>7.125</v>
      </c>
      <c r="Q194" s="2">
        <f>IFERROR((zacks_custom_screen_2023_05_31[[#This Row],[EPS2]]-zacks_custom_screen_2023_05_31[[#This Row],[EPS1]])/ABS(zacks_custom_screen_2023_05_31[[#This Row],[EPS1]]), "")</f>
        <v>0.11564625850340131</v>
      </c>
      <c r="R194" s="3">
        <f>IFERROR(zacks_custom_screen_2023_05_31[[#This Row],[Price]]/zacks_custom_screen_2023_05_31[[#This Row],[EPS1]], "")</f>
        <v>66.884353741496597</v>
      </c>
      <c r="S194" s="3">
        <f>IFERROR(zacks_custom_screen_2023_05_31[[#This Row],[Price]]/zacks_custom_screen_2023_05_31[[#This Row],[EPS2]], "")</f>
        <v>59.951219512195124</v>
      </c>
      <c r="T194" s="3">
        <f>IFERROR(zacks_custom_screen_2023_05_31[[#This Row],[PE1]]/(zacks_custom_screen_2023_05_31[[#This Row],[EG1]]*100), "")</f>
        <v>9.3872777181047848E-2</v>
      </c>
      <c r="U194" s="3">
        <f>IFERROR(zacks_custom_screen_2023_05_31[[#This Row],[PE2]]/(zacks_custom_screen_2023_05_31[[#This Row],[EG2]]*100), "")</f>
        <v>5.1840172166427578</v>
      </c>
      <c r="V194"/>
      <c r="W194"/>
      <c r="X194"/>
    </row>
    <row r="195" spans="2:24" hidden="1" x14ac:dyDescent="0.25">
      <c r="B195" t="s">
        <v>492</v>
      </c>
      <c r="C195">
        <v>11244.4</v>
      </c>
      <c r="D195" t="s">
        <v>491</v>
      </c>
      <c r="E195" t="s">
        <v>13</v>
      </c>
      <c r="F195" t="s">
        <v>41</v>
      </c>
      <c r="G195" t="s">
        <v>61</v>
      </c>
      <c r="H195">
        <v>12</v>
      </c>
      <c r="I195">
        <v>202212</v>
      </c>
      <c r="J195" s="1">
        <v>379.76</v>
      </c>
      <c r="K195" s="1">
        <v>14.42</v>
      </c>
      <c r="L195" s="1">
        <v>14.12</v>
      </c>
      <c r="M195" s="1">
        <v>16.38</v>
      </c>
      <c r="N195" s="1" t="e">
        <f>INDEX(Data!Z:Z,MATCH(zacks_custom_screen_2023_05_31[[#This Row],[Company Name]] &amp; "*", Data!Y:Y,0))</f>
        <v>#N/A</v>
      </c>
      <c r="O195" s="1" t="e">
        <f>INDEX(Data!AA:AA,MATCH(zacks_custom_screen_2023_05_31[[#This Row],[Company Name]] &amp; "*", Data!Y:Y,0))</f>
        <v>#N/A</v>
      </c>
      <c r="P195" s="2">
        <f>IFERROR((zacks_custom_screen_2023_05_31[[#This Row],[EPS1]]-zacks_custom_screen_2023_05_31[[#This Row],[EPS0]])/ABS(zacks_custom_screen_2023_05_31[[#This Row],[EPS0]]), "")</f>
        <v>-2.0804438280166485E-2</v>
      </c>
      <c r="Q195" s="2">
        <f>IFERROR((zacks_custom_screen_2023_05_31[[#This Row],[EPS2]]-zacks_custom_screen_2023_05_31[[#This Row],[EPS1]])/ABS(zacks_custom_screen_2023_05_31[[#This Row],[EPS1]]), "")</f>
        <v>0.16005665722379603</v>
      </c>
      <c r="R195" s="3">
        <f>IFERROR(zacks_custom_screen_2023_05_31[[#This Row],[Price]]/zacks_custom_screen_2023_05_31[[#This Row],[EPS1]], "")</f>
        <v>26.895184135977338</v>
      </c>
      <c r="S195" s="3">
        <f>IFERROR(zacks_custom_screen_2023_05_31[[#This Row],[Price]]/zacks_custom_screen_2023_05_31[[#This Row],[EPS2]], "")</f>
        <v>23.184371184371184</v>
      </c>
      <c r="T195" s="3">
        <f>IFERROR(zacks_custom_screen_2023_05_31[[#This Row],[PE1]]/(zacks_custom_screen_2023_05_31[[#This Row],[EG1]]*100), "")</f>
        <v>-12.927618508026411</v>
      </c>
      <c r="U195" s="3">
        <f>IFERROR(zacks_custom_screen_2023_05_31[[#This Row],[PE2]]/(zacks_custom_screen_2023_05_31[[#This Row],[EG2]]*100), "")</f>
        <v>1.4485102704571731</v>
      </c>
      <c r="V195"/>
      <c r="W195"/>
      <c r="X195"/>
    </row>
    <row r="196" spans="2:24" hidden="1" x14ac:dyDescent="0.25">
      <c r="B196" t="s">
        <v>493</v>
      </c>
      <c r="C196">
        <v>11070.89</v>
      </c>
      <c r="D196" t="s">
        <v>491</v>
      </c>
      <c r="E196" t="s">
        <v>13</v>
      </c>
      <c r="F196" t="s">
        <v>41</v>
      </c>
      <c r="G196" t="s">
        <v>67</v>
      </c>
      <c r="H196">
        <v>12</v>
      </c>
      <c r="I196">
        <v>202212</v>
      </c>
      <c r="J196" s="1">
        <v>373.9</v>
      </c>
      <c r="K196" s="1">
        <v>14.42</v>
      </c>
      <c r="N196" s="1" t="e">
        <f>INDEX(Data!Z:Z,MATCH(zacks_custom_screen_2023_05_31[[#This Row],[Company Name]] &amp; "*", Data!Y:Y,0))</f>
        <v>#N/A</v>
      </c>
      <c r="O196" s="1" t="e">
        <f>INDEX(Data!AA:AA,MATCH(zacks_custom_screen_2023_05_31[[#This Row],[Company Name]] &amp; "*", Data!Y:Y,0))</f>
        <v>#N/A</v>
      </c>
      <c r="P196" s="2">
        <f>IFERROR((zacks_custom_screen_2023_05_31[[#This Row],[EPS1]]-zacks_custom_screen_2023_05_31[[#This Row],[EPS0]])/ABS(zacks_custom_screen_2023_05_31[[#This Row],[EPS0]]), "")</f>
        <v>-1</v>
      </c>
      <c r="Q196" s="2" t="str">
        <f>IFERROR((zacks_custom_screen_2023_05_31[[#This Row],[EPS2]]-zacks_custom_screen_2023_05_31[[#This Row],[EPS1]])/ABS(zacks_custom_screen_2023_05_31[[#This Row],[EPS1]]), "")</f>
        <v/>
      </c>
      <c r="R196" s="3" t="str">
        <f>IFERROR(zacks_custom_screen_2023_05_31[[#This Row],[Price]]/zacks_custom_screen_2023_05_31[[#This Row],[EPS1]], "")</f>
        <v/>
      </c>
      <c r="S196" s="3" t="str">
        <f>IFERROR(zacks_custom_screen_2023_05_31[[#This Row],[Price]]/zacks_custom_screen_2023_05_31[[#This Row],[EPS2]], "")</f>
        <v/>
      </c>
      <c r="T196" s="3" t="str">
        <f>IFERROR(zacks_custom_screen_2023_05_31[[#This Row],[PE1]]/(zacks_custom_screen_2023_05_31[[#This Row],[EG1]]*100), "")</f>
        <v/>
      </c>
      <c r="U196" s="3" t="str">
        <f>IFERROR(zacks_custom_screen_2023_05_31[[#This Row],[PE2]]/(zacks_custom_screen_2023_05_31[[#This Row],[EG2]]*100), "")</f>
        <v/>
      </c>
      <c r="V196"/>
      <c r="W196"/>
      <c r="X196"/>
    </row>
    <row r="197" spans="2:24" hidden="1" x14ac:dyDescent="0.25">
      <c r="B197" t="s">
        <v>495</v>
      </c>
      <c r="C197">
        <v>16382.61</v>
      </c>
      <c r="D197" t="s">
        <v>494</v>
      </c>
      <c r="E197" t="s">
        <v>13</v>
      </c>
      <c r="F197" t="s">
        <v>37</v>
      </c>
      <c r="G197" t="s">
        <v>250</v>
      </c>
      <c r="H197">
        <v>12</v>
      </c>
      <c r="I197">
        <v>202212</v>
      </c>
      <c r="J197" s="1">
        <v>35.74</v>
      </c>
      <c r="K197" s="1">
        <v>2.71</v>
      </c>
      <c r="L197" s="1">
        <v>3.07</v>
      </c>
      <c r="M197" s="1">
        <v>3.35</v>
      </c>
      <c r="N197" s="1" t="e">
        <f>INDEX(Data!Z:Z,MATCH(zacks_custom_screen_2023_05_31[[#This Row],[Company Name]] &amp; "*", Data!Y:Y,0))</f>
        <v>#N/A</v>
      </c>
      <c r="O197" s="1" t="e">
        <f>INDEX(Data!AA:AA,MATCH(zacks_custom_screen_2023_05_31[[#This Row],[Company Name]] &amp; "*", Data!Y:Y,0))</f>
        <v>#N/A</v>
      </c>
      <c r="P197" s="2">
        <f>IFERROR((zacks_custom_screen_2023_05_31[[#This Row],[EPS1]]-zacks_custom_screen_2023_05_31[[#This Row],[EPS0]])/ABS(zacks_custom_screen_2023_05_31[[#This Row],[EPS0]]), "")</f>
        <v>0.13284132841328408</v>
      </c>
      <c r="Q197" s="2">
        <f>IFERROR((zacks_custom_screen_2023_05_31[[#This Row],[EPS2]]-zacks_custom_screen_2023_05_31[[#This Row],[EPS1]])/ABS(zacks_custom_screen_2023_05_31[[#This Row],[EPS1]]), "")</f>
        <v>9.1205211726384447E-2</v>
      </c>
      <c r="R197" s="3">
        <f>IFERROR(zacks_custom_screen_2023_05_31[[#This Row],[Price]]/zacks_custom_screen_2023_05_31[[#This Row],[EPS1]], "")</f>
        <v>11.641693811074919</v>
      </c>
      <c r="S197" s="3">
        <f>IFERROR(zacks_custom_screen_2023_05_31[[#This Row],[Price]]/zacks_custom_screen_2023_05_31[[#This Row],[EPS2]], "")</f>
        <v>10.66865671641791</v>
      </c>
      <c r="T197" s="3">
        <f>IFERROR(zacks_custom_screen_2023_05_31[[#This Row],[PE1]]/(zacks_custom_screen_2023_05_31[[#This Row],[EG1]]*100), "")</f>
        <v>0.87636083966702905</v>
      </c>
      <c r="U197" s="3">
        <f>IFERROR(zacks_custom_screen_2023_05_31[[#This Row],[PE2]]/(zacks_custom_screen_2023_05_31[[#This Row],[EG2]]*100), "")</f>
        <v>1.1697420042643913</v>
      </c>
      <c r="V197"/>
      <c r="W197"/>
      <c r="X197"/>
    </row>
    <row r="198" spans="2:24" hidden="1" x14ac:dyDescent="0.25">
      <c r="B198" t="s">
        <v>497</v>
      </c>
      <c r="C198">
        <v>5179.04</v>
      </c>
      <c r="D198" t="s">
        <v>496</v>
      </c>
      <c r="E198" t="s">
        <v>13</v>
      </c>
      <c r="F198" t="s">
        <v>118</v>
      </c>
      <c r="G198" t="s">
        <v>347</v>
      </c>
      <c r="H198">
        <v>12</v>
      </c>
      <c r="I198">
        <v>202212</v>
      </c>
      <c r="J198" s="1">
        <v>46.82</v>
      </c>
      <c r="K198" s="1"/>
      <c r="N198" s="1" t="e">
        <f>INDEX(Data!Z:Z,MATCH(zacks_custom_screen_2023_05_31[[#This Row],[Company Name]] &amp; "*", Data!Y:Y,0))</f>
        <v>#N/A</v>
      </c>
      <c r="O198" s="1" t="e">
        <f>INDEX(Data!AA:AA,MATCH(zacks_custom_screen_2023_05_31[[#This Row],[Company Name]] &amp; "*", Data!Y:Y,0))</f>
        <v>#N/A</v>
      </c>
      <c r="P198" s="2" t="str">
        <f>IFERROR((zacks_custom_screen_2023_05_31[[#This Row],[EPS1]]-zacks_custom_screen_2023_05_31[[#This Row],[EPS0]])/ABS(zacks_custom_screen_2023_05_31[[#This Row],[EPS0]]), "")</f>
        <v/>
      </c>
      <c r="Q198" s="2" t="str">
        <f>IFERROR((zacks_custom_screen_2023_05_31[[#This Row],[EPS2]]-zacks_custom_screen_2023_05_31[[#This Row],[EPS1]])/ABS(zacks_custom_screen_2023_05_31[[#This Row],[EPS1]]), "")</f>
        <v/>
      </c>
      <c r="R198" s="3" t="str">
        <f>IFERROR(zacks_custom_screen_2023_05_31[[#This Row],[Price]]/zacks_custom_screen_2023_05_31[[#This Row],[EPS1]], "")</f>
        <v/>
      </c>
      <c r="S198" s="3" t="str">
        <f>IFERROR(zacks_custom_screen_2023_05_31[[#This Row],[Price]]/zacks_custom_screen_2023_05_31[[#This Row],[EPS2]], "")</f>
        <v/>
      </c>
      <c r="T198" s="3" t="str">
        <f>IFERROR(zacks_custom_screen_2023_05_31[[#This Row],[PE1]]/(zacks_custom_screen_2023_05_31[[#This Row],[EG1]]*100), "")</f>
        <v/>
      </c>
      <c r="U198" s="3" t="str">
        <f>IFERROR(zacks_custom_screen_2023_05_31[[#This Row],[PE2]]/(zacks_custom_screen_2023_05_31[[#This Row],[EG2]]*100), "")</f>
        <v/>
      </c>
      <c r="V198"/>
      <c r="W198"/>
      <c r="X198"/>
    </row>
    <row r="199" spans="2:24" hidden="1" x14ac:dyDescent="0.25">
      <c r="B199" t="s">
        <v>499</v>
      </c>
      <c r="C199">
        <v>8263.7199999999993</v>
      </c>
      <c r="D199" t="s">
        <v>498</v>
      </c>
      <c r="E199" t="s">
        <v>13</v>
      </c>
      <c r="F199" t="s">
        <v>330</v>
      </c>
      <c r="G199" t="s">
        <v>500</v>
      </c>
      <c r="H199">
        <v>1</v>
      </c>
      <c r="I199">
        <v>202301</v>
      </c>
      <c r="J199" s="1">
        <v>61.5</v>
      </c>
      <c r="K199" s="1">
        <v>3.92</v>
      </c>
      <c r="L199" s="1">
        <v>3.9</v>
      </c>
      <c r="M199" s="1">
        <v>4.1900000000000004</v>
      </c>
      <c r="N199" s="1" t="e">
        <f>INDEX(Data!Z:Z,MATCH(zacks_custom_screen_2023_05_31[[#This Row],[Company Name]] &amp; "*", Data!Y:Y,0))</f>
        <v>#N/A</v>
      </c>
      <c r="O199" s="1" t="e">
        <f>INDEX(Data!AA:AA,MATCH(zacks_custom_screen_2023_05_31[[#This Row],[Company Name]] &amp; "*", Data!Y:Y,0))</f>
        <v>#N/A</v>
      </c>
      <c r="P199" s="2">
        <f>IFERROR((zacks_custom_screen_2023_05_31[[#This Row],[EPS1]]-zacks_custom_screen_2023_05_31[[#This Row],[EPS0]])/ABS(zacks_custom_screen_2023_05_31[[#This Row],[EPS0]]), "")</f>
        <v>-5.1020408163265354E-3</v>
      </c>
      <c r="Q199" s="2">
        <f>IFERROR((zacks_custom_screen_2023_05_31[[#This Row],[EPS2]]-zacks_custom_screen_2023_05_31[[#This Row],[EPS1]])/ABS(zacks_custom_screen_2023_05_31[[#This Row],[EPS1]]), "")</f>
        <v>7.4358974358974483E-2</v>
      </c>
      <c r="R199" s="3">
        <f>IFERROR(zacks_custom_screen_2023_05_31[[#This Row],[Price]]/zacks_custom_screen_2023_05_31[[#This Row],[EPS1]], "")</f>
        <v>15.76923076923077</v>
      </c>
      <c r="S199" s="3">
        <f>IFERROR(zacks_custom_screen_2023_05_31[[#This Row],[Price]]/zacks_custom_screen_2023_05_31[[#This Row],[EPS2]], "")</f>
        <v>14.677804295942719</v>
      </c>
      <c r="T199" s="3">
        <f>IFERROR(zacks_custom_screen_2023_05_31[[#This Row],[PE1]]/(zacks_custom_screen_2023_05_31[[#This Row],[EG1]]*100), "")</f>
        <v>-30.907692307692283</v>
      </c>
      <c r="U199" s="3">
        <f>IFERROR(zacks_custom_screen_2023_05_31[[#This Row],[PE2]]/(zacks_custom_screen_2023_05_31[[#This Row],[EG2]]*100), "")</f>
        <v>1.9739116122129829</v>
      </c>
      <c r="V199"/>
      <c r="W199"/>
      <c r="X199"/>
    </row>
    <row r="200" spans="2:24" hidden="1" x14ac:dyDescent="0.25">
      <c r="B200" t="s">
        <v>502</v>
      </c>
      <c r="C200">
        <v>32109.86</v>
      </c>
      <c r="D200" t="s">
        <v>501</v>
      </c>
      <c r="E200" t="s">
        <v>13</v>
      </c>
      <c r="F200" t="s">
        <v>37</v>
      </c>
      <c r="G200" t="s">
        <v>404</v>
      </c>
      <c r="H200">
        <v>12</v>
      </c>
      <c r="I200">
        <v>202212</v>
      </c>
      <c r="J200" s="1">
        <v>40.69</v>
      </c>
      <c r="K200" s="1">
        <v>4.59</v>
      </c>
      <c r="L200" s="1">
        <v>4.7300000000000004</v>
      </c>
      <c r="M200" s="1">
        <v>4.97</v>
      </c>
      <c r="N200" s="1" t="e">
        <f>INDEX(Data!Z:Z,MATCH(zacks_custom_screen_2023_05_31[[#This Row],[Company Name]] &amp; "*", Data!Y:Y,0))</f>
        <v>#N/A</v>
      </c>
      <c r="O200" s="1" t="e">
        <f>INDEX(Data!AA:AA,MATCH(zacks_custom_screen_2023_05_31[[#This Row],[Company Name]] &amp; "*", Data!Y:Y,0))</f>
        <v>#N/A</v>
      </c>
      <c r="P200" s="2">
        <f>IFERROR((zacks_custom_screen_2023_05_31[[#This Row],[EPS1]]-zacks_custom_screen_2023_05_31[[#This Row],[EPS0]])/ABS(zacks_custom_screen_2023_05_31[[#This Row],[EPS0]]), "")</f>
        <v>3.0501089324618862E-2</v>
      </c>
      <c r="Q200" s="2">
        <f>IFERROR((zacks_custom_screen_2023_05_31[[#This Row],[EPS2]]-zacks_custom_screen_2023_05_31[[#This Row],[EPS1]])/ABS(zacks_custom_screen_2023_05_31[[#This Row],[EPS1]]), "")</f>
        <v>5.0739957716701756E-2</v>
      </c>
      <c r="R200" s="3">
        <f>IFERROR(zacks_custom_screen_2023_05_31[[#This Row],[Price]]/zacks_custom_screen_2023_05_31[[#This Row],[EPS1]], "")</f>
        <v>8.6025369978858333</v>
      </c>
      <c r="S200" s="3">
        <f>IFERROR(zacks_custom_screen_2023_05_31[[#This Row],[Price]]/zacks_custom_screen_2023_05_31[[#This Row],[EPS2]], "")</f>
        <v>8.1871227364185106</v>
      </c>
      <c r="T200" s="3">
        <f>IFERROR(zacks_custom_screen_2023_05_31[[#This Row],[PE1]]/(zacks_custom_screen_2023_05_31[[#This Row],[EG1]]*100), "")</f>
        <v>2.8204032014497007</v>
      </c>
      <c r="U200" s="3">
        <f>IFERROR(zacks_custom_screen_2023_05_31[[#This Row],[PE2]]/(zacks_custom_screen_2023_05_31[[#This Row],[EG2]]*100), "")</f>
        <v>1.6135454393024862</v>
      </c>
      <c r="V200"/>
      <c r="W200"/>
      <c r="X200"/>
    </row>
    <row r="201" spans="2:24" hidden="1" x14ac:dyDescent="0.25">
      <c r="B201" t="s">
        <v>504</v>
      </c>
      <c r="C201">
        <v>3994.93</v>
      </c>
      <c r="D201" t="s">
        <v>503</v>
      </c>
      <c r="E201" t="s">
        <v>13</v>
      </c>
      <c r="F201" t="s">
        <v>118</v>
      </c>
      <c r="G201" t="s">
        <v>119</v>
      </c>
      <c r="H201">
        <v>12</v>
      </c>
      <c r="I201">
        <v>202212</v>
      </c>
      <c r="J201" s="1">
        <v>59.93</v>
      </c>
      <c r="K201" s="1">
        <v>3.97</v>
      </c>
      <c r="L201" s="1">
        <v>3.73</v>
      </c>
      <c r="N201" s="1">
        <f>INDEX(Data!Z:Z,MATCH(zacks_custom_screen_2023_05_31[[#This Row],[Company Name]] &amp; "*", Data!Y:Y,0))</f>
        <v>611513</v>
      </c>
      <c r="O201" s="1">
        <f>INDEX(Data!AA:AA,MATCH(zacks_custom_screen_2023_05_31[[#This Row],[Company Name]] &amp; "*", Data!Y:Y,0))</f>
        <v>0</v>
      </c>
      <c r="P201" s="2">
        <f>IFERROR((zacks_custom_screen_2023_05_31[[#This Row],[EPS1]]-zacks_custom_screen_2023_05_31[[#This Row],[EPS0]])/ABS(zacks_custom_screen_2023_05_31[[#This Row],[EPS0]]), "")</f>
        <v>-6.0453400503778391E-2</v>
      </c>
      <c r="Q201" s="2">
        <f>IFERROR((zacks_custom_screen_2023_05_31[[#This Row],[EPS2]]-zacks_custom_screen_2023_05_31[[#This Row],[EPS1]])/ABS(zacks_custom_screen_2023_05_31[[#This Row],[EPS1]]), "")</f>
        <v>-1</v>
      </c>
      <c r="R201" s="3">
        <f>IFERROR(zacks_custom_screen_2023_05_31[[#This Row],[Price]]/zacks_custom_screen_2023_05_31[[#This Row],[EPS1]], "")</f>
        <v>16.067024128686327</v>
      </c>
      <c r="S201" s="3" t="str">
        <f>IFERROR(zacks_custom_screen_2023_05_31[[#This Row],[Price]]/zacks_custom_screen_2023_05_31[[#This Row],[EPS2]], "")</f>
        <v/>
      </c>
      <c r="T201" s="3">
        <f>IFERROR(zacks_custom_screen_2023_05_31[[#This Row],[PE1]]/(zacks_custom_screen_2023_05_31[[#This Row],[EG1]]*100), "")</f>
        <v>-2.6577535746201941</v>
      </c>
      <c r="U201" s="3" t="str">
        <f>IFERROR(zacks_custom_screen_2023_05_31[[#This Row],[PE2]]/(zacks_custom_screen_2023_05_31[[#This Row],[EG2]]*100), "")</f>
        <v/>
      </c>
      <c r="V201"/>
      <c r="W201"/>
      <c r="X201"/>
    </row>
    <row r="202" spans="2:24" hidden="1" x14ac:dyDescent="0.25">
      <c r="B202" t="s">
        <v>506</v>
      </c>
      <c r="C202">
        <v>8848.1299999999992</v>
      </c>
      <c r="D202" t="s">
        <v>505</v>
      </c>
      <c r="E202" t="s">
        <v>13</v>
      </c>
      <c r="F202" t="s">
        <v>85</v>
      </c>
      <c r="G202" t="s">
        <v>507</v>
      </c>
      <c r="H202">
        <v>12</v>
      </c>
      <c r="I202">
        <v>202212</v>
      </c>
      <c r="J202" s="1">
        <v>56.44</v>
      </c>
      <c r="K202" s="1">
        <v>2.35</v>
      </c>
      <c r="L202" s="1">
        <v>2.1</v>
      </c>
      <c r="M202" s="1">
        <v>2.56</v>
      </c>
      <c r="N202" s="1" t="e">
        <f>INDEX(Data!Z:Z,MATCH(zacks_custom_screen_2023_05_31[[#This Row],[Company Name]] &amp; "*", Data!Y:Y,0))</f>
        <v>#N/A</v>
      </c>
      <c r="O202" s="1" t="e">
        <f>INDEX(Data!AA:AA,MATCH(zacks_custom_screen_2023_05_31[[#This Row],[Company Name]] &amp; "*", Data!Y:Y,0))</f>
        <v>#N/A</v>
      </c>
      <c r="P202" s="2">
        <f>IFERROR((zacks_custom_screen_2023_05_31[[#This Row],[EPS1]]-zacks_custom_screen_2023_05_31[[#This Row],[EPS0]])/ABS(zacks_custom_screen_2023_05_31[[#This Row],[EPS0]]), "")</f>
        <v>-0.10638297872340426</v>
      </c>
      <c r="Q202" s="2">
        <f>IFERROR((zacks_custom_screen_2023_05_31[[#This Row],[EPS2]]-zacks_custom_screen_2023_05_31[[#This Row],[EPS1]])/ABS(zacks_custom_screen_2023_05_31[[#This Row],[EPS1]]), "")</f>
        <v>0.21904761904761902</v>
      </c>
      <c r="R202" s="3">
        <f>IFERROR(zacks_custom_screen_2023_05_31[[#This Row],[Price]]/zacks_custom_screen_2023_05_31[[#This Row],[EPS1]], "")</f>
        <v>26.876190476190473</v>
      </c>
      <c r="S202" s="3">
        <f>IFERROR(zacks_custom_screen_2023_05_31[[#This Row],[Price]]/zacks_custom_screen_2023_05_31[[#This Row],[EPS2]], "")</f>
        <v>22.046875</v>
      </c>
      <c r="T202" s="3">
        <f>IFERROR(zacks_custom_screen_2023_05_31[[#This Row],[PE1]]/(zacks_custom_screen_2023_05_31[[#This Row],[EG1]]*100), "")</f>
        <v>-2.5263619047619046</v>
      </c>
      <c r="U202" s="3">
        <f>IFERROR(zacks_custom_screen_2023_05_31[[#This Row],[PE2]]/(zacks_custom_screen_2023_05_31[[#This Row],[EG2]]*100), "")</f>
        <v>1.0064877717391305</v>
      </c>
      <c r="V202"/>
      <c r="W202"/>
      <c r="X202"/>
    </row>
    <row r="203" spans="2:24" hidden="1" x14ac:dyDescent="0.25">
      <c r="B203" t="s">
        <v>509</v>
      </c>
      <c r="C203">
        <v>93396.71</v>
      </c>
      <c r="D203" t="s">
        <v>508</v>
      </c>
      <c r="E203" t="s">
        <v>22</v>
      </c>
      <c r="F203" t="s">
        <v>30</v>
      </c>
      <c r="G203" t="s">
        <v>256</v>
      </c>
      <c r="H203">
        <v>12</v>
      </c>
      <c r="I203">
        <v>202212</v>
      </c>
      <c r="J203" s="1">
        <v>2528.77</v>
      </c>
      <c r="K203" s="1">
        <v>99.83</v>
      </c>
      <c r="L203" s="1">
        <v>137.11000000000001</v>
      </c>
      <c r="M203" s="1">
        <v>165.72</v>
      </c>
      <c r="N203" s="1">
        <f>INDEX(Data!Z:Z,MATCH(zacks_custom_screen_2023_05_31[[#This Row],[Company Name]] &amp; "*", Data!Y:Y,0))</f>
        <v>519290</v>
      </c>
      <c r="O203" s="1">
        <f>INDEX(Data!AA:AA,MATCH(zacks_custom_screen_2023_05_31[[#This Row],[Company Name]] &amp; "*", Data!Y:Y,0))</f>
        <v>561510</v>
      </c>
      <c r="P203" s="2">
        <f>IFERROR((zacks_custom_screen_2023_05_31[[#This Row],[EPS1]]-zacks_custom_screen_2023_05_31[[#This Row],[EPS0]])/ABS(zacks_custom_screen_2023_05_31[[#This Row],[EPS0]]), "")</f>
        <v>0.37343483922668552</v>
      </c>
      <c r="Q203" s="2">
        <f>IFERROR((zacks_custom_screen_2023_05_31[[#This Row],[EPS2]]-zacks_custom_screen_2023_05_31[[#This Row],[EPS1]])/ABS(zacks_custom_screen_2023_05_31[[#This Row],[EPS1]]), "")</f>
        <v>0.20866457588797302</v>
      </c>
      <c r="R203" s="3">
        <f>IFERROR(zacks_custom_screen_2023_05_31[[#This Row],[Price]]/zacks_custom_screen_2023_05_31[[#This Row],[EPS1]], "")</f>
        <v>18.443366639924147</v>
      </c>
      <c r="S203" s="3">
        <f>IFERROR(zacks_custom_screen_2023_05_31[[#This Row],[Price]]/zacks_custom_screen_2023_05_31[[#This Row],[EPS2]], "")</f>
        <v>15.259292783007483</v>
      </c>
      <c r="T203" s="3">
        <f>IFERROR(zacks_custom_screen_2023_05_31[[#This Row],[PE1]]/(zacks_custom_screen_2023_05_31[[#This Row],[EG1]]*100), "")</f>
        <v>0.49388446664796853</v>
      </c>
      <c r="U203" s="3">
        <f>IFERROR(zacks_custom_screen_2023_05_31[[#This Row],[PE2]]/(zacks_custom_screen_2023_05_31[[#This Row],[EG2]]*100), "")</f>
        <v>0.73128333920942235</v>
      </c>
      <c r="V203"/>
      <c r="W203"/>
      <c r="X203"/>
    </row>
    <row r="204" spans="2:24" hidden="1" x14ac:dyDescent="0.25">
      <c r="B204" t="s">
        <v>511</v>
      </c>
      <c r="C204">
        <v>28143.67</v>
      </c>
      <c r="D204" t="s">
        <v>510</v>
      </c>
      <c r="E204" t="s">
        <v>22</v>
      </c>
      <c r="F204" t="s">
        <v>223</v>
      </c>
      <c r="G204" t="s">
        <v>512</v>
      </c>
      <c r="H204">
        <v>12</v>
      </c>
      <c r="I204">
        <v>202212</v>
      </c>
      <c r="J204" s="1">
        <v>27.8</v>
      </c>
      <c r="K204" s="1">
        <v>0.89</v>
      </c>
      <c r="L204" s="1">
        <v>1.52</v>
      </c>
      <c r="M204" s="1">
        <v>1.98</v>
      </c>
      <c r="N204" s="1">
        <f>INDEX(Data!Z:Z,MATCH(zacks_custom_screen_2023_05_31[[#This Row],[Company Name]] &amp; "*", Data!Y:Y,0))</f>
        <v>333132</v>
      </c>
      <c r="O204" s="1">
        <f>INDEX(Data!AA:AA,MATCH(zacks_custom_screen_2023_05_31[[#This Row],[Company Name]] &amp; "*", Data!Y:Y,0))</f>
        <v>333914</v>
      </c>
      <c r="P204" s="2">
        <f>IFERROR((zacks_custom_screen_2023_05_31[[#This Row],[EPS1]]-zacks_custom_screen_2023_05_31[[#This Row],[EPS0]])/ABS(zacks_custom_screen_2023_05_31[[#This Row],[EPS0]]), "")</f>
        <v>0.7078651685393258</v>
      </c>
      <c r="Q204" s="2">
        <f>IFERROR((zacks_custom_screen_2023_05_31[[#This Row],[EPS2]]-zacks_custom_screen_2023_05_31[[#This Row],[EPS1]])/ABS(zacks_custom_screen_2023_05_31[[#This Row],[EPS1]]), "")</f>
        <v>0.30263157894736842</v>
      </c>
      <c r="R204" s="3">
        <f>IFERROR(zacks_custom_screen_2023_05_31[[#This Row],[Price]]/zacks_custom_screen_2023_05_31[[#This Row],[EPS1]], "")</f>
        <v>18.289473684210527</v>
      </c>
      <c r="S204" s="3">
        <f>IFERROR(zacks_custom_screen_2023_05_31[[#This Row],[Price]]/zacks_custom_screen_2023_05_31[[#This Row],[EPS2]], "")</f>
        <v>14.040404040404042</v>
      </c>
      <c r="T204" s="3">
        <f>IFERROR(zacks_custom_screen_2023_05_31[[#This Row],[PE1]]/(zacks_custom_screen_2023_05_31[[#This Row],[EG1]]*100), "")</f>
        <v>0.25837510442773604</v>
      </c>
      <c r="U204" s="3">
        <f>IFERROR(zacks_custom_screen_2023_05_31[[#This Row],[PE2]]/(zacks_custom_screen_2023_05_31[[#This Row],[EG2]]*100), "")</f>
        <v>0.46394378568291617</v>
      </c>
      <c r="V204"/>
      <c r="W204"/>
      <c r="X204"/>
    </row>
    <row r="205" spans="2:24" hidden="1" x14ac:dyDescent="0.25">
      <c r="B205" t="s">
        <v>514</v>
      </c>
      <c r="C205">
        <v>3026.81</v>
      </c>
      <c r="D205" t="s">
        <v>513</v>
      </c>
      <c r="E205" t="s">
        <v>22</v>
      </c>
      <c r="F205" t="s">
        <v>14</v>
      </c>
      <c r="G205" t="s">
        <v>201</v>
      </c>
      <c r="H205">
        <v>12</v>
      </c>
      <c r="I205">
        <v>202212</v>
      </c>
      <c r="J205" s="1">
        <v>50.04</v>
      </c>
      <c r="K205" s="1">
        <v>0.64</v>
      </c>
      <c r="L205" s="1">
        <v>1.26</v>
      </c>
      <c r="M205" s="1">
        <v>1.39</v>
      </c>
      <c r="N205" s="1" t="e">
        <f>INDEX(Data!Z:Z,MATCH(zacks_custom_screen_2023_05_31[[#This Row],[Company Name]] &amp; "*", Data!Y:Y,0))</f>
        <v>#N/A</v>
      </c>
      <c r="O205" s="1" t="e">
        <f>INDEX(Data!AA:AA,MATCH(zacks_custom_screen_2023_05_31[[#This Row],[Company Name]] &amp; "*", Data!Y:Y,0))</f>
        <v>#N/A</v>
      </c>
      <c r="P205" s="2">
        <f>IFERROR((zacks_custom_screen_2023_05_31[[#This Row],[EPS1]]-zacks_custom_screen_2023_05_31[[#This Row],[EPS0]])/ABS(zacks_custom_screen_2023_05_31[[#This Row],[EPS0]]), "")</f>
        <v>0.96875</v>
      </c>
      <c r="Q205" s="2">
        <f>IFERROR((zacks_custom_screen_2023_05_31[[#This Row],[EPS2]]-zacks_custom_screen_2023_05_31[[#This Row],[EPS1]])/ABS(zacks_custom_screen_2023_05_31[[#This Row],[EPS1]]), "")</f>
        <v>0.10317460317460309</v>
      </c>
      <c r="R205" s="3">
        <f>IFERROR(zacks_custom_screen_2023_05_31[[#This Row],[Price]]/zacks_custom_screen_2023_05_31[[#This Row],[EPS1]], "")</f>
        <v>39.714285714285715</v>
      </c>
      <c r="S205" s="3">
        <f>IFERROR(zacks_custom_screen_2023_05_31[[#This Row],[Price]]/zacks_custom_screen_2023_05_31[[#This Row],[EPS2]], "")</f>
        <v>36</v>
      </c>
      <c r="T205" s="3">
        <f>IFERROR(zacks_custom_screen_2023_05_31[[#This Row],[PE1]]/(zacks_custom_screen_2023_05_31[[#This Row],[EG1]]*100), "")</f>
        <v>0.40995391705069123</v>
      </c>
      <c r="U205" s="3">
        <f>IFERROR(zacks_custom_screen_2023_05_31[[#This Row],[PE2]]/(zacks_custom_screen_2023_05_31[[#This Row],[EG2]]*100), "")</f>
        <v>3.489230769230772</v>
      </c>
      <c r="V205"/>
      <c r="W205"/>
      <c r="X205"/>
    </row>
    <row r="206" spans="2:24" hidden="1" x14ac:dyDescent="0.25">
      <c r="B206" t="s">
        <v>516</v>
      </c>
      <c r="C206">
        <v>6217.08</v>
      </c>
      <c r="D206" t="s">
        <v>515</v>
      </c>
      <c r="E206" t="s">
        <v>13</v>
      </c>
      <c r="F206" t="s">
        <v>41</v>
      </c>
      <c r="G206" t="s">
        <v>153</v>
      </c>
      <c r="H206">
        <v>12</v>
      </c>
      <c r="I206">
        <v>202212</v>
      </c>
      <c r="J206" s="1">
        <v>17.75</v>
      </c>
      <c r="K206" s="1">
        <v>1.07</v>
      </c>
      <c r="L206" s="1">
        <v>0.77</v>
      </c>
      <c r="M206" s="1">
        <v>1.04</v>
      </c>
      <c r="N206" s="1" t="e">
        <f>INDEX(Data!Z:Z,MATCH(zacks_custom_screen_2023_05_31[[#This Row],[Company Name]] &amp; "*", Data!Y:Y,0))</f>
        <v>#N/A</v>
      </c>
      <c r="O206" s="1" t="e">
        <f>INDEX(Data!AA:AA,MATCH(zacks_custom_screen_2023_05_31[[#This Row],[Company Name]] &amp; "*", Data!Y:Y,0))</f>
        <v>#N/A</v>
      </c>
      <c r="P206" s="2">
        <f>IFERROR((zacks_custom_screen_2023_05_31[[#This Row],[EPS1]]-zacks_custom_screen_2023_05_31[[#This Row],[EPS0]])/ABS(zacks_custom_screen_2023_05_31[[#This Row],[EPS0]]), "")</f>
        <v>-0.28037383177570097</v>
      </c>
      <c r="Q206" s="2">
        <f>IFERROR((zacks_custom_screen_2023_05_31[[#This Row],[EPS2]]-zacks_custom_screen_2023_05_31[[#This Row],[EPS1]])/ABS(zacks_custom_screen_2023_05_31[[#This Row],[EPS1]]), "")</f>
        <v>0.35064935064935066</v>
      </c>
      <c r="R206" s="3">
        <f>IFERROR(zacks_custom_screen_2023_05_31[[#This Row],[Price]]/zacks_custom_screen_2023_05_31[[#This Row],[EPS1]], "")</f>
        <v>23.051948051948052</v>
      </c>
      <c r="S206" s="3">
        <f>IFERROR(zacks_custom_screen_2023_05_31[[#This Row],[Price]]/zacks_custom_screen_2023_05_31[[#This Row],[EPS2]], "")</f>
        <v>17.067307692307693</v>
      </c>
      <c r="T206" s="3">
        <f>IFERROR(zacks_custom_screen_2023_05_31[[#This Row],[PE1]]/(zacks_custom_screen_2023_05_31[[#This Row],[EG1]]*100), "")</f>
        <v>-0.82218614718614713</v>
      </c>
      <c r="U206" s="3">
        <f>IFERROR(zacks_custom_screen_2023_05_31[[#This Row],[PE2]]/(zacks_custom_screen_2023_05_31[[#This Row],[EG2]]*100), "")</f>
        <v>0.48673433048433051</v>
      </c>
      <c r="V206"/>
      <c r="W206"/>
      <c r="X206"/>
    </row>
    <row r="207" spans="2:24" hidden="1" x14ac:dyDescent="0.25">
      <c r="B207" t="s">
        <v>518</v>
      </c>
      <c r="C207">
        <v>6567.98</v>
      </c>
      <c r="D207" t="s">
        <v>517</v>
      </c>
      <c r="E207" t="s">
        <v>13</v>
      </c>
      <c r="F207" t="s">
        <v>26</v>
      </c>
      <c r="G207" t="s">
        <v>64</v>
      </c>
      <c r="H207">
        <v>12</v>
      </c>
      <c r="I207">
        <v>202212</v>
      </c>
      <c r="J207" s="1">
        <v>206.87</v>
      </c>
      <c r="K207" s="1">
        <v>17.11</v>
      </c>
      <c r="L207" s="1">
        <v>16</v>
      </c>
      <c r="M207" s="1">
        <v>16.5</v>
      </c>
      <c r="N207" s="1">
        <f>INDEX(Data!Z:Z,MATCH(zacks_custom_screen_2023_05_31[[#This Row],[Company Name]] &amp; "*", Data!Y:Y,0))</f>
        <v>238310</v>
      </c>
      <c r="O207" s="1">
        <f>INDEX(Data!AA:AA,MATCH(zacks_custom_screen_2023_05_31[[#This Row],[Company Name]] &amp; "*", Data!Y:Y,0))</f>
        <v>0</v>
      </c>
      <c r="P207" s="2">
        <f>IFERROR((zacks_custom_screen_2023_05_31[[#This Row],[EPS1]]-zacks_custom_screen_2023_05_31[[#This Row],[EPS0]])/ABS(zacks_custom_screen_2023_05_31[[#This Row],[EPS0]]), "")</f>
        <v>-6.487434248977203E-2</v>
      </c>
      <c r="Q207" s="2">
        <f>IFERROR((zacks_custom_screen_2023_05_31[[#This Row],[EPS2]]-zacks_custom_screen_2023_05_31[[#This Row],[EPS1]])/ABS(zacks_custom_screen_2023_05_31[[#This Row],[EPS1]]), "")</f>
        <v>3.125E-2</v>
      </c>
      <c r="R207" s="3">
        <f>IFERROR(zacks_custom_screen_2023_05_31[[#This Row],[Price]]/zacks_custom_screen_2023_05_31[[#This Row],[EPS1]], "")</f>
        <v>12.929375</v>
      </c>
      <c r="S207" s="3">
        <f>IFERROR(zacks_custom_screen_2023_05_31[[#This Row],[Price]]/zacks_custom_screen_2023_05_31[[#This Row],[EPS2]], "")</f>
        <v>12.537575757575757</v>
      </c>
      <c r="T207" s="3">
        <f>IFERROR(zacks_custom_screen_2023_05_31[[#This Row],[PE1]]/(zacks_custom_screen_2023_05_31[[#This Row],[EG1]]*100), "")</f>
        <v>-1.9929874436936947</v>
      </c>
      <c r="U207" s="3">
        <f>IFERROR(zacks_custom_screen_2023_05_31[[#This Row],[PE2]]/(zacks_custom_screen_2023_05_31[[#This Row],[EG2]]*100), "")</f>
        <v>4.0120242424242427</v>
      </c>
      <c r="V207"/>
      <c r="W207"/>
      <c r="X207"/>
    </row>
    <row r="208" spans="2:24" hidden="1" x14ac:dyDescent="0.25">
      <c r="B208" t="s">
        <v>520</v>
      </c>
      <c r="C208">
        <v>15081.63</v>
      </c>
      <c r="D208" t="s">
        <v>519</v>
      </c>
      <c r="E208" t="s">
        <v>13</v>
      </c>
      <c r="F208" t="s">
        <v>30</v>
      </c>
      <c r="G208" t="s">
        <v>455</v>
      </c>
      <c r="H208">
        <v>12</v>
      </c>
      <c r="I208">
        <v>202212</v>
      </c>
      <c r="J208" s="1">
        <v>117.67</v>
      </c>
      <c r="K208" s="1">
        <v>18.71</v>
      </c>
      <c r="L208" s="1">
        <v>9.6199999999999992</v>
      </c>
      <c r="M208" s="1">
        <v>9.43</v>
      </c>
      <c r="N208" s="1">
        <f>INDEX(Data!Z:Z,MATCH(zacks_custom_screen_2023_05_31[[#This Row],[Company Name]] &amp; "*", Data!Y:Y,0))</f>
        <v>321912</v>
      </c>
      <c r="O208" s="1">
        <f>INDEX(Data!AA:AA,MATCH(zacks_custom_screen_2023_05_31[[#This Row],[Company Name]] &amp; "*", Data!Y:Y,0))</f>
        <v>444180</v>
      </c>
      <c r="P208" s="2">
        <f>IFERROR((zacks_custom_screen_2023_05_31[[#This Row],[EPS1]]-zacks_custom_screen_2023_05_31[[#This Row],[EPS0]])/ABS(zacks_custom_screen_2023_05_31[[#This Row],[EPS0]]), "")</f>
        <v>-0.48583645109567081</v>
      </c>
      <c r="Q208" s="2">
        <f>IFERROR((zacks_custom_screen_2023_05_31[[#This Row],[EPS2]]-zacks_custom_screen_2023_05_31[[#This Row],[EPS1]])/ABS(zacks_custom_screen_2023_05_31[[#This Row],[EPS1]]), "")</f>
        <v>-1.97505197505197E-2</v>
      </c>
      <c r="R208" s="3">
        <f>IFERROR(zacks_custom_screen_2023_05_31[[#This Row],[Price]]/zacks_custom_screen_2023_05_31[[#This Row],[EPS1]], "")</f>
        <v>12.231808731808734</v>
      </c>
      <c r="S208" s="3">
        <f>IFERROR(zacks_custom_screen_2023_05_31[[#This Row],[Price]]/zacks_custom_screen_2023_05_31[[#This Row],[EPS2]], "")</f>
        <v>12.478260869565219</v>
      </c>
      <c r="T208" s="3">
        <f>IFERROR(zacks_custom_screen_2023_05_31[[#This Row],[PE1]]/(zacks_custom_screen_2023_05_31[[#This Row],[EG1]]*100), "")</f>
        <v>-0.25176803231258676</v>
      </c>
      <c r="U208" s="3">
        <f>IFERROR(zacks_custom_screen_2023_05_31[[#This Row],[PE2]]/(zacks_custom_screen_2023_05_31[[#This Row],[EG2]]*100), "")</f>
        <v>-6.3179405034325109</v>
      </c>
      <c r="V208"/>
      <c r="W208"/>
      <c r="X208"/>
    </row>
    <row r="209" spans="2:24" hidden="1" x14ac:dyDescent="0.25">
      <c r="B209" t="s">
        <v>522</v>
      </c>
      <c r="C209">
        <v>100877.13</v>
      </c>
      <c r="D209" t="s">
        <v>521</v>
      </c>
      <c r="E209" t="s">
        <v>13</v>
      </c>
      <c r="F209" t="s">
        <v>37</v>
      </c>
      <c r="G209" t="s">
        <v>38</v>
      </c>
      <c r="H209">
        <v>12</v>
      </c>
      <c r="I209">
        <v>202212</v>
      </c>
      <c r="J209" s="1">
        <v>673.58</v>
      </c>
      <c r="K209" s="1">
        <v>35.36</v>
      </c>
      <c r="L209" s="1">
        <v>34.43</v>
      </c>
      <c r="M209" s="1">
        <v>39.880000000000003</v>
      </c>
      <c r="N209" s="1">
        <f>INDEX(Data!Z:Z,MATCH(zacks_custom_screen_2023_05_31[[#This Row],[Company Name]] &amp; "*", Data!Y:Y,0))</f>
        <v>525910</v>
      </c>
      <c r="O209" s="1">
        <f>INDEX(Data!AA:AA,MATCH(zacks_custom_screen_2023_05_31[[#This Row],[Company Name]] &amp; "*", Data!Y:Y,0))</f>
        <v>0</v>
      </c>
      <c r="P209" s="2">
        <f>IFERROR((zacks_custom_screen_2023_05_31[[#This Row],[EPS1]]-zacks_custom_screen_2023_05_31[[#This Row],[EPS0]])/ABS(zacks_custom_screen_2023_05_31[[#This Row],[EPS0]]), "")</f>
        <v>-2.6300904977375559E-2</v>
      </c>
      <c r="Q209" s="2">
        <f>IFERROR((zacks_custom_screen_2023_05_31[[#This Row],[EPS2]]-zacks_custom_screen_2023_05_31[[#This Row],[EPS1]])/ABS(zacks_custom_screen_2023_05_31[[#This Row],[EPS1]]), "")</f>
        <v>0.15829218704618073</v>
      </c>
      <c r="R209" s="3">
        <f>IFERROR(zacks_custom_screen_2023_05_31[[#This Row],[Price]]/zacks_custom_screen_2023_05_31[[#This Row],[EPS1]], "")</f>
        <v>19.563752541388325</v>
      </c>
      <c r="S209" s="3">
        <f>IFERROR(zacks_custom_screen_2023_05_31[[#This Row],[Price]]/zacks_custom_screen_2023_05_31[[#This Row],[EPS2]], "")</f>
        <v>16.890170511534603</v>
      </c>
      <c r="T209" s="3">
        <f>IFERROR(zacks_custom_screen_2023_05_31[[#This Row],[PE1]]/(zacks_custom_screen_2023_05_31[[#This Row],[EG1]]*100), "")</f>
        <v>-7.438433224338616</v>
      </c>
      <c r="U209" s="3">
        <f>IFERROR(zacks_custom_screen_2023_05_31[[#This Row],[PE2]]/(zacks_custom_screen_2023_05_31[[#This Row],[EG2]]*100), "")</f>
        <v>1.0670249003892405</v>
      </c>
      <c r="V209"/>
      <c r="W209"/>
      <c r="X209"/>
    </row>
    <row r="210" spans="2:24" hidden="1" x14ac:dyDescent="0.25">
      <c r="B210" t="s">
        <v>524</v>
      </c>
      <c r="C210">
        <v>3895.88</v>
      </c>
      <c r="D210" t="s">
        <v>523</v>
      </c>
      <c r="E210" t="s">
        <v>22</v>
      </c>
      <c r="F210" t="s">
        <v>14</v>
      </c>
      <c r="G210" t="s">
        <v>95</v>
      </c>
      <c r="H210">
        <v>12</v>
      </c>
      <c r="I210">
        <v>202212</v>
      </c>
      <c r="J210" s="1">
        <v>72.33</v>
      </c>
      <c r="K210" s="1">
        <v>2.69</v>
      </c>
      <c r="L210" s="1">
        <v>3.75</v>
      </c>
      <c r="M210" s="1">
        <v>4.41</v>
      </c>
      <c r="N210" s="1" t="e">
        <f>INDEX(Data!Z:Z,MATCH(zacks_custom_screen_2023_05_31[[#This Row],[Company Name]] &amp; "*", Data!Y:Y,0))</f>
        <v>#N/A</v>
      </c>
      <c r="O210" s="1" t="e">
        <f>INDEX(Data!AA:AA,MATCH(zacks_custom_screen_2023_05_31[[#This Row],[Company Name]] &amp; "*", Data!Y:Y,0))</f>
        <v>#N/A</v>
      </c>
      <c r="P210" s="2">
        <f>IFERROR((zacks_custom_screen_2023_05_31[[#This Row],[EPS1]]-zacks_custom_screen_2023_05_31[[#This Row],[EPS0]])/ABS(zacks_custom_screen_2023_05_31[[#This Row],[EPS0]]), "")</f>
        <v>0.39405204460966547</v>
      </c>
      <c r="Q210" s="2">
        <f>IFERROR((zacks_custom_screen_2023_05_31[[#This Row],[EPS2]]-zacks_custom_screen_2023_05_31[[#This Row],[EPS1]])/ABS(zacks_custom_screen_2023_05_31[[#This Row],[EPS1]]), "")</f>
        <v>0.17600000000000005</v>
      </c>
      <c r="R210" s="3">
        <f>IFERROR(zacks_custom_screen_2023_05_31[[#This Row],[Price]]/zacks_custom_screen_2023_05_31[[#This Row],[EPS1]], "")</f>
        <v>19.288</v>
      </c>
      <c r="S210" s="3">
        <f>IFERROR(zacks_custom_screen_2023_05_31[[#This Row],[Price]]/zacks_custom_screen_2023_05_31[[#This Row],[EPS2]], "")</f>
        <v>16.401360544217685</v>
      </c>
      <c r="T210" s="3">
        <f>IFERROR(zacks_custom_screen_2023_05_31[[#This Row],[PE1]]/(zacks_custom_screen_2023_05_31[[#This Row],[EG1]]*100), "")</f>
        <v>0.48947849056603771</v>
      </c>
      <c r="U210" s="3">
        <f>IFERROR(zacks_custom_screen_2023_05_31[[#This Row],[PE2]]/(zacks_custom_screen_2023_05_31[[#This Row],[EG2]]*100), "")</f>
        <v>0.93189548546691359</v>
      </c>
      <c r="V210"/>
      <c r="W210"/>
      <c r="X210"/>
    </row>
    <row r="211" spans="2:24" hidden="1" x14ac:dyDescent="0.25">
      <c r="B211" t="s">
        <v>526</v>
      </c>
      <c r="C211">
        <v>4094.99</v>
      </c>
      <c r="D211" t="s">
        <v>525</v>
      </c>
      <c r="E211" t="s">
        <v>13</v>
      </c>
      <c r="F211" t="s">
        <v>14</v>
      </c>
      <c r="G211" t="s">
        <v>527</v>
      </c>
      <c r="H211">
        <v>12</v>
      </c>
      <c r="I211">
        <v>202212</v>
      </c>
      <c r="J211" s="1">
        <v>139.69</v>
      </c>
      <c r="K211" s="1">
        <v>2.2599999999999998</v>
      </c>
      <c r="L211" s="1">
        <v>2.69</v>
      </c>
      <c r="M211" s="1">
        <v>2.91</v>
      </c>
      <c r="N211" s="1">
        <f>INDEX(Data!Z:Z,MATCH(zacks_custom_screen_2023_05_31[[#This Row],[Company Name]] &amp; "*", Data!Y:Y,0))</f>
        <v>334514</v>
      </c>
      <c r="O211" s="1">
        <f>INDEX(Data!AA:AA,MATCH(zacks_custom_screen_2023_05_31[[#This Row],[Company Name]] &amp; "*", Data!Y:Y,0))</f>
        <v>332911</v>
      </c>
      <c r="P211" s="2">
        <f>IFERROR((zacks_custom_screen_2023_05_31[[#This Row],[EPS1]]-zacks_custom_screen_2023_05_31[[#This Row],[EPS0]])/ABS(zacks_custom_screen_2023_05_31[[#This Row],[EPS0]]), "")</f>
        <v>0.19026548672566382</v>
      </c>
      <c r="Q211" s="2">
        <f>IFERROR((zacks_custom_screen_2023_05_31[[#This Row],[EPS2]]-zacks_custom_screen_2023_05_31[[#This Row],[EPS1]])/ABS(zacks_custom_screen_2023_05_31[[#This Row],[EPS1]]), "")</f>
        <v>8.1784386617100441E-2</v>
      </c>
      <c r="R211" s="3">
        <f>IFERROR(zacks_custom_screen_2023_05_31[[#This Row],[Price]]/zacks_custom_screen_2023_05_31[[#This Row],[EPS1]], "")</f>
        <v>51.929368029739777</v>
      </c>
      <c r="S211" s="3">
        <f>IFERROR(zacks_custom_screen_2023_05_31[[#This Row],[Price]]/zacks_custom_screen_2023_05_31[[#This Row],[EPS2]], "")</f>
        <v>48.003436426116835</v>
      </c>
      <c r="T211" s="3">
        <f>IFERROR(zacks_custom_screen_2023_05_31[[#This Row],[PE1]]/(zacks_custom_screen_2023_05_31[[#This Row],[EG1]]*100), "")</f>
        <v>2.7293109708653915</v>
      </c>
      <c r="U211" s="3">
        <f>IFERROR(zacks_custom_screen_2023_05_31[[#This Row],[PE2]]/(zacks_custom_screen_2023_05_31[[#This Row],[EG2]]*100), "")</f>
        <v>5.8695110902842806</v>
      </c>
      <c r="V211"/>
      <c r="W211"/>
      <c r="X211"/>
    </row>
    <row r="212" spans="2:24" hidden="1" x14ac:dyDescent="0.25">
      <c r="B212" t="s">
        <v>529</v>
      </c>
      <c r="C212">
        <v>59822.76</v>
      </c>
      <c r="D212" t="s">
        <v>528</v>
      </c>
      <c r="E212" t="s">
        <v>13</v>
      </c>
      <c r="F212" t="s">
        <v>37</v>
      </c>
      <c r="G212" t="s">
        <v>418</v>
      </c>
      <c r="H212">
        <v>10</v>
      </c>
      <c r="I212">
        <v>202210</v>
      </c>
      <c r="J212" s="1">
        <v>83.88</v>
      </c>
      <c r="K212" s="1">
        <v>10.28</v>
      </c>
      <c r="L212" s="1">
        <v>9.1</v>
      </c>
      <c r="M212" s="1">
        <v>9.86</v>
      </c>
      <c r="N212" s="1" t="e">
        <f>INDEX(Data!Z:Z,MATCH(zacks_custom_screen_2023_05_31[[#This Row],[Company Name]] &amp; "*", Data!Y:Y,0))</f>
        <v>#N/A</v>
      </c>
      <c r="O212" s="1" t="e">
        <f>INDEX(Data!AA:AA,MATCH(zacks_custom_screen_2023_05_31[[#This Row],[Company Name]] &amp; "*", Data!Y:Y,0))</f>
        <v>#N/A</v>
      </c>
      <c r="P212" s="2">
        <f>IFERROR((zacks_custom_screen_2023_05_31[[#This Row],[EPS1]]-zacks_custom_screen_2023_05_31[[#This Row],[EPS0]])/ABS(zacks_custom_screen_2023_05_31[[#This Row],[EPS0]]), "")</f>
        <v>-0.11478599221789881</v>
      </c>
      <c r="Q212" s="2">
        <f>IFERROR((zacks_custom_screen_2023_05_31[[#This Row],[EPS2]]-zacks_custom_screen_2023_05_31[[#This Row],[EPS1]])/ABS(zacks_custom_screen_2023_05_31[[#This Row],[EPS1]]), "")</f>
        <v>8.3516483516483497E-2</v>
      </c>
      <c r="R212" s="3">
        <f>IFERROR(zacks_custom_screen_2023_05_31[[#This Row],[Price]]/zacks_custom_screen_2023_05_31[[#This Row],[EPS1]], "")</f>
        <v>9.2175824175824168</v>
      </c>
      <c r="S212" s="3">
        <f>IFERROR(zacks_custom_screen_2023_05_31[[#This Row],[Price]]/zacks_custom_screen_2023_05_31[[#This Row],[EPS2]], "")</f>
        <v>8.5070993914807307</v>
      </c>
      <c r="T212" s="3">
        <f>IFERROR(zacks_custom_screen_2023_05_31[[#This Row],[PE1]]/(zacks_custom_screen_2023_05_31[[#This Row],[EG1]]*100), "")</f>
        <v>-0.80302328180294291</v>
      </c>
      <c r="U212" s="3">
        <f>IFERROR(zacks_custom_screen_2023_05_31[[#This Row],[PE2]]/(zacks_custom_screen_2023_05_31[[#This Row],[EG2]]*100), "")</f>
        <v>1.0186132166115087</v>
      </c>
      <c r="V212"/>
      <c r="W212"/>
      <c r="X212"/>
    </row>
    <row r="213" spans="2:24" hidden="1" x14ac:dyDescent="0.25">
      <c r="B213" t="s">
        <v>531</v>
      </c>
      <c r="C213">
        <v>16371.28</v>
      </c>
      <c r="D213" t="s">
        <v>530</v>
      </c>
      <c r="E213" t="s">
        <v>22</v>
      </c>
      <c r="F213" t="s">
        <v>41</v>
      </c>
      <c r="G213" t="s">
        <v>67</v>
      </c>
      <c r="H213">
        <v>12</v>
      </c>
      <c r="I213">
        <v>202212</v>
      </c>
      <c r="J213" s="1">
        <v>87.22</v>
      </c>
      <c r="K213" s="1">
        <v>1.93</v>
      </c>
      <c r="L213" s="1">
        <v>1.98</v>
      </c>
      <c r="M213" s="1">
        <v>3.46</v>
      </c>
      <c r="N213" s="1" t="e">
        <f>INDEX(Data!Z:Z,MATCH(zacks_custom_screen_2023_05_31[[#This Row],[Company Name]] &amp; "*", Data!Y:Y,0))</f>
        <v>#N/A</v>
      </c>
      <c r="O213" s="1" t="e">
        <f>INDEX(Data!AA:AA,MATCH(zacks_custom_screen_2023_05_31[[#This Row],[Company Name]] &amp; "*", Data!Y:Y,0))</f>
        <v>#N/A</v>
      </c>
      <c r="P213" s="2">
        <f>IFERROR((zacks_custom_screen_2023_05_31[[#This Row],[EPS1]]-zacks_custom_screen_2023_05_31[[#This Row],[EPS0]])/ABS(zacks_custom_screen_2023_05_31[[#This Row],[EPS0]]), "")</f>
        <v>2.5906735751295359E-2</v>
      </c>
      <c r="Q213" s="2">
        <f>IFERROR((zacks_custom_screen_2023_05_31[[#This Row],[EPS2]]-zacks_custom_screen_2023_05_31[[#This Row],[EPS1]])/ABS(zacks_custom_screen_2023_05_31[[#This Row],[EPS1]]), "")</f>
        <v>0.74747474747474751</v>
      </c>
      <c r="R213" s="3">
        <f>IFERROR(zacks_custom_screen_2023_05_31[[#This Row],[Price]]/zacks_custom_screen_2023_05_31[[#This Row],[EPS1]], "")</f>
        <v>44.050505050505052</v>
      </c>
      <c r="S213" s="3">
        <f>IFERROR(zacks_custom_screen_2023_05_31[[#This Row],[Price]]/zacks_custom_screen_2023_05_31[[#This Row],[EPS2]], "")</f>
        <v>25.208092485549134</v>
      </c>
      <c r="T213" s="3">
        <f>IFERROR(zacks_custom_screen_2023_05_31[[#This Row],[PE1]]/(zacks_custom_screen_2023_05_31[[#This Row],[EG1]]*100), "")</f>
        <v>17.003494949494936</v>
      </c>
      <c r="U213" s="3">
        <f>IFERROR(zacks_custom_screen_2023_05_31[[#This Row],[PE2]]/(zacks_custom_screen_2023_05_31[[#This Row],[EG2]]*100), "")</f>
        <v>0.33724339946883297</v>
      </c>
      <c r="V213"/>
      <c r="W213"/>
      <c r="X213"/>
    </row>
    <row r="214" spans="2:24" hidden="1" x14ac:dyDescent="0.25">
      <c r="B214" t="s">
        <v>533</v>
      </c>
      <c r="C214">
        <v>133844.97</v>
      </c>
      <c r="D214" t="s">
        <v>532</v>
      </c>
      <c r="E214" t="s">
        <v>13</v>
      </c>
      <c r="F214" t="s">
        <v>41</v>
      </c>
      <c r="G214" t="s">
        <v>67</v>
      </c>
      <c r="H214">
        <v>12</v>
      </c>
      <c r="I214">
        <v>202212</v>
      </c>
      <c r="J214" s="1">
        <v>63.71</v>
      </c>
      <c r="K214" s="1">
        <v>7.7</v>
      </c>
      <c r="L214" s="1">
        <v>8.06</v>
      </c>
      <c r="M214" s="1">
        <v>8.01</v>
      </c>
      <c r="N214" s="1" t="e">
        <f>INDEX(Data!Z:Z,MATCH(zacks_custom_screen_2023_05_31[[#This Row],[Company Name]] &amp; "*", Data!Y:Y,0))</f>
        <v>#N/A</v>
      </c>
      <c r="O214" s="1" t="e">
        <f>INDEX(Data!AA:AA,MATCH(zacks_custom_screen_2023_05_31[[#This Row],[Company Name]] &amp; "*", Data!Y:Y,0))</f>
        <v>#N/A</v>
      </c>
      <c r="P214" s="2">
        <f>IFERROR((zacks_custom_screen_2023_05_31[[#This Row],[EPS1]]-zacks_custom_screen_2023_05_31[[#This Row],[EPS0]])/ABS(zacks_custom_screen_2023_05_31[[#This Row],[EPS0]]), "")</f>
        <v>4.6753246753246797E-2</v>
      </c>
      <c r="Q214" s="2">
        <f>IFERROR((zacks_custom_screen_2023_05_31[[#This Row],[EPS2]]-zacks_custom_screen_2023_05_31[[#This Row],[EPS1]])/ABS(zacks_custom_screen_2023_05_31[[#This Row],[EPS1]]), "")</f>
        <v>-6.2034739454095173E-3</v>
      </c>
      <c r="R214" s="3">
        <f>IFERROR(zacks_custom_screen_2023_05_31[[#This Row],[Price]]/zacks_custom_screen_2023_05_31[[#This Row],[EPS1]], "")</f>
        <v>7.9044665012406945</v>
      </c>
      <c r="S214" s="3">
        <f>IFERROR(zacks_custom_screen_2023_05_31[[#This Row],[Price]]/zacks_custom_screen_2023_05_31[[#This Row],[EPS2]], "")</f>
        <v>7.9538077403245948</v>
      </c>
      <c r="T214" s="3">
        <f>IFERROR(zacks_custom_screen_2023_05_31[[#This Row],[PE1]]/(zacks_custom_screen_2023_05_31[[#This Row],[EG1]]*100), "")</f>
        <v>1.6906775572098136</v>
      </c>
      <c r="U214" s="3">
        <f>IFERROR(zacks_custom_screen_2023_05_31[[#This Row],[PE2]]/(zacks_custom_screen_2023_05_31[[#This Row],[EG2]]*100), "")</f>
        <v>-12.821538077403064</v>
      </c>
      <c r="V214"/>
      <c r="W214"/>
      <c r="X214"/>
    </row>
    <row r="215" spans="2:24" hidden="1" x14ac:dyDescent="0.25">
      <c r="B215" t="s">
        <v>535</v>
      </c>
      <c r="C215">
        <v>50151.17</v>
      </c>
      <c r="D215" t="s">
        <v>534</v>
      </c>
      <c r="E215" t="s">
        <v>13</v>
      </c>
      <c r="F215" t="s">
        <v>37</v>
      </c>
      <c r="G215" t="s">
        <v>458</v>
      </c>
      <c r="H215">
        <v>12</v>
      </c>
      <c r="I215">
        <v>202212</v>
      </c>
      <c r="J215" s="1">
        <v>30.62</v>
      </c>
      <c r="K215" s="1">
        <v>1.19</v>
      </c>
      <c r="N215" s="1" t="e">
        <f>INDEX(Data!Z:Z,MATCH(zacks_custom_screen_2023_05_31[[#This Row],[Company Name]] &amp; "*", Data!Y:Y,0))</f>
        <v>#N/A</v>
      </c>
      <c r="O215" s="1" t="e">
        <f>INDEX(Data!AA:AA,MATCH(zacks_custom_screen_2023_05_31[[#This Row],[Company Name]] &amp; "*", Data!Y:Y,0))</f>
        <v>#N/A</v>
      </c>
      <c r="P215" s="2">
        <f>IFERROR((zacks_custom_screen_2023_05_31[[#This Row],[EPS1]]-zacks_custom_screen_2023_05_31[[#This Row],[EPS0]])/ABS(zacks_custom_screen_2023_05_31[[#This Row],[EPS0]]), "")</f>
        <v>-1</v>
      </c>
      <c r="Q215" s="2" t="str">
        <f>IFERROR((zacks_custom_screen_2023_05_31[[#This Row],[EPS2]]-zacks_custom_screen_2023_05_31[[#This Row],[EPS1]])/ABS(zacks_custom_screen_2023_05_31[[#This Row],[EPS1]]), "")</f>
        <v/>
      </c>
      <c r="R215" s="3" t="str">
        <f>IFERROR(zacks_custom_screen_2023_05_31[[#This Row],[Price]]/zacks_custom_screen_2023_05_31[[#This Row],[EPS1]], "")</f>
        <v/>
      </c>
      <c r="S215" s="3" t="str">
        <f>IFERROR(zacks_custom_screen_2023_05_31[[#This Row],[Price]]/zacks_custom_screen_2023_05_31[[#This Row],[EPS2]], "")</f>
        <v/>
      </c>
      <c r="T215" s="3" t="str">
        <f>IFERROR(zacks_custom_screen_2023_05_31[[#This Row],[PE1]]/(zacks_custom_screen_2023_05_31[[#This Row],[EG1]]*100), "")</f>
        <v/>
      </c>
      <c r="U215" s="3" t="str">
        <f>IFERROR(zacks_custom_screen_2023_05_31[[#This Row],[PE2]]/(zacks_custom_screen_2023_05_31[[#This Row],[EG2]]*100), "")</f>
        <v/>
      </c>
      <c r="V215"/>
      <c r="W215"/>
      <c r="X215"/>
    </row>
    <row r="216" spans="2:24" hidden="1" x14ac:dyDescent="0.25">
      <c r="B216" t="s">
        <v>537</v>
      </c>
      <c r="C216">
        <v>58518.84</v>
      </c>
      <c r="D216" t="s">
        <v>536</v>
      </c>
      <c r="E216" t="s">
        <v>13</v>
      </c>
      <c r="F216" t="s">
        <v>37</v>
      </c>
      <c r="G216" t="s">
        <v>418</v>
      </c>
      <c r="H216">
        <v>10</v>
      </c>
      <c r="I216">
        <v>202210</v>
      </c>
      <c r="J216" s="1">
        <v>48.84</v>
      </c>
      <c r="K216" s="1">
        <v>6.6</v>
      </c>
      <c r="L216" s="1">
        <v>5.28</v>
      </c>
      <c r="M216" s="1">
        <v>5.69</v>
      </c>
      <c r="N216" s="1" t="e">
        <f>INDEX(Data!Z:Z,MATCH(zacks_custom_screen_2023_05_31[[#This Row],[Company Name]] &amp; "*", Data!Y:Y,0))</f>
        <v>#N/A</v>
      </c>
      <c r="O216" s="1" t="e">
        <f>INDEX(Data!AA:AA,MATCH(zacks_custom_screen_2023_05_31[[#This Row],[Company Name]] &amp; "*", Data!Y:Y,0))</f>
        <v>#N/A</v>
      </c>
      <c r="P216" s="2">
        <f>IFERROR((zacks_custom_screen_2023_05_31[[#This Row],[EPS1]]-zacks_custom_screen_2023_05_31[[#This Row],[EPS0]])/ABS(zacks_custom_screen_2023_05_31[[#This Row],[EPS0]]), "")</f>
        <v>-0.19999999999999993</v>
      </c>
      <c r="Q216" s="2">
        <f>IFERROR((zacks_custom_screen_2023_05_31[[#This Row],[EPS2]]-zacks_custom_screen_2023_05_31[[#This Row],[EPS1]])/ABS(zacks_custom_screen_2023_05_31[[#This Row],[EPS1]]), "")</f>
        <v>7.765151515151518E-2</v>
      </c>
      <c r="R216" s="3">
        <f>IFERROR(zacks_custom_screen_2023_05_31[[#This Row],[Price]]/zacks_custom_screen_2023_05_31[[#This Row],[EPS1]], "")</f>
        <v>9.25</v>
      </c>
      <c r="S216" s="3">
        <f>IFERROR(zacks_custom_screen_2023_05_31[[#This Row],[Price]]/zacks_custom_screen_2023_05_31[[#This Row],[EPS2]], "")</f>
        <v>8.5834797891036914</v>
      </c>
      <c r="T216" s="3">
        <f>IFERROR(zacks_custom_screen_2023_05_31[[#This Row],[PE1]]/(zacks_custom_screen_2023_05_31[[#This Row],[EG1]]*100), "")</f>
        <v>-0.46250000000000019</v>
      </c>
      <c r="U216" s="3">
        <f>IFERROR(zacks_custom_screen_2023_05_31[[#This Row],[PE2]]/(zacks_custom_screen_2023_05_31[[#This Row],[EG2]]*100), "")</f>
        <v>1.1053847143040847</v>
      </c>
      <c r="V216"/>
      <c r="W216"/>
      <c r="X216"/>
    </row>
    <row r="217" spans="2:24" hidden="1" x14ac:dyDescent="0.25">
      <c r="B217" t="s">
        <v>539</v>
      </c>
      <c r="C217">
        <v>25379.5</v>
      </c>
      <c r="D217" t="s">
        <v>538</v>
      </c>
      <c r="E217" t="s">
        <v>22</v>
      </c>
      <c r="F217" t="s">
        <v>41</v>
      </c>
      <c r="G217" t="s">
        <v>67</v>
      </c>
      <c r="H217">
        <v>12</v>
      </c>
      <c r="I217">
        <v>202212</v>
      </c>
      <c r="J217" s="1">
        <v>104.35</v>
      </c>
      <c r="K217" s="1">
        <v>39.799999999999997</v>
      </c>
      <c r="L217" s="1">
        <v>5.42</v>
      </c>
      <c r="M217" s="1">
        <v>2.64</v>
      </c>
      <c r="N217" s="1" t="e">
        <f>INDEX(Data!Z:Z,MATCH(zacks_custom_screen_2023_05_31[[#This Row],[Company Name]] &amp; "*", Data!Y:Y,0))</f>
        <v>#N/A</v>
      </c>
      <c r="O217" s="1" t="e">
        <f>INDEX(Data!AA:AA,MATCH(zacks_custom_screen_2023_05_31[[#This Row],[Company Name]] &amp; "*", Data!Y:Y,0))</f>
        <v>#N/A</v>
      </c>
      <c r="P217" s="2">
        <f>IFERROR((zacks_custom_screen_2023_05_31[[#This Row],[EPS1]]-zacks_custom_screen_2023_05_31[[#This Row],[EPS0]])/ABS(zacks_custom_screen_2023_05_31[[#This Row],[EPS0]]), "")</f>
        <v>-0.86381909547738689</v>
      </c>
      <c r="Q217" s="2">
        <f>IFERROR((zacks_custom_screen_2023_05_31[[#This Row],[EPS2]]-zacks_custom_screen_2023_05_31[[#This Row],[EPS1]])/ABS(zacks_custom_screen_2023_05_31[[#This Row],[EPS1]]), "")</f>
        <v>-0.51291512915129145</v>
      </c>
      <c r="R217" s="3">
        <f>IFERROR(zacks_custom_screen_2023_05_31[[#This Row],[Price]]/zacks_custom_screen_2023_05_31[[#This Row],[EPS1]], "")</f>
        <v>19.252767527675275</v>
      </c>
      <c r="S217" s="3">
        <f>IFERROR(zacks_custom_screen_2023_05_31[[#This Row],[Price]]/zacks_custom_screen_2023_05_31[[#This Row],[EPS2]], "")</f>
        <v>39.526515151515149</v>
      </c>
      <c r="T217" s="3">
        <f>IFERROR(zacks_custom_screen_2023_05_31[[#This Row],[PE1]]/(zacks_custom_screen_2023_05_31[[#This Row],[EG1]]*100), "")</f>
        <v>-0.22287962408419895</v>
      </c>
      <c r="U217" s="3">
        <f>IFERROR(zacks_custom_screen_2023_05_31[[#This Row],[PE2]]/(zacks_custom_screen_2023_05_31[[#This Row],[EG2]]*100), "")</f>
        <v>-0.77062486374536732</v>
      </c>
      <c r="V217"/>
      <c r="W217"/>
      <c r="X217"/>
    </row>
    <row r="218" spans="2:24" hidden="1" x14ac:dyDescent="0.25">
      <c r="B218" t="s">
        <v>541</v>
      </c>
      <c r="C218">
        <v>5579.15</v>
      </c>
      <c r="D218" t="s">
        <v>540</v>
      </c>
      <c r="E218" t="s">
        <v>22</v>
      </c>
      <c r="F218" t="s">
        <v>37</v>
      </c>
      <c r="G218" t="s">
        <v>542</v>
      </c>
      <c r="H218">
        <v>12</v>
      </c>
      <c r="I218">
        <v>202212</v>
      </c>
      <c r="J218" s="1">
        <v>83.77</v>
      </c>
      <c r="K218" s="1">
        <v>7.68</v>
      </c>
      <c r="L218" s="1">
        <v>9.19</v>
      </c>
      <c r="M218" s="1">
        <v>8.83</v>
      </c>
      <c r="N218" s="1" t="e">
        <f>INDEX(Data!Z:Z,MATCH(zacks_custom_screen_2023_05_31[[#This Row],[Company Name]] &amp; "*", Data!Y:Y,0))</f>
        <v>#N/A</v>
      </c>
      <c r="O218" s="1" t="e">
        <f>INDEX(Data!AA:AA,MATCH(zacks_custom_screen_2023_05_31[[#This Row],[Company Name]] &amp; "*", Data!Y:Y,0))</f>
        <v>#N/A</v>
      </c>
      <c r="P218" s="2">
        <f>IFERROR((zacks_custom_screen_2023_05_31[[#This Row],[EPS1]]-zacks_custom_screen_2023_05_31[[#This Row],[EPS0]])/ABS(zacks_custom_screen_2023_05_31[[#This Row],[EPS0]]), "")</f>
        <v>0.19661458333333331</v>
      </c>
      <c r="Q218" s="2">
        <f>IFERROR((zacks_custom_screen_2023_05_31[[#This Row],[EPS2]]-zacks_custom_screen_2023_05_31[[#This Row],[EPS1]])/ABS(zacks_custom_screen_2023_05_31[[#This Row],[EPS1]]), "")</f>
        <v>-3.9173014145810606E-2</v>
      </c>
      <c r="R218" s="3">
        <f>IFERROR(zacks_custom_screen_2023_05_31[[#This Row],[Price]]/zacks_custom_screen_2023_05_31[[#This Row],[EPS1]], "")</f>
        <v>9.1153427638737767</v>
      </c>
      <c r="S218" s="3">
        <f>IFERROR(zacks_custom_screen_2023_05_31[[#This Row],[Price]]/zacks_custom_screen_2023_05_31[[#This Row],[EPS2]], "")</f>
        <v>9.4869762174405423</v>
      </c>
      <c r="T218" s="3">
        <f>IFERROR(zacks_custom_screen_2023_05_31[[#This Row],[PE1]]/(zacks_custom_screen_2023_05_31[[#This Row],[EG1]]*100), "")</f>
        <v>0.46361478428179209</v>
      </c>
      <c r="U218" s="3">
        <f>IFERROR(zacks_custom_screen_2023_05_31[[#This Row],[PE2]]/(zacks_custom_screen_2023_05_31[[#This Row],[EG2]]*100), "")</f>
        <v>-2.421814206618853</v>
      </c>
      <c r="V218"/>
      <c r="W218"/>
      <c r="X218"/>
    </row>
    <row r="219" spans="2:24" hidden="1" x14ac:dyDescent="0.25">
      <c r="B219" t="s">
        <v>544</v>
      </c>
      <c r="C219">
        <v>4043.31</v>
      </c>
      <c r="D219" t="s">
        <v>543</v>
      </c>
      <c r="E219" t="s">
        <v>13</v>
      </c>
      <c r="F219" t="s">
        <v>14</v>
      </c>
      <c r="G219" t="s">
        <v>201</v>
      </c>
      <c r="H219">
        <v>1</v>
      </c>
      <c r="I219">
        <v>202301</v>
      </c>
      <c r="J219" s="1">
        <v>28.02</v>
      </c>
      <c r="K219" s="1">
        <v>1.2</v>
      </c>
      <c r="L219" s="1">
        <v>1.45</v>
      </c>
      <c r="M219" s="1">
        <v>1.82</v>
      </c>
      <c r="N219" s="1" t="e">
        <f>INDEX(Data!Z:Z,MATCH(zacks_custom_screen_2023_05_31[[#This Row],[Company Name]] &amp; "*", Data!Y:Y,0))</f>
        <v>#N/A</v>
      </c>
      <c r="O219" s="1" t="e">
        <f>INDEX(Data!AA:AA,MATCH(zacks_custom_screen_2023_05_31[[#This Row],[Company Name]] &amp; "*", Data!Y:Y,0))</f>
        <v>#N/A</v>
      </c>
      <c r="P219" s="2">
        <f>IFERROR((zacks_custom_screen_2023_05_31[[#This Row],[EPS1]]-zacks_custom_screen_2023_05_31[[#This Row],[EPS0]])/ABS(zacks_custom_screen_2023_05_31[[#This Row],[EPS0]]), "")</f>
        <v>0.20833333333333334</v>
      </c>
      <c r="Q219" s="2">
        <f>IFERROR((zacks_custom_screen_2023_05_31[[#This Row],[EPS2]]-zacks_custom_screen_2023_05_31[[#This Row],[EPS1]])/ABS(zacks_custom_screen_2023_05_31[[#This Row],[EPS1]]), "")</f>
        <v>0.25517241379310351</v>
      </c>
      <c r="R219" s="3">
        <f>IFERROR(zacks_custom_screen_2023_05_31[[#This Row],[Price]]/zacks_custom_screen_2023_05_31[[#This Row],[EPS1]], "")</f>
        <v>19.324137931034482</v>
      </c>
      <c r="S219" s="3">
        <f>IFERROR(zacks_custom_screen_2023_05_31[[#This Row],[Price]]/zacks_custom_screen_2023_05_31[[#This Row],[EPS2]], "")</f>
        <v>15.395604395604394</v>
      </c>
      <c r="T219" s="3">
        <f>IFERROR(zacks_custom_screen_2023_05_31[[#This Row],[PE1]]/(zacks_custom_screen_2023_05_31[[#This Row],[EG1]]*100), "")</f>
        <v>0.927558620689655</v>
      </c>
      <c r="U219" s="3">
        <f>IFERROR(zacks_custom_screen_2023_05_31[[#This Row],[PE2]]/(zacks_custom_screen_2023_05_31[[#This Row],[EG2]]*100), "")</f>
        <v>0.6033412533412531</v>
      </c>
      <c r="V219"/>
      <c r="W219"/>
      <c r="X219"/>
    </row>
    <row r="220" spans="2:24" hidden="1" x14ac:dyDescent="0.25">
      <c r="B220" t="s">
        <v>545</v>
      </c>
      <c r="C220">
        <v>102901.48</v>
      </c>
      <c r="D220" t="s">
        <v>545</v>
      </c>
      <c r="E220" t="s">
        <v>13</v>
      </c>
      <c r="F220" t="s">
        <v>223</v>
      </c>
      <c r="G220" t="s">
        <v>410</v>
      </c>
      <c r="H220">
        <v>12</v>
      </c>
      <c r="I220">
        <v>202212</v>
      </c>
      <c r="J220" s="1">
        <v>34.99</v>
      </c>
      <c r="K220" s="1">
        <v>8.74</v>
      </c>
      <c r="L220" s="1">
        <v>6.31</v>
      </c>
      <c r="M220" s="1">
        <v>6.52</v>
      </c>
      <c r="N220" s="1">
        <f>INDEX(Data!Z:Z,MATCH(zacks_custom_screen_2023_05_31[[#This Row],[Company Name]] &amp; "*", Data!Y:Y,0))</f>
        <v>486110</v>
      </c>
      <c r="O220" s="1">
        <f>INDEX(Data!AA:AA,MATCH(zacks_custom_screen_2023_05_31[[#This Row],[Company Name]] &amp; "*", Data!Y:Y,0))</f>
        <v>486910</v>
      </c>
      <c r="P220" s="2">
        <f>IFERROR((zacks_custom_screen_2023_05_31[[#This Row],[EPS1]]-zacks_custom_screen_2023_05_31[[#This Row],[EPS0]])/ABS(zacks_custom_screen_2023_05_31[[#This Row],[EPS0]]), "")</f>
        <v>-0.27803203661327236</v>
      </c>
      <c r="Q220" s="2">
        <f>IFERROR((zacks_custom_screen_2023_05_31[[#This Row],[EPS2]]-zacks_custom_screen_2023_05_31[[#This Row],[EPS1]])/ABS(zacks_custom_screen_2023_05_31[[#This Row],[EPS1]]), "")</f>
        <v>3.328050713153724E-2</v>
      </c>
      <c r="R220" s="3">
        <f>IFERROR(zacks_custom_screen_2023_05_31[[#This Row],[Price]]/zacks_custom_screen_2023_05_31[[#This Row],[EPS1]], "")</f>
        <v>5.5451664025356582</v>
      </c>
      <c r="S220" s="3">
        <f>IFERROR(zacks_custom_screen_2023_05_31[[#This Row],[Price]]/zacks_custom_screen_2023_05_31[[#This Row],[EPS2]], "")</f>
        <v>5.3665644171779148</v>
      </c>
      <c r="T220" s="3">
        <f>IFERROR(zacks_custom_screen_2023_05_31[[#This Row],[PE1]]/(zacks_custom_screen_2023_05_31[[#This Row],[EG1]]*100), "")</f>
        <v>-0.19944343357268168</v>
      </c>
      <c r="U220" s="3">
        <f>IFERROR(zacks_custom_screen_2023_05_31[[#This Row],[PE2]]/(zacks_custom_screen_2023_05_31[[#This Row],[EG2]]*100), "")</f>
        <v>1.6125248320186976</v>
      </c>
      <c r="V220"/>
      <c r="W220"/>
      <c r="X220"/>
    </row>
    <row r="221" spans="2:24" hidden="1" x14ac:dyDescent="0.25">
      <c r="B221" t="s">
        <v>547</v>
      </c>
      <c r="C221">
        <v>3410.96</v>
      </c>
      <c r="D221" t="s">
        <v>546</v>
      </c>
      <c r="E221" t="s">
        <v>22</v>
      </c>
      <c r="F221" t="s">
        <v>41</v>
      </c>
      <c r="G221" t="s">
        <v>67</v>
      </c>
      <c r="H221">
        <v>12</v>
      </c>
      <c r="I221">
        <v>202212</v>
      </c>
      <c r="J221" s="1">
        <v>56.41</v>
      </c>
      <c r="K221" s="1">
        <v>-9.35</v>
      </c>
      <c r="L221" s="1">
        <v>-9.5500000000000007</v>
      </c>
      <c r="M221" s="1">
        <v>-7.76</v>
      </c>
      <c r="N221" s="1" t="e">
        <f>INDEX(Data!Z:Z,MATCH(zacks_custom_screen_2023_05_31[[#This Row],[Company Name]] &amp; "*", Data!Y:Y,0))</f>
        <v>#N/A</v>
      </c>
      <c r="O221" s="1" t="e">
        <f>INDEX(Data!AA:AA,MATCH(zacks_custom_screen_2023_05_31[[#This Row],[Company Name]] &amp; "*", Data!Y:Y,0))</f>
        <v>#N/A</v>
      </c>
      <c r="P221" s="2">
        <f>IFERROR((zacks_custom_screen_2023_05_31[[#This Row],[EPS1]]-zacks_custom_screen_2023_05_31[[#This Row],[EPS0]])/ABS(zacks_custom_screen_2023_05_31[[#This Row],[EPS0]]), "")</f>
        <v>-2.1390374331550915E-2</v>
      </c>
      <c r="Q221" s="2">
        <f>IFERROR((zacks_custom_screen_2023_05_31[[#This Row],[EPS2]]-zacks_custom_screen_2023_05_31[[#This Row],[EPS1]])/ABS(zacks_custom_screen_2023_05_31[[#This Row],[EPS1]]), "")</f>
        <v>0.18743455497382208</v>
      </c>
      <c r="R221" s="3">
        <f>IFERROR(zacks_custom_screen_2023_05_31[[#This Row],[Price]]/zacks_custom_screen_2023_05_31[[#This Row],[EPS1]], "")</f>
        <v>-5.9068062827225125</v>
      </c>
      <c r="S221" s="3">
        <f>IFERROR(zacks_custom_screen_2023_05_31[[#This Row],[Price]]/zacks_custom_screen_2023_05_31[[#This Row],[EPS2]], "")</f>
        <v>-7.269329896907216</v>
      </c>
      <c r="T221" s="3">
        <f>IFERROR(zacks_custom_screen_2023_05_31[[#This Row],[PE1]]/(zacks_custom_screen_2023_05_31[[#This Row],[EG1]]*100), "")</f>
        <v>2.7614319371727603</v>
      </c>
      <c r="U221" s="3">
        <f>IFERROR(zacks_custom_screen_2023_05_31[[#This Row],[PE2]]/(zacks_custom_screen_2023_05_31[[#This Row],[EG2]]*100), "")</f>
        <v>-0.38783296377354126</v>
      </c>
      <c r="V221"/>
      <c r="W221"/>
      <c r="X221"/>
    </row>
    <row r="222" spans="2:24" hidden="1" x14ac:dyDescent="0.25">
      <c r="B222" t="s">
        <v>549</v>
      </c>
      <c r="C222">
        <v>4275.99</v>
      </c>
      <c r="D222" t="s">
        <v>548</v>
      </c>
      <c r="E222" t="s">
        <v>22</v>
      </c>
      <c r="F222" t="s">
        <v>37</v>
      </c>
      <c r="G222" t="s">
        <v>550</v>
      </c>
      <c r="H222">
        <v>12</v>
      </c>
      <c r="I222">
        <v>202212</v>
      </c>
      <c r="J222" s="1">
        <v>59.41</v>
      </c>
      <c r="K222" s="1">
        <v>14.63</v>
      </c>
      <c r="L222" s="1">
        <v>7.16</v>
      </c>
      <c r="M222" s="1">
        <v>9.2200000000000006</v>
      </c>
      <c r="N222" s="1" t="e">
        <f>INDEX(Data!Z:Z,MATCH(zacks_custom_screen_2023_05_31[[#This Row],[Company Name]] &amp; "*", Data!Y:Y,0))</f>
        <v>#N/A</v>
      </c>
      <c r="O222" s="1" t="e">
        <f>INDEX(Data!AA:AA,MATCH(zacks_custom_screen_2023_05_31[[#This Row],[Company Name]] &amp; "*", Data!Y:Y,0))</f>
        <v>#N/A</v>
      </c>
      <c r="P222" s="2">
        <f>IFERROR((zacks_custom_screen_2023_05_31[[#This Row],[EPS1]]-zacks_custom_screen_2023_05_31[[#This Row],[EPS0]])/ABS(zacks_custom_screen_2023_05_31[[#This Row],[EPS0]]), "")</f>
        <v>-0.51059466848940538</v>
      </c>
      <c r="Q222" s="2">
        <f>IFERROR((zacks_custom_screen_2023_05_31[[#This Row],[EPS2]]-zacks_custom_screen_2023_05_31[[#This Row],[EPS1]])/ABS(zacks_custom_screen_2023_05_31[[#This Row],[EPS1]]), "")</f>
        <v>0.28770949720670397</v>
      </c>
      <c r="R222" s="3">
        <f>IFERROR(zacks_custom_screen_2023_05_31[[#This Row],[Price]]/zacks_custom_screen_2023_05_31[[#This Row],[EPS1]], "")</f>
        <v>8.2974860335195526</v>
      </c>
      <c r="S222" s="3">
        <f>IFERROR(zacks_custom_screen_2023_05_31[[#This Row],[Price]]/zacks_custom_screen_2023_05_31[[#This Row],[EPS2]], "")</f>
        <v>6.443600867678958</v>
      </c>
      <c r="T222" s="3">
        <f>IFERROR(zacks_custom_screen_2023_05_31[[#This Row],[PE1]]/(zacks_custom_screen_2023_05_31[[#This Row],[EG1]]*100), "")</f>
        <v>-0.16250631950520888</v>
      </c>
      <c r="U222" s="3">
        <f>IFERROR(zacks_custom_screen_2023_05_31[[#This Row],[PE2]]/(zacks_custom_screen_2023_05_31[[#This Row],[EG2]]*100), "")</f>
        <v>0.22396204957563751</v>
      </c>
      <c r="V222"/>
      <c r="W222"/>
      <c r="X222"/>
    </row>
    <row r="223" spans="2:24" hidden="1" x14ac:dyDescent="0.25">
      <c r="B223" t="s">
        <v>552</v>
      </c>
      <c r="C223">
        <v>17436.34</v>
      </c>
      <c r="D223" t="s">
        <v>551</v>
      </c>
      <c r="E223" t="s">
        <v>13</v>
      </c>
      <c r="F223" t="s">
        <v>85</v>
      </c>
      <c r="G223" t="s">
        <v>111</v>
      </c>
      <c r="H223">
        <v>6</v>
      </c>
      <c r="I223">
        <v>202206</v>
      </c>
      <c r="J223" s="1">
        <v>147.79</v>
      </c>
      <c r="K223" s="1">
        <v>6.46</v>
      </c>
      <c r="L223" s="1">
        <v>6.91</v>
      </c>
      <c r="M223" s="1">
        <v>7.52</v>
      </c>
      <c r="N223" s="1" t="e">
        <f>INDEX(Data!Z:Z,MATCH(zacks_custom_screen_2023_05_31[[#This Row],[Company Name]] &amp; "*", Data!Y:Y,0))</f>
        <v>#N/A</v>
      </c>
      <c r="O223" s="1" t="e">
        <f>INDEX(Data!AA:AA,MATCH(zacks_custom_screen_2023_05_31[[#This Row],[Company Name]] &amp; "*", Data!Y:Y,0))</f>
        <v>#N/A</v>
      </c>
      <c r="P223" s="2">
        <f>IFERROR((zacks_custom_screen_2023_05_31[[#This Row],[EPS1]]-zacks_custom_screen_2023_05_31[[#This Row],[EPS0]])/ABS(zacks_custom_screen_2023_05_31[[#This Row],[EPS0]]), "")</f>
        <v>6.9659442724458231E-2</v>
      </c>
      <c r="Q223" s="2">
        <f>IFERROR((zacks_custom_screen_2023_05_31[[#This Row],[EPS2]]-zacks_custom_screen_2023_05_31[[#This Row],[EPS1]])/ABS(zacks_custom_screen_2023_05_31[[#This Row],[EPS1]]), "")</f>
        <v>8.8277858176555632E-2</v>
      </c>
      <c r="R223" s="3">
        <f>IFERROR(zacks_custom_screen_2023_05_31[[#This Row],[Price]]/zacks_custom_screen_2023_05_31[[#This Row],[EPS1]], "")</f>
        <v>21.387843704775687</v>
      </c>
      <c r="S223" s="3">
        <f>IFERROR(zacks_custom_screen_2023_05_31[[#This Row],[Price]]/zacks_custom_screen_2023_05_31[[#This Row],[EPS2]], "")</f>
        <v>19.652925531914892</v>
      </c>
      <c r="T223" s="3">
        <f>IFERROR(zacks_custom_screen_2023_05_31[[#This Row],[PE1]]/(zacks_custom_screen_2023_05_31[[#This Row],[EG1]]*100), "")</f>
        <v>3.0703437851744644</v>
      </c>
      <c r="U223" s="3">
        <f>IFERROR(zacks_custom_screen_2023_05_31[[#This Row],[PE2]]/(zacks_custom_screen_2023_05_31[[#This Row],[EG2]]*100), "")</f>
        <v>2.2262576299267547</v>
      </c>
      <c r="V223"/>
      <c r="W223"/>
      <c r="X223"/>
    </row>
    <row r="224" spans="2:24" hidden="1" x14ac:dyDescent="0.25">
      <c r="B224" t="s">
        <v>554</v>
      </c>
      <c r="C224">
        <v>4887.1400000000003</v>
      </c>
      <c r="D224" t="s">
        <v>553</v>
      </c>
      <c r="E224" t="s">
        <v>13</v>
      </c>
      <c r="F224" t="s">
        <v>41</v>
      </c>
      <c r="G224" t="s">
        <v>61</v>
      </c>
      <c r="H224">
        <v>9</v>
      </c>
      <c r="I224">
        <v>202209</v>
      </c>
      <c r="J224" s="1">
        <v>36.799999999999997</v>
      </c>
      <c r="K224" s="1">
        <v>1.1599999999999999</v>
      </c>
      <c r="L224" s="1">
        <v>1.27</v>
      </c>
      <c r="M224" s="1">
        <v>1.53</v>
      </c>
      <c r="N224" s="1">
        <f>INDEX(Data!Z:Z,MATCH(zacks_custom_screen_2023_05_31[[#This Row],[Company Name]] &amp; "*", Data!Y:Y,0))</f>
        <v>311514</v>
      </c>
      <c r="O224" s="1">
        <f>INDEX(Data!AA:AA,MATCH(zacks_custom_screen_2023_05_31[[#This Row],[Company Name]] &amp; "*", Data!Y:Y,0))</f>
        <v>0</v>
      </c>
      <c r="P224" s="2">
        <f>IFERROR((zacks_custom_screen_2023_05_31[[#This Row],[EPS1]]-zacks_custom_screen_2023_05_31[[#This Row],[EPS0]])/ABS(zacks_custom_screen_2023_05_31[[#This Row],[EPS0]]), "")</f>
        <v>9.4827586206896644E-2</v>
      </c>
      <c r="Q224" s="2">
        <f>IFERROR((zacks_custom_screen_2023_05_31[[#This Row],[EPS2]]-zacks_custom_screen_2023_05_31[[#This Row],[EPS1]])/ABS(zacks_custom_screen_2023_05_31[[#This Row],[EPS1]]), "")</f>
        <v>0.20472440944881889</v>
      </c>
      <c r="R224" s="3">
        <f>IFERROR(zacks_custom_screen_2023_05_31[[#This Row],[Price]]/zacks_custom_screen_2023_05_31[[#This Row],[EPS1]], "")</f>
        <v>28.976377952755904</v>
      </c>
      <c r="S224" s="3">
        <f>IFERROR(zacks_custom_screen_2023_05_31[[#This Row],[Price]]/zacks_custom_screen_2023_05_31[[#This Row],[EPS2]], "")</f>
        <v>24.052287581699343</v>
      </c>
      <c r="T224" s="3">
        <f>IFERROR(zacks_custom_screen_2023_05_31[[#This Row],[PE1]]/(zacks_custom_screen_2023_05_31[[#This Row],[EG1]]*100), "")</f>
        <v>3.0556907659269834</v>
      </c>
      <c r="U224" s="3">
        <f>IFERROR(zacks_custom_screen_2023_05_31[[#This Row],[PE2]]/(zacks_custom_screen_2023_05_31[[#This Row],[EG2]]*100), "")</f>
        <v>1.1748617395676217</v>
      </c>
      <c r="V224"/>
      <c r="W224"/>
      <c r="X224"/>
    </row>
    <row r="225" spans="2:24" hidden="1" x14ac:dyDescent="0.25">
      <c r="B225" t="s">
        <v>556</v>
      </c>
      <c r="C225">
        <v>709292.56</v>
      </c>
      <c r="D225" t="s">
        <v>555</v>
      </c>
      <c r="E225" t="s">
        <v>13</v>
      </c>
      <c r="F225" t="s">
        <v>37</v>
      </c>
      <c r="G225" t="s">
        <v>70</v>
      </c>
      <c r="H225">
        <v>12</v>
      </c>
      <c r="I225">
        <v>202212</v>
      </c>
      <c r="J225" s="1">
        <v>489225</v>
      </c>
      <c r="K225" s="1">
        <v>20963.66</v>
      </c>
      <c r="N225" s="1">
        <f>INDEX(Data!Z:Z,MATCH(zacks_custom_screen_2023_05_31[[#This Row],[Company Name]] &amp; "*", Data!Y:Y,0))</f>
        <v>221118</v>
      </c>
      <c r="O225" s="1">
        <f>INDEX(Data!AA:AA,MATCH(zacks_custom_screen_2023_05_31[[#This Row],[Company Name]] &amp; "*", Data!Y:Y,0))</f>
        <v>221210</v>
      </c>
      <c r="P225" s="2">
        <f>IFERROR((zacks_custom_screen_2023_05_31[[#This Row],[EPS1]]-zacks_custom_screen_2023_05_31[[#This Row],[EPS0]])/ABS(zacks_custom_screen_2023_05_31[[#This Row],[EPS0]]), "")</f>
        <v>-1</v>
      </c>
      <c r="Q225" s="2" t="str">
        <f>IFERROR((zacks_custom_screen_2023_05_31[[#This Row],[EPS2]]-zacks_custom_screen_2023_05_31[[#This Row],[EPS1]])/ABS(zacks_custom_screen_2023_05_31[[#This Row],[EPS1]]), "")</f>
        <v/>
      </c>
      <c r="R225" s="3" t="str">
        <f>IFERROR(zacks_custom_screen_2023_05_31[[#This Row],[Price]]/zacks_custom_screen_2023_05_31[[#This Row],[EPS1]], "")</f>
        <v/>
      </c>
      <c r="S225" s="3" t="str">
        <f>IFERROR(zacks_custom_screen_2023_05_31[[#This Row],[Price]]/zacks_custom_screen_2023_05_31[[#This Row],[EPS2]], "")</f>
        <v/>
      </c>
      <c r="T225" s="3" t="str">
        <f>IFERROR(zacks_custom_screen_2023_05_31[[#This Row],[PE1]]/(zacks_custom_screen_2023_05_31[[#This Row],[EG1]]*100), "")</f>
        <v/>
      </c>
      <c r="U225" s="3" t="str">
        <f>IFERROR(zacks_custom_screen_2023_05_31[[#This Row],[PE2]]/(zacks_custom_screen_2023_05_31[[#This Row],[EG2]]*100), "")</f>
        <v/>
      </c>
      <c r="V225"/>
      <c r="W225"/>
      <c r="X225"/>
    </row>
    <row r="226" spans="2:24" hidden="1" x14ac:dyDescent="0.25">
      <c r="B226" t="s">
        <v>557</v>
      </c>
      <c r="C226">
        <v>700680.38</v>
      </c>
      <c r="D226" t="s">
        <v>555</v>
      </c>
      <c r="E226" t="s">
        <v>13</v>
      </c>
      <c r="F226" t="s">
        <v>37</v>
      </c>
      <c r="G226" t="s">
        <v>70</v>
      </c>
      <c r="H226">
        <v>12</v>
      </c>
      <c r="I226">
        <v>202212</v>
      </c>
      <c r="J226" s="1">
        <v>322.19</v>
      </c>
      <c r="K226" s="1">
        <v>13.97</v>
      </c>
      <c r="L226" s="1">
        <v>16.309999999999999</v>
      </c>
      <c r="M226" s="1">
        <v>17.5</v>
      </c>
      <c r="N226" s="1">
        <f>INDEX(Data!Z:Z,MATCH(zacks_custom_screen_2023_05_31[[#This Row],[Company Name]] &amp; "*", Data!Y:Y,0))</f>
        <v>221118</v>
      </c>
      <c r="O226" s="1">
        <f>INDEX(Data!AA:AA,MATCH(zacks_custom_screen_2023_05_31[[#This Row],[Company Name]] &amp; "*", Data!Y:Y,0))</f>
        <v>221210</v>
      </c>
      <c r="P226" s="2">
        <f>IFERROR((zacks_custom_screen_2023_05_31[[#This Row],[EPS1]]-zacks_custom_screen_2023_05_31[[#This Row],[EPS0]])/ABS(zacks_custom_screen_2023_05_31[[#This Row],[EPS0]]), "")</f>
        <v>0.1675017895490335</v>
      </c>
      <c r="Q226" s="2">
        <f>IFERROR((zacks_custom_screen_2023_05_31[[#This Row],[EPS2]]-zacks_custom_screen_2023_05_31[[#This Row],[EPS1]])/ABS(zacks_custom_screen_2023_05_31[[#This Row],[EPS1]]), "")</f>
        <v>7.2961373390558026E-2</v>
      </c>
      <c r="R226" s="3">
        <f>IFERROR(zacks_custom_screen_2023_05_31[[#This Row],[Price]]/zacks_custom_screen_2023_05_31[[#This Row],[EPS1]], "")</f>
        <v>19.754138565297364</v>
      </c>
      <c r="S226" s="3">
        <f>IFERROR(zacks_custom_screen_2023_05_31[[#This Row],[Price]]/zacks_custom_screen_2023_05_31[[#This Row],[EPS2]], "")</f>
        <v>18.410857142857143</v>
      </c>
      <c r="T226" s="3">
        <f>IFERROR(zacks_custom_screen_2023_05_31[[#This Row],[PE1]]/(zacks_custom_screen_2023_05_31[[#This Row],[EG1]]*100), "")</f>
        <v>1.1793389562273693</v>
      </c>
      <c r="U226" s="3">
        <f>IFERROR(zacks_custom_screen_2023_05_31[[#This Row],[PE2]]/(zacks_custom_screen_2023_05_31[[#This Row],[EG2]]*100), "")</f>
        <v>2.5233704201680642</v>
      </c>
      <c r="V226"/>
      <c r="W226"/>
      <c r="X226"/>
    </row>
    <row r="227" spans="2:24" hidden="1" x14ac:dyDescent="0.25">
      <c r="B227" t="s">
        <v>559</v>
      </c>
      <c r="C227">
        <v>10311.540000000001</v>
      </c>
      <c r="D227" t="s">
        <v>558</v>
      </c>
      <c r="E227" t="s">
        <v>22</v>
      </c>
      <c r="F227" t="s">
        <v>14</v>
      </c>
      <c r="G227" t="s">
        <v>560</v>
      </c>
      <c r="H227">
        <v>12</v>
      </c>
      <c r="I227">
        <v>202212</v>
      </c>
      <c r="J227" s="1">
        <v>70.290000000000006</v>
      </c>
      <c r="K227" s="1">
        <v>2.34</v>
      </c>
      <c r="L227" s="1">
        <v>2.58</v>
      </c>
      <c r="M227" s="1">
        <v>2.89</v>
      </c>
      <c r="N227" s="1">
        <f>INDEX(Data!Z:Z,MATCH(zacks_custom_screen_2023_05_31[[#This Row],[Company Name]] &amp; "*", Data!Y:Y,0))</f>
        <v>334517</v>
      </c>
      <c r="O227" s="1">
        <f>INDEX(Data!AA:AA,MATCH(zacks_custom_screen_2023_05_31[[#This Row],[Company Name]] &amp; "*", Data!Y:Y,0))</f>
        <v>0</v>
      </c>
      <c r="P227" s="2">
        <f>IFERROR((zacks_custom_screen_2023_05_31[[#This Row],[EPS1]]-zacks_custom_screen_2023_05_31[[#This Row],[EPS0]])/ABS(zacks_custom_screen_2023_05_31[[#This Row],[EPS0]]), "")</f>
        <v>0.10256410256410266</v>
      </c>
      <c r="Q227" s="2">
        <f>IFERROR((zacks_custom_screen_2023_05_31[[#This Row],[EPS2]]-zacks_custom_screen_2023_05_31[[#This Row],[EPS1]])/ABS(zacks_custom_screen_2023_05_31[[#This Row],[EPS1]]), "")</f>
        <v>0.12015503875968994</v>
      </c>
      <c r="R227" s="3">
        <f>IFERROR(zacks_custom_screen_2023_05_31[[#This Row],[Price]]/zacks_custom_screen_2023_05_31[[#This Row],[EPS1]], "")</f>
        <v>27.244186046511629</v>
      </c>
      <c r="S227" s="3">
        <f>IFERROR(zacks_custom_screen_2023_05_31[[#This Row],[Price]]/zacks_custom_screen_2023_05_31[[#This Row],[EPS2]], "")</f>
        <v>24.321799307958479</v>
      </c>
      <c r="T227" s="3">
        <f>IFERROR(zacks_custom_screen_2023_05_31[[#This Row],[PE1]]/(zacks_custom_screen_2023_05_31[[#This Row],[EG1]]*100), "")</f>
        <v>2.6563081395348815</v>
      </c>
      <c r="U227" s="3">
        <f>IFERROR(zacks_custom_screen_2023_05_31[[#This Row],[PE2]]/(zacks_custom_screen_2023_05_31[[#This Row],[EG2]]*100), "")</f>
        <v>2.0242013617591246</v>
      </c>
      <c r="V227"/>
      <c r="W227"/>
      <c r="X227"/>
    </row>
    <row r="228" spans="2:24" hidden="1" x14ac:dyDescent="0.25">
      <c r="B228" t="s">
        <v>562</v>
      </c>
      <c r="C228">
        <v>17863.919999999998</v>
      </c>
      <c r="D228" t="s">
        <v>561</v>
      </c>
      <c r="E228" t="s">
        <v>13</v>
      </c>
      <c r="F228" t="s">
        <v>37</v>
      </c>
      <c r="G228" t="s">
        <v>176</v>
      </c>
      <c r="H228">
        <v>12</v>
      </c>
      <c r="I228">
        <v>202212</v>
      </c>
      <c r="J228" s="1">
        <v>62.98</v>
      </c>
      <c r="K228" s="1">
        <v>2.2799999999999998</v>
      </c>
      <c r="L228" s="1">
        <v>2.52</v>
      </c>
      <c r="M228" s="1">
        <v>2.75</v>
      </c>
      <c r="N228" s="1" t="e">
        <f>INDEX(Data!Z:Z,MATCH(zacks_custom_screen_2023_05_31[[#This Row],[Company Name]] &amp; "*", Data!Y:Y,0))</f>
        <v>#N/A</v>
      </c>
      <c r="O228" s="1" t="e">
        <f>INDEX(Data!AA:AA,MATCH(zacks_custom_screen_2023_05_31[[#This Row],[Company Name]] &amp; "*", Data!Y:Y,0))</f>
        <v>#N/A</v>
      </c>
      <c r="P228" s="2">
        <f>IFERROR((zacks_custom_screen_2023_05_31[[#This Row],[EPS1]]-zacks_custom_screen_2023_05_31[[#This Row],[EPS0]])/ABS(zacks_custom_screen_2023_05_31[[#This Row],[EPS0]]), "")</f>
        <v>0.10526315789473695</v>
      </c>
      <c r="Q228" s="2">
        <f>IFERROR((zacks_custom_screen_2023_05_31[[#This Row],[EPS2]]-zacks_custom_screen_2023_05_31[[#This Row],[EPS1]])/ABS(zacks_custom_screen_2023_05_31[[#This Row],[EPS1]]), "")</f>
        <v>9.1269841269841265E-2</v>
      </c>
      <c r="R228" s="3">
        <f>IFERROR(zacks_custom_screen_2023_05_31[[#This Row],[Price]]/zacks_custom_screen_2023_05_31[[#This Row],[EPS1]], "")</f>
        <v>24.99206349206349</v>
      </c>
      <c r="S228" s="3">
        <f>IFERROR(zacks_custom_screen_2023_05_31[[#This Row],[Price]]/zacks_custom_screen_2023_05_31[[#This Row],[EPS2]], "")</f>
        <v>22.901818181818182</v>
      </c>
      <c r="T228" s="3">
        <f>IFERROR(zacks_custom_screen_2023_05_31[[#This Row],[PE1]]/(zacks_custom_screen_2023_05_31[[#This Row],[EG1]]*100), "")</f>
        <v>2.3742460317460292</v>
      </c>
      <c r="U228" s="3">
        <f>IFERROR(zacks_custom_screen_2023_05_31[[#This Row],[PE2]]/(zacks_custom_screen_2023_05_31[[#This Row],[EG2]]*100), "")</f>
        <v>2.5092426877470357</v>
      </c>
      <c r="V228"/>
      <c r="W228"/>
      <c r="X228"/>
    </row>
    <row r="229" spans="2:24" hidden="1" x14ac:dyDescent="0.25">
      <c r="B229" t="s">
        <v>564</v>
      </c>
      <c r="C229">
        <v>5956.85</v>
      </c>
      <c r="D229" t="s">
        <v>563</v>
      </c>
      <c r="E229" t="s">
        <v>13</v>
      </c>
      <c r="F229" t="s">
        <v>37</v>
      </c>
      <c r="G229" t="s">
        <v>98</v>
      </c>
      <c r="H229">
        <v>12</v>
      </c>
      <c r="I229">
        <v>202212</v>
      </c>
      <c r="J229" s="1">
        <v>19.82</v>
      </c>
      <c r="K229" s="1">
        <v>1.95</v>
      </c>
      <c r="L229" s="1">
        <v>2.0099999999999998</v>
      </c>
      <c r="M229" s="1">
        <v>2.09</v>
      </c>
      <c r="N229" s="1">
        <f>INDEX(Data!Z:Z,MATCH(zacks_custom_screen_2023_05_31[[#This Row],[Company Name]] &amp; "*", Data!Y:Y,0))</f>
        <v>531312</v>
      </c>
      <c r="O229" s="1">
        <f>INDEX(Data!AA:AA,MATCH(zacks_custom_screen_2023_05_31[[#This Row],[Company Name]] &amp; "*", Data!Y:Y,0))</f>
        <v>0</v>
      </c>
      <c r="P229" s="2">
        <f>IFERROR((zacks_custom_screen_2023_05_31[[#This Row],[EPS1]]-zacks_custom_screen_2023_05_31[[#This Row],[EPS0]])/ABS(zacks_custom_screen_2023_05_31[[#This Row],[EPS0]]), "")</f>
        <v>3.0769230769230684E-2</v>
      </c>
      <c r="Q229" s="2">
        <f>IFERROR((zacks_custom_screen_2023_05_31[[#This Row],[EPS2]]-zacks_custom_screen_2023_05_31[[#This Row],[EPS1]])/ABS(zacks_custom_screen_2023_05_31[[#This Row],[EPS1]]), "")</f>
        <v>3.9800995024875663E-2</v>
      </c>
      <c r="R229" s="3">
        <f>IFERROR(zacks_custom_screen_2023_05_31[[#This Row],[Price]]/zacks_custom_screen_2023_05_31[[#This Row],[EPS1]], "")</f>
        <v>9.8606965174129364</v>
      </c>
      <c r="S229" s="3">
        <f>IFERROR(zacks_custom_screen_2023_05_31[[#This Row],[Price]]/zacks_custom_screen_2023_05_31[[#This Row],[EPS2]], "")</f>
        <v>9.4832535885167477</v>
      </c>
      <c r="T229" s="3">
        <f>IFERROR(zacks_custom_screen_2023_05_31[[#This Row],[PE1]]/(zacks_custom_screen_2023_05_31[[#This Row],[EG1]]*100), "")</f>
        <v>3.2047263681592133</v>
      </c>
      <c r="U229" s="3">
        <f>IFERROR(zacks_custom_screen_2023_05_31[[#This Row],[PE2]]/(zacks_custom_screen_2023_05_31[[#This Row],[EG2]]*100), "")</f>
        <v>2.3826674641148302</v>
      </c>
      <c r="V229"/>
      <c r="W229"/>
      <c r="X229"/>
    </row>
    <row r="230" spans="2:24" hidden="1" x14ac:dyDescent="0.25">
      <c r="B230" t="s">
        <v>566</v>
      </c>
      <c r="C230">
        <v>3026.5</v>
      </c>
      <c r="D230" t="s">
        <v>565</v>
      </c>
      <c r="E230" t="s">
        <v>22</v>
      </c>
      <c r="F230" t="s">
        <v>85</v>
      </c>
      <c r="G230" t="s">
        <v>286</v>
      </c>
      <c r="H230">
        <v>1</v>
      </c>
      <c r="I230">
        <v>202301</v>
      </c>
      <c r="J230" s="1">
        <v>31.45</v>
      </c>
      <c r="K230" s="1">
        <v>-0.64</v>
      </c>
      <c r="L230" s="1">
        <v>-0.56000000000000005</v>
      </c>
      <c r="M230" s="1">
        <v>-0.16</v>
      </c>
      <c r="N230" s="1">
        <f>INDEX(Data!Z:Z,MATCH(zacks_custom_screen_2023_05_31[[#This Row],[Company Name]] &amp; "*", Data!Y:Y,0))</f>
        <v>331318</v>
      </c>
      <c r="O230" s="1">
        <f>INDEX(Data!AA:AA,MATCH(zacks_custom_screen_2023_05_31[[#This Row],[Company Name]] &amp; "*", Data!Y:Y,0))</f>
        <v>331315</v>
      </c>
      <c r="P230" s="2">
        <f>IFERROR((zacks_custom_screen_2023_05_31[[#This Row],[EPS1]]-zacks_custom_screen_2023_05_31[[#This Row],[EPS0]])/ABS(zacks_custom_screen_2023_05_31[[#This Row],[EPS0]]), "")</f>
        <v>0.12499999999999993</v>
      </c>
      <c r="Q230" s="2">
        <f>IFERROR((zacks_custom_screen_2023_05_31[[#This Row],[EPS2]]-zacks_custom_screen_2023_05_31[[#This Row],[EPS1]])/ABS(zacks_custom_screen_2023_05_31[[#This Row],[EPS1]]), "")</f>
        <v>0.7142857142857143</v>
      </c>
      <c r="R230" s="3">
        <f>IFERROR(zacks_custom_screen_2023_05_31[[#This Row],[Price]]/zacks_custom_screen_2023_05_31[[#This Row],[EPS1]], "")</f>
        <v>-56.160714285714278</v>
      </c>
      <c r="S230" s="3">
        <f>IFERROR(zacks_custom_screen_2023_05_31[[#This Row],[Price]]/zacks_custom_screen_2023_05_31[[#This Row],[EPS2]], "")</f>
        <v>-196.5625</v>
      </c>
      <c r="T230" s="3">
        <f>IFERROR(zacks_custom_screen_2023_05_31[[#This Row],[PE1]]/(zacks_custom_screen_2023_05_31[[#This Row],[EG1]]*100), "")</f>
        <v>-4.4928571428571447</v>
      </c>
      <c r="U230" s="3">
        <f>IFERROR(zacks_custom_screen_2023_05_31[[#This Row],[PE2]]/(zacks_custom_screen_2023_05_31[[#This Row],[EG2]]*100), "")</f>
        <v>-2.7518750000000001</v>
      </c>
      <c r="V230"/>
      <c r="W230"/>
      <c r="X230"/>
    </row>
    <row r="231" spans="2:24" hidden="1" x14ac:dyDescent="0.25">
      <c r="B231" t="s">
        <v>568</v>
      </c>
      <c r="C231">
        <v>8574.2999999999993</v>
      </c>
      <c r="D231" t="s">
        <v>567</v>
      </c>
      <c r="E231" t="s">
        <v>13</v>
      </c>
      <c r="F231" t="s">
        <v>37</v>
      </c>
      <c r="G231" t="s">
        <v>418</v>
      </c>
      <c r="H231">
        <v>12</v>
      </c>
      <c r="I231">
        <v>202212</v>
      </c>
      <c r="J231" s="1">
        <v>18.2</v>
      </c>
      <c r="K231" s="1">
        <v>1.96</v>
      </c>
      <c r="L231" s="1">
        <v>1.68</v>
      </c>
      <c r="M231" s="1">
        <v>2.13</v>
      </c>
      <c r="N231" s="1" t="e">
        <f>INDEX(Data!Z:Z,MATCH(zacks_custom_screen_2023_05_31[[#This Row],[Company Name]] &amp; "*", Data!Y:Y,0))</f>
        <v>#N/A</v>
      </c>
      <c r="O231" s="1" t="e">
        <f>INDEX(Data!AA:AA,MATCH(zacks_custom_screen_2023_05_31[[#This Row],[Company Name]] &amp; "*", Data!Y:Y,0))</f>
        <v>#N/A</v>
      </c>
      <c r="P231" s="2">
        <f>IFERROR((zacks_custom_screen_2023_05_31[[#This Row],[EPS1]]-zacks_custom_screen_2023_05_31[[#This Row],[EPS0]])/ABS(zacks_custom_screen_2023_05_31[[#This Row],[EPS0]]), "")</f>
        <v>-0.14285714285714288</v>
      </c>
      <c r="Q231" s="2">
        <f>IFERROR((zacks_custom_screen_2023_05_31[[#This Row],[EPS2]]-zacks_custom_screen_2023_05_31[[#This Row],[EPS1]])/ABS(zacks_custom_screen_2023_05_31[[#This Row],[EPS1]]), "")</f>
        <v>0.26785714285714285</v>
      </c>
      <c r="R231" s="3">
        <f>IFERROR(zacks_custom_screen_2023_05_31[[#This Row],[Price]]/zacks_custom_screen_2023_05_31[[#This Row],[EPS1]], "")</f>
        <v>10.833333333333334</v>
      </c>
      <c r="S231" s="3">
        <f>IFERROR(zacks_custom_screen_2023_05_31[[#This Row],[Price]]/zacks_custom_screen_2023_05_31[[#This Row],[EPS2]], "")</f>
        <v>8.544600938967136</v>
      </c>
      <c r="T231" s="3">
        <f>IFERROR(zacks_custom_screen_2023_05_31[[#This Row],[PE1]]/(zacks_custom_screen_2023_05_31[[#This Row],[EG1]]*100), "")</f>
        <v>-0.75833333333333319</v>
      </c>
      <c r="U231" s="3">
        <f>IFERROR(zacks_custom_screen_2023_05_31[[#This Row],[PE2]]/(zacks_custom_screen_2023_05_31[[#This Row],[EG2]]*100), "")</f>
        <v>0.3189984350547731</v>
      </c>
      <c r="V231"/>
      <c r="W231"/>
      <c r="X231"/>
    </row>
    <row r="232" spans="2:24" hidden="1" x14ac:dyDescent="0.25">
      <c r="B232" t="s">
        <v>570</v>
      </c>
      <c r="C232">
        <v>21304.73</v>
      </c>
      <c r="D232" t="s">
        <v>569</v>
      </c>
      <c r="E232" t="s">
        <v>13</v>
      </c>
      <c r="F232" t="s">
        <v>37</v>
      </c>
      <c r="G232" t="s">
        <v>418</v>
      </c>
      <c r="H232">
        <v>12</v>
      </c>
      <c r="I232">
        <v>202212</v>
      </c>
      <c r="J232" s="1">
        <v>5.73</v>
      </c>
      <c r="K232" s="1">
        <v>0.74</v>
      </c>
      <c r="L232" s="1">
        <v>0.57999999999999996</v>
      </c>
      <c r="M232" s="1">
        <v>0.74</v>
      </c>
      <c r="N232" s="1" t="e">
        <f>INDEX(Data!Z:Z,MATCH(zacks_custom_screen_2023_05_31[[#This Row],[Company Name]] &amp; "*", Data!Y:Y,0))</f>
        <v>#N/A</v>
      </c>
      <c r="O232" s="1" t="e">
        <f>INDEX(Data!AA:AA,MATCH(zacks_custom_screen_2023_05_31[[#This Row],[Company Name]] &amp; "*", Data!Y:Y,0))</f>
        <v>#N/A</v>
      </c>
      <c r="P232" s="2">
        <f>IFERROR((zacks_custom_screen_2023_05_31[[#This Row],[EPS1]]-zacks_custom_screen_2023_05_31[[#This Row],[EPS0]])/ABS(zacks_custom_screen_2023_05_31[[#This Row],[EPS0]]), "")</f>
        <v>-0.21621621621621626</v>
      </c>
      <c r="Q232" s="2">
        <f>IFERROR((zacks_custom_screen_2023_05_31[[#This Row],[EPS2]]-zacks_custom_screen_2023_05_31[[#This Row],[EPS1]])/ABS(zacks_custom_screen_2023_05_31[[#This Row],[EPS1]]), "")</f>
        <v>0.27586206896551729</v>
      </c>
      <c r="R232" s="3">
        <f>IFERROR(zacks_custom_screen_2023_05_31[[#This Row],[Price]]/zacks_custom_screen_2023_05_31[[#This Row],[EPS1]], "")</f>
        <v>9.8793103448275872</v>
      </c>
      <c r="S232" s="3">
        <f>IFERROR(zacks_custom_screen_2023_05_31[[#This Row],[Price]]/zacks_custom_screen_2023_05_31[[#This Row],[EPS2]], "")</f>
        <v>7.7432432432432439</v>
      </c>
      <c r="T232" s="3">
        <f>IFERROR(zacks_custom_screen_2023_05_31[[#This Row],[PE1]]/(zacks_custom_screen_2023_05_31[[#This Row],[EG1]]*100), "")</f>
        <v>-0.45691810344827583</v>
      </c>
      <c r="U232" s="3">
        <f>IFERROR(zacks_custom_screen_2023_05_31[[#This Row],[PE2]]/(zacks_custom_screen_2023_05_31[[#This Row],[EG2]]*100), "")</f>
        <v>0.28069256756756755</v>
      </c>
      <c r="V232"/>
      <c r="W232"/>
      <c r="X232"/>
    </row>
    <row r="233" spans="2:24" hidden="1" x14ac:dyDescent="0.25">
      <c r="B233" t="s">
        <v>572</v>
      </c>
      <c r="C233">
        <v>3262.88</v>
      </c>
      <c r="D233" t="s">
        <v>571</v>
      </c>
      <c r="E233" t="s">
        <v>13</v>
      </c>
      <c r="F233" t="s">
        <v>223</v>
      </c>
      <c r="G233" t="s">
        <v>573</v>
      </c>
      <c r="H233">
        <v>12</v>
      </c>
      <c r="I233">
        <v>202212</v>
      </c>
      <c r="J233" s="1">
        <v>15.54</v>
      </c>
      <c r="K233" s="1">
        <v>2.23</v>
      </c>
      <c r="L233" s="1">
        <v>1.82</v>
      </c>
      <c r="M233" s="1">
        <v>1.54</v>
      </c>
      <c r="N233" s="1" t="e">
        <f>INDEX(Data!Z:Z,MATCH(zacks_custom_screen_2023_05_31[[#This Row],[Company Name]] &amp; "*", Data!Y:Y,0))</f>
        <v>#N/A</v>
      </c>
      <c r="O233" s="1" t="e">
        <f>INDEX(Data!AA:AA,MATCH(zacks_custom_screen_2023_05_31[[#This Row],[Company Name]] &amp; "*", Data!Y:Y,0))</f>
        <v>#N/A</v>
      </c>
      <c r="P233" s="2">
        <f>IFERROR((zacks_custom_screen_2023_05_31[[#This Row],[EPS1]]-zacks_custom_screen_2023_05_31[[#This Row],[EPS0]])/ABS(zacks_custom_screen_2023_05_31[[#This Row],[EPS0]]), "")</f>
        <v>-0.18385650224215244</v>
      </c>
      <c r="Q233" s="2">
        <f>IFERROR((zacks_custom_screen_2023_05_31[[#This Row],[EPS2]]-zacks_custom_screen_2023_05_31[[#This Row],[EPS1]])/ABS(zacks_custom_screen_2023_05_31[[#This Row],[EPS1]]), "")</f>
        <v>-0.15384615384615385</v>
      </c>
      <c r="R233" s="3">
        <f>IFERROR(zacks_custom_screen_2023_05_31[[#This Row],[Price]]/zacks_custom_screen_2023_05_31[[#This Row],[EPS1]], "")</f>
        <v>8.5384615384615383</v>
      </c>
      <c r="S233" s="3">
        <f>IFERROR(zacks_custom_screen_2023_05_31[[#This Row],[Price]]/zacks_custom_screen_2023_05_31[[#This Row],[EPS2]], "")</f>
        <v>10.09090909090909</v>
      </c>
      <c r="T233" s="3">
        <f>IFERROR(zacks_custom_screen_2023_05_31[[#This Row],[PE1]]/(zacks_custom_screen_2023_05_31[[#This Row],[EG1]]*100), "")</f>
        <v>-0.46440900562851789</v>
      </c>
      <c r="U233" s="3">
        <f>IFERROR(zacks_custom_screen_2023_05_31[[#This Row],[PE2]]/(zacks_custom_screen_2023_05_31[[#This Row],[EG2]]*100), "")</f>
        <v>-0.65590909090909078</v>
      </c>
      <c r="V233"/>
      <c r="W233"/>
      <c r="X233"/>
    </row>
    <row r="234" spans="2:24" hidden="1" x14ac:dyDescent="0.25">
      <c r="B234" t="s">
        <v>575</v>
      </c>
      <c r="C234">
        <v>7411.4</v>
      </c>
      <c r="D234" t="s">
        <v>574</v>
      </c>
      <c r="E234" t="s">
        <v>13</v>
      </c>
      <c r="F234" t="s">
        <v>37</v>
      </c>
      <c r="G234" t="s">
        <v>418</v>
      </c>
      <c r="H234">
        <v>12</v>
      </c>
      <c r="I234">
        <v>202212</v>
      </c>
      <c r="J234" s="1">
        <v>5.46</v>
      </c>
      <c r="K234" s="1">
        <v>0.97</v>
      </c>
      <c r="L234" s="1">
        <v>1.03</v>
      </c>
      <c r="N234" s="1" t="e">
        <f>INDEX(Data!Z:Z,MATCH(zacks_custom_screen_2023_05_31[[#This Row],[Company Name]] &amp; "*", Data!Y:Y,0))</f>
        <v>#N/A</v>
      </c>
      <c r="O234" s="1" t="e">
        <f>INDEX(Data!AA:AA,MATCH(zacks_custom_screen_2023_05_31[[#This Row],[Company Name]] &amp; "*", Data!Y:Y,0))</f>
        <v>#N/A</v>
      </c>
      <c r="P234" s="2">
        <f>IFERROR((zacks_custom_screen_2023_05_31[[#This Row],[EPS1]]-zacks_custom_screen_2023_05_31[[#This Row],[EPS0]])/ABS(zacks_custom_screen_2023_05_31[[#This Row],[EPS0]]), "")</f>
        <v>6.1855670103092841E-2</v>
      </c>
      <c r="Q234" s="2">
        <f>IFERROR((zacks_custom_screen_2023_05_31[[#This Row],[EPS2]]-zacks_custom_screen_2023_05_31[[#This Row],[EPS1]])/ABS(zacks_custom_screen_2023_05_31[[#This Row],[EPS1]]), "")</f>
        <v>-1</v>
      </c>
      <c r="R234" s="3">
        <f>IFERROR(zacks_custom_screen_2023_05_31[[#This Row],[Price]]/zacks_custom_screen_2023_05_31[[#This Row],[EPS1]], "")</f>
        <v>5.3009708737864072</v>
      </c>
      <c r="S234" s="3" t="str">
        <f>IFERROR(zacks_custom_screen_2023_05_31[[#This Row],[Price]]/zacks_custom_screen_2023_05_31[[#This Row],[EPS2]], "")</f>
        <v/>
      </c>
      <c r="T234" s="3">
        <f>IFERROR(zacks_custom_screen_2023_05_31[[#This Row],[PE1]]/(zacks_custom_screen_2023_05_31[[#This Row],[EG1]]*100), "")</f>
        <v>0.85699029126213511</v>
      </c>
      <c r="U234" s="3" t="str">
        <f>IFERROR(zacks_custom_screen_2023_05_31[[#This Row],[PE2]]/(zacks_custom_screen_2023_05_31[[#This Row],[EG2]]*100), "")</f>
        <v/>
      </c>
      <c r="V234"/>
      <c r="W234"/>
      <c r="X234"/>
    </row>
    <row r="235" spans="2:24" hidden="1" x14ac:dyDescent="0.25">
      <c r="B235" t="s">
        <v>577</v>
      </c>
      <c r="C235">
        <v>70686</v>
      </c>
      <c r="D235" t="s">
        <v>576</v>
      </c>
      <c r="E235" t="s">
        <v>13</v>
      </c>
      <c r="F235" t="s">
        <v>41</v>
      </c>
      <c r="G235" t="s">
        <v>61</v>
      </c>
      <c r="H235">
        <v>12</v>
      </c>
      <c r="I235">
        <v>202212</v>
      </c>
      <c r="J235" s="1">
        <v>50.49</v>
      </c>
      <c r="K235" s="1">
        <v>1.71</v>
      </c>
      <c r="L235" s="1">
        <v>1.95</v>
      </c>
      <c r="M235" s="1">
        <v>2.2000000000000002</v>
      </c>
      <c r="N235" s="1">
        <f>INDEX(Data!Z:Z,MATCH(zacks_custom_screen_2023_05_31[[#This Row],[Company Name]] &amp; "*", Data!Y:Y,0))</f>
        <v>339112</v>
      </c>
      <c r="O235" s="1">
        <f>INDEX(Data!AA:AA,MATCH(zacks_custom_screen_2023_05_31[[#This Row],[Company Name]] &amp; "*", Data!Y:Y,0))</f>
        <v>0</v>
      </c>
      <c r="P235" s="2">
        <f>IFERROR((zacks_custom_screen_2023_05_31[[#This Row],[EPS1]]-zacks_custom_screen_2023_05_31[[#This Row],[EPS0]])/ABS(zacks_custom_screen_2023_05_31[[#This Row],[EPS0]]), "")</f>
        <v>0.14035087719298245</v>
      </c>
      <c r="Q235" s="2">
        <f>IFERROR((zacks_custom_screen_2023_05_31[[#This Row],[EPS2]]-zacks_custom_screen_2023_05_31[[#This Row],[EPS1]])/ABS(zacks_custom_screen_2023_05_31[[#This Row],[EPS1]]), "")</f>
        <v>0.12820512820512833</v>
      </c>
      <c r="R235" s="3">
        <f>IFERROR(zacks_custom_screen_2023_05_31[[#This Row],[Price]]/zacks_custom_screen_2023_05_31[[#This Row],[EPS1]], "")</f>
        <v>25.892307692307693</v>
      </c>
      <c r="S235" s="3">
        <f>IFERROR(zacks_custom_screen_2023_05_31[[#This Row],[Price]]/zacks_custom_screen_2023_05_31[[#This Row],[EPS2]], "")</f>
        <v>22.95</v>
      </c>
      <c r="T235" s="3">
        <f>IFERROR(zacks_custom_screen_2023_05_31[[#This Row],[PE1]]/(zacks_custom_screen_2023_05_31[[#This Row],[EG1]]*100), "")</f>
        <v>1.8448269230769232</v>
      </c>
      <c r="U235" s="3">
        <f>IFERROR(zacks_custom_screen_2023_05_31[[#This Row],[PE2]]/(zacks_custom_screen_2023_05_31[[#This Row],[EG2]]*100), "")</f>
        <v>1.790099999999998</v>
      </c>
      <c r="V235"/>
      <c r="W235"/>
      <c r="X235"/>
    </row>
    <row r="236" spans="2:24" hidden="1" x14ac:dyDescent="0.25">
      <c r="B236" t="s">
        <v>579</v>
      </c>
      <c r="C236">
        <v>13663.03</v>
      </c>
      <c r="D236" t="s">
        <v>578</v>
      </c>
      <c r="E236" t="s">
        <v>22</v>
      </c>
      <c r="F236" t="s">
        <v>14</v>
      </c>
      <c r="G236" t="s">
        <v>201</v>
      </c>
      <c r="H236">
        <v>12</v>
      </c>
      <c r="I236">
        <v>202212</v>
      </c>
      <c r="J236" s="1">
        <v>48.49</v>
      </c>
      <c r="K236" s="1">
        <v>0.85</v>
      </c>
      <c r="L236" s="1">
        <v>0.86</v>
      </c>
      <c r="M236" s="1">
        <v>0.96</v>
      </c>
      <c r="N236" s="1" t="e">
        <f>INDEX(Data!Z:Z,MATCH(zacks_custom_screen_2023_05_31[[#This Row],[Company Name]] &amp; "*", Data!Y:Y,0))</f>
        <v>#N/A</v>
      </c>
      <c r="O236" s="1" t="e">
        <f>INDEX(Data!AA:AA,MATCH(zacks_custom_screen_2023_05_31[[#This Row],[Company Name]] &amp; "*", Data!Y:Y,0))</f>
        <v>#N/A</v>
      </c>
      <c r="P236" s="2">
        <f>IFERROR((zacks_custom_screen_2023_05_31[[#This Row],[EPS1]]-zacks_custom_screen_2023_05_31[[#This Row],[EPS0]])/ABS(zacks_custom_screen_2023_05_31[[#This Row],[EPS0]]), "")</f>
        <v>1.1764705882352951E-2</v>
      </c>
      <c r="Q236" s="2">
        <f>IFERROR((zacks_custom_screen_2023_05_31[[#This Row],[EPS2]]-zacks_custom_screen_2023_05_31[[#This Row],[EPS1]])/ABS(zacks_custom_screen_2023_05_31[[#This Row],[EPS1]]), "")</f>
        <v>0.11627906976744183</v>
      </c>
      <c r="R236" s="3">
        <f>IFERROR(zacks_custom_screen_2023_05_31[[#This Row],[Price]]/zacks_custom_screen_2023_05_31[[#This Row],[EPS1]], "")</f>
        <v>56.383720930232563</v>
      </c>
      <c r="S236" s="3">
        <f>IFERROR(zacks_custom_screen_2023_05_31[[#This Row],[Price]]/zacks_custom_screen_2023_05_31[[#This Row],[EPS2]], "")</f>
        <v>50.510416666666671</v>
      </c>
      <c r="T236" s="3">
        <f>IFERROR(zacks_custom_screen_2023_05_31[[#This Row],[PE1]]/(zacks_custom_screen_2023_05_31[[#This Row],[EG1]]*100), "")</f>
        <v>47.926162790697639</v>
      </c>
      <c r="U236" s="3">
        <f>IFERROR(zacks_custom_screen_2023_05_31[[#This Row],[PE2]]/(zacks_custom_screen_2023_05_31[[#This Row],[EG2]]*100), "")</f>
        <v>4.3438958333333346</v>
      </c>
      <c r="V236"/>
      <c r="W236"/>
      <c r="X236"/>
    </row>
    <row r="237" spans="2:24" hidden="1" x14ac:dyDescent="0.25">
      <c r="B237" t="s">
        <v>581</v>
      </c>
      <c r="C237">
        <v>4750.13</v>
      </c>
      <c r="D237" t="s">
        <v>580</v>
      </c>
      <c r="E237" t="s">
        <v>582</v>
      </c>
      <c r="F237" t="s">
        <v>130</v>
      </c>
      <c r="G237" t="s">
        <v>131</v>
      </c>
      <c r="H237">
        <v>12</v>
      </c>
      <c r="I237">
        <v>202212</v>
      </c>
      <c r="J237" s="1">
        <v>3.67</v>
      </c>
      <c r="K237" s="1">
        <v>0.25</v>
      </c>
      <c r="L237" s="1">
        <v>0.34</v>
      </c>
      <c r="M237" s="1">
        <v>0.33</v>
      </c>
      <c r="N237" s="1" t="e">
        <f>INDEX(Data!Z:Z,MATCH(zacks_custom_screen_2023_05_31[[#This Row],[Company Name]] &amp; "*", Data!Y:Y,0))</f>
        <v>#N/A</v>
      </c>
      <c r="O237" s="1" t="e">
        <f>INDEX(Data!AA:AA,MATCH(zacks_custom_screen_2023_05_31[[#This Row],[Company Name]] &amp; "*", Data!Y:Y,0))</f>
        <v>#N/A</v>
      </c>
      <c r="P237" s="2">
        <f>IFERROR((zacks_custom_screen_2023_05_31[[#This Row],[EPS1]]-zacks_custom_screen_2023_05_31[[#This Row],[EPS0]])/ABS(zacks_custom_screen_2023_05_31[[#This Row],[EPS0]]), "")</f>
        <v>0.3600000000000001</v>
      </c>
      <c r="Q237" s="2">
        <f>IFERROR((zacks_custom_screen_2023_05_31[[#This Row],[EPS2]]-zacks_custom_screen_2023_05_31[[#This Row],[EPS1]])/ABS(zacks_custom_screen_2023_05_31[[#This Row],[EPS1]]), "")</f>
        <v>-2.9411764705882377E-2</v>
      </c>
      <c r="R237" s="3">
        <f>IFERROR(zacks_custom_screen_2023_05_31[[#This Row],[Price]]/zacks_custom_screen_2023_05_31[[#This Row],[EPS1]], "")</f>
        <v>10.794117647058822</v>
      </c>
      <c r="S237" s="3">
        <f>IFERROR(zacks_custom_screen_2023_05_31[[#This Row],[Price]]/zacks_custom_screen_2023_05_31[[#This Row],[EPS2]], "")</f>
        <v>11.121212121212121</v>
      </c>
      <c r="T237" s="3">
        <f>IFERROR(zacks_custom_screen_2023_05_31[[#This Row],[PE1]]/(zacks_custom_screen_2023_05_31[[#This Row],[EG1]]*100), "")</f>
        <v>0.29983660130718948</v>
      </c>
      <c r="U237" s="3">
        <f>IFERROR(zacks_custom_screen_2023_05_31[[#This Row],[PE2]]/(zacks_custom_screen_2023_05_31[[#This Row],[EG2]]*100), "")</f>
        <v>-3.7812121212121181</v>
      </c>
      <c r="V237"/>
      <c r="W237"/>
      <c r="X237"/>
    </row>
    <row r="238" spans="2:24" hidden="1" x14ac:dyDescent="0.25">
      <c r="B238" t="s">
        <v>584</v>
      </c>
      <c r="C238">
        <v>79405.95</v>
      </c>
      <c r="D238" t="s">
        <v>583</v>
      </c>
      <c r="E238" t="s">
        <v>13</v>
      </c>
      <c r="F238" t="s">
        <v>51</v>
      </c>
      <c r="G238" t="s">
        <v>585</v>
      </c>
      <c r="H238">
        <v>12</v>
      </c>
      <c r="I238">
        <v>202212</v>
      </c>
      <c r="J238" s="1">
        <v>32.32</v>
      </c>
      <c r="K238" s="1">
        <v>4.59</v>
      </c>
      <c r="L238" s="1">
        <v>4.6399999999999997</v>
      </c>
      <c r="M238" s="1">
        <v>4.8899999999999997</v>
      </c>
      <c r="N238" s="1" t="e">
        <f>INDEX(Data!Z:Z,MATCH(zacks_custom_screen_2023_05_31[[#This Row],[Company Name]] &amp; "*", Data!Y:Y,0))</f>
        <v>#N/A</v>
      </c>
      <c r="O238" s="1" t="e">
        <f>INDEX(Data!AA:AA,MATCH(zacks_custom_screen_2023_05_31[[#This Row],[Company Name]] &amp; "*", Data!Y:Y,0))</f>
        <v>#N/A</v>
      </c>
      <c r="P238" s="2">
        <f>IFERROR((zacks_custom_screen_2023_05_31[[#This Row],[EPS1]]-zacks_custom_screen_2023_05_31[[#This Row],[EPS0]])/ABS(zacks_custom_screen_2023_05_31[[#This Row],[EPS0]]), "")</f>
        <v>1.0893246187363797E-2</v>
      </c>
      <c r="Q238" s="2">
        <f>IFERROR((zacks_custom_screen_2023_05_31[[#This Row],[EPS2]]-zacks_custom_screen_2023_05_31[[#This Row],[EPS1]])/ABS(zacks_custom_screen_2023_05_31[[#This Row],[EPS1]]), "")</f>
        <v>5.387931034482759E-2</v>
      </c>
      <c r="R238" s="3">
        <f>IFERROR(zacks_custom_screen_2023_05_31[[#This Row],[Price]]/zacks_custom_screen_2023_05_31[[#This Row],[EPS1]], "")</f>
        <v>6.9655172413793105</v>
      </c>
      <c r="S238" s="3">
        <f>IFERROR(zacks_custom_screen_2023_05_31[[#This Row],[Price]]/zacks_custom_screen_2023_05_31[[#This Row],[EPS2]], "")</f>
        <v>6.6094069529652355</v>
      </c>
      <c r="T238" s="3">
        <f>IFERROR(zacks_custom_screen_2023_05_31[[#This Row],[PE1]]/(zacks_custom_screen_2023_05_31[[#This Row],[EG1]]*100), "")</f>
        <v>6.3943448275862291</v>
      </c>
      <c r="U238" s="3">
        <f>IFERROR(zacks_custom_screen_2023_05_31[[#This Row],[PE2]]/(zacks_custom_screen_2023_05_31[[#This Row],[EG2]]*100), "")</f>
        <v>1.2267059304703476</v>
      </c>
      <c r="V238"/>
      <c r="W238"/>
      <c r="X238"/>
    </row>
    <row r="239" spans="2:24" hidden="1" x14ac:dyDescent="0.25">
      <c r="B239" t="s">
        <v>587</v>
      </c>
      <c r="C239">
        <v>94597.02</v>
      </c>
      <c r="D239" t="s">
        <v>586</v>
      </c>
      <c r="E239" t="s">
        <v>13</v>
      </c>
      <c r="F239" t="s">
        <v>51</v>
      </c>
      <c r="G239" t="s">
        <v>52</v>
      </c>
      <c r="H239">
        <v>12</v>
      </c>
      <c r="I239">
        <v>202212</v>
      </c>
      <c r="J239" s="1">
        <v>54.46</v>
      </c>
      <c r="K239" s="1">
        <v>3.21</v>
      </c>
      <c r="L239" s="1">
        <v>3.2</v>
      </c>
      <c r="M239" s="1">
        <v>3.7</v>
      </c>
      <c r="N239" s="1" t="e">
        <f>INDEX(Data!Z:Z,MATCH(zacks_custom_screen_2023_05_31[[#This Row],[Company Name]] &amp; "*", Data!Y:Y,0))</f>
        <v>#N/A</v>
      </c>
      <c r="O239" s="1" t="e">
        <f>INDEX(Data!AA:AA,MATCH(zacks_custom_screen_2023_05_31[[#This Row],[Company Name]] &amp; "*", Data!Y:Y,0))</f>
        <v>#N/A</v>
      </c>
      <c r="P239" s="2">
        <f>IFERROR((zacks_custom_screen_2023_05_31[[#This Row],[EPS1]]-zacks_custom_screen_2023_05_31[[#This Row],[EPS0]])/ABS(zacks_custom_screen_2023_05_31[[#This Row],[EPS0]]), "")</f>
        <v>-3.1152647975077217E-3</v>
      </c>
      <c r="Q239" s="2">
        <f>IFERROR((zacks_custom_screen_2023_05_31[[#This Row],[EPS2]]-zacks_custom_screen_2023_05_31[[#This Row],[EPS1]])/ABS(zacks_custom_screen_2023_05_31[[#This Row],[EPS1]]), "")</f>
        <v>0.15625</v>
      </c>
      <c r="R239" s="3">
        <f>IFERROR(zacks_custom_screen_2023_05_31[[#This Row],[Price]]/zacks_custom_screen_2023_05_31[[#This Row],[EPS1]], "")</f>
        <v>17.018750000000001</v>
      </c>
      <c r="S239" s="3">
        <f>IFERROR(zacks_custom_screen_2023_05_31[[#This Row],[Price]]/zacks_custom_screen_2023_05_31[[#This Row],[EPS2]], "")</f>
        <v>14.718918918918918</v>
      </c>
      <c r="T239" s="3">
        <f>IFERROR(zacks_custom_screen_2023_05_31[[#This Row],[PE1]]/(zacks_custom_screen_2023_05_31[[#This Row],[EG1]]*100), "")</f>
        <v>-54.630187500001163</v>
      </c>
      <c r="U239" s="3">
        <f>IFERROR(zacks_custom_screen_2023_05_31[[#This Row],[PE2]]/(zacks_custom_screen_2023_05_31[[#This Row],[EG2]]*100), "")</f>
        <v>0.94201081081081073</v>
      </c>
      <c r="V239"/>
      <c r="W239"/>
      <c r="X239"/>
    </row>
    <row r="240" spans="2:24" hidden="1" x14ac:dyDescent="0.25">
      <c r="B240" t="s">
        <v>589</v>
      </c>
      <c r="C240">
        <v>10007.76</v>
      </c>
      <c r="D240" t="s">
        <v>588</v>
      </c>
      <c r="E240" t="s">
        <v>13</v>
      </c>
      <c r="F240" t="s">
        <v>30</v>
      </c>
      <c r="G240" t="s">
        <v>590</v>
      </c>
      <c r="H240">
        <v>1</v>
      </c>
      <c r="I240">
        <v>202301</v>
      </c>
      <c r="J240" s="1">
        <v>154.24</v>
      </c>
      <c r="K240" s="1">
        <v>4.26</v>
      </c>
      <c r="L240" s="1">
        <v>5.81</v>
      </c>
      <c r="M240" s="1">
        <v>7.82</v>
      </c>
      <c r="N240" s="1">
        <f>INDEX(Data!Z:Z,MATCH(zacks_custom_screen_2023_05_31[[#This Row],[Company Name]] &amp; "*", Data!Y:Y,0))</f>
        <v>455110</v>
      </c>
      <c r="O240" s="1">
        <f>INDEX(Data!AA:AA,MATCH(zacks_custom_screen_2023_05_31[[#This Row],[Company Name]] &amp; "*", Data!Y:Y,0))</f>
        <v>459999</v>
      </c>
      <c r="P240" s="2">
        <f>IFERROR((zacks_custom_screen_2023_05_31[[#This Row],[EPS1]]-zacks_custom_screen_2023_05_31[[#This Row],[EPS0]])/ABS(zacks_custom_screen_2023_05_31[[#This Row],[EPS0]]), "")</f>
        <v>0.36384976525821594</v>
      </c>
      <c r="Q240" s="2">
        <f>IFERROR((zacks_custom_screen_2023_05_31[[#This Row],[EPS2]]-zacks_custom_screen_2023_05_31[[#This Row],[EPS1]])/ABS(zacks_custom_screen_2023_05_31[[#This Row],[EPS1]]), "")</f>
        <v>0.34595524956970752</v>
      </c>
      <c r="R240" s="3">
        <f>IFERROR(zacks_custom_screen_2023_05_31[[#This Row],[Price]]/zacks_custom_screen_2023_05_31[[#This Row],[EPS1]], "")</f>
        <v>26.547332185886408</v>
      </c>
      <c r="S240" s="3">
        <f>IFERROR(zacks_custom_screen_2023_05_31[[#This Row],[Price]]/zacks_custom_screen_2023_05_31[[#This Row],[EPS2]], "")</f>
        <v>19.723785166240411</v>
      </c>
      <c r="T240" s="3">
        <f>IFERROR(zacks_custom_screen_2023_05_31[[#This Row],[PE1]]/(zacks_custom_screen_2023_05_31[[#This Row],[EG1]]*100), "")</f>
        <v>0.72962345233468462</v>
      </c>
      <c r="U240" s="3">
        <f>IFERROR(zacks_custom_screen_2023_05_31[[#This Row],[PE2]]/(zacks_custom_screen_2023_05_31[[#This Row],[EG2]]*100), "")</f>
        <v>0.57012533241719776</v>
      </c>
      <c r="V240"/>
      <c r="W240"/>
      <c r="X240"/>
    </row>
    <row r="241" spans="2:24" hidden="1" x14ac:dyDescent="0.25">
      <c r="B241" t="s">
        <v>592</v>
      </c>
      <c r="C241">
        <v>10947.58</v>
      </c>
      <c r="D241" t="s">
        <v>591</v>
      </c>
      <c r="E241" t="s">
        <v>13</v>
      </c>
      <c r="F241" t="s">
        <v>107</v>
      </c>
      <c r="G241" t="s">
        <v>108</v>
      </c>
      <c r="H241">
        <v>12</v>
      </c>
      <c r="I241">
        <v>202212</v>
      </c>
      <c r="J241" s="1">
        <v>46.71</v>
      </c>
      <c r="K241" s="1">
        <v>4.5999999999999996</v>
      </c>
      <c r="L241" s="1">
        <v>5</v>
      </c>
      <c r="M241" s="1">
        <v>5.7</v>
      </c>
      <c r="N241" s="1">
        <f>INDEX(Data!Z:Z,MATCH(zacks_custom_screen_2023_05_31[[#This Row],[Company Name]] &amp; "*", Data!Y:Y,0))</f>
        <v>336350</v>
      </c>
      <c r="O241" s="1">
        <f>INDEX(Data!AA:AA,MATCH(zacks_custom_screen_2023_05_31[[#This Row],[Company Name]] &amp; "*", Data!Y:Y,0))</f>
        <v>0</v>
      </c>
      <c r="P241" s="2">
        <f>IFERROR((zacks_custom_screen_2023_05_31[[#This Row],[EPS1]]-zacks_custom_screen_2023_05_31[[#This Row],[EPS0]])/ABS(zacks_custom_screen_2023_05_31[[#This Row],[EPS0]]), "")</f>
        <v>8.6956521739130516E-2</v>
      </c>
      <c r="Q241" s="2">
        <f>IFERROR((zacks_custom_screen_2023_05_31[[#This Row],[EPS2]]-zacks_custom_screen_2023_05_31[[#This Row],[EPS1]])/ABS(zacks_custom_screen_2023_05_31[[#This Row],[EPS1]]), "")</f>
        <v>0.14000000000000004</v>
      </c>
      <c r="R241" s="3">
        <f>IFERROR(zacks_custom_screen_2023_05_31[[#This Row],[Price]]/zacks_custom_screen_2023_05_31[[#This Row],[EPS1]], "")</f>
        <v>9.3420000000000005</v>
      </c>
      <c r="S241" s="3">
        <f>IFERROR(zacks_custom_screen_2023_05_31[[#This Row],[Price]]/zacks_custom_screen_2023_05_31[[#This Row],[EPS2]], "")</f>
        <v>8.1947368421052627</v>
      </c>
      <c r="T241" s="3">
        <f>IFERROR(zacks_custom_screen_2023_05_31[[#This Row],[PE1]]/(zacks_custom_screen_2023_05_31[[#This Row],[EG1]]*100), "")</f>
        <v>1.0743299999999991</v>
      </c>
      <c r="U241" s="3">
        <f>IFERROR(zacks_custom_screen_2023_05_31[[#This Row],[PE2]]/(zacks_custom_screen_2023_05_31[[#This Row],[EG2]]*100), "")</f>
        <v>0.58533834586466149</v>
      </c>
      <c r="V241"/>
      <c r="W241"/>
      <c r="X241"/>
    </row>
    <row r="242" spans="2:24" hidden="1" x14ac:dyDescent="0.25">
      <c r="B242" t="s">
        <v>594</v>
      </c>
      <c r="C242">
        <v>5583.79</v>
      </c>
      <c r="D242" t="s">
        <v>593</v>
      </c>
      <c r="E242" t="s">
        <v>13</v>
      </c>
      <c r="F242" t="s">
        <v>14</v>
      </c>
      <c r="G242" t="s">
        <v>595</v>
      </c>
      <c r="H242">
        <v>12</v>
      </c>
      <c r="I242">
        <v>202212</v>
      </c>
      <c r="J242" s="1">
        <v>61.06</v>
      </c>
      <c r="K242" s="1">
        <v>3.13</v>
      </c>
      <c r="L242" s="1">
        <v>2.92</v>
      </c>
      <c r="M242" s="1">
        <v>3.29</v>
      </c>
      <c r="N242" s="1">
        <f>INDEX(Data!Z:Z,MATCH(zacks_custom_screen_2023_05_31[[#This Row],[Company Name]] &amp; "*", Data!Y:Y,0))</f>
        <v>335312</v>
      </c>
      <c r="O242" s="1">
        <f>INDEX(Data!AA:AA,MATCH(zacks_custom_screen_2023_05_31[[#This Row],[Company Name]] &amp; "*", Data!Y:Y,0))</f>
        <v>334519</v>
      </c>
      <c r="P242" s="2">
        <f>IFERROR((zacks_custom_screen_2023_05_31[[#This Row],[EPS1]]-zacks_custom_screen_2023_05_31[[#This Row],[EPS0]])/ABS(zacks_custom_screen_2023_05_31[[#This Row],[EPS0]]), "")</f>
        <v>-6.7092651757188496E-2</v>
      </c>
      <c r="Q242" s="2">
        <f>IFERROR((zacks_custom_screen_2023_05_31[[#This Row],[EPS2]]-zacks_custom_screen_2023_05_31[[#This Row],[EPS1]])/ABS(zacks_custom_screen_2023_05_31[[#This Row],[EPS1]]), "")</f>
        <v>0.12671232876712332</v>
      </c>
      <c r="R242" s="3">
        <f>IFERROR(zacks_custom_screen_2023_05_31[[#This Row],[Price]]/zacks_custom_screen_2023_05_31[[#This Row],[EPS1]], "")</f>
        <v>20.910958904109592</v>
      </c>
      <c r="S242" s="3">
        <f>IFERROR(zacks_custom_screen_2023_05_31[[#This Row],[Price]]/zacks_custom_screen_2023_05_31[[#This Row],[EPS2]], "")</f>
        <v>18.559270516717326</v>
      </c>
      <c r="T242" s="3">
        <f>IFERROR(zacks_custom_screen_2023_05_31[[#This Row],[PE1]]/(zacks_custom_screen_2023_05_31[[#This Row],[EG1]]*100), "")</f>
        <v>-3.1167286366601439</v>
      </c>
      <c r="U242" s="3">
        <f>IFERROR(zacks_custom_screen_2023_05_31[[#This Row],[PE2]]/(zacks_custom_screen_2023_05_31[[#This Row],[EG2]]*100), "")</f>
        <v>1.4646775651030965</v>
      </c>
      <c r="V242"/>
      <c r="W242"/>
      <c r="X242"/>
    </row>
    <row r="243" spans="2:24" hidden="1" x14ac:dyDescent="0.25">
      <c r="B243" t="s">
        <v>597</v>
      </c>
      <c r="C243">
        <v>61005.73</v>
      </c>
      <c r="D243" t="s">
        <v>596</v>
      </c>
      <c r="E243" t="s">
        <v>13</v>
      </c>
      <c r="F243" t="s">
        <v>37</v>
      </c>
      <c r="G243" t="s">
        <v>379</v>
      </c>
      <c r="H243">
        <v>12</v>
      </c>
      <c r="I243">
        <v>202212</v>
      </c>
      <c r="J243" s="1">
        <v>86.4</v>
      </c>
      <c r="K243" s="1">
        <v>5.17</v>
      </c>
      <c r="L243" s="1">
        <v>4.3</v>
      </c>
      <c r="M243" s="1">
        <v>6.06</v>
      </c>
      <c r="N243" s="1" t="e">
        <f>INDEX(Data!Z:Z,MATCH(zacks_custom_screen_2023_05_31[[#This Row],[Company Name]] &amp; "*", Data!Y:Y,0))</f>
        <v>#N/A</v>
      </c>
      <c r="O243" s="1" t="e">
        <f>INDEX(Data!AA:AA,MATCH(zacks_custom_screen_2023_05_31[[#This Row],[Company Name]] &amp; "*", Data!Y:Y,0))</f>
        <v>#N/A</v>
      </c>
      <c r="P243" s="2">
        <f>IFERROR((zacks_custom_screen_2023_05_31[[#This Row],[EPS1]]-zacks_custom_screen_2023_05_31[[#This Row],[EPS0]])/ABS(zacks_custom_screen_2023_05_31[[#This Row],[EPS0]]), "")</f>
        <v>-0.16827852998065768</v>
      </c>
      <c r="Q243" s="2">
        <f>IFERROR((zacks_custom_screen_2023_05_31[[#This Row],[EPS2]]-zacks_custom_screen_2023_05_31[[#This Row],[EPS1]])/ABS(zacks_custom_screen_2023_05_31[[#This Row],[EPS1]]), "")</f>
        <v>0.40930232558139534</v>
      </c>
      <c r="R243" s="3">
        <f>IFERROR(zacks_custom_screen_2023_05_31[[#This Row],[Price]]/zacks_custom_screen_2023_05_31[[#This Row],[EPS1]], "")</f>
        <v>20.093023255813957</v>
      </c>
      <c r="S243" s="3">
        <f>IFERROR(zacks_custom_screen_2023_05_31[[#This Row],[Price]]/zacks_custom_screen_2023_05_31[[#This Row],[EPS2]], "")</f>
        <v>14.257425742574259</v>
      </c>
      <c r="T243" s="3">
        <f>IFERROR(zacks_custom_screen_2023_05_31[[#This Row],[PE1]]/(zacks_custom_screen_2023_05_31[[#This Row],[EG1]]*100), "")</f>
        <v>-1.1940336808340015</v>
      </c>
      <c r="U243" s="3">
        <f>IFERROR(zacks_custom_screen_2023_05_31[[#This Row],[PE2]]/(zacks_custom_screen_2023_05_31[[#This Row],[EG2]]*100), "")</f>
        <v>0.34833483348334837</v>
      </c>
      <c r="V243"/>
      <c r="W243"/>
      <c r="X243"/>
    </row>
    <row r="244" spans="2:24" hidden="1" x14ac:dyDescent="0.25">
      <c r="B244" t="s">
        <v>599</v>
      </c>
      <c r="C244">
        <v>3154.56</v>
      </c>
      <c r="D244" t="s">
        <v>598</v>
      </c>
      <c r="E244" t="s">
        <v>13</v>
      </c>
      <c r="F244" t="s">
        <v>37</v>
      </c>
      <c r="G244" t="s">
        <v>156</v>
      </c>
      <c r="H244">
        <v>12</v>
      </c>
      <c r="I244">
        <v>202212</v>
      </c>
      <c r="J244" s="1">
        <v>18.309999999999999</v>
      </c>
      <c r="K244" s="1">
        <v>2.87</v>
      </c>
      <c r="L244" s="1">
        <v>2.84</v>
      </c>
      <c r="M244" s="1">
        <v>2.8</v>
      </c>
      <c r="N244" s="1" t="e">
        <f>INDEX(Data!Z:Z,MATCH(zacks_custom_screen_2023_05_31[[#This Row],[Company Name]] &amp; "*", Data!Y:Y,0))</f>
        <v>#N/A</v>
      </c>
      <c r="O244" s="1" t="e">
        <f>INDEX(Data!AA:AA,MATCH(zacks_custom_screen_2023_05_31[[#This Row],[Company Name]] &amp; "*", Data!Y:Y,0))</f>
        <v>#N/A</v>
      </c>
      <c r="P244" s="2">
        <f>IFERROR((zacks_custom_screen_2023_05_31[[#This Row],[EPS1]]-zacks_custom_screen_2023_05_31[[#This Row],[EPS0]])/ABS(zacks_custom_screen_2023_05_31[[#This Row],[EPS0]]), "")</f>
        <v>-1.0452961672473953E-2</v>
      </c>
      <c r="Q244" s="2">
        <f>IFERROR((zacks_custom_screen_2023_05_31[[#This Row],[EPS2]]-zacks_custom_screen_2023_05_31[[#This Row],[EPS1]])/ABS(zacks_custom_screen_2023_05_31[[#This Row],[EPS1]]), "")</f>
        <v>-1.4084507042253534E-2</v>
      </c>
      <c r="R244" s="3">
        <f>IFERROR(zacks_custom_screen_2023_05_31[[#This Row],[Price]]/zacks_custom_screen_2023_05_31[[#This Row],[EPS1]], "")</f>
        <v>6.447183098591549</v>
      </c>
      <c r="S244" s="3">
        <f>IFERROR(zacks_custom_screen_2023_05_31[[#This Row],[Price]]/zacks_custom_screen_2023_05_31[[#This Row],[EPS2]], "")</f>
        <v>6.5392857142857146</v>
      </c>
      <c r="T244" s="3">
        <f>IFERROR(zacks_custom_screen_2023_05_31[[#This Row],[PE1]]/(zacks_custom_screen_2023_05_31[[#This Row],[EG1]]*100), "")</f>
        <v>-6.1678051643191987</v>
      </c>
      <c r="U244" s="3">
        <f>IFERROR(zacks_custom_screen_2023_05_31[[#This Row],[PE2]]/(zacks_custom_screen_2023_05_31[[#This Row],[EG2]]*100), "")</f>
        <v>-4.6428928571428534</v>
      </c>
      <c r="V244"/>
      <c r="W244"/>
      <c r="X244"/>
    </row>
    <row r="245" spans="2:24" hidden="1" x14ac:dyDescent="0.25">
      <c r="B245" t="s">
        <v>601</v>
      </c>
      <c r="C245">
        <v>7681.8</v>
      </c>
      <c r="D245" t="s">
        <v>600</v>
      </c>
      <c r="E245" t="s">
        <v>13</v>
      </c>
      <c r="F245" t="s">
        <v>37</v>
      </c>
      <c r="G245" t="s">
        <v>250</v>
      </c>
      <c r="H245">
        <v>12</v>
      </c>
      <c r="I245">
        <v>202212</v>
      </c>
      <c r="J245" s="1">
        <v>48.98</v>
      </c>
      <c r="K245" s="1">
        <v>7.53</v>
      </c>
      <c r="L245" s="1">
        <v>7.16</v>
      </c>
      <c r="M245" s="1">
        <v>7.34</v>
      </c>
      <c r="N245" s="1">
        <f>INDEX(Data!Z:Z,MATCH(zacks_custom_screen_2023_05_31[[#This Row],[Company Name]] &amp; "*", Data!Y:Y,0))</f>
        <v>531110</v>
      </c>
      <c r="O245" s="1">
        <f>INDEX(Data!AA:AA,MATCH(zacks_custom_screen_2023_05_31[[#This Row],[Company Name]] &amp; "*", Data!Y:Y,0))</f>
        <v>0</v>
      </c>
      <c r="P245" s="2">
        <f>IFERROR((zacks_custom_screen_2023_05_31[[#This Row],[EPS1]]-zacks_custom_screen_2023_05_31[[#This Row],[EPS0]])/ABS(zacks_custom_screen_2023_05_31[[#This Row],[EPS0]]), "")</f>
        <v>-4.9136786188579029E-2</v>
      </c>
      <c r="Q245" s="2">
        <f>IFERROR((zacks_custom_screen_2023_05_31[[#This Row],[EPS2]]-zacks_custom_screen_2023_05_31[[#This Row],[EPS1]])/ABS(zacks_custom_screen_2023_05_31[[#This Row],[EPS1]]), "")</f>
        <v>2.5139664804469233E-2</v>
      </c>
      <c r="R245" s="3">
        <f>IFERROR(zacks_custom_screen_2023_05_31[[#This Row],[Price]]/zacks_custom_screen_2023_05_31[[#This Row],[EPS1]], "")</f>
        <v>6.8407821229050274</v>
      </c>
      <c r="S245" s="3">
        <f>IFERROR(zacks_custom_screen_2023_05_31[[#This Row],[Price]]/zacks_custom_screen_2023_05_31[[#This Row],[EPS2]], "")</f>
        <v>6.6730245231607626</v>
      </c>
      <c r="T245" s="3">
        <f>IFERROR(zacks_custom_screen_2023_05_31[[#This Row],[PE1]]/(zacks_custom_screen_2023_05_31[[#This Row],[EG1]]*100), "")</f>
        <v>-1.3921916050128338</v>
      </c>
      <c r="U245" s="3">
        <f>IFERROR(zacks_custom_screen_2023_05_31[[#This Row],[PE2]]/(zacks_custom_screen_2023_05_31[[#This Row],[EG2]]*100), "")</f>
        <v>2.6543808658795074</v>
      </c>
      <c r="V245"/>
      <c r="W245"/>
      <c r="X245"/>
    </row>
    <row r="246" spans="2:24" hidden="1" x14ac:dyDescent="0.25">
      <c r="B246" t="s">
        <v>603</v>
      </c>
      <c r="C246">
        <v>4116.08</v>
      </c>
      <c r="D246" t="s">
        <v>602</v>
      </c>
      <c r="E246" t="s">
        <v>13</v>
      </c>
      <c r="F246" t="s">
        <v>37</v>
      </c>
      <c r="G246" t="s">
        <v>299</v>
      </c>
      <c r="H246">
        <v>12</v>
      </c>
      <c r="I246">
        <v>202212</v>
      </c>
      <c r="J246" s="1">
        <v>25.6</v>
      </c>
      <c r="K246" s="1">
        <v>2.91</v>
      </c>
      <c r="L246" s="1">
        <v>3.78</v>
      </c>
      <c r="M246" s="1">
        <v>3.4</v>
      </c>
      <c r="N246" s="1" t="e">
        <f>INDEX(Data!Z:Z,MATCH(zacks_custom_screen_2023_05_31[[#This Row],[Company Name]] &amp; "*", Data!Y:Y,0))</f>
        <v>#N/A</v>
      </c>
      <c r="O246" s="1" t="e">
        <f>INDEX(Data!AA:AA,MATCH(zacks_custom_screen_2023_05_31[[#This Row],[Company Name]] &amp; "*", Data!Y:Y,0))</f>
        <v>#N/A</v>
      </c>
      <c r="P246" s="2">
        <f>IFERROR((zacks_custom_screen_2023_05_31[[#This Row],[EPS1]]-zacks_custom_screen_2023_05_31[[#This Row],[EPS0]])/ABS(zacks_custom_screen_2023_05_31[[#This Row],[EPS0]]), "")</f>
        <v>0.29896907216494834</v>
      </c>
      <c r="Q246" s="2">
        <f>IFERROR((zacks_custom_screen_2023_05_31[[#This Row],[EPS2]]-zacks_custom_screen_2023_05_31[[#This Row],[EPS1]])/ABS(zacks_custom_screen_2023_05_31[[#This Row],[EPS1]]), "")</f>
        <v>-0.10052910052910051</v>
      </c>
      <c r="R246" s="3">
        <f>IFERROR(zacks_custom_screen_2023_05_31[[#This Row],[Price]]/zacks_custom_screen_2023_05_31[[#This Row],[EPS1]], "")</f>
        <v>6.772486772486773</v>
      </c>
      <c r="S246" s="3">
        <f>IFERROR(zacks_custom_screen_2023_05_31[[#This Row],[Price]]/zacks_custom_screen_2023_05_31[[#This Row],[EPS2]], "")</f>
        <v>7.5294117647058831</v>
      </c>
      <c r="T246" s="3">
        <f>IFERROR(zacks_custom_screen_2023_05_31[[#This Row],[PE1]]/(zacks_custom_screen_2023_05_31[[#This Row],[EG1]]*100), "")</f>
        <v>0.22652800583835075</v>
      </c>
      <c r="U246" s="3">
        <f>IFERROR(zacks_custom_screen_2023_05_31[[#This Row],[PE2]]/(zacks_custom_screen_2023_05_31[[#This Row],[EG2]]*100), "")</f>
        <v>-0.74897832817337484</v>
      </c>
      <c r="V246"/>
      <c r="W246"/>
      <c r="X246"/>
    </row>
    <row r="247" spans="2:24" hidden="1" x14ac:dyDescent="0.25">
      <c r="B247" t="s">
        <v>605</v>
      </c>
      <c r="C247">
        <v>6481.99</v>
      </c>
      <c r="D247" t="s">
        <v>604</v>
      </c>
      <c r="E247" t="s">
        <v>13</v>
      </c>
      <c r="F247" t="s">
        <v>330</v>
      </c>
      <c r="G247" t="s">
        <v>606</v>
      </c>
      <c r="H247">
        <v>12</v>
      </c>
      <c r="I247">
        <v>202212</v>
      </c>
      <c r="J247" s="1">
        <v>64.16</v>
      </c>
      <c r="K247" s="1">
        <v>6.08</v>
      </c>
      <c r="L247" s="1">
        <v>6.31</v>
      </c>
      <c r="M247" s="1">
        <v>6.5</v>
      </c>
      <c r="N247" s="1">
        <f>INDEX(Data!Z:Z,MATCH(zacks_custom_screen_2023_05_31[[#This Row],[Company Name]] &amp; "*", Data!Y:Y,0))</f>
        <v>721120</v>
      </c>
      <c r="O247" s="1">
        <f>INDEX(Data!AA:AA,MATCH(zacks_custom_screen_2023_05_31[[#This Row],[Company Name]] &amp; "*", Data!Y:Y,0))</f>
        <v>0</v>
      </c>
      <c r="P247" s="2">
        <f>IFERROR((zacks_custom_screen_2023_05_31[[#This Row],[EPS1]]-zacks_custom_screen_2023_05_31[[#This Row],[EPS0]])/ABS(zacks_custom_screen_2023_05_31[[#This Row],[EPS0]]), "")</f>
        <v>3.7828947368420976E-2</v>
      </c>
      <c r="Q247" s="2">
        <f>IFERROR((zacks_custom_screen_2023_05_31[[#This Row],[EPS2]]-zacks_custom_screen_2023_05_31[[#This Row],[EPS1]])/ABS(zacks_custom_screen_2023_05_31[[#This Row],[EPS1]]), "")</f>
        <v>3.0110935023771854E-2</v>
      </c>
      <c r="R247" s="3">
        <f>IFERROR(zacks_custom_screen_2023_05_31[[#This Row],[Price]]/zacks_custom_screen_2023_05_31[[#This Row],[EPS1]], "")</f>
        <v>10.167987321711569</v>
      </c>
      <c r="S247" s="3">
        <f>IFERROR(zacks_custom_screen_2023_05_31[[#This Row],[Price]]/zacks_custom_screen_2023_05_31[[#This Row],[EPS2]], "")</f>
        <v>9.8707692307692305</v>
      </c>
      <c r="T247" s="3">
        <f>IFERROR(zacks_custom_screen_2023_05_31[[#This Row],[PE1]]/(zacks_custom_screen_2023_05_31[[#This Row],[EG1]]*100), "")</f>
        <v>2.6878853441741941</v>
      </c>
      <c r="U247" s="3">
        <f>IFERROR(zacks_custom_screen_2023_05_31[[#This Row],[PE2]]/(zacks_custom_screen_2023_05_31[[#This Row],[EG2]]*100), "")</f>
        <v>3.2781344129554584</v>
      </c>
      <c r="V247"/>
      <c r="W247"/>
      <c r="X247"/>
    </row>
    <row r="248" spans="2:24" hidden="1" x14ac:dyDescent="0.25">
      <c r="B248" t="s">
        <v>608</v>
      </c>
      <c r="C248">
        <v>5061.68</v>
      </c>
      <c r="D248" t="s">
        <v>607</v>
      </c>
      <c r="E248" t="s">
        <v>22</v>
      </c>
      <c r="F248" t="s">
        <v>14</v>
      </c>
      <c r="G248" t="s">
        <v>201</v>
      </c>
      <c r="H248">
        <v>12</v>
      </c>
      <c r="I248">
        <v>202212</v>
      </c>
      <c r="J248" s="1">
        <v>13.51</v>
      </c>
      <c r="K248" s="1">
        <v>0.25</v>
      </c>
      <c r="L248" s="1">
        <v>0.44</v>
      </c>
      <c r="M248" s="1">
        <v>0.59</v>
      </c>
      <c r="N248" s="1" t="e">
        <f>INDEX(Data!Z:Z,MATCH(zacks_custom_screen_2023_05_31[[#This Row],[Company Name]] &amp; "*", Data!Y:Y,0))</f>
        <v>#N/A</v>
      </c>
      <c r="O248" s="1" t="e">
        <f>INDEX(Data!AA:AA,MATCH(zacks_custom_screen_2023_05_31[[#This Row],[Company Name]] &amp; "*", Data!Y:Y,0))</f>
        <v>#N/A</v>
      </c>
      <c r="P248" s="2">
        <f>IFERROR((zacks_custom_screen_2023_05_31[[#This Row],[EPS1]]-zacks_custom_screen_2023_05_31[[#This Row],[EPS0]])/ABS(zacks_custom_screen_2023_05_31[[#This Row],[EPS0]]), "")</f>
        <v>0.76</v>
      </c>
      <c r="Q248" s="2">
        <f>IFERROR((zacks_custom_screen_2023_05_31[[#This Row],[EPS2]]-zacks_custom_screen_2023_05_31[[#This Row],[EPS1]])/ABS(zacks_custom_screen_2023_05_31[[#This Row],[EPS1]]), "")</f>
        <v>0.34090909090909083</v>
      </c>
      <c r="R248" s="3">
        <f>IFERROR(zacks_custom_screen_2023_05_31[[#This Row],[Price]]/zacks_custom_screen_2023_05_31[[#This Row],[EPS1]], "")</f>
        <v>30.704545454545453</v>
      </c>
      <c r="S248" s="3">
        <f>IFERROR(zacks_custom_screen_2023_05_31[[#This Row],[Price]]/zacks_custom_screen_2023_05_31[[#This Row],[EPS2]], "")</f>
        <v>22.898305084745765</v>
      </c>
      <c r="T248" s="3">
        <f>IFERROR(zacks_custom_screen_2023_05_31[[#This Row],[PE1]]/(zacks_custom_screen_2023_05_31[[#This Row],[EG1]]*100), "")</f>
        <v>0.40400717703349281</v>
      </c>
      <c r="U248" s="3">
        <f>IFERROR(zacks_custom_screen_2023_05_31[[#This Row],[PE2]]/(zacks_custom_screen_2023_05_31[[#This Row],[EG2]]*100), "")</f>
        <v>0.67168361581920932</v>
      </c>
      <c r="V248"/>
      <c r="W248"/>
      <c r="X248"/>
    </row>
    <row r="249" spans="2:24" hidden="1" x14ac:dyDescent="0.25">
      <c r="B249" t="s">
        <v>610</v>
      </c>
      <c r="C249">
        <v>87019.8</v>
      </c>
      <c r="D249" t="s">
        <v>609</v>
      </c>
      <c r="E249" t="s">
        <v>13</v>
      </c>
      <c r="F249" t="s">
        <v>37</v>
      </c>
      <c r="G249" t="s">
        <v>404</v>
      </c>
      <c r="H249">
        <v>12</v>
      </c>
      <c r="I249">
        <v>202212</v>
      </c>
      <c r="J249" s="1">
        <v>44.7</v>
      </c>
      <c r="K249" s="1">
        <v>7.11</v>
      </c>
      <c r="L249" s="1">
        <v>6.06</v>
      </c>
      <c r="M249" s="1">
        <v>6.26</v>
      </c>
      <c r="N249" s="1">
        <f>INDEX(Data!Z:Z,MATCH(zacks_custom_screen_2023_05_31[[#This Row],[Company Name]] &amp; "*", Data!Y:Y,0))</f>
        <v>522110</v>
      </c>
      <c r="O249" s="1">
        <f>INDEX(Data!AA:AA,MATCH(zacks_custom_screen_2023_05_31[[#This Row],[Company Name]] &amp; "*", Data!Y:Y,0))</f>
        <v>0</v>
      </c>
      <c r="P249" s="2">
        <f>IFERROR((zacks_custom_screen_2023_05_31[[#This Row],[EPS1]]-zacks_custom_screen_2023_05_31[[#This Row],[EPS0]])/ABS(zacks_custom_screen_2023_05_31[[#This Row],[EPS0]]), "")</f>
        <v>-0.14767932489451485</v>
      </c>
      <c r="Q249" s="2">
        <f>IFERROR((zacks_custom_screen_2023_05_31[[#This Row],[EPS2]]-zacks_custom_screen_2023_05_31[[#This Row],[EPS1]])/ABS(zacks_custom_screen_2023_05_31[[#This Row],[EPS1]]), "")</f>
        <v>3.3003300330033035E-2</v>
      </c>
      <c r="R249" s="3">
        <f>IFERROR(zacks_custom_screen_2023_05_31[[#This Row],[Price]]/zacks_custom_screen_2023_05_31[[#This Row],[EPS1]], "")</f>
        <v>7.3762376237623775</v>
      </c>
      <c r="S249" s="3">
        <f>IFERROR(zacks_custom_screen_2023_05_31[[#This Row],[Price]]/zacks_custom_screen_2023_05_31[[#This Row],[EPS2]], "")</f>
        <v>7.140575079872205</v>
      </c>
      <c r="T249" s="3">
        <f>IFERROR(zacks_custom_screen_2023_05_31[[#This Row],[PE1]]/(zacks_custom_screen_2023_05_31[[#This Row],[EG1]]*100), "")</f>
        <v>-0.49947666195190926</v>
      </c>
      <c r="U249" s="3">
        <f>IFERROR(zacks_custom_screen_2023_05_31[[#This Row],[PE2]]/(zacks_custom_screen_2023_05_31[[#This Row],[EG2]]*100), "")</f>
        <v>2.1635942492012763</v>
      </c>
      <c r="V249"/>
      <c r="W249"/>
      <c r="X249"/>
    </row>
    <row r="250" spans="2:24" hidden="1" x14ac:dyDescent="0.25">
      <c r="B250" t="s">
        <v>612</v>
      </c>
      <c r="C250">
        <v>3534.34</v>
      </c>
      <c r="D250" t="s">
        <v>611</v>
      </c>
      <c r="E250" t="s">
        <v>13</v>
      </c>
      <c r="F250" t="s">
        <v>330</v>
      </c>
      <c r="G250" t="s">
        <v>613</v>
      </c>
      <c r="H250">
        <v>12</v>
      </c>
      <c r="I250">
        <v>202212</v>
      </c>
      <c r="J250" s="1">
        <v>620.05999999999995</v>
      </c>
      <c r="K250" s="1">
        <v>59.49</v>
      </c>
      <c r="L250" s="1">
        <v>50.51</v>
      </c>
      <c r="M250" s="1">
        <v>57.69</v>
      </c>
      <c r="N250" s="1" t="e">
        <f>INDEX(Data!Z:Z,MATCH(zacks_custom_screen_2023_05_31[[#This Row],[Company Name]] &amp; "*", Data!Y:Y,0))</f>
        <v>#N/A</v>
      </c>
      <c r="O250" s="1" t="e">
        <f>INDEX(Data!AA:AA,MATCH(zacks_custom_screen_2023_05_31[[#This Row],[Company Name]] &amp; "*", Data!Y:Y,0))</f>
        <v>#N/A</v>
      </c>
      <c r="P250" s="2">
        <f>IFERROR((zacks_custom_screen_2023_05_31[[#This Row],[EPS1]]-zacks_custom_screen_2023_05_31[[#This Row],[EPS0]])/ABS(zacks_custom_screen_2023_05_31[[#This Row],[EPS0]]), "")</f>
        <v>-0.15094973945200879</v>
      </c>
      <c r="Q250" s="2">
        <f>IFERROR((zacks_custom_screen_2023_05_31[[#This Row],[EPS2]]-zacks_custom_screen_2023_05_31[[#This Row],[EPS1]])/ABS(zacks_custom_screen_2023_05_31[[#This Row],[EPS1]]), "")</f>
        <v>0.14215006929320925</v>
      </c>
      <c r="R250" s="3">
        <f>IFERROR(zacks_custom_screen_2023_05_31[[#This Row],[Price]]/zacks_custom_screen_2023_05_31[[#This Row],[EPS1]], "")</f>
        <v>12.275984953474559</v>
      </c>
      <c r="S250" s="3">
        <f>IFERROR(zacks_custom_screen_2023_05_31[[#This Row],[Price]]/zacks_custom_screen_2023_05_31[[#This Row],[EPS2]], "")</f>
        <v>10.748136592130351</v>
      </c>
      <c r="T250" s="3">
        <f>IFERROR(zacks_custom_screen_2023_05_31[[#This Row],[PE1]]/(zacks_custom_screen_2023_05_31[[#This Row],[EG1]]*100), "")</f>
        <v>-0.81324982726303041</v>
      </c>
      <c r="U250" s="3">
        <f>IFERROR(zacks_custom_screen_2023_05_31[[#This Row],[PE2]]/(zacks_custom_screen_2023_05_31[[#This Row],[EG2]]*100), "")</f>
        <v>0.75611194884192767</v>
      </c>
      <c r="V250"/>
      <c r="W250"/>
      <c r="X250"/>
    </row>
    <row r="251" spans="2:24" hidden="1" x14ac:dyDescent="0.25">
      <c r="B251" t="s">
        <v>615</v>
      </c>
      <c r="C251">
        <v>5892.15</v>
      </c>
      <c r="D251" t="s">
        <v>614</v>
      </c>
      <c r="E251" t="s">
        <v>22</v>
      </c>
      <c r="F251" t="s">
        <v>37</v>
      </c>
      <c r="G251" t="s">
        <v>212</v>
      </c>
      <c r="H251">
        <v>12</v>
      </c>
      <c r="I251">
        <v>202212</v>
      </c>
      <c r="J251" s="1">
        <v>458.98</v>
      </c>
      <c r="K251" s="1">
        <v>39.32</v>
      </c>
      <c r="L251" s="1">
        <v>37.11</v>
      </c>
      <c r="M251" s="1">
        <v>42.09</v>
      </c>
      <c r="N251" s="1">
        <f>INDEX(Data!Z:Z,MATCH(zacks_custom_screen_2023_05_31[[#This Row],[Company Name]] &amp; "*", Data!Y:Y,0))</f>
        <v>522291</v>
      </c>
      <c r="O251" s="1">
        <f>INDEX(Data!AA:AA,MATCH(zacks_custom_screen_2023_05_31[[#This Row],[Company Name]] &amp; "*", Data!Y:Y,0))</f>
        <v>0</v>
      </c>
      <c r="P251" s="2">
        <f>IFERROR((zacks_custom_screen_2023_05_31[[#This Row],[EPS1]]-zacks_custom_screen_2023_05_31[[#This Row],[EPS0]])/ABS(zacks_custom_screen_2023_05_31[[#This Row],[EPS0]]), "")</f>
        <v>-5.6205493387589033E-2</v>
      </c>
      <c r="Q251" s="2">
        <f>IFERROR((zacks_custom_screen_2023_05_31[[#This Row],[EPS2]]-zacks_custom_screen_2023_05_31[[#This Row],[EPS1]])/ABS(zacks_custom_screen_2023_05_31[[#This Row],[EPS1]]), "")</f>
        <v>0.13419563459983844</v>
      </c>
      <c r="R251" s="3">
        <f>IFERROR(zacks_custom_screen_2023_05_31[[#This Row],[Price]]/zacks_custom_screen_2023_05_31[[#This Row],[EPS1]], "")</f>
        <v>12.368094853139317</v>
      </c>
      <c r="S251" s="3">
        <f>IFERROR(zacks_custom_screen_2023_05_31[[#This Row],[Price]]/zacks_custom_screen_2023_05_31[[#This Row],[EPS2]], "")</f>
        <v>10.904727963886909</v>
      </c>
      <c r="T251" s="3">
        <f>IFERROR(zacks_custom_screen_2023_05_31[[#This Row],[PE1]]/(zacks_custom_screen_2023_05_31[[#This Row],[EG1]]*100), "")</f>
        <v>-2.2005135277169128</v>
      </c>
      <c r="U251" s="3">
        <f>IFERROR(zacks_custom_screen_2023_05_31[[#This Row],[PE2]]/(zacks_custom_screen_2023_05_31[[#This Row],[EG2]]*100), "")</f>
        <v>0.81259930670651181</v>
      </c>
      <c r="V251"/>
      <c r="W251"/>
      <c r="X251"/>
    </row>
    <row r="252" spans="2:24" x14ac:dyDescent="0.25">
      <c r="B252" t="s">
        <v>1605</v>
      </c>
      <c r="C252">
        <v>13802.47</v>
      </c>
      <c r="D252" t="s">
        <v>1604</v>
      </c>
      <c r="E252" t="s">
        <v>22</v>
      </c>
      <c r="F252" t="s">
        <v>41</v>
      </c>
      <c r="G252" t="s">
        <v>67</v>
      </c>
      <c r="H252">
        <v>12</v>
      </c>
      <c r="I252">
        <v>202212</v>
      </c>
      <c r="J252" s="1">
        <v>61.87</v>
      </c>
      <c r="K252" s="1">
        <v>2.78</v>
      </c>
      <c r="L252" s="1">
        <v>3.59</v>
      </c>
      <c r="M252" s="1">
        <v>4.79</v>
      </c>
      <c r="N252" s="1">
        <f>INDEX(Data!Z:Z,MATCH(zacks_custom_screen_2023_05_31[[#This Row],[Company Name]] &amp; "*", Data!Y:Y,0))</f>
        <v>541715</v>
      </c>
      <c r="O252" s="1">
        <f>INDEX(Data!AA:AA,MATCH(zacks_custom_screen_2023_05_31[[#This Row],[Company Name]] &amp; "*", Data!Y:Y,0))</f>
        <v>0</v>
      </c>
      <c r="P252" s="2">
        <f>IFERROR((zacks_custom_screen_2023_05_31[[#This Row],[EPS1]]-zacks_custom_screen_2023_05_31[[#This Row],[EPS0]])/ABS(zacks_custom_screen_2023_05_31[[#This Row],[EPS0]]), "")</f>
        <v>0.29136690647482016</v>
      </c>
      <c r="Q252" s="2">
        <f>IFERROR((zacks_custom_screen_2023_05_31[[#This Row],[EPS2]]-zacks_custom_screen_2023_05_31[[#This Row],[EPS1]])/ABS(zacks_custom_screen_2023_05_31[[#This Row],[EPS1]]), "")</f>
        <v>0.33426183844011148</v>
      </c>
      <c r="R252" s="3">
        <f>IFERROR(zacks_custom_screen_2023_05_31[[#This Row],[Price]]/zacks_custom_screen_2023_05_31[[#This Row],[EPS1]], "")</f>
        <v>17.233983286908078</v>
      </c>
      <c r="S252" s="3">
        <f>IFERROR(zacks_custom_screen_2023_05_31[[#This Row],[Price]]/zacks_custom_screen_2023_05_31[[#This Row],[EPS2]], "")</f>
        <v>12.916492693110646</v>
      </c>
      <c r="T252" s="3">
        <f>IFERROR(zacks_custom_screen_2023_05_31[[#This Row],[PE1]]/(zacks_custom_screen_2023_05_31[[#This Row],[EG1]]*100), "")</f>
        <v>0.59148732762474632</v>
      </c>
      <c r="U252" s="3">
        <f>IFERROR(zacks_custom_screen_2023_05_31[[#This Row],[PE2]]/(zacks_custom_screen_2023_05_31[[#This Row],[EG2]]*100), "")</f>
        <v>0.38641840640222674</v>
      </c>
      <c r="V252"/>
      <c r="W252"/>
      <c r="X252"/>
    </row>
    <row r="253" spans="2:24" hidden="1" x14ac:dyDescent="0.25">
      <c r="B253" t="s">
        <v>619</v>
      </c>
      <c r="C253">
        <v>6998.01</v>
      </c>
      <c r="D253" t="s">
        <v>619</v>
      </c>
      <c r="E253" t="s">
        <v>13</v>
      </c>
      <c r="F253" t="s">
        <v>179</v>
      </c>
      <c r="G253" t="s">
        <v>180</v>
      </c>
      <c r="H253">
        <v>3</v>
      </c>
      <c r="I253">
        <v>202303</v>
      </c>
      <c r="J253" s="1">
        <v>22.01</v>
      </c>
      <c r="K253" s="1">
        <v>0.67</v>
      </c>
      <c r="L253" s="1">
        <v>0.9</v>
      </c>
      <c r="M253" s="1">
        <v>1.1599999999999999</v>
      </c>
      <c r="N253" s="1">
        <f>INDEX(Data!Z:Z,MATCH(zacks_custom_screen_2023_05_31[[#This Row],[Company Name]] &amp; "*", Data!Y:Y,0))</f>
        <v>721110</v>
      </c>
      <c r="O253" s="1">
        <f>INDEX(Data!AA:AA,MATCH(zacks_custom_screen_2023_05_31[[#This Row],[Company Name]] &amp; "*", Data!Y:Y,0))</f>
        <v>0</v>
      </c>
      <c r="P253" s="2">
        <f>IFERROR((zacks_custom_screen_2023_05_31[[#This Row],[EPS1]]-zacks_custom_screen_2023_05_31[[#This Row],[EPS0]])/ABS(zacks_custom_screen_2023_05_31[[#This Row],[EPS0]]), "")</f>
        <v>0.34328358208955218</v>
      </c>
      <c r="Q253" s="2">
        <f>IFERROR((zacks_custom_screen_2023_05_31[[#This Row],[EPS2]]-zacks_custom_screen_2023_05_31[[#This Row],[EPS1]])/ABS(zacks_custom_screen_2023_05_31[[#This Row],[EPS1]]), "")</f>
        <v>0.28888888888888875</v>
      </c>
      <c r="R253" s="3">
        <f>IFERROR(zacks_custom_screen_2023_05_31[[#This Row],[Price]]/zacks_custom_screen_2023_05_31[[#This Row],[EPS1]], "")</f>
        <v>24.455555555555556</v>
      </c>
      <c r="S253" s="3">
        <f>IFERROR(zacks_custom_screen_2023_05_31[[#This Row],[Price]]/zacks_custom_screen_2023_05_31[[#This Row],[EPS2]], "")</f>
        <v>18.974137931034484</v>
      </c>
      <c r="T253" s="3">
        <f>IFERROR(zacks_custom_screen_2023_05_31[[#This Row],[PE1]]/(zacks_custom_screen_2023_05_31[[#This Row],[EG1]]*100), "")</f>
        <v>0.71240096618357507</v>
      </c>
      <c r="U253" s="3">
        <f>IFERROR(zacks_custom_screen_2023_05_31[[#This Row],[PE2]]/(zacks_custom_screen_2023_05_31[[#This Row],[EG2]]*100), "")</f>
        <v>0.65679708222811706</v>
      </c>
      <c r="V253"/>
      <c r="W253"/>
      <c r="X253"/>
    </row>
    <row r="254" spans="2:24" hidden="1" x14ac:dyDescent="0.25">
      <c r="B254" t="s">
        <v>621</v>
      </c>
      <c r="C254">
        <v>16353.13</v>
      </c>
      <c r="D254" t="s">
        <v>620</v>
      </c>
      <c r="E254" t="s">
        <v>13</v>
      </c>
      <c r="F254" t="s">
        <v>51</v>
      </c>
      <c r="G254" t="s">
        <v>308</v>
      </c>
      <c r="H254">
        <v>5</v>
      </c>
      <c r="I254">
        <v>202205</v>
      </c>
      <c r="J254" s="1">
        <v>34.29</v>
      </c>
      <c r="K254" s="1">
        <v>2.36</v>
      </c>
      <c r="L254" s="1">
        <v>2.76</v>
      </c>
      <c r="M254" s="1">
        <v>2.84</v>
      </c>
      <c r="N254" s="1">
        <f>INDEX(Data!Z:Z,MATCH(zacks_custom_screen_2023_05_31[[#This Row],[Company Name]] &amp; "*", Data!Y:Y,0))</f>
        <v>311412</v>
      </c>
      <c r="O254" s="1">
        <f>INDEX(Data!AA:AA,MATCH(zacks_custom_screen_2023_05_31[[#This Row],[Company Name]] &amp; "*", Data!Y:Y,0))</f>
        <v>311612</v>
      </c>
      <c r="P254" s="2">
        <f>IFERROR((zacks_custom_screen_2023_05_31[[#This Row],[EPS1]]-zacks_custom_screen_2023_05_31[[#This Row],[EPS0]])/ABS(zacks_custom_screen_2023_05_31[[#This Row],[EPS0]]), "")</f>
        <v>0.16949152542372878</v>
      </c>
      <c r="Q254" s="2">
        <f>IFERROR((zacks_custom_screen_2023_05_31[[#This Row],[EPS2]]-zacks_custom_screen_2023_05_31[[#This Row],[EPS1]])/ABS(zacks_custom_screen_2023_05_31[[#This Row],[EPS1]]), "")</f>
        <v>2.898550724637684E-2</v>
      </c>
      <c r="R254" s="3">
        <f>IFERROR(zacks_custom_screen_2023_05_31[[#This Row],[Price]]/zacks_custom_screen_2023_05_31[[#This Row],[EPS1]], "")</f>
        <v>12.423913043478262</v>
      </c>
      <c r="S254" s="3">
        <f>IFERROR(zacks_custom_screen_2023_05_31[[#This Row],[Price]]/zacks_custom_screen_2023_05_31[[#This Row],[EPS2]], "")</f>
        <v>12.073943661971832</v>
      </c>
      <c r="T254" s="3">
        <f>IFERROR(zacks_custom_screen_2023_05_31[[#This Row],[PE1]]/(zacks_custom_screen_2023_05_31[[#This Row],[EG1]]*100), "")</f>
        <v>0.73301086956521755</v>
      </c>
      <c r="U254" s="3">
        <f>IFERROR(zacks_custom_screen_2023_05_31[[#This Row],[PE2]]/(zacks_custom_screen_2023_05_31[[#This Row],[EG2]]*100), "")</f>
        <v>4.1655105633802778</v>
      </c>
      <c r="V254"/>
      <c r="W254"/>
      <c r="X254"/>
    </row>
    <row r="255" spans="2:24" hidden="1" x14ac:dyDescent="0.25">
      <c r="B255" t="s">
        <v>808</v>
      </c>
      <c r="C255">
        <v>18209.580000000002</v>
      </c>
      <c r="D255" t="s">
        <v>807</v>
      </c>
      <c r="E255" t="s">
        <v>13</v>
      </c>
      <c r="F255" t="s">
        <v>41</v>
      </c>
      <c r="G255" t="s">
        <v>45</v>
      </c>
      <c r="H255">
        <v>10</v>
      </c>
      <c r="I255">
        <v>202210</v>
      </c>
      <c r="J255" s="1">
        <v>368.2</v>
      </c>
      <c r="K255" s="1">
        <v>12.42</v>
      </c>
      <c r="L255" s="1">
        <v>12.73</v>
      </c>
      <c r="M255" s="1">
        <v>14.24</v>
      </c>
      <c r="N255" s="1" t="e">
        <f>INDEX(Data!Z:Z,MATCH(zacks_custom_screen_2023_05_31[[#This Row],[Company Name]] &amp; "*", Data!Y:Y,0))</f>
        <v>#N/A</v>
      </c>
      <c r="O255" s="1" t="e">
        <f>INDEX(Data!AA:AA,MATCH(zacks_custom_screen_2023_05_31[[#This Row],[Company Name]] &amp; "*", Data!Y:Y,0))</f>
        <v>#N/A</v>
      </c>
      <c r="P255" s="2">
        <f>IFERROR((zacks_custom_screen_2023_05_31[[#This Row],[EPS1]]-zacks_custom_screen_2023_05_31[[#This Row],[EPS0]])/ABS(zacks_custom_screen_2023_05_31[[#This Row],[EPS0]]), "")</f>
        <v>2.495974235104674E-2</v>
      </c>
      <c r="Q255" s="2">
        <f>IFERROR((zacks_custom_screen_2023_05_31[[#This Row],[EPS2]]-zacks_custom_screen_2023_05_31[[#This Row],[EPS1]])/ABS(zacks_custom_screen_2023_05_31[[#This Row],[EPS1]]), "")</f>
        <v>0.11861743912018852</v>
      </c>
      <c r="R255" s="3">
        <f>IFERROR(zacks_custom_screen_2023_05_31[[#This Row],[Price]]/zacks_custom_screen_2023_05_31[[#This Row],[EPS1]], "")</f>
        <v>28.923802042419478</v>
      </c>
      <c r="S255" s="3">
        <f>IFERROR(zacks_custom_screen_2023_05_31[[#This Row],[Price]]/zacks_custom_screen_2023_05_31[[#This Row],[EPS2]], "")</f>
        <v>25.856741573033705</v>
      </c>
      <c r="T255" s="3">
        <f>IFERROR(zacks_custom_screen_2023_05_31[[#This Row],[PE1]]/(zacks_custom_screen_2023_05_31[[#This Row],[EG1]]*100), "")</f>
        <v>11.588181334414495</v>
      </c>
      <c r="U255" s="3">
        <f>IFERROR(zacks_custom_screen_2023_05_31[[#This Row],[PE2]]/(zacks_custom_screen_2023_05_31[[#This Row],[EG2]]*100), "")</f>
        <v>2.1798431802961531</v>
      </c>
      <c r="V255"/>
      <c r="W255"/>
      <c r="X255"/>
    </row>
    <row r="256" spans="2:24" hidden="1" x14ac:dyDescent="0.25">
      <c r="B256" t="s">
        <v>625</v>
      </c>
      <c r="C256">
        <v>3024.02</v>
      </c>
      <c r="D256" t="s">
        <v>624</v>
      </c>
      <c r="E256" t="s">
        <v>13</v>
      </c>
      <c r="F256" t="s">
        <v>14</v>
      </c>
      <c r="G256" t="s">
        <v>201</v>
      </c>
      <c r="H256">
        <v>12</v>
      </c>
      <c r="I256">
        <v>202212</v>
      </c>
      <c r="J256" s="1">
        <v>45.68</v>
      </c>
      <c r="K256" s="1">
        <v>1.1200000000000001</v>
      </c>
      <c r="L256" s="1">
        <v>1.27</v>
      </c>
      <c r="M256" s="1">
        <v>1.59</v>
      </c>
      <c r="N256" s="1">
        <f>INDEX(Data!Z:Z,MATCH(zacks_custom_screen_2023_05_31[[#This Row],[Company Name]] &amp; "*", Data!Y:Y,0))</f>
        <v>517810</v>
      </c>
      <c r="O256" s="1">
        <f>INDEX(Data!AA:AA,MATCH(zacks_custom_screen_2023_05_31[[#This Row],[Company Name]] &amp; "*", Data!Y:Y,0))</f>
        <v>513210</v>
      </c>
      <c r="P256" s="2">
        <f>IFERROR((zacks_custom_screen_2023_05_31[[#This Row],[EPS1]]-zacks_custom_screen_2023_05_31[[#This Row],[EPS0]])/ABS(zacks_custom_screen_2023_05_31[[#This Row],[EPS0]]), "")</f>
        <v>0.13392857142857134</v>
      </c>
      <c r="Q256" s="2">
        <f>IFERROR((zacks_custom_screen_2023_05_31[[#This Row],[EPS2]]-zacks_custom_screen_2023_05_31[[#This Row],[EPS1]])/ABS(zacks_custom_screen_2023_05_31[[#This Row],[EPS1]]), "")</f>
        <v>0.25196850393700793</v>
      </c>
      <c r="R256" s="3">
        <f>IFERROR(zacks_custom_screen_2023_05_31[[#This Row],[Price]]/zacks_custom_screen_2023_05_31[[#This Row],[EPS1]], "")</f>
        <v>35.968503937007874</v>
      </c>
      <c r="S256" s="3">
        <f>IFERROR(zacks_custom_screen_2023_05_31[[#This Row],[Price]]/zacks_custom_screen_2023_05_31[[#This Row],[EPS2]], "")</f>
        <v>28.729559748427672</v>
      </c>
      <c r="T256" s="3">
        <f>IFERROR(zacks_custom_screen_2023_05_31[[#This Row],[PE1]]/(zacks_custom_screen_2023_05_31[[#This Row],[EG1]]*100), "")</f>
        <v>2.6856482939632564</v>
      </c>
      <c r="U256" s="3">
        <f>IFERROR(zacks_custom_screen_2023_05_31[[#This Row],[PE2]]/(zacks_custom_screen_2023_05_31[[#This Row],[EG2]]*100), "")</f>
        <v>1.140204402515723</v>
      </c>
      <c r="V256"/>
      <c r="W256"/>
      <c r="X256"/>
    </row>
    <row r="257" spans="2:24" hidden="1" x14ac:dyDescent="0.25">
      <c r="B257" t="s">
        <v>627</v>
      </c>
      <c r="C257">
        <v>6492</v>
      </c>
      <c r="D257" t="s">
        <v>626</v>
      </c>
      <c r="E257" t="s">
        <v>22</v>
      </c>
      <c r="F257" t="s">
        <v>85</v>
      </c>
      <c r="G257" t="s">
        <v>145</v>
      </c>
      <c r="H257">
        <v>12</v>
      </c>
      <c r="I257">
        <v>202212</v>
      </c>
      <c r="J257" s="1">
        <v>163.27000000000001</v>
      </c>
      <c r="K257" s="1">
        <v>58.05</v>
      </c>
      <c r="L257" s="1">
        <v>33.99</v>
      </c>
      <c r="M257" s="1">
        <v>23.63</v>
      </c>
      <c r="N257" s="1">
        <f>INDEX(Data!Z:Z,MATCH(zacks_custom_screen_2023_05_31[[#This Row],[Company Name]] &amp; "*", Data!Y:Y,0))</f>
        <v>532111</v>
      </c>
      <c r="O257" s="1">
        <f>INDEX(Data!AA:AA,MATCH(zacks_custom_screen_2023_05_31[[#This Row],[Company Name]] &amp; "*", Data!Y:Y,0))</f>
        <v>532120</v>
      </c>
      <c r="P257" s="2">
        <f>IFERROR((zacks_custom_screen_2023_05_31[[#This Row],[EPS1]]-zacks_custom_screen_2023_05_31[[#This Row],[EPS0]])/ABS(zacks_custom_screen_2023_05_31[[#This Row],[EPS0]]), "")</f>
        <v>-0.41447028423772603</v>
      </c>
      <c r="Q257" s="2">
        <f>IFERROR((zacks_custom_screen_2023_05_31[[#This Row],[EPS2]]-zacks_custom_screen_2023_05_31[[#This Row],[EPS1]])/ABS(zacks_custom_screen_2023_05_31[[#This Row],[EPS1]]), "")</f>
        <v>-0.30479552809649901</v>
      </c>
      <c r="R257" s="3">
        <f>IFERROR(zacks_custom_screen_2023_05_31[[#This Row],[Price]]/zacks_custom_screen_2023_05_31[[#This Row],[EPS1]], "")</f>
        <v>4.8034716092968521</v>
      </c>
      <c r="S257" s="3">
        <f>IFERROR(zacks_custom_screen_2023_05_31[[#This Row],[Price]]/zacks_custom_screen_2023_05_31[[#This Row],[EPS2]], "")</f>
        <v>6.9094371561574279</v>
      </c>
      <c r="T257" s="3">
        <f>IFERROR(zacks_custom_screen_2023_05_31[[#This Row],[PE1]]/(zacks_custom_screen_2023_05_31[[#This Row],[EG1]]*100), "")</f>
        <v>-0.11589423396495525</v>
      </c>
      <c r="U257" s="3">
        <f>IFERROR(zacks_custom_screen_2023_05_31[[#This Row],[PE2]]/(zacks_custom_screen_2023_05_31[[#This Row],[EG2]]*100), "")</f>
        <v>-0.22669089665809936</v>
      </c>
      <c r="V257"/>
      <c r="W257"/>
      <c r="X257"/>
    </row>
    <row r="258" spans="2:24" hidden="1" x14ac:dyDescent="0.25">
      <c r="B258" t="s">
        <v>629</v>
      </c>
      <c r="C258">
        <v>34854.49</v>
      </c>
      <c r="D258" t="s">
        <v>628</v>
      </c>
      <c r="E258" t="s">
        <v>13</v>
      </c>
      <c r="F258" t="s">
        <v>14</v>
      </c>
      <c r="G258" t="s">
        <v>630</v>
      </c>
      <c r="H258">
        <v>12</v>
      </c>
      <c r="I258">
        <v>202212</v>
      </c>
      <c r="J258" s="1">
        <v>41.75</v>
      </c>
      <c r="K258" s="1">
        <v>2.34</v>
      </c>
      <c r="L258" s="1">
        <v>2.57</v>
      </c>
      <c r="M258" s="1">
        <v>2.75</v>
      </c>
      <c r="N258" s="1">
        <f>INDEX(Data!Z:Z,MATCH(zacks_custom_screen_2023_05_31[[#This Row],[Company Name]] &amp; "*", Data!Y:Y,0))</f>
        <v>333415</v>
      </c>
      <c r="O258" s="1">
        <f>INDEX(Data!AA:AA,MATCH(zacks_custom_screen_2023_05_31[[#This Row],[Company Name]] &amp; "*", Data!Y:Y,0))</f>
        <v>0</v>
      </c>
      <c r="P258" s="2">
        <f>IFERROR((zacks_custom_screen_2023_05_31[[#This Row],[EPS1]]-zacks_custom_screen_2023_05_31[[#This Row],[EPS0]])/ABS(zacks_custom_screen_2023_05_31[[#This Row],[EPS0]]), "")</f>
        <v>9.8290598290598288E-2</v>
      </c>
      <c r="Q258" s="2">
        <f>IFERROR((zacks_custom_screen_2023_05_31[[#This Row],[EPS2]]-zacks_custom_screen_2023_05_31[[#This Row],[EPS1]])/ABS(zacks_custom_screen_2023_05_31[[#This Row],[EPS1]]), "")</f>
        <v>7.0038910505836646E-2</v>
      </c>
      <c r="R258" s="3">
        <f>IFERROR(zacks_custom_screen_2023_05_31[[#This Row],[Price]]/zacks_custom_screen_2023_05_31[[#This Row],[EPS1]], "")</f>
        <v>16.245136186770431</v>
      </c>
      <c r="S258" s="3">
        <f>IFERROR(zacks_custom_screen_2023_05_31[[#This Row],[Price]]/zacks_custom_screen_2023_05_31[[#This Row],[EPS2]], "")</f>
        <v>15.181818181818182</v>
      </c>
      <c r="T258" s="3">
        <f>IFERROR(zacks_custom_screen_2023_05_31[[#This Row],[PE1]]/(zacks_custom_screen_2023_05_31[[#This Row],[EG1]]*100), "")</f>
        <v>1.6527660294366437</v>
      </c>
      <c r="U258" s="3">
        <f>IFERROR(zacks_custom_screen_2023_05_31[[#This Row],[PE2]]/(zacks_custom_screen_2023_05_31[[#This Row],[EG2]]*100), "")</f>
        <v>2.1676262626262606</v>
      </c>
      <c r="V258"/>
      <c r="W258"/>
      <c r="X258"/>
    </row>
    <row r="259" spans="2:24" hidden="1" x14ac:dyDescent="0.25">
      <c r="B259" t="s">
        <v>632</v>
      </c>
      <c r="C259">
        <v>8549.8700000000008</v>
      </c>
      <c r="D259" t="s">
        <v>631</v>
      </c>
      <c r="E259" t="s">
        <v>22</v>
      </c>
      <c r="F259" t="s">
        <v>30</v>
      </c>
      <c r="G259" t="s">
        <v>633</v>
      </c>
      <c r="H259">
        <v>4</v>
      </c>
      <c r="I259">
        <v>202304</v>
      </c>
      <c r="J259" s="1">
        <v>229.45</v>
      </c>
      <c r="K259" s="1">
        <v>9.1</v>
      </c>
      <c r="L259" s="1">
        <v>10.28</v>
      </c>
      <c r="M259" s="1">
        <v>10.37</v>
      </c>
      <c r="N259" s="1" t="e">
        <f>INDEX(Data!Z:Z,MATCH(zacks_custom_screen_2023_05_31[[#This Row],[Company Name]] &amp; "*", Data!Y:Y,0))</f>
        <v>#N/A</v>
      </c>
      <c r="O259" s="1" t="e">
        <f>INDEX(Data!AA:AA,MATCH(zacks_custom_screen_2023_05_31[[#This Row],[Company Name]] &amp; "*", Data!Y:Y,0))</f>
        <v>#N/A</v>
      </c>
      <c r="P259" s="2">
        <f>IFERROR((zacks_custom_screen_2023_05_31[[#This Row],[EPS1]]-zacks_custom_screen_2023_05_31[[#This Row],[EPS0]])/ABS(zacks_custom_screen_2023_05_31[[#This Row],[EPS0]]), "")</f>
        <v>0.12967032967032965</v>
      </c>
      <c r="Q259" s="2">
        <f>IFERROR((zacks_custom_screen_2023_05_31[[#This Row],[EPS2]]-zacks_custom_screen_2023_05_31[[#This Row],[EPS1]])/ABS(zacks_custom_screen_2023_05_31[[#This Row],[EPS1]]), "")</f>
        <v>8.7548638132295582E-3</v>
      </c>
      <c r="R259" s="3">
        <f>IFERROR(zacks_custom_screen_2023_05_31[[#This Row],[Price]]/zacks_custom_screen_2023_05_31[[#This Row],[EPS1]], "")</f>
        <v>22.320038910505836</v>
      </c>
      <c r="S259" s="3">
        <f>IFERROR(zacks_custom_screen_2023_05_31[[#This Row],[Price]]/zacks_custom_screen_2023_05_31[[#This Row],[EPS2]], "")</f>
        <v>22.126325940212151</v>
      </c>
      <c r="T259" s="3">
        <f>IFERROR(zacks_custom_screen_2023_05_31[[#This Row],[PE1]]/(zacks_custom_screen_2023_05_31[[#This Row],[EG1]]*100), "")</f>
        <v>1.7212911363186707</v>
      </c>
      <c r="U259" s="3">
        <f>IFERROR(zacks_custom_screen_2023_05_31[[#This Row],[PE2]]/(zacks_custom_screen_2023_05_31[[#This Row],[EG2]]*100), "")</f>
        <v>25.273181185042361</v>
      </c>
      <c r="V259"/>
      <c r="W259"/>
      <c r="X259"/>
    </row>
    <row r="260" spans="2:24" hidden="1" x14ac:dyDescent="0.25">
      <c r="B260" t="s">
        <v>635</v>
      </c>
      <c r="C260">
        <v>108173.15</v>
      </c>
      <c r="D260" t="s">
        <v>634</v>
      </c>
      <c r="E260" t="s">
        <v>13</v>
      </c>
      <c r="F260" t="s">
        <v>18</v>
      </c>
      <c r="G260" t="s">
        <v>636</v>
      </c>
      <c r="H260">
        <v>12</v>
      </c>
      <c r="I260">
        <v>202212</v>
      </c>
      <c r="J260" s="1">
        <v>209.9</v>
      </c>
      <c r="K260" s="1">
        <v>13.84</v>
      </c>
      <c r="L260" s="1">
        <v>17.64</v>
      </c>
      <c r="M260" s="1">
        <v>18.12</v>
      </c>
      <c r="N260" s="1">
        <f>INDEX(Data!Z:Z,MATCH(zacks_custom_screen_2023_05_31[[#This Row],[Company Name]] &amp; "*", Data!Y:Y,0))</f>
        <v>333120</v>
      </c>
      <c r="O260" s="1">
        <f>INDEX(Data!AA:AA,MATCH(zacks_custom_screen_2023_05_31[[#This Row],[Company Name]] &amp; "*", Data!Y:Y,0))</f>
        <v>333618</v>
      </c>
      <c r="P260" s="2">
        <f>IFERROR((zacks_custom_screen_2023_05_31[[#This Row],[EPS1]]-zacks_custom_screen_2023_05_31[[#This Row],[EPS0]])/ABS(zacks_custom_screen_2023_05_31[[#This Row],[EPS0]]), "")</f>
        <v>0.27456647398843936</v>
      </c>
      <c r="Q260" s="2">
        <f>IFERROR((zacks_custom_screen_2023_05_31[[#This Row],[EPS2]]-zacks_custom_screen_2023_05_31[[#This Row],[EPS1]])/ABS(zacks_custom_screen_2023_05_31[[#This Row],[EPS1]]), "")</f>
        <v>2.721088435374152E-2</v>
      </c>
      <c r="R260" s="3">
        <f>IFERROR(zacks_custom_screen_2023_05_31[[#This Row],[Price]]/zacks_custom_screen_2023_05_31[[#This Row],[EPS1]], "")</f>
        <v>11.899092970521542</v>
      </c>
      <c r="S260" s="3">
        <f>IFERROR(zacks_custom_screen_2023_05_31[[#This Row],[Price]]/zacks_custom_screen_2023_05_31[[#This Row],[EPS2]], "")</f>
        <v>11.583885209713024</v>
      </c>
      <c r="T260" s="3">
        <f>IFERROR(zacks_custom_screen_2023_05_31[[#This Row],[PE1]]/(zacks_custom_screen_2023_05_31[[#This Row],[EG1]]*100), "")</f>
        <v>0.43337749134741604</v>
      </c>
      <c r="U260" s="3">
        <f>IFERROR(zacks_custom_screen_2023_05_31[[#This Row],[PE2]]/(zacks_custom_screen_2023_05_31[[#This Row],[EG2]]*100), "")</f>
        <v>4.2570778145695334</v>
      </c>
      <c r="V260"/>
      <c r="W260"/>
      <c r="X260"/>
    </row>
    <row r="261" spans="2:24" hidden="1" x14ac:dyDescent="0.25">
      <c r="B261" t="s">
        <v>638</v>
      </c>
      <c r="C261">
        <v>78734.58</v>
      </c>
      <c r="D261" t="s">
        <v>637</v>
      </c>
      <c r="E261" t="s">
        <v>13</v>
      </c>
      <c r="F261" t="s">
        <v>37</v>
      </c>
      <c r="G261" t="s">
        <v>70</v>
      </c>
      <c r="H261">
        <v>12</v>
      </c>
      <c r="I261">
        <v>202212</v>
      </c>
      <c r="J261" s="1">
        <v>190.1</v>
      </c>
      <c r="K261" s="1">
        <v>15.24</v>
      </c>
      <c r="L261" s="1">
        <v>17.62</v>
      </c>
      <c r="M261" s="1">
        <v>19.399999999999999</v>
      </c>
      <c r="N261" s="1" t="e">
        <f>INDEX(Data!Z:Z,MATCH(zacks_custom_screen_2023_05_31[[#This Row],[Company Name]] &amp; "*", Data!Y:Y,0))</f>
        <v>#N/A</v>
      </c>
      <c r="O261" s="1" t="e">
        <f>INDEX(Data!AA:AA,MATCH(zacks_custom_screen_2023_05_31[[#This Row],[Company Name]] &amp; "*", Data!Y:Y,0))</f>
        <v>#N/A</v>
      </c>
      <c r="P261" s="2">
        <f>IFERROR((zacks_custom_screen_2023_05_31[[#This Row],[EPS1]]-zacks_custom_screen_2023_05_31[[#This Row],[EPS0]])/ABS(zacks_custom_screen_2023_05_31[[#This Row],[EPS0]]), "")</f>
        <v>0.15616797900262472</v>
      </c>
      <c r="Q261" s="2">
        <f>IFERROR((zacks_custom_screen_2023_05_31[[#This Row],[EPS2]]-zacks_custom_screen_2023_05_31[[#This Row],[EPS1]])/ABS(zacks_custom_screen_2023_05_31[[#This Row],[EPS1]]), "")</f>
        <v>0.10102156640181598</v>
      </c>
      <c r="R261" s="3">
        <f>IFERROR(zacks_custom_screen_2023_05_31[[#This Row],[Price]]/zacks_custom_screen_2023_05_31[[#This Row],[EPS1]], "")</f>
        <v>10.788876276958002</v>
      </c>
      <c r="S261" s="3">
        <f>IFERROR(zacks_custom_screen_2023_05_31[[#This Row],[Price]]/zacks_custom_screen_2023_05_31[[#This Row],[EPS2]], "")</f>
        <v>9.7989690721649492</v>
      </c>
      <c r="T261" s="3">
        <f>IFERROR(zacks_custom_screen_2023_05_31[[#This Row],[PE1]]/(zacks_custom_screen_2023_05_31[[#This Row],[EG1]]*100), "")</f>
        <v>0.69085073302873901</v>
      </c>
      <c r="U261" s="3">
        <f>IFERROR(zacks_custom_screen_2023_05_31[[#This Row],[PE2]]/(zacks_custom_screen_2023_05_31[[#This Row],[EG2]]*100), "")</f>
        <v>0.96998783736823957</v>
      </c>
      <c r="V261"/>
      <c r="W261"/>
      <c r="X261"/>
    </row>
    <row r="262" spans="2:24" hidden="1" x14ac:dyDescent="0.25">
      <c r="B262" t="s">
        <v>640</v>
      </c>
      <c r="C262">
        <v>13968.56</v>
      </c>
      <c r="D262" t="s">
        <v>639</v>
      </c>
      <c r="E262" t="s">
        <v>582</v>
      </c>
      <c r="F262" t="s">
        <v>37</v>
      </c>
      <c r="G262" t="s">
        <v>641</v>
      </c>
      <c r="H262">
        <v>12</v>
      </c>
      <c r="I262">
        <v>202212</v>
      </c>
      <c r="J262" s="1">
        <v>132.31</v>
      </c>
      <c r="K262" s="1">
        <v>6.93</v>
      </c>
      <c r="L262" s="1">
        <v>7.18</v>
      </c>
      <c r="M262" s="1">
        <v>7.43</v>
      </c>
      <c r="N262" s="1">
        <f>INDEX(Data!Z:Z,MATCH(zacks_custom_screen_2023_05_31[[#This Row],[Company Name]] &amp; "*", Data!Y:Y,0))</f>
        <v>523210</v>
      </c>
      <c r="O262" s="1">
        <f>INDEX(Data!AA:AA,MATCH(zacks_custom_screen_2023_05_31[[#This Row],[Company Name]] &amp; "*", Data!Y:Y,0))</f>
        <v>0</v>
      </c>
      <c r="P262" s="2">
        <f>IFERROR((zacks_custom_screen_2023_05_31[[#This Row],[EPS1]]-zacks_custom_screen_2023_05_31[[#This Row],[EPS0]])/ABS(zacks_custom_screen_2023_05_31[[#This Row],[EPS0]]), "")</f>
        <v>3.6075036075036079E-2</v>
      </c>
      <c r="Q262" s="2">
        <f>IFERROR((zacks_custom_screen_2023_05_31[[#This Row],[EPS2]]-zacks_custom_screen_2023_05_31[[#This Row],[EPS1]])/ABS(zacks_custom_screen_2023_05_31[[#This Row],[EPS1]]), "")</f>
        <v>3.4818941504178275E-2</v>
      </c>
      <c r="R262" s="3">
        <f>IFERROR(zacks_custom_screen_2023_05_31[[#This Row],[Price]]/zacks_custom_screen_2023_05_31[[#This Row],[EPS1]], "")</f>
        <v>18.427576601671309</v>
      </c>
      <c r="S262" s="3">
        <f>IFERROR(zacks_custom_screen_2023_05_31[[#This Row],[Price]]/zacks_custom_screen_2023_05_31[[#This Row],[EPS2]], "")</f>
        <v>17.807537012113055</v>
      </c>
      <c r="T262" s="3">
        <f>IFERROR(zacks_custom_screen_2023_05_31[[#This Row],[PE1]]/(zacks_custom_screen_2023_05_31[[#This Row],[EG1]]*100), "")</f>
        <v>5.1081242339832862</v>
      </c>
      <c r="U262" s="3">
        <f>IFERROR(zacks_custom_screen_2023_05_31[[#This Row],[PE2]]/(zacks_custom_screen_2023_05_31[[#This Row],[EG2]]*100), "")</f>
        <v>5.1143246298788689</v>
      </c>
      <c r="V262"/>
      <c r="W262"/>
      <c r="X262"/>
    </row>
    <row r="263" spans="2:24" hidden="1" x14ac:dyDescent="0.25">
      <c r="B263" t="s">
        <v>643</v>
      </c>
      <c r="C263">
        <v>23327.96</v>
      </c>
      <c r="D263" t="s">
        <v>642</v>
      </c>
      <c r="E263" t="s">
        <v>13</v>
      </c>
      <c r="F263" t="s">
        <v>37</v>
      </c>
      <c r="G263" t="s">
        <v>458</v>
      </c>
      <c r="H263">
        <v>12</v>
      </c>
      <c r="I263">
        <v>202212</v>
      </c>
      <c r="J263" s="1">
        <v>75.05</v>
      </c>
      <c r="K263" s="1">
        <v>5.69</v>
      </c>
      <c r="L263" s="1">
        <v>4.9400000000000004</v>
      </c>
      <c r="M263" s="1">
        <v>5.98</v>
      </c>
      <c r="N263" s="1">
        <f>INDEX(Data!Z:Z,MATCH(zacks_custom_screen_2023_05_31[[#This Row],[Company Name]] &amp; "*", Data!Y:Y,0))</f>
        <v>531210</v>
      </c>
      <c r="O263" s="1">
        <f>INDEX(Data!AA:AA,MATCH(zacks_custom_screen_2023_05_31[[#This Row],[Company Name]] &amp; "*", Data!Y:Y,0))</f>
        <v>522292</v>
      </c>
      <c r="P263" s="2">
        <f>IFERROR((zacks_custom_screen_2023_05_31[[#This Row],[EPS1]]-zacks_custom_screen_2023_05_31[[#This Row],[EPS0]])/ABS(zacks_custom_screen_2023_05_31[[#This Row],[EPS0]]), "")</f>
        <v>-0.13181019332161686</v>
      </c>
      <c r="Q263" s="2">
        <f>IFERROR((zacks_custom_screen_2023_05_31[[#This Row],[EPS2]]-zacks_custom_screen_2023_05_31[[#This Row],[EPS1]])/ABS(zacks_custom_screen_2023_05_31[[#This Row],[EPS1]]), "")</f>
        <v>0.21052631578947367</v>
      </c>
      <c r="R263" s="3">
        <f>IFERROR(zacks_custom_screen_2023_05_31[[#This Row],[Price]]/zacks_custom_screen_2023_05_31[[#This Row],[EPS1]], "")</f>
        <v>15.19230769230769</v>
      </c>
      <c r="S263" s="3">
        <f>IFERROR(zacks_custom_screen_2023_05_31[[#This Row],[Price]]/zacks_custom_screen_2023_05_31[[#This Row],[EPS2]], "")</f>
        <v>12.550167224080266</v>
      </c>
      <c r="T263" s="3">
        <f>IFERROR(zacks_custom_screen_2023_05_31[[#This Row],[PE1]]/(zacks_custom_screen_2023_05_31[[#This Row],[EG1]]*100), "")</f>
        <v>-1.1525897435897434</v>
      </c>
      <c r="U263" s="3">
        <f>IFERROR(zacks_custom_screen_2023_05_31[[#This Row],[PE2]]/(zacks_custom_screen_2023_05_31[[#This Row],[EG2]]*100), "")</f>
        <v>0.59613294314381271</v>
      </c>
      <c r="V263"/>
      <c r="W263"/>
      <c r="X263"/>
    </row>
    <row r="264" spans="2:24" hidden="1" x14ac:dyDescent="0.25">
      <c r="B264" t="s">
        <v>645</v>
      </c>
      <c r="C264">
        <v>6079.99</v>
      </c>
      <c r="D264" t="s">
        <v>644</v>
      </c>
      <c r="E264" t="s">
        <v>22</v>
      </c>
      <c r="F264" t="s">
        <v>37</v>
      </c>
      <c r="G264" t="s">
        <v>646</v>
      </c>
      <c r="H264">
        <v>12</v>
      </c>
      <c r="I264">
        <v>202212</v>
      </c>
      <c r="J264" s="1">
        <v>48.75</v>
      </c>
      <c r="K264" s="1">
        <v>3.85</v>
      </c>
      <c r="L264" s="1">
        <v>3.69</v>
      </c>
      <c r="M264" s="1">
        <v>3.56</v>
      </c>
      <c r="N264" s="1" t="e">
        <f>INDEX(Data!Z:Z,MATCH(zacks_custom_screen_2023_05_31[[#This Row],[Company Name]] &amp; "*", Data!Y:Y,0))</f>
        <v>#N/A</v>
      </c>
      <c r="O264" s="1" t="e">
        <f>INDEX(Data!AA:AA,MATCH(zacks_custom_screen_2023_05_31[[#This Row],[Company Name]] &amp; "*", Data!Y:Y,0))</f>
        <v>#N/A</v>
      </c>
      <c r="P264" s="2">
        <f>IFERROR((zacks_custom_screen_2023_05_31[[#This Row],[EPS1]]-zacks_custom_screen_2023_05_31[[#This Row],[EPS0]])/ABS(zacks_custom_screen_2023_05_31[[#This Row],[EPS0]]), "")</f>
        <v>-4.1558441558441593E-2</v>
      </c>
      <c r="Q264" s="2">
        <f>IFERROR((zacks_custom_screen_2023_05_31[[#This Row],[EPS2]]-zacks_custom_screen_2023_05_31[[#This Row],[EPS1]])/ABS(zacks_custom_screen_2023_05_31[[#This Row],[EPS1]]), "")</f>
        <v>-3.5230352303523005E-2</v>
      </c>
      <c r="R264" s="3">
        <f>IFERROR(zacks_custom_screen_2023_05_31[[#This Row],[Price]]/zacks_custom_screen_2023_05_31[[#This Row],[EPS1]], "")</f>
        <v>13.211382113821138</v>
      </c>
      <c r="S264" s="3">
        <f>IFERROR(zacks_custom_screen_2023_05_31[[#This Row],[Price]]/zacks_custom_screen_2023_05_31[[#This Row],[EPS2]], "")</f>
        <v>13.693820224719101</v>
      </c>
      <c r="T264" s="3">
        <f>IFERROR(zacks_custom_screen_2023_05_31[[#This Row],[PE1]]/(zacks_custom_screen_2023_05_31[[#This Row],[EG1]]*100), "")</f>
        <v>-3.1789888211382089</v>
      </c>
      <c r="U264" s="3">
        <f>IFERROR(zacks_custom_screen_2023_05_31[[#This Row],[PE2]]/(zacks_custom_screen_2023_05_31[[#This Row],[EG2]]*100), "")</f>
        <v>-3.8869382022471943</v>
      </c>
      <c r="V264"/>
      <c r="W264"/>
      <c r="X264"/>
    </row>
    <row r="265" spans="2:24" hidden="1" x14ac:dyDescent="0.25">
      <c r="B265" t="s">
        <v>648</v>
      </c>
      <c r="C265">
        <v>3947.66</v>
      </c>
      <c r="D265" t="s">
        <v>647</v>
      </c>
      <c r="E265" t="s">
        <v>13</v>
      </c>
      <c r="F265" t="s">
        <v>130</v>
      </c>
      <c r="G265" t="s">
        <v>189</v>
      </c>
      <c r="H265">
        <v>9</v>
      </c>
      <c r="I265">
        <v>202209</v>
      </c>
      <c r="J265" s="1">
        <v>70.31</v>
      </c>
      <c r="K265" s="1">
        <v>6.28</v>
      </c>
      <c r="L265" s="1">
        <v>6.34</v>
      </c>
      <c r="M265" s="1">
        <v>6.34</v>
      </c>
      <c r="N265" s="1">
        <f>INDEX(Data!Z:Z,MATCH(zacks_custom_screen_2023_05_31[[#This Row],[Company Name]] &amp; "*", Data!Y:Y,0))</f>
        <v>325180</v>
      </c>
      <c r="O265" s="1">
        <f>INDEX(Data!AA:AA,MATCH(zacks_custom_screen_2023_05_31[[#This Row],[Company Name]] &amp; "*", Data!Y:Y,0))</f>
        <v>326113</v>
      </c>
      <c r="P265" s="2">
        <f>IFERROR((zacks_custom_screen_2023_05_31[[#This Row],[EPS1]]-zacks_custom_screen_2023_05_31[[#This Row],[EPS0]])/ABS(zacks_custom_screen_2023_05_31[[#This Row],[EPS0]]), "")</f>
        <v>9.5541401273884722E-3</v>
      </c>
      <c r="Q265" s="2">
        <f>IFERROR((zacks_custom_screen_2023_05_31[[#This Row],[EPS2]]-zacks_custom_screen_2023_05_31[[#This Row],[EPS1]])/ABS(zacks_custom_screen_2023_05_31[[#This Row],[EPS1]]), "")</f>
        <v>0</v>
      </c>
      <c r="R265" s="3">
        <f>IFERROR(zacks_custom_screen_2023_05_31[[#This Row],[Price]]/zacks_custom_screen_2023_05_31[[#This Row],[EPS1]], "")</f>
        <v>11.089905362776026</v>
      </c>
      <c r="S265" s="3">
        <f>IFERROR(zacks_custom_screen_2023_05_31[[#This Row],[Price]]/zacks_custom_screen_2023_05_31[[#This Row],[EPS2]], "")</f>
        <v>11.089905362776026</v>
      </c>
      <c r="T265" s="3">
        <f>IFERROR(zacks_custom_screen_2023_05_31[[#This Row],[PE1]]/(zacks_custom_screen_2023_05_31[[#This Row],[EG1]]*100), "")</f>
        <v>11.60743427970565</v>
      </c>
      <c r="U265" s="3" t="str">
        <f>IFERROR(zacks_custom_screen_2023_05_31[[#This Row],[PE2]]/(zacks_custom_screen_2023_05_31[[#This Row],[EG2]]*100), "")</f>
        <v/>
      </c>
      <c r="V265"/>
      <c r="W265"/>
      <c r="X265"/>
    </row>
    <row r="266" spans="2:24" hidden="1" x14ac:dyDescent="0.25">
      <c r="B266" t="s">
        <v>650</v>
      </c>
      <c r="C266">
        <v>4134.6000000000004</v>
      </c>
      <c r="D266" t="s">
        <v>649</v>
      </c>
      <c r="E266" t="s">
        <v>13</v>
      </c>
      <c r="F266" t="s">
        <v>130</v>
      </c>
      <c r="G266" t="s">
        <v>189</v>
      </c>
      <c r="H266">
        <v>12</v>
      </c>
      <c r="I266">
        <v>202212</v>
      </c>
      <c r="J266" s="1">
        <v>27.72</v>
      </c>
      <c r="K266" s="1">
        <v>4.66</v>
      </c>
      <c r="L266" s="1">
        <v>3.91</v>
      </c>
      <c r="M266" s="1">
        <v>4.7699999999999996</v>
      </c>
      <c r="N266" s="1">
        <f>INDEX(Data!Z:Z,MATCH(zacks_custom_screen_2023_05_31[[#This Row],[Company Name]] &amp; "*", Data!Y:Y,0))</f>
        <v>325320</v>
      </c>
      <c r="O266" s="1">
        <f>INDEX(Data!AA:AA,MATCH(zacks_custom_screen_2023_05_31[[#This Row],[Company Name]] &amp; "*", Data!Y:Y,0))</f>
        <v>325130</v>
      </c>
      <c r="P266" s="2">
        <f>IFERROR((zacks_custom_screen_2023_05_31[[#This Row],[EPS1]]-zacks_custom_screen_2023_05_31[[#This Row],[EPS0]])/ABS(zacks_custom_screen_2023_05_31[[#This Row],[EPS0]]), "")</f>
        <v>-0.1609442060085837</v>
      </c>
      <c r="Q266" s="2">
        <f>IFERROR((zacks_custom_screen_2023_05_31[[#This Row],[EPS2]]-zacks_custom_screen_2023_05_31[[#This Row],[EPS1]])/ABS(zacks_custom_screen_2023_05_31[[#This Row],[EPS1]]), "")</f>
        <v>0.21994884910485918</v>
      </c>
      <c r="R266" s="3">
        <f>IFERROR(zacks_custom_screen_2023_05_31[[#This Row],[Price]]/zacks_custom_screen_2023_05_31[[#This Row],[EPS1]], "")</f>
        <v>7.0895140664961636</v>
      </c>
      <c r="S266" s="3">
        <f>IFERROR(zacks_custom_screen_2023_05_31[[#This Row],[Price]]/zacks_custom_screen_2023_05_31[[#This Row],[EPS2]], "")</f>
        <v>5.8113207547169816</v>
      </c>
      <c r="T266" s="3">
        <f>IFERROR(zacks_custom_screen_2023_05_31[[#This Row],[PE1]]/(zacks_custom_screen_2023_05_31[[#This Row],[EG1]]*100), "")</f>
        <v>-0.44049514066496159</v>
      </c>
      <c r="U266" s="3">
        <f>IFERROR(zacks_custom_screen_2023_05_31[[#This Row],[PE2]]/(zacks_custom_screen_2023_05_31[[#This Row],[EG2]]*100), "")</f>
        <v>0.26421237384817925</v>
      </c>
      <c r="V266"/>
      <c r="W266"/>
      <c r="X266"/>
    </row>
    <row r="267" spans="2:24" hidden="1" x14ac:dyDescent="0.25">
      <c r="B267" t="s">
        <v>652</v>
      </c>
      <c r="C267">
        <v>6836.06</v>
      </c>
      <c r="D267" t="s">
        <v>651</v>
      </c>
      <c r="E267" t="s">
        <v>22</v>
      </c>
      <c r="F267" t="s">
        <v>37</v>
      </c>
      <c r="G267" t="s">
        <v>70</v>
      </c>
      <c r="H267">
        <v>12</v>
      </c>
      <c r="I267">
        <v>202212</v>
      </c>
      <c r="J267" s="1">
        <v>10.88</v>
      </c>
      <c r="K267" s="1">
        <v>0.27</v>
      </c>
      <c r="L267" s="1">
        <v>0.31</v>
      </c>
      <c r="M267" s="1">
        <v>0.35</v>
      </c>
      <c r="N267" s="1" t="e">
        <f>INDEX(Data!Z:Z,MATCH(zacks_custom_screen_2023_05_31[[#This Row],[Company Name]] &amp; "*", Data!Y:Y,0))</f>
        <v>#N/A</v>
      </c>
      <c r="O267" s="1" t="e">
        <f>INDEX(Data!AA:AA,MATCH(zacks_custom_screen_2023_05_31[[#This Row],[Company Name]] &amp; "*", Data!Y:Y,0))</f>
        <v>#N/A</v>
      </c>
      <c r="P267" s="2">
        <f>IFERROR((zacks_custom_screen_2023_05_31[[#This Row],[EPS1]]-zacks_custom_screen_2023_05_31[[#This Row],[EPS0]])/ABS(zacks_custom_screen_2023_05_31[[#This Row],[EPS0]]), "")</f>
        <v>0.14814814814814806</v>
      </c>
      <c r="Q267" s="2">
        <f>IFERROR((zacks_custom_screen_2023_05_31[[#This Row],[EPS2]]-zacks_custom_screen_2023_05_31[[#This Row],[EPS1]])/ABS(zacks_custom_screen_2023_05_31[[#This Row],[EPS1]]), "")</f>
        <v>0.12903225806451607</v>
      </c>
      <c r="R267" s="3">
        <f>IFERROR(zacks_custom_screen_2023_05_31[[#This Row],[Price]]/zacks_custom_screen_2023_05_31[[#This Row],[EPS1]], "")</f>
        <v>35.096774193548391</v>
      </c>
      <c r="S267" s="3">
        <f>IFERROR(zacks_custom_screen_2023_05_31[[#This Row],[Price]]/zacks_custom_screen_2023_05_31[[#This Row],[EPS2]], "")</f>
        <v>31.085714285714289</v>
      </c>
      <c r="T267" s="3">
        <f>IFERROR(zacks_custom_screen_2023_05_31[[#This Row],[PE1]]/(zacks_custom_screen_2023_05_31[[#This Row],[EG1]]*100), "")</f>
        <v>2.369032258064518</v>
      </c>
      <c r="U267" s="3">
        <f>IFERROR(zacks_custom_screen_2023_05_31[[#This Row],[PE2]]/(zacks_custom_screen_2023_05_31[[#This Row],[EG2]]*100), "")</f>
        <v>2.4091428571428586</v>
      </c>
      <c r="V267"/>
      <c r="W267"/>
      <c r="X267"/>
    </row>
    <row r="268" spans="2:24" hidden="1" x14ac:dyDescent="0.25">
      <c r="B268" t="s">
        <v>654</v>
      </c>
      <c r="C268">
        <v>28348.33</v>
      </c>
      <c r="D268" t="s">
        <v>653</v>
      </c>
      <c r="E268" t="s">
        <v>22</v>
      </c>
      <c r="F268" t="s">
        <v>51</v>
      </c>
      <c r="G268" t="s">
        <v>655</v>
      </c>
      <c r="H268">
        <v>12</v>
      </c>
      <c r="I268">
        <v>202212</v>
      </c>
      <c r="J268" s="1">
        <v>62.06</v>
      </c>
      <c r="K268" s="1">
        <v>3.57</v>
      </c>
      <c r="L268" s="1">
        <v>3.87</v>
      </c>
      <c r="M268" s="1">
        <v>4.2</v>
      </c>
      <c r="N268" s="1" t="e">
        <f>INDEX(Data!Z:Z,MATCH(zacks_custom_screen_2023_05_31[[#This Row],[Company Name]] &amp; "*", Data!Y:Y,0))</f>
        <v>#N/A</v>
      </c>
      <c r="O268" s="1" t="e">
        <f>INDEX(Data!AA:AA,MATCH(zacks_custom_screen_2023_05_31[[#This Row],[Company Name]] &amp; "*", Data!Y:Y,0))</f>
        <v>#N/A</v>
      </c>
      <c r="P268" s="2">
        <f>IFERROR((zacks_custom_screen_2023_05_31[[#This Row],[EPS1]]-zacks_custom_screen_2023_05_31[[#This Row],[EPS0]])/ABS(zacks_custom_screen_2023_05_31[[#This Row],[EPS0]]), "")</f>
        <v>8.4033613445378227E-2</v>
      </c>
      <c r="Q268" s="2">
        <f>IFERROR((zacks_custom_screen_2023_05_31[[#This Row],[EPS2]]-zacks_custom_screen_2023_05_31[[#This Row],[EPS1]])/ABS(zacks_custom_screen_2023_05_31[[#This Row],[EPS1]]), "")</f>
        <v>8.5271317829457377E-2</v>
      </c>
      <c r="R268" s="3">
        <f>IFERROR(zacks_custom_screen_2023_05_31[[#This Row],[Price]]/zacks_custom_screen_2023_05_31[[#This Row],[EPS1]], "")</f>
        <v>16.036175710594314</v>
      </c>
      <c r="S268" s="3">
        <f>IFERROR(zacks_custom_screen_2023_05_31[[#This Row],[Price]]/zacks_custom_screen_2023_05_31[[#This Row],[EPS2]], "")</f>
        <v>14.776190476190477</v>
      </c>
      <c r="T268" s="3">
        <f>IFERROR(zacks_custom_screen_2023_05_31[[#This Row],[PE1]]/(zacks_custom_screen_2023_05_31[[#This Row],[EG1]]*100), "")</f>
        <v>1.9083049095607216</v>
      </c>
      <c r="U268" s="3">
        <f>IFERROR(zacks_custom_screen_2023_05_31[[#This Row],[PE2]]/(zacks_custom_screen_2023_05_31[[#This Row],[EG2]]*100), "")</f>
        <v>1.7328441558441559</v>
      </c>
      <c r="V268"/>
      <c r="W268"/>
      <c r="X268"/>
    </row>
    <row r="269" spans="2:24" hidden="1" x14ac:dyDescent="0.25">
      <c r="B269" t="s">
        <v>657</v>
      </c>
      <c r="C269">
        <v>48662.25</v>
      </c>
      <c r="D269" t="s">
        <v>656</v>
      </c>
      <c r="E269" t="s">
        <v>13</v>
      </c>
      <c r="F269" t="s">
        <v>37</v>
      </c>
      <c r="G269" t="s">
        <v>250</v>
      </c>
      <c r="H269">
        <v>12</v>
      </c>
      <c r="I269">
        <v>202212</v>
      </c>
      <c r="J269" s="1">
        <v>112.21</v>
      </c>
      <c r="K269" s="1">
        <v>7.38</v>
      </c>
      <c r="L269" s="1">
        <v>7.63</v>
      </c>
      <c r="M269" s="1">
        <v>7.47</v>
      </c>
      <c r="N269" s="1" t="e">
        <f>INDEX(Data!Z:Z,MATCH(zacks_custom_screen_2023_05_31[[#This Row],[Company Name]] &amp; "*", Data!Y:Y,0))</f>
        <v>#N/A</v>
      </c>
      <c r="O269" s="1" t="e">
        <f>INDEX(Data!AA:AA,MATCH(zacks_custom_screen_2023_05_31[[#This Row],[Company Name]] &amp; "*", Data!Y:Y,0))</f>
        <v>#N/A</v>
      </c>
      <c r="P269" s="2">
        <f>IFERROR((zacks_custom_screen_2023_05_31[[#This Row],[EPS1]]-zacks_custom_screen_2023_05_31[[#This Row],[EPS0]])/ABS(zacks_custom_screen_2023_05_31[[#This Row],[EPS0]]), "")</f>
        <v>3.3875338753387538E-2</v>
      </c>
      <c r="Q269" s="2">
        <f>IFERROR((zacks_custom_screen_2023_05_31[[#This Row],[EPS2]]-zacks_custom_screen_2023_05_31[[#This Row],[EPS1]])/ABS(zacks_custom_screen_2023_05_31[[#This Row],[EPS1]]), "")</f>
        <v>-2.0969855832241171E-2</v>
      </c>
      <c r="R269" s="3">
        <f>IFERROR(zacks_custom_screen_2023_05_31[[#This Row],[Price]]/zacks_custom_screen_2023_05_31[[#This Row],[EPS1]], "")</f>
        <v>14.706422018348624</v>
      </c>
      <c r="S269" s="3">
        <f>IFERROR(zacks_custom_screen_2023_05_31[[#This Row],[Price]]/zacks_custom_screen_2023_05_31[[#This Row],[EPS2]], "")</f>
        <v>15.021419009370817</v>
      </c>
      <c r="T269" s="3">
        <f>IFERROR(zacks_custom_screen_2023_05_31[[#This Row],[PE1]]/(zacks_custom_screen_2023_05_31[[#This Row],[EG1]]*100), "")</f>
        <v>4.3413357798165135</v>
      </c>
      <c r="U269" s="3">
        <f>IFERROR(zacks_custom_screen_2023_05_31[[#This Row],[PE2]]/(zacks_custom_screen_2023_05_31[[#This Row],[EG2]]*100), "")</f>
        <v>-7.1633391900937022</v>
      </c>
      <c r="V269"/>
      <c r="W269"/>
      <c r="X269"/>
    </row>
    <row r="270" spans="2:24" hidden="1" x14ac:dyDescent="0.25">
      <c r="B270" t="s">
        <v>659</v>
      </c>
      <c r="C270">
        <v>11548.97</v>
      </c>
      <c r="D270" t="s">
        <v>658</v>
      </c>
      <c r="E270" t="s">
        <v>13</v>
      </c>
      <c r="F270" t="s">
        <v>130</v>
      </c>
      <c r="G270" t="s">
        <v>482</v>
      </c>
      <c r="H270">
        <v>12</v>
      </c>
      <c r="I270">
        <v>202212</v>
      </c>
      <c r="J270" s="1">
        <v>26.67</v>
      </c>
      <c r="K270" s="1">
        <v>0.25</v>
      </c>
      <c r="L270" s="1">
        <v>0.89</v>
      </c>
      <c r="M270" s="1">
        <v>1.68</v>
      </c>
      <c r="N270" s="1" t="e">
        <f>INDEX(Data!Z:Z,MATCH(zacks_custom_screen_2023_05_31[[#This Row],[Company Name]] &amp; "*", Data!Y:Y,0))</f>
        <v>#N/A</v>
      </c>
      <c r="O270" s="1" t="e">
        <f>INDEX(Data!AA:AA,MATCH(zacks_custom_screen_2023_05_31[[#This Row],[Company Name]] &amp; "*", Data!Y:Y,0))</f>
        <v>#N/A</v>
      </c>
      <c r="P270" s="2">
        <f>IFERROR((zacks_custom_screen_2023_05_31[[#This Row],[EPS1]]-zacks_custom_screen_2023_05_31[[#This Row],[EPS0]])/ABS(zacks_custom_screen_2023_05_31[[#This Row],[EPS0]]), "")</f>
        <v>2.56</v>
      </c>
      <c r="Q270" s="2">
        <f>IFERROR((zacks_custom_screen_2023_05_31[[#This Row],[EPS2]]-zacks_custom_screen_2023_05_31[[#This Row],[EPS1]])/ABS(zacks_custom_screen_2023_05_31[[#This Row],[EPS1]]), "")</f>
        <v>0.88764044943820219</v>
      </c>
      <c r="R270" s="3">
        <f>IFERROR(zacks_custom_screen_2023_05_31[[#This Row],[Price]]/zacks_custom_screen_2023_05_31[[#This Row],[EPS1]], "")</f>
        <v>29.966292134831463</v>
      </c>
      <c r="S270" s="3">
        <f>IFERROR(zacks_custom_screen_2023_05_31[[#This Row],[Price]]/zacks_custom_screen_2023_05_31[[#This Row],[EPS2]], "")</f>
        <v>15.875000000000002</v>
      </c>
      <c r="T270" s="3">
        <f>IFERROR(zacks_custom_screen_2023_05_31[[#This Row],[PE1]]/(zacks_custom_screen_2023_05_31[[#This Row],[EG1]]*100), "")</f>
        <v>0.1170558286516854</v>
      </c>
      <c r="U270" s="3">
        <f>IFERROR(zacks_custom_screen_2023_05_31[[#This Row],[PE2]]/(zacks_custom_screen_2023_05_31[[#This Row],[EG2]]*100), "")</f>
        <v>0.17884493670886079</v>
      </c>
      <c r="V270"/>
      <c r="W270"/>
      <c r="X270"/>
    </row>
    <row r="271" spans="2:24" hidden="1" x14ac:dyDescent="0.25">
      <c r="B271" t="s">
        <v>661</v>
      </c>
      <c r="C271">
        <v>9418.25</v>
      </c>
      <c r="D271" t="s">
        <v>660</v>
      </c>
      <c r="E271" t="s">
        <v>13</v>
      </c>
      <c r="F271" t="s">
        <v>18</v>
      </c>
      <c r="G271" t="s">
        <v>413</v>
      </c>
      <c r="H271">
        <v>12</v>
      </c>
      <c r="I271">
        <v>202212</v>
      </c>
      <c r="J271" s="1">
        <v>78.42</v>
      </c>
      <c r="K271" s="1">
        <v>6.75</v>
      </c>
      <c r="L271" s="1">
        <v>6.3</v>
      </c>
      <c r="M271" s="1">
        <v>7.25</v>
      </c>
      <c r="N271" s="1">
        <f>INDEX(Data!Z:Z,MATCH(zacks_custom_screen_2023_05_31[[#This Row],[Company Name]] &amp; "*", Data!Y:Y,0))</f>
        <v>332431</v>
      </c>
      <c r="O271" s="1">
        <f>INDEX(Data!AA:AA,MATCH(zacks_custom_screen_2023_05_31[[#This Row],[Company Name]] &amp; "*", Data!Y:Y,0))</f>
        <v>332119</v>
      </c>
      <c r="P271" s="2">
        <f>IFERROR((zacks_custom_screen_2023_05_31[[#This Row],[EPS1]]-zacks_custom_screen_2023_05_31[[#This Row],[EPS0]])/ABS(zacks_custom_screen_2023_05_31[[#This Row],[EPS0]]), "")</f>
        <v>-6.6666666666666693E-2</v>
      </c>
      <c r="Q271" s="2">
        <f>IFERROR((zacks_custom_screen_2023_05_31[[#This Row],[EPS2]]-zacks_custom_screen_2023_05_31[[#This Row],[EPS1]])/ABS(zacks_custom_screen_2023_05_31[[#This Row],[EPS1]]), "")</f>
        <v>0.15079365079365081</v>
      </c>
      <c r="R271" s="3">
        <f>IFERROR(zacks_custom_screen_2023_05_31[[#This Row],[Price]]/zacks_custom_screen_2023_05_31[[#This Row],[EPS1]], "")</f>
        <v>12.447619047619048</v>
      </c>
      <c r="S271" s="3">
        <f>IFERROR(zacks_custom_screen_2023_05_31[[#This Row],[Price]]/zacks_custom_screen_2023_05_31[[#This Row],[EPS2]], "")</f>
        <v>10.816551724137931</v>
      </c>
      <c r="T271" s="3">
        <f>IFERROR(zacks_custom_screen_2023_05_31[[#This Row],[PE1]]/(zacks_custom_screen_2023_05_31[[#This Row],[EG1]]*100), "")</f>
        <v>-1.8671428571428563</v>
      </c>
      <c r="U271" s="3">
        <f>IFERROR(zacks_custom_screen_2023_05_31[[#This Row],[PE2]]/(zacks_custom_screen_2023_05_31[[#This Row],[EG2]]*100), "")</f>
        <v>0.7173081669691469</v>
      </c>
      <c r="V271"/>
      <c r="W271"/>
      <c r="X271"/>
    </row>
    <row r="272" spans="2:24" hidden="1" x14ac:dyDescent="0.25">
      <c r="B272" t="s">
        <v>663</v>
      </c>
      <c r="C272">
        <v>12700.24</v>
      </c>
      <c r="D272" t="s">
        <v>662</v>
      </c>
      <c r="E272" t="s">
        <v>13</v>
      </c>
      <c r="F272" t="s">
        <v>330</v>
      </c>
      <c r="G272" t="s">
        <v>664</v>
      </c>
      <c r="H272">
        <v>11</v>
      </c>
      <c r="I272">
        <v>202211</v>
      </c>
      <c r="J272" s="1">
        <v>11.38</v>
      </c>
      <c r="K272" s="1">
        <v>-4.67</v>
      </c>
      <c r="L272" s="1">
        <v>-0.28999999999999998</v>
      </c>
      <c r="M272" s="1">
        <v>0.75</v>
      </c>
      <c r="N272" s="1">
        <f>INDEX(Data!Z:Z,MATCH(zacks_custom_screen_2023_05_31[[#This Row],[Company Name]] &amp; "*", Data!Y:Y,0))</f>
        <v>483112</v>
      </c>
      <c r="O272" s="1">
        <f>INDEX(Data!AA:AA,MATCH(zacks_custom_screen_2023_05_31[[#This Row],[Company Name]] &amp; "*", Data!Y:Y,0))</f>
        <v>561520</v>
      </c>
      <c r="P272" s="2">
        <f>IFERROR((zacks_custom_screen_2023_05_31[[#This Row],[EPS1]]-zacks_custom_screen_2023_05_31[[#This Row],[EPS0]])/ABS(zacks_custom_screen_2023_05_31[[#This Row],[EPS0]]), "")</f>
        <v>0.93790149892933616</v>
      </c>
      <c r="Q272" s="2">
        <f>IFERROR((zacks_custom_screen_2023_05_31[[#This Row],[EPS2]]-zacks_custom_screen_2023_05_31[[#This Row],[EPS1]])/ABS(zacks_custom_screen_2023_05_31[[#This Row],[EPS1]]), "")</f>
        <v>3.5862068965517246</v>
      </c>
      <c r="R272" s="3">
        <f>IFERROR(zacks_custom_screen_2023_05_31[[#This Row],[Price]]/zacks_custom_screen_2023_05_31[[#This Row],[EPS1]], "")</f>
        <v>-39.241379310344833</v>
      </c>
      <c r="S272" s="3">
        <f>IFERROR(zacks_custom_screen_2023_05_31[[#This Row],[Price]]/zacks_custom_screen_2023_05_31[[#This Row],[EPS2]], "")</f>
        <v>15.173333333333334</v>
      </c>
      <c r="T272" s="3">
        <f>IFERROR(zacks_custom_screen_2023_05_31[[#This Row],[PE1]]/(zacks_custom_screen_2023_05_31[[#This Row],[EG1]]*100), "")</f>
        <v>-0.4183955282632657</v>
      </c>
      <c r="U272" s="3">
        <f>IFERROR(zacks_custom_screen_2023_05_31[[#This Row],[PE2]]/(zacks_custom_screen_2023_05_31[[#This Row],[EG2]]*100), "")</f>
        <v>4.231025641025641E-2</v>
      </c>
      <c r="V272"/>
      <c r="W272"/>
      <c r="X272"/>
    </row>
    <row r="273" spans="2:24" hidden="1" x14ac:dyDescent="0.25">
      <c r="B273" t="s">
        <v>666</v>
      </c>
      <c r="C273">
        <v>3031.31</v>
      </c>
      <c r="D273" t="s">
        <v>665</v>
      </c>
      <c r="E273" t="s">
        <v>22</v>
      </c>
      <c r="F273" t="s">
        <v>14</v>
      </c>
      <c r="G273" t="s">
        <v>667</v>
      </c>
      <c r="H273">
        <v>12</v>
      </c>
      <c r="I273">
        <v>202212</v>
      </c>
      <c r="J273" s="1">
        <v>62.76</v>
      </c>
      <c r="K273" s="1">
        <v>0.16</v>
      </c>
      <c r="L273" s="1">
        <v>0.36</v>
      </c>
      <c r="M273" s="1">
        <v>1.83</v>
      </c>
      <c r="N273" s="1" t="e">
        <f>INDEX(Data!Z:Z,MATCH(zacks_custom_screen_2023_05_31[[#This Row],[Company Name]] &amp; "*", Data!Y:Y,0))</f>
        <v>#N/A</v>
      </c>
      <c r="O273" s="1" t="e">
        <f>INDEX(Data!AA:AA,MATCH(zacks_custom_screen_2023_05_31[[#This Row],[Company Name]] &amp; "*", Data!Y:Y,0))</f>
        <v>#N/A</v>
      </c>
      <c r="P273" s="2">
        <f>IFERROR((zacks_custom_screen_2023_05_31[[#This Row],[EPS1]]-zacks_custom_screen_2023_05_31[[#This Row],[EPS0]])/ABS(zacks_custom_screen_2023_05_31[[#This Row],[EPS0]]), "")</f>
        <v>1.2499999999999998</v>
      </c>
      <c r="Q273" s="2">
        <f>IFERROR((zacks_custom_screen_2023_05_31[[#This Row],[EPS2]]-zacks_custom_screen_2023_05_31[[#This Row],[EPS1]])/ABS(zacks_custom_screen_2023_05_31[[#This Row],[EPS1]]), "")</f>
        <v>4.0833333333333339</v>
      </c>
      <c r="R273" s="3">
        <f>IFERROR(zacks_custom_screen_2023_05_31[[#This Row],[Price]]/zacks_custom_screen_2023_05_31[[#This Row],[EPS1]], "")</f>
        <v>174.33333333333334</v>
      </c>
      <c r="S273" s="3">
        <f>IFERROR(zacks_custom_screen_2023_05_31[[#This Row],[Price]]/zacks_custom_screen_2023_05_31[[#This Row],[EPS2]], "")</f>
        <v>34.295081967213115</v>
      </c>
      <c r="T273" s="3">
        <f>IFERROR(zacks_custom_screen_2023_05_31[[#This Row],[PE1]]/(zacks_custom_screen_2023_05_31[[#This Row],[EG1]]*100), "")</f>
        <v>1.3946666666666672</v>
      </c>
      <c r="U273" s="3">
        <f>IFERROR(zacks_custom_screen_2023_05_31[[#This Row],[PE2]]/(zacks_custom_screen_2023_05_31[[#This Row],[EG2]]*100), "")</f>
        <v>8.398795583807292E-2</v>
      </c>
      <c r="V273"/>
      <c r="W273"/>
      <c r="X273"/>
    </row>
    <row r="274" spans="2:24" hidden="1" x14ac:dyDescent="0.25">
      <c r="B274" t="s">
        <v>669</v>
      </c>
      <c r="C274">
        <v>9444.84</v>
      </c>
      <c r="D274" t="s">
        <v>668</v>
      </c>
      <c r="E274" t="s">
        <v>13</v>
      </c>
      <c r="F274" t="s">
        <v>14</v>
      </c>
      <c r="G274" t="s">
        <v>201</v>
      </c>
      <c r="H274">
        <v>12</v>
      </c>
      <c r="I274">
        <v>202212</v>
      </c>
      <c r="J274" s="1">
        <v>61.7</v>
      </c>
      <c r="K274" s="1">
        <v>0.77</v>
      </c>
      <c r="L274" s="1">
        <v>1.19</v>
      </c>
      <c r="M274" s="1">
        <v>1.58</v>
      </c>
      <c r="N274" s="1" t="e">
        <f>INDEX(Data!Z:Z,MATCH(zacks_custom_screen_2023_05_31[[#This Row],[Company Name]] &amp; "*", Data!Y:Y,0))</f>
        <v>#N/A</v>
      </c>
      <c r="O274" s="1" t="e">
        <f>INDEX(Data!AA:AA,MATCH(zacks_custom_screen_2023_05_31[[#This Row],[Company Name]] &amp; "*", Data!Y:Y,0))</f>
        <v>#N/A</v>
      </c>
      <c r="P274" s="2">
        <f>IFERROR((zacks_custom_screen_2023_05_31[[#This Row],[EPS1]]-zacks_custom_screen_2023_05_31[[#This Row],[EPS0]])/ABS(zacks_custom_screen_2023_05_31[[#This Row],[EPS0]]), "")</f>
        <v>0.5454545454545453</v>
      </c>
      <c r="Q274" s="2">
        <f>IFERROR((zacks_custom_screen_2023_05_31[[#This Row],[EPS2]]-zacks_custom_screen_2023_05_31[[#This Row],[EPS1]])/ABS(zacks_custom_screen_2023_05_31[[#This Row],[EPS1]]), "")</f>
        <v>0.3277310924369749</v>
      </c>
      <c r="R274" s="3">
        <f>IFERROR(zacks_custom_screen_2023_05_31[[#This Row],[Price]]/zacks_custom_screen_2023_05_31[[#This Row],[EPS1]], "")</f>
        <v>51.848739495798327</v>
      </c>
      <c r="S274" s="3">
        <f>IFERROR(zacks_custom_screen_2023_05_31[[#This Row],[Price]]/zacks_custom_screen_2023_05_31[[#This Row],[EPS2]], "")</f>
        <v>39.050632911392405</v>
      </c>
      <c r="T274" s="3">
        <f>IFERROR(zacks_custom_screen_2023_05_31[[#This Row],[PE1]]/(zacks_custom_screen_2023_05_31[[#This Row],[EG1]]*100), "")</f>
        <v>0.95056022408963625</v>
      </c>
      <c r="U274" s="3">
        <f>IFERROR(zacks_custom_screen_2023_05_31[[#This Row],[PE2]]/(zacks_custom_screen_2023_05_31[[#This Row],[EG2]]*100), "")</f>
        <v>1.1915449529373576</v>
      </c>
      <c r="V274"/>
      <c r="W274"/>
      <c r="X274"/>
    </row>
    <row r="275" spans="2:24" hidden="1" x14ac:dyDescent="0.25">
      <c r="B275" t="s">
        <v>671</v>
      </c>
      <c r="C275">
        <v>64012.57</v>
      </c>
      <c r="D275" t="s">
        <v>670</v>
      </c>
      <c r="E275" t="s">
        <v>22</v>
      </c>
      <c r="F275" t="s">
        <v>14</v>
      </c>
      <c r="G275" t="s">
        <v>95</v>
      </c>
      <c r="H275">
        <v>12</v>
      </c>
      <c r="I275">
        <v>202212</v>
      </c>
      <c r="J275" s="1">
        <v>234.75</v>
      </c>
      <c r="K275" s="1">
        <v>4.2699999999999996</v>
      </c>
      <c r="L275" s="1">
        <v>5</v>
      </c>
      <c r="M275" s="1">
        <v>5.6</v>
      </c>
      <c r="N275" s="1" t="e">
        <f>INDEX(Data!Z:Z,MATCH(zacks_custom_screen_2023_05_31[[#This Row],[Company Name]] &amp; "*", Data!Y:Y,0))</f>
        <v>#N/A</v>
      </c>
      <c r="O275" s="1" t="e">
        <f>INDEX(Data!AA:AA,MATCH(zacks_custom_screen_2023_05_31[[#This Row],[Company Name]] &amp; "*", Data!Y:Y,0))</f>
        <v>#N/A</v>
      </c>
      <c r="P275" s="2">
        <f>IFERROR((zacks_custom_screen_2023_05_31[[#This Row],[EPS1]]-zacks_custom_screen_2023_05_31[[#This Row],[EPS0]])/ABS(zacks_custom_screen_2023_05_31[[#This Row],[EPS0]]), "")</f>
        <v>0.17096018735363008</v>
      </c>
      <c r="Q275" s="2">
        <f>IFERROR((zacks_custom_screen_2023_05_31[[#This Row],[EPS2]]-zacks_custom_screen_2023_05_31[[#This Row],[EPS1]])/ABS(zacks_custom_screen_2023_05_31[[#This Row],[EPS1]]), "")</f>
        <v>0.11999999999999993</v>
      </c>
      <c r="R275" s="3">
        <f>IFERROR(zacks_custom_screen_2023_05_31[[#This Row],[Price]]/zacks_custom_screen_2023_05_31[[#This Row],[EPS1]], "")</f>
        <v>46.95</v>
      </c>
      <c r="S275" s="3">
        <f>IFERROR(zacks_custom_screen_2023_05_31[[#This Row],[Price]]/zacks_custom_screen_2023_05_31[[#This Row],[EPS2]], "")</f>
        <v>41.919642857142861</v>
      </c>
      <c r="T275" s="3">
        <f>IFERROR(zacks_custom_screen_2023_05_31[[#This Row],[PE1]]/(zacks_custom_screen_2023_05_31[[#This Row],[EG1]]*100), "")</f>
        <v>2.746253424657533</v>
      </c>
      <c r="U275" s="3">
        <f>IFERROR(zacks_custom_screen_2023_05_31[[#This Row],[PE2]]/(zacks_custom_screen_2023_05_31[[#This Row],[EG2]]*100), "")</f>
        <v>3.4933035714285738</v>
      </c>
      <c r="V275"/>
      <c r="W275"/>
      <c r="X275"/>
    </row>
    <row r="276" spans="2:24" hidden="1" x14ac:dyDescent="0.25">
      <c r="B276" t="s">
        <v>672</v>
      </c>
      <c r="C276">
        <v>23535.1</v>
      </c>
      <c r="D276" t="s">
        <v>672</v>
      </c>
      <c r="E276" t="s">
        <v>22</v>
      </c>
      <c r="F276" t="s">
        <v>14</v>
      </c>
      <c r="G276" t="s">
        <v>163</v>
      </c>
      <c r="H276">
        <v>12</v>
      </c>
      <c r="I276">
        <v>202212</v>
      </c>
      <c r="J276" s="1">
        <v>174.61</v>
      </c>
      <c r="K276" s="1">
        <v>9.7899999999999991</v>
      </c>
      <c r="L276" s="1">
        <v>9.49</v>
      </c>
      <c r="M276" s="1">
        <v>10.38</v>
      </c>
      <c r="N276" s="1">
        <f>INDEX(Data!Z:Z,MATCH(zacks_custom_screen_2023_05_31[[#This Row],[Company Name]] &amp; "*", Data!Y:Y,0))</f>
        <v>423430</v>
      </c>
      <c r="O276" s="1">
        <f>INDEX(Data!AA:AA,MATCH(zacks_custom_screen_2023_05_31[[#This Row],[Company Name]] &amp; "*", Data!Y:Y,0))</f>
        <v>449210</v>
      </c>
      <c r="P276" s="2">
        <f>IFERROR((zacks_custom_screen_2023_05_31[[#This Row],[EPS1]]-zacks_custom_screen_2023_05_31[[#This Row],[EPS0]])/ABS(zacks_custom_screen_2023_05_31[[#This Row],[EPS0]]), "")</f>
        <v>-3.0643513789581099E-2</v>
      </c>
      <c r="Q276" s="2">
        <f>IFERROR((zacks_custom_screen_2023_05_31[[#This Row],[EPS2]]-zacks_custom_screen_2023_05_31[[#This Row],[EPS1]])/ABS(zacks_custom_screen_2023_05_31[[#This Row],[EPS1]]), "")</f>
        <v>9.3782929399367818E-2</v>
      </c>
      <c r="R276" s="3">
        <f>IFERROR(zacks_custom_screen_2023_05_31[[#This Row],[Price]]/zacks_custom_screen_2023_05_31[[#This Row],[EPS1]], "")</f>
        <v>18.39936775553214</v>
      </c>
      <c r="S276" s="3">
        <f>IFERROR(zacks_custom_screen_2023_05_31[[#This Row],[Price]]/zacks_custom_screen_2023_05_31[[#This Row],[EPS2]], "")</f>
        <v>16.821772639691716</v>
      </c>
      <c r="T276" s="3">
        <f>IFERROR(zacks_custom_screen_2023_05_31[[#This Row],[PE1]]/(zacks_custom_screen_2023_05_31[[#This Row],[EG1]]*100), "")</f>
        <v>-6.0043270108886757</v>
      </c>
      <c r="U276" s="3">
        <f>IFERROR(zacks_custom_screen_2023_05_31[[#This Row],[PE2]]/(zacks_custom_screen_2023_05_31[[#This Row],[EG2]]*100), "")</f>
        <v>1.7936923859626326</v>
      </c>
      <c r="V276"/>
      <c r="W276"/>
      <c r="X276"/>
    </row>
    <row r="277" spans="2:24" hidden="1" x14ac:dyDescent="0.25">
      <c r="B277" t="s">
        <v>674</v>
      </c>
      <c r="C277">
        <v>11749.08</v>
      </c>
      <c r="D277" t="s">
        <v>673</v>
      </c>
      <c r="E277" t="s">
        <v>13</v>
      </c>
      <c r="F277" t="s">
        <v>130</v>
      </c>
      <c r="G277" t="s">
        <v>323</v>
      </c>
      <c r="H277">
        <v>12</v>
      </c>
      <c r="I277">
        <v>202212</v>
      </c>
      <c r="J277" s="1">
        <v>108</v>
      </c>
      <c r="K277" s="1">
        <v>15.88</v>
      </c>
      <c r="L277" s="1">
        <v>11.15</v>
      </c>
      <c r="M277" s="1">
        <v>13.68</v>
      </c>
      <c r="N277" s="1">
        <f>INDEX(Data!Z:Z,MATCH(zacks_custom_screen_2023_05_31[[#This Row],[Company Name]] &amp; "*", Data!Y:Y,0))</f>
        <v>325211</v>
      </c>
      <c r="O277" s="1">
        <f>INDEX(Data!AA:AA,MATCH(zacks_custom_screen_2023_05_31[[#This Row],[Company Name]] &amp; "*", Data!Y:Y,0))</f>
        <v>325220</v>
      </c>
      <c r="P277" s="2">
        <f>IFERROR((zacks_custom_screen_2023_05_31[[#This Row],[EPS1]]-zacks_custom_screen_2023_05_31[[#This Row],[EPS0]])/ABS(zacks_custom_screen_2023_05_31[[#This Row],[EPS0]]), "")</f>
        <v>-0.29785894206549118</v>
      </c>
      <c r="Q277" s="2">
        <f>IFERROR((zacks_custom_screen_2023_05_31[[#This Row],[EPS2]]-zacks_custom_screen_2023_05_31[[#This Row],[EPS1]])/ABS(zacks_custom_screen_2023_05_31[[#This Row],[EPS1]]), "")</f>
        <v>0.22690582959641248</v>
      </c>
      <c r="R277" s="3">
        <f>IFERROR(zacks_custom_screen_2023_05_31[[#This Row],[Price]]/zacks_custom_screen_2023_05_31[[#This Row],[EPS1]], "")</f>
        <v>9.6860986547085197</v>
      </c>
      <c r="S277" s="3">
        <f>IFERROR(zacks_custom_screen_2023_05_31[[#This Row],[Price]]/zacks_custom_screen_2023_05_31[[#This Row],[EPS2]], "")</f>
        <v>7.8947368421052637</v>
      </c>
      <c r="T277" s="3">
        <f>IFERROR(zacks_custom_screen_2023_05_31[[#This Row],[PE1]]/(zacks_custom_screen_2023_05_31[[#This Row],[EG1]]*100), "")</f>
        <v>-0.32519079627224373</v>
      </c>
      <c r="U277" s="3">
        <f>IFERROR(zacks_custom_screen_2023_05_31[[#This Row],[PE2]]/(zacks_custom_screen_2023_05_31[[#This Row],[EG2]]*100), "")</f>
        <v>0.34793010193467877</v>
      </c>
      <c r="V277"/>
      <c r="W277"/>
      <c r="X277"/>
    </row>
    <row r="278" spans="2:24" hidden="1" x14ac:dyDescent="0.25">
      <c r="B278" t="s">
        <v>676</v>
      </c>
      <c r="C278">
        <v>27153.24</v>
      </c>
      <c r="D278" t="s">
        <v>675</v>
      </c>
      <c r="E278" t="s">
        <v>22</v>
      </c>
      <c r="F278" t="s">
        <v>223</v>
      </c>
      <c r="G278" t="s">
        <v>465</v>
      </c>
      <c r="H278">
        <v>12</v>
      </c>
      <c r="I278">
        <v>202212</v>
      </c>
      <c r="J278" s="1">
        <v>83.7</v>
      </c>
      <c r="K278" s="1">
        <v>-0.49</v>
      </c>
      <c r="L278" s="1">
        <v>4.01</v>
      </c>
      <c r="M278" s="1">
        <v>5.3</v>
      </c>
      <c r="N278" s="1" t="e">
        <f>INDEX(Data!Z:Z,MATCH(zacks_custom_screen_2023_05_31[[#This Row],[Company Name]] &amp; "*", Data!Y:Y,0))</f>
        <v>#N/A</v>
      </c>
      <c r="O278" s="1" t="e">
        <f>INDEX(Data!AA:AA,MATCH(zacks_custom_screen_2023_05_31[[#This Row],[Company Name]] &amp; "*", Data!Y:Y,0))</f>
        <v>#N/A</v>
      </c>
      <c r="P278" s="2">
        <f>IFERROR((zacks_custom_screen_2023_05_31[[#This Row],[EPS1]]-zacks_custom_screen_2023_05_31[[#This Row],[EPS0]])/ABS(zacks_custom_screen_2023_05_31[[#This Row],[EPS0]]), "")</f>
        <v>9.183673469387756</v>
      </c>
      <c r="Q278" s="2">
        <f>IFERROR((zacks_custom_screen_2023_05_31[[#This Row],[EPS2]]-zacks_custom_screen_2023_05_31[[#This Row],[EPS1]])/ABS(zacks_custom_screen_2023_05_31[[#This Row],[EPS1]]), "")</f>
        <v>0.32169576059850374</v>
      </c>
      <c r="R278" s="3">
        <f>IFERROR(zacks_custom_screen_2023_05_31[[#This Row],[Price]]/zacks_custom_screen_2023_05_31[[#This Row],[EPS1]], "")</f>
        <v>20.872817955112222</v>
      </c>
      <c r="S278" s="3">
        <f>IFERROR(zacks_custom_screen_2023_05_31[[#This Row],[Price]]/zacks_custom_screen_2023_05_31[[#This Row],[EPS2]], "")</f>
        <v>15.79245283018868</v>
      </c>
      <c r="T278" s="3">
        <f>IFERROR(zacks_custom_screen_2023_05_31[[#This Row],[PE1]]/(zacks_custom_screen_2023_05_31[[#This Row],[EG1]]*100), "")</f>
        <v>2.2728179551122194E-2</v>
      </c>
      <c r="U278" s="3">
        <f>IFERROR(zacks_custom_screen_2023_05_31[[#This Row],[PE2]]/(zacks_custom_screen_2023_05_31[[#This Row],[EG2]]*100), "")</f>
        <v>0.49091268100043883</v>
      </c>
      <c r="V278"/>
      <c r="W278"/>
      <c r="X278"/>
    </row>
    <row r="279" spans="2:24" hidden="1" x14ac:dyDescent="0.25">
      <c r="B279" t="s">
        <v>678</v>
      </c>
      <c r="C279">
        <v>9466.56</v>
      </c>
      <c r="D279" t="s">
        <v>677</v>
      </c>
      <c r="E279" t="s">
        <v>22</v>
      </c>
      <c r="F279" t="s">
        <v>51</v>
      </c>
      <c r="G279" t="s">
        <v>308</v>
      </c>
      <c r="H279">
        <v>12</v>
      </c>
      <c r="I279">
        <v>202212</v>
      </c>
      <c r="J279" s="1">
        <v>124.56</v>
      </c>
      <c r="K279" s="1">
        <v>-2.63</v>
      </c>
      <c r="L279" s="1">
        <v>1.42</v>
      </c>
      <c r="M279" s="1">
        <v>2.33</v>
      </c>
      <c r="N279" s="1">
        <f>INDEX(Data!Z:Z,MATCH(zacks_custom_screen_2023_05_31[[#This Row],[Company Name]] &amp; "*", Data!Y:Y,0))</f>
        <v>311930</v>
      </c>
      <c r="O279" s="1">
        <f>INDEX(Data!AA:AA,MATCH(zacks_custom_screen_2023_05_31[[#This Row],[Company Name]] &amp; "*", Data!Y:Y,0))</f>
        <v>0</v>
      </c>
      <c r="P279" s="2">
        <f>IFERROR((zacks_custom_screen_2023_05_31[[#This Row],[EPS1]]-zacks_custom_screen_2023_05_31[[#This Row],[EPS0]])/ABS(zacks_custom_screen_2023_05_31[[#This Row],[EPS0]]), "")</f>
        <v>1.5399239543726235</v>
      </c>
      <c r="Q279" s="2">
        <f>IFERROR((zacks_custom_screen_2023_05_31[[#This Row],[EPS2]]-zacks_custom_screen_2023_05_31[[#This Row],[EPS1]])/ABS(zacks_custom_screen_2023_05_31[[#This Row],[EPS1]]), "")</f>
        <v>0.64084507042253536</v>
      </c>
      <c r="R279" s="3">
        <f>IFERROR(zacks_custom_screen_2023_05_31[[#This Row],[Price]]/zacks_custom_screen_2023_05_31[[#This Row],[EPS1]], "")</f>
        <v>87.718309859154942</v>
      </c>
      <c r="S279" s="3">
        <f>IFERROR(zacks_custom_screen_2023_05_31[[#This Row],[Price]]/zacks_custom_screen_2023_05_31[[#This Row],[EPS2]], "")</f>
        <v>53.459227467811161</v>
      </c>
      <c r="T279" s="3">
        <f>IFERROR(zacks_custom_screen_2023_05_31[[#This Row],[PE1]]/(zacks_custom_screen_2023_05_31[[#This Row],[EG1]]*100), "")</f>
        <v>0.56962754303599383</v>
      </c>
      <c r="U279" s="3">
        <f>IFERROR(zacks_custom_screen_2023_05_31[[#This Row],[PE2]]/(zacks_custom_screen_2023_05_31[[#This Row],[EG2]]*100), "")</f>
        <v>0.83419893411309709</v>
      </c>
      <c r="V279"/>
      <c r="W279"/>
      <c r="X279"/>
    </row>
    <row r="280" spans="2:24" hidden="1" x14ac:dyDescent="0.25">
      <c r="B280" t="s">
        <v>680</v>
      </c>
      <c r="C280">
        <v>5103.3500000000004</v>
      </c>
      <c r="D280" t="s">
        <v>679</v>
      </c>
      <c r="E280" t="s">
        <v>22</v>
      </c>
      <c r="F280" t="s">
        <v>41</v>
      </c>
      <c r="G280" t="s">
        <v>317</v>
      </c>
      <c r="H280">
        <v>12</v>
      </c>
      <c r="I280">
        <v>202212</v>
      </c>
      <c r="J280" s="1">
        <v>32.54</v>
      </c>
      <c r="K280" s="1">
        <v>-2.3199999999999998</v>
      </c>
      <c r="L280" s="1">
        <v>-2.7</v>
      </c>
      <c r="M280" s="1">
        <v>-2.9</v>
      </c>
      <c r="N280" s="1" t="e">
        <f>INDEX(Data!Z:Z,MATCH(zacks_custom_screen_2023_05_31[[#This Row],[Company Name]] &amp; "*", Data!Y:Y,0))</f>
        <v>#N/A</v>
      </c>
      <c r="O280" s="1" t="e">
        <f>INDEX(Data!AA:AA,MATCH(zacks_custom_screen_2023_05_31[[#This Row],[Company Name]] &amp; "*", Data!Y:Y,0))</f>
        <v>#N/A</v>
      </c>
      <c r="P280" s="2">
        <f>IFERROR((zacks_custom_screen_2023_05_31[[#This Row],[EPS1]]-zacks_custom_screen_2023_05_31[[#This Row],[EPS0]])/ABS(zacks_custom_screen_2023_05_31[[#This Row],[EPS0]]), "")</f>
        <v>-0.16379310344827602</v>
      </c>
      <c r="Q280" s="2">
        <f>IFERROR((zacks_custom_screen_2023_05_31[[#This Row],[EPS2]]-zacks_custom_screen_2023_05_31[[#This Row],[EPS1]])/ABS(zacks_custom_screen_2023_05_31[[#This Row],[EPS1]]), "")</f>
        <v>-7.4074074074073973E-2</v>
      </c>
      <c r="R280" s="3">
        <f>IFERROR(zacks_custom_screen_2023_05_31[[#This Row],[Price]]/zacks_custom_screen_2023_05_31[[#This Row],[EPS1]], "")</f>
        <v>-12.05185185185185</v>
      </c>
      <c r="S280" s="3">
        <f>IFERROR(zacks_custom_screen_2023_05_31[[#This Row],[Price]]/zacks_custom_screen_2023_05_31[[#This Row],[EPS2]], "")</f>
        <v>-11.220689655172414</v>
      </c>
      <c r="T280" s="3">
        <f>IFERROR(zacks_custom_screen_2023_05_31[[#This Row],[PE1]]/(zacks_custom_screen_2023_05_31[[#This Row],[EG1]]*100), "")</f>
        <v>0.73579727095516489</v>
      </c>
      <c r="U280" s="3">
        <f>IFERROR(zacks_custom_screen_2023_05_31[[#This Row],[PE2]]/(zacks_custom_screen_2023_05_31[[#This Row],[EG2]]*100), "")</f>
        <v>1.514793103448278</v>
      </c>
      <c r="V280"/>
      <c r="W280"/>
      <c r="X280"/>
    </row>
    <row r="281" spans="2:24" hidden="1" x14ac:dyDescent="0.25">
      <c r="B281" t="s">
        <v>682</v>
      </c>
      <c r="C281">
        <v>3385.24</v>
      </c>
      <c r="D281" t="s">
        <v>681</v>
      </c>
      <c r="E281" t="s">
        <v>22</v>
      </c>
      <c r="F281" t="s">
        <v>41</v>
      </c>
      <c r="G281" t="s">
        <v>67</v>
      </c>
      <c r="H281">
        <v>12</v>
      </c>
      <c r="I281">
        <v>202212</v>
      </c>
      <c r="J281" s="1">
        <v>21.18</v>
      </c>
      <c r="K281" s="1">
        <v>0.46</v>
      </c>
      <c r="L281" s="1">
        <v>0.53</v>
      </c>
      <c r="M281" s="1">
        <v>0.57999999999999996</v>
      </c>
      <c r="N281" s="1" t="e">
        <f>INDEX(Data!Z:Z,MATCH(zacks_custom_screen_2023_05_31[[#This Row],[Company Name]] &amp; "*", Data!Y:Y,0))</f>
        <v>#N/A</v>
      </c>
      <c r="O281" s="1" t="e">
        <f>INDEX(Data!AA:AA,MATCH(zacks_custom_screen_2023_05_31[[#This Row],[Company Name]] &amp; "*", Data!Y:Y,0))</f>
        <v>#N/A</v>
      </c>
      <c r="P281" s="2">
        <f>IFERROR((zacks_custom_screen_2023_05_31[[#This Row],[EPS1]]-zacks_custom_screen_2023_05_31[[#This Row],[EPS0]])/ABS(zacks_custom_screen_2023_05_31[[#This Row],[EPS0]]), "")</f>
        <v>0.15217391304347827</v>
      </c>
      <c r="Q281" s="2">
        <f>IFERROR((zacks_custom_screen_2023_05_31[[#This Row],[EPS2]]-zacks_custom_screen_2023_05_31[[#This Row],[EPS1]])/ABS(zacks_custom_screen_2023_05_31[[#This Row],[EPS1]]), "")</f>
        <v>9.4339622641509302E-2</v>
      </c>
      <c r="R281" s="3">
        <f>IFERROR(zacks_custom_screen_2023_05_31[[#This Row],[Price]]/zacks_custom_screen_2023_05_31[[#This Row],[EPS1]], "")</f>
        <v>39.96226415094339</v>
      </c>
      <c r="S281" s="3">
        <f>IFERROR(zacks_custom_screen_2023_05_31[[#This Row],[Price]]/zacks_custom_screen_2023_05_31[[#This Row],[EPS2]], "")</f>
        <v>36.517241379310349</v>
      </c>
      <c r="T281" s="3">
        <f>IFERROR(zacks_custom_screen_2023_05_31[[#This Row],[PE1]]/(zacks_custom_screen_2023_05_31[[#This Row],[EG1]]*100), "")</f>
        <v>2.626091644204851</v>
      </c>
      <c r="U281" s="3">
        <f>IFERROR(zacks_custom_screen_2023_05_31[[#This Row],[PE2]]/(zacks_custom_screen_2023_05_31[[#This Row],[EG2]]*100), "")</f>
        <v>3.8708275862069024</v>
      </c>
      <c r="V281"/>
      <c r="W281"/>
      <c r="X281"/>
    </row>
    <row r="282" spans="2:24" hidden="1" x14ac:dyDescent="0.25">
      <c r="B282" t="s">
        <v>684</v>
      </c>
      <c r="C282">
        <v>12086.99</v>
      </c>
      <c r="D282" t="s">
        <v>683</v>
      </c>
      <c r="E282" t="s">
        <v>13</v>
      </c>
      <c r="F282" t="s">
        <v>130</v>
      </c>
      <c r="G282" t="s">
        <v>685</v>
      </c>
      <c r="H282">
        <v>12</v>
      </c>
      <c r="I282">
        <v>202212</v>
      </c>
      <c r="J282" s="1">
        <v>62.01</v>
      </c>
      <c r="K282" s="1">
        <v>17.38</v>
      </c>
      <c r="L282" s="1">
        <v>8.1999999999999993</v>
      </c>
      <c r="M282" s="1">
        <v>6.07</v>
      </c>
      <c r="N282" s="1">
        <f>INDEX(Data!Z:Z,MATCH(zacks_custom_screen_2023_05_31[[#This Row],[Company Name]] &amp; "*", Data!Y:Y,0))</f>
        <v>325311</v>
      </c>
      <c r="O282" s="1">
        <f>INDEX(Data!AA:AA,MATCH(zacks_custom_screen_2023_05_31[[#This Row],[Company Name]] &amp; "*", Data!Y:Y,0))</f>
        <v>325312</v>
      </c>
      <c r="P282" s="2">
        <f>IFERROR((zacks_custom_screen_2023_05_31[[#This Row],[EPS1]]-zacks_custom_screen_2023_05_31[[#This Row],[EPS0]])/ABS(zacks_custom_screen_2023_05_31[[#This Row],[EPS0]]), "")</f>
        <v>-0.52819332566168009</v>
      </c>
      <c r="Q282" s="2">
        <f>IFERROR((zacks_custom_screen_2023_05_31[[#This Row],[EPS2]]-zacks_custom_screen_2023_05_31[[#This Row],[EPS1]])/ABS(zacks_custom_screen_2023_05_31[[#This Row],[EPS1]]), "")</f>
        <v>-0.25975609756097551</v>
      </c>
      <c r="R282" s="3">
        <f>IFERROR(zacks_custom_screen_2023_05_31[[#This Row],[Price]]/zacks_custom_screen_2023_05_31[[#This Row],[EPS1]], "")</f>
        <v>7.5621951219512198</v>
      </c>
      <c r="S282" s="3">
        <f>IFERROR(zacks_custom_screen_2023_05_31[[#This Row],[Price]]/zacks_custom_screen_2023_05_31[[#This Row],[EPS2]], "")</f>
        <v>10.215815485996703</v>
      </c>
      <c r="T282" s="3">
        <f>IFERROR(zacks_custom_screen_2023_05_31[[#This Row],[PE1]]/(zacks_custom_screen_2023_05_31[[#This Row],[EG1]]*100), "")</f>
        <v>-0.14317097082735533</v>
      </c>
      <c r="U282" s="3">
        <f>IFERROR(zacks_custom_screen_2023_05_31[[#This Row],[PE2]]/(zacks_custom_screen_2023_05_31[[#This Row],[EG2]]*100), "")</f>
        <v>-0.39328491542334743</v>
      </c>
      <c r="V282"/>
      <c r="W282"/>
      <c r="X282"/>
    </row>
    <row r="283" spans="2:24" hidden="1" x14ac:dyDescent="0.25">
      <c r="B283" t="s">
        <v>687</v>
      </c>
      <c r="C283">
        <v>13149.96</v>
      </c>
      <c r="D283" t="s">
        <v>686</v>
      </c>
      <c r="E283" t="s">
        <v>13</v>
      </c>
      <c r="F283" t="s">
        <v>37</v>
      </c>
      <c r="G283" t="s">
        <v>688</v>
      </c>
      <c r="H283">
        <v>12</v>
      </c>
      <c r="I283">
        <v>202212</v>
      </c>
      <c r="J283" s="1">
        <v>27.17</v>
      </c>
      <c r="K283" s="1">
        <v>4.0999999999999996</v>
      </c>
      <c r="L283" s="1">
        <v>4.51</v>
      </c>
      <c r="M283" s="1">
        <v>4.38</v>
      </c>
      <c r="N283" s="1">
        <f>INDEX(Data!Z:Z,MATCH(zacks_custom_screen_2023_05_31[[#This Row],[Company Name]] &amp; "*", Data!Y:Y,0))</f>
        <v>551111</v>
      </c>
      <c r="O283" s="1">
        <f>INDEX(Data!AA:AA,MATCH(zacks_custom_screen_2023_05_31[[#This Row],[Company Name]] &amp; "*", Data!Y:Y,0))</f>
        <v>0</v>
      </c>
      <c r="P283" s="2">
        <f>IFERROR((zacks_custom_screen_2023_05_31[[#This Row],[EPS1]]-zacks_custom_screen_2023_05_31[[#This Row],[EPS0]])/ABS(zacks_custom_screen_2023_05_31[[#This Row],[EPS0]]), "")</f>
        <v>0.10000000000000005</v>
      </c>
      <c r="Q283" s="2">
        <f>IFERROR((zacks_custom_screen_2023_05_31[[#This Row],[EPS2]]-zacks_custom_screen_2023_05_31[[#This Row],[EPS1]])/ABS(zacks_custom_screen_2023_05_31[[#This Row],[EPS1]]), "")</f>
        <v>-2.8824833702882462E-2</v>
      </c>
      <c r="R283" s="3">
        <f>IFERROR(zacks_custom_screen_2023_05_31[[#This Row],[Price]]/zacks_custom_screen_2023_05_31[[#This Row],[EPS1]], "")</f>
        <v>6.0243902439024399</v>
      </c>
      <c r="S283" s="3">
        <f>IFERROR(zacks_custom_screen_2023_05_31[[#This Row],[Price]]/zacks_custom_screen_2023_05_31[[#This Row],[EPS2]], "")</f>
        <v>6.2031963470319642</v>
      </c>
      <c r="T283" s="3">
        <f>IFERROR(zacks_custom_screen_2023_05_31[[#This Row],[PE1]]/(zacks_custom_screen_2023_05_31[[#This Row],[EG1]]*100), "")</f>
        <v>0.60243902439024366</v>
      </c>
      <c r="U283" s="3">
        <f>IFERROR(zacks_custom_screen_2023_05_31[[#This Row],[PE2]]/(zacks_custom_screen_2023_05_31[[#This Row],[EG2]]*100), "")</f>
        <v>-2.1520319634703218</v>
      </c>
      <c r="V283"/>
      <c r="W283"/>
      <c r="X283"/>
    </row>
    <row r="284" spans="2:24" hidden="1" x14ac:dyDescent="0.25">
      <c r="B284" t="s">
        <v>690</v>
      </c>
      <c r="C284">
        <v>9132.7099999999991</v>
      </c>
      <c r="D284" t="s">
        <v>689</v>
      </c>
      <c r="E284" t="s">
        <v>22</v>
      </c>
      <c r="F284" t="s">
        <v>85</v>
      </c>
      <c r="G284" t="s">
        <v>286</v>
      </c>
      <c r="H284">
        <v>12</v>
      </c>
      <c r="I284">
        <v>202212</v>
      </c>
      <c r="J284" s="1">
        <v>30.84</v>
      </c>
      <c r="K284" s="1">
        <v>-0.57999999999999996</v>
      </c>
      <c r="L284" s="1">
        <v>-0.17</v>
      </c>
      <c r="M284" s="1">
        <v>0.11</v>
      </c>
      <c r="N284" s="1" t="e">
        <f>INDEX(Data!Z:Z,MATCH(zacks_custom_screen_2023_05_31[[#This Row],[Company Name]] &amp; "*", Data!Y:Y,0))</f>
        <v>#N/A</v>
      </c>
      <c r="O284" s="1" t="e">
        <f>INDEX(Data!AA:AA,MATCH(zacks_custom_screen_2023_05_31[[#This Row],[Company Name]] &amp; "*", Data!Y:Y,0))</f>
        <v>#N/A</v>
      </c>
      <c r="P284" s="2">
        <f>IFERROR((zacks_custom_screen_2023_05_31[[#This Row],[EPS1]]-zacks_custom_screen_2023_05_31[[#This Row],[EPS0]])/ABS(zacks_custom_screen_2023_05_31[[#This Row],[EPS0]]), "")</f>
        <v>0.70689655172413779</v>
      </c>
      <c r="Q284" s="2">
        <f>IFERROR((zacks_custom_screen_2023_05_31[[#This Row],[EPS2]]-zacks_custom_screen_2023_05_31[[#This Row],[EPS1]])/ABS(zacks_custom_screen_2023_05_31[[#This Row],[EPS1]]), "")</f>
        <v>1.6470588235294119</v>
      </c>
      <c r="R284" s="3">
        <f>IFERROR(zacks_custom_screen_2023_05_31[[#This Row],[Price]]/zacks_custom_screen_2023_05_31[[#This Row],[EPS1]], "")</f>
        <v>-181.41176470588235</v>
      </c>
      <c r="S284" s="3">
        <f>IFERROR(zacks_custom_screen_2023_05_31[[#This Row],[Price]]/zacks_custom_screen_2023_05_31[[#This Row],[EPS2]], "")</f>
        <v>280.36363636363637</v>
      </c>
      <c r="T284" s="3">
        <f>IFERROR(zacks_custom_screen_2023_05_31[[#This Row],[PE1]]/(zacks_custom_screen_2023_05_31[[#This Row],[EG1]]*100), "")</f>
        <v>-2.5663127690100436</v>
      </c>
      <c r="U284" s="3">
        <f>IFERROR(zacks_custom_screen_2023_05_31[[#This Row],[PE2]]/(zacks_custom_screen_2023_05_31[[#This Row],[EG2]]*100), "")</f>
        <v>1.7022077922077921</v>
      </c>
      <c r="V284"/>
      <c r="W284"/>
      <c r="X284"/>
    </row>
    <row r="285" spans="2:24" hidden="1" x14ac:dyDescent="0.25">
      <c r="B285" t="s">
        <v>692</v>
      </c>
      <c r="C285">
        <v>6716.77</v>
      </c>
      <c r="D285" t="s">
        <v>691</v>
      </c>
      <c r="E285" t="s">
        <v>13</v>
      </c>
      <c r="F285" t="s">
        <v>37</v>
      </c>
      <c r="G285" t="s">
        <v>542</v>
      </c>
      <c r="H285">
        <v>12</v>
      </c>
      <c r="I285">
        <v>202212</v>
      </c>
      <c r="J285" s="1">
        <v>104.3</v>
      </c>
      <c r="K285" s="1">
        <v>8.81</v>
      </c>
      <c r="L285" s="1">
        <v>9.74</v>
      </c>
      <c r="M285" s="1">
        <v>9.19</v>
      </c>
      <c r="N285" s="1" t="e">
        <f>INDEX(Data!Z:Z,MATCH(zacks_custom_screen_2023_05_31[[#This Row],[Company Name]] &amp; "*", Data!Y:Y,0))</f>
        <v>#N/A</v>
      </c>
      <c r="O285" s="1" t="e">
        <f>INDEX(Data!AA:AA,MATCH(zacks_custom_screen_2023_05_31[[#This Row],[Company Name]] &amp; "*", Data!Y:Y,0))</f>
        <v>#N/A</v>
      </c>
      <c r="P285" s="2">
        <f>IFERROR((zacks_custom_screen_2023_05_31[[#This Row],[EPS1]]-zacks_custom_screen_2023_05_31[[#This Row],[EPS0]])/ABS(zacks_custom_screen_2023_05_31[[#This Row],[EPS0]]), "")</f>
        <v>0.10556186152099882</v>
      </c>
      <c r="Q285" s="2">
        <f>IFERROR((zacks_custom_screen_2023_05_31[[#This Row],[EPS2]]-zacks_custom_screen_2023_05_31[[#This Row],[EPS1]])/ABS(zacks_custom_screen_2023_05_31[[#This Row],[EPS1]]), "")</f>
        <v>-5.6468172484599663E-2</v>
      </c>
      <c r="R285" s="3">
        <f>IFERROR(zacks_custom_screen_2023_05_31[[#This Row],[Price]]/zacks_custom_screen_2023_05_31[[#This Row],[EPS1]], "")</f>
        <v>10.70841889117043</v>
      </c>
      <c r="S285" s="3">
        <f>IFERROR(zacks_custom_screen_2023_05_31[[#This Row],[Price]]/zacks_custom_screen_2023_05_31[[#This Row],[EPS2]], "")</f>
        <v>11.349292709466813</v>
      </c>
      <c r="T285" s="3">
        <f>IFERROR(zacks_custom_screen_2023_05_31[[#This Row],[PE1]]/(zacks_custom_screen_2023_05_31[[#This Row],[EG1]]*100), "")</f>
        <v>1.0144211874323821</v>
      </c>
      <c r="U285" s="3">
        <f>IFERROR(zacks_custom_screen_2023_05_31[[#This Row],[PE2]]/(zacks_custom_screen_2023_05_31[[#This Row],[EG2]]*100), "")</f>
        <v>-2.0098565634583023</v>
      </c>
      <c r="V285"/>
      <c r="W285"/>
      <c r="X285"/>
    </row>
    <row r="286" spans="2:24" hidden="1" x14ac:dyDescent="0.25">
      <c r="B286" t="s">
        <v>694</v>
      </c>
      <c r="C286">
        <v>10193.530000000001</v>
      </c>
      <c r="D286" t="s">
        <v>693</v>
      </c>
      <c r="E286" t="s">
        <v>22</v>
      </c>
      <c r="F286" t="s">
        <v>37</v>
      </c>
      <c r="G286" t="s">
        <v>92</v>
      </c>
      <c r="H286">
        <v>12</v>
      </c>
      <c r="I286">
        <v>202212</v>
      </c>
      <c r="J286" s="1">
        <v>28.15</v>
      </c>
      <c r="K286" s="1">
        <v>4.34</v>
      </c>
      <c r="L286" s="1">
        <v>2.72</v>
      </c>
      <c r="M286" s="1">
        <v>3.88</v>
      </c>
      <c r="N286" s="1">
        <f>INDEX(Data!Z:Z,MATCH(zacks_custom_screen_2023_05_31[[#This Row],[Company Name]] &amp; "*", Data!Y:Y,0))</f>
        <v>523910</v>
      </c>
      <c r="O286" s="1">
        <f>INDEX(Data!AA:AA,MATCH(zacks_custom_screen_2023_05_31[[#This Row],[Company Name]] &amp; "*", Data!Y:Y,0))</f>
        <v>523940</v>
      </c>
      <c r="P286" s="2">
        <f>IFERROR((zacks_custom_screen_2023_05_31[[#This Row],[EPS1]]-zacks_custom_screen_2023_05_31[[#This Row],[EPS0]])/ABS(zacks_custom_screen_2023_05_31[[#This Row],[EPS0]]), "")</f>
        <v>-0.3732718894009216</v>
      </c>
      <c r="Q286" s="2">
        <f>IFERROR((zacks_custom_screen_2023_05_31[[#This Row],[EPS2]]-zacks_custom_screen_2023_05_31[[#This Row],[EPS1]])/ABS(zacks_custom_screen_2023_05_31[[#This Row],[EPS1]]), "")</f>
        <v>0.42647058823529399</v>
      </c>
      <c r="R286" s="3">
        <f>IFERROR(zacks_custom_screen_2023_05_31[[#This Row],[Price]]/zacks_custom_screen_2023_05_31[[#This Row],[EPS1]], "")</f>
        <v>10.349264705882351</v>
      </c>
      <c r="S286" s="3">
        <f>IFERROR(zacks_custom_screen_2023_05_31[[#This Row],[Price]]/zacks_custom_screen_2023_05_31[[#This Row],[EPS2]], "")</f>
        <v>7.2551546391752577</v>
      </c>
      <c r="T286" s="3">
        <f>IFERROR(zacks_custom_screen_2023_05_31[[#This Row],[PE1]]/(zacks_custom_screen_2023_05_31[[#This Row],[EG1]]*100), "")</f>
        <v>-0.27725807915758899</v>
      </c>
      <c r="U286" s="3">
        <f>IFERROR(zacks_custom_screen_2023_05_31[[#This Row],[PE2]]/(zacks_custom_screen_2023_05_31[[#This Row],[EG2]]*100), "")</f>
        <v>0.17012086740135093</v>
      </c>
      <c r="V286"/>
      <c r="W286"/>
      <c r="X286"/>
    </row>
    <row r="287" spans="2:24" hidden="1" x14ac:dyDescent="0.25">
      <c r="B287" t="s">
        <v>696</v>
      </c>
      <c r="C287">
        <v>9638.06</v>
      </c>
      <c r="D287" t="s">
        <v>695</v>
      </c>
      <c r="E287" t="s">
        <v>22</v>
      </c>
      <c r="F287" t="s">
        <v>14</v>
      </c>
      <c r="G287" t="s">
        <v>15</v>
      </c>
      <c r="H287">
        <v>12</v>
      </c>
      <c r="I287">
        <v>202212</v>
      </c>
      <c r="J287" s="1">
        <v>55.84</v>
      </c>
      <c r="K287" s="1">
        <v>1.31</v>
      </c>
      <c r="L287" s="1">
        <v>0.96</v>
      </c>
      <c r="M287" s="1">
        <v>1.37</v>
      </c>
      <c r="N287" s="1">
        <f>INDEX(Data!Z:Z,MATCH(zacks_custom_screen_2023_05_31[[#This Row],[Company Name]] &amp; "*", Data!Y:Y,0))</f>
        <v>334513</v>
      </c>
      <c r="O287" s="1">
        <f>INDEX(Data!AA:AA,MATCH(zacks_custom_screen_2023_05_31[[#This Row],[Company Name]] &amp; "*", Data!Y:Y,0))</f>
        <v>0</v>
      </c>
      <c r="P287" s="2">
        <f>IFERROR((zacks_custom_screen_2023_05_31[[#This Row],[EPS1]]-zacks_custom_screen_2023_05_31[[#This Row],[EPS0]])/ABS(zacks_custom_screen_2023_05_31[[#This Row],[EPS0]]), "")</f>
        <v>-0.26717557251908403</v>
      </c>
      <c r="Q287" s="2">
        <f>IFERROR((zacks_custom_screen_2023_05_31[[#This Row],[EPS2]]-zacks_custom_screen_2023_05_31[[#This Row],[EPS1]])/ABS(zacks_custom_screen_2023_05_31[[#This Row],[EPS1]]), "")</f>
        <v>0.42708333333333348</v>
      </c>
      <c r="R287" s="3">
        <f>IFERROR(zacks_custom_screen_2023_05_31[[#This Row],[Price]]/zacks_custom_screen_2023_05_31[[#This Row],[EPS1]], "")</f>
        <v>58.166666666666671</v>
      </c>
      <c r="S287" s="3">
        <f>IFERROR(zacks_custom_screen_2023_05_31[[#This Row],[Price]]/zacks_custom_screen_2023_05_31[[#This Row],[EPS2]], "")</f>
        <v>40.759124087591239</v>
      </c>
      <c r="T287" s="3">
        <f>IFERROR(zacks_custom_screen_2023_05_31[[#This Row],[PE1]]/(zacks_custom_screen_2023_05_31[[#This Row],[EG1]]*100), "")</f>
        <v>-2.1770952380952378</v>
      </c>
      <c r="U287" s="3">
        <f>IFERROR(zacks_custom_screen_2023_05_31[[#This Row],[PE2]]/(zacks_custom_screen_2023_05_31[[#This Row],[EG2]]*100), "")</f>
        <v>0.9543599786362823</v>
      </c>
      <c r="V287"/>
      <c r="W287"/>
      <c r="X287"/>
    </row>
    <row r="288" spans="2:24" hidden="1" x14ac:dyDescent="0.25">
      <c r="B288" t="s">
        <v>698</v>
      </c>
      <c r="C288">
        <v>22403.89</v>
      </c>
      <c r="D288" t="s">
        <v>697</v>
      </c>
      <c r="E288" t="s">
        <v>13</v>
      </c>
      <c r="F288" t="s">
        <v>51</v>
      </c>
      <c r="G288" t="s">
        <v>699</v>
      </c>
      <c r="H288">
        <v>12</v>
      </c>
      <c r="I288">
        <v>202212</v>
      </c>
      <c r="J288" s="1">
        <v>91.72</v>
      </c>
      <c r="K288" s="1">
        <v>2.97</v>
      </c>
      <c r="L288" s="1">
        <v>3.1</v>
      </c>
      <c r="M288" s="1">
        <v>3.37</v>
      </c>
      <c r="N288" s="1" t="e">
        <f>INDEX(Data!Z:Z,MATCH(zacks_custom_screen_2023_05_31[[#This Row],[Company Name]] &amp; "*", Data!Y:Y,0))</f>
        <v>#N/A</v>
      </c>
      <c r="O288" s="1" t="e">
        <f>INDEX(Data!AA:AA,MATCH(zacks_custom_screen_2023_05_31[[#This Row],[Company Name]] &amp; "*", Data!Y:Y,0))</f>
        <v>#N/A</v>
      </c>
      <c r="P288" s="2">
        <f>IFERROR((zacks_custom_screen_2023_05_31[[#This Row],[EPS1]]-zacks_custom_screen_2023_05_31[[#This Row],[EPS0]])/ABS(zacks_custom_screen_2023_05_31[[#This Row],[EPS0]]), "")</f>
        <v>4.3771043771043731E-2</v>
      </c>
      <c r="Q288" s="2">
        <f>IFERROR((zacks_custom_screen_2023_05_31[[#This Row],[EPS2]]-zacks_custom_screen_2023_05_31[[#This Row],[EPS1]])/ABS(zacks_custom_screen_2023_05_31[[#This Row],[EPS1]]), "")</f>
        <v>8.7096774193548387E-2</v>
      </c>
      <c r="R288" s="3">
        <f>IFERROR(zacks_custom_screen_2023_05_31[[#This Row],[Price]]/zacks_custom_screen_2023_05_31[[#This Row],[EPS1]], "")</f>
        <v>29.587096774193547</v>
      </c>
      <c r="S288" s="3">
        <f>IFERROR(zacks_custom_screen_2023_05_31[[#This Row],[Price]]/zacks_custom_screen_2023_05_31[[#This Row],[EPS2]], "")</f>
        <v>27.216617210682493</v>
      </c>
      <c r="T288" s="3">
        <f>IFERROR(zacks_custom_screen_2023_05_31[[#This Row],[PE1]]/(zacks_custom_screen_2023_05_31[[#This Row],[EG1]]*100), "")</f>
        <v>6.7595136476426863</v>
      </c>
      <c r="U288" s="3">
        <f>IFERROR(zacks_custom_screen_2023_05_31[[#This Row],[PE2]]/(zacks_custom_screen_2023_05_31[[#This Row],[EG2]]*100), "")</f>
        <v>3.1248708649302124</v>
      </c>
      <c r="V288"/>
      <c r="W288"/>
      <c r="X288"/>
    </row>
    <row r="289" spans="2:24" hidden="1" x14ac:dyDescent="0.25">
      <c r="B289" t="s">
        <v>701</v>
      </c>
      <c r="C289">
        <v>10134.82</v>
      </c>
      <c r="D289" t="s">
        <v>700</v>
      </c>
      <c r="E289" t="s">
        <v>22</v>
      </c>
      <c r="F289" t="s">
        <v>330</v>
      </c>
      <c r="G289" t="s">
        <v>606</v>
      </c>
      <c r="H289">
        <v>12</v>
      </c>
      <c r="I289">
        <v>202212</v>
      </c>
      <c r="J289" s="1">
        <v>135.37</v>
      </c>
      <c r="K289" s="1">
        <v>4.03</v>
      </c>
      <c r="L289" s="1">
        <v>5.96</v>
      </c>
      <c r="M289" s="1">
        <v>7.47</v>
      </c>
      <c r="N289" s="1">
        <f>INDEX(Data!Z:Z,MATCH(zacks_custom_screen_2023_05_31[[#This Row],[Company Name]] &amp; "*", Data!Y:Y,0))</f>
        <v>711212</v>
      </c>
      <c r="O289" s="1">
        <f>INDEX(Data!AA:AA,MATCH(zacks_custom_screen_2023_05_31[[#This Row],[Company Name]] &amp; "*", Data!Y:Y,0))</f>
        <v>0</v>
      </c>
      <c r="P289" s="2">
        <f>IFERROR((zacks_custom_screen_2023_05_31[[#This Row],[EPS1]]-zacks_custom_screen_2023_05_31[[#This Row],[EPS0]])/ABS(zacks_custom_screen_2023_05_31[[#This Row],[EPS0]]), "")</f>
        <v>0.47890818858560785</v>
      </c>
      <c r="Q289" s="2">
        <f>IFERROR((zacks_custom_screen_2023_05_31[[#This Row],[EPS2]]-zacks_custom_screen_2023_05_31[[#This Row],[EPS1]])/ABS(zacks_custom_screen_2023_05_31[[#This Row],[EPS1]]), "")</f>
        <v>0.25335570469798652</v>
      </c>
      <c r="R289" s="3">
        <f>IFERROR(zacks_custom_screen_2023_05_31[[#This Row],[Price]]/zacks_custom_screen_2023_05_31[[#This Row],[EPS1]], "")</f>
        <v>22.71308724832215</v>
      </c>
      <c r="S289" s="3">
        <f>IFERROR(zacks_custom_screen_2023_05_31[[#This Row],[Price]]/zacks_custom_screen_2023_05_31[[#This Row],[EPS2]], "")</f>
        <v>18.121820615796519</v>
      </c>
      <c r="T289" s="3">
        <f>IFERROR(zacks_custom_screen_2023_05_31[[#This Row],[PE1]]/(zacks_custom_screen_2023_05_31[[#This Row],[EG1]]*100), "")</f>
        <v>0.47426809124734864</v>
      </c>
      <c r="U289" s="3">
        <f>IFERROR(zacks_custom_screen_2023_05_31[[#This Row],[PE2]]/(zacks_custom_screen_2023_05_31[[#This Row],[EG2]]*100), "")</f>
        <v>0.71527186006720056</v>
      </c>
      <c r="V289"/>
      <c r="W289"/>
      <c r="X289"/>
    </row>
    <row r="290" spans="2:24" hidden="1" x14ac:dyDescent="0.25">
      <c r="B290" t="s">
        <v>703</v>
      </c>
      <c r="C290">
        <v>7952.22</v>
      </c>
      <c r="D290" t="s">
        <v>702</v>
      </c>
      <c r="E290" t="s">
        <v>13</v>
      </c>
      <c r="F290" t="s">
        <v>41</v>
      </c>
      <c r="G290" t="s">
        <v>704</v>
      </c>
      <c r="H290">
        <v>12</v>
      </c>
      <c r="I290">
        <v>202212</v>
      </c>
      <c r="J290" s="1">
        <v>529.45000000000005</v>
      </c>
      <c r="K290" s="1">
        <v>19.75</v>
      </c>
      <c r="L290" s="1">
        <v>20.77</v>
      </c>
      <c r="M290" s="1">
        <v>22.65</v>
      </c>
      <c r="N290" s="1">
        <f>INDEX(Data!Z:Z,MATCH(zacks_custom_screen_2023_05_31[[#This Row],[Company Name]] &amp; "*", Data!Y:Y,0))</f>
        <v>238220</v>
      </c>
      <c r="O290" s="1">
        <f>INDEX(Data!AA:AA,MATCH(zacks_custom_screen_2023_05_31[[#This Row],[Company Name]] &amp; "*", Data!Y:Y,0))</f>
        <v>562991</v>
      </c>
      <c r="P290" s="2">
        <f>IFERROR((zacks_custom_screen_2023_05_31[[#This Row],[EPS1]]-zacks_custom_screen_2023_05_31[[#This Row],[EPS0]])/ABS(zacks_custom_screen_2023_05_31[[#This Row],[EPS0]]), "")</f>
        <v>5.1645569620253143E-2</v>
      </c>
      <c r="Q290" s="2">
        <f>IFERROR((zacks_custom_screen_2023_05_31[[#This Row],[EPS2]]-zacks_custom_screen_2023_05_31[[#This Row],[EPS1]])/ABS(zacks_custom_screen_2023_05_31[[#This Row],[EPS1]]), "")</f>
        <v>9.0515166104959036E-2</v>
      </c>
      <c r="R290" s="3">
        <f>IFERROR(zacks_custom_screen_2023_05_31[[#This Row],[Price]]/zacks_custom_screen_2023_05_31[[#This Row],[EPS1]], "")</f>
        <v>25.491092922484356</v>
      </c>
      <c r="S290" s="3">
        <f>IFERROR(zacks_custom_screen_2023_05_31[[#This Row],[Price]]/zacks_custom_screen_2023_05_31[[#This Row],[EPS2]], "")</f>
        <v>23.375275938189848</v>
      </c>
      <c r="T290" s="3">
        <f>IFERROR(zacks_custom_screen_2023_05_31[[#This Row],[PE1]]/(zacks_custom_screen_2023_05_31[[#This Row],[EG1]]*100), "")</f>
        <v>4.9357753452849629</v>
      </c>
      <c r="U290" s="3">
        <f>IFERROR(zacks_custom_screen_2023_05_31[[#This Row],[PE2]]/(zacks_custom_screen_2023_05_31[[#This Row],[EG2]]*100), "")</f>
        <v>2.582470644873422</v>
      </c>
      <c r="V290"/>
      <c r="W290"/>
      <c r="X290"/>
    </row>
    <row r="291" spans="2:24" hidden="1" x14ac:dyDescent="0.25">
      <c r="B291" t="s">
        <v>706</v>
      </c>
      <c r="C291">
        <v>5947.65</v>
      </c>
      <c r="D291" t="s">
        <v>705</v>
      </c>
      <c r="E291" t="s">
        <v>13</v>
      </c>
      <c r="F291" t="s">
        <v>330</v>
      </c>
      <c r="G291" t="s">
        <v>707</v>
      </c>
      <c r="H291">
        <v>12</v>
      </c>
      <c r="I291">
        <v>202212</v>
      </c>
      <c r="J291" s="1">
        <v>116.64</v>
      </c>
      <c r="K291" s="1">
        <v>5.27</v>
      </c>
      <c r="L291" s="1">
        <v>6.03</v>
      </c>
      <c r="M291" s="1">
        <v>6.59</v>
      </c>
      <c r="N291" s="1" t="e">
        <f>INDEX(Data!Z:Z,MATCH(zacks_custom_screen_2023_05_31[[#This Row],[Company Name]] &amp; "*", Data!Y:Y,0))</f>
        <v>#N/A</v>
      </c>
      <c r="O291" s="1" t="e">
        <f>INDEX(Data!AA:AA,MATCH(zacks_custom_screen_2023_05_31[[#This Row],[Company Name]] &amp; "*", Data!Y:Y,0))</f>
        <v>#N/A</v>
      </c>
      <c r="P291" s="2">
        <f>IFERROR((zacks_custom_screen_2023_05_31[[#This Row],[EPS1]]-zacks_custom_screen_2023_05_31[[#This Row],[EPS0]])/ABS(zacks_custom_screen_2023_05_31[[#This Row],[EPS0]]), "")</f>
        <v>0.14421252371916524</v>
      </c>
      <c r="Q291" s="2">
        <f>IFERROR((zacks_custom_screen_2023_05_31[[#This Row],[EPS2]]-zacks_custom_screen_2023_05_31[[#This Row],[EPS1]])/ABS(zacks_custom_screen_2023_05_31[[#This Row],[EPS1]]), "")</f>
        <v>9.2868988391376389E-2</v>
      </c>
      <c r="R291" s="3">
        <f>IFERROR(zacks_custom_screen_2023_05_31[[#This Row],[Price]]/zacks_custom_screen_2023_05_31[[#This Row],[EPS1]], "")</f>
        <v>19.343283582089551</v>
      </c>
      <c r="S291" s="3">
        <f>IFERROR(zacks_custom_screen_2023_05_31[[#This Row],[Price]]/zacks_custom_screen_2023_05_31[[#This Row],[EPS2]], "")</f>
        <v>17.699544764795146</v>
      </c>
      <c r="T291" s="3">
        <f>IFERROR(zacks_custom_screen_2023_05_31[[#This Row],[PE1]]/(zacks_custom_screen_2023_05_31[[#This Row],[EG1]]*100), "")</f>
        <v>1.3413040062843662</v>
      </c>
      <c r="U291" s="3">
        <f>IFERROR(zacks_custom_screen_2023_05_31[[#This Row],[PE2]]/(zacks_custom_screen_2023_05_31[[#This Row],[EG2]]*100), "")</f>
        <v>1.9058616952091929</v>
      </c>
      <c r="V291"/>
      <c r="W291"/>
      <c r="X291"/>
    </row>
    <row r="292" spans="2:24" hidden="1" x14ac:dyDescent="0.25">
      <c r="B292" t="s">
        <v>709</v>
      </c>
      <c r="C292">
        <v>10109.790000000001</v>
      </c>
      <c r="D292" t="s">
        <v>708</v>
      </c>
      <c r="E292" t="s">
        <v>22</v>
      </c>
      <c r="F292" t="s">
        <v>223</v>
      </c>
      <c r="G292" t="s">
        <v>270</v>
      </c>
      <c r="H292">
        <v>12</v>
      </c>
      <c r="I292">
        <v>202212</v>
      </c>
      <c r="J292" s="1">
        <v>75.52</v>
      </c>
      <c r="K292" s="1">
        <v>17.22</v>
      </c>
      <c r="L292" s="1">
        <v>5.0199999999999996</v>
      </c>
      <c r="M292" s="1">
        <v>7.43</v>
      </c>
      <c r="N292" s="1">
        <f>INDEX(Data!Z:Z,MATCH(zacks_custom_screen_2023_05_31[[#This Row],[Company Name]] &amp; "*", Data!Y:Y,0))</f>
        <v>211120</v>
      </c>
      <c r="O292" s="1">
        <f>INDEX(Data!AA:AA,MATCH(zacks_custom_screen_2023_05_31[[#This Row],[Company Name]] &amp; "*", Data!Y:Y,0))</f>
        <v>0</v>
      </c>
      <c r="P292" s="2">
        <f>IFERROR((zacks_custom_screen_2023_05_31[[#This Row],[EPS1]]-zacks_custom_screen_2023_05_31[[#This Row],[EPS0]])/ABS(zacks_custom_screen_2023_05_31[[#This Row],[EPS0]]), "")</f>
        <v>-0.70847851335656209</v>
      </c>
      <c r="Q292" s="2">
        <f>IFERROR((zacks_custom_screen_2023_05_31[[#This Row],[EPS2]]-zacks_custom_screen_2023_05_31[[#This Row],[EPS1]])/ABS(zacks_custom_screen_2023_05_31[[#This Row],[EPS1]]), "")</f>
        <v>0.48007968127490047</v>
      </c>
      <c r="R292" s="3">
        <f>IFERROR(zacks_custom_screen_2023_05_31[[#This Row],[Price]]/zacks_custom_screen_2023_05_31[[#This Row],[EPS1]], "")</f>
        <v>15.04382470119522</v>
      </c>
      <c r="S292" s="3">
        <f>IFERROR(zacks_custom_screen_2023_05_31[[#This Row],[Price]]/zacks_custom_screen_2023_05_31[[#This Row],[EPS2]], "")</f>
        <v>10.164199192462988</v>
      </c>
      <c r="T292" s="3">
        <f>IFERROR(zacks_custom_screen_2023_05_31[[#This Row],[PE1]]/(zacks_custom_screen_2023_05_31[[#This Row],[EG1]]*100), "")</f>
        <v>-0.21233988635621454</v>
      </c>
      <c r="U292" s="3">
        <f>IFERROR(zacks_custom_screen_2023_05_31[[#This Row],[PE2]]/(zacks_custom_screen_2023_05_31[[#This Row],[EG2]]*100), "")</f>
        <v>0.21171900392599249</v>
      </c>
      <c r="V292"/>
      <c r="W292"/>
      <c r="X292"/>
    </row>
    <row r="293" spans="2:24" hidden="1" x14ac:dyDescent="0.25">
      <c r="B293" t="s">
        <v>711</v>
      </c>
      <c r="C293">
        <v>14906.86</v>
      </c>
      <c r="D293" t="s">
        <v>710</v>
      </c>
      <c r="E293" t="s">
        <v>22</v>
      </c>
      <c r="F293" t="s">
        <v>14</v>
      </c>
      <c r="G293" t="s">
        <v>163</v>
      </c>
      <c r="H293">
        <v>12</v>
      </c>
      <c r="I293">
        <v>202212</v>
      </c>
      <c r="J293" s="1">
        <v>123.44</v>
      </c>
      <c r="K293" s="1">
        <v>7.4</v>
      </c>
      <c r="L293" s="1">
        <v>8.02</v>
      </c>
      <c r="M293" s="1">
        <v>8.76</v>
      </c>
      <c r="N293" s="1" t="e">
        <f>INDEX(Data!Z:Z,MATCH(zacks_custom_screen_2023_05_31[[#This Row],[Company Name]] &amp; "*", Data!Y:Y,0))</f>
        <v>#N/A</v>
      </c>
      <c r="O293" s="1" t="e">
        <f>INDEX(Data!AA:AA,MATCH(zacks_custom_screen_2023_05_31[[#This Row],[Company Name]] &amp; "*", Data!Y:Y,0))</f>
        <v>#N/A</v>
      </c>
      <c r="P293" s="2">
        <f>IFERROR((zacks_custom_screen_2023_05_31[[#This Row],[EPS1]]-zacks_custom_screen_2023_05_31[[#This Row],[EPS0]])/ABS(zacks_custom_screen_2023_05_31[[#This Row],[EPS0]]), "")</f>
        <v>8.3783783783783677E-2</v>
      </c>
      <c r="Q293" s="2">
        <f>IFERROR((zacks_custom_screen_2023_05_31[[#This Row],[EPS2]]-zacks_custom_screen_2023_05_31[[#This Row],[EPS1]])/ABS(zacks_custom_screen_2023_05_31[[#This Row],[EPS1]]), "")</f>
        <v>9.2269326683291797E-2</v>
      </c>
      <c r="R293" s="3">
        <f>IFERROR(zacks_custom_screen_2023_05_31[[#This Row],[Price]]/zacks_custom_screen_2023_05_31[[#This Row],[EPS1]], "")</f>
        <v>15.391521197007481</v>
      </c>
      <c r="S293" s="3">
        <f>IFERROR(zacks_custom_screen_2023_05_31[[#This Row],[Price]]/zacks_custom_screen_2023_05_31[[#This Row],[EPS2]], "")</f>
        <v>14.091324200913242</v>
      </c>
      <c r="T293" s="3">
        <f>IFERROR(zacks_custom_screen_2023_05_31[[#This Row],[PE1]]/(zacks_custom_screen_2023_05_31[[#This Row],[EG1]]*100), "")</f>
        <v>1.8370525299654112</v>
      </c>
      <c r="U293" s="3">
        <f>IFERROR(zacks_custom_screen_2023_05_31[[#This Row],[PE2]]/(zacks_custom_screen_2023_05_31[[#This Row],[EG2]]*100), "")</f>
        <v>1.5271948660989751</v>
      </c>
      <c r="V293"/>
      <c r="W293"/>
      <c r="X293"/>
    </row>
    <row r="294" spans="2:24" hidden="1" x14ac:dyDescent="0.25">
      <c r="B294" t="s">
        <v>713</v>
      </c>
      <c r="C294">
        <v>3396.28</v>
      </c>
      <c r="D294" t="s">
        <v>712</v>
      </c>
      <c r="E294" t="s">
        <v>13</v>
      </c>
      <c r="F294" t="s">
        <v>107</v>
      </c>
      <c r="G294" t="s">
        <v>108</v>
      </c>
      <c r="H294">
        <v>1</v>
      </c>
      <c r="I294">
        <v>202301</v>
      </c>
      <c r="J294" s="1">
        <v>9.69</v>
      </c>
      <c r="K294" s="1">
        <v>-0.7</v>
      </c>
      <c r="L294" s="1">
        <v>-0.46</v>
      </c>
      <c r="M294" s="1">
        <v>-0.08</v>
      </c>
      <c r="N294" s="1" t="e">
        <f>INDEX(Data!Z:Z,MATCH(zacks_custom_screen_2023_05_31[[#This Row],[Company Name]] &amp; "*", Data!Y:Y,0))</f>
        <v>#N/A</v>
      </c>
      <c r="O294" s="1" t="e">
        <f>INDEX(Data!AA:AA,MATCH(zacks_custom_screen_2023_05_31[[#This Row],[Company Name]] &amp; "*", Data!Y:Y,0))</f>
        <v>#N/A</v>
      </c>
      <c r="P294" s="2">
        <f>IFERROR((zacks_custom_screen_2023_05_31[[#This Row],[EPS1]]-zacks_custom_screen_2023_05_31[[#This Row],[EPS0]])/ABS(zacks_custom_screen_2023_05_31[[#This Row],[EPS0]]), "")</f>
        <v>0.3428571428571428</v>
      </c>
      <c r="Q294" s="2">
        <f>IFERROR((zacks_custom_screen_2023_05_31[[#This Row],[EPS2]]-zacks_custom_screen_2023_05_31[[#This Row],[EPS1]])/ABS(zacks_custom_screen_2023_05_31[[#This Row],[EPS1]]), "")</f>
        <v>0.82608695652173914</v>
      </c>
      <c r="R294" s="3">
        <f>IFERROR(zacks_custom_screen_2023_05_31[[#This Row],[Price]]/zacks_custom_screen_2023_05_31[[#This Row],[EPS1]], "")</f>
        <v>-21.065217391304344</v>
      </c>
      <c r="S294" s="3">
        <f>IFERROR(zacks_custom_screen_2023_05_31[[#This Row],[Price]]/zacks_custom_screen_2023_05_31[[#This Row],[EPS2]], "")</f>
        <v>-121.12499999999999</v>
      </c>
      <c r="T294" s="3">
        <f>IFERROR(zacks_custom_screen_2023_05_31[[#This Row],[PE1]]/(zacks_custom_screen_2023_05_31[[#This Row],[EG1]]*100), "")</f>
        <v>-0.61440217391304353</v>
      </c>
      <c r="U294" s="3">
        <f>IFERROR(zacks_custom_screen_2023_05_31[[#This Row],[PE2]]/(zacks_custom_screen_2023_05_31[[#This Row],[EG2]]*100), "")</f>
        <v>-1.4662499999999998</v>
      </c>
      <c r="V294"/>
      <c r="W294"/>
      <c r="X294"/>
    </row>
    <row r="295" spans="2:24" hidden="1" x14ac:dyDescent="0.25">
      <c r="B295" t="s">
        <v>715</v>
      </c>
      <c r="C295">
        <v>6074.18</v>
      </c>
      <c r="D295" t="s">
        <v>714</v>
      </c>
      <c r="E295" t="s">
        <v>22</v>
      </c>
      <c r="F295" t="s">
        <v>223</v>
      </c>
      <c r="G295" t="s">
        <v>270</v>
      </c>
      <c r="H295">
        <v>12</v>
      </c>
      <c r="I295">
        <v>202212</v>
      </c>
      <c r="J295" s="1">
        <v>146.19</v>
      </c>
      <c r="K295" s="1">
        <v>27.03</v>
      </c>
      <c r="L295" s="1">
        <v>21.5</v>
      </c>
      <c r="M295" s="1">
        <v>29.68</v>
      </c>
      <c r="N295" s="1" t="e">
        <f>INDEX(Data!Z:Z,MATCH(zacks_custom_screen_2023_05_31[[#This Row],[Company Name]] &amp; "*", Data!Y:Y,0))</f>
        <v>#N/A</v>
      </c>
      <c r="O295" s="1" t="e">
        <f>INDEX(Data!AA:AA,MATCH(zacks_custom_screen_2023_05_31[[#This Row],[Company Name]] &amp; "*", Data!Y:Y,0))</f>
        <v>#N/A</v>
      </c>
      <c r="P295" s="2">
        <f>IFERROR((zacks_custom_screen_2023_05_31[[#This Row],[EPS1]]-zacks_custom_screen_2023_05_31[[#This Row],[EPS0]])/ABS(zacks_custom_screen_2023_05_31[[#This Row],[EPS0]]), "")</f>
        <v>-0.20458749537550872</v>
      </c>
      <c r="Q295" s="2">
        <f>IFERROR((zacks_custom_screen_2023_05_31[[#This Row],[EPS2]]-zacks_custom_screen_2023_05_31[[#This Row],[EPS1]])/ABS(zacks_custom_screen_2023_05_31[[#This Row],[EPS1]]), "")</f>
        <v>0.38046511627906976</v>
      </c>
      <c r="R295" s="3">
        <f>IFERROR(zacks_custom_screen_2023_05_31[[#This Row],[Price]]/zacks_custom_screen_2023_05_31[[#This Row],[EPS1]], "")</f>
        <v>6.7995348837209297</v>
      </c>
      <c r="S295" s="3">
        <f>IFERROR(zacks_custom_screen_2023_05_31[[#This Row],[Price]]/zacks_custom_screen_2023_05_31[[#This Row],[EPS2]], "")</f>
        <v>4.9255390835579513</v>
      </c>
      <c r="T295" s="3">
        <f>IFERROR(zacks_custom_screen_2023_05_31[[#This Row],[PE1]]/(zacks_custom_screen_2023_05_31[[#This Row],[EG1]]*100), "")</f>
        <v>-0.33235339585348411</v>
      </c>
      <c r="U295" s="3">
        <f>IFERROR(zacks_custom_screen_2023_05_31[[#This Row],[PE2]]/(zacks_custom_screen_2023_05_31[[#This Row],[EG2]]*100), "")</f>
        <v>0.1294609905825134</v>
      </c>
      <c r="V295"/>
      <c r="W295"/>
      <c r="X295"/>
    </row>
    <row r="296" spans="2:24" hidden="1" x14ac:dyDescent="0.25">
      <c r="B296" t="s">
        <v>717</v>
      </c>
      <c r="C296">
        <v>11358.61</v>
      </c>
      <c r="D296" t="s">
        <v>716</v>
      </c>
      <c r="E296" t="s">
        <v>22</v>
      </c>
      <c r="F296" t="s">
        <v>23</v>
      </c>
      <c r="G296" t="s">
        <v>334</v>
      </c>
      <c r="H296">
        <v>12</v>
      </c>
      <c r="I296">
        <v>202212</v>
      </c>
      <c r="J296" s="1">
        <v>97.55</v>
      </c>
      <c r="K296" s="1">
        <v>7.62</v>
      </c>
      <c r="L296" s="1">
        <v>4.01</v>
      </c>
      <c r="M296" s="1">
        <v>4.78</v>
      </c>
      <c r="N296" s="1" t="e">
        <f>INDEX(Data!Z:Z,MATCH(zacks_custom_screen_2023_05_31[[#This Row],[Company Name]] &amp; "*", Data!Y:Y,0))</f>
        <v>#N/A</v>
      </c>
      <c r="O296" s="1" t="e">
        <f>INDEX(Data!AA:AA,MATCH(zacks_custom_screen_2023_05_31[[#This Row],[Company Name]] &amp; "*", Data!Y:Y,0))</f>
        <v>#N/A</v>
      </c>
      <c r="P296" s="2">
        <f>IFERROR((zacks_custom_screen_2023_05_31[[#This Row],[EPS1]]-zacks_custom_screen_2023_05_31[[#This Row],[EPS0]])/ABS(zacks_custom_screen_2023_05_31[[#This Row],[EPS0]]), "")</f>
        <v>-0.47375328083989504</v>
      </c>
      <c r="Q296" s="2">
        <f>IFERROR((zacks_custom_screen_2023_05_31[[#This Row],[EPS2]]-zacks_custom_screen_2023_05_31[[#This Row],[EPS1]])/ABS(zacks_custom_screen_2023_05_31[[#This Row],[EPS1]]), "")</f>
        <v>0.19201995012468839</v>
      </c>
      <c r="R296" s="3">
        <f>IFERROR(zacks_custom_screen_2023_05_31[[#This Row],[Price]]/zacks_custom_screen_2023_05_31[[#This Row],[EPS1]], "")</f>
        <v>24.326683291770575</v>
      </c>
      <c r="S296" s="3">
        <f>IFERROR(zacks_custom_screen_2023_05_31[[#This Row],[Price]]/zacks_custom_screen_2023_05_31[[#This Row],[EPS2]], "")</f>
        <v>20.407949790794977</v>
      </c>
      <c r="T296" s="3">
        <f>IFERROR(zacks_custom_screen_2023_05_31[[#This Row],[PE1]]/(zacks_custom_screen_2023_05_31[[#This Row],[EG1]]*100), "")</f>
        <v>-0.51348843956590517</v>
      </c>
      <c r="U296" s="3">
        <f>IFERROR(zacks_custom_screen_2023_05_31[[#This Row],[PE2]]/(zacks_custom_screen_2023_05_31[[#This Row],[EG2]]*100), "")</f>
        <v>1.0628036189751664</v>
      </c>
      <c r="V296"/>
      <c r="W296"/>
      <c r="X296"/>
    </row>
    <row r="297" spans="2:24" hidden="1" x14ac:dyDescent="0.25">
      <c r="B297" t="s">
        <v>719</v>
      </c>
      <c r="C297">
        <v>31572.81</v>
      </c>
      <c r="D297" t="s">
        <v>718</v>
      </c>
      <c r="E297" t="s">
        <v>13</v>
      </c>
      <c r="F297" t="s">
        <v>118</v>
      </c>
      <c r="G297" t="s">
        <v>440</v>
      </c>
      <c r="H297">
        <v>12</v>
      </c>
      <c r="I297">
        <v>202212</v>
      </c>
      <c r="J297" s="1">
        <v>40.700000000000003</v>
      </c>
      <c r="K297" s="1">
        <v>1.58</v>
      </c>
      <c r="L297" s="1">
        <v>0.16</v>
      </c>
      <c r="N297" s="1" t="e">
        <f>INDEX(Data!Z:Z,MATCH(zacks_custom_screen_2023_05_31[[#This Row],[Company Name]] &amp; "*", Data!Y:Y,0))</f>
        <v>#N/A</v>
      </c>
      <c r="O297" s="1" t="e">
        <f>INDEX(Data!AA:AA,MATCH(zacks_custom_screen_2023_05_31[[#This Row],[Company Name]] &amp; "*", Data!Y:Y,0))</f>
        <v>#N/A</v>
      </c>
      <c r="P297" s="2">
        <f>IFERROR((zacks_custom_screen_2023_05_31[[#This Row],[EPS1]]-zacks_custom_screen_2023_05_31[[#This Row],[EPS0]])/ABS(zacks_custom_screen_2023_05_31[[#This Row],[EPS0]]), "")</f>
        <v>-0.89873417721518989</v>
      </c>
      <c r="Q297" s="2">
        <f>IFERROR((zacks_custom_screen_2023_05_31[[#This Row],[EPS2]]-zacks_custom_screen_2023_05_31[[#This Row],[EPS1]])/ABS(zacks_custom_screen_2023_05_31[[#This Row],[EPS1]]), "")</f>
        <v>-1</v>
      </c>
      <c r="R297" s="3">
        <f>IFERROR(zacks_custom_screen_2023_05_31[[#This Row],[Price]]/zacks_custom_screen_2023_05_31[[#This Row],[EPS1]], "")</f>
        <v>254.375</v>
      </c>
      <c r="S297" s="3" t="str">
        <f>IFERROR(zacks_custom_screen_2023_05_31[[#This Row],[Price]]/zacks_custom_screen_2023_05_31[[#This Row],[EPS2]], "")</f>
        <v/>
      </c>
      <c r="T297" s="3">
        <f>IFERROR(zacks_custom_screen_2023_05_31[[#This Row],[PE1]]/(zacks_custom_screen_2023_05_31[[#This Row],[EG1]]*100), "")</f>
        <v>-2.8303697183098593</v>
      </c>
      <c r="U297" s="3" t="str">
        <f>IFERROR(zacks_custom_screen_2023_05_31[[#This Row],[PE2]]/(zacks_custom_screen_2023_05_31[[#This Row],[EG2]]*100), "")</f>
        <v/>
      </c>
      <c r="V297"/>
      <c r="W297"/>
      <c r="X297"/>
    </row>
    <row r="298" spans="2:24" hidden="1" x14ac:dyDescent="0.25">
      <c r="B298" t="s">
        <v>721</v>
      </c>
      <c r="C298">
        <v>50884.82</v>
      </c>
      <c r="D298" t="s">
        <v>720</v>
      </c>
      <c r="E298" t="s">
        <v>22</v>
      </c>
      <c r="F298" t="s">
        <v>330</v>
      </c>
      <c r="G298" t="s">
        <v>613</v>
      </c>
      <c r="H298">
        <v>12</v>
      </c>
      <c r="I298">
        <v>202212</v>
      </c>
      <c r="J298" s="1">
        <v>333.34</v>
      </c>
      <c r="K298" s="1">
        <v>30.74</v>
      </c>
      <c r="L298" s="1">
        <v>30.7</v>
      </c>
      <c r="M298" s="1">
        <v>35.44</v>
      </c>
      <c r="N298" s="1">
        <f>INDEX(Data!Z:Z,MATCH(zacks_custom_screen_2023_05_31[[#This Row],[Company Name]] &amp; "*", Data!Y:Y,0))</f>
        <v>516210</v>
      </c>
      <c r="O298" s="1">
        <f>INDEX(Data!AA:AA,MATCH(zacks_custom_screen_2023_05_31[[#This Row],[Company Name]] &amp; "*", Data!Y:Y,0))</f>
        <v>517121</v>
      </c>
      <c r="P298" s="2">
        <f>IFERROR((zacks_custom_screen_2023_05_31[[#This Row],[EPS1]]-zacks_custom_screen_2023_05_31[[#This Row],[EPS0]])/ABS(zacks_custom_screen_2023_05_31[[#This Row],[EPS0]]), "")</f>
        <v>-1.3012361743656197E-3</v>
      </c>
      <c r="Q298" s="2">
        <f>IFERROR((zacks_custom_screen_2023_05_31[[#This Row],[EPS2]]-zacks_custom_screen_2023_05_31[[#This Row],[EPS1]])/ABS(zacks_custom_screen_2023_05_31[[#This Row],[EPS1]]), "")</f>
        <v>0.15439739413680778</v>
      </c>
      <c r="R298" s="3">
        <f>IFERROR(zacks_custom_screen_2023_05_31[[#This Row],[Price]]/zacks_custom_screen_2023_05_31[[#This Row],[EPS1]], "")</f>
        <v>10.857980456026057</v>
      </c>
      <c r="S298" s="3">
        <f>IFERROR(zacks_custom_screen_2023_05_31[[#This Row],[Price]]/zacks_custom_screen_2023_05_31[[#This Row],[EPS2]], "")</f>
        <v>9.4057562076749441</v>
      </c>
      <c r="T298" s="3">
        <f>IFERROR(zacks_custom_screen_2023_05_31[[#This Row],[PE1]]/(zacks_custom_screen_2023_05_31[[#This Row],[EG1]]*100), "")</f>
        <v>-83.44357980456202</v>
      </c>
      <c r="U298" s="3">
        <f>IFERROR(zacks_custom_screen_2023_05_31[[#This Row],[PE2]]/(zacks_custom_screen_2023_05_31[[#This Row],[EG2]]*100), "")</f>
        <v>0.60919138307093013</v>
      </c>
      <c r="V298"/>
      <c r="W298"/>
      <c r="X298"/>
    </row>
    <row r="299" spans="2:24" hidden="1" x14ac:dyDescent="0.25">
      <c r="B299" t="s">
        <v>723</v>
      </c>
      <c r="C299">
        <v>12893.75</v>
      </c>
      <c r="D299" t="s">
        <v>722</v>
      </c>
      <c r="E299" t="s">
        <v>13</v>
      </c>
      <c r="F299" t="s">
        <v>51</v>
      </c>
      <c r="G299" t="s">
        <v>76</v>
      </c>
      <c r="H299">
        <v>1</v>
      </c>
      <c r="I299">
        <v>202301</v>
      </c>
      <c r="J299" s="1">
        <v>30.2</v>
      </c>
      <c r="K299" s="1">
        <v>0.53</v>
      </c>
      <c r="L299" s="1">
        <v>-0.04</v>
      </c>
      <c r="M299" s="1">
        <v>0.11</v>
      </c>
      <c r="N299" s="1">
        <f>INDEX(Data!Z:Z,MATCH(zacks_custom_screen_2023_05_31[[#This Row],[Company Name]] &amp; "*", Data!Y:Y,0))</f>
        <v>459910</v>
      </c>
      <c r="O299" s="1">
        <f>INDEX(Data!AA:AA,MATCH(zacks_custom_screen_2023_05_31[[#This Row],[Company Name]] &amp; "*", Data!Y:Y,0))</f>
        <v>424990</v>
      </c>
      <c r="P299" s="2">
        <f>IFERROR((zacks_custom_screen_2023_05_31[[#This Row],[EPS1]]-zacks_custom_screen_2023_05_31[[#This Row],[EPS0]])/ABS(zacks_custom_screen_2023_05_31[[#This Row],[EPS0]]), "")</f>
        <v>-1.0754716981132075</v>
      </c>
      <c r="Q299" s="2">
        <f>IFERROR((zacks_custom_screen_2023_05_31[[#This Row],[EPS2]]-zacks_custom_screen_2023_05_31[[#This Row],[EPS1]])/ABS(zacks_custom_screen_2023_05_31[[#This Row],[EPS1]]), "")</f>
        <v>3.75</v>
      </c>
      <c r="R299" s="3">
        <f>IFERROR(zacks_custom_screen_2023_05_31[[#This Row],[Price]]/zacks_custom_screen_2023_05_31[[#This Row],[EPS1]], "")</f>
        <v>-755</v>
      </c>
      <c r="S299" s="3">
        <f>IFERROR(zacks_custom_screen_2023_05_31[[#This Row],[Price]]/zacks_custom_screen_2023_05_31[[#This Row],[EPS2]], "")</f>
        <v>274.54545454545456</v>
      </c>
      <c r="T299" s="3">
        <f>IFERROR(zacks_custom_screen_2023_05_31[[#This Row],[PE1]]/(zacks_custom_screen_2023_05_31[[#This Row],[EG1]]*100), "")</f>
        <v>7.0201754385964907</v>
      </c>
      <c r="U299" s="3">
        <f>IFERROR(zacks_custom_screen_2023_05_31[[#This Row],[PE2]]/(zacks_custom_screen_2023_05_31[[#This Row],[EG2]]*100), "")</f>
        <v>0.73212121212121217</v>
      </c>
      <c r="V299"/>
      <c r="W299"/>
      <c r="X299"/>
    </row>
    <row r="300" spans="2:24" hidden="1" x14ac:dyDescent="0.25">
      <c r="B300" t="s">
        <v>725</v>
      </c>
      <c r="C300">
        <v>5198.79</v>
      </c>
      <c r="D300" t="s">
        <v>724</v>
      </c>
      <c r="E300" t="s">
        <v>22</v>
      </c>
      <c r="F300" t="s">
        <v>26</v>
      </c>
      <c r="G300" t="s">
        <v>82</v>
      </c>
      <c r="H300">
        <v>12</v>
      </c>
      <c r="I300">
        <v>202212</v>
      </c>
      <c r="J300" s="1">
        <v>26.26</v>
      </c>
      <c r="K300" s="1">
        <v>1.26</v>
      </c>
      <c r="L300" s="1">
        <v>1.85</v>
      </c>
      <c r="M300" s="1">
        <v>2.16</v>
      </c>
      <c r="N300" s="1">
        <f>INDEX(Data!Z:Z,MATCH(zacks_custom_screen_2023_05_31[[#This Row],[Company Name]] &amp; "*", Data!Y:Y,0))</f>
        <v>333132</v>
      </c>
      <c r="O300" s="1">
        <f>INDEX(Data!AA:AA,MATCH(zacks_custom_screen_2023_05_31[[#This Row],[Company Name]] &amp; "*", Data!Y:Y,0))</f>
        <v>423830</v>
      </c>
      <c r="P300" s="2">
        <f>IFERROR((zacks_custom_screen_2023_05_31[[#This Row],[EPS1]]-zacks_custom_screen_2023_05_31[[#This Row],[EPS0]])/ABS(zacks_custom_screen_2023_05_31[[#This Row],[EPS0]]), "")</f>
        <v>0.46825396825396831</v>
      </c>
      <c r="Q300" s="2">
        <f>IFERROR((zacks_custom_screen_2023_05_31[[#This Row],[EPS2]]-zacks_custom_screen_2023_05_31[[#This Row],[EPS1]])/ABS(zacks_custom_screen_2023_05_31[[#This Row],[EPS1]]), "")</f>
        <v>0.16756756756756758</v>
      </c>
      <c r="R300" s="3">
        <f>IFERROR(zacks_custom_screen_2023_05_31[[#This Row],[Price]]/zacks_custom_screen_2023_05_31[[#This Row],[EPS1]], "")</f>
        <v>14.194594594594594</v>
      </c>
      <c r="S300" s="3">
        <f>IFERROR(zacks_custom_screen_2023_05_31[[#This Row],[Price]]/zacks_custom_screen_2023_05_31[[#This Row],[EPS2]], "")</f>
        <v>12.157407407407407</v>
      </c>
      <c r="T300" s="3">
        <f>IFERROR(zacks_custom_screen_2023_05_31[[#This Row],[PE1]]/(zacks_custom_screen_2023_05_31[[#This Row],[EG1]]*100), "")</f>
        <v>0.30313879981676589</v>
      </c>
      <c r="U300" s="3">
        <f>IFERROR(zacks_custom_screen_2023_05_31[[#This Row],[PE2]]/(zacks_custom_screen_2023_05_31[[#This Row],[EG2]]*100), "")</f>
        <v>0.72552270011947417</v>
      </c>
      <c r="V300"/>
      <c r="W300"/>
      <c r="X300"/>
    </row>
    <row r="301" spans="2:24" hidden="1" x14ac:dyDescent="0.25">
      <c r="B301" t="s">
        <v>727</v>
      </c>
      <c r="C301">
        <v>71790.44</v>
      </c>
      <c r="D301" t="s">
        <v>726</v>
      </c>
      <c r="E301" t="s">
        <v>13</v>
      </c>
      <c r="F301" t="s">
        <v>37</v>
      </c>
      <c r="G301" t="s">
        <v>89</v>
      </c>
      <c r="H301">
        <v>12</v>
      </c>
      <c r="I301">
        <v>202212</v>
      </c>
      <c r="J301" s="1">
        <v>242.64</v>
      </c>
      <c r="K301" s="1">
        <v>23.27</v>
      </c>
      <c r="L301" s="1">
        <v>24.79</v>
      </c>
      <c r="M301" s="1">
        <v>28.27</v>
      </c>
      <c r="N301" s="1" t="e">
        <f>INDEX(Data!Z:Z,MATCH(zacks_custom_screen_2023_05_31[[#This Row],[Company Name]] &amp; "*", Data!Y:Y,0))</f>
        <v>#N/A</v>
      </c>
      <c r="O301" s="1" t="e">
        <f>INDEX(Data!AA:AA,MATCH(zacks_custom_screen_2023_05_31[[#This Row],[Company Name]] &amp; "*", Data!Y:Y,0))</f>
        <v>#N/A</v>
      </c>
      <c r="P301" s="2">
        <f>IFERROR((zacks_custom_screen_2023_05_31[[#This Row],[EPS1]]-zacks_custom_screen_2023_05_31[[#This Row],[EPS0]])/ABS(zacks_custom_screen_2023_05_31[[#This Row],[EPS0]]), "")</f>
        <v>6.5320154705629546E-2</v>
      </c>
      <c r="Q301" s="2">
        <f>IFERROR((zacks_custom_screen_2023_05_31[[#This Row],[EPS2]]-zacks_custom_screen_2023_05_31[[#This Row],[EPS1]])/ABS(zacks_custom_screen_2023_05_31[[#This Row],[EPS1]]), "")</f>
        <v>0.14037918515530459</v>
      </c>
      <c r="R301" s="3">
        <f>IFERROR(zacks_custom_screen_2023_05_31[[#This Row],[Price]]/zacks_custom_screen_2023_05_31[[#This Row],[EPS1]], "")</f>
        <v>9.7878176684146823</v>
      </c>
      <c r="S301" s="3">
        <f>IFERROR(zacks_custom_screen_2023_05_31[[#This Row],[Price]]/zacks_custom_screen_2023_05_31[[#This Row],[EPS2]], "")</f>
        <v>8.582950123806155</v>
      </c>
      <c r="T301" s="3">
        <f>IFERROR(zacks_custom_screen_2023_05_31[[#This Row],[PE1]]/(zacks_custom_screen_2023_05_31[[#This Row],[EG1]]*100), "")</f>
        <v>1.4984376127895378</v>
      </c>
      <c r="U301" s="3">
        <f>IFERROR(zacks_custom_screen_2023_05_31[[#This Row],[PE2]]/(zacks_custom_screen_2023_05_31[[#This Row],[EG2]]*100), "")</f>
        <v>0.61141187807228314</v>
      </c>
      <c r="V301"/>
      <c r="W301"/>
      <c r="X301"/>
    </row>
    <row r="302" spans="2:24" hidden="1" x14ac:dyDescent="0.25">
      <c r="B302" t="s">
        <v>729</v>
      </c>
      <c r="C302">
        <v>7155.19</v>
      </c>
      <c r="D302" t="s">
        <v>728</v>
      </c>
      <c r="E302" t="s">
        <v>13</v>
      </c>
      <c r="F302" t="s">
        <v>14</v>
      </c>
      <c r="G302" t="s">
        <v>730</v>
      </c>
      <c r="H302">
        <v>10</v>
      </c>
      <c r="I302">
        <v>202210</v>
      </c>
      <c r="J302" s="1">
        <v>47.97</v>
      </c>
      <c r="K302" s="1">
        <v>1.9</v>
      </c>
      <c r="L302" s="1">
        <v>2.81</v>
      </c>
      <c r="M302" s="1">
        <v>3.61</v>
      </c>
      <c r="N302" s="1">
        <f>INDEX(Data!Z:Z,MATCH(zacks_custom_screen_2023_05_31[[#This Row],[Company Name]] &amp; "*", Data!Y:Y,0))</f>
        <v>334210</v>
      </c>
      <c r="O302" s="1">
        <f>INDEX(Data!AA:AA,MATCH(zacks_custom_screen_2023_05_31[[#This Row],[Company Name]] &amp; "*", Data!Y:Y,0))</f>
        <v>459999</v>
      </c>
      <c r="P302" s="2">
        <f>IFERROR((zacks_custom_screen_2023_05_31[[#This Row],[EPS1]]-zacks_custom_screen_2023_05_31[[#This Row],[EPS0]])/ABS(zacks_custom_screen_2023_05_31[[#This Row],[EPS0]]), "")</f>
        <v>0.47894736842105273</v>
      </c>
      <c r="Q302" s="2">
        <f>IFERROR((zacks_custom_screen_2023_05_31[[#This Row],[EPS2]]-zacks_custom_screen_2023_05_31[[#This Row],[EPS1]])/ABS(zacks_custom_screen_2023_05_31[[#This Row],[EPS1]]), "")</f>
        <v>0.28469750889679707</v>
      </c>
      <c r="R302" s="3">
        <f>IFERROR(zacks_custom_screen_2023_05_31[[#This Row],[Price]]/zacks_custom_screen_2023_05_31[[#This Row],[EPS1]], "")</f>
        <v>17.0711743772242</v>
      </c>
      <c r="S302" s="3">
        <f>IFERROR(zacks_custom_screen_2023_05_31[[#This Row],[Price]]/zacks_custom_screen_2023_05_31[[#This Row],[EPS2]], "")</f>
        <v>13.288088642659281</v>
      </c>
      <c r="T302" s="3">
        <f>IFERROR(zacks_custom_screen_2023_05_31[[#This Row],[PE1]]/(zacks_custom_screen_2023_05_31[[#This Row],[EG1]]*100), "")</f>
        <v>0.35643111337061506</v>
      </c>
      <c r="U302" s="3">
        <f>IFERROR(zacks_custom_screen_2023_05_31[[#This Row],[PE2]]/(zacks_custom_screen_2023_05_31[[#This Row],[EG2]]*100), "")</f>
        <v>0.46674411357340739</v>
      </c>
      <c r="V302"/>
      <c r="W302"/>
      <c r="X302"/>
    </row>
    <row r="303" spans="2:24" hidden="1" x14ac:dyDescent="0.25">
      <c r="B303" t="s">
        <v>732</v>
      </c>
      <c r="C303">
        <v>5107.18</v>
      </c>
      <c r="D303" t="s">
        <v>731</v>
      </c>
      <c r="E303" t="s">
        <v>13</v>
      </c>
      <c r="F303" t="s">
        <v>118</v>
      </c>
      <c r="G303" t="s">
        <v>119</v>
      </c>
      <c r="H303">
        <v>12</v>
      </c>
      <c r="I303">
        <v>202212</v>
      </c>
      <c r="J303" s="1">
        <v>2.3199999999999998</v>
      </c>
      <c r="K303" s="1">
        <v>0.32</v>
      </c>
      <c r="L303" s="1">
        <v>0.28999999999999998</v>
      </c>
      <c r="M303" s="1">
        <v>0.3</v>
      </c>
      <c r="N303" s="1" t="e">
        <f>INDEX(Data!Z:Z,MATCH(zacks_custom_screen_2023_05_31[[#This Row],[Company Name]] &amp; "*", Data!Y:Y,0))</f>
        <v>#N/A</v>
      </c>
      <c r="O303" s="1" t="e">
        <f>INDEX(Data!AA:AA,MATCH(zacks_custom_screen_2023_05_31[[#This Row],[Company Name]] &amp; "*", Data!Y:Y,0))</f>
        <v>#N/A</v>
      </c>
      <c r="P303" s="2">
        <f>IFERROR((zacks_custom_screen_2023_05_31[[#This Row],[EPS1]]-zacks_custom_screen_2023_05_31[[#This Row],[EPS0]])/ABS(zacks_custom_screen_2023_05_31[[#This Row],[EPS0]]), "")</f>
        <v>-9.3750000000000083E-2</v>
      </c>
      <c r="Q303" s="2">
        <f>IFERROR((zacks_custom_screen_2023_05_31[[#This Row],[EPS2]]-zacks_custom_screen_2023_05_31[[#This Row],[EPS1]])/ABS(zacks_custom_screen_2023_05_31[[#This Row],[EPS1]]), "")</f>
        <v>3.4482758620689689E-2</v>
      </c>
      <c r="R303" s="3">
        <f>IFERROR(zacks_custom_screen_2023_05_31[[#This Row],[Price]]/zacks_custom_screen_2023_05_31[[#This Row],[EPS1]], "")</f>
        <v>8</v>
      </c>
      <c r="S303" s="3">
        <f>IFERROR(zacks_custom_screen_2023_05_31[[#This Row],[Price]]/zacks_custom_screen_2023_05_31[[#This Row],[EPS2]], "")</f>
        <v>7.7333333333333334</v>
      </c>
      <c r="T303" s="3">
        <f>IFERROR(zacks_custom_screen_2023_05_31[[#This Row],[PE1]]/(zacks_custom_screen_2023_05_31[[#This Row],[EG1]]*100), "")</f>
        <v>-0.8533333333333325</v>
      </c>
      <c r="U303" s="3">
        <f>IFERROR(zacks_custom_screen_2023_05_31[[#This Row],[PE2]]/(zacks_custom_screen_2023_05_31[[#This Row],[EG2]]*100), "")</f>
        <v>2.2426666666666644</v>
      </c>
      <c r="V303"/>
      <c r="W303"/>
      <c r="X303"/>
    </row>
    <row r="304" spans="2:24" hidden="1" x14ac:dyDescent="0.25">
      <c r="B304" t="s">
        <v>734</v>
      </c>
      <c r="C304">
        <v>3955.53</v>
      </c>
      <c r="D304" t="s">
        <v>733</v>
      </c>
      <c r="E304" t="s">
        <v>22</v>
      </c>
      <c r="F304" t="s">
        <v>37</v>
      </c>
      <c r="G304" t="s">
        <v>458</v>
      </c>
      <c r="H304">
        <v>12</v>
      </c>
      <c r="I304">
        <v>202212</v>
      </c>
      <c r="J304" s="1">
        <v>93.16</v>
      </c>
      <c r="K304" s="1">
        <v>6.99</v>
      </c>
      <c r="L304" s="1">
        <v>7.14</v>
      </c>
      <c r="M304" s="1">
        <v>8.15</v>
      </c>
      <c r="N304" s="1" t="e">
        <f>INDEX(Data!Z:Z,MATCH(zacks_custom_screen_2023_05_31[[#This Row],[Company Name]] &amp; "*", Data!Y:Y,0))</f>
        <v>#N/A</v>
      </c>
      <c r="O304" s="1" t="e">
        <f>INDEX(Data!AA:AA,MATCH(zacks_custom_screen_2023_05_31[[#This Row],[Company Name]] &amp; "*", Data!Y:Y,0))</f>
        <v>#N/A</v>
      </c>
      <c r="P304" s="2">
        <f>IFERROR((zacks_custom_screen_2023_05_31[[#This Row],[EPS1]]-zacks_custom_screen_2023_05_31[[#This Row],[EPS0]])/ABS(zacks_custom_screen_2023_05_31[[#This Row],[EPS0]]), "")</f>
        <v>2.1459227467811082E-2</v>
      </c>
      <c r="Q304" s="2">
        <f>IFERROR((zacks_custom_screen_2023_05_31[[#This Row],[EPS2]]-zacks_custom_screen_2023_05_31[[#This Row],[EPS1]])/ABS(zacks_custom_screen_2023_05_31[[#This Row],[EPS1]]), "")</f>
        <v>0.14145658263305333</v>
      </c>
      <c r="R304" s="3">
        <f>IFERROR(zacks_custom_screen_2023_05_31[[#This Row],[Price]]/zacks_custom_screen_2023_05_31[[#This Row],[EPS1]], "")</f>
        <v>13.047619047619047</v>
      </c>
      <c r="S304" s="3">
        <f>IFERROR(zacks_custom_screen_2023_05_31[[#This Row],[Price]]/zacks_custom_screen_2023_05_31[[#This Row],[EPS2]], "")</f>
        <v>11.430674846625767</v>
      </c>
      <c r="T304" s="3">
        <f>IFERROR(zacks_custom_screen_2023_05_31[[#This Row],[PE1]]/(zacks_custom_screen_2023_05_31[[#This Row],[EG1]]*100), "")</f>
        <v>6.0801904761904977</v>
      </c>
      <c r="U304" s="3">
        <f>IFERROR(zacks_custom_screen_2023_05_31[[#This Row],[PE2]]/(zacks_custom_screen_2023_05_31[[#This Row],[EG2]]*100), "")</f>
        <v>0.8080694891575041</v>
      </c>
      <c r="V304"/>
      <c r="W304"/>
      <c r="X304"/>
    </row>
    <row r="305" spans="2:24" hidden="1" x14ac:dyDescent="0.25">
      <c r="B305" t="s">
        <v>736</v>
      </c>
      <c r="C305">
        <v>15545.19</v>
      </c>
      <c r="D305" t="s">
        <v>735</v>
      </c>
      <c r="E305" t="s">
        <v>22</v>
      </c>
      <c r="F305" t="s">
        <v>37</v>
      </c>
      <c r="G305" t="s">
        <v>70</v>
      </c>
      <c r="H305">
        <v>12</v>
      </c>
      <c r="I305">
        <v>202212</v>
      </c>
      <c r="J305" s="1">
        <v>98.88</v>
      </c>
      <c r="K305" s="1">
        <v>4.24</v>
      </c>
      <c r="L305" s="1">
        <v>4.6399999999999997</v>
      </c>
      <c r="M305" s="1">
        <v>5.82</v>
      </c>
      <c r="N305" s="1" t="e">
        <f>INDEX(Data!Z:Z,MATCH(zacks_custom_screen_2023_05_31[[#This Row],[Company Name]] &amp; "*", Data!Y:Y,0))</f>
        <v>#N/A</v>
      </c>
      <c r="O305" s="1" t="e">
        <f>INDEX(Data!AA:AA,MATCH(zacks_custom_screen_2023_05_31[[#This Row],[Company Name]] &amp; "*", Data!Y:Y,0))</f>
        <v>#N/A</v>
      </c>
      <c r="P305" s="2">
        <f>IFERROR((zacks_custom_screen_2023_05_31[[#This Row],[EPS1]]-zacks_custom_screen_2023_05_31[[#This Row],[EPS0]])/ABS(zacks_custom_screen_2023_05_31[[#This Row],[EPS0]]), "")</f>
        <v>9.4339622641509302E-2</v>
      </c>
      <c r="Q305" s="2">
        <f>IFERROR((zacks_custom_screen_2023_05_31[[#This Row],[EPS2]]-zacks_custom_screen_2023_05_31[[#This Row],[EPS1]])/ABS(zacks_custom_screen_2023_05_31[[#This Row],[EPS1]]), "")</f>
        <v>0.25431034482758635</v>
      </c>
      <c r="R305" s="3">
        <f>IFERROR(zacks_custom_screen_2023_05_31[[#This Row],[Price]]/zacks_custom_screen_2023_05_31[[#This Row],[EPS1]], "")</f>
        <v>21.310344827586206</v>
      </c>
      <c r="S305" s="3">
        <f>IFERROR(zacks_custom_screen_2023_05_31[[#This Row],[Price]]/zacks_custom_screen_2023_05_31[[#This Row],[EPS2]], "")</f>
        <v>16.989690721649485</v>
      </c>
      <c r="T305" s="3">
        <f>IFERROR(zacks_custom_screen_2023_05_31[[#This Row],[PE1]]/(zacks_custom_screen_2023_05_31[[#This Row],[EG1]]*100), "")</f>
        <v>2.2588965517241411</v>
      </c>
      <c r="U305" s="3">
        <f>IFERROR(zacks_custom_screen_2023_05_31[[#This Row],[PE2]]/(zacks_custom_screen_2023_05_31[[#This Row],[EG2]]*100), "")</f>
        <v>0.66806919447841995</v>
      </c>
      <c r="V305"/>
      <c r="W305"/>
      <c r="X305"/>
    </row>
    <row r="306" spans="2:24" hidden="1" x14ac:dyDescent="0.25">
      <c r="B306" t="s">
        <v>738</v>
      </c>
      <c r="C306">
        <v>5519.58</v>
      </c>
      <c r="D306" t="s">
        <v>737</v>
      </c>
      <c r="E306" t="s">
        <v>13</v>
      </c>
      <c r="F306" t="s">
        <v>223</v>
      </c>
      <c r="G306" t="s">
        <v>270</v>
      </c>
      <c r="H306">
        <v>12</v>
      </c>
      <c r="I306">
        <v>202212</v>
      </c>
      <c r="J306" s="1">
        <v>68.62</v>
      </c>
      <c r="K306" s="1">
        <v>13.18</v>
      </c>
      <c r="L306" s="1">
        <v>9.23</v>
      </c>
      <c r="M306" s="1">
        <v>10.78</v>
      </c>
      <c r="N306" s="1" t="e">
        <f>INDEX(Data!Z:Z,MATCH(zacks_custom_screen_2023_05_31[[#This Row],[Company Name]] &amp; "*", Data!Y:Y,0))</f>
        <v>#N/A</v>
      </c>
      <c r="O306" s="1" t="e">
        <f>INDEX(Data!AA:AA,MATCH(zacks_custom_screen_2023_05_31[[#This Row],[Company Name]] &amp; "*", Data!Y:Y,0))</f>
        <v>#N/A</v>
      </c>
      <c r="P306" s="2">
        <f>IFERROR((zacks_custom_screen_2023_05_31[[#This Row],[EPS1]]-zacks_custom_screen_2023_05_31[[#This Row],[EPS0]])/ABS(zacks_custom_screen_2023_05_31[[#This Row],[EPS0]]), "")</f>
        <v>-0.29969650986342938</v>
      </c>
      <c r="Q306" s="2">
        <f>IFERROR((zacks_custom_screen_2023_05_31[[#This Row],[EPS2]]-zacks_custom_screen_2023_05_31[[#This Row],[EPS1]])/ABS(zacks_custom_screen_2023_05_31[[#This Row],[EPS1]]), "")</f>
        <v>0.16793066088840725</v>
      </c>
      <c r="R306" s="3">
        <f>IFERROR(zacks_custom_screen_2023_05_31[[#This Row],[Price]]/zacks_custom_screen_2023_05_31[[#This Row],[EPS1]], "")</f>
        <v>7.4344528710725895</v>
      </c>
      <c r="S306" s="3">
        <f>IFERROR(zacks_custom_screen_2023_05_31[[#This Row],[Price]]/zacks_custom_screen_2023_05_31[[#This Row],[EPS2]], "")</f>
        <v>6.3654916512059376</v>
      </c>
      <c r="T306" s="3">
        <f>IFERROR(zacks_custom_screen_2023_05_31[[#This Row],[PE1]]/(zacks_custom_screen_2023_05_31[[#This Row],[EG1]]*100), "")</f>
        <v>-0.24806604769806773</v>
      </c>
      <c r="U306" s="3">
        <f>IFERROR(zacks_custom_screen_2023_05_31[[#This Row],[PE2]]/(zacks_custom_screen_2023_05_31[[#This Row],[EG2]]*100), "")</f>
        <v>0.37905476090729578</v>
      </c>
      <c r="V306"/>
      <c r="W306"/>
      <c r="X306"/>
    </row>
    <row r="307" spans="2:24" hidden="1" x14ac:dyDescent="0.25">
      <c r="B307" t="s">
        <v>740</v>
      </c>
      <c r="C307">
        <v>62176.13</v>
      </c>
      <c r="D307" t="s">
        <v>739</v>
      </c>
      <c r="E307" t="s">
        <v>13</v>
      </c>
      <c r="F307" t="s">
        <v>51</v>
      </c>
      <c r="G307" t="s">
        <v>699</v>
      </c>
      <c r="H307">
        <v>12</v>
      </c>
      <c r="I307">
        <v>202212</v>
      </c>
      <c r="J307" s="1">
        <v>74.95</v>
      </c>
      <c r="K307" s="1">
        <v>2.97</v>
      </c>
      <c r="L307" s="1">
        <v>3.14</v>
      </c>
      <c r="M307" s="1">
        <v>3.43</v>
      </c>
      <c r="N307" s="1" t="e">
        <f>INDEX(Data!Z:Z,MATCH(zacks_custom_screen_2023_05_31[[#This Row],[Company Name]] &amp; "*", Data!Y:Y,0))</f>
        <v>#N/A</v>
      </c>
      <c r="O307" s="1" t="e">
        <f>INDEX(Data!AA:AA,MATCH(zacks_custom_screen_2023_05_31[[#This Row],[Company Name]] &amp; "*", Data!Y:Y,0))</f>
        <v>#N/A</v>
      </c>
      <c r="P307" s="2">
        <f>IFERROR((zacks_custom_screen_2023_05_31[[#This Row],[EPS1]]-zacks_custom_screen_2023_05_31[[#This Row],[EPS0]])/ABS(zacks_custom_screen_2023_05_31[[#This Row],[EPS0]]), "")</f>
        <v>5.7239057239057214E-2</v>
      </c>
      <c r="Q307" s="2">
        <f>IFERROR((zacks_custom_screen_2023_05_31[[#This Row],[EPS2]]-zacks_custom_screen_2023_05_31[[#This Row],[EPS1]])/ABS(zacks_custom_screen_2023_05_31[[#This Row],[EPS1]]), "")</f>
        <v>9.2356687898089179E-2</v>
      </c>
      <c r="R307" s="3">
        <f>IFERROR(zacks_custom_screen_2023_05_31[[#This Row],[Price]]/zacks_custom_screen_2023_05_31[[#This Row],[EPS1]], "")</f>
        <v>23.869426751592357</v>
      </c>
      <c r="S307" s="3">
        <f>IFERROR(zacks_custom_screen_2023_05_31[[#This Row],[Price]]/zacks_custom_screen_2023_05_31[[#This Row],[EPS2]], "")</f>
        <v>21.85131195335277</v>
      </c>
      <c r="T307" s="3">
        <f>IFERROR(zacks_custom_screen_2023_05_31[[#This Row],[PE1]]/(zacks_custom_screen_2023_05_31[[#This Row],[EG1]]*100), "")</f>
        <v>4.170129261895843</v>
      </c>
      <c r="U307" s="3">
        <f>IFERROR(zacks_custom_screen_2023_05_31[[#This Row],[PE2]]/(zacks_custom_screen_2023_05_31[[#This Row],[EG2]]*100), "")</f>
        <v>2.3659696390871621</v>
      </c>
      <c r="V307"/>
      <c r="W307"/>
      <c r="X307"/>
    </row>
    <row r="308" spans="2:24" hidden="1" x14ac:dyDescent="0.25">
      <c r="B308" t="s">
        <v>742</v>
      </c>
      <c r="C308">
        <v>7308.97</v>
      </c>
      <c r="D308" t="s">
        <v>741</v>
      </c>
      <c r="E308" t="s">
        <v>13</v>
      </c>
      <c r="F308" t="s">
        <v>130</v>
      </c>
      <c r="G308" t="s">
        <v>482</v>
      </c>
      <c r="H308">
        <v>12</v>
      </c>
      <c r="I308">
        <v>202212</v>
      </c>
      <c r="J308" s="1">
        <v>14.19</v>
      </c>
      <c r="K308" s="1">
        <v>3.05</v>
      </c>
      <c r="L308" s="1">
        <v>2.0499999999999998</v>
      </c>
      <c r="M308" s="1">
        <v>2.2799999999999998</v>
      </c>
      <c r="N308" s="1" t="e">
        <f>INDEX(Data!Z:Z,MATCH(zacks_custom_screen_2023_05_31[[#This Row],[Company Name]] &amp; "*", Data!Y:Y,0))</f>
        <v>#N/A</v>
      </c>
      <c r="O308" s="1" t="e">
        <f>INDEX(Data!AA:AA,MATCH(zacks_custom_screen_2023_05_31[[#This Row],[Company Name]] &amp; "*", Data!Y:Y,0))</f>
        <v>#N/A</v>
      </c>
      <c r="P308" s="2">
        <f>IFERROR((zacks_custom_screen_2023_05_31[[#This Row],[EPS1]]-zacks_custom_screen_2023_05_31[[#This Row],[EPS0]])/ABS(zacks_custom_screen_2023_05_31[[#This Row],[EPS0]]), "")</f>
        <v>-0.32786885245901642</v>
      </c>
      <c r="Q308" s="2">
        <f>IFERROR((zacks_custom_screen_2023_05_31[[#This Row],[EPS2]]-zacks_custom_screen_2023_05_31[[#This Row],[EPS1]])/ABS(zacks_custom_screen_2023_05_31[[#This Row],[EPS1]]), "")</f>
        <v>0.11219512195121951</v>
      </c>
      <c r="R308" s="3">
        <f>IFERROR(zacks_custom_screen_2023_05_31[[#This Row],[Price]]/zacks_custom_screen_2023_05_31[[#This Row],[EPS1]], "")</f>
        <v>6.9219512195121951</v>
      </c>
      <c r="S308" s="3">
        <f>IFERROR(zacks_custom_screen_2023_05_31[[#This Row],[Price]]/zacks_custom_screen_2023_05_31[[#This Row],[EPS2]], "")</f>
        <v>6.2236842105263159</v>
      </c>
      <c r="T308" s="3">
        <f>IFERROR(zacks_custom_screen_2023_05_31[[#This Row],[PE1]]/(zacks_custom_screen_2023_05_31[[#This Row],[EG1]]*100), "")</f>
        <v>-0.21111951219512193</v>
      </c>
      <c r="U308" s="3">
        <f>IFERROR(zacks_custom_screen_2023_05_31[[#This Row],[PE2]]/(zacks_custom_screen_2023_05_31[[#This Row],[EG2]]*100), "")</f>
        <v>0.55471967963386726</v>
      </c>
      <c r="V308"/>
      <c r="W308"/>
      <c r="X308"/>
    </row>
    <row r="309" spans="2:24" hidden="1" x14ac:dyDescent="0.25">
      <c r="B309" t="s">
        <v>744</v>
      </c>
      <c r="C309">
        <v>7800.19</v>
      </c>
      <c r="D309" t="s">
        <v>743</v>
      </c>
      <c r="E309" t="s">
        <v>13</v>
      </c>
      <c r="F309" t="s">
        <v>85</v>
      </c>
      <c r="G309" t="s">
        <v>745</v>
      </c>
      <c r="H309">
        <v>12</v>
      </c>
      <c r="I309">
        <v>202212</v>
      </c>
      <c r="J309" s="1">
        <v>144.16999999999999</v>
      </c>
      <c r="K309" s="1">
        <v>7.15</v>
      </c>
      <c r="L309" s="1">
        <v>6.96</v>
      </c>
      <c r="M309" s="1">
        <v>7.57</v>
      </c>
      <c r="N309" s="1">
        <f>INDEX(Data!Z:Z,MATCH(zacks_custom_screen_2023_05_31[[#This Row],[Company Name]] &amp; "*", Data!Y:Y,0))</f>
        <v>562211</v>
      </c>
      <c r="O309" s="1">
        <f>INDEX(Data!AA:AA,MATCH(zacks_custom_screen_2023_05_31[[#This Row],[Company Name]] &amp; "*", Data!Y:Y,0))</f>
        <v>0</v>
      </c>
      <c r="P309" s="2">
        <f>IFERROR((zacks_custom_screen_2023_05_31[[#This Row],[EPS1]]-zacks_custom_screen_2023_05_31[[#This Row],[EPS0]])/ABS(zacks_custom_screen_2023_05_31[[#This Row],[EPS0]]), "")</f>
        <v>-2.6573426573426626E-2</v>
      </c>
      <c r="Q309" s="2">
        <f>IFERROR((zacks_custom_screen_2023_05_31[[#This Row],[EPS2]]-zacks_custom_screen_2023_05_31[[#This Row],[EPS1]])/ABS(zacks_custom_screen_2023_05_31[[#This Row],[EPS1]]), "")</f>
        <v>8.7643678160919586E-2</v>
      </c>
      <c r="R309" s="3">
        <f>IFERROR(zacks_custom_screen_2023_05_31[[#This Row],[Price]]/zacks_custom_screen_2023_05_31[[#This Row],[EPS1]], "")</f>
        <v>20.714080459770113</v>
      </c>
      <c r="S309" s="3">
        <f>IFERROR(zacks_custom_screen_2023_05_31[[#This Row],[Price]]/zacks_custom_screen_2023_05_31[[#This Row],[EPS2]], "")</f>
        <v>19.044914134742402</v>
      </c>
      <c r="T309" s="3">
        <f>IFERROR(zacks_custom_screen_2023_05_31[[#This Row],[PE1]]/(zacks_custom_screen_2023_05_31[[#This Row],[EG1]]*100), "")</f>
        <v>-7.7950355414397894</v>
      </c>
      <c r="U309" s="3">
        <f>IFERROR(zacks_custom_screen_2023_05_31[[#This Row],[PE2]]/(zacks_custom_screen_2023_05_31[[#This Row],[EG2]]*100), "")</f>
        <v>2.1729934816033945</v>
      </c>
      <c r="V309"/>
      <c r="W309"/>
      <c r="X309"/>
    </row>
    <row r="310" spans="2:24" hidden="1" x14ac:dyDescent="0.25">
      <c r="B310" t="s">
        <v>747</v>
      </c>
      <c r="C310">
        <v>5203.3900000000003</v>
      </c>
      <c r="D310" t="s">
        <v>746</v>
      </c>
      <c r="E310" t="s">
        <v>13</v>
      </c>
      <c r="F310" t="s">
        <v>14</v>
      </c>
      <c r="G310" t="s">
        <v>201</v>
      </c>
      <c r="H310">
        <v>12</v>
      </c>
      <c r="I310">
        <v>202212</v>
      </c>
      <c r="J310" s="1">
        <v>7.7</v>
      </c>
      <c r="K310" s="1">
        <v>0.85</v>
      </c>
      <c r="L310" s="1">
        <v>0.82</v>
      </c>
      <c r="M310" s="1">
        <v>0.95</v>
      </c>
      <c r="N310" s="1">
        <f>INDEX(Data!Z:Z,MATCH(zacks_custom_screen_2023_05_31[[#This Row],[Company Name]] &amp; "*", Data!Y:Y,0))</f>
        <v>513199</v>
      </c>
      <c r="O310" s="1">
        <f>INDEX(Data!AA:AA,MATCH(zacks_custom_screen_2023_05_31[[#This Row],[Company Name]] &amp; "*", Data!Y:Y,0))</f>
        <v>513210</v>
      </c>
      <c r="P310" s="2">
        <f>IFERROR((zacks_custom_screen_2023_05_31[[#This Row],[EPS1]]-zacks_custom_screen_2023_05_31[[#This Row],[EPS0]])/ABS(zacks_custom_screen_2023_05_31[[#This Row],[EPS0]]), "")</f>
        <v>-3.5294117647058858E-2</v>
      </c>
      <c r="Q310" s="2">
        <f>IFERROR((zacks_custom_screen_2023_05_31[[#This Row],[EPS2]]-zacks_custom_screen_2023_05_31[[#This Row],[EPS1]])/ABS(zacks_custom_screen_2023_05_31[[#This Row],[EPS1]]), "")</f>
        <v>0.15853658536585366</v>
      </c>
      <c r="R310" s="3">
        <f>IFERROR(zacks_custom_screen_2023_05_31[[#This Row],[Price]]/zacks_custom_screen_2023_05_31[[#This Row],[EPS1]], "")</f>
        <v>9.3902439024390247</v>
      </c>
      <c r="S310" s="3">
        <f>IFERROR(zacks_custom_screen_2023_05_31[[#This Row],[Price]]/zacks_custom_screen_2023_05_31[[#This Row],[EPS2]], "")</f>
        <v>8.1052631578947381</v>
      </c>
      <c r="T310" s="3">
        <f>IFERROR(zacks_custom_screen_2023_05_31[[#This Row],[PE1]]/(zacks_custom_screen_2023_05_31[[#This Row],[EG1]]*100), "")</f>
        <v>-2.6605691056910543</v>
      </c>
      <c r="U310" s="3">
        <f>IFERROR(zacks_custom_screen_2023_05_31[[#This Row],[PE2]]/(zacks_custom_screen_2023_05_31[[#This Row],[EG2]]*100), "")</f>
        <v>0.51125506072874505</v>
      </c>
      <c r="V310"/>
      <c r="W310"/>
      <c r="X310"/>
    </row>
    <row r="311" spans="2:24" hidden="1" x14ac:dyDescent="0.25">
      <c r="B311" t="s">
        <v>749</v>
      </c>
      <c r="C311">
        <v>19401.48</v>
      </c>
      <c r="D311" t="s">
        <v>748</v>
      </c>
      <c r="E311" t="s">
        <v>13</v>
      </c>
      <c r="F311" t="s">
        <v>51</v>
      </c>
      <c r="G311" t="s">
        <v>699</v>
      </c>
      <c r="H311">
        <v>6</v>
      </c>
      <c r="I311">
        <v>202206</v>
      </c>
      <c r="J311" s="1">
        <v>156.94</v>
      </c>
      <c r="K311" s="1">
        <v>4.0999999999999996</v>
      </c>
      <c r="L311" s="1">
        <v>4.47</v>
      </c>
      <c r="M311" s="1">
        <v>5.6</v>
      </c>
      <c r="N311" s="1">
        <f>INDEX(Data!Z:Z,MATCH(zacks_custom_screen_2023_05_31[[#This Row],[Company Name]] &amp; "*", Data!Y:Y,0))</f>
        <v>325612</v>
      </c>
      <c r="O311" s="1">
        <f>INDEX(Data!AA:AA,MATCH(zacks_custom_screen_2023_05_31[[#This Row],[Company Name]] &amp; "*", Data!Y:Y,0))</f>
        <v>0</v>
      </c>
      <c r="P311" s="2">
        <f>IFERROR((zacks_custom_screen_2023_05_31[[#This Row],[EPS1]]-zacks_custom_screen_2023_05_31[[#This Row],[EPS0]])/ABS(zacks_custom_screen_2023_05_31[[#This Row],[EPS0]]), "")</f>
        <v>9.0243902439024429E-2</v>
      </c>
      <c r="Q311" s="2">
        <f>IFERROR((zacks_custom_screen_2023_05_31[[#This Row],[EPS2]]-zacks_custom_screen_2023_05_31[[#This Row],[EPS1]])/ABS(zacks_custom_screen_2023_05_31[[#This Row],[EPS1]]), "")</f>
        <v>0.25279642058165547</v>
      </c>
      <c r="R311" s="3">
        <f>IFERROR(zacks_custom_screen_2023_05_31[[#This Row],[Price]]/zacks_custom_screen_2023_05_31[[#This Row],[EPS1]], "")</f>
        <v>35.109619686800897</v>
      </c>
      <c r="S311" s="3">
        <f>IFERROR(zacks_custom_screen_2023_05_31[[#This Row],[Price]]/zacks_custom_screen_2023_05_31[[#This Row],[EPS2]], "")</f>
        <v>28.025000000000002</v>
      </c>
      <c r="T311" s="3">
        <f>IFERROR(zacks_custom_screen_2023_05_31[[#This Row],[PE1]]/(zacks_custom_screen_2023_05_31[[#This Row],[EG1]]*100), "")</f>
        <v>3.8905254247536112</v>
      </c>
      <c r="U311" s="3">
        <f>IFERROR(zacks_custom_screen_2023_05_31[[#This Row],[PE2]]/(zacks_custom_screen_2023_05_31[[#This Row],[EG2]]*100), "")</f>
        <v>1.1085995575221241</v>
      </c>
      <c r="V311"/>
      <c r="W311"/>
      <c r="X311"/>
    </row>
    <row r="312" spans="2:24" hidden="1" x14ac:dyDescent="0.25">
      <c r="B312" t="s">
        <v>751</v>
      </c>
      <c r="C312">
        <v>38507.910000000003</v>
      </c>
      <c r="D312" t="s">
        <v>750</v>
      </c>
      <c r="E312" t="s">
        <v>13</v>
      </c>
      <c r="F312" t="s">
        <v>37</v>
      </c>
      <c r="G312" t="s">
        <v>418</v>
      </c>
      <c r="H312">
        <v>10</v>
      </c>
      <c r="I312">
        <v>202210</v>
      </c>
      <c r="J312" s="1">
        <v>41.96</v>
      </c>
      <c r="K312" s="1">
        <v>5.54</v>
      </c>
      <c r="L312" s="1">
        <v>5.09</v>
      </c>
      <c r="M312" s="1">
        <v>5.13</v>
      </c>
      <c r="N312" s="1" t="e">
        <f>INDEX(Data!Z:Z,MATCH(zacks_custom_screen_2023_05_31[[#This Row],[Company Name]] &amp; "*", Data!Y:Y,0))</f>
        <v>#N/A</v>
      </c>
      <c r="O312" s="1" t="e">
        <f>INDEX(Data!AA:AA,MATCH(zacks_custom_screen_2023_05_31[[#This Row],[Company Name]] &amp; "*", Data!Y:Y,0))</f>
        <v>#N/A</v>
      </c>
      <c r="P312" s="2">
        <f>IFERROR((zacks_custom_screen_2023_05_31[[#This Row],[EPS1]]-zacks_custom_screen_2023_05_31[[#This Row],[EPS0]])/ABS(zacks_custom_screen_2023_05_31[[#This Row],[EPS0]]), "")</f>
        <v>-8.1227436823104723E-2</v>
      </c>
      <c r="Q312" s="2">
        <f>IFERROR((zacks_custom_screen_2023_05_31[[#This Row],[EPS2]]-zacks_custom_screen_2023_05_31[[#This Row],[EPS1]])/ABS(zacks_custom_screen_2023_05_31[[#This Row],[EPS1]]), "")</f>
        <v>7.858546168958749E-3</v>
      </c>
      <c r="R312" s="3">
        <f>IFERROR(zacks_custom_screen_2023_05_31[[#This Row],[Price]]/zacks_custom_screen_2023_05_31[[#This Row],[EPS1]], "")</f>
        <v>8.2436149312377207</v>
      </c>
      <c r="S312" s="3">
        <f>IFERROR(zacks_custom_screen_2023_05_31[[#This Row],[Price]]/zacks_custom_screen_2023_05_31[[#This Row],[EPS2]], "")</f>
        <v>8.1793372319688107</v>
      </c>
      <c r="T312" s="3">
        <f>IFERROR(zacks_custom_screen_2023_05_31[[#This Row],[PE1]]/(zacks_custom_screen_2023_05_31[[#This Row],[EG1]]*100), "")</f>
        <v>-1.0148805937568213</v>
      </c>
      <c r="U312" s="3">
        <f>IFERROR(zacks_custom_screen_2023_05_31[[#This Row],[PE2]]/(zacks_custom_screen_2023_05_31[[#This Row],[EG2]]*100), "")</f>
        <v>10.408206627680304</v>
      </c>
      <c r="V312"/>
      <c r="W312"/>
      <c r="X312"/>
    </row>
    <row r="313" spans="2:24" hidden="1" x14ac:dyDescent="0.25">
      <c r="B313" t="s">
        <v>753</v>
      </c>
      <c r="C313">
        <v>4949.47</v>
      </c>
      <c r="D313" t="s">
        <v>752</v>
      </c>
      <c r="E313" t="s">
        <v>13</v>
      </c>
      <c r="F313" t="s">
        <v>37</v>
      </c>
      <c r="G313" t="s">
        <v>404</v>
      </c>
      <c r="H313">
        <v>12</v>
      </c>
      <c r="I313">
        <v>202212</v>
      </c>
      <c r="J313" s="1">
        <v>37.590000000000003</v>
      </c>
      <c r="K313" s="1">
        <v>8.4700000000000006</v>
      </c>
      <c r="L313" s="1">
        <v>8.23</v>
      </c>
      <c r="M313" s="1">
        <v>7.76</v>
      </c>
      <c r="N313" s="1" t="e">
        <f>INDEX(Data!Z:Z,MATCH(zacks_custom_screen_2023_05_31[[#This Row],[Company Name]] &amp; "*", Data!Y:Y,0))</f>
        <v>#N/A</v>
      </c>
      <c r="O313" s="1" t="e">
        <f>INDEX(Data!AA:AA,MATCH(zacks_custom_screen_2023_05_31[[#This Row],[Company Name]] &amp; "*", Data!Y:Y,0))</f>
        <v>#N/A</v>
      </c>
      <c r="P313" s="2">
        <f>IFERROR((zacks_custom_screen_2023_05_31[[#This Row],[EPS1]]-zacks_custom_screen_2023_05_31[[#This Row],[EPS0]])/ABS(zacks_custom_screen_2023_05_31[[#This Row],[EPS0]]), "")</f>
        <v>-2.8335301062573814E-2</v>
      </c>
      <c r="Q313" s="2">
        <f>IFERROR((zacks_custom_screen_2023_05_31[[#This Row],[EPS2]]-zacks_custom_screen_2023_05_31[[#This Row],[EPS1]])/ABS(zacks_custom_screen_2023_05_31[[#This Row],[EPS1]]), "")</f>
        <v>-5.7108140947752198E-2</v>
      </c>
      <c r="R313" s="3">
        <f>IFERROR(zacks_custom_screen_2023_05_31[[#This Row],[Price]]/zacks_custom_screen_2023_05_31[[#This Row],[EPS1]], "")</f>
        <v>4.5674362089914951</v>
      </c>
      <c r="S313" s="3">
        <f>IFERROR(zacks_custom_screen_2023_05_31[[#This Row],[Price]]/zacks_custom_screen_2023_05_31[[#This Row],[EPS2]], "")</f>
        <v>4.8440721649484546</v>
      </c>
      <c r="T313" s="3">
        <f>IFERROR(zacks_custom_screen_2023_05_31[[#This Row],[PE1]]/(zacks_custom_screen_2023_05_31[[#This Row],[EG1]]*100), "")</f>
        <v>-1.611924362089914</v>
      </c>
      <c r="U313" s="3">
        <f>IFERROR(zacks_custom_screen_2023_05_31[[#This Row],[PE2]]/(zacks_custom_screen_2023_05_31[[#This Row],[EG2]]*100), "")</f>
        <v>-0.84822795569203679</v>
      </c>
      <c r="V313"/>
      <c r="W313"/>
      <c r="X313"/>
    </row>
    <row r="314" spans="2:24" hidden="1" x14ac:dyDescent="0.25">
      <c r="B314" t="s">
        <v>755</v>
      </c>
      <c r="C314">
        <v>5111</v>
      </c>
      <c r="D314" t="s">
        <v>754</v>
      </c>
      <c r="E314" t="s">
        <v>13</v>
      </c>
      <c r="F314" t="s">
        <v>130</v>
      </c>
      <c r="G314" t="s">
        <v>756</v>
      </c>
      <c r="H314">
        <v>8</v>
      </c>
      <c r="I314">
        <v>202208</v>
      </c>
      <c r="J314" s="1">
        <v>43.64</v>
      </c>
      <c r="K314" s="1">
        <v>8.19</v>
      </c>
      <c r="L314" s="1">
        <v>7.77</v>
      </c>
      <c r="M314" s="1">
        <v>5.77</v>
      </c>
      <c r="N314" s="1">
        <f>INDEX(Data!Z:Z,MATCH(zacks_custom_screen_2023_05_31[[#This Row],[Company Name]] &amp; "*", Data!Y:Y,0))</f>
        <v>331110</v>
      </c>
      <c r="O314" s="1">
        <f>INDEX(Data!AA:AA,MATCH(zacks_custom_screen_2023_05_31[[#This Row],[Company Name]] &amp; "*", Data!Y:Y,0))</f>
        <v>332312</v>
      </c>
      <c r="P314" s="2">
        <f>IFERROR((zacks_custom_screen_2023_05_31[[#This Row],[EPS1]]-zacks_custom_screen_2023_05_31[[#This Row],[EPS0]])/ABS(zacks_custom_screen_2023_05_31[[#This Row],[EPS0]]), "")</f>
        <v>-5.1282051282051273E-2</v>
      </c>
      <c r="Q314" s="2">
        <f>IFERROR((zacks_custom_screen_2023_05_31[[#This Row],[EPS2]]-zacks_custom_screen_2023_05_31[[#This Row],[EPS1]])/ABS(zacks_custom_screen_2023_05_31[[#This Row],[EPS1]]), "")</f>
        <v>-0.2574002574002574</v>
      </c>
      <c r="R314" s="3">
        <f>IFERROR(zacks_custom_screen_2023_05_31[[#This Row],[Price]]/zacks_custom_screen_2023_05_31[[#This Row],[EPS1]], "")</f>
        <v>5.6164736164736171</v>
      </c>
      <c r="S314" s="3">
        <f>IFERROR(zacks_custom_screen_2023_05_31[[#This Row],[Price]]/zacks_custom_screen_2023_05_31[[#This Row],[EPS2]], "")</f>
        <v>7.5632582322357029</v>
      </c>
      <c r="T314" s="3">
        <f>IFERROR(zacks_custom_screen_2023_05_31[[#This Row],[PE1]]/(zacks_custom_screen_2023_05_31[[#This Row],[EG1]]*100), "")</f>
        <v>-1.0952123552123554</v>
      </c>
      <c r="U314" s="3">
        <f>IFERROR(zacks_custom_screen_2023_05_31[[#This Row],[PE2]]/(zacks_custom_screen_2023_05_31[[#This Row],[EG2]]*100), "")</f>
        <v>-0.29383258232235704</v>
      </c>
      <c r="V314"/>
      <c r="W314"/>
      <c r="X314"/>
    </row>
    <row r="315" spans="2:24" hidden="1" x14ac:dyDescent="0.25">
      <c r="B315" t="s">
        <v>758</v>
      </c>
      <c r="C315">
        <v>163251.26999999999</v>
      </c>
      <c r="D315" t="s">
        <v>757</v>
      </c>
      <c r="E315" t="s">
        <v>22</v>
      </c>
      <c r="F315" t="s">
        <v>330</v>
      </c>
      <c r="G315" t="s">
        <v>613</v>
      </c>
      <c r="H315">
        <v>12</v>
      </c>
      <c r="I315">
        <v>202212</v>
      </c>
      <c r="J315" s="1">
        <v>39.159999999999997</v>
      </c>
      <c r="K315" s="1">
        <v>3.64</v>
      </c>
      <c r="L315" s="1">
        <v>3.75</v>
      </c>
      <c r="M315" s="1">
        <v>4.12</v>
      </c>
      <c r="N315" s="1">
        <f>INDEX(Data!Z:Z,MATCH(zacks_custom_screen_2023_05_31[[#This Row],[Company Name]] &amp; "*", Data!Y:Y,0))</f>
        <v>516210</v>
      </c>
      <c r="O315" s="1">
        <f>INDEX(Data!AA:AA,MATCH(zacks_custom_screen_2023_05_31[[#This Row],[Company Name]] &amp; "*", Data!Y:Y,0))</f>
        <v>517121</v>
      </c>
      <c r="P315" s="2">
        <f>IFERROR((zacks_custom_screen_2023_05_31[[#This Row],[EPS1]]-zacks_custom_screen_2023_05_31[[#This Row],[EPS0]])/ABS(zacks_custom_screen_2023_05_31[[#This Row],[EPS0]]), "")</f>
        <v>3.0219780219780185E-2</v>
      </c>
      <c r="Q315" s="2">
        <f>IFERROR((zacks_custom_screen_2023_05_31[[#This Row],[EPS2]]-zacks_custom_screen_2023_05_31[[#This Row],[EPS1]])/ABS(zacks_custom_screen_2023_05_31[[#This Row],[EPS1]]), "")</f>
        <v>9.8666666666666694E-2</v>
      </c>
      <c r="R315" s="3">
        <f>IFERROR(zacks_custom_screen_2023_05_31[[#This Row],[Price]]/zacks_custom_screen_2023_05_31[[#This Row],[EPS1]], "")</f>
        <v>10.442666666666666</v>
      </c>
      <c r="S315" s="3">
        <f>IFERROR(zacks_custom_screen_2023_05_31[[#This Row],[Price]]/zacks_custom_screen_2023_05_31[[#This Row],[EPS2]], "")</f>
        <v>9.5048543689320386</v>
      </c>
      <c r="T315" s="3">
        <f>IFERROR(zacks_custom_screen_2023_05_31[[#This Row],[PE1]]/(zacks_custom_screen_2023_05_31[[#This Row],[EG1]]*100), "")</f>
        <v>3.4555733333333372</v>
      </c>
      <c r="U315" s="3">
        <f>IFERROR(zacks_custom_screen_2023_05_31[[#This Row],[PE2]]/(zacks_custom_screen_2023_05_31[[#This Row],[EG2]]*100), "")</f>
        <v>0.96332983468905775</v>
      </c>
      <c r="V315"/>
      <c r="W315"/>
      <c r="X315"/>
    </row>
    <row r="316" spans="2:24" hidden="1" x14ac:dyDescent="0.25">
      <c r="B316" t="s">
        <v>760</v>
      </c>
      <c r="C316">
        <v>64101.68</v>
      </c>
      <c r="D316" t="s">
        <v>759</v>
      </c>
      <c r="E316" t="s">
        <v>22</v>
      </c>
      <c r="F316" t="s">
        <v>37</v>
      </c>
      <c r="G316" t="s">
        <v>641</v>
      </c>
      <c r="H316">
        <v>12</v>
      </c>
      <c r="I316">
        <v>202212</v>
      </c>
      <c r="J316" s="1">
        <v>178.2</v>
      </c>
      <c r="K316" s="1">
        <v>7.97</v>
      </c>
      <c r="L316" s="1">
        <v>8.73</v>
      </c>
      <c r="M316" s="1">
        <v>8.86</v>
      </c>
      <c r="N316" s="1">
        <f>INDEX(Data!Z:Z,MATCH(zacks_custom_screen_2023_05_31[[#This Row],[Company Name]] &amp; "*", Data!Y:Y,0))</f>
        <v>523210</v>
      </c>
      <c r="O316" s="1">
        <f>INDEX(Data!AA:AA,MATCH(zacks_custom_screen_2023_05_31[[#This Row],[Company Name]] &amp; "*", Data!Y:Y,0))</f>
        <v>0</v>
      </c>
      <c r="P316" s="2">
        <f>IFERROR((zacks_custom_screen_2023_05_31[[#This Row],[EPS1]]-zacks_custom_screen_2023_05_31[[#This Row],[EPS0]])/ABS(zacks_custom_screen_2023_05_31[[#This Row],[EPS0]]), "")</f>
        <v>9.5357590966123049E-2</v>
      </c>
      <c r="Q316" s="2">
        <f>IFERROR((zacks_custom_screen_2023_05_31[[#This Row],[EPS2]]-zacks_custom_screen_2023_05_31[[#This Row],[EPS1]])/ABS(zacks_custom_screen_2023_05_31[[#This Row],[EPS1]]), "")</f>
        <v>1.4891179839633333E-2</v>
      </c>
      <c r="R316" s="3">
        <f>IFERROR(zacks_custom_screen_2023_05_31[[#This Row],[Price]]/zacks_custom_screen_2023_05_31[[#This Row],[EPS1]], "")</f>
        <v>20.412371134020617</v>
      </c>
      <c r="S316" s="3">
        <f>IFERROR(zacks_custom_screen_2023_05_31[[#This Row],[Price]]/zacks_custom_screen_2023_05_31[[#This Row],[EPS2]], "")</f>
        <v>20.112866817155755</v>
      </c>
      <c r="T316" s="3">
        <f>IFERROR(zacks_custom_screen_2023_05_31[[#This Row],[PE1]]/(zacks_custom_screen_2023_05_31[[#This Row],[EG1]]*100), "")</f>
        <v>2.1406131307650549</v>
      </c>
      <c r="U316" s="3">
        <f>IFERROR(zacks_custom_screen_2023_05_31[[#This Row],[PE2]]/(zacks_custom_screen_2023_05_31[[#This Row],[EG2]]*100), "")</f>
        <v>13.506563639520854</v>
      </c>
      <c r="V316"/>
      <c r="W316"/>
      <c r="X316"/>
    </row>
    <row r="317" spans="2:24" hidden="1" x14ac:dyDescent="0.25">
      <c r="B317" t="s">
        <v>762</v>
      </c>
      <c r="C317">
        <v>57146.29</v>
      </c>
      <c r="D317" t="s">
        <v>761</v>
      </c>
      <c r="E317" t="s">
        <v>13</v>
      </c>
      <c r="F317" t="s">
        <v>30</v>
      </c>
      <c r="G317" t="s">
        <v>763</v>
      </c>
      <c r="H317">
        <v>12</v>
      </c>
      <c r="I317">
        <v>202212</v>
      </c>
      <c r="J317" s="1">
        <v>2071.2800000000002</v>
      </c>
      <c r="K317" s="1">
        <v>32.78</v>
      </c>
      <c r="L317" s="1">
        <v>43.9</v>
      </c>
      <c r="M317" s="1">
        <v>52.5</v>
      </c>
      <c r="N317" s="1">
        <f>INDEX(Data!Z:Z,MATCH(zacks_custom_screen_2023_05_31[[#This Row],[Company Name]] &amp; "*", Data!Y:Y,0))</f>
        <v>722511</v>
      </c>
      <c r="O317" s="1">
        <f>INDEX(Data!AA:AA,MATCH(zacks_custom_screen_2023_05_31[[#This Row],[Company Name]] &amp; "*", Data!Y:Y,0))</f>
        <v>722410</v>
      </c>
      <c r="P317" s="2">
        <f>IFERROR((zacks_custom_screen_2023_05_31[[#This Row],[EPS1]]-zacks_custom_screen_2023_05_31[[#This Row],[EPS0]])/ABS(zacks_custom_screen_2023_05_31[[#This Row],[EPS0]]), "")</f>
        <v>0.33923123856009751</v>
      </c>
      <c r="Q317" s="2">
        <f>IFERROR((zacks_custom_screen_2023_05_31[[#This Row],[EPS2]]-zacks_custom_screen_2023_05_31[[#This Row],[EPS1]])/ABS(zacks_custom_screen_2023_05_31[[#This Row],[EPS1]]), "")</f>
        <v>0.19589977220956722</v>
      </c>
      <c r="R317" s="3">
        <f>IFERROR(zacks_custom_screen_2023_05_31[[#This Row],[Price]]/zacks_custom_screen_2023_05_31[[#This Row],[EPS1]], "")</f>
        <v>47.181776765375858</v>
      </c>
      <c r="S317" s="3">
        <f>IFERROR(zacks_custom_screen_2023_05_31[[#This Row],[Price]]/zacks_custom_screen_2023_05_31[[#This Row],[EPS2]], "")</f>
        <v>39.452952380952382</v>
      </c>
      <c r="T317" s="3">
        <f>IFERROR(zacks_custom_screen_2023_05_31[[#This Row],[PE1]]/(zacks_custom_screen_2023_05_31[[#This Row],[EG1]]*100), "")</f>
        <v>1.3908441028498391</v>
      </c>
      <c r="U317" s="3">
        <f>IFERROR(zacks_custom_screen_2023_05_31[[#This Row],[PE2]]/(zacks_custom_screen_2023_05_31[[#This Row],[EG2]]*100), "")</f>
        <v>2.0139355924695459</v>
      </c>
      <c r="V317"/>
      <c r="W317"/>
      <c r="X317"/>
    </row>
    <row r="318" spans="2:24" hidden="1" x14ac:dyDescent="0.25">
      <c r="B318" t="s">
        <v>765</v>
      </c>
      <c r="C318">
        <v>29594.91</v>
      </c>
      <c r="D318" t="s">
        <v>764</v>
      </c>
      <c r="E318" t="s">
        <v>13</v>
      </c>
      <c r="F318" t="s">
        <v>107</v>
      </c>
      <c r="G318" t="s">
        <v>766</v>
      </c>
      <c r="H318">
        <v>12</v>
      </c>
      <c r="I318">
        <v>202212</v>
      </c>
      <c r="J318" s="1">
        <v>209.06</v>
      </c>
      <c r="K318" s="1">
        <v>15.12</v>
      </c>
      <c r="L318" s="1">
        <v>19.79</v>
      </c>
      <c r="M318" s="1">
        <v>20.04</v>
      </c>
      <c r="N318" s="1">
        <f>INDEX(Data!Z:Z,MATCH(zacks_custom_screen_2023_05_31[[#This Row],[Company Name]] &amp; "*", Data!Y:Y,0))</f>
        <v>333618</v>
      </c>
      <c r="O318" s="1">
        <f>INDEX(Data!AA:AA,MATCH(zacks_custom_screen_2023_05_31[[#This Row],[Company Name]] &amp; "*", Data!Y:Y,0))</f>
        <v>423610</v>
      </c>
      <c r="P318" s="2">
        <f>IFERROR((zacks_custom_screen_2023_05_31[[#This Row],[EPS1]]-zacks_custom_screen_2023_05_31[[#This Row],[EPS0]])/ABS(zacks_custom_screen_2023_05_31[[#This Row],[EPS0]]), "")</f>
        <v>0.30886243386243389</v>
      </c>
      <c r="Q318" s="2">
        <f>IFERROR((zacks_custom_screen_2023_05_31[[#This Row],[EPS2]]-zacks_custom_screen_2023_05_31[[#This Row],[EPS1]])/ABS(zacks_custom_screen_2023_05_31[[#This Row],[EPS1]]), "")</f>
        <v>1.2632642748863063E-2</v>
      </c>
      <c r="R318" s="3">
        <f>IFERROR(zacks_custom_screen_2023_05_31[[#This Row],[Price]]/zacks_custom_screen_2023_05_31[[#This Row],[EPS1]], "")</f>
        <v>10.563921172309248</v>
      </c>
      <c r="S318" s="3">
        <f>IFERROR(zacks_custom_screen_2023_05_31[[#This Row],[Price]]/zacks_custom_screen_2023_05_31[[#This Row],[EPS2]], "")</f>
        <v>10.432135728542915</v>
      </c>
      <c r="T318" s="3">
        <f>IFERROR(zacks_custom_screen_2023_05_31[[#This Row],[PE1]]/(zacks_custom_screen_2023_05_31[[#This Row],[EG1]]*100), "")</f>
        <v>0.34202674116769982</v>
      </c>
      <c r="U318" s="3">
        <f>IFERROR(zacks_custom_screen_2023_05_31[[#This Row],[PE2]]/(zacks_custom_screen_2023_05_31[[#This Row],[EG2]]*100), "")</f>
        <v>8.2580786427145707</v>
      </c>
      <c r="V318"/>
      <c r="W318"/>
      <c r="X318"/>
    </row>
    <row r="319" spans="2:24" hidden="1" x14ac:dyDescent="0.25">
      <c r="B319" t="s">
        <v>768</v>
      </c>
      <c r="C319">
        <v>16595.23</v>
      </c>
      <c r="D319" t="s">
        <v>767</v>
      </c>
      <c r="E319" t="s">
        <v>13</v>
      </c>
      <c r="F319" t="s">
        <v>118</v>
      </c>
      <c r="G319" t="s">
        <v>119</v>
      </c>
      <c r="H319">
        <v>12</v>
      </c>
      <c r="I319">
        <v>202212</v>
      </c>
      <c r="J319" s="1">
        <v>56.9</v>
      </c>
      <c r="K319" s="1">
        <v>2.89</v>
      </c>
      <c r="L319" s="1">
        <v>3.11</v>
      </c>
      <c r="M319" s="1">
        <v>3.35</v>
      </c>
      <c r="N319" s="1" t="e">
        <f>INDEX(Data!Z:Z,MATCH(zacks_custom_screen_2023_05_31[[#This Row],[Company Name]] &amp; "*", Data!Y:Y,0))</f>
        <v>#N/A</v>
      </c>
      <c r="O319" s="1" t="e">
        <f>INDEX(Data!AA:AA,MATCH(zacks_custom_screen_2023_05_31[[#This Row],[Company Name]] &amp; "*", Data!Y:Y,0))</f>
        <v>#N/A</v>
      </c>
      <c r="P319" s="2">
        <f>IFERROR((zacks_custom_screen_2023_05_31[[#This Row],[EPS1]]-zacks_custom_screen_2023_05_31[[#This Row],[EPS0]])/ABS(zacks_custom_screen_2023_05_31[[#This Row],[EPS0]]), "")</f>
        <v>7.612456747404836E-2</v>
      </c>
      <c r="Q319" s="2">
        <f>IFERROR((zacks_custom_screen_2023_05_31[[#This Row],[EPS2]]-zacks_custom_screen_2023_05_31[[#This Row],[EPS1]])/ABS(zacks_custom_screen_2023_05_31[[#This Row],[EPS1]]), "")</f>
        <v>7.7170418006430944E-2</v>
      </c>
      <c r="R319" s="3">
        <f>IFERROR(zacks_custom_screen_2023_05_31[[#This Row],[Price]]/zacks_custom_screen_2023_05_31[[#This Row],[EPS1]], "")</f>
        <v>18.29581993569132</v>
      </c>
      <c r="S319" s="3">
        <f>IFERROR(zacks_custom_screen_2023_05_31[[#This Row],[Price]]/zacks_custom_screen_2023_05_31[[#This Row],[EPS2]], "")</f>
        <v>16.985074626865671</v>
      </c>
      <c r="T319" s="3">
        <f>IFERROR(zacks_custom_screen_2023_05_31[[#This Row],[PE1]]/(zacks_custom_screen_2023_05_31[[#This Row],[EG1]]*100), "")</f>
        <v>2.4034054370067262</v>
      </c>
      <c r="U319" s="3">
        <f>IFERROR(zacks_custom_screen_2023_05_31[[#This Row],[PE2]]/(zacks_custom_screen_2023_05_31[[#This Row],[EG2]]*100), "")</f>
        <v>2.2009825870646744</v>
      </c>
      <c r="V319"/>
      <c r="W319"/>
      <c r="X319"/>
    </row>
    <row r="320" spans="2:24" hidden="1" x14ac:dyDescent="0.25">
      <c r="B320" t="s">
        <v>770</v>
      </c>
      <c r="C320">
        <v>10021.61</v>
      </c>
      <c r="D320" t="s">
        <v>769</v>
      </c>
      <c r="E320" t="s">
        <v>13</v>
      </c>
      <c r="F320" t="s">
        <v>37</v>
      </c>
      <c r="G320" t="s">
        <v>70</v>
      </c>
      <c r="H320">
        <v>12</v>
      </c>
      <c r="I320">
        <v>202212</v>
      </c>
      <c r="J320" s="1">
        <v>37</v>
      </c>
      <c r="K320" s="1">
        <v>3.84</v>
      </c>
      <c r="L320" s="1">
        <v>4.33</v>
      </c>
      <c r="M320" s="1">
        <v>4.4400000000000004</v>
      </c>
      <c r="N320" s="1">
        <f>INDEX(Data!Z:Z,MATCH(zacks_custom_screen_2023_05_31[[#This Row],[Company Name]] &amp; "*", Data!Y:Y,0))</f>
        <v>524126</v>
      </c>
      <c r="O320" s="1">
        <f>INDEX(Data!AA:AA,MATCH(zacks_custom_screen_2023_05_31[[#This Row],[Company Name]] &amp; "*", Data!Y:Y,0))</f>
        <v>524210</v>
      </c>
      <c r="P320" s="2">
        <f>IFERROR((zacks_custom_screen_2023_05_31[[#This Row],[EPS1]]-zacks_custom_screen_2023_05_31[[#This Row],[EPS0]])/ABS(zacks_custom_screen_2023_05_31[[#This Row],[EPS0]]), "")</f>
        <v>0.12760416666666674</v>
      </c>
      <c r="Q320" s="2">
        <f>IFERROR((zacks_custom_screen_2023_05_31[[#This Row],[EPS2]]-zacks_custom_screen_2023_05_31[[#This Row],[EPS1]])/ABS(zacks_custom_screen_2023_05_31[[#This Row],[EPS1]]), "")</f>
        <v>2.540415704387998E-2</v>
      </c>
      <c r="R320" s="3">
        <f>IFERROR(zacks_custom_screen_2023_05_31[[#This Row],[Price]]/zacks_custom_screen_2023_05_31[[#This Row],[EPS1]], "")</f>
        <v>8.5450346420323324</v>
      </c>
      <c r="S320" s="3">
        <f>IFERROR(zacks_custom_screen_2023_05_31[[#This Row],[Price]]/zacks_custom_screen_2023_05_31[[#This Row],[EPS2]], "")</f>
        <v>8.3333333333333321</v>
      </c>
      <c r="T320" s="3">
        <f>IFERROR(zacks_custom_screen_2023_05_31[[#This Row],[PE1]]/(zacks_custom_screen_2023_05_31[[#This Row],[EG1]]*100), "")</f>
        <v>0.66965169439600281</v>
      </c>
      <c r="U320" s="3">
        <f>IFERROR(zacks_custom_screen_2023_05_31[[#This Row],[PE2]]/(zacks_custom_screen_2023_05_31[[#This Row],[EG2]]*100), "")</f>
        <v>3.2803030303030205</v>
      </c>
      <c r="V320"/>
      <c r="W320"/>
      <c r="X320"/>
    </row>
    <row r="321" spans="2:24" hidden="1" x14ac:dyDescent="0.25">
      <c r="B321" t="s">
        <v>772</v>
      </c>
      <c r="C321">
        <v>34012.720000000001</v>
      </c>
      <c r="D321" t="s">
        <v>771</v>
      </c>
      <c r="E321" t="s">
        <v>13</v>
      </c>
      <c r="F321" t="s">
        <v>41</v>
      </c>
      <c r="G321" t="s">
        <v>773</v>
      </c>
      <c r="H321">
        <v>12</v>
      </c>
      <c r="I321">
        <v>202212</v>
      </c>
      <c r="J321" s="1">
        <v>61.98</v>
      </c>
      <c r="K321" s="1">
        <v>5.78</v>
      </c>
      <c r="L321" s="1">
        <v>6.43</v>
      </c>
      <c r="M321" s="1">
        <v>6.62</v>
      </c>
      <c r="N321" s="1">
        <f>INDEX(Data!Z:Z,MATCH(zacks_custom_screen_2023_05_31[[#This Row],[Company Name]] &amp; "*", Data!Y:Y,0))</f>
        <v>524114</v>
      </c>
      <c r="O321" s="1">
        <f>INDEX(Data!AA:AA,MATCH(zacks_custom_screen_2023_05_31[[#This Row],[Company Name]] &amp; "*", Data!Y:Y,0))</f>
        <v>621111</v>
      </c>
      <c r="P321" s="2">
        <f>IFERROR((zacks_custom_screen_2023_05_31[[#This Row],[EPS1]]-zacks_custom_screen_2023_05_31[[#This Row],[EPS0]])/ABS(zacks_custom_screen_2023_05_31[[#This Row],[EPS0]]), "")</f>
        <v>0.1124567474048442</v>
      </c>
      <c r="Q321" s="2">
        <f>IFERROR((zacks_custom_screen_2023_05_31[[#This Row],[EPS2]]-zacks_custom_screen_2023_05_31[[#This Row],[EPS1]])/ABS(zacks_custom_screen_2023_05_31[[#This Row],[EPS1]]), "")</f>
        <v>2.9548989113530388E-2</v>
      </c>
      <c r="R321" s="3">
        <f>IFERROR(zacks_custom_screen_2023_05_31[[#This Row],[Price]]/zacks_custom_screen_2023_05_31[[#This Row],[EPS1]], "")</f>
        <v>9.639191290824261</v>
      </c>
      <c r="S321" s="3">
        <f>IFERROR(zacks_custom_screen_2023_05_31[[#This Row],[Price]]/zacks_custom_screen_2023_05_31[[#This Row],[EPS2]], "")</f>
        <v>9.3625377643504528</v>
      </c>
      <c r="T321" s="3">
        <f>IFERROR(zacks_custom_screen_2023_05_31[[#This Row],[PE1]]/(zacks_custom_screen_2023_05_31[[#This Row],[EG1]]*100), "")</f>
        <v>0.85714654863021966</v>
      </c>
      <c r="U321" s="3">
        <f>IFERROR(zacks_custom_screen_2023_05_31[[#This Row],[PE2]]/(zacks_custom_screen_2023_05_31[[#This Row],[EG2]]*100), "")</f>
        <v>3.1684798855143836</v>
      </c>
      <c r="V321"/>
      <c r="W321"/>
      <c r="X321"/>
    </row>
    <row r="322" spans="2:24" hidden="1" x14ac:dyDescent="0.25">
      <c r="B322" t="s">
        <v>775</v>
      </c>
      <c r="C322">
        <v>17643.919999999998</v>
      </c>
      <c r="D322" t="s">
        <v>774</v>
      </c>
      <c r="E322" t="s">
        <v>13</v>
      </c>
      <c r="F322" t="s">
        <v>107</v>
      </c>
      <c r="G322" t="s">
        <v>776</v>
      </c>
      <c r="H322">
        <v>12</v>
      </c>
      <c r="I322">
        <v>202212</v>
      </c>
      <c r="J322" s="1">
        <v>13.17</v>
      </c>
      <c r="K322" s="1">
        <v>1.46</v>
      </c>
      <c r="L322" s="1">
        <v>1.76</v>
      </c>
      <c r="M322" s="1">
        <v>1.81</v>
      </c>
      <c r="N322" s="1">
        <f>INDEX(Data!Z:Z,MATCH(zacks_custom_screen_2023_05_31[[#This Row],[Company Name]] &amp; "*", Data!Y:Y,0))</f>
        <v>333111</v>
      </c>
      <c r="O322" s="1">
        <f>INDEX(Data!AA:AA,MATCH(zacks_custom_screen_2023_05_31[[#This Row],[Company Name]] &amp; "*", Data!Y:Y,0))</f>
        <v>0</v>
      </c>
      <c r="P322" s="2">
        <f>IFERROR((zacks_custom_screen_2023_05_31[[#This Row],[EPS1]]-zacks_custom_screen_2023_05_31[[#This Row],[EPS0]])/ABS(zacks_custom_screen_2023_05_31[[#This Row],[EPS0]]), "")</f>
        <v>0.20547945205479456</v>
      </c>
      <c r="Q322" s="2">
        <f>IFERROR((zacks_custom_screen_2023_05_31[[#This Row],[EPS2]]-zacks_custom_screen_2023_05_31[[#This Row],[EPS1]])/ABS(zacks_custom_screen_2023_05_31[[#This Row],[EPS1]]), "")</f>
        <v>2.8409090909090936E-2</v>
      </c>
      <c r="R322" s="3">
        <f>IFERROR(zacks_custom_screen_2023_05_31[[#This Row],[Price]]/zacks_custom_screen_2023_05_31[[#This Row],[EPS1]], "")</f>
        <v>7.482954545454545</v>
      </c>
      <c r="S322" s="3">
        <f>IFERROR(zacks_custom_screen_2023_05_31[[#This Row],[Price]]/zacks_custom_screen_2023_05_31[[#This Row],[EPS2]], "")</f>
        <v>7.2762430939226519</v>
      </c>
      <c r="T322" s="3">
        <f>IFERROR(zacks_custom_screen_2023_05_31[[#This Row],[PE1]]/(zacks_custom_screen_2023_05_31[[#This Row],[EG1]]*100), "")</f>
        <v>0.36417045454545444</v>
      </c>
      <c r="U322" s="3">
        <f>IFERROR(zacks_custom_screen_2023_05_31[[#This Row],[PE2]]/(zacks_custom_screen_2023_05_31[[#This Row],[EG2]]*100), "")</f>
        <v>2.5612375690607712</v>
      </c>
      <c r="V322"/>
      <c r="W322"/>
      <c r="X322"/>
    </row>
    <row r="323" spans="2:24" hidden="1" x14ac:dyDescent="0.25">
      <c r="B323" t="s">
        <v>778</v>
      </c>
      <c r="C323">
        <v>75829.73</v>
      </c>
      <c r="D323" t="s">
        <v>777</v>
      </c>
      <c r="E323" t="s">
        <v>13</v>
      </c>
      <c r="F323" t="s">
        <v>23</v>
      </c>
      <c r="G323" t="s">
        <v>779</v>
      </c>
      <c r="H323">
        <v>12</v>
      </c>
      <c r="I323">
        <v>202212</v>
      </c>
      <c r="J323" s="1">
        <v>114.32</v>
      </c>
      <c r="K323" s="1">
        <v>5.74</v>
      </c>
      <c r="L323" s="1">
        <v>5.83</v>
      </c>
      <c r="M323" s="1">
        <v>6.46</v>
      </c>
      <c r="N323" s="1" t="e">
        <f>INDEX(Data!Z:Z,MATCH(zacks_custom_screen_2023_05_31[[#This Row],[Company Name]] &amp; "*", Data!Y:Y,0))</f>
        <v>#N/A</v>
      </c>
      <c r="O323" s="1" t="e">
        <f>INDEX(Data!AA:AA,MATCH(zacks_custom_screen_2023_05_31[[#This Row],[Company Name]] &amp; "*", Data!Y:Y,0))</f>
        <v>#N/A</v>
      </c>
      <c r="P323" s="2">
        <f>IFERROR((zacks_custom_screen_2023_05_31[[#This Row],[EPS1]]-zacks_custom_screen_2023_05_31[[#This Row],[EPS0]])/ABS(zacks_custom_screen_2023_05_31[[#This Row],[EPS0]]), "")</f>
        <v>1.5679442508710777E-2</v>
      </c>
      <c r="Q323" s="2">
        <f>IFERROR((zacks_custom_screen_2023_05_31[[#This Row],[EPS2]]-zacks_custom_screen_2023_05_31[[#This Row],[EPS1]])/ABS(zacks_custom_screen_2023_05_31[[#This Row],[EPS1]]), "")</f>
        <v>0.10806174957118352</v>
      </c>
      <c r="R323" s="3">
        <f>IFERROR(zacks_custom_screen_2023_05_31[[#This Row],[Price]]/zacks_custom_screen_2023_05_31[[#This Row],[EPS1]], "")</f>
        <v>19.608919382504286</v>
      </c>
      <c r="S323" s="3">
        <f>IFERROR(zacks_custom_screen_2023_05_31[[#This Row],[Price]]/zacks_custom_screen_2023_05_31[[#This Row],[EPS2]], "")</f>
        <v>17.69659442724458</v>
      </c>
      <c r="T323" s="3">
        <f>IFERROR(zacks_custom_screen_2023_05_31[[#This Row],[PE1]]/(zacks_custom_screen_2023_05_31[[#This Row],[EG1]]*100), "")</f>
        <v>12.506133028397198</v>
      </c>
      <c r="U323" s="3">
        <f>IFERROR(zacks_custom_screen_2023_05_31[[#This Row],[PE2]]/(zacks_custom_screen_2023_05_31[[#This Row],[EG2]]*100), "")</f>
        <v>1.6376372303307289</v>
      </c>
      <c r="V323"/>
      <c r="W323"/>
      <c r="X323"/>
    </row>
    <row r="324" spans="2:24" hidden="1" x14ac:dyDescent="0.25">
      <c r="B324" t="s">
        <v>781</v>
      </c>
      <c r="C324">
        <v>6693.02</v>
      </c>
      <c r="D324" t="s">
        <v>780</v>
      </c>
      <c r="E324" t="s">
        <v>13</v>
      </c>
      <c r="F324" t="s">
        <v>85</v>
      </c>
      <c r="G324" t="s">
        <v>745</v>
      </c>
      <c r="H324">
        <v>1</v>
      </c>
      <c r="I324">
        <v>202301</v>
      </c>
      <c r="J324" s="1">
        <v>27.2</v>
      </c>
      <c r="K324" s="1">
        <v>2.13</v>
      </c>
      <c r="L324" s="1">
        <v>1.87</v>
      </c>
      <c r="M324" s="1">
        <v>1.95</v>
      </c>
      <c r="N324" s="1">
        <f>INDEX(Data!Z:Z,MATCH(zacks_custom_screen_2023_05_31[[#This Row],[Company Name]] &amp; "*", Data!Y:Y,0))</f>
        <v>237110</v>
      </c>
      <c r="O324" s="1">
        <f>INDEX(Data!AA:AA,MATCH(zacks_custom_screen_2023_05_31[[#This Row],[Company Name]] &amp; "*", Data!Y:Y,0))</f>
        <v>221310</v>
      </c>
      <c r="P324" s="2">
        <f>IFERROR((zacks_custom_screen_2023_05_31[[#This Row],[EPS1]]-zacks_custom_screen_2023_05_31[[#This Row],[EPS0]])/ABS(zacks_custom_screen_2023_05_31[[#This Row],[EPS0]]), "")</f>
        <v>-0.12206572769953042</v>
      </c>
      <c r="Q324" s="2">
        <f>IFERROR((zacks_custom_screen_2023_05_31[[#This Row],[EPS2]]-zacks_custom_screen_2023_05_31[[#This Row],[EPS1]])/ABS(zacks_custom_screen_2023_05_31[[#This Row],[EPS1]]), "")</f>
        <v>4.2780748663101519E-2</v>
      </c>
      <c r="R324" s="3">
        <f>IFERROR(zacks_custom_screen_2023_05_31[[#This Row],[Price]]/zacks_custom_screen_2023_05_31[[#This Row],[EPS1]], "")</f>
        <v>14.545454545454545</v>
      </c>
      <c r="S324" s="3">
        <f>IFERROR(zacks_custom_screen_2023_05_31[[#This Row],[Price]]/zacks_custom_screen_2023_05_31[[#This Row],[EPS2]], "")</f>
        <v>13.948717948717949</v>
      </c>
      <c r="T324" s="3">
        <f>IFERROR(zacks_custom_screen_2023_05_31[[#This Row],[PE1]]/(zacks_custom_screen_2023_05_31[[#This Row],[EG1]]*100), "")</f>
        <v>-1.1916083916083926</v>
      </c>
      <c r="U324" s="3">
        <f>IFERROR(zacks_custom_screen_2023_05_31[[#This Row],[PE2]]/(zacks_custom_screen_2023_05_31[[#This Row],[EG2]]*100), "")</f>
        <v>3.2605128205128273</v>
      </c>
      <c r="V324"/>
      <c r="W324"/>
      <c r="X324"/>
    </row>
    <row r="325" spans="2:24" hidden="1" x14ac:dyDescent="0.25">
      <c r="B325" t="s">
        <v>1986</v>
      </c>
      <c r="C325">
        <v>4682.28</v>
      </c>
      <c r="D325" t="s">
        <v>1985</v>
      </c>
      <c r="E325" t="s">
        <v>22</v>
      </c>
      <c r="F325" t="s">
        <v>41</v>
      </c>
      <c r="G325" t="s">
        <v>45</v>
      </c>
      <c r="H325">
        <v>12</v>
      </c>
      <c r="I325">
        <v>202212</v>
      </c>
      <c r="J325" s="1">
        <v>81.44</v>
      </c>
      <c r="K325" s="1">
        <v>2.7</v>
      </c>
      <c r="L325" s="1">
        <v>2.89</v>
      </c>
      <c r="M325" s="1">
        <v>3.19</v>
      </c>
      <c r="N325" s="1" t="e">
        <f>INDEX(Data!Z:Z,MATCH(zacks_custom_screen_2023_05_31[[#This Row],[Company Name]] &amp; "*", Data!Y:Y,0))</f>
        <v>#N/A</v>
      </c>
      <c r="O325" s="1" t="e">
        <f>INDEX(Data!AA:AA,MATCH(zacks_custom_screen_2023_05_31[[#This Row],[Company Name]] &amp; "*", Data!Y:Y,0))</f>
        <v>#N/A</v>
      </c>
      <c r="P325" s="2">
        <f>IFERROR((zacks_custom_screen_2023_05_31[[#This Row],[EPS1]]-zacks_custom_screen_2023_05_31[[#This Row],[EPS0]])/ABS(zacks_custom_screen_2023_05_31[[#This Row],[EPS0]]), "")</f>
        <v>7.0370370370370347E-2</v>
      </c>
      <c r="Q325" s="2">
        <f>IFERROR((zacks_custom_screen_2023_05_31[[#This Row],[EPS2]]-zacks_custom_screen_2023_05_31[[#This Row],[EPS1]])/ABS(zacks_custom_screen_2023_05_31[[#This Row],[EPS1]]), "")</f>
        <v>0.10380622837370236</v>
      </c>
      <c r="R325" s="3">
        <f>IFERROR(zacks_custom_screen_2023_05_31[[#This Row],[Price]]/zacks_custom_screen_2023_05_31[[#This Row],[EPS1]], "")</f>
        <v>28.179930795847749</v>
      </c>
      <c r="S325" s="3">
        <f>IFERROR(zacks_custom_screen_2023_05_31[[#This Row],[Price]]/zacks_custom_screen_2023_05_31[[#This Row],[EPS2]], "")</f>
        <v>25.529780564263323</v>
      </c>
      <c r="T325" s="3">
        <f>IFERROR(zacks_custom_screen_2023_05_31[[#This Row],[PE1]]/(zacks_custom_screen_2023_05_31[[#This Row],[EG1]]*100), "")</f>
        <v>4.0045164815152079</v>
      </c>
      <c r="U325" s="3">
        <f>IFERROR(zacks_custom_screen_2023_05_31[[#This Row],[PE2]]/(zacks_custom_screen_2023_05_31[[#This Row],[EG2]]*100), "")</f>
        <v>2.4593688610240347</v>
      </c>
      <c r="V325"/>
      <c r="W325"/>
      <c r="X325"/>
    </row>
    <row r="326" spans="2:24" hidden="1" x14ac:dyDescent="0.25">
      <c r="B326" t="s">
        <v>785</v>
      </c>
      <c r="C326">
        <v>17782.400000000001</v>
      </c>
      <c r="D326" t="s">
        <v>784</v>
      </c>
      <c r="E326" t="s">
        <v>13</v>
      </c>
      <c r="F326" t="s">
        <v>118</v>
      </c>
      <c r="G326" t="s">
        <v>119</v>
      </c>
      <c r="H326">
        <v>12</v>
      </c>
      <c r="I326">
        <v>202212</v>
      </c>
      <c r="J326" s="1">
        <v>28.18</v>
      </c>
      <c r="K326" s="1">
        <v>1.38</v>
      </c>
      <c r="L326" s="1">
        <v>1.49</v>
      </c>
      <c r="M326" s="1">
        <v>1.61</v>
      </c>
      <c r="N326" s="1">
        <f>INDEX(Data!Z:Z,MATCH(zacks_custom_screen_2023_05_31[[#This Row],[Company Name]] &amp; "*", Data!Y:Y,0))</f>
        <v>221210</v>
      </c>
      <c r="O326" s="1">
        <f>INDEX(Data!AA:AA,MATCH(zacks_custom_screen_2023_05_31[[#This Row],[Company Name]] &amp; "*", Data!Y:Y,0))</f>
        <v>0</v>
      </c>
      <c r="P326" s="2">
        <f>IFERROR((zacks_custom_screen_2023_05_31[[#This Row],[EPS1]]-zacks_custom_screen_2023_05_31[[#This Row],[EPS0]])/ABS(zacks_custom_screen_2023_05_31[[#This Row],[EPS0]]), "")</f>
        <v>7.9710144927536308E-2</v>
      </c>
      <c r="Q326" s="2">
        <f>IFERROR((zacks_custom_screen_2023_05_31[[#This Row],[EPS2]]-zacks_custom_screen_2023_05_31[[#This Row],[EPS1]])/ABS(zacks_custom_screen_2023_05_31[[#This Row],[EPS1]]), "")</f>
        <v>8.053691275167793E-2</v>
      </c>
      <c r="R326" s="3">
        <f>IFERROR(zacks_custom_screen_2023_05_31[[#This Row],[Price]]/zacks_custom_screen_2023_05_31[[#This Row],[EPS1]], "")</f>
        <v>18.912751677852349</v>
      </c>
      <c r="S326" s="3">
        <f>IFERROR(zacks_custom_screen_2023_05_31[[#This Row],[Price]]/zacks_custom_screen_2023_05_31[[#This Row],[EPS2]], "")</f>
        <v>17.503105590062109</v>
      </c>
      <c r="T326" s="3">
        <f>IFERROR(zacks_custom_screen_2023_05_31[[#This Row],[PE1]]/(zacks_custom_screen_2023_05_31[[#This Row],[EG1]]*100), "")</f>
        <v>2.3726906650396558</v>
      </c>
      <c r="U326" s="3">
        <f>IFERROR(zacks_custom_screen_2023_05_31[[#This Row],[PE2]]/(zacks_custom_screen_2023_05_31[[#This Row],[EG2]]*100), "")</f>
        <v>2.1733022774327098</v>
      </c>
      <c r="V326"/>
      <c r="W326"/>
      <c r="X326"/>
    </row>
    <row r="327" spans="2:24" hidden="1" x14ac:dyDescent="0.25">
      <c r="B327" t="s">
        <v>787</v>
      </c>
      <c r="C327">
        <v>60075.38</v>
      </c>
      <c r="D327" t="s">
        <v>786</v>
      </c>
      <c r="E327" t="s">
        <v>13</v>
      </c>
      <c r="F327" t="s">
        <v>223</v>
      </c>
      <c r="G327" t="s">
        <v>788</v>
      </c>
      <c r="H327">
        <v>12</v>
      </c>
      <c r="I327">
        <v>202212</v>
      </c>
      <c r="J327" s="1">
        <v>54.79</v>
      </c>
      <c r="K327" s="1">
        <v>8.61</v>
      </c>
      <c r="L327" s="1">
        <v>5.26</v>
      </c>
      <c r="M327" s="1">
        <v>5.86</v>
      </c>
      <c r="N327" s="1" t="e">
        <f>INDEX(Data!Z:Z,MATCH(zacks_custom_screen_2023_05_31[[#This Row],[Company Name]] &amp; "*", Data!Y:Y,0))</f>
        <v>#N/A</v>
      </c>
      <c r="O327" s="1" t="e">
        <f>INDEX(Data!AA:AA,MATCH(zacks_custom_screen_2023_05_31[[#This Row],[Company Name]] &amp; "*", Data!Y:Y,0))</f>
        <v>#N/A</v>
      </c>
      <c r="P327" s="2">
        <f>IFERROR((zacks_custom_screen_2023_05_31[[#This Row],[EPS1]]-zacks_custom_screen_2023_05_31[[#This Row],[EPS0]])/ABS(zacks_custom_screen_2023_05_31[[#This Row],[EPS0]]), "")</f>
        <v>-0.38908246225319393</v>
      </c>
      <c r="Q327" s="2">
        <f>IFERROR((zacks_custom_screen_2023_05_31[[#This Row],[EPS2]]-zacks_custom_screen_2023_05_31[[#This Row],[EPS1]])/ABS(zacks_custom_screen_2023_05_31[[#This Row],[EPS1]]), "")</f>
        <v>0.11406844106463888</v>
      </c>
      <c r="R327" s="3">
        <f>IFERROR(zacks_custom_screen_2023_05_31[[#This Row],[Price]]/zacks_custom_screen_2023_05_31[[#This Row],[EPS1]], "")</f>
        <v>10.416349809885931</v>
      </c>
      <c r="S327" s="3">
        <f>IFERROR(zacks_custom_screen_2023_05_31[[#This Row],[Price]]/zacks_custom_screen_2023_05_31[[#This Row],[EPS2]], "")</f>
        <v>9.3498293515358348</v>
      </c>
      <c r="T327" s="3">
        <f>IFERROR(zacks_custom_screen_2023_05_31[[#This Row],[PE1]]/(zacks_custom_screen_2023_05_31[[#This Row],[EG1]]*100), "")</f>
        <v>-0.26771573690482947</v>
      </c>
      <c r="U327" s="3">
        <f>IFERROR(zacks_custom_screen_2023_05_31[[#This Row],[PE2]]/(zacks_custom_screen_2023_05_31[[#This Row],[EG2]]*100), "")</f>
        <v>0.81966837315130747</v>
      </c>
      <c r="V327"/>
      <c r="W327"/>
      <c r="X327"/>
    </row>
    <row r="328" spans="2:24" hidden="1" x14ac:dyDescent="0.25">
      <c r="B328" t="s">
        <v>790</v>
      </c>
      <c r="C328">
        <v>4596.5200000000004</v>
      </c>
      <c r="D328" t="s">
        <v>789</v>
      </c>
      <c r="E328" t="s">
        <v>22</v>
      </c>
      <c r="F328" t="s">
        <v>85</v>
      </c>
      <c r="G328" t="s">
        <v>145</v>
      </c>
      <c r="H328">
        <v>11</v>
      </c>
      <c r="I328">
        <v>202211</v>
      </c>
      <c r="J328" s="1">
        <v>88.29</v>
      </c>
      <c r="K328" s="1">
        <v>11.75</v>
      </c>
      <c r="L328" s="1">
        <v>11.77</v>
      </c>
      <c r="M328" s="1">
        <v>13.02</v>
      </c>
      <c r="N328" s="1">
        <f>INDEX(Data!Z:Z,MATCH(zacks_custom_screen_2023_05_31[[#This Row],[Company Name]] &amp; "*", Data!Y:Y,0))</f>
        <v>561421</v>
      </c>
      <c r="O328" s="1">
        <f>INDEX(Data!AA:AA,MATCH(zacks_custom_screen_2023_05_31[[#This Row],[Company Name]] &amp; "*", Data!Y:Y,0))</f>
        <v>541611</v>
      </c>
      <c r="P328" s="2">
        <f>IFERROR((zacks_custom_screen_2023_05_31[[#This Row],[EPS1]]-zacks_custom_screen_2023_05_31[[#This Row],[EPS0]])/ABS(zacks_custom_screen_2023_05_31[[#This Row],[EPS0]]), "")</f>
        <v>1.7021276595744319E-3</v>
      </c>
      <c r="Q328" s="2">
        <f>IFERROR((zacks_custom_screen_2023_05_31[[#This Row],[EPS2]]-zacks_custom_screen_2023_05_31[[#This Row],[EPS1]])/ABS(zacks_custom_screen_2023_05_31[[#This Row],[EPS1]]), "")</f>
        <v>0.10620220900594733</v>
      </c>
      <c r="R328" s="3">
        <f>IFERROR(zacks_custom_screen_2023_05_31[[#This Row],[Price]]/zacks_custom_screen_2023_05_31[[#This Row],[EPS1]], "")</f>
        <v>7.501274426508072</v>
      </c>
      <c r="S328" s="3">
        <f>IFERROR(zacks_custom_screen_2023_05_31[[#This Row],[Price]]/zacks_custom_screen_2023_05_31[[#This Row],[EPS2]], "")</f>
        <v>6.781105990783411</v>
      </c>
      <c r="T328" s="3">
        <f>IFERROR(zacks_custom_screen_2023_05_31[[#This Row],[PE1]]/(zacks_custom_screen_2023_05_31[[#This Row],[EG1]]*100), "")</f>
        <v>44.06998725573586</v>
      </c>
      <c r="U328" s="3">
        <f>IFERROR(zacks_custom_screen_2023_05_31[[#This Row],[PE2]]/(zacks_custom_screen_2023_05_31[[#This Row],[EG2]]*100), "")</f>
        <v>0.63850894009216597</v>
      </c>
      <c r="V328"/>
      <c r="W328"/>
      <c r="X328"/>
    </row>
    <row r="329" spans="2:24" hidden="1" x14ac:dyDescent="0.25">
      <c r="B329" t="s">
        <v>792</v>
      </c>
      <c r="C329">
        <v>39978.93</v>
      </c>
      <c r="D329" t="s">
        <v>791</v>
      </c>
      <c r="E329" t="s">
        <v>13</v>
      </c>
      <c r="F329" t="s">
        <v>37</v>
      </c>
      <c r="G329" t="s">
        <v>212</v>
      </c>
      <c r="H329">
        <v>12</v>
      </c>
      <c r="I329">
        <v>202212</v>
      </c>
      <c r="J329" s="1">
        <v>104.71</v>
      </c>
      <c r="K329" s="1">
        <v>17.71</v>
      </c>
      <c r="L329" s="1">
        <v>12.3</v>
      </c>
      <c r="M329" s="1">
        <v>13.78</v>
      </c>
      <c r="N329" s="1">
        <f>INDEX(Data!Z:Z,MATCH(zacks_custom_screen_2023_05_31[[#This Row],[Company Name]] &amp; "*", Data!Y:Y,0))</f>
        <v>522110</v>
      </c>
      <c r="O329" s="1">
        <f>INDEX(Data!AA:AA,MATCH(zacks_custom_screen_2023_05_31[[#This Row],[Company Name]] &amp; "*", Data!Y:Y,0))</f>
        <v>522291</v>
      </c>
      <c r="P329" s="2">
        <f>IFERROR((zacks_custom_screen_2023_05_31[[#This Row],[EPS1]]-zacks_custom_screen_2023_05_31[[#This Row],[EPS0]])/ABS(zacks_custom_screen_2023_05_31[[#This Row],[EPS0]]), "")</f>
        <v>-0.30547713156408807</v>
      </c>
      <c r="Q329" s="2">
        <f>IFERROR((zacks_custom_screen_2023_05_31[[#This Row],[EPS2]]-zacks_custom_screen_2023_05_31[[#This Row],[EPS1]])/ABS(zacks_custom_screen_2023_05_31[[#This Row],[EPS1]]), "")</f>
        <v>0.1203252032520324</v>
      </c>
      <c r="R329" s="3">
        <f>IFERROR(zacks_custom_screen_2023_05_31[[#This Row],[Price]]/zacks_custom_screen_2023_05_31[[#This Row],[EPS1]], "")</f>
        <v>8.5130081300812996</v>
      </c>
      <c r="S329" s="3">
        <f>IFERROR(zacks_custom_screen_2023_05_31[[#This Row],[Price]]/zacks_custom_screen_2023_05_31[[#This Row],[EPS2]], "")</f>
        <v>7.5986937590711179</v>
      </c>
      <c r="T329" s="3">
        <f>IFERROR(zacks_custom_screen_2023_05_31[[#This Row],[PE1]]/(zacks_custom_screen_2023_05_31[[#This Row],[EG1]]*100), "")</f>
        <v>-0.27867906466495346</v>
      </c>
      <c r="U329" s="3">
        <f>IFERROR(zacks_custom_screen_2023_05_31[[#This Row],[PE2]]/(zacks_custom_screen_2023_05_31[[#This Row],[EG2]]*100), "")</f>
        <v>0.63151306240928951</v>
      </c>
      <c r="V329"/>
      <c r="W329"/>
      <c r="X329"/>
    </row>
    <row r="330" spans="2:24" hidden="1" x14ac:dyDescent="0.25">
      <c r="B330" t="s">
        <v>794</v>
      </c>
      <c r="C330">
        <v>5364.65</v>
      </c>
      <c r="D330" t="s">
        <v>793</v>
      </c>
      <c r="E330" t="s">
        <v>13</v>
      </c>
      <c r="F330" t="s">
        <v>85</v>
      </c>
      <c r="G330" t="s">
        <v>286</v>
      </c>
      <c r="H330">
        <v>6</v>
      </c>
      <c r="I330">
        <v>202206</v>
      </c>
      <c r="J330" s="1">
        <v>38.49</v>
      </c>
      <c r="K330" s="1">
        <v>3.72</v>
      </c>
      <c r="L330" s="1">
        <v>2.97</v>
      </c>
      <c r="M330" s="1">
        <v>2.4</v>
      </c>
      <c r="N330" s="1" t="e">
        <f>INDEX(Data!Z:Z,MATCH(zacks_custom_screen_2023_05_31[[#This Row],[Company Name]] &amp; "*", Data!Y:Y,0))</f>
        <v>#N/A</v>
      </c>
      <c r="O330" s="1" t="e">
        <f>INDEX(Data!AA:AA,MATCH(zacks_custom_screen_2023_05_31[[#This Row],[Company Name]] &amp; "*", Data!Y:Y,0))</f>
        <v>#N/A</v>
      </c>
      <c r="P330" s="2">
        <f>IFERROR((zacks_custom_screen_2023_05_31[[#This Row],[EPS1]]-zacks_custom_screen_2023_05_31[[#This Row],[EPS0]])/ABS(zacks_custom_screen_2023_05_31[[#This Row],[EPS0]]), "")</f>
        <v>-0.20161290322580644</v>
      </c>
      <c r="Q330" s="2">
        <f>IFERROR((zacks_custom_screen_2023_05_31[[#This Row],[EPS2]]-zacks_custom_screen_2023_05_31[[#This Row],[EPS1]])/ABS(zacks_custom_screen_2023_05_31[[#This Row],[EPS1]]), "")</f>
        <v>-0.19191919191919199</v>
      </c>
      <c r="R330" s="3">
        <f>IFERROR(zacks_custom_screen_2023_05_31[[#This Row],[Price]]/zacks_custom_screen_2023_05_31[[#This Row],[EPS1]], "")</f>
        <v>12.95959595959596</v>
      </c>
      <c r="S330" s="3">
        <f>IFERROR(zacks_custom_screen_2023_05_31[[#This Row],[Price]]/zacks_custom_screen_2023_05_31[[#This Row],[EPS2]], "")</f>
        <v>16.037500000000001</v>
      </c>
      <c r="T330" s="3">
        <f>IFERROR(zacks_custom_screen_2023_05_31[[#This Row],[PE1]]/(zacks_custom_screen_2023_05_31[[#This Row],[EG1]]*100), "")</f>
        <v>-0.6427959595959597</v>
      </c>
      <c r="U330" s="3">
        <f>IFERROR(zacks_custom_screen_2023_05_31[[#This Row],[PE2]]/(zacks_custom_screen_2023_05_31[[#This Row],[EG2]]*100), "")</f>
        <v>-0.83563815789473672</v>
      </c>
      <c r="V330"/>
      <c r="W330"/>
      <c r="X330"/>
    </row>
    <row r="331" spans="2:24" hidden="1" x14ac:dyDescent="0.25">
      <c r="B331" t="s">
        <v>796</v>
      </c>
      <c r="C331">
        <v>14348.16</v>
      </c>
      <c r="D331" t="s">
        <v>795</v>
      </c>
      <c r="E331" t="s">
        <v>22</v>
      </c>
      <c r="F331" t="s">
        <v>37</v>
      </c>
      <c r="G331" t="s">
        <v>641</v>
      </c>
      <c r="H331">
        <v>12</v>
      </c>
      <c r="I331">
        <v>202212</v>
      </c>
      <c r="J331" s="1">
        <v>61.17</v>
      </c>
      <c r="K331" s="1">
        <v>-11.83</v>
      </c>
      <c r="L331" s="1">
        <v>-2.14</v>
      </c>
      <c r="M331" s="1">
        <v>-2.0299999999999998</v>
      </c>
      <c r="N331" s="1">
        <f>INDEX(Data!Z:Z,MATCH(zacks_custom_screen_2023_05_31[[#This Row],[Company Name]] &amp; "*", Data!Y:Y,0))</f>
        <v>522320</v>
      </c>
      <c r="O331" s="1">
        <f>INDEX(Data!AA:AA,MATCH(zacks_custom_screen_2023_05_31[[#This Row],[Company Name]] &amp; "*", Data!Y:Y,0))</f>
        <v>523160</v>
      </c>
      <c r="P331" s="2">
        <f>IFERROR((zacks_custom_screen_2023_05_31[[#This Row],[EPS1]]-zacks_custom_screen_2023_05_31[[#This Row],[EPS0]])/ABS(zacks_custom_screen_2023_05_31[[#This Row],[EPS0]]), "")</f>
        <v>0.81910397295012671</v>
      </c>
      <c r="Q331" s="2">
        <f>IFERROR((zacks_custom_screen_2023_05_31[[#This Row],[EPS2]]-zacks_custom_screen_2023_05_31[[#This Row],[EPS1]])/ABS(zacks_custom_screen_2023_05_31[[#This Row],[EPS1]]), "")</f>
        <v>5.1401869158878649E-2</v>
      </c>
      <c r="R331" s="3">
        <f>IFERROR(zacks_custom_screen_2023_05_31[[#This Row],[Price]]/zacks_custom_screen_2023_05_31[[#This Row],[EPS1]], "")</f>
        <v>-28.584112149532711</v>
      </c>
      <c r="S331" s="3">
        <f>IFERROR(zacks_custom_screen_2023_05_31[[#This Row],[Price]]/zacks_custom_screen_2023_05_31[[#This Row],[EPS2]], "")</f>
        <v>-30.133004926108377</v>
      </c>
      <c r="T331" s="3">
        <f>IFERROR(zacks_custom_screen_2023_05_31[[#This Row],[PE1]]/(zacks_custom_screen_2023_05_31[[#This Row],[EG1]]*100), "")</f>
        <v>-0.34896805647984724</v>
      </c>
      <c r="U331" s="3">
        <f>IFERROR(zacks_custom_screen_2023_05_31[[#This Row],[PE2]]/(zacks_custom_screen_2023_05_31[[#This Row],[EG2]]*100), "")</f>
        <v>-5.8622391401701588</v>
      </c>
      <c r="V331"/>
      <c r="W331"/>
      <c r="X331"/>
    </row>
    <row r="332" spans="2:24" hidden="1" x14ac:dyDescent="0.25">
      <c r="B332" t="s">
        <v>798</v>
      </c>
      <c r="C332">
        <v>6259.94</v>
      </c>
      <c r="D332" t="s">
        <v>797</v>
      </c>
      <c r="E332" t="s">
        <v>22</v>
      </c>
      <c r="F332" t="s">
        <v>51</v>
      </c>
      <c r="G332" t="s">
        <v>655</v>
      </c>
      <c r="H332">
        <v>12</v>
      </c>
      <c r="I332">
        <v>202212</v>
      </c>
      <c r="J332" s="1">
        <v>667.82</v>
      </c>
      <c r="K332" s="1">
        <v>48.61</v>
      </c>
      <c r="N332" s="1" t="e">
        <f>INDEX(Data!Z:Z,MATCH(zacks_custom_screen_2023_05_31[[#This Row],[Company Name]] &amp; "*", Data!Y:Y,0))</f>
        <v>#N/A</v>
      </c>
      <c r="O332" s="1" t="e">
        <f>INDEX(Data!AA:AA,MATCH(zacks_custom_screen_2023_05_31[[#This Row],[Company Name]] &amp; "*", Data!Y:Y,0))</f>
        <v>#N/A</v>
      </c>
      <c r="P332" s="2">
        <f>IFERROR((zacks_custom_screen_2023_05_31[[#This Row],[EPS1]]-zacks_custom_screen_2023_05_31[[#This Row],[EPS0]])/ABS(zacks_custom_screen_2023_05_31[[#This Row],[EPS0]]), "")</f>
        <v>-1</v>
      </c>
      <c r="Q332" s="2" t="str">
        <f>IFERROR((zacks_custom_screen_2023_05_31[[#This Row],[EPS2]]-zacks_custom_screen_2023_05_31[[#This Row],[EPS1]])/ABS(zacks_custom_screen_2023_05_31[[#This Row],[EPS1]]), "")</f>
        <v/>
      </c>
      <c r="R332" s="3" t="str">
        <f>IFERROR(zacks_custom_screen_2023_05_31[[#This Row],[Price]]/zacks_custom_screen_2023_05_31[[#This Row],[EPS1]], "")</f>
        <v/>
      </c>
      <c r="S332" s="3" t="str">
        <f>IFERROR(zacks_custom_screen_2023_05_31[[#This Row],[Price]]/zacks_custom_screen_2023_05_31[[#This Row],[EPS2]], "")</f>
        <v/>
      </c>
      <c r="T332" s="3" t="str">
        <f>IFERROR(zacks_custom_screen_2023_05_31[[#This Row],[PE1]]/(zacks_custom_screen_2023_05_31[[#This Row],[EG1]]*100), "")</f>
        <v/>
      </c>
      <c r="U332" s="3" t="str">
        <f>IFERROR(zacks_custom_screen_2023_05_31[[#This Row],[PE2]]/(zacks_custom_screen_2023_05_31[[#This Row],[EG2]]*100), "")</f>
        <v/>
      </c>
      <c r="V332"/>
      <c r="W332"/>
      <c r="X332"/>
    </row>
    <row r="333" spans="2:24" hidden="1" x14ac:dyDescent="0.25">
      <c r="B333" t="s">
        <v>800</v>
      </c>
      <c r="C333">
        <v>4315.08</v>
      </c>
      <c r="D333" t="s">
        <v>799</v>
      </c>
      <c r="E333" t="s">
        <v>22</v>
      </c>
      <c r="F333" t="s">
        <v>37</v>
      </c>
      <c r="G333" t="s">
        <v>801</v>
      </c>
      <c r="H333">
        <v>12</v>
      </c>
      <c r="I333">
        <v>202212</v>
      </c>
      <c r="J333" s="1">
        <v>20.7</v>
      </c>
      <c r="K333" s="1">
        <v>3.39</v>
      </c>
      <c r="L333" s="1">
        <v>3.57</v>
      </c>
      <c r="M333" s="1">
        <v>4.03</v>
      </c>
      <c r="N333" s="1" t="e">
        <f>INDEX(Data!Z:Z,MATCH(zacks_custom_screen_2023_05_31[[#This Row],[Company Name]] &amp; "*", Data!Y:Y,0))</f>
        <v>#N/A</v>
      </c>
      <c r="O333" s="1" t="e">
        <f>INDEX(Data!AA:AA,MATCH(zacks_custom_screen_2023_05_31[[#This Row],[Company Name]] &amp; "*", Data!Y:Y,0))</f>
        <v>#N/A</v>
      </c>
      <c r="P333" s="2">
        <f>IFERROR((zacks_custom_screen_2023_05_31[[#This Row],[EPS1]]-zacks_custom_screen_2023_05_31[[#This Row],[EPS0]])/ABS(zacks_custom_screen_2023_05_31[[#This Row],[EPS0]]), "")</f>
        <v>5.3097345132743279E-2</v>
      </c>
      <c r="Q333" s="2">
        <f>IFERROR((zacks_custom_screen_2023_05_31[[#This Row],[EPS2]]-zacks_custom_screen_2023_05_31[[#This Row],[EPS1]])/ABS(zacks_custom_screen_2023_05_31[[#This Row],[EPS1]]), "")</f>
        <v>0.12885154061624662</v>
      </c>
      <c r="R333" s="3">
        <f>IFERROR(zacks_custom_screen_2023_05_31[[#This Row],[Price]]/zacks_custom_screen_2023_05_31[[#This Row],[EPS1]], "")</f>
        <v>5.7983193277310923</v>
      </c>
      <c r="S333" s="3">
        <f>IFERROR(zacks_custom_screen_2023_05_31[[#This Row],[Price]]/zacks_custom_screen_2023_05_31[[#This Row],[EPS2]], "")</f>
        <v>5.1364764267990068</v>
      </c>
      <c r="T333" s="3">
        <f>IFERROR(zacks_custom_screen_2023_05_31[[#This Row],[PE1]]/(zacks_custom_screen_2023_05_31[[#This Row],[EG1]]*100), "")</f>
        <v>1.0920168067226907</v>
      </c>
      <c r="U333" s="3">
        <f>IFERROR(zacks_custom_screen_2023_05_31[[#This Row],[PE2]]/(zacks_custom_screen_2023_05_31[[#This Row],[EG2]]*100), "")</f>
        <v>0.39863523573200949</v>
      </c>
      <c r="V333"/>
      <c r="W333"/>
      <c r="X333"/>
    </row>
    <row r="334" spans="2:24" hidden="1" x14ac:dyDescent="0.25">
      <c r="B334" t="s">
        <v>803</v>
      </c>
      <c r="C334">
        <v>7872.59</v>
      </c>
      <c r="D334" t="s">
        <v>802</v>
      </c>
      <c r="E334" t="s">
        <v>13</v>
      </c>
      <c r="F334" t="s">
        <v>37</v>
      </c>
      <c r="G334" t="s">
        <v>250</v>
      </c>
      <c r="H334">
        <v>12</v>
      </c>
      <c r="I334">
        <v>202212</v>
      </c>
      <c r="J334" s="1">
        <v>29.14</v>
      </c>
      <c r="K334" s="1">
        <v>1.1100000000000001</v>
      </c>
      <c r="L334" s="1">
        <v>1.19</v>
      </c>
      <c r="M334" s="1">
        <v>1.4</v>
      </c>
      <c r="N334" s="1">
        <f>INDEX(Data!Z:Z,MATCH(zacks_custom_screen_2023_05_31[[#This Row],[Company Name]] &amp; "*", Data!Y:Y,0))</f>
        <v>493120</v>
      </c>
      <c r="O334" s="1">
        <f>INDEX(Data!AA:AA,MATCH(zacks_custom_screen_2023_05_31[[#This Row],[Company Name]] &amp; "*", Data!Y:Y,0))</f>
        <v>531110</v>
      </c>
      <c r="P334" s="2">
        <f>IFERROR((zacks_custom_screen_2023_05_31[[#This Row],[EPS1]]-zacks_custom_screen_2023_05_31[[#This Row],[EPS0]])/ABS(zacks_custom_screen_2023_05_31[[#This Row],[EPS0]]), "")</f>
        <v>7.2072072072071933E-2</v>
      </c>
      <c r="Q334" s="2">
        <f>IFERROR((zacks_custom_screen_2023_05_31[[#This Row],[EPS2]]-zacks_custom_screen_2023_05_31[[#This Row],[EPS1]])/ABS(zacks_custom_screen_2023_05_31[[#This Row],[EPS1]]), "")</f>
        <v>0.1764705882352941</v>
      </c>
      <c r="R334" s="3">
        <f>IFERROR(zacks_custom_screen_2023_05_31[[#This Row],[Price]]/zacks_custom_screen_2023_05_31[[#This Row],[EPS1]], "")</f>
        <v>24.487394957983195</v>
      </c>
      <c r="S334" s="3">
        <f>IFERROR(zacks_custom_screen_2023_05_31[[#This Row],[Price]]/zacks_custom_screen_2023_05_31[[#This Row],[EPS2]], "")</f>
        <v>20.814285714285717</v>
      </c>
      <c r="T334" s="3">
        <f>IFERROR(zacks_custom_screen_2023_05_31[[#This Row],[PE1]]/(zacks_custom_screen_2023_05_31[[#This Row],[EG1]]*100), "")</f>
        <v>3.397626050420175</v>
      </c>
      <c r="U334" s="3">
        <f>IFERROR(zacks_custom_screen_2023_05_31[[#This Row],[PE2]]/(zacks_custom_screen_2023_05_31[[#This Row],[EG2]]*100), "")</f>
        <v>1.1794761904761908</v>
      </c>
      <c r="V334"/>
      <c r="W334"/>
      <c r="X334"/>
    </row>
    <row r="335" spans="2:24" hidden="1" x14ac:dyDescent="0.25">
      <c r="B335" t="s">
        <v>805</v>
      </c>
      <c r="C335">
        <v>4625.82</v>
      </c>
      <c r="D335" t="s">
        <v>804</v>
      </c>
      <c r="E335" t="s">
        <v>22</v>
      </c>
      <c r="F335" t="s">
        <v>330</v>
      </c>
      <c r="G335" t="s">
        <v>806</v>
      </c>
      <c r="H335">
        <v>12</v>
      </c>
      <c r="I335">
        <v>202212</v>
      </c>
      <c r="J335" s="1">
        <v>74.61</v>
      </c>
      <c r="K335" s="1">
        <v>5.38</v>
      </c>
      <c r="L335" s="1">
        <v>5.25</v>
      </c>
      <c r="M335" s="1">
        <v>5.92</v>
      </c>
      <c r="N335" s="1">
        <f>INDEX(Data!Z:Z,MATCH(zacks_custom_screen_2023_05_31[[#This Row],[Company Name]] &amp; "*", Data!Y:Y,0))</f>
        <v>424330</v>
      </c>
      <c r="O335" s="1">
        <f>INDEX(Data!AA:AA,MATCH(zacks_custom_screen_2023_05_31[[#This Row],[Company Name]] &amp; "*", Data!Y:Y,0))</f>
        <v>424320</v>
      </c>
      <c r="P335" s="2">
        <f>IFERROR((zacks_custom_screen_2023_05_31[[#This Row],[EPS1]]-zacks_custom_screen_2023_05_31[[#This Row],[EPS0]])/ABS(zacks_custom_screen_2023_05_31[[#This Row],[EPS0]]), "")</f>
        <v>-2.4163568773234181E-2</v>
      </c>
      <c r="Q335" s="2">
        <f>IFERROR((zacks_custom_screen_2023_05_31[[#This Row],[EPS2]]-zacks_custom_screen_2023_05_31[[#This Row],[EPS1]])/ABS(zacks_custom_screen_2023_05_31[[#This Row],[EPS1]]), "")</f>
        <v>0.1276190476190476</v>
      </c>
      <c r="R335" s="3">
        <f>IFERROR(zacks_custom_screen_2023_05_31[[#This Row],[Price]]/zacks_custom_screen_2023_05_31[[#This Row],[EPS1]], "")</f>
        <v>14.211428571428572</v>
      </c>
      <c r="S335" s="3">
        <f>IFERROR(zacks_custom_screen_2023_05_31[[#This Row],[Price]]/zacks_custom_screen_2023_05_31[[#This Row],[EPS2]], "")</f>
        <v>12.60304054054054</v>
      </c>
      <c r="T335" s="3">
        <f>IFERROR(zacks_custom_screen_2023_05_31[[#This Row],[PE1]]/(zacks_custom_screen_2023_05_31[[#This Row],[EG1]]*100), "")</f>
        <v>-5.8813450549450597</v>
      </c>
      <c r="U335" s="3">
        <f>IFERROR(zacks_custom_screen_2023_05_31[[#This Row],[PE2]]/(zacks_custom_screen_2023_05_31[[#This Row],[EG2]]*100), "")</f>
        <v>0.98755168414683347</v>
      </c>
      <c r="V335"/>
      <c r="W335"/>
      <c r="X335"/>
    </row>
    <row r="336" spans="2:24" hidden="1" x14ac:dyDescent="0.25">
      <c r="B336" t="s">
        <v>452</v>
      </c>
      <c r="C336">
        <v>67706.320000000007</v>
      </c>
      <c r="D336" t="s">
        <v>451</v>
      </c>
      <c r="E336" t="s">
        <v>13</v>
      </c>
      <c r="F336" t="s">
        <v>41</v>
      </c>
      <c r="G336" t="s">
        <v>45</v>
      </c>
      <c r="H336">
        <v>9</v>
      </c>
      <c r="I336">
        <v>202209</v>
      </c>
      <c r="J336" s="1">
        <v>238.39</v>
      </c>
      <c r="K336" s="1">
        <v>11.35</v>
      </c>
      <c r="L336" s="1">
        <v>12.19</v>
      </c>
      <c r="M336" s="1">
        <v>13.61</v>
      </c>
      <c r="N336" s="1" t="e">
        <f>INDEX(Data!Z:Z,MATCH(zacks_custom_screen_2023_05_31[[#This Row],[Company Name]] &amp; "*", Data!Y:Y,0))</f>
        <v>#N/A</v>
      </c>
      <c r="O336" s="1" t="e">
        <f>INDEX(Data!AA:AA,MATCH(zacks_custom_screen_2023_05_31[[#This Row],[Company Name]] &amp; "*", Data!Y:Y,0))</f>
        <v>#N/A</v>
      </c>
      <c r="P336" s="2">
        <f>IFERROR((zacks_custom_screen_2023_05_31[[#This Row],[EPS1]]-zacks_custom_screen_2023_05_31[[#This Row],[EPS0]])/ABS(zacks_custom_screen_2023_05_31[[#This Row],[EPS0]]), "")</f>
        <v>7.4008810572687211E-2</v>
      </c>
      <c r="Q336" s="2">
        <f>IFERROR((zacks_custom_screen_2023_05_31[[#This Row],[EPS2]]-zacks_custom_screen_2023_05_31[[#This Row],[EPS1]])/ABS(zacks_custom_screen_2023_05_31[[#This Row],[EPS1]]), "")</f>
        <v>0.11648892534864642</v>
      </c>
      <c r="R336" s="3">
        <f>IFERROR(zacks_custom_screen_2023_05_31[[#This Row],[Price]]/zacks_custom_screen_2023_05_31[[#This Row],[EPS1]], "")</f>
        <v>19.55619360131255</v>
      </c>
      <c r="S336" s="3">
        <f>IFERROR(zacks_custom_screen_2023_05_31[[#This Row],[Price]]/zacks_custom_screen_2023_05_31[[#This Row],[EPS2]], "")</f>
        <v>17.515797207935343</v>
      </c>
      <c r="T336" s="3">
        <f>IFERROR(zacks_custom_screen_2023_05_31[[#This Row],[PE1]]/(zacks_custom_screen_2023_05_31[[#This Row],[EG1]]*100), "")</f>
        <v>2.6424142544630653</v>
      </c>
      <c r="U336" s="3">
        <f>IFERROR(zacks_custom_screen_2023_05_31[[#This Row],[PE2]]/(zacks_custom_screen_2023_05_31[[#This Row],[EG2]]*100), "")</f>
        <v>1.5036448448220552</v>
      </c>
      <c r="V336"/>
      <c r="W336"/>
      <c r="X336"/>
    </row>
    <row r="337" spans="2:24" hidden="1" x14ac:dyDescent="0.25">
      <c r="B337" t="s">
        <v>810</v>
      </c>
      <c r="C337">
        <v>3186.26</v>
      </c>
      <c r="D337" t="s">
        <v>809</v>
      </c>
      <c r="E337" t="s">
        <v>22</v>
      </c>
      <c r="F337" t="s">
        <v>37</v>
      </c>
      <c r="G337" t="s">
        <v>212</v>
      </c>
      <c r="H337">
        <v>12</v>
      </c>
      <c r="I337">
        <v>202212</v>
      </c>
      <c r="J337" s="1">
        <v>46.82</v>
      </c>
      <c r="K337" s="1">
        <v>2.2999999999999998</v>
      </c>
      <c r="L337" s="1">
        <v>5.33</v>
      </c>
      <c r="M337" s="1">
        <v>6.87</v>
      </c>
      <c r="N337" s="1" t="e">
        <f>INDEX(Data!Z:Z,MATCH(zacks_custom_screen_2023_05_31[[#This Row],[Company Name]] &amp; "*", Data!Y:Y,0))</f>
        <v>#N/A</v>
      </c>
      <c r="O337" s="1" t="e">
        <f>INDEX(Data!AA:AA,MATCH(zacks_custom_screen_2023_05_31[[#This Row],[Company Name]] &amp; "*", Data!Y:Y,0))</f>
        <v>#N/A</v>
      </c>
      <c r="P337" s="2">
        <f>IFERROR((zacks_custom_screen_2023_05_31[[#This Row],[EPS1]]-zacks_custom_screen_2023_05_31[[#This Row],[EPS0]])/ABS(zacks_custom_screen_2023_05_31[[#This Row],[EPS0]]), "")</f>
        <v>1.3173913043478263</v>
      </c>
      <c r="Q337" s="2">
        <f>IFERROR((zacks_custom_screen_2023_05_31[[#This Row],[EPS2]]-zacks_custom_screen_2023_05_31[[#This Row],[EPS1]])/ABS(zacks_custom_screen_2023_05_31[[#This Row],[EPS1]]), "")</f>
        <v>0.28893058161350843</v>
      </c>
      <c r="R337" s="3">
        <f>IFERROR(zacks_custom_screen_2023_05_31[[#This Row],[Price]]/zacks_custom_screen_2023_05_31[[#This Row],[EPS1]], "")</f>
        <v>8.7842401500938081</v>
      </c>
      <c r="S337" s="3">
        <f>IFERROR(zacks_custom_screen_2023_05_31[[#This Row],[Price]]/zacks_custom_screen_2023_05_31[[#This Row],[EPS2]], "")</f>
        <v>6.8151382823871902</v>
      </c>
      <c r="T337" s="3">
        <f>IFERROR(zacks_custom_screen_2023_05_31[[#This Row],[PE1]]/(zacks_custom_screen_2023_05_31[[#This Row],[EG1]]*100), "")</f>
        <v>6.6679050644276427E-2</v>
      </c>
      <c r="U337" s="3">
        <f>IFERROR(zacks_custom_screen_2023_05_31[[#This Row],[PE2]]/(zacks_custom_screen_2023_05_31[[#This Row],[EG2]]*100), "")</f>
        <v>0.23587459120210211</v>
      </c>
      <c r="V337"/>
      <c r="W337"/>
      <c r="X337"/>
    </row>
    <row r="338" spans="2:24" hidden="1" x14ac:dyDescent="0.25">
      <c r="B338" t="s">
        <v>812</v>
      </c>
      <c r="C338">
        <v>122457.94</v>
      </c>
      <c r="D338" t="s">
        <v>811</v>
      </c>
      <c r="E338" t="s">
        <v>13</v>
      </c>
      <c r="F338" t="s">
        <v>223</v>
      </c>
      <c r="G338" t="s">
        <v>224</v>
      </c>
      <c r="H338">
        <v>12</v>
      </c>
      <c r="I338">
        <v>202212</v>
      </c>
      <c r="J338" s="1">
        <v>101.2</v>
      </c>
      <c r="K338" s="1">
        <v>13.52</v>
      </c>
      <c r="L338" s="1">
        <v>10.039999999999999</v>
      </c>
      <c r="M338" s="1">
        <v>11.41</v>
      </c>
      <c r="N338" s="1">
        <f>INDEX(Data!Z:Z,MATCH(zacks_custom_screen_2023_05_31[[#This Row],[Company Name]] &amp; "*", Data!Y:Y,0))</f>
        <v>324110</v>
      </c>
      <c r="O338" s="1">
        <f>INDEX(Data!AA:AA,MATCH(zacks_custom_screen_2023_05_31[[#This Row],[Company Name]] &amp; "*", Data!Y:Y,0))</f>
        <v>0</v>
      </c>
      <c r="P338" s="2">
        <f>IFERROR((zacks_custom_screen_2023_05_31[[#This Row],[EPS1]]-zacks_custom_screen_2023_05_31[[#This Row],[EPS0]])/ABS(zacks_custom_screen_2023_05_31[[#This Row],[EPS0]]), "")</f>
        <v>-0.25739644970414205</v>
      </c>
      <c r="Q338" s="2">
        <f>IFERROR((zacks_custom_screen_2023_05_31[[#This Row],[EPS2]]-zacks_custom_screen_2023_05_31[[#This Row],[EPS1]])/ABS(zacks_custom_screen_2023_05_31[[#This Row],[EPS1]]), "")</f>
        <v>0.13645418326693237</v>
      </c>
      <c r="R338" s="3">
        <f>IFERROR(zacks_custom_screen_2023_05_31[[#This Row],[Price]]/zacks_custom_screen_2023_05_31[[#This Row],[EPS1]], "")</f>
        <v>10.0796812749004</v>
      </c>
      <c r="S338" s="3">
        <f>IFERROR(zacks_custom_screen_2023_05_31[[#This Row],[Price]]/zacks_custom_screen_2023_05_31[[#This Row],[EPS2]], "")</f>
        <v>8.8694127957931634</v>
      </c>
      <c r="T338" s="3">
        <f>IFERROR(zacks_custom_screen_2023_05_31[[#This Row],[PE1]]/(zacks_custom_screen_2023_05_31[[#This Row],[EG1]]*100), "")</f>
        <v>-0.39160141045015345</v>
      </c>
      <c r="U338" s="3">
        <f>IFERROR(zacks_custom_screen_2023_05_31[[#This Row],[PE2]]/(zacks_custom_screen_2023_05_31[[#This Row],[EG2]]*100), "")</f>
        <v>0.64999200342892915</v>
      </c>
      <c r="V338"/>
      <c r="W338"/>
      <c r="X338"/>
    </row>
    <row r="339" spans="2:24" hidden="1" x14ac:dyDescent="0.25">
      <c r="B339" t="s">
        <v>814</v>
      </c>
      <c r="C339">
        <v>225302.77</v>
      </c>
      <c r="D339" t="s">
        <v>813</v>
      </c>
      <c r="E339" t="s">
        <v>22</v>
      </c>
      <c r="F339" t="s">
        <v>30</v>
      </c>
      <c r="G339" t="s">
        <v>590</v>
      </c>
      <c r="H339">
        <v>8</v>
      </c>
      <c r="I339">
        <v>202208</v>
      </c>
      <c r="J339" s="1">
        <v>508.03</v>
      </c>
      <c r="K339" s="1">
        <v>13.14</v>
      </c>
      <c r="L339" s="1">
        <v>14.38</v>
      </c>
      <c r="M339" s="1">
        <v>15.36</v>
      </c>
      <c r="N339" s="1">
        <f>INDEX(Data!Z:Z,MATCH(zacks_custom_screen_2023_05_31[[#This Row],[Company Name]] &amp; "*", Data!Y:Y,0))</f>
        <v>455219</v>
      </c>
      <c r="O339" s="1">
        <f>INDEX(Data!AA:AA,MATCH(zacks_custom_screen_2023_05_31[[#This Row],[Company Name]] &amp; "*", Data!Y:Y,0))</f>
        <v>0</v>
      </c>
      <c r="P339" s="2">
        <f>IFERROR((zacks_custom_screen_2023_05_31[[#This Row],[EPS1]]-zacks_custom_screen_2023_05_31[[#This Row],[EPS0]])/ABS(zacks_custom_screen_2023_05_31[[#This Row],[EPS0]]), "")</f>
        <v>9.4368340943683418E-2</v>
      </c>
      <c r="Q339" s="2">
        <f>IFERROR((zacks_custom_screen_2023_05_31[[#This Row],[EPS2]]-zacks_custom_screen_2023_05_31[[#This Row],[EPS1]])/ABS(zacks_custom_screen_2023_05_31[[#This Row],[EPS1]]), "")</f>
        <v>6.815020862308753E-2</v>
      </c>
      <c r="R339" s="3">
        <f>IFERROR(zacks_custom_screen_2023_05_31[[#This Row],[Price]]/zacks_custom_screen_2023_05_31[[#This Row],[EPS1]], "")</f>
        <v>35.328929068150202</v>
      </c>
      <c r="S339" s="3">
        <f>IFERROR(zacks_custom_screen_2023_05_31[[#This Row],[Price]]/zacks_custom_screen_2023_05_31[[#This Row],[EPS2]], "")</f>
        <v>33.074869791666664</v>
      </c>
      <c r="T339" s="3">
        <f>IFERROR(zacks_custom_screen_2023_05_31[[#This Row],[PE1]]/(zacks_custom_screen_2023_05_31[[#This Row],[EG1]]*100), "")</f>
        <v>3.7437268383507551</v>
      </c>
      <c r="U339" s="3">
        <f>IFERROR(zacks_custom_screen_2023_05_31[[#This Row],[PE2]]/(zacks_custom_screen_2023_05_31[[#This Row],[EG2]]*100), "")</f>
        <v>4.8532308939200739</v>
      </c>
      <c r="V339"/>
      <c r="W339"/>
      <c r="X339"/>
    </row>
    <row r="340" spans="2:24" hidden="1" x14ac:dyDescent="0.25">
      <c r="B340" t="s">
        <v>816</v>
      </c>
      <c r="C340">
        <v>9406.35</v>
      </c>
      <c r="D340" t="s">
        <v>815</v>
      </c>
      <c r="E340" t="s">
        <v>13</v>
      </c>
      <c r="F340" t="s">
        <v>51</v>
      </c>
      <c r="G340" t="s">
        <v>817</v>
      </c>
      <c r="H340">
        <v>6</v>
      </c>
      <c r="I340">
        <v>202206</v>
      </c>
      <c r="J340" s="1">
        <v>11.03</v>
      </c>
      <c r="K340" s="1">
        <v>0.28000000000000003</v>
      </c>
      <c r="L340" s="1">
        <v>0.53</v>
      </c>
      <c r="M340" s="1">
        <v>0.47</v>
      </c>
      <c r="N340" s="1">
        <f>INDEX(Data!Z:Z,MATCH(zacks_custom_screen_2023_05_31[[#This Row],[Company Name]] &amp; "*", Data!Y:Y,0))</f>
        <v>325620</v>
      </c>
      <c r="O340" s="1">
        <f>INDEX(Data!AA:AA,MATCH(zacks_custom_screen_2023_05_31[[#This Row],[Company Name]] &amp; "*", Data!Y:Y,0))</f>
        <v>0</v>
      </c>
      <c r="P340" s="2">
        <f>IFERROR((zacks_custom_screen_2023_05_31[[#This Row],[EPS1]]-zacks_custom_screen_2023_05_31[[#This Row],[EPS0]])/ABS(zacks_custom_screen_2023_05_31[[#This Row],[EPS0]]), "")</f>
        <v>0.89285714285714279</v>
      </c>
      <c r="Q340" s="2">
        <f>IFERROR((zacks_custom_screen_2023_05_31[[#This Row],[EPS2]]-zacks_custom_screen_2023_05_31[[#This Row],[EPS1]])/ABS(zacks_custom_screen_2023_05_31[[#This Row],[EPS1]]), "")</f>
        <v>-0.11320754716981142</v>
      </c>
      <c r="R340" s="3">
        <f>IFERROR(zacks_custom_screen_2023_05_31[[#This Row],[Price]]/zacks_custom_screen_2023_05_31[[#This Row],[EPS1]], "")</f>
        <v>20.811320754716977</v>
      </c>
      <c r="S340" s="3">
        <f>IFERROR(zacks_custom_screen_2023_05_31[[#This Row],[Price]]/zacks_custom_screen_2023_05_31[[#This Row],[EPS2]], "")</f>
        <v>23.468085106382979</v>
      </c>
      <c r="T340" s="3">
        <f>IFERROR(zacks_custom_screen_2023_05_31[[#This Row],[PE1]]/(zacks_custom_screen_2023_05_31[[#This Row],[EG1]]*100), "")</f>
        <v>0.23308679245283018</v>
      </c>
      <c r="U340" s="3">
        <f>IFERROR(zacks_custom_screen_2023_05_31[[#This Row],[PE2]]/(zacks_custom_screen_2023_05_31[[#This Row],[EG2]]*100), "")</f>
        <v>-2.0730141843971612</v>
      </c>
      <c r="V340"/>
      <c r="W340"/>
      <c r="X340"/>
    </row>
    <row r="341" spans="2:24" hidden="1" x14ac:dyDescent="0.25">
      <c r="B341" t="s">
        <v>819</v>
      </c>
      <c r="C341">
        <v>71831.23</v>
      </c>
      <c r="D341" t="s">
        <v>818</v>
      </c>
      <c r="E341" t="s">
        <v>13</v>
      </c>
      <c r="F341" t="s">
        <v>23</v>
      </c>
      <c r="G341" t="s">
        <v>779</v>
      </c>
      <c r="H341">
        <v>12</v>
      </c>
      <c r="I341">
        <v>202212</v>
      </c>
      <c r="J341" s="1">
        <v>77.150000000000006</v>
      </c>
      <c r="K341" s="1">
        <v>2.77</v>
      </c>
      <c r="L341" s="1">
        <v>3.23</v>
      </c>
      <c r="M341" s="1">
        <v>3.81</v>
      </c>
      <c r="N341" s="1" t="e">
        <f>INDEX(Data!Z:Z,MATCH(zacks_custom_screen_2023_05_31[[#This Row],[Company Name]] &amp; "*", Data!Y:Y,0))</f>
        <v>#N/A</v>
      </c>
      <c r="O341" s="1" t="e">
        <f>INDEX(Data!AA:AA,MATCH(zacks_custom_screen_2023_05_31[[#This Row],[Company Name]] &amp; "*", Data!Y:Y,0))</f>
        <v>#N/A</v>
      </c>
      <c r="P341" s="2">
        <f>IFERROR((zacks_custom_screen_2023_05_31[[#This Row],[EPS1]]-zacks_custom_screen_2023_05_31[[#This Row],[EPS0]])/ABS(zacks_custom_screen_2023_05_31[[#This Row],[EPS0]]), "")</f>
        <v>0.16606498194945846</v>
      </c>
      <c r="Q341" s="2">
        <f>IFERROR((zacks_custom_screen_2023_05_31[[#This Row],[EPS2]]-zacks_custom_screen_2023_05_31[[#This Row],[EPS1]])/ABS(zacks_custom_screen_2023_05_31[[#This Row],[EPS1]]), "")</f>
        <v>0.17956656346749228</v>
      </c>
      <c r="R341" s="3">
        <f>IFERROR(zacks_custom_screen_2023_05_31[[#This Row],[Price]]/zacks_custom_screen_2023_05_31[[#This Row],[EPS1]], "")</f>
        <v>23.88544891640867</v>
      </c>
      <c r="S341" s="3">
        <f>IFERROR(zacks_custom_screen_2023_05_31[[#This Row],[Price]]/zacks_custom_screen_2023_05_31[[#This Row],[EPS2]], "")</f>
        <v>20.249343832020998</v>
      </c>
      <c r="T341" s="3">
        <f>IFERROR(zacks_custom_screen_2023_05_31[[#This Row],[PE1]]/(zacks_custom_screen_2023_05_31[[#This Row],[EG1]]*100), "")</f>
        <v>1.4383194238793919</v>
      </c>
      <c r="U341" s="3">
        <f>IFERROR(zacks_custom_screen_2023_05_31[[#This Row],[PE2]]/(zacks_custom_screen_2023_05_31[[#This Row],[EG2]]*100), "")</f>
        <v>1.1276789754728933</v>
      </c>
      <c r="V341"/>
      <c r="W341"/>
      <c r="X341"/>
    </row>
    <row r="342" spans="2:24" hidden="1" x14ac:dyDescent="0.25">
      <c r="B342" t="s">
        <v>821</v>
      </c>
      <c r="C342">
        <v>4187.1400000000003</v>
      </c>
      <c r="D342" t="s">
        <v>820</v>
      </c>
      <c r="E342" t="s">
        <v>13</v>
      </c>
      <c r="F342" t="s">
        <v>23</v>
      </c>
      <c r="G342" t="s">
        <v>24</v>
      </c>
      <c r="H342">
        <v>12</v>
      </c>
      <c r="I342">
        <v>202212</v>
      </c>
      <c r="J342" s="1">
        <v>106.23</v>
      </c>
      <c r="K342" s="1">
        <v>8.26</v>
      </c>
      <c r="L342" s="1">
        <v>14.49</v>
      </c>
      <c r="M342" s="1">
        <v>14.9</v>
      </c>
      <c r="N342" s="1" t="e">
        <f>INDEX(Data!Z:Z,MATCH(zacks_custom_screen_2023_05_31[[#This Row],[Company Name]] &amp; "*", Data!Y:Y,0))</f>
        <v>#N/A</v>
      </c>
      <c r="O342" s="1" t="e">
        <f>INDEX(Data!AA:AA,MATCH(zacks_custom_screen_2023_05_31[[#This Row],[Company Name]] &amp; "*", Data!Y:Y,0))</f>
        <v>#N/A</v>
      </c>
      <c r="P342" s="2">
        <f>IFERROR((zacks_custom_screen_2023_05_31[[#This Row],[EPS1]]-zacks_custom_screen_2023_05_31[[#This Row],[EPS0]])/ABS(zacks_custom_screen_2023_05_31[[#This Row],[EPS0]]), "")</f>
        <v>0.75423728813559332</v>
      </c>
      <c r="Q342" s="2">
        <f>IFERROR((zacks_custom_screen_2023_05_31[[#This Row],[EPS2]]-zacks_custom_screen_2023_05_31[[#This Row],[EPS1]])/ABS(zacks_custom_screen_2023_05_31[[#This Row],[EPS1]]), "")</f>
        <v>2.8295376121463087E-2</v>
      </c>
      <c r="R342" s="3">
        <f>IFERROR(zacks_custom_screen_2023_05_31[[#This Row],[Price]]/zacks_custom_screen_2023_05_31[[#This Row],[EPS1]], "")</f>
        <v>7.3312629399585925</v>
      </c>
      <c r="S342" s="3">
        <f>IFERROR(zacks_custom_screen_2023_05_31[[#This Row],[Price]]/zacks_custom_screen_2023_05_31[[#This Row],[EPS2]], "")</f>
        <v>7.1295302013422823</v>
      </c>
      <c r="T342" s="3">
        <f>IFERROR(zacks_custom_screen_2023_05_31[[#This Row],[PE1]]/(zacks_custom_screen_2023_05_31[[#This Row],[EG1]]*100), "")</f>
        <v>9.7201014260125146E-2</v>
      </c>
      <c r="U342" s="3">
        <f>IFERROR(zacks_custom_screen_2023_05_31[[#This Row],[PE2]]/(zacks_custom_screen_2023_05_31[[#This Row],[EG2]]*100), "")</f>
        <v>2.5196803077426742</v>
      </c>
      <c r="V342"/>
      <c r="W342"/>
      <c r="X342"/>
    </row>
    <row r="343" spans="2:24" hidden="1" x14ac:dyDescent="0.25">
      <c r="B343" t="s">
        <v>823</v>
      </c>
      <c r="C343">
        <v>15084.61</v>
      </c>
      <c r="D343" t="s">
        <v>822</v>
      </c>
      <c r="E343" t="s">
        <v>13</v>
      </c>
      <c r="F343" t="s">
        <v>51</v>
      </c>
      <c r="G343" t="s">
        <v>308</v>
      </c>
      <c r="H343">
        <v>7</v>
      </c>
      <c r="I343">
        <v>202207</v>
      </c>
      <c r="J343" s="1">
        <v>50.37</v>
      </c>
      <c r="K343" s="1">
        <v>2.85</v>
      </c>
      <c r="L343" s="1">
        <v>3.02</v>
      </c>
      <c r="M343" s="1">
        <v>3.18</v>
      </c>
      <c r="N343" s="1">
        <f>INDEX(Data!Z:Z,MATCH(zacks_custom_screen_2023_05_31[[#This Row],[Company Name]] &amp; "*", Data!Y:Y,0))</f>
        <v>311412</v>
      </c>
      <c r="O343" s="1">
        <f>INDEX(Data!AA:AA,MATCH(zacks_custom_screen_2023_05_31[[#This Row],[Company Name]] &amp; "*", Data!Y:Y,0))</f>
        <v>311421</v>
      </c>
      <c r="P343" s="2">
        <f>IFERROR((zacks_custom_screen_2023_05_31[[#This Row],[EPS1]]-zacks_custom_screen_2023_05_31[[#This Row],[EPS0]])/ABS(zacks_custom_screen_2023_05_31[[#This Row],[EPS0]]), "")</f>
        <v>5.9649122807017514E-2</v>
      </c>
      <c r="Q343" s="2">
        <f>IFERROR((zacks_custom_screen_2023_05_31[[#This Row],[EPS2]]-zacks_custom_screen_2023_05_31[[#This Row],[EPS1]])/ABS(zacks_custom_screen_2023_05_31[[#This Row],[EPS1]]), "")</f>
        <v>5.2980132450331174E-2</v>
      </c>
      <c r="R343" s="3">
        <f>IFERROR(zacks_custom_screen_2023_05_31[[#This Row],[Price]]/zacks_custom_screen_2023_05_31[[#This Row],[EPS1]], "")</f>
        <v>16.678807947019866</v>
      </c>
      <c r="S343" s="3">
        <f>IFERROR(zacks_custom_screen_2023_05_31[[#This Row],[Price]]/zacks_custom_screen_2023_05_31[[#This Row],[EPS2]], "")</f>
        <v>15.839622641509433</v>
      </c>
      <c r="T343" s="3">
        <f>IFERROR(zacks_custom_screen_2023_05_31[[#This Row],[PE1]]/(zacks_custom_screen_2023_05_31[[#This Row],[EG1]]*100), "")</f>
        <v>2.7961530970003907</v>
      </c>
      <c r="U343" s="3">
        <f>IFERROR(zacks_custom_screen_2023_05_31[[#This Row],[PE2]]/(zacks_custom_screen_2023_05_31[[#This Row],[EG2]]*100), "")</f>
        <v>2.9897287735849027</v>
      </c>
      <c r="V343"/>
      <c r="W343"/>
      <c r="X343"/>
    </row>
    <row r="344" spans="2:24" hidden="1" x14ac:dyDescent="0.25">
      <c r="B344" t="s">
        <v>825</v>
      </c>
      <c r="C344">
        <v>3543.59</v>
      </c>
      <c r="D344" t="s">
        <v>824</v>
      </c>
      <c r="E344" t="s">
        <v>13</v>
      </c>
      <c r="F344" t="s">
        <v>223</v>
      </c>
      <c r="G344" t="s">
        <v>788</v>
      </c>
      <c r="H344">
        <v>12</v>
      </c>
      <c r="I344">
        <v>202212</v>
      </c>
      <c r="J344" s="1">
        <v>6.53</v>
      </c>
      <c r="K344" s="1">
        <v>1.3</v>
      </c>
      <c r="L344" s="1">
        <v>1.21</v>
      </c>
      <c r="M344" s="1">
        <v>1.1499999999999999</v>
      </c>
      <c r="N344" s="1" t="e">
        <f>INDEX(Data!Z:Z,MATCH(zacks_custom_screen_2023_05_31[[#This Row],[Company Name]] &amp; "*", Data!Y:Y,0))</f>
        <v>#N/A</v>
      </c>
      <c r="O344" s="1" t="e">
        <f>INDEX(Data!AA:AA,MATCH(zacks_custom_screen_2023_05_31[[#This Row],[Company Name]] &amp; "*", Data!Y:Y,0))</f>
        <v>#N/A</v>
      </c>
      <c r="P344" s="2">
        <f>IFERROR((zacks_custom_screen_2023_05_31[[#This Row],[EPS1]]-zacks_custom_screen_2023_05_31[[#This Row],[EPS0]])/ABS(zacks_custom_screen_2023_05_31[[#This Row],[EPS0]]), "")</f>
        <v>-6.923076923076929E-2</v>
      </c>
      <c r="Q344" s="2">
        <f>IFERROR((zacks_custom_screen_2023_05_31[[#This Row],[EPS2]]-zacks_custom_screen_2023_05_31[[#This Row],[EPS1]])/ABS(zacks_custom_screen_2023_05_31[[#This Row],[EPS1]]), "")</f>
        <v>-4.9586776859504175E-2</v>
      </c>
      <c r="R344" s="3">
        <f>IFERROR(zacks_custom_screen_2023_05_31[[#This Row],[Price]]/zacks_custom_screen_2023_05_31[[#This Row],[EPS1]], "")</f>
        <v>5.3966942148760335</v>
      </c>
      <c r="S344" s="3">
        <f>IFERROR(zacks_custom_screen_2023_05_31[[#This Row],[Price]]/zacks_custom_screen_2023_05_31[[#This Row],[EPS2]], "")</f>
        <v>5.6782608695652179</v>
      </c>
      <c r="T344" s="3">
        <f>IFERROR(zacks_custom_screen_2023_05_31[[#This Row],[PE1]]/(zacks_custom_screen_2023_05_31[[#This Row],[EG1]]*100), "")</f>
        <v>-0.77952249770431536</v>
      </c>
      <c r="U344" s="3">
        <f>IFERROR(zacks_custom_screen_2023_05_31[[#This Row],[PE2]]/(zacks_custom_screen_2023_05_31[[#This Row],[EG2]]*100), "")</f>
        <v>-1.1451159420289847</v>
      </c>
      <c r="V344"/>
      <c r="W344"/>
      <c r="X344"/>
    </row>
    <row r="345" spans="2:24" hidden="1" x14ac:dyDescent="0.25">
      <c r="B345" t="s">
        <v>827</v>
      </c>
      <c r="C345">
        <v>27394.560000000001</v>
      </c>
      <c r="D345" t="s">
        <v>826</v>
      </c>
      <c r="E345" t="s">
        <v>13</v>
      </c>
      <c r="F345" t="s">
        <v>30</v>
      </c>
      <c r="G345" t="s">
        <v>256</v>
      </c>
      <c r="H345">
        <v>12</v>
      </c>
      <c r="I345">
        <v>202212</v>
      </c>
      <c r="J345" s="1">
        <v>15.4</v>
      </c>
      <c r="K345" s="1">
        <v>-0.05</v>
      </c>
      <c r="L345" s="1">
        <v>0.25</v>
      </c>
      <c r="M345" s="1">
        <v>0.47</v>
      </c>
      <c r="N345" s="1" t="e">
        <f>INDEX(Data!Z:Z,MATCH(zacks_custom_screen_2023_05_31[[#This Row],[Company Name]] &amp; "*", Data!Y:Y,0))</f>
        <v>#N/A</v>
      </c>
      <c r="O345" s="1" t="e">
        <f>INDEX(Data!AA:AA,MATCH(zacks_custom_screen_2023_05_31[[#This Row],[Company Name]] &amp; "*", Data!Y:Y,0))</f>
        <v>#N/A</v>
      </c>
      <c r="P345" s="2">
        <f>IFERROR((zacks_custom_screen_2023_05_31[[#This Row],[EPS1]]-zacks_custom_screen_2023_05_31[[#This Row],[EPS0]])/ABS(zacks_custom_screen_2023_05_31[[#This Row],[EPS0]]), "")</f>
        <v>5.9999999999999991</v>
      </c>
      <c r="Q345" s="2">
        <f>IFERROR((zacks_custom_screen_2023_05_31[[#This Row],[EPS2]]-zacks_custom_screen_2023_05_31[[#This Row],[EPS1]])/ABS(zacks_custom_screen_2023_05_31[[#This Row],[EPS1]]), "")</f>
        <v>0.87999999999999989</v>
      </c>
      <c r="R345" s="3">
        <f>IFERROR(zacks_custom_screen_2023_05_31[[#This Row],[Price]]/zacks_custom_screen_2023_05_31[[#This Row],[EPS1]], "")</f>
        <v>61.6</v>
      </c>
      <c r="S345" s="3">
        <f>IFERROR(zacks_custom_screen_2023_05_31[[#This Row],[Price]]/zacks_custom_screen_2023_05_31[[#This Row],[EPS2]], "")</f>
        <v>32.765957446808514</v>
      </c>
      <c r="T345" s="3">
        <f>IFERROR(zacks_custom_screen_2023_05_31[[#This Row],[PE1]]/(zacks_custom_screen_2023_05_31[[#This Row],[EG1]]*100), "")</f>
        <v>0.10266666666666668</v>
      </c>
      <c r="U345" s="3">
        <f>IFERROR(zacks_custom_screen_2023_05_31[[#This Row],[PE2]]/(zacks_custom_screen_2023_05_31[[#This Row],[EG2]]*100), "")</f>
        <v>0.37234042553191499</v>
      </c>
      <c r="V345"/>
      <c r="W345"/>
      <c r="X345"/>
    </row>
    <row r="346" spans="2:24" hidden="1" x14ac:dyDescent="0.25">
      <c r="B346" t="s">
        <v>829</v>
      </c>
      <c r="C346">
        <v>4975.58</v>
      </c>
      <c r="D346" t="s">
        <v>828</v>
      </c>
      <c r="E346" t="s">
        <v>13</v>
      </c>
      <c r="F346" t="s">
        <v>30</v>
      </c>
      <c r="G346" t="s">
        <v>830</v>
      </c>
      <c r="H346">
        <v>3</v>
      </c>
      <c r="I346">
        <v>202303</v>
      </c>
      <c r="J346" s="1">
        <v>39.58</v>
      </c>
      <c r="K346" s="1">
        <v>6.21</v>
      </c>
      <c r="L346" s="1">
        <v>6.35</v>
      </c>
      <c r="M346" s="1">
        <v>6.72</v>
      </c>
      <c r="N346" s="1" t="e">
        <f>INDEX(Data!Z:Z,MATCH(zacks_custom_screen_2023_05_31[[#This Row],[Company Name]] &amp; "*", Data!Y:Y,0))</f>
        <v>#N/A</v>
      </c>
      <c r="O346" s="1" t="e">
        <f>INDEX(Data!AA:AA,MATCH(zacks_custom_screen_2023_05_31[[#This Row],[Company Name]] &amp; "*", Data!Y:Y,0))</f>
        <v>#N/A</v>
      </c>
      <c r="P346" s="2">
        <f>IFERROR((zacks_custom_screen_2023_05_31[[#This Row],[EPS1]]-zacks_custom_screen_2023_05_31[[#This Row],[EPS0]])/ABS(zacks_custom_screen_2023_05_31[[#This Row],[EPS0]]), "")</f>
        <v>2.2544283413848579E-2</v>
      </c>
      <c r="Q346" s="2">
        <f>IFERROR((zacks_custom_screen_2023_05_31[[#This Row],[EPS2]]-zacks_custom_screen_2023_05_31[[#This Row],[EPS1]])/ABS(zacks_custom_screen_2023_05_31[[#This Row],[EPS1]]), "")</f>
        <v>5.8267716535433091E-2</v>
      </c>
      <c r="R346" s="3">
        <f>IFERROR(zacks_custom_screen_2023_05_31[[#This Row],[Price]]/zacks_custom_screen_2023_05_31[[#This Row],[EPS1]], "")</f>
        <v>6.2330708661417322</v>
      </c>
      <c r="S346" s="3">
        <f>IFERROR(zacks_custom_screen_2023_05_31[[#This Row],[Price]]/zacks_custom_screen_2023_05_31[[#This Row],[EPS2]], "")</f>
        <v>5.8898809523809526</v>
      </c>
      <c r="T346" s="3">
        <f>IFERROR(zacks_custom_screen_2023_05_31[[#This Row],[PE1]]/(zacks_custom_screen_2023_05_31[[#This Row],[EG1]]*100), "")</f>
        <v>2.7648121484814459</v>
      </c>
      <c r="U346" s="3">
        <f>IFERROR(zacks_custom_screen_2023_05_31[[#This Row],[PE2]]/(zacks_custom_screen_2023_05_31[[#This Row],[EG2]]*100), "")</f>
        <v>1.0108309202059198</v>
      </c>
      <c r="V346"/>
      <c r="W346"/>
      <c r="X346"/>
    </row>
    <row r="347" spans="2:24" hidden="1" x14ac:dyDescent="0.25">
      <c r="B347" t="s">
        <v>832</v>
      </c>
      <c r="C347">
        <v>42301.17</v>
      </c>
      <c r="D347" t="s">
        <v>831</v>
      </c>
      <c r="E347" t="s">
        <v>22</v>
      </c>
      <c r="F347" t="s">
        <v>85</v>
      </c>
      <c r="G347" t="s">
        <v>833</v>
      </c>
      <c r="H347">
        <v>7</v>
      </c>
      <c r="I347">
        <v>202207</v>
      </c>
      <c r="J347" s="1">
        <v>88.6</v>
      </c>
      <c r="K347" s="1">
        <v>2.23</v>
      </c>
      <c r="L347" s="1">
        <v>2.38</v>
      </c>
      <c r="M347" s="1">
        <v>2.61</v>
      </c>
      <c r="N347" s="1">
        <f>INDEX(Data!Z:Z,MATCH(zacks_custom_screen_2023_05_31[[#This Row],[Company Name]] &amp; "*", Data!Y:Y,0))</f>
        <v>423110</v>
      </c>
      <c r="O347" s="1">
        <f>INDEX(Data!AA:AA,MATCH(zacks_custom_screen_2023_05_31[[#This Row],[Company Name]] &amp; "*", Data!Y:Y,0))</f>
        <v>0</v>
      </c>
      <c r="P347" s="2">
        <f>IFERROR((zacks_custom_screen_2023_05_31[[#This Row],[EPS1]]-zacks_custom_screen_2023_05_31[[#This Row],[EPS0]])/ABS(zacks_custom_screen_2023_05_31[[#This Row],[EPS0]]), "")</f>
        <v>6.7264573991031348E-2</v>
      </c>
      <c r="Q347" s="2">
        <f>IFERROR((zacks_custom_screen_2023_05_31[[#This Row],[EPS2]]-zacks_custom_screen_2023_05_31[[#This Row],[EPS1]])/ABS(zacks_custom_screen_2023_05_31[[#This Row],[EPS1]]), "")</f>
        <v>9.6638655462184878E-2</v>
      </c>
      <c r="R347" s="3">
        <f>IFERROR(zacks_custom_screen_2023_05_31[[#This Row],[Price]]/zacks_custom_screen_2023_05_31[[#This Row],[EPS1]], "")</f>
        <v>37.226890756302524</v>
      </c>
      <c r="S347" s="3">
        <f>IFERROR(zacks_custom_screen_2023_05_31[[#This Row],[Price]]/zacks_custom_screen_2023_05_31[[#This Row],[EPS2]], "")</f>
        <v>33.946360153256705</v>
      </c>
      <c r="T347" s="3">
        <f>IFERROR(zacks_custom_screen_2023_05_31[[#This Row],[PE1]]/(zacks_custom_screen_2023_05_31[[#This Row],[EG1]]*100), "")</f>
        <v>5.534397759103646</v>
      </c>
      <c r="U347" s="3">
        <f>IFERROR(zacks_custom_screen_2023_05_31[[#This Row],[PE2]]/(zacks_custom_screen_2023_05_31[[#This Row],[EG2]]*100), "")</f>
        <v>3.5127103115109106</v>
      </c>
      <c r="V347"/>
      <c r="W347"/>
      <c r="X347"/>
    </row>
    <row r="348" spans="2:24" hidden="1" x14ac:dyDescent="0.25">
      <c r="B348" t="s">
        <v>835</v>
      </c>
      <c r="C348">
        <v>11121.41</v>
      </c>
      <c r="D348" t="s">
        <v>834</v>
      </c>
      <c r="E348" t="s">
        <v>13</v>
      </c>
      <c r="F348" t="s">
        <v>37</v>
      </c>
      <c r="G348" t="s">
        <v>168</v>
      </c>
      <c r="H348">
        <v>12</v>
      </c>
      <c r="I348">
        <v>202212</v>
      </c>
      <c r="J348" s="1">
        <v>104.17</v>
      </c>
      <c r="K348" s="1">
        <v>6.59</v>
      </c>
      <c r="L348" s="1">
        <v>6.88</v>
      </c>
      <c r="M348" s="1">
        <v>7.18</v>
      </c>
      <c r="N348" s="1" t="e">
        <f>INDEX(Data!Z:Z,MATCH(zacks_custom_screen_2023_05_31[[#This Row],[Company Name]] &amp; "*", Data!Y:Y,0))</f>
        <v>#N/A</v>
      </c>
      <c r="O348" s="1" t="e">
        <f>INDEX(Data!AA:AA,MATCH(zacks_custom_screen_2023_05_31[[#This Row],[Company Name]] &amp; "*", Data!Y:Y,0))</f>
        <v>#N/A</v>
      </c>
      <c r="P348" s="2">
        <f>IFERROR((zacks_custom_screen_2023_05_31[[#This Row],[EPS1]]-zacks_custom_screen_2023_05_31[[#This Row],[EPS0]])/ABS(zacks_custom_screen_2023_05_31[[#This Row],[EPS0]]), "")</f>
        <v>4.4006069802731418E-2</v>
      </c>
      <c r="Q348" s="2">
        <f>IFERROR((zacks_custom_screen_2023_05_31[[#This Row],[EPS2]]-zacks_custom_screen_2023_05_31[[#This Row],[EPS1]])/ABS(zacks_custom_screen_2023_05_31[[#This Row],[EPS1]]), "")</f>
        <v>4.3604651162790671E-2</v>
      </c>
      <c r="R348" s="3">
        <f>IFERROR(zacks_custom_screen_2023_05_31[[#This Row],[Price]]/zacks_custom_screen_2023_05_31[[#This Row],[EPS1]], "")</f>
        <v>15.140988372093023</v>
      </c>
      <c r="S348" s="3">
        <f>IFERROR(zacks_custom_screen_2023_05_31[[#This Row],[Price]]/zacks_custom_screen_2023_05_31[[#This Row],[EPS2]], "")</f>
        <v>14.508356545961004</v>
      </c>
      <c r="T348" s="3">
        <f>IFERROR(zacks_custom_screen_2023_05_31[[#This Row],[PE1]]/(zacks_custom_screen_2023_05_31[[#This Row],[EG1]]*100), "")</f>
        <v>3.4406590817963107</v>
      </c>
      <c r="U348" s="3">
        <f>IFERROR(zacks_custom_screen_2023_05_31[[#This Row],[PE2]]/(zacks_custom_screen_2023_05_31[[#This Row],[EG2]]*100), "")</f>
        <v>3.3272497678737256</v>
      </c>
      <c r="V348"/>
      <c r="W348"/>
      <c r="X348"/>
    </row>
    <row r="349" spans="2:24" hidden="1" x14ac:dyDescent="0.25">
      <c r="B349" t="s">
        <v>837</v>
      </c>
      <c r="C349">
        <v>21626.6</v>
      </c>
      <c r="D349" t="s">
        <v>836</v>
      </c>
      <c r="E349" t="s">
        <v>582</v>
      </c>
      <c r="F349" t="s">
        <v>223</v>
      </c>
      <c r="G349" t="s">
        <v>838</v>
      </c>
      <c r="H349">
        <v>12</v>
      </c>
      <c r="I349">
        <v>202212</v>
      </c>
      <c r="J349" s="1">
        <v>44.68</v>
      </c>
      <c r="K349" s="1">
        <v>5.45</v>
      </c>
      <c r="L349" s="1">
        <v>2.92</v>
      </c>
      <c r="M349" s="1">
        <v>3.5</v>
      </c>
      <c r="N349" s="1">
        <f>INDEX(Data!Z:Z,MATCH(zacks_custom_screen_2023_05_31[[#This Row],[Company Name]] &amp; "*", Data!Y:Y,0))</f>
        <v>221210</v>
      </c>
      <c r="O349" s="1">
        <f>INDEX(Data!AA:AA,MATCH(zacks_custom_screen_2023_05_31[[#This Row],[Company Name]] &amp; "*", Data!Y:Y,0))</f>
        <v>486210</v>
      </c>
      <c r="P349" s="2">
        <f>IFERROR((zacks_custom_screen_2023_05_31[[#This Row],[EPS1]]-zacks_custom_screen_2023_05_31[[#This Row],[EPS0]])/ABS(zacks_custom_screen_2023_05_31[[#This Row],[EPS0]]), "")</f>
        <v>-0.46422018348623856</v>
      </c>
      <c r="Q349" s="2">
        <f>IFERROR((zacks_custom_screen_2023_05_31[[#This Row],[EPS2]]-zacks_custom_screen_2023_05_31[[#This Row],[EPS1]])/ABS(zacks_custom_screen_2023_05_31[[#This Row],[EPS1]]), "")</f>
        <v>0.19863013698630139</v>
      </c>
      <c r="R349" s="3">
        <f>IFERROR(zacks_custom_screen_2023_05_31[[#This Row],[Price]]/zacks_custom_screen_2023_05_31[[#This Row],[EPS1]], "")</f>
        <v>15.301369863013699</v>
      </c>
      <c r="S349" s="3">
        <f>IFERROR(zacks_custom_screen_2023_05_31[[#This Row],[Price]]/zacks_custom_screen_2023_05_31[[#This Row],[EPS2]], "")</f>
        <v>12.765714285714285</v>
      </c>
      <c r="T349" s="3">
        <f>IFERROR(zacks_custom_screen_2023_05_31[[#This Row],[PE1]]/(zacks_custom_screen_2023_05_31[[#This Row],[EG1]]*100), "")</f>
        <v>-0.32961448914397096</v>
      </c>
      <c r="U349" s="3">
        <f>IFERROR(zacks_custom_screen_2023_05_31[[#This Row],[PE2]]/(zacks_custom_screen_2023_05_31[[#This Row],[EG2]]*100), "")</f>
        <v>0.64268768472906401</v>
      </c>
      <c r="V349"/>
      <c r="W349"/>
      <c r="X349"/>
    </row>
    <row r="350" spans="2:24" hidden="1" x14ac:dyDescent="0.25">
      <c r="B350" t="s">
        <v>840</v>
      </c>
      <c r="C350">
        <v>4294.96</v>
      </c>
      <c r="D350" t="s">
        <v>839</v>
      </c>
      <c r="E350" t="s">
        <v>13</v>
      </c>
      <c r="F350" t="s">
        <v>18</v>
      </c>
      <c r="G350" t="s">
        <v>171</v>
      </c>
      <c r="H350">
        <v>12</v>
      </c>
      <c r="I350">
        <v>202212</v>
      </c>
      <c r="J350" s="1">
        <v>75.709999999999994</v>
      </c>
      <c r="K350" s="1"/>
      <c r="L350" s="1">
        <v>3.81</v>
      </c>
      <c r="M350" s="1">
        <v>4.1100000000000003</v>
      </c>
      <c r="N350" s="1" t="e">
        <f>INDEX(Data!Z:Z,MATCH(zacks_custom_screen_2023_05_31[[#This Row],[Company Name]] &amp; "*", Data!Y:Y,0))</f>
        <v>#N/A</v>
      </c>
      <c r="O350" s="1" t="e">
        <f>INDEX(Data!AA:AA,MATCH(zacks_custom_screen_2023_05_31[[#This Row],[Company Name]] &amp; "*", Data!Y:Y,0))</f>
        <v>#N/A</v>
      </c>
      <c r="P350" s="2" t="str">
        <f>IFERROR((zacks_custom_screen_2023_05_31[[#This Row],[EPS1]]-zacks_custom_screen_2023_05_31[[#This Row],[EPS0]])/ABS(zacks_custom_screen_2023_05_31[[#This Row],[EPS0]]), "")</f>
        <v/>
      </c>
      <c r="Q350" s="2">
        <f>IFERROR((zacks_custom_screen_2023_05_31[[#This Row],[EPS2]]-zacks_custom_screen_2023_05_31[[#This Row],[EPS1]])/ABS(zacks_custom_screen_2023_05_31[[#This Row],[EPS1]]), "")</f>
        <v>7.8740157480315029E-2</v>
      </c>
      <c r="R350" s="3">
        <f>IFERROR(zacks_custom_screen_2023_05_31[[#This Row],[Price]]/zacks_custom_screen_2023_05_31[[#This Row],[EPS1]], "")</f>
        <v>19.871391076115483</v>
      </c>
      <c r="S350" s="3">
        <f>IFERROR(zacks_custom_screen_2023_05_31[[#This Row],[Price]]/zacks_custom_screen_2023_05_31[[#This Row],[EPS2]], "")</f>
        <v>18.420924574209241</v>
      </c>
      <c r="T350" s="3" t="str">
        <f>IFERROR(zacks_custom_screen_2023_05_31[[#This Row],[PE1]]/(zacks_custom_screen_2023_05_31[[#This Row],[EG1]]*100), "")</f>
        <v/>
      </c>
      <c r="U350" s="3">
        <f>IFERROR(zacks_custom_screen_2023_05_31[[#This Row],[PE2]]/(zacks_custom_screen_2023_05_31[[#This Row],[EG2]]*100), "")</f>
        <v>2.3394574209245715</v>
      </c>
      <c r="V350"/>
      <c r="W350"/>
      <c r="X350"/>
    </row>
    <row r="351" spans="2:24" hidden="1" x14ac:dyDescent="0.25">
      <c r="B351" t="s">
        <v>842</v>
      </c>
      <c r="C351">
        <v>11135.1</v>
      </c>
      <c r="D351" t="s">
        <v>841</v>
      </c>
      <c r="E351" t="s">
        <v>13</v>
      </c>
      <c r="F351" t="s">
        <v>37</v>
      </c>
      <c r="G351" t="s">
        <v>89</v>
      </c>
      <c r="H351">
        <v>12</v>
      </c>
      <c r="I351">
        <v>202212</v>
      </c>
      <c r="J351" s="1">
        <v>17.18</v>
      </c>
      <c r="K351" s="1">
        <v>2.87</v>
      </c>
      <c r="L351" s="1">
        <v>3.93</v>
      </c>
      <c r="M351" s="1">
        <v>4.76</v>
      </c>
      <c r="N351" s="1" t="e">
        <f>INDEX(Data!Z:Z,MATCH(zacks_custom_screen_2023_05_31[[#This Row],[Company Name]] &amp; "*", Data!Y:Y,0))</f>
        <v>#N/A</v>
      </c>
      <c r="O351" s="1" t="e">
        <f>INDEX(Data!AA:AA,MATCH(zacks_custom_screen_2023_05_31[[#This Row],[Company Name]] &amp; "*", Data!Y:Y,0))</f>
        <v>#N/A</v>
      </c>
      <c r="P351" s="2">
        <f>IFERROR((zacks_custom_screen_2023_05_31[[#This Row],[EPS1]]-zacks_custom_screen_2023_05_31[[#This Row],[EPS0]])/ABS(zacks_custom_screen_2023_05_31[[#This Row],[EPS0]]), "")</f>
        <v>0.36933797909407667</v>
      </c>
      <c r="Q351" s="2">
        <f>IFERROR((zacks_custom_screen_2023_05_31[[#This Row],[EPS2]]-zacks_custom_screen_2023_05_31[[#This Row],[EPS1]])/ABS(zacks_custom_screen_2023_05_31[[#This Row],[EPS1]]), "")</f>
        <v>0.21119592875318055</v>
      </c>
      <c r="R351" s="3">
        <f>IFERROR(zacks_custom_screen_2023_05_31[[#This Row],[Price]]/zacks_custom_screen_2023_05_31[[#This Row],[EPS1]], "")</f>
        <v>4.3715012722646307</v>
      </c>
      <c r="S351" s="3">
        <f>IFERROR(zacks_custom_screen_2023_05_31[[#This Row],[Price]]/zacks_custom_screen_2023_05_31[[#This Row],[EPS2]], "")</f>
        <v>3.6092436974789917</v>
      </c>
      <c r="T351" s="3">
        <f>IFERROR(zacks_custom_screen_2023_05_31[[#This Row],[PE1]]/(zacks_custom_screen_2023_05_31[[#This Row],[EG1]]*100), "")</f>
        <v>0.11836045897546689</v>
      </c>
      <c r="U351" s="3">
        <f>IFERROR(zacks_custom_screen_2023_05_31[[#This Row],[PE2]]/(zacks_custom_screen_2023_05_31[[#This Row],[EG2]]*100), "")</f>
        <v>0.17089551483243909</v>
      </c>
      <c r="V351"/>
      <c r="W351"/>
      <c r="X351"/>
    </row>
    <row r="352" spans="2:24" hidden="1" x14ac:dyDescent="0.25">
      <c r="B352" t="s">
        <v>843</v>
      </c>
      <c r="C352">
        <v>35673.86</v>
      </c>
      <c r="D352" t="s">
        <v>843</v>
      </c>
      <c r="E352" t="s">
        <v>13</v>
      </c>
      <c r="F352" t="s">
        <v>26</v>
      </c>
      <c r="G352" t="s">
        <v>64</v>
      </c>
      <c r="H352">
        <v>12</v>
      </c>
      <c r="I352">
        <v>202212</v>
      </c>
      <c r="J352" s="1">
        <v>48.37</v>
      </c>
      <c r="K352" s="1">
        <v>3.48</v>
      </c>
      <c r="L352" s="1">
        <v>3.92</v>
      </c>
      <c r="M352" s="1">
        <v>4.3499999999999996</v>
      </c>
      <c r="N352" s="1">
        <f>INDEX(Data!Z:Z,MATCH(zacks_custom_screen_2023_05_31[[#This Row],[Company Name]] &amp; "*", Data!Y:Y,0))</f>
        <v>327390</v>
      </c>
      <c r="O352" s="1">
        <f>INDEX(Data!AA:AA,MATCH(zacks_custom_screen_2023_05_31[[#This Row],[Company Name]] &amp; "*", Data!Y:Y,0))</f>
        <v>0</v>
      </c>
      <c r="P352" s="2">
        <f>IFERROR((zacks_custom_screen_2023_05_31[[#This Row],[EPS1]]-zacks_custom_screen_2023_05_31[[#This Row],[EPS0]])/ABS(zacks_custom_screen_2023_05_31[[#This Row],[EPS0]]), "")</f>
        <v>0.12643678160919539</v>
      </c>
      <c r="Q352" s="2">
        <f>IFERROR((zacks_custom_screen_2023_05_31[[#This Row],[EPS2]]-zacks_custom_screen_2023_05_31[[#This Row],[EPS1]])/ABS(zacks_custom_screen_2023_05_31[[#This Row],[EPS1]]), "")</f>
        <v>0.10969387755102034</v>
      </c>
      <c r="R352" s="3">
        <f>IFERROR(zacks_custom_screen_2023_05_31[[#This Row],[Price]]/zacks_custom_screen_2023_05_31[[#This Row],[EPS1]], "")</f>
        <v>12.339285714285714</v>
      </c>
      <c r="S352" s="3">
        <f>IFERROR(zacks_custom_screen_2023_05_31[[#This Row],[Price]]/zacks_custom_screen_2023_05_31[[#This Row],[EPS2]], "")</f>
        <v>11.119540229885057</v>
      </c>
      <c r="T352" s="3">
        <f>IFERROR(zacks_custom_screen_2023_05_31[[#This Row],[PE1]]/(zacks_custom_screen_2023_05_31[[#This Row],[EG1]]*100), "")</f>
        <v>0.97592532467532478</v>
      </c>
      <c r="U352" s="3">
        <f>IFERROR(zacks_custom_screen_2023_05_31[[#This Row],[PE2]]/(zacks_custom_screen_2023_05_31[[#This Row],[EG2]]*100), "")</f>
        <v>1.0136883186313828</v>
      </c>
      <c r="V352"/>
      <c r="W352"/>
      <c r="X352"/>
    </row>
    <row r="353" spans="2:24" hidden="1" x14ac:dyDescent="0.25">
      <c r="B353" t="s">
        <v>845</v>
      </c>
      <c r="C353">
        <v>10033.84</v>
      </c>
      <c r="D353" t="s">
        <v>844</v>
      </c>
      <c r="E353" t="s">
        <v>13</v>
      </c>
      <c r="F353" t="s">
        <v>41</v>
      </c>
      <c r="G353" t="s">
        <v>153</v>
      </c>
      <c r="H353">
        <v>12</v>
      </c>
      <c r="I353">
        <v>202212</v>
      </c>
      <c r="J353" s="1">
        <v>196.05</v>
      </c>
      <c r="K353" s="1">
        <v>11.12</v>
      </c>
      <c r="L353" s="1">
        <v>10.3</v>
      </c>
      <c r="M353" s="1">
        <v>11.9</v>
      </c>
      <c r="N353" s="1" t="e">
        <f>INDEX(Data!Z:Z,MATCH(zacks_custom_screen_2023_05_31[[#This Row],[Company Name]] &amp; "*", Data!Y:Y,0))</f>
        <v>#N/A</v>
      </c>
      <c r="O353" s="1" t="e">
        <f>INDEX(Data!AA:AA,MATCH(zacks_custom_screen_2023_05_31[[#This Row],[Company Name]] &amp; "*", Data!Y:Y,0))</f>
        <v>#N/A</v>
      </c>
      <c r="P353" s="2">
        <f>IFERROR((zacks_custom_screen_2023_05_31[[#This Row],[EPS1]]-zacks_custom_screen_2023_05_31[[#This Row],[EPS0]])/ABS(zacks_custom_screen_2023_05_31[[#This Row],[EPS0]]), "")</f>
        <v>-7.3741007194244479E-2</v>
      </c>
      <c r="Q353" s="2">
        <f>IFERROR((zacks_custom_screen_2023_05_31[[#This Row],[EPS2]]-zacks_custom_screen_2023_05_31[[#This Row],[EPS1]])/ABS(zacks_custom_screen_2023_05_31[[#This Row],[EPS1]]), "")</f>
        <v>0.15533980582524268</v>
      </c>
      <c r="R353" s="3">
        <f>IFERROR(zacks_custom_screen_2023_05_31[[#This Row],[Price]]/zacks_custom_screen_2023_05_31[[#This Row],[EPS1]], "")</f>
        <v>19.033980582524272</v>
      </c>
      <c r="S353" s="3">
        <f>IFERROR(zacks_custom_screen_2023_05_31[[#This Row],[Price]]/zacks_custom_screen_2023_05_31[[#This Row],[EPS2]], "")</f>
        <v>16.474789915966387</v>
      </c>
      <c r="T353" s="3">
        <f>IFERROR(zacks_custom_screen_2023_05_31[[#This Row],[PE1]]/(zacks_custom_screen_2023_05_31[[#This Row],[EG1]]*100), "")</f>
        <v>-2.5811934643618328</v>
      </c>
      <c r="U353" s="3">
        <f>IFERROR(zacks_custom_screen_2023_05_31[[#This Row],[PE2]]/(zacks_custom_screen_2023_05_31[[#This Row],[EG2]]*100), "")</f>
        <v>1.0605646008403364</v>
      </c>
      <c r="V353"/>
      <c r="W353"/>
      <c r="X353"/>
    </row>
    <row r="354" spans="2:24" hidden="1" x14ac:dyDescent="0.25">
      <c r="B354" t="s">
        <v>847</v>
      </c>
      <c r="C354">
        <v>214680.36</v>
      </c>
      <c r="D354" t="s">
        <v>846</v>
      </c>
      <c r="E354" t="s">
        <v>13</v>
      </c>
      <c r="F354" t="s">
        <v>14</v>
      </c>
      <c r="G354" t="s">
        <v>95</v>
      </c>
      <c r="H354">
        <v>1</v>
      </c>
      <c r="I354">
        <v>202301</v>
      </c>
      <c r="J354" s="1">
        <v>218.87</v>
      </c>
      <c r="K354" s="1">
        <v>5.24</v>
      </c>
      <c r="L354" s="1">
        <v>7.11</v>
      </c>
      <c r="M354" s="1">
        <v>8.76</v>
      </c>
      <c r="N354" s="1">
        <f>INDEX(Data!Z:Z,MATCH(zacks_custom_screen_2023_05_31[[#This Row],[Company Name]] &amp; "*", Data!Y:Y,0))</f>
        <v>513210</v>
      </c>
      <c r="O354" s="1">
        <f>INDEX(Data!AA:AA,MATCH(zacks_custom_screen_2023_05_31[[#This Row],[Company Name]] &amp; "*", Data!Y:Y,0))</f>
        <v>519290</v>
      </c>
      <c r="P354" s="2">
        <f>IFERROR((zacks_custom_screen_2023_05_31[[#This Row],[EPS1]]-zacks_custom_screen_2023_05_31[[#This Row],[EPS0]])/ABS(zacks_custom_screen_2023_05_31[[#This Row],[EPS0]]), "")</f>
        <v>0.3568702290076336</v>
      </c>
      <c r="Q354" s="2">
        <f>IFERROR((zacks_custom_screen_2023_05_31[[#This Row],[EPS2]]-zacks_custom_screen_2023_05_31[[#This Row],[EPS1]])/ABS(zacks_custom_screen_2023_05_31[[#This Row],[EPS1]]), "")</f>
        <v>0.23206751054852312</v>
      </c>
      <c r="R354" s="3">
        <f>IFERROR(zacks_custom_screen_2023_05_31[[#This Row],[Price]]/zacks_custom_screen_2023_05_31[[#This Row],[EPS1]], "")</f>
        <v>30.783403656821378</v>
      </c>
      <c r="S354" s="3">
        <f>IFERROR(zacks_custom_screen_2023_05_31[[#This Row],[Price]]/zacks_custom_screen_2023_05_31[[#This Row],[EPS2]], "")</f>
        <v>24.985159817351601</v>
      </c>
      <c r="T354" s="3">
        <f>IFERROR(zacks_custom_screen_2023_05_31[[#This Row],[PE1]]/(zacks_custom_screen_2023_05_31[[#This Row],[EG1]]*100), "")</f>
        <v>0.86259377091841716</v>
      </c>
      <c r="U354" s="3">
        <f>IFERROR(zacks_custom_screen_2023_05_31[[#This Row],[PE2]]/(zacks_custom_screen_2023_05_31[[#This Row],[EG2]]*100), "")</f>
        <v>1.0766332503113329</v>
      </c>
      <c r="V354"/>
      <c r="W354"/>
      <c r="X354"/>
    </row>
    <row r="355" spans="2:24" hidden="1" x14ac:dyDescent="0.25">
      <c r="B355" t="s">
        <v>849</v>
      </c>
      <c r="C355">
        <v>7091.37</v>
      </c>
      <c r="D355" t="s">
        <v>848</v>
      </c>
      <c r="E355" t="s">
        <v>22</v>
      </c>
      <c r="F355" t="s">
        <v>330</v>
      </c>
      <c r="G355" t="s">
        <v>806</v>
      </c>
      <c r="H355">
        <v>12</v>
      </c>
      <c r="I355">
        <v>202212</v>
      </c>
      <c r="J355" s="1">
        <v>114.33</v>
      </c>
      <c r="K355" s="1">
        <v>10.92</v>
      </c>
      <c r="L355" s="1">
        <v>11.53</v>
      </c>
      <c r="M355" s="1">
        <v>12.74</v>
      </c>
      <c r="N355" s="1">
        <f>INDEX(Data!Z:Z,MATCH(zacks_custom_screen_2023_05_31[[#This Row],[Company Name]] &amp; "*", Data!Y:Y,0))</f>
        <v>316210</v>
      </c>
      <c r="O355" s="1">
        <f>INDEX(Data!AA:AA,MATCH(zacks_custom_screen_2023_05_31[[#This Row],[Company Name]] &amp; "*", Data!Y:Y,0))</f>
        <v>0</v>
      </c>
      <c r="P355" s="2">
        <f>IFERROR((zacks_custom_screen_2023_05_31[[#This Row],[EPS1]]-zacks_custom_screen_2023_05_31[[#This Row],[EPS0]])/ABS(zacks_custom_screen_2023_05_31[[#This Row],[EPS0]]), "")</f>
        <v>5.5860805860805808E-2</v>
      </c>
      <c r="Q355" s="2">
        <f>IFERROR((zacks_custom_screen_2023_05_31[[#This Row],[EPS2]]-zacks_custom_screen_2023_05_31[[#This Row],[EPS1]])/ABS(zacks_custom_screen_2023_05_31[[#This Row],[EPS1]]), "")</f>
        <v>0.10494362532523858</v>
      </c>
      <c r="R355" s="3">
        <f>IFERROR(zacks_custom_screen_2023_05_31[[#This Row],[Price]]/zacks_custom_screen_2023_05_31[[#This Row],[EPS1]], "")</f>
        <v>9.9158716392020825</v>
      </c>
      <c r="S355" s="3">
        <f>IFERROR(zacks_custom_screen_2023_05_31[[#This Row],[Price]]/zacks_custom_screen_2023_05_31[[#This Row],[EPS2]], "")</f>
        <v>8.9740973312401877</v>
      </c>
      <c r="T355" s="3">
        <f>IFERROR(zacks_custom_screen_2023_05_31[[#This Row],[PE1]]/(zacks_custom_screen_2023_05_31[[#This Row],[EG1]]*100), "")</f>
        <v>1.7751035786899483</v>
      </c>
      <c r="U355" s="3">
        <f>IFERROR(zacks_custom_screen_2023_05_31[[#This Row],[PE2]]/(zacks_custom_screen_2023_05_31[[#This Row],[EG2]]*100), "")</f>
        <v>0.85513505974544868</v>
      </c>
      <c r="V355"/>
      <c r="W355"/>
      <c r="X355"/>
    </row>
    <row r="356" spans="2:24" hidden="1" x14ac:dyDescent="0.25">
      <c r="B356" t="s">
        <v>851</v>
      </c>
      <c r="C356">
        <v>5101.58</v>
      </c>
      <c r="D356" t="s">
        <v>850</v>
      </c>
      <c r="E356" t="s">
        <v>22</v>
      </c>
      <c r="F356" t="s">
        <v>41</v>
      </c>
      <c r="G356" t="s">
        <v>67</v>
      </c>
      <c r="H356">
        <v>12</v>
      </c>
      <c r="I356">
        <v>202212</v>
      </c>
      <c r="J356" s="1">
        <v>64.63</v>
      </c>
      <c r="K356" s="1">
        <v>-8.36</v>
      </c>
      <c r="L356" s="1">
        <v>-6.61</v>
      </c>
      <c r="M356" s="1">
        <v>-5.83</v>
      </c>
      <c r="N356" s="1" t="e">
        <f>INDEX(Data!Z:Z,MATCH(zacks_custom_screen_2023_05_31[[#This Row],[Company Name]] &amp; "*", Data!Y:Y,0))</f>
        <v>#N/A</v>
      </c>
      <c r="O356" s="1" t="e">
        <f>INDEX(Data!AA:AA,MATCH(zacks_custom_screen_2023_05_31[[#This Row],[Company Name]] &amp; "*", Data!Y:Y,0))</f>
        <v>#N/A</v>
      </c>
      <c r="P356" s="2">
        <f>IFERROR((zacks_custom_screen_2023_05_31[[#This Row],[EPS1]]-zacks_custom_screen_2023_05_31[[#This Row],[EPS0]])/ABS(zacks_custom_screen_2023_05_31[[#This Row],[EPS0]]), "")</f>
        <v>0.20933014354066976</v>
      </c>
      <c r="Q356" s="2">
        <f>IFERROR((zacks_custom_screen_2023_05_31[[#This Row],[EPS2]]-zacks_custom_screen_2023_05_31[[#This Row],[EPS1]])/ABS(zacks_custom_screen_2023_05_31[[#This Row],[EPS1]]), "")</f>
        <v>0.1180030257186082</v>
      </c>
      <c r="R356" s="3">
        <f>IFERROR(zacks_custom_screen_2023_05_31[[#This Row],[Price]]/zacks_custom_screen_2023_05_31[[#This Row],[EPS1]], "")</f>
        <v>-9.7776096822995449</v>
      </c>
      <c r="S356" s="3">
        <f>IFERROR(zacks_custom_screen_2023_05_31[[#This Row],[Price]]/zacks_custom_screen_2023_05_31[[#This Row],[EPS2]], "")</f>
        <v>-11.085763293310462</v>
      </c>
      <c r="T356" s="3">
        <f>IFERROR(zacks_custom_screen_2023_05_31[[#This Row],[PE1]]/(zacks_custom_screen_2023_05_31[[#This Row],[EG1]]*100), "")</f>
        <v>-0.4670903825372813</v>
      </c>
      <c r="U356" s="3">
        <f>IFERROR(zacks_custom_screen_2023_05_31[[#This Row],[PE2]]/(zacks_custom_screen_2023_05_31[[#This Row],[EG2]]*100), "")</f>
        <v>-0.93944737652284782</v>
      </c>
      <c r="V356"/>
      <c r="W356"/>
      <c r="X356"/>
    </row>
    <row r="357" spans="2:24" hidden="1" x14ac:dyDescent="0.25">
      <c r="B357" t="s">
        <v>853</v>
      </c>
      <c r="C357">
        <v>4249.21</v>
      </c>
      <c r="D357" t="s">
        <v>852</v>
      </c>
      <c r="E357" t="s">
        <v>22</v>
      </c>
      <c r="F357" t="s">
        <v>14</v>
      </c>
      <c r="G357" t="s">
        <v>196</v>
      </c>
      <c r="H357">
        <v>3</v>
      </c>
      <c r="I357">
        <v>202303</v>
      </c>
      <c r="J357" s="1">
        <v>77.52</v>
      </c>
      <c r="K357" s="1">
        <v>6.42</v>
      </c>
      <c r="L357" s="1">
        <v>5.1100000000000003</v>
      </c>
      <c r="M357" s="1">
        <v>6.07</v>
      </c>
      <c r="N357" s="1" t="e">
        <f>INDEX(Data!Z:Z,MATCH(zacks_custom_screen_2023_05_31[[#This Row],[Company Name]] &amp; "*", Data!Y:Y,0))</f>
        <v>#N/A</v>
      </c>
      <c r="O357" s="1" t="e">
        <f>INDEX(Data!AA:AA,MATCH(zacks_custom_screen_2023_05_31[[#This Row],[Company Name]] &amp; "*", Data!Y:Y,0))</f>
        <v>#N/A</v>
      </c>
      <c r="P357" s="2">
        <f>IFERROR((zacks_custom_screen_2023_05_31[[#This Row],[EPS1]]-zacks_custom_screen_2023_05_31[[#This Row],[EPS0]])/ABS(zacks_custom_screen_2023_05_31[[#This Row],[EPS0]]), "")</f>
        <v>-0.20404984423676006</v>
      </c>
      <c r="Q357" s="2">
        <f>IFERROR((zacks_custom_screen_2023_05_31[[#This Row],[EPS2]]-zacks_custom_screen_2023_05_31[[#This Row],[EPS1]])/ABS(zacks_custom_screen_2023_05_31[[#This Row],[EPS1]]), "")</f>
        <v>0.18786692759295498</v>
      </c>
      <c r="R357" s="3">
        <f>IFERROR(zacks_custom_screen_2023_05_31[[#This Row],[Price]]/zacks_custom_screen_2023_05_31[[#This Row],[EPS1]], "")</f>
        <v>15.170254403131114</v>
      </c>
      <c r="S357" s="3">
        <f>IFERROR(zacks_custom_screen_2023_05_31[[#This Row],[Price]]/zacks_custom_screen_2023_05_31[[#This Row],[EPS2]], "")</f>
        <v>12.771004942339372</v>
      </c>
      <c r="T357" s="3">
        <f>IFERROR(zacks_custom_screen_2023_05_31[[#This Row],[PE1]]/(zacks_custom_screen_2023_05_31[[#This Row],[EG1]]*100), "")</f>
        <v>-0.74345826922215108</v>
      </c>
      <c r="U357" s="3">
        <f>IFERROR(zacks_custom_screen_2023_05_31[[#This Row],[PE2]]/(zacks_custom_screen_2023_05_31[[#This Row],[EG2]]*100), "")</f>
        <v>0.67978995057660618</v>
      </c>
      <c r="V357"/>
      <c r="W357"/>
      <c r="X357"/>
    </row>
    <row r="358" spans="2:24" hidden="1" x14ac:dyDescent="0.25">
      <c r="B358" t="s">
        <v>855</v>
      </c>
      <c r="C358">
        <v>3299.15</v>
      </c>
      <c r="D358" t="s">
        <v>854</v>
      </c>
      <c r="E358" t="s">
        <v>22</v>
      </c>
      <c r="F358" t="s">
        <v>85</v>
      </c>
      <c r="G358" t="s">
        <v>145</v>
      </c>
      <c r="H358">
        <v>3</v>
      </c>
      <c r="I358">
        <v>202303</v>
      </c>
      <c r="J358" s="1">
        <v>192.46</v>
      </c>
      <c r="K358" s="1">
        <v>3.77</v>
      </c>
      <c r="N358" s="1" t="e">
        <f>INDEX(Data!Z:Z,MATCH(zacks_custom_screen_2023_05_31[[#This Row],[Company Name]] &amp; "*", Data!Y:Y,0))</f>
        <v>#N/A</v>
      </c>
      <c r="O358" s="1" t="e">
        <f>INDEX(Data!AA:AA,MATCH(zacks_custom_screen_2023_05_31[[#This Row],[Company Name]] &amp; "*", Data!Y:Y,0))</f>
        <v>#N/A</v>
      </c>
      <c r="P358" s="2">
        <f>IFERROR((zacks_custom_screen_2023_05_31[[#This Row],[EPS1]]-zacks_custom_screen_2023_05_31[[#This Row],[EPS0]])/ABS(zacks_custom_screen_2023_05_31[[#This Row],[EPS0]]), "")</f>
        <v>-1</v>
      </c>
      <c r="Q358" s="2" t="str">
        <f>IFERROR((zacks_custom_screen_2023_05_31[[#This Row],[EPS2]]-zacks_custom_screen_2023_05_31[[#This Row],[EPS1]])/ABS(zacks_custom_screen_2023_05_31[[#This Row],[EPS1]]), "")</f>
        <v/>
      </c>
      <c r="R358" s="3" t="str">
        <f>IFERROR(zacks_custom_screen_2023_05_31[[#This Row],[Price]]/zacks_custom_screen_2023_05_31[[#This Row],[EPS1]], "")</f>
        <v/>
      </c>
      <c r="S358" s="3" t="str">
        <f>IFERROR(zacks_custom_screen_2023_05_31[[#This Row],[Price]]/zacks_custom_screen_2023_05_31[[#This Row],[EPS2]], "")</f>
        <v/>
      </c>
      <c r="T358" s="3" t="str">
        <f>IFERROR(zacks_custom_screen_2023_05_31[[#This Row],[PE1]]/(zacks_custom_screen_2023_05_31[[#This Row],[EG1]]*100), "")</f>
        <v/>
      </c>
      <c r="U358" s="3" t="str">
        <f>IFERROR(zacks_custom_screen_2023_05_31[[#This Row],[PE2]]/(zacks_custom_screen_2023_05_31[[#This Row],[EG2]]*100), "")</f>
        <v/>
      </c>
      <c r="V358"/>
      <c r="W358"/>
      <c r="X358"/>
    </row>
    <row r="359" spans="2:24" hidden="1" x14ac:dyDescent="0.25">
      <c r="B359" t="s">
        <v>857</v>
      </c>
      <c r="C359">
        <v>37405.67</v>
      </c>
      <c r="D359" t="s">
        <v>856</v>
      </c>
      <c r="E359" t="s">
        <v>22</v>
      </c>
      <c r="F359" t="s">
        <v>14</v>
      </c>
      <c r="G359" t="s">
        <v>201</v>
      </c>
      <c r="H359">
        <v>1</v>
      </c>
      <c r="I359">
        <v>202301</v>
      </c>
      <c r="J359" s="1">
        <v>158.59</v>
      </c>
      <c r="K359" s="1">
        <v>1.54</v>
      </c>
      <c r="L359" s="1">
        <v>2.2999999999999998</v>
      </c>
      <c r="M359" s="1">
        <v>2.92</v>
      </c>
      <c r="N359" s="1" t="e">
        <f>INDEX(Data!Z:Z,MATCH(zacks_custom_screen_2023_05_31[[#This Row],[Company Name]] &amp; "*", Data!Y:Y,0))</f>
        <v>#N/A</v>
      </c>
      <c r="O359" s="1" t="e">
        <f>INDEX(Data!AA:AA,MATCH(zacks_custom_screen_2023_05_31[[#This Row],[Company Name]] &amp; "*", Data!Y:Y,0))</f>
        <v>#N/A</v>
      </c>
      <c r="P359" s="2">
        <f>IFERROR((zacks_custom_screen_2023_05_31[[#This Row],[EPS1]]-zacks_custom_screen_2023_05_31[[#This Row],[EPS0]])/ABS(zacks_custom_screen_2023_05_31[[#This Row],[EPS0]]), "")</f>
        <v>0.49350649350649334</v>
      </c>
      <c r="Q359" s="2">
        <f>IFERROR((zacks_custom_screen_2023_05_31[[#This Row],[EPS2]]-zacks_custom_screen_2023_05_31[[#This Row],[EPS1]])/ABS(zacks_custom_screen_2023_05_31[[#This Row],[EPS1]]), "")</f>
        <v>0.2695652173913044</v>
      </c>
      <c r="R359" s="3">
        <f>IFERROR(zacks_custom_screen_2023_05_31[[#This Row],[Price]]/zacks_custom_screen_2023_05_31[[#This Row],[EPS1]], "")</f>
        <v>68.952173913043481</v>
      </c>
      <c r="S359" s="3">
        <f>IFERROR(zacks_custom_screen_2023_05_31[[#This Row],[Price]]/zacks_custom_screen_2023_05_31[[#This Row],[EPS2]], "")</f>
        <v>54.311643835616444</v>
      </c>
      <c r="T359" s="3">
        <f>IFERROR(zacks_custom_screen_2023_05_31[[#This Row],[PE1]]/(zacks_custom_screen_2023_05_31[[#This Row],[EG1]]*100), "")</f>
        <v>1.3971887871853552</v>
      </c>
      <c r="U359" s="3">
        <f>IFERROR(zacks_custom_screen_2023_05_31[[#This Row],[PE2]]/(zacks_custom_screen_2023_05_31[[#This Row],[EG2]]*100), "")</f>
        <v>2.0147867874502872</v>
      </c>
      <c r="V359"/>
      <c r="W359"/>
      <c r="X359"/>
    </row>
    <row r="360" spans="2:24" hidden="1" x14ac:dyDescent="0.25">
      <c r="B360" t="s">
        <v>859</v>
      </c>
      <c r="C360">
        <v>204445.66</v>
      </c>
      <c r="D360" t="s">
        <v>858</v>
      </c>
      <c r="E360" t="s">
        <v>22</v>
      </c>
      <c r="F360" t="s">
        <v>14</v>
      </c>
      <c r="G360" t="s">
        <v>860</v>
      </c>
      <c r="H360">
        <v>7</v>
      </c>
      <c r="I360">
        <v>202207</v>
      </c>
      <c r="J360" s="1">
        <v>50.17</v>
      </c>
      <c r="K360" s="1">
        <v>3.36</v>
      </c>
      <c r="L360" s="1">
        <v>3.77</v>
      </c>
      <c r="M360" s="1">
        <v>4.03</v>
      </c>
      <c r="N360" s="1">
        <f>INDEX(Data!Z:Z,MATCH(zacks_custom_screen_2023_05_31[[#This Row],[Company Name]] &amp; "*", Data!Y:Y,0))</f>
        <v>334118</v>
      </c>
      <c r="O360" s="1">
        <f>INDEX(Data!AA:AA,MATCH(zacks_custom_screen_2023_05_31[[#This Row],[Company Name]] &amp; "*", Data!Y:Y,0))</f>
        <v>541512</v>
      </c>
      <c r="P360" s="2">
        <f>IFERROR((zacks_custom_screen_2023_05_31[[#This Row],[EPS1]]-zacks_custom_screen_2023_05_31[[#This Row],[EPS0]])/ABS(zacks_custom_screen_2023_05_31[[#This Row],[EPS0]]), "")</f>
        <v>0.12202380952380958</v>
      </c>
      <c r="Q360" s="2">
        <f>IFERROR((zacks_custom_screen_2023_05_31[[#This Row],[EPS2]]-zacks_custom_screen_2023_05_31[[#This Row],[EPS1]])/ABS(zacks_custom_screen_2023_05_31[[#This Row],[EPS1]]), "")</f>
        <v>6.8965517241379365E-2</v>
      </c>
      <c r="R360" s="3">
        <f>IFERROR(zacks_custom_screen_2023_05_31[[#This Row],[Price]]/zacks_custom_screen_2023_05_31[[#This Row],[EPS1]], "")</f>
        <v>13.307692307692308</v>
      </c>
      <c r="S360" s="3">
        <f>IFERROR(zacks_custom_screen_2023_05_31[[#This Row],[Price]]/zacks_custom_screen_2023_05_31[[#This Row],[EPS2]], "")</f>
        <v>12.449131513647643</v>
      </c>
      <c r="T360" s="3">
        <f>IFERROR(zacks_custom_screen_2023_05_31[[#This Row],[PE1]]/(zacks_custom_screen_2023_05_31[[#This Row],[EG1]]*100), "")</f>
        <v>1.0905816135084423</v>
      </c>
      <c r="U360" s="3">
        <f>IFERROR(zacks_custom_screen_2023_05_31[[#This Row],[PE2]]/(zacks_custom_screen_2023_05_31[[#This Row],[EG2]]*100), "")</f>
        <v>1.8051240694789068</v>
      </c>
      <c r="V360"/>
      <c r="W360"/>
      <c r="X360"/>
    </row>
    <row r="361" spans="2:24" hidden="1" x14ac:dyDescent="0.25">
      <c r="B361" t="s">
        <v>862</v>
      </c>
      <c r="C361">
        <v>32131.61</v>
      </c>
      <c r="D361" t="s">
        <v>861</v>
      </c>
      <c r="E361" t="s">
        <v>22</v>
      </c>
      <c r="F361" t="s">
        <v>14</v>
      </c>
      <c r="G361" t="s">
        <v>163</v>
      </c>
      <c r="H361">
        <v>12</v>
      </c>
      <c r="I361">
        <v>202212</v>
      </c>
      <c r="J361" s="1">
        <v>78.650000000000006</v>
      </c>
      <c r="K361" s="1">
        <v>1.27</v>
      </c>
      <c r="L361" s="1">
        <v>1.24</v>
      </c>
      <c r="M361" s="1">
        <v>1.52</v>
      </c>
      <c r="N361" s="1">
        <f>INDEX(Data!Z:Z,MATCH(zacks_custom_screen_2023_05_31[[#This Row],[Company Name]] &amp; "*", Data!Y:Y,0))</f>
        <v>519290</v>
      </c>
      <c r="O361" s="1">
        <f>INDEX(Data!AA:AA,MATCH(zacks_custom_screen_2023_05_31[[#This Row],[Company Name]] &amp; "*", Data!Y:Y,0))</f>
        <v>0</v>
      </c>
      <c r="P361" s="2">
        <f>IFERROR((zacks_custom_screen_2023_05_31[[#This Row],[EPS1]]-zacks_custom_screen_2023_05_31[[#This Row],[EPS0]])/ABS(zacks_custom_screen_2023_05_31[[#This Row],[EPS0]]), "")</f>
        <v>-2.3622047244094509E-2</v>
      </c>
      <c r="Q361" s="2">
        <f>IFERROR((zacks_custom_screen_2023_05_31[[#This Row],[EPS2]]-zacks_custom_screen_2023_05_31[[#This Row],[EPS1]])/ABS(zacks_custom_screen_2023_05_31[[#This Row],[EPS1]]), "")</f>
        <v>0.22580645161290325</v>
      </c>
      <c r="R361" s="3">
        <f>IFERROR(zacks_custom_screen_2023_05_31[[#This Row],[Price]]/zacks_custom_screen_2023_05_31[[#This Row],[EPS1]], "")</f>
        <v>63.427419354838712</v>
      </c>
      <c r="S361" s="3">
        <f>IFERROR(zacks_custom_screen_2023_05_31[[#This Row],[Price]]/zacks_custom_screen_2023_05_31[[#This Row],[EPS2]], "")</f>
        <v>51.743421052631582</v>
      </c>
      <c r="T361" s="3">
        <f>IFERROR(zacks_custom_screen_2023_05_31[[#This Row],[PE1]]/(zacks_custom_screen_2023_05_31[[#This Row],[EG1]]*100), "")</f>
        <v>-26.850940860215033</v>
      </c>
      <c r="U361" s="3">
        <f>IFERROR(zacks_custom_screen_2023_05_31[[#This Row],[PE2]]/(zacks_custom_screen_2023_05_31[[#This Row],[EG2]]*100), "")</f>
        <v>2.2914943609022558</v>
      </c>
      <c r="V361"/>
      <c r="W361"/>
      <c r="X361"/>
    </row>
    <row r="362" spans="2:24" hidden="1" x14ac:dyDescent="0.25">
      <c r="B362" t="s">
        <v>864</v>
      </c>
      <c r="C362">
        <v>11002.39</v>
      </c>
      <c r="D362" t="s">
        <v>863</v>
      </c>
      <c r="E362" t="s">
        <v>13</v>
      </c>
      <c r="F362" t="s">
        <v>865</v>
      </c>
      <c r="G362" t="s">
        <v>866</v>
      </c>
      <c r="H362">
        <v>12</v>
      </c>
      <c r="I362">
        <v>202212</v>
      </c>
      <c r="J362" s="1">
        <v>215.87</v>
      </c>
      <c r="K362" s="1">
        <v>20.010000000000002</v>
      </c>
      <c r="L362" s="1">
        <v>18.36</v>
      </c>
      <c r="M362" s="1">
        <v>20.66</v>
      </c>
      <c r="N362" s="1">
        <f>INDEX(Data!Z:Z,MATCH(zacks_custom_screen_2023_05_31[[#This Row],[Company Name]] &amp; "*", Data!Y:Y,0))</f>
        <v>326150</v>
      </c>
      <c r="O362" s="1">
        <f>INDEX(Data!AA:AA,MATCH(zacks_custom_screen_2023_05_31[[#This Row],[Company Name]] &amp; "*", Data!Y:Y,0))</f>
        <v>331110</v>
      </c>
      <c r="P362" s="2">
        <f>IFERROR((zacks_custom_screen_2023_05_31[[#This Row],[EPS1]]-zacks_custom_screen_2023_05_31[[#This Row],[EPS0]])/ABS(zacks_custom_screen_2023_05_31[[#This Row],[EPS0]]), "")</f>
        <v>-8.2458770614692756E-2</v>
      </c>
      <c r="Q362" s="2">
        <f>IFERROR((zacks_custom_screen_2023_05_31[[#This Row],[EPS2]]-zacks_custom_screen_2023_05_31[[#This Row],[EPS1]])/ABS(zacks_custom_screen_2023_05_31[[#This Row],[EPS1]]), "")</f>
        <v>0.12527233115468414</v>
      </c>
      <c r="R362" s="3">
        <f>IFERROR(zacks_custom_screen_2023_05_31[[#This Row],[Price]]/zacks_custom_screen_2023_05_31[[#This Row],[EPS1]], "")</f>
        <v>11.757625272331156</v>
      </c>
      <c r="S362" s="3">
        <f>IFERROR(zacks_custom_screen_2023_05_31[[#This Row],[Price]]/zacks_custom_screen_2023_05_31[[#This Row],[EPS2]], "")</f>
        <v>10.448693126815101</v>
      </c>
      <c r="T362" s="3">
        <f>IFERROR(zacks_custom_screen_2023_05_31[[#This Row],[PE1]]/(zacks_custom_screen_2023_05_31[[#This Row],[EG1]]*100), "")</f>
        <v>-1.42587928302634</v>
      </c>
      <c r="U362" s="3">
        <f>IFERROR(zacks_custom_screen_2023_05_31[[#This Row],[PE2]]/(zacks_custom_screen_2023_05_31[[#This Row],[EG2]]*100), "")</f>
        <v>0.83407828612315293</v>
      </c>
      <c r="V362"/>
      <c r="W362"/>
      <c r="X362"/>
    </row>
    <row r="363" spans="2:24" hidden="1" x14ac:dyDescent="0.25">
      <c r="B363" t="s">
        <v>867</v>
      </c>
      <c r="C363">
        <v>62963.71</v>
      </c>
      <c r="D363" t="s">
        <v>867</v>
      </c>
      <c r="E363" t="s">
        <v>22</v>
      </c>
      <c r="F363" t="s">
        <v>23</v>
      </c>
      <c r="G363" t="s">
        <v>779</v>
      </c>
      <c r="H363">
        <v>12</v>
      </c>
      <c r="I363">
        <v>202212</v>
      </c>
      <c r="J363" s="1">
        <v>30.97</v>
      </c>
      <c r="K363" s="1">
        <v>1.91</v>
      </c>
      <c r="L363" s="1">
        <v>1.94</v>
      </c>
      <c r="M363" s="1">
        <v>2.0499999999999998</v>
      </c>
      <c r="N363" s="1">
        <f>INDEX(Data!Z:Z,MATCH(zacks_custom_screen_2023_05_31[[#This Row],[Company Name]] &amp; "*", Data!Y:Y,0))</f>
        <v>482111</v>
      </c>
      <c r="O363" s="1">
        <f>INDEX(Data!AA:AA,MATCH(zacks_custom_screen_2023_05_31[[#This Row],[Company Name]] &amp; "*", Data!Y:Y,0))</f>
        <v>0</v>
      </c>
      <c r="P363" s="2">
        <f>IFERROR((zacks_custom_screen_2023_05_31[[#This Row],[EPS1]]-zacks_custom_screen_2023_05_31[[#This Row],[EPS0]])/ABS(zacks_custom_screen_2023_05_31[[#This Row],[EPS0]]), "")</f>
        <v>1.5706806282722526E-2</v>
      </c>
      <c r="Q363" s="2">
        <f>IFERROR((zacks_custom_screen_2023_05_31[[#This Row],[EPS2]]-zacks_custom_screen_2023_05_31[[#This Row],[EPS1]])/ABS(zacks_custom_screen_2023_05_31[[#This Row],[EPS1]]), "")</f>
        <v>5.6701030927834989E-2</v>
      </c>
      <c r="R363" s="3">
        <f>IFERROR(zacks_custom_screen_2023_05_31[[#This Row],[Price]]/zacks_custom_screen_2023_05_31[[#This Row],[EPS1]], "")</f>
        <v>15.963917525773196</v>
      </c>
      <c r="S363" s="3">
        <f>IFERROR(zacks_custom_screen_2023_05_31[[#This Row],[Price]]/zacks_custom_screen_2023_05_31[[#This Row],[EPS2]], "")</f>
        <v>15.107317073170732</v>
      </c>
      <c r="T363" s="3">
        <f>IFERROR(zacks_custom_screen_2023_05_31[[#This Row],[PE1]]/(zacks_custom_screen_2023_05_31[[#This Row],[EG1]]*100), "")</f>
        <v>10.163694158075593</v>
      </c>
      <c r="U363" s="3">
        <f>IFERROR(zacks_custom_screen_2023_05_31[[#This Row],[PE2]]/(zacks_custom_screen_2023_05_31[[#This Row],[EG2]]*100), "")</f>
        <v>2.6643813747228409</v>
      </c>
      <c r="V363"/>
      <c r="W363"/>
      <c r="X363"/>
    </row>
    <row r="364" spans="2:24" hidden="1" x14ac:dyDescent="0.25">
      <c r="B364" t="s">
        <v>869</v>
      </c>
      <c r="C364">
        <v>47961.55</v>
      </c>
      <c r="D364" t="s">
        <v>868</v>
      </c>
      <c r="E364" t="s">
        <v>22</v>
      </c>
      <c r="F364" t="s">
        <v>18</v>
      </c>
      <c r="G364" t="s">
        <v>870</v>
      </c>
      <c r="H364">
        <v>5</v>
      </c>
      <c r="I364">
        <v>202205</v>
      </c>
      <c r="J364" s="1">
        <v>471.59</v>
      </c>
      <c r="K364" s="1">
        <v>11.28</v>
      </c>
      <c r="L364" s="1">
        <v>12.83</v>
      </c>
      <c r="M364" s="1">
        <v>14</v>
      </c>
      <c r="N364" s="1">
        <f>INDEX(Data!Z:Z,MATCH(zacks_custom_screen_2023_05_31[[#This Row],[Company Name]] &amp; "*", Data!Y:Y,0))</f>
        <v>315250</v>
      </c>
      <c r="O364" s="1">
        <f>INDEX(Data!AA:AA,MATCH(zacks_custom_screen_2023_05_31[[#This Row],[Company Name]] &amp; "*", Data!Y:Y,0))</f>
        <v>315250</v>
      </c>
      <c r="P364" s="2">
        <f>IFERROR((zacks_custom_screen_2023_05_31[[#This Row],[EPS1]]-zacks_custom_screen_2023_05_31[[#This Row],[EPS0]])/ABS(zacks_custom_screen_2023_05_31[[#This Row],[EPS0]]), "")</f>
        <v>0.13741134751773057</v>
      </c>
      <c r="Q364" s="2">
        <f>IFERROR((zacks_custom_screen_2023_05_31[[#This Row],[EPS2]]-zacks_custom_screen_2023_05_31[[#This Row],[EPS1]])/ABS(zacks_custom_screen_2023_05_31[[#This Row],[EPS1]]), "")</f>
        <v>9.1192517537022594E-2</v>
      </c>
      <c r="R364" s="3">
        <f>IFERROR(zacks_custom_screen_2023_05_31[[#This Row],[Price]]/zacks_custom_screen_2023_05_31[[#This Row],[EPS1]], "")</f>
        <v>36.756819953234604</v>
      </c>
      <c r="S364" s="3">
        <f>IFERROR(zacks_custom_screen_2023_05_31[[#This Row],[Price]]/zacks_custom_screen_2023_05_31[[#This Row],[EPS2]], "")</f>
        <v>33.684999999999995</v>
      </c>
      <c r="T364" s="3">
        <f>IFERROR(zacks_custom_screen_2023_05_31[[#This Row],[PE1]]/(zacks_custom_screen_2023_05_31[[#This Row],[EG1]]*100), "")</f>
        <v>2.6749479294999103</v>
      </c>
      <c r="U364" s="3">
        <f>IFERROR(zacks_custom_screen_2023_05_31[[#This Row],[PE2]]/(zacks_custom_screen_2023_05_31[[#This Row],[EG2]]*100), "")</f>
        <v>3.6938337606837601</v>
      </c>
      <c r="V364"/>
      <c r="W364"/>
      <c r="X364"/>
    </row>
    <row r="365" spans="2:24" hidden="1" x14ac:dyDescent="0.25">
      <c r="B365" t="s">
        <v>872</v>
      </c>
      <c r="C365">
        <v>6558.9</v>
      </c>
      <c r="D365" t="s">
        <v>871</v>
      </c>
      <c r="E365" t="s">
        <v>13</v>
      </c>
      <c r="F365" t="s">
        <v>41</v>
      </c>
      <c r="G365" t="s">
        <v>317</v>
      </c>
      <c r="H365">
        <v>6</v>
      </c>
      <c r="I365">
        <v>202206</v>
      </c>
      <c r="J365" s="1">
        <v>36.42</v>
      </c>
      <c r="K365" s="1">
        <v>3.84</v>
      </c>
      <c r="L365" s="1">
        <v>1.2</v>
      </c>
      <c r="M365" s="1">
        <v>2.14</v>
      </c>
      <c r="N365" s="1" t="e">
        <f>INDEX(Data!Z:Z,MATCH(zacks_custom_screen_2023_05_31[[#This Row],[Company Name]] &amp; "*", Data!Y:Y,0))</f>
        <v>#N/A</v>
      </c>
      <c r="O365" s="1" t="e">
        <f>INDEX(Data!AA:AA,MATCH(zacks_custom_screen_2023_05_31[[#This Row],[Company Name]] &amp; "*", Data!Y:Y,0))</f>
        <v>#N/A</v>
      </c>
      <c r="P365" s="2">
        <f>IFERROR((zacks_custom_screen_2023_05_31[[#This Row],[EPS1]]-zacks_custom_screen_2023_05_31[[#This Row],[EPS0]])/ABS(zacks_custom_screen_2023_05_31[[#This Row],[EPS0]]), "")</f>
        <v>-0.68749999999999989</v>
      </c>
      <c r="Q365" s="2">
        <f>IFERROR((zacks_custom_screen_2023_05_31[[#This Row],[EPS2]]-zacks_custom_screen_2023_05_31[[#This Row],[EPS1]])/ABS(zacks_custom_screen_2023_05_31[[#This Row],[EPS1]]), "")</f>
        <v>0.78333333333333355</v>
      </c>
      <c r="R365" s="3">
        <f>IFERROR(zacks_custom_screen_2023_05_31[[#This Row],[Price]]/zacks_custom_screen_2023_05_31[[#This Row],[EPS1]], "")</f>
        <v>30.35</v>
      </c>
      <c r="S365" s="3">
        <f>IFERROR(zacks_custom_screen_2023_05_31[[#This Row],[Price]]/zacks_custom_screen_2023_05_31[[#This Row],[EPS2]], "")</f>
        <v>17.018691588785046</v>
      </c>
      <c r="T365" s="3">
        <f>IFERROR(zacks_custom_screen_2023_05_31[[#This Row],[PE1]]/(zacks_custom_screen_2023_05_31[[#This Row],[EG1]]*100), "")</f>
        <v>-0.44145454545454554</v>
      </c>
      <c r="U365" s="3">
        <f>IFERROR(zacks_custom_screen_2023_05_31[[#This Row],[PE2]]/(zacks_custom_screen_2023_05_31[[#This Row],[EG2]]*100), "")</f>
        <v>0.21725989262278775</v>
      </c>
      <c r="V365"/>
      <c r="W365"/>
      <c r="X365"/>
    </row>
    <row r="366" spans="2:24" hidden="1" x14ac:dyDescent="0.25">
      <c r="B366" t="s">
        <v>874</v>
      </c>
      <c r="C366">
        <v>17838.02</v>
      </c>
      <c r="D366" t="s">
        <v>873</v>
      </c>
      <c r="E366" t="s">
        <v>13</v>
      </c>
      <c r="F366" t="s">
        <v>223</v>
      </c>
      <c r="G366" t="s">
        <v>270</v>
      </c>
      <c r="H366">
        <v>12</v>
      </c>
      <c r="I366">
        <v>202212</v>
      </c>
      <c r="J366" s="1">
        <v>23.55</v>
      </c>
      <c r="K366" s="1">
        <v>4.9400000000000004</v>
      </c>
      <c r="L366" s="1">
        <v>2.58</v>
      </c>
      <c r="M366" s="1">
        <v>3.23</v>
      </c>
      <c r="N366" s="1" t="e">
        <f>INDEX(Data!Z:Z,MATCH(zacks_custom_screen_2023_05_31[[#This Row],[Company Name]] &amp; "*", Data!Y:Y,0))</f>
        <v>#N/A</v>
      </c>
      <c r="O366" s="1" t="e">
        <f>INDEX(Data!AA:AA,MATCH(zacks_custom_screen_2023_05_31[[#This Row],[Company Name]] &amp; "*", Data!Y:Y,0))</f>
        <v>#N/A</v>
      </c>
      <c r="P366" s="2">
        <f>IFERROR((zacks_custom_screen_2023_05_31[[#This Row],[EPS1]]-zacks_custom_screen_2023_05_31[[#This Row],[EPS0]])/ABS(zacks_custom_screen_2023_05_31[[#This Row],[EPS0]]), "")</f>
        <v>-0.47773279352226722</v>
      </c>
      <c r="Q366" s="2">
        <f>IFERROR((zacks_custom_screen_2023_05_31[[#This Row],[EPS2]]-zacks_custom_screen_2023_05_31[[#This Row],[EPS1]])/ABS(zacks_custom_screen_2023_05_31[[#This Row],[EPS1]]), "")</f>
        <v>0.25193798449612398</v>
      </c>
      <c r="R366" s="3">
        <f>IFERROR(zacks_custom_screen_2023_05_31[[#This Row],[Price]]/zacks_custom_screen_2023_05_31[[#This Row],[EPS1]], "")</f>
        <v>9.1279069767441854</v>
      </c>
      <c r="S366" s="3">
        <f>IFERROR(zacks_custom_screen_2023_05_31[[#This Row],[Price]]/zacks_custom_screen_2023_05_31[[#This Row],[EPS2]], "")</f>
        <v>7.2910216718266261</v>
      </c>
      <c r="T366" s="3">
        <f>IFERROR(zacks_custom_screen_2023_05_31[[#This Row],[PE1]]/(zacks_custom_screen_2023_05_31[[#This Row],[EG1]]*100), "")</f>
        <v>-0.19106720536066218</v>
      </c>
      <c r="U366" s="3">
        <f>IFERROR(zacks_custom_screen_2023_05_31[[#This Row],[PE2]]/(zacks_custom_screen_2023_05_31[[#This Row],[EG2]]*100), "")</f>
        <v>0.28939747558942613</v>
      </c>
      <c r="V366"/>
      <c r="W366"/>
      <c r="X366"/>
    </row>
    <row r="367" spans="2:24" hidden="1" x14ac:dyDescent="0.25">
      <c r="B367" t="s">
        <v>876</v>
      </c>
      <c r="C367">
        <v>31691.97</v>
      </c>
      <c r="D367" t="s">
        <v>875</v>
      </c>
      <c r="E367" t="s">
        <v>22</v>
      </c>
      <c r="F367" t="s">
        <v>14</v>
      </c>
      <c r="G367" t="s">
        <v>877</v>
      </c>
      <c r="H367">
        <v>12</v>
      </c>
      <c r="I367">
        <v>202212</v>
      </c>
      <c r="J367" s="1">
        <v>62.45</v>
      </c>
      <c r="K367" s="1">
        <v>4.4000000000000004</v>
      </c>
      <c r="L367" s="1">
        <v>4.33</v>
      </c>
      <c r="M367" s="1">
        <v>4.68</v>
      </c>
      <c r="N367" s="1" t="e">
        <f>INDEX(Data!Z:Z,MATCH(zacks_custom_screen_2023_05_31[[#This Row],[Company Name]] &amp; "*", Data!Y:Y,0))</f>
        <v>#N/A</v>
      </c>
      <c r="O367" s="1" t="e">
        <f>INDEX(Data!AA:AA,MATCH(zacks_custom_screen_2023_05_31[[#This Row],[Company Name]] &amp; "*", Data!Y:Y,0))</f>
        <v>#N/A</v>
      </c>
      <c r="P367" s="2">
        <f>IFERROR((zacks_custom_screen_2023_05_31[[#This Row],[EPS1]]-zacks_custom_screen_2023_05_31[[#This Row],[EPS0]])/ABS(zacks_custom_screen_2023_05_31[[#This Row],[EPS0]]), "")</f>
        <v>-1.5909090909090973E-2</v>
      </c>
      <c r="Q367" s="2">
        <f>IFERROR((zacks_custom_screen_2023_05_31[[#This Row],[EPS2]]-zacks_custom_screen_2023_05_31[[#This Row],[EPS1]])/ABS(zacks_custom_screen_2023_05_31[[#This Row],[EPS1]]), "")</f>
        <v>8.0831408775981439E-2</v>
      </c>
      <c r="R367" s="3">
        <f>IFERROR(zacks_custom_screen_2023_05_31[[#This Row],[Price]]/zacks_custom_screen_2023_05_31[[#This Row],[EPS1]], "")</f>
        <v>14.422632794457275</v>
      </c>
      <c r="S367" s="3">
        <f>IFERROR(zacks_custom_screen_2023_05_31[[#This Row],[Price]]/zacks_custom_screen_2023_05_31[[#This Row],[EPS2]], "")</f>
        <v>13.344017094017095</v>
      </c>
      <c r="T367" s="3">
        <f>IFERROR(zacks_custom_screen_2023_05_31[[#This Row],[PE1]]/(zacks_custom_screen_2023_05_31[[#This Row],[EG1]]*100), "")</f>
        <v>-9.0656548993731079</v>
      </c>
      <c r="U367" s="3">
        <f>IFERROR(zacks_custom_screen_2023_05_31[[#This Row],[PE2]]/(zacks_custom_screen_2023_05_31[[#This Row],[EG2]]*100), "")</f>
        <v>1.6508455433455453</v>
      </c>
      <c r="V367"/>
      <c r="W367"/>
      <c r="X367"/>
    </row>
    <row r="368" spans="2:24" hidden="1" x14ac:dyDescent="0.25">
      <c r="B368" t="s">
        <v>879</v>
      </c>
      <c r="C368">
        <v>39076.69</v>
      </c>
      <c r="D368" t="s">
        <v>878</v>
      </c>
      <c r="E368" t="s">
        <v>13</v>
      </c>
      <c r="F368" t="s">
        <v>51</v>
      </c>
      <c r="G368" t="s">
        <v>104</v>
      </c>
      <c r="H368">
        <v>12</v>
      </c>
      <c r="I368">
        <v>202212</v>
      </c>
      <c r="J368" s="1">
        <v>54.97</v>
      </c>
      <c r="K368" s="1">
        <v>2.67</v>
      </c>
      <c r="L368" s="1">
        <v>2.99</v>
      </c>
      <c r="M368" s="1">
        <v>3.53</v>
      </c>
      <c r="N368" s="1">
        <f>INDEX(Data!Z:Z,MATCH(zacks_custom_screen_2023_05_31[[#This Row],[Company Name]] &amp; "*", Data!Y:Y,0))</f>
        <v>115112</v>
      </c>
      <c r="O368" s="1">
        <f>INDEX(Data!AA:AA,MATCH(zacks_custom_screen_2023_05_31[[#This Row],[Company Name]] &amp; "*", Data!Y:Y,0))</f>
        <v>424910</v>
      </c>
      <c r="P368" s="2">
        <f>IFERROR((zacks_custom_screen_2023_05_31[[#This Row],[EPS1]]-zacks_custom_screen_2023_05_31[[#This Row],[EPS0]])/ABS(zacks_custom_screen_2023_05_31[[#This Row],[EPS0]]), "")</f>
        <v>0.11985018726591772</v>
      </c>
      <c r="Q368" s="2">
        <f>IFERROR((zacks_custom_screen_2023_05_31[[#This Row],[EPS2]]-zacks_custom_screen_2023_05_31[[#This Row],[EPS1]])/ABS(zacks_custom_screen_2023_05_31[[#This Row],[EPS1]]), "")</f>
        <v>0.18060200668896306</v>
      </c>
      <c r="R368" s="3">
        <f>IFERROR(zacks_custom_screen_2023_05_31[[#This Row],[Price]]/zacks_custom_screen_2023_05_31[[#This Row],[EPS1]], "")</f>
        <v>18.384615384615383</v>
      </c>
      <c r="S368" s="3">
        <f>IFERROR(zacks_custom_screen_2023_05_31[[#This Row],[Price]]/zacks_custom_screen_2023_05_31[[#This Row],[EPS2]], "")</f>
        <v>15.572237960339944</v>
      </c>
      <c r="T368" s="3">
        <f>IFERROR(zacks_custom_screen_2023_05_31[[#This Row],[PE1]]/(zacks_custom_screen_2023_05_31[[#This Row],[EG1]]*100), "")</f>
        <v>1.5339663461538446</v>
      </c>
      <c r="U368" s="3">
        <f>IFERROR(zacks_custom_screen_2023_05_31[[#This Row],[PE2]]/(zacks_custom_screen_2023_05_31[[#This Row],[EG2]]*100), "")</f>
        <v>0.86224058335956422</v>
      </c>
      <c r="V368"/>
      <c r="W368"/>
      <c r="X368"/>
    </row>
    <row r="369" spans="2:24" hidden="1" x14ac:dyDescent="0.25">
      <c r="B369" t="s">
        <v>881</v>
      </c>
      <c r="C369">
        <v>10144.19</v>
      </c>
      <c r="D369" t="s">
        <v>880</v>
      </c>
      <c r="E369" t="s">
        <v>13</v>
      </c>
      <c r="F369" t="s">
        <v>37</v>
      </c>
      <c r="G369" t="s">
        <v>250</v>
      </c>
      <c r="H369">
        <v>12</v>
      </c>
      <c r="I369">
        <v>202212</v>
      </c>
      <c r="J369" s="1">
        <v>45.15</v>
      </c>
      <c r="K369" s="1">
        <v>2.5299999999999998</v>
      </c>
      <c r="L369" s="1">
        <v>2.71</v>
      </c>
      <c r="M369" s="1">
        <v>2.86</v>
      </c>
      <c r="N369" s="1">
        <f>INDEX(Data!Z:Z,MATCH(zacks_custom_screen_2023_05_31[[#This Row],[Company Name]] &amp; "*", Data!Y:Y,0))</f>
        <v>493110</v>
      </c>
      <c r="O369" s="1">
        <f>INDEX(Data!AA:AA,MATCH(zacks_custom_screen_2023_05_31[[#This Row],[Company Name]] &amp; "*", Data!Y:Y,0))</f>
        <v>531110</v>
      </c>
      <c r="P369" s="2">
        <f>IFERROR((zacks_custom_screen_2023_05_31[[#This Row],[EPS1]]-zacks_custom_screen_2023_05_31[[#This Row],[EPS0]])/ABS(zacks_custom_screen_2023_05_31[[#This Row],[EPS0]]), "")</f>
        <v>7.1146245059288613E-2</v>
      </c>
      <c r="Q369" s="2">
        <f>IFERROR((zacks_custom_screen_2023_05_31[[#This Row],[EPS2]]-zacks_custom_screen_2023_05_31[[#This Row],[EPS1]])/ABS(zacks_custom_screen_2023_05_31[[#This Row],[EPS1]]), "")</f>
        <v>5.535055350553502E-2</v>
      </c>
      <c r="R369" s="3">
        <f>IFERROR(zacks_custom_screen_2023_05_31[[#This Row],[Price]]/zacks_custom_screen_2023_05_31[[#This Row],[EPS1]], "")</f>
        <v>16.660516605166052</v>
      </c>
      <c r="S369" s="3">
        <f>IFERROR(zacks_custom_screen_2023_05_31[[#This Row],[Price]]/zacks_custom_screen_2023_05_31[[#This Row],[EPS2]], "")</f>
        <v>15.786713286713287</v>
      </c>
      <c r="T369" s="3">
        <f>IFERROR(zacks_custom_screen_2023_05_31[[#This Row],[PE1]]/(zacks_custom_screen_2023_05_31[[#This Row],[EG1]]*100), "")</f>
        <v>2.3417281672816701</v>
      </c>
      <c r="U369" s="3">
        <f>IFERROR(zacks_custom_screen_2023_05_31[[#This Row],[PE2]]/(zacks_custom_screen_2023_05_31[[#This Row],[EG2]]*100), "")</f>
        <v>2.8521328671328692</v>
      </c>
      <c r="V369"/>
      <c r="W369"/>
      <c r="X369"/>
    </row>
    <row r="370" spans="2:24" hidden="1" x14ac:dyDescent="0.25">
      <c r="B370" t="s">
        <v>883</v>
      </c>
      <c r="C370">
        <v>3049.05</v>
      </c>
      <c r="D370" t="s">
        <v>882</v>
      </c>
      <c r="E370" t="s">
        <v>13</v>
      </c>
      <c r="F370" t="s">
        <v>37</v>
      </c>
      <c r="G370" t="s">
        <v>250</v>
      </c>
      <c r="H370">
        <v>12</v>
      </c>
      <c r="I370">
        <v>202212</v>
      </c>
      <c r="J370" s="1">
        <v>20.100000000000001</v>
      </c>
      <c r="K370" s="1">
        <v>2.72</v>
      </c>
      <c r="L370" s="1">
        <v>2.59</v>
      </c>
      <c r="M370" s="1">
        <v>2.7</v>
      </c>
      <c r="N370" s="1" t="e">
        <f>INDEX(Data!Z:Z,MATCH(zacks_custom_screen_2023_05_31[[#This Row],[Company Name]] &amp; "*", Data!Y:Y,0))</f>
        <v>#N/A</v>
      </c>
      <c r="O370" s="1" t="e">
        <f>INDEX(Data!AA:AA,MATCH(zacks_custom_screen_2023_05_31[[#This Row],[Company Name]] &amp; "*", Data!Y:Y,0))</f>
        <v>#N/A</v>
      </c>
      <c r="P370" s="2">
        <f>IFERROR((zacks_custom_screen_2023_05_31[[#This Row],[EPS1]]-zacks_custom_screen_2023_05_31[[#This Row],[EPS0]])/ABS(zacks_custom_screen_2023_05_31[[#This Row],[EPS0]]), "")</f>
        <v>-4.7794117647058945E-2</v>
      </c>
      <c r="Q370" s="2">
        <f>IFERROR((zacks_custom_screen_2023_05_31[[#This Row],[EPS2]]-zacks_custom_screen_2023_05_31[[#This Row],[EPS1]])/ABS(zacks_custom_screen_2023_05_31[[#This Row],[EPS1]]), "")</f>
        <v>4.2471042471042594E-2</v>
      </c>
      <c r="R370" s="3">
        <f>IFERROR(zacks_custom_screen_2023_05_31[[#This Row],[Price]]/zacks_custom_screen_2023_05_31[[#This Row],[EPS1]], "")</f>
        <v>7.7606177606177615</v>
      </c>
      <c r="S370" s="3">
        <f>IFERROR(zacks_custom_screen_2023_05_31[[#This Row],[Price]]/zacks_custom_screen_2023_05_31[[#This Row],[EPS2]], "")</f>
        <v>7.4444444444444446</v>
      </c>
      <c r="T370" s="3">
        <f>IFERROR(zacks_custom_screen_2023_05_31[[#This Row],[PE1]]/(zacks_custom_screen_2023_05_31[[#This Row],[EG1]]*100), "")</f>
        <v>-1.6237600237600198</v>
      </c>
      <c r="U370" s="3">
        <f>IFERROR(zacks_custom_screen_2023_05_31[[#This Row],[PE2]]/(zacks_custom_screen_2023_05_31[[#This Row],[EG2]]*100), "")</f>
        <v>1.752828282828278</v>
      </c>
      <c r="V370"/>
      <c r="W370"/>
      <c r="X370"/>
    </row>
    <row r="371" spans="2:24" hidden="1" x14ac:dyDescent="0.25">
      <c r="B371" t="s">
        <v>885</v>
      </c>
      <c r="C371">
        <v>31140.38</v>
      </c>
      <c r="D371" t="s">
        <v>884</v>
      </c>
      <c r="E371" t="s">
        <v>13</v>
      </c>
      <c r="F371" t="s">
        <v>223</v>
      </c>
      <c r="G371" t="s">
        <v>886</v>
      </c>
      <c r="H371">
        <v>12</v>
      </c>
      <c r="I371">
        <v>202212</v>
      </c>
      <c r="J371" s="1">
        <v>16.34</v>
      </c>
      <c r="K371" s="1">
        <v>2.46</v>
      </c>
      <c r="L371" s="1">
        <v>1.9</v>
      </c>
      <c r="M371" s="1">
        <v>2.33</v>
      </c>
      <c r="N371" s="1" t="e">
        <f>INDEX(Data!Z:Z,MATCH(zacks_custom_screen_2023_05_31[[#This Row],[Company Name]] &amp; "*", Data!Y:Y,0))</f>
        <v>#N/A</v>
      </c>
      <c r="O371" s="1" t="e">
        <f>INDEX(Data!AA:AA,MATCH(zacks_custom_screen_2023_05_31[[#This Row],[Company Name]] &amp; "*", Data!Y:Y,0))</f>
        <v>#N/A</v>
      </c>
      <c r="P371" s="2">
        <f>IFERROR((zacks_custom_screen_2023_05_31[[#This Row],[EPS1]]-zacks_custom_screen_2023_05_31[[#This Row],[EPS0]])/ABS(zacks_custom_screen_2023_05_31[[#This Row],[EPS0]]), "")</f>
        <v>-0.22764227642276424</v>
      </c>
      <c r="Q371" s="2">
        <f>IFERROR((zacks_custom_screen_2023_05_31[[#This Row],[EPS2]]-zacks_custom_screen_2023_05_31[[#This Row],[EPS1]])/ABS(zacks_custom_screen_2023_05_31[[#This Row],[EPS1]]), "")</f>
        <v>0.2263157894736843</v>
      </c>
      <c r="R371" s="3">
        <f>IFERROR(zacks_custom_screen_2023_05_31[[#This Row],[Price]]/zacks_custom_screen_2023_05_31[[#This Row],[EPS1]], "")</f>
        <v>8.6</v>
      </c>
      <c r="S371" s="3">
        <f>IFERROR(zacks_custom_screen_2023_05_31[[#This Row],[Price]]/zacks_custom_screen_2023_05_31[[#This Row],[EPS2]], "")</f>
        <v>7.0128755364806867</v>
      </c>
      <c r="T371" s="3">
        <f>IFERROR(zacks_custom_screen_2023_05_31[[#This Row],[PE1]]/(zacks_custom_screen_2023_05_31[[#This Row],[EG1]]*100), "")</f>
        <v>-0.37778571428571422</v>
      </c>
      <c r="U371" s="3">
        <f>IFERROR(zacks_custom_screen_2023_05_31[[#This Row],[PE2]]/(zacks_custom_screen_2023_05_31[[#This Row],[EG2]]*100), "")</f>
        <v>0.309871244635193</v>
      </c>
      <c r="V371"/>
      <c r="W371"/>
      <c r="X371"/>
    </row>
    <row r="372" spans="2:24" hidden="1" x14ac:dyDescent="0.25">
      <c r="B372" t="s">
        <v>888</v>
      </c>
      <c r="C372">
        <v>3051.78</v>
      </c>
      <c r="D372" t="s">
        <v>887</v>
      </c>
      <c r="E372" t="s">
        <v>22</v>
      </c>
      <c r="F372" t="s">
        <v>14</v>
      </c>
      <c r="G372" t="s">
        <v>95</v>
      </c>
      <c r="H372">
        <v>3</v>
      </c>
      <c r="I372">
        <v>202303</v>
      </c>
      <c r="J372" s="1">
        <v>69.400000000000006</v>
      </c>
      <c r="K372" s="1">
        <v>2.56</v>
      </c>
      <c r="L372" s="1">
        <v>2.81</v>
      </c>
      <c r="M372" s="1">
        <v>3.14</v>
      </c>
      <c r="N372" s="1" t="e">
        <f>INDEX(Data!Z:Z,MATCH(zacks_custom_screen_2023_05_31[[#This Row],[Company Name]] &amp; "*", Data!Y:Y,0))</f>
        <v>#N/A</v>
      </c>
      <c r="O372" s="1" t="e">
        <f>INDEX(Data!AA:AA,MATCH(zacks_custom_screen_2023_05_31[[#This Row],[Company Name]] &amp; "*", Data!Y:Y,0))</f>
        <v>#N/A</v>
      </c>
      <c r="P372" s="2">
        <f>IFERROR((zacks_custom_screen_2023_05_31[[#This Row],[EPS1]]-zacks_custom_screen_2023_05_31[[#This Row],[EPS0]])/ABS(zacks_custom_screen_2023_05_31[[#This Row],[EPS0]]), "")</f>
        <v>9.765625E-2</v>
      </c>
      <c r="Q372" s="2">
        <f>IFERROR((zacks_custom_screen_2023_05_31[[#This Row],[EPS2]]-zacks_custom_screen_2023_05_31[[#This Row],[EPS1]])/ABS(zacks_custom_screen_2023_05_31[[#This Row],[EPS1]]), "")</f>
        <v>0.11743772241992885</v>
      </c>
      <c r="R372" s="3">
        <f>IFERROR(zacks_custom_screen_2023_05_31[[#This Row],[Price]]/zacks_custom_screen_2023_05_31[[#This Row],[EPS1]], "")</f>
        <v>24.697508896797153</v>
      </c>
      <c r="S372" s="3">
        <f>IFERROR(zacks_custom_screen_2023_05_31[[#This Row],[Price]]/zacks_custom_screen_2023_05_31[[#This Row],[EPS2]], "")</f>
        <v>22.101910828025478</v>
      </c>
      <c r="T372" s="3">
        <f>IFERROR(zacks_custom_screen_2023_05_31[[#This Row],[PE1]]/(zacks_custom_screen_2023_05_31[[#This Row],[EG1]]*100), "")</f>
        <v>2.5290249110320286</v>
      </c>
      <c r="U372" s="3">
        <f>IFERROR(zacks_custom_screen_2023_05_31[[#This Row],[PE2]]/(zacks_custom_screen_2023_05_31[[#This Row],[EG2]]*100), "")</f>
        <v>1.882011194750048</v>
      </c>
      <c r="V372"/>
      <c r="W372"/>
      <c r="X372"/>
    </row>
    <row r="373" spans="2:24" hidden="1" x14ac:dyDescent="0.25">
      <c r="B373" t="s">
        <v>890</v>
      </c>
      <c r="C373">
        <v>86088.01</v>
      </c>
      <c r="D373" t="s">
        <v>889</v>
      </c>
      <c r="E373" t="s">
        <v>13</v>
      </c>
      <c r="F373" t="s">
        <v>30</v>
      </c>
      <c r="G373" t="s">
        <v>891</v>
      </c>
      <c r="H373">
        <v>12</v>
      </c>
      <c r="I373">
        <v>202212</v>
      </c>
      <c r="J373" s="1">
        <v>67.150000000000006</v>
      </c>
      <c r="K373" s="1">
        <v>8.69</v>
      </c>
      <c r="L373" s="1">
        <v>8.64</v>
      </c>
      <c r="M373" s="1">
        <v>8.8800000000000008</v>
      </c>
      <c r="N373" s="1">
        <f>INDEX(Data!Z:Z,MATCH(zacks_custom_screen_2023_05_31[[#This Row],[Company Name]] &amp; "*", Data!Y:Y,0))</f>
        <v>456110</v>
      </c>
      <c r="O373" s="1">
        <f>INDEX(Data!AA:AA,MATCH(zacks_custom_screen_2023_05_31[[#This Row],[Company Name]] &amp; "*", Data!Y:Y,0))</f>
        <v>456110</v>
      </c>
      <c r="P373" s="2">
        <f>IFERROR((zacks_custom_screen_2023_05_31[[#This Row],[EPS1]]-zacks_custom_screen_2023_05_31[[#This Row],[EPS0]])/ABS(zacks_custom_screen_2023_05_31[[#This Row],[EPS0]]), "")</f>
        <v>-5.7537399309549988E-3</v>
      </c>
      <c r="Q373" s="2">
        <f>IFERROR((zacks_custom_screen_2023_05_31[[#This Row],[EPS2]]-zacks_custom_screen_2023_05_31[[#This Row],[EPS1]])/ABS(zacks_custom_screen_2023_05_31[[#This Row],[EPS1]]), "")</f>
        <v>2.7777777777777801E-2</v>
      </c>
      <c r="R373" s="3">
        <f>IFERROR(zacks_custom_screen_2023_05_31[[#This Row],[Price]]/zacks_custom_screen_2023_05_31[[#This Row],[EPS1]], "")</f>
        <v>7.7719907407407405</v>
      </c>
      <c r="S373" s="3">
        <f>IFERROR(zacks_custom_screen_2023_05_31[[#This Row],[Price]]/zacks_custom_screen_2023_05_31[[#This Row],[EPS2]], "")</f>
        <v>7.5619369369369371</v>
      </c>
      <c r="T373" s="3">
        <f>IFERROR(zacks_custom_screen_2023_05_31[[#This Row],[PE1]]/(zacks_custom_screen_2023_05_31[[#This Row],[EG1]]*100), "")</f>
        <v>-13.507719907407694</v>
      </c>
      <c r="U373" s="3">
        <f>IFERROR(zacks_custom_screen_2023_05_31[[#This Row],[PE2]]/(zacks_custom_screen_2023_05_31[[#This Row],[EG2]]*100), "")</f>
        <v>2.7222972972972954</v>
      </c>
      <c r="V373"/>
      <c r="W373"/>
      <c r="X373"/>
    </row>
    <row r="374" spans="2:24" hidden="1" x14ac:dyDescent="0.25">
      <c r="B374" t="s">
        <v>893</v>
      </c>
      <c r="C374">
        <v>4173.8599999999997</v>
      </c>
      <c r="D374" t="s">
        <v>892</v>
      </c>
      <c r="E374" t="s">
        <v>22</v>
      </c>
      <c r="F374" t="s">
        <v>85</v>
      </c>
      <c r="G374" t="s">
        <v>286</v>
      </c>
      <c r="H374">
        <v>12</v>
      </c>
      <c r="I374">
        <v>202212</v>
      </c>
      <c r="J374" s="1">
        <v>8.49</v>
      </c>
      <c r="K374" s="1">
        <v>-0.13</v>
      </c>
      <c r="L374" s="1">
        <v>0.23</v>
      </c>
      <c r="M374" s="1">
        <v>0.3</v>
      </c>
      <c r="N374" s="1" t="e">
        <f>INDEX(Data!Z:Z,MATCH(zacks_custom_screen_2023_05_31[[#This Row],[Company Name]] &amp; "*", Data!Y:Y,0))</f>
        <v>#N/A</v>
      </c>
      <c r="O374" s="1" t="e">
        <f>INDEX(Data!AA:AA,MATCH(zacks_custom_screen_2023_05_31[[#This Row],[Company Name]] &amp; "*", Data!Y:Y,0))</f>
        <v>#N/A</v>
      </c>
      <c r="P374" s="2">
        <f>IFERROR((zacks_custom_screen_2023_05_31[[#This Row],[EPS1]]-zacks_custom_screen_2023_05_31[[#This Row],[EPS0]])/ABS(zacks_custom_screen_2023_05_31[[#This Row],[EPS0]]), "")</f>
        <v>2.7692307692307692</v>
      </c>
      <c r="Q374" s="2">
        <f>IFERROR((zacks_custom_screen_2023_05_31[[#This Row],[EPS2]]-zacks_custom_screen_2023_05_31[[#This Row],[EPS1]])/ABS(zacks_custom_screen_2023_05_31[[#This Row],[EPS1]]), "")</f>
        <v>0.30434782608695643</v>
      </c>
      <c r="R374" s="3">
        <f>IFERROR(zacks_custom_screen_2023_05_31[[#This Row],[Price]]/zacks_custom_screen_2023_05_31[[#This Row],[EPS1]], "")</f>
        <v>36.913043478260867</v>
      </c>
      <c r="S374" s="3">
        <f>IFERROR(zacks_custom_screen_2023_05_31[[#This Row],[Price]]/zacks_custom_screen_2023_05_31[[#This Row],[EPS2]], "")</f>
        <v>28.3</v>
      </c>
      <c r="T374" s="3">
        <f>IFERROR(zacks_custom_screen_2023_05_31[[#This Row],[PE1]]/(zacks_custom_screen_2023_05_31[[#This Row],[EG1]]*100), "")</f>
        <v>0.13329710144927537</v>
      </c>
      <c r="U374" s="3">
        <f>IFERROR(zacks_custom_screen_2023_05_31[[#This Row],[PE2]]/(zacks_custom_screen_2023_05_31[[#This Row],[EG2]]*100), "")</f>
        <v>0.92985714285714316</v>
      </c>
      <c r="V374"/>
      <c r="W374"/>
      <c r="X374"/>
    </row>
    <row r="375" spans="2:24" hidden="1" x14ac:dyDescent="0.25">
      <c r="B375" t="s">
        <v>895</v>
      </c>
      <c r="C375">
        <v>290107.78000000003</v>
      </c>
      <c r="D375" t="s">
        <v>894</v>
      </c>
      <c r="E375" t="s">
        <v>13</v>
      </c>
      <c r="F375" t="s">
        <v>223</v>
      </c>
      <c r="G375" t="s">
        <v>410</v>
      </c>
      <c r="H375">
        <v>12</v>
      </c>
      <c r="I375">
        <v>202212</v>
      </c>
      <c r="J375" s="1">
        <v>153.12</v>
      </c>
      <c r="K375" s="1">
        <v>18.829999999999998</v>
      </c>
      <c r="L375" s="1">
        <v>14.22</v>
      </c>
      <c r="M375" s="1">
        <v>15.41</v>
      </c>
      <c r="N375" s="1">
        <f>INDEX(Data!Z:Z,MATCH(zacks_custom_screen_2023_05_31[[#This Row],[Company Name]] &amp; "*", Data!Y:Y,0))</f>
        <v>424690</v>
      </c>
      <c r="O375" s="1">
        <f>INDEX(Data!AA:AA,MATCH(zacks_custom_screen_2023_05_31[[#This Row],[Company Name]] &amp; "*", Data!Y:Y,0))</f>
        <v>326122</v>
      </c>
      <c r="P375" s="2">
        <f>IFERROR((zacks_custom_screen_2023_05_31[[#This Row],[EPS1]]-zacks_custom_screen_2023_05_31[[#This Row],[EPS0]])/ABS(zacks_custom_screen_2023_05_31[[#This Row],[EPS0]]), "")</f>
        <v>-0.24482209240573544</v>
      </c>
      <c r="Q375" s="2">
        <f>IFERROR((zacks_custom_screen_2023_05_31[[#This Row],[EPS2]]-zacks_custom_screen_2023_05_31[[#This Row],[EPS1]])/ABS(zacks_custom_screen_2023_05_31[[#This Row],[EPS1]]), "")</f>
        <v>8.3684950773558336E-2</v>
      </c>
      <c r="R375" s="3">
        <f>IFERROR(zacks_custom_screen_2023_05_31[[#This Row],[Price]]/zacks_custom_screen_2023_05_31[[#This Row],[EPS1]], "")</f>
        <v>10.767932489451477</v>
      </c>
      <c r="S375" s="3">
        <f>IFERROR(zacks_custom_screen_2023_05_31[[#This Row],[Price]]/zacks_custom_screen_2023_05_31[[#This Row],[EPS2]], "")</f>
        <v>9.9364049318624268</v>
      </c>
      <c r="T375" s="3">
        <f>IFERROR(zacks_custom_screen_2023_05_31[[#This Row],[PE1]]/(zacks_custom_screen_2023_05_31[[#This Row],[EG1]]*100), "")</f>
        <v>-0.43982683031750847</v>
      </c>
      <c r="U375" s="3">
        <f>IFERROR(zacks_custom_screen_2023_05_31[[#This Row],[PE2]]/(zacks_custom_screen_2023_05_31[[#This Row],[EG2]]*100), "")</f>
        <v>1.1873586397570064</v>
      </c>
      <c r="V375"/>
      <c r="W375"/>
      <c r="X375"/>
    </row>
    <row r="376" spans="2:24" hidden="1" x14ac:dyDescent="0.25">
      <c r="B376" t="s">
        <v>897</v>
      </c>
      <c r="C376">
        <v>6088.86</v>
      </c>
      <c r="D376" t="s">
        <v>896</v>
      </c>
      <c r="E376" t="s">
        <v>13</v>
      </c>
      <c r="F376" t="s">
        <v>179</v>
      </c>
      <c r="G376" t="s">
        <v>180</v>
      </c>
      <c r="H376">
        <v>12</v>
      </c>
      <c r="I376">
        <v>202212</v>
      </c>
      <c r="J376" s="1">
        <v>158.80000000000001</v>
      </c>
      <c r="K376" s="1">
        <v>8.1300000000000008</v>
      </c>
      <c r="L376" s="1">
        <v>8.82</v>
      </c>
      <c r="M376" s="1">
        <v>9.49</v>
      </c>
      <c r="N376" s="1" t="e">
        <f>INDEX(Data!Z:Z,MATCH(zacks_custom_screen_2023_05_31[[#This Row],[Company Name]] &amp; "*", Data!Y:Y,0))</f>
        <v>#N/A</v>
      </c>
      <c r="O376" s="1" t="e">
        <f>INDEX(Data!AA:AA,MATCH(zacks_custom_screen_2023_05_31[[#This Row],[Company Name]] &amp; "*", Data!Y:Y,0))</f>
        <v>#N/A</v>
      </c>
      <c r="P376" s="2">
        <f>IFERROR((zacks_custom_screen_2023_05_31[[#This Row],[EPS1]]-zacks_custom_screen_2023_05_31[[#This Row],[EPS0]])/ABS(zacks_custom_screen_2023_05_31[[#This Row],[EPS0]]), "")</f>
        <v>8.4870848708487018E-2</v>
      </c>
      <c r="Q376" s="2">
        <f>IFERROR((zacks_custom_screen_2023_05_31[[#This Row],[EPS2]]-zacks_custom_screen_2023_05_31[[#This Row],[EPS1]])/ABS(zacks_custom_screen_2023_05_31[[#This Row],[EPS1]]), "")</f>
        <v>7.596371882086167E-2</v>
      </c>
      <c r="R376" s="3">
        <f>IFERROR(zacks_custom_screen_2023_05_31[[#This Row],[Price]]/zacks_custom_screen_2023_05_31[[#This Row],[EPS1]], "")</f>
        <v>18.004535147392289</v>
      </c>
      <c r="S376" s="3">
        <f>IFERROR(zacks_custom_screen_2023_05_31[[#This Row],[Price]]/zacks_custom_screen_2023_05_31[[#This Row],[EPS2]], "")</f>
        <v>16.733403582718651</v>
      </c>
      <c r="T376" s="3">
        <f>IFERROR(zacks_custom_screen_2023_05_31[[#This Row],[PE1]]/(zacks_custom_screen_2023_05_31[[#This Row],[EG1]]*100), "")</f>
        <v>2.1214039238883977</v>
      </c>
      <c r="U376" s="3">
        <f>IFERROR(zacks_custom_screen_2023_05_31[[#This Row],[PE2]]/(zacks_custom_screen_2023_05_31[[#This Row],[EG2]]*100), "")</f>
        <v>2.2028152179041571</v>
      </c>
      <c r="V376"/>
      <c r="W376"/>
      <c r="X376"/>
    </row>
    <row r="377" spans="2:24" hidden="1" x14ac:dyDescent="0.25">
      <c r="B377" t="s">
        <v>899</v>
      </c>
      <c r="C377">
        <v>3856.72</v>
      </c>
      <c r="D377" t="s">
        <v>898</v>
      </c>
      <c r="E377" t="s">
        <v>13</v>
      </c>
      <c r="F377" t="s">
        <v>14</v>
      </c>
      <c r="G377" t="s">
        <v>201</v>
      </c>
      <c r="H377">
        <v>12</v>
      </c>
      <c r="I377">
        <v>202212</v>
      </c>
      <c r="J377" s="1">
        <v>15.98</v>
      </c>
      <c r="K377" s="1">
        <v>0.23</v>
      </c>
      <c r="L377" s="1">
        <v>0.3</v>
      </c>
      <c r="M377" s="1">
        <v>0.36</v>
      </c>
      <c r="N377" s="1" t="e">
        <f>INDEX(Data!Z:Z,MATCH(zacks_custom_screen_2023_05_31[[#This Row],[Company Name]] &amp; "*", Data!Y:Y,0))</f>
        <v>#N/A</v>
      </c>
      <c r="O377" s="1" t="e">
        <f>INDEX(Data!AA:AA,MATCH(zacks_custom_screen_2023_05_31[[#This Row],[Company Name]] &amp; "*", Data!Y:Y,0))</f>
        <v>#N/A</v>
      </c>
      <c r="P377" s="2">
        <f>IFERROR((zacks_custom_screen_2023_05_31[[#This Row],[EPS1]]-zacks_custom_screen_2023_05_31[[#This Row],[EPS0]])/ABS(zacks_custom_screen_2023_05_31[[#This Row],[EPS0]]), "")</f>
        <v>0.30434782608695643</v>
      </c>
      <c r="Q377" s="2">
        <f>IFERROR((zacks_custom_screen_2023_05_31[[#This Row],[EPS2]]-zacks_custom_screen_2023_05_31[[#This Row],[EPS1]])/ABS(zacks_custom_screen_2023_05_31[[#This Row],[EPS1]]), "")</f>
        <v>0.2</v>
      </c>
      <c r="R377" s="3">
        <f>IFERROR(zacks_custom_screen_2023_05_31[[#This Row],[Price]]/zacks_custom_screen_2023_05_31[[#This Row],[EPS1]], "")</f>
        <v>53.266666666666673</v>
      </c>
      <c r="S377" s="3">
        <f>IFERROR(zacks_custom_screen_2023_05_31[[#This Row],[Price]]/zacks_custom_screen_2023_05_31[[#This Row],[EPS2]], "")</f>
        <v>44.388888888888893</v>
      </c>
      <c r="T377" s="3">
        <f>IFERROR(zacks_custom_screen_2023_05_31[[#This Row],[PE1]]/(zacks_custom_screen_2023_05_31[[#This Row],[EG1]]*100), "")</f>
        <v>1.750190476190477</v>
      </c>
      <c r="U377" s="3">
        <f>IFERROR(zacks_custom_screen_2023_05_31[[#This Row],[PE2]]/(zacks_custom_screen_2023_05_31[[#This Row],[EG2]]*100), "")</f>
        <v>2.2194444444444446</v>
      </c>
      <c r="V377"/>
      <c r="W377"/>
      <c r="X377"/>
    </row>
    <row r="378" spans="2:24" hidden="1" x14ac:dyDescent="0.25">
      <c r="B378" t="s">
        <v>901</v>
      </c>
      <c r="C378">
        <v>5914.74</v>
      </c>
      <c r="D378" t="s">
        <v>900</v>
      </c>
      <c r="E378" t="s">
        <v>13</v>
      </c>
      <c r="F378" t="s">
        <v>223</v>
      </c>
      <c r="G378" t="s">
        <v>465</v>
      </c>
      <c r="H378">
        <v>12</v>
      </c>
      <c r="I378">
        <v>202212</v>
      </c>
      <c r="J378" s="1">
        <v>29.27</v>
      </c>
      <c r="K378" s="1">
        <v>-3.73</v>
      </c>
      <c r="L378" s="1">
        <v>1.7</v>
      </c>
      <c r="M378" s="1">
        <v>1.66</v>
      </c>
      <c r="N378" s="1" t="e">
        <f>INDEX(Data!Z:Z,MATCH(zacks_custom_screen_2023_05_31[[#This Row],[Company Name]] &amp; "*", Data!Y:Y,0))</f>
        <v>#N/A</v>
      </c>
      <c r="O378" s="1" t="e">
        <f>INDEX(Data!AA:AA,MATCH(zacks_custom_screen_2023_05_31[[#This Row],[Company Name]] &amp; "*", Data!Y:Y,0))</f>
        <v>#N/A</v>
      </c>
      <c r="P378" s="2">
        <f>IFERROR((zacks_custom_screen_2023_05_31[[#This Row],[EPS1]]-zacks_custom_screen_2023_05_31[[#This Row],[EPS0]])/ABS(zacks_custom_screen_2023_05_31[[#This Row],[EPS0]]), "")</f>
        <v>1.455764075067024</v>
      </c>
      <c r="Q378" s="2">
        <f>IFERROR((zacks_custom_screen_2023_05_31[[#This Row],[EPS2]]-zacks_custom_screen_2023_05_31[[#This Row],[EPS1]])/ABS(zacks_custom_screen_2023_05_31[[#This Row],[EPS1]]), "")</f>
        <v>-2.3529411764705903E-2</v>
      </c>
      <c r="R378" s="3">
        <f>IFERROR(zacks_custom_screen_2023_05_31[[#This Row],[Price]]/zacks_custom_screen_2023_05_31[[#This Row],[EPS1]], "")</f>
        <v>17.21764705882353</v>
      </c>
      <c r="S378" s="3">
        <f>IFERROR(zacks_custom_screen_2023_05_31[[#This Row],[Price]]/zacks_custom_screen_2023_05_31[[#This Row],[EPS2]], "")</f>
        <v>17.632530120481928</v>
      </c>
      <c r="T378" s="3">
        <f>IFERROR(zacks_custom_screen_2023_05_31[[#This Row],[PE1]]/(zacks_custom_screen_2023_05_31[[#This Row],[EG1]]*100), "")</f>
        <v>0.11827223486079516</v>
      </c>
      <c r="U378" s="3">
        <f>IFERROR(zacks_custom_screen_2023_05_31[[#This Row],[PE2]]/(zacks_custom_screen_2023_05_31[[#This Row],[EG2]]*100), "")</f>
        <v>-7.4938253012048133</v>
      </c>
      <c r="V378"/>
      <c r="W378"/>
      <c r="X378"/>
    </row>
    <row r="379" spans="2:24" hidden="1" x14ac:dyDescent="0.25">
      <c r="B379" t="s">
        <v>902</v>
      </c>
      <c r="C379">
        <v>5710.65</v>
      </c>
      <c r="D379" t="s">
        <v>900</v>
      </c>
      <c r="E379" t="s">
        <v>13</v>
      </c>
      <c r="F379" t="s">
        <v>223</v>
      </c>
      <c r="G379" t="s">
        <v>465</v>
      </c>
      <c r="H379">
        <v>12</v>
      </c>
      <c r="I379">
        <v>202212</v>
      </c>
      <c r="J379" s="1">
        <v>28.26</v>
      </c>
      <c r="K379" s="1">
        <v>-3.73</v>
      </c>
      <c r="N379" s="1" t="e">
        <f>INDEX(Data!Z:Z,MATCH(zacks_custom_screen_2023_05_31[[#This Row],[Company Name]] &amp; "*", Data!Y:Y,0))</f>
        <v>#N/A</v>
      </c>
      <c r="O379" s="1" t="e">
        <f>INDEX(Data!AA:AA,MATCH(zacks_custom_screen_2023_05_31[[#This Row],[Company Name]] &amp; "*", Data!Y:Y,0))</f>
        <v>#N/A</v>
      </c>
      <c r="P379" s="2">
        <f>IFERROR((zacks_custom_screen_2023_05_31[[#This Row],[EPS1]]-zacks_custom_screen_2023_05_31[[#This Row],[EPS0]])/ABS(zacks_custom_screen_2023_05_31[[#This Row],[EPS0]]), "")</f>
        <v>1</v>
      </c>
      <c r="Q379" s="2" t="str">
        <f>IFERROR((zacks_custom_screen_2023_05_31[[#This Row],[EPS2]]-zacks_custom_screen_2023_05_31[[#This Row],[EPS1]])/ABS(zacks_custom_screen_2023_05_31[[#This Row],[EPS1]]), "")</f>
        <v/>
      </c>
      <c r="R379" s="3" t="str">
        <f>IFERROR(zacks_custom_screen_2023_05_31[[#This Row],[Price]]/zacks_custom_screen_2023_05_31[[#This Row],[EPS1]], "")</f>
        <v/>
      </c>
      <c r="S379" s="3" t="str">
        <f>IFERROR(zacks_custom_screen_2023_05_31[[#This Row],[Price]]/zacks_custom_screen_2023_05_31[[#This Row],[EPS2]], "")</f>
        <v/>
      </c>
      <c r="T379" s="3" t="str">
        <f>IFERROR(zacks_custom_screen_2023_05_31[[#This Row],[PE1]]/(zacks_custom_screen_2023_05_31[[#This Row],[EG1]]*100), "")</f>
        <v/>
      </c>
      <c r="U379" s="3" t="str">
        <f>IFERROR(zacks_custom_screen_2023_05_31[[#This Row],[PE2]]/(zacks_custom_screen_2023_05_31[[#This Row],[EG2]]*100), "")</f>
        <v/>
      </c>
      <c r="V379"/>
      <c r="W379"/>
      <c r="X379"/>
    </row>
    <row r="380" spans="2:24" hidden="1" x14ac:dyDescent="0.25">
      <c r="B380" t="s">
        <v>904</v>
      </c>
      <c r="C380">
        <v>4802.58</v>
      </c>
      <c r="D380" t="s">
        <v>903</v>
      </c>
      <c r="E380" t="s">
        <v>22</v>
      </c>
      <c r="F380" t="s">
        <v>18</v>
      </c>
      <c r="G380" t="s">
        <v>905</v>
      </c>
      <c r="H380">
        <v>12</v>
      </c>
      <c r="I380">
        <v>202212</v>
      </c>
      <c r="J380" s="1">
        <v>92.56</v>
      </c>
      <c r="K380" s="1">
        <v>1.1000000000000001</v>
      </c>
      <c r="L380" s="1">
        <v>1.2</v>
      </c>
      <c r="M380" s="1">
        <v>1.45</v>
      </c>
      <c r="N380" s="1">
        <f>INDEX(Data!Z:Z,MATCH(zacks_custom_screen_2023_05_31[[#This Row],[Company Name]] &amp; "*", Data!Y:Y,0))</f>
        <v>562212</v>
      </c>
      <c r="O380" s="1">
        <f>INDEX(Data!AA:AA,MATCH(zacks_custom_screen_2023_05_31[[#This Row],[Company Name]] &amp; "*", Data!Y:Y,0))</f>
        <v>0</v>
      </c>
      <c r="P380" s="2">
        <f>IFERROR((zacks_custom_screen_2023_05_31[[#This Row],[EPS1]]-zacks_custom_screen_2023_05_31[[#This Row],[EPS0]])/ABS(zacks_custom_screen_2023_05_31[[#This Row],[EPS0]]), "")</f>
        <v>9.0909090909090787E-2</v>
      </c>
      <c r="Q380" s="2">
        <f>IFERROR((zacks_custom_screen_2023_05_31[[#This Row],[EPS2]]-zacks_custom_screen_2023_05_31[[#This Row],[EPS1]])/ABS(zacks_custom_screen_2023_05_31[[#This Row],[EPS1]]), "")</f>
        <v>0.20833333333333334</v>
      </c>
      <c r="R380" s="3">
        <f>IFERROR(zacks_custom_screen_2023_05_31[[#This Row],[Price]]/zacks_custom_screen_2023_05_31[[#This Row],[EPS1]], "")</f>
        <v>77.13333333333334</v>
      </c>
      <c r="S380" s="3">
        <f>IFERROR(zacks_custom_screen_2023_05_31[[#This Row],[Price]]/zacks_custom_screen_2023_05_31[[#This Row],[EPS2]], "")</f>
        <v>63.834482758620695</v>
      </c>
      <c r="T380" s="3">
        <f>IFERROR(zacks_custom_screen_2023_05_31[[#This Row],[PE1]]/(zacks_custom_screen_2023_05_31[[#This Row],[EG1]]*100), "")</f>
        <v>8.4846666666666781</v>
      </c>
      <c r="U380" s="3">
        <f>IFERROR(zacks_custom_screen_2023_05_31[[#This Row],[PE2]]/(zacks_custom_screen_2023_05_31[[#This Row],[EG2]]*100), "")</f>
        <v>3.0640551724137932</v>
      </c>
      <c r="V380"/>
      <c r="W380"/>
      <c r="X380"/>
    </row>
    <row r="381" spans="2:24" hidden="1" x14ac:dyDescent="0.25">
      <c r="B381" t="s">
        <v>907</v>
      </c>
      <c r="C381">
        <v>3154.53</v>
      </c>
      <c r="D381" t="s">
        <v>906</v>
      </c>
      <c r="E381" t="s">
        <v>13</v>
      </c>
      <c r="F381" t="s">
        <v>118</v>
      </c>
      <c r="G381" t="s">
        <v>372</v>
      </c>
      <c r="H381">
        <v>12</v>
      </c>
      <c r="I381">
        <v>202212</v>
      </c>
      <c r="J381" s="1">
        <v>56.34</v>
      </c>
      <c r="K381" s="1">
        <v>1.77</v>
      </c>
      <c r="L381" s="1">
        <v>1.85</v>
      </c>
      <c r="M381" s="1">
        <v>2.1</v>
      </c>
      <c r="N381" s="1">
        <f>INDEX(Data!Z:Z,MATCH(zacks_custom_screen_2023_05_31[[#This Row],[Company Name]] &amp; "*", Data!Y:Y,0))</f>
        <v>221310</v>
      </c>
      <c r="O381" s="1">
        <f>INDEX(Data!AA:AA,MATCH(zacks_custom_screen_2023_05_31[[#This Row],[Company Name]] &amp; "*", Data!Y:Y,0))</f>
        <v>0</v>
      </c>
      <c r="P381" s="2">
        <f>IFERROR((zacks_custom_screen_2023_05_31[[#This Row],[EPS1]]-zacks_custom_screen_2023_05_31[[#This Row],[EPS0]])/ABS(zacks_custom_screen_2023_05_31[[#This Row],[EPS0]]), "")</f>
        <v>4.5197740112994392E-2</v>
      </c>
      <c r="Q381" s="2">
        <f>IFERROR((zacks_custom_screen_2023_05_31[[#This Row],[EPS2]]-zacks_custom_screen_2023_05_31[[#This Row],[EPS1]])/ABS(zacks_custom_screen_2023_05_31[[#This Row],[EPS1]]), "")</f>
        <v>0.13513513513513511</v>
      </c>
      <c r="R381" s="3">
        <f>IFERROR(zacks_custom_screen_2023_05_31[[#This Row],[Price]]/zacks_custom_screen_2023_05_31[[#This Row],[EPS1]], "")</f>
        <v>30.454054054054055</v>
      </c>
      <c r="S381" s="3">
        <f>IFERROR(zacks_custom_screen_2023_05_31[[#This Row],[Price]]/zacks_custom_screen_2023_05_31[[#This Row],[EPS2]], "")</f>
        <v>26.828571428571429</v>
      </c>
      <c r="T381" s="3">
        <f>IFERROR(zacks_custom_screen_2023_05_31[[#This Row],[PE1]]/(zacks_custom_screen_2023_05_31[[#This Row],[EG1]]*100), "")</f>
        <v>6.7379594594594527</v>
      </c>
      <c r="U381" s="3">
        <f>IFERROR(zacks_custom_screen_2023_05_31[[#This Row],[PE2]]/(zacks_custom_screen_2023_05_31[[#This Row],[EG2]]*100), "")</f>
        <v>1.985314285714286</v>
      </c>
      <c r="V381"/>
      <c r="W381"/>
      <c r="X381"/>
    </row>
    <row r="382" spans="2:24" hidden="1" x14ac:dyDescent="0.25">
      <c r="B382" t="s">
        <v>909</v>
      </c>
      <c r="C382">
        <v>8721.65</v>
      </c>
      <c r="D382" t="s">
        <v>908</v>
      </c>
      <c r="E382" t="s">
        <v>13</v>
      </c>
      <c r="F382" t="s">
        <v>26</v>
      </c>
      <c r="G382" t="s">
        <v>910</v>
      </c>
      <c r="H382">
        <v>12</v>
      </c>
      <c r="I382">
        <v>202212</v>
      </c>
      <c r="J382" s="1">
        <v>6.02</v>
      </c>
      <c r="K382" s="1">
        <v>0.36</v>
      </c>
      <c r="L382" s="1">
        <v>0.64</v>
      </c>
      <c r="M382" s="1">
        <v>0.78</v>
      </c>
      <c r="N382" s="1">
        <f>INDEX(Data!Z:Z,MATCH(zacks_custom_screen_2023_05_31[[#This Row],[Company Name]] &amp; "*", Data!Y:Y,0))</f>
        <v>327320</v>
      </c>
      <c r="O382" s="1">
        <f>INDEX(Data!AA:AA,MATCH(zacks_custom_screen_2023_05_31[[#This Row],[Company Name]] &amp; "*", Data!Y:Y,0))</f>
        <v>327331</v>
      </c>
      <c r="P382" s="2">
        <f>IFERROR((zacks_custom_screen_2023_05_31[[#This Row],[EPS1]]-zacks_custom_screen_2023_05_31[[#This Row],[EPS0]])/ABS(zacks_custom_screen_2023_05_31[[#This Row],[EPS0]]), "")</f>
        <v>0.7777777777777779</v>
      </c>
      <c r="Q382" s="2">
        <f>IFERROR((zacks_custom_screen_2023_05_31[[#This Row],[EPS2]]-zacks_custom_screen_2023_05_31[[#This Row],[EPS1]])/ABS(zacks_custom_screen_2023_05_31[[#This Row],[EPS1]]), "")</f>
        <v>0.21875000000000003</v>
      </c>
      <c r="R382" s="3">
        <f>IFERROR(zacks_custom_screen_2023_05_31[[#This Row],[Price]]/zacks_custom_screen_2023_05_31[[#This Row],[EPS1]], "")</f>
        <v>9.40625</v>
      </c>
      <c r="S382" s="3">
        <f>IFERROR(zacks_custom_screen_2023_05_31[[#This Row],[Price]]/zacks_custom_screen_2023_05_31[[#This Row],[EPS2]], "")</f>
        <v>7.7179487179487172</v>
      </c>
      <c r="T382" s="3">
        <f>IFERROR(zacks_custom_screen_2023_05_31[[#This Row],[PE1]]/(zacks_custom_screen_2023_05_31[[#This Row],[EG1]]*100), "")</f>
        <v>0.12093749999999999</v>
      </c>
      <c r="U382" s="3">
        <f>IFERROR(zacks_custom_screen_2023_05_31[[#This Row],[PE2]]/(zacks_custom_screen_2023_05_31[[#This Row],[EG2]]*100), "")</f>
        <v>0.35282051282051274</v>
      </c>
      <c r="V382"/>
      <c r="W382"/>
      <c r="X382"/>
    </row>
    <row r="383" spans="2:24" x14ac:dyDescent="0.25">
      <c r="B383" t="s">
        <v>2135</v>
      </c>
      <c r="C383">
        <v>111877.71</v>
      </c>
      <c r="D383" t="s">
        <v>2134</v>
      </c>
      <c r="E383" t="s">
        <v>13</v>
      </c>
      <c r="F383" t="s">
        <v>14</v>
      </c>
      <c r="G383" t="s">
        <v>163</v>
      </c>
      <c r="H383">
        <v>12</v>
      </c>
      <c r="I383">
        <v>202212</v>
      </c>
      <c r="J383" s="1">
        <v>549.12</v>
      </c>
      <c r="K383" s="1">
        <v>7.59</v>
      </c>
      <c r="L383" s="1">
        <v>9.59</v>
      </c>
      <c r="M383" s="1">
        <v>11.95</v>
      </c>
      <c r="N383" s="1">
        <f>INDEX(Data!Z:Z,MATCH(zacks_custom_screen_2023_05_31[[#This Row],[Company Name]] &amp; "*", Data!Y:Y,0))</f>
        <v>541519</v>
      </c>
      <c r="O383" s="1">
        <f>INDEX(Data!AA:AA,MATCH(zacks_custom_screen_2023_05_31[[#This Row],[Company Name]] &amp; "*", Data!Y:Y,0))</f>
        <v>513210</v>
      </c>
      <c r="P383" s="2">
        <f>IFERROR((zacks_custom_screen_2023_05_31[[#This Row],[EPS1]]-zacks_custom_screen_2023_05_31[[#This Row],[EPS0]])/ABS(zacks_custom_screen_2023_05_31[[#This Row],[EPS0]]), "")</f>
        <v>0.2635046113306983</v>
      </c>
      <c r="Q383" s="2">
        <f>IFERROR((zacks_custom_screen_2023_05_31[[#This Row],[EPS2]]-zacks_custom_screen_2023_05_31[[#This Row],[EPS1]])/ABS(zacks_custom_screen_2023_05_31[[#This Row],[EPS1]]), "")</f>
        <v>0.246089676746611</v>
      </c>
      <c r="R383" s="3">
        <f>IFERROR(zacks_custom_screen_2023_05_31[[#This Row],[Price]]/zacks_custom_screen_2023_05_31[[#This Row],[EPS1]], "")</f>
        <v>57.259645464025027</v>
      </c>
      <c r="S383" s="3">
        <f>IFERROR(zacks_custom_screen_2023_05_31[[#This Row],[Price]]/zacks_custom_screen_2023_05_31[[#This Row],[EPS2]], "")</f>
        <v>45.951464435146448</v>
      </c>
      <c r="T383" s="3">
        <f>IFERROR(zacks_custom_screen_2023_05_31[[#This Row],[PE1]]/(zacks_custom_screen_2023_05_31[[#This Row],[EG1]]*100), "")</f>
        <v>2.1730035453597494</v>
      </c>
      <c r="U383" s="3">
        <f>IFERROR(zacks_custom_screen_2023_05_31[[#This Row],[PE2]]/(zacks_custom_screen_2023_05_31[[#This Row],[EG2]]*100), "")</f>
        <v>1.8672650166654852</v>
      </c>
      <c r="V383"/>
      <c r="W383"/>
      <c r="X383"/>
    </row>
    <row r="384" spans="2:24" hidden="1" x14ac:dyDescent="0.25">
      <c r="B384" t="s">
        <v>914</v>
      </c>
      <c r="C384">
        <v>3049.81</v>
      </c>
      <c r="D384" t="s">
        <v>913</v>
      </c>
      <c r="E384" t="s">
        <v>13</v>
      </c>
      <c r="F384" t="s">
        <v>85</v>
      </c>
      <c r="G384" t="s">
        <v>286</v>
      </c>
      <c r="H384">
        <v>12</v>
      </c>
      <c r="I384">
        <v>202212</v>
      </c>
      <c r="J384" s="1">
        <v>53.76</v>
      </c>
      <c r="K384" s="1">
        <v>7.88</v>
      </c>
      <c r="L384" s="1">
        <v>3.95</v>
      </c>
      <c r="M384" s="1">
        <v>4.3</v>
      </c>
      <c r="N384" s="1" t="e">
        <f>INDEX(Data!Z:Z,MATCH(zacks_custom_screen_2023_05_31[[#This Row],[Company Name]] &amp; "*", Data!Y:Y,0))</f>
        <v>#N/A</v>
      </c>
      <c r="O384" s="1" t="e">
        <f>INDEX(Data!AA:AA,MATCH(zacks_custom_screen_2023_05_31[[#This Row],[Company Name]] &amp; "*", Data!Y:Y,0))</f>
        <v>#N/A</v>
      </c>
      <c r="P384" s="2">
        <f>IFERROR((zacks_custom_screen_2023_05_31[[#This Row],[EPS1]]-zacks_custom_screen_2023_05_31[[#This Row],[EPS0]])/ABS(zacks_custom_screen_2023_05_31[[#This Row],[EPS0]]), "")</f>
        <v>-0.49873096446700504</v>
      </c>
      <c r="Q384" s="2">
        <f>IFERROR((zacks_custom_screen_2023_05_31[[#This Row],[EPS2]]-zacks_custom_screen_2023_05_31[[#This Row],[EPS1]])/ABS(zacks_custom_screen_2023_05_31[[#This Row],[EPS1]]), "")</f>
        <v>8.8607594936708764E-2</v>
      </c>
      <c r="R384" s="3">
        <f>IFERROR(zacks_custom_screen_2023_05_31[[#This Row],[Price]]/zacks_custom_screen_2023_05_31[[#This Row],[EPS1]], "")</f>
        <v>13.610126582278481</v>
      </c>
      <c r="S384" s="3">
        <f>IFERROR(zacks_custom_screen_2023_05_31[[#This Row],[Price]]/zacks_custom_screen_2023_05_31[[#This Row],[EPS2]], "")</f>
        <v>12.502325581395349</v>
      </c>
      <c r="T384" s="3">
        <f>IFERROR(zacks_custom_screen_2023_05_31[[#This Row],[PE1]]/(zacks_custom_screen_2023_05_31[[#This Row],[EG1]]*100), "")</f>
        <v>-0.27289515895255584</v>
      </c>
      <c r="U384" s="3">
        <f>IFERROR(zacks_custom_screen_2023_05_31[[#This Row],[PE2]]/(zacks_custom_screen_2023_05_31[[#This Row],[EG2]]*100), "")</f>
        <v>1.4109767441860481</v>
      </c>
      <c r="V384"/>
      <c r="W384"/>
      <c r="X384"/>
    </row>
    <row r="385" spans="2:24" hidden="1" x14ac:dyDescent="0.25">
      <c r="B385" t="s">
        <v>916</v>
      </c>
      <c r="C385">
        <v>6209.76</v>
      </c>
      <c r="D385" t="s">
        <v>915</v>
      </c>
      <c r="E385" t="s">
        <v>22</v>
      </c>
      <c r="F385" t="s">
        <v>14</v>
      </c>
      <c r="G385" t="s">
        <v>163</v>
      </c>
      <c r="H385">
        <v>12</v>
      </c>
      <c r="I385">
        <v>202212</v>
      </c>
      <c r="J385" s="1">
        <v>151.74</v>
      </c>
      <c r="K385" s="1">
        <v>-0.44</v>
      </c>
      <c r="L385" s="1">
        <v>0.27</v>
      </c>
      <c r="M385" s="1">
        <v>1.24</v>
      </c>
      <c r="N385" s="1" t="e">
        <f>INDEX(Data!Z:Z,MATCH(zacks_custom_screen_2023_05_31[[#This Row],[Company Name]] &amp; "*", Data!Y:Y,0))</f>
        <v>#N/A</v>
      </c>
      <c r="O385" s="1" t="e">
        <f>INDEX(Data!AA:AA,MATCH(zacks_custom_screen_2023_05_31[[#This Row],[Company Name]] &amp; "*", Data!Y:Y,0))</f>
        <v>#N/A</v>
      </c>
      <c r="P385" s="2">
        <f>IFERROR((zacks_custom_screen_2023_05_31[[#This Row],[EPS1]]-zacks_custom_screen_2023_05_31[[#This Row],[EPS0]])/ABS(zacks_custom_screen_2023_05_31[[#This Row],[EPS0]]), "")</f>
        <v>1.6136363636363635</v>
      </c>
      <c r="Q385" s="2">
        <f>IFERROR((zacks_custom_screen_2023_05_31[[#This Row],[EPS2]]-zacks_custom_screen_2023_05_31[[#This Row],[EPS1]])/ABS(zacks_custom_screen_2023_05_31[[#This Row],[EPS1]]), "")</f>
        <v>3.5925925925925921</v>
      </c>
      <c r="R385" s="3">
        <f>IFERROR(zacks_custom_screen_2023_05_31[[#This Row],[Price]]/zacks_custom_screen_2023_05_31[[#This Row],[EPS1]], "")</f>
        <v>562</v>
      </c>
      <c r="S385" s="3">
        <f>IFERROR(zacks_custom_screen_2023_05_31[[#This Row],[Price]]/zacks_custom_screen_2023_05_31[[#This Row],[EPS2]], "")</f>
        <v>122.37096774193549</v>
      </c>
      <c r="T385" s="3">
        <f>IFERROR(zacks_custom_screen_2023_05_31[[#This Row],[PE1]]/(zacks_custom_screen_2023_05_31[[#This Row],[EG1]]*100), "")</f>
        <v>3.4828169014084511</v>
      </c>
      <c r="U385" s="3">
        <f>IFERROR(zacks_custom_screen_2023_05_31[[#This Row],[PE2]]/(zacks_custom_screen_2023_05_31[[#This Row],[EG2]]*100), "")</f>
        <v>0.3406202194878617</v>
      </c>
      <c r="V385"/>
      <c r="W385"/>
      <c r="X385"/>
    </row>
    <row r="386" spans="2:24" hidden="1" x14ac:dyDescent="0.25">
      <c r="B386" t="s">
        <v>918</v>
      </c>
      <c r="C386">
        <v>3630.52</v>
      </c>
      <c r="D386" t="s">
        <v>917</v>
      </c>
      <c r="E386" t="s">
        <v>22</v>
      </c>
      <c r="F386" t="s">
        <v>41</v>
      </c>
      <c r="G386" t="s">
        <v>67</v>
      </c>
      <c r="H386">
        <v>12</v>
      </c>
      <c r="I386">
        <v>202212</v>
      </c>
      <c r="J386" s="1">
        <v>37.96</v>
      </c>
      <c r="K386" s="1">
        <v>-4.0599999999999996</v>
      </c>
      <c r="L386" s="1">
        <v>-4.46</v>
      </c>
      <c r="M386" s="1">
        <v>-4.42</v>
      </c>
      <c r="N386" s="1" t="e">
        <f>INDEX(Data!Z:Z,MATCH(zacks_custom_screen_2023_05_31[[#This Row],[Company Name]] &amp; "*", Data!Y:Y,0))</f>
        <v>#N/A</v>
      </c>
      <c r="O386" s="1" t="e">
        <f>INDEX(Data!AA:AA,MATCH(zacks_custom_screen_2023_05_31[[#This Row],[Company Name]] &amp; "*", Data!Y:Y,0))</f>
        <v>#N/A</v>
      </c>
      <c r="P386" s="2">
        <f>IFERROR((zacks_custom_screen_2023_05_31[[#This Row],[EPS1]]-zacks_custom_screen_2023_05_31[[#This Row],[EPS0]])/ABS(zacks_custom_screen_2023_05_31[[#This Row],[EPS0]]), "")</f>
        <v>-9.8522167487684831E-2</v>
      </c>
      <c r="Q386" s="2">
        <f>IFERROR((zacks_custom_screen_2023_05_31[[#This Row],[EPS2]]-zacks_custom_screen_2023_05_31[[#This Row],[EPS1]])/ABS(zacks_custom_screen_2023_05_31[[#This Row],[EPS1]]), "")</f>
        <v>8.9686098654708606E-3</v>
      </c>
      <c r="R386" s="3">
        <f>IFERROR(zacks_custom_screen_2023_05_31[[#This Row],[Price]]/zacks_custom_screen_2023_05_31[[#This Row],[EPS1]], "")</f>
        <v>-8.5112107623318387</v>
      </c>
      <c r="S386" s="3">
        <f>IFERROR(zacks_custom_screen_2023_05_31[[#This Row],[Price]]/zacks_custom_screen_2023_05_31[[#This Row],[EPS2]], "")</f>
        <v>-8.5882352941176467</v>
      </c>
      <c r="T386" s="3">
        <f>IFERROR(zacks_custom_screen_2023_05_31[[#This Row],[PE1]]/(zacks_custom_screen_2023_05_31[[#This Row],[EG1]]*100), "")</f>
        <v>0.86388789237668062</v>
      </c>
      <c r="U386" s="3">
        <f>IFERROR(zacks_custom_screen_2023_05_31[[#This Row],[PE2]]/(zacks_custom_screen_2023_05_31[[#This Row],[EG2]]*100), "")</f>
        <v>-9.5758823529411679</v>
      </c>
      <c r="V386"/>
      <c r="W386"/>
      <c r="X386"/>
    </row>
    <row r="387" spans="2:24" hidden="1" x14ac:dyDescent="0.25">
      <c r="B387" t="s">
        <v>920</v>
      </c>
      <c r="C387">
        <v>8868.56</v>
      </c>
      <c r="D387" t="s">
        <v>919</v>
      </c>
      <c r="E387" t="s">
        <v>22</v>
      </c>
      <c r="F387" t="s">
        <v>330</v>
      </c>
      <c r="G387" t="s">
        <v>664</v>
      </c>
      <c r="H387">
        <v>12</v>
      </c>
      <c r="I387">
        <v>202212</v>
      </c>
      <c r="J387" s="1">
        <v>41.21</v>
      </c>
      <c r="K387" s="1">
        <v>-3.61</v>
      </c>
      <c r="L387" s="1">
        <v>0.3</v>
      </c>
      <c r="M387" s="1">
        <v>2.09</v>
      </c>
      <c r="N387" s="1">
        <f>INDEX(Data!Z:Z,MATCH(zacks_custom_screen_2023_05_31[[#This Row],[Company Name]] &amp; "*", Data!Y:Y,0))</f>
        <v>721110</v>
      </c>
      <c r="O387" s="1">
        <f>INDEX(Data!AA:AA,MATCH(zacks_custom_screen_2023_05_31[[#This Row],[Company Name]] &amp; "*", Data!Y:Y,0))</f>
        <v>0</v>
      </c>
      <c r="P387" s="2">
        <f>IFERROR((zacks_custom_screen_2023_05_31[[#This Row],[EPS1]]-zacks_custom_screen_2023_05_31[[#This Row],[EPS0]])/ABS(zacks_custom_screen_2023_05_31[[#This Row],[EPS0]]), "")</f>
        <v>1.0831024930747921</v>
      </c>
      <c r="Q387" s="2">
        <f>IFERROR((zacks_custom_screen_2023_05_31[[#This Row],[EPS2]]-zacks_custom_screen_2023_05_31[[#This Row],[EPS1]])/ABS(zacks_custom_screen_2023_05_31[[#This Row],[EPS1]]), "")</f>
        <v>5.9666666666666659</v>
      </c>
      <c r="R387" s="3">
        <f>IFERROR(zacks_custom_screen_2023_05_31[[#This Row],[Price]]/zacks_custom_screen_2023_05_31[[#This Row],[EPS1]], "")</f>
        <v>137.36666666666667</v>
      </c>
      <c r="S387" s="3">
        <f>IFERROR(zacks_custom_screen_2023_05_31[[#This Row],[Price]]/zacks_custom_screen_2023_05_31[[#This Row],[EPS2]], "")</f>
        <v>19.717703349282299</v>
      </c>
      <c r="T387" s="3">
        <f>IFERROR(zacks_custom_screen_2023_05_31[[#This Row],[PE1]]/(zacks_custom_screen_2023_05_31[[#This Row],[EG1]]*100), "")</f>
        <v>1.2682702472293268</v>
      </c>
      <c r="U387" s="3">
        <f>IFERROR(zacks_custom_screen_2023_05_31[[#This Row],[PE2]]/(zacks_custom_screen_2023_05_31[[#This Row],[EG2]]*100), "")</f>
        <v>3.3046430194327875E-2</v>
      </c>
      <c r="V387"/>
      <c r="W387"/>
      <c r="X387"/>
    </row>
    <row r="388" spans="2:24" hidden="1" x14ac:dyDescent="0.25">
      <c r="B388" t="s">
        <v>922</v>
      </c>
      <c r="C388">
        <v>41579.730000000003</v>
      </c>
      <c r="D388" t="s">
        <v>921</v>
      </c>
      <c r="E388" t="s">
        <v>13</v>
      </c>
      <c r="F388" t="s">
        <v>118</v>
      </c>
      <c r="G388" t="s">
        <v>119</v>
      </c>
      <c r="H388">
        <v>12</v>
      </c>
      <c r="I388">
        <v>202212</v>
      </c>
      <c r="J388" s="1">
        <v>49.74</v>
      </c>
      <c r="K388" s="1">
        <v>4.1100000000000003</v>
      </c>
      <c r="L388" s="1">
        <v>3.77</v>
      </c>
      <c r="M388" s="1">
        <v>3.69</v>
      </c>
      <c r="N388" s="1">
        <f>INDEX(Data!Z:Z,MATCH(zacks_custom_screen_2023_05_31[[#This Row],[Company Name]] &amp; "*", Data!Y:Y,0))</f>
        <v>221118</v>
      </c>
      <c r="O388" s="1">
        <f>INDEX(Data!AA:AA,MATCH(zacks_custom_screen_2023_05_31[[#This Row],[Company Name]] &amp; "*", Data!Y:Y,0))</f>
        <v>221210</v>
      </c>
      <c r="P388" s="2">
        <f>IFERROR((zacks_custom_screen_2023_05_31[[#This Row],[EPS1]]-zacks_custom_screen_2023_05_31[[#This Row],[EPS0]])/ABS(zacks_custom_screen_2023_05_31[[#This Row],[EPS0]]), "")</f>
        <v>-8.2725060827250674E-2</v>
      </c>
      <c r="Q388" s="2">
        <f>IFERROR((zacks_custom_screen_2023_05_31[[#This Row],[EPS2]]-zacks_custom_screen_2023_05_31[[#This Row],[EPS1]])/ABS(zacks_custom_screen_2023_05_31[[#This Row],[EPS1]]), "")</f>
        <v>-2.1220159151193654E-2</v>
      </c>
      <c r="R388" s="3">
        <f>IFERROR(zacks_custom_screen_2023_05_31[[#This Row],[Price]]/zacks_custom_screen_2023_05_31[[#This Row],[EPS1]], "")</f>
        <v>13.193633952254642</v>
      </c>
      <c r="S388" s="3">
        <f>IFERROR(zacks_custom_screen_2023_05_31[[#This Row],[Price]]/zacks_custom_screen_2023_05_31[[#This Row],[EPS2]], "")</f>
        <v>13.479674796747968</v>
      </c>
      <c r="T388" s="3">
        <f>IFERROR(zacks_custom_screen_2023_05_31[[#This Row],[PE1]]/(zacks_custom_screen_2023_05_31[[#This Row],[EG1]]*100), "")</f>
        <v>-1.5948775159931332</v>
      </c>
      <c r="U388" s="3">
        <f>IFERROR(zacks_custom_screen_2023_05_31[[#This Row],[PE2]]/(zacks_custom_screen_2023_05_31[[#This Row],[EG2]]*100), "")</f>
        <v>-6.3522967479674737</v>
      </c>
      <c r="V388"/>
      <c r="W388"/>
      <c r="X388"/>
    </row>
    <row r="389" spans="2:24" hidden="1" x14ac:dyDescent="0.25">
      <c r="B389" t="s">
        <v>924</v>
      </c>
      <c r="C389">
        <v>23317.7</v>
      </c>
      <c r="D389" t="s">
        <v>923</v>
      </c>
      <c r="E389" t="s">
        <v>13</v>
      </c>
      <c r="F389" t="s">
        <v>23</v>
      </c>
      <c r="G389" t="s">
        <v>24</v>
      </c>
      <c r="H389">
        <v>12</v>
      </c>
      <c r="I389">
        <v>202212</v>
      </c>
      <c r="J389" s="1">
        <v>36.28</v>
      </c>
      <c r="K389" s="1">
        <v>3.2</v>
      </c>
      <c r="L389" s="1">
        <v>5.4</v>
      </c>
      <c r="M389" s="1">
        <v>7</v>
      </c>
      <c r="N389" s="1">
        <f>INDEX(Data!Z:Z,MATCH(zacks_custom_screen_2023_05_31[[#This Row],[Company Name]] &amp; "*", Data!Y:Y,0))</f>
        <v>481112</v>
      </c>
      <c r="O389" s="1">
        <f>INDEX(Data!AA:AA,MATCH(zacks_custom_screen_2023_05_31[[#This Row],[Company Name]] &amp; "*", Data!Y:Y,0))</f>
        <v>0</v>
      </c>
      <c r="P389" s="2">
        <f>IFERROR((zacks_custom_screen_2023_05_31[[#This Row],[EPS1]]-zacks_custom_screen_2023_05_31[[#This Row],[EPS0]])/ABS(zacks_custom_screen_2023_05_31[[#This Row],[EPS0]]), "")</f>
        <v>0.6875</v>
      </c>
      <c r="Q389" s="2">
        <f>IFERROR((zacks_custom_screen_2023_05_31[[#This Row],[EPS2]]-zacks_custom_screen_2023_05_31[[#This Row],[EPS1]])/ABS(zacks_custom_screen_2023_05_31[[#This Row],[EPS1]]), "")</f>
        <v>0.29629629629629622</v>
      </c>
      <c r="R389" s="3">
        <f>IFERROR(zacks_custom_screen_2023_05_31[[#This Row],[Price]]/zacks_custom_screen_2023_05_31[[#This Row],[EPS1]], "")</f>
        <v>6.7185185185185183</v>
      </c>
      <c r="S389" s="3">
        <f>IFERROR(zacks_custom_screen_2023_05_31[[#This Row],[Price]]/zacks_custom_screen_2023_05_31[[#This Row],[EPS2]], "")</f>
        <v>5.1828571428571433</v>
      </c>
      <c r="T389" s="3">
        <f>IFERROR(zacks_custom_screen_2023_05_31[[#This Row],[PE1]]/(zacks_custom_screen_2023_05_31[[#This Row],[EG1]]*100), "")</f>
        <v>9.7723905723905727E-2</v>
      </c>
      <c r="U389" s="3">
        <f>IFERROR(zacks_custom_screen_2023_05_31[[#This Row],[PE2]]/(zacks_custom_screen_2023_05_31[[#This Row],[EG2]]*100), "")</f>
        <v>0.17492142857142862</v>
      </c>
      <c r="V389"/>
      <c r="W389"/>
      <c r="X389"/>
    </row>
    <row r="390" spans="2:24" hidden="1" x14ac:dyDescent="0.25">
      <c r="B390" t="s">
        <v>926</v>
      </c>
      <c r="C390">
        <v>10162.57</v>
      </c>
      <c r="D390" t="s">
        <v>925</v>
      </c>
      <c r="E390" t="s">
        <v>13</v>
      </c>
      <c r="F390" t="s">
        <v>51</v>
      </c>
      <c r="G390" t="s">
        <v>308</v>
      </c>
      <c r="H390">
        <v>12</v>
      </c>
      <c r="I390">
        <v>202212</v>
      </c>
      <c r="J390" s="1">
        <v>63.66</v>
      </c>
      <c r="K390" s="1">
        <v>4.71</v>
      </c>
      <c r="L390" s="1">
        <v>5.61</v>
      </c>
      <c r="M390" s="1">
        <v>5.85</v>
      </c>
      <c r="N390" s="1">
        <f>INDEX(Data!Z:Z,MATCH(zacks_custom_screen_2023_05_31[[#This Row],[Company Name]] &amp; "*", Data!Y:Y,0))</f>
        <v>311613</v>
      </c>
      <c r="O390" s="1">
        <f>INDEX(Data!AA:AA,MATCH(zacks_custom_screen_2023_05_31[[#This Row],[Company Name]] &amp; "*", Data!Y:Y,0))</f>
        <v>0</v>
      </c>
      <c r="P390" s="2">
        <f>IFERROR((zacks_custom_screen_2023_05_31[[#This Row],[EPS1]]-zacks_custom_screen_2023_05_31[[#This Row],[EPS0]])/ABS(zacks_custom_screen_2023_05_31[[#This Row],[EPS0]]), "")</f>
        <v>0.19108280254777077</v>
      </c>
      <c r="Q390" s="2">
        <f>IFERROR((zacks_custom_screen_2023_05_31[[#This Row],[EPS2]]-zacks_custom_screen_2023_05_31[[#This Row],[EPS1]])/ABS(zacks_custom_screen_2023_05_31[[#This Row],[EPS1]]), "")</f>
        <v>4.2780748663101484E-2</v>
      </c>
      <c r="R390" s="3">
        <f>IFERROR(zacks_custom_screen_2023_05_31[[#This Row],[Price]]/zacks_custom_screen_2023_05_31[[#This Row],[EPS1]], "")</f>
        <v>11.347593582887699</v>
      </c>
      <c r="S390" s="3">
        <f>IFERROR(zacks_custom_screen_2023_05_31[[#This Row],[Price]]/zacks_custom_screen_2023_05_31[[#This Row],[EPS2]], "")</f>
        <v>10.882051282051282</v>
      </c>
      <c r="T390" s="3">
        <f>IFERROR(zacks_custom_screen_2023_05_31[[#This Row],[PE1]]/(zacks_custom_screen_2023_05_31[[#This Row],[EG1]]*100), "")</f>
        <v>0.59385739750445599</v>
      </c>
      <c r="U390" s="3">
        <f>IFERROR(zacks_custom_screen_2023_05_31[[#This Row],[PE2]]/(zacks_custom_screen_2023_05_31[[#This Row],[EG2]]*100), "")</f>
        <v>2.5436794871794945</v>
      </c>
      <c r="V390"/>
      <c r="W390"/>
      <c r="X390"/>
    </row>
    <row r="391" spans="2:24" hidden="1" x14ac:dyDescent="0.25">
      <c r="B391" t="s">
        <v>928</v>
      </c>
      <c r="C391">
        <v>25233.37</v>
      </c>
      <c r="D391" t="s">
        <v>927</v>
      </c>
      <c r="E391" t="s">
        <v>13</v>
      </c>
      <c r="F391" t="s">
        <v>14</v>
      </c>
      <c r="G391" t="s">
        <v>183</v>
      </c>
      <c r="H391">
        <v>12</v>
      </c>
      <c r="I391">
        <v>202212</v>
      </c>
      <c r="J391" s="1">
        <v>64.94</v>
      </c>
      <c r="K391" s="1">
        <v>-2.59</v>
      </c>
      <c r="L391" s="1">
        <v>-1.74</v>
      </c>
      <c r="M391" s="1">
        <v>-1</v>
      </c>
      <c r="N391" s="1" t="e">
        <f>INDEX(Data!Z:Z,MATCH(zacks_custom_screen_2023_05_31[[#This Row],[Company Name]] &amp; "*", Data!Y:Y,0))</f>
        <v>#N/A</v>
      </c>
      <c r="O391" s="1" t="e">
        <f>INDEX(Data!AA:AA,MATCH(zacks_custom_screen_2023_05_31[[#This Row],[Company Name]] &amp; "*", Data!Y:Y,0))</f>
        <v>#N/A</v>
      </c>
      <c r="P391" s="2">
        <f>IFERROR((zacks_custom_screen_2023_05_31[[#This Row],[EPS1]]-zacks_custom_screen_2023_05_31[[#This Row],[EPS0]])/ABS(zacks_custom_screen_2023_05_31[[#This Row],[EPS0]]), "")</f>
        <v>0.32818532818532814</v>
      </c>
      <c r="Q391" s="2">
        <f>IFERROR((zacks_custom_screen_2023_05_31[[#This Row],[EPS2]]-zacks_custom_screen_2023_05_31[[#This Row],[EPS1]])/ABS(zacks_custom_screen_2023_05_31[[#This Row],[EPS1]]), "")</f>
        <v>0.42528735632183906</v>
      </c>
      <c r="R391" s="3">
        <f>IFERROR(zacks_custom_screen_2023_05_31[[#This Row],[Price]]/zacks_custom_screen_2023_05_31[[#This Row],[EPS1]], "")</f>
        <v>-37.321839080459768</v>
      </c>
      <c r="S391" s="3">
        <f>IFERROR(zacks_custom_screen_2023_05_31[[#This Row],[Price]]/zacks_custom_screen_2023_05_31[[#This Row],[EPS2]], "")</f>
        <v>-64.94</v>
      </c>
      <c r="T391" s="3">
        <f>IFERROR(zacks_custom_screen_2023_05_31[[#This Row],[PE1]]/(zacks_custom_screen_2023_05_31[[#This Row],[EG1]]*100), "")</f>
        <v>-1.1372183908045976</v>
      </c>
      <c r="U391" s="3">
        <f>IFERROR(zacks_custom_screen_2023_05_31[[#This Row],[PE2]]/(zacks_custom_screen_2023_05_31[[#This Row],[EG2]]*100), "")</f>
        <v>-1.5269675675675678</v>
      </c>
      <c r="V391"/>
      <c r="W391"/>
      <c r="X391"/>
    </row>
    <row r="392" spans="2:24" hidden="1" x14ac:dyDescent="0.25">
      <c r="B392" t="s">
        <v>930</v>
      </c>
      <c r="C392">
        <v>21577.11</v>
      </c>
      <c r="D392" t="s">
        <v>929</v>
      </c>
      <c r="E392" t="s">
        <v>13</v>
      </c>
      <c r="F392" t="s">
        <v>37</v>
      </c>
      <c r="G392" t="s">
        <v>418</v>
      </c>
      <c r="H392">
        <v>12</v>
      </c>
      <c r="I392">
        <v>202212</v>
      </c>
      <c r="J392" s="1">
        <v>10.44</v>
      </c>
      <c r="K392" s="1">
        <v>1.96</v>
      </c>
      <c r="L392" s="1">
        <v>2.0099999999999998</v>
      </c>
      <c r="M392" s="1">
        <v>2.09</v>
      </c>
      <c r="N392" s="1">
        <f>INDEX(Data!Z:Z,MATCH(zacks_custom_screen_2023_05_31[[#This Row],[Company Name]] &amp; "*", Data!Y:Y,0))</f>
        <v>522293</v>
      </c>
      <c r="O392" s="1">
        <f>INDEX(Data!AA:AA,MATCH(zacks_custom_screen_2023_05_31[[#This Row],[Company Name]] &amp; "*", Data!Y:Y,0))</f>
        <v>0</v>
      </c>
      <c r="P392" s="2">
        <f>IFERROR((zacks_custom_screen_2023_05_31[[#This Row],[EPS1]]-zacks_custom_screen_2023_05_31[[#This Row],[EPS0]])/ABS(zacks_custom_screen_2023_05_31[[#This Row],[EPS0]]), "")</f>
        <v>2.5510204081632563E-2</v>
      </c>
      <c r="Q392" s="2">
        <f>IFERROR((zacks_custom_screen_2023_05_31[[#This Row],[EPS2]]-zacks_custom_screen_2023_05_31[[#This Row],[EPS1]])/ABS(zacks_custom_screen_2023_05_31[[#This Row],[EPS1]]), "")</f>
        <v>3.9800995024875663E-2</v>
      </c>
      <c r="R392" s="3">
        <f>IFERROR(zacks_custom_screen_2023_05_31[[#This Row],[Price]]/zacks_custom_screen_2023_05_31[[#This Row],[EPS1]], "")</f>
        <v>5.1940298507462686</v>
      </c>
      <c r="S392" s="3">
        <f>IFERROR(zacks_custom_screen_2023_05_31[[#This Row],[Price]]/zacks_custom_screen_2023_05_31[[#This Row],[EPS2]], "")</f>
        <v>4.9952153110047846</v>
      </c>
      <c r="T392" s="3">
        <f>IFERROR(zacks_custom_screen_2023_05_31[[#This Row],[PE1]]/(zacks_custom_screen_2023_05_31[[#This Row],[EG1]]*100), "")</f>
        <v>2.0360597014925443</v>
      </c>
      <c r="U392" s="3">
        <f>IFERROR(zacks_custom_screen_2023_05_31[[#This Row],[PE2]]/(zacks_custom_screen_2023_05_31[[#This Row],[EG2]]*100), "")</f>
        <v>1.2550478468899509</v>
      </c>
      <c r="V392"/>
      <c r="W392"/>
      <c r="X392"/>
    </row>
    <row r="393" spans="2:24" hidden="1" x14ac:dyDescent="0.25">
      <c r="B393" t="s">
        <v>932</v>
      </c>
      <c r="C393">
        <v>7933.95</v>
      </c>
      <c r="D393" t="s">
        <v>931</v>
      </c>
      <c r="E393" t="s">
        <v>22</v>
      </c>
      <c r="F393" t="s">
        <v>14</v>
      </c>
      <c r="G393" t="s">
        <v>183</v>
      </c>
      <c r="H393">
        <v>12</v>
      </c>
      <c r="I393">
        <v>202212</v>
      </c>
      <c r="J393" s="1">
        <v>22.69</v>
      </c>
      <c r="K393" s="1">
        <v>1.58</v>
      </c>
      <c r="L393" s="1">
        <v>1.85</v>
      </c>
      <c r="M393" s="1">
        <v>2.09</v>
      </c>
      <c r="N393" s="1">
        <f>INDEX(Data!Z:Z,MATCH(zacks_custom_screen_2023_05_31[[#This Row],[Company Name]] &amp; "*", Data!Y:Y,0))</f>
        <v>519190</v>
      </c>
      <c r="O393" s="1">
        <f>INDEX(Data!AA:AA,MATCH(zacks_custom_screen_2023_05_31[[#This Row],[Company Name]] &amp; "*", Data!Y:Y,0))</f>
        <v>0</v>
      </c>
      <c r="P393" s="2">
        <f>IFERROR((zacks_custom_screen_2023_05_31[[#This Row],[EPS1]]-zacks_custom_screen_2023_05_31[[#This Row],[EPS0]])/ABS(zacks_custom_screen_2023_05_31[[#This Row],[EPS0]]), "")</f>
        <v>0.17088607594936708</v>
      </c>
      <c r="Q393" s="2">
        <f>IFERROR((zacks_custom_screen_2023_05_31[[#This Row],[EPS2]]-zacks_custom_screen_2023_05_31[[#This Row],[EPS1]])/ABS(zacks_custom_screen_2023_05_31[[#This Row],[EPS1]]), "")</f>
        <v>0.1297297297297296</v>
      </c>
      <c r="R393" s="3">
        <f>IFERROR(zacks_custom_screen_2023_05_31[[#This Row],[Price]]/zacks_custom_screen_2023_05_31[[#This Row],[EPS1]], "")</f>
        <v>12.264864864864865</v>
      </c>
      <c r="S393" s="3">
        <f>IFERROR(zacks_custom_screen_2023_05_31[[#This Row],[Price]]/zacks_custom_screen_2023_05_31[[#This Row],[EPS2]], "")</f>
        <v>10.856459330143542</v>
      </c>
      <c r="T393" s="3">
        <f>IFERROR(zacks_custom_screen_2023_05_31[[#This Row],[PE1]]/(zacks_custom_screen_2023_05_31[[#This Row],[EG1]]*100), "")</f>
        <v>0.71772172172172177</v>
      </c>
      <c r="U393" s="3">
        <f>IFERROR(zacks_custom_screen_2023_05_31[[#This Row],[PE2]]/(zacks_custom_screen_2023_05_31[[#This Row],[EG2]]*100), "")</f>
        <v>0.83685207336523226</v>
      </c>
      <c r="V393"/>
      <c r="W393"/>
      <c r="X393"/>
    </row>
    <row r="394" spans="2:24" x14ac:dyDescent="0.25">
      <c r="B394" t="s">
        <v>1578</v>
      </c>
      <c r="C394">
        <v>38649.64</v>
      </c>
      <c r="D394" t="s">
        <v>1577</v>
      </c>
      <c r="E394" t="s">
        <v>22</v>
      </c>
      <c r="F394" t="s">
        <v>41</v>
      </c>
      <c r="G394" t="s">
        <v>48</v>
      </c>
      <c r="H394">
        <v>12</v>
      </c>
      <c r="I394">
        <v>202212</v>
      </c>
      <c r="J394" s="1">
        <v>466.22</v>
      </c>
      <c r="K394" s="1">
        <v>8.0299999999999994</v>
      </c>
      <c r="L394" s="1">
        <v>9.65</v>
      </c>
      <c r="M394" s="1">
        <v>11.13</v>
      </c>
      <c r="N394" s="1">
        <f>INDEX(Data!Z:Z,MATCH(zacks_custom_screen_2023_05_31[[#This Row],[Company Name]] &amp; "*", Data!Y:Y,0))</f>
        <v>541940</v>
      </c>
      <c r="O394" s="1">
        <f>INDEX(Data!AA:AA,MATCH(zacks_custom_screen_2023_05_31[[#This Row],[Company Name]] &amp; "*", Data!Y:Y,0))</f>
        <v>325412</v>
      </c>
      <c r="P394" s="2">
        <f>IFERROR((zacks_custom_screen_2023_05_31[[#This Row],[EPS1]]-zacks_custom_screen_2023_05_31[[#This Row],[EPS0]])/ABS(zacks_custom_screen_2023_05_31[[#This Row],[EPS0]]), "")</f>
        <v>0.20174346201743476</v>
      </c>
      <c r="Q394" s="2">
        <f>IFERROR((zacks_custom_screen_2023_05_31[[#This Row],[EPS2]]-zacks_custom_screen_2023_05_31[[#This Row],[EPS1]])/ABS(zacks_custom_screen_2023_05_31[[#This Row],[EPS1]]), "")</f>
        <v>0.15336787564766843</v>
      </c>
      <c r="R394" s="3">
        <f>IFERROR(zacks_custom_screen_2023_05_31[[#This Row],[Price]]/zacks_custom_screen_2023_05_31[[#This Row],[EPS1]], "")</f>
        <v>48.31295336787565</v>
      </c>
      <c r="S394" s="3">
        <f>IFERROR(zacks_custom_screen_2023_05_31[[#This Row],[Price]]/zacks_custom_screen_2023_05_31[[#This Row],[EPS2]], "")</f>
        <v>41.888589398023363</v>
      </c>
      <c r="T394" s="3">
        <f>IFERROR(zacks_custom_screen_2023_05_31[[#This Row],[PE1]]/(zacks_custom_screen_2023_05_31[[#This Row],[EG1]]*100), "")</f>
        <v>2.3947717008891432</v>
      </c>
      <c r="U394" s="3">
        <f>IFERROR(zacks_custom_screen_2023_05_31[[#This Row],[PE2]]/(zacks_custom_screen_2023_05_31[[#This Row],[EG2]]*100), "")</f>
        <v>2.731249241154901</v>
      </c>
      <c r="V394"/>
      <c r="W394"/>
      <c r="X394"/>
    </row>
    <row r="395" spans="2:24" hidden="1" x14ac:dyDescent="0.25">
      <c r="B395" t="s">
        <v>936</v>
      </c>
      <c r="C395">
        <v>8680.17</v>
      </c>
      <c r="D395" t="s">
        <v>935</v>
      </c>
      <c r="E395" t="s">
        <v>13</v>
      </c>
      <c r="F395" t="s">
        <v>223</v>
      </c>
      <c r="G395" t="s">
        <v>838</v>
      </c>
      <c r="H395">
        <v>12</v>
      </c>
      <c r="I395">
        <v>202212</v>
      </c>
      <c r="J395" s="1">
        <v>41.6</v>
      </c>
      <c r="K395" s="1">
        <v>5.35</v>
      </c>
      <c r="L395" s="1">
        <v>4.3899999999999997</v>
      </c>
      <c r="M395" s="1">
        <v>4.26</v>
      </c>
      <c r="N395" s="1" t="e">
        <f>INDEX(Data!Z:Z,MATCH(zacks_custom_screen_2023_05_31[[#This Row],[Company Name]] &amp; "*", Data!Y:Y,0))</f>
        <v>#N/A</v>
      </c>
      <c r="O395" s="1" t="e">
        <f>INDEX(Data!AA:AA,MATCH(zacks_custom_screen_2023_05_31[[#This Row],[Company Name]] &amp; "*", Data!Y:Y,0))</f>
        <v>#N/A</v>
      </c>
      <c r="P395" s="2">
        <f>IFERROR((zacks_custom_screen_2023_05_31[[#This Row],[EPS1]]-zacks_custom_screen_2023_05_31[[#This Row],[EPS0]])/ABS(zacks_custom_screen_2023_05_31[[#This Row],[EPS0]]), "")</f>
        <v>-0.17943925233644861</v>
      </c>
      <c r="Q395" s="2">
        <f>IFERROR((zacks_custom_screen_2023_05_31[[#This Row],[EPS2]]-zacks_custom_screen_2023_05_31[[#This Row],[EPS1]])/ABS(zacks_custom_screen_2023_05_31[[#This Row],[EPS1]]), "")</f>
        <v>-2.9612756264236879E-2</v>
      </c>
      <c r="R395" s="3">
        <f>IFERROR(zacks_custom_screen_2023_05_31[[#This Row],[Price]]/zacks_custom_screen_2023_05_31[[#This Row],[EPS1]], "")</f>
        <v>9.4760820045558098</v>
      </c>
      <c r="S395" s="3">
        <f>IFERROR(zacks_custom_screen_2023_05_31[[#This Row],[Price]]/zacks_custom_screen_2023_05_31[[#This Row],[EPS2]], "")</f>
        <v>9.7652582159624419</v>
      </c>
      <c r="T395" s="3">
        <f>IFERROR(zacks_custom_screen_2023_05_31[[#This Row],[PE1]]/(zacks_custom_screen_2023_05_31[[#This Row],[EG1]]*100), "")</f>
        <v>-0.52809415337889143</v>
      </c>
      <c r="U395" s="3">
        <f>IFERROR(zacks_custom_screen_2023_05_31[[#This Row],[PE2]]/(zacks_custom_screen_2023_05_31[[#This Row],[EG2]]*100), "")</f>
        <v>-3.297652582159627</v>
      </c>
      <c r="V395"/>
      <c r="W395"/>
      <c r="X395"/>
    </row>
    <row r="396" spans="2:24" hidden="1" x14ac:dyDescent="0.25">
      <c r="B396" t="s">
        <v>938</v>
      </c>
      <c r="C396">
        <v>31543.63</v>
      </c>
      <c r="D396" t="s">
        <v>937</v>
      </c>
      <c r="E396" t="s">
        <v>13</v>
      </c>
      <c r="F396" t="s">
        <v>130</v>
      </c>
      <c r="G396" t="s">
        <v>189</v>
      </c>
      <c r="H396">
        <v>12</v>
      </c>
      <c r="I396">
        <v>202212</v>
      </c>
      <c r="J396" s="1">
        <v>68.72</v>
      </c>
      <c r="K396" s="1">
        <v>3.41</v>
      </c>
      <c r="L396" s="1">
        <v>3.64</v>
      </c>
      <c r="M396" s="1">
        <v>4.22</v>
      </c>
      <c r="N396" s="1">
        <f>INDEX(Data!Z:Z,MATCH(zacks_custom_screen_2023_05_31[[#This Row],[Company Name]] &amp; "*", Data!Y:Y,0))</f>
        <v>325211</v>
      </c>
      <c r="O396" s="1">
        <f>INDEX(Data!AA:AA,MATCH(zacks_custom_screen_2023_05_31[[#This Row],[Company Name]] &amp; "*", Data!Y:Y,0))</f>
        <v>326113</v>
      </c>
      <c r="P396" s="2">
        <f>IFERROR((zacks_custom_screen_2023_05_31[[#This Row],[EPS1]]-zacks_custom_screen_2023_05_31[[#This Row],[EPS0]])/ABS(zacks_custom_screen_2023_05_31[[#This Row],[EPS0]]), "")</f>
        <v>6.7448680351906154E-2</v>
      </c>
      <c r="Q396" s="2">
        <f>IFERROR((zacks_custom_screen_2023_05_31[[#This Row],[EPS2]]-zacks_custom_screen_2023_05_31[[#This Row],[EPS1]])/ABS(zacks_custom_screen_2023_05_31[[#This Row],[EPS1]]), "")</f>
        <v>0.15934065934065925</v>
      </c>
      <c r="R396" s="3">
        <f>IFERROR(zacks_custom_screen_2023_05_31[[#This Row],[Price]]/zacks_custom_screen_2023_05_31[[#This Row],[EPS1]], "")</f>
        <v>18.87912087912088</v>
      </c>
      <c r="S396" s="3">
        <f>IFERROR(zacks_custom_screen_2023_05_31[[#This Row],[Price]]/zacks_custom_screen_2023_05_31[[#This Row],[EPS2]], "")</f>
        <v>16.284360189573459</v>
      </c>
      <c r="T396" s="3">
        <f>IFERROR(zacks_custom_screen_2023_05_31[[#This Row],[PE1]]/(zacks_custom_screen_2023_05_31[[#This Row],[EG1]]*100), "")</f>
        <v>2.7990348781653132</v>
      </c>
      <c r="U396" s="3">
        <f>IFERROR(zacks_custom_screen_2023_05_31[[#This Row],[PE2]]/(zacks_custom_screen_2023_05_31[[#This Row],[EG2]]*100), "")</f>
        <v>1.0219839843111624</v>
      </c>
      <c r="V396"/>
      <c r="W396"/>
      <c r="X396"/>
    </row>
    <row r="397" spans="2:24" hidden="1" x14ac:dyDescent="0.25">
      <c r="B397" t="s">
        <v>940</v>
      </c>
      <c r="C397">
        <v>30156.47</v>
      </c>
      <c r="D397" t="s">
        <v>939</v>
      </c>
      <c r="E397" t="s">
        <v>22</v>
      </c>
      <c r="F397" t="s">
        <v>14</v>
      </c>
      <c r="G397" t="s">
        <v>201</v>
      </c>
      <c r="H397">
        <v>12</v>
      </c>
      <c r="I397">
        <v>202212</v>
      </c>
      <c r="J397" s="1">
        <v>93.69</v>
      </c>
      <c r="K397" s="1">
        <v>0.98</v>
      </c>
      <c r="L397" s="1">
        <v>1.17</v>
      </c>
      <c r="M397" s="1">
        <v>1.46</v>
      </c>
      <c r="N397" s="1" t="e">
        <f>INDEX(Data!Z:Z,MATCH(zacks_custom_screen_2023_05_31[[#This Row],[Company Name]] &amp; "*", Data!Y:Y,0))</f>
        <v>#N/A</v>
      </c>
      <c r="O397" s="1" t="e">
        <f>INDEX(Data!AA:AA,MATCH(zacks_custom_screen_2023_05_31[[#This Row],[Company Name]] &amp; "*", Data!Y:Y,0))</f>
        <v>#N/A</v>
      </c>
      <c r="P397" s="2">
        <f>IFERROR((zacks_custom_screen_2023_05_31[[#This Row],[EPS1]]-zacks_custom_screen_2023_05_31[[#This Row],[EPS0]])/ABS(zacks_custom_screen_2023_05_31[[#This Row],[EPS0]]), "")</f>
        <v>0.1938775510204081</v>
      </c>
      <c r="Q397" s="2">
        <f>IFERROR((zacks_custom_screen_2023_05_31[[#This Row],[EPS2]]-zacks_custom_screen_2023_05_31[[#This Row],[EPS1]])/ABS(zacks_custom_screen_2023_05_31[[#This Row],[EPS1]]), "")</f>
        <v>0.2478632478632479</v>
      </c>
      <c r="R397" s="3">
        <f>IFERROR(zacks_custom_screen_2023_05_31[[#This Row],[Price]]/zacks_custom_screen_2023_05_31[[#This Row],[EPS1]], "")</f>
        <v>80.07692307692308</v>
      </c>
      <c r="S397" s="3">
        <f>IFERROR(zacks_custom_screen_2023_05_31[[#This Row],[Price]]/zacks_custom_screen_2023_05_31[[#This Row],[EPS2]], "")</f>
        <v>64.171232876712324</v>
      </c>
      <c r="T397" s="3">
        <f>IFERROR(zacks_custom_screen_2023_05_31[[#This Row],[PE1]]/(zacks_custom_screen_2023_05_31[[#This Row],[EG1]]*100), "")</f>
        <v>4.1302834008097182</v>
      </c>
      <c r="U397" s="3">
        <f>IFERROR(zacks_custom_screen_2023_05_31[[#This Row],[PE2]]/(zacks_custom_screen_2023_05_31[[#This Row],[EG2]]*100), "")</f>
        <v>2.5889773264052898</v>
      </c>
      <c r="V397"/>
      <c r="W397"/>
      <c r="X397"/>
    </row>
    <row r="398" spans="2:24" hidden="1" x14ac:dyDescent="0.25">
      <c r="B398" t="s">
        <v>942</v>
      </c>
      <c r="C398">
        <v>4831.5600000000004</v>
      </c>
      <c r="D398" t="s">
        <v>941</v>
      </c>
      <c r="E398" t="s">
        <v>13</v>
      </c>
      <c r="F398" t="s">
        <v>30</v>
      </c>
      <c r="G398" t="s">
        <v>943</v>
      </c>
      <c r="H398">
        <v>1</v>
      </c>
      <c r="I398">
        <v>202301</v>
      </c>
      <c r="J398" s="1">
        <v>283.20999999999998</v>
      </c>
      <c r="K398" s="1">
        <v>48.16</v>
      </c>
      <c r="L398" s="1">
        <v>34.69</v>
      </c>
      <c r="M398" s="1">
        <v>33.26</v>
      </c>
      <c r="N398" s="1" t="e">
        <f>INDEX(Data!Z:Z,MATCH(zacks_custom_screen_2023_05_31[[#This Row],[Company Name]] &amp; "*", Data!Y:Y,0))</f>
        <v>#N/A</v>
      </c>
      <c r="O398" s="1" t="e">
        <f>INDEX(Data!AA:AA,MATCH(zacks_custom_screen_2023_05_31[[#This Row],[Company Name]] &amp; "*", Data!Y:Y,0))</f>
        <v>#N/A</v>
      </c>
      <c r="P398" s="2">
        <f>IFERROR((zacks_custom_screen_2023_05_31[[#This Row],[EPS1]]-zacks_custom_screen_2023_05_31[[#This Row],[EPS0]])/ABS(zacks_custom_screen_2023_05_31[[#This Row],[EPS0]]), "")</f>
        <v>-0.27969269102990035</v>
      </c>
      <c r="Q398" s="2">
        <f>IFERROR((zacks_custom_screen_2023_05_31[[#This Row],[EPS2]]-zacks_custom_screen_2023_05_31[[#This Row],[EPS1]])/ABS(zacks_custom_screen_2023_05_31[[#This Row],[EPS1]]), "")</f>
        <v>-4.1222254251945797E-2</v>
      </c>
      <c r="R398" s="3">
        <f>IFERROR(zacks_custom_screen_2023_05_31[[#This Row],[Price]]/zacks_custom_screen_2023_05_31[[#This Row],[EPS1]], "")</f>
        <v>8.1640242144710289</v>
      </c>
      <c r="S398" s="3">
        <f>IFERROR(zacks_custom_screen_2023_05_31[[#This Row],[Price]]/zacks_custom_screen_2023_05_31[[#This Row],[EPS2]], "")</f>
        <v>8.5150330727600725</v>
      </c>
      <c r="T398" s="3">
        <f>IFERROR(zacks_custom_screen_2023_05_31[[#This Row],[PE1]]/(zacks_custom_screen_2023_05_31[[#This Row],[EG1]]*100), "")</f>
        <v>-0.29189265491382682</v>
      </c>
      <c r="U398" s="3">
        <f>IFERROR(zacks_custom_screen_2023_05_31[[#This Row],[PE2]]/(zacks_custom_screen_2023_05_31[[#This Row],[EG2]]*100), "")</f>
        <v>-2.065639841217112</v>
      </c>
      <c r="V398"/>
      <c r="W398"/>
      <c r="X398"/>
    </row>
    <row r="399" spans="2:24" hidden="1" x14ac:dyDescent="0.25">
      <c r="B399" t="s">
        <v>945</v>
      </c>
      <c r="C399">
        <v>103899.48</v>
      </c>
      <c r="D399" t="s">
        <v>944</v>
      </c>
      <c r="E399" t="s">
        <v>13</v>
      </c>
      <c r="F399" t="s">
        <v>18</v>
      </c>
      <c r="G399" t="s">
        <v>147</v>
      </c>
      <c r="H399">
        <v>10</v>
      </c>
      <c r="I399">
        <v>202210</v>
      </c>
      <c r="J399" s="1">
        <v>350.63</v>
      </c>
      <c r="K399" s="1">
        <v>23.28</v>
      </c>
      <c r="L399" s="1">
        <v>31.8</v>
      </c>
      <c r="M399" s="1">
        <v>32.200000000000003</v>
      </c>
      <c r="N399" s="1">
        <f>INDEX(Data!Z:Z,MATCH(zacks_custom_screen_2023_05_31[[#This Row],[Company Name]] &amp; "*", Data!Y:Y,0))</f>
        <v>333111</v>
      </c>
      <c r="O399" s="1">
        <f>INDEX(Data!AA:AA,MATCH(zacks_custom_screen_2023_05_31[[#This Row],[Company Name]] &amp; "*", Data!Y:Y,0))</f>
        <v>333120</v>
      </c>
      <c r="P399" s="2">
        <f>IFERROR((zacks_custom_screen_2023_05_31[[#This Row],[EPS1]]-zacks_custom_screen_2023_05_31[[#This Row],[EPS0]])/ABS(zacks_custom_screen_2023_05_31[[#This Row],[EPS0]]), "")</f>
        <v>0.36597938144329895</v>
      </c>
      <c r="Q399" s="2">
        <f>IFERROR((zacks_custom_screen_2023_05_31[[#This Row],[EPS2]]-zacks_custom_screen_2023_05_31[[#This Row],[EPS1]])/ABS(zacks_custom_screen_2023_05_31[[#This Row],[EPS1]]), "")</f>
        <v>1.2578616352201324E-2</v>
      </c>
      <c r="R399" s="3">
        <f>IFERROR(zacks_custom_screen_2023_05_31[[#This Row],[Price]]/zacks_custom_screen_2023_05_31[[#This Row],[EPS1]], "")</f>
        <v>11.026100628930818</v>
      </c>
      <c r="S399" s="3">
        <f>IFERROR(zacks_custom_screen_2023_05_31[[#This Row],[Price]]/zacks_custom_screen_2023_05_31[[#This Row],[EPS2]], "")</f>
        <v>10.889130434782608</v>
      </c>
      <c r="T399" s="3">
        <f>IFERROR(zacks_custom_screen_2023_05_31[[#This Row],[PE1]]/(zacks_custom_screen_2023_05_31[[#This Row],[EG1]]*100), "")</f>
        <v>0.30127655239613788</v>
      </c>
      <c r="U399" s="3">
        <f>IFERROR(zacks_custom_screen_2023_05_31[[#This Row],[PE2]]/(zacks_custom_screen_2023_05_31[[#This Row],[EG2]]*100), "")</f>
        <v>8.6568586956521276</v>
      </c>
      <c r="V399"/>
      <c r="W399"/>
      <c r="X399"/>
    </row>
    <row r="400" spans="2:24" hidden="1" x14ac:dyDescent="0.25">
      <c r="B400" t="s">
        <v>947</v>
      </c>
      <c r="C400">
        <v>12795.3</v>
      </c>
      <c r="D400" t="s">
        <v>946</v>
      </c>
      <c r="E400" t="s">
        <v>13</v>
      </c>
      <c r="F400" t="s">
        <v>330</v>
      </c>
      <c r="G400" t="s">
        <v>948</v>
      </c>
      <c r="H400">
        <v>3</v>
      </c>
      <c r="I400">
        <v>202303</v>
      </c>
      <c r="J400" s="1">
        <v>489.12</v>
      </c>
      <c r="K400" s="1">
        <v>19.37</v>
      </c>
      <c r="L400" s="1">
        <v>21.65</v>
      </c>
      <c r="M400" s="1">
        <v>24.96</v>
      </c>
      <c r="N400" s="1">
        <f>INDEX(Data!Z:Z,MATCH(zacks_custom_screen_2023_05_31[[#This Row],[Company Name]] &amp; "*", Data!Y:Y,0))</f>
        <v>315990</v>
      </c>
      <c r="O400" s="1">
        <f>INDEX(Data!AA:AA,MATCH(zacks_custom_screen_2023_05_31[[#This Row],[Company Name]] &amp; "*", Data!Y:Y,0))</f>
        <v>315250</v>
      </c>
      <c r="P400" s="2">
        <f>IFERROR((zacks_custom_screen_2023_05_31[[#This Row],[EPS1]]-zacks_custom_screen_2023_05_31[[#This Row],[EPS0]])/ABS(zacks_custom_screen_2023_05_31[[#This Row],[EPS0]]), "")</f>
        <v>0.11770779556014442</v>
      </c>
      <c r="Q400" s="2">
        <f>IFERROR((zacks_custom_screen_2023_05_31[[#This Row],[EPS2]]-zacks_custom_screen_2023_05_31[[#This Row],[EPS1]])/ABS(zacks_custom_screen_2023_05_31[[#This Row],[EPS1]]), "")</f>
        <v>0.15288683602771375</v>
      </c>
      <c r="R400" s="3">
        <f>IFERROR(zacks_custom_screen_2023_05_31[[#This Row],[Price]]/zacks_custom_screen_2023_05_31[[#This Row],[EPS1]], "")</f>
        <v>22.592147806004622</v>
      </c>
      <c r="S400" s="3">
        <f>IFERROR(zacks_custom_screen_2023_05_31[[#This Row],[Price]]/zacks_custom_screen_2023_05_31[[#This Row],[EPS2]], "")</f>
        <v>19.596153846153847</v>
      </c>
      <c r="T400" s="3">
        <f>IFERROR(zacks_custom_screen_2023_05_31[[#This Row],[PE1]]/(zacks_custom_screen_2023_05_31[[#This Row],[EG1]]*100), "")</f>
        <v>1.9193416798346929</v>
      </c>
      <c r="U400" s="3">
        <f>IFERROR(zacks_custom_screen_2023_05_31[[#This Row],[PE2]]/(zacks_custom_screen_2023_05_31[[#This Row],[EG2]]*100), "")</f>
        <v>1.2817423890309076</v>
      </c>
      <c r="V400"/>
      <c r="W400"/>
      <c r="X400"/>
    </row>
    <row r="401" spans="2:24" hidden="1" x14ac:dyDescent="0.25">
      <c r="B401" t="s">
        <v>950</v>
      </c>
      <c r="C401">
        <v>34600.61</v>
      </c>
      <c r="D401" t="s">
        <v>949</v>
      </c>
      <c r="E401" t="s">
        <v>13</v>
      </c>
      <c r="F401" t="s">
        <v>14</v>
      </c>
      <c r="G401" t="s">
        <v>163</v>
      </c>
      <c r="H401">
        <v>1</v>
      </c>
      <c r="I401">
        <v>202301</v>
      </c>
      <c r="J401" s="1">
        <v>47.32</v>
      </c>
      <c r="K401" s="1">
        <v>7.61</v>
      </c>
      <c r="L401" s="1">
        <v>5.28</v>
      </c>
      <c r="M401" s="1">
        <v>6.15</v>
      </c>
      <c r="N401" s="1">
        <f>INDEX(Data!Z:Z,MATCH(zacks_custom_screen_2023_05_31[[#This Row],[Company Name]] &amp; "*", Data!Y:Y,0))</f>
        <v>334111</v>
      </c>
      <c r="O401" s="1">
        <f>INDEX(Data!AA:AA,MATCH(zacks_custom_screen_2023_05_31[[#This Row],[Company Name]] &amp; "*", Data!Y:Y,0))</f>
        <v>334118</v>
      </c>
      <c r="P401" s="2">
        <f>IFERROR((zacks_custom_screen_2023_05_31[[#This Row],[EPS1]]-zacks_custom_screen_2023_05_31[[#This Row],[EPS0]])/ABS(zacks_custom_screen_2023_05_31[[#This Row],[EPS0]]), "")</f>
        <v>-0.30617608409986857</v>
      </c>
      <c r="Q401" s="2">
        <f>IFERROR((zacks_custom_screen_2023_05_31[[#This Row],[EPS2]]-zacks_custom_screen_2023_05_31[[#This Row],[EPS1]])/ABS(zacks_custom_screen_2023_05_31[[#This Row],[EPS1]]), "")</f>
        <v>0.16477272727272729</v>
      </c>
      <c r="R401" s="3">
        <f>IFERROR(zacks_custom_screen_2023_05_31[[#This Row],[Price]]/zacks_custom_screen_2023_05_31[[#This Row],[EPS1]], "")</f>
        <v>8.962121212121211</v>
      </c>
      <c r="S401" s="3">
        <f>IFERROR(zacks_custom_screen_2023_05_31[[#This Row],[Price]]/zacks_custom_screen_2023_05_31[[#This Row],[EPS2]], "")</f>
        <v>7.6943089430894309</v>
      </c>
      <c r="T401" s="3">
        <f>IFERROR(zacks_custom_screen_2023_05_31[[#This Row],[PE1]]/(zacks_custom_screen_2023_05_31[[#This Row],[EG1]]*100), "")</f>
        <v>-0.29271134087657691</v>
      </c>
      <c r="U401" s="3">
        <f>IFERROR(zacks_custom_screen_2023_05_31[[#This Row],[PE2]]/(zacks_custom_screen_2023_05_31[[#This Row],[EG2]]*100), "")</f>
        <v>0.46696495654611708</v>
      </c>
      <c r="V401"/>
      <c r="W401"/>
      <c r="X401"/>
    </row>
    <row r="402" spans="2:24" hidden="1" x14ac:dyDescent="0.25">
      <c r="B402" t="s">
        <v>952</v>
      </c>
      <c r="C402">
        <v>4550.59</v>
      </c>
      <c r="D402" t="s">
        <v>951</v>
      </c>
      <c r="E402" t="s">
        <v>13</v>
      </c>
      <c r="F402" t="s">
        <v>223</v>
      </c>
      <c r="G402" t="s">
        <v>270</v>
      </c>
      <c r="H402">
        <v>12</v>
      </c>
      <c r="I402">
        <v>202212</v>
      </c>
      <c r="J402" s="1">
        <v>90.51</v>
      </c>
      <c r="K402" s="1">
        <v>6.78</v>
      </c>
      <c r="L402" s="1">
        <v>5.89</v>
      </c>
      <c r="M402" s="1">
        <v>6.55</v>
      </c>
      <c r="N402" s="1" t="e">
        <f>INDEX(Data!Z:Z,MATCH(zacks_custom_screen_2023_05_31[[#This Row],[Company Name]] &amp; "*", Data!Y:Y,0))</f>
        <v>#N/A</v>
      </c>
      <c r="O402" s="1" t="e">
        <f>INDEX(Data!AA:AA,MATCH(zacks_custom_screen_2023_05_31[[#This Row],[Company Name]] &amp; "*", Data!Y:Y,0))</f>
        <v>#N/A</v>
      </c>
      <c r="P402" s="2">
        <f>IFERROR((zacks_custom_screen_2023_05_31[[#This Row],[EPS1]]-zacks_custom_screen_2023_05_31[[#This Row],[EPS0]])/ABS(zacks_custom_screen_2023_05_31[[#This Row],[EPS0]]), "")</f>
        <v>-0.13126843657817117</v>
      </c>
      <c r="Q402" s="2">
        <f>IFERROR((zacks_custom_screen_2023_05_31[[#This Row],[EPS2]]-zacks_custom_screen_2023_05_31[[#This Row],[EPS1]])/ABS(zacks_custom_screen_2023_05_31[[#This Row],[EPS1]]), "")</f>
        <v>0.11205432937181667</v>
      </c>
      <c r="R402" s="3">
        <f>IFERROR(zacks_custom_screen_2023_05_31[[#This Row],[Price]]/zacks_custom_screen_2023_05_31[[#This Row],[EPS1]], "")</f>
        <v>15.366723259762312</v>
      </c>
      <c r="S402" s="3">
        <f>IFERROR(zacks_custom_screen_2023_05_31[[#This Row],[Price]]/zacks_custom_screen_2023_05_31[[#This Row],[EPS2]], "")</f>
        <v>13.818320610687024</v>
      </c>
      <c r="T402" s="3">
        <f>IFERROR(zacks_custom_screen_2023_05_31[[#This Row],[PE1]]/(zacks_custom_screen_2023_05_31[[#This Row],[EG1]]*100), "")</f>
        <v>-1.170633524732454</v>
      </c>
      <c r="U402" s="3">
        <f>IFERROR(zacks_custom_screen_2023_05_31[[#This Row],[PE2]]/(zacks_custom_screen_2023_05_31[[#This Row],[EG2]]*100), "")</f>
        <v>1.2331804302567659</v>
      </c>
      <c r="V402"/>
      <c r="W402"/>
      <c r="X402"/>
    </row>
    <row r="403" spans="2:24" hidden="1" x14ac:dyDescent="0.25">
      <c r="B403" t="s">
        <v>954</v>
      </c>
      <c r="C403">
        <v>95905.33</v>
      </c>
      <c r="D403" t="s">
        <v>953</v>
      </c>
      <c r="E403" t="s">
        <v>13</v>
      </c>
      <c r="F403" t="s">
        <v>51</v>
      </c>
      <c r="G403" t="s">
        <v>52</v>
      </c>
      <c r="H403">
        <v>6</v>
      </c>
      <c r="I403">
        <v>202206</v>
      </c>
      <c r="J403" s="1">
        <v>170.07</v>
      </c>
      <c r="K403" s="1">
        <v>7.62</v>
      </c>
      <c r="L403" s="1">
        <v>8.18</v>
      </c>
      <c r="M403" s="1">
        <v>8.58</v>
      </c>
      <c r="N403" s="1">
        <f>INDEX(Data!Z:Z,MATCH(zacks_custom_screen_2023_05_31[[#This Row],[Company Name]] &amp; "*", Data!Y:Y,0))</f>
        <v>312130</v>
      </c>
      <c r="O403" s="1">
        <f>INDEX(Data!AA:AA,MATCH(zacks_custom_screen_2023_05_31[[#This Row],[Company Name]] &amp; "*", Data!Y:Y,0))</f>
        <v>312140</v>
      </c>
      <c r="P403" s="2">
        <f>IFERROR((zacks_custom_screen_2023_05_31[[#This Row],[EPS1]]-zacks_custom_screen_2023_05_31[[#This Row],[EPS0]])/ABS(zacks_custom_screen_2023_05_31[[#This Row],[EPS0]]), "")</f>
        <v>7.3490813648293907E-2</v>
      </c>
      <c r="Q403" s="2">
        <f>IFERROR((zacks_custom_screen_2023_05_31[[#This Row],[EPS2]]-zacks_custom_screen_2023_05_31[[#This Row],[EPS1]])/ABS(zacks_custom_screen_2023_05_31[[#This Row],[EPS1]]), "")</f>
        <v>4.8899755501222539E-2</v>
      </c>
      <c r="R403" s="3">
        <f>IFERROR(zacks_custom_screen_2023_05_31[[#This Row],[Price]]/zacks_custom_screen_2023_05_31[[#This Row],[EPS1]], "")</f>
        <v>20.790953545232274</v>
      </c>
      <c r="S403" s="3">
        <f>IFERROR(zacks_custom_screen_2023_05_31[[#This Row],[Price]]/zacks_custom_screen_2023_05_31[[#This Row],[EPS2]], "")</f>
        <v>19.82167832167832</v>
      </c>
      <c r="T403" s="3">
        <f>IFERROR(zacks_custom_screen_2023_05_31[[#This Row],[PE1]]/(zacks_custom_screen_2023_05_31[[#This Row],[EG1]]*100), "")</f>
        <v>2.8290547502619652</v>
      </c>
      <c r="U403" s="3">
        <f>IFERROR(zacks_custom_screen_2023_05_31[[#This Row],[PE2]]/(zacks_custom_screen_2023_05_31[[#This Row],[EG2]]*100), "")</f>
        <v>4.0535332167832125</v>
      </c>
      <c r="V403"/>
      <c r="W403"/>
      <c r="X403"/>
    </row>
    <row r="404" spans="2:24" hidden="1" x14ac:dyDescent="0.25">
      <c r="B404" t="s">
        <v>956</v>
      </c>
      <c r="C404">
        <v>26237.7</v>
      </c>
      <c r="D404" t="s">
        <v>955</v>
      </c>
      <c r="E404" t="s">
        <v>13</v>
      </c>
      <c r="F404" t="s">
        <v>37</v>
      </c>
      <c r="G404" t="s">
        <v>212</v>
      </c>
      <c r="H404">
        <v>12</v>
      </c>
      <c r="I404">
        <v>202212</v>
      </c>
      <c r="J404" s="1">
        <v>103.32</v>
      </c>
      <c r="K404" s="1">
        <v>15.5</v>
      </c>
      <c r="L404" s="1">
        <v>13.34</v>
      </c>
      <c r="M404" s="1">
        <v>14.21</v>
      </c>
      <c r="N404" s="1">
        <f>INDEX(Data!Z:Z,MATCH(zacks_custom_screen_2023_05_31[[#This Row],[Company Name]] &amp; "*", Data!Y:Y,0))</f>
        <v>522110</v>
      </c>
      <c r="O404" s="1">
        <f>INDEX(Data!AA:AA,MATCH(zacks_custom_screen_2023_05_31[[#This Row],[Company Name]] &amp; "*", Data!Y:Y,0))</f>
        <v>522291</v>
      </c>
      <c r="P404" s="2">
        <f>IFERROR((zacks_custom_screen_2023_05_31[[#This Row],[EPS1]]-zacks_custom_screen_2023_05_31[[#This Row],[EPS0]])/ABS(zacks_custom_screen_2023_05_31[[#This Row],[EPS0]]), "")</f>
        <v>-0.13935483870967744</v>
      </c>
      <c r="Q404" s="2">
        <f>IFERROR((zacks_custom_screen_2023_05_31[[#This Row],[EPS2]]-zacks_custom_screen_2023_05_31[[#This Row],[EPS1]])/ABS(zacks_custom_screen_2023_05_31[[#This Row],[EPS1]]), "")</f>
        <v>6.5217391304347908E-2</v>
      </c>
      <c r="R404" s="3">
        <f>IFERROR(zacks_custom_screen_2023_05_31[[#This Row],[Price]]/zacks_custom_screen_2023_05_31[[#This Row],[EPS1]], "")</f>
        <v>7.7451274362818587</v>
      </c>
      <c r="S404" s="3">
        <f>IFERROR(zacks_custom_screen_2023_05_31[[#This Row],[Price]]/zacks_custom_screen_2023_05_31[[#This Row],[EPS2]], "")</f>
        <v>7.2709359605911317</v>
      </c>
      <c r="T404" s="3">
        <f>IFERROR(zacks_custom_screen_2023_05_31[[#This Row],[PE1]]/(zacks_custom_screen_2023_05_31[[#This Row],[EG1]]*100), "")</f>
        <v>-0.55578460769615179</v>
      </c>
      <c r="U404" s="3">
        <f>IFERROR(zacks_custom_screen_2023_05_31[[#This Row],[PE2]]/(zacks_custom_screen_2023_05_31[[#This Row],[EG2]]*100), "")</f>
        <v>1.1148768472906387</v>
      </c>
      <c r="V404"/>
      <c r="W404"/>
      <c r="X404"/>
    </row>
    <row r="405" spans="2:24" hidden="1" x14ac:dyDescent="0.25">
      <c r="B405" t="s">
        <v>958</v>
      </c>
      <c r="C405">
        <v>44663.07</v>
      </c>
      <c r="D405" t="s">
        <v>957</v>
      </c>
      <c r="E405" t="s">
        <v>13</v>
      </c>
      <c r="F405" t="s">
        <v>30</v>
      </c>
      <c r="G405" t="s">
        <v>590</v>
      </c>
      <c r="H405">
        <v>1</v>
      </c>
      <c r="I405">
        <v>202301</v>
      </c>
      <c r="J405" s="1">
        <v>203.84</v>
      </c>
      <c r="K405" s="1">
        <v>10.68</v>
      </c>
      <c r="L405" s="1">
        <v>11.15</v>
      </c>
      <c r="M405" s="1">
        <v>12.42</v>
      </c>
      <c r="N405" s="1">
        <f>INDEX(Data!Z:Z,MATCH(zacks_custom_screen_2023_05_31[[#This Row],[Company Name]] &amp; "*", Data!Y:Y,0))</f>
        <v>455219</v>
      </c>
      <c r="O405" s="1">
        <f>INDEX(Data!AA:AA,MATCH(zacks_custom_screen_2023_05_31[[#This Row],[Company Name]] &amp; "*", Data!Y:Y,0))</f>
        <v>0</v>
      </c>
      <c r="P405" s="2">
        <f>IFERROR((zacks_custom_screen_2023_05_31[[#This Row],[EPS1]]-zacks_custom_screen_2023_05_31[[#This Row],[EPS0]])/ABS(zacks_custom_screen_2023_05_31[[#This Row],[EPS0]]), "")</f>
        <v>4.4007490636704179E-2</v>
      </c>
      <c r="Q405" s="2">
        <f>IFERROR((zacks_custom_screen_2023_05_31[[#This Row],[EPS2]]-zacks_custom_screen_2023_05_31[[#This Row],[EPS1]])/ABS(zacks_custom_screen_2023_05_31[[#This Row],[EPS1]]), "")</f>
        <v>0.11390134529147977</v>
      </c>
      <c r="R405" s="3">
        <f>IFERROR(zacks_custom_screen_2023_05_31[[#This Row],[Price]]/zacks_custom_screen_2023_05_31[[#This Row],[EPS1]], "")</f>
        <v>18.281614349775783</v>
      </c>
      <c r="S405" s="3">
        <f>IFERROR(zacks_custom_screen_2023_05_31[[#This Row],[Price]]/zacks_custom_screen_2023_05_31[[#This Row],[EPS2]], "")</f>
        <v>16.412238325281805</v>
      </c>
      <c r="T405" s="3">
        <f>IFERROR(zacks_custom_screen_2023_05_31[[#This Row],[PE1]]/(zacks_custom_screen_2023_05_31[[#This Row],[EG1]]*100), "")</f>
        <v>4.1542051330979808</v>
      </c>
      <c r="U405" s="3">
        <f>IFERROR(zacks_custom_screen_2023_05_31[[#This Row],[PE2]]/(zacks_custom_screen_2023_05_31[[#This Row],[EG2]]*100), "")</f>
        <v>1.4409169868259231</v>
      </c>
      <c r="V405"/>
      <c r="W405"/>
      <c r="X405"/>
    </row>
    <row r="406" spans="2:24" hidden="1" x14ac:dyDescent="0.25">
      <c r="B406" t="s">
        <v>960</v>
      </c>
      <c r="C406">
        <v>14995.79</v>
      </c>
      <c r="D406" t="s">
        <v>959</v>
      </c>
      <c r="E406" t="s">
        <v>13</v>
      </c>
      <c r="F406" t="s">
        <v>41</v>
      </c>
      <c r="G406" t="s">
        <v>704</v>
      </c>
      <c r="H406">
        <v>12</v>
      </c>
      <c r="I406">
        <v>202212</v>
      </c>
      <c r="J406" s="1">
        <v>133.88</v>
      </c>
      <c r="K406" s="1">
        <v>9.9499999999999993</v>
      </c>
      <c r="L406" s="1">
        <v>8.73</v>
      </c>
      <c r="M406" s="1">
        <v>9.1</v>
      </c>
      <c r="N406" s="1">
        <f>INDEX(Data!Z:Z,MATCH(zacks_custom_screen_2023_05_31[[#This Row],[Company Name]] &amp; "*", Data!Y:Y,0))</f>
        <v>621511</v>
      </c>
      <c r="O406" s="1">
        <f>INDEX(Data!AA:AA,MATCH(zacks_custom_screen_2023_05_31[[#This Row],[Company Name]] &amp; "*", Data!Y:Y,0))</f>
        <v>325412</v>
      </c>
      <c r="P406" s="2">
        <f>IFERROR((zacks_custom_screen_2023_05_31[[#This Row],[EPS1]]-zacks_custom_screen_2023_05_31[[#This Row],[EPS0]])/ABS(zacks_custom_screen_2023_05_31[[#This Row],[EPS0]]), "")</f>
        <v>-0.12261306532663306</v>
      </c>
      <c r="Q406" s="2">
        <f>IFERROR((zacks_custom_screen_2023_05_31[[#This Row],[EPS2]]-zacks_custom_screen_2023_05_31[[#This Row],[EPS1]])/ABS(zacks_custom_screen_2023_05_31[[#This Row],[EPS1]]), "")</f>
        <v>4.2382588774341257E-2</v>
      </c>
      <c r="R406" s="3">
        <f>IFERROR(zacks_custom_screen_2023_05_31[[#This Row],[Price]]/zacks_custom_screen_2023_05_31[[#This Row],[EPS1]], "")</f>
        <v>15.335624284077891</v>
      </c>
      <c r="S406" s="3">
        <f>IFERROR(zacks_custom_screen_2023_05_31[[#This Row],[Price]]/zacks_custom_screen_2023_05_31[[#This Row],[EPS2]], "")</f>
        <v>14.712087912087911</v>
      </c>
      <c r="T406" s="3">
        <f>IFERROR(zacks_custom_screen_2023_05_31[[#This Row],[PE1]]/(zacks_custom_screen_2023_05_31[[#This Row],[EG1]]*100), "")</f>
        <v>-1.2507332920211076</v>
      </c>
      <c r="U406" s="3">
        <f>IFERROR(zacks_custom_screen_2023_05_31[[#This Row],[PE2]]/(zacks_custom_screen_2023_05_31[[#This Row],[EG2]]*100), "")</f>
        <v>3.4712574992575069</v>
      </c>
      <c r="V406"/>
      <c r="W406"/>
      <c r="X406"/>
    </row>
    <row r="407" spans="2:24" hidden="1" x14ac:dyDescent="0.25">
      <c r="B407" t="s">
        <v>962</v>
      </c>
      <c r="C407">
        <v>36627.629999999997</v>
      </c>
      <c r="D407" t="s">
        <v>961</v>
      </c>
      <c r="E407" t="s">
        <v>13</v>
      </c>
      <c r="F407" t="s">
        <v>26</v>
      </c>
      <c r="G407" t="s">
        <v>963</v>
      </c>
      <c r="H407">
        <v>9</v>
      </c>
      <c r="I407">
        <v>202209</v>
      </c>
      <c r="J407" s="1">
        <v>107.39</v>
      </c>
      <c r="K407" s="1">
        <v>16.510000000000002</v>
      </c>
      <c r="L407" s="1">
        <v>11.18</v>
      </c>
      <c r="M407" s="1">
        <v>11.92</v>
      </c>
      <c r="N407" s="1" t="e">
        <f>INDEX(Data!Z:Z,MATCH(zacks_custom_screen_2023_05_31[[#This Row],[Company Name]] &amp; "*", Data!Y:Y,0))</f>
        <v>#N/A</v>
      </c>
      <c r="O407" s="1" t="e">
        <f>INDEX(Data!AA:AA,MATCH(zacks_custom_screen_2023_05_31[[#This Row],[Company Name]] &amp; "*", Data!Y:Y,0))</f>
        <v>#N/A</v>
      </c>
      <c r="P407" s="2">
        <f>IFERROR((zacks_custom_screen_2023_05_31[[#This Row],[EPS1]]-zacks_custom_screen_2023_05_31[[#This Row],[EPS0]])/ABS(zacks_custom_screen_2023_05_31[[#This Row],[EPS0]]), "")</f>
        <v>-0.32283464566929143</v>
      </c>
      <c r="Q407" s="2">
        <f>IFERROR((zacks_custom_screen_2023_05_31[[#This Row],[EPS2]]-zacks_custom_screen_2023_05_31[[#This Row],[EPS1]])/ABS(zacks_custom_screen_2023_05_31[[#This Row],[EPS1]]), "")</f>
        <v>6.618962432915923E-2</v>
      </c>
      <c r="R407" s="3">
        <f>IFERROR(zacks_custom_screen_2023_05_31[[#This Row],[Price]]/zacks_custom_screen_2023_05_31[[#This Row],[EPS1]], "")</f>
        <v>9.6055456171735241</v>
      </c>
      <c r="S407" s="3">
        <f>IFERROR(zacks_custom_screen_2023_05_31[[#This Row],[Price]]/zacks_custom_screen_2023_05_31[[#This Row],[EPS2]], "")</f>
        <v>9.0092281879194633</v>
      </c>
      <c r="T407" s="3">
        <f>IFERROR(zacks_custom_screen_2023_05_31[[#This Row],[PE1]]/(zacks_custom_screen_2023_05_31[[#This Row],[EG1]]*100), "")</f>
        <v>-0.29753763253196031</v>
      </c>
      <c r="U407" s="3">
        <f>IFERROR(zacks_custom_screen_2023_05_31[[#This Row],[PE2]]/(zacks_custom_screen_2023_05_31[[#This Row],[EG2]]*100), "")</f>
        <v>1.3611239343370212</v>
      </c>
      <c r="V407"/>
      <c r="W407"/>
      <c r="X407"/>
    </row>
    <row r="408" spans="2:24" hidden="1" x14ac:dyDescent="0.25">
      <c r="B408" t="s">
        <v>965</v>
      </c>
      <c r="C408">
        <v>167635.84</v>
      </c>
      <c r="D408" t="s">
        <v>964</v>
      </c>
      <c r="E408" t="s">
        <v>13</v>
      </c>
      <c r="F408" t="s">
        <v>865</v>
      </c>
      <c r="G408" t="s">
        <v>866</v>
      </c>
      <c r="H408">
        <v>12</v>
      </c>
      <c r="I408">
        <v>202212</v>
      </c>
      <c r="J408" s="1">
        <v>227.18</v>
      </c>
      <c r="K408" s="1">
        <v>10.95</v>
      </c>
      <c r="L408" s="1">
        <v>9.44</v>
      </c>
      <c r="M408" s="1">
        <v>10.29</v>
      </c>
      <c r="N408" s="1">
        <f>INDEX(Data!Z:Z,MATCH(zacks_custom_screen_2023_05_31[[#This Row],[Company Name]] &amp; "*", Data!Y:Y,0))</f>
        <v>334519</v>
      </c>
      <c r="O408" s="1">
        <f>INDEX(Data!AA:AA,MATCH(zacks_custom_screen_2023_05_31[[#This Row],[Company Name]] &amp; "*", Data!Y:Y,0))</f>
        <v>334118</v>
      </c>
      <c r="P408" s="2">
        <f>IFERROR((zacks_custom_screen_2023_05_31[[#This Row],[EPS1]]-zacks_custom_screen_2023_05_31[[#This Row],[EPS0]])/ABS(zacks_custom_screen_2023_05_31[[#This Row],[EPS0]]), "")</f>
        <v>-0.13789954337899543</v>
      </c>
      <c r="Q408" s="2">
        <f>IFERROR((zacks_custom_screen_2023_05_31[[#This Row],[EPS2]]-zacks_custom_screen_2023_05_31[[#This Row],[EPS1]])/ABS(zacks_custom_screen_2023_05_31[[#This Row],[EPS1]]), "")</f>
        <v>9.00423728813559E-2</v>
      </c>
      <c r="R408" s="3">
        <f>IFERROR(zacks_custom_screen_2023_05_31[[#This Row],[Price]]/zacks_custom_screen_2023_05_31[[#This Row],[EPS1]], "")</f>
        <v>24.065677966101696</v>
      </c>
      <c r="S408" s="3">
        <f>IFERROR(zacks_custom_screen_2023_05_31[[#This Row],[Price]]/zacks_custom_screen_2023_05_31[[#This Row],[EPS2]], "")</f>
        <v>22.077745383867835</v>
      </c>
      <c r="T408" s="3">
        <f>IFERROR(zacks_custom_screen_2023_05_31[[#This Row],[PE1]]/(zacks_custom_screen_2023_05_31[[#This Row],[EG1]]*100), "")</f>
        <v>-1.7451600909192952</v>
      </c>
      <c r="U408" s="3">
        <f>IFERROR(zacks_custom_screen_2023_05_31[[#This Row],[PE2]]/(zacks_custom_screen_2023_05_31[[#This Row],[EG2]]*100), "")</f>
        <v>2.4519284285142642</v>
      </c>
      <c r="V408"/>
      <c r="W408"/>
      <c r="X408"/>
    </row>
    <row r="409" spans="2:24" hidden="1" x14ac:dyDescent="0.25">
      <c r="B409" t="s">
        <v>966</v>
      </c>
      <c r="C409">
        <v>27793.42</v>
      </c>
      <c r="D409" t="s">
        <v>90</v>
      </c>
      <c r="E409" t="s">
        <v>13</v>
      </c>
      <c r="F409" t="s">
        <v>37</v>
      </c>
      <c r="G409" t="s">
        <v>92</v>
      </c>
      <c r="H409">
        <v>12</v>
      </c>
      <c r="I409">
        <v>202212</v>
      </c>
      <c r="J409" s="1">
        <v>330.52</v>
      </c>
      <c r="K409" s="1"/>
      <c r="N409" s="1" t="str">
        <f>INDEX(Data!Z:Z,MATCH(zacks_custom_screen_2023_05_31[[#This Row],[Company Name]] &amp; "*", Data!Y:Y,0))</f>
        <v>Naics1</v>
      </c>
      <c r="O409" s="1" t="str">
        <f>INDEX(Data!AA:AA,MATCH(zacks_custom_screen_2023_05_31[[#This Row],[Company Name]] &amp; "*", Data!Y:Y,0))</f>
        <v>Nacis2</v>
      </c>
      <c r="P409" s="2" t="str">
        <f>IFERROR((zacks_custom_screen_2023_05_31[[#This Row],[EPS1]]-zacks_custom_screen_2023_05_31[[#This Row],[EPS0]])/ABS(zacks_custom_screen_2023_05_31[[#This Row],[EPS0]]), "")</f>
        <v/>
      </c>
      <c r="Q409" s="2" t="str">
        <f>IFERROR((zacks_custom_screen_2023_05_31[[#This Row],[EPS2]]-zacks_custom_screen_2023_05_31[[#This Row],[EPS1]])/ABS(zacks_custom_screen_2023_05_31[[#This Row],[EPS1]]), "")</f>
        <v/>
      </c>
      <c r="R409" s="3" t="str">
        <f>IFERROR(zacks_custom_screen_2023_05_31[[#This Row],[Price]]/zacks_custom_screen_2023_05_31[[#This Row],[EPS1]], "")</f>
        <v/>
      </c>
      <c r="S409" s="3" t="str">
        <f>IFERROR(zacks_custom_screen_2023_05_31[[#This Row],[Price]]/zacks_custom_screen_2023_05_31[[#This Row],[EPS2]], "")</f>
        <v/>
      </c>
      <c r="T409" s="3" t="str">
        <f>IFERROR(zacks_custom_screen_2023_05_31[[#This Row],[PE1]]/(zacks_custom_screen_2023_05_31[[#This Row],[EG1]]*100), "")</f>
        <v/>
      </c>
      <c r="U409" s="3" t="str">
        <f>IFERROR(zacks_custom_screen_2023_05_31[[#This Row],[PE2]]/(zacks_custom_screen_2023_05_31[[#This Row],[EG2]]*100), "")</f>
        <v/>
      </c>
      <c r="V409"/>
      <c r="W409"/>
      <c r="X409"/>
    </row>
    <row r="410" spans="2:24" hidden="1" x14ac:dyDescent="0.25">
      <c r="B410" t="s">
        <v>968</v>
      </c>
      <c r="C410">
        <v>8151.9</v>
      </c>
      <c r="D410" t="s">
        <v>967</v>
      </c>
      <c r="E410" t="s">
        <v>13</v>
      </c>
      <c r="F410" t="s">
        <v>223</v>
      </c>
      <c r="G410" t="s">
        <v>465</v>
      </c>
      <c r="H410">
        <v>12</v>
      </c>
      <c r="I410">
        <v>202212</v>
      </c>
      <c r="J410" s="1">
        <v>42.39</v>
      </c>
      <c r="K410" s="1">
        <v>14.73</v>
      </c>
      <c r="L410" s="1">
        <v>7.81</v>
      </c>
      <c r="M410" s="1">
        <v>6.49</v>
      </c>
      <c r="N410" s="1">
        <f>INDEX(Data!Z:Z,MATCH(zacks_custom_screen_2023_05_31[[#This Row],[Company Name]] &amp; "*", Data!Y:Y,0))</f>
        <v>324110</v>
      </c>
      <c r="O410" s="1">
        <f>INDEX(Data!AA:AA,MATCH(zacks_custom_screen_2023_05_31[[#This Row],[Company Name]] &amp; "*", Data!Y:Y,0))</f>
        <v>0</v>
      </c>
      <c r="P410" s="2">
        <f>IFERROR((zacks_custom_screen_2023_05_31[[#This Row],[EPS1]]-zacks_custom_screen_2023_05_31[[#This Row],[EPS0]])/ABS(zacks_custom_screen_2023_05_31[[#This Row],[EPS0]]), "")</f>
        <v>-0.46978954514596066</v>
      </c>
      <c r="Q410" s="2">
        <f>IFERROR((zacks_custom_screen_2023_05_31[[#This Row],[EPS2]]-zacks_custom_screen_2023_05_31[[#This Row],[EPS1]])/ABS(zacks_custom_screen_2023_05_31[[#This Row],[EPS1]]), "")</f>
        <v>-0.16901408450704219</v>
      </c>
      <c r="R410" s="3">
        <f>IFERROR(zacks_custom_screen_2023_05_31[[#This Row],[Price]]/zacks_custom_screen_2023_05_31[[#This Row],[EPS1]], "")</f>
        <v>5.4276568501920615</v>
      </c>
      <c r="S410" s="3">
        <f>IFERROR(zacks_custom_screen_2023_05_31[[#This Row],[Price]]/zacks_custom_screen_2023_05_31[[#This Row],[EPS2]], "")</f>
        <v>6.5315870570107855</v>
      </c>
      <c r="T410" s="3">
        <f>IFERROR(zacks_custom_screen_2023_05_31[[#This Row],[PE1]]/(zacks_custom_screen_2023_05_31[[#This Row],[EG1]]*100), "")</f>
        <v>-0.1155337939354466</v>
      </c>
      <c r="U410" s="3">
        <f>IFERROR(zacks_custom_screen_2023_05_31[[#This Row],[PE2]]/(zacks_custom_screen_2023_05_31[[#This Row],[EG2]]*100), "")</f>
        <v>-0.38645223420647157</v>
      </c>
      <c r="V410"/>
      <c r="W410"/>
      <c r="X410"/>
    </row>
    <row r="411" spans="2:24" hidden="1" x14ac:dyDescent="0.25">
      <c r="B411" t="s">
        <v>970</v>
      </c>
      <c r="C411">
        <v>4193.8900000000003</v>
      </c>
      <c r="D411" t="s">
        <v>969</v>
      </c>
      <c r="E411" t="s">
        <v>22</v>
      </c>
      <c r="F411" t="s">
        <v>14</v>
      </c>
      <c r="G411" t="s">
        <v>196</v>
      </c>
      <c r="H411">
        <v>12</v>
      </c>
      <c r="I411">
        <v>202212</v>
      </c>
      <c r="J411" s="1">
        <v>91.77</v>
      </c>
      <c r="K411" s="1">
        <v>7.36</v>
      </c>
      <c r="L411" s="1">
        <v>6.39</v>
      </c>
      <c r="M411" s="1">
        <v>7.03</v>
      </c>
      <c r="N411" s="1" t="e">
        <f>INDEX(Data!Z:Z,MATCH(zacks_custom_screen_2023_05_31[[#This Row],[Company Name]] &amp; "*", Data!Y:Y,0))</f>
        <v>#N/A</v>
      </c>
      <c r="O411" s="1" t="e">
        <f>INDEX(Data!AA:AA,MATCH(zacks_custom_screen_2023_05_31[[#This Row],[Company Name]] &amp; "*", Data!Y:Y,0))</f>
        <v>#N/A</v>
      </c>
      <c r="P411" s="2">
        <f>IFERROR((zacks_custom_screen_2023_05_31[[#This Row],[EPS1]]-zacks_custom_screen_2023_05_31[[#This Row],[EPS0]])/ABS(zacks_custom_screen_2023_05_31[[#This Row],[EPS0]]), "")</f>
        <v>-0.13179347826086965</v>
      </c>
      <c r="Q411" s="2">
        <f>IFERROR((zacks_custom_screen_2023_05_31[[#This Row],[EPS2]]-zacks_custom_screen_2023_05_31[[#This Row],[EPS1]])/ABS(zacks_custom_screen_2023_05_31[[#This Row],[EPS1]]), "")</f>
        <v>0.10015649452269181</v>
      </c>
      <c r="R411" s="3">
        <f>IFERROR(zacks_custom_screen_2023_05_31[[#This Row],[Price]]/zacks_custom_screen_2023_05_31[[#This Row],[EPS1]], "")</f>
        <v>14.36150234741784</v>
      </c>
      <c r="S411" s="3">
        <f>IFERROR(zacks_custom_screen_2023_05_31[[#This Row],[Price]]/zacks_custom_screen_2023_05_31[[#This Row],[EPS2]], "")</f>
        <v>13.054054054054053</v>
      </c>
      <c r="T411" s="3">
        <f>IFERROR(zacks_custom_screen_2023_05_31[[#This Row],[PE1]]/(zacks_custom_screen_2023_05_31[[#This Row],[EG1]]*100), "")</f>
        <v>-1.0896974977009817</v>
      </c>
      <c r="U411" s="3">
        <f>IFERROR(zacks_custom_screen_2023_05_31[[#This Row],[PE2]]/(zacks_custom_screen_2023_05_31[[#This Row],[EG2]]*100), "")</f>
        <v>1.3033657094594582</v>
      </c>
      <c r="V411"/>
      <c r="W411"/>
      <c r="X411"/>
    </row>
    <row r="412" spans="2:24" hidden="1" x14ac:dyDescent="0.25">
      <c r="B412" t="s">
        <v>972</v>
      </c>
      <c r="C412">
        <v>160473.92000000001</v>
      </c>
      <c r="D412" t="s">
        <v>971</v>
      </c>
      <c r="E412" t="s">
        <v>13</v>
      </c>
      <c r="F412" t="s">
        <v>330</v>
      </c>
      <c r="G412" t="s">
        <v>973</v>
      </c>
      <c r="H412">
        <v>9</v>
      </c>
      <c r="I412">
        <v>202209</v>
      </c>
      <c r="J412" s="1">
        <v>87.82</v>
      </c>
      <c r="K412" s="1">
        <v>3.53</v>
      </c>
      <c r="L412" s="1">
        <v>3.89</v>
      </c>
      <c r="M412" s="1">
        <v>5.23</v>
      </c>
      <c r="N412" s="1">
        <f>INDEX(Data!Z:Z,MATCH(zacks_custom_screen_2023_05_31[[#This Row],[Company Name]] &amp; "*", Data!Y:Y,0))</f>
        <v>713110</v>
      </c>
      <c r="O412" s="1">
        <f>INDEX(Data!AA:AA,MATCH(zacks_custom_screen_2023_05_31[[#This Row],[Company Name]] &amp; "*", Data!Y:Y,0))</f>
        <v>0</v>
      </c>
      <c r="P412" s="2">
        <f>IFERROR((zacks_custom_screen_2023_05_31[[#This Row],[EPS1]]-zacks_custom_screen_2023_05_31[[#This Row],[EPS0]])/ABS(zacks_custom_screen_2023_05_31[[#This Row],[EPS0]]), "")</f>
        <v>0.10198300283286128</v>
      </c>
      <c r="Q412" s="2">
        <f>IFERROR((zacks_custom_screen_2023_05_31[[#This Row],[EPS2]]-zacks_custom_screen_2023_05_31[[#This Row],[EPS1]])/ABS(zacks_custom_screen_2023_05_31[[#This Row],[EPS1]]), "")</f>
        <v>0.34447300771208234</v>
      </c>
      <c r="R412" s="3">
        <f>IFERROR(zacks_custom_screen_2023_05_31[[#This Row],[Price]]/zacks_custom_screen_2023_05_31[[#This Row],[EPS1]], "")</f>
        <v>22.575835475578405</v>
      </c>
      <c r="S412" s="3">
        <f>IFERROR(zacks_custom_screen_2023_05_31[[#This Row],[Price]]/zacks_custom_screen_2023_05_31[[#This Row],[EPS2]], "")</f>
        <v>16.791586998087951</v>
      </c>
      <c r="T412" s="3">
        <f>IFERROR(zacks_custom_screen_2023_05_31[[#This Row],[PE1]]/(zacks_custom_screen_2023_05_31[[#This Row],[EG1]]*100), "")</f>
        <v>2.2136860896886583</v>
      </c>
      <c r="U412" s="3">
        <f>IFERROR(zacks_custom_screen_2023_05_31[[#This Row],[PE2]]/(zacks_custom_screen_2023_05_31[[#This Row],[EG2]]*100), "")</f>
        <v>0.48745726434747844</v>
      </c>
      <c r="V412"/>
      <c r="W412"/>
      <c r="X412"/>
    </row>
    <row r="413" spans="2:24" hidden="1" x14ac:dyDescent="0.25">
      <c r="B413" t="s">
        <v>975</v>
      </c>
      <c r="C413">
        <v>3573.8</v>
      </c>
      <c r="D413" t="s">
        <v>974</v>
      </c>
      <c r="E413" t="s">
        <v>22</v>
      </c>
      <c r="F413" t="s">
        <v>330</v>
      </c>
      <c r="G413" t="s">
        <v>613</v>
      </c>
      <c r="H413">
        <v>12</v>
      </c>
      <c r="I413">
        <v>202212</v>
      </c>
      <c r="J413" s="1">
        <v>6.71</v>
      </c>
      <c r="K413" s="1">
        <v>3.61</v>
      </c>
      <c r="L413" s="1">
        <v>1.38</v>
      </c>
      <c r="M413" s="1">
        <v>0.71</v>
      </c>
      <c r="N413" s="1">
        <f>INDEX(Data!Z:Z,MATCH(zacks_custom_screen_2023_05_31[[#This Row],[Company Name]] &amp; "*", Data!Y:Y,0))</f>
        <v>517111</v>
      </c>
      <c r="O413" s="1">
        <f>INDEX(Data!AA:AA,MATCH(zacks_custom_screen_2023_05_31[[#This Row],[Company Name]] &amp; "*", Data!Y:Y,0))</f>
        <v>0</v>
      </c>
      <c r="P413" s="2">
        <f>IFERROR((zacks_custom_screen_2023_05_31[[#This Row],[EPS1]]-zacks_custom_screen_2023_05_31[[#This Row],[EPS0]])/ABS(zacks_custom_screen_2023_05_31[[#This Row],[EPS0]]), "")</f>
        <v>-0.61772853185595566</v>
      </c>
      <c r="Q413" s="2">
        <f>IFERROR((zacks_custom_screen_2023_05_31[[#This Row],[EPS2]]-zacks_custom_screen_2023_05_31[[#This Row],[EPS1]])/ABS(zacks_custom_screen_2023_05_31[[#This Row],[EPS1]]), "")</f>
        <v>-0.48550724637681159</v>
      </c>
      <c r="R413" s="3">
        <f>IFERROR(zacks_custom_screen_2023_05_31[[#This Row],[Price]]/zacks_custom_screen_2023_05_31[[#This Row],[EPS1]], "")</f>
        <v>4.8623188405797109</v>
      </c>
      <c r="S413" s="3">
        <f>IFERROR(zacks_custom_screen_2023_05_31[[#This Row],[Price]]/zacks_custom_screen_2023_05_31[[#This Row],[EPS2]], "")</f>
        <v>9.4507042253521139</v>
      </c>
      <c r="T413" s="3">
        <f>IFERROR(zacks_custom_screen_2023_05_31[[#This Row],[PE1]]/(zacks_custom_screen_2023_05_31[[#This Row],[EG1]]*100), "")</f>
        <v>-7.871287450445183E-2</v>
      </c>
      <c r="U413" s="3">
        <f>IFERROR(zacks_custom_screen_2023_05_31[[#This Row],[PE2]]/(zacks_custom_screen_2023_05_31[[#This Row],[EG2]]*100), "")</f>
        <v>-0.19465629598486445</v>
      </c>
      <c r="V413"/>
      <c r="W413"/>
      <c r="X413"/>
    </row>
    <row r="414" spans="2:24" hidden="1" x14ac:dyDescent="0.25">
      <c r="B414" t="s">
        <v>977</v>
      </c>
      <c r="C414">
        <v>19910.150000000001</v>
      </c>
      <c r="D414" t="s">
        <v>976</v>
      </c>
      <c r="E414" t="s">
        <v>22</v>
      </c>
      <c r="F414" t="s">
        <v>330</v>
      </c>
      <c r="G414" t="s">
        <v>606</v>
      </c>
      <c r="H414">
        <v>12</v>
      </c>
      <c r="I414">
        <v>202212</v>
      </c>
      <c r="J414" s="1">
        <v>23.29</v>
      </c>
      <c r="K414" s="1">
        <v>-3.16</v>
      </c>
      <c r="L414" s="1">
        <v>-1.88</v>
      </c>
      <c r="M414" s="1">
        <v>-0.84</v>
      </c>
      <c r="N414" s="1">
        <f>INDEX(Data!Z:Z,MATCH(zacks_custom_screen_2023_05_31[[#This Row],[Company Name]] &amp; "*", Data!Y:Y,0))</f>
        <v>711310</v>
      </c>
      <c r="O414" s="1">
        <f>INDEX(Data!AA:AA,MATCH(zacks_custom_screen_2023_05_31[[#This Row],[Company Name]] &amp; "*", Data!Y:Y,0))</f>
        <v>451110</v>
      </c>
      <c r="P414" s="2">
        <f>IFERROR((zacks_custom_screen_2023_05_31[[#This Row],[EPS1]]-zacks_custom_screen_2023_05_31[[#This Row],[EPS0]])/ABS(zacks_custom_screen_2023_05_31[[#This Row],[EPS0]]), "")</f>
        <v>0.40506329113924056</v>
      </c>
      <c r="Q414" s="2">
        <f>IFERROR((zacks_custom_screen_2023_05_31[[#This Row],[EPS2]]-zacks_custom_screen_2023_05_31[[#This Row],[EPS1]])/ABS(zacks_custom_screen_2023_05_31[[#This Row],[EPS1]]), "")</f>
        <v>0.55319148936170215</v>
      </c>
      <c r="R414" s="3">
        <f>IFERROR(zacks_custom_screen_2023_05_31[[#This Row],[Price]]/zacks_custom_screen_2023_05_31[[#This Row],[EPS1]], "")</f>
        <v>-12.388297872340425</v>
      </c>
      <c r="S414" s="3">
        <f>IFERROR(zacks_custom_screen_2023_05_31[[#This Row],[Price]]/zacks_custom_screen_2023_05_31[[#This Row],[EPS2]], "")</f>
        <v>-27.726190476190474</v>
      </c>
      <c r="T414" s="3">
        <f>IFERROR(zacks_custom_screen_2023_05_31[[#This Row],[PE1]]/(zacks_custom_screen_2023_05_31[[#This Row],[EG1]]*100), "")</f>
        <v>-0.30583610372340425</v>
      </c>
      <c r="U414" s="3">
        <f>IFERROR(zacks_custom_screen_2023_05_31[[#This Row],[PE2]]/(zacks_custom_screen_2023_05_31[[#This Row],[EG2]]*100), "")</f>
        <v>-0.50120421245421243</v>
      </c>
      <c r="V414"/>
      <c r="W414"/>
      <c r="X414"/>
    </row>
    <row r="415" spans="2:24" hidden="1" x14ac:dyDescent="0.25">
      <c r="B415" t="s">
        <v>979</v>
      </c>
      <c r="C415">
        <v>10907.75</v>
      </c>
      <c r="D415" t="s">
        <v>978</v>
      </c>
      <c r="E415" t="s">
        <v>13</v>
      </c>
      <c r="F415" t="s">
        <v>30</v>
      </c>
      <c r="G415" t="s">
        <v>430</v>
      </c>
      <c r="H415">
        <v>1</v>
      </c>
      <c r="I415">
        <v>202301</v>
      </c>
      <c r="J415" s="1">
        <v>127.4</v>
      </c>
      <c r="K415" s="1">
        <v>12.04</v>
      </c>
      <c r="L415" s="1">
        <v>13.47</v>
      </c>
      <c r="M415" s="1">
        <v>13.95</v>
      </c>
      <c r="N415" s="1" t="e">
        <f>INDEX(Data!Z:Z,MATCH(zacks_custom_screen_2023_05_31[[#This Row],[Company Name]] &amp; "*", Data!Y:Y,0))</f>
        <v>#N/A</v>
      </c>
      <c r="O415" s="1" t="e">
        <f>INDEX(Data!AA:AA,MATCH(zacks_custom_screen_2023_05_31[[#This Row],[Company Name]] &amp; "*", Data!Y:Y,0))</f>
        <v>#N/A</v>
      </c>
      <c r="P415" s="2">
        <f>IFERROR((zacks_custom_screen_2023_05_31[[#This Row],[EPS1]]-zacks_custom_screen_2023_05_31[[#This Row],[EPS0]])/ABS(zacks_custom_screen_2023_05_31[[#This Row],[EPS0]]), "")</f>
        <v>0.11877076411960145</v>
      </c>
      <c r="Q415" s="2">
        <f>IFERROR((zacks_custom_screen_2023_05_31[[#This Row],[EPS2]]-zacks_custom_screen_2023_05_31[[#This Row],[EPS1]])/ABS(zacks_custom_screen_2023_05_31[[#This Row],[EPS1]]), "")</f>
        <v>3.5634743875278298E-2</v>
      </c>
      <c r="R415" s="3">
        <f>IFERROR(zacks_custom_screen_2023_05_31[[#This Row],[Price]]/zacks_custom_screen_2023_05_31[[#This Row],[EPS1]], "")</f>
        <v>9.4580549368968079</v>
      </c>
      <c r="S415" s="3">
        <f>IFERROR(zacks_custom_screen_2023_05_31[[#This Row],[Price]]/zacks_custom_screen_2023_05_31[[#This Row],[EPS2]], "")</f>
        <v>9.1326164874551985</v>
      </c>
      <c r="T415" s="3">
        <f>IFERROR(zacks_custom_screen_2023_05_31[[#This Row],[PE1]]/(zacks_custom_screen_2023_05_31[[#This Row],[EG1]]*100), "")</f>
        <v>0.796328541540122</v>
      </c>
      <c r="U415" s="3">
        <f>IFERROR(zacks_custom_screen_2023_05_31[[#This Row],[PE2]]/(zacks_custom_screen_2023_05_31[[#This Row],[EG2]]*100), "")</f>
        <v>2.5628405017921221</v>
      </c>
      <c r="V415"/>
      <c r="W415"/>
      <c r="X415"/>
    </row>
    <row r="416" spans="2:24" hidden="1" x14ac:dyDescent="0.25">
      <c r="B416" t="s">
        <v>981</v>
      </c>
      <c r="C416">
        <v>7741.73</v>
      </c>
      <c r="D416" t="s">
        <v>980</v>
      </c>
      <c r="E416" t="s">
        <v>13</v>
      </c>
      <c r="F416" t="s">
        <v>330</v>
      </c>
      <c r="G416" t="s">
        <v>982</v>
      </c>
      <c r="H416">
        <v>9</v>
      </c>
      <c r="I416">
        <v>202209</v>
      </c>
      <c r="J416" s="1">
        <v>81.06</v>
      </c>
      <c r="K416" s="1">
        <v>3.14</v>
      </c>
      <c r="L416" s="1">
        <v>3.47</v>
      </c>
      <c r="M416" s="1">
        <v>3.83</v>
      </c>
      <c r="N416" s="1">
        <f>INDEX(Data!Z:Z,MATCH(zacks_custom_screen_2023_05_31[[#This Row],[Company Name]] &amp; "*", Data!Y:Y,0))</f>
        <v>334310</v>
      </c>
      <c r="O416" s="1">
        <f>INDEX(Data!AA:AA,MATCH(zacks_custom_screen_2023_05_31[[#This Row],[Company Name]] &amp; "*", Data!Y:Y,0))</f>
        <v>512191</v>
      </c>
      <c r="P416" s="2">
        <f>IFERROR((zacks_custom_screen_2023_05_31[[#This Row],[EPS1]]-zacks_custom_screen_2023_05_31[[#This Row],[EPS0]])/ABS(zacks_custom_screen_2023_05_31[[#This Row],[EPS0]]), "")</f>
        <v>0.1050955414012739</v>
      </c>
      <c r="Q416" s="2">
        <f>IFERROR((zacks_custom_screen_2023_05_31[[#This Row],[EPS2]]-zacks_custom_screen_2023_05_31[[#This Row],[EPS1]])/ABS(zacks_custom_screen_2023_05_31[[#This Row],[EPS1]]), "")</f>
        <v>0.10374639769452446</v>
      </c>
      <c r="R416" s="3">
        <f>IFERROR(zacks_custom_screen_2023_05_31[[#This Row],[Price]]/zacks_custom_screen_2023_05_31[[#This Row],[EPS1]], "")</f>
        <v>23.360230547550433</v>
      </c>
      <c r="S416" s="3">
        <f>IFERROR(zacks_custom_screen_2023_05_31[[#This Row],[Price]]/zacks_custom_screen_2023_05_31[[#This Row],[EPS2]], "")</f>
        <v>21.164490861618798</v>
      </c>
      <c r="T416" s="3">
        <f>IFERROR(zacks_custom_screen_2023_05_31[[#This Row],[PE1]]/(zacks_custom_screen_2023_05_31[[#This Row],[EG1]]*100), "")</f>
        <v>2.2227613308881318</v>
      </c>
      <c r="U416" s="3">
        <f>IFERROR(zacks_custom_screen_2023_05_31[[#This Row],[PE2]]/(zacks_custom_screen_2023_05_31[[#This Row],[EG2]]*100), "")</f>
        <v>2.0400217580504796</v>
      </c>
      <c r="V416"/>
      <c r="W416"/>
      <c r="X416"/>
    </row>
    <row r="417" spans="2:24" hidden="1" x14ac:dyDescent="0.25">
      <c r="B417" t="s">
        <v>984</v>
      </c>
      <c r="C417">
        <v>3663.56</v>
      </c>
      <c r="D417" t="s">
        <v>983</v>
      </c>
      <c r="E417" t="s">
        <v>22</v>
      </c>
      <c r="F417" t="s">
        <v>85</v>
      </c>
      <c r="G417" t="s">
        <v>985</v>
      </c>
      <c r="H417">
        <v>12</v>
      </c>
      <c r="I417">
        <v>202212</v>
      </c>
      <c r="J417" s="1">
        <v>12.37</v>
      </c>
      <c r="K417" s="1">
        <v>0.37</v>
      </c>
      <c r="L417" s="1">
        <v>0.55000000000000004</v>
      </c>
      <c r="M417" s="1">
        <v>0.79</v>
      </c>
      <c r="N417" s="1" t="e">
        <f>INDEX(Data!Z:Z,MATCH(zacks_custom_screen_2023_05_31[[#This Row],[Company Name]] &amp; "*", Data!Y:Y,0))</f>
        <v>#N/A</v>
      </c>
      <c r="O417" s="1" t="e">
        <f>INDEX(Data!AA:AA,MATCH(zacks_custom_screen_2023_05_31[[#This Row],[Company Name]] &amp; "*", Data!Y:Y,0))</f>
        <v>#N/A</v>
      </c>
      <c r="P417" s="2">
        <f>IFERROR((zacks_custom_screen_2023_05_31[[#This Row],[EPS1]]-zacks_custom_screen_2023_05_31[[#This Row],[EPS0]])/ABS(zacks_custom_screen_2023_05_31[[#This Row],[EPS0]]), "")</f>
        <v>0.48648648648648662</v>
      </c>
      <c r="Q417" s="2">
        <f>IFERROR((zacks_custom_screen_2023_05_31[[#This Row],[EPS2]]-zacks_custom_screen_2023_05_31[[#This Row],[EPS1]])/ABS(zacks_custom_screen_2023_05_31[[#This Row],[EPS1]]), "")</f>
        <v>0.43636363636363629</v>
      </c>
      <c r="R417" s="3">
        <f>IFERROR(zacks_custom_screen_2023_05_31[[#This Row],[Price]]/zacks_custom_screen_2023_05_31[[#This Row],[EPS1]], "")</f>
        <v>22.490909090909089</v>
      </c>
      <c r="S417" s="3">
        <f>IFERROR(zacks_custom_screen_2023_05_31[[#This Row],[Price]]/zacks_custom_screen_2023_05_31[[#This Row],[EPS2]], "")</f>
        <v>15.658227848101264</v>
      </c>
      <c r="T417" s="3">
        <f>IFERROR(zacks_custom_screen_2023_05_31[[#This Row],[PE1]]/(zacks_custom_screen_2023_05_31[[#This Row],[EG1]]*100), "")</f>
        <v>0.46231313131313118</v>
      </c>
      <c r="U417" s="3">
        <f>IFERROR(zacks_custom_screen_2023_05_31[[#This Row],[PE2]]/(zacks_custom_screen_2023_05_31[[#This Row],[EG2]]*100), "")</f>
        <v>0.35883438818565405</v>
      </c>
      <c r="V417"/>
      <c r="W417"/>
      <c r="X417"/>
    </row>
    <row r="418" spans="2:24" hidden="1" x14ac:dyDescent="0.25">
      <c r="B418" t="s">
        <v>987</v>
      </c>
      <c r="C418">
        <v>29903.55</v>
      </c>
      <c r="D418" t="s">
        <v>986</v>
      </c>
      <c r="E418" t="s">
        <v>13</v>
      </c>
      <c r="F418" t="s">
        <v>37</v>
      </c>
      <c r="G418" t="s">
        <v>250</v>
      </c>
      <c r="H418">
        <v>12</v>
      </c>
      <c r="I418">
        <v>202212</v>
      </c>
      <c r="J418" s="1">
        <v>100.6</v>
      </c>
      <c r="K418" s="1">
        <v>6.7</v>
      </c>
      <c r="L418" s="1">
        <v>6.71</v>
      </c>
      <c r="M418" s="1">
        <v>7.29</v>
      </c>
      <c r="N418" s="1">
        <f>INDEX(Data!Z:Z,MATCH(zacks_custom_screen_2023_05_31[[#This Row],[Company Name]] &amp; "*", Data!Y:Y,0))</f>
        <v>531110</v>
      </c>
      <c r="O418" s="1">
        <f>INDEX(Data!AA:AA,MATCH(zacks_custom_screen_2023_05_31[[#This Row],[Company Name]] &amp; "*", Data!Y:Y,0))</f>
        <v>0</v>
      </c>
      <c r="P418" s="2">
        <f>IFERROR((zacks_custom_screen_2023_05_31[[#This Row],[EPS1]]-zacks_custom_screen_2023_05_31[[#This Row],[EPS0]])/ABS(zacks_custom_screen_2023_05_31[[#This Row],[EPS0]]), "")</f>
        <v>1.492537313432804E-3</v>
      </c>
      <c r="Q418" s="2">
        <f>IFERROR((zacks_custom_screen_2023_05_31[[#This Row],[EPS2]]-zacks_custom_screen_2023_05_31[[#This Row],[EPS1]])/ABS(zacks_custom_screen_2023_05_31[[#This Row],[EPS1]]), "")</f>
        <v>8.6438152011922509E-2</v>
      </c>
      <c r="R418" s="3">
        <f>IFERROR(zacks_custom_screen_2023_05_31[[#This Row],[Price]]/zacks_custom_screen_2023_05_31[[#This Row],[EPS1]], "")</f>
        <v>14.992548435171384</v>
      </c>
      <c r="S418" s="3">
        <f>IFERROR(zacks_custom_screen_2023_05_31[[#This Row],[Price]]/zacks_custom_screen_2023_05_31[[#This Row],[EPS2]], "")</f>
        <v>13.799725651577502</v>
      </c>
      <c r="T418" s="3">
        <f>IFERROR(zacks_custom_screen_2023_05_31[[#This Row],[PE1]]/(zacks_custom_screen_2023_05_31[[#This Row],[EG1]]*100), "")</f>
        <v>100.45007451565041</v>
      </c>
      <c r="U418" s="3">
        <f>IFERROR(zacks_custom_screen_2023_05_31[[#This Row],[PE2]]/(zacks_custom_screen_2023_05_31[[#This Row],[EG2]]*100), "")</f>
        <v>1.5964855021049145</v>
      </c>
      <c r="V418"/>
      <c r="W418"/>
      <c r="X418"/>
    </row>
    <row r="419" spans="2:24" hidden="1" x14ac:dyDescent="0.25">
      <c r="B419" t="s">
        <v>989</v>
      </c>
      <c r="C419">
        <v>30518.97</v>
      </c>
      <c r="D419" t="s">
        <v>988</v>
      </c>
      <c r="E419" t="s">
        <v>22</v>
      </c>
      <c r="F419" t="s">
        <v>30</v>
      </c>
      <c r="G419" t="s">
        <v>590</v>
      </c>
      <c r="H419">
        <v>1</v>
      </c>
      <c r="I419">
        <v>202301</v>
      </c>
      <c r="J419" s="1">
        <v>138.47999999999999</v>
      </c>
      <c r="K419" s="1">
        <v>7.21</v>
      </c>
      <c r="L419" s="1">
        <v>6.03</v>
      </c>
      <c r="M419" s="1">
        <v>7.24</v>
      </c>
      <c r="N419" s="1">
        <f>INDEX(Data!Z:Z,MATCH(zacks_custom_screen_2023_05_31[[#This Row],[Company Name]] &amp; "*", Data!Y:Y,0))</f>
        <v>455219</v>
      </c>
      <c r="O419" s="1">
        <f>INDEX(Data!AA:AA,MATCH(zacks_custom_screen_2023_05_31[[#This Row],[Company Name]] &amp; "*", Data!Y:Y,0))</f>
        <v>0</v>
      </c>
      <c r="P419" s="2">
        <f>IFERROR((zacks_custom_screen_2023_05_31[[#This Row],[EPS1]]-zacks_custom_screen_2023_05_31[[#This Row],[EPS0]])/ABS(zacks_custom_screen_2023_05_31[[#This Row],[EPS0]]), "")</f>
        <v>-0.16366158113730925</v>
      </c>
      <c r="Q419" s="2">
        <f>IFERROR((zacks_custom_screen_2023_05_31[[#This Row],[EPS2]]-zacks_custom_screen_2023_05_31[[#This Row],[EPS1]])/ABS(zacks_custom_screen_2023_05_31[[#This Row],[EPS1]]), "")</f>
        <v>0.20066334991708124</v>
      </c>
      <c r="R419" s="3">
        <f>IFERROR(zacks_custom_screen_2023_05_31[[#This Row],[Price]]/zacks_custom_screen_2023_05_31[[#This Row],[EPS1]], "")</f>
        <v>22.96517412935323</v>
      </c>
      <c r="S419" s="3">
        <f>IFERROR(zacks_custom_screen_2023_05_31[[#This Row],[Price]]/zacks_custom_screen_2023_05_31[[#This Row],[EPS2]], "")</f>
        <v>19.127071823204417</v>
      </c>
      <c r="T419" s="3">
        <f>IFERROR(zacks_custom_screen_2023_05_31[[#This Row],[PE1]]/(zacks_custom_screen_2023_05_31[[#This Row],[EG1]]*100), "")</f>
        <v>-1.4032110633274306</v>
      </c>
      <c r="U419" s="3">
        <f>IFERROR(zacks_custom_screen_2023_05_31[[#This Row],[PE2]]/(zacks_custom_screen_2023_05_31[[#This Row],[EG2]]*100), "")</f>
        <v>0.95319209168531116</v>
      </c>
      <c r="V419"/>
      <c r="W419"/>
      <c r="X419"/>
    </row>
    <row r="420" spans="2:24" hidden="1" x14ac:dyDescent="0.25">
      <c r="B420" t="s">
        <v>991</v>
      </c>
      <c r="C420">
        <v>3607.91</v>
      </c>
      <c r="D420" t="s">
        <v>990</v>
      </c>
      <c r="E420" t="s">
        <v>13</v>
      </c>
      <c r="F420" t="s">
        <v>41</v>
      </c>
      <c r="G420" t="s">
        <v>67</v>
      </c>
      <c r="H420">
        <v>12</v>
      </c>
      <c r="I420">
        <v>202212</v>
      </c>
      <c r="J420" s="1">
        <v>1.73</v>
      </c>
      <c r="K420" s="1">
        <v>-0.86</v>
      </c>
      <c r="L420" s="1">
        <v>-0.28999999999999998</v>
      </c>
      <c r="M420" s="1">
        <v>-0.21</v>
      </c>
      <c r="N420" s="1" t="e">
        <f>INDEX(Data!Z:Z,MATCH(zacks_custom_screen_2023_05_31[[#This Row],[Company Name]] &amp; "*", Data!Y:Y,0))</f>
        <v>#N/A</v>
      </c>
      <c r="O420" s="1" t="e">
        <f>INDEX(Data!AA:AA,MATCH(zacks_custom_screen_2023_05_31[[#This Row],[Company Name]] &amp; "*", Data!Y:Y,0))</f>
        <v>#N/A</v>
      </c>
      <c r="P420" s="2">
        <f>IFERROR((zacks_custom_screen_2023_05_31[[#This Row],[EPS1]]-zacks_custom_screen_2023_05_31[[#This Row],[EPS0]])/ABS(zacks_custom_screen_2023_05_31[[#This Row],[EPS0]]), "")</f>
        <v>0.66279069767441867</v>
      </c>
      <c r="Q420" s="2">
        <f>IFERROR((zacks_custom_screen_2023_05_31[[#This Row],[EPS2]]-zacks_custom_screen_2023_05_31[[#This Row],[EPS1]])/ABS(zacks_custom_screen_2023_05_31[[#This Row],[EPS1]]), "")</f>
        <v>0.27586206896551724</v>
      </c>
      <c r="R420" s="3">
        <f>IFERROR(zacks_custom_screen_2023_05_31[[#This Row],[Price]]/zacks_custom_screen_2023_05_31[[#This Row],[EPS1]], "")</f>
        <v>-5.9655172413793105</v>
      </c>
      <c r="S420" s="3">
        <f>IFERROR(zacks_custom_screen_2023_05_31[[#This Row],[Price]]/zacks_custom_screen_2023_05_31[[#This Row],[EPS2]], "")</f>
        <v>-8.238095238095239</v>
      </c>
      <c r="T420" s="3">
        <f>IFERROR(zacks_custom_screen_2023_05_31[[#This Row],[PE1]]/(zacks_custom_screen_2023_05_31[[#This Row],[EG1]]*100), "")</f>
        <v>-9.0006049606775551E-2</v>
      </c>
      <c r="U420" s="3">
        <f>IFERROR(zacks_custom_screen_2023_05_31[[#This Row],[PE2]]/(zacks_custom_screen_2023_05_31[[#This Row],[EG2]]*100), "")</f>
        <v>-0.29863095238095244</v>
      </c>
      <c r="V420"/>
      <c r="W420"/>
      <c r="X420"/>
    </row>
    <row r="421" spans="2:24" hidden="1" x14ac:dyDescent="0.25">
      <c r="B421" t="s">
        <v>993</v>
      </c>
      <c r="C421">
        <v>4222.04</v>
      </c>
      <c r="D421" t="s">
        <v>992</v>
      </c>
      <c r="E421" t="s">
        <v>13</v>
      </c>
      <c r="F421" t="s">
        <v>85</v>
      </c>
      <c r="G421" t="s">
        <v>507</v>
      </c>
      <c r="H421">
        <v>12</v>
      </c>
      <c r="I421">
        <v>202212</v>
      </c>
      <c r="J421" s="1">
        <v>9.61</v>
      </c>
      <c r="K421" s="1">
        <v>1.1000000000000001</v>
      </c>
      <c r="L421" s="1">
        <v>0.98</v>
      </c>
      <c r="M421" s="1">
        <v>1.1000000000000001</v>
      </c>
      <c r="N421" s="1">
        <f>INDEX(Data!Z:Z,MATCH(zacks_custom_screen_2023_05_31[[#This Row],[Company Name]] &amp; "*", Data!Y:Y,0))</f>
        <v>561450</v>
      </c>
      <c r="O421" s="1">
        <f>INDEX(Data!AA:AA,MATCH(zacks_custom_screen_2023_05_31[[#This Row],[Company Name]] &amp; "*", Data!Y:Y,0))</f>
        <v>0</v>
      </c>
      <c r="P421" s="2">
        <f>IFERROR((zacks_custom_screen_2023_05_31[[#This Row],[EPS1]]-zacks_custom_screen_2023_05_31[[#This Row],[EPS0]])/ABS(zacks_custom_screen_2023_05_31[[#This Row],[EPS0]]), "")</f>
        <v>-0.10909090909090918</v>
      </c>
      <c r="Q421" s="2">
        <f>IFERROR((zacks_custom_screen_2023_05_31[[#This Row],[EPS2]]-zacks_custom_screen_2023_05_31[[#This Row],[EPS1]])/ABS(zacks_custom_screen_2023_05_31[[#This Row],[EPS1]]), "")</f>
        <v>0.12244897959183684</v>
      </c>
      <c r="R421" s="3">
        <f>IFERROR(zacks_custom_screen_2023_05_31[[#This Row],[Price]]/zacks_custom_screen_2023_05_31[[#This Row],[EPS1]], "")</f>
        <v>9.8061224489795915</v>
      </c>
      <c r="S421" s="3">
        <f>IFERROR(zacks_custom_screen_2023_05_31[[#This Row],[Price]]/zacks_custom_screen_2023_05_31[[#This Row],[EPS2]], "")</f>
        <v>8.7363636363636346</v>
      </c>
      <c r="T421" s="3">
        <f>IFERROR(zacks_custom_screen_2023_05_31[[#This Row],[PE1]]/(zacks_custom_screen_2023_05_31[[#This Row],[EG1]]*100), "")</f>
        <v>-0.89889455782312844</v>
      </c>
      <c r="U421" s="3">
        <f>IFERROR(zacks_custom_screen_2023_05_31[[#This Row],[PE2]]/(zacks_custom_screen_2023_05_31[[#This Row],[EG2]]*100), "")</f>
        <v>0.7134696969696962</v>
      </c>
      <c r="V421"/>
      <c r="W421"/>
      <c r="X421"/>
    </row>
    <row r="422" spans="2:24" hidden="1" x14ac:dyDescent="0.25">
      <c r="B422" t="s">
        <v>995</v>
      </c>
      <c r="C422">
        <v>4006.74</v>
      </c>
      <c r="D422" t="s">
        <v>994</v>
      </c>
      <c r="E422" t="s">
        <v>22</v>
      </c>
      <c r="F422" t="s">
        <v>41</v>
      </c>
      <c r="G422" t="s">
        <v>67</v>
      </c>
      <c r="H422">
        <v>12</v>
      </c>
      <c r="I422">
        <v>202212</v>
      </c>
      <c r="J422" s="1">
        <v>29.27</v>
      </c>
      <c r="K422" s="1">
        <v>-2.6</v>
      </c>
      <c r="L422" s="1">
        <v>-3.31</v>
      </c>
      <c r="M422" s="1">
        <v>-3.51</v>
      </c>
      <c r="N422" s="1" t="e">
        <f>INDEX(Data!Z:Z,MATCH(zacks_custom_screen_2023_05_31[[#This Row],[Company Name]] &amp; "*", Data!Y:Y,0))</f>
        <v>#N/A</v>
      </c>
      <c r="O422" s="1" t="e">
        <f>INDEX(Data!AA:AA,MATCH(zacks_custom_screen_2023_05_31[[#This Row],[Company Name]] &amp; "*", Data!Y:Y,0))</f>
        <v>#N/A</v>
      </c>
      <c r="P422" s="2">
        <f>IFERROR((zacks_custom_screen_2023_05_31[[#This Row],[EPS1]]-zacks_custom_screen_2023_05_31[[#This Row],[EPS0]])/ABS(zacks_custom_screen_2023_05_31[[#This Row],[EPS0]]), "")</f>
        <v>-0.27307692307692305</v>
      </c>
      <c r="Q422" s="2">
        <f>IFERROR((zacks_custom_screen_2023_05_31[[#This Row],[EPS2]]-zacks_custom_screen_2023_05_31[[#This Row],[EPS1]])/ABS(zacks_custom_screen_2023_05_31[[#This Row],[EPS1]]), "")</f>
        <v>-6.0422960725075449E-2</v>
      </c>
      <c r="R422" s="3">
        <f>IFERROR(zacks_custom_screen_2023_05_31[[#This Row],[Price]]/zacks_custom_screen_2023_05_31[[#This Row],[EPS1]], "")</f>
        <v>-8.8429003021148027</v>
      </c>
      <c r="S422" s="3">
        <f>IFERROR(zacks_custom_screen_2023_05_31[[#This Row],[Price]]/zacks_custom_screen_2023_05_31[[#This Row],[EPS2]], "")</f>
        <v>-8.3390313390313402</v>
      </c>
      <c r="T422" s="3">
        <f>IFERROR(zacks_custom_screen_2023_05_31[[#This Row],[PE1]]/(zacks_custom_screen_2023_05_31[[#This Row],[EG1]]*100), "")</f>
        <v>0.32382451810561252</v>
      </c>
      <c r="U422" s="3">
        <f>IFERROR(zacks_custom_screen_2023_05_31[[#This Row],[PE2]]/(zacks_custom_screen_2023_05_31[[#This Row],[EG2]]*100), "")</f>
        <v>1.3801096866096885</v>
      </c>
      <c r="V422"/>
      <c r="W422"/>
      <c r="X422"/>
    </row>
    <row r="423" spans="2:24" hidden="1" x14ac:dyDescent="0.25">
      <c r="B423" t="s">
        <v>996</v>
      </c>
      <c r="C423">
        <v>3598.23</v>
      </c>
      <c r="D423" t="s">
        <v>90</v>
      </c>
      <c r="E423" t="s">
        <v>13</v>
      </c>
      <c r="F423" t="s">
        <v>37</v>
      </c>
      <c r="G423" t="s">
        <v>92</v>
      </c>
      <c r="H423">
        <v>12</v>
      </c>
      <c r="I423">
        <v>202212</v>
      </c>
      <c r="J423" s="1">
        <v>10.14</v>
      </c>
      <c r="K423" s="1"/>
      <c r="N423" s="1" t="str">
        <f>INDEX(Data!Z:Z,MATCH(zacks_custom_screen_2023_05_31[[#This Row],[Company Name]] &amp; "*", Data!Y:Y,0))</f>
        <v>Naics1</v>
      </c>
      <c r="O423" s="1" t="str">
        <f>INDEX(Data!AA:AA,MATCH(zacks_custom_screen_2023_05_31[[#This Row],[Company Name]] &amp; "*", Data!Y:Y,0))</f>
        <v>Nacis2</v>
      </c>
      <c r="P423" s="2" t="str">
        <f>IFERROR((zacks_custom_screen_2023_05_31[[#This Row],[EPS1]]-zacks_custom_screen_2023_05_31[[#This Row],[EPS0]])/ABS(zacks_custom_screen_2023_05_31[[#This Row],[EPS0]]), "")</f>
        <v/>
      </c>
      <c r="Q423" s="2" t="str">
        <f>IFERROR((zacks_custom_screen_2023_05_31[[#This Row],[EPS2]]-zacks_custom_screen_2023_05_31[[#This Row],[EPS1]])/ABS(zacks_custom_screen_2023_05_31[[#This Row],[EPS1]]), "")</f>
        <v/>
      </c>
      <c r="R423" s="3" t="str">
        <f>IFERROR(zacks_custom_screen_2023_05_31[[#This Row],[Price]]/zacks_custom_screen_2023_05_31[[#This Row],[EPS1]], "")</f>
        <v/>
      </c>
      <c r="S423" s="3" t="str">
        <f>IFERROR(zacks_custom_screen_2023_05_31[[#This Row],[Price]]/zacks_custom_screen_2023_05_31[[#This Row],[EPS2]], "")</f>
        <v/>
      </c>
      <c r="T423" s="3" t="str">
        <f>IFERROR(zacks_custom_screen_2023_05_31[[#This Row],[PE1]]/(zacks_custom_screen_2023_05_31[[#This Row],[EG1]]*100), "")</f>
        <v/>
      </c>
      <c r="U423" s="3" t="str">
        <f>IFERROR(zacks_custom_screen_2023_05_31[[#This Row],[PE2]]/(zacks_custom_screen_2023_05_31[[#This Row],[EG2]]*100), "")</f>
        <v/>
      </c>
      <c r="V423"/>
      <c r="W423"/>
      <c r="X423"/>
    </row>
    <row r="424" spans="2:24" hidden="1" x14ac:dyDescent="0.25">
      <c r="B424" t="s">
        <v>998</v>
      </c>
      <c r="C424">
        <v>3239.84</v>
      </c>
      <c r="D424" t="s">
        <v>997</v>
      </c>
      <c r="E424" t="s">
        <v>13</v>
      </c>
      <c r="F424" t="s">
        <v>37</v>
      </c>
      <c r="G424" t="s">
        <v>250</v>
      </c>
      <c r="H424">
        <v>12</v>
      </c>
      <c r="I424">
        <v>202212</v>
      </c>
      <c r="J424" s="1">
        <v>13.59</v>
      </c>
      <c r="K424" s="1">
        <v>1.04</v>
      </c>
      <c r="L424" s="1">
        <v>1.01</v>
      </c>
      <c r="M424" s="1">
        <v>1.05</v>
      </c>
      <c r="N424" s="1" t="e">
        <f>INDEX(Data!Z:Z,MATCH(zacks_custom_screen_2023_05_31[[#This Row],[Company Name]] &amp; "*", Data!Y:Y,0))</f>
        <v>#N/A</v>
      </c>
      <c r="O424" s="1" t="e">
        <f>INDEX(Data!AA:AA,MATCH(zacks_custom_screen_2023_05_31[[#This Row],[Company Name]] &amp; "*", Data!Y:Y,0))</f>
        <v>#N/A</v>
      </c>
      <c r="P424" s="2">
        <f>IFERROR((zacks_custom_screen_2023_05_31[[#This Row],[EPS1]]-zacks_custom_screen_2023_05_31[[#This Row],[EPS0]])/ABS(zacks_custom_screen_2023_05_31[[#This Row],[EPS0]]), "")</f>
        <v>-2.8846153846153872E-2</v>
      </c>
      <c r="Q424" s="2">
        <f>IFERROR((zacks_custom_screen_2023_05_31[[#This Row],[EPS2]]-zacks_custom_screen_2023_05_31[[#This Row],[EPS1]])/ABS(zacks_custom_screen_2023_05_31[[#This Row],[EPS1]]), "")</f>
        <v>3.9603960396039639E-2</v>
      </c>
      <c r="R424" s="3">
        <f>IFERROR(zacks_custom_screen_2023_05_31[[#This Row],[Price]]/zacks_custom_screen_2023_05_31[[#This Row],[EPS1]], "")</f>
        <v>13.455445544554456</v>
      </c>
      <c r="S424" s="3">
        <f>IFERROR(zacks_custom_screen_2023_05_31[[#This Row],[Price]]/zacks_custom_screen_2023_05_31[[#This Row],[EPS2]], "")</f>
        <v>12.942857142857143</v>
      </c>
      <c r="T424" s="3">
        <f>IFERROR(zacks_custom_screen_2023_05_31[[#This Row],[PE1]]/(zacks_custom_screen_2023_05_31[[#This Row],[EG1]]*100), "")</f>
        <v>-4.6645544554455407</v>
      </c>
      <c r="U424" s="3">
        <f>IFERROR(zacks_custom_screen_2023_05_31[[#This Row],[PE2]]/(zacks_custom_screen_2023_05_31[[#This Row],[EG2]]*100), "")</f>
        <v>3.2680714285714259</v>
      </c>
      <c r="V424"/>
      <c r="W424"/>
      <c r="X424"/>
    </row>
    <row r="425" spans="2:24" hidden="1" x14ac:dyDescent="0.25">
      <c r="B425" t="s">
        <v>1000</v>
      </c>
      <c r="C425">
        <v>3268.3</v>
      </c>
      <c r="D425" t="s">
        <v>999</v>
      </c>
      <c r="E425" t="s">
        <v>13</v>
      </c>
      <c r="F425" t="s">
        <v>14</v>
      </c>
      <c r="G425" t="s">
        <v>201</v>
      </c>
      <c r="H425">
        <v>12</v>
      </c>
      <c r="I425">
        <v>202212</v>
      </c>
      <c r="J425" s="1">
        <v>36.799999999999997</v>
      </c>
      <c r="K425" s="1">
        <v>0.94</v>
      </c>
      <c r="L425" s="1">
        <v>1.68</v>
      </c>
      <c r="M425" s="1">
        <v>2.12</v>
      </c>
      <c r="N425" s="1" t="e">
        <f>INDEX(Data!Z:Z,MATCH(zacks_custom_screen_2023_05_31[[#This Row],[Company Name]] &amp; "*", Data!Y:Y,0))</f>
        <v>#N/A</v>
      </c>
      <c r="O425" s="1" t="e">
        <f>INDEX(Data!AA:AA,MATCH(zacks_custom_screen_2023_05_31[[#This Row],[Company Name]] &amp; "*", Data!Y:Y,0))</f>
        <v>#N/A</v>
      </c>
      <c r="P425" s="2">
        <f>IFERROR((zacks_custom_screen_2023_05_31[[#This Row],[EPS1]]-zacks_custom_screen_2023_05_31[[#This Row],[EPS0]])/ABS(zacks_custom_screen_2023_05_31[[#This Row],[EPS0]]), "")</f>
        <v>0.78723404255319152</v>
      </c>
      <c r="Q425" s="2">
        <f>IFERROR((zacks_custom_screen_2023_05_31[[#This Row],[EPS2]]-zacks_custom_screen_2023_05_31[[#This Row],[EPS1]])/ABS(zacks_custom_screen_2023_05_31[[#This Row],[EPS1]]), "")</f>
        <v>0.26190476190476203</v>
      </c>
      <c r="R425" s="3">
        <f>IFERROR(zacks_custom_screen_2023_05_31[[#This Row],[Price]]/zacks_custom_screen_2023_05_31[[#This Row],[EPS1]], "")</f>
        <v>21.904761904761905</v>
      </c>
      <c r="S425" s="3">
        <f>IFERROR(zacks_custom_screen_2023_05_31[[#This Row],[Price]]/zacks_custom_screen_2023_05_31[[#This Row],[EPS2]], "")</f>
        <v>17.358490566037734</v>
      </c>
      <c r="T425" s="3">
        <f>IFERROR(zacks_custom_screen_2023_05_31[[#This Row],[PE1]]/(zacks_custom_screen_2023_05_31[[#This Row],[EG1]]*100), "")</f>
        <v>0.27824967824967822</v>
      </c>
      <c r="U425" s="3">
        <f>IFERROR(zacks_custom_screen_2023_05_31[[#This Row],[PE2]]/(zacks_custom_screen_2023_05_31[[#This Row],[EG2]]*100), "")</f>
        <v>0.66277873070325855</v>
      </c>
      <c r="V425"/>
      <c r="W425"/>
      <c r="X425"/>
    </row>
    <row r="426" spans="2:24" hidden="1" x14ac:dyDescent="0.25">
      <c r="B426" t="s">
        <v>1002</v>
      </c>
      <c r="C426">
        <v>5925.8</v>
      </c>
      <c r="D426" t="s">
        <v>1001</v>
      </c>
      <c r="E426" t="s">
        <v>13</v>
      </c>
      <c r="F426" t="s">
        <v>41</v>
      </c>
      <c r="G426" t="s">
        <v>153</v>
      </c>
      <c r="H426">
        <v>3</v>
      </c>
      <c r="I426">
        <v>202303</v>
      </c>
      <c r="J426" s="1">
        <v>30.61</v>
      </c>
      <c r="K426" s="1">
        <v>0.73</v>
      </c>
      <c r="L426" s="1">
        <v>0.83</v>
      </c>
      <c r="M426" s="1">
        <v>0.99</v>
      </c>
      <c r="N426" s="1" t="e">
        <f>INDEX(Data!Z:Z,MATCH(zacks_custom_screen_2023_05_31[[#This Row],[Company Name]] &amp; "*", Data!Y:Y,0))</f>
        <v>#N/A</v>
      </c>
      <c r="O426" s="1" t="e">
        <f>INDEX(Data!AA:AA,MATCH(zacks_custom_screen_2023_05_31[[#This Row],[Company Name]] &amp; "*", Data!Y:Y,0))</f>
        <v>#N/A</v>
      </c>
      <c r="P426" s="2">
        <f>IFERROR((zacks_custom_screen_2023_05_31[[#This Row],[EPS1]]-zacks_custom_screen_2023_05_31[[#This Row],[EPS0]])/ABS(zacks_custom_screen_2023_05_31[[#This Row],[EPS0]]), "")</f>
        <v>0.13698630136986298</v>
      </c>
      <c r="Q426" s="2">
        <f>IFERROR((zacks_custom_screen_2023_05_31[[#This Row],[EPS2]]-zacks_custom_screen_2023_05_31[[#This Row],[EPS1]])/ABS(zacks_custom_screen_2023_05_31[[#This Row],[EPS1]]), "")</f>
        <v>0.19277108433734944</v>
      </c>
      <c r="R426" s="3">
        <f>IFERROR(zacks_custom_screen_2023_05_31[[#This Row],[Price]]/zacks_custom_screen_2023_05_31[[#This Row],[EPS1]], "")</f>
        <v>36.879518072289159</v>
      </c>
      <c r="S426" s="3">
        <f>IFERROR(zacks_custom_screen_2023_05_31[[#This Row],[Price]]/zacks_custom_screen_2023_05_31[[#This Row],[EPS2]], "")</f>
        <v>30.91919191919192</v>
      </c>
      <c r="T426" s="3">
        <f>IFERROR(zacks_custom_screen_2023_05_31[[#This Row],[PE1]]/(zacks_custom_screen_2023_05_31[[#This Row],[EG1]]*100), "")</f>
        <v>2.6922048192771095</v>
      </c>
      <c r="U426" s="3">
        <f>IFERROR(zacks_custom_screen_2023_05_31[[#This Row],[PE2]]/(zacks_custom_screen_2023_05_31[[#This Row],[EG2]]*100), "")</f>
        <v>1.6039330808080805</v>
      </c>
      <c r="V426"/>
      <c r="W426"/>
      <c r="X426"/>
    </row>
    <row r="427" spans="2:24" hidden="1" x14ac:dyDescent="0.25">
      <c r="B427" t="s">
        <v>1004</v>
      </c>
      <c r="C427">
        <v>11323.69</v>
      </c>
      <c r="D427" t="s">
        <v>1003</v>
      </c>
      <c r="E427" t="s">
        <v>22</v>
      </c>
      <c r="F427" t="s">
        <v>85</v>
      </c>
      <c r="G427" t="s">
        <v>286</v>
      </c>
      <c r="H427">
        <v>1</v>
      </c>
      <c r="I427">
        <v>202301</v>
      </c>
      <c r="J427" s="1">
        <v>55.97</v>
      </c>
      <c r="K427" s="1">
        <v>2.0299999999999998</v>
      </c>
      <c r="L427" s="1">
        <v>2.34</v>
      </c>
      <c r="M427" s="1">
        <v>2.54</v>
      </c>
      <c r="N427" s="1" t="e">
        <f>INDEX(Data!Z:Z,MATCH(zacks_custom_screen_2023_05_31[[#This Row],[Company Name]] &amp; "*", Data!Y:Y,0))</f>
        <v>#N/A</v>
      </c>
      <c r="O427" s="1" t="e">
        <f>INDEX(Data!AA:AA,MATCH(zacks_custom_screen_2023_05_31[[#This Row],[Company Name]] &amp; "*", Data!Y:Y,0))</f>
        <v>#N/A</v>
      </c>
      <c r="P427" s="2">
        <f>IFERROR((zacks_custom_screen_2023_05_31[[#This Row],[EPS1]]-zacks_custom_screen_2023_05_31[[#This Row],[EPS0]])/ABS(zacks_custom_screen_2023_05_31[[#This Row],[EPS0]]), "")</f>
        <v>0.15270935960591137</v>
      </c>
      <c r="Q427" s="2">
        <f>IFERROR((zacks_custom_screen_2023_05_31[[#This Row],[EPS2]]-zacks_custom_screen_2023_05_31[[#This Row],[EPS1]])/ABS(zacks_custom_screen_2023_05_31[[#This Row],[EPS1]]), "")</f>
        <v>8.5470085470085555E-2</v>
      </c>
      <c r="R427" s="3">
        <f>IFERROR(zacks_custom_screen_2023_05_31[[#This Row],[Price]]/zacks_custom_screen_2023_05_31[[#This Row],[EPS1]], "")</f>
        <v>23.918803418803421</v>
      </c>
      <c r="S427" s="3">
        <f>IFERROR(zacks_custom_screen_2023_05_31[[#This Row],[Price]]/zacks_custom_screen_2023_05_31[[#This Row],[EPS2]], "")</f>
        <v>22.035433070866141</v>
      </c>
      <c r="T427" s="3">
        <f>IFERROR(zacks_custom_screen_2023_05_31[[#This Row],[PE1]]/(zacks_custom_screen_2023_05_31[[#This Row],[EG1]]*100), "")</f>
        <v>1.5662958367797075</v>
      </c>
      <c r="U427" s="3">
        <f>IFERROR(zacks_custom_screen_2023_05_31[[#This Row],[PE2]]/(zacks_custom_screen_2023_05_31[[#This Row],[EG2]]*100), "")</f>
        <v>2.5781456692913358</v>
      </c>
      <c r="V427"/>
      <c r="W427"/>
      <c r="X427"/>
    </row>
    <row r="428" spans="2:24" hidden="1" x14ac:dyDescent="0.25">
      <c r="B428" t="s">
        <v>1006</v>
      </c>
      <c r="C428">
        <v>5799.64</v>
      </c>
      <c r="D428" t="s">
        <v>1005</v>
      </c>
      <c r="E428" t="s">
        <v>22</v>
      </c>
      <c r="F428" t="s">
        <v>107</v>
      </c>
      <c r="G428" t="s">
        <v>108</v>
      </c>
      <c r="H428">
        <v>1</v>
      </c>
      <c r="I428">
        <v>202301</v>
      </c>
      <c r="J428" s="1">
        <v>73.5</v>
      </c>
      <c r="K428" s="1">
        <v>9.2200000000000006</v>
      </c>
      <c r="L428" s="1">
        <v>9.1199999999999992</v>
      </c>
      <c r="M428" s="1">
        <v>9.94</v>
      </c>
      <c r="N428" s="1">
        <f>INDEX(Data!Z:Z,MATCH(zacks_custom_screen_2023_05_31[[#This Row],[Company Name]] &amp; "*", Data!Y:Y,0))</f>
        <v>336612</v>
      </c>
      <c r="O428" s="1">
        <f>INDEX(Data!AA:AA,MATCH(zacks_custom_screen_2023_05_31[[#This Row],[Company Name]] &amp; "*", Data!Y:Y,0))</f>
        <v>0</v>
      </c>
      <c r="P428" s="2">
        <f>IFERROR((zacks_custom_screen_2023_05_31[[#This Row],[EPS1]]-zacks_custom_screen_2023_05_31[[#This Row],[EPS0]])/ABS(zacks_custom_screen_2023_05_31[[#This Row],[EPS0]]), "")</f>
        <v>-1.0845986984815771E-2</v>
      </c>
      <c r="Q428" s="2">
        <f>IFERROR((zacks_custom_screen_2023_05_31[[#This Row],[EPS2]]-zacks_custom_screen_2023_05_31[[#This Row],[EPS1]])/ABS(zacks_custom_screen_2023_05_31[[#This Row],[EPS1]]), "")</f>
        <v>8.991228070175443E-2</v>
      </c>
      <c r="R428" s="3">
        <f>IFERROR(zacks_custom_screen_2023_05_31[[#This Row],[Price]]/zacks_custom_screen_2023_05_31[[#This Row],[EPS1]], "")</f>
        <v>8.0592105263157894</v>
      </c>
      <c r="S428" s="3">
        <f>IFERROR(zacks_custom_screen_2023_05_31[[#This Row],[Price]]/zacks_custom_screen_2023_05_31[[#This Row],[EPS2]], "")</f>
        <v>7.394366197183099</v>
      </c>
      <c r="T428" s="3">
        <f>IFERROR(zacks_custom_screen_2023_05_31[[#This Row],[PE1]]/(zacks_custom_screen_2023_05_31[[#This Row],[EG1]]*100), "")</f>
        <v>-7.4305921052630541</v>
      </c>
      <c r="U428" s="3">
        <f>IFERROR(zacks_custom_screen_2023_05_31[[#This Row],[PE2]]/(zacks_custom_screen_2023_05_31[[#This Row],[EG2]]*100), "")</f>
        <v>0.82239780144280272</v>
      </c>
      <c r="V428"/>
      <c r="W428"/>
      <c r="X428"/>
    </row>
    <row r="429" spans="2:24" hidden="1" x14ac:dyDescent="0.25">
      <c r="B429" t="s">
        <v>1008</v>
      </c>
      <c r="C429">
        <v>19151.240000000002</v>
      </c>
      <c r="D429" t="s">
        <v>1007</v>
      </c>
      <c r="E429" t="s">
        <v>13</v>
      </c>
      <c r="F429" t="s">
        <v>18</v>
      </c>
      <c r="G429" t="s">
        <v>171</v>
      </c>
      <c r="H429">
        <v>12</v>
      </c>
      <c r="I429">
        <v>202212</v>
      </c>
      <c r="J429" s="1">
        <v>136.94</v>
      </c>
      <c r="K429" s="1">
        <v>8.4499999999999993</v>
      </c>
      <c r="L429" s="1">
        <v>9</v>
      </c>
      <c r="M429" s="1">
        <v>9.77</v>
      </c>
      <c r="N429" s="1">
        <f>INDEX(Data!Z:Z,MATCH(zacks_custom_screen_2023_05_31[[#This Row],[Company Name]] &amp; "*", Data!Y:Y,0))</f>
        <v>333241</v>
      </c>
      <c r="O429" s="1">
        <f>INDEX(Data!AA:AA,MATCH(zacks_custom_screen_2023_05_31[[#This Row],[Company Name]] &amp; "*", Data!Y:Y,0))</f>
        <v>333993</v>
      </c>
      <c r="P429" s="2">
        <f>IFERROR((zacks_custom_screen_2023_05_31[[#This Row],[EPS1]]-zacks_custom_screen_2023_05_31[[#This Row],[EPS0]])/ABS(zacks_custom_screen_2023_05_31[[#This Row],[EPS0]]), "")</f>
        <v>6.5088757396449801E-2</v>
      </c>
      <c r="Q429" s="2">
        <f>IFERROR((zacks_custom_screen_2023_05_31[[#This Row],[EPS2]]-zacks_custom_screen_2023_05_31[[#This Row],[EPS1]])/ABS(zacks_custom_screen_2023_05_31[[#This Row],[EPS1]]), "")</f>
        <v>8.555555555555551E-2</v>
      </c>
      <c r="R429" s="3">
        <f>IFERROR(zacks_custom_screen_2023_05_31[[#This Row],[Price]]/zacks_custom_screen_2023_05_31[[#This Row],[EPS1]], "")</f>
        <v>15.215555555555556</v>
      </c>
      <c r="S429" s="3">
        <f>IFERROR(zacks_custom_screen_2023_05_31[[#This Row],[Price]]/zacks_custom_screen_2023_05_31[[#This Row],[EPS2]], "")</f>
        <v>14.016376663254862</v>
      </c>
      <c r="T429" s="3">
        <f>IFERROR(zacks_custom_screen_2023_05_31[[#This Row],[PE1]]/(zacks_custom_screen_2023_05_31[[#This Row],[EG1]]*100), "")</f>
        <v>2.337662626262623</v>
      </c>
      <c r="U429" s="3">
        <f>IFERROR(zacks_custom_screen_2023_05_31[[#This Row],[PE2]]/(zacks_custom_screen_2023_05_31[[#This Row],[EG2]]*100), "")</f>
        <v>1.6382777918090106</v>
      </c>
      <c r="V429"/>
      <c r="W429"/>
      <c r="X429"/>
    </row>
    <row r="430" spans="2:24" hidden="1" x14ac:dyDescent="0.25">
      <c r="B430" t="s">
        <v>1010</v>
      </c>
      <c r="C430">
        <v>35012.080000000002</v>
      </c>
      <c r="D430" t="s">
        <v>1009</v>
      </c>
      <c r="E430" t="s">
        <v>13</v>
      </c>
      <c r="F430" t="s">
        <v>130</v>
      </c>
      <c r="G430" t="s">
        <v>189</v>
      </c>
      <c r="H430">
        <v>12</v>
      </c>
      <c r="I430">
        <v>202212</v>
      </c>
      <c r="J430" s="1">
        <v>49.5</v>
      </c>
      <c r="K430" s="1">
        <v>6.25</v>
      </c>
      <c r="L430" s="1">
        <v>3.18</v>
      </c>
      <c r="M430" s="1">
        <v>4.78</v>
      </c>
      <c r="N430" s="1">
        <f>INDEX(Data!Z:Z,MATCH(zacks_custom_screen_2023_05_31[[#This Row],[Company Name]] &amp; "*", Data!Y:Y,0))</f>
        <v>485310</v>
      </c>
      <c r="O430" s="1">
        <f>INDEX(Data!AA:AA,MATCH(zacks_custom_screen_2023_05_31[[#This Row],[Company Name]] &amp; "*", Data!Y:Y,0))</f>
        <v>0</v>
      </c>
      <c r="P430" s="2">
        <f>IFERROR((zacks_custom_screen_2023_05_31[[#This Row],[EPS1]]-zacks_custom_screen_2023_05_31[[#This Row],[EPS0]])/ABS(zacks_custom_screen_2023_05_31[[#This Row],[EPS0]]), "")</f>
        <v>-0.49119999999999997</v>
      </c>
      <c r="Q430" s="2">
        <f>IFERROR((zacks_custom_screen_2023_05_31[[#This Row],[EPS2]]-zacks_custom_screen_2023_05_31[[#This Row],[EPS1]])/ABS(zacks_custom_screen_2023_05_31[[#This Row],[EPS1]]), "")</f>
        <v>0.50314465408805031</v>
      </c>
      <c r="R430" s="3">
        <f>IFERROR(zacks_custom_screen_2023_05_31[[#This Row],[Price]]/zacks_custom_screen_2023_05_31[[#This Row],[EPS1]], "")</f>
        <v>15.566037735849056</v>
      </c>
      <c r="S430" s="3">
        <f>IFERROR(zacks_custom_screen_2023_05_31[[#This Row],[Price]]/zacks_custom_screen_2023_05_31[[#This Row],[EPS2]], "")</f>
        <v>10.355648535564853</v>
      </c>
      <c r="T430" s="3">
        <f>IFERROR(zacks_custom_screen_2023_05_31[[#This Row],[PE1]]/(zacks_custom_screen_2023_05_31[[#This Row],[EG1]]*100), "")</f>
        <v>-0.31689816237477719</v>
      </c>
      <c r="U430" s="3">
        <f>IFERROR(zacks_custom_screen_2023_05_31[[#This Row],[PE2]]/(zacks_custom_screen_2023_05_31[[#This Row],[EG2]]*100), "")</f>
        <v>0.20581851464435144</v>
      </c>
      <c r="V430"/>
      <c r="W430"/>
      <c r="X430"/>
    </row>
    <row r="431" spans="2:24" hidden="1" x14ac:dyDescent="0.25">
      <c r="B431" t="s">
        <v>1012</v>
      </c>
      <c r="C431">
        <v>11570.61</v>
      </c>
      <c r="D431" t="s">
        <v>1011</v>
      </c>
      <c r="E431" t="s">
        <v>22</v>
      </c>
      <c r="F431" t="s">
        <v>14</v>
      </c>
      <c r="G431" t="s">
        <v>163</v>
      </c>
      <c r="H431">
        <v>9</v>
      </c>
      <c r="I431">
        <v>202209</v>
      </c>
      <c r="J431" s="1">
        <v>95.77</v>
      </c>
      <c r="K431" s="1">
        <v>5.3</v>
      </c>
      <c r="L431" s="1">
        <v>5.88</v>
      </c>
      <c r="M431" s="1">
        <v>6.55</v>
      </c>
      <c r="N431" s="1" t="e">
        <f>INDEX(Data!Z:Z,MATCH(zacks_custom_screen_2023_05_31[[#This Row],[Company Name]] &amp; "*", Data!Y:Y,0))</f>
        <v>#N/A</v>
      </c>
      <c r="O431" s="1" t="e">
        <f>INDEX(Data!AA:AA,MATCH(zacks_custom_screen_2023_05_31[[#This Row],[Company Name]] &amp; "*", Data!Y:Y,0))</f>
        <v>#N/A</v>
      </c>
      <c r="P431" s="2">
        <f>IFERROR((zacks_custom_screen_2023_05_31[[#This Row],[EPS1]]-zacks_custom_screen_2023_05_31[[#This Row],[EPS0]])/ABS(zacks_custom_screen_2023_05_31[[#This Row],[EPS0]]), "")</f>
        <v>0.10943396226415096</v>
      </c>
      <c r="Q431" s="2">
        <f>IFERROR((zacks_custom_screen_2023_05_31[[#This Row],[EPS2]]-zacks_custom_screen_2023_05_31[[#This Row],[EPS1]])/ABS(zacks_custom_screen_2023_05_31[[#This Row],[EPS1]]), "")</f>
        <v>0.1139455782312925</v>
      </c>
      <c r="R431" s="3">
        <f>IFERROR(zacks_custom_screen_2023_05_31[[#This Row],[Price]]/zacks_custom_screen_2023_05_31[[#This Row],[EPS1]], "")</f>
        <v>16.287414965986393</v>
      </c>
      <c r="S431" s="3">
        <f>IFERROR(zacks_custom_screen_2023_05_31[[#This Row],[Price]]/zacks_custom_screen_2023_05_31[[#This Row],[EPS2]], "")</f>
        <v>14.621374045801527</v>
      </c>
      <c r="T431" s="3">
        <f>IFERROR(zacks_custom_screen_2023_05_31[[#This Row],[PE1]]/(zacks_custom_screen_2023_05_31[[#This Row],[EG1]]*100), "")</f>
        <v>1.4883327468918597</v>
      </c>
      <c r="U431" s="3">
        <f>IFERROR(zacks_custom_screen_2023_05_31[[#This Row],[PE2]]/(zacks_custom_screen_2023_05_31[[#This Row],[EG2]]*100), "")</f>
        <v>1.2831892446166118</v>
      </c>
      <c r="V431"/>
      <c r="W431"/>
      <c r="X431"/>
    </row>
    <row r="432" spans="2:24" hidden="1" x14ac:dyDescent="0.25">
      <c r="B432" t="s">
        <v>1014</v>
      </c>
      <c r="C432">
        <v>10297.44</v>
      </c>
      <c r="D432" t="s">
        <v>1013</v>
      </c>
      <c r="E432" t="s">
        <v>13</v>
      </c>
      <c r="F432" t="s">
        <v>30</v>
      </c>
      <c r="G432" t="s">
        <v>763</v>
      </c>
      <c r="H432">
        <v>12</v>
      </c>
      <c r="I432">
        <v>202212</v>
      </c>
      <c r="J432" s="1">
        <v>291.39</v>
      </c>
      <c r="K432" s="1">
        <v>12.53</v>
      </c>
      <c r="L432" s="1">
        <v>13.33</v>
      </c>
      <c r="M432" s="1">
        <v>14.92</v>
      </c>
      <c r="N432" s="1" t="e">
        <f>INDEX(Data!Z:Z,MATCH(zacks_custom_screen_2023_05_31[[#This Row],[Company Name]] &amp; "*", Data!Y:Y,0))</f>
        <v>#N/A</v>
      </c>
      <c r="O432" s="1" t="e">
        <f>INDEX(Data!AA:AA,MATCH(zacks_custom_screen_2023_05_31[[#This Row],[Company Name]] &amp; "*", Data!Y:Y,0))</f>
        <v>#N/A</v>
      </c>
      <c r="P432" s="2">
        <f>IFERROR((zacks_custom_screen_2023_05_31[[#This Row],[EPS1]]-zacks_custom_screen_2023_05_31[[#This Row],[EPS0]])/ABS(zacks_custom_screen_2023_05_31[[#This Row],[EPS0]]), "")</f>
        <v>6.3846767757382336E-2</v>
      </c>
      <c r="Q432" s="2">
        <f>IFERROR((zacks_custom_screen_2023_05_31[[#This Row],[EPS2]]-zacks_custom_screen_2023_05_31[[#This Row],[EPS1]])/ABS(zacks_custom_screen_2023_05_31[[#This Row],[EPS1]]), "")</f>
        <v>0.11927981995498874</v>
      </c>
      <c r="R432" s="3">
        <f>IFERROR(zacks_custom_screen_2023_05_31[[#This Row],[Price]]/zacks_custom_screen_2023_05_31[[#This Row],[EPS1]], "")</f>
        <v>21.859714928732181</v>
      </c>
      <c r="S432" s="3">
        <f>IFERROR(zacks_custom_screen_2023_05_31[[#This Row],[Price]]/zacks_custom_screen_2023_05_31[[#This Row],[EPS2]], "")</f>
        <v>19.530160857908847</v>
      </c>
      <c r="T432" s="3">
        <f>IFERROR(zacks_custom_screen_2023_05_31[[#This Row],[PE1]]/(zacks_custom_screen_2023_05_31[[#This Row],[EG1]]*100), "")</f>
        <v>3.4237778507126753</v>
      </c>
      <c r="U432" s="3">
        <f>IFERROR(zacks_custom_screen_2023_05_31[[#This Row],[PE2]]/(zacks_custom_screen_2023_05_31[[#This Row],[EG2]]*100), "")</f>
        <v>1.6373399008548739</v>
      </c>
      <c r="V432"/>
      <c r="W432"/>
      <c r="X432"/>
    </row>
    <row r="433" spans="2:24" hidden="1" x14ac:dyDescent="0.25">
      <c r="B433" t="s">
        <v>1016</v>
      </c>
      <c r="C433">
        <v>19394.669999999998</v>
      </c>
      <c r="D433" t="s">
        <v>1015</v>
      </c>
      <c r="E433" t="s">
        <v>13</v>
      </c>
      <c r="F433" t="s">
        <v>30</v>
      </c>
      <c r="G433" t="s">
        <v>763</v>
      </c>
      <c r="H433">
        <v>5</v>
      </c>
      <c r="I433">
        <v>202205</v>
      </c>
      <c r="J433" s="1">
        <v>160.38</v>
      </c>
      <c r="K433" s="1">
        <v>7.4</v>
      </c>
      <c r="L433" s="1">
        <v>7.94</v>
      </c>
      <c r="M433" s="1">
        <v>8.6999999999999993</v>
      </c>
      <c r="N433" s="1">
        <f>INDEX(Data!Z:Z,MATCH(zacks_custom_screen_2023_05_31[[#This Row],[Company Name]] &amp; "*", Data!Y:Y,0))</f>
        <v>722511</v>
      </c>
      <c r="O433" s="1">
        <f>INDEX(Data!AA:AA,MATCH(zacks_custom_screen_2023_05_31[[#This Row],[Company Name]] &amp; "*", Data!Y:Y,0))</f>
        <v>533110</v>
      </c>
      <c r="P433" s="2">
        <f>IFERROR((zacks_custom_screen_2023_05_31[[#This Row],[EPS1]]-zacks_custom_screen_2023_05_31[[#This Row],[EPS0]])/ABS(zacks_custom_screen_2023_05_31[[#This Row],[EPS0]]), "")</f>
        <v>7.2972972972972977E-2</v>
      </c>
      <c r="Q433" s="2">
        <f>IFERROR((zacks_custom_screen_2023_05_31[[#This Row],[EPS2]]-zacks_custom_screen_2023_05_31[[#This Row],[EPS1]])/ABS(zacks_custom_screen_2023_05_31[[#This Row],[EPS1]]), "")</f>
        <v>9.5717884130982228E-2</v>
      </c>
      <c r="R433" s="3">
        <f>IFERROR(zacks_custom_screen_2023_05_31[[#This Row],[Price]]/zacks_custom_screen_2023_05_31[[#This Row],[EPS1]], "")</f>
        <v>20.198992443324936</v>
      </c>
      <c r="S433" s="3">
        <f>IFERROR(zacks_custom_screen_2023_05_31[[#This Row],[Price]]/zacks_custom_screen_2023_05_31[[#This Row],[EPS2]], "")</f>
        <v>18.434482758620689</v>
      </c>
      <c r="T433" s="3">
        <f>IFERROR(zacks_custom_screen_2023_05_31[[#This Row],[PE1]]/(zacks_custom_screen_2023_05_31[[#This Row],[EG1]]*100), "")</f>
        <v>2.7680100755667505</v>
      </c>
      <c r="U433" s="3">
        <f>IFERROR(zacks_custom_screen_2023_05_31[[#This Row],[PE2]]/(zacks_custom_screen_2023_05_31[[#This Row],[EG2]]*100), "")</f>
        <v>1.9259183303085328</v>
      </c>
      <c r="V433"/>
      <c r="W433"/>
      <c r="X433"/>
    </row>
    <row r="434" spans="2:24" hidden="1" x14ac:dyDescent="0.25">
      <c r="B434" t="s">
        <v>1018</v>
      </c>
      <c r="C434">
        <v>3917.61</v>
      </c>
      <c r="D434" t="s">
        <v>1017</v>
      </c>
      <c r="E434" t="s">
        <v>22</v>
      </c>
      <c r="F434" t="s">
        <v>179</v>
      </c>
      <c r="G434" t="s">
        <v>180</v>
      </c>
      <c r="H434">
        <v>12</v>
      </c>
      <c r="I434">
        <v>202212</v>
      </c>
      <c r="J434" s="1">
        <v>15.01</v>
      </c>
      <c r="K434" s="1">
        <v>0.83</v>
      </c>
      <c r="N434" s="1" t="e">
        <f>INDEX(Data!Z:Z,MATCH(zacks_custom_screen_2023_05_31[[#This Row],[Company Name]] &amp; "*", Data!Y:Y,0))</f>
        <v>#N/A</v>
      </c>
      <c r="O434" s="1" t="e">
        <f>INDEX(Data!AA:AA,MATCH(zacks_custom_screen_2023_05_31[[#This Row],[Company Name]] &amp; "*", Data!Y:Y,0))</f>
        <v>#N/A</v>
      </c>
      <c r="P434" s="2">
        <f>IFERROR((zacks_custom_screen_2023_05_31[[#This Row],[EPS1]]-zacks_custom_screen_2023_05_31[[#This Row],[EPS0]])/ABS(zacks_custom_screen_2023_05_31[[#This Row],[EPS0]]), "")</f>
        <v>-1</v>
      </c>
      <c r="Q434" s="2" t="str">
        <f>IFERROR((zacks_custom_screen_2023_05_31[[#This Row],[EPS2]]-zacks_custom_screen_2023_05_31[[#This Row],[EPS1]])/ABS(zacks_custom_screen_2023_05_31[[#This Row],[EPS1]]), "")</f>
        <v/>
      </c>
      <c r="R434" s="3" t="str">
        <f>IFERROR(zacks_custom_screen_2023_05_31[[#This Row],[Price]]/zacks_custom_screen_2023_05_31[[#This Row],[EPS1]], "")</f>
        <v/>
      </c>
      <c r="S434" s="3" t="str">
        <f>IFERROR(zacks_custom_screen_2023_05_31[[#This Row],[Price]]/zacks_custom_screen_2023_05_31[[#This Row],[EPS2]], "")</f>
        <v/>
      </c>
      <c r="T434" s="3" t="str">
        <f>IFERROR(zacks_custom_screen_2023_05_31[[#This Row],[PE1]]/(zacks_custom_screen_2023_05_31[[#This Row],[EG1]]*100), "")</f>
        <v/>
      </c>
      <c r="U434" s="3" t="str">
        <f>IFERROR(zacks_custom_screen_2023_05_31[[#This Row],[PE2]]/(zacks_custom_screen_2023_05_31[[#This Row],[EG2]]*100), "")</f>
        <v/>
      </c>
      <c r="V434"/>
      <c r="W434"/>
      <c r="X434"/>
    </row>
    <row r="435" spans="2:24" hidden="1" x14ac:dyDescent="0.25">
      <c r="B435" t="s">
        <v>1020</v>
      </c>
      <c r="C435">
        <v>4006.37</v>
      </c>
      <c r="D435" t="s">
        <v>1019</v>
      </c>
      <c r="E435" t="s">
        <v>22</v>
      </c>
      <c r="F435" t="s">
        <v>107</v>
      </c>
      <c r="G435" t="s">
        <v>108</v>
      </c>
      <c r="H435">
        <v>12</v>
      </c>
      <c r="I435">
        <v>202212</v>
      </c>
      <c r="J435" s="1">
        <v>23.91</v>
      </c>
      <c r="K435" s="1">
        <v>1.22</v>
      </c>
      <c r="L435" s="1">
        <v>1.23</v>
      </c>
      <c r="M435" s="1">
        <v>1.45</v>
      </c>
      <c r="N435" s="1">
        <f>INDEX(Data!Z:Z,MATCH(zacks_custom_screen_2023_05_31[[#This Row],[Company Name]] &amp; "*", Data!Y:Y,0))</f>
        <v>811114</v>
      </c>
      <c r="O435" s="1">
        <f>INDEX(Data!AA:AA,MATCH(zacks_custom_screen_2023_05_31[[#This Row],[Company Name]] &amp; "*", Data!Y:Y,0))</f>
        <v>0</v>
      </c>
      <c r="P435" s="2">
        <f>IFERROR((zacks_custom_screen_2023_05_31[[#This Row],[EPS1]]-zacks_custom_screen_2023_05_31[[#This Row],[EPS0]])/ABS(zacks_custom_screen_2023_05_31[[#This Row],[EPS0]]), "")</f>
        <v>8.1967213114754172E-3</v>
      </c>
      <c r="Q435" s="2">
        <f>IFERROR((zacks_custom_screen_2023_05_31[[#This Row],[EPS2]]-zacks_custom_screen_2023_05_31[[#This Row],[EPS1]])/ABS(zacks_custom_screen_2023_05_31[[#This Row],[EPS1]]), "")</f>
        <v>0.17886178861788615</v>
      </c>
      <c r="R435" s="3">
        <f>IFERROR(zacks_custom_screen_2023_05_31[[#This Row],[Price]]/zacks_custom_screen_2023_05_31[[#This Row],[EPS1]], "")</f>
        <v>19.439024390243905</v>
      </c>
      <c r="S435" s="3">
        <f>IFERROR(zacks_custom_screen_2023_05_31[[#This Row],[Price]]/zacks_custom_screen_2023_05_31[[#This Row],[EPS2]], "")</f>
        <v>16.489655172413794</v>
      </c>
      <c r="T435" s="3">
        <f>IFERROR(zacks_custom_screen_2023_05_31[[#This Row],[PE1]]/(zacks_custom_screen_2023_05_31[[#This Row],[EG1]]*100), "")</f>
        <v>23.715609756097543</v>
      </c>
      <c r="U435" s="3">
        <f>IFERROR(zacks_custom_screen_2023_05_31[[#This Row],[PE2]]/(zacks_custom_screen_2023_05_31[[#This Row],[EG2]]*100), "")</f>
        <v>0.92192163009404415</v>
      </c>
      <c r="V435"/>
      <c r="W435"/>
      <c r="X435"/>
    </row>
    <row r="436" spans="2:24" hidden="1" x14ac:dyDescent="0.25">
      <c r="B436" t="s">
        <v>1022</v>
      </c>
      <c r="C436">
        <v>6610.74</v>
      </c>
      <c r="D436" t="s">
        <v>1021</v>
      </c>
      <c r="E436" t="s">
        <v>22</v>
      </c>
      <c r="F436" t="s">
        <v>14</v>
      </c>
      <c r="G436" t="s">
        <v>95</v>
      </c>
      <c r="H436">
        <v>1</v>
      </c>
      <c r="I436">
        <v>202301</v>
      </c>
      <c r="J436" s="1">
        <v>77.77</v>
      </c>
      <c r="K436" s="1">
        <v>1.18</v>
      </c>
      <c r="L436" s="1">
        <v>1.44</v>
      </c>
      <c r="M436" s="1">
        <v>1.72</v>
      </c>
      <c r="N436" s="1" t="e">
        <f>INDEX(Data!Z:Z,MATCH(zacks_custom_screen_2023_05_31[[#This Row],[Company Name]] &amp; "*", Data!Y:Y,0))</f>
        <v>#N/A</v>
      </c>
      <c r="O436" s="1" t="e">
        <f>INDEX(Data!AA:AA,MATCH(zacks_custom_screen_2023_05_31[[#This Row],[Company Name]] &amp; "*", Data!Y:Y,0))</f>
        <v>#N/A</v>
      </c>
      <c r="P436" s="2">
        <f>IFERROR((zacks_custom_screen_2023_05_31[[#This Row],[EPS1]]-zacks_custom_screen_2023_05_31[[#This Row],[EPS0]])/ABS(zacks_custom_screen_2023_05_31[[#This Row],[EPS0]]), "")</f>
        <v>0.22033898305084748</v>
      </c>
      <c r="Q436" s="2">
        <f>IFERROR((zacks_custom_screen_2023_05_31[[#This Row],[EPS2]]-zacks_custom_screen_2023_05_31[[#This Row],[EPS1]])/ABS(zacks_custom_screen_2023_05_31[[#This Row],[EPS1]]), "")</f>
        <v>0.19444444444444448</v>
      </c>
      <c r="R436" s="3">
        <f>IFERROR(zacks_custom_screen_2023_05_31[[#This Row],[Price]]/zacks_custom_screen_2023_05_31[[#This Row],[EPS1]], "")</f>
        <v>54.006944444444443</v>
      </c>
      <c r="S436" s="3">
        <f>IFERROR(zacks_custom_screen_2023_05_31[[#This Row],[Price]]/zacks_custom_screen_2023_05_31[[#This Row],[EPS2]], "")</f>
        <v>45.215116279069768</v>
      </c>
      <c r="T436" s="3">
        <f>IFERROR(zacks_custom_screen_2023_05_31[[#This Row],[PE1]]/(zacks_custom_screen_2023_05_31[[#This Row],[EG1]]*100), "")</f>
        <v>2.4510844017094016</v>
      </c>
      <c r="U436" s="3">
        <f>IFERROR(zacks_custom_screen_2023_05_31[[#This Row],[PE2]]/(zacks_custom_screen_2023_05_31[[#This Row],[EG2]]*100), "")</f>
        <v>2.3253488372093023</v>
      </c>
      <c r="V436"/>
      <c r="W436"/>
      <c r="X436"/>
    </row>
    <row r="437" spans="2:24" hidden="1" x14ac:dyDescent="0.25">
      <c r="B437" t="s">
        <v>1024</v>
      </c>
      <c r="C437">
        <v>14682.63</v>
      </c>
      <c r="D437" t="s">
        <v>1023</v>
      </c>
      <c r="E437" t="s">
        <v>13</v>
      </c>
      <c r="F437" t="s">
        <v>14</v>
      </c>
      <c r="G437" t="s">
        <v>163</v>
      </c>
      <c r="H437">
        <v>3</v>
      </c>
      <c r="I437">
        <v>202303</v>
      </c>
      <c r="J437" s="1">
        <v>50.46</v>
      </c>
      <c r="K437" s="1">
        <v>0.97</v>
      </c>
      <c r="L437" s="1">
        <v>0.98</v>
      </c>
      <c r="M437" s="1">
        <v>1.1299999999999999</v>
      </c>
      <c r="N437" s="1" t="e">
        <f>INDEX(Data!Z:Z,MATCH(zacks_custom_screen_2023_05_31[[#This Row],[Company Name]] &amp; "*", Data!Y:Y,0))</f>
        <v>#N/A</v>
      </c>
      <c r="O437" s="1" t="e">
        <f>INDEX(Data!AA:AA,MATCH(zacks_custom_screen_2023_05_31[[#This Row],[Company Name]] &amp; "*", Data!Y:Y,0))</f>
        <v>#N/A</v>
      </c>
      <c r="P437" s="2">
        <f>IFERROR((zacks_custom_screen_2023_05_31[[#This Row],[EPS1]]-zacks_custom_screen_2023_05_31[[#This Row],[EPS0]])/ABS(zacks_custom_screen_2023_05_31[[#This Row],[EPS0]]), "")</f>
        <v>1.0309278350515474E-2</v>
      </c>
      <c r="Q437" s="2">
        <f>IFERROR((zacks_custom_screen_2023_05_31[[#This Row],[EPS2]]-zacks_custom_screen_2023_05_31[[#This Row],[EPS1]])/ABS(zacks_custom_screen_2023_05_31[[#This Row],[EPS1]]), "")</f>
        <v>0.15306122448979584</v>
      </c>
      <c r="R437" s="3">
        <f>IFERROR(zacks_custom_screen_2023_05_31[[#This Row],[Price]]/zacks_custom_screen_2023_05_31[[#This Row],[EPS1]], "")</f>
        <v>51.489795918367349</v>
      </c>
      <c r="S437" s="3">
        <f>IFERROR(zacks_custom_screen_2023_05_31[[#This Row],[Price]]/zacks_custom_screen_2023_05_31[[#This Row],[EPS2]], "")</f>
        <v>44.654867256637175</v>
      </c>
      <c r="T437" s="3">
        <f>IFERROR(zacks_custom_screen_2023_05_31[[#This Row],[PE1]]/(zacks_custom_screen_2023_05_31[[#This Row],[EG1]]*100), "")</f>
        <v>49.94510204081628</v>
      </c>
      <c r="U437" s="3">
        <f>IFERROR(zacks_custom_screen_2023_05_31[[#This Row],[PE2]]/(zacks_custom_screen_2023_05_31[[#This Row],[EG2]]*100), "")</f>
        <v>2.9174513274336302</v>
      </c>
      <c r="V437"/>
      <c r="W437"/>
      <c r="X437"/>
    </row>
    <row r="438" spans="2:24" hidden="1" x14ac:dyDescent="0.25">
      <c r="B438" t="s">
        <v>1026</v>
      </c>
      <c r="C438">
        <v>21938.26</v>
      </c>
      <c r="D438" t="s">
        <v>1025</v>
      </c>
      <c r="E438" t="s">
        <v>13</v>
      </c>
      <c r="F438" t="s">
        <v>118</v>
      </c>
      <c r="G438" t="s">
        <v>119</v>
      </c>
      <c r="H438">
        <v>12</v>
      </c>
      <c r="I438">
        <v>202212</v>
      </c>
      <c r="J438" s="1">
        <v>106.44</v>
      </c>
      <c r="K438" s="1">
        <v>6.1</v>
      </c>
      <c r="L438" s="1">
        <v>6.18</v>
      </c>
      <c r="M438" s="1">
        <v>6.65</v>
      </c>
      <c r="N438" s="1">
        <f>INDEX(Data!Z:Z,MATCH(zacks_custom_screen_2023_05_31[[#This Row],[Company Name]] &amp; "*", Data!Y:Y,0))</f>
        <v>221112</v>
      </c>
      <c r="O438" s="1">
        <f>INDEX(Data!AA:AA,MATCH(zacks_custom_screen_2023_05_31[[#This Row],[Company Name]] &amp; "*", Data!Y:Y,0))</f>
        <v>221210</v>
      </c>
      <c r="P438" s="2">
        <f>IFERROR((zacks_custom_screen_2023_05_31[[#This Row],[EPS1]]-zacks_custom_screen_2023_05_31[[#This Row],[EPS0]])/ABS(zacks_custom_screen_2023_05_31[[#This Row],[EPS0]]), "")</f>
        <v>1.3114754098360668E-2</v>
      </c>
      <c r="Q438" s="2">
        <f>IFERROR((zacks_custom_screen_2023_05_31[[#This Row],[EPS2]]-zacks_custom_screen_2023_05_31[[#This Row],[EPS1]])/ABS(zacks_custom_screen_2023_05_31[[#This Row],[EPS1]]), "")</f>
        <v>7.6051779935275191E-2</v>
      </c>
      <c r="R438" s="3">
        <f>IFERROR(zacks_custom_screen_2023_05_31[[#This Row],[Price]]/zacks_custom_screen_2023_05_31[[#This Row],[EPS1]], "")</f>
        <v>17.223300970873787</v>
      </c>
      <c r="S438" s="3">
        <f>IFERROR(zacks_custom_screen_2023_05_31[[#This Row],[Price]]/zacks_custom_screen_2023_05_31[[#This Row],[EPS2]], "")</f>
        <v>16.006015037593983</v>
      </c>
      <c r="T438" s="3">
        <f>IFERROR(zacks_custom_screen_2023_05_31[[#This Row],[PE1]]/(zacks_custom_screen_2023_05_31[[#This Row],[EG1]]*100), "")</f>
        <v>13.13276699029125</v>
      </c>
      <c r="U438" s="3">
        <f>IFERROR(zacks_custom_screen_2023_05_31[[#This Row],[PE2]]/(zacks_custom_screen_2023_05_31[[#This Row],[EG2]]*100), "")</f>
        <v>2.1046207006878865</v>
      </c>
      <c r="V438"/>
      <c r="W438"/>
      <c r="X438"/>
    </row>
    <row r="439" spans="2:24" hidden="1" x14ac:dyDescent="0.25">
      <c r="B439" t="s">
        <v>1028</v>
      </c>
      <c r="C439">
        <v>4414.32</v>
      </c>
      <c r="D439" t="s">
        <v>1027</v>
      </c>
      <c r="E439" t="s">
        <v>13</v>
      </c>
      <c r="F439" t="s">
        <v>223</v>
      </c>
      <c r="G439" t="s">
        <v>224</v>
      </c>
      <c r="H439">
        <v>12</v>
      </c>
      <c r="I439">
        <v>202212</v>
      </c>
      <c r="J439" s="1">
        <v>45.56</v>
      </c>
      <c r="K439" s="1">
        <v>3.48</v>
      </c>
      <c r="L439" s="1">
        <v>3.51</v>
      </c>
      <c r="M439" s="1">
        <v>3.84</v>
      </c>
      <c r="N439" s="1" t="e">
        <f>INDEX(Data!Z:Z,MATCH(zacks_custom_screen_2023_05_31[[#This Row],[Company Name]] &amp; "*", Data!Y:Y,0))</f>
        <v>#N/A</v>
      </c>
      <c r="O439" s="1" t="e">
        <f>INDEX(Data!AA:AA,MATCH(zacks_custom_screen_2023_05_31[[#This Row],[Company Name]] &amp; "*", Data!Y:Y,0))</f>
        <v>#N/A</v>
      </c>
      <c r="P439" s="2">
        <f>IFERROR((zacks_custom_screen_2023_05_31[[#This Row],[EPS1]]-zacks_custom_screen_2023_05_31[[#This Row],[EPS0]])/ABS(zacks_custom_screen_2023_05_31[[#This Row],[EPS0]]), "")</f>
        <v>8.6206896551723582E-3</v>
      </c>
      <c r="Q439" s="2">
        <f>IFERROR((zacks_custom_screen_2023_05_31[[#This Row],[EPS2]]-zacks_custom_screen_2023_05_31[[#This Row],[EPS1]])/ABS(zacks_custom_screen_2023_05_31[[#This Row],[EPS1]]), "")</f>
        <v>9.4017094017094044E-2</v>
      </c>
      <c r="R439" s="3">
        <f>IFERROR(zacks_custom_screen_2023_05_31[[#This Row],[Price]]/zacks_custom_screen_2023_05_31[[#This Row],[EPS1]], "")</f>
        <v>12.980056980056981</v>
      </c>
      <c r="S439" s="3">
        <f>IFERROR(zacks_custom_screen_2023_05_31[[#This Row],[Price]]/zacks_custom_screen_2023_05_31[[#This Row],[EPS2]], "")</f>
        <v>11.864583333333334</v>
      </c>
      <c r="T439" s="3">
        <f>IFERROR(zacks_custom_screen_2023_05_31[[#This Row],[PE1]]/(zacks_custom_screen_2023_05_31[[#This Row],[EG1]]*100), "")</f>
        <v>15.056866096866196</v>
      </c>
      <c r="U439" s="3">
        <f>IFERROR(zacks_custom_screen_2023_05_31[[#This Row],[PE2]]/(zacks_custom_screen_2023_05_31[[#This Row],[EG2]]*100), "")</f>
        <v>1.2619602272727271</v>
      </c>
      <c r="V439"/>
      <c r="W439"/>
      <c r="X439"/>
    </row>
    <row r="440" spans="2:24" hidden="1" x14ac:dyDescent="0.25">
      <c r="B440" t="s">
        <v>1030</v>
      </c>
      <c r="C440">
        <v>67825.06</v>
      </c>
      <c r="D440" t="s">
        <v>1029</v>
      </c>
      <c r="E440" t="s">
        <v>13</v>
      </c>
      <c r="F440" t="s">
        <v>118</v>
      </c>
      <c r="G440" t="s">
        <v>119</v>
      </c>
      <c r="H440">
        <v>12</v>
      </c>
      <c r="I440">
        <v>202212</v>
      </c>
      <c r="J440" s="1">
        <v>88.01</v>
      </c>
      <c r="K440" s="1">
        <v>5.27</v>
      </c>
      <c r="L440" s="1">
        <v>5.62</v>
      </c>
      <c r="M440" s="1">
        <v>5.96</v>
      </c>
      <c r="N440" s="1">
        <f>INDEX(Data!Z:Z,MATCH(zacks_custom_screen_2023_05_31[[#This Row],[Company Name]] &amp; "*", Data!Y:Y,0))</f>
        <v>221122</v>
      </c>
      <c r="O440" s="1">
        <f>INDEX(Data!AA:AA,MATCH(zacks_custom_screen_2023_05_31[[#This Row],[Company Name]] &amp; "*", Data!Y:Y,0))</f>
        <v>486210</v>
      </c>
      <c r="P440" s="2">
        <f>IFERROR((zacks_custom_screen_2023_05_31[[#This Row],[EPS1]]-zacks_custom_screen_2023_05_31[[#This Row],[EPS0]])/ABS(zacks_custom_screen_2023_05_31[[#This Row],[EPS0]]), "")</f>
        <v>6.6413662239089288E-2</v>
      </c>
      <c r="Q440" s="2">
        <f>IFERROR((zacks_custom_screen_2023_05_31[[#This Row],[EPS2]]-zacks_custom_screen_2023_05_31[[#This Row],[EPS1]])/ABS(zacks_custom_screen_2023_05_31[[#This Row],[EPS1]]), "")</f>
        <v>6.0498220640569367E-2</v>
      </c>
      <c r="R440" s="3">
        <f>IFERROR(zacks_custom_screen_2023_05_31[[#This Row],[Price]]/zacks_custom_screen_2023_05_31[[#This Row],[EPS1]], "")</f>
        <v>15.66014234875445</v>
      </c>
      <c r="S440" s="3">
        <f>IFERROR(zacks_custom_screen_2023_05_31[[#This Row],[Price]]/zacks_custom_screen_2023_05_31[[#This Row],[EPS2]], "")</f>
        <v>14.766778523489934</v>
      </c>
      <c r="T440" s="3">
        <f>IFERROR(zacks_custom_screen_2023_05_31[[#This Row],[PE1]]/(zacks_custom_screen_2023_05_31[[#This Row],[EG1]]*100), "")</f>
        <v>2.3579700050838808</v>
      </c>
      <c r="U440" s="3">
        <f>IFERROR(zacks_custom_screen_2023_05_31[[#This Row],[PE2]]/(zacks_custom_screen_2023_05_31[[#This Row],[EG2]]*100), "")</f>
        <v>2.440861626529808</v>
      </c>
      <c r="V440"/>
      <c r="W440"/>
      <c r="X440"/>
    </row>
    <row r="441" spans="2:24" hidden="1" x14ac:dyDescent="0.25">
      <c r="B441" t="s">
        <v>1032</v>
      </c>
      <c r="C441">
        <v>6160.37</v>
      </c>
      <c r="D441" t="s">
        <v>1031</v>
      </c>
      <c r="E441" t="s">
        <v>22</v>
      </c>
      <c r="F441" t="s">
        <v>85</v>
      </c>
      <c r="G441" t="s">
        <v>286</v>
      </c>
      <c r="H441">
        <v>12</v>
      </c>
      <c r="I441">
        <v>202212</v>
      </c>
      <c r="J441" s="1">
        <v>150.06</v>
      </c>
      <c r="K441" s="1">
        <v>-1.51</v>
      </c>
      <c r="L441" s="1">
        <v>-0.53</v>
      </c>
      <c r="M441" s="1">
        <v>-0.1</v>
      </c>
      <c r="N441" s="1" t="e">
        <f>INDEX(Data!Z:Z,MATCH(zacks_custom_screen_2023_05_31[[#This Row],[Company Name]] &amp; "*", Data!Y:Y,0))</f>
        <v>#N/A</v>
      </c>
      <c r="O441" s="1" t="e">
        <f>INDEX(Data!AA:AA,MATCH(zacks_custom_screen_2023_05_31[[#This Row],[Company Name]] &amp; "*", Data!Y:Y,0))</f>
        <v>#N/A</v>
      </c>
      <c r="P441" s="2">
        <f>IFERROR((zacks_custom_screen_2023_05_31[[#This Row],[EPS1]]-zacks_custom_screen_2023_05_31[[#This Row],[EPS0]])/ABS(zacks_custom_screen_2023_05_31[[#This Row],[EPS0]]), "")</f>
        <v>0.64900662251655628</v>
      </c>
      <c r="Q441" s="2">
        <f>IFERROR((zacks_custom_screen_2023_05_31[[#This Row],[EPS2]]-zacks_custom_screen_2023_05_31[[#This Row],[EPS1]])/ABS(zacks_custom_screen_2023_05_31[[#This Row],[EPS1]]), "")</f>
        <v>0.81132075471698117</v>
      </c>
      <c r="R441" s="3">
        <f>IFERROR(zacks_custom_screen_2023_05_31[[#This Row],[Price]]/zacks_custom_screen_2023_05_31[[#This Row],[EPS1]], "")</f>
        <v>-283.1320754716981</v>
      </c>
      <c r="S441" s="3">
        <f>IFERROR(zacks_custom_screen_2023_05_31[[#This Row],[Price]]/zacks_custom_screen_2023_05_31[[#This Row],[EPS2]], "")</f>
        <v>-1500.6</v>
      </c>
      <c r="T441" s="3">
        <f>IFERROR(zacks_custom_screen_2023_05_31[[#This Row],[PE1]]/(zacks_custom_screen_2023_05_31[[#This Row],[EG1]]*100), "")</f>
        <v>-4.3625452445128987</v>
      </c>
      <c r="U441" s="3">
        <f>IFERROR(zacks_custom_screen_2023_05_31[[#This Row],[PE2]]/(zacks_custom_screen_2023_05_31[[#This Row],[EG2]]*100), "")</f>
        <v>-18.495767441860462</v>
      </c>
      <c r="V441"/>
      <c r="W441"/>
      <c r="X441"/>
    </row>
    <row r="442" spans="2:24" hidden="1" x14ac:dyDescent="0.25">
      <c r="B442" t="s">
        <v>1034</v>
      </c>
      <c r="C442">
        <v>5662.12</v>
      </c>
      <c r="D442" t="s">
        <v>1033</v>
      </c>
      <c r="E442" t="s">
        <v>13</v>
      </c>
      <c r="F442" t="s">
        <v>14</v>
      </c>
      <c r="G442" t="s">
        <v>201</v>
      </c>
      <c r="H442">
        <v>12</v>
      </c>
      <c r="I442">
        <v>202212</v>
      </c>
      <c r="J442" s="1">
        <v>34.049999999999997</v>
      </c>
      <c r="K442" s="1">
        <v>0.25</v>
      </c>
      <c r="L442" s="1">
        <v>0.35</v>
      </c>
      <c r="M442" s="1">
        <v>0.49</v>
      </c>
      <c r="N442" s="1" t="e">
        <f>INDEX(Data!Z:Z,MATCH(zacks_custom_screen_2023_05_31[[#This Row],[Company Name]] &amp; "*", Data!Y:Y,0))</f>
        <v>#N/A</v>
      </c>
      <c r="O442" s="1" t="e">
        <f>INDEX(Data!AA:AA,MATCH(zacks_custom_screen_2023_05_31[[#This Row],[Company Name]] &amp; "*", Data!Y:Y,0))</f>
        <v>#N/A</v>
      </c>
      <c r="P442" s="2">
        <f>IFERROR((zacks_custom_screen_2023_05_31[[#This Row],[EPS1]]-zacks_custom_screen_2023_05_31[[#This Row],[EPS0]])/ABS(zacks_custom_screen_2023_05_31[[#This Row],[EPS0]]), "")</f>
        <v>0.39999999999999991</v>
      </c>
      <c r="Q442" s="2">
        <f>IFERROR((zacks_custom_screen_2023_05_31[[#This Row],[EPS2]]-zacks_custom_screen_2023_05_31[[#This Row],[EPS1]])/ABS(zacks_custom_screen_2023_05_31[[#This Row],[EPS1]]), "")</f>
        <v>0.40000000000000008</v>
      </c>
      <c r="R442" s="3">
        <f>IFERROR(zacks_custom_screen_2023_05_31[[#This Row],[Price]]/zacks_custom_screen_2023_05_31[[#This Row],[EPS1]], "")</f>
        <v>97.285714285714278</v>
      </c>
      <c r="S442" s="3">
        <f>IFERROR(zacks_custom_screen_2023_05_31[[#This Row],[Price]]/zacks_custom_screen_2023_05_31[[#This Row],[EPS2]], "")</f>
        <v>69.489795918367349</v>
      </c>
      <c r="T442" s="3">
        <f>IFERROR(zacks_custom_screen_2023_05_31[[#This Row],[PE1]]/(zacks_custom_screen_2023_05_31[[#This Row],[EG1]]*100), "")</f>
        <v>2.4321428571428574</v>
      </c>
      <c r="U442" s="3">
        <f>IFERROR(zacks_custom_screen_2023_05_31[[#This Row],[PE2]]/(zacks_custom_screen_2023_05_31[[#This Row],[EG2]]*100), "")</f>
        <v>1.7372448979591835</v>
      </c>
      <c r="V442"/>
      <c r="W442"/>
      <c r="X442"/>
    </row>
    <row r="443" spans="2:24" hidden="1" x14ac:dyDescent="0.25">
      <c r="B443" t="s">
        <v>1036</v>
      </c>
      <c r="C443">
        <v>8382.49</v>
      </c>
      <c r="D443" t="s">
        <v>1035</v>
      </c>
      <c r="E443" t="s">
        <v>13</v>
      </c>
      <c r="F443" t="s">
        <v>41</v>
      </c>
      <c r="G443" t="s">
        <v>704</v>
      </c>
      <c r="H443">
        <v>12</v>
      </c>
      <c r="I443">
        <v>202212</v>
      </c>
      <c r="J443" s="1">
        <v>92.42</v>
      </c>
      <c r="K443" s="1">
        <v>6.6</v>
      </c>
      <c r="L443" s="1">
        <v>6.66</v>
      </c>
      <c r="M443" s="1">
        <v>7.36</v>
      </c>
      <c r="N443" s="1">
        <f>INDEX(Data!Z:Z,MATCH(zacks_custom_screen_2023_05_31[[#This Row],[Company Name]] &amp; "*", Data!Y:Y,0))</f>
        <v>621492</v>
      </c>
      <c r="O443" s="1">
        <f>INDEX(Data!AA:AA,MATCH(zacks_custom_screen_2023_05_31[[#This Row],[Company Name]] &amp; "*", Data!Y:Y,0))</f>
        <v>621498</v>
      </c>
      <c r="P443" s="2">
        <f>IFERROR((zacks_custom_screen_2023_05_31[[#This Row],[EPS1]]-zacks_custom_screen_2023_05_31[[#This Row],[EPS0]])/ABS(zacks_custom_screen_2023_05_31[[#This Row],[EPS0]]), "")</f>
        <v>9.0909090909091668E-3</v>
      </c>
      <c r="Q443" s="2">
        <f>IFERROR((zacks_custom_screen_2023_05_31[[#This Row],[EPS2]]-zacks_custom_screen_2023_05_31[[#This Row],[EPS1]])/ABS(zacks_custom_screen_2023_05_31[[#This Row],[EPS1]]), "")</f>
        <v>0.10510510510510512</v>
      </c>
      <c r="R443" s="3">
        <f>IFERROR(zacks_custom_screen_2023_05_31[[#This Row],[Price]]/zacks_custom_screen_2023_05_31[[#This Row],[EPS1]], "")</f>
        <v>13.876876876876876</v>
      </c>
      <c r="S443" s="3">
        <f>IFERROR(zacks_custom_screen_2023_05_31[[#This Row],[Price]]/zacks_custom_screen_2023_05_31[[#This Row],[EPS2]], "")</f>
        <v>12.557065217391305</v>
      </c>
      <c r="T443" s="3">
        <f>IFERROR(zacks_custom_screen_2023_05_31[[#This Row],[PE1]]/(zacks_custom_screen_2023_05_31[[#This Row],[EG1]]*100), "")</f>
        <v>15.264564564564436</v>
      </c>
      <c r="U443" s="3">
        <f>IFERROR(zacks_custom_screen_2023_05_31[[#This Row],[PE2]]/(zacks_custom_screen_2023_05_31[[#This Row],[EG2]]*100), "")</f>
        <v>1.194715062111801</v>
      </c>
      <c r="V443"/>
      <c r="W443"/>
      <c r="X443"/>
    </row>
    <row r="444" spans="2:24" hidden="1" x14ac:dyDescent="0.25">
      <c r="B444" t="s">
        <v>1038</v>
      </c>
      <c r="C444">
        <v>30711.84</v>
      </c>
      <c r="D444" t="s">
        <v>1037</v>
      </c>
      <c r="E444" t="s">
        <v>13</v>
      </c>
      <c r="F444" t="s">
        <v>223</v>
      </c>
      <c r="G444" t="s">
        <v>270</v>
      </c>
      <c r="H444">
        <v>12</v>
      </c>
      <c r="I444">
        <v>202212</v>
      </c>
      <c r="J444" s="1">
        <v>46.96</v>
      </c>
      <c r="K444" s="1">
        <v>8.31</v>
      </c>
      <c r="L444" s="1">
        <v>6.3</v>
      </c>
      <c r="M444" s="1">
        <v>6.85</v>
      </c>
      <c r="N444" s="1">
        <f>INDEX(Data!Z:Z,MATCH(zacks_custom_screen_2023_05_31[[#This Row],[Company Name]] &amp; "*", Data!Y:Y,0))</f>
        <v>211120</v>
      </c>
      <c r="O444" s="1">
        <f>INDEX(Data!AA:AA,MATCH(zacks_custom_screen_2023_05_31[[#This Row],[Company Name]] &amp; "*", Data!Y:Y,0))</f>
        <v>424720</v>
      </c>
      <c r="P444" s="2">
        <f>IFERROR((zacks_custom_screen_2023_05_31[[#This Row],[EPS1]]-zacks_custom_screen_2023_05_31[[#This Row],[EPS0]])/ABS(zacks_custom_screen_2023_05_31[[#This Row],[EPS0]]), "")</f>
        <v>-0.24187725631768961</v>
      </c>
      <c r="Q444" s="2">
        <f>IFERROR((zacks_custom_screen_2023_05_31[[#This Row],[EPS2]]-zacks_custom_screen_2023_05_31[[#This Row],[EPS1]])/ABS(zacks_custom_screen_2023_05_31[[#This Row],[EPS1]]), "")</f>
        <v>8.7301587301587269E-2</v>
      </c>
      <c r="R444" s="3">
        <f>IFERROR(zacks_custom_screen_2023_05_31[[#This Row],[Price]]/zacks_custom_screen_2023_05_31[[#This Row],[EPS1]], "")</f>
        <v>7.4539682539682541</v>
      </c>
      <c r="S444" s="3">
        <f>IFERROR(zacks_custom_screen_2023_05_31[[#This Row],[Price]]/zacks_custom_screen_2023_05_31[[#This Row],[EPS2]], "")</f>
        <v>6.8554744525547449</v>
      </c>
      <c r="T444" s="3">
        <f>IFERROR(zacks_custom_screen_2023_05_31[[#This Row],[PE1]]/(zacks_custom_screen_2023_05_31[[#This Row],[EG1]]*100), "")</f>
        <v>-0.30817152333570236</v>
      </c>
      <c r="U444" s="3">
        <f>IFERROR(zacks_custom_screen_2023_05_31[[#This Row],[PE2]]/(zacks_custom_screen_2023_05_31[[#This Row],[EG2]]*100), "")</f>
        <v>0.78526343729263459</v>
      </c>
      <c r="V444"/>
      <c r="W444"/>
      <c r="X444"/>
    </row>
    <row r="445" spans="2:24" hidden="1" x14ac:dyDescent="0.25">
      <c r="B445" t="s">
        <v>1039</v>
      </c>
      <c r="C445">
        <v>19629.46</v>
      </c>
      <c r="D445" t="s">
        <v>90</v>
      </c>
      <c r="E445" t="s">
        <v>22</v>
      </c>
      <c r="F445" t="s">
        <v>37</v>
      </c>
      <c r="G445" t="s">
        <v>92</v>
      </c>
      <c r="H445">
        <v>12</v>
      </c>
      <c r="I445">
        <v>202212</v>
      </c>
      <c r="J445" s="1">
        <v>109.57</v>
      </c>
      <c r="K445" s="1"/>
      <c r="N445" s="1" t="str">
        <f>INDEX(Data!Z:Z,MATCH(zacks_custom_screen_2023_05_31[[#This Row],[Company Name]] &amp; "*", Data!Y:Y,0))</f>
        <v>Naics1</v>
      </c>
      <c r="O445" s="1" t="str">
        <f>INDEX(Data!AA:AA,MATCH(zacks_custom_screen_2023_05_31[[#This Row],[Company Name]] &amp; "*", Data!Y:Y,0))</f>
        <v>Nacis2</v>
      </c>
      <c r="P445" s="2" t="str">
        <f>IFERROR((zacks_custom_screen_2023_05_31[[#This Row],[EPS1]]-zacks_custom_screen_2023_05_31[[#This Row],[EPS0]])/ABS(zacks_custom_screen_2023_05_31[[#This Row],[EPS0]]), "")</f>
        <v/>
      </c>
      <c r="Q445" s="2" t="str">
        <f>IFERROR((zacks_custom_screen_2023_05_31[[#This Row],[EPS2]]-zacks_custom_screen_2023_05_31[[#This Row],[EPS1]])/ABS(zacks_custom_screen_2023_05_31[[#This Row],[EPS1]]), "")</f>
        <v/>
      </c>
      <c r="R445" s="3" t="str">
        <f>IFERROR(zacks_custom_screen_2023_05_31[[#This Row],[Price]]/zacks_custom_screen_2023_05_31[[#This Row],[EPS1]], "")</f>
        <v/>
      </c>
      <c r="S445" s="3" t="str">
        <f>IFERROR(zacks_custom_screen_2023_05_31[[#This Row],[Price]]/zacks_custom_screen_2023_05_31[[#This Row],[EPS2]], "")</f>
        <v/>
      </c>
      <c r="T445" s="3" t="str">
        <f>IFERROR(zacks_custom_screen_2023_05_31[[#This Row],[PE1]]/(zacks_custom_screen_2023_05_31[[#This Row],[EG1]]*100), "")</f>
        <v/>
      </c>
      <c r="U445" s="3" t="str">
        <f>IFERROR(zacks_custom_screen_2023_05_31[[#This Row],[PE2]]/(zacks_custom_screen_2023_05_31[[#This Row],[EG2]]*100), "")</f>
        <v/>
      </c>
      <c r="V445"/>
      <c r="W445"/>
      <c r="X445"/>
    </row>
    <row r="446" spans="2:24" hidden="1" x14ac:dyDescent="0.25">
      <c r="B446" t="s">
        <v>1041</v>
      </c>
      <c r="C446">
        <v>5336.78</v>
      </c>
      <c r="D446" t="s">
        <v>1040</v>
      </c>
      <c r="E446" t="s">
        <v>13</v>
      </c>
      <c r="F446" t="s">
        <v>14</v>
      </c>
      <c r="G446" t="s">
        <v>163</v>
      </c>
      <c r="H446">
        <v>3</v>
      </c>
      <c r="I446">
        <v>202303</v>
      </c>
      <c r="J446" s="1">
        <v>25.26</v>
      </c>
      <c r="K446" s="1">
        <v>3.47</v>
      </c>
      <c r="L446" s="1">
        <v>3.83</v>
      </c>
      <c r="M446" s="1">
        <v>4.3600000000000003</v>
      </c>
      <c r="N446" s="1">
        <f>INDEX(Data!Z:Z,MATCH(zacks_custom_screen_2023_05_31[[#This Row],[Company Name]] &amp; "*", Data!Y:Y,0))</f>
        <v>518210</v>
      </c>
      <c r="O446" s="1">
        <f>INDEX(Data!AA:AA,MATCH(zacks_custom_screen_2023_05_31[[#This Row],[Company Name]] &amp; "*", Data!Y:Y,0))</f>
        <v>541512</v>
      </c>
      <c r="P446" s="2">
        <f>IFERROR((zacks_custom_screen_2023_05_31[[#This Row],[EPS1]]-zacks_custom_screen_2023_05_31[[#This Row],[EPS0]])/ABS(zacks_custom_screen_2023_05_31[[#This Row],[EPS0]]), "")</f>
        <v>0.10374639769452446</v>
      </c>
      <c r="Q446" s="2">
        <f>IFERROR((zacks_custom_screen_2023_05_31[[#This Row],[EPS2]]-zacks_custom_screen_2023_05_31[[#This Row],[EPS1]])/ABS(zacks_custom_screen_2023_05_31[[#This Row],[EPS1]]), "")</f>
        <v>0.13838120104438648</v>
      </c>
      <c r="R446" s="3">
        <f>IFERROR(zacks_custom_screen_2023_05_31[[#This Row],[Price]]/zacks_custom_screen_2023_05_31[[#This Row],[EPS1]], "")</f>
        <v>6.5953002610966056</v>
      </c>
      <c r="S446" s="3">
        <f>IFERROR(zacks_custom_screen_2023_05_31[[#This Row],[Price]]/zacks_custom_screen_2023_05_31[[#This Row],[EPS2]], "")</f>
        <v>5.7935779816513762</v>
      </c>
      <c r="T446" s="3">
        <f>IFERROR(zacks_custom_screen_2023_05_31[[#This Row],[PE1]]/(zacks_custom_screen_2023_05_31[[#This Row],[EG1]]*100), "")</f>
        <v>0.63571366405570084</v>
      </c>
      <c r="U446" s="3">
        <f>IFERROR(zacks_custom_screen_2023_05_31[[#This Row],[PE2]]/(zacks_custom_screen_2023_05_31[[#This Row],[EG2]]*100), "")</f>
        <v>0.41866799376839176</v>
      </c>
      <c r="V446"/>
      <c r="W446"/>
      <c r="X446"/>
    </row>
    <row r="447" spans="2:24" hidden="1" x14ac:dyDescent="0.25">
      <c r="B447" t="s">
        <v>1043</v>
      </c>
      <c r="C447">
        <v>44019.9</v>
      </c>
      <c r="D447" t="s">
        <v>1042</v>
      </c>
      <c r="E447" t="s">
        <v>22</v>
      </c>
      <c r="F447" t="s">
        <v>41</v>
      </c>
      <c r="G447" t="s">
        <v>48</v>
      </c>
      <c r="H447">
        <v>12</v>
      </c>
      <c r="I447">
        <v>202212</v>
      </c>
      <c r="J447" s="1">
        <v>113.56</v>
      </c>
      <c r="K447" s="1">
        <v>0.87</v>
      </c>
      <c r="L447" s="1">
        <v>1.06</v>
      </c>
      <c r="M447" s="1">
        <v>1.47</v>
      </c>
      <c r="N447" s="1" t="e">
        <f>INDEX(Data!Z:Z,MATCH(zacks_custom_screen_2023_05_31[[#This Row],[Company Name]] &amp; "*", Data!Y:Y,0))</f>
        <v>#N/A</v>
      </c>
      <c r="O447" s="1" t="e">
        <f>INDEX(Data!AA:AA,MATCH(zacks_custom_screen_2023_05_31[[#This Row],[Company Name]] &amp; "*", Data!Y:Y,0))</f>
        <v>#N/A</v>
      </c>
      <c r="P447" s="2">
        <f>IFERROR((zacks_custom_screen_2023_05_31[[#This Row],[EPS1]]-zacks_custom_screen_2023_05_31[[#This Row],[EPS0]])/ABS(zacks_custom_screen_2023_05_31[[#This Row],[EPS0]]), "")</f>
        <v>0.21839080459770122</v>
      </c>
      <c r="Q447" s="2">
        <f>IFERROR((zacks_custom_screen_2023_05_31[[#This Row],[EPS2]]-zacks_custom_screen_2023_05_31[[#This Row],[EPS1]])/ABS(zacks_custom_screen_2023_05_31[[#This Row],[EPS1]]), "")</f>
        <v>0.38679245283018859</v>
      </c>
      <c r="R447" s="3">
        <f>IFERROR(zacks_custom_screen_2023_05_31[[#This Row],[Price]]/zacks_custom_screen_2023_05_31[[#This Row],[EPS1]], "")</f>
        <v>107.13207547169812</v>
      </c>
      <c r="S447" s="3">
        <f>IFERROR(zacks_custom_screen_2023_05_31[[#This Row],[Price]]/zacks_custom_screen_2023_05_31[[#This Row],[EPS2]], "")</f>
        <v>77.251700680272108</v>
      </c>
      <c r="T447" s="3">
        <f>IFERROR(zacks_custom_screen_2023_05_31[[#This Row],[PE1]]/(zacks_custom_screen_2023_05_31[[#This Row],[EG1]]*100), "")</f>
        <v>4.9055213505461746</v>
      </c>
      <c r="U447" s="3">
        <f>IFERROR(zacks_custom_screen_2023_05_31[[#This Row],[PE2]]/(zacks_custom_screen_2023_05_31[[#This Row],[EG2]]*100), "")</f>
        <v>1.9972390907582551</v>
      </c>
      <c r="V447"/>
      <c r="W447"/>
      <c r="X447"/>
    </row>
    <row r="448" spans="2:24" hidden="1" x14ac:dyDescent="0.25">
      <c r="B448" t="s">
        <v>1045</v>
      </c>
      <c r="C448">
        <v>3079.14</v>
      </c>
      <c r="D448" t="s">
        <v>1044</v>
      </c>
      <c r="E448" t="s">
        <v>13</v>
      </c>
      <c r="F448" t="s">
        <v>26</v>
      </c>
      <c r="G448" t="s">
        <v>1046</v>
      </c>
      <c r="H448">
        <v>1</v>
      </c>
      <c r="I448">
        <v>202301</v>
      </c>
      <c r="J448" s="1">
        <v>105</v>
      </c>
      <c r="K448" s="1">
        <v>4.49</v>
      </c>
      <c r="L448" s="1">
        <v>5.83</v>
      </c>
      <c r="M448" s="1">
        <v>6.96</v>
      </c>
      <c r="N448" s="1">
        <f>INDEX(Data!Z:Z,MATCH(zacks_custom_screen_2023_05_31[[#This Row],[Company Name]] &amp; "*", Data!Y:Y,0))</f>
        <v>237130</v>
      </c>
      <c r="O448" s="1">
        <f>INDEX(Data!AA:AA,MATCH(zacks_custom_screen_2023_05_31[[#This Row],[Company Name]] &amp; "*", Data!Y:Y,0))</f>
        <v>238210</v>
      </c>
      <c r="P448" s="2">
        <f>IFERROR((zacks_custom_screen_2023_05_31[[#This Row],[EPS1]]-zacks_custom_screen_2023_05_31[[#This Row],[EPS0]])/ABS(zacks_custom_screen_2023_05_31[[#This Row],[EPS0]]), "")</f>
        <v>0.29844097995545654</v>
      </c>
      <c r="Q448" s="2">
        <f>IFERROR((zacks_custom_screen_2023_05_31[[#This Row],[EPS2]]-zacks_custom_screen_2023_05_31[[#This Row],[EPS1]])/ABS(zacks_custom_screen_2023_05_31[[#This Row],[EPS1]]), "")</f>
        <v>0.19382504288164665</v>
      </c>
      <c r="R448" s="3">
        <f>IFERROR(zacks_custom_screen_2023_05_31[[#This Row],[Price]]/zacks_custom_screen_2023_05_31[[#This Row],[EPS1]], "")</f>
        <v>18.010291595197256</v>
      </c>
      <c r="S448" s="3">
        <f>IFERROR(zacks_custom_screen_2023_05_31[[#This Row],[Price]]/zacks_custom_screen_2023_05_31[[#This Row],[EPS2]], "")</f>
        <v>15.086206896551724</v>
      </c>
      <c r="T448" s="3">
        <f>IFERROR(zacks_custom_screen_2023_05_31[[#This Row],[PE1]]/(zacks_custom_screen_2023_05_31[[#This Row],[EG1]]*100), "")</f>
        <v>0.60347917360026637</v>
      </c>
      <c r="U448" s="3">
        <f>IFERROR(zacks_custom_screen_2023_05_31[[#This Row],[PE2]]/(zacks_custom_screen_2023_05_31[[#This Row],[EG2]]*100), "")</f>
        <v>0.77834147085749161</v>
      </c>
      <c r="V448"/>
      <c r="W448"/>
      <c r="X448"/>
    </row>
    <row r="449" spans="2:24" hidden="1" x14ac:dyDescent="0.25">
      <c r="B449" t="s">
        <v>1048</v>
      </c>
      <c r="C449">
        <v>49465.11</v>
      </c>
      <c r="D449" t="s">
        <v>1047</v>
      </c>
      <c r="E449" t="s">
        <v>13</v>
      </c>
      <c r="F449" t="s">
        <v>223</v>
      </c>
      <c r="G449" t="s">
        <v>410</v>
      </c>
      <c r="H449">
        <v>12</v>
      </c>
      <c r="I449">
        <v>202212</v>
      </c>
      <c r="J449" s="1">
        <v>27.7</v>
      </c>
      <c r="K449" s="1">
        <v>7.97</v>
      </c>
      <c r="L449" s="1">
        <v>6.2</v>
      </c>
      <c r="M449" s="1">
        <v>5.69</v>
      </c>
      <c r="N449" s="1">
        <f>INDEX(Data!Z:Z,MATCH(zacks_custom_screen_2023_05_31[[#This Row],[Company Name]] &amp; "*", Data!Y:Y,0))</f>
        <v>811191</v>
      </c>
      <c r="O449" s="1">
        <f>INDEX(Data!AA:AA,MATCH(zacks_custom_screen_2023_05_31[[#This Row],[Company Name]] &amp; "*", Data!Y:Y,0))</f>
        <v>0</v>
      </c>
      <c r="P449" s="2">
        <f>IFERROR((zacks_custom_screen_2023_05_31[[#This Row],[EPS1]]-zacks_custom_screen_2023_05_31[[#This Row],[EPS0]])/ABS(zacks_custom_screen_2023_05_31[[#This Row],[EPS0]]), "")</f>
        <v>-0.22208281053952317</v>
      </c>
      <c r="Q449" s="2">
        <f>IFERROR((zacks_custom_screen_2023_05_31[[#This Row],[EPS2]]-zacks_custom_screen_2023_05_31[[#This Row],[EPS1]])/ABS(zacks_custom_screen_2023_05_31[[#This Row],[EPS1]]), "")</f>
        <v>-8.2258064516128993E-2</v>
      </c>
      <c r="R449" s="3">
        <f>IFERROR(zacks_custom_screen_2023_05_31[[#This Row],[Price]]/zacks_custom_screen_2023_05_31[[#This Row],[EPS1]], "")</f>
        <v>4.467741935483871</v>
      </c>
      <c r="S449" s="3">
        <f>IFERROR(zacks_custom_screen_2023_05_31[[#This Row],[Price]]/zacks_custom_screen_2023_05_31[[#This Row],[EPS2]], "")</f>
        <v>4.8681898066783829</v>
      </c>
      <c r="T449" s="3">
        <f>IFERROR(zacks_custom_screen_2023_05_31[[#This Row],[PE1]]/(zacks_custom_screen_2023_05_31[[#This Row],[EG1]]*100), "")</f>
        <v>-0.20117459449608169</v>
      </c>
      <c r="U449" s="3">
        <f>IFERROR(zacks_custom_screen_2023_05_31[[#This Row],[PE2]]/(zacks_custom_screen_2023_05_31[[#This Row],[EG2]]*100), "")</f>
        <v>-0.59181915296874488</v>
      </c>
      <c r="V449"/>
      <c r="W449"/>
      <c r="X449"/>
    </row>
    <row r="450" spans="2:24" hidden="1" x14ac:dyDescent="0.25">
      <c r="B450" t="s">
        <v>1050</v>
      </c>
      <c r="C450">
        <v>34684.300000000003</v>
      </c>
      <c r="D450" t="s">
        <v>1049</v>
      </c>
      <c r="E450" t="s">
        <v>22</v>
      </c>
      <c r="F450" t="s">
        <v>330</v>
      </c>
      <c r="G450" t="s">
        <v>352</v>
      </c>
      <c r="H450">
        <v>3</v>
      </c>
      <c r="I450">
        <v>202303</v>
      </c>
      <c r="J450" s="1">
        <v>126.48</v>
      </c>
      <c r="K450" s="1">
        <v>5.49</v>
      </c>
      <c r="L450" s="1">
        <v>6.78</v>
      </c>
      <c r="M450" s="1">
        <v>7.5</v>
      </c>
      <c r="N450" s="1">
        <f>INDEX(Data!Z:Z,MATCH(zacks_custom_screen_2023_05_31[[#This Row],[Company Name]] &amp; "*", Data!Y:Y,0))</f>
        <v>513210</v>
      </c>
      <c r="O450" s="1">
        <f>INDEX(Data!AA:AA,MATCH(zacks_custom_screen_2023_05_31[[#This Row],[Company Name]] &amp; "*", Data!Y:Y,0))</f>
        <v>0</v>
      </c>
      <c r="P450" s="2">
        <f>IFERROR((zacks_custom_screen_2023_05_31[[#This Row],[EPS1]]-zacks_custom_screen_2023_05_31[[#This Row],[EPS0]])/ABS(zacks_custom_screen_2023_05_31[[#This Row],[EPS0]]), "")</f>
        <v>0.23497267759562843</v>
      </c>
      <c r="Q450" s="2">
        <f>IFERROR((zacks_custom_screen_2023_05_31[[#This Row],[EPS2]]-zacks_custom_screen_2023_05_31[[#This Row],[EPS1]])/ABS(zacks_custom_screen_2023_05_31[[#This Row],[EPS1]]), "")</f>
        <v>0.10619469026548668</v>
      </c>
      <c r="R450" s="3">
        <f>IFERROR(zacks_custom_screen_2023_05_31[[#This Row],[Price]]/zacks_custom_screen_2023_05_31[[#This Row],[EPS1]], "")</f>
        <v>18.654867256637168</v>
      </c>
      <c r="S450" s="3">
        <f>IFERROR(zacks_custom_screen_2023_05_31[[#This Row],[Price]]/zacks_custom_screen_2023_05_31[[#This Row],[EPS2]], "")</f>
        <v>16.864000000000001</v>
      </c>
      <c r="T450" s="3">
        <f>IFERROR(zacks_custom_screen_2023_05_31[[#This Row],[PE1]]/(zacks_custom_screen_2023_05_31[[#This Row],[EG1]]*100), "")</f>
        <v>0.79391644371269809</v>
      </c>
      <c r="U450" s="3">
        <f>IFERROR(zacks_custom_screen_2023_05_31[[#This Row],[PE2]]/(zacks_custom_screen_2023_05_31[[#This Row],[EG2]]*100), "")</f>
        <v>1.5880266666666674</v>
      </c>
      <c r="V450"/>
      <c r="W450"/>
      <c r="X450"/>
    </row>
    <row r="451" spans="2:24" hidden="1" x14ac:dyDescent="0.25">
      <c r="B451" t="s">
        <v>1052</v>
      </c>
      <c r="C451">
        <v>23325.22</v>
      </c>
      <c r="D451" t="s">
        <v>1051</v>
      </c>
      <c r="E451" t="s">
        <v>22</v>
      </c>
      <c r="F451" t="s">
        <v>30</v>
      </c>
      <c r="G451" t="s">
        <v>256</v>
      </c>
      <c r="H451">
        <v>12</v>
      </c>
      <c r="I451">
        <v>202212</v>
      </c>
      <c r="J451" s="1">
        <v>43.62</v>
      </c>
      <c r="K451" s="1">
        <v>4.1100000000000003</v>
      </c>
      <c r="L451" s="1">
        <v>4.1900000000000004</v>
      </c>
      <c r="M451" s="1">
        <v>4.7</v>
      </c>
      <c r="N451" s="1">
        <f>INDEX(Data!Z:Z,MATCH(zacks_custom_screen_2023_05_31[[#This Row],[Company Name]] &amp; "*", Data!Y:Y,0))</f>
        <v>459999</v>
      </c>
      <c r="O451" s="1">
        <f>INDEX(Data!AA:AA,MATCH(zacks_custom_screen_2023_05_31[[#This Row],[Company Name]] &amp; "*", Data!Y:Y,0))</f>
        <v>0</v>
      </c>
      <c r="P451" s="2">
        <f>IFERROR((zacks_custom_screen_2023_05_31[[#This Row],[EPS1]]-zacks_custom_screen_2023_05_31[[#This Row],[EPS0]])/ABS(zacks_custom_screen_2023_05_31[[#This Row],[EPS0]]), "")</f>
        <v>1.9464720194647216E-2</v>
      </c>
      <c r="Q451" s="2">
        <f>IFERROR((zacks_custom_screen_2023_05_31[[#This Row],[EPS2]]-zacks_custom_screen_2023_05_31[[#This Row],[EPS1]])/ABS(zacks_custom_screen_2023_05_31[[#This Row],[EPS1]]), "")</f>
        <v>0.12171837708830542</v>
      </c>
      <c r="R451" s="3">
        <f>IFERROR(zacks_custom_screen_2023_05_31[[#This Row],[Price]]/zacks_custom_screen_2023_05_31[[#This Row],[EPS1]], "")</f>
        <v>10.410501193317421</v>
      </c>
      <c r="S451" s="3">
        <f>IFERROR(zacks_custom_screen_2023_05_31[[#This Row],[Price]]/zacks_custom_screen_2023_05_31[[#This Row],[EPS2]], "")</f>
        <v>9.2808510638297861</v>
      </c>
      <c r="T451" s="3">
        <f>IFERROR(zacks_custom_screen_2023_05_31[[#This Row],[PE1]]/(zacks_custom_screen_2023_05_31[[#This Row],[EG1]]*100), "")</f>
        <v>5.3483949880668211</v>
      </c>
      <c r="U451" s="3">
        <f>IFERROR(zacks_custom_screen_2023_05_31[[#This Row],[PE2]]/(zacks_custom_screen_2023_05_31[[#This Row],[EG2]]*100), "")</f>
        <v>0.76248560700876122</v>
      </c>
      <c r="V451"/>
      <c r="W451"/>
      <c r="X451"/>
    </row>
    <row r="452" spans="2:24" hidden="1" x14ac:dyDescent="0.25">
      <c r="B452" t="s">
        <v>1054</v>
      </c>
      <c r="C452">
        <v>18913.68</v>
      </c>
      <c r="D452" t="s">
        <v>1053</v>
      </c>
      <c r="E452" t="s">
        <v>13</v>
      </c>
      <c r="F452" t="s">
        <v>223</v>
      </c>
      <c r="G452" t="s">
        <v>1055</v>
      </c>
      <c r="H452">
        <v>12</v>
      </c>
      <c r="I452">
        <v>202212</v>
      </c>
      <c r="J452" s="1">
        <v>9.1999999999999993</v>
      </c>
      <c r="K452" s="1">
        <v>3.64</v>
      </c>
      <c r="L452" s="1">
        <v>2.08</v>
      </c>
      <c r="M452" s="1">
        <v>2.2999999999999998</v>
      </c>
      <c r="N452" s="1" t="e">
        <f>INDEX(Data!Z:Z,MATCH(zacks_custom_screen_2023_05_31[[#This Row],[Company Name]] &amp; "*", Data!Y:Y,0))</f>
        <v>#N/A</v>
      </c>
      <c r="O452" s="1" t="e">
        <f>INDEX(Data!AA:AA,MATCH(zacks_custom_screen_2023_05_31[[#This Row],[Company Name]] &amp; "*", Data!Y:Y,0))</f>
        <v>#N/A</v>
      </c>
      <c r="P452" s="2">
        <f>IFERROR((zacks_custom_screen_2023_05_31[[#This Row],[EPS1]]-zacks_custom_screen_2023_05_31[[#This Row],[EPS0]])/ABS(zacks_custom_screen_2023_05_31[[#This Row],[EPS0]]), "")</f>
        <v>-0.42857142857142855</v>
      </c>
      <c r="Q452" s="2">
        <f>IFERROR((zacks_custom_screen_2023_05_31[[#This Row],[EPS2]]-zacks_custom_screen_2023_05_31[[#This Row],[EPS1]])/ABS(zacks_custom_screen_2023_05_31[[#This Row],[EPS1]]), "")</f>
        <v>0.10576923076923064</v>
      </c>
      <c r="R452" s="3">
        <f>IFERROR(zacks_custom_screen_2023_05_31[[#This Row],[Price]]/zacks_custom_screen_2023_05_31[[#This Row],[EPS1]], "")</f>
        <v>4.4230769230769225</v>
      </c>
      <c r="S452" s="3">
        <f>IFERROR(zacks_custom_screen_2023_05_31[[#This Row],[Price]]/zacks_custom_screen_2023_05_31[[#This Row],[EPS2]], "")</f>
        <v>4</v>
      </c>
      <c r="T452" s="3">
        <f>IFERROR(zacks_custom_screen_2023_05_31[[#This Row],[PE1]]/(zacks_custom_screen_2023_05_31[[#This Row],[EG1]]*100), "")</f>
        <v>-0.1032051282051282</v>
      </c>
      <c r="U452" s="3">
        <f>IFERROR(zacks_custom_screen_2023_05_31[[#This Row],[PE2]]/(zacks_custom_screen_2023_05_31[[#This Row],[EG2]]*100), "")</f>
        <v>0.37818181818181862</v>
      </c>
      <c r="V452"/>
      <c r="W452"/>
      <c r="X452"/>
    </row>
    <row r="453" spans="2:24" hidden="1" x14ac:dyDescent="0.25">
      <c r="B453" t="s">
        <v>1057</v>
      </c>
      <c r="C453">
        <v>47206.73</v>
      </c>
      <c r="D453" t="s">
        <v>1056</v>
      </c>
      <c r="E453" t="s">
        <v>13</v>
      </c>
      <c r="F453" t="s">
        <v>130</v>
      </c>
      <c r="G453" t="s">
        <v>323</v>
      </c>
      <c r="H453">
        <v>12</v>
      </c>
      <c r="I453">
        <v>202212</v>
      </c>
      <c r="J453" s="1">
        <v>165.8</v>
      </c>
      <c r="K453" s="1">
        <v>4.49</v>
      </c>
      <c r="L453" s="1">
        <v>4.9800000000000004</v>
      </c>
      <c r="M453" s="1">
        <v>5.63</v>
      </c>
      <c r="N453" s="1">
        <f>INDEX(Data!Z:Z,MATCH(zacks_custom_screen_2023_05_31[[#This Row],[Company Name]] &amp; "*", Data!Y:Y,0))</f>
        <v>325611</v>
      </c>
      <c r="O453" s="1">
        <f>INDEX(Data!AA:AA,MATCH(zacks_custom_screen_2023_05_31[[#This Row],[Company Name]] &amp; "*", Data!Y:Y,0))</f>
        <v>325612</v>
      </c>
      <c r="P453" s="2">
        <f>IFERROR((zacks_custom_screen_2023_05_31[[#This Row],[EPS1]]-zacks_custom_screen_2023_05_31[[#This Row],[EPS0]])/ABS(zacks_custom_screen_2023_05_31[[#This Row],[EPS0]]), "")</f>
        <v>0.10913140311804014</v>
      </c>
      <c r="Q453" s="2">
        <f>IFERROR((zacks_custom_screen_2023_05_31[[#This Row],[EPS2]]-zacks_custom_screen_2023_05_31[[#This Row],[EPS1]])/ABS(zacks_custom_screen_2023_05_31[[#This Row],[EPS1]]), "")</f>
        <v>0.13052208835341353</v>
      </c>
      <c r="R453" s="3">
        <f>IFERROR(zacks_custom_screen_2023_05_31[[#This Row],[Price]]/zacks_custom_screen_2023_05_31[[#This Row],[EPS1]], "")</f>
        <v>33.293172690763051</v>
      </c>
      <c r="S453" s="3">
        <f>IFERROR(zacks_custom_screen_2023_05_31[[#This Row],[Price]]/zacks_custom_screen_2023_05_31[[#This Row],[EPS2]], "")</f>
        <v>29.449378330373005</v>
      </c>
      <c r="T453" s="3">
        <f>IFERROR(zacks_custom_screen_2023_05_31[[#This Row],[PE1]]/(zacks_custom_screen_2023_05_31[[#This Row],[EG1]]*100), "")</f>
        <v>3.0507417424801231</v>
      </c>
      <c r="U453" s="3">
        <f>IFERROR(zacks_custom_screen_2023_05_31[[#This Row],[PE2]]/(zacks_custom_screen_2023_05_31[[#This Row],[EG2]]*100), "")</f>
        <v>2.2562754474655029</v>
      </c>
      <c r="V453"/>
      <c r="W453"/>
      <c r="X453"/>
    </row>
    <row r="454" spans="2:24" hidden="1" x14ac:dyDescent="0.25">
      <c r="B454" t="s">
        <v>1059</v>
      </c>
      <c r="C454">
        <v>32075.759999999998</v>
      </c>
      <c r="D454" t="s">
        <v>1058</v>
      </c>
      <c r="E454" t="s">
        <v>13</v>
      </c>
      <c r="F454" t="s">
        <v>118</v>
      </c>
      <c r="G454" t="s">
        <v>119</v>
      </c>
      <c r="H454">
        <v>12</v>
      </c>
      <c r="I454">
        <v>202212</v>
      </c>
      <c r="J454" s="1">
        <v>92.56</v>
      </c>
      <c r="K454" s="1">
        <v>4.55</v>
      </c>
      <c r="L454" s="1">
        <v>4.8600000000000003</v>
      </c>
      <c r="M454" s="1">
        <v>5.22</v>
      </c>
      <c r="N454" s="1" t="e">
        <f>INDEX(Data!Z:Z,MATCH(zacks_custom_screen_2023_05_31[[#This Row],[Company Name]] &amp; "*", Data!Y:Y,0))</f>
        <v>#N/A</v>
      </c>
      <c r="O454" s="1" t="e">
        <f>INDEX(Data!AA:AA,MATCH(zacks_custom_screen_2023_05_31[[#This Row],[Company Name]] &amp; "*", Data!Y:Y,0))</f>
        <v>#N/A</v>
      </c>
      <c r="P454" s="2">
        <f>IFERROR((zacks_custom_screen_2023_05_31[[#This Row],[EPS1]]-zacks_custom_screen_2023_05_31[[#This Row],[EPS0]])/ABS(zacks_custom_screen_2023_05_31[[#This Row],[EPS0]]), "")</f>
        <v>6.8131868131868251E-2</v>
      </c>
      <c r="Q454" s="2">
        <f>IFERROR((zacks_custom_screen_2023_05_31[[#This Row],[EPS2]]-zacks_custom_screen_2023_05_31[[#This Row],[EPS1]])/ABS(zacks_custom_screen_2023_05_31[[#This Row],[EPS1]]), "")</f>
        <v>7.4074074074073959E-2</v>
      </c>
      <c r="R454" s="3">
        <f>IFERROR(zacks_custom_screen_2023_05_31[[#This Row],[Price]]/zacks_custom_screen_2023_05_31[[#This Row],[EPS1]], "")</f>
        <v>19.045267489711932</v>
      </c>
      <c r="S454" s="3">
        <f>IFERROR(zacks_custom_screen_2023_05_31[[#This Row],[Price]]/zacks_custom_screen_2023_05_31[[#This Row],[EPS2]], "")</f>
        <v>17.731800766283527</v>
      </c>
      <c r="T454" s="3">
        <f>IFERROR(zacks_custom_screen_2023_05_31[[#This Row],[PE1]]/(zacks_custom_screen_2023_05_31[[#This Row],[EG1]]*100), "")</f>
        <v>2.7953537767157788</v>
      </c>
      <c r="U454" s="3">
        <f>IFERROR(zacks_custom_screen_2023_05_31[[#This Row],[PE2]]/(zacks_custom_screen_2023_05_31[[#This Row],[EG2]]*100), "")</f>
        <v>2.3937931034482798</v>
      </c>
      <c r="V454"/>
      <c r="W454"/>
      <c r="X454"/>
    </row>
    <row r="455" spans="2:24" hidden="1" x14ac:dyDescent="0.25">
      <c r="B455" t="s">
        <v>1061</v>
      </c>
      <c r="C455">
        <v>15813.03</v>
      </c>
      <c r="D455" t="s">
        <v>1060</v>
      </c>
      <c r="E455" t="s">
        <v>13</v>
      </c>
      <c r="F455" t="s">
        <v>330</v>
      </c>
      <c r="G455" t="s">
        <v>973</v>
      </c>
      <c r="H455">
        <v>12</v>
      </c>
      <c r="I455">
        <v>202212</v>
      </c>
      <c r="J455" s="1">
        <v>22.49</v>
      </c>
      <c r="K455" s="1">
        <v>0.69</v>
      </c>
      <c r="L455" s="1">
        <v>1.36</v>
      </c>
      <c r="M455" s="1">
        <v>1.71</v>
      </c>
      <c r="N455" s="1">
        <f>INDEX(Data!Z:Z,MATCH(zacks_custom_screen_2023_05_31[[#This Row],[Company Name]] &amp; "*", Data!Y:Y,0))</f>
        <v>711310</v>
      </c>
      <c r="O455" s="1">
        <f>INDEX(Data!AA:AA,MATCH(zacks_custom_screen_2023_05_31[[#This Row],[Company Name]] &amp; "*", Data!Y:Y,0))</f>
        <v>0</v>
      </c>
      <c r="P455" s="2">
        <f>IFERROR((zacks_custom_screen_2023_05_31[[#This Row],[EPS1]]-zacks_custom_screen_2023_05_31[[#This Row],[EPS0]])/ABS(zacks_custom_screen_2023_05_31[[#This Row],[EPS0]]), "")</f>
        <v>0.9710144927536235</v>
      </c>
      <c r="Q455" s="2">
        <f>IFERROR((zacks_custom_screen_2023_05_31[[#This Row],[EPS2]]-zacks_custom_screen_2023_05_31[[#This Row],[EPS1]])/ABS(zacks_custom_screen_2023_05_31[[#This Row],[EPS1]]), "")</f>
        <v>0.25735294117647045</v>
      </c>
      <c r="R455" s="3">
        <f>IFERROR(zacks_custom_screen_2023_05_31[[#This Row],[Price]]/zacks_custom_screen_2023_05_31[[#This Row],[EPS1]], "")</f>
        <v>16.536764705882351</v>
      </c>
      <c r="S455" s="3">
        <f>IFERROR(zacks_custom_screen_2023_05_31[[#This Row],[Price]]/zacks_custom_screen_2023_05_31[[#This Row],[EPS2]], "")</f>
        <v>13.15204678362573</v>
      </c>
      <c r="T455" s="3">
        <f>IFERROR(zacks_custom_screen_2023_05_31[[#This Row],[PE1]]/(zacks_custom_screen_2023_05_31[[#This Row],[EG1]]*100), "")</f>
        <v>0.17030399473222116</v>
      </c>
      <c r="U455" s="3">
        <f>IFERROR(zacks_custom_screen_2023_05_31[[#This Row],[PE2]]/(zacks_custom_screen_2023_05_31[[#This Row],[EG2]]*100), "")</f>
        <v>0.51105096073517153</v>
      </c>
      <c r="V455"/>
      <c r="W455"/>
      <c r="X455"/>
    </row>
    <row r="456" spans="2:24" hidden="1" x14ac:dyDescent="0.25">
      <c r="B456" t="s">
        <v>1063</v>
      </c>
      <c r="C456">
        <v>6365.32</v>
      </c>
      <c r="D456" t="s">
        <v>1062</v>
      </c>
      <c r="E456" t="s">
        <v>13</v>
      </c>
      <c r="F456" t="s">
        <v>330</v>
      </c>
      <c r="G456" t="s">
        <v>474</v>
      </c>
      <c r="H456">
        <v>5</v>
      </c>
      <c r="I456">
        <v>202205</v>
      </c>
      <c r="J456" s="1">
        <v>37.51</v>
      </c>
      <c r="K456" s="1">
        <v>-0.62</v>
      </c>
      <c r="L456" s="1">
        <v>1.57</v>
      </c>
      <c r="M456" s="1">
        <v>1.89</v>
      </c>
      <c r="N456" s="1" t="e">
        <f>INDEX(Data!Z:Z,MATCH(zacks_custom_screen_2023_05_31[[#This Row],[Company Name]] &amp; "*", Data!Y:Y,0))</f>
        <v>#N/A</v>
      </c>
      <c r="O456" s="1" t="e">
        <f>INDEX(Data!AA:AA,MATCH(zacks_custom_screen_2023_05_31[[#This Row],[Company Name]] &amp; "*", Data!Y:Y,0))</f>
        <v>#N/A</v>
      </c>
      <c r="P456" s="2">
        <f>IFERROR((zacks_custom_screen_2023_05_31[[#This Row],[EPS1]]-zacks_custom_screen_2023_05_31[[#This Row],[EPS0]])/ABS(zacks_custom_screen_2023_05_31[[#This Row],[EPS0]]), "")</f>
        <v>3.532258064516129</v>
      </c>
      <c r="Q456" s="2">
        <f>IFERROR((zacks_custom_screen_2023_05_31[[#This Row],[EPS2]]-zacks_custom_screen_2023_05_31[[#This Row],[EPS1]])/ABS(zacks_custom_screen_2023_05_31[[#This Row],[EPS1]]), "")</f>
        <v>0.20382165605095531</v>
      </c>
      <c r="R456" s="3">
        <f>IFERROR(zacks_custom_screen_2023_05_31[[#This Row],[Price]]/zacks_custom_screen_2023_05_31[[#This Row],[EPS1]], "")</f>
        <v>23.891719745222929</v>
      </c>
      <c r="S456" s="3">
        <f>IFERROR(zacks_custom_screen_2023_05_31[[#This Row],[Price]]/zacks_custom_screen_2023_05_31[[#This Row],[EPS2]], "")</f>
        <v>19.846560846560848</v>
      </c>
      <c r="T456" s="3">
        <f>IFERROR(zacks_custom_screen_2023_05_31[[#This Row],[PE1]]/(zacks_custom_screen_2023_05_31[[#This Row],[EG1]]*100), "")</f>
        <v>6.7638658639443905E-2</v>
      </c>
      <c r="U456" s="3">
        <f>IFERROR(zacks_custom_screen_2023_05_31[[#This Row],[PE2]]/(zacks_custom_screen_2023_05_31[[#This Row],[EG2]]*100), "")</f>
        <v>0.97372189153439215</v>
      </c>
      <c r="V456"/>
      <c r="W456"/>
      <c r="X456"/>
    </row>
    <row r="457" spans="2:24" hidden="1" x14ac:dyDescent="0.25">
      <c r="B457" t="s">
        <v>1065</v>
      </c>
      <c r="C457">
        <v>5566.63</v>
      </c>
      <c r="D457" t="s">
        <v>1064</v>
      </c>
      <c r="E457" t="s">
        <v>22</v>
      </c>
      <c r="F457" t="s">
        <v>37</v>
      </c>
      <c r="G457" t="s">
        <v>379</v>
      </c>
      <c r="H457">
        <v>12</v>
      </c>
      <c r="I457">
        <v>202212</v>
      </c>
      <c r="J457" s="1">
        <v>112.17</v>
      </c>
      <c r="K457" s="1">
        <v>6.51</v>
      </c>
      <c r="L457" s="1">
        <v>7.58</v>
      </c>
      <c r="M457" s="1">
        <v>8.7200000000000006</v>
      </c>
      <c r="N457" s="1">
        <f>INDEX(Data!Z:Z,MATCH(zacks_custom_screen_2023_05_31[[#This Row],[Company Name]] &amp; "*", Data!Y:Y,0))</f>
        <v>522390</v>
      </c>
      <c r="O457" s="1">
        <f>INDEX(Data!AA:AA,MATCH(zacks_custom_screen_2023_05_31[[#This Row],[Company Name]] &amp; "*", Data!Y:Y,0))</f>
        <v>513210</v>
      </c>
      <c r="P457" s="2">
        <f>IFERROR((zacks_custom_screen_2023_05_31[[#This Row],[EPS1]]-zacks_custom_screen_2023_05_31[[#This Row],[EPS0]])/ABS(zacks_custom_screen_2023_05_31[[#This Row],[EPS0]]), "")</f>
        <v>0.16436251920122893</v>
      </c>
      <c r="Q457" s="2">
        <f>IFERROR((zacks_custom_screen_2023_05_31[[#This Row],[EPS2]]-zacks_custom_screen_2023_05_31[[#This Row],[EPS1]])/ABS(zacks_custom_screen_2023_05_31[[#This Row],[EPS1]]), "")</f>
        <v>0.15039577836411616</v>
      </c>
      <c r="R457" s="3">
        <f>IFERROR(zacks_custom_screen_2023_05_31[[#This Row],[Price]]/zacks_custom_screen_2023_05_31[[#This Row],[EPS1]], "")</f>
        <v>14.798153034300791</v>
      </c>
      <c r="S457" s="3">
        <f>IFERROR(zacks_custom_screen_2023_05_31[[#This Row],[Price]]/zacks_custom_screen_2023_05_31[[#This Row],[EPS2]], "")</f>
        <v>12.863532110091743</v>
      </c>
      <c r="T457" s="3">
        <f>IFERROR(zacks_custom_screen_2023_05_31[[#This Row],[PE1]]/(zacks_custom_screen_2023_05_31[[#This Row],[EG1]]*100), "")</f>
        <v>0.90033622666633761</v>
      </c>
      <c r="U457" s="3">
        <f>IFERROR(zacks_custom_screen_2023_05_31[[#This Row],[PE2]]/(zacks_custom_screen_2023_05_31[[#This Row],[EG2]]*100), "")</f>
        <v>0.85531204732013477</v>
      </c>
      <c r="V457"/>
      <c r="W457"/>
      <c r="X457"/>
    </row>
    <row r="458" spans="2:24" hidden="1" x14ac:dyDescent="0.25">
      <c r="B458" t="s">
        <v>1066</v>
      </c>
      <c r="C458">
        <v>23748.73</v>
      </c>
      <c r="D458" t="s">
        <v>90</v>
      </c>
      <c r="E458" t="s">
        <v>13</v>
      </c>
      <c r="F458" t="s">
        <v>37</v>
      </c>
      <c r="G458" t="s">
        <v>92</v>
      </c>
      <c r="H458">
        <v>12</v>
      </c>
      <c r="I458">
        <v>202212</v>
      </c>
      <c r="J458" s="1">
        <v>38.549999999999997</v>
      </c>
      <c r="K458" s="1"/>
      <c r="N458" s="1" t="str">
        <f>INDEX(Data!Z:Z,MATCH(zacks_custom_screen_2023_05_31[[#This Row],[Company Name]] &amp; "*", Data!Y:Y,0))</f>
        <v>Naics1</v>
      </c>
      <c r="O458" s="1" t="str">
        <f>INDEX(Data!AA:AA,MATCH(zacks_custom_screen_2023_05_31[[#This Row],[Company Name]] &amp; "*", Data!Y:Y,0))</f>
        <v>Nacis2</v>
      </c>
      <c r="P458" s="2" t="str">
        <f>IFERROR((zacks_custom_screen_2023_05_31[[#This Row],[EPS1]]-zacks_custom_screen_2023_05_31[[#This Row],[EPS0]])/ABS(zacks_custom_screen_2023_05_31[[#This Row],[EPS0]]), "")</f>
        <v/>
      </c>
      <c r="Q458" s="2" t="str">
        <f>IFERROR((zacks_custom_screen_2023_05_31[[#This Row],[EPS2]]-zacks_custom_screen_2023_05_31[[#This Row],[EPS1]])/ABS(zacks_custom_screen_2023_05_31[[#This Row],[EPS1]]), "")</f>
        <v/>
      </c>
      <c r="R458" s="3" t="str">
        <f>IFERROR(zacks_custom_screen_2023_05_31[[#This Row],[Price]]/zacks_custom_screen_2023_05_31[[#This Row],[EPS1]], "")</f>
        <v/>
      </c>
      <c r="S458" s="3" t="str">
        <f>IFERROR(zacks_custom_screen_2023_05_31[[#This Row],[Price]]/zacks_custom_screen_2023_05_31[[#This Row],[EPS2]], "")</f>
        <v/>
      </c>
      <c r="T458" s="3" t="str">
        <f>IFERROR(zacks_custom_screen_2023_05_31[[#This Row],[PE1]]/(zacks_custom_screen_2023_05_31[[#This Row],[EG1]]*100), "")</f>
        <v/>
      </c>
      <c r="U458" s="3" t="str">
        <f>IFERROR(zacks_custom_screen_2023_05_31[[#This Row],[PE2]]/(zacks_custom_screen_2023_05_31[[#This Row],[EG2]]*100), "")</f>
        <v/>
      </c>
      <c r="V458"/>
      <c r="W458"/>
      <c r="X458"/>
    </row>
    <row r="459" spans="2:24" hidden="1" x14ac:dyDescent="0.25">
      <c r="B459" t="s">
        <v>1067</v>
      </c>
      <c r="C459">
        <v>48630.21</v>
      </c>
      <c r="D459" t="s">
        <v>90</v>
      </c>
      <c r="E459" t="s">
        <v>13</v>
      </c>
      <c r="F459" t="s">
        <v>37</v>
      </c>
      <c r="G459" t="s">
        <v>92</v>
      </c>
      <c r="H459">
        <v>12</v>
      </c>
      <c r="I459">
        <v>202212</v>
      </c>
      <c r="J459" s="1">
        <v>71.41</v>
      </c>
      <c r="K459" s="1"/>
      <c r="N459" s="1" t="str">
        <f>INDEX(Data!Z:Z,MATCH(zacks_custom_screen_2023_05_31[[#This Row],[Company Name]] &amp; "*", Data!Y:Y,0))</f>
        <v>Naics1</v>
      </c>
      <c r="O459" s="1" t="str">
        <f>INDEX(Data!AA:AA,MATCH(zacks_custom_screen_2023_05_31[[#This Row],[Company Name]] &amp; "*", Data!Y:Y,0))</f>
        <v>Nacis2</v>
      </c>
      <c r="P459" s="2" t="str">
        <f>IFERROR((zacks_custom_screen_2023_05_31[[#This Row],[EPS1]]-zacks_custom_screen_2023_05_31[[#This Row],[EPS0]])/ABS(zacks_custom_screen_2023_05_31[[#This Row],[EPS0]]), "")</f>
        <v/>
      </c>
      <c r="Q459" s="2" t="str">
        <f>IFERROR((zacks_custom_screen_2023_05_31[[#This Row],[EPS2]]-zacks_custom_screen_2023_05_31[[#This Row],[EPS1]])/ABS(zacks_custom_screen_2023_05_31[[#This Row],[EPS1]]), "")</f>
        <v/>
      </c>
      <c r="R459" s="3" t="str">
        <f>IFERROR(zacks_custom_screen_2023_05_31[[#This Row],[Price]]/zacks_custom_screen_2023_05_31[[#This Row],[EPS1]], "")</f>
        <v/>
      </c>
      <c r="S459" s="3" t="str">
        <f>IFERROR(zacks_custom_screen_2023_05_31[[#This Row],[Price]]/zacks_custom_screen_2023_05_31[[#This Row],[EPS2]], "")</f>
        <v/>
      </c>
      <c r="T459" s="3" t="str">
        <f>IFERROR(zacks_custom_screen_2023_05_31[[#This Row],[PE1]]/(zacks_custom_screen_2023_05_31[[#This Row],[EG1]]*100), "")</f>
        <v/>
      </c>
      <c r="U459" s="3" t="str">
        <f>IFERROR(zacks_custom_screen_2023_05_31[[#This Row],[PE2]]/(zacks_custom_screen_2023_05_31[[#This Row],[EG2]]*100), "")</f>
        <v/>
      </c>
      <c r="V459"/>
      <c r="W459"/>
      <c r="X459"/>
    </row>
    <row r="460" spans="2:24" hidden="1" x14ac:dyDescent="0.25">
      <c r="B460" t="s">
        <v>1069</v>
      </c>
      <c r="C460">
        <v>25848.400000000001</v>
      </c>
      <c r="D460" t="s">
        <v>1068</v>
      </c>
      <c r="E460" t="s">
        <v>13</v>
      </c>
      <c r="F460" t="s">
        <v>85</v>
      </c>
      <c r="G460" t="s">
        <v>985</v>
      </c>
      <c r="H460">
        <v>12</v>
      </c>
      <c r="I460">
        <v>202212</v>
      </c>
      <c r="J460" s="1">
        <v>210.76</v>
      </c>
      <c r="K460" s="1">
        <v>7.56</v>
      </c>
      <c r="L460" s="1">
        <v>7.16</v>
      </c>
      <c r="M460" s="1">
        <v>9.02</v>
      </c>
      <c r="N460" s="1">
        <f>INDEX(Data!Z:Z,MATCH(zacks_custom_screen_2023_05_31[[#This Row],[Company Name]] &amp; "*", Data!Y:Y,0))</f>
        <v>561450</v>
      </c>
      <c r="O460" s="1">
        <f>INDEX(Data!AA:AA,MATCH(zacks_custom_screen_2023_05_31[[#This Row],[Company Name]] &amp; "*", Data!Y:Y,0))</f>
        <v>0</v>
      </c>
      <c r="P460" s="2">
        <f>IFERROR((zacks_custom_screen_2023_05_31[[#This Row],[EPS1]]-zacks_custom_screen_2023_05_31[[#This Row],[EPS0]])/ABS(zacks_custom_screen_2023_05_31[[#This Row],[EPS0]]), "")</f>
        <v>-5.2910052910052845E-2</v>
      </c>
      <c r="Q460" s="2">
        <f>IFERROR((zacks_custom_screen_2023_05_31[[#This Row],[EPS2]]-zacks_custom_screen_2023_05_31[[#This Row],[EPS1]])/ABS(zacks_custom_screen_2023_05_31[[#This Row],[EPS1]]), "")</f>
        <v>0.25977653631284908</v>
      </c>
      <c r="R460" s="3">
        <f>IFERROR(zacks_custom_screen_2023_05_31[[#This Row],[Price]]/zacks_custom_screen_2023_05_31[[#This Row],[EPS1]], "")</f>
        <v>29.435754189944131</v>
      </c>
      <c r="S460" s="3">
        <f>IFERROR(zacks_custom_screen_2023_05_31[[#This Row],[Price]]/zacks_custom_screen_2023_05_31[[#This Row],[EPS2]], "")</f>
        <v>23.365853658536587</v>
      </c>
      <c r="T460" s="3">
        <f>IFERROR(zacks_custom_screen_2023_05_31[[#This Row],[PE1]]/(zacks_custom_screen_2023_05_31[[#This Row],[EG1]]*100), "")</f>
        <v>-5.5633575418994479</v>
      </c>
      <c r="U460" s="3">
        <f>IFERROR(zacks_custom_screen_2023_05_31[[#This Row],[PE2]]/(zacks_custom_screen_2023_05_31[[#This Row],[EG2]]*100), "")</f>
        <v>0.89945974298452691</v>
      </c>
      <c r="V460"/>
      <c r="W460"/>
      <c r="X460"/>
    </row>
    <row r="461" spans="2:24" hidden="1" x14ac:dyDescent="0.25">
      <c r="B461" t="s">
        <v>1071</v>
      </c>
      <c r="C461">
        <v>7184.29</v>
      </c>
      <c r="D461" t="s">
        <v>1070</v>
      </c>
      <c r="E461" t="s">
        <v>13</v>
      </c>
      <c r="F461" t="s">
        <v>37</v>
      </c>
      <c r="G461" t="s">
        <v>250</v>
      </c>
      <c r="H461">
        <v>12</v>
      </c>
      <c r="I461">
        <v>202212</v>
      </c>
      <c r="J461" s="1">
        <v>164.95</v>
      </c>
      <c r="K461" s="1">
        <v>7</v>
      </c>
      <c r="L461" s="1">
        <v>7.56</v>
      </c>
      <c r="M461" s="1">
        <v>8.0500000000000007</v>
      </c>
      <c r="N461" s="1" t="e">
        <f>INDEX(Data!Z:Z,MATCH(zacks_custom_screen_2023_05_31[[#This Row],[Company Name]] &amp; "*", Data!Y:Y,0))</f>
        <v>#N/A</v>
      </c>
      <c r="O461" s="1" t="e">
        <f>INDEX(Data!AA:AA,MATCH(zacks_custom_screen_2023_05_31[[#This Row],[Company Name]] &amp; "*", Data!Y:Y,0))</f>
        <v>#N/A</v>
      </c>
      <c r="P461" s="2">
        <f>IFERROR((zacks_custom_screen_2023_05_31[[#This Row],[EPS1]]-zacks_custom_screen_2023_05_31[[#This Row],[EPS0]])/ABS(zacks_custom_screen_2023_05_31[[#This Row],[EPS0]]), "")</f>
        <v>7.9999999999999946E-2</v>
      </c>
      <c r="Q461" s="2">
        <f>IFERROR((zacks_custom_screen_2023_05_31[[#This Row],[EPS2]]-zacks_custom_screen_2023_05_31[[#This Row],[EPS1]])/ABS(zacks_custom_screen_2023_05_31[[#This Row],[EPS1]]), "")</f>
        <v>6.4814814814814964E-2</v>
      </c>
      <c r="R461" s="3">
        <f>IFERROR(zacks_custom_screen_2023_05_31[[#This Row],[Price]]/zacks_custom_screen_2023_05_31[[#This Row],[EPS1]], "")</f>
        <v>21.81878306878307</v>
      </c>
      <c r="S461" s="3">
        <f>IFERROR(zacks_custom_screen_2023_05_31[[#This Row],[Price]]/zacks_custom_screen_2023_05_31[[#This Row],[EPS2]], "")</f>
        <v>20.490683229813662</v>
      </c>
      <c r="T461" s="3">
        <f>IFERROR(zacks_custom_screen_2023_05_31[[#This Row],[PE1]]/(zacks_custom_screen_2023_05_31[[#This Row],[EG1]]*100), "")</f>
        <v>2.7273478835978855</v>
      </c>
      <c r="U461" s="3">
        <f>IFERROR(zacks_custom_screen_2023_05_31[[#This Row],[PE2]]/(zacks_custom_screen_2023_05_31[[#This Row],[EG2]]*100), "")</f>
        <v>3.1614196983141007</v>
      </c>
      <c r="V461"/>
      <c r="W461"/>
      <c r="X461"/>
    </row>
    <row r="462" spans="2:24" hidden="1" x14ac:dyDescent="0.25">
      <c r="B462" t="s">
        <v>1073</v>
      </c>
      <c r="C462">
        <v>6127.41</v>
      </c>
      <c r="D462" t="s">
        <v>1072</v>
      </c>
      <c r="E462" t="s">
        <v>13</v>
      </c>
      <c r="F462" t="s">
        <v>41</v>
      </c>
      <c r="G462" t="s">
        <v>704</v>
      </c>
      <c r="H462">
        <v>12</v>
      </c>
      <c r="I462">
        <v>202212</v>
      </c>
      <c r="J462" s="1">
        <v>61.13</v>
      </c>
      <c r="K462" s="1">
        <v>2.85</v>
      </c>
      <c r="L462" s="1">
        <v>3.17</v>
      </c>
      <c r="M462" s="1">
        <v>3.52</v>
      </c>
      <c r="N462" s="1">
        <f>INDEX(Data!Z:Z,MATCH(zacks_custom_screen_2023_05_31[[#This Row],[Company Name]] &amp; "*", Data!Y:Y,0))</f>
        <v>622310</v>
      </c>
      <c r="O462" s="1">
        <f>INDEX(Data!AA:AA,MATCH(zacks_custom_screen_2023_05_31[[#This Row],[Company Name]] &amp; "*", Data!Y:Y,0))</f>
        <v>623110</v>
      </c>
      <c r="P462" s="2">
        <f>IFERROR((zacks_custom_screen_2023_05_31[[#This Row],[EPS1]]-zacks_custom_screen_2023_05_31[[#This Row],[EPS0]])/ABS(zacks_custom_screen_2023_05_31[[#This Row],[EPS0]]), "")</f>
        <v>0.11228070175438591</v>
      </c>
      <c r="Q462" s="2">
        <f>IFERROR((zacks_custom_screen_2023_05_31[[#This Row],[EPS2]]-zacks_custom_screen_2023_05_31[[#This Row],[EPS1]])/ABS(zacks_custom_screen_2023_05_31[[#This Row],[EPS1]]), "")</f>
        <v>0.11041009463722401</v>
      </c>
      <c r="R462" s="3">
        <f>IFERROR(zacks_custom_screen_2023_05_31[[#This Row],[Price]]/zacks_custom_screen_2023_05_31[[#This Row],[EPS1]], "")</f>
        <v>19.28391167192429</v>
      </c>
      <c r="S462" s="3">
        <f>IFERROR(zacks_custom_screen_2023_05_31[[#This Row],[Price]]/zacks_custom_screen_2023_05_31[[#This Row],[EPS2]], "")</f>
        <v>17.366477272727273</v>
      </c>
      <c r="T462" s="3">
        <f>IFERROR(zacks_custom_screen_2023_05_31[[#This Row],[PE1]]/(zacks_custom_screen_2023_05_31[[#This Row],[EG1]]*100), "")</f>
        <v>1.717473383280758</v>
      </c>
      <c r="U462" s="3">
        <f>IFERROR(zacks_custom_screen_2023_05_31[[#This Row],[PE2]]/(zacks_custom_screen_2023_05_31[[#This Row],[EG2]]*100), "")</f>
        <v>1.5729066558441553</v>
      </c>
      <c r="V462"/>
      <c r="W462"/>
      <c r="X462"/>
    </row>
    <row r="463" spans="2:24" hidden="1" x14ac:dyDescent="0.25">
      <c r="B463" t="s">
        <v>1075</v>
      </c>
      <c r="C463">
        <v>25169.64</v>
      </c>
      <c r="D463" t="s">
        <v>1074</v>
      </c>
      <c r="E463" t="s">
        <v>13</v>
      </c>
      <c r="F463" t="s">
        <v>118</v>
      </c>
      <c r="G463" t="s">
        <v>119</v>
      </c>
      <c r="H463">
        <v>12</v>
      </c>
      <c r="I463">
        <v>202212</v>
      </c>
      <c r="J463" s="1">
        <v>65.72</v>
      </c>
      <c r="K463" s="1">
        <v>4.62</v>
      </c>
      <c r="L463" s="1">
        <v>4.72</v>
      </c>
      <c r="M463" s="1">
        <v>5.05</v>
      </c>
      <c r="N463" s="1">
        <f>INDEX(Data!Z:Z,MATCH(zacks_custom_screen_2023_05_31[[#This Row],[Company Name]] &amp; "*", Data!Y:Y,0))</f>
        <v>221118</v>
      </c>
      <c r="O463" s="1">
        <f>INDEX(Data!AA:AA,MATCH(zacks_custom_screen_2023_05_31[[#This Row],[Company Name]] &amp; "*", Data!Y:Y,0))</f>
        <v>0</v>
      </c>
      <c r="P463" s="2">
        <f>IFERROR((zacks_custom_screen_2023_05_31[[#This Row],[EPS1]]-zacks_custom_screen_2023_05_31[[#This Row],[EPS0]])/ABS(zacks_custom_screen_2023_05_31[[#This Row],[EPS0]]), "")</f>
        <v>2.1645021645021568E-2</v>
      </c>
      <c r="Q463" s="2">
        <f>IFERROR((zacks_custom_screen_2023_05_31[[#This Row],[EPS2]]-zacks_custom_screen_2023_05_31[[#This Row],[EPS1]])/ABS(zacks_custom_screen_2023_05_31[[#This Row],[EPS1]]), "")</f>
        <v>6.9915254237288157E-2</v>
      </c>
      <c r="R463" s="3">
        <f>IFERROR(zacks_custom_screen_2023_05_31[[#This Row],[Price]]/zacks_custom_screen_2023_05_31[[#This Row],[EPS1]], "")</f>
        <v>13.923728813559322</v>
      </c>
      <c r="S463" s="3">
        <f>IFERROR(zacks_custom_screen_2023_05_31[[#This Row],[Price]]/zacks_custom_screen_2023_05_31[[#This Row],[EPS2]], "")</f>
        <v>13.013861386138615</v>
      </c>
      <c r="T463" s="3">
        <f>IFERROR(zacks_custom_screen_2023_05_31[[#This Row],[PE1]]/(zacks_custom_screen_2023_05_31[[#This Row],[EG1]]*100), "")</f>
        <v>6.4327627118644291</v>
      </c>
      <c r="U463" s="3">
        <f>IFERROR(zacks_custom_screen_2023_05_31[[#This Row],[PE2]]/(zacks_custom_screen_2023_05_31[[#This Row],[EG2]]*100), "")</f>
        <v>1.861376537653765</v>
      </c>
      <c r="V463"/>
      <c r="W463"/>
      <c r="X463"/>
    </row>
    <row r="464" spans="2:24" hidden="1" x14ac:dyDescent="0.25">
      <c r="B464" t="s">
        <v>1077</v>
      </c>
      <c r="C464">
        <v>68591.13</v>
      </c>
      <c r="D464" t="s">
        <v>1076</v>
      </c>
      <c r="E464" t="s">
        <v>13</v>
      </c>
      <c r="F464" t="s">
        <v>51</v>
      </c>
      <c r="G464" t="s">
        <v>817</v>
      </c>
      <c r="H464">
        <v>6</v>
      </c>
      <c r="I464">
        <v>202206</v>
      </c>
      <c r="J464" s="1">
        <v>191.91</v>
      </c>
      <c r="K464" s="1">
        <v>7.24</v>
      </c>
      <c r="L464" s="1">
        <v>3.36</v>
      </c>
      <c r="M464" s="1">
        <v>5.08</v>
      </c>
      <c r="N464" s="1" t="e">
        <f>INDEX(Data!Z:Z,MATCH(zacks_custom_screen_2023_05_31[[#This Row],[Company Name]] &amp; "*", Data!Y:Y,0))</f>
        <v>#N/A</v>
      </c>
      <c r="O464" s="1" t="e">
        <f>INDEX(Data!AA:AA,MATCH(zacks_custom_screen_2023_05_31[[#This Row],[Company Name]] &amp; "*", Data!Y:Y,0))</f>
        <v>#N/A</v>
      </c>
      <c r="P464" s="2">
        <f>IFERROR((zacks_custom_screen_2023_05_31[[#This Row],[EPS1]]-zacks_custom_screen_2023_05_31[[#This Row],[EPS0]])/ABS(zacks_custom_screen_2023_05_31[[#This Row],[EPS0]]), "")</f>
        <v>-0.53591160220994483</v>
      </c>
      <c r="Q464" s="2">
        <f>IFERROR((zacks_custom_screen_2023_05_31[[#This Row],[EPS2]]-zacks_custom_screen_2023_05_31[[#This Row],[EPS1]])/ABS(zacks_custom_screen_2023_05_31[[#This Row],[EPS1]]), "")</f>
        <v>0.51190476190476197</v>
      </c>
      <c r="R464" s="3">
        <f>IFERROR(zacks_custom_screen_2023_05_31[[#This Row],[Price]]/zacks_custom_screen_2023_05_31[[#This Row],[EPS1]], "")</f>
        <v>57.116071428571431</v>
      </c>
      <c r="S464" s="3">
        <f>IFERROR(zacks_custom_screen_2023_05_31[[#This Row],[Price]]/zacks_custom_screen_2023_05_31[[#This Row],[EPS2]], "")</f>
        <v>37.777559055118111</v>
      </c>
      <c r="T464" s="3">
        <f>IFERROR(zacks_custom_screen_2023_05_31[[#This Row],[PE1]]/(zacks_custom_screen_2023_05_31[[#This Row],[EG1]]*100), "")</f>
        <v>-1.0657741163475698</v>
      </c>
      <c r="U464" s="3">
        <f>IFERROR(zacks_custom_screen_2023_05_31[[#This Row],[PE2]]/(zacks_custom_screen_2023_05_31[[#This Row],[EG2]]*100), "")</f>
        <v>0.73798022340230718</v>
      </c>
      <c r="V464"/>
      <c r="W464"/>
      <c r="X464"/>
    </row>
    <row r="465" spans="2:24" hidden="1" x14ac:dyDescent="0.25">
      <c r="B465" t="s">
        <v>1079</v>
      </c>
      <c r="C465">
        <v>3979.81</v>
      </c>
      <c r="D465" t="s">
        <v>1078</v>
      </c>
      <c r="E465" t="s">
        <v>13</v>
      </c>
      <c r="F465" t="s">
        <v>41</v>
      </c>
      <c r="G465" t="s">
        <v>704</v>
      </c>
      <c r="H465">
        <v>12</v>
      </c>
      <c r="I465">
        <v>202212</v>
      </c>
      <c r="J465" s="1">
        <v>8.08</v>
      </c>
      <c r="K465" s="1">
        <v>1.1100000000000001</v>
      </c>
      <c r="L465" s="1">
        <v>0.8</v>
      </c>
      <c r="M465" s="1">
        <v>0.9</v>
      </c>
      <c r="N465" s="1" t="e">
        <f>INDEX(Data!Z:Z,MATCH(zacks_custom_screen_2023_05_31[[#This Row],[Company Name]] &amp; "*", Data!Y:Y,0))</f>
        <v>#N/A</v>
      </c>
      <c r="O465" s="1" t="e">
        <f>INDEX(Data!AA:AA,MATCH(zacks_custom_screen_2023_05_31[[#This Row],[Company Name]] &amp; "*", Data!Y:Y,0))</f>
        <v>#N/A</v>
      </c>
      <c r="P465" s="2">
        <f>IFERROR((zacks_custom_screen_2023_05_31[[#This Row],[EPS1]]-zacks_custom_screen_2023_05_31[[#This Row],[EPS0]])/ABS(zacks_custom_screen_2023_05_31[[#This Row],[EPS0]]), "")</f>
        <v>-0.27927927927927931</v>
      </c>
      <c r="Q465" s="2">
        <f>IFERROR((zacks_custom_screen_2023_05_31[[#This Row],[EPS2]]-zacks_custom_screen_2023_05_31[[#This Row],[EPS1]])/ABS(zacks_custom_screen_2023_05_31[[#This Row],[EPS1]]), "")</f>
        <v>0.12499999999999997</v>
      </c>
      <c r="R465" s="3">
        <f>IFERROR(zacks_custom_screen_2023_05_31[[#This Row],[Price]]/zacks_custom_screen_2023_05_31[[#This Row],[EPS1]], "")</f>
        <v>10.1</v>
      </c>
      <c r="S465" s="3">
        <f>IFERROR(zacks_custom_screen_2023_05_31[[#This Row],[Price]]/zacks_custom_screen_2023_05_31[[#This Row],[EPS2]], "")</f>
        <v>8.9777777777777779</v>
      </c>
      <c r="T465" s="3">
        <f>IFERROR(zacks_custom_screen_2023_05_31[[#This Row],[PE1]]/(zacks_custom_screen_2023_05_31[[#This Row],[EG1]]*100), "")</f>
        <v>-0.36164516129032254</v>
      </c>
      <c r="U465" s="3">
        <f>IFERROR(zacks_custom_screen_2023_05_31[[#This Row],[PE2]]/(zacks_custom_screen_2023_05_31[[#This Row],[EG2]]*100), "")</f>
        <v>0.71822222222222243</v>
      </c>
      <c r="V465"/>
      <c r="W465"/>
      <c r="X465"/>
    </row>
    <row r="466" spans="2:24" hidden="1" x14ac:dyDescent="0.25">
      <c r="B466" t="s">
        <v>1081</v>
      </c>
      <c r="C466">
        <v>5652.27</v>
      </c>
      <c r="D466" t="s">
        <v>1080</v>
      </c>
      <c r="E466" t="s">
        <v>13</v>
      </c>
      <c r="F466" t="s">
        <v>51</v>
      </c>
      <c r="G466" t="s">
        <v>817</v>
      </c>
      <c r="H466">
        <v>3</v>
      </c>
      <c r="I466">
        <v>202303</v>
      </c>
      <c r="J466" s="1">
        <v>104.93</v>
      </c>
      <c r="K466" s="1">
        <v>1.66</v>
      </c>
      <c r="L466" s="1">
        <v>1.64</v>
      </c>
      <c r="M466" s="1">
        <v>1.98</v>
      </c>
      <c r="N466" s="1" t="e">
        <f>INDEX(Data!Z:Z,MATCH(zacks_custom_screen_2023_05_31[[#This Row],[Company Name]] &amp; "*", Data!Y:Y,0))</f>
        <v>#N/A</v>
      </c>
      <c r="O466" s="1" t="e">
        <f>INDEX(Data!AA:AA,MATCH(zacks_custom_screen_2023_05_31[[#This Row],[Company Name]] &amp; "*", Data!Y:Y,0))</f>
        <v>#N/A</v>
      </c>
      <c r="P466" s="2">
        <f>IFERROR((zacks_custom_screen_2023_05_31[[#This Row],[EPS1]]-zacks_custom_screen_2023_05_31[[#This Row],[EPS0]])/ABS(zacks_custom_screen_2023_05_31[[#This Row],[EPS0]]), "")</f>
        <v>-1.2048192771084348E-2</v>
      </c>
      <c r="Q466" s="2">
        <f>IFERROR((zacks_custom_screen_2023_05_31[[#This Row],[EPS2]]-zacks_custom_screen_2023_05_31[[#This Row],[EPS1]])/ABS(zacks_custom_screen_2023_05_31[[#This Row],[EPS1]]), "")</f>
        <v>0.20731707317073178</v>
      </c>
      <c r="R466" s="3">
        <f>IFERROR(zacks_custom_screen_2023_05_31[[#This Row],[Price]]/zacks_custom_screen_2023_05_31[[#This Row],[EPS1]], "")</f>
        <v>63.98170731707318</v>
      </c>
      <c r="S466" s="3">
        <f>IFERROR(zacks_custom_screen_2023_05_31[[#This Row],[Price]]/zacks_custom_screen_2023_05_31[[#This Row],[EPS2]], "")</f>
        <v>52.994949494949502</v>
      </c>
      <c r="T466" s="3">
        <f>IFERROR(zacks_custom_screen_2023_05_31[[#This Row],[PE1]]/(zacks_custom_screen_2023_05_31[[#This Row],[EG1]]*100), "")</f>
        <v>-53.104817073170686</v>
      </c>
      <c r="U466" s="3">
        <f>IFERROR(zacks_custom_screen_2023_05_31[[#This Row],[PE2]]/(zacks_custom_screen_2023_05_31[[#This Row],[EG2]]*100), "")</f>
        <v>2.5562269756387401</v>
      </c>
      <c r="V466"/>
      <c r="W466"/>
      <c r="X466"/>
    </row>
    <row r="467" spans="2:24" hidden="1" x14ac:dyDescent="0.25">
      <c r="B467" t="s">
        <v>1083</v>
      </c>
      <c r="C467">
        <v>4000.84</v>
      </c>
      <c r="D467" t="s">
        <v>1082</v>
      </c>
      <c r="E467" t="s">
        <v>13</v>
      </c>
      <c r="F467" t="s">
        <v>118</v>
      </c>
      <c r="G467" t="s">
        <v>119</v>
      </c>
      <c r="H467">
        <v>12</v>
      </c>
      <c r="I467">
        <v>202212</v>
      </c>
      <c r="J467" s="1">
        <v>7.31</v>
      </c>
      <c r="K467" s="1">
        <v>0.08</v>
      </c>
      <c r="L467" s="1">
        <v>0.67</v>
      </c>
      <c r="N467" s="1" t="e">
        <f>INDEX(Data!Z:Z,MATCH(zacks_custom_screen_2023_05_31[[#This Row],[Company Name]] &amp; "*", Data!Y:Y,0))</f>
        <v>#N/A</v>
      </c>
      <c r="O467" s="1" t="e">
        <f>INDEX(Data!AA:AA,MATCH(zacks_custom_screen_2023_05_31[[#This Row],[Company Name]] &amp; "*", Data!Y:Y,0))</f>
        <v>#N/A</v>
      </c>
      <c r="P467" s="2">
        <f>IFERROR((zacks_custom_screen_2023_05_31[[#This Row],[EPS1]]-zacks_custom_screen_2023_05_31[[#This Row],[EPS0]])/ABS(zacks_custom_screen_2023_05_31[[#This Row],[EPS0]]), "")</f>
        <v>7.3750000000000009</v>
      </c>
      <c r="Q467" s="2">
        <f>IFERROR((zacks_custom_screen_2023_05_31[[#This Row],[EPS2]]-zacks_custom_screen_2023_05_31[[#This Row],[EPS1]])/ABS(zacks_custom_screen_2023_05_31[[#This Row],[EPS1]]), "")</f>
        <v>-1</v>
      </c>
      <c r="R467" s="3">
        <f>IFERROR(zacks_custom_screen_2023_05_31[[#This Row],[Price]]/zacks_custom_screen_2023_05_31[[#This Row],[EPS1]], "")</f>
        <v>10.910447761194028</v>
      </c>
      <c r="S467" s="3" t="str">
        <f>IFERROR(zacks_custom_screen_2023_05_31[[#This Row],[Price]]/zacks_custom_screen_2023_05_31[[#This Row],[EPS2]], "")</f>
        <v/>
      </c>
      <c r="T467" s="3">
        <f>IFERROR(zacks_custom_screen_2023_05_31[[#This Row],[PE1]]/(zacks_custom_screen_2023_05_31[[#This Row],[EG1]]*100), "")</f>
        <v>1.479382747280546E-2</v>
      </c>
      <c r="U467" s="3" t="str">
        <f>IFERROR(zacks_custom_screen_2023_05_31[[#This Row],[PE2]]/(zacks_custom_screen_2023_05_31[[#This Row],[EG2]]*100), "")</f>
        <v/>
      </c>
      <c r="V467"/>
      <c r="W467"/>
      <c r="X467"/>
    </row>
    <row r="468" spans="2:24" hidden="1" x14ac:dyDescent="0.25">
      <c r="B468" t="s">
        <v>1085</v>
      </c>
      <c r="C468">
        <v>11859.69</v>
      </c>
      <c r="D468" t="s">
        <v>1084</v>
      </c>
      <c r="E468" t="s">
        <v>13</v>
      </c>
      <c r="F468" t="s">
        <v>37</v>
      </c>
      <c r="G468" t="s">
        <v>168</v>
      </c>
      <c r="H468">
        <v>12</v>
      </c>
      <c r="I468">
        <v>202212</v>
      </c>
      <c r="J468" s="1">
        <v>63.69</v>
      </c>
      <c r="K468" s="1">
        <v>2.72</v>
      </c>
      <c r="L468" s="1">
        <v>2.84</v>
      </c>
      <c r="M468" s="1">
        <v>3.06</v>
      </c>
      <c r="N468" s="1" t="e">
        <f>INDEX(Data!Z:Z,MATCH(zacks_custom_screen_2023_05_31[[#This Row],[Company Name]] &amp; "*", Data!Y:Y,0))</f>
        <v>#N/A</v>
      </c>
      <c r="O468" s="1" t="e">
        <f>INDEX(Data!AA:AA,MATCH(zacks_custom_screen_2023_05_31[[#This Row],[Company Name]] &amp; "*", Data!Y:Y,0))</f>
        <v>#N/A</v>
      </c>
      <c r="P468" s="2">
        <f>IFERROR((zacks_custom_screen_2023_05_31[[#This Row],[EPS1]]-zacks_custom_screen_2023_05_31[[#This Row],[EPS0]])/ABS(zacks_custom_screen_2023_05_31[[#This Row],[EPS0]]), "")</f>
        <v>4.41176470588234E-2</v>
      </c>
      <c r="Q468" s="2">
        <f>IFERROR((zacks_custom_screen_2023_05_31[[#This Row],[EPS2]]-zacks_custom_screen_2023_05_31[[#This Row],[EPS1]])/ABS(zacks_custom_screen_2023_05_31[[#This Row],[EPS1]]), "")</f>
        <v>7.7464788732394443E-2</v>
      </c>
      <c r="R468" s="3">
        <f>IFERROR(zacks_custom_screen_2023_05_31[[#This Row],[Price]]/zacks_custom_screen_2023_05_31[[#This Row],[EPS1]], "")</f>
        <v>22.426056338028168</v>
      </c>
      <c r="S468" s="3">
        <f>IFERROR(zacks_custom_screen_2023_05_31[[#This Row],[Price]]/zacks_custom_screen_2023_05_31[[#This Row],[EPS2]], "")</f>
        <v>20.813725490196077</v>
      </c>
      <c r="T468" s="3">
        <f>IFERROR(zacks_custom_screen_2023_05_31[[#This Row],[PE1]]/(zacks_custom_screen_2023_05_31[[#This Row],[EG1]]*100), "")</f>
        <v>5.0832394366197331</v>
      </c>
      <c r="U468" s="3">
        <f>IFERROR(zacks_custom_screen_2023_05_31[[#This Row],[PE2]]/(zacks_custom_screen_2023_05_31[[#This Row],[EG2]]*100), "")</f>
        <v>2.6868627450980367</v>
      </c>
      <c r="V468"/>
      <c r="W468"/>
      <c r="X468"/>
    </row>
    <row r="469" spans="2:24" hidden="1" x14ac:dyDescent="0.25">
      <c r="B469" t="s">
        <v>1087</v>
      </c>
      <c r="C469">
        <v>104714.66</v>
      </c>
      <c r="D469" t="s">
        <v>1086</v>
      </c>
      <c r="E469" t="s">
        <v>13</v>
      </c>
      <c r="F469" t="s">
        <v>41</v>
      </c>
      <c r="G469" t="s">
        <v>153</v>
      </c>
      <c r="H469">
        <v>12</v>
      </c>
      <c r="I469">
        <v>202212</v>
      </c>
      <c r="J469" s="1">
        <v>441.73</v>
      </c>
      <c r="K469" s="1">
        <v>29.07</v>
      </c>
      <c r="L469" s="1">
        <v>32.79</v>
      </c>
      <c r="M469" s="1">
        <v>36.950000000000003</v>
      </c>
      <c r="N469" s="1" t="e">
        <f>INDEX(Data!Z:Z,MATCH(zacks_custom_screen_2023_05_31[[#This Row],[Company Name]] &amp; "*", Data!Y:Y,0))</f>
        <v>#N/A</v>
      </c>
      <c r="O469" s="1" t="e">
        <f>INDEX(Data!AA:AA,MATCH(zacks_custom_screen_2023_05_31[[#This Row],[Company Name]] &amp; "*", Data!Y:Y,0))</f>
        <v>#N/A</v>
      </c>
      <c r="P469" s="2">
        <f>IFERROR((zacks_custom_screen_2023_05_31[[#This Row],[EPS1]]-zacks_custom_screen_2023_05_31[[#This Row],[EPS0]])/ABS(zacks_custom_screen_2023_05_31[[#This Row],[EPS0]]), "")</f>
        <v>0.12796697626418985</v>
      </c>
      <c r="Q469" s="2">
        <f>IFERROR((zacks_custom_screen_2023_05_31[[#This Row],[EPS2]]-zacks_custom_screen_2023_05_31[[#This Row],[EPS1]])/ABS(zacks_custom_screen_2023_05_31[[#This Row],[EPS1]]), "")</f>
        <v>0.12686794754498334</v>
      </c>
      <c r="R469" s="3">
        <f>IFERROR(zacks_custom_screen_2023_05_31[[#This Row],[Price]]/zacks_custom_screen_2023_05_31[[#This Row],[EPS1]], "")</f>
        <v>13.471485208905156</v>
      </c>
      <c r="S469" s="3">
        <f>IFERROR(zacks_custom_screen_2023_05_31[[#This Row],[Price]]/zacks_custom_screen_2023_05_31[[#This Row],[EPS2]], "")</f>
        <v>11.954803788903924</v>
      </c>
      <c r="T469" s="3">
        <f>IFERROR(zacks_custom_screen_2023_05_31[[#This Row],[PE1]]/(zacks_custom_screen_2023_05_31[[#This Row],[EG1]]*100), "")</f>
        <v>1.0527313844700887</v>
      </c>
      <c r="U469" s="3">
        <f>IFERROR(zacks_custom_screen_2023_05_31[[#This Row],[PE2]]/(zacks_custom_screen_2023_05_31[[#This Row],[EG2]]*100), "")</f>
        <v>0.94230292364942136</v>
      </c>
      <c r="V469"/>
      <c r="W469"/>
      <c r="X469"/>
    </row>
    <row r="470" spans="2:24" hidden="1" x14ac:dyDescent="0.25">
      <c r="B470" t="s">
        <v>1088</v>
      </c>
      <c r="C470">
        <v>14337.92</v>
      </c>
      <c r="D470" t="s">
        <v>90</v>
      </c>
      <c r="E470" t="s">
        <v>22</v>
      </c>
      <c r="F470" t="s">
        <v>37</v>
      </c>
      <c r="G470" t="s">
        <v>92</v>
      </c>
      <c r="H470">
        <v>12</v>
      </c>
      <c r="I470">
        <v>202212</v>
      </c>
      <c r="J470" s="1">
        <v>84.89</v>
      </c>
      <c r="K470" s="1"/>
      <c r="N470" s="1" t="str">
        <f>INDEX(Data!Z:Z,MATCH(zacks_custom_screen_2023_05_31[[#This Row],[Company Name]] &amp; "*", Data!Y:Y,0))</f>
        <v>Naics1</v>
      </c>
      <c r="O470" s="1" t="str">
        <f>INDEX(Data!AA:AA,MATCH(zacks_custom_screen_2023_05_31[[#This Row],[Company Name]] &amp; "*", Data!Y:Y,0))</f>
        <v>Nacis2</v>
      </c>
      <c r="P470" s="2" t="str">
        <f>IFERROR((zacks_custom_screen_2023_05_31[[#This Row],[EPS1]]-zacks_custom_screen_2023_05_31[[#This Row],[EPS0]])/ABS(zacks_custom_screen_2023_05_31[[#This Row],[EPS0]]), "")</f>
        <v/>
      </c>
      <c r="Q470" s="2" t="str">
        <f>IFERROR((zacks_custom_screen_2023_05_31[[#This Row],[EPS2]]-zacks_custom_screen_2023_05_31[[#This Row],[EPS1]])/ABS(zacks_custom_screen_2023_05_31[[#This Row],[EPS1]]), "")</f>
        <v/>
      </c>
      <c r="R470" s="3" t="str">
        <f>IFERROR(zacks_custom_screen_2023_05_31[[#This Row],[Price]]/zacks_custom_screen_2023_05_31[[#This Row],[EPS1]], "")</f>
        <v/>
      </c>
      <c r="S470" s="3" t="str">
        <f>IFERROR(zacks_custom_screen_2023_05_31[[#This Row],[Price]]/zacks_custom_screen_2023_05_31[[#This Row],[EPS2]], "")</f>
        <v/>
      </c>
      <c r="T470" s="3" t="str">
        <f>IFERROR(zacks_custom_screen_2023_05_31[[#This Row],[PE1]]/(zacks_custom_screen_2023_05_31[[#This Row],[EG1]]*100), "")</f>
        <v/>
      </c>
      <c r="U470" s="3" t="str">
        <f>IFERROR(zacks_custom_screen_2023_05_31[[#This Row],[PE2]]/(zacks_custom_screen_2023_05_31[[#This Row],[EG2]]*100), "")</f>
        <v/>
      </c>
      <c r="V470"/>
      <c r="W470"/>
      <c r="X470"/>
    </row>
    <row r="471" spans="2:24" hidden="1" x14ac:dyDescent="0.25">
      <c r="B471" t="s">
        <v>1090</v>
      </c>
      <c r="C471">
        <v>8155.94</v>
      </c>
      <c r="D471" t="s">
        <v>1089</v>
      </c>
      <c r="E471" t="s">
        <v>13</v>
      </c>
      <c r="F471" t="s">
        <v>26</v>
      </c>
      <c r="G471" t="s">
        <v>1046</v>
      </c>
      <c r="H471">
        <v>12</v>
      </c>
      <c r="I471">
        <v>202212</v>
      </c>
      <c r="J471" s="1">
        <v>171.02</v>
      </c>
      <c r="K471" s="1">
        <v>8.1</v>
      </c>
      <c r="L471" s="1">
        <v>9.74</v>
      </c>
      <c r="M471" s="1">
        <v>10.55</v>
      </c>
      <c r="N471" s="1">
        <f>INDEX(Data!Z:Z,MATCH(zacks_custom_screen_2023_05_31[[#This Row],[Company Name]] &amp; "*", Data!Y:Y,0))</f>
        <v>238210</v>
      </c>
      <c r="O471" s="1">
        <f>INDEX(Data!AA:AA,MATCH(zacks_custom_screen_2023_05_31[[#This Row],[Company Name]] &amp; "*", Data!Y:Y,0))</f>
        <v>238220</v>
      </c>
      <c r="P471" s="2">
        <f>IFERROR((zacks_custom_screen_2023_05_31[[#This Row],[EPS1]]-zacks_custom_screen_2023_05_31[[#This Row],[EPS0]])/ABS(zacks_custom_screen_2023_05_31[[#This Row],[EPS0]]), "")</f>
        <v>0.20246913580246922</v>
      </c>
      <c r="Q471" s="2">
        <f>IFERROR((zacks_custom_screen_2023_05_31[[#This Row],[EPS2]]-zacks_custom_screen_2023_05_31[[#This Row],[EPS1]])/ABS(zacks_custom_screen_2023_05_31[[#This Row],[EPS1]]), "")</f>
        <v>8.316221765913763E-2</v>
      </c>
      <c r="R471" s="3">
        <f>IFERROR(zacks_custom_screen_2023_05_31[[#This Row],[Price]]/zacks_custom_screen_2023_05_31[[#This Row],[EPS1]], "")</f>
        <v>17.558521560574949</v>
      </c>
      <c r="S471" s="3">
        <f>IFERROR(zacks_custom_screen_2023_05_31[[#This Row],[Price]]/zacks_custom_screen_2023_05_31[[#This Row],[EPS2]], "")</f>
        <v>16.210426540284359</v>
      </c>
      <c r="T471" s="3">
        <f>IFERROR(zacks_custom_screen_2023_05_31[[#This Row],[PE1]]/(zacks_custom_screen_2023_05_31[[#This Row],[EG1]]*100), "")</f>
        <v>0.86721966244303061</v>
      </c>
      <c r="U471" s="3">
        <f>IFERROR(zacks_custom_screen_2023_05_31[[#This Row],[PE2]]/(zacks_custom_screen_2023_05_31[[#This Row],[EG2]]*100), "")</f>
        <v>1.9492537592885131</v>
      </c>
      <c r="V471"/>
      <c r="W471"/>
      <c r="X471"/>
    </row>
    <row r="472" spans="2:24" hidden="1" x14ac:dyDescent="0.25">
      <c r="B472" t="s">
        <v>1092</v>
      </c>
      <c r="C472">
        <v>9513.08</v>
      </c>
      <c r="D472" t="s">
        <v>1091</v>
      </c>
      <c r="E472" t="s">
        <v>13</v>
      </c>
      <c r="F472" t="s">
        <v>130</v>
      </c>
      <c r="G472" t="s">
        <v>189</v>
      </c>
      <c r="H472">
        <v>12</v>
      </c>
      <c r="I472">
        <v>202212</v>
      </c>
      <c r="J472" s="1">
        <v>79.84</v>
      </c>
      <c r="K472" s="1">
        <v>7.88</v>
      </c>
      <c r="L472" s="1">
        <v>7.91</v>
      </c>
      <c r="M472" s="1">
        <v>8.67</v>
      </c>
      <c r="N472" s="1">
        <f>INDEX(Data!Z:Z,MATCH(zacks_custom_screen_2023_05_31[[#This Row],[Company Name]] &amp; "*", Data!Y:Y,0))</f>
        <v>424690</v>
      </c>
      <c r="O472" s="1">
        <f>INDEX(Data!AA:AA,MATCH(zacks_custom_screen_2023_05_31[[#This Row],[Company Name]] &amp; "*", Data!Y:Y,0))</f>
        <v>541611</v>
      </c>
      <c r="P472" s="2">
        <f>IFERROR((zacks_custom_screen_2023_05_31[[#This Row],[EPS1]]-zacks_custom_screen_2023_05_31[[#This Row],[EPS0]])/ABS(zacks_custom_screen_2023_05_31[[#This Row],[EPS0]]), "")</f>
        <v>3.8071065989848034E-3</v>
      </c>
      <c r="Q472" s="2">
        <f>IFERROR((zacks_custom_screen_2023_05_31[[#This Row],[EPS2]]-zacks_custom_screen_2023_05_31[[#This Row],[EPS1]])/ABS(zacks_custom_screen_2023_05_31[[#This Row],[EPS1]]), "")</f>
        <v>9.6080910240202252E-2</v>
      </c>
      <c r="R472" s="3">
        <f>IFERROR(zacks_custom_screen_2023_05_31[[#This Row],[Price]]/zacks_custom_screen_2023_05_31[[#This Row],[EPS1]], "")</f>
        <v>10.093552465233881</v>
      </c>
      <c r="S472" s="3">
        <f>IFERROR(zacks_custom_screen_2023_05_31[[#This Row],[Price]]/zacks_custom_screen_2023_05_31[[#This Row],[EPS2]], "")</f>
        <v>9.2087658592848918</v>
      </c>
      <c r="T472" s="3">
        <f>IFERROR(zacks_custom_screen_2023_05_31[[#This Row],[PE1]]/(zacks_custom_screen_2023_05_31[[#This Row],[EG1]]*100), "")</f>
        <v>26.51239780868077</v>
      </c>
      <c r="U472" s="3">
        <f>IFERROR(zacks_custom_screen_2023_05_31[[#This Row],[PE2]]/(zacks_custom_screen_2023_05_31[[#This Row],[EG2]]*100), "")</f>
        <v>0.95843865719662513</v>
      </c>
      <c r="V472"/>
      <c r="W472"/>
      <c r="X472"/>
    </row>
    <row r="473" spans="2:24" hidden="1" x14ac:dyDescent="0.25">
      <c r="B473" t="s">
        <v>1094</v>
      </c>
      <c r="C473">
        <v>44799.89</v>
      </c>
      <c r="D473" t="s">
        <v>1093</v>
      </c>
      <c r="E473" t="s">
        <v>13</v>
      </c>
      <c r="F473" t="s">
        <v>18</v>
      </c>
      <c r="G473" t="s">
        <v>268</v>
      </c>
      <c r="H473">
        <v>9</v>
      </c>
      <c r="I473">
        <v>202209</v>
      </c>
      <c r="J473" s="1">
        <v>78.39</v>
      </c>
      <c r="K473" s="1">
        <v>5.25</v>
      </c>
      <c r="L473" s="1">
        <v>4.18</v>
      </c>
      <c r="M473" s="1">
        <v>4.5599999999999996</v>
      </c>
      <c r="N473" s="1" t="e">
        <f>INDEX(Data!Z:Z,MATCH(zacks_custom_screen_2023_05_31[[#This Row],[Company Name]] &amp; "*", Data!Y:Y,0))</f>
        <v>#N/A</v>
      </c>
      <c r="O473" s="1" t="e">
        <f>INDEX(Data!AA:AA,MATCH(zacks_custom_screen_2023_05_31[[#This Row],[Company Name]] &amp; "*", Data!Y:Y,0))</f>
        <v>#N/A</v>
      </c>
      <c r="P473" s="2">
        <f>IFERROR((zacks_custom_screen_2023_05_31[[#This Row],[EPS1]]-zacks_custom_screen_2023_05_31[[#This Row],[EPS0]])/ABS(zacks_custom_screen_2023_05_31[[#This Row],[EPS0]]), "")</f>
        <v>-0.20380952380952386</v>
      </c>
      <c r="Q473" s="2">
        <f>IFERROR((zacks_custom_screen_2023_05_31[[#This Row],[EPS2]]-zacks_custom_screen_2023_05_31[[#This Row],[EPS1]])/ABS(zacks_custom_screen_2023_05_31[[#This Row],[EPS1]]), "")</f>
        <v>9.0909090909090884E-2</v>
      </c>
      <c r="R473" s="3">
        <f>IFERROR(zacks_custom_screen_2023_05_31[[#This Row],[Price]]/zacks_custom_screen_2023_05_31[[#This Row],[EPS1]], "")</f>
        <v>18.753588516746412</v>
      </c>
      <c r="S473" s="3">
        <f>IFERROR(zacks_custom_screen_2023_05_31[[#This Row],[Price]]/zacks_custom_screen_2023_05_31[[#This Row],[EPS2]], "")</f>
        <v>17.190789473684212</v>
      </c>
      <c r="T473" s="3">
        <f>IFERROR(zacks_custom_screen_2023_05_31[[#This Row],[PE1]]/(zacks_custom_screen_2023_05_31[[#This Row],[EG1]]*100), "")</f>
        <v>-0.92015270759737045</v>
      </c>
      <c r="U473" s="3">
        <f>IFERROR(zacks_custom_screen_2023_05_31[[#This Row],[PE2]]/(zacks_custom_screen_2023_05_31[[#This Row],[EG2]]*100), "")</f>
        <v>1.890986842105264</v>
      </c>
      <c r="V473"/>
      <c r="W473"/>
      <c r="X473"/>
    </row>
    <row r="474" spans="2:24" hidden="1" x14ac:dyDescent="0.25">
      <c r="B474" t="s">
        <v>1096</v>
      </c>
      <c r="C474">
        <v>72098.73</v>
      </c>
      <c r="D474" t="s">
        <v>1095</v>
      </c>
      <c r="E474" t="s">
        <v>13</v>
      </c>
      <c r="F474" t="s">
        <v>223</v>
      </c>
      <c r="G474" t="s">
        <v>838</v>
      </c>
      <c r="H474">
        <v>12</v>
      </c>
      <c r="I474">
        <v>202212</v>
      </c>
      <c r="J474" s="1">
        <v>35.61</v>
      </c>
      <c r="K474" s="1">
        <v>2.16</v>
      </c>
      <c r="L474" s="1">
        <v>2.2000000000000002</v>
      </c>
      <c r="M474" s="1">
        <v>2.14</v>
      </c>
      <c r="N474" s="1">
        <f>INDEX(Data!Z:Z,MATCH(zacks_custom_screen_2023_05_31[[#This Row],[Company Name]] &amp; "*", Data!Y:Y,0))</f>
        <v>486110</v>
      </c>
      <c r="O474" s="1">
        <f>INDEX(Data!AA:AA,MATCH(zacks_custom_screen_2023_05_31[[#This Row],[Company Name]] &amp; "*", Data!Y:Y,0))</f>
        <v>486210</v>
      </c>
      <c r="P474" s="2">
        <f>IFERROR((zacks_custom_screen_2023_05_31[[#This Row],[EPS1]]-zacks_custom_screen_2023_05_31[[#This Row],[EPS0]])/ABS(zacks_custom_screen_2023_05_31[[#This Row],[EPS0]]), "")</f>
        <v>1.8518518518518535E-2</v>
      </c>
      <c r="Q474" s="2">
        <f>IFERROR((zacks_custom_screen_2023_05_31[[#This Row],[EPS2]]-zacks_custom_screen_2023_05_31[[#This Row],[EPS1]])/ABS(zacks_custom_screen_2023_05_31[[#This Row],[EPS1]]), "")</f>
        <v>-2.7272727272727296E-2</v>
      </c>
      <c r="R474" s="3">
        <f>IFERROR(zacks_custom_screen_2023_05_31[[#This Row],[Price]]/zacks_custom_screen_2023_05_31[[#This Row],[EPS1]], "")</f>
        <v>16.186363636363634</v>
      </c>
      <c r="S474" s="3">
        <f>IFERROR(zacks_custom_screen_2023_05_31[[#This Row],[Price]]/zacks_custom_screen_2023_05_31[[#This Row],[EPS2]], "")</f>
        <v>16.640186915887849</v>
      </c>
      <c r="T474" s="3">
        <f>IFERROR(zacks_custom_screen_2023_05_31[[#This Row],[PE1]]/(zacks_custom_screen_2023_05_31[[#This Row],[EG1]]*100), "")</f>
        <v>8.7406363636363551</v>
      </c>
      <c r="U474" s="3">
        <f>IFERROR(zacks_custom_screen_2023_05_31[[#This Row],[PE2]]/(zacks_custom_screen_2023_05_31[[#This Row],[EG2]]*100), "")</f>
        <v>-6.1014018691588721</v>
      </c>
      <c r="V474"/>
      <c r="W474"/>
      <c r="X474"/>
    </row>
    <row r="475" spans="2:24" hidden="1" x14ac:dyDescent="0.25">
      <c r="B475" t="s">
        <v>1098</v>
      </c>
      <c r="C475">
        <v>3928.66</v>
      </c>
      <c r="D475" t="s">
        <v>1097</v>
      </c>
      <c r="E475" t="s">
        <v>13</v>
      </c>
      <c r="F475" t="s">
        <v>118</v>
      </c>
      <c r="G475" t="s">
        <v>119</v>
      </c>
      <c r="H475">
        <v>12</v>
      </c>
      <c r="I475">
        <v>202212</v>
      </c>
      <c r="J475" s="1">
        <v>2.84</v>
      </c>
      <c r="K475" s="1">
        <v>0.99</v>
      </c>
      <c r="N475" s="1" t="e">
        <f>INDEX(Data!Z:Z,MATCH(zacks_custom_screen_2023_05_31[[#This Row],[Company Name]] &amp; "*", Data!Y:Y,0))</f>
        <v>#N/A</v>
      </c>
      <c r="O475" s="1" t="e">
        <f>INDEX(Data!AA:AA,MATCH(zacks_custom_screen_2023_05_31[[#This Row],[Company Name]] &amp; "*", Data!Y:Y,0))</f>
        <v>#N/A</v>
      </c>
      <c r="P475" s="2">
        <f>IFERROR((zacks_custom_screen_2023_05_31[[#This Row],[EPS1]]-zacks_custom_screen_2023_05_31[[#This Row],[EPS0]])/ABS(zacks_custom_screen_2023_05_31[[#This Row],[EPS0]]), "")</f>
        <v>-1</v>
      </c>
      <c r="Q475" s="2" t="str">
        <f>IFERROR((zacks_custom_screen_2023_05_31[[#This Row],[EPS2]]-zacks_custom_screen_2023_05_31[[#This Row],[EPS1]])/ABS(zacks_custom_screen_2023_05_31[[#This Row],[EPS1]]), "")</f>
        <v/>
      </c>
      <c r="R475" s="3" t="str">
        <f>IFERROR(zacks_custom_screen_2023_05_31[[#This Row],[Price]]/zacks_custom_screen_2023_05_31[[#This Row],[EPS1]], "")</f>
        <v/>
      </c>
      <c r="S475" s="3" t="str">
        <f>IFERROR(zacks_custom_screen_2023_05_31[[#This Row],[Price]]/zacks_custom_screen_2023_05_31[[#This Row],[EPS2]], "")</f>
        <v/>
      </c>
      <c r="T475" s="3" t="str">
        <f>IFERROR(zacks_custom_screen_2023_05_31[[#This Row],[PE1]]/(zacks_custom_screen_2023_05_31[[#This Row],[EG1]]*100), "")</f>
        <v/>
      </c>
      <c r="U475" s="3" t="str">
        <f>IFERROR(zacks_custom_screen_2023_05_31[[#This Row],[PE2]]/(zacks_custom_screen_2023_05_31[[#This Row],[EG2]]*100), "")</f>
        <v/>
      </c>
      <c r="V475"/>
      <c r="W475"/>
      <c r="X475"/>
    </row>
    <row r="476" spans="2:24" hidden="1" x14ac:dyDescent="0.25">
      <c r="B476" t="s">
        <v>1100</v>
      </c>
      <c r="C476">
        <v>4534.08</v>
      </c>
      <c r="D476" t="s">
        <v>1099</v>
      </c>
      <c r="E476" t="s">
        <v>13</v>
      </c>
      <c r="F476" t="s">
        <v>223</v>
      </c>
      <c r="G476" t="s">
        <v>1101</v>
      </c>
      <c r="H476">
        <v>12</v>
      </c>
      <c r="I476">
        <v>202212</v>
      </c>
      <c r="J476" s="1">
        <v>9.73</v>
      </c>
      <c r="K476" s="1">
        <v>0.75</v>
      </c>
      <c r="L476" s="1">
        <v>0.53</v>
      </c>
      <c r="M476" s="1">
        <v>0.69</v>
      </c>
      <c r="N476" s="1">
        <f>INDEX(Data!Z:Z,MATCH(zacks_custom_screen_2023_05_31[[#This Row],[Company Name]] &amp; "*", Data!Y:Y,0))</f>
        <v>486210</v>
      </c>
      <c r="O476" s="1">
        <f>INDEX(Data!AA:AA,MATCH(zacks_custom_screen_2023_05_31[[#This Row],[Company Name]] &amp; "*", Data!Y:Y,0))</f>
        <v>211130</v>
      </c>
      <c r="P476" s="2">
        <f>IFERROR((zacks_custom_screen_2023_05_31[[#This Row],[EPS1]]-zacks_custom_screen_2023_05_31[[#This Row],[EPS0]])/ABS(zacks_custom_screen_2023_05_31[[#This Row],[EPS0]]), "")</f>
        <v>-0.29333333333333328</v>
      </c>
      <c r="Q476" s="2">
        <f>IFERROR((zacks_custom_screen_2023_05_31[[#This Row],[EPS2]]-zacks_custom_screen_2023_05_31[[#This Row],[EPS1]])/ABS(zacks_custom_screen_2023_05_31[[#This Row],[EPS1]]), "")</f>
        <v>0.30188679245283001</v>
      </c>
      <c r="R476" s="3">
        <f>IFERROR(zacks_custom_screen_2023_05_31[[#This Row],[Price]]/zacks_custom_screen_2023_05_31[[#This Row],[EPS1]], "")</f>
        <v>18.358490566037737</v>
      </c>
      <c r="S476" s="3">
        <f>IFERROR(zacks_custom_screen_2023_05_31[[#This Row],[Price]]/zacks_custom_screen_2023_05_31[[#This Row],[EPS2]], "")</f>
        <v>14.10144927536232</v>
      </c>
      <c r="T476" s="3">
        <f>IFERROR(zacks_custom_screen_2023_05_31[[#This Row],[PE1]]/(zacks_custom_screen_2023_05_31[[#This Row],[EG1]]*100), "")</f>
        <v>-0.62585763293310481</v>
      </c>
      <c r="U476" s="3">
        <f>IFERROR(zacks_custom_screen_2023_05_31[[#This Row],[PE2]]/(zacks_custom_screen_2023_05_31[[#This Row],[EG2]]*100), "")</f>
        <v>0.46711050724637715</v>
      </c>
      <c r="V476"/>
      <c r="W476"/>
      <c r="X476"/>
    </row>
    <row r="477" spans="2:24" hidden="1" x14ac:dyDescent="0.25">
      <c r="B477" t="s">
        <v>1103</v>
      </c>
      <c r="C477">
        <v>23854.44</v>
      </c>
      <c r="D477" t="s">
        <v>1102</v>
      </c>
      <c r="E477" t="s">
        <v>22</v>
      </c>
      <c r="F477" t="s">
        <v>223</v>
      </c>
      <c r="G477" t="s">
        <v>311</v>
      </c>
      <c r="H477">
        <v>12</v>
      </c>
      <c r="I477">
        <v>202212</v>
      </c>
      <c r="J477" s="1">
        <v>174.12</v>
      </c>
      <c r="K477" s="1">
        <v>4.62</v>
      </c>
      <c r="L477" s="1">
        <v>5.57</v>
      </c>
      <c r="M477" s="1">
        <v>7.52</v>
      </c>
      <c r="N477" s="1" t="e">
        <f>INDEX(Data!Z:Z,MATCH(zacks_custom_screen_2023_05_31[[#This Row],[Company Name]] &amp; "*", Data!Y:Y,0))</f>
        <v>#N/A</v>
      </c>
      <c r="O477" s="1" t="e">
        <f>INDEX(Data!AA:AA,MATCH(zacks_custom_screen_2023_05_31[[#This Row],[Company Name]] &amp; "*", Data!Y:Y,0))</f>
        <v>#N/A</v>
      </c>
      <c r="P477" s="2">
        <f>IFERROR((zacks_custom_screen_2023_05_31[[#This Row],[EPS1]]-zacks_custom_screen_2023_05_31[[#This Row],[EPS0]])/ABS(zacks_custom_screen_2023_05_31[[#This Row],[EPS0]]), "")</f>
        <v>0.20562770562770566</v>
      </c>
      <c r="Q477" s="2">
        <f>IFERROR((zacks_custom_screen_2023_05_31[[#This Row],[EPS2]]-zacks_custom_screen_2023_05_31[[#This Row],[EPS1]])/ABS(zacks_custom_screen_2023_05_31[[#This Row],[EPS1]]), "")</f>
        <v>0.35008976660682212</v>
      </c>
      <c r="R477" s="3">
        <f>IFERROR(zacks_custom_screen_2023_05_31[[#This Row],[Price]]/zacks_custom_screen_2023_05_31[[#This Row],[EPS1]], "")</f>
        <v>31.260323159784559</v>
      </c>
      <c r="S477" s="3">
        <f>IFERROR(zacks_custom_screen_2023_05_31[[#This Row],[Price]]/zacks_custom_screen_2023_05_31[[#This Row],[EPS2]], "")</f>
        <v>23.154255319148938</v>
      </c>
      <c r="T477" s="3">
        <f>IFERROR(zacks_custom_screen_2023_05_31[[#This Row],[PE1]]/(zacks_custom_screen_2023_05_31[[#This Row],[EG1]]*100), "")</f>
        <v>1.5202388736653119</v>
      </c>
      <c r="U477" s="3">
        <f>IFERROR(zacks_custom_screen_2023_05_31[[#This Row],[PE2]]/(zacks_custom_screen_2023_05_31[[#This Row],[EG2]]*100), "")</f>
        <v>0.66138052373158795</v>
      </c>
      <c r="V477"/>
      <c r="W477"/>
      <c r="X477"/>
    </row>
    <row r="478" spans="2:24" hidden="1" x14ac:dyDescent="0.25">
      <c r="B478" t="s">
        <v>1105</v>
      </c>
      <c r="C478">
        <v>4090.13</v>
      </c>
      <c r="D478" t="s">
        <v>1104</v>
      </c>
      <c r="E478" t="s">
        <v>13</v>
      </c>
      <c r="F478" t="s">
        <v>18</v>
      </c>
      <c r="G478" t="s">
        <v>268</v>
      </c>
      <c r="H478">
        <v>3</v>
      </c>
      <c r="I478">
        <v>202303</v>
      </c>
      <c r="J478" s="1">
        <v>99.98</v>
      </c>
      <c r="K478" s="1">
        <v>5.34</v>
      </c>
      <c r="L478" s="1">
        <v>6.84</v>
      </c>
      <c r="M478" s="1">
        <v>8.19</v>
      </c>
      <c r="N478" s="1">
        <f>INDEX(Data!Z:Z,MATCH(zacks_custom_screen_2023_05_31[[#This Row],[Company Name]] &amp; "*", Data!Y:Y,0))</f>
        <v>335910</v>
      </c>
      <c r="O478" s="1">
        <f>INDEX(Data!AA:AA,MATCH(zacks_custom_screen_2023_05_31[[#This Row],[Company Name]] &amp; "*", Data!Y:Y,0))</f>
        <v>423610</v>
      </c>
      <c r="P478" s="2">
        <f>IFERROR((zacks_custom_screen_2023_05_31[[#This Row],[EPS1]]-zacks_custom_screen_2023_05_31[[#This Row],[EPS0]])/ABS(zacks_custom_screen_2023_05_31[[#This Row],[EPS0]]), "")</f>
        <v>0.2808988764044944</v>
      </c>
      <c r="Q478" s="2">
        <f>IFERROR((zacks_custom_screen_2023_05_31[[#This Row],[EPS2]]-zacks_custom_screen_2023_05_31[[#This Row],[EPS1]])/ABS(zacks_custom_screen_2023_05_31[[#This Row],[EPS1]]), "")</f>
        <v>0.19736842105263153</v>
      </c>
      <c r="R478" s="3">
        <f>IFERROR(zacks_custom_screen_2023_05_31[[#This Row],[Price]]/zacks_custom_screen_2023_05_31[[#This Row],[EPS1]], "")</f>
        <v>14.616959064327487</v>
      </c>
      <c r="S478" s="3">
        <f>IFERROR(zacks_custom_screen_2023_05_31[[#This Row],[Price]]/zacks_custom_screen_2023_05_31[[#This Row],[EPS2]], "")</f>
        <v>12.207570207570209</v>
      </c>
      <c r="T478" s="3">
        <f>IFERROR(zacks_custom_screen_2023_05_31[[#This Row],[PE1]]/(zacks_custom_screen_2023_05_31[[#This Row],[EG1]]*100), "")</f>
        <v>0.52036374269005847</v>
      </c>
      <c r="U478" s="3">
        <f>IFERROR(zacks_custom_screen_2023_05_31[[#This Row],[PE2]]/(zacks_custom_screen_2023_05_31[[#This Row],[EG2]]*100), "")</f>
        <v>0.61851689051689074</v>
      </c>
      <c r="V478"/>
      <c r="W478"/>
      <c r="X478"/>
    </row>
    <row r="479" spans="2:24" hidden="1" x14ac:dyDescent="0.25">
      <c r="B479" t="s">
        <v>1107</v>
      </c>
      <c r="C479">
        <v>4929.46</v>
      </c>
      <c r="D479" t="s">
        <v>1106</v>
      </c>
      <c r="E479" t="s">
        <v>22</v>
      </c>
      <c r="F479" t="s">
        <v>41</v>
      </c>
      <c r="G479" t="s">
        <v>1108</v>
      </c>
      <c r="H479">
        <v>12</v>
      </c>
      <c r="I479">
        <v>202212</v>
      </c>
      <c r="J479" s="1">
        <v>88.05</v>
      </c>
      <c r="K479" s="1">
        <v>4.1399999999999997</v>
      </c>
      <c r="L479" s="1">
        <v>4.7</v>
      </c>
      <c r="M479" s="1">
        <v>5.1100000000000003</v>
      </c>
      <c r="N479" s="1" t="e">
        <f>INDEX(Data!Z:Z,MATCH(zacks_custom_screen_2023_05_31[[#This Row],[Company Name]] &amp; "*", Data!Y:Y,0))</f>
        <v>#N/A</v>
      </c>
      <c r="O479" s="1" t="e">
        <f>INDEX(Data!AA:AA,MATCH(zacks_custom_screen_2023_05_31[[#This Row],[Company Name]] &amp; "*", Data!Y:Y,0))</f>
        <v>#N/A</v>
      </c>
      <c r="P479" s="2">
        <f>IFERROR((zacks_custom_screen_2023_05_31[[#This Row],[EPS1]]-zacks_custom_screen_2023_05_31[[#This Row],[EPS0]])/ABS(zacks_custom_screen_2023_05_31[[#This Row],[EPS0]]), "")</f>
        <v>0.13526570048309192</v>
      </c>
      <c r="Q479" s="2">
        <f>IFERROR((zacks_custom_screen_2023_05_31[[#This Row],[EPS2]]-zacks_custom_screen_2023_05_31[[#This Row],[EPS1]])/ABS(zacks_custom_screen_2023_05_31[[#This Row],[EPS1]]), "")</f>
        <v>8.7234042553191518E-2</v>
      </c>
      <c r="R479" s="3">
        <f>IFERROR(zacks_custom_screen_2023_05_31[[#This Row],[Price]]/zacks_custom_screen_2023_05_31[[#This Row],[EPS1]], "")</f>
        <v>18.73404255319149</v>
      </c>
      <c r="S479" s="3">
        <f>IFERROR(zacks_custom_screen_2023_05_31[[#This Row],[Price]]/zacks_custom_screen_2023_05_31[[#This Row],[EPS2]], "")</f>
        <v>17.230919765166337</v>
      </c>
      <c r="T479" s="3">
        <f>IFERROR(zacks_custom_screen_2023_05_31[[#This Row],[PE1]]/(zacks_custom_screen_2023_05_31[[#This Row],[EG1]]*100), "")</f>
        <v>1.3849810030395124</v>
      </c>
      <c r="U479" s="3">
        <f>IFERROR(zacks_custom_screen_2023_05_31[[#This Row],[PE2]]/(zacks_custom_screen_2023_05_31[[#This Row],[EG2]]*100), "")</f>
        <v>1.9752517779580918</v>
      </c>
      <c r="V479"/>
      <c r="W479"/>
      <c r="X479"/>
    </row>
    <row r="480" spans="2:24" hidden="1" x14ac:dyDescent="0.25">
      <c r="B480" t="s">
        <v>1110</v>
      </c>
      <c r="C480">
        <v>16163</v>
      </c>
      <c r="D480" t="s">
        <v>1109</v>
      </c>
      <c r="E480" t="s">
        <v>22</v>
      </c>
      <c r="F480" t="s">
        <v>14</v>
      </c>
      <c r="G480" t="s">
        <v>79</v>
      </c>
      <c r="H480">
        <v>12</v>
      </c>
      <c r="I480">
        <v>202212</v>
      </c>
      <c r="J480" s="1">
        <v>107.98</v>
      </c>
      <c r="K480" s="1">
        <v>3.73</v>
      </c>
      <c r="L480" s="1">
        <v>2.57</v>
      </c>
      <c r="M480" s="1">
        <v>3.53</v>
      </c>
      <c r="N480" s="1">
        <f>INDEX(Data!Z:Z,MATCH(zacks_custom_screen_2023_05_31[[#This Row],[Company Name]] &amp; "*", Data!Y:Y,0))</f>
        <v>326199</v>
      </c>
      <c r="O480" s="1">
        <f>INDEX(Data!AA:AA,MATCH(zacks_custom_screen_2023_05_31[[#This Row],[Company Name]] &amp; "*", Data!Y:Y,0))</f>
        <v>326113</v>
      </c>
      <c r="P480" s="2">
        <f>IFERROR((zacks_custom_screen_2023_05_31[[#This Row],[EPS1]]-zacks_custom_screen_2023_05_31[[#This Row],[EPS0]])/ABS(zacks_custom_screen_2023_05_31[[#This Row],[EPS0]]), "")</f>
        <v>-0.31099195710455768</v>
      </c>
      <c r="Q480" s="2">
        <f>IFERROR((zacks_custom_screen_2023_05_31[[#This Row],[EPS2]]-zacks_custom_screen_2023_05_31[[#This Row],[EPS1]])/ABS(zacks_custom_screen_2023_05_31[[#This Row],[EPS1]]), "")</f>
        <v>0.37354085603112841</v>
      </c>
      <c r="R480" s="3">
        <f>IFERROR(zacks_custom_screen_2023_05_31[[#This Row],[Price]]/zacks_custom_screen_2023_05_31[[#This Row],[EPS1]], "")</f>
        <v>42.015564202334637</v>
      </c>
      <c r="S480" s="3">
        <f>IFERROR(zacks_custom_screen_2023_05_31[[#This Row],[Price]]/zacks_custom_screen_2023_05_31[[#This Row],[EPS2]], "")</f>
        <v>30.589235127478755</v>
      </c>
      <c r="T480" s="3">
        <f>IFERROR(zacks_custom_screen_2023_05_31[[#This Row],[PE1]]/(zacks_custom_screen_2023_05_31[[#This Row],[EG1]]*100), "")</f>
        <v>-1.3510177109888637</v>
      </c>
      <c r="U480" s="3">
        <f>IFERROR(zacks_custom_screen_2023_05_31[[#This Row],[PE2]]/(zacks_custom_screen_2023_05_31[[#This Row],[EG2]]*100), "")</f>
        <v>0.8188993153918791</v>
      </c>
      <c r="V480"/>
      <c r="W480"/>
      <c r="X480"/>
    </row>
    <row r="481" spans="2:24" hidden="1" x14ac:dyDescent="0.25">
      <c r="B481" t="s">
        <v>1112</v>
      </c>
      <c r="C481">
        <v>63638.47</v>
      </c>
      <c r="D481" t="s">
        <v>1111</v>
      </c>
      <c r="E481" t="s">
        <v>13</v>
      </c>
      <c r="F481" t="s">
        <v>223</v>
      </c>
      <c r="G481" t="s">
        <v>270</v>
      </c>
      <c r="H481">
        <v>12</v>
      </c>
      <c r="I481">
        <v>202212</v>
      </c>
      <c r="J481" s="1">
        <v>108.81</v>
      </c>
      <c r="K481" s="1">
        <v>13.76</v>
      </c>
      <c r="L481" s="1">
        <v>11.66</v>
      </c>
      <c r="M481" s="1">
        <v>12.81</v>
      </c>
      <c r="N481" s="1">
        <f>INDEX(Data!Z:Z,MATCH(zacks_custom_screen_2023_05_31[[#This Row],[Company Name]] &amp; "*", Data!Y:Y,0))</f>
        <v>211120</v>
      </c>
      <c r="O481" s="1">
        <f>INDEX(Data!AA:AA,MATCH(zacks_custom_screen_2023_05_31[[#This Row],[Company Name]] &amp; "*", Data!Y:Y,0))</f>
        <v>0</v>
      </c>
      <c r="P481" s="2">
        <f>IFERROR((zacks_custom_screen_2023_05_31[[#This Row],[EPS1]]-zacks_custom_screen_2023_05_31[[#This Row],[EPS0]])/ABS(zacks_custom_screen_2023_05_31[[#This Row],[EPS0]]), "")</f>
        <v>-0.15261627906976741</v>
      </c>
      <c r="Q481" s="2">
        <f>IFERROR((zacks_custom_screen_2023_05_31[[#This Row],[EPS2]]-zacks_custom_screen_2023_05_31[[#This Row],[EPS1]])/ABS(zacks_custom_screen_2023_05_31[[#This Row],[EPS1]]), "")</f>
        <v>9.8627787307032616E-2</v>
      </c>
      <c r="R481" s="3">
        <f>IFERROR(zacks_custom_screen_2023_05_31[[#This Row],[Price]]/zacks_custom_screen_2023_05_31[[#This Row],[EPS1]], "")</f>
        <v>9.3319039451114918</v>
      </c>
      <c r="S481" s="3">
        <f>IFERROR(zacks_custom_screen_2023_05_31[[#This Row],[Price]]/zacks_custom_screen_2023_05_31[[#This Row],[EPS2]], "")</f>
        <v>8.4941451990632313</v>
      </c>
      <c r="T481" s="3">
        <f>IFERROR(zacks_custom_screen_2023_05_31[[#This Row],[PE1]]/(zacks_custom_screen_2023_05_31[[#This Row],[EG1]]*100), "")</f>
        <v>-0.6114618965939721</v>
      </c>
      <c r="U481" s="3">
        <f>IFERROR(zacks_custom_screen_2023_05_31[[#This Row],[PE2]]/(zacks_custom_screen_2023_05_31[[#This Row],[EG2]]*100), "")</f>
        <v>0.86123246105284568</v>
      </c>
      <c r="V481"/>
      <c r="W481"/>
      <c r="X481"/>
    </row>
    <row r="482" spans="2:24" x14ac:dyDescent="0.25">
      <c r="B482" t="s">
        <v>1404</v>
      </c>
      <c r="C482">
        <v>1582554.13</v>
      </c>
      <c r="D482" t="s">
        <v>1403</v>
      </c>
      <c r="E482" t="s">
        <v>22</v>
      </c>
      <c r="F482" t="s">
        <v>14</v>
      </c>
      <c r="G482" t="s">
        <v>183</v>
      </c>
      <c r="H482">
        <v>12</v>
      </c>
      <c r="I482">
        <v>202212</v>
      </c>
      <c r="J482" s="1">
        <v>124.64</v>
      </c>
      <c r="K482" s="1">
        <v>4.5599999999999996</v>
      </c>
      <c r="L482" s="1">
        <v>5.41</v>
      </c>
      <c r="M482" s="1">
        <v>6.25</v>
      </c>
      <c r="N482" s="1">
        <f>INDEX(Data!Z:Z,MATCH(zacks_custom_screen_2023_05_31[[#This Row],[Company Name]] &amp; "*", Data!Y:Y,0))</f>
        <v>541511</v>
      </c>
      <c r="O482" s="1">
        <f>INDEX(Data!AA:AA,MATCH(zacks_custom_screen_2023_05_31[[#This Row],[Company Name]] &amp; "*", Data!Y:Y,0))</f>
        <v>0</v>
      </c>
      <c r="P482" s="2">
        <f>IFERROR((zacks_custom_screen_2023_05_31[[#This Row],[EPS1]]-zacks_custom_screen_2023_05_31[[#This Row],[EPS0]])/ABS(zacks_custom_screen_2023_05_31[[#This Row],[EPS0]]), "")</f>
        <v>0.18640350877192996</v>
      </c>
      <c r="Q482" s="2">
        <f>IFERROR((zacks_custom_screen_2023_05_31[[#This Row],[EPS2]]-zacks_custom_screen_2023_05_31[[#This Row],[EPS1]])/ABS(zacks_custom_screen_2023_05_31[[#This Row],[EPS1]]), "")</f>
        <v>0.15526802218114599</v>
      </c>
      <c r="R482" s="3">
        <f>IFERROR(zacks_custom_screen_2023_05_31[[#This Row],[Price]]/zacks_custom_screen_2023_05_31[[#This Row],[EPS1]], "")</f>
        <v>23.038817005545287</v>
      </c>
      <c r="S482" s="3">
        <f>IFERROR(zacks_custom_screen_2023_05_31[[#This Row],[Price]]/zacks_custom_screen_2023_05_31[[#This Row],[EPS2]], "")</f>
        <v>19.942399999999999</v>
      </c>
      <c r="T482" s="3">
        <f>IFERROR(zacks_custom_screen_2023_05_31[[#This Row],[PE1]]/(zacks_custom_screen_2023_05_31[[#This Row],[EG1]]*100), "")</f>
        <v>1.2359647711210167</v>
      </c>
      <c r="U482" s="3">
        <f>IFERROR(zacks_custom_screen_2023_05_31[[#This Row],[PE2]]/(zacks_custom_screen_2023_05_31[[#This Row],[EG2]]*100), "")</f>
        <v>1.2843855238095239</v>
      </c>
      <c r="V482"/>
      <c r="W482"/>
      <c r="X482"/>
    </row>
    <row r="483" spans="2:24" hidden="1" x14ac:dyDescent="0.25">
      <c r="B483" t="s">
        <v>1116</v>
      </c>
      <c r="C483">
        <v>55058.57</v>
      </c>
      <c r="D483" t="s">
        <v>1115</v>
      </c>
      <c r="E483" t="s">
        <v>13</v>
      </c>
      <c r="F483" t="s">
        <v>223</v>
      </c>
      <c r="G483" t="s">
        <v>1117</v>
      </c>
      <c r="H483">
        <v>12</v>
      </c>
      <c r="I483">
        <v>202212</v>
      </c>
      <c r="J483" s="1">
        <v>25.32</v>
      </c>
      <c r="K483" s="1">
        <v>2.52</v>
      </c>
      <c r="L483" s="1">
        <v>2.6</v>
      </c>
      <c r="M483" s="1">
        <v>2.64</v>
      </c>
      <c r="N483" s="1" t="e">
        <f>INDEX(Data!Z:Z,MATCH(zacks_custom_screen_2023_05_31[[#This Row],[Company Name]] &amp; "*", Data!Y:Y,0))</f>
        <v>#N/A</v>
      </c>
      <c r="O483" s="1" t="e">
        <f>INDEX(Data!AA:AA,MATCH(zacks_custom_screen_2023_05_31[[#This Row],[Company Name]] &amp; "*", Data!Y:Y,0))</f>
        <v>#N/A</v>
      </c>
      <c r="P483" s="2">
        <f>IFERROR((zacks_custom_screen_2023_05_31[[#This Row],[EPS1]]-zacks_custom_screen_2023_05_31[[#This Row],[EPS0]])/ABS(zacks_custom_screen_2023_05_31[[#This Row],[EPS0]]), "")</f>
        <v>3.1746031746031772E-2</v>
      </c>
      <c r="Q483" s="2">
        <f>IFERROR((zacks_custom_screen_2023_05_31[[#This Row],[EPS2]]-zacks_custom_screen_2023_05_31[[#This Row],[EPS1]])/ABS(zacks_custom_screen_2023_05_31[[#This Row],[EPS1]]), "")</f>
        <v>1.5384615384615398E-2</v>
      </c>
      <c r="R483" s="3">
        <f>IFERROR(zacks_custom_screen_2023_05_31[[#This Row],[Price]]/zacks_custom_screen_2023_05_31[[#This Row],[EPS1]], "")</f>
        <v>9.7384615384615376</v>
      </c>
      <c r="S483" s="3">
        <f>IFERROR(zacks_custom_screen_2023_05_31[[#This Row],[Price]]/zacks_custom_screen_2023_05_31[[#This Row],[EPS2]], "")</f>
        <v>9.5909090909090899</v>
      </c>
      <c r="T483" s="3">
        <f>IFERROR(zacks_custom_screen_2023_05_31[[#This Row],[PE1]]/(zacks_custom_screen_2023_05_31[[#This Row],[EG1]]*100), "")</f>
        <v>3.0676153846153817</v>
      </c>
      <c r="U483" s="3">
        <f>IFERROR(zacks_custom_screen_2023_05_31[[#This Row],[PE2]]/(zacks_custom_screen_2023_05_31[[#This Row],[EG2]]*100), "")</f>
        <v>6.234090909090904</v>
      </c>
      <c r="V483"/>
      <c r="W483"/>
      <c r="X483"/>
    </row>
    <row r="484" spans="2:24" hidden="1" x14ac:dyDescent="0.25">
      <c r="B484" t="s">
        <v>1119</v>
      </c>
      <c r="C484">
        <v>3101.5</v>
      </c>
      <c r="D484" t="s">
        <v>1118</v>
      </c>
      <c r="E484" t="s">
        <v>13</v>
      </c>
      <c r="F484" t="s">
        <v>37</v>
      </c>
      <c r="G484" t="s">
        <v>98</v>
      </c>
      <c r="H484">
        <v>12</v>
      </c>
      <c r="I484">
        <v>202212</v>
      </c>
      <c r="J484" s="1">
        <v>41.2</v>
      </c>
      <c r="K484" s="1">
        <v>4.8899999999999997</v>
      </c>
      <c r="L484" s="1">
        <v>4.95</v>
      </c>
      <c r="M484" s="1">
        <v>4.99</v>
      </c>
      <c r="N484" s="1" t="e">
        <f>INDEX(Data!Z:Z,MATCH(zacks_custom_screen_2023_05_31[[#This Row],[Company Name]] &amp; "*", Data!Y:Y,0))</f>
        <v>#N/A</v>
      </c>
      <c r="O484" s="1" t="e">
        <f>INDEX(Data!AA:AA,MATCH(zacks_custom_screen_2023_05_31[[#This Row],[Company Name]] &amp; "*", Data!Y:Y,0))</f>
        <v>#N/A</v>
      </c>
      <c r="P484" s="2">
        <f>IFERROR((zacks_custom_screen_2023_05_31[[#This Row],[EPS1]]-zacks_custom_screen_2023_05_31[[#This Row],[EPS0]])/ABS(zacks_custom_screen_2023_05_31[[#This Row],[EPS0]]), "")</f>
        <v>1.2269938650306851E-2</v>
      </c>
      <c r="Q484" s="2">
        <f>IFERROR((zacks_custom_screen_2023_05_31[[#This Row],[EPS2]]-zacks_custom_screen_2023_05_31[[#This Row],[EPS1]])/ABS(zacks_custom_screen_2023_05_31[[#This Row],[EPS1]]), "")</f>
        <v>8.0808080808080877E-3</v>
      </c>
      <c r="R484" s="3">
        <f>IFERROR(zacks_custom_screen_2023_05_31[[#This Row],[Price]]/zacks_custom_screen_2023_05_31[[#This Row],[EPS1]], "")</f>
        <v>8.3232323232323235</v>
      </c>
      <c r="S484" s="3">
        <f>IFERROR(zacks_custom_screen_2023_05_31[[#This Row],[Price]]/zacks_custom_screen_2023_05_31[[#This Row],[EPS2]], "")</f>
        <v>8.2565130260521045</v>
      </c>
      <c r="T484" s="3">
        <f>IFERROR(zacks_custom_screen_2023_05_31[[#This Row],[PE1]]/(zacks_custom_screen_2023_05_31[[#This Row],[EG1]]*100), "")</f>
        <v>6.783434343434287</v>
      </c>
      <c r="U484" s="3">
        <f>IFERROR(zacks_custom_screen_2023_05_31[[#This Row],[PE2]]/(zacks_custom_screen_2023_05_31[[#This Row],[EG2]]*100), "")</f>
        <v>10.217434869739471</v>
      </c>
      <c r="V484"/>
      <c r="W484"/>
      <c r="X484"/>
    </row>
    <row r="485" spans="2:24" hidden="1" x14ac:dyDescent="0.25">
      <c r="B485" t="s">
        <v>1121</v>
      </c>
      <c r="C485">
        <v>3554.25</v>
      </c>
      <c r="D485" t="s">
        <v>1120</v>
      </c>
      <c r="E485" t="s">
        <v>13</v>
      </c>
      <c r="F485" t="s">
        <v>37</v>
      </c>
      <c r="G485" t="s">
        <v>98</v>
      </c>
      <c r="H485">
        <v>12</v>
      </c>
      <c r="I485">
        <v>202212</v>
      </c>
      <c r="J485" s="1">
        <v>23.88</v>
      </c>
      <c r="K485" s="1">
        <v>1.53</v>
      </c>
      <c r="L485" s="1">
        <v>1.65</v>
      </c>
      <c r="M485" s="1">
        <v>1.73</v>
      </c>
      <c r="N485" s="1" t="e">
        <f>INDEX(Data!Z:Z,MATCH(zacks_custom_screen_2023_05_31[[#This Row],[Company Name]] &amp; "*", Data!Y:Y,0))</f>
        <v>#N/A</v>
      </c>
      <c r="O485" s="1" t="e">
        <f>INDEX(Data!AA:AA,MATCH(zacks_custom_screen_2023_05_31[[#This Row],[Company Name]] &amp; "*", Data!Y:Y,0))</f>
        <v>#N/A</v>
      </c>
      <c r="P485" s="2">
        <f>IFERROR((zacks_custom_screen_2023_05_31[[#This Row],[EPS1]]-zacks_custom_screen_2023_05_31[[#This Row],[EPS0]])/ABS(zacks_custom_screen_2023_05_31[[#This Row],[EPS0]]), "")</f>
        <v>7.8431372549019537E-2</v>
      </c>
      <c r="Q485" s="2">
        <f>IFERROR((zacks_custom_screen_2023_05_31[[#This Row],[EPS2]]-zacks_custom_screen_2023_05_31[[#This Row],[EPS1]])/ABS(zacks_custom_screen_2023_05_31[[#This Row],[EPS1]]), "")</f>
        <v>4.8484848484848533E-2</v>
      </c>
      <c r="R485" s="3">
        <f>IFERROR(zacks_custom_screen_2023_05_31[[#This Row],[Price]]/zacks_custom_screen_2023_05_31[[#This Row],[EPS1]], "")</f>
        <v>14.472727272727273</v>
      </c>
      <c r="S485" s="3">
        <f>IFERROR(zacks_custom_screen_2023_05_31[[#This Row],[Price]]/zacks_custom_screen_2023_05_31[[#This Row],[EPS2]], "")</f>
        <v>13.803468208092486</v>
      </c>
      <c r="T485" s="3">
        <f>IFERROR(zacks_custom_screen_2023_05_31[[#This Row],[PE1]]/(zacks_custom_screen_2023_05_31[[#This Row],[EG1]]*100), "")</f>
        <v>1.845272727272729</v>
      </c>
      <c r="U485" s="3">
        <f>IFERROR(zacks_custom_screen_2023_05_31[[#This Row],[PE2]]/(zacks_custom_screen_2023_05_31[[#This Row],[EG2]]*100), "")</f>
        <v>2.8469653179190724</v>
      </c>
      <c r="V485"/>
      <c r="W485"/>
      <c r="X485"/>
    </row>
    <row r="486" spans="2:24" hidden="1" x14ac:dyDescent="0.25">
      <c r="B486" t="s">
        <v>1123</v>
      </c>
      <c r="C486">
        <v>8976.86</v>
      </c>
      <c r="D486" t="s">
        <v>1122</v>
      </c>
      <c r="E486" t="s">
        <v>13</v>
      </c>
      <c r="F486" t="s">
        <v>37</v>
      </c>
      <c r="G486" t="s">
        <v>379</v>
      </c>
      <c r="H486">
        <v>12</v>
      </c>
      <c r="I486">
        <v>202212</v>
      </c>
      <c r="J486" s="1">
        <v>25.21</v>
      </c>
      <c r="K486" s="1">
        <v>5.08</v>
      </c>
      <c r="L486" s="1">
        <v>5.14</v>
      </c>
      <c r="M486" s="1">
        <v>6.38</v>
      </c>
      <c r="N486" s="1">
        <f>INDEX(Data!Z:Z,MATCH(zacks_custom_screen_2023_05_31[[#This Row],[Company Name]] &amp; "*", Data!Y:Y,0))</f>
        <v>524210</v>
      </c>
      <c r="O486" s="1">
        <f>INDEX(Data!AA:AA,MATCH(zacks_custom_screen_2023_05_31[[#This Row],[Company Name]] &amp; "*", Data!Y:Y,0))</f>
        <v>522320</v>
      </c>
      <c r="P486" s="2">
        <f>IFERROR((zacks_custom_screen_2023_05_31[[#This Row],[EPS1]]-zacks_custom_screen_2023_05_31[[#This Row],[EPS0]])/ABS(zacks_custom_screen_2023_05_31[[#This Row],[EPS0]]), "")</f>
        <v>1.1811023622047168E-2</v>
      </c>
      <c r="Q486" s="2">
        <f>IFERROR((zacks_custom_screen_2023_05_31[[#This Row],[EPS2]]-zacks_custom_screen_2023_05_31[[#This Row],[EPS1]])/ABS(zacks_custom_screen_2023_05_31[[#This Row],[EPS1]]), "")</f>
        <v>0.24124513618677049</v>
      </c>
      <c r="R486" s="3">
        <f>IFERROR(zacks_custom_screen_2023_05_31[[#This Row],[Price]]/zacks_custom_screen_2023_05_31[[#This Row],[EPS1]], "")</f>
        <v>4.9046692607003894</v>
      </c>
      <c r="S486" s="3">
        <f>IFERROR(zacks_custom_screen_2023_05_31[[#This Row],[Price]]/zacks_custom_screen_2023_05_31[[#This Row],[EPS2]], "")</f>
        <v>3.9514106583072102</v>
      </c>
      <c r="T486" s="3">
        <f>IFERROR(zacks_custom_screen_2023_05_31[[#This Row],[PE1]]/(zacks_custom_screen_2023_05_31[[#This Row],[EG1]]*100), "")</f>
        <v>4.1526199740596903</v>
      </c>
      <c r="U486" s="3">
        <f>IFERROR(zacks_custom_screen_2023_05_31[[#This Row],[PE2]]/(zacks_custom_screen_2023_05_31[[#This Row],[EG2]]*100), "")</f>
        <v>0.16379234502983109</v>
      </c>
      <c r="V486"/>
      <c r="W486"/>
      <c r="X486"/>
    </row>
    <row r="487" spans="2:24" hidden="1" x14ac:dyDescent="0.25">
      <c r="B487" t="s">
        <v>1125</v>
      </c>
      <c r="C487">
        <v>68693.77</v>
      </c>
      <c r="D487" t="s">
        <v>1124</v>
      </c>
      <c r="E487" t="s">
        <v>22</v>
      </c>
      <c r="F487" t="s">
        <v>37</v>
      </c>
      <c r="G487" t="s">
        <v>98</v>
      </c>
      <c r="H487">
        <v>12</v>
      </c>
      <c r="I487">
        <v>202212</v>
      </c>
      <c r="J487" s="1">
        <v>734.51</v>
      </c>
      <c r="K487" s="1">
        <v>29.55</v>
      </c>
      <c r="L487" s="1">
        <v>31.78</v>
      </c>
      <c r="M487" s="1">
        <v>34.17</v>
      </c>
      <c r="N487" s="1">
        <f>INDEX(Data!Z:Z,MATCH(zacks_custom_screen_2023_05_31[[#This Row],[Company Name]] &amp; "*", Data!Y:Y,0))</f>
        <v>531110</v>
      </c>
      <c r="O487" s="1">
        <f>INDEX(Data!AA:AA,MATCH(zacks_custom_screen_2023_05_31[[#This Row],[Company Name]] &amp; "*", Data!Y:Y,0))</f>
        <v>518210</v>
      </c>
      <c r="P487" s="2">
        <f>IFERROR((zacks_custom_screen_2023_05_31[[#This Row],[EPS1]]-zacks_custom_screen_2023_05_31[[#This Row],[EPS0]])/ABS(zacks_custom_screen_2023_05_31[[#This Row],[EPS0]]), "")</f>
        <v>7.5465313028764816E-2</v>
      </c>
      <c r="Q487" s="2">
        <f>IFERROR((zacks_custom_screen_2023_05_31[[#This Row],[EPS2]]-zacks_custom_screen_2023_05_31[[#This Row],[EPS1]])/ABS(zacks_custom_screen_2023_05_31[[#This Row],[EPS1]]), "")</f>
        <v>7.5204531151667725E-2</v>
      </c>
      <c r="R487" s="3">
        <f>IFERROR(zacks_custom_screen_2023_05_31[[#This Row],[Price]]/zacks_custom_screen_2023_05_31[[#This Row],[EPS1]], "")</f>
        <v>23.112334801762113</v>
      </c>
      <c r="S487" s="3">
        <f>IFERROR(zacks_custom_screen_2023_05_31[[#This Row],[Price]]/zacks_custom_screen_2023_05_31[[#This Row],[EPS2]], "")</f>
        <v>21.495756511559847</v>
      </c>
      <c r="T487" s="3">
        <f>IFERROR(zacks_custom_screen_2023_05_31[[#This Row],[PE1]]/(zacks_custom_screen_2023_05_31[[#This Row],[EG1]]*100), "")</f>
        <v>3.0626434681258758</v>
      </c>
      <c r="U487" s="3">
        <f>IFERROR(zacks_custom_screen_2023_05_31[[#This Row],[PE2]]/(zacks_custom_screen_2023_05_31[[#This Row],[EG2]]*100), "")</f>
        <v>2.8583060332107606</v>
      </c>
      <c r="V487"/>
      <c r="W487"/>
      <c r="X487"/>
    </row>
    <row r="488" spans="2:24" hidden="1" x14ac:dyDescent="0.25">
      <c r="B488" t="s">
        <v>1127</v>
      </c>
      <c r="C488">
        <v>22741.86</v>
      </c>
      <c r="D488" t="s">
        <v>1126</v>
      </c>
      <c r="E488" t="s">
        <v>13</v>
      </c>
      <c r="F488" t="s">
        <v>37</v>
      </c>
      <c r="G488" t="s">
        <v>168</v>
      </c>
      <c r="H488">
        <v>12</v>
      </c>
      <c r="I488">
        <v>202212</v>
      </c>
      <c r="J488" s="1">
        <v>60.02</v>
      </c>
      <c r="K488" s="1">
        <v>3.52</v>
      </c>
      <c r="L488" s="1">
        <v>3.74</v>
      </c>
      <c r="M488" s="1">
        <v>3.87</v>
      </c>
      <c r="N488" s="1">
        <f>INDEX(Data!Z:Z,MATCH(zacks_custom_screen_2023_05_31[[#This Row],[Company Name]] &amp; "*", Data!Y:Y,0))</f>
        <v>531110</v>
      </c>
      <c r="O488" s="1">
        <f>INDEX(Data!AA:AA,MATCH(zacks_custom_screen_2023_05_31[[#This Row],[Company Name]] &amp; "*", Data!Y:Y,0))</f>
        <v>0</v>
      </c>
      <c r="P488" s="2">
        <f>IFERROR((zacks_custom_screen_2023_05_31[[#This Row],[EPS1]]-zacks_custom_screen_2023_05_31[[#This Row],[EPS0]])/ABS(zacks_custom_screen_2023_05_31[[#This Row],[EPS0]]), "")</f>
        <v>6.2500000000000056E-2</v>
      </c>
      <c r="Q488" s="2">
        <f>IFERROR((zacks_custom_screen_2023_05_31[[#This Row],[EPS2]]-zacks_custom_screen_2023_05_31[[#This Row],[EPS1]])/ABS(zacks_custom_screen_2023_05_31[[#This Row],[EPS1]]), "")</f>
        <v>3.4759358288770026E-2</v>
      </c>
      <c r="R488" s="3">
        <f>IFERROR(zacks_custom_screen_2023_05_31[[#This Row],[Price]]/zacks_custom_screen_2023_05_31[[#This Row],[EPS1]], "")</f>
        <v>16.048128342245988</v>
      </c>
      <c r="S488" s="3">
        <f>IFERROR(zacks_custom_screen_2023_05_31[[#This Row],[Price]]/zacks_custom_screen_2023_05_31[[#This Row],[EPS2]], "")</f>
        <v>15.509043927648579</v>
      </c>
      <c r="T488" s="3">
        <f>IFERROR(zacks_custom_screen_2023_05_31[[#This Row],[PE1]]/(zacks_custom_screen_2023_05_31[[#This Row],[EG1]]*100), "")</f>
        <v>2.5677005347593558</v>
      </c>
      <c r="U488" s="3">
        <f>IFERROR(zacks_custom_screen_2023_05_31[[#This Row],[PE2]]/(zacks_custom_screen_2023_05_31[[#This Row],[EG2]]*100), "")</f>
        <v>4.4618326376465953</v>
      </c>
      <c r="V488"/>
      <c r="W488"/>
      <c r="X488"/>
    </row>
    <row r="489" spans="2:24" hidden="1" x14ac:dyDescent="0.25">
      <c r="B489" t="s">
        <v>1128</v>
      </c>
      <c r="C489">
        <v>12682.81</v>
      </c>
      <c r="D489" t="s">
        <v>1128</v>
      </c>
      <c r="E489" t="s">
        <v>13</v>
      </c>
      <c r="F489" t="s">
        <v>223</v>
      </c>
      <c r="G489" t="s">
        <v>270</v>
      </c>
      <c r="H489">
        <v>12</v>
      </c>
      <c r="I489">
        <v>202212</v>
      </c>
      <c r="J489" s="1">
        <v>35.07</v>
      </c>
      <c r="K489" s="1">
        <v>3.11</v>
      </c>
      <c r="L489" s="1">
        <v>2.71</v>
      </c>
      <c r="M489" s="1">
        <v>5.39</v>
      </c>
      <c r="N489" s="1" t="e">
        <f>INDEX(Data!Z:Z,MATCH(zacks_custom_screen_2023_05_31[[#This Row],[Company Name]] &amp; "*", Data!Y:Y,0))</f>
        <v>#N/A</v>
      </c>
      <c r="O489" s="1" t="e">
        <f>INDEX(Data!AA:AA,MATCH(zacks_custom_screen_2023_05_31[[#This Row],[Company Name]] &amp; "*", Data!Y:Y,0))</f>
        <v>#N/A</v>
      </c>
      <c r="P489" s="2">
        <f>IFERROR((zacks_custom_screen_2023_05_31[[#This Row],[EPS1]]-zacks_custom_screen_2023_05_31[[#This Row],[EPS0]])/ABS(zacks_custom_screen_2023_05_31[[#This Row],[EPS0]]), "")</f>
        <v>-0.12861736334405141</v>
      </c>
      <c r="Q489" s="2">
        <f>IFERROR((zacks_custom_screen_2023_05_31[[#This Row],[EPS2]]-zacks_custom_screen_2023_05_31[[#This Row],[EPS1]])/ABS(zacks_custom_screen_2023_05_31[[#This Row],[EPS1]]), "")</f>
        <v>0.98892988929889292</v>
      </c>
      <c r="R489" s="3">
        <f>IFERROR(zacks_custom_screen_2023_05_31[[#This Row],[Price]]/zacks_custom_screen_2023_05_31[[#This Row],[EPS1]], "")</f>
        <v>12.940959409594097</v>
      </c>
      <c r="S489" s="3">
        <f>IFERROR(zacks_custom_screen_2023_05_31[[#This Row],[Price]]/zacks_custom_screen_2023_05_31[[#This Row],[EPS2]], "")</f>
        <v>6.5064935064935066</v>
      </c>
      <c r="T489" s="3">
        <f>IFERROR(zacks_custom_screen_2023_05_31[[#This Row],[PE1]]/(zacks_custom_screen_2023_05_31[[#This Row],[EG1]]*100), "")</f>
        <v>-1.0061595940959414</v>
      </c>
      <c r="U489" s="3">
        <f>IFERROR(zacks_custom_screen_2023_05_31[[#This Row],[PE2]]/(zacks_custom_screen_2023_05_31[[#This Row],[EG2]]*100), "")</f>
        <v>6.5793273890288814E-2</v>
      </c>
      <c r="V489"/>
      <c r="W489"/>
      <c r="X489"/>
    </row>
    <row r="490" spans="2:24" hidden="1" x14ac:dyDescent="0.25">
      <c r="B490" t="s">
        <v>1130</v>
      </c>
      <c r="C490">
        <v>3033.19</v>
      </c>
      <c r="D490" t="s">
        <v>1129</v>
      </c>
      <c r="E490" t="s">
        <v>13</v>
      </c>
      <c r="F490" t="s">
        <v>223</v>
      </c>
      <c r="G490" t="s">
        <v>788</v>
      </c>
      <c r="H490">
        <v>12</v>
      </c>
      <c r="I490">
        <v>202212</v>
      </c>
      <c r="J490" s="1">
        <v>14.16</v>
      </c>
      <c r="K490" s="1">
        <v>2.91</v>
      </c>
      <c r="L490" s="1">
        <v>2.11</v>
      </c>
      <c r="M490" s="1">
        <v>2.14</v>
      </c>
      <c r="N490" s="1" t="e">
        <f>INDEX(Data!Z:Z,MATCH(zacks_custom_screen_2023_05_31[[#This Row],[Company Name]] &amp; "*", Data!Y:Y,0))</f>
        <v>#N/A</v>
      </c>
      <c r="O490" s="1" t="e">
        <f>INDEX(Data!AA:AA,MATCH(zacks_custom_screen_2023_05_31[[#This Row],[Company Name]] &amp; "*", Data!Y:Y,0))</f>
        <v>#N/A</v>
      </c>
      <c r="P490" s="2">
        <f>IFERROR((zacks_custom_screen_2023_05_31[[#This Row],[EPS1]]-zacks_custom_screen_2023_05_31[[#This Row],[EPS0]])/ABS(zacks_custom_screen_2023_05_31[[#This Row],[EPS0]]), "")</f>
        <v>-0.27491408934707912</v>
      </c>
      <c r="Q490" s="2">
        <f>IFERROR((zacks_custom_screen_2023_05_31[[#This Row],[EPS2]]-zacks_custom_screen_2023_05_31[[#This Row],[EPS1]])/ABS(zacks_custom_screen_2023_05_31[[#This Row],[EPS1]]), "")</f>
        <v>1.4218009478673105E-2</v>
      </c>
      <c r="R490" s="3">
        <f>IFERROR(zacks_custom_screen_2023_05_31[[#This Row],[Price]]/zacks_custom_screen_2023_05_31[[#This Row],[EPS1]], "")</f>
        <v>6.7109004739336502</v>
      </c>
      <c r="S490" s="3">
        <f>IFERROR(zacks_custom_screen_2023_05_31[[#This Row],[Price]]/zacks_custom_screen_2023_05_31[[#This Row],[EPS2]], "")</f>
        <v>6.6168224299065415</v>
      </c>
      <c r="T490" s="3">
        <f>IFERROR(zacks_custom_screen_2023_05_31[[#This Row],[PE1]]/(zacks_custom_screen_2023_05_31[[#This Row],[EG1]]*100), "")</f>
        <v>-0.24410900473933644</v>
      </c>
      <c r="U490" s="3">
        <f>IFERROR(zacks_custom_screen_2023_05_31[[#This Row],[PE2]]/(zacks_custom_screen_2023_05_31[[#This Row],[EG2]]*100), "")</f>
        <v>4.6538317757008949</v>
      </c>
      <c r="V490"/>
      <c r="W490"/>
      <c r="X490"/>
    </row>
    <row r="491" spans="2:24" hidden="1" x14ac:dyDescent="0.25">
      <c r="B491" t="s">
        <v>1132</v>
      </c>
      <c r="C491">
        <v>17383.34</v>
      </c>
      <c r="D491" t="s">
        <v>1131</v>
      </c>
      <c r="E491" t="s">
        <v>22</v>
      </c>
      <c r="F491" t="s">
        <v>14</v>
      </c>
      <c r="G491" t="s">
        <v>1133</v>
      </c>
      <c r="H491">
        <v>12</v>
      </c>
      <c r="I491">
        <v>202212</v>
      </c>
      <c r="J491" s="1">
        <v>5.22</v>
      </c>
      <c r="K491" s="1">
        <v>0.61</v>
      </c>
      <c r="L491" s="1">
        <v>0.38</v>
      </c>
      <c r="M491" s="1">
        <v>0.56000000000000005</v>
      </c>
      <c r="N491" s="1">
        <f>INDEX(Data!Z:Z,MATCH(zacks_custom_screen_2023_05_31[[#This Row],[Company Name]] &amp; "*", Data!Y:Y,0))</f>
        <v>517121</v>
      </c>
      <c r="O491" s="1">
        <f>INDEX(Data!AA:AA,MATCH(zacks_custom_screen_2023_05_31[[#This Row],[Company Name]] &amp; "*", Data!Y:Y,0))</f>
        <v>0</v>
      </c>
      <c r="P491" s="2">
        <f>IFERROR((zacks_custom_screen_2023_05_31[[#This Row],[EPS1]]-zacks_custom_screen_2023_05_31[[#This Row],[EPS0]])/ABS(zacks_custom_screen_2023_05_31[[#This Row],[EPS0]]), "")</f>
        <v>-0.37704918032786883</v>
      </c>
      <c r="Q491" s="2">
        <f>IFERROR((zacks_custom_screen_2023_05_31[[#This Row],[EPS2]]-zacks_custom_screen_2023_05_31[[#This Row],[EPS1]])/ABS(zacks_custom_screen_2023_05_31[[#This Row],[EPS1]]), "")</f>
        <v>0.47368421052631593</v>
      </c>
      <c r="R491" s="3">
        <f>IFERROR(zacks_custom_screen_2023_05_31[[#This Row],[Price]]/zacks_custom_screen_2023_05_31[[#This Row],[EPS1]], "")</f>
        <v>13.736842105263158</v>
      </c>
      <c r="S491" s="3">
        <f>IFERROR(zacks_custom_screen_2023_05_31[[#This Row],[Price]]/zacks_custom_screen_2023_05_31[[#This Row],[EPS2]], "")</f>
        <v>9.3214285714285694</v>
      </c>
      <c r="T491" s="3">
        <f>IFERROR(zacks_custom_screen_2023_05_31[[#This Row],[PE1]]/(zacks_custom_screen_2023_05_31[[#This Row],[EG1]]*100), "")</f>
        <v>-0.36432494279176203</v>
      </c>
      <c r="U491" s="3">
        <f>IFERROR(zacks_custom_screen_2023_05_31[[#This Row],[PE2]]/(zacks_custom_screen_2023_05_31[[#This Row],[EG2]]*100), "")</f>
        <v>0.1967857142857142</v>
      </c>
      <c r="V491"/>
      <c r="W491"/>
      <c r="X491"/>
    </row>
    <row r="492" spans="2:24" hidden="1" x14ac:dyDescent="0.25">
      <c r="B492" t="s">
        <v>1135</v>
      </c>
      <c r="C492">
        <v>23693.34</v>
      </c>
      <c r="D492" t="s">
        <v>1134</v>
      </c>
      <c r="E492" t="s">
        <v>13</v>
      </c>
      <c r="F492" t="s">
        <v>118</v>
      </c>
      <c r="G492" t="s">
        <v>119</v>
      </c>
      <c r="H492">
        <v>12</v>
      </c>
      <c r="I492">
        <v>202212</v>
      </c>
      <c r="J492" s="1">
        <v>67.92</v>
      </c>
      <c r="K492" s="1">
        <v>4.09</v>
      </c>
      <c r="L492" s="1">
        <v>4.3600000000000003</v>
      </c>
      <c r="M492" s="1">
        <v>4.66</v>
      </c>
      <c r="N492" s="1">
        <f>INDEX(Data!Z:Z,MATCH(zacks_custom_screen_2023_05_31[[#This Row],[Company Name]] &amp; "*", Data!Y:Y,0))</f>
        <v>221210</v>
      </c>
      <c r="O492" s="1">
        <f>INDEX(Data!AA:AA,MATCH(zacks_custom_screen_2023_05_31[[#This Row],[Company Name]] &amp; "*", Data!Y:Y,0))</f>
        <v>221122</v>
      </c>
      <c r="P492" s="2">
        <f>IFERROR((zacks_custom_screen_2023_05_31[[#This Row],[EPS1]]-zacks_custom_screen_2023_05_31[[#This Row],[EPS0]])/ABS(zacks_custom_screen_2023_05_31[[#This Row],[EPS0]]), "")</f>
        <v>6.6014669926650477E-2</v>
      </c>
      <c r="Q492" s="2">
        <f>IFERROR((zacks_custom_screen_2023_05_31[[#This Row],[EPS2]]-zacks_custom_screen_2023_05_31[[#This Row],[EPS1]])/ABS(zacks_custom_screen_2023_05_31[[#This Row],[EPS1]]), "")</f>
        <v>6.8807339449541233E-2</v>
      </c>
      <c r="R492" s="3">
        <f>IFERROR(zacks_custom_screen_2023_05_31[[#This Row],[Price]]/zacks_custom_screen_2023_05_31[[#This Row],[EPS1]], "")</f>
        <v>15.577981651376145</v>
      </c>
      <c r="S492" s="3">
        <f>IFERROR(zacks_custom_screen_2023_05_31[[#This Row],[Price]]/zacks_custom_screen_2023_05_31[[#This Row],[EPS2]], "")</f>
        <v>14.57510729613734</v>
      </c>
      <c r="T492" s="3">
        <f>IFERROR(zacks_custom_screen_2023_05_31[[#This Row],[PE1]]/(zacks_custom_screen_2023_05_31[[#This Row],[EG1]]*100), "")</f>
        <v>2.3597757390417899</v>
      </c>
      <c r="U492" s="3">
        <f>IFERROR(zacks_custom_screen_2023_05_31[[#This Row],[PE2]]/(zacks_custom_screen_2023_05_31[[#This Row],[EG2]]*100), "")</f>
        <v>2.1182489270386284</v>
      </c>
      <c r="V492"/>
      <c r="W492"/>
      <c r="X492"/>
    </row>
    <row r="493" spans="2:24" hidden="1" x14ac:dyDescent="0.25">
      <c r="B493" t="s">
        <v>1137</v>
      </c>
      <c r="C493">
        <v>3592.26</v>
      </c>
      <c r="D493" t="s">
        <v>1136</v>
      </c>
      <c r="E493" t="s">
        <v>13</v>
      </c>
      <c r="F493" t="s">
        <v>18</v>
      </c>
      <c r="G493" t="s">
        <v>1138</v>
      </c>
      <c r="H493">
        <v>12</v>
      </c>
      <c r="I493">
        <v>202212</v>
      </c>
      <c r="J493" s="1">
        <v>59.65</v>
      </c>
      <c r="K493" s="1">
        <v>4.21</v>
      </c>
      <c r="L493" s="1">
        <v>3.99</v>
      </c>
      <c r="M493" s="1">
        <v>4.43</v>
      </c>
      <c r="N493" s="1" t="e">
        <f>INDEX(Data!Z:Z,MATCH(zacks_custom_screen_2023_05_31[[#This Row],[Company Name]] &amp; "*", Data!Y:Y,0))</f>
        <v>#N/A</v>
      </c>
      <c r="O493" s="1" t="e">
        <f>INDEX(Data!AA:AA,MATCH(zacks_custom_screen_2023_05_31[[#This Row],[Company Name]] &amp; "*", Data!Y:Y,0))</f>
        <v>#N/A</v>
      </c>
      <c r="P493" s="2">
        <f>IFERROR((zacks_custom_screen_2023_05_31[[#This Row],[EPS1]]-zacks_custom_screen_2023_05_31[[#This Row],[EPS0]])/ABS(zacks_custom_screen_2023_05_31[[#This Row],[EPS0]]), "")</f>
        <v>-5.2256532066508252E-2</v>
      </c>
      <c r="Q493" s="2">
        <f>IFERROR((zacks_custom_screen_2023_05_31[[#This Row],[EPS2]]-zacks_custom_screen_2023_05_31[[#This Row],[EPS1]])/ABS(zacks_custom_screen_2023_05_31[[#This Row],[EPS1]]), "")</f>
        <v>0.11027568922305751</v>
      </c>
      <c r="R493" s="3">
        <f>IFERROR(zacks_custom_screen_2023_05_31[[#This Row],[Price]]/zacks_custom_screen_2023_05_31[[#This Row],[EPS1]], "")</f>
        <v>14.949874686716791</v>
      </c>
      <c r="S493" s="3">
        <f>IFERROR(zacks_custom_screen_2023_05_31[[#This Row],[Price]]/zacks_custom_screen_2023_05_31[[#This Row],[EPS2]], "")</f>
        <v>13.465011286681715</v>
      </c>
      <c r="T493" s="3">
        <f>IFERROR(zacks_custom_screen_2023_05_31[[#This Row],[PE1]]/(zacks_custom_screen_2023_05_31[[#This Row],[EG1]]*100), "")</f>
        <v>-2.8608623832308075</v>
      </c>
      <c r="U493" s="3">
        <f>IFERROR(zacks_custom_screen_2023_05_31[[#This Row],[PE2]]/(zacks_custom_screen_2023_05_31[[#This Row],[EG2]]*100), "")</f>
        <v>1.2210317053150026</v>
      </c>
      <c r="V493"/>
      <c r="W493"/>
      <c r="X493"/>
    </row>
    <row r="494" spans="2:24" hidden="1" x14ac:dyDescent="0.25">
      <c r="B494" t="s">
        <v>1140</v>
      </c>
      <c r="C494">
        <v>3910.09</v>
      </c>
      <c r="D494" t="s">
        <v>1139</v>
      </c>
      <c r="E494" t="s">
        <v>22</v>
      </c>
      <c r="F494" t="s">
        <v>37</v>
      </c>
      <c r="G494" t="s">
        <v>89</v>
      </c>
      <c r="H494">
        <v>12</v>
      </c>
      <c r="I494">
        <v>202212</v>
      </c>
      <c r="J494" s="1">
        <v>243.95</v>
      </c>
      <c r="K494" s="1">
        <v>-3.87</v>
      </c>
      <c r="N494" s="1" t="e">
        <f>INDEX(Data!Z:Z,MATCH(zacks_custom_screen_2023_05_31[[#This Row],[Company Name]] &amp; "*", Data!Y:Y,0))</f>
        <v>#N/A</v>
      </c>
      <c r="O494" s="1" t="e">
        <f>INDEX(Data!AA:AA,MATCH(zacks_custom_screen_2023_05_31[[#This Row],[Company Name]] &amp; "*", Data!Y:Y,0))</f>
        <v>#N/A</v>
      </c>
      <c r="P494" s="2">
        <f>IFERROR((zacks_custom_screen_2023_05_31[[#This Row],[EPS1]]-zacks_custom_screen_2023_05_31[[#This Row],[EPS0]])/ABS(zacks_custom_screen_2023_05_31[[#This Row],[EPS0]]), "")</f>
        <v>1</v>
      </c>
      <c r="Q494" s="2" t="str">
        <f>IFERROR((zacks_custom_screen_2023_05_31[[#This Row],[EPS2]]-zacks_custom_screen_2023_05_31[[#This Row],[EPS1]])/ABS(zacks_custom_screen_2023_05_31[[#This Row],[EPS1]]), "")</f>
        <v/>
      </c>
      <c r="R494" s="3" t="str">
        <f>IFERROR(zacks_custom_screen_2023_05_31[[#This Row],[Price]]/zacks_custom_screen_2023_05_31[[#This Row],[EPS1]], "")</f>
        <v/>
      </c>
      <c r="S494" s="3" t="str">
        <f>IFERROR(zacks_custom_screen_2023_05_31[[#This Row],[Price]]/zacks_custom_screen_2023_05_31[[#This Row],[EPS2]], "")</f>
        <v/>
      </c>
      <c r="T494" s="3" t="str">
        <f>IFERROR(zacks_custom_screen_2023_05_31[[#This Row],[PE1]]/(zacks_custom_screen_2023_05_31[[#This Row],[EG1]]*100), "")</f>
        <v/>
      </c>
      <c r="U494" s="3" t="str">
        <f>IFERROR(zacks_custom_screen_2023_05_31[[#This Row],[PE2]]/(zacks_custom_screen_2023_05_31[[#This Row],[EG2]]*100), "")</f>
        <v/>
      </c>
      <c r="V494"/>
      <c r="W494"/>
      <c r="X494"/>
    </row>
    <row r="495" spans="2:24" hidden="1" x14ac:dyDescent="0.25">
      <c r="B495" t="s">
        <v>1142</v>
      </c>
      <c r="C495">
        <v>4434.88</v>
      </c>
      <c r="D495" t="s">
        <v>1141</v>
      </c>
      <c r="E495" t="s">
        <v>13</v>
      </c>
      <c r="F495" t="s">
        <v>130</v>
      </c>
      <c r="G495" t="s">
        <v>323</v>
      </c>
      <c r="H495">
        <v>12</v>
      </c>
      <c r="I495">
        <v>202212</v>
      </c>
      <c r="J495" s="1">
        <v>18.37</v>
      </c>
      <c r="K495" s="1">
        <v>1.41</v>
      </c>
      <c r="L495" s="1">
        <v>1.38</v>
      </c>
      <c r="M495" s="1">
        <v>1.51</v>
      </c>
      <c r="N495" s="1">
        <f>INDEX(Data!Z:Z,MATCH(zacks_custom_screen_2023_05_31[[#This Row],[Company Name]] &amp; "*", Data!Y:Y,0))</f>
        <v>325998</v>
      </c>
      <c r="O495" s="1">
        <f>INDEX(Data!AA:AA,MATCH(zacks_custom_screen_2023_05_31[[#This Row],[Company Name]] &amp; "*", Data!Y:Y,0))</f>
        <v>325199</v>
      </c>
      <c r="P495" s="2">
        <f>IFERROR((zacks_custom_screen_2023_05_31[[#This Row],[EPS1]]-zacks_custom_screen_2023_05_31[[#This Row],[EPS0]])/ABS(zacks_custom_screen_2023_05_31[[#This Row],[EPS0]]), "")</f>
        <v>-2.1276595744680871E-2</v>
      </c>
      <c r="Q495" s="2">
        <f>IFERROR((zacks_custom_screen_2023_05_31[[#This Row],[EPS2]]-zacks_custom_screen_2023_05_31[[#This Row],[EPS1]])/ABS(zacks_custom_screen_2023_05_31[[#This Row],[EPS1]]), "")</f>
        <v>9.4202898550724723E-2</v>
      </c>
      <c r="R495" s="3">
        <f>IFERROR(zacks_custom_screen_2023_05_31[[#This Row],[Price]]/zacks_custom_screen_2023_05_31[[#This Row],[EPS1]], "")</f>
        <v>13.311594202898553</v>
      </c>
      <c r="S495" s="3">
        <f>IFERROR(zacks_custom_screen_2023_05_31[[#This Row],[Price]]/zacks_custom_screen_2023_05_31[[#This Row],[EPS2]], "")</f>
        <v>12.165562913907285</v>
      </c>
      <c r="T495" s="3">
        <f>IFERROR(zacks_custom_screen_2023_05_31[[#This Row],[PE1]]/(zacks_custom_screen_2023_05_31[[#This Row],[EG1]]*100), "")</f>
        <v>-6.2564492753623133</v>
      </c>
      <c r="U495" s="3">
        <f>IFERROR(zacks_custom_screen_2023_05_31[[#This Row],[PE2]]/(zacks_custom_screen_2023_05_31[[#This Row],[EG2]]*100), "")</f>
        <v>1.2914212939378491</v>
      </c>
      <c r="V495"/>
      <c r="W495"/>
      <c r="X495"/>
    </row>
    <row r="496" spans="2:24" hidden="1" x14ac:dyDescent="0.25">
      <c r="B496" t="s">
        <v>1144</v>
      </c>
      <c r="C496">
        <v>9097.41</v>
      </c>
      <c r="D496" t="s">
        <v>1143</v>
      </c>
      <c r="E496" t="s">
        <v>22</v>
      </c>
      <c r="F496" t="s">
        <v>179</v>
      </c>
      <c r="G496" t="s">
        <v>180</v>
      </c>
      <c r="H496">
        <v>12</v>
      </c>
      <c r="I496">
        <v>202212</v>
      </c>
      <c r="J496" s="1">
        <v>205.54</v>
      </c>
      <c r="K496" s="1">
        <v>6.03</v>
      </c>
      <c r="L496" s="1">
        <v>7.65</v>
      </c>
      <c r="M496" s="1">
        <v>8.3000000000000007</v>
      </c>
      <c r="N496" s="1" t="e">
        <f>INDEX(Data!Z:Z,MATCH(zacks_custom_screen_2023_05_31[[#This Row],[Company Name]] &amp; "*", Data!Y:Y,0))</f>
        <v>#N/A</v>
      </c>
      <c r="O496" s="1" t="e">
        <f>INDEX(Data!AA:AA,MATCH(zacks_custom_screen_2023_05_31[[#This Row],[Company Name]] &amp; "*", Data!Y:Y,0))</f>
        <v>#N/A</v>
      </c>
      <c r="P496" s="2">
        <f>IFERROR((zacks_custom_screen_2023_05_31[[#This Row],[EPS1]]-zacks_custom_screen_2023_05_31[[#This Row],[EPS0]])/ABS(zacks_custom_screen_2023_05_31[[#This Row],[EPS0]]), "")</f>
        <v>0.26865671641791045</v>
      </c>
      <c r="Q496" s="2">
        <f>IFERROR((zacks_custom_screen_2023_05_31[[#This Row],[EPS2]]-zacks_custom_screen_2023_05_31[[#This Row],[EPS1]])/ABS(zacks_custom_screen_2023_05_31[[#This Row],[EPS1]]), "")</f>
        <v>8.4967320261437954E-2</v>
      </c>
      <c r="R496" s="3">
        <f>IFERROR(zacks_custom_screen_2023_05_31[[#This Row],[Price]]/zacks_custom_screen_2023_05_31[[#This Row],[EPS1]], "")</f>
        <v>26.867973856209147</v>
      </c>
      <c r="S496" s="3">
        <f>IFERROR(zacks_custom_screen_2023_05_31[[#This Row],[Price]]/zacks_custom_screen_2023_05_31[[#This Row],[EPS2]], "")</f>
        <v>24.763855421686745</v>
      </c>
      <c r="T496" s="3">
        <f>IFERROR(zacks_custom_screen_2023_05_31[[#This Row],[PE1]]/(zacks_custom_screen_2023_05_31[[#This Row],[EG1]]*100), "")</f>
        <v>1.0000856935366738</v>
      </c>
      <c r="U496" s="3">
        <f>IFERROR(zacks_custom_screen_2023_05_31[[#This Row],[PE2]]/(zacks_custom_screen_2023_05_31[[#This Row],[EG2]]*100), "")</f>
        <v>2.9145152919369766</v>
      </c>
      <c r="V496"/>
      <c r="W496"/>
      <c r="X496"/>
    </row>
    <row r="497" spans="2:24" hidden="1" x14ac:dyDescent="0.25">
      <c r="B497" t="s">
        <v>1146</v>
      </c>
      <c r="C497">
        <v>3031.4</v>
      </c>
      <c r="D497" t="s">
        <v>1145</v>
      </c>
      <c r="E497" t="s">
        <v>13</v>
      </c>
      <c r="F497" t="s">
        <v>14</v>
      </c>
      <c r="G497" t="s">
        <v>201</v>
      </c>
      <c r="H497">
        <v>12</v>
      </c>
      <c r="I497">
        <v>202212</v>
      </c>
      <c r="J497" s="1">
        <v>18.18</v>
      </c>
      <c r="K497" s="1">
        <v>0.26</v>
      </c>
      <c r="L497" s="1">
        <v>0.32</v>
      </c>
      <c r="M497" s="1">
        <v>0.41</v>
      </c>
      <c r="N497" s="1" t="e">
        <f>INDEX(Data!Z:Z,MATCH(zacks_custom_screen_2023_05_31[[#This Row],[Company Name]] &amp; "*", Data!Y:Y,0))</f>
        <v>#N/A</v>
      </c>
      <c r="O497" s="1" t="e">
        <f>INDEX(Data!AA:AA,MATCH(zacks_custom_screen_2023_05_31[[#This Row],[Company Name]] &amp; "*", Data!Y:Y,0))</f>
        <v>#N/A</v>
      </c>
      <c r="P497" s="2">
        <f>IFERROR((zacks_custom_screen_2023_05_31[[#This Row],[EPS1]]-zacks_custom_screen_2023_05_31[[#This Row],[EPS0]])/ABS(zacks_custom_screen_2023_05_31[[#This Row],[EPS0]]), "")</f>
        <v>0.23076923076923075</v>
      </c>
      <c r="Q497" s="2">
        <f>IFERROR((zacks_custom_screen_2023_05_31[[#This Row],[EPS2]]-zacks_custom_screen_2023_05_31[[#This Row],[EPS1]])/ABS(zacks_custom_screen_2023_05_31[[#This Row],[EPS1]]), "")</f>
        <v>0.28124999999999989</v>
      </c>
      <c r="R497" s="3">
        <f>IFERROR(zacks_custom_screen_2023_05_31[[#This Row],[Price]]/zacks_custom_screen_2023_05_31[[#This Row],[EPS1]], "")</f>
        <v>56.8125</v>
      </c>
      <c r="S497" s="3">
        <f>IFERROR(zacks_custom_screen_2023_05_31[[#This Row],[Price]]/zacks_custom_screen_2023_05_31[[#This Row],[EPS2]], "")</f>
        <v>44.341463414634148</v>
      </c>
      <c r="T497" s="3">
        <f>IFERROR(zacks_custom_screen_2023_05_31[[#This Row],[PE1]]/(zacks_custom_screen_2023_05_31[[#This Row],[EG1]]*100), "")</f>
        <v>2.461875</v>
      </c>
      <c r="U497" s="3">
        <f>IFERROR(zacks_custom_screen_2023_05_31[[#This Row],[PE2]]/(zacks_custom_screen_2023_05_31[[#This Row],[EG2]]*100), "")</f>
        <v>1.5765853658536593</v>
      </c>
      <c r="V497"/>
      <c r="W497"/>
      <c r="X497"/>
    </row>
    <row r="498" spans="2:24" hidden="1" x14ac:dyDescent="0.25">
      <c r="B498" t="s">
        <v>1148</v>
      </c>
      <c r="C498">
        <v>4842.7299999999996</v>
      </c>
      <c r="D498" t="s">
        <v>1147</v>
      </c>
      <c r="E498" t="s">
        <v>13</v>
      </c>
      <c r="F498" t="s">
        <v>37</v>
      </c>
      <c r="G498" t="s">
        <v>1149</v>
      </c>
      <c r="H498">
        <v>12</v>
      </c>
      <c r="I498">
        <v>202212</v>
      </c>
      <c r="J498" s="1">
        <v>45.15</v>
      </c>
      <c r="K498" s="1">
        <v>7.72</v>
      </c>
      <c r="L498" s="1">
        <v>6.17</v>
      </c>
      <c r="M498" s="1">
        <v>6.79</v>
      </c>
      <c r="N498" s="1" t="e">
        <f>INDEX(Data!Z:Z,MATCH(zacks_custom_screen_2023_05_31[[#This Row],[Company Name]] &amp; "*", Data!Y:Y,0))</f>
        <v>#N/A</v>
      </c>
      <c r="O498" s="1" t="e">
        <f>INDEX(Data!AA:AA,MATCH(zacks_custom_screen_2023_05_31[[#This Row],[Company Name]] &amp; "*", Data!Y:Y,0))</f>
        <v>#N/A</v>
      </c>
      <c r="P498" s="2">
        <f>IFERROR((zacks_custom_screen_2023_05_31[[#This Row],[EPS1]]-zacks_custom_screen_2023_05_31[[#This Row],[EPS0]])/ABS(zacks_custom_screen_2023_05_31[[#This Row],[EPS0]]), "")</f>
        <v>-0.20077720207253885</v>
      </c>
      <c r="Q498" s="2">
        <f>IFERROR((zacks_custom_screen_2023_05_31[[#This Row],[EPS2]]-zacks_custom_screen_2023_05_31[[#This Row],[EPS1]])/ABS(zacks_custom_screen_2023_05_31[[#This Row],[EPS1]]), "")</f>
        <v>0.10048622366288494</v>
      </c>
      <c r="R498" s="3">
        <f>IFERROR(zacks_custom_screen_2023_05_31[[#This Row],[Price]]/zacks_custom_screen_2023_05_31[[#This Row],[EPS1]], "")</f>
        <v>7.3176661264181524</v>
      </c>
      <c r="S498" s="3">
        <f>IFERROR(zacks_custom_screen_2023_05_31[[#This Row],[Price]]/zacks_custom_screen_2023_05_31[[#This Row],[EPS2]], "")</f>
        <v>6.6494845360824737</v>
      </c>
      <c r="T498" s="3">
        <f>IFERROR(zacks_custom_screen_2023_05_31[[#This Row],[PE1]]/(zacks_custom_screen_2023_05_31[[#This Row],[EG1]]*100), "")</f>
        <v>-0.36446698384482668</v>
      </c>
      <c r="U498" s="3">
        <f>IFERROR(zacks_custom_screen_2023_05_31[[#This Row],[PE2]]/(zacks_custom_screen_2023_05_31[[#This Row],[EG2]]*100), "")</f>
        <v>0.66173096109078799</v>
      </c>
      <c r="V498"/>
      <c r="W498"/>
      <c r="X498"/>
    </row>
    <row r="499" spans="2:24" hidden="1" x14ac:dyDescent="0.25">
      <c r="B499" t="s">
        <v>1151</v>
      </c>
      <c r="C499">
        <v>13767.6</v>
      </c>
      <c r="D499" t="s">
        <v>1150</v>
      </c>
      <c r="E499" t="s">
        <v>13</v>
      </c>
      <c r="F499" t="s">
        <v>37</v>
      </c>
      <c r="G499" t="s">
        <v>168</v>
      </c>
      <c r="H499">
        <v>12</v>
      </c>
      <c r="I499">
        <v>202212</v>
      </c>
      <c r="J499" s="1">
        <v>214.51</v>
      </c>
      <c r="K499" s="1">
        <v>14.51</v>
      </c>
      <c r="L499" s="1">
        <v>14.84</v>
      </c>
      <c r="M499" s="1">
        <v>15.27</v>
      </c>
      <c r="N499" s="1" t="e">
        <f>INDEX(Data!Z:Z,MATCH(zacks_custom_screen_2023_05_31[[#This Row],[Company Name]] &amp; "*", Data!Y:Y,0))</f>
        <v>#N/A</v>
      </c>
      <c r="O499" s="1" t="e">
        <f>INDEX(Data!AA:AA,MATCH(zacks_custom_screen_2023_05_31[[#This Row],[Company Name]] &amp; "*", Data!Y:Y,0))</f>
        <v>#N/A</v>
      </c>
      <c r="P499" s="2">
        <f>IFERROR((zacks_custom_screen_2023_05_31[[#This Row],[EPS1]]-zacks_custom_screen_2023_05_31[[#This Row],[EPS0]])/ABS(zacks_custom_screen_2023_05_31[[#This Row],[EPS0]]), "")</f>
        <v>2.2742935906271543E-2</v>
      </c>
      <c r="Q499" s="2">
        <f>IFERROR((zacks_custom_screen_2023_05_31[[#This Row],[EPS2]]-zacks_custom_screen_2023_05_31[[#This Row],[EPS1]])/ABS(zacks_custom_screen_2023_05_31[[#This Row],[EPS1]]), "")</f>
        <v>2.8975741239892164E-2</v>
      </c>
      <c r="R499" s="3">
        <f>IFERROR(zacks_custom_screen_2023_05_31[[#This Row],[Price]]/zacks_custom_screen_2023_05_31[[#This Row],[EPS1]], "")</f>
        <v>14.454851752021563</v>
      </c>
      <c r="S499" s="3">
        <f>IFERROR(zacks_custom_screen_2023_05_31[[#This Row],[Price]]/zacks_custom_screen_2023_05_31[[#This Row],[EPS2]], "")</f>
        <v>14.047806155861165</v>
      </c>
      <c r="T499" s="3">
        <f>IFERROR(zacks_custom_screen_2023_05_31[[#This Row],[PE1]]/(zacks_custom_screen_2023_05_31[[#This Row],[EG1]]*100), "")</f>
        <v>6.3557545127828128</v>
      </c>
      <c r="U499" s="3">
        <f>IFERROR(zacks_custom_screen_2023_05_31[[#This Row],[PE2]]/(zacks_custom_screen_2023_05_31[[#This Row],[EG2]]*100), "")</f>
        <v>4.8481265896041821</v>
      </c>
      <c r="V499"/>
      <c r="W499"/>
      <c r="X499"/>
    </row>
    <row r="500" spans="2:24" hidden="1" x14ac:dyDescent="0.25">
      <c r="B500" t="s">
        <v>1153</v>
      </c>
      <c r="C500">
        <v>6980.26</v>
      </c>
      <c r="D500" t="s">
        <v>1152</v>
      </c>
      <c r="E500" t="s">
        <v>13</v>
      </c>
      <c r="F500" t="s">
        <v>85</v>
      </c>
      <c r="G500" t="s">
        <v>286</v>
      </c>
      <c r="H500">
        <v>4</v>
      </c>
      <c r="I500">
        <v>202304</v>
      </c>
      <c r="J500" s="1">
        <v>72.34</v>
      </c>
      <c r="K500" s="1">
        <v>-0.33</v>
      </c>
      <c r="L500" s="1">
        <v>0.92</v>
      </c>
      <c r="M500" s="1">
        <v>1.38</v>
      </c>
      <c r="N500" s="1" t="e">
        <f>INDEX(Data!Z:Z,MATCH(zacks_custom_screen_2023_05_31[[#This Row],[Company Name]] &amp; "*", Data!Y:Y,0))</f>
        <v>#N/A</v>
      </c>
      <c r="O500" s="1" t="e">
        <f>INDEX(Data!AA:AA,MATCH(zacks_custom_screen_2023_05_31[[#This Row],[Company Name]] &amp; "*", Data!Y:Y,0))</f>
        <v>#N/A</v>
      </c>
      <c r="P500" s="2">
        <f>IFERROR((zacks_custom_screen_2023_05_31[[#This Row],[EPS1]]-zacks_custom_screen_2023_05_31[[#This Row],[EPS0]])/ABS(zacks_custom_screen_2023_05_31[[#This Row],[EPS0]]), "")</f>
        <v>3.7878787878787876</v>
      </c>
      <c r="Q500" s="2">
        <f>IFERROR((zacks_custom_screen_2023_05_31[[#This Row],[EPS2]]-zacks_custom_screen_2023_05_31[[#This Row],[EPS1]])/ABS(zacks_custom_screen_2023_05_31[[#This Row],[EPS1]]), "")</f>
        <v>0.49999999999999983</v>
      </c>
      <c r="R500" s="3">
        <f>IFERROR(zacks_custom_screen_2023_05_31[[#This Row],[Price]]/zacks_custom_screen_2023_05_31[[#This Row],[EPS1]], "")</f>
        <v>78.630434782608702</v>
      </c>
      <c r="S500" s="3">
        <f>IFERROR(zacks_custom_screen_2023_05_31[[#This Row],[Price]]/zacks_custom_screen_2023_05_31[[#This Row],[EPS2]], "")</f>
        <v>52.420289855072468</v>
      </c>
      <c r="T500" s="3">
        <f>IFERROR(zacks_custom_screen_2023_05_31[[#This Row],[PE1]]/(zacks_custom_screen_2023_05_31[[#This Row],[EG1]]*100), "")</f>
        <v>0.20758434782608701</v>
      </c>
      <c r="U500" s="3">
        <f>IFERROR(zacks_custom_screen_2023_05_31[[#This Row],[PE2]]/(zacks_custom_screen_2023_05_31[[#This Row],[EG2]]*100), "")</f>
        <v>1.0484057971014498</v>
      </c>
      <c r="V500"/>
      <c r="W500"/>
      <c r="X500"/>
    </row>
    <row r="501" spans="2:24" hidden="1" x14ac:dyDescent="0.25">
      <c r="B501" t="s">
        <v>1155</v>
      </c>
      <c r="C501">
        <v>39234.15</v>
      </c>
      <c r="D501" t="s">
        <v>1154</v>
      </c>
      <c r="E501" t="s">
        <v>13</v>
      </c>
      <c r="F501" t="s">
        <v>223</v>
      </c>
      <c r="G501" t="s">
        <v>1117</v>
      </c>
      <c r="H501">
        <v>12</v>
      </c>
      <c r="I501">
        <v>202212</v>
      </c>
      <c r="J501" s="1">
        <v>12.49</v>
      </c>
      <c r="K501" s="1">
        <v>1.41</v>
      </c>
      <c r="L501" s="1">
        <v>1.34</v>
      </c>
      <c r="M501" s="1">
        <v>1.35</v>
      </c>
      <c r="N501" s="1">
        <f>INDEX(Data!Z:Z,MATCH(zacks_custom_screen_2023_05_31[[#This Row],[Company Name]] &amp; "*", Data!Y:Y,0))</f>
        <v>486210</v>
      </c>
      <c r="O501" s="1">
        <f>INDEX(Data!AA:AA,MATCH(zacks_custom_screen_2023_05_31[[#This Row],[Company Name]] &amp; "*", Data!Y:Y,0))</f>
        <v>454310</v>
      </c>
      <c r="P501" s="2">
        <f>IFERROR((zacks_custom_screen_2023_05_31[[#This Row],[EPS1]]-zacks_custom_screen_2023_05_31[[#This Row],[EPS0]])/ABS(zacks_custom_screen_2023_05_31[[#This Row],[EPS0]]), "")</f>
        <v>-4.9645390070921877E-2</v>
      </c>
      <c r="Q501" s="2">
        <f>IFERROR((zacks_custom_screen_2023_05_31[[#This Row],[EPS2]]-zacks_custom_screen_2023_05_31[[#This Row],[EPS1]])/ABS(zacks_custom_screen_2023_05_31[[#This Row],[EPS1]]), "")</f>
        <v>7.462686567164185E-3</v>
      </c>
      <c r="R501" s="3">
        <f>IFERROR(zacks_custom_screen_2023_05_31[[#This Row],[Price]]/zacks_custom_screen_2023_05_31[[#This Row],[EPS1]], "")</f>
        <v>9.3208955223880601</v>
      </c>
      <c r="S501" s="3">
        <f>IFERROR(zacks_custom_screen_2023_05_31[[#This Row],[Price]]/zacks_custom_screen_2023_05_31[[#This Row],[EPS2]], "")</f>
        <v>9.2518518518518515</v>
      </c>
      <c r="T501" s="3">
        <f>IFERROR(zacks_custom_screen_2023_05_31[[#This Row],[PE1]]/(zacks_custom_screen_2023_05_31[[#This Row],[EG1]]*100), "")</f>
        <v>-1.8774946695095991</v>
      </c>
      <c r="U501" s="3">
        <f>IFERROR(zacks_custom_screen_2023_05_31[[#This Row],[PE2]]/(zacks_custom_screen_2023_05_31[[#This Row],[EG2]]*100), "")</f>
        <v>12.397481481481471</v>
      </c>
      <c r="V501"/>
      <c r="W501"/>
      <c r="X501"/>
    </row>
    <row r="502" spans="2:24" hidden="1" x14ac:dyDescent="0.25">
      <c r="B502" t="s">
        <v>1157</v>
      </c>
      <c r="C502">
        <v>72469.47</v>
      </c>
      <c r="D502" t="s">
        <v>1156</v>
      </c>
      <c r="E502" t="s">
        <v>13</v>
      </c>
      <c r="F502" t="s">
        <v>18</v>
      </c>
      <c r="G502" t="s">
        <v>268</v>
      </c>
      <c r="H502">
        <v>12</v>
      </c>
      <c r="I502">
        <v>202212</v>
      </c>
      <c r="J502" s="1">
        <v>181.81</v>
      </c>
      <c r="K502" s="1">
        <v>7.57</v>
      </c>
      <c r="L502" s="1">
        <v>8.44</v>
      </c>
      <c r="M502" s="1">
        <v>9.2100000000000009</v>
      </c>
      <c r="N502" s="1">
        <f>INDEX(Data!Z:Z,MATCH(zacks_custom_screen_2023_05_31[[#This Row],[Company Name]] &amp; "*", Data!Y:Y,0))</f>
        <v>335314</v>
      </c>
      <c r="O502" s="1">
        <f>INDEX(Data!AA:AA,MATCH(zacks_custom_screen_2023_05_31[[#This Row],[Company Name]] &amp; "*", Data!Y:Y,0))</f>
        <v>336390</v>
      </c>
      <c r="P502" s="2">
        <f>IFERROR((zacks_custom_screen_2023_05_31[[#This Row],[EPS1]]-zacks_custom_screen_2023_05_31[[#This Row],[EPS0]])/ABS(zacks_custom_screen_2023_05_31[[#This Row],[EPS0]]), "")</f>
        <v>0.11492734478203424</v>
      </c>
      <c r="Q502" s="2">
        <f>IFERROR((zacks_custom_screen_2023_05_31[[#This Row],[EPS2]]-zacks_custom_screen_2023_05_31[[#This Row],[EPS1]])/ABS(zacks_custom_screen_2023_05_31[[#This Row],[EPS1]]), "")</f>
        <v>9.1232227488151824E-2</v>
      </c>
      <c r="R502" s="3">
        <f>IFERROR(zacks_custom_screen_2023_05_31[[#This Row],[Price]]/zacks_custom_screen_2023_05_31[[#This Row],[EPS1]], "")</f>
        <v>21.541469194312796</v>
      </c>
      <c r="S502" s="3">
        <f>IFERROR(zacks_custom_screen_2023_05_31[[#This Row],[Price]]/zacks_custom_screen_2023_05_31[[#This Row],[EPS2]], "")</f>
        <v>19.740499457111834</v>
      </c>
      <c r="T502" s="3">
        <f>IFERROR(zacks_custom_screen_2023_05_31[[#This Row],[PE1]]/(zacks_custom_screen_2023_05_31[[#This Row],[EG1]]*100), "")</f>
        <v>1.8743554229994026</v>
      </c>
      <c r="U502" s="3">
        <f>IFERROR(zacks_custom_screen_2023_05_31[[#This Row],[PE2]]/(zacks_custom_screen_2023_05_31[[#This Row],[EG2]]*100), "")</f>
        <v>2.1637638365977088</v>
      </c>
      <c r="V502"/>
      <c r="W502"/>
      <c r="X502"/>
    </row>
    <row r="503" spans="2:24" hidden="1" x14ac:dyDescent="0.25">
      <c r="B503" t="s">
        <v>1159</v>
      </c>
      <c r="C503">
        <v>20453.240000000002</v>
      </c>
      <c r="D503" t="s">
        <v>1158</v>
      </c>
      <c r="E503" t="s">
        <v>13</v>
      </c>
      <c r="F503" t="s">
        <v>118</v>
      </c>
      <c r="G503" t="s">
        <v>119</v>
      </c>
      <c r="H503">
        <v>12</v>
      </c>
      <c r="I503">
        <v>202212</v>
      </c>
      <c r="J503" s="1">
        <v>96.73</v>
      </c>
      <c r="K503" s="1">
        <v>6.42</v>
      </c>
      <c r="L503" s="1">
        <v>6.67</v>
      </c>
      <c r="M503" s="1">
        <v>7.17</v>
      </c>
      <c r="N503" s="1">
        <f>INDEX(Data!Z:Z,MATCH(zacks_custom_screen_2023_05_31[[#This Row],[Company Name]] &amp; "*", Data!Y:Y,0))</f>
        <v>221113</v>
      </c>
      <c r="O503" s="1">
        <f>INDEX(Data!AA:AA,MATCH(zacks_custom_screen_2023_05_31[[#This Row],[Company Name]] &amp; "*", Data!Y:Y,0))</f>
        <v>0</v>
      </c>
      <c r="P503" s="2">
        <f>IFERROR((zacks_custom_screen_2023_05_31[[#This Row],[EPS1]]-zacks_custom_screen_2023_05_31[[#This Row],[EPS0]])/ABS(zacks_custom_screen_2023_05_31[[#This Row],[EPS0]]), "")</f>
        <v>3.8940809968847349E-2</v>
      </c>
      <c r="Q503" s="2">
        <f>IFERROR((zacks_custom_screen_2023_05_31[[#This Row],[EPS2]]-zacks_custom_screen_2023_05_31[[#This Row],[EPS1]])/ABS(zacks_custom_screen_2023_05_31[[#This Row],[EPS1]]), "")</f>
        <v>7.4962518740629688E-2</v>
      </c>
      <c r="R503" s="3">
        <f>IFERROR(zacks_custom_screen_2023_05_31[[#This Row],[Price]]/zacks_custom_screen_2023_05_31[[#This Row],[EPS1]], "")</f>
        <v>14.50224887556222</v>
      </c>
      <c r="S503" s="3">
        <f>IFERROR(zacks_custom_screen_2023_05_31[[#This Row],[Price]]/zacks_custom_screen_2023_05_31[[#This Row],[EPS2]], "")</f>
        <v>13.490934449093446</v>
      </c>
      <c r="T503" s="3">
        <f>IFERROR(zacks_custom_screen_2023_05_31[[#This Row],[PE1]]/(zacks_custom_screen_2023_05_31[[#This Row],[EG1]]*100), "")</f>
        <v>3.7241775112443785</v>
      </c>
      <c r="U503" s="3">
        <f>IFERROR(zacks_custom_screen_2023_05_31[[#This Row],[PE2]]/(zacks_custom_screen_2023_05_31[[#This Row],[EG2]]*100), "")</f>
        <v>1.7996906555090657</v>
      </c>
      <c r="V503"/>
      <c r="W503"/>
      <c r="X503"/>
    </row>
    <row r="504" spans="2:24" hidden="1" x14ac:dyDescent="0.25">
      <c r="B504" t="s">
        <v>1161</v>
      </c>
      <c r="C504">
        <v>3556.43</v>
      </c>
      <c r="D504" t="s">
        <v>1160</v>
      </c>
      <c r="E504" t="s">
        <v>13</v>
      </c>
      <c r="F504" t="s">
        <v>223</v>
      </c>
      <c r="G504" t="s">
        <v>224</v>
      </c>
      <c r="H504">
        <v>12</v>
      </c>
      <c r="I504">
        <v>202212</v>
      </c>
      <c r="J504" s="1">
        <v>8.2100000000000009</v>
      </c>
      <c r="K504" s="1">
        <v>0.46</v>
      </c>
      <c r="L504" s="1">
        <v>0.52</v>
      </c>
      <c r="M504" s="1">
        <v>0.56000000000000005</v>
      </c>
      <c r="N504" s="1" t="e">
        <f>INDEX(Data!Z:Z,MATCH(zacks_custom_screen_2023_05_31[[#This Row],[Company Name]] &amp; "*", Data!Y:Y,0))</f>
        <v>#N/A</v>
      </c>
      <c r="O504" s="1" t="e">
        <f>INDEX(Data!AA:AA,MATCH(zacks_custom_screen_2023_05_31[[#This Row],[Company Name]] &amp; "*", Data!Y:Y,0))</f>
        <v>#N/A</v>
      </c>
      <c r="P504" s="2">
        <f>IFERROR((zacks_custom_screen_2023_05_31[[#This Row],[EPS1]]-zacks_custom_screen_2023_05_31[[#This Row],[EPS0]])/ABS(zacks_custom_screen_2023_05_31[[#This Row],[EPS0]]), "")</f>
        <v>0.13043478260869565</v>
      </c>
      <c r="Q504" s="2">
        <f>IFERROR((zacks_custom_screen_2023_05_31[[#This Row],[EPS2]]-zacks_custom_screen_2023_05_31[[#This Row],[EPS1]])/ABS(zacks_custom_screen_2023_05_31[[#This Row],[EPS1]]), "")</f>
        <v>7.6923076923076983E-2</v>
      </c>
      <c r="R504" s="3">
        <f>IFERROR(zacks_custom_screen_2023_05_31[[#This Row],[Price]]/zacks_custom_screen_2023_05_31[[#This Row],[EPS1]], "")</f>
        <v>15.78846153846154</v>
      </c>
      <c r="S504" s="3">
        <f>IFERROR(zacks_custom_screen_2023_05_31[[#This Row],[Price]]/zacks_custom_screen_2023_05_31[[#This Row],[EPS2]], "")</f>
        <v>14.660714285714286</v>
      </c>
      <c r="T504" s="3">
        <f>IFERROR(zacks_custom_screen_2023_05_31[[#This Row],[PE1]]/(zacks_custom_screen_2023_05_31[[#This Row],[EG1]]*100), "")</f>
        <v>1.2104487179487182</v>
      </c>
      <c r="U504" s="3">
        <f>IFERROR(zacks_custom_screen_2023_05_31[[#This Row],[PE2]]/(zacks_custom_screen_2023_05_31[[#This Row],[EG2]]*100), "")</f>
        <v>1.9058928571428557</v>
      </c>
      <c r="V504"/>
      <c r="W504"/>
      <c r="X504"/>
    </row>
    <row r="505" spans="2:24" hidden="1" x14ac:dyDescent="0.25">
      <c r="B505" t="s">
        <v>1163</v>
      </c>
      <c r="C505">
        <v>10175.299999999999</v>
      </c>
      <c r="D505" t="s">
        <v>1162</v>
      </c>
      <c r="E505" t="s">
        <v>22</v>
      </c>
      <c r="F505" t="s">
        <v>14</v>
      </c>
      <c r="G505" t="s">
        <v>183</v>
      </c>
      <c r="H505">
        <v>12</v>
      </c>
      <c r="I505">
        <v>202212</v>
      </c>
      <c r="J505" s="1">
        <v>82.49</v>
      </c>
      <c r="K505" s="1">
        <v>2.72</v>
      </c>
      <c r="L505" s="1">
        <v>2.35</v>
      </c>
      <c r="M505" s="1">
        <v>2.89</v>
      </c>
      <c r="N505" s="1">
        <f>INDEX(Data!Z:Z,MATCH(zacks_custom_screen_2023_05_31[[#This Row],[Company Name]] &amp; "*", Data!Y:Y,0))</f>
        <v>459999</v>
      </c>
      <c r="O505" s="1">
        <f>INDEX(Data!AA:AA,MATCH(zacks_custom_screen_2023_05_31[[#This Row],[Company Name]] &amp; "*", Data!Y:Y,0))</f>
        <v>459420</v>
      </c>
      <c r="P505" s="2">
        <f>IFERROR((zacks_custom_screen_2023_05_31[[#This Row],[EPS1]]-zacks_custom_screen_2023_05_31[[#This Row],[EPS0]])/ABS(zacks_custom_screen_2023_05_31[[#This Row],[EPS0]]), "")</f>
        <v>-0.1360294117647059</v>
      </c>
      <c r="Q505" s="2">
        <f>IFERROR((zacks_custom_screen_2023_05_31[[#This Row],[EPS2]]-zacks_custom_screen_2023_05_31[[#This Row],[EPS1]])/ABS(zacks_custom_screen_2023_05_31[[#This Row],[EPS1]]), "")</f>
        <v>0.22978723404255319</v>
      </c>
      <c r="R505" s="3">
        <f>IFERROR(zacks_custom_screen_2023_05_31[[#This Row],[Price]]/zacks_custom_screen_2023_05_31[[#This Row],[EPS1]], "")</f>
        <v>35.102127659574464</v>
      </c>
      <c r="S505" s="3">
        <f>IFERROR(zacks_custom_screen_2023_05_31[[#This Row],[Price]]/zacks_custom_screen_2023_05_31[[#This Row],[EPS2]], "")</f>
        <v>28.543252595155707</v>
      </c>
      <c r="T505" s="3">
        <f>IFERROR(zacks_custom_screen_2023_05_31[[#This Row],[PE1]]/(zacks_custom_screen_2023_05_31[[#This Row],[EG1]]*100), "")</f>
        <v>-2.5804807360552036</v>
      </c>
      <c r="U505" s="3">
        <f>IFERROR(zacks_custom_screen_2023_05_31[[#This Row],[PE2]]/(zacks_custom_screen_2023_05_31[[#This Row],[EG2]]*100), "")</f>
        <v>1.2421600666410353</v>
      </c>
      <c r="V505"/>
      <c r="W505"/>
      <c r="X505"/>
    </row>
    <row r="506" spans="2:24" hidden="1" x14ac:dyDescent="0.25">
      <c r="B506" t="s">
        <v>1165</v>
      </c>
      <c r="C506">
        <v>3216.8</v>
      </c>
      <c r="D506" t="s">
        <v>1164</v>
      </c>
      <c r="E506" t="s">
        <v>13</v>
      </c>
      <c r="F506" t="s">
        <v>23</v>
      </c>
      <c r="G506" t="s">
        <v>1166</v>
      </c>
      <c r="H506">
        <v>12</v>
      </c>
      <c r="I506">
        <v>202212</v>
      </c>
      <c r="J506" s="1">
        <v>15.95</v>
      </c>
      <c r="K506" s="1">
        <v>0.95</v>
      </c>
      <c r="L506" s="1">
        <v>2.65</v>
      </c>
      <c r="M506" s="1">
        <v>2.58</v>
      </c>
      <c r="N506" s="1" t="e">
        <f>INDEX(Data!Z:Z,MATCH(zacks_custom_screen_2023_05_31[[#This Row],[Company Name]] &amp; "*", Data!Y:Y,0))</f>
        <v>#N/A</v>
      </c>
      <c r="O506" s="1" t="e">
        <f>INDEX(Data!AA:AA,MATCH(zacks_custom_screen_2023_05_31[[#This Row],[Company Name]] &amp; "*", Data!Y:Y,0))</f>
        <v>#N/A</v>
      </c>
      <c r="P506" s="2">
        <f>IFERROR((zacks_custom_screen_2023_05_31[[#This Row],[EPS1]]-zacks_custom_screen_2023_05_31[[#This Row],[EPS0]])/ABS(zacks_custom_screen_2023_05_31[[#This Row],[EPS0]]), "")</f>
        <v>1.7894736842105263</v>
      </c>
      <c r="Q506" s="2">
        <f>IFERROR((zacks_custom_screen_2023_05_31[[#This Row],[EPS2]]-zacks_custom_screen_2023_05_31[[#This Row],[EPS1]])/ABS(zacks_custom_screen_2023_05_31[[#This Row],[EPS1]]), "")</f>
        <v>-2.6415094339622584E-2</v>
      </c>
      <c r="R506" s="3">
        <f>IFERROR(zacks_custom_screen_2023_05_31[[#This Row],[Price]]/zacks_custom_screen_2023_05_31[[#This Row],[EPS1]], "")</f>
        <v>6.0188679245283021</v>
      </c>
      <c r="S506" s="3">
        <f>IFERROR(zacks_custom_screen_2023_05_31[[#This Row],[Price]]/zacks_custom_screen_2023_05_31[[#This Row],[EPS2]], "")</f>
        <v>6.1821705426356584</v>
      </c>
      <c r="T506" s="3">
        <f>IFERROR(zacks_custom_screen_2023_05_31[[#This Row],[PE1]]/(zacks_custom_screen_2023_05_31[[#This Row],[EG1]]*100), "")</f>
        <v>3.363485016648169E-2</v>
      </c>
      <c r="U506" s="3">
        <f>IFERROR(zacks_custom_screen_2023_05_31[[#This Row],[PE2]]/(zacks_custom_screen_2023_05_31[[#This Row],[EG2]]*100), "")</f>
        <v>-2.3403931339977904</v>
      </c>
      <c r="V506"/>
      <c r="W506"/>
      <c r="X506"/>
    </row>
    <row r="507" spans="2:24" hidden="1" x14ac:dyDescent="0.25">
      <c r="B507" t="s">
        <v>1168</v>
      </c>
      <c r="C507">
        <v>3207.65</v>
      </c>
      <c r="D507" t="s">
        <v>1167</v>
      </c>
      <c r="E507" t="s">
        <v>13</v>
      </c>
      <c r="F507" t="s">
        <v>14</v>
      </c>
      <c r="G507" t="s">
        <v>201</v>
      </c>
      <c r="H507">
        <v>12</v>
      </c>
      <c r="I507">
        <v>202212</v>
      </c>
      <c r="J507" s="1">
        <v>28.47</v>
      </c>
      <c r="K507" s="1">
        <v>0.95</v>
      </c>
      <c r="L507" s="1">
        <v>0.61</v>
      </c>
      <c r="M507" s="1">
        <v>1.1100000000000001</v>
      </c>
      <c r="N507" s="1">
        <f>INDEX(Data!Z:Z,MATCH(zacks_custom_screen_2023_05_31[[#This Row],[Company Name]] &amp; "*", Data!Y:Y,0))</f>
        <v>621999</v>
      </c>
      <c r="O507" s="1">
        <f>INDEX(Data!AA:AA,MATCH(zacks_custom_screen_2023_05_31[[#This Row],[Company Name]] &amp; "*", Data!Y:Y,0))</f>
        <v>0</v>
      </c>
      <c r="P507" s="2">
        <f>IFERROR((zacks_custom_screen_2023_05_31[[#This Row],[EPS1]]-zacks_custom_screen_2023_05_31[[#This Row],[EPS0]])/ABS(zacks_custom_screen_2023_05_31[[#This Row],[EPS0]]), "")</f>
        <v>-0.35789473684210527</v>
      </c>
      <c r="Q507" s="2">
        <f>IFERROR((zacks_custom_screen_2023_05_31[[#This Row],[EPS2]]-zacks_custom_screen_2023_05_31[[#This Row],[EPS1]])/ABS(zacks_custom_screen_2023_05_31[[#This Row],[EPS1]]), "")</f>
        <v>0.81967213114754123</v>
      </c>
      <c r="R507" s="3">
        <f>IFERROR(zacks_custom_screen_2023_05_31[[#This Row],[Price]]/zacks_custom_screen_2023_05_31[[#This Row],[EPS1]], "")</f>
        <v>46.672131147540981</v>
      </c>
      <c r="S507" s="3">
        <f>IFERROR(zacks_custom_screen_2023_05_31[[#This Row],[Price]]/zacks_custom_screen_2023_05_31[[#This Row],[EPS2]], "")</f>
        <v>25.648648648648646</v>
      </c>
      <c r="T507" s="3">
        <f>IFERROR(zacks_custom_screen_2023_05_31[[#This Row],[PE1]]/(zacks_custom_screen_2023_05_31[[#This Row],[EG1]]*100), "")</f>
        <v>-1.3040742526518803</v>
      </c>
      <c r="U507" s="3">
        <f>IFERROR(zacks_custom_screen_2023_05_31[[#This Row],[PE2]]/(zacks_custom_screen_2023_05_31[[#This Row],[EG2]]*100), "")</f>
        <v>0.31291351351351343</v>
      </c>
      <c r="V507"/>
      <c r="W507"/>
      <c r="X507"/>
    </row>
    <row r="508" spans="2:24" hidden="1" x14ac:dyDescent="0.25">
      <c r="B508" t="s">
        <v>1170</v>
      </c>
      <c r="C508">
        <v>3772.63</v>
      </c>
      <c r="D508" t="s">
        <v>1169</v>
      </c>
      <c r="E508" t="s">
        <v>22</v>
      </c>
      <c r="F508" t="s">
        <v>41</v>
      </c>
      <c r="G508" t="s">
        <v>317</v>
      </c>
      <c r="H508">
        <v>12</v>
      </c>
      <c r="I508">
        <v>202212</v>
      </c>
      <c r="J508" s="1">
        <v>10.66</v>
      </c>
      <c r="K508" s="1">
        <v>0.02</v>
      </c>
      <c r="L508" s="1">
        <v>0.11</v>
      </c>
      <c r="M508" s="1">
        <v>0.37</v>
      </c>
      <c r="N508" s="1" t="e">
        <f>INDEX(Data!Z:Z,MATCH(zacks_custom_screen_2023_05_31[[#This Row],[Company Name]] &amp; "*", Data!Y:Y,0))</f>
        <v>#N/A</v>
      </c>
      <c r="O508" s="1" t="e">
        <f>INDEX(Data!AA:AA,MATCH(zacks_custom_screen_2023_05_31[[#This Row],[Company Name]] &amp; "*", Data!Y:Y,0))</f>
        <v>#N/A</v>
      </c>
      <c r="P508" s="2">
        <f>IFERROR((zacks_custom_screen_2023_05_31[[#This Row],[EPS1]]-zacks_custom_screen_2023_05_31[[#This Row],[EPS0]])/ABS(zacks_custom_screen_2023_05_31[[#This Row],[EPS0]]), "")</f>
        <v>4.5</v>
      </c>
      <c r="Q508" s="2">
        <f>IFERROR((zacks_custom_screen_2023_05_31[[#This Row],[EPS2]]-zacks_custom_screen_2023_05_31[[#This Row],[EPS1]])/ABS(zacks_custom_screen_2023_05_31[[#This Row],[EPS1]]), "")</f>
        <v>2.3636363636363638</v>
      </c>
      <c r="R508" s="3">
        <f>IFERROR(zacks_custom_screen_2023_05_31[[#This Row],[Price]]/zacks_custom_screen_2023_05_31[[#This Row],[EPS1]], "")</f>
        <v>96.909090909090907</v>
      </c>
      <c r="S508" s="3">
        <f>IFERROR(zacks_custom_screen_2023_05_31[[#This Row],[Price]]/zacks_custom_screen_2023_05_31[[#This Row],[EPS2]], "")</f>
        <v>28.810810810810811</v>
      </c>
      <c r="T508" s="3">
        <f>IFERROR(zacks_custom_screen_2023_05_31[[#This Row],[PE1]]/(zacks_custom_screen_2023_05_31[[#This Row],[EG1]]*100), "")</f>
        <v>0.21535353535353535</v>
      </c>
      <c r="U508" s="3">
        <f>IFERROR(zacks_custom_screen_2023_05_31[[#This Row],[PE2]]/(zacks_custom_screen_2023_05_31[[#This Row],[EG2]]*100), "")</f>
        <v>0.12189189189189188</v>
      </c>
      <c r="V508"/>
      <c r="W508"/>
      <c r="X508"/>
    </row>
    <row r="509" spans="2:24" hidden="1" x14ac:dyDescent="0.25">
      <c r="B509" t="s">
        <v>1172</v>
      </c>
      <c r="C509">
        <v>4235.07</v>
      </c>
      <c r="D509" t="s">
        <v>1171</v>
      </c>
      <c r="E509" t="s">
        <v>13</v>
      </c>
      <c r="F509" t="s">
        <v>37</v>
      </c>
      <c r="G509" t="s">
        <v>1173</v>
      </c>
      <c r="H509">
        <v>12</v>
      </c>
      <c r="I509">
        <v>202212</v>
      </c>
      <c r="J509" s="1">
        <v>110.44</v>
      </c>
      <c r="K509" s="1">
        <v>12.01</v>
      </c>
      <c r="L509" s="1">
        <v>9.01</v>
      </c>
      <c r="M509" s="1">
        <v>12.47</v>
      </c>
      <c r="N509" s="1" t="e">
        <f>INDEX(Data!Z:Z,MATCH(zacks_custom_screen_2023_05_31[[#This Row],[Company Name]] &amp; "*", Data!Y:Y,0))</f>
        <v>#N/A</v>
      </c>
      <c r="O509" s="1" t="e">
        <f>INDEX(Data!AA:AA,MATCH(zacks_custom_screen_2023_05_31[[#This Row],[Company Name]] &amp; "*", Data!Y:Y,0))</f>
        <v>#N/A</v>
      </c>
      <c r="P509" s="2">
        <f>IFERROR((zacks_custom_screen_2023_05_31[[#This Row],[EPS1]]-zacks_custom_screen_2023_05_31[[#This Row],[EPS0]])/ABS(zacks_custom_screen_2023_05_31[[#This Row],[EPS0]]), "")</f>
        <v>-0.24979184013322231</v>
      </c>
      <c r="Q509" s="2">
        <f>IFERROR((zacks_custom_screen_2023_05_31[[#This Row],[EPS2]]-zacks_custom_screen_2023_05_31[[#This Row],[EPS1]])/ABS(zacks_custom_screen_2023_05_31[[#This Row],[EPS1]]), "")</f>
        <v>0.38401775804661498</v>
      </c>
      <c r="R509" s="3">
        <f>IFERROR(zacks_custom_screen_2023_05_31[[#This Row],[Price]]/zacks_custom_screen_2023_05_31[[#This Row],[EPS1]], "")</f>
        <v>12.257491675915649</v>
      </c>
      <c r="S509" s="3">
        <f>IFERROR(zacks_custom_screen_2023_05_31[[#This Row],[Price]]/zacks_custom_screen_2023_05_31[[#This Row],[EPS2]], "")</f>
        <v>8.8564554931836401</v>
      </c>
      <c r="T509" s="3">
        <f>IFERROR(zacks_custom_screen_2023_05_31[[#This Row],[PE1]]/(zacks_custom_screen_2023_05_31[[#This Row],[EG1]]*100), "")</f>
        <v>-0.49070825009248981</v>
      </c>
      <c r="U509" s="3">
        <f>IFERROR(zacks_custom_screen_2023_05_31[[#This Row],[PE2]]/(zacks_custom_screen_2023_05_31[[#This Row],[EG2]]*100), "")</f>
        <v>0.23062619651325023</v>
      </c>
      <c r="V509"/>
      <c r="W509"/>
      <c r="X509"/>
    </row>
    <row r="510" spans="2:24" hidden="1" x14ac:dyDescent="0.25">
      <c r="B510" t="s">
        <v>1175</v>
      </c>
      <c r="C510">
        <v>13096.41</v>
      </c>
      <c r="D510" t="s">
        <v>1174</v>
      </c>
      <c r="E510" t="s">
        <v>22</v>
      </c>
      <c r="F510" t="s">
        <v>223</v>
      </c>
      <c r="G510" t="s">
        <v>838</v>
      </c>
      <c r="H510">
        <v>12</v>
      </c>
      <c r="I510">
        <v>202212</v>
      </c>
      <c r="J510" s="1">
        <v>57.02</v>
      </c>
      <c r="K510" s="1">
        <v>3.71</v>
      </c>
      <c r="L510" s="1">
        <v>3.62</v>
      </c>
      <c r="M510" s="1">
        <v>3.92</v>
      </c>
      <c r="N510" s="1" t="e">
        <f>INDEX(Data!Z:Z,MATCH(zacks_custom_screen_2023_05_31[[#This Row],[Company Name]] &amp; "*", Data!Y:Y,0))</f>
        <v>#N/A</v>
      </c>
      <c r="O510" s="1" t="e">
        <f>INDEX(Data!AA:AA,MATCH(zacks_custom_screen_2023_05_31[[#This Row],[Company Name]] &amp; "*", Data!Y:Y,0))</f>
        <v>#N/A</v>
      </c>
      <c r="P510" s="2">
        <f>IFERROR((zacks_custom_screen_2023_05_31[[#This Row],[EPS1]]-zacks_custom_screen_2023_05_31[[#This Row],[EPS0]])/ABS(zacks_custom_screen_2023_05_31[[#This Row],[EPS0]]), "")</f>
        <v>-2.4258760107816673E-2</v>
      </c>
      <c r="Q510" s="2">
        <f>IFERROR((zacks_custom_screen_2023_05_31[[#This Row],[EPS2]]-zacks_custom_screen_2023_05_31[[#This Row],[EPS1]])/ABS(zacks_custom_screen_2023_05_31[[#This Row],[EPS1]]), "")</f>
        <v>8.2872928176795535E-2</v>
      </c>
      <c r="R510" s="3">
        <f>IFERROR(zacks_custom_screen_2023_05_31[[#This Row],[Price]]/zacks_custom_screen_2023_05_31[[#This Row],[EPS1]], "")</f>
        <v>15.751381215469614</v>
      </c>
      <c r="S510" s="3">
        <f>IFERROR(zacks_custom_screen_2023_05_31[[#This Row],[Price]]/zacks_custom_screen_2023_05_31[[#This Row],[EPS2]], "")</f>
        <v>14.545918367346939</v>
      </c>
      <c r="T510" s="3">
        <f>IFERROR(zacks_custom_screen_2023_05_31[[#This Row],[PE1]]/(zacks_custom_screen_2023_05_31[[#This Row],[EG1]]*100), "")</f>
        <v>-6.4930693677102624</v>
      </c>
      <c r="U510" s="3">
        <f>IFERROR(zacks_custom_screen_2023_05_31[[#This Row],[PE2]]/(zacks_custom_screen_2023_05_31[[#This Row],[EG2]]*100), "")</f>
        <v>1.7552074829931983</v>
      </c>
      <c r="V510"/>
      <c r="W510"/>
      <c r="X510"/>
    </row>
    <row r="511" spans="2:24" hidden="1" x14ac:dyDescent="0.25">
      <c r="B511" t="s">
        <v>1177</v>
      </c>
      <c r="C511">
        <v>49352.23</v>
      </c>
      <c r="D511" t="s">
        <v>1176</v>
      </c>
      <c r="E511" t="s">
        <v>13</v>
      </c>
      <c r="F511" t="s">
        <v>41</v>
      </c>
      <c r="G511" t="s">
        <v>48</v>
      </c>
      <c r="H511">
        <v>12</v>
      </c>
      <c r="I511">
        <v>202212</v>
      </c>
      <c r="J511" s="1">
        <v>81.41</v>
      </c>
      <c r="K511" s="1">
        <v>2.48</v>
      </c>
      <c r="L511" s="1">
        <v>2.5499999999999998</v>
      </c>
      <c r="M511" s="1">
        <v>2.87</v>
      </c>
      <c r="N511" s="1">
        <f>INDEX(Data!Z:Z,MATCH(zacks_custom_screen_2023_05_31[[#This Row],[Company Name]] &amp; "*", Data!Y:Y,0))</f>
        <v>339113</v>
      </c>
      <c r="O511" s="1">
        <f>INDEX(Data!AA:AA,MATCH(zacks_custom_screen_2023_05_31[[#This Row],[Company Name]] &amp; "*", Data!Y:Y,0))</f>
        <v>0</v>
      </c>
      <c r="P511" s="2">
        <f>IFERROR((zacks_custom_screen_2023_05_31[[#This Row],[EPS1]]-zacks_custom_screen_2023_05_31[[#This Row],[EPS0]])/ABS(zacks_custom_screen_2023_05_31[[#This Row],[EPS0]]), "")</f>
        <v>2.822580645161284E-2</v>
      </c>
      <c r="Q511" s="2">
        <f>IFERROR((zacks_custom_screen_2023_05_31[[#This Row],[EPS2]]-zacks_custom_screen_2023_05_31[[#This Row],[EPS1]])/ABS(zacks_custom_screen_2023_05_31[[#This Row],[EPS1]]), "")</f>
        <v>0.12549019607843148</v>
      </c>
      <c r="R511" s="3">
        <f>IFERROR(zacks_custom_screen_2023_05_31[[#This Row],[Price]]/zacks_custom_screen_2023_05_31[[#This Row],[EPS1]], "")</f>
        <v>31.925490196078432</v>
      </c>
      <c r="S511" s="3">
        <f>IFERROR(zacks_custom_screen_2023_05_31[[#This Row],[Price]]/zacks_custom_screen_2023_05_31[[#This Row],[EPS2]], "")</f>
        <v>28.365853658536583</v>
      </c>
      <c r="T511" s="3">
        <f>IFERROR(zacks_custom_screen_2023_05_31[[#This Row],[PE1]]/(zacks_custom_screen_2023_05_31[[#This Row],[EG1]]*100), "")</f>
        <v>11.310745098039241</v>
      </c>
      <c r="U511" s="3">
        <f>IFERROR(zacks_custom_screen_2023_05_31[[#This Row],[PE2]]/(zacks_custom_screen_2023_05_31[[#This Row],[EG2]]*100), "")</f>
        <v>2.2604039634146322</v>
      </c>
      <c r="V511"/>
      <c r="W511"/>
      <c r="X511"/>
    </row>
    <row r="512" spans="2:24" hidden="1" x14ac:dyDescent="0.25">
      <c r="B512" t="s">
        <v>1179</v>
      </c>
      <c r="C512">
        <v>7039.06</v>
      </c>
      <c r="D512" t="s">
        <v>1178</v>
      </c>
      <c r="E512" t="s">
        <v>22</v>
      </c>
      <c r="F512" t="s">
        <v>37</v>
      </c>
      <c r="G512" t="s">
        <v>801</v>
      </c>
      <c r="H512">
        <v>12</v>
      </c>
      <c r="I512">
        <v>202212</v>
      </c>
      <c r="J512" s="1">
        <v>49.76</v>
      </c>
      <c r="K512" s="1">
        <v>7.92</v>
      </c>
      <c r="L512" s="1">
        <v>8.82</v>
      </c>
      <c r="M512" s="1">
        <v>8.43</v>
      </c>
      <c r="N512" s="1" t="e">
        <f>INDEX(Data!Z:Z,MATCH(zacks_custom_screen_2023_05_31[[#This Row],[Company Name]] &amp; "*", Data!Y:Y,0))</f>
        <v>#N/A</v>
      </c>
      <c r="O512" s="1" t="e">
        <f>INDEX(Data!AA:AA,MATCH(zacks_custom_screen_2023_05_31[[#This Row],[Company Name]] &amp; "*", Data!Y:Y,0))</f>
        <v>#N/A</v>
      </c>
      <c r="P512" s="2">
        <f>IFERROR((zacks_custom_screen_2023_05_31[[#This Row],[EPS1]]-zacks_custom_screen_2023_05_31[[#This Row],[EPS0]])/ABS(zacks_custom_screen_2023_05_31[[#This Row],[EPS0]]), "")</f>
        <v>0.11363636363636369</v>
      </c>
      <c r="Q512" s="2">
        <f>IFERROR((zacks_custom_screen_2023_05_31[[#This Row],[EPS2]]-zacks_custom_screen_2023_05_31[[#This Row],[EPS1]])/ABS(zacks_custom_screen_2023_05_31[[#This Row],[EPS1]]), "")</f>
        <v>-4.4217687074829995E-2</v>
      </c>
      <c r="R512" s="3">
        <f>IFERROR(zacks_custom_screen_2023_05_31[[#This Row],[Price]]/zacks_custom_screen_2023_05_31[[#This Row],[EPS1]], "")</f>
        <v>5.64172335600907</v>
      </c>
      <c r="S512" s="3">
        <f>IFERROR(zacks_custom_screen_2023_05_31[[#This Row],[Price]]/zacks_custom_screen_2023_05_31[[#This Row],[EPS2]], "")</f>
        <v>5.9027283511269273</v>
      </c>
      <c r="T512" s="3">
        <f>IFERROR(zacks_custom_screen_2023_05_31[[#This Row],[PE1]]/(zacks_custom_screen_2023_05_31[[#This Row],[EG1]]*100), "")</f>
        <v>0.49647165532879795</v>
      </c>
      <c r="U512" s="3">
        <f>IFERROR(zacks_custom_screen_2023_05_31[[#This Row],[PE2]]/(zacks_custom_screen_2023_05_31[[#This Row],[EG2]]*100), "")</f>
        <v>-1.3349247194087033</v>
      </c>
      <c r="V512"/>
      <c r="W512"/>
      <c r="X512"/>
    </row>
    <row r="513" spans="2:24" hidden="1" x14ac:dyDescent="0.25">
      <c r="B513" t="s">
        <v>1180</v>
      </c>
      <c r="C513">
        <v>10972.34</v>
      </c>
      <c r="D513" t="s">
        <v>90</v>
      </c>
      <c r="E513" t="s">
        <v>13</v>
      </c>
      <c r="F513" t="s">
        <v>37</v>
      </c>
      <c r="G513" t="s">
        <v>92</v>
      </c>
      <c r="H513">
        <v>12</v>
      </c>
      <c r="I513">
        <v>202212</v>
      </c>
      <c r="J513" s="1">
        <v>59.86</v>
      </c>
      <c r="K513" s="1"/>
      <c r="N513" s="1" t="str">
        <f>INDEX(Data!Z:Z,MATCH(zacks_custom_screen_2023_05_31[[#This Row],[Company Name]] &amp; "*", Data!Y:Y,0))</f>
        <v>Naics1</v>
      </c>
      <c r="O513" s="1" t="str">
        <f>INDEX(Data!AA:AA,MATCH(zacks_custom_screen_2023_05_31[[#This Row],[Company Name]] &amp; "*", Data!Y:Y,0))</f>
        <v>Nacis2</v>
      </c>
      <c r="P513" s="2" t="str">
        <f>IFERROR((zacks_custom_screen_2023_05_31[[#This Row],[EPS1]]-zacks_custom_screen_2023_05_31[[#This Row],[EPS0]])/ABS(zacks_custom_screen_2023_05_31[[#This Row],[EPS0]]), "")</f>
        <v/>
      </c>
      <c r="Q513" s="2" t="str">
        <f>IFERROR((zacks_custom_screen_2023_05_31[[#This Row],[EPS2]]-zacks_custom_screen_2023_05_31[[#This Row],[EPS1]])/ABS(zacks_custom_screen_2023_05_31[[#This Row],[EPS1]]), "")</f>
        <v/>
      </c>
      <c r="R513" s="3" t="str">
        <f>IFERROR(zacks_custom_screen_2023_05_31[[#This Row],[Price]]/zacks_custom_screen_2023_05_31[[#This Row],[EPS1]], "")</f>
        <v/>
      </c>
      <c r="S513" s="3" t="str">
        <f>IFERROR(zacks_custom_screen_2023_05_31[[#This Row],[Price]]/zacks_custom_screen_2023_05_31[[#This Row],[EPS2]], "")</f>
        <v/>
      </c>
      <c r="T513" s="3" t="str">
        <f>IFERROR(zacks_custom_screen_2023_05_31[[#This Row],[PE1]]/(zacks_custom_screen_2023_05_31[[#This Row],[EG1]]*100), "")</f>
        <v/>
      </c>
      <c r="U513" s="3" t="str">
        <f>IFERROR(zacks_custom_screen_2023_05_31[[#This Row],[PE2]]/(zacks_custom_screen_2023_05_31[[#This Row],[EG2]]*100), "")</f>
        <v/>
      </c>
      <c r="V513"/>
      <c r="W513"/>
      <c r="X513"/>
    </row>
    <row r="514" spans="2:24" hidden="1" x14ac:dyDescent="0.25">
      <c r="B514" t="s">
        <v>1181</v>
      </c>
      <c r="C514">
        <v>3403.56</v>
      </c>
      <c r="D514" t="s">
        <v>90</v>
      </c>
      <c r="E514" t="s">
        <v>13</v>
      </c>
      <c r="F514" t="s">
        <v>37</v>
      </c>
      <c r="G514" t="s">
        <v>92</v>
      </c>
      <c r="H514">
        <v>12</v>
      </c>
      <c r="I514">
        <v>202212</v>
      </c>
      <c r="J514" s="1">
        <v>63.44</v>
      </c>
      <c r="K514" s="1"/>
      <c r="N514" s="1" t="str">
        <f>INDEX(Data!Z:Z,MATCH(zacks_custom_screen_2023_05_31[[#This Row],[Company Name]] &amp; "*", Data!Y:Y,0))</f>
        <v>Naics1</v>
      </c>
      <c r="O514" s="1" t="str">
        <f>INDEX(Data!AA:AA,MATCH(zacks_custom_screen_2023_05_31[[#This Row],[Company Name]] &amp; "*", Data!Y:Y,0))</f>
        <v>Nacis2</v>
      </c>
      <c r="P514" s="2" t="str">
        <f>IFERROR((zacks_custom_screen_2023_05_31[[#This Row],[EPS1]]-zacks_custom_screen_2023_05_31[[#This Row],[EPS0]])/ABS(zacks_custom_screen_2023_05_31[[#This Row],[EPS0]]), "")</f>
        <v/>
      </c>
      <c r="Q514" s="2" t="str">
        <f>IFERROR((zacks_custom_screen_2023_05_31[[#This Row],[EPS2]]-zacks_custom_screen_2023_05_31[[#This Row],[EPS1]])/ABS(zacks_custom_screen_2023_05_31[[#This Row],[EPS1]]), "")</f>
        <v/>
      </c>
      <c r="R514" s="3" t="str">
        <f>IFERROR(zacks_custom_screen_2023_05_31[[#This Row],[Price]]/zacks_custom_screen_2023_05_31[[#This Row],[EPS1]], "")</f>
        <v/>
      </c>
      <c r="S514" s="3" t="str">
        <f>IFERROR(zacks_custom_screen_2023_05_31[[#This Row],[Price]]/zacks_custom_screen_2023_05_31[[#This Row],[EPS2]], "")</f>
        <v/>
      </c>
      <c r="T514" s="3" t="str">
        <f>IFERROR(zacks_custom_screen_2023_05_31[[#This Row],[PE1]]/(zacks_custom_screen_2023_05_31[[#This Row],[EG1]]*100), "")</f>
        <v/>
      </c>
      <c r="U514" s="3" t="str">
        <f>IFERROR(zacks_custom_screen_2023_05_31[[#This Row],[PE2]]/(zacks_custom_screen_2023_05_31[[#This Row],[EG2]]*100), "")</f>
        <v/>
      </c>
      <c r="V514"/>
      <c r="W514"/>
      <c r="X514"/>
    </row>
    <row r="515" spans="2:24" hidden="1" x14ac:dyDescent="0.25">
      <c r="B515" t="s">
        <v>1182</v>
      </c>
      <c r="C515">
        <v>4624.26</v>
      </c>
      <c r="D515" t="s">
        <v>90</v>
      </c>
      <c r="E515" t="s">
        <v>13</v>
      </c>
      <c r="F515" t="s">
        <v>37</v>
      </c>
      <c r="G515" t="s">
        <v>92</v>
      </c>
      <c r="H515">
        <v>12</v>
      </c>
      <c r="I515">
        <v>202212</v>
      </c>
      <c r="J515" s="1">
        <v>29.12</v>
      </c>
      <c r="K515" s="1"/>
      <c r="N515" s="1" t="str">
        <f>INDEX(Data!Z:Z,MATCH(zacks_custom_screen_2023_05_31[[#This Row],[Company Name]] &amp; "*", Data!Y:Y,0))</f>
        <v>Naics1</v>
      </c>
      <c r="O515" s="1" t="str">
        <f>INDEX(Data!AA:AA,MATCH(zacks_custom_screen_2023_05_31[[#This Row],[Company Name]] &amp; "*", Data!Y:Y,0))</f>
        <v>Nacis2</v>
      </c>
      <c r="P515" s="2" t="str">
        <f>IFERROR((zacks_custom_screen_2023_05_31[[#This Row],[EPS1]]-zacks_custom_screen_2023_05_31[[#This Row],[EPS0]])/ABS(zacks_custom_screen_2023_05_31[[#This Row],[EPS0]]), "")</f>
        <v/>
      </c>
      <c r="Q515" s="2" t="str">
        <f>IFERROR((zacks_custom_screen_2023_05_31[[#This Row],[EPS2]]-zacks_custom_screen_2023_05_31[[#This Row],[EPS1]])/ABS(zacks_custom_screen_2023_05_31[[#This Row],[EPS1]]), "")</f>
        <v/>
      </c>
      <c r="R515" s="3" t="str">
        <f>IFERROR(zacks_custom_screen_2023_05_31[[#This Row],[Price]]/zacks_custom_screen_2023_05_31[[#This Row],[EPS1]], "")</f>
        <v/>
      </c>
      <c r="S515" s="3" t="str">
        <f>IFERROR(zacks_custom_screen_2023_05_31[[#This Row],[Price]]/zacks_custom_screen_2023_05_31[[#This Row],[EPS2]], "")</f>
        <v/>
      </c>
      <c r="T515" s="3" t="str">
        <f>IFERROR(zacks_custom_screen_2023_05_31[[#This Row],[PE1]]/(zacks_custom_screen_2023_05_31[[#This Row],[EG1]]*100), "")</f>
        <v/>
      </c>
      <c r="U515" s="3" t="str">
        <f>IFERROR(zacks_custom_screen_2023_05_31[[#This Row],[PE2]]/(zacks_custom_screen_2023_05_31[[#This Row],[EG2]]*100), "")</f>
        <v/>
      </c>
      <c r="V515"/>
      <c r="W515"/>
      <c r="X515"/>
    </row>
    <row r="516" spans="2:24" hidden="1" x14ac:dyDescent="0.25">
      <c r="B516" t="s">
        <v>1184</v>
      </c>
      <c r="C516">
        <v>14643.77</v>
      </c>
      <c r="D516" t="s">
        <v>1183</v>
      </c>
      <c r="E516" t="s">
        <v>22</v>
      </c>
      <c r="F516" t="s">
        <v>41</v>
      </c>
      <c r="G516" t="s">
        <v>67</v>
      </c>
      <c r="H516">
        <v>12</v>
      </c>
      <c r="I516">
        <v>202212</v>
      </c>
      <c r="J516" s="1">
        <v>81.14</v>
      </c>
      <c r="K516" s="1">
        <v>-3.54</v>
      </c>
      <c r="L516" s="1">
        <v>-2.16</v>
      </c>
      <c r="M516" s="1">
        <v>-1.54</v>
      </c>
      <c r="N516" s="1">
        <f>INDEX(Data!Z:Z,MATCH(zacks_custom_screen_2023_05_31[[#This Row],[Company Name]] &amp; "*", Data!Y:Y,0))</f>
        <v>621511</v>
      </c>
      <c r="O516" s="1">
        <f>INDEX(Data!AA:AA,MATCH(zacks_custom_screen_2023_05_31[[#This Row],[Company Name]] &amp; "*", Data!Y:Y,0))</f>
        <v>541715</v>
      </c>
      <c r="P516" s="2">
        <f>IFERROR((zacks_custom_screen_2023_05_31[[#This Row],[EPS1]]-zacks_custom_screen_2023_05_31[[#This Row],[EPS0]])/ABS(zacks_custom_screen_2023_05_31[[#This Row],[EPS0]]), "")</f>
        <v>0.38983050847457623</v>
      </c>
      <c r="Q516" s="2">
        <f>IFERROR((zacks_custom_screen_2023_05_31[[#This Row],[EPS2]]-zacks_custom_screen_2023_05_31[[#This Row],[EPS1]])/ABS(zacks_custom_screen_2023_05_31[[#This Row],[EPS1]]), "")</f>
        <v>0.28703703703703709</v>
      </c>
      <c r="R516" s="3">
        <f>IFERROR(zacks_custom_screen_2023_05_31[[#This Row],[Price]]/zacks_custom_screen_2023_05_31[[#This Row],[EPS1]], "")</f>
        <v>-37.56481481481481</v>
      </c>
      <c r="S516" s="3">
        <f>IFERROR(zacks_custom_screen_2023_05_31[[#This Row],[Price]]/zacks_custom_screen_2023_05_31[[#This Row],[EPS2]], "")</f>
        <v>-52.688311688311686</v>
      </c>
      <c r="T516" s="3">
        <f>IFERROR(zacks_custom_screen_2023_05_31[[#This Row],[PE1]]/(zacks_custom_screen_2023_05_31[[#This Row],[EG1]]*100), "")</f>
        <v>-0.96361916264090164</v>
      </c>
      <c r="U516" s="3">
        <f>IFERROR(zacks_custom_screen_2023_05_31[[#This Row],[PE2]]/(zacks_custom_screen_2023_05_31[[#This Row],[EG2]]*100), "")</f>
        <v>-1.8355927943024712</v>
      </c>
      <c r="V516"/>
      <c r="W516"/>
      <c r="X516"/>
    </row>
    <row r="517" spans="2:24" hidden="1" x14ac:dyDescent="0.25">
      <c r="B517" t="s">
        <v>1186</v>
      </c>
      <c r="C517">
        <v>39126.35</v>
      </c>
      <c r="D517" t="s">
        <v>1185</v>
      </c>
      <c r="E517" t="s">
        <v>22</v>
      </c>
      <c r="F517" t="s">
        <v>118</v>
      </c>
      <c r="G517" t="s">
        <v>119</v>
      </c>
      <c r="H517">
        <v>12</v>
      </c>
      <c r="I517">
        <v>202212</v>
      </c>
      <c r="J517" s="1">
        <v>39.340000000000003</v>
      </c>
      <c r="K517" s="1">
        <v>2.27</v>
      </c>
      <c r="L517" s="1">
        <v>2.35</v>
      </c>
      <c r="M517" s="1">
        <v>2.52</v>
      </c>
      <c r="N517" s="1">
        <f>INDEX(Data!Z:Z,MATCH(zacks_custom_screen_2023_05_31[[#This Row],[Company Name]] &amp; "*", Data!Y:Y,0))</f>
        <v>522320</v>
      </c>
      <c r="O517" s="1">
        <f>INDEX(Data!AA:AA,MATCH(zacks_custom_screen_2023_05_31[[#This Row],[Company Name]] &amp; "*", Data!Y:Y,0))</f>
        <v>0</v>
      </c>
      <c r="P517" s="2">
        <f>IFERROR((zacks_custom_screen_2023_05_31[[#This Row],[EPS1]]-zacks_custom_screen_2023_05_31[[#This Row],[EPS0]])/ABS(zacks_custom_screen_2023_05_31[[#This Row],[EPS0]]), "")</f>
        <v>3.5242290748898709E-2</v>
      </c>
      <c r="Q517" s="2">
        <f>IFERROR((zacks_custom_screen_2023_05_31[[#This Row],[EPS2]]-zacks_custom_screen_2023_05_31[[#This Row],[EPS1]])/ABS(zacks_custom_screen_2023_05_31[[#This Row],[EPS1]]), "")</f>
        <v>7.2340425531914859E-2</v>
      </c>
      <c r="R517" s="3">
        <f>IFERROR(zacks_custom_screen_2023_05_31[[#This Row],[Price]]/zacks_custom_screen_2023_05_31[[#This Row],[EPS1]], "")</f>
        <v>16.740425531914894</v>
      </c>
      <c r="S517" s="3">
        <f>IFERROR(zacks_custom_screen_2023_05_31[[#This Row],[Price]]/zacks_custom_screen_2023_05_31[[#This Row],[EPS2]], "")</f>
        <v>15.611111111111112</v>
      </c>
      <c r="T517" s="3">
        <f>IFERROR(zacks_custom_screen_2023_05_31[[#This Row],[PE1]]/(zacks_custom_screen_2023_05_31[[#This Row],[EG1]]*100), "")</f>
        <v>4.7500957446808476</v>
      </c>
      <c r="U517" s="3">
        <f>IFERROR(zacks_custom_screen_2023_05_31[[#This Row],[PE2]]/(zacks_custom_screen_2023_05_31[[#This Row],[EG2]]*100), "")</f>
        <v>2.1580065359477136</v>
      </c>
      <c r="V517"/>
      <c r="W517"/>
      <c r="X517"/>
    </row>
    <row r="518" spans="2:24" hidden="1" x14ac:dyDescent="0.25">
      <c r="B518" t="s">
        <v>1188</v>
      </c>
      <c r="C518">
        <v>6189.66</v>
      </c>
      <c r="D518" t="s">
        <v>1187</v>
      </c>
      <c r="E518" t="s">
        <v>22</v>
      </c>
      <c r="F518" t="s">
        <v>41</v>
      </c>
      <c r="G518" t="s">
        <v>67</v>
      </c>
      <c r="H518">
        <v>12</v>
      </c>
      <c r="I518">
        <v>202212</v>
      </c>
      <c r="J518" s="1">
        <v>19.010000000000002</v>
      </c>
      <c r="K518" s="1">
        <v>0.82</v>
      </c>
      <c r="L518" s="1">
        <v>0.9</v>
      </c>
      <c r="M518" s="1">
        <v>1.3</v>
      </c>
      <c r="N518" s="1">
        <f>INDEX(Data!Z:Z,MATCH(zacks_custom_screen_2023_05_31[[#This Row],[Company Name]] &amp; "*", Data!Y:Y,0))</f>
        <v>325414</v>
      </c>
      <c r="O518" s="1">
        <f>INDEX(Data!AA:AA,MATCH(zacks_custom_screen_2023_05_31[[#This Row],[Company Name]] &amp; "*", Data!Y:Y,0))</f>
        <v>0</v>
      </c>
      <c r="P518" s="2">
        <f>IFERROR((zacks_custom_screen_2023_05_31[[#This Row],[EPS1]]-zacks_custom_screen_2023_05_31[[#This Row],[EPS0]])/ABS(zacks_custom_screen_2023_05_31[[#This Row],[EPS0]]), "")</f>
        <v>9.7560975609756184E-2</v>
      </c>
      <c r="Q518" s="2">
        <f>IFERROR((zacks_custom_screen_2023_05_31[[#This Row],[EPS2]]-zacks_custom_screen_2023_05_31[[#This Row],[EPS1]])/ABS(zacks_custom_screen_2023_05_31[[#This Row],[EPS1]]), "")</f>
        <v>0.44444444444444448</v>
      </c>
      <c r="R518" s="3">
        <f>IFERROR(zacks_custom_screen_2023_05_31[[#This Row],[Price]]/zacks_custom_screen_2023_05_31[[#This Row],[EPS1]], "")</f>
        <v>21.122222222222224</v>
      </c>
      <c r="S518" s="3">
        <f>IFERROR(zacks_custom_screen_2023_05_31[[#This Row],[Price]]/zacks_custom_screen_2023_05_31[[#This Row],[EPS2]], "")</f>
        <v>14.623076923076924</v>
      </c>
      <c r="T518" s="3">
        <f>IFERROR(zacks_custom_screen_2023_05_31[[#This Row],[PE1]]/(zacks_custom_screen_2023_05_31[[#This Row],[EG1]]*100), "")</f>
        <v>2.1650277777777758</v>
      </c>
      <c r="U518" s="3">
        <f>IFERROR(zacks_custom_screen_2023_05_31[[#This Row],[PE2]]/(zacks_custom_screen_2023_05_31[[#This Row],[EG2]]*100), "")</f>
        <v>0.32901923076923079</v>
      </c>
      <c r="V518"/>
      <c r="W518"/>
      <c r="X518"/>
    </row>
    <row r="519" spans="2:24" hidden="1" x14ac:dyDescent="0.25">
      <c r="B519" t="s">
        <v>1190</v>
      </c>
      <c r="C519">
        <v>5062.4799999999996</v>
      </c>
      <c r="D519" t="s">
        <v>1189</v>
      </c>
      <c r="E519" t="s">
        <v>22</v>
      </c>
      <c r="F519" t="s">
        <v>85</v>
      </c>
      <c r="G519" t="s">
        <v>111</v>
      </c>
      <c r="H519">
        <v>12</v>
      </c>
      <c r="I519">
        <v>202212</v>
      </c>
      <c r="J519" s="1">
        <v>152.27000000000001</v>
      </c>
      <c r="K519" s="1">
        <v>6.02</v>
      </c>
      <c r="L519" s="1">
        <v>6.86</v>
      </c>
      <c r="M519" s="1">
        <v>7.83</v>
      </c>
      <c r="N519" s="1" t="e">
        <f>INDEX(Data!Z:Z,MATCH(zacks_custom_screen_2023_05_31[[#This Row],[Company Name]] &amp; "*", Data!Y:Y,0))</f>
        <v>#N/A</v>
      </c>
      <c r="O519" s="1" t="e">
        <f>INDEX(Data!AA:AA,MATCH(zacks_custom_screen_2023_05_31[[#This Row],[Company Name]] &amp; "*", Data!Y:Y,0))</f>
        <v>#N/A</v>
      </c>
      <c r="P519" s="2">
        <f>IFERROR((zacks_custom_screen_2023_05_31[[#This Row],[EPS1]]-zacks_custom_screen_2023_05_31[[#This Row],[EPS0]])/ABS(zacks_custom_screen_2023_05_31[[#This Row],[EPS0]]), "")</f>
        <v>0.13953488372093037</v>
      </c>
      <c r="Q519" s="2">
        <f>IFERROR((zacks_custom_screen_2023_05_31[[#This Row],[EPS2]]-zacks_custom_screen_2023_05_31[[#This Row],[EPS1]])/ABS(zacks_custom_screen_2023_05_31[[#This Row],[EPS1]]), "")</f>
        <v>0.14139941690962096</v>
      </c>
      <c r="R519" s="3">
        <f>IFERROR(zacks_custom_screen_2023_05_31[[#This Row],[Price]]/zacks_custom_screen_2023_05_31[[#This Row],[EPS1]], "")</f>
        <v>22.196793002915452</v>
      </c>
      <c r="S519" s="3">
        <f>IFERROR(zacks_custom_screen_2023_05_31[[#This Row],[Price]]/zacks_custom_screen_2023_05_31[[#This Row],[EPS2]], "")</f>
        <v>19.446998722860794</v>
      </c>
      <c r="T519" s="3">
        <f>IFERROR(zacks_custom_screen_2023_05_31[[#This Row],[PE1]]/(zacks_custom_screen_2023_05_31[[#This Row],[EG1]]*100), "")</f>
        <v>1.5907701652089392</v>
      </c>
      <c r="U519" s="3">
        <f>IFERROR(zacks_custom_screen_2023_05_31[[#This Row],[PE2]]/(zacks_custom_screen_2023_05_31[[#This Row],[EG2]]*100), "")</f>
        <v>1.3753238272043822</v>
      </c>
      <c r="V519"/>
      <c r="W519"/>
      <c r="X519"/>
    </row>
    <row r="520" spans="2:24" hidden="1" x14ac:dyDescent="0.25">
      <c r="B520" t="s">
        <v>1192</v>
      </c>
      <c r="C520">
        <v>5825.9</v>
      </c>
      <c r="D520" t="s">
        <v>1191</v>
      </c>
      <c r="E520" t="s">
        <v>13</v>
      </c>
      <c r="F520" t="s">
        <v>26</v>
      </c>
      <c r="G520" t="s">
        <v>910</v>
      </c>
      <c r="H520">
        <v>3</v>
      </c>
      <c r="I520">
        <v>202303</v>
      </c>
      <c r="J520" s="1">
        <v>164.62</v>
      </c>
      <c r="K520" s="1">
        <v>12.53</v>
      </c>
      <c r="L520" s="1">
        <v>13.27</v>
      </c>
      <c r="M520" s="1">
        <v>14.86</v>
      </c>
      <c r="N520" s="1">
        <f>INDEX(Data!Z:Z,MATCH(zacks_custom_screen_2023_05_31[[#This Row],[Company Name]] &amp; "*", Data!Y:Y,0))</f>
        <v>327310</v>
      </c>
      <c r="O520" s="1">
        <f>INDEX(Data!AA:AA,MATCH(zacks_custom_screen_2023_05_31[[#This Row],[Company Name]] &amp; "*", Data!Y:Y,0))</f>
        <v>327420</v>
      </c>
      <c r="P520" s="2">
        <f>IFERROR((zacks_custom_screen_2023_05_31[[#This Row],[EPS1]]-zacks_custom_screen_2023_05_31[[#This Row],[EPS0]])/ABS(zacks_custom_screen_2023_05_31[[#This Row],[EPS0]]), "")</f>
        <v>5.9058260175578629E-2</v>
      </c>
      <c r="Q520" s="2">
        <f>IFERROR((zacks_custom_screen_2023_05_31[[#This Row],[EPS2]]-zacks_custom_screen_2023_05_31[[#This Row],[EPS1]])/ABS(zacks_custom_screen_2023_05_31[[#This Row],[EPS1]]), "")</f>
        <v>0.11981914091936699</v>
      </c>
      <c r="R520" s="3">
        <f>IFERROR(zacks_custom_screen_2023_05_31[[#This Row],[Price]]/zacks_custom_screen_2023_05_31[[#This Row],[EPS1]], "")</f>
        <v>12.40542577241899</v>
      </c>
      <c r="S520" s="3">
        <f>IFERROR(zacks_custom_screen_2023_05_31[[#This Row],[Price]]/zacks_custom_screen_2023_05_31[[#This Row],[EPS2]], "")</f>
        <v>11.078061911170929</v>
      </c>
      <c r="T520" s="3">
        <f>IFERROR(zacks_custom_screen_2023_05_31[[#This Row],[PE1]]/(zacks_custom_screen_2023_05_31[[#This Row],[EG1]]*100), "")</f>
        <v>2.1005403368704041</v>
      </c>
      <c r="U520" s="3">
        <f>IFERROR(zacks_custom_screen_2023_05_31[[#This Row],[PE2]]/(zacks_custom_screen_2023_05_31[[#This Row],[EG2]]*100), "")</f>
        <v>0.92456529283797628</v>
      </c>
      <c r="V520"/>
      <c r="W520"/>
      <c r="X520"/>
    </row>
    <row r="521" spans="2:24" hidden="1" x14ac:dyDescent="0.25">
      <c r="B521" t="s">
        <v>1194</v>
      </c>
      <c r="C521">
        <v>17586.38</v>
      </c>
      <c r="D521" t="s">
        <v>1193</v>
      </c>
      <c r="E521" t="s">
        <v>22</v>
      </c>
      <c r="F521" t="s">
        <v>23</v>
      </c>
      <c r="G521" t="s">
        <v>334</v>
      </c>
      <c r="H521">
        <v>12</v>
      </c>
      <c r="I521">
        <v>202212</v>
      </c>
      <c r="J521" s="1">
        <v>115.1</v>
      </c>
      <c r="K521" s="1">
        <v>8.26</v>
      </c>
      <c r="L521" s="1">
        <v>5.43</v>
      </c>
      <c r="M521" s="1">
        <v>5.17</v>
      </c>
      <c r="N521" s="1" t="e">
        <f>INDEX(Data!Z:Z,MATCH(zacks_custom_screen_2023_05_31[[#This Row],[Company Name]] &amp; "*", Data!Y:Y,0))</f>
        <v>#N/A</v>
      </c>
      <c r="O521" s="1" t="e">
        <f>INDEX(Data!AA:AA,MATCH(zacks_custom_screen_2023_05_31[[#This Row],[Company Name]] &amp; "*", Data!Y:Y,0))</f>
        <v>#N/A</v>
      </c>
      <c r="P521" s="2">
        <f>IFERROR((zacks_custom_screen_2023_05_31[[#This Row],[EPS1]]-zacks_custom_screen_2023_05_31[[#This Row],[EPS0]])/ABS(zacks_custom_screen_2023_05_31[[#This Row],[EPS0]]), "")</f>
        <v>-0.34261501210653755</v>
      </c>
      <c r="Q521" s="2">
        <f>IFERROR((zacks_custom_screen_2023_05_31[[#This Row],[EPS2]]-zacks_custom_screen_2023_05_31[[#This Row],[EPS1]])/ABS(zacks_custom_screen_2023_05_31[[#This Row],[EPS1]]), "")</f>
        <v>-4.7882136279926296E-2</v>
      </c>
      <c r="R521" s="3">
        <f>IFERROR(zacks_custom_screen_2023_05_31[[#This Row],[Price]]/zacks_custom_screen_2023_05_31[[#This Row],[EPS1]], "")</f>
        <v>21.197053406998158</v>
      </c>
      <c r="S521" s="3">
        <f>IFERROR(zacks_custom_screen_2023_05_31[[#This Row],[Price]]/zacks_custom_screen_2023_05_31[[#This Row],[EPS2]], "")</f>
        <v>22.263056092843325</v>
      </c>
      <c r="T521" s="3">
        <f>IFERROR(zacks_custom_screen_2023_05_31[[#This Row],[PE1]]/(zacks_custom_screen_2023_05_31[[#This Row],[EG1]]*100), "")</f>
        <v>-0.61868431498870946</v>
      </c>
      <c r="U521" s="3">
        <f>IFERROR(zacks_custom_screen_2023_05_31[[#This Row],[PE2]]/(zacks_custom_screen_2023_05_31[[#This Row],[EG2]]*100), "")</f>
        <v>-4.6495536378515139</v>
      </c>
      <c r="V521"/>
      <c r="W521"/>
      <c r="X521"/>
    </row>
    <row r="522" spans="2:24" hidden="1" x14ac:dyDescent="0.25">
      <c r="B522" t="s">
        <v>1196</v>
      </c>
      <c r="C522">
        <v>14368.82</v>
      </c>
      <c r="D522" t="s">
        <v>1195</v>
      </c>
      <c r="E522" t="s">
        <v>22</v>
      </c>
      <c r="F522" t="s">
        <v>30</v>
      </c>
      <c r="G522" t="s">
        <v>256</v>
      </c>
      <c r="H522">
        <v>12</v>
      </c>
      <c r="I522">
        <v>202212</v>
      </c>
      <c r="J522" s="1">
        <v>97.004999999999995</v>
      </c>
      <c r="K522" s="1">
        <v>6.79</v>
      </c>
      <c r="L522" s="1">
        <v>9.24</v>
      </c>
      <c r="M522" s="1">
        <v>11.85</v>
      </c>
      <c r="N522" s="1">
        <f>INDEX(Data!Z:Z,MATCH(zacks_custom_screen_2023_05_31[[#This Row],[Company Name]] &amp; "*", Data!Y:Y,0))</f>
        <v>561510</v>
      </c>
      <c r="O522" s="1">
        <f>INDEX(Data!AA:AA,MATCH(zacks_custom_screen_2023_05_31[[#This Row],[Company Name]] &amp; "*", Data!Y:Y,0))</f>
        <v>541810</v>
      </c>
      <c r="P522" s="2">
        <f>IFERROR((zacks_custom_screen_2023_05_31[[#This Row],[EPS1]]-zacks_custom_screen_2023_05_31[[#This Row],[EPS0]])/ABS(zacks_custom_screen_2023_05_31[[#This Row],[EPS0]]), "")</f>
        <v>0.36082474226804129</v>
      </c>
      <c r="Q522" s="2">
        <f>IFERROR((zacks_custom_screen_2023_05_31[[#This Row],[EPS2]]-zacks_custom_screen_2023_05_31[[#This Row],[EPS1]])/ABS(zacks_custom_screen_2023_05_31[[#This Row],[EPS1]]), "")</f>
        <v>0.28246753246753242</v>
      </c>
      <c r="R522" s="3">
        <f>IFERROR(zacks_custom_screen_2023_05_31[[#This Row],[Price]]/zacks_custom_screen_2023_05_31[[#This Row],[EPS1]], "")</f>
        <v>10.498376623376622</v>
      </c>
      <c r="S522" s="3">
        <f>IFERROR(zacks_custom_screen_2023_05_31[[#This Row],[Price]]/zacks_custom_screen_2023_05_31[[#This Row],[EPS2]], "")</f>
        <v>8.1860759493670887</v>
      </c>
      <c r="T522" s="3">
        <f>IFERROR(zacks_custom_screen_2023_05_31[[#This Row],[PE1]]/(zacks_custom_screen_2023_05_31[[#This Row],[EG1]]*100), "")</f>
        <v>0.29095500927643775</v>
      </c>
      <c r="U522" s="3">
        <f>IFERROR(zacks_custom_screen_2023_05_31[[#This Row],[PE2]]/(zacks_custom_screen_2023_05_31[[#This Row],[EG2]]*100), "")</f>
        <v>0.28980590717299581</v>
      </c>
      <c r="V522"/>
      <c r="W522"/>
      <c r="X522"/>
    </row>
    <row r="523" spans="2:24" hidden="1" x14ac:dyDescent="0.25">
      <c r="B523" t="s">
        <v>1198</v>
      </c>
      <c r="C523">
        <v>4678.17</v>
      </c>
      <c r="D523" t="s">
        <v>1197</v>
      </c>
      <c r="E523" t="s">
        <v>22</v>
      </c>
      <c r="F523" t="s">
        <v>85</v>
      </c>
      <c r="G523" t="s">
        <v>86</v>
      </c>
      <c r="H523">
        <v>12</v>
      </c>
      <c r="I523">
        <v>202212</v>
      </c>
      <c r="J523" s="1">
        <v>92.09</v>
      </c>
      <c r="K523" s="1">
        <v>1.96</v>
      </c>
      <c r="L523" s="1">
        <v>2.1</v>
      </c>
      <c r="M523" s="1">
        <v>2.31</v>
      </c>
      <c r="N523" s="1" t="e">
        <f>INDEX(Data!Z:Z,MATCH(zacks_custom_screen_2023_05_31[[#This Row],[Company Name]] &amp; "*", Data!Y:Y,0))</f>
        <v>#N/A</v>
      </c>
      <c r="O523" s="1" t="e">
        <f>INDEX(Data!AA:AA,MATCH(zacks_custom_screen_2023_05_31[[#This Row],[Company Name]] &amp; "*", Data!Y:Y,0))</f>
        <v>#N/A</v>
      </c>
      <c r="P523" s="2">
        <f>IFERROR((zacks_custom_screen_2023_05_31[[#This Row],[EPS1]]-zacks_custom_screen_2023_05_31[[#This Row],[EPS0]])/ABS(zacks_custom_screen_2023_05_31[[#This Row],[EPS0]]), "")</f>
        <v>7.1428571428571494E-2</v>
      </c>
      <c r="Q523" s="2">
        <f>IFERROR((zacks_custom_screen_2023_05_31[[#This Row],[EPS2]]-zacks_custom_screen_2023_05_31[[#This Row],[EPS1]])/ABS(zacks_custom_screen_2023_05_31[[#This Row],[EPS1]]), "")</f>
        <v>9.9999999999999978E-2</v>
      </c>
      <c r="R523" s="3">
        <f>IFERROR(zacks_custom_screen_2023_05_31[[#This Row],[Price]]/zacks_custom_screen_2023_05_31[[#This Row],[EPS1]], "")</f>
        <v>43.852380952380955</v>
      </c>
      <c r="S523" s="3">
        <f>IFERROR(zacks_custom_screen_2023_05_31[[#This Row],[Price]]/zacks_custom_screen_2023_05_31[[#This Row],[EPS2]], "")</f>
        <v>39.865800865800864</v>
      </c>
      <c r="T523" s="3">
        <f>IFERROR(zacks_custom_screen_2023_05_31[[#This Row],[PE1]]/(zacks_custom_screen_2023_05_31[[#This Row],[EG1]]*100), "")</f>
        <v>6.1393333333333278</v>
      </c>
      <c r="U523" s="3">
        <f>IFERROR(zacks_custom_screen_2023_05_31[[#This Row],[PE2]]/(zacks_custom_screen_2023_05_31[[#This Row],[EG2]]*100), "")</f>
        <v>3.9865800865800871</v>
      </c>
      <c r="V523"/>
      <c r="W523"/>
      <c r="X523"/>
    </row>
    <row r="524" spans="2:24" hidden="1" x14ac:dyDescent="0.25">
      <c r="B524" t="s">
        <v>1200</v>
      </c>
      <c r="C524">
        <v>19740.189999999999</v>
      </c>
      <c r="D524" t="s">
        <v>1199</v>
      </c>
      <c r="E524" t="s">
        <v>13</v>
      </c>
      <c r="F524" t="s">
        <v>37</v>
      </c>
      <c r="G524" t="s">
        <v>250</v>
      </c>
      <c r="H524">
        <v>12</v>
      </c>
      <c r="I524">
        <v>202212</v>
      </c>
      <c r="J524" s="1">
        <v>146.16999999999999</v>
      </c>
      <c r="K524" s="1">
        <v>8.44</v>
      </c>
      <c r="L524" s="1">
        <v>8.51</v>
      </c>
      <c r="M524" s="1">
        <v>8.99</v>
      </c>
      <c r="N524" s="1">
        <f>INDEX(Data!Z:Z,MATCH(zacks_custom_screen_2023_05_31[[#This Row],[Company Name]] &amp; "*", Data!Y:Y,0))</f>
        <v>493110</v>
      </c>
      <c r="O524" s="1">
        <f>INDEX(Data!AA:AA,MATCH(zacks_custom_screen_2023_05_31[[#This Row],[Company Name]] &amp; "*", Data!Y:Y,0))</f>
        <v>0</v>
      </c>
      <c r="P524" s="2">
        <f>IFERROR((zacks_custom_screen_2023_05_31[[#This Row],[EPS1]]-zacks_custom_screen_2023_05_31[[#This Row],[EPS0]])/ABS(zacks_custom_screen_2023_05_31[[#This Row],[EPS0]]), "")</f>
        <v>8.2938388625592753E-3</v>
      </c>
      <c r="Q524" s="2">
        <f>IFERROR((zacks_custom_screen_2023_05_31[[#This Row],[EPS2]]-zacks_custom_screen_2023_05_31[[#This Row],[EPS1]])/ABS(zacks_custom_screen_2023_05_31[[#This Row],[EPS1]]), "")</f>
        <v>5.6404230317273846E-2</v>
      </c>
      <c r="R524" s="3">
        <f>IFERROR(zacks_custom_screen_2023_05_31[[#This Row],[Price]]/zacks_custom_screen_2023_05_31[[#This Row],[EPS1]], "")</f>
        <v>17.176263219741479</v>
      </c>
      <c r="S524" s="3">
        <f>IFERROR(zacks_custom_screen_2023_05_31[[#This Row],[Price]]/zacks_custom_screen_2023_05_31[[#This Row],[EPS2]], "")</f>
        <v>16.25917686318131</v>
      </c>
      <c r="T524" s="3">
        <f>IFERROR(zacks_custom_screen_2023_05_31[[#This Row],[PE1]]/(zacks_custom_screen_2023_05_31[[#This Row],[EG1]]*100), "")</f>
        <v>20.709665939231073</v>
      </c>
      <c r="U524" s="3">
        <f>IFERROR(zacks_custom_screen_2023_05_31[[#This Row],[PE2]]/(zacks_custom_screen_2023_05_31[[#This Row],[EG2]]*100), "")</f>
        <v>2.8826165647015172</v>
      </c>
      <c r="V524"/>
      <c r="W524"/>
      <c r="X524"/>
    </row>
    <row r="525" spans="2:24" hidden="1" x14ac:dyDescent="0.25">
      <c r="B525" t="s">
        <v>1201</v>
      </c>
      <c r="C525">
        <v>8042.49</v>
      </c>
      <c r="D525" t="s">
        <v>90</v>
      </c>
      <c r="E525" t="s">
        <v>582</v>
      </c>
      <c r="F525" t="s">
        <v>37</v>
      </c>
      <c r="G525" t="s">
        <v>92</v>
      </c>
      <c r="H525">
        <v>12</v>
      </c>
      <c r="I525">
        <v>202212</v>
      </c>
      <c r="J525" s="1">
        <v>44.78</v>
      </c>
      <c r="K525" s="1"/>
      <c r="N525" s="1" t="str">
        <f>INDEX(Data!Z:Z,MATCH(zacks_custom_screen_2023_05_31[[#This Row],[Company Name]] &amp; "*", Data!Y:Y,0))</f>
        <v>Naics1</v>
      </c>
      <c r="O525" s="1" t="str">
        <f>INDEX(Data!AA:AA,MATCH(zacks_custom_screen_2023_05_31[[#This Row],[Company Name]] &amp; "*", Data!Y:Y,0))</f>
        <v>Nacis2</v>
      </c>
      <c r="P525" s="2" t="str">
        <f>IFERROR((zacks_custom_screen_2023_05_31[[#This Row],[EPS1]]-zacks_custom_screen_2023_05_31[[#This Row],[EPS0]])/ABS(zacks_custom_screen_2023_05_31[[#This Row],[EPS0]]), "")</f>
        <v/>
      </c>
      <c r="Q525" s="2" t="str">
        <f>IFERROR((zacks_custom_screen_2023_05_31[[#This Row],[EPS2]]-zacks_custom_screen_2023_05_31[[#This Row],[EPS1]])/ABS(zacks_custom_screen_2023_05_31[[#This Row],[EPS1]]), "")</f>
        <v/>
      </c>
      <c r="R525" s="3" t="str">
        <f>IFERROR(zacks_custom_screen_2023_05_31[[#This Row],[Price]]/zacks_custom_screen_2023_05_31[[#This Row],[EPS1]], "")</f>
        <v/>
      </c>
      <c r="S525" s="3" t="str">
        <f>IFERROR(zacks_custom_screen_2023_05_31[[#This Row],[Price]]/zacks_custom_screen_2023_05_31[[#This Row],[EPS2]], "")</f>
        <v/>
      </c>
      <c r="T525" s="3" t="str">
        <f>IFERROR(zacks_custom_screen_2023_05_31[[#This Row],[PE1]]/(zacks_custom_screen_2023_05_31[[#This Row],[EG1]]*100), "")</f>
        <v/>
      </c>
      <c r="U525" s="3" t="str">
        <f>IFERROR(zacks_custom_screen_2023_05_31[[#This Row],[PE2]]/(zacks_custom_screen_2023_05_31[[#This Row],[EG2]]*100), "")</f>
        <v/>
      </c>
      <c r="V525"/>
      <c r="W525"/>
      <c r="X525"/>
    </row>
    <row r="526" spans="2:24" hidden="1" x14ac:dyDescent="0.25">
      <c r="B526" t="s">
        <v>1203</v>
      </c>
      <c r="C526">
        <v>50369.7</v>
      </c>
      <c r="D526" t="s">
        <v>1202</v>
      </c>
      <c r="E526" t="s">
        <v>13</v>
      </c>
      <c r="F526" t="s">
        <v>107</v>
      </c>
      <c r="G526" t="s">
        <v>1204</v>
      </c>
      <c r="H526">
        <v>12</v>
      </c>
      <c r="I526">
        <v>202212</v>
      </c>
      <c r="J526" s="1">
        <v>12.59</v>
      </c>
      <c r="K526" s="1">
        <v>1.88</v>
      </c>
      <c r="L526" s="1">
        <v>1.74</v>
      </c>
      <c r="M526" s="1">
        <v>1.7</v>
      </c>
      <c r="N526" s="1">
        <f>INDEX(Data!Z:Z,MATCH(zacks_custom_screen_2023_05_31[[#This Row],[Company Name]] &amp; "*", Data!Y:Y,0))</f>
        <v>522220</v>
      </c>
      <c r="O526" s="1">
        <f>INDEX(Data!AA:AA,MATCH(zacks_custom_screen_2023_05_31[[#This Row],[Company Name]] &amp; "*", Data!Y:Y,0))</f>
        <v>522291</v>
      </c>
      <c r="P526" s="2">
        <f>IFERROR((zacks_custom_screen_2023_05_31[[#This Row],[EPS1]]-zacks_custom_screen_2023_05_31[[#This Row],[EPS0]])/ABS(zacks_custom_screen_2023_05_31[[#This Row],[EPS0]]), "")</f>
        <v>-7.4468085106382934E-2</v>
      </c>
      <c r="Q526" s="2">
        <f>IFERROR((zacks_custom_screen_2023_05_31[[#This Row],[EPS2]]-zacks_custom_screen_2023_05_31[[#This Row],[EPS1]])/ABS(zacks_custom_screen_2023_05_31[[#This Row],[EPS1]]), "")</f>
        <v>-2.2988505747126457E-2</v>
      </c>
      <c r="R526" s="3">
        <f>IFERROR(zacks_custom_screen_2023_05_31[[#This Row],[Price]]/zacks_custom_screen_2023_05_31[[#This Row],[EPS1]], "")</f>
        <v>7.235632183908046</v>
      </c>
      <c r="S526" s="3">
        <f>IFERROR(zacks_custom_screen_2023_05_31[[#This Row],[Price]]/zacks_custom_screen_2023_05_31[[#This Row],[EPS2]], "")</f>
        <v>7.4058823529411768</v>
      </c>
      <c r="T526" s="3">
        <f>IFERROR(zacks_custom_screen_2023_05_31[[#This Row],[PE1]]/(zacks_custom_screen_2023_05_31[[#This Row],[EG1]]*100), "")</f>
        <v>-0.97164203612479538</v>
      </c>
      <c r="U526" s="3">
        <f>IFERROR(zacks_custom_screen_2023_05_31[[#This Row],[PE2]]/(zacks_custom_screen_2023_05_31[[#This Row],[EG2]]*100), "")</f>
        <v>-3.221558823529409</v>
      </c>
      <c r="V526"/>
      <c r="W526"/>
      <c r="X526"/>
    </row>
    <row r="527" spans="2:24" hidden="1" x14ac:dyDescent="0.25">
      <c r="B527" t="s">
        <v>1206</v>
      </c>
      <c r="C527">
        <v>5778.98</v>
      </c>
      <c r="D527" t="s">
        <v>1205</v>
      </c>
      <c r="E527" t="s">
        <v>13</v>
      </c>
      <c r="F527" t="s">
        <v>37</v>
      </c>
      <c r="G527" t="s">
        <v>70</v>
      </c>
      <c r="H527">
        <v>12</v>
      </c>
      <c r="I527">
        <v>202212</v>
      </c>
      <c r="J527" s="1">
        <v>55.99</v>
      </c>
      <c r="K527" s="1">
        <v>6.09</v>
      </c>
      <c r="L527" s="1">
        <v>4.3600000000000003</v>
      </c>
      <c r="M527" s="1">
        <v>5.47</v>
      </c>
      <c r="N527" s="1">
        <f>INDEX(Data!Z:Z,MATCH(zacks_custom_screen_2023_05_31[[#This Row],[Company Name]] &amp; "*", Data!Y:Y,0))</f>
        <v>524127</v>
      </c>
      <c r="O527" s="1">
        <f>INDEX(Data!AA:AA,MATCH(zacks_custom_screen_2023_05_31[[#This Row],[Company Name]] &amp; "*", Data!Y:Y,0))</f>
        <v>524126</v>
      </c>
      <c r="P527" s="2">
        <f>IFERROR((zacks_custom_screen_2023_05_31[[#This Row],[EPS1]]-zacks_custom_screen_2023_05_31[[#This Row],[EPS0]])/ABS(zacks_custom_screen_2023_05_31[[#This Row],[EPS0]]), "")</f>
        <v>-0.2840722495894909</v>
      </c>
      <c r="Q527" s="2">
        <f>IFERROR((zacks_custom_screen_2023_05_31[[#This Row],[EPS2]]-zacks_custom_screen_2023_05_31[[#This Row],[EPS1]])/ABS(zacks_custom_screen_2023_05_31[[#This Row],[EPS1]]), "")</f>
        <v>0.25458715596330261</v>
      </c>
      <c r="R527" s="3">
        <f>IFERROR(zacks_custom_screen_2023_05_31[[#This Row],[Price]]/zacks_custom_screen_2023_05_31[[#This Row],[EPS1]], "")</f>
        <v>12.841743119266054</v>
      </c>
      <c r="S527" s="3">
        <f>IFERROR(zacks_custom_screen_2023_05_31[[#This Row],[Price]]/zacks_custom_screen_2023_05_31[[#This Row],[EPS2]], "")</f>
        <v>10.23583180987203</v>
      </c>
      <c r="T527" s="3">
        <f>IFERROR(zacks_custom_screen_2023_05_31[[#This Row],[PE1]]/(zacks_custom_screen_2023_05_31[[#This Row],[EG1]]*100), "")</f>
        <v>-0.45205904968977045</v>
      </c>
      <c r="U527" s="3">
        <f>IFERROR(zacks_custom_screen_2023_05_31[[#This Row],[PE2]]/(zacks_custom_screen_2023_05_31[[#This Row],[EG2]]*100), "")</f>
        <v>0.40205609631569439</v>
      </c>
      <c r="V527"/>
      <c r="W527"/>
      <c r="X527"/>
    </row>
    <row r="528" spans="2:24" hidden="1" x14ac:dyDescent="0.25">
      <c r="B528" t="s">
        <v>1208</v>
      </c>
      <c r="C528">
        <v>23449.8</v>
      </c>
      <c r="D528" t="s">
        <v>1207</v>
      </c>
      <c r="E528" t="s">
        <v>22</v>
      </c>
      <c r="F528" t="s">
        <v>223</v>
      </c>
      <c r="G528" t="s">
        <v>270</v>
      </c>
      <c r="H528">
        <v>12</v>
      </c>
      <c r="I528">
        <v>202212</v>
      </c>
      <c r="J528" s="1">
        <v>129.49</v>
      </c>
      <c r="K528" s="1">
        <v>24.02</v>
      </c>
      <c r="L528" s="1">
        <v>19.09</v>
      </c>
      <c r="M528" s="1">
        <v>21.09</v>
      </c>
      <c r="N528" s="1">
        <f>INDEX(Data!Z:Z,MATCH(zacks_custom_screen_2023_05_31[[#This Row],[Company Name]] &amp; "*", Data!Y:Y,0))</f>
        <v>211120</v>
      </c>
      <c r="O528" s="1">
        <f>INDEX(Data!AA:AA,MATCH(zacks_custom_screen_2023_05_31[[#This Row],[Company Name]] &amp; "*", Data!Y:Y,0))</f>
        <v>0</v>
      </c>
      <c r="P528" s="2">
        <f>IFERROR((zacks_custom_screen_2023_05_31[[#This Row],[EPS1]]-zacks_custom_screen_2023_05_31[[#This Row],[EPS0]])/ABS(zacks_custom_screen_2023_05_31[[#This Row],[EPS0]]), "")</f>
        <v>-0.20524562864279766</v>
      </c>
      <c r="Q528" s="2">
        <f>IFERROR((zacks_custom_screen_2023_05_31[[#This Row],[EPS2]]-zacks_custom_screen_2023_05_31[[#This Row],[EPS1]])/ABS(zacks_custom_screen_2023_05_31[[#This Row],[EPS1]]), "")</f>
        <v>0.10476689366160294</v>
      </c>
      <c r="R528" s="3">
        <f>IFERROR(zacks_custom_screen_2023_05_31[[#This Row],[Price]]/zacks_custom_screen_2023_05_31[[#This Row],[EPS1]], "")</f>
        <v>6.7831325301204828</v>
      </c>
      <c r="S528" s="3">
        <f>IFERROR(zacks_custom_screen_2023_05_31[[#This Row],[Price]]/zacks_custom_screen_2023_05_31[[#This Row],[EPS2]], "")</f>
        <v>6.1398767188240875</v>
      </c>
      <c r="T528" s="3">
        <f>IFERROR(zacks_custom_screen_2023_05_31[[#This Row],[PE1]]/(zacks_custom_screen_2023_05_31[[#This Row],[EG1]]*100), "")</f>
        <v>-0.33048852611256391</v>
      </c>
      <c r="U528" s="3">
        <f>IFERROR(zacks_custom_screen_2023_05_31[[#This Row],[PE2]]/(zacks_custom_screen_2023_05_31[[#This Row],[EG2]]*100), "")</f>
        <v>0.58605123281175919</v>
      </c>
      <c r="V528"/>
      <c r="W528"/>
      <c r="X528"/>
    </row>
    <row r="529" spans="2:24" hidden="1" x14ac:dyDescent="0.25">
      <c r="B529" t="s">
        <v>1210</v>
      </c>
      <c r="C529">
        <v>31350.23</v>
      </c>
      <c r="D529" t="s">
        <v>1209</v>
      </c>
      <c r="E529" t="s">
        <v>22</v>
      </c>
      <c r="F529" t="s">
        <v>30</v>
      </c>
      <c r="G529" t="s">
        <v>455</v>
      </c>
      <c r="H529">
        <v>12</v>
      </c>
      <c r="I529">
        <v>202212</v>
      </c>
      <c r="J529" s="1">
        <v>54.9</v>
      </c>
      <c r="K529" s="1">
        <v>1.89</v>
      </c>
      <c r="L529" s="1">
        <v>1.98</v>
      </c>
      <c r="M529" s="1">
        <v>2.09</v>
      </c>
      <c r="N529" s="1">
        <f>INDEX(Data!Z:Z,MATCH(zacks_custom_screen_2023_05_31[[#This Row],[Company Name]] &amp; "*", Data!Y:Y,0))</f>
        <v>423840</v>
      </c>
      <c r="O529" s="1">
        <f>INDEX(Data!AA:AA,MATCH(zacks_custom_screen_2023_05_31[[#This Row],[Company Name]] &amp; "*", Data!Y:Y,0))</f>
        <v>423710</v>
      </c>
      <c r="P529" s="2">
        <f>IFERROR((zacks_custom_screen_2023_05_31[[#This Row],[EPS1]]-zacks_custom_screen_2023_05_31[[#This Row],[EPS0]])/ABS(zacks_custom_screen_2023_05_31[[#This Row],[EPS0]]), "")</f>
        <v>4.7619047619047665E-2</v>
      </c>
      <c r="Q529" s="2">
        <f>IFERROR((zacks_custom_screen_2023_05_31[[#This Row],[EPS2]]-zacks_custom_screen_2023_05_31[[#This Row],[EPS1]])/ABS(zacks_custom_screen_2023_05_31[[#This Row],[EPS1]]), "")</f>
        <v>5.555555555555549E-2</v>
      </c>
      <c r="R529" s="3">
        <f>IFERROR(zacks_custom_screen_2023_05_31[[#This Row],[Price]]/zacks_custom_screen_2023_05_31[[#This Row],[EPS1]], "")</f>
        <v>27.727272727272727</v>
      </c>
      <c r="S529" s="3">
        <f>IFERROR(zacks_custom_screen_2023_05_31[[#This Row],[Price]]/zacks_custom_screen_2023_05_31[[#This Row],[EPS2]], "")</f>
        <v>26.267942583732058</v>
      </c>
      <c r="T529" s="3">
        <f>IFERROR(zacks_custom_screen_2023_05_31[[#This Row],[PE1]]/(zacks_custom_screen_2023_05_31[[#This Row],[EG1]]*100), "")</f>
        <v>5.822727272727267</v>
      </c>
      <c r="U529" s="3">
        <f>IFERROR(zacks_custom_screen_2023_05_31[[#This Row],[PE2]]/(zacks_custom_screen_2023_05_31[[#This Row],[EG2]]*100), "")</f>
        <v>4.7282296650717761</v>
      </c>
      <c r="V529"/>
      <c r="W529"/>
      <c r="X529"/>
    </row>
    <row r="530" spans="2:24" hidden="1" x14ac:dyDescent="0.25">
      <c r="B530" t="s">
        <v>1212</v>
      </c>
      <c r="C530">
        <v>7805.33</v>
      </c>
      <c r="D530" t="s">
        <v>1211</v>
      </c>
      <c r="E530" t="s">
        <v>13</v>
      </c>
      <c r="F530" t="s">
        <v>30</v>
      </c>
      <c r="G530" t="s">
        <v>1213</v>
      </c>
      <c r="H530">
        <v>12</v>
      </c>
      <c r="I530">
        <v>202212</v>
      </c>
      <c r="J530" s="1">
        <v>61.6</v>
      </c>
      <c r="K530" s="1">
        <v>4.24</v>
      </c>
      <c r="L530" s="1">
        <v>3.75</v>
      </c>
      <c r="M530" s="1">
        <v>4.29</v>
      </c>
      <c r="N530" s="1" t="e">
        <f>INDEX(Data!Z:Z,MATCH(zacks_custom_screen_2023_05_31[[#This Row],[Company Name]] &amp; "*", Data!Y:Y,0))</f>
        <v>#N/A</v>
      </c>
      <c r="O530" s="1" t="e">
        <f>INDEX(Data!AA:AA,MATCH(zacks_custom_screen_2023_05_31[[#This Row],[Company Name]] &amp; "*", Data!Y:Y,0))</f>
        <v>#N/A</v>
      </c>
      <c r="P530" s="2">
        <f>IFERROR((zacks_custom_screen_2023_05_31[[#This Row],[EPS1]]-zacks_custom_screen_2023_05_31[[#This Row],[EPS0]])/ABS(zacks_custom_screen_2023_05_31[[#This Row],[EPS0]]), "")</f>
        <v>-0.1155660377358491</v>
      </c>
      <c r="Q530" s="2">
        <f>IFERROR((zacks_custom_screen_2023_05_31[[#This Row],[EPS2]]-zacks_custom_screen_2023_05_31[[#This Row],[EPS1]])/ABS(zacks_custom_screen_2023_05_31[[#This Row],[EPS1]]), "")</f>
        <v>0.14400000000000002</v>
      </c>
      <c r="R530" s="3">
        <f>IFERROR(zacks_custom_screen_2023_05_31[[#This Row],[Price]]/zacks_custom_screen_2023_05_31[[#This Row],[EPS1]], "")</f>
        <v>16.426666666666666</v>
      </c>
      <c r="S530" s="3">
        <f>IFERROR(zacks_custom_screen_2023_05_31[[#This Row],[Price]]/zacks_custom_screen_2023_05_31[[#This Row],[EPS2]], "")</f>
        <v>14.358974358974359</v>
      </c>
      <c r="T530" s="3">
        <f>IFERROR(zacks_custom_screen_2023_05_31[[#This Row],[PE1]]/(zacks_custom_screen_2023_05_31[[#This Row],[EG1]]*100), "")</f>
        <v>-1.421409523809523</v>
      </c>
      <c r="U530" s="3">
        <f>IFERROR(zacks_custom_screen_2023_05_31[[#This Row],[PE2]]/(zacks_custom_screen_2023_05_31[[#This Row],[EG2]]*100), "")</f>
        <v>0.99715099715099709</v>
      </c>
      <c r="V530"/>
      <c r="W530"/>
      <c r="X530"/>
    </row>
    <row r="531" spans="2:24" hidden="1" x14ac:dyDescent="0.25">
      <c r="B531" t="s">
        <v>1215</v>
      </c>
      <c r="C531">
        <v>4476.0200000000004</v>
      </c>
      <c r="D531" t="s">
        <v>1214</v>
      </c>
      <c r="E531" t="s">
        <v>22</v>
      </c>
      <c r="F531" t="s">
        <v>85</v>
      </c>
      <c r="G531" t="s">
        <v>985</v>
      </c>
      <c r="H531">
        <v>12</v>
      </c>
      <c r="I531">
        <v>202212</v>
      </c>
      <c r="J531" s="1">
        <v>98.44</v>
      </c>
      <c r="K531" s="1">
        <v>5.19</v>
      </c>
      <c r="L531" s="1">
        <v>5.52</v>
      </c>
      <c r="M531" s="1">
        <v>6.68</v>
      </c>
      <c r="N531" s="1">
        <f>INDEX(Data!Z:Z,MATCH(zacks_custom_screen_2023_05_31[[#This Row],[Company Name]] &amp; "*", Data!Y:Y,0))</f>
        <v>522299</v>
      </c>
      <c r="O531" s="1">
        <f>INDEX(Data!AA:AA,MATCH(zacks_custom_screen_2023_05_31[[#This Row],[Company Name]] &amp; "*", Data!Y:Y,0))</f>
        <v>522390</v>
      </c>
      <c r="P531" s="2">
        <f>IFERROR((zacks_custom_screen_2023_05_31[[#This Row],[EPS1]]-zacks_custom_screen_2023_05_31[[#This Row],[EPS0]])/ABS(zacks_custom_screen_2023_05_31[[#This Row],[EPS0]]), "")</f>
        <v>6.3583815028901577E-2</v>
      </c>
      <c r="Q531" s="2">
        <f>IFERROR((zacks_custom_screen_2023_05_31[[#This Row],[EPS2]]-zacks_custom_screen_2023_05_31[[#This Row],[EPS1]])/ABS(zacks_custom_screen_2023_05_31[[#This Row],[EPS1]]), "")</f>
        <v>0.21014492753623193</v>
      </c>
      <c r="R531" s="3">
        <f>IFERROR(zacks_custom_screen_2023_05_31[[#This Row],[Price]]/zacks_custom_screen_2023_05_31[[#This Row],[EPS1]], "")</f>
        <v>17.833333333333336</v>
      </c>
      <c r="S531" s="3">
        <f>IFERROR(zacks_custom_screen_2023_05_31[[#This Row],[Price]]/zacks_custom_screen_2023_05_31[[#This Row],[EPS2]], "")</f>
        <v>14.736526946107785</v>
      </c>
      <c r="T531" s="3">
        <f>IFERROR(zacks_custom_screen_2023_05_31[[#This Row],[PE1]]/(zacks_custom_screen_2023_05_31[[#This Row],[EG1]]*100), "")</f>
        <v>2.8046969696969772</v>
      </c>
      <c r="U531" s="3">
        <f>IFERROR(zacks_custom_screen_2023_05_31[[#This Row],[PE2]]/(zacks_custom_screen_2023_05_31[[#This Row],[EG2]]*100), "")</f>
        <v>0.70125542019409437</v>
      </c>
      <c r="V531"/>
      <c r="W531"/>
      <c r="X531"/>
    </row>
    <row r="532" spans="2:24" x14ac:dyDescent="0.25">
      <c r="B532" t="s">
        <v>1405</v>
      </c>
      <c r="C532">
        <v>1570238</v>
      </c>
      <c r="D532" t="s">
        <v>1403</v>
      </c>
      <c r="E532" t="s">
        <v>22</v>
      </c>
      <c r="F532" t="s">
        <v>14</v>
      </c>
      <c r="G532" t="s">
        <v>183</v>
      </c>
      <c r="H532">
        <v>12</v>
      </c>
      <c r="I532">
        <v>202212</v>
      </c>
      <c r="J532" s="1">
        <v>123.67</v>
      </c>
      <c r="K532" s="1">
        <v>4.5599999999999996</v>
      </c>
      <c r="L532" s="1">
        <v>5.41</v>
      </c>
      <c r="M532" s="1">
        <v>6.27</v>
      </c>
      <c r="N532" s="1">
        <f>INDEX(Data!Z:Z,MATCH(zacks_custom_screen_2023_05_31[[#This Row],[Company Name]] &amp; "*", Data!Y:Y,0))</f>
        <v>541511</v>
      </c>
      <c r="O532" s="1">
        <f>INDEX(Data!AA:AA,MATCH(zacks_custom_screen_2023_05_31[[#This Row],[Company Name]] &amp; "*", Data!Y:Y,0))</f>
        <v>0</v>
      </c>
      <c r="P532" s="2">
        <f>IFERROR((zacks_custom_screen_2023_05_31[[#This Row],[EPS1]]-zacks_custom_screen_2023_05_31[[#This Row],[EPS0]])/ABS(zacks_custom_screen_2023_05_31[[#This Row],[EPS0]]), "")</f>
        <v>0.18640350877192996</v>
      </c>
      <c r="Q532" s="2">
        <f>IFERROR((zacks_custom_screen_2023_05_31[[#This Row],[EPS2]]-zacks_custom_screen_2023_05_31[[#This Row],[EPS1]])/ABS(zacks_custom_screen_2023_05_31[[#This Row],[EPS1]]), "")</f>
        <v>0.1589648798521256</v>
      </c>
      <c r="R532" s="3">
        <f>IFERROR(zacks_custom_screen_2023_05_31[[#This Row],[Price]]/zacks_custom_screen_2023_05_31[[#This Row],[EPS1]], "")</f>
        <v>22.859519408502774</v>
      </c>
      <c r="S532" s="3">
        <f>IFERROR(zacks_custom_screen_2023_05_31[[#This Row],[Price]]/zacks_custom_screen_2023_05_31[[#This Row],[EPS2]], "")</f>
        <v>19.724082934609253</v>
      </c>
      <c r="T532" s="3">
        <f>IFERROR(zacks_custom_screen_2023_05_31[[#This Row],[PE1]]/(zacks_custom_screen_2023_05_31[[#This Row],[EG1]]*100), "")</f>
        <v>1.2263459823855596</v>
      </c>
      <c r="U532" s="3">
        <f>IFERROR(zacks_custom_screen_2023_05_31[[#This Row],[PE2]]/(zacks_custom_screen_2023_05_31[[#This Row],[EG2]]*100), "")</f>
        <v>1.240782426467862</v>
      </c>
      <c r="V532"/>
      <c r="W532"/>
      <c r="X532"/>
    </row>
    <row r="533" spans="2:24" hidden="1" x14ac:dyDescent="0.25">
      <c r="B533" t="s">
        <v>1219</v>
      </c>
      <c r="C533">
        <v>18427.900000000001</v>
      </c>
      <c r="D533" t="s">
        <v>1218</v>
      </c>
      <c r="E533" t="s">
        <v>22</v>
      </c>
      <c r="F533" t="s">
        <v>37</v>
      </c>
      <c r="G533" t="s">
        <v>550</v>
      </c>
      <c r="H533">
        <v>12</v>
      </c>
      <c r="I533">
        <v>202212</v>
      </c>
      <c r="J533" s="1">
        <v>1269.1400000000001</v>
      </c>
      <c r="K533" s="1">
        <v>77.239999999999995</v>
      </c>
      <c r="L533" s="1">
        <v>150.6</v>
      </c>
      <c r="M533" s="1">
        <v>184.87</v>
      </c>
      <c r="N533" s="1" t="e">
        <f>INDEX(Data!Z:Z,MATCH(zacks_custom_screen_2023_05_31[[#This Row],[Company Name]] &amp; "*", Data!Y:Y,0))</f>
        <v>#N/A</v>
      </c>
      <c r="O533" s="1" t="e">
        <f>INDEX(Data!AA:AA,MATCH(zacks_custom_screen_2023_05_31[[#This Row],[Company Name]] &amp; "*", Data!Y:Y,0))</f>
        <v>#N/A</v>
      </c>
      <c r="P533" s="2">
        <f>IFERROR((zacks_custom_screen_2023_05_31[[#This Row],[EPS1]]-zacks_custom_screen_2023_05_31[[#This Row],[EPS0]])/ABS(zacks_custom_screen_2023_05_31[[#This Row],[EPS0]]), "")</f>
        <v>0.94976696012428796</v>
      </c>
      <c r="Q533" s="2">
        <f>IFERROR((zacks_custom_screen_2023_05_31[[#This Row],[EPS2]]-zacks_custom_screen_2023_05_31[[#This Row],[EPS1]])/ABS(zacks_custom_screen_2023_05_31[[#This Row],[EPS1]]), "")</f>
        <v>0.22755644090305452</v>
      </c>
      <c r="R533" s="3">
        <f>IFERROR(zacks_custom_screen_2023_05_31[[#This Row],[Price]]/zacks_custom_screen_2023_05_31[[#This Row],[EPS1]], "")</f>
        <v>8.4272244355909702</v>
      </c>
      <c r="S533" s="3">
        <f>IFERROR(zacks_custom_screen_2023_05_31[[#This Row],[Price]]/zacks_custom_screen_2023_05_31[[#This Row],[EPS2]], "")</f>
        <v>6.8650402985881973</v>
      </c>
      <c r="T533" s="3">
        <f>IFERROR(zacks_custom_screen_2023_05_31[[#This Row],[PE1]]/(zacks_custom_screen_2023_05_31[[#This Row],[EG1]]*100), "")</f>
        <v>8.8729391412901662E-2</v>
      </c>
      <c r="U533" s="3">
        <f>IFERROR(zacks_custom_screen_2023_05_31[[#This Row],[PE2]]/(zacks_custom_screen_2023_05_31[[#This Row],[EG2]]*100), "")</f>
        <v>0.30168516748391661</v>
      </c>
      <c r="V533"/>
      <c r="W533"/>
      <c r="X533"/>
    </row>
    <row r="534" spans="2:24" hidden="1" x14ac:dyDescent="0.25">
      <c r="B534" t="s">
        <v>1221</v>
      </c>
      <c r="C534">
        <v>49061.39</v>
      </c>
      <c r="D534" t="s">
        <v>1220</v>
      </c>
      <c r="E534" t="s">
        <v>13</v>
      </c>
      <c r="F534" t="s">
        <v>130</v>
      </c>
      <c r="G534" t="s">
        <v>1222</v>
      </c>
      <c r="H534">
        <v>12</v>
      </c>
      <c r="I534">
        <v>202212</v>
      </c>
      <c r="J534" s="1">
        <v>34.229999999999997</v>
      </c>
      <c r="K534" s="1">
        <v>2.44</v>
      </c>
      <c r="L534" s="1">
        <v>2.09</v>
      </c>
      <c r="M534" s="1">
        <v>2.38</v>
      </c>
      <c r="N534" s="1" t="e">
        <f>INDEX(Data!Z:Z,MATCH(zacks_custom_screen_2023_05_31[[#This Row],[Company Name]] &amp; "*", Data!Y:Y,0))</f>
        <v>#N/A</v>
      </c>
      <c r="O534" s="1" t="e">
        <f>INDEX(Data!AA:AA,MATCH(zacks_custom_screen_2023_05_31[[#This Row],[Company Name]] &amp; "*", Data!Y:Y,0))</f>
        <v>#N/A</v>
      </c>
      <c r="P534" s="2">
        <f>IFERROR((zacks_custom_screen_2023_05_31[[#This Row],[EPS1]]-zacks_custom_screen_2023_05_31[[#This Row],[EPS0]])/ABS(zacks_custom_screen_2023_05_31[[#This Row],[EPS0]]), "")</f>
        <v>-0.14344262295081972</v>
      </c>
      <c r="Q534" s="2">
        <f>IFERROR((zacks_custom_screen_2023_05_31[[#This Row],[EPS2]]-zacks_custom_screen_2023_05_31[[#This Row],[EPS1]])/ABS(zacks_custom_screen_2023_05_31[[#This Row],[EPS1]]), "")</f>
        <v>0.13875598086124405</v>
      </c>
      <c r="R534" s="3">
        <f>IFERROR(zacks_custom_screen_2023_05_31[[#This Row],[Price]]/zacks_custom_screen_2023_05_31[[#This Row],[EPS1]], "")</f>
        <v>16.37799043062201</v>
      </c>
      <c r="S534" s="3">
        <f>IFERROR(zacks_custom_screen_2023_05_31[[#This Row],[Price]]/zacks_custom_screen_2023_05_31[[#This Row],[EPS2]], "")</f>
        <v>14.382352941176469</v>
      </c>
      <c r="T534" s="3">
        <f>IFERROR(zacks_custom_screen_2023_05_31[[#This Row],[PE1]]/(zacks_custom_screen_2023_05_31[[#This Row],[EG1]]*100), "")</f>
        <v>-1.1417799043062198</v>
      </c>
      <c r="U534" s="3">
        <f>IFERROR(zacks_custom_screen_2023_05_31[[#This Row],[PE2]]/(zacks_custom_screen_2023_05_31[[#This Row],[EG2]]*100), "")</f>
        <v>1.0365212981744418</v>
      </c>
      <c r="V534"/>
      <c r="W534"/>
      <c r="X534"/>
    </row>
    <row r="535" spans="2:24" hidden="1" x14ac:dyDescent="0.25">
      <c r="B535" t="s">
        <v>1223</v>
      </c>
      <c r="C535">
        <v>4212.1499999999996</v>
      </c>
      <c r="D535" t="s">
        <v>90</v>
      </c>
      <c r="E535" t="s">
        <v>13</v>
      </c>
      <c r="F535" t="s">
        <v>37</v>
      </c>
      <c r="G535" t="s">
        <v>92</v>
      </c>
      <c r="H535">
        <v>12</v>
      </c>
      <c r="I535">
        <v>202212</v>
      </c>
      <c r="J535" s="1">
        <v>155.43</v>
      </c>
      <c r="K535" s="1"/>
      <c r="N535" s="1" t="str">
        <f>INDEX(Data!Z:Z,MATCH(zacks_custom_screen_2023_05_31[[#This Row],[Company Name]] &amp; "*", Data!Y:Y,0))</f>
        <v>Naics1</v>
      </c>
      <c r="O535" s="1" t="str">
        <f>INDEX(Data!AA:AA,MATCH(zacks_custom_screen_2023_05_31[[#This Row],[Company Name]] &amp; "*", Data!Y:Y,0))</f>
        <v>Nacis2</v>
      </c>
      <c r="P535" s="2" t="str">
        <f>IFERROR((zacks_custom_screen_2023_05_31[[#This Row],[EPS1]]-zacks_custom_screen_2023_05_31[[#This Row],[EPS0]])/ABS(zacks_custom_screen_2023_05_31[[#This Row],[EPS0]]), "")</f>
        <v/>
      </c>
      <c r="Q535" s="2" t="str">
        <f>IFERROR((zacks_custom_screen_2023_05_31[[#This Row],[EPS2]]-zacks_custom_screen_2023_05_31[[#This Row],[EPS1]])/ABS(zacks_custom_screen_2023_05_31[[#This Row],[EPS1]]), "")</f>
        <v/>
      </c>
      <c r="R535" s="3" t="str">
        <f>IFERROR(zacks_custom_screen_2023_05_31[[#This Row],[Price]]/zacks_custom_screen_2023_05_31[[#This Row],[EPS1]], "")</f>
        <v/>
      </c>
      <c r="S535" s="3" t="str">
        <f>IFERROR(zacks_custom_screen_2023_05_31[[#This Row],[Price]]/zacks_custom_screen_2023_05_31[[#This Row],[EPS2]], "")</f>
        <v/>
      </c>
      <c r="T535" s="3" t="str">
        <f>IFERROR(zacks_custom_screen_2023_05_31[[#This Row],[PE1]]/(zacks_custom_screen_2023_05_31[[#This Row],[EG1]]*100), "")</f>
        <v/>
      </c>
      <c r="U535" s="3" t="str">
        <f>IFERROR(zacks_custom_screen_2023_05_31[[#This Row],[PE2]]/(zacks_custom_screen_2023_05_31[[#This Row],[EG2]]*100), "")</f>
        <v/>
      </c>
      <c r="V535"/>
      <c r="W535"/>
      <c r="X535"/>
    </row>
    <row r="536" spans="2:24" hidden="1" x14ac:dyDescent="0.25">
      <c r="B536" t="s">
        <v>1225</v>
      </c>
      <c r="C536">
        <v>14939.23</v>
      </c>
      <c r="D536" t="s">
        <v>1224</v>
      </c>
      <c r="E536" t="s">
        <v>13</v>
      </c>
      <c r="F536" t="s">
        <v>85</v>
      </c>
      <c r="G536" t="s">
        <v>507</v>
      </c>
      <c r="H536">
        <v>8</v>
      </c>
      <c r="I536">
        <v>202208</v>
      </c>
      <c r="J536" s="1">
        <v>389.86</v>
      </c>
      <c r="K536" s="1">
        <v>13.43</v>
      </c>
      <c r="L536" s="1">
        <v>14.63</v>
      </c>
      <c r="M536" s="1">
        <v>16</v>
      </c>
      <c r="N536" s="1" t="e">
        <f>INDEX(Data!Z:Z,MATCH(zacks_custom_screen_2023_05_31[[#This Row],[Company Name]] &amp; "*", Data!Y:Y,0))</f>
        <v>#N/A</v>
      </c>
      <c r="O536" s="1" t="e">
        <f>INDEX(Data!AA:AA,MATCH(zacks_custom_screen_2023_05_31[[#This Row],[Company Name]] &amp; "*", Data!Y:Y,0))</f>
        <v>#N/A</v>
      </c>
      <c r="P536" s="2">
        <f>IFERROR((zacks_custom_screen_2023_05_31[[#This Row],[EPS1]]-zacks_custom_screen_2023_05_31[[#This Row],[EPS0]])/ABS(zacks_custom_screen_2023_05_31[[#This Row],[EPS0]]), "")</f>
        <v>8.9352196574832551E-2</v>
      </c>
      <c r="Q536" s="2">
        <f>IFERROR((zacks_custom_screen_2023_05_31[[#This Row],[EPS2]]-zacks_custom_screen_2023_05_31[[#This Row],[EPS1]])/ABS(zacks_custom_screen_2023_05_31[[#This Row],[EPS1]]), "")</f>
        <v>9.3643198906356737E-2</v>
      </c>
      <c r="R536" s="3">
        <f>IFERROR(zacks_custom_screen_2023_05_31[[#This Row],[Price]]/zacks_custom_screen_2023_05_31[[#This Row],[EPS1]], "")</f>
        <v>26.647983595352017</v>
      </c>
      <c r="S536" s="3">
        <f>IFERROR(zacks_custom_screen_2023_05_31[[#This Row],[Price]]/zacks_custom_screen_2023_05_31[[#This Row],[EPS2]], "")</f>
        <v>24.366250000000001</v>
      </c>
      <c r="T536" s="3">
        <f>IFERROR(zacks_custom_screen_2023_05_31[[#This Row],[PE1]]/(zacks_custom_screen_2023_05_31[[#This Row],[EG1]]*100), "")</f>
        <v>2.98235349737981</v>
      </c>
      <c r="U536" s="3">
        <f>IFERROR(zacks_custom_screen_2023_05_31[[#This Row],[PE2]]/(zacks_custom_screen_2023_05_31[[#This Row],[EG2]]*100), "")</f>
        <v>2.602030930656936</v>
      </c>
      <c r="V536"/>
      <c r="W536"/>
      <c r="X536"/>
    </row>
    <row r="537" spans="2:24" hidden="1" x14ac:dyDescent="0.25">
      <c r="B537" t="s">
        <v>1227</v>
      </c>
      <c r="C537">
        <v>56840.73</v>
      </c>
      <c r="D537" t="s">
        <v>1226</v>
      </c>
      <c r="E537" t="s">
        <v>13</v>
      </c>
      <c r="F537" t="s">
        <v>23</v>
      </c>
      <c r="G537" t="s">
        <v>1228</v>
      </c>
      <c r="H537">
        <v>5</v>
      </c>
      <c r="I537">
        <v>202205</v>
      </c>
      <c r="J537" s="1">
        <v>226.14</v>
      </c>
      <c r="K537" s="1">
        <v>20.61</v>
      </c>
      <c r="L537" s="1">
        <v>14.93</v>
      </c>
      <c r="M537" s="1">
        <v>18.32</v>
      </c>
      <c r="N537" s="1">
        <f>INDEX(Data!Z:Z,MATCH(zacks_custom_screen_2023_05_31[[#This Row],[Company Name]] &amp; "*", Data!Y:Y,0))</f>
        <v>493110</v>
      </c>
      <c r="O537" s="1">
        <f>INDEX(Data!AA:AA,MATCH(zacks_custom_screen_2023_05_31[[#This Row],[Company Name]] &amp; "*", Data!Y:Y,0))</f>
        <v>488510</v>
      </c>
      <c r="P537" s="2">
        <f>IFERROR((zacks_custom_screen_2023_05_31[[#This Row],[EPS1]]-zacks_custom_screen_2023_05_31[[#This Row],[EPS0]])/ABS(zacks_custom_screen_2023_05_31[[#This Row],[EPS0]]), "")</f>
        <v>-0.27559437166424067</v>
      </c>
      <c r="Q537" s="2">
        <f>IFERROR((zacks_custom_screen_2023_05_31[[#This Row],[EPS2]]-zacks_custom_screen_2023_05_31[[#This Row],[EPS1]])/ABS(zacks_custom_screen_2023_05_31[[#This Row],[EPS1]]), "")</f>
        <v>0.22705961152042872</v>
      </c>
      <c r="R537" s="3">
        <f>IFERROR(zacks_custom_screen_2023_05_31[[#This Row],[Price]]/zacks_custom_screen_2023_05_31[[#This Row],[EPS1]], "")</f>
        <v>15.146684527796383</v>
      </c>
      <c r="S537" s="3">
        <f>IFERROR(zacks_custom_screen_2023_05_31[[#This Row],[Price]]/zacks_custom_screen_2023_05_31[[#This Row],[EPS2]], "")</f>
        <v>12.343886462882095</v>
      </c>
      <c r="T537" s="3">
        <f>IFERROR(zacks_custom_screen_2023_05_31[[#This Row],[PE1]]/(zacks_custom_screen_2023_05_31[[#This Row],[EG1]]*100), "")</f>
        <v>-0.5496006480948652</v>
      </c>
      <c r="U537" s="3">
        <f>IFERROR(zacks_custom_screen_2023_05_31[[#This Row],[PE2]]/(zacks_custom_screen_2023_05_31[[#This Row],[EG2]]*100), "")</f>
        <v>0.54364078138887795</v>
      </c>
      <c r="V537"/>
      <c r="W537"/>
      <c r="X537"/>
    </row>
    <row r="538" spans="2:24" hidden="1" x14ac:dyDescent="0.25">
      <c r="B538" t="s">
        <v>1230</v>
      </c>
      <c r="C538">
        <v>21194.959999999999</v>
      </c>
      <c r="D538" t="s">
        <v>1229</v>
      </c>
      <c r="E538" t="s">
        <v>13</v>
      </c>
      <c r="F538" t="s">
        <v>118</v>
      </c>
      <c r="G538" t="s">
        <v>119</v>
      </c>
      <c r="H538">
        <v>12</v>
      </c>
      <c r="I538">
        <v>202212</v>
      </c>
      <c r="J538" s="1">
        <v>37</v>
      </c>
      <c r="K538" s="1">
        <v>2.41</v>
      </c>
      <c r="L538" s="1">
        <v>2.5</v>
      </c>
      <c r="M538" s="1">
        <v>2.65</v>
      </c>
      <c r="N538" s="1">
        <f>INDEX(Data!Z:Z,MATCH(zacks_custom_screen_2023_05_31[[#This Row],[Company Name]] &amp; "*", Data!Y:Y,0))</f>
        <v>221122</v>
      </c>
      <c r="O538" s="1">
        <f>INDEX(Data!AA:AA,MATCH(zacks_custom_screen_2023_05_31[[#This Row],[Company Name]] &amp; "*", Data!Y:Y,0))</f>
        <v>0</v>
      </c>
      <c r="P538" s="2">
        <f>IFERROR((zacks_custom_screen_2023_05_31[[#This Row],[EPS1]]-zacks_custom_screen_2023_05_31[[#This Row],[EPS0]])/ABS(zacks_custom_screen_2023_05_31[[#This Row],[EPS0]]), "")</f>
        <v>3.7344398340248899E-2</v>
      </c>
      <c r="Q538" s="2">
        <f>IFERROR((zacks_custom_screen_2023_05_31[[#This Row],[EPS2]]-zacks_custom_screen_2023_05_31[[#This Row],[EPS1]])/ABS(zacks_custom_screen_2023_05_31[[#This Row],[EPS1]]), "")</f>
        <v>5.9999999999999963E-2</v>
      </c>
      <c r="R538" s="3">
        <f>IFERROR(zacks_custom_screen_2023_05_31[[#This Row],[Price]]/zacks_custom_screen_2023_05_31[[#This Row],[EPS1]], "")</f>
        <v>14.8</v>
      </c>
      <c r="S538" s="3">
        <f>IFERROR(zacks_custom_screen_2023_05_31[[#This Row],[Price]]/zacks_custom_screen_2023_05_31[[#This Row],[EPS2]], "")</f>
        <v>13.962264150943398</v>
      </c>
      <c r="T538" s="3">
        <f>IFERROR(zacks_custom_screen_2023_05_31[[#This Row],[PE1]]/(zacks_custom_screen_2023_05_31[[#This Row],[EG1]]*100), "")</f>
        <v>3.9631111111111177</v>
      </c>
      <c r="U538" s="3">
        <f>IFERROR(zacks_custom_screen_2023_05_31[[#This Row],[PE2]]/(zacks_custom_screen_2023_05_31[[#This Row],[EG2]]*100), "")</f>
        <v>2.3270440251572344</v>
      </c>
      <c r="V538"/>
      <c r="W538"/>
      <c r="X538"/>
    </row>
    <row r="539" spans="2:24" hidden="1" x14ac:dyDescent="0.25">
      <c r="B539" t="s">
        <v>1232</v>
      </c>
      <c r="C539">
        <v>4320.67</v>
      </c>
      <c r="D539" t="s">
        <v>1231</v>
      </c>
      <c r="E539" t="s">
        <v>22</v>
      </c>
      <c r="F539" t="s">
        <v>18</v>
      </c>
      <c r="G539" t="s">
        <v>268</v>
      </c>
      <c r="H539">
        <v>12</v>
      </c>
      <c r="I539">
        <v>202212</v>
      </c>
      <c r="J539" s="1">
        <v>93.56</v>
      </c>
      <c r="K539" s="1">
        <v>4</v>
      </c>
      <c r="L539" s="1">
        <v>4.3499999999999996</v>
      </c>
      <c r="M539" s="1">
        <v>4.63</v>
      </c>
      <c r="N539" s="1" t="e">
        <f>INDEX(Data!Z:Z,MATCH(zacks_custom_screen_2023_05_31[[#This Row],[Company Name]] &amp; "*", Data!Y:Y,0))</f>
        <v>#N/A</v>
      </c>
      <c r="O539" s="1" t="e">
        <f>INDEX(Data!AA:AA,MATCH(zacks_custom_screen_2023_05_31[[#This Row],[Company Name]] &amp; "*", Data!Y:Y,0))</f>
        <v>#N/A</v>
      </c>
      <c r="P539" s="2">
        <f>IFERROR((zacks_custom_screen_2023_05_31[[#This Row],[EPS1]]-zacks_custom_screen_2023_05_31[[#This Row],[EPS0]])/ABS(zacks_custom_screen_2023_05_31[[#This Row],[EPS0]]), "")</f>
        <v>8.7499999999999911E-2</v>
      </c>
      <c r="Q539" s="2">
        <f>IFERROR((zacks_custom_screen_2023_05_31[[#This Row],[EPS2]]-zacks_custom_screen_2023_05_31[[#This Row],[EPS1]])/ABS(zacks_custom_screen_2023_05_31[[#This Row],[EPS1]]), "")</f>
        <v>6.4367816091954091E-2</v>
      </c>
      <c r="R539" s="3">
        <f>IFERROR(zacks_custom_screen_2023_05_31[[#This Row],[Price]]/zacks_custom_screen_2023_05_31[[#This Row],[EPS1]], "")</f>
        <v>21.508045977011495</v>
      </c>
      <c r="S539" s="3">
        <f>IFERROR(zacks_custom_screen_2023_05_31[[#This Row],[Price]]/zacks_custom_screen_2023_05_31[[#This Row],[EPS2]], "")</f>
        <v>20.207343412526999</v>
      </c>
      <c r="T539" s="3">
        <f>IFERROR(zacks_custom_screen_2023_05_31[[#This Row],[PE1]]/(zacks_custom_screen_2023_05_31[[#This Row],[EG1]]*100), "")</f>
        <v>2.4580623973727449</v>
      </c>
      <c r="U539" s="3">
        <f>IFERROR(zacks_custom_screen_2023_05_31[[#This Row],[PE2]]/(zacks_custom_screen_2023_05_31[[#This Row],[EG2]]*100), "")</f>
        <v>3.1393551373032982</v>
      </c>
      <c r="V539"/>
      <c r="W539"/>
      <c r="X539"/>
    </row>
    <row r="540" spans="2:24" hidden="1" x14ac:dyDescent="0.25">
      <c r="B540" t="s">
        <v>1234</v>
      </c>
      <c r="C540">
        <v>3820.91</v>
      </c>
      <c r="D540" t="s">
        <v>1233</v>
      </c>
      <c r="E540" t="s">
        <v>22</v>
      </c>
      <c r="F540" t="s">
        <v>37</v>
      </c>
      <c r="G540" t="s">
        <v>542</v>
      </c>
      <c r="H540">
        <v>12</v>
      </c>
      <c r="I540">
        <v>202212</v>
      </c>
      <c r="J540" s="1">
        <v>26.77</v>
      </c>
      <c r="K540" s="1">
        <v>1.64</v>
      </c>
      <c r="L540" s="1">
        <v>1.49</v>
      </c>
      <c r="M540" s="1">
        <v>1.49</v>
      </c>
      <c r="N540" s="1" t="e">
        <f>INDEX(Data!Z:Z,MATCH(zacks_custom_screen_2023_05_31[[#This Row],[Company Name]] &amp; "*", Data!Y:Y,0))</f>
        <v>#N/A</v>
      </c>
      <c r="O540" s="1" t="e">
        <f>INDEX(Data!AA:AA,MATCH(zacks_custom_screen_2023_05_31[[#This Row],[Company Name]] &amp; "*", Data!Y:Y,0))</f>
        <v>#N/A</v>
      </c>
      <c r="P540" s="2">
        <f>IFERROR((zacks_custom_screen_2023_05_31[[#This Row],[EPS1]]-zacks_custom_screen_2023_05_31[[#This Row],[EPS0]])/ABS(zacks_custom_screen_2023_05_31[[#This Row],[EPS0]]), "")</f>
        <v>-9.1463414634146298E-2</v>
      </c>
      <c r="Q540" s="2">
        <f>IFERROR((zacks_custom_screen_2023_05_31[[#This Row],[EPS2]]-zacks_custom_screen_2023_05_31[[#This Row],[EPS1]])/ABS(zacks_custom_screen_2023_05_31[[#This Row],[EPS1]]), "")</f>
        <v>0</v>
      </c>
      <c r="R540" s="3">
        <f>IFERROR(zacks_custom_screen_2023_05_31[[#This Row],[Price]]/zacks_custom_screen_2023_05_31[[#This Row],[EPS1]], "")</f>
        <v>17.966442953020135</v>
      </c>
      <c r="S540" s="3">
        <f>IFERROR(zacks_custom_screen_2023_05_31[[#This Row],[Price]]/zacks_custom_screen_2023_05_31[[#This Row],[EPS2]], "")</f>
        <v>17.966442953020135</v>
      </c>
      <c r="T540" s="3">
        <f>IFERROR(zacks_custom_screen_2023_05_31[[#This Row],[PE1]]/(zacks_custom_screen_2023_05_31[[#This Row],[EG1]]*100), "")</f>
        <v>-1.9643310961968692</v>
      </c>
      <c r="U540" s="3" t="str">
        <f>IFERROR(zacks_custom_screen_2023_05_31[[#This Row],[PE2]]/(zacks_custom_screen_2023_05_31[[#This Row],[EG2]]*100), "")</f>
        <v/>
      </c>
      <c r="V540"/>
      <c r="W540"/>
      <c r="X540"/>
    </row>
    <row r="541" spans="2:24" hidden="1" x14ac:dyDescent="0.25">
      <c r="B541" t="s">
        <v>1236</v>
      </c>
      <c r="C541">
        <v>8931.6200000000008</v>
      </c>
      <c r="D541" t="s">
        <v>1235</v>
      </c>
      <c r="E541" t="s">
        <v>22</v>
      </c>
      <c r="F541" t="s">
        <v>14</v>
      </c>
      <c r="G541" t="s">
        <v>201</v>
      </c>
      <c r="H541">
        <v>9</v>
      </c>
      <c r="I541">
        <v>202209</v>
      </c>
      <c r="J541" s="1">
        <v>147.63</v>
      </c>
      <c r="K541" s="1">
        <v>10.19</v>
      </c>
      <c r="L541" s="1">
        <v>11.07</v>
      </c>
      <c r="M541" s="1">
        <v>12.6</v>
      </c>
      <c r="N541" s="1">
        <f>INDEX(Data!Z:Z,MATCH(zacks_custom_screen_2023_05_31[[#This Row],[Company Name]] &amp; "*", Data!Y:Y,0))</f>
        <v>334118</v>
      </c>
      <c r="O541" s="1">
        <f>INDEX(Data!AA:AA,MATCH(zacks_custom_screen_2023_05_31[[#This Row],[Company Name]] &amp; "*", Data!Y:Y,0))</f>
        <v>541512</v>
      </c>
      <c r="P541" s="2">
        <f>IFERROR((zacks_custom_screen_2023_05_31[[#This Row],[EPS1]]-zacks_custom_screen_2023_05_31[[#This Row],[EPS0]])/ABS(zacks_custom_screen_2023_05_31[[#This Row],[EPS0]]), "")</f>
        <v>8.6359175662414217E-2</v>
      </c>
      <c r="Q541" s="2">
        <f>IFERROR((zacks_custom_screen_2023_05_31[[#This Row],[EPS2]]-zacks_custom_screen_2023_05_31[[#This Row],[EPS1]])/ABS(zacks_custom_screen_2023_05_31[[#This Row],[EPS1]]), "")</f>
        <v>0.13821138211382109</v>
      </c>
      <c r="R541" s="3">
        <f>IFERROR(zacks_custom_screen_2023_05_31[[#This Row],[Price]]/zacks_custom_screen_2023_05_31[[#This Row],[EPS1]], "")</f>
        <v>13.336043360433603</v>
      </c>
      <c r="S541" s="3">
        <f>IFERROR(zacks_custom_screen_2023_05_31[[#This Row],[Price]]/zacks_custom_screen_2023_05_31[[#This Row],[EPS2]], "")</f>
        <v>11.716666666666667</v>
      </c>
      <c r="T541" s="3">
        <f>IFERROR(zacks_custom_screen_2023_05_31[[#This Row],[PE1]]/(zacks_custom_screen_2023_05_31[[#This Row],[EG1]]*100), "")</f>
        <v>1.5442532027592988</v>
      </c>
      <c r="U541" s="3">
        <f>IFERROR(zacks_custom_screen_2023_05_31[[#This Row],[PE2]]/(zacks_custom_screen_2023_05_31[[#This Row],[EG2]]*100), "")</f>
        <v>0.84773529411764748</v>
      </c>
      <c r="V541"/>
      <c r="W541"/>
      <c r="X541"/>
    </row>
    <row r="542" spans="2:24" hidden="1" x14ac:dyDescent="0.25">
      <c r="B542" t="s">
        <v>1238</v>
      </c>
      <c r="C542">
        <v>3142.12</v>
      </c>
      <c r="D542" t="s">
        <v>1237</v>
      </c>
      <c r="E542" t="s">
        <v>13</v>
      </c>
      <c r="F542" t="s">
        <v>37</v>
      </c>
      <c r="G542" t="s">
        <v>38</v>
      </c>
      <c r="H542">
        <v>12</v>
      </c>
      <c r="I542">
        <v>202212</v>
      </c>
      <c r="J542" s="1">
        <v>35.1</v>
      </c>
      <c r="K542" s="1">
        <v>3.02</v>
      </c>
      <c r="L542" s="1">
        <v>3.28</v>
      </c>
      <c r="M542" s="1">
        <v>3.67</v>
      </c>
      <c r="N542" s="1" t="e">
        <f>INDEX(Data!Z:Z,MATCH(zacks_custom_screen_2023_05_31[[#This Row],[Company Name]] &amp; "*", Data!Y:Y,0))</f>
        <v>#N/A</v>
      </c>
      <c r="O542" s="1" t="e">
        <f>INDEX(Data!AA:AA,MATCH(zacks_custom_screen_2023_05_31[[#This Row],[Company Name]] &amp; "*", Data!Y:Y,0))</f>
        <v>#N/A</v>
      </c>
      <c r="P542" s="2">
        <f>IFERROR((zacks_custom_screen_2023_05_31[[#This Row],[EPS1]]-zacks_custom_screen_2023_05_31[[#This Row],[EPS0]])/ABS(zacks_custom_screen_2023_05_31[[#This Row],[EPS0]]), "")</f>
        <v>8.6092715231788006E-2</v>
      </c>
      <c r="Q542" s="2">
        <f>IFERROR((zacks_custom_screen_2023_05_31[[#This Row],[EPS2]]-zacks_custom_screen_2023_05_31[[#This Row],[EPS1]])/ABS(zacks_custom_screen_2023_05_31[[#This Row],[EPS1]]), "")</f>
        <v>0.11890243902439029</v>
      </c>
      <c r="R542" s="3">
        <f>IFERROR(zacks_custom_screen_2023_05_31[[#This Row],[Price]]/zacks_custom_screen_2023_05_31[[#This Row],[EPS1]], "")</f>
        <v>10.701219512195124</v>
      </c>
      <c r="S542" s="3">
        <f>IFERROR(zacks_custom_screen_2023_05_31[[#This Row],[Price]]/zacks_custom_screen_2023_05_31[[#This Row],[EPS2]], "")</f>
        <v>9.5640326975476846</v>
      </c>
      <c r="T542" s="3">
        <f>IFERROR(zacks_custom_screen_2023_05_31[[#This Row],[PE1]]/(zacks_custom_screen_2023_05_31[[#This Row],[EG1]]*100), "")</f>
        <v>1.2429878048780501</v>
      </c>
      <c r="U542" s="3">
        <f>IFERROR(zacks_custom_screen_2023_05_31[[#This Row],[PE2]]/(zacks_custom_screen_2023_05_31[[#This Row],[EG2]]*100), "")</f>
        <v>0.80435967302452283</v>
      </c>
      <c r="V542"/>
      <c r="W542"/>
      <c r="X542"/>
    </row>
    <row r="543" spans="2:24" hidden="1" x14ac:dyDescent="0.25">
      <c r="B543" t="s">
        <v>1240</v>
      </c>
      <c r="C543">
        <v>5813.74</v>
      </c>
      <c r="D543" t="s">
        <v>1239</v>
      </c>
      <c r="E543" t="s">
        <v>13</v>
      </c>
      <c r="F543" t="s">
        <v>37</v>
      </c>
      <c r="G543" t="s">
        <v>542</v>
      </c>
      <c r="H543">
        <v>12</v>
      </c>
      <c r="I543">
        <v>202212</v>
      </c>
      <c r="J543" s="1">
        <v>10.81</v>
      </c>
      <c r="K543" s="1">
        <v>1.68</v>
      </c>
      <c r="L543" s="1">
        <v>1.68</v>
      </c>
      <c r="M543" s="1">
        <v>1.63</v>
      </c>
      <c r="N543" s="1" t="e">
        <f>INDEX(Data!Z:Z,MATCH(zacks_custom_screen_2023_05_31[[#This Row],[Company Name]] &amp; "*", Data!Y:Y,0))</f>
        <v>#N/A</v>
      </c>
      <c r="O543" s="1" t="e">
        <f>INDEX(Data!AA:AA,MATCH(zacks_custom_screen_2023_05_31[[#This Row],[Company Name]] &amp; "*", Data!Y:Y,0))</f>
        <v>#N/A</v>
      </c>
      <c r="P543" s="2">
        <f>IFERROR((zacks_custom_screen_2023_05_31[[#This Row],[EPS1]]-zacks_custom_screen_2023_05_31[[#This Row],[EPS0]])/ABS(zacks_custom_screen_2023_05_31[[#This Row],[EPS0]]), "")</f>
        <v>0</v>
      </c>
      <c r="Q543" s="2">
        <f>IFERROR((zacks_custom_screen_2023_05_31[[#This Row],[EPS2]]-zacks_custom_screen_2023_05_31[[#This Row],[EPS1]])/ABS(zacks_custom_screen_2023_05_31[[#This Row],[EPS1]]), "")</f>
        <v>-2.9761904761904788E-2</v>
      </c>
      <c r="R543" s="3">
        <f>IFERROR(zacks_custom_screen_2023_05_31[[#This Row],[Price]]/zacks_custom_screen_2023_05_31[[#This Row],[EPS1]], "")</f>
        <v>6.4345238095238102</v>
      </c>
      <c r="S543" s="3">
        <f>IFERROR(zacks_custom_screen_2023_05_31[[#This Row],[Price]]/zacks_custom_screen_2023_05_31[[#This Row],[EPS2]], "")</f>
        <v>6.6319018404907979</v>
      </c>
      <c r="T543" s="3" t="str">
        <f>IFERROR(zacks_custom_screen_2023_05_31[[#This Row],[PE1]]/(zacks_custom_screen_2023_05_31[[#This Row],[EG1]]*100), "")</f>
        <v/>
      </c>
      <c r="U543" s="3">
        <f>IFERROR(zacks_custom_screen_2023_05_31[[#This Row],[PE2]]/(zacks_custom_screen_2023_05_31[[#This Row],[EG2]]*100), "")</f>
        <v>-2.228319018404906</v>
      </c>
      <c r="V543"/>
      <c r="W543"/>
      <c r="X543"/>
    </row>
    <row r="544" spans="2:24" x14ac:dyDescent="0.25">
      <c r="B544" t="s">
        <v>3046</v>
      </c>
      <c r="C544">
        <v>3198.32</v>
      </c>
      <c r="D544" t="s">
        <v>3045</v>
      </c>
      <c r="E544" t="s">
        <v>22</v>
      </c>
      <c r="F544" t="s">
        <v>14</v>
      </c>
      <c r="G544" t="s">
        <v>201</v>
      </c>
      <c r="H544">
        <v>12</v>
      </c>
      <c r="I544">
        <v>202212</v>
      </c>
      <c r="J544" s="1">
        <v>21.1</v>
      </c>
      <c r="K544" s="1">
        <v>0.3</v>
      </c>
      <c r="L544" s="1">
        <v>0.35</v>
      </c>
      <c r="M544" s="1">
        <v>0.44</v>
      </c>
      <c r="N544" s="1">
        <f>INDEX(Data!Z:Z,MATCH(zacks_custom_screen_2023_05_31[[#This Row],[Company Name]] &amp; "*", Data!Y:Y,0))</f>
        <v>541199</v>
      </c>
      <c r="O544" s="1">
        <f>INDEX(Data!AA:AA,MATCH(zacks_custom_screen_2023_05_31[[#This Row],[Company Name]] &amp; "*", Data!Y:Y,0))</f>
        <v>0</v>
      </c>
      <c r="P544" s="2">
        <f>IFERROR((zacks_custom_screen_2023_05_31[[#This Row],[EPS1]]-zacks_custom_screen_2023_05_31[[#This Row],[EPS0]])/ABS(zacks_custom_screen_2023_05_31[[#This Row],[EPS0]]), "")</f>
        <v>0.16666666666666663</v>
      </c>
      <c r="Q544" s="2">
        <f>IFERROR((zacks_custom_screen_2023_05_31[[#This Row],[EPS2]]-zacks_custom_screen_2023_05_31[[#This Row],[EPS1]])/ABS(zacks_custom_screen_2023_05_31[[#This Row],[EPS1]]), "")</f>
        <v>0.25714285714285723</v>
      </c>
      <c r="R544" s="3">
        <f>IFERROR(zacks_custom_screen_2023_05_31[[#This Row],[Price]]/zacks_custom_screen_2023_05_31[[#This Row],[EPS1]], "")</f>
        <v>60.285714285714292</v>
      </c>
      <c r="S544" s="3">
        <f>IFERROR(zacks_custom_screen_2023_05_31[[#This Row],[Price]]/zacks_custom_screen_2023_05_31[[#This Row],[EPS2]], "")</f>
        <v>47.95454545454546</v>
      </c>
      <c r="T544" s="3">
        <f>IFERROR(zacks_custom_screen_2023_05_31[[#This Row],[PE1]]/(zacks_custom_screen_2023_05_31[[#This Row],[EG1]]*100), "")</f>
        <v>3.6171428571428579</v>
      </c>
      <c r="U544" s="3">
        <f>IFERROR(zacks_custom_screen_2023_05_31[[#This Row],[PE2]]/(zacks_custom_screen_2023_05_31[[#This Row],[EG2]]*100), "")</f>
        <v>1.8648989898989896</v>
      </c>
      <c r="V544"/>
      <c r="W544"/>
      <c r="X544"/>
    </row>
    <row r="545" spans="2:24" hidden="1" x14ac:dyDescent="0.25">
      <c r="B545" t="s">
        <v>1244</v>
      </c>
      <c r="C545">
        <v>31973.8</v>
      </c>
      <c r="D545" t="s">
        <v>1243</v>
      </c>
      <c r="E545" t="s">
        <v>13</v>
      </c>
      <c r="F545" t="s">
        <v>85</v>
      </c>
      <c r="G545" t="s">
        <v>985</v>
      </c>
      <c r="H545">
        <v>12</v>
      </c>
      <c r="I545">
        <v>202212</v>
      </c>
      <c r="J545" s="1">
        <v>53.97</v>
      </c>
      <c r="K545" s="1">
        <v>6.65</v>
      </c>
      <c r="L545" s="1">
        <v>5.95</v>
      </c>
      <c r="M545" s="1">
        <v>6.51</v>
      </c>
      <c r="N545" s="1" t="e">
        <f>INDEX(Data!Z:Z,MATCH(zacks_custom_screen_2023_05_31[[#This Row],[Company Name]] &amp; "*", Data!Y:Y,0))</f>
        <v>#N/A</v>
      </c>
      <c r="O545" s="1" t="e">
        <f>INDEX(Data!AA:AA,MATCH(zacks_custom_screen_2023_05_31[[#This Row],[Company Name]] &amp; "*", Data!Y:Y,0))</f>
        <v>#N/A</v>
      </c>
      <c r="P545" s="2">
        <f>IFERROR((zacks_custom_screen_2023_05_31[[#This Row],[EPS1]]-zacks_custom_screen_2023_05_31[[#This Row],[EPS0]])/ABS(zacks_custom_screen_2023_05_31[[#This Row],[EPS0]]), "")</f>
        <v>-0.10526315789473686</v>
      </c>
      <c r="Q545" s="2">
        <f>IFERROR((zacks_custom_screen_2023_05_31[[#This Row],[EPS2]]-zacks_custom_screen_2023_05_31[[#This Row],[EPS1]])/ABS(zacks_custom_screen_2023_05_31[[#This Row],[EPS1]]), "")</f>
        <v>9.4117647058823459E-2</v>
      </c>
      <c r="R545" s="3">
        <f>IFERROR(zacks_custom_screen_2023_05_31[[#This Row],[Price]]/zacks_custom_screen_2023_05_31[[#This Row],[EPS1]], "")</f>
        <v>9.0705882352941174</v>
      </c>
      <c r="S545" s="3">
        <f>IFERROR(zacks_custom_screen_2023_05_31[[#This Row],[Price]]/zacks_custom_screen_2023_05_31[[#This Row],[EPS2]], "")</f>
        <v>8.2903225806451619</v>
      </c>
      <c r="T545" s="3">
        <f>IFERROR(zacks_custom_screen_2023_05_31[[#This Row],[PE1]]/(zacks_custom_screen_2023_05_31[[#This Row],[EG1]]*100), "")</f>
        <v>-0.86170588235294099</v>
      </c>
      <c r="U545" s="3">
        <f>IFERROR(zacks_custom_screen_2023_05_31[[#This Row],[PE2]]/(zacks_custom_screen_2023_05_31[[#This Row],[EG2]]*100), "")</f>
        <v>0.88084677419354906</v>
      </c>
      <c r="V545"/>
      <c r="W545"/>
      <c r="X545"/>
    </row>
    <row r="546" spans="2:24" hidden="1" x14ac:dyDescent="0.25">
      <c r="B546" t="s">
        <v>1246</v>
      </c>
      <c r="C546">
        <v>70953.149999999994</v>
      </c>
      <c r="D546" t="s">
        <v>1245</v>
      </c>
      <c r="E546" t="s">
        <v>22</v>
      </c>
      <c r="F546" t="s">
        <v>85</v>
      </c>
      <c r="G546" t="s">
        <v>985</v>
      </c>
      <c r="H546">
        <v>12</v>
      </c>
      <c r="I546">
        <v>202212</v>
      </c>
      <c r="J546" s="1">
        <v>112.96</v>
      </c>
      <c r="K546" s="1">
        <v>6.49</v>
      </c>
      <c r="L546" s="1">
        <v>7.36</v>
      </c>
      <c r="M546" s="1">
        <v>8.35</v>
      </c>
      <c r="N546" s="1">
        <f>INDEX(Data!Z:Z,MATCH(zacks_custom_screen_2023_05_31[[#This Row],[Company Name]] &amp; "*", Data!Y:Y,0))</f>
        <v>518210</v>
      </c>
      <c r="O546" s="1">
        <f>INDEX(Data!AA:AA,MATCH(zacks_custom_screen_2023_05_31[[#This Row],[Company Name]] &amp; "*", Data!Y:Y,0))</f>
        <v>541511</v>
      </c>
      <c r="P546" s="2">
        <f>IFERROR((zacks_custom_screen_2023_05_31[[#This Row],[EPS1]]-zacks_custom_screen_2023_05_31[[#This Row],[EPS0]])/ABS(zacks_custom_screen_2023_05_31[[#This Row],[EPS0]]), "")</f>
        <v>0.13405238828967644</v>
      </c>
      <c r="Q546" s="2">
        <f>IFERROR((zacks_custom_screen_2023_05_31[[#This Row],[EPS2]]-zacks_custom_screen_2023_05_31[[#This Row],[EPS1]])/ABS(zacks_custom_screen_2023_05_31[[#This Row],[EPS1]]), "")</f>
        <v>0.13451086956521729</v>
      </c>
      <c r="R546" s="3">
        <f>IFERROR(zacks_custom_screen_2023_05_31[[#This Row],[Price]]/zacks_custom_screen_2023_05_31[[#This Row],[EPS1]], "")</f>
        <v>15.34782608695652</v>
      </c>
      <c r="S546" s="3">
        <f>IFERROR(zacks_custom_screen_2023_05_31[[#This Row],[Price]]/zacks_custom_screen_2023_05_31[[#This Row],[EPS2]], "")</f>
        <v>13.528143712574851</v>
      </c>
      <c r="T546" s="3">
        <f>IFERROR(zacks_custom_screen_2023_05_31[[#This Row],[PE1]]/(zacks_custom_screen_2023_05_31[[#This Row],[EG1]]*100), "")</f>
        <v>1.1449125437281358</v>
      </c>
      <c r="U546" s="3">
        <f>IFERROR(zacks_custom_screen_2023_05_31[[#This Row],[PE2]]/(zacks_custom_screen_2023_05_31[[#This Row],[EG2]]*100), "")</f>
        <v>1.0057286638843532</v>
      </c>
      <c r="V546"/>
      <c r="W546"/>
      <c r="X546"/>
    </row>
    <row r="547" spans="2:24" hidden="1" x14ac:dyDescent="0.25">
      <c r="B547" t="s">
        <v>1248</v>
      </c>
      <c r="C547">
        <v>17324.22</v>
      </c>
      <c r="D547" t="s">
        <v>1247</v>
      </c>
      <c r="E547" t="s">
        <v>22</v>
      </c>
      <c r="F547" t="s">
        <v>37</v>
      </c>
      <c r="G547" t="s">
        <v>404</v>
      </c>
      <c r="H547">
        <v>12</v>
      </c>
      <c r="I547">
        <v>202212</v>
      </c>
      <c r="J547" s="1">
        <v>25.45</v>
      </c>
      <c r="K547" s="1">
        <v>3.35</v>
      </c>
      <c r="L547" s="1">
        <v>3.47</v>
      </c>
      <c r="M547" s="1">
        <v>3.46</v>
      </c>
      <c r="N547" s="1" t="e">
        <f>INDEX(Data!Z:Z,MATCH(zacks_custom_screen_2023_05_31[[#This Row],[Company Name]] &amp; "*", Data!Y:Y,0))</f>
        <v>#N/A</v>
      </c>
      <c r="O547" s="1" t="e">
        <f>INDEX(Data!AA:AA,MATCH(zacks_custom_screen_2023_05_31[[#This Row],[Company Name]] &amp; "*", Data!Y:Y,0))</f>
        <v>#N/A</v>
      </c>
      <c r="P547" s="2">
        <f>IFERROR((zacks_custom_screen_2023_05_31[[#This Row],[EPS1]]-zacks_custom_screen_2023_05_31[[#This Row],[EPS0]])/ABS(zacks_custom_screen_2023_05_31[[#This Row],[EPS0]]), "")</f>
        <v>3.582089552238809E-2</v>
      </c>
      <c r="Q547" s="2">
        <f>IFERROR((zacks_custom_screen_2023_05_31[[#This Row],[EPS2]]-zacks_custom_screen_2023_05_31[[#This Row],[EPS1]])/ABS(zacks_custom_screen_2023_05_31[[#This Row],[EPS1]]), "")</f>
        <v>-2.8818443804035248E-3</v>
      </c>
      <c r="R547" s="3">
        <f>IFERROR(zacks_custom_screen_2023_05_31[[#This Row],[Price]]/zacks_custom_screen_2023_05_31[[#This Row],[EPS1]], "")</f>
        <v>7.3342939481268008</v>
      </c>
      <c r="S547" s="3">
        <f>IFERROR(zacks_custom_screen_2023_05_31[[#This Row],[Price]]/zacks_custom_screen_2023_05_31[[#This Row],[EPS2]], "")</f>
        <v>7.3554913294797686</v>
      </c>
      <c r="T547" s="3">
        <f>IFERROR(zacks_custom_screen_2023_05_31[[#This Row],[PE1]]/(zacks_custom_screen_2023_05_31[[#This Row],[EG1]]*100), "")</f>
        <v>2.0474903938520637</v>
      </c>
      <c r="U547" s="3">
        <f>IFERROR(zacks_custom_screen_2023_05_31[[#This Row],[PE2]]/(zacks_custom_screen_2023_05_31[[#This Row],[EG2]]*100), "")</f>
        <v>-25.523554913294205</v>
      </c>
      <c r="V547"/>
      <c r="W547"/>
      <c r="X547"/>
    </row>
    <row r="548" spans="2:24" hidden="1" x14ac:dyDescent="0.25">
      <c r="B548" t="s">
        <v>1250</v>
      </c>
      <c r="C548">
        <v>9776.17</v>
      </c>
      <c r="D548" t="s">
        <v>1249</v>
      </c>
      <c r="E548" t="s">
        <v>22</v>
      </c>
      <c r="F548" t="s">
        <v>30</v>
      </c>
      <c r="G548" t="s">
        <v>430</v>
      </c>
      <c r="H548">
        <v>1</v>
      </c>
      <c r="I548">
        <v>202301</v>
      </c>
      <c r="J548" s="1">
        <v>175.63</v>
      </c>
      <c r="K548" s="1">
        <v>4.6900000000000004</v>
      </c>
      <c r="L548" s="1">
        <v>5.59</v>
      </c>
      <c r="M548" s="1">
        <v>6.82</v>
      </c>
      <c r="N548" s="1">
        <f>INDEX(Data!Z:Z,MATCH(zacks_custom_screen_2023_05_31[[#This Row],[Company Name]] &amp; "*", Data!Y:Y,0))</f>
        <v>455219</v>
      </c>
      <c r="O548" s="1">
        <f>INDEX(Data!AA:AA,MATCH(zacks_custom_screen_2023_05_31[[#This Row],[Company Name]] &amp; "*", Data!Y:Y,0))</f>
        <v>459120</v>
      </c>
      <c r="P548" s="2">
        <f>IFERROR((zacks_custom_screen_2023_05_31[[#This Row],[EPS1]]-zacks_custom_screen_2023_05_31[[#This Row],[EPS0]])/ABS(zacks_custom_screen_2023_05_31[[#This Row],[EPS0]]), "")</f>
        <v>0.19189765458422162</v>
      </c>
      <c r="Q548" s="2">
        <f>IFERROR((zacks_custom_screen_2023_05_31[[#This Row],[EPS2]]-zacks_custom_screen_2023_05_31[[#This Row],[EPS1]])/ABS(zacks_custom_screen_2023_05_31[[#This Row],[EPS1]]), "")</f>
        <v>0.22003577817531314</v>
      </c>
      <c r="R548" s="3">
        <f>IFERROR(zacks_custom_screen_2023_05_31[[#This Row],[Price]]/zacks_custom_screen_2023_05_31[[#This Row],[EPS1]], "")</f>
        <v>31.418604651162791</v>
      </c>
      <c r="S548" s="3">
        <f>IFERROR(zacks_custom_screen_2023_05_31[[#This Row],[Price]]/zacks_custom_screen_2023_05_31[[#This Row],[EPS2]], "")</f>
        <v>25.752199413489734</v>
      </c>
      <c r="T548" s="3">
        <f>IFERROR(zacks_custom_screen_2023_05_31[[#This Row],[PE1]]/(zacks_custom_screen_2023_05_31[[#This Row],[EG1]]*100), "")</f>
        <v>1.6372583979328177</v>
      </c>
      <c r="U548" s="3">
        <f>IFERROR(zacks_custom_screen_2023_05_31[[#This Row],[PE2]]/(zacks_custom_screen_2023_05_31[[#This Row],[EG2]]*100), "")</f>
        <v>1.1703641847268906</v>
      </c>
      <c r="V548"/>
      <c r="W548"/>
      <c r="X548"/>
    </row>
    <row r="549" spans="2:24" hidden="1" x14ac:dyDescent="0.25">
      <c r="B549" t="s">
        <v>1252</v>
      </c>
      <c r="C549">
        <v>4333.22</v>
      </c>
      <c r="D549" t="s">
        <v>1251</v>
      </c>
      <c r="E549" t="s">
        <v>22</v>
      </c>
      <c r="F549" t="s">
        <v>14</v>
      </c>
      <c r="G549" t="s">
        <v>201</v>
      </c>
      <c r="H549">
        <v>12</v>
      </c>
      <c r="I549">
        <v>202212</v>
      </c>
      <c r="J549" s="1">
        <v>60.88</v>
      </c>
      <c r="K549" s="1">
        <v>1.5</v>
      </c>
      <c r="L549" s="1">
        <v>1.76</v>
      </c>
      <c r="M549" s="1">
        <v>2.1800000000000002</v>
      </c>
      <c r="N549" s="1" t="e">
        <f>INDEX(Data!Z:Z,MATCH(zacks_custom_screen_2023_05_31[[#This Row],[Company Name]] &amp; "*", Data!Y:Y,0))</f>
        <v>#N/A</v>
      </c>
      <c r="O549" s="1" t="e">
        <f>INDEX(Data!AA:AA,MATCH(zacks_custom_screen_2023_05_31[[#This Row],[Company Name]] &amp; "*", Data!Y:Y,0))</f>
        <v>#N/A</v>
      </c>
      <c r="P549" s="2">
        <f>IFERROR((zacks_custom_screen_2023_05_31[[#This Row],[EPS1]]-zacks_custom_screen_2023_05_31[[#This Row],[EPS0]])/ABS(zacks_custom_screen_2023_05_31[[#This Row],[EPS0]]), "")</f>
        <v>0.17333333333333334</v>
      </c>
      <c r="Q549" s="2">
        <f>IFERROR((zacks_custom_screen_2023_05_31[[#This Row],[EPS2]]-zacks_custom_screen_2023_05_31[[#This Row],[EPS1]])/ABS(zacks_custom_screen_2023_05_31[[#This Row],[EPS1]]), "")</f>
        <v>0.23863636363636373</v>
      </c>
      <c r="R549" s="3">
        <f>IFERROR(zacks_custom_screen_2023_05_31[[#This Row],[Price]]/zacks_custom_screen_2023_05_31[[#This Row],[EPS1]], "")</f>
        <v>34.590909090909093</v>
      </c>
      <c r="S549" s="3">
        <f>IFERROR(zacks_custom_screen_2023_05_31[[#This Row],[Price]]/zacks_custom_screen_2023_05_31[[#This Row],[EPS2]], "")</f>
        <v>27.926605504587155</v>
      </c>
      <c r="T549" s="3">
        <f>IFERROR(zacks_custom_screen_2023_05_31[[#This Row],[PE1]]/(zacks_custom_screen_2023_05_31[[#This Row],[EG1]]*100), "")</f>
        <v>1.9956293706293704</v>
      </c>
      <c r="U549" s="3">
        <f>IFERROR(zacks_custom_screen_2023_05_31[[#This Row],[PE2]]/(zacks_custom_screen_2023_05_31[[#This Row],[EG2]]*100), "")</f>
        <v>1.1702577544779373</v>
      </c>
      <c r="V549"/>
      <c r="W549"/>
      <c r="X549"/>
    </row>
    <row r="550" spans="2:24" hidden="1" x14ac:dyDescent="0.25">
      <c r="B550" t="s">
        <v>1254</v>
      </c>
      <c r="C550">
        <v>5413.06</v>
      </c>
      <c r="D550" t="s">
        <v>1253</v>
      </c>
      <c r="E550" t="s">
        <v>13</v>
      </c>
      <c r="F550" t="s">
        <v>26</v>
      </c>
      <c r="G550" t="s">
        <v>27</v>
      </c>
      <c r="H550">
        <v>12</v>
      </c>
      <c r="I550">
        <v>202212</v>
      </c>
      <c r="J550" s="1">
        <v>151.34</v>
      </c>
      <c r="K550" s="1">
        <v>5.29</v>
      </c>
      <c r="L550" s="1">
        <v>7.17</v>
      </c>
      <c r="M550" s="1">
        <v>8.14</v>
      </c>
      <c r="N550" s="1">
        <f>INDEX(Data!Z:Z,MATCH(zacks_custom_screen_2023_05_31[[#This Row],[Company Name]] &amp; "*", Data!Y:Y,0))</f>
        <v>238220</v>
      </c>
      <c r="O550" s="1">
        <f>INDEX(Data!AA:AA,MATCH(zacks_custom_screen_2023_05_31[[#This Row],[Company Name]] &amp; "*", Data!Y:Y,0))</f>
        <v>0</v>
      </c>
      <c r="P550" s="2">
        <f>IFERROR((zacks_custom_screen_2023_05_31[[#This Row],[EPS1]]-zacks_custom_screen_2023_05_31[[#This Row],[EPS0]])/ABS(zacks_custom_screen_2023_05_31[[#This Row],[EPS0]]), "")</f>
        <v>0.35538752362948955</v>
      </c>
      <c r="Q550" s="2">
        <f>IFERROR((zacks_custom_screen_2023_05_31[[#This Row],[EPS2]]-zacks_custom_screen_2023_05_31[[#This Row],[EPS1]])/ABS(zacks_custom_screen_2023_05_31[[#This Row],[EPS1]]), "")</f>
        <v>0.13528591352859146</v>
      </c>
      <c r="R550" s="3">
        <f>IFERROR(zacks_custom_screen_2023_05_31[[#This Row],[Price]]/zacks_custom_screen_2023_05_31[[#This Row],[EPS1]], "")</f>
        <v>21.107391910739192</v>
      </c>
      <c r="S550" s="3">
        <f>IFERROR(zacks_custom_screen_2023_05_31[[#This Row],[Price]]/zacks_custom_screen_2023_05_31[[#This Row],[EPS2]], "")</f>
        <v>18.59213759213759</v>
      </c>
      <c r="T550" s="3">
        <f>IFERROR(zacks_custom_screen_2023_05_31[[#This Row],[PE1]]/(zacks_custom_screen_2023_05_31[[#This Row],[EG1]]*100), "")</f>
        <v>0.59392608089260823</v>
      </c>
      <c r="U550" s="3">
        <f>IFERROR(zacks_custom_screen_2023_05_31[[#This Row],[PE2]]/(zacks_custom_screen_2023_05_31[[#This Row],[EG2]]*100), "")</f>
        <v>1.3742848096456333</v>
      </c>
      <c r="V550"/>
      <c r="W550"/>
      <c r="X550"/>
    </row>
    <row r="551" spans="2:24" hidden="1" x14ac:dyDescent="0.25">
      <c r="B551" t="s">
        <v>1256</v>
      </c>
      <c r="C551">
        <v>4590.16</v>
      </c>
      <c r="D551" t="s">
        <v>1255</v>
      </c>
      <c r="E551" t="s">
        <v>22</v>
      </c>
      <c r="F551" t="s">
        <v>51</v>
      </c>
      <c r="G551" t="s">
        <v>655</v>
      </c>
      <c r="H551">
        <v>4</v>
      </c>
      <c r="I551">
        <v>202304</v>
      </c>
      <c r="J551" s="1">
        <v>49.17</v>
      </c>
      <c r="K551" s="1">
        <v>1.69</v>
      </c>
      <c r="L551" s="1">
        <v>1.56</v>
      </c>
      <c r="M551" s="1">
        <v>1.68</v>
      </c>
      <c r="N551" s="1" t="e">
        <f>INDEX(Data!Z:Z,MATCH(zacks_custom_screen_2023_05_31[[#This Row],[Company Name]] &amp; "*", Data!Y:Y,0))</f>
        <v>#N/A</v>
      </c>
      <c r="O551" s="1" t="e">
        <f>INDEX(Data!AA:AA,MATCH(zacks_custom_screen_2023_05_31[[#This Row],[Company Name]] &amp; "*", Data!Y:Y,0))</f>
        <v>#N/A</v>
      </c>
      <c r="P551" s="2">
        <f>IFERROR((zacks_custom_screen_2023_05_31[[#This Row],[EPS1]]-zacks_custom_screen_2023_05_31[[#This Row],[EPS0]])/ABS(zacks_custom_screen_2023_05_31[[#This Row],[EPS0]]), "")</f>
        <v>-7.6923076923076858E-2</v>
      </c>
      <c r="Q551" s="2">
        <f>IFERROR((zacks_custom_screen_2023_05_31[[#This Row],[EPS2]]-zacks_custom_screen_2023_05_31[[#This Row],[EPS1]])/ABS(zacks_custom_screen_2023_05_31[[#This Row],[EPS1]]), "")</f>
        <v>7.6923076923076844E-2</v>
      </c>
      <c r="R551" s="3">
        <f>IFERROR(zacks_custom_screen_2023_05_31[[#This Row],[Price]]/zacks_custom_screen_2023_05_31[[#This Row],[EPS1]], "")</f>
        <v>31.51923076923077</v>
      </c>
      <c r="S551" s="3">
        <f>IFERROR(zacks_custom_screen_2023_05_31[[#This Row],[Price]]/zacks_custom_screen_2023_05_31[[#This Row],[EPS2]], "")</f>
        <v>29.267857142857146</v>
      </c>
      <c r="T551" s="3">
        <f>IFERROR(zacks_custom_screen_2023_05_31[[#This Row],[PE1]]/(zacks_custom_screen_2023_05_31[[#This Row],[EG1]]*100), "")</f>
        <v>-4.0975000000000037</v>
      </c>
      <c r="U551" s="3">
        <f>IFERROR(zacks_custom_screen_2023_05_31[[#This Row],[PE2]]/(zacks_custom_screen_2023_05_31[[#This Row],[EG2]]*100), "")</f>
        <v>3.804821428571433</v>
      </c>
      <c r="V551"/>
      <c r="W551"/>
      <c r="X551"/>
    </row>
    <row r="552" spans="2:24" hidden="1" x14ac:dyDescent="0.25">
      <c r="B552" t="s">
        <v>1258</v>
      </c>
      <c r="C552">
        <v>11467.93</v>
      </c>
      <c r="D552" t="s">
        <v>1257</v>
      </c>
      <c r="E552" t="s">
        <v>22</v>
      </c>
      <c r="F552" t="s">
        <v>14</v>
      </c>
      <c r="G552" t="s">
        <v>630</v>
      </c>
      <c r="H552">
        <v>3</v>
      </c>
      <c r="I552">
        <v>202303</v>
      </c>
      <c r="J552" s="1">
        <v>25.8</v>
      </c>
      <c r="K552" s="1">
        <v>2.36</v>
      </c>
      <c r="L552" s="1">
        <v>2.4300000000000002</v>
      </c>
      <c r="M552" s="1">
        <v>2.74</v>
      </c>
      <c r="N552" s="1">
        <f>INDEX(Data!Z:Z,MATCH(zacks_custom_screen_2023_05_31[[#This Row],[Company Name]] &amp; "*", Data!Y:Y,0))</f>
        <v>326220</v>
      </c>
      <c r="O552" s="1">
        <f>INDEX(Data!AA:AA,MATCH(zacks_custom_screen_2023_05_31[[#This Row],[Company Name]] &amp; "*", Data!Y:Y,0))</f>
        <v>326199</v>
      </c>
      <c r="P552" s="2">
        <f>IFERROR((zacks_custom_screen_2023_05_31[[#This Row],[EPS1]]-zacks_custom_screen_2023_05_31[[#This Row],[EPS0]])/ABS(zacks_custom_screen_2023_05_31[[#This Row],[EPS0]]), "")</f>
        <v>2.9661016949152665E-2</v>
      </c>
      <c r="Q552" s="2">
        <f>IFERROR((zacks_custom_screen_2023_05_31[[#This Row],[EPS2]]-zacks_custom_screen_2023_05_31[[#This Row],[EPS1]])/ABS(zacks_custom_screen_2023_05_31[[#This Row],[EPS1]]), "")</f>
        <v>0.12757201646090535</v>
      </c>
      <c r="R552" s="3">
        <f>IFERROR(zacks_custom_screen_2023_05_31[[#This Row],[Price]]/zacks_custom_screen_2023_05_31[[#This Row],[EPS1]], "")</f>
        <v>10.617283950617283</v>
      </c>
      <c r="S552" s="3">
        <f>IFERROR(zacks_custom_screen_2023_05_31[[#This Row],[Price]]/zacks_custom_screen_2023_05_31[[#This Row],[EPS2]], "")</f>
        <v>9.4160583941605829</v>
      </c>
      <c r="T552" s="3">
        <f>IFERROR(zacks_custom_screen_2023_05_31[[#This Row],[PE1]]/(zacks_custom_screen_2023_05_31[[#This Row],[EG1]]*100), "")</f>
        <v>3.5795414462080979</v>
      </c>
      <c r="U552" s="3">
        <f>IFERROR(zacks_custom_screen_2023_05_31[[#This Row],[PE2]]/(zacks_custom_screen_2023_05_31[[#This Row],[EG2]]*100), "")</f>
        <v>0.73809748057452307</v>
      </c>
      <c r="V552"/>
      <c r="W552"/>
      <c r="X552"/>
    </row>
    <row r="553" spans="2:24" hidden="1" x14ac:dyDescent="0.25">
      <c r="B553" t="s">
        <v>1260</v>
      </c>
      <c r="C553">
        <v>4300.17</v>
      </c>
      <c r="D553" t="s">
        <v>1259</v>
      </c>
      <c r="E553" t="s">
        <v>22</v>
      </c>
      <c r="F553" t="s">
        <v>223</v>
      </c>
      <c r="G553" t="s">
        <v>465</v>
      </c>
      <c r="H553">
        <v>9</v>
      </c>
      <c r="I553">
        <v>202209</v>
      </c>
      <c r="J553" s="1">
        <v>24.5</v>
      </c>
      <c r="K553" s="1">
        <v>-2.64</v>
      </c>
      <c r="L553" s="1">
        <v>-0.8</v>
      </c>
      <c r="M553" s="1">
        <v>-0.11</v>
      </c>
      <c r="N553" s="1" t="e">
        <f>INDEX(Data!Z:Z,MATCH(zacks_custom_screen_2023_05_31[[#This Row],[Company Name]] &amp; "*", Data!Y:Y,0))</f>
        <v>#N/A</v>
      </c>
      <c r="O553" s="1" t="e">
        <f>INDEX(Data!AA:AA,MATCH(zacks_custom_screen_2023_05_31[[#This Row],[Company Name]] &amp; "*", Data!Y:Y,0))</f>
        <v>#N/A</v>
      </c>
      <c r="P553" s="2">
        <f>IFERROR((zacks_custom_screen_2023_05_31[[#This Row],[EPS1]]-zacks_custom_screen_2023_05_31[[#This Row],[EPS0]])/ABS(zacks_custom_screen_2023_05_31[[#This Row],[EPS0]]), "")</f>
        <v>0.69696969696969702</v>
      </c>
      <c r="Q553" s="2">
        <f>IFERROR((zacks_custom_screen_2023_05_31[[#This Row],[EPS2]]-zacks_custom_screen_2023_05_31[[#This Row],[EPS1]])/ABS(zacks_custom_screen_2023_05_31[[#This Row],[EPS1]]), "")</f>
        <v>0.86250000000000004</v>
      </c>
      <c r="R553" s="3">
        <f>IFERROR(zacks_custom_screen_2023_05_31[[#This Row],[Price]]/zacks_custom_screen_2023_05_31[[#This Row],[EPS1]], "")</f>
        <v>-30.625</v>
      </c>
      <c r="S553" s="3">
        <f>IFERROR(zacks_custom_screen_2023_05_31[[#This Row],[Price]]/zacks_custom_screen_2023_05_31[[#This Row],[EPS2]], "")</f>
        <v>-222.72727272727272</v>
      </c>
      <c r="T553" s="3">
        <f>IFERROR(zacks_custom_screen_2023_05_31[[#This Row],[PE1]]/(zacks_custom_screen_2023_05_31[[#This Row],[EG1]]*100), "")</f>
        <v>-0.43940217391304343</v>
      </c>
      <c r="U553" s="3">
        <f>IFERROR(zacks_custom_screen_2023_05_31[[#This Row],[PE2]]/(zacks_custom_screen_2023_05_31[[#This Row],[EG2]]*100), "")</f>
        <v>-2.5823451910408433</v>
      </c>
      <c r="V553"/>
      <c r="W553"/>
      <c r="X553"/>
    </row>
    <row r="554" spans="2:24" hidden="1" x14ac:dyDescent="0.25">
      <c r="B554" t="s">
        <v>1262</v>
      </c>
      <c r="C554">
        <v>5342.77</v>
      </c>
      <c r="D554" t="s">
        <v>1261</v>
      </c>
      <c r="E554" t="s">
        <v>13</v>
      </c>
      <c r="F554" t="s">
        <v>51</v>
      </c>
      <c r="G554" t="s">
        <v>308</v>
      </c>
      <c r="H554">
        <v>12</v>
      </c>
      <c r="I554">
        <v>202212</v>
      </c>
      <c r="J554" s="1">
        <v>25.22</v>
      </c>
      <c r="K554" s="1">
        <v>1.27</v>
      </c>
      <c r="L554" s="1">
        <v>1.23</v>
      </c>
      <c r="M554" s="1">
        <v>1.33</v>
      </c>
      <c r="N554" s="1">
        <f>INDEX(Data!Z:Z,MATCH(zacks_custom_screen_2023_05_31[[#This Row],[Company Name]] &amp; "*", Data!Y:Y,0))</f>
        <v>311812</v>
      </c>
      <c r="O554" s="1">
        <f>INDEX(Data!AA:AA,MATCH(zacks_custom_screen_2023_05_31[[#This Row],[Company Name]] &amp; "*", Data!Y:Y,0))</f>
        <v>311821</v>
      </c>
      <c r="P554" s="2">
        <f>IFERROR((zacks_custom_screen_2023_05_31[[#This Row],[EPS1]]-zacks_custom_screen_2023_05_31[[#This Row],[EPS0]])/ABS(zacks_custom_screen_2023_05_31[[#This Row],[EPS0]]), "")</f>
        <v>-3.1496062992126012E-2</v>
      </c>
      <c r="Q554" s="2">
        <f>IFERROR((zacks_custom_screen_2023_05_31[[#This Row],[EPS2]]-zacks_custom_screen_2023_05_31[[#This Row],[EPS1]])/ABS(zacks_custom_screen_2023_05_31[[#This Row],[EPS1]]), "")</f>
        <v>8.1300813008130149E-2</v>
      </c>
      <c r="R554" s="3">
        <f>IFERROR(zacks_custom_screen_2023_05_31[[#This Row],[Price]]/zacks_custom_screen_2023_05_31[[#This Row],[EPS1]], "")</f>
        <v>20.504065040650406</v>
      </c>
      <c r="S554" s="3">
        <f>IFERROR(zacks_custom_screen_2023_05_31[[#This Row],[Price]]/zacks_custom_screen_2023_05_31[[#This Row],[EPS2]], "")</f>
        <v>18.96240601503759</v>
      </c>
      <c r="T554" s="3">
        <f>IFERROR(zacks_custom_screen_2023_05_31[[#This Row],[PE1]]/(zacks_custom_screen_2023_05_31[[#This Row],[EG1]]*100), "")</f>
        <v>-6.5100406504064985</v>
      </c>
      <c r="U554" s="3">
        <f>IFERROR(zacks_custom_screen_2023_05_31[[#This Row],[PE2]]/(zacks_custom_screen_2023_05_31[[#This Row],[EG2]]*100), "")</f>
        <v>2.332375939849622</v>
      </c>
      <c r="V554"/>
      <c r="W554"/>
      <c r="X554"/>
    </row>
    <row r="555" spans="2:24" hidden="1" x14ac:dyDescent="0.25">
      <c r="B555" t="s">
        <v>1264</v>
      </c>
      <c r="C555">
        <v>3921.84</v>
      </c>
      <c r="D555" t="s">
        <v>1263</v>
      </c>
      <c r="E555" t="s">
        <v>13</v>
      </c>
      <c r="F555" t="s">
        <v>26</v>
      </c>
      <c r="G555" t="s">
        <v>82</v>
      </c>
      <c r="H555">
        <v>12</v>
      </c>
      <c r="I555">
        <v>202212</v>
      </c>
      <c r="J555" s="1">
        <v>27.38</v>
      </c>
      <c r="K555" s="1">
        <v>0.82</v>
      </c>
      <c r="L555" s="1">
        <v>1.74</v>
      </c>
      <c r="M555" s="1">
        <v>2.4</v>
      </c>
      <c r="N555" s="1">
        <f>INDEX(Data!Z:Z,MATCH(zacks_custom_screen_2023_05_31[[#This Row],[Company Name]] &amp; "*", Data!Y:Y,0))</f>
        <v>562219</v>
      </c>
      <c r="O555" s="1">
        <f>INDEX(Data!AA:AA,MATCH(zacks_custom_screen_2023_05_31[[#This Row],[Company Name]] &amp; "*", Data!Y:Y,0))</f>
        <v>0</v>
      </c>
      <c r="P555" s="2">
        <f>IFERROR((zacks_custom_screen_2023_05_31[[#This Row],[EPS1]]-zacks_custom_screen_2023_05_31[[#This Row],[EPS0]])/ABS(zacks_custom_screen_2023_05_31[[#This Row],[EPS0]]), "")</f>
        <v>1.1219512195121952</v>
      </c>
      <c r="Q555" s="2">
        <f>IFERROR((zacks_custom_screen_2023_05_31[[#This Row],[EPS2]]-zacks_custom_screen_2023_05_31[[#This Row],[EPS1]])/ABS(zacks_custom_screen_2023_05_31[[#This Row],[EPS1]]), "")</f>
        <v>0.37931034482758619</v>
      </c>
      <c r="R555" s="3">
        <f>IFERROR(zacks_custom_screen_2023_05_31[[#This Row],[Price]]/zacks_custom_screen_2023_05_31[[#This Row],[EPS1]], "")</f>
        <v>15.735632183908045</v>
      </c>
      <c r="S555" s="3">
        <f>IFERROR(zacks_custom_screen_2023_05_31[[#This Row],[Price]]/zacks_custom_screen_2023_05_31[[#This Row],[EPS2]], "")</f>
        <v>11.408333333333333</v>
      </c>
      <c r="T555" s="3">
        <f>IFERROR(zacks_custom_screen_2023_05_31[[#This Row],[PE1]]/(zacks_custom_screen_2023_05_31[[#This Row],[EG1]]*100), "")</f>
        <v>0.14025237381309344</v>
      </c>
      <c r="U555" s="3">
        <f>IFERROR(zacks_custom_screen_2023_05_31[[#This Row],[PE2]]/(zacks_custom_screen_2023_05_31[[#This Row],[EG2]]*100), "")</f>
        <v>0.30076515151515154</v>
      </c>
      <c r="V555"/>
      <c r="W555"/>
      <c r="X555"/>
    </row>
    <row r="556" spans="2:24" hidden="1" x14ac:dyDescent="0.25">
      <c r="B556" t="s">
        <v>1266</v>
      </c>
      <c r="C556">
        <v>4455.1400000000003</v>
      </c>
      <c r="D556" t="s">
        <v>1265</v>
      </c>
      <c r="E556" t="s">
        <v>13</v>
      </c>
      <c r="F556" t="s">
        <v>18</v>
      </c>
      <c r="G556" t="s">
        <v>171</v>
      </c>
      <c r="H556">
        <v>12</v>
      </c>
      <c r="I556">
        <v>202212</v>
      </c>
      <c r="J556" s="1">
        <v>33.97</v>
      </c>
      <c r="K556" s="1">
        <v>1.1000000000000001</v>
      </c>
      <c r="L556" s="1">
        <v>1.81</v>
      </c>
      <c r="M556" s="1">
        <v>2.2200000000000002</v>
      </c>
      <c r="N556" s="1">
        <f>INDEX(Data!Z:Z,MATCH(zacks_custom_screen_2023_05_31[[#This Row],[Company Name]] &amp; "*", Data!Y:Y,0))</f>
        <v>333914</v>
      </c>
      <c r="O556" s="1">
        <f>INDEX(Data!AA:AA,MATCH(zacks_custom_screen_2023_05_31[[#This Row],[Company Name]] &amp; "*", Data!Y:Y,0))</f>
        <v>332911</v>
      </c>
      <c r="P556" s="2">
        <f>IFERROR((zacks_custom_screen_2023_05_31[[#This Row],[EPS1]]-zacks_custom_screen_2023_05_31[[#This Row],[EPS0]])/ABS(zacks_custom_screen_2023_05_31[[#This Row],[EPS0]]), "")</f>
        <v>0.64545454545454539</v>
      </c>
      <c r="Q556" s="2">
        <f>IFERROR((zacks_custom_screen_2023_05_31[[#This Row],[EPS2]]-zacks_custom_screen_2023_05_31[[#This Row],[EPS1]])/ABS(zacks_custom_screen_2023_05_31[[#This Row],[EPS1]]), "")</f>
        <v>0.22651933701657465</v>
      </c>
      <c r="R556" s="3">
        <f>IFERROR(zacks_custom_screen_2023_05_31[[#This Row],[Price]]/zacks_custom_screen_2023_05_31[[#This Row],[EPS1]], "")</f>
        <v>18.767955801104971</v>
      </c>
      <c r="S556" s="3">
        <f>IFERROR(zacks_custom_screen_2023_05_31[[#This Row],[Price]]/zacks_custom_screen_2023_05_31[[#This Row],[EPS2]], "")</f>
        <v>15.301801801801799</v>
      </c>
      <c r="T556" s="3">
        <f>IFERROR(zacks_custom_screen_2023_05_31[[#This Row],[PE1]]/(zacks_custom_screen_2023_05_31[[#This Row],[EG1]]*100), "")</f>
        <v>0.29077114621430245</v>
      </c>
      <c r="U556" s="3">
        <f>IFERROR(zacks_custom_screen_2023_05_31[[#This Row],[PE2]]/(zacks_custom_screen_2023_05_31[[#This Row],[EG2]]*100), "")</f>
        <v>0.67551856734783533</v>
      </c>
      <c r="V556"/>
      <c r="W556"/>
      <c r="X556"/>
    </row>
    <row r="557" spans="2:24" hidden="1" x14ac:dyDescent="0.25">
      <c r="B557" t="s">
        <v>1268</v>
      </c>
      <c r="C557">
        <v>17051.27</v>
      </c>
      <c r="D557" t="s">
        <v>1267</v>
      </c>
      <c r="E557" t="s">
        <v>13</v>
      </c>
      <c r="F557" t="s">
        <v>85</v>
      </c>
      <c r="G557" t="s">
        <v>985</v>
      </c>
      <c r="H557">
        <v>12</v>
      </c>
      <c r="I557">
        <v>202212</v>
      </c>
      <c r="J557" s="1">
        <v>230.94</v>
      </c>
      <c r="K557" s="1">
        <v>16.100000000000001</v>
      </c>
      <c r="L557" s="1">
        <v>17.09</v>
      </c>
      <c r="M557" s="1">
        <v>19.760000000000002</v>
      </c>
      <c r="N557" s="1" t="e">
        <f>INDEX(Data!Z:Z,MATCH(zacks_custom_screen_2023_05_31[[#This Row],[Company Name]] &amp; "*", Data!Y:Y,0))</f>
        <v>#N/A</v>
      </c>
      <c r="O557" s="1" t="e">
        <f>INDEX(Data!AA:AA,MATCH(zacks_custom_screen_2023_05_31[[#This Row],[Company Name]] &amp; "*", Data!Y:Y,0))</f>
        <v>#N/A</v>
      </c>
      <c r="P557" s="2">
        <f>IFERROR((zacks_custom_screen_2023_05_31[[#This Row],[EPS1]]-zacks_custom_screen_2023_05_31[[#This Row],[EPS0]])/ABS(zacks_custom_screen_2023_05_31[[#This Row],[EPS0]]), "")</f>
        <v>6.1490683229813561E-2</v>
      </c>
      <c r="Q557" s="2">
        <f>IFERROR((zacks_custom_screen_2023_05_31[[#This Row],[EPS2]]-zacks_custom_screen_2023_05_31[[#This Row],[EPS1]])/ABS(zacks_custom_screen_2023_05_31[[#This Row],[EPS1]]), "")</f>
        <v>0.15623171445289652</v>
      </c>
      <c r="R557" s="3">
        <f>IFERROR(zacks_custom_screen_2023_05_31[[#This Row],[Price]]/zacks_custom_screen_2023_05_31[[#This Row],[EPS1]], "")</f>
        <v>13.51316559391457</v>
      </c>
      <c r="S557" s="3">
        <f>IFERROR(zacks_custom_screen_2023_05_31[[#This Row],[Price]]/zacks_custom_screen_2023_05_31[[#This Row],[EPS2]], "")</f>
        <v>11.687246963562751</v>
      </c>
      <c r="T557" s="3">
        <f>IFERROR(zacks_custom_screen_2023_05_31[[#This Row],[PE1]]/(zacks_custom_screen_2023_05_31[[#This Row],[EG1]]*100), "")</f>
        <v>2.1975956167881305</v>
      </c>
      <c r="U557" s="3">
        <f>IFERROR(zacks_custom_screen_2023_05_31[[#This Row],[PE2]]/(zacks_custom_screen_2023_05_31[[#This Row],[EG2]]*100), "")</f>
        <v>0.74807135058909102</v>
      </c>
      <c r="V557"/>
      <c r="W557"/>
      <c r="X557"/>
    </row>
    <row r="558" spans="2:24" hidden="1" x14ac:dyDescent="0.25">
      <c r="B558" t="s">
        <v>1270</v>
      </c>
      <c r="C558">
        <v>3271.75</v>
      </c>
      <c r="D558" t="s">
        <v>1269</v>
      </c>
      <c r="E558" t="s">
        <v>22</v>
      </c>
      <c r="F558" t="s">
        <v>85</v>
      </c>
      <c r="G558" t="s">
        <v>985</v>
      </c>
      <c r="H558">
        <v>12</v>
      </c>
      <c r="I558">
        <v>202212</v>
      </c>
      <c r="J558" s="1">
        <v>29.54</v>
      </c>
      <c r="K558" s="1">
        <v>-0.36</v>
      </c>
      <c r="L558" s="1">
        <v>-0.16</v>
      </c>
      <c r="M558" s="1">
        <v>-0.02</v>
      </c>
      <c r="N558" s="1" t="e">
        <f>INDEX(Data!Z:Z,MATCH(zacks_custom_screen_2023_05_31[[#This Row],[Company Name]] &amp; "*", Data!Y:Y,0))</f>
        <v>#N/A</v>
      </c>
      <c r="O558" s="1" t="e">
        <f>INDEX(Data!AA:AA,MATCH(zacks_custom_screen_2023_05_31[[#This Row],[Company Name]] &amp; "*", Data!Y:Y,0))</f>
        <v>#N/A</v>
      </c>
      <c r="P558" s="2">
        <f>IFERROR((zacks_custom_screen_2023_05_31[[#This Row],[EPS1]]-zacks_custom_screen_2023_05_31[[#This Row],[EPS0]])/ABS(zacks_custom_screen_2023_05_31[[#This Row],[EPS0]]), "")</f>
        <v>0.55555555555555558</v>
      </c>
      <c r="Q558" s="2">
        <f>IFERROR((zacks_custom_screen_2023_05_31[[#This Row],[EPS2]]-zacks_custom_screen_2023_05_31[[#This Row],[EPS1]])/ABS(zacks_custom_screen_2023_05_31[[#This Row],[EPS1]]), "")</f>
        <v>0.87500000000000011</v>
      </c>
      <c r="R558" s="3">
        <f>IFERROR(zacks_custom_screen_2023_05_31[[#This Row],[Price]]/zacks_custom_screen_2023_05_31[[#This Row],[EPS1]], "")</f>
        <v>-184.625</v>
      </c>
      <c r="S558" s="3">
        <f>IFERROR(zacks_custom_screen_2023_05_31[[#This Row],[Price]]/zacks_custom_screen_2023_05_31[[#This Row],[EPS2]], "")</f>
        <v>-1477</v>
      </c>
      <c r="T558" s="3">
        <f>IFERROR(zacks_custom_screen_2023_05_31[[#This Row],[PE1]]/(zacks_custom_screen_2023_05_31[[#This Row],[EG1]]*100), "")</f>
        <v>-3.3232499999999998</v>
      </c>
      <c r="U558" s="3">
        <f>IFERROR(zacks_custom_screen_2023_05_31[[#This Row],[PE2]]/(zacks_custom_screen_2023_05_31[[#This Row],[EG2]]*100), "")</f>
        <v>-16.88</v>
      </c>
      <c r="V558"/>
      <c r="W558"/>
      <c r="X558"/>
    </row>
    <row r="559" spans="2:24" hidden="1" x14ac:dyDescent="0.25">
      <c r="B559" t="s">
        <v>1271</v>
      </c>
      <c r="C559">
        <v>13030.33</v>
      </c>
      <c r="D559" t="s">
        <v>1271</v>
      </c>
      <c r="E559" t="s">
        <v>13</v>
      </c>
      <c r="F559" t="s">
        <v>130</v>
      </c>
      <c r="G559" t="s">
        <v>189</v>
      </c>
      <c r="H559">
        <v>12</v>
      </c>
      <c r="I559">
        <v>202212</v>
      </c>
      <c r="J559" s="1">
        <v>104.21</v>
      </c>
      <c r="K559" s="1">
        <v>7.41</v>
      </c>
      <c r="L559" s="1">
        <v>7.77</v>
      </c>
      <c r="M559" s="1">
        <v>8.89</v>
      </c>
      <c r="N559" s="1">
        <f>INDEX(Data!Z:Z,MATCH(zacks_custom_screen_2023_05_31[[#This Row],[Company Name]] &amp; "*", Data!Y:Y,0))</f>
        <v>325180</v>
      </c>
      <c r="O559" s="1">
        <f>INDEX(Data!AA:AA,MATCH(zacks_custom_screen_2023_05_31[[#This Row],[Company Name]] &amp; "*", Data!Y:Y,0))</f>
        <v>325320</v>
      </c>
      <c r="P559" s="2">
        <f>IFERROR((zacks_custom_screen_2023_05_31[[#This Row],[EPS1]]-zacks_custom_screen_2023_05_31[[#This Row],[EPS0]])/ABS(zacks_custom_screen_2023_05_31[[#This Row],[EPS0]]), "")</f>
        <v>4.8582995951416928E-2</v>
      </c>
      <c r="Q559" s="2">
        <f>IFERROR((zacks_custom_screen_2023_05_31[[#This Row],[EPS2]]-zacks_custom_screen_2023_05_31[[#This Row],[EPS1]])/ABS(zacks_custom_screen_2023_05_31[[#This Row],[EPS1]]), "")</f>
        <v>0.14414414414414428</v>
      </c>
      <c r="R559" s="3">
        <f>IFERROR(zacks_custom_screen_2023_05_31[[#This Row],[Price]]/zacks_custom_screen_2023_05_31[[#This Row],[EPS1]], "")</f>
        <v>13.411840411840412</v>
      </c>
      <c r="S559" s="3">
        <f>IFERROR(zacks_custom_screen_2023_05_31[[#This Row],[Price]]/zacks_custom_screen_2023_05_31[[#This Row],[EPS2]], "")</f>
        <v>11.722159730033745</v>
      </c>
      <c r="T559" s="3">
        <f>IFERROR(zacks_custom_screen_2023_05_31[[#This Row],[PE1]]/(zacks_custom_screen_2023_05_31[[#This Row],[EG1]]*100), "")</f>
        <v>2.7606038181038226</v>
      </c>
      <c r="U559" s="3">
        <f>IFERROR(zacks_custom_screen_2023_05_31[[#This Row],[PE2]]/(zacks_custom_screen_2023_05_31[[#This Row],[EG2]]*100), "")</f>
        <v>0.81322483127109024</v>
      </c>
      <c r="V559"/>
      <c r="W559"/>
      <c r="X559"/>
    </row>
    <row r="560" spans="2:24" hidden="1" x14ac:dyDescent="0.25">
      <c r="B560" t="s">
        <v>1273</v>
      </c>
      <c r="C560">
        <v>12599.17</v>
      </c>
      <c r="D560" t="s">
        <v>1272</v>
      </c>
      <c r="E560" t="s">
        <v>13</v>
      </c>
      <c r="F560" t="s">
        <v>41</v>
      </c>
      <c r="G560" t="s">
        <v>48</v>
      </c>
      <c r="H560">
        <v>12</v>
      </c>
      <c r="I560">
        <v>202212</v>
      </c>
      <c r="J560" s="1">
        <v>21.47</v>
      </c>
      <c r="K560" s="1">
        <v>1.64</v>
      </c>
      <c r="L560" s="1">
        <v>1.1499999999999999</v>
      </c>
      <c r="M560" s="1">
        <v>1.5</v>
      </c>
      <c r="N560" s="1" t="e">
        <f>INDEX(Data!Z:Z,MATCH(zacks_custom_screen_2023_05_31[[#This Row],[Company Name]] &amp; "*", Data!Y:Y,0))</f>
        <v>#N/A</v>
      </c>
      <c r="O560" s="1" t="e">
        <f>INDEX(Data!AA:AA,MATCH(zacks_custom_screen_2023_05_31[[#This Row],[Company Name]] &amp; "*", Data!Y:Y,0))</f>
        <v>#N/A</v>
      </c>
      <c r="P560" s="2">
        <f>IFERROR((zacks_custom_screen_2023_05_31[[#This Row],[EPS1]]-zacks_custom_screen_2023_05_31[[#This Row],[EPS0]])/ABS(zacks_custom_screen_2023_05_31[[#This Row],[EPS0]]), "")</f>
        <v>-0.29878048780487804</v>
      </c>
      <c r="Q560" s="2">
        <f>IFERROR((zacks_custom_screen_2023_05_31[[#This Row],[EPS2]]-zacks_custom_screen_2023_05_31[[#This Row],[EPS1]])/ABS(zacks_custom_screen_2023_05_31[[#This Row],[EPS1]]), "")</f>
        <v>0.3043478260869566</v>
      </c>
      <c r="R560" s="3">
        <f>IFERROR(zacks_custom_screen_2023_05_31[[#This Row],[Price]]/zacks_custom_screen_2023_05_31[[#This Row],[EPS1]], "")</f>
        <v>18.669565217391305</v>
      </c>
      <c r="S560" s="3">
        <f>IFERROR(zacks_custom_screen_2023_05_31[[#This Row],[Price]]/zacks_custom_screen_2023_05_31[[#This Row],[EPS2]], "")</f>
        <v>14.313333333333333</v>
      </c>
      <c r="T560" s="3">
        <f>IFERROR(zacks_custom_screen_2023_05_31[[#This Row],[PE1]]/(zacks_custom_screen_2023_05_31[[#This Row],[EG1]]*100), "")</f>
        <v>-0.62485891748003564</v>
      </c>
      <c r="U560" s="3">
        <f>IFERROR(zacks_custom_screen_2023_05_31[[#This Row],[PE2]]/(zacks_custom_screen_2023_05_31[[#This Row],[EG2]]*100), "")</f>
        <v>0.47029523809523793</v>
      </c>
      <c r="V560"/>
      <c r="W560"/>
      <c r="X560"/>
    </row>
    <row r="561" spans="2:24" hidden="1" x14ac:dyDescent="0.25">
      <c r="B561" t="s">
        <v>1275</v>
      </c>
      <c r="C561">
        <v>4296.8500000000004</v>
      </c>
      <c r="D561" t="s">
        <v>1274</v>
      </c>
      <c r="E561" t="s">
        <v>13</v>
      </c>
      <c r="F561" t="s">
        <v>14</v>
      </c>
      <c r="G561" t="s">
        <v>595</v>
      </c>
      <c r="H561">
        <v>6</v>
      </c>
      <c r="I561">
        <v>202206</v>
      </c>
      <c r="J561" s="1">
        <v>118.38</v>
      </c>
      <c r="K561" s="1">
        <v>6.13</v>
      </c>
      <c r="L561" s="1">
        <v>7.61</v>
      </c>
      <c r="M561" s="1">
        <v>7.78</v>
      </c>
      <c r="N561" s="1" t="e">
        <f>INDEX(Data!Z:Z,MATCH(zacks_custom_screen_2023_05_31[[#This Row],[Company Name]] &amp; "*", Data!Y:Y,0))</f>
        <v>#N/A</v>
      </c>
      <c r="O561" s="1" t="e">
        <f>INDEX(Data!AA:AA,MATCH(zacks_custom_screen_2023_05_31[[#This Row],[Company Name]] &amp; "*", Data!Y:Y,0))</f>
        <v>#N/A</v>
      </c>
      <c r="P561" s="2">
        <f>IFERROR((zacks_custom_screen_2023_05_31[[#This Row],[EPS1]]-zacks_custom_screen_2023_05_31[[#This Row],[EPS0]])/ABS(zacks_custom_screen_2023_05_31[[#This Row],[EPS0]]), "")</f>
        <v>0.24143556280587283</v>
      </c>
      <c r="Q561" s="2">
        <f>IFERROR((zacks_custom_screen_2023_05_31[[#This Row],[EPS2]]-zacks_custom_screen_2023_05_31[[#This Row],[EPS1]])/ABS(zacks_custom_screen_2023_05_31[[#This Row],[EPS1]]), "")</f>
        <v>2.2339027595269373E-2</v>
      </c>
      <c r="R561" s="3">
        <f>IFERROR(zacks_custom_screen_2023_05_31[[#This Row],[Price]]/zacks_custom_screen_2023_05_31[[#This Row],[EPS1]], "")</f>
        <v>15.555847568988172</v>
      </c>
      <c r="S561" s="3">
        <f>IFERROR(zacks_custom_screen_2023_05_31[[#This Row],[Price]]/zacks_custom_screen_2023_05_31[[#This Row],[EPS2]], "")</f>
        <v>15.2159383033419</v>
      </c>
      <c r="T561" s="3">
        <f>IFERROR(zacks_custom_screen_2023_05_31[[#This Row],[PE1]]/(zacks_custom_screen_2023_05_31[[#This Row],[EG1]]*100), "")</f>
        <v>0.64430638917498284</v>
      </c>
      <c r="U561" s="3">
        <f>IFERROR(zacks_custom_screen_2023_05_31[[#This Row],[PE2]]/(zacks_custom_screen_2023_05_31[[#This Row],[EG2]]*100), "")</f>
        <v>6.8113700287312886</v>
      </c>
      <c r="V561"/>
      <c r="W561"/>
      <c r="X561"/>
    </row>
    <row r="562" spans="2:24" hidden="1" x14ac:dyDescent="0.25">
      <c r="B562" t="s">
        <v>1277</v>
      </c>
      <c r="C562">
        <v>4126.99</v>
      </c>
      <c r="D562" t="s">
        <v>1276</v>
      </c>
      <c r="E562" t="s">
        <v>13</v>
      </c>
      <c r="F562" t="s">
        <v>37</v>
      </c>
      <c r="G562" t="s">
        <v>550</v>
      </c>
      <c r="H562">
        <v>12</v>
      </c>
      <c r="I562">
        <v>202212</v>
      </c>
      <c r="J562" s="1">
        <v>11.43</v>
      </c>
      <c r="K562" s="1">
        <v>1.4</v>
      </c>
      <c r="L562" s="1">
        <v>1.53</v>
      </c>
      <c r="M562" s="1">
        <v>1.53</v>
      </c>
      <c r="N562" s="1" t="e">
        <f>INDEX(Data!Z:Z,MATCH(zacks_custom_screen_2023_05_31[[#This Row],[Company Name]] &amp; "*", Data!Y:Y,0))</f>
        <v>#N/A</v>
      </c>
      <c r="O562" s="1" t="e">
        <f>INDEX(Data!AA:AA,MATCH(zacks_custom_screen_2023_05_31[[#This Row],[Company Name]] &amp; "*", Data!Y:Y,0))</f>
        <v>#N/A</v>
      </c>
      <c r="P562" s="2">
        <f>IFERROR((zacks_custom_screen_2023_05_31[[#This Row],[EPS1]]-zacks_custom_screen_2023_05_31[[#This Row],[EPS0]])/ABS(zacks_custom_screen_2023_05_31[[#This Row],[EPS0]]), "")</f>
        <v>9.2857142857142944E-2</v>
      </c>
      <c r="Q562" s="2">
        <f>IFERROR((zacks_custom_screen_2023_05_31[[#This Row],[EPS2]]-zacks_custom_screen_2023_05_31[[#This Row],[EPS1]])/ABS(zacks_custom_screen_2023_05_31[[#This Row],[EPS1]]), "")</f>
        <v>0</v>
      </c>
      <c r="R562" s="3">
        <f>IFERROR(zacks_custom_screen_2023_05_31[[#This Row],[Price]]/zacks_custom_screen_2023_05_31[[#This Row],[EPS1]], "")</f>
        <v>7.4705882352941178</v>
      </c>
      <c r="S562" s="3">
        <f>IFERROR(zacks_custom_screen_2023_05_31[[#This Row],[Price]]/zacks_custom_screen_2023_05_31[[#This Row],[EPS2]], "")</f>
        <v>7.4705882352941178</v>
      </c>
      <c r="T562" s="3">
        <f>IFERROR(zacks_custom_screen_2023_05_31[[#This Row],[PE1]]/(zacks_custom_screen_2023_05_31[[#This Row],[EG1]]*100), "")</f>
        <v>0.80452488687782742</v>
      </c>
      <c r="U562" s="3" t="str">
        <f>IFERROR(zacks_custom_screen_2023_05_31[[#This Row],[PE2]]/(zacks_custom_screen_2023_05_31[[#This Row],[EG2]]*100), "")</f>
        <v/>
      </c>
      <c r="V562"/>
      <c r="W562"/>
      <c r="X562"/>
    </row>
    <row r="563" spans="2:24" hidden="1" x14ac:dyDescent="0.25">
      <c r="B563" t="s">
        <v>1279</v>
      </c>
      <c r="C563">
        <v>9870.48</v>
      </c>
      <c r="D563" t="s">
        <v>1278</v>
      </c>
      <c r="E563" t="s">
        <v>13</v>
      </c>
      <c r="F563" t="s">
        <v>26</v>
      </c>
      <c r="G563" t="s">
        <v>438</v>
      </c>
      <c r="H563">
        <v>12</v>
      </c>
      <c r="I563">
        <v>202212</v>
      </c>
      <c r="J563" s="1">
        <v>92.88</v>
      </c>
      <c r="K563" s="1">
        <v>2.76</v>
      </c>
      <c r="L563" s="1">
        <v>2.66</v>
      </c>
      <c r="M563" s="1">
        <v>3.36</v>
      </c>
      <c r="N563" s="1">
        <f>INDEX(Data!Z:Z,MATCH(zacks_custom_screen_2023_05_31[[#This Row],[Company Name]] &amp; "*", Data!Y:Y,0))</f>
        <v>449121</v>
      </c>
      <c r="O563" s="1">
        <f>INDEX(Data!AA:AA,MATCH(zacks_custom_screen_2023_05_31[[#This Row],[Company Name]] &amp; "*", Data!Y:Y,0))</f>
        <v>0</v>
      </c>
      <c r="P563" s="2">
        <f>IFERROR((zacks_custom_screen_2023_05_31[[#This Row],[EPS1]]-zacks_custom_screen_2023_05_31[[#This Row],[EPS0]])/ABS(zacks_custom_screen_2023_05_31[[#This Row],[EPS0]]), "")</f>
        <v>-3.6231884057970891E-2</v>
      </c>
      <c r="Q563" s="2">
        <f>IFERROR((zacks_custom_screen_2023_05_31[[#This Row],[EPS2]]-zacks_custom_screen_2023_05_31[[#This Row],[EPS1]])/ABS(zacks_custom_screen_2023_05_31[[#This Row],[EPS1]]), "")</f>
        <v>0.26315789473684198</v>
      </c>
      <c r="R563" s="3">
        <f>IFERROR(zacks_custom_screen_2023_05_31[[#This Row],[Price]]/zacks_custom_screen_2023_05_31[[#This Row],[EPS1]], "")</f>
        <v>34.917293233082702</v>
      </c>
      <c r="S563" s="3">
        <f>IFERROR(zacks_custom_screen_2023_05_31[[#This Row],[Price]]/zacks_custom_screen_2023_05_31[[#This Row],[EPS2]], "")</f>
        <v>27.642857142857142</v>
      </c>
      <c r="T563" s="3">
        <f>IFERROR(zacks_custom_screen_2023_05_31[[#This Row],[PE1]]/(zacks_custom_screen_2023_05_31[[#This Row],[EG1]]*100), "")</f>
        <v>-9.6371729323308593</v>
      </c>
      <c r="U563" s="3">
        <f>IFERROR(zacks_custom_screen_2023_05_31[[#This Row],[PE2]]/(zacks_custom_screen_2023_05_31[[#This Row],[EG2]]*100), "")</f>
        <v>1.0504285714285719</v>
      </c>
      <c r="V563"/>
      <c r="W563"/>
      <c r="X563"/>
    </row>
    <row r="564" spans="2:24" hidden="1" x14ac:dyDescent="0.25">
      <c r="B564" t="s">
        <v>1281</v>
      </c>
      <c r="C564">
        <v>9455.92</v>
      </c>
      <c r="D564" t="s">
        <v>1280</v>
      </c>
      <c r="E564" t="s">
        <v>13</v>
      </c>
      <c r="F564" t="s">
        <v>37</v>
      </c>
      <c r="G564" t="s">
        <v>70</v>
      </c>
      <c r="H564">
        <v>12</v>
      </c>
      <c r="I564">
        <v>202212</v>
      </c>
      <c r="J564" s="1">
        <v>34.74</v>
      </c>
      <c r="K564" s="1">
        <v>5.36</v>
      </c>
      <c r="L564" s="1">
        <v>4.01</v>
      </c>
      <c r="M564" s="1">
        <v>5.1100000000000003</v>
      </c>
      <c r="N564" s="1" t="e">
        <f>INDEX(Data!Z:Z,MATCH(zacks_custom_screen_2023_05_31[[#This Row],[Company Name]] &amp; "*", Data!Y:Y,0))</f>
        <v>#N/A</v>
      </c>
      <c r="O564" s="1" t="e">
        <f>INDEX(Data!AA:AA,MATCH(zacks_custom_screen_2023_05_31[[#This Row],[Company Name]] &amp; "*", Data!Y:Y,0))</f>
        <v>#N/A</v>
      </c>
      <c r="P564" s="2">
        <f>IFERROR((zacks_custom_screen_2023_05_31[[#This Row],[EPS1]]-zacks_custom_screen_2023_05_31[[#This Row],[EPS0]])/ABS(zacks_custom_screen_2023_05_31[[#This Row],[EPS0]]), "")</f>
        <v>-0.25186567164179113</v>
      </c>
      <c r="Q564" s="2">
        <f>IFERROR((zacks_custom_screen_2023_05_31[[#This Row],[EPS2]]-zacks_custom_screen_2023_05_31[[#This Row],[EPS1]])/ABS(zacks_custom_screen_2023_05_31[[#This Row],[EPS1]]), "")</f>
        <v>0.27431421446384052</v>
      </c>
      <c r="R564" s="3">
        <f>IFERROR(zacks_custom_screen_2023_05_31[[#This Row],[Price]]/zacks_custom_screen_2023_05_31[[#This Row],[EPS1]], "")</f>
        <v>8.6633416458852874</v>
      </c>
      <c r="S564" s="3">
        <f>IFERROR(zacks_custom_screen_2023_05_31[[#This Row],[Price]]/zacks_custom_screen_2023_05_31[[#This Row],[EPS2]], "")</f>
        <v>6.7984344422700591</v>
      </c>
      <c r="T564" s="3">
        <f>IFERROR(zacks_custom_screen_2023_05_31[[#This Row],[PE1]]/(zacks_custom_screen_2023_05_31[[#This Row],[EG1]]*100), "")</f>
        <v>-0.34396674979218611</v>
      </c>
      <c r="U564" s="3">
        <f>IFERROR(zacks_custom_screen_2023_05_31[[#This Row],[PE2]]/(zacks_custom_screen_2023_05_31[[#This Row],[EG2]]*100), "")</f>
        <v>0.24783383739548112</v>
      </c>
      <c r="V564"/>
      <c r="W564"/>
      <c r="X564"/>
    </row>
    <row r="565" spans="2:24" hidden="1" x14ac:dyDescent="0.25">
      <c r="B565" t="s">
        <v>1283</v>
      </c>
      <c r="C565">
        <v>27407.85</v>
      </c>
      <c r="D565" t="s">
        <v>1282</v>
      </c>
      <c r="E565" t="s">
        <v>13</v>
      </c>
      <c r="F565" t="s">
        <v>130</v>
      </c>
      <c r="G565" t="s">
        <v>131</v>
      </c>
      <c r="H565">
        <v>12</v>
      </c>
      <c r="I565">
        <v>202212</v>
      </c>
      <c r="J565" s="1">
        <v>142.78</v>
      </c>
      <c r="K565" s="1">
        <v>3.64</v>
      </c>
      <c r="L565" s="1">
        <v>3.51</v>
      </c>
      <c r="M565" s="1">
        <v>3.86</v>
      </c>
      <c r="N565" s="1" t="e">
        <f>INDEX(Data!Z:Z,MATCH(zacks_custom_screen_2023_05_31[[#This Row],[Company Name]] &amp; "*", Data!Y:Y,0))</f>
        <v>#N/A</v>
      </c>
      <c r="O565" s="1" t="e">
        <f>INDEX(Data!AA:AA,MATCH(zacks_custom_screen_2023_05_31[[#This Row],[Company Name]] &amp; "*", Data!Y:Y,0))</f>
        <v>#N/A</v>
      </c>
      <c r="P565" s="2">
        <f>IFERROR((zacks_custom_screen_2023_05_31[[#This Row],[EPS1]]-zacks_custom_screen_2023_05_31[[#This Row],[EPS0]])/ABS(zacks_custom_screen_2023_05_31[[#This Row],[EPS0]]), "")</f>
        <v>-3.5714285714285803E-2</v>
      </c>
      <c r="Q565" s="2">
        <f>IFERROR((zacks_custom_screen_2023_05_31[[#This Row],[EPS2]]-zacks_custom_screen_2023_05_31[[#This Row],[EPS1]])/ABS(zacks_custom_screen_2023_05_31[[#This Row],[EPS1]]), "")</f>
        <v>9.9715099715099745E-2</v>
      </c>
      <c r="R565" s="3">
        <f>IFERROR(zacks_custom_screen_2023_05_31[[#This Row],[Price]]/zacks_custom_screen_2023_05_31[[#This Row],[EPS1]], "")</f>
        <v>40.67806267806268</v>
      </c>
      <c r="S565" s="3">
        <f>IFERROR(zacks_custom_screen_2023_05_31[[#This Row],[Price]]/zacks_custom_screen_2023_05_31[[#This Row],[EPS2]], "")</f>
        <v>36.989637305699482</v>
      </c>
      <c r="T565" s="3">
        <f>IFERROR(zacks_custom_screen_2023_05_31[[#This Row],[PE1]]/(zacks_custom_screen_2023_05_31[[#This Row],[EG1]]*100), "")</f>
        <v>-11.389857549857522</v>
      </c>
      <c r="U565" s="3">
        <f>IFERROR(zacks_custom_screen_2023_05_31[[#This Row],[PE2]]/(zacks_custom_screen_2023_05_31[[#This Row],[EG2]]*100), "")</f>
        <v>3.7095321983715759</v>
      </c>
      <c r="V565"/>
      <c r="W565"/>
      <c r="X565"/>
    </row>
    <row r="566" spans="2:24" hidden="1" x14ac:dyDescent="0.25">
      <c r="B566" t="s">
        <v>1285</v>
      </c>
      <c r="C566">
        <v>4089.33</v>
      </c>
      <c r="D566" t="s">
        <v>1284</v>
      </c>
      <c r="E566" t="s">
        <v>22</v>
      </c>
      <c r="F566" t="s">
        <v>37</v>
      </c>
      <c r="G566" t="s">
        <v>38</v>
      </c>
      <c r="H566">
        <v>12</v>
      </c>
      <c r="I566">
        <v>202212</v>
      </c>
      <c r="J566" s="1">
        <v>52.06</v>
      </c>
      <c r="K566" s="1">
        <v>4.3899999999999997</v>
      </c>
      <c r="L566" s="1">
        <v>4.09</v>
      </c>
      <c r="M566" s="1">
        <v>4.79</v>
      </c>
      <c r="N566" s="1" t="e">
        <f>INDEX(Data!Z:Z,MATCH(zacks_custom_screen_2023_05_31[[#This Row],[Company Name]] &amp; "*", Data!Y:Y,0))</f>
        <v>#N/A</v>
      </c>
      <c r="O566" s="1" t="e">
        <f>INDEX(Data!AA:AA,MATCH(zacks_custom_screen_2023_05_31[[#This Row],[Company Name]] &amp; "*", Data!Y:Y,0))</f>
        <v>#N/A</v>
      </c>
      <c r="P566" s="2">
        <f>IFERROR((zacks_custom_screen_2023_05_31[[#This Row],[EPS1]]-zacks_custom_screen_2023_05_31[[#This Row],[EPS0]])/ABS(zacks_custom_screen_2023_05_31[[#This Row],[EPS0]]), "")</f>
        <v>-6.8337129840546657E-2</v>
      </c>
      <c r="Q566" s="2">
        <f>IFERROR((zacks_custom_screen_2023_05_31[[#This Row],[EPS2]]-zacks_custom_screen_2023_05_31[[#This Row],[EPS1]])/ABS(zacks_custom_screen_2023_05_31[[#This Row],[EPS1]]), "")</f>
        <v>0.17114914425427877</v>
      </c>
      <c r="R566" s="3">
        <f>IFERROR(zacks_custom_screen_2023_05_31[[#This Row],[Price]]/zacks_custom_screen_2023_05_31[[#This Row],[EPS1]], "")</f>
        <v>12.728606356968216</v>
      </c>
      <c r="S566" s="3">
        <f>IFERROR(zacks_custom_screen_2023_05_31[[#This Row],[Price]]/zacks_custom_screen_2023_05_31[[#This Row],[EPS2]], "")</f>
        <v>10.868475991649269</v>
      </c>
      <c r="T566" s="3">
        <f>IFERROR(zacks_custom_screen_2023_05_31[[#This Row],[PE1]]/(zacks_custom_screen_2023_05_31[[#This Row],[EG1]]*100), "")</f>
        <v>-1.8626193969030167</v>
      </c>
      <c r="U566" s="3">
        <f>IFERROR(zacks_custom_screen_2023_05_31[[#This Row],[PE2]]/(zacks_custom_screen_2023_05_31[[#This Row],[EG2]]*100), "")</f>
        <v>0.63502952579779293</v>
      </c>
      <c r="V566"/>
      <c r="W566"/>
      <c r="X566"/>
    </row>
    <row r="567" spans="2:24" hidden="1" x14ac:dyDescent="0.25">
      <c r="B567" t="s">
        <v>1287</v>
      </c>
      <c r="C567">
        <v>3163.58</v>
      </c>
      <c r="D567" t="s">
        <v>1286</v>
      </c>
      <c r="E567" t="s">
        <v>22</v>
      </c>
      <c r="F567" t="s">
        <v>41</v>
      </c>
      <c r="G567" t="s">
        <v>67</v>
      </c>
      <c r="H567">
        <v>12</v>
      </c>
      <c r="I567">
        <v>202212</v>
      </c>
      <c r="J567" s="1">
        <v>11.19</v>
      </c>
      <c r="K567" s="1">
        <v>-0.82</v>
      </c>
      <c r="L567" s="1">
        <v>-0.48</v>
      </c>
      <c r="M567" s="1">
        <v>0.13</v>
      </c>
      <c r="N567" s="1" t="e">
        <f>INDEX(Data!Z:Z,MATCH(zacks_custom_screen_2023_05_31[[#This Row],[Company Name]] &amp; "*", Data!Y:Y,0))</f>
        <v>#N/A</v>
      </c>
      <c r="O567" s="1" t="e">
        <f>INDEX(Data!AA:AA,MATCH(zacks_custom_screen_2023_05_31[[#This Row],[Company Name]] &amp; "*", Data!Y:Y,0))</f>
        <v>#N/A</v>
      </c>
      <c r="P567" s="2">
        <f>IFERROR((zacks_custom_screen_2023_05_31[[#This Row],[EPS1]]-zacks_custom_screen_2023_05_31[[#This Row],[EPS0]])/ABS(zacks_custom_screen_2023_05_31[[#This Row],[EPS0]]), "")</f>
        <v>0.41463414634146339</v>
      </c>
      <c r="Q567" s="2">
        <f>IFERROR((zacks_custom_screen_2023_05_31[[#This Row],[EPS2]]-zacks_custom_screen_2023_05_31[[#This Row],[EPS1]])/ABS(zacks_custom_screen_2023_05_31[[#This Row],[EPS1]]), "")</f>
        <v>1.2708333333333333</v>
      </c>
      <c r="R567" s="3">
        <f>IFERROR(zacks_custom_screen_2023_05_31[[#This Row],[Price]]/zacks_custom_screen_2023_05_31[[#This Row],[EPS1]], "")</f>
        <v>-23.3125</v>
      </c>
      <c r="S567" s="3">
        <f>IFERROR(zacks_custom_screen_2023_05_31[[#This Row],[Price]]/zacks_custom_screen_2023_05_31[[#This Row],[EPS2]], "")</f>
        <v>86.076923076923066</v>
      </c>
      <c r="T567" s="3">
        <f>IFERROR(zacks_custom_screen_2023_05_31[[#This Row],[PE1]]/(zacks_custom_screen_2023_05_31[[#This Row],[EG1]]*100), "")</f>
        <v>-0.56224264705882354</v>
      </c>
      <c r="U567" s="3">
        <f>IFERROR(zacks_custom_screen_2023_05_31[[#This Row],[PE2]]/(zacks_custom_screen_2023_05_31[[#This Row],[EG2]]*100), "")</f>
        <v>0.67732660781841103</v>
      </c>
      <c r="V567"/>
      <c r="W567"/>
      <c r="X567"/>
    </row>
    <row r="568" spans="2:24" hidden="1" x14ac:dyDescent="0.25">
      <c r="B568" t="s">
        <v>1289</v>
      </c>
      <c r="C568">
        <v>5279.52</v>
      </c>
      <c r="D568" t="s">
        <v>1288</v>
      </c>
      <c r="E568" t="s">
        <v>13</v>
      </c>
      <c r="F568" t="s">
        <v>85</v>
      </c>
      <c r="G568" t="s">
        <v>985</v>
      </c>
      <c r="H568">
        <v>12</v>
      </c>
      <c r="I568">
        <v>202212</v>
      </c>
      <c r="J568" s="1">
        <v>63.46</v>
      </c>
      <c r="K568" s="1">
        <v>1.39</v>
      </c>
      <c r="L568" s="1">
        <v>2.37</v>
      </c>
      <c r="M568" s="1">
        <v>2.94</v>
      </c>
      <c r="N568" s="1">
        <f>INDEX(Data!Z:Z,MATCH(zacks_custom_screen_2023_05_31[[#This Row],[Company Name]] &amp; "*", Data!Y:Y,0))</f>
        <v>561990</v>
      </c>
      <c r="O568" s="1">
        <f>INDEX(Data!AA:AA,MATCH(zacks_custom_screen_2023_05_31[[#This Row],[Company Name]] &amp; "*", Data!Y:Y,0))</f>
        <v>541512</v>
      </c>
      <c r="P568" s="2">
        <f>IFERROR((zacks_custom_screen_2023_05_31[[#This Row],[EPS1]]-zacks_custom_screen_2023_05_31[[#This Row],[EPS0]])/ABS(zacks_custom_screen_2023_05_31[[#This Row],[EPS0]]), "")</f>
        <v>0.70503597122302175</v>
      </c>
      <c r="Q568" s="2">
        <f>IFERROR((zacks_custom_screen_2023_05_31[[#This Row],[EPS2]]-zacks_custom_screen_2023_05_31[[#This Row],[EPS1]])/ABS(zacks_custom_screen_2023_05_31[[#This Row],[EPS1]]), "")</f>
        <v>0.24050632911392397</v>
      </c>
      <c r="R568" s="3">
        <f>IFERROR(zacks_custom_screen_2023_05_31[[#This Row],[Price]]/zacks_custom_screen_2023_05_31[[#This Row],[EPS1]], "")</f>
        <v>26.776371308016877</v>
      </c>
      <c r="S568" s="3">
        <f>IFERROR(zacks_custom_screen_2023_05_31[[#This Row],[Price]]/zacks_custom_screen_2023_05_31[[#This Row],[EPS2]], "")</f>
        <v>21.585034013605444</v>
      </c>
      <c r="T568" s="3">
        <f>IFERROR(zacks_custom_screen_2023_05_31[[#This Row],[PE1]]/(zacks_custom_screen_2023_05_31[[#This Row],[EG1]]*100), "")</f>
        <v>0.37978730732799437</v>
      </c>
      <c r="U568" s="3">
        <f>IFERROR(zacks_custom_screen_2023_05_31[[#This Row],[PE2]]/(zacks_custom_screen_2023_05_31[[#This Row],[EG2]]*100), "")</f>
        <v>0.8974829931972792</v>
      </c>
      <c r="V568"/>
      <c r="W568"/>
      <c r="X568"/>
    </row>
    <row r="569" spans="2:24" hidden="1" x14ac:dyDescent="0.25">
      <c r="B569" t="s">
        <v>1291</v>
      </c>
      <c r="C569">
        <v>14780.83</v>
      </c>
      <c r="D569" t="s">
        <v>1290</v>
      </c>
      <c r="E569" t="s">
        <v>22</v>
      </c>
      <c r="F569" t="s">
        <v>330</v>
      </c>
      <c r="G569" t="s">
        <v>1292</v>
      </c>
      <c r="H569">
        <v>6</v>
      </c>
      <c r="I569">
        <v>202206</v>
      </c>
      <c r="J569" s="1">
        <v>29.29</v>
      </c>
      <c r="K569" s="1">
        <v>2.79</v>
      </c>
      <c r="N569" s="1">
        <f>INDEX(Data!Z:Z,MATCH(zacks_custom_screen_2023_05_31[[#This Row],[Company Name]] &amp; "*", Data!Y:Y,0))</f>
        <v>524291</v>
      </c>
      <c r="O569" s="1">
        <f>INDEX(Data!AA:AA,MATCH(zacks_custom_screen_2023_05_31[[#This Row],[Company Name]] &amp; "*", Data!Y:Y,0))</f>
        <v>0</v>
      </c>
      <c r="P569" s="2">
        <f>IFERROR((zacks_custom_screen_2023_05_31[[#This Row],[EPS1]]-zacks_custom_screen_2023_05_31[[#This Row],[EPS0]])/ABS(zacks_custom_screen_2023_05_31[[#This Row],[EPS0]]), "")</f>
        <v>-1</v>
      </c>
      <c r="Q569" s="2" t="str">
        <f>IFERROR((zacks_custom_screen_2023_05_31[[#This Row],[EPS2]]-zacks_custom_screen_2023_05_31[[#This Row],[EPS1]])/ABS(zacks_custom_screen_2023_05_31[[#This Row],[EPS1]]), "")</f>
        <v/>
      </c>
      <c r="R569" s="3" t="str">
        <f>IFERROR(zacks_custom_screen_2023_05_31[[#This Row],[Price]]/zacks_custom_screen_2023_05_31[[#This Row],[EPS1]], "")</f>
        <v/>
      </c>
      <c r="S569" s="3" t="str">
        <f>IFERROR(zacks_custom_screen_2023_05_31[[#This Row],[Price]]/zacks_custom_screen_2023_05_31[[#This Row],[EPS2]], "")</f>
        <v/>
      </c>
      <c r="T569" s="3" t="str">
        <f>IFERROR(zacks_custom_screen_2023_05_31[[#This Row],[PE1]]/(zacks_custom_screen_2023_05_31[[#This Row],[EG1]]*100), "")</f>
        <v/>
      </c>
      <c r="U569" s="3" t="str">
        <f>IFERROR(zacks_custom_screen_2023_05_31[[#This Row],[PE2]]/(zacks_custom_screen_2023_05_31[[#This Row],[EG2]]*100), "")</f>
        <v/>
      </c>
      <c r="V569"/>
      <c r="W569"/>
      <c r="X569"/>
    </row>
    <row r="570" spans="2:24" hidden="1" x14ac:dyDescent="0.25">
      <c r="B570" t="s">
        <v>1293</v>
      </c>
      <c r="C570">
        <v>15885.99</v>
      </c>
      <c r="D570" t="s">
        <v>1290</v>
      </c>
      <c r="E570" t="s">
        <v>22</v>
      </c>
      <c r="F570" t="s">
        <v>330</v>
      </c>
      <c r="G570" t="s">
        <v>1292</v>
      </c>
      <c r="H570">
        <v>6</v>
      </c>
      <c r="I570">
        <v>202206</v>
      </c>
      <c r="J570" s="1">
        <v>31.48</v>
      </c>
      <c r="K570" s="1">
        <v>2.79</v>
      </c>
      <c r="L570" s="1">
        <v>3.37</v>
      </c>
      <c r="M570" s="1">
        <v>3.01</v>
      </c>
      <c r="N570" s="1">
        <f>INDEX(Data!Z:Z,MATCH(zacks_custom_screen_2023_05_31[[#This Row],[Company Name]] &amp; "*", Data!Y:Y,0))</f>
        <v>524291</v>
      </c>
      <c r="O570" s="1">
        <f>INDEX(Data!AA:AA,MATCH(zacks_custom_screen_2023_05_31[[#This Row],[Company Name]] &amp; "*", Data!Y:Y,0))</f>
        <v>0</v>
      </c>
      <c r="P570" s="2">
        <f>IFERROR((zacks_custom_screen_2023_05_31[[#This Row],[EPS1]]-zacks_custom_screen_2023_05_31[[#This Row],[EPS0]])/ABS(zacks_custom_screen_2023_05_31[[#This Row],[EPS0]]), "")</f>
        <v>0.20788530465949823</v>
      </c>
      <c r="Q570" s="2">
        <f>IFERROR((zacks_custom_screen_2023_05_31[[#This Row],[EPS2]]-zacks_custom_screen_2023_05_31[[#This Row],[EPS1]])/ABS(zacks_custom_screen_2023_05_31[[#This Row],[EPS1]]), "")</f>
        <v>-0.10682492581602383</v>
      </c>
      <c r="R570" s="3">
        <f>IFERROR(zacks_custom_screen_2023_05_31[[#This Row],[Price]]/zacks_custom_screen_2023_05_31[[#This Row],[EPS1]], "")</f>
        <v>9.3412462908011875</v>
      </c>
      <c r="S570" s="3">
        <f>IFERROR(zacks_custom_screen_2023_05_31[[#This Row],[Price]]/zacks_custom_screen_2023_05_31[[#This Row],[EPS2]], "")</f>
        <v>10.458471760797343</v>
      </c>
      <c r="T570" s="3">
        <f>IFERROR(zacks_custom_screen_2023_05_31[[#This Row],[PE1]]/(zacks_custom_screen_2023_05_31[[#This Row],[EG1]]*100), "")</f>
        <v>0.44934615778164327</v>
      </c>
      <c r="U570" s="3">
        <f>IFERROR(zacks_custom_screen_2023_05_31[[#This Row],[PE2]]/(zacks_custom_screen_2023_05_31[[#This Row],[EG2]]*100), "")</f>
        <v>-0.97902916205241697</v>
      </c>
      <c r="V570"/>
      <c r="W570"/>
      <c r="X570"/>
    </row>
    <row r="571" spans="2:24" hidden="1" x14ac:dyDescent="0.25">
      <c r="B571" t="s">
        <v>1295</v>
      </c>
      <c r="C571">
        <v>3797.12</v>
      </c>
      <c r="D571" t="s">
        <v>1294</v>
      </c>
      <c r="E571" t="s">
        <v>22</v>
      </c>
      <c r="F571" t="s">
        <v>107</v>
      </c>
      <c r="G571" t="s">
        <v>1204</v>
      </c>
      <c r="H571">
        <v>12</v>
      </c>
      <c r="I571">
        <v>202212</v>
      </c>
      <c r="J571" s="1">
        <v>89.76</v>
      </c>
      <c r="K571" s="1">
        <v>5.49</v>
      </c>
      <c r="L571" s="1">
        <v>5.16</v>
      </c>
      <c r="M571" s="1">
        <v>6.03</v>
      </c>
      <c r="N571" s="1" t="e">
        <f>INDEX(Data!Z:Z,MATCH(zacks_custom_screen_2023_05_31[[#This Row],[Company Name]] &amp; "*", Data!Y:Y,0))</f>
        <v>#N/A</v>
      </c>
      <c r="O571" s="1" t="e">
        <f>INDEX(Data!AA:AA,MATCH(zacks_custom_screen_2023_05_31[[#This Row],[Company Name]] &amp; "*", Data!Y:Y,0))</f>
        <v>#N/A</v>
      </c>
      <c r="P571" s="2">
        <f>IFERROR((zacks_custom_screen_2023_05_31[[#This Row],[EPS1]]-zacks_custom_screen_2023_05_31[[#This Row],[EPS0]])/ABS(zacks_custom_screen_2023_05_31[[#This Row],[EPS0]]), "")</f>
        <v>-6.010928961748635E-2</v>
      </c>
      <c r="Q571" s="2">
        <f>IFERROR((zacks_custom_screen_2023_05_31[[#This Row],[EPS2]]-zacks_custom_screen_2023_05_31[[#This Row],[EPS1]])/ABS(zacks_custom_screen_2023_05_31[[#This Row],[EPS1]]), "")</f>
        <v>0.16860465116279072</v>
      </c>
      <c r="R571" s="3">
        <f>IFERROR(zacks_custom_screen_2023_05_31[[#This Row],[Price]]/zacks_custom_screen_2023_05_31[[#This Row],[EPS1]], "")</f>
        <v>17.395348837209301</v>
      </c>
      <c r="S571" s="3">
        <f>IFERROR(zacks_custom_screen_2023_05_31[[#This Row],[Price]]/zacks_custom_screen_2023_05_31[[#This Row],[EPS2]], "")</f>
        <v>14.885572139303482</v>
      </c>
      <c r="T571" s="3">
        <f>IFERROR(zacks_custom_screen_2023_05_31[[#This Row],[PE1]]/(zacks_custom_screen_2023_05_31[[#This Row],[EG1]]*100), "")</f>
        <v>-2.8939534883720923</v>
      </c>
      <c r="U571" s="3">
        <f>IFERROR(zacks_custom_screen_2023_05_31[[#This Row],[PE2]]/(zacks_custom_screen_2023_05_31[[#This Row],[EG2]]*100), "")</f>
        <v>0.88286841653799952</v>
      </c>
      <c r="V571"/>
      <c r="W571"/>
      <c r="X571"/>
    </row>
    <row r="572" spans="2:24" hidden="1" x14ac:dyDescent="0.25">
      <c r="B572" t="s">
        <v>1297</v>
      </c>
      <c r="C572">
        <v>6920.29</v>
      </c>
      <c r="D572" t="s">
        <v>1296</v>
      </c>
      <c r="E572" t="s">
        <v>13</v>
      </c>
      <c r="F572" t="s">
        <v>37</v>
      </c>
      <c r="G572" t="s">
        <v>250</v>
      </c>
      <c r="H572">
        <v>12</v>
      </c>
      <c r="I572">
        <v>202212</v>
      </c>
      <c r="J572" s="1">
        <v>52.33</v>
      </c>
      <c r="K572" s="1">
        <v>2.2799999999999998</v>
      </c>
      <c r="L572" s="1">
        <v>2.41</v>
      </c>
      <c r="M572" s="1">
        <v>2.63</v>
      </c>
      <c r="N572" s="1" t="e">
        <f>INDEX(Data!Z:Z,MATCH(zacks_custom_screen_2023_05_31[[#This Row],[Company Name]] &amp; "*", Data!Y:Y,0))</f>
        <v>#N/A</v>
      </c>
      <c r="O572" s="1" t="e">
        <f>INDEX(Data!AA:AA,MATCH(zacks_custom_screen_2023_05_31[[#This Row],[Company Name]] &amp; "*", Data!Y:Y,0))</f>
        <v>#N/A</v>
      </c>
      <c r="P572" s="2">
        <f>IFERROR((zacks_custom_screen_2023_05_31[[#This Row],[EPS1]]-zacks_custom_screen_2023_05_31[[#This Row],[EPS0]])/ABS(zacks_custom_screen_2023_05_31[[#This Row],[EPS0]]), "")</f>
        <v>5.7017543859649272E-2</v>
      </c>
      <c r="Q572" s="2">
        <f>IFERROR((zacks_custom_screen_2023_05_31[[#This Row],[EPS2]]-zacks_custom_screen_2023_05_31[[#This Row],[EPS1]])/ABS(zacks_custom_screen_2023_05_31[[#This Row],[EPS1]]), "")</f>
        <v>9.1286307053941806E-2</v>
      </c>
      <c r="R572" s="3">
        <f>IFERROR(zacks_custom_screen_2023_05_31[[#This Row],[Price]]/zacks_custom_screen_2023_05_31[[#This Row],[EPS1]], "")</f>
        <v>21.713692946058089</v>
      </c>
      <c r="S572" s="3">
        <f>IFERROR(zacks_custom_screen_2023_05_31[[#This Row],[Price]]/zacks_custom_screen_2023_05_31[[#This Row],[EPS2]], "")</f>
        <v>19.897338403041825</v>
      </c>
      <c r="T572" s="3">
        <f>IFERROR(zacks_custom_screen_2023_05_31[[#This Row],[PE1]]/(zacks_custom_screen_2023_05_31[[#This Row],[EG1]]*100), "")</f>
        <v>3.8082476859240244</v>
      </c>
      <c r="U572" s="3">
        <f>IFERROR(zacks_custom_screen_2023_05_31[[#This Row],[PE2]]/(zacks_custom_screen_2023_05_31[[#This Row],[EG2]]*100), "")</f>
        <v>2.1796629796059479</v>
      </c>
      <c r="V572"/>
      <c r="W572"/>
      <c r="X572"/>
    </row>
    <row r="573" spans="2:24" hidden="1" x14ac:dyDescent="0.25">
      <c r="B573" t="s">
        <v>1299</v>
      </c>
      <c r="C573">
        <v>4857.45</v>
      </c>
      <c r="D573" t="s">
        <v>1298</v>
      </c>
      <c r="E573" t="s">
        <v>22</v>
      </c>
      <c r="F573" t="s">
        <v>37</v>
      </c>
      <c r="G573" t="s">
        <v>379</v>
      </c>
      <c r="H573">
        <v>3</v>
      </c>
      <c r="I573">
        <v>202303</v>
      </c>
      <c r="J573" s="1">
        <v>81.58</v>
      </c>
      <c r="K573" s="1">
        <v>2.4500000000000002</v>
      </c>
      <c r="N573" s="1" t="e">
        <f>INDEX(Data!Z:Z,MATCH(zacks_custom_screen_2023_05_31[[#This Row],[Company Name]] &amp; "*", Data!Y:Y,0))</f>
        <v>#N/A</v>
      </c>
      <c r="O573" s="1" t="e">
        <f>INDEX(Data!AA:AA,MATCH(zacks_custom_screen_2023_05_31[[#This Row],[Company Name]] &amp; "*", Data!Y:Y,0))</f>
        <v>#N/A</v>
      </c>
      <c r="P573" s="2">
        <f>IFERROR((zacks_custom_screen_2023_05_31[[#This Row],[EPS1]]-zacks_custom_screen_2023_05_31[[#This Row],[EPS0]])/ABS(zacks_custom_screen_2023_05_31[[#This Row],[EPS0]]), "")</f>
        <v>-1</v>
      </c>
      <c r="Q573" s="2" t="str">
        <f>IFERROR((zacks_custom_screen_2023_05_31[[#This Row],[EPS2]]-zacks_custom_screen_2023_05_31[[#This Row],[EPS1]])/ABS(zacks_custom_screen_2023_05_31[[#This Row],[EPS1]]), "")</f>
        <v/>
      </c>
      <c r="R573" s="3" t="str">
        <f>IFERROR(zacks_custom_screen_2023_05_31[[#This Row],[Price]]/zacks_custom_screen_2023_05_31[[#This Row],[EPS1]], "")</f>
        <v/>
      </c>
      <c r="S573" s="3" t="str">
        <f>IFERROR(zacks_custom_screen_2023_05_31[[#This Row],[Price]]/zacks_custom_screen_2023_05_31[[#This Row],[EPS2]], "")</f>
        <v/>
      </c>
      <c r="T573" s="3" t="str">
        <f>IFERROR(zacks_custom_screen_2023_05_31[[#This Row],[PE1]]/(zacks_custom_screen_2023_05_31[[#This Row],[EG1]]*100), "")</f>
        <v/>
      </c>
      <c r="U573" s="3" t="str">
        <f>IFERROR(zacks_custom_screen_2023_05_31[[#This Row],[PE2]]/(zacks_custom_screen_2023_05_31[[#This Row],[EG2]]*100), "")</f>
        <v/>
      </c>
      <c r="V573"/>
      <c r="W573"/>
      <c r="X573"/>
    </row>
    <row r="574" spans="2:24" hidden="1" x14ac:dyDescent="0.25">
      <c r="B574" t="s">
        <v>1301</v>
      </c>
      <c r="C574">
        <v>3346.02</v>
      </c>
      <c r="D574" t="s">
        <v>1300</v>
      </c>
      <c r="E574" t="s">
        <v>13</v>
      </c>
      <c r="F574" t="s">
        <v>23</v>
      </c>
      <c r="G574" t="s">
        <v>1166</v>
      </c>
      <c r="H574">
        <v>12</v>
      </c>
      <c r="I574">
        <v>202212</v>
      </c>
      <c r="J574" s="1">
        <v>15.03</v>
      </c>
      <c r="K574" s="1">
        <v>1.58</v>
      </c>
      <c r="L574" s="1">
        <v>3.03</v>
      </c>
      <c r="M574" s="1">
        <v>2.5499999999999998</v>
      </c>
      <c r="N574" s="1" t="e">
        <f>INDEX(Data!Z:Z,MATCH(zacks_custom_screen_2023_05_31[[#This Row],[Company Name]] &amp; "*", Data!Y:Y,0))</f>
        <v>#N/A</v>
      </c>
      <c r="O574" s="1" t="e">
        <f>INDEX(Data!AA:AA,MATCH(zacks_custom_screen_2023_05_31[[#This Row],[Company Name]] &amp; "*", Data!Y:Y,0))</f>
        <v>#N/A</v>
      </c>
      <c r="P574" s="2">
        <f>IFERROR((zacks_custom_screen_2023_05_31[[#This Row],[EPS1]]-zacks_custom_screen_2023_05_31[[#This Row],[EPS0]])/ABS(zacks_custom_screen_2023_05_31[[#This Row],[EPS0]]), "")</f>
        <v>0.91772151898734156</v>
      </c>
      <c r="Q574" s="2">
        <f>IFERROR((zacks_custom_screen_2023_05_31[[#This Row],[EPS2]]-zacks_custom_screen_2023_05_31[[#This Row],[EPS1]])/ABS(zacks_custom_screen_2023_05_31[[#This Row],[EPS1]]), "")</f>
        <v>-0.15841584158415842</v>
      </c>
      <c r="R574" s="3">
        <f>IFERROR(zacks_custom_screen_2023_05_31[[#This Row],[Price]]/zacks_custom_screen_2023_05_31[[#This Row],[EPS1]], "")</f>
        <v>4.9603960396039604</v>
      </c>
      <c r="S574" s="3">
        <f>IFERROR(zacks_custom_screen_2023_05_31[[#This Row],[Price]]/zacks_custom_screen_2023_05_31[[#This Row],[EPS2]], "")</f>
        <v>5.8941176470588239</v>
      </c>
      <c r="T574" s="3">
        <f>IFERROR(zacks_custom_screen_2023_05_31[[#This Row],[PE1]]/(zacks_custom_screen_2023_05_31[[#This Row],[EG1]]*100), "")</f>
        <v>5.4051212017753515E-2</v>
      </c>
      <c r="U574" s="3">
        <f>IFERROR(zacks_custom_screen_2023_05_31[[#This Row],[PE2]]/(zacks_custom_screen_2023_05_31[[#This Row],[EG2]]*100), "")</f>
        <v>-0.37206617647058826</v>
      </c>
      <c r="V574"/>
      <c r="W574"/>
      <c r="X574"/>
    </row>
    <row r="575" spans="2:24" hidden="1" x14ac:dyDescent="0.25">
      <c r="B575" t="s">
        <v>1303</v>
      </c>
      <c r="C575">
        <v>3049.42</v>
      </c>
      <c r="D575" t="s">
        <v>1302</v>
      </c>
      <c r="E575" t="s">
        <v>22</v>
      </c>
      <c r="F575" t="s">
        <v>51</v>
      </c>
      <c r="G575" t="s">
        <v>308</v>
      </c>
      <c r="H575">
        <v>12</v>
      </c>
      <c r="I575">
        <v>202212</v>
      </c>
      <c r="J575" s="1">
        <v>63.37</v>
      </c>
      <c r="K575" s="1">
        <v>-1.29</v>
      </c>
      <c r="L575" s="1">
        <v>-0.97</v>
      </c>
      <c r="M575" s="1">
        <v>-0.24</v>
      </c>
      <c r="N575" s="1">
        <f>INDEX(Data!Z:Z,MATCH(zacks_custom_screen_2023_05_31[[#This Row],[Company Name]] &amp; "*", Data!Y:Y,0))</f>
        <v>311111</v>
      </c>
      <c r="O575" s="1">
        <f>INDEX(Data!AA:AA,MATCH(zacks_custom_screen_2023_05_31[[#This Row],[Company Name]] &amp; "*", Data!Y:Y,0))</f>
        <v>0</v>
      </c>
      <c r="P575" s="2">
        <f>IFERROR((zacks_custom_screen_2023_05_31[[#This Row],[EPS1]]-zacks_custom_screen_2023_05_31[[#This Row],[EPS0]])/ABS(zacks_custom_screen_2023_05_31[[#This Row],[EPS0]]), "")</f>
        <v>0.24806201550387602</v>
      </c>
      <c r="Q575" s="2">
        <f>IFERROR((zacks_custom_screen_2023_05_31[[#This Row],[EPS2]]-zacks_custom_screen_2023_05_31[[#This Row],[EPS1]])/ABS(zacks_custom_screen_2023_05_31[[#This Row],[EPS1]]), "")</f>
        <v>0.75257731958762886</v>
      </c>
      <c r="R575" s="3">
        <f>IFERROR(zacks_custom_screen_2023_05_31[[#This Row],[Price]]/zacks_custom_screen_2023_05_31[[#This Row],[EPS1]], "")</f>
        <v>-65.329896907216494</v>
      </c>
      <c r="S575" s="3">
        <f>IFERROR(zacks_custom_screen_2023_05_31[[#This Row],[Price]]/zacks_custom_screen_2023_05_31[[#This Row],[EPS2]], "")</f>
        <v>-264.04166666666669</v>
      </c>
      <c r="T575" s="3">
        <f>IFERROR(zacks_custom_screen_2023_05_31[[#This Row],[PE1]]/(zacks_custom_screen_2023_05_31[[#This Row],[EG1]]*100), "")</f>
        <v>-2.6336114690721644</v>
      </c>
      <c r="U575" s="3">
        <f>IFERROR(zacks_custom_screen_2023_05_31[[#This Row],[PE2]]/(zacks_custom_screen_2023_05_31[[#This Row],[EG2]]*100), "")</f>
        <v>-3.5084988584474885</v>
      </c>
      <c r="V575"/>
      <c r="W575"/>
      <c r="X575"/>
    </row>
    <row r="576" spans="2:24" hidden="1" x14ac:dyDescent="0.25">
      <c r="B576" t="s">
        <v>1305</v>
      </c>
      <c r="C576">
        <v>4323.47</v>
      </c>
      <c r="D576" t="s">
        <v>1304</v>
      </c>
      <c r="E576" t="s">
        <v>22</v>
      </c>
      <c r="F576" t="s">
        <v>14</v>
      </c>
      <c r="G576" t="s">
        <v>201</v>
      </c>
      <c r="H576">
        <v>12</v>
      </c>
      <c r="I576">
        <v>202212</v>
      </c>
      <c r="J576" s="1">
        <v>14.85</v>
      </c>
      <c r="K576" s="1">
        <v>-7.0000000000000007E-2</v>
      </c>
      <c r="L576" s="1">
        <v>0.1</v>
      </c>
      <c r="M576" s="1">
        <v>0.14000000000000001</v>
      </c>
      <c r="N576" s="1" t="e">
        <f>INDEX(Data!Z:Z,MATCH(zacks_custom_screen_2023_05_31[[#This Row],[Company Name]] &amp; "*", Data!Y:Y,0))</f>
        <v>#N/A</v>
      </c>
      <c r="O576" s="1" t="e">
        <f>INDEX(Data!AA:AA,MATCH(zacks_custom_screen_2023_05_31[[#This Row],[Company Name]] &amp; "*", Data!Y:Y,0))</f>
        <v>#N/A</v>
      </c>
      <c r="P576" s="2">
        <f>IFERROR((zacks_custom_screen_2023_05_31[[#This Row],[EPS1]]-zacks_custom_screen_2023_05_31[[#This Row],[EPS0]])/ABS(zacks_custom_screen_2023_05_31[[#This Row],[EPS0]]), "")</f>
        <v>2.4285714285714284</v>
      </c>
      <c r="Q576" s="2">
        <f>IFERROR((zacks_custom_screen_2023_05_31[[#This Row],[EPS2]]-zacks_custom_screen_2023_05_31[[#This Row],[EPS1]])/ABS(zacks_custom_screen_2023_05_31[[#This Row],[EPS1]]), "")</f>
        <v>0.40000000000000008</v>
      </c>
      <c r="R576" s="3">
        <f>IFERROR(zacks_custom_screen_2023_05_31[[#This Row],[Price]]/zacks_custom_screen_2023_05_31[[#This Row],[EPS1]], "")</f>
        <v>148.5</v>
      </c>
      <c r="S576" s="3">
        <f>IFERROR(zacks_custom_screen_2023_05_31[[#This Row],[Price]]/zacks_custom_screen_2023_05_31[[#This Row],[EPS2]], "")</f>
        <v>106.07142857142856</v>
      </c>
      <c r="T576" s="3">
        <f>IFERROR(zacks_custom_screen_2023_05_31[[#This Row],[PE1]]/(zacks_custom_screen_2023_05_31[[#This Row],[EG1]]*100), "")</f>
        <v>0.61147058823529421</v>
      </c>
      <c r="U576" s="3">
        <f>IFERROR(zacks_custom_screen_2023_05_31[[#This Row],[PE2]]/(zacks_custom_screen_2023_05_31[[#This Row],[EG2]]*100), "")</f>
        <v>2.6517857142857135</v>
      </c>
      <c r="V576"/>
      <c r="W576"/>
      <c r="X576"/>
    </row>
    <row r="577" spans="2:24" hidden="1" x14ac:dyDescent="0.25">
      <c r="B577" t="s">
        <v>1307</v>
      </c>
      <c r="C577">
        <v>7115.48</v>
      </c>
      <c r="D577" t="s">
        <v>1306</v>
      </c>
      <c r="E577" t="s">
        <v>13</v>
      </c>
      <c r="F577" t="s">
        <v>37</v>
      </c>
      <c r="G577" t="s">
        <v>98</v>
      </c>
      <c r="H577">
        <v>12</v>
      </c>
      <c r="I577">
        <v>202212</v>
      </c>
      <c r="J577" s="1">
        <v>87.29</v>
      </c>
      <c r="K577" s="1">
        <v>6.32</v>
      </c>
      <c r="L577" s="1">
        <v>6.49</v>
      </c>
      <c r="M577" s="1">
        <v>6.74</v>
      </c>
      <c r="N577" s="1" t="e">
        <f>INDEX(Data!Z:Z,MATCH(zacks_custom_screen_2023_05_31[[#This Row],[Company Name]] &amp; "*", Data!Y:Y,0))</f>
        <v>#N/A</v>
      </c>
      <c r="O577" s="1" t="e">
        <f>INDEX(Data!AA:AA,MATCH(zacks_custom_screen_2023_05_31[[#This Row],[Company Name]] &amp; "*", Data!Y:Y,0))</f>
        <v>#N/A</v>
      </c>
      <c r="P577" s="2">
        <f>IFERROR((zacks_custom_screen_2023_05_31[[#This Row],[EPS1]]-zacks_custom_screen_2023_05_31[[#This Row],[EPS0]])/ABS(zacks_custom_screen_2023_05_31[[#This Row],[EPS0]]), "")</f>
        <v>2.6898734177215177E-2</v>
      </c>
      <c r="Q577" s="2">
        <f>IFERROR((zacks_custom_screen_2023_05_31[[#This Row],[EPS2]]-zacks_custom_screen_2023_05_31[[#This Row],[EPS1]])/ABS(zacks_custom_screen_2023_05_31[[#This Row],[EPS1]]), "")</f>
        <v>3.8520801232665637E-2</v>
      </c>
      <c r="R577" s="3">
        <f>IFERROR(zacks_custom_screen_2023_05_31[[#This Row],[Price]]/zacks_custom_screen_2023_05_31[[#This Row],[EPS1]], "")</f>
        <v>13.449922958397535</v>
      </c>
      <c r="S577" s="3">
        <f>IFERROR(zacks_custom_screen_2023_05_31[[#This Row],[Price]]/zacks_custom_screen_2023_05_31[[#This Row],[EPS2]], "")</f>
        <v>12.951038575667656</v>
      </c>
      <c r="T577" s="3">
        <f>IFERROR(zacks_custom_screen_2023_05_31[[#This Row],[PE1]]/(zacks_custom_screen_2023_05_31[[#This Row],[EG1]]*100), "")</f>
        <v>5.0002066527689681</v>
      </c>
      <c r="U577" s="3">
        <f>IFERROR(zacks_custom_screen_2023_05_31[[#This Row],[PE2]]/(zacks_custom_screen_2023_05_31[[#This Row],[EG2]]*100), "")</f>
        <v>3.3620896142433239</v>
      </c>
      <c r="V577"/>
      <c r="W577"/>
      <c r="X577"/>
    </row>
    <row r="578" spans="2:24" hidden="1" x14ac:dyDescent="0.25">
      <c r="B578" t="s">
        <v>1309</v>
      </c>
      <c r="C578">
        <v>5438.89</v>
      </c>
      <c r="D578" t="s">
        <v>1308</v>
      </c>
      <c r="E578" t="s">
        <v>13</v>
      </c>
      <c r="F578" t="s">
        <v>37</v>
      </c>
      <c r="G578" t="s">
        <v>299</v>
      </c>
      <c r="H578">
        <v>12</v>
      </c>
      <c r="I578">
        <v>202212</v>
      </c>
      <c r="J578" s="1">
        <v>19.420000000000002</v>
      </c>
      <c r="K578" s="1">
        <v>2.9</v>
      </c>
      <c r="L578" s="1">
        <v>3.11</v>
      </c>
      <c r="M578" s="1">
        <v>2.99</v>
      </c>
      <c r="N578" s="1" t="e">
        <f>INDEX(Data!Z:Z,MATCH(zacks_custom_screen_2023_05_31[[#This Row],[Company Name]] &amp; "*", Data!Y:Y,0))</f>
        <v>#N/A</v>
      </c>
      <c r="O578" s="1" t="e">
        <f>INDEX(Data!AA:AA,MATCH(zacks_custom_screen_2023_05_31[[#This Row],[Company Name]] &amp; "*", Data!Y:Y,0))</f>
        <v>#N/A</v>
      </c>
      <c r="P578" s="2">
        <f>IFERROR((zacks_custom_screen_2023_05_31[[#This Row],[EPS1]]-zacks_custom_screen_2023_05_31[[#This Row],[EPS0]])/ABS(zacks_custom_screen_2023_05_31[[#This Row],[EPS0]]), "")</f>
        <v>7.2413793103448268E-2</v>
      </c>
      <c r="Q578" s="2">
        <f>IFERROR((zacks_custom_screen_2023_05_31[[#This Row],[EPS2]]-zacks_custom_screen_2023_05_31[[#This Row],[EPS1]])/ABS(zacks_custom_screen_2023_05_31[[#This Row],[EPS1]]), "")</f>
        <v>-3.8585209003215326E-2</v>
      </c>
      <c r="R578" s="3">
        <f>IFERROR(zacks_custom_screen_2023_05_31[[#This Row],[Price]]/zacks_custom_screen_2023_05_31[[#This Row],[EPS1]], "")</f>
        <v>6.2443729903536989</v>
      </c>
      <c r="S578" s="3">
        <f>IFERROR(zacks_custom_screen_2023_05_31[[#This Row],[Price]]/zacks_custom_screen_2023_05_31[[#This Row],[EPS2]], "")</f>
        <v>6.4949832775919729</v>
      </c>
      <c r="T578" s="3">
        <f>IFERROR(zacks_custom_screen_2023_05_31[[#This Row],[PE1]]/(zacks_custom_screen_2023_05_31[[#This Row],[EG1]]*100), "")</f>
        <v>0.86231817485836804</v>
      </c>
      <c r="U578" s="3">
        <f>IFERROR(zacks_custom_screen_2023_05_31[[#This Row],[PE2]]/(zacks_custom_screen_2023_05_31[[#This Row],[EG2]]*100), "")</f>
        <v>-1.6832831661092578</v>
      </c>
      <c r="V578"/>
      <c r="W578"/>
      <c r="X578"/>
    </row>
    <row r="579" spans="2:24" hidden="1" x14ac:dyDescent="0.25">
      <c r="B579" t="s">
        <v>1311</v>
      </c>
      <c r="C579">
        <v>21621.51</v>
      </c>
      <c r="D579" t="s">
        <v>1310</v>
      </c>
      <c r="E579" t="s">
        <v>22</v>
      </c>
      <c r="F579" t="s">
        <v>223</v>
      </c>
      <c r="G579" t="s">
        <v>311</v>
      </c>
      <c r="H579">
        <v>12</v>
      </c>
      <c r="I579">
        <v>202212</v>
      </c>
      <c r="J579" s="1">
        <v>202.4</v>
      </c>
      <c r="K579" s="1">
        <v>-0.41</v>
      </c>
      <c r="L579" s="1">
        <v>7.36</v>
      </c>
      <c r="M579" s="1">
        <v>12.81</v>
      </c>
      <c r="N579" s="1">
        <f>INDEX(Data!Z:Z,MATCH(zacks_custom_screen_2023_05_31[[#This Row],[Company Name]] &amp; "*", Data!Y:Y,0))</f>
        <v>334413</v>
      </c>
      <c r="O579" s="1">
        <f>INDEX(Data!AA:AA,MATCH(zacks_custom_screen_2023_05_31[[#This Row],[Company Name]] &amp; "*", Data!Y:Y,0))</f>
        <v>333414</v>
      </c>
      <c r="P579" s="2">
        <f>IFERROR((zacks_custom_screen_2023_05_31[[#This Row],[EPS1]]-zacks_custom_screen_2023_05_31[[#This Row],[EPS0]])/ABS(zacks_custom_screen_2023_05_31[[#This Row],[EPS0]]), "")</f>
        <v>18.951219512195124</v>
      </c>
      <c r="Q579" s="2">
        <f>IFERROR((zacks_custom_screen_2023_05_31[[#This Row],[EPS2]]-zacks_custom_screen_2023_05_31[[#This Row],[EPS1]])/ABS(zacks_custom_screen_2023_05_31[[#This Row],[EPS1]]), "")</f>
        <v>0.74048913043478259</v>
      </c>
      <c r="R579" s="3">
        <f>IFERROR(zacks_custom_screen_2023_05_31[[#This Row],[Price]]/zacks_custom_screen_2023_05_31[[#This Row],[EPS1]], "")</f>
        <v>27.5</v>
      </c>
      <c r="S579" s="3">
        <f>IFERROR(zacks_custom_screen_2023_05_31[[#This Row],[Price]]/zacks_custom_screen_2023_05_31[[#This Row],[EPS2]], "")</f>
        <v>15.80015612802498</v>
      </c>
      <c r="T579" s="3">
        <f>IFERROR(zacks_custom_screen_2023_05_31[[#This Row],[PE1]]/(zacks_custom_screen_2023_05_31[[#This Row],[EG1]]*100), "")</f>
        <v>1.451093951093951E-2</v>
      </c>
      <c r="U579" s="3">
        <f>IFERROR(zacks_custom_screen_2023_05_31[[#This Row],[PE2]]/(zacks_custom_screen_2023_05_31[[#This Row],[EG2]]*100), "")</f>
        <v>0.213374585508741</v>
      </c>
      <c r="V579"/>
      <c r="W579"/>
      <c r="X579"/>
    </row>
    <row r="580" spans="2:24" hidden="1" x14ac:dyDescent="0.25">
      <c r="B580" t="s">
        <v>1313</v>
      </c>
      <c r="C580">
        <v>3237.43</v>
      </c>
      <c r="D580" t="s">
        <v>1312</v>
      </c>
      <c r="E580" t="s">
        <v>13</v>
      </c>
      <c r="F580" t="s">
        <v>865</v>
      </c>
      <c r="G580" t="s">
        <v>866</v>
      </c>
      <c r="H580">
        <v>12</v>
      </c>
      <c r="I580">
        <v>202212</v>
      </c>
      <c r="J580" s="1">
        <v>53.17</v>
      </c>
      <c r="K580" s="1">
        <v>1.96</v>
      </c>
      <c r="L580" s="1">
        <v>2.37</v>
      </c>
      <c r="M580" s="1">
        <v>2.76</v>
      </c>
      <c r="N580" s="1">
        <f>INDEX(Data!Z:Z,MATCH(zacks_custom_screen_2023_05_31[[#This Row],[Company Name]] &amp; "*", Data!Y:Y,0))</f>
        <v>336320</v>
      </c>
      <c r="O580" s="1">
        <f>INDEX(Data!AA:AA,MATCH(zacks_custom_screen_2023_05_31[[#This Row],[Company Name]] &amp; "*", Data!Y:Y,0))</f>
        <v>334290</v>
      </c>
      <c r="P580" s="2">
        <f>IFERROR((zacks_custom_screen_2023_05_31[[#This Row],[EPS1]]-zacks_custom_screen_2023_05_31[[#This Row],[EPS0]])/ABS(zacks_custom_screen_2023_05_31[[#This Row],[EPS0]]), "")</f>
        <v>0.20918367346938782</v>
      </c>
      <c r="Q580" s="2">
        <f>IFERROR((zacks_custom_screen_2023_05_31[[#This Row],[EPS2]]-zacks_custom_screen_2023_05_31[[#This Row],[EPS1]])/ABS(zacks_custom_screen_2023_05_31[[#This Row],[EPS1]]), "")</f>
        <v>0.16455696202531631</v>
      </c>
      <c r="R580" s="3">
        <f>IFERROR(zacks_custom_screen_2023_05_31[[#This Row],[Price]]/zacks_custom_screen_2023_05_31[[#This Row],[EPS1]], "")</f>
        <v>22.434599156118143</v>
      </c>
      <c r="S580" s="3">
        <f>IFERROR(zacks_custom_screen_2023_05_31[[#This Row],[Price]]/zacks_custom_screen_2023_05_31[[#This Row],[EPS2]], "")</f>
        <v>19.264492753623191</v>
      </c>
      <c r="T580" s="3">
        <f>IFERROR(zacks_custom_screen_2023_05_31[[#This Row],[PE1]]/(zacks_custom_screen_2023_05_31[[#This Row],[EG1]]*100), "")</f>
        <v>1.0724832767315011</v>
      </c>
      <c r="U580" s="3">
        <f>IFERROR(zacks_custom_screen_2023_05_31[[#This Row],[PE2]]/(zacks_custom_screen_2023_05_31[[#This Row],[EG2]]*100), "")</f>
        <v>1.1706884057971028</v>
      </c>
      <c r="V580"/>
      <c r="W580"/>
      <c r="X580"/>
    </row>
    <row r="581" spans="2:24" hidden="1" x14ac:dyDescent="0.25">
      <c r="B581" t="s">
        <v>1315</v>
      </c>
      <c r="C581">
        <v>6478.41</v>
      </c>
      <c r="D581" t="s">
        <v>1314</v>
      </c>
      <c r="E581" t="s">
        <v>22</v>
      </c>
      <c r="F581" t="s">
        <v>37</v>
      </c>
      <c r="G581" t="s">
        <v>458</v>
      </c>
      <c r="H581">
        <v>12</v>
      </c>
      <c r="I581">
        <v>202212</v>
      </c>
      <c r="J581" s="1">
        <v>145.38999999999999</v>
      </c>
      <c r="K581" s="1">
        <v>4.24</v>
      </c>
      <c r="L581" s="1">
        <v>4.74</v>
      </c>
      <c r="M581" s="1">
        <v>5.34</v>
      </c>
      <c r="N581" s="1" t="e">
        <f>INDEX(Data!Z:Z,MATCH(zacks_custom_screen_2023_05_31[[#This Row],[Company Name]] &amp; "*", Data!Y:Y,0))</f>
        <v>#N/A</v>
      </c>
      <c r="O581" s="1" t="e">
        <f>INDEX(Data!AA:AA,MATCH(zacks_custom_screen_2023_05_31[[#This Row],[Company Name]] &amp; "*", Data!Y:Y,0))</f>
        <v>#N/A</v>
      </c>
      <c r="P581" s="2">
        <f>IFERROR((zacks_custom_screen_2023_05_31[[#This Row],[EPS1]]-zacks_custom_screen_2023_05_31[[#This Row],[EPS0]])/ABS(zacks_custom_screen_2023_05_31[[#This Row],[EPS0]]), "")</f>
        <v>0.11792452830188678</v>
      </c>
      <c r="Q581" s="2">
        <f>IFERROR((zacks_custom_screen_2023_05_31[[#This Row],[EPS2]]-zacks_custom_screen_2023_05_31[[#This Row],[EPS1]])/ABS(zacks_custom_screen_2023_05_31[[#This Row],[EPS1]]), "")</f>
        <v>0.12658227848101258</v>
      </c>
      <c r="R581" s="3">
        <f>IFERROR(zacks_custom_screen_2023_05_31[[#This Row],[Price]]/zacks_custom_screen_2023_05_31[[#This Row],[EPS1]], "")</f>
        <v>30.672995780590714</v>
      </c>
      <c r="S581" s="3">
        <f>IFERROR(zacks_custom_screen_2023_05_31[[#This Row],[Price]]/zacks_custom_screen_2023_05_31[[#This Row],[EPS2]], "")</f>
        <v>27.226591760299623</v>
      </c>
      <c r="T581" s="3">
        <f>IFERROR(zacks_custom_screen_2023_05_31[[#This Row],[PE1]]/(zacks_custom_screen_2023_05_31[[#This Row],[EG1]]*100), "")</f>
        <v>2.6010700421940931</v>
      </c>
      <c r="U581" s="3">
        <f>IFERROR(zacks_custom_screen_2023_05_31[[#This Row],[PE2]]/(zacks_custom_screen_2023_05_31[[#This Row],[EG2]]*100), "")</f>
        <v>2.1509007490636716</v>
      </c>
      <c r="V581"/>
      <c r="W581"/>
      <c r="X581"/>
    </row>
    <row r="582" spans="2:24" hidden="1" x14ac:dyDescent="0.25">
      <c r="B582" t="s">
        <v>1317</v>
      </c>
      <c r="C582">
        <v>6142.14</v>
      </c>
      <c r="D582" t="s">
        <v>1316</v>
      </c>
      <c r="E582" t="s">
        <v>13</v>
      </c>
      <c r="F582" t="s">
        <v>223</v>
      </c>
      <c r="G582" t="s">
        <v>512</v>
      </c>
      <c r="H582">
        <v>12</v>
      </c>
      <c r="I582">
        <v>202212</v>
      </c>
      <c r="J582" s="1">
        <v>13.91</v>
      </c>
      <c r="K582" s="1">
        <v>-0.03</v>
      </c>
      <c r="L582" s="1">
        <v>0.45</v>
      </c>
      <c r="M582" s="1">
        <v>1</v>
      </c>
      <c r="N582" s="1" t="e">
        <f>INDEX(Data!Z:Z,MATCH(zacks_custom_screen_2023_05_31[[#This Row],[Company Name]] &amp; "*", Data!Y:Y,0))</f>
        <v>#N/A</v>
      </c>
      <c r="O582" s="1" t="e">
        <f>INDEX(Data!AA:AA,MATCH(zacks_custom_screen_2023_05_31[[#This Row],[Company Name]] &amp; "*", Data!Y:Y,0))</f>
        <v>#N/A</v>
      </c>
      <c r="P582" s="2">
        <f>IFERROR((zacks_custom_screen_2023_05_31[[#This Row],[EPS1]]-zacks_custom_screen_2023_05_31[[#This Row],[EPS0]])/ABS(zacks_custom_screen_2023_05_31[[#This Row],[EPS0]]), "")</f>
        <v>16</v>
      </c>
      <c r="Q582" s="2">
        <f>IFERROR((zacks_custom_screen_2023_05_31[[#This Row],[EPS2]]-zacks_custom_screen_2023_05_31[[#This Row],[EPS1]])/ABS(zacks_custom_screen_2023_05_31[[#This Row],[EPS1]]), "")</f>
        <v>1.2222222222222223</v>
      </c>
      <c r="R582" s="3">
        <f>IFERROR(zacks_custom_screen_2023_05_31[[#This Row],[Price]]/zacks_custom_screen_2023_05_31[[#This Row],[EPS1]], "")</f>
        <v>30.911111111111111</v>
      </c>
      <c r="S582" s="3">
        <f>IFERROR(zacks_custom_screen_2023_05_31[[#This Row],[Price]]/zacks_custom_screen_2023_05_31[[#This Row],[EPS2]], "")</f>
        <v>13.91</v>
      </c>
      <c r="T582" s="3">
        <f>IFERROR(zacks_custom_screen_2023_05_31[[#This Row],[PE1]]/(zacks_custom_screen_2023_05_31[[#This Row],[EG1]]*100), "")</f>
        <v>1.9319444444444445E-2</v>
      </c>
      <c r="U582" s="3">
        <f>IFERROR(zacks_custom_screen_2023_05_31[[#This Row],[PE2]]/(zacks_custom_screen_2023_05_31[[#This Row],[EG2]]*100), "")</f>
        <v>0.1138090909090909</v>
      </c>
      <c r="V582"/>
      <c r="W582"/>
      <c r="X582"/>
    </row>
    <row r="583" spans="2:24" hidden="1" x14ac:dyDescent="0.25">
      <c r="B583" t="s">
        <v>1319</v>
      </c>
      <c r="C583">
        <v>53817.35</v>
      </c>
      <c r="D583" t="s">
        <v>1318</v>
      </c>
      <c r="E583" t="s">
        <v>22</v>
      </c>
      <c r="F583" t="s">
        <v>14</v>
      </c>
      <c r="G583" t="s">
        <v>201</v>
      </c>
      <c r="H583">
        <v>12</v>
      </c>
      <c r="I583">
        <v>202212</v>
      </c>
      <c r="J583" s="1">
        <v>68.540000000000006</v>
      </c>
      <c r="K583" s="1">
        <v>1.19</v>
      </c>
      <c r="L583" s="1">
        <v>1.46</v>
      </c>
      <c r="M583" s="1">
        <v>1.71</v>
      </c>
      <c r="N583" s="1">
        <f>INDEX(Data!Z:Z,MATCH(zacks_custom_screen_2023_05_31[[#This Row],[Company Name]] &amp; "*", Data!Y:Y,0))</f>
        <v>334118</v>
      </c>
      <c r="O583" s="1">
        <f>INDEX(Data!AA:AA,MATCH(zacks_custom_screen_2023_05_31[[#This Row],[Company Name]] &amp; "*", Data!Y:Y,0))</f>
        <v>0</v>
      </c>
      <c r="P583" s="2">
        <f>IFERROR((zacks_custom_screen_2023_05_31[[#This Row],[EPS1]]-zacks_custom_screen_2023_05_31[[#This Row],[EPS0]])/ABS(zacks_custom_screen_2023_05_31[[#This Row],[EPS0]]), "")</f>
        <v>0.22689075630252103</v>
      </c>
      <c r="Q583" s="2">
        <f>IFERROR((zacks_custom_screen_2023_05_31[[#This Row],[EPS2]]-zacks_custom_screen_2023_05_31[[#This Row],[EPS1]])/ABS(zacks_custom_screen_2023_05_31[[#This Row],[EPS1]]), "")</f>
        <v>0.17123287671232876</v>
      </c>
      <c r="R583" s="3">
        <f>IFERROR(zacks_custom_screen_2023_05_31[[#This Row],[Price]]/zacks_custom_screen_2023_05_31[[#This Row],[EPS1]], "")</f>
        <v>46.945205479452063</v>
      </c>
      <c r="S583" s="3">
        <f>IFERROR(zacks_custom_screen_2023_05_31[[#This Row],[Price]]/zacks_custom_screen_2023_05_31[[#This Row],[EPS2]], "")</f>
        <v>40.081871345029242</v>
      </c>
      <c r="T583" s="3">
        <f>IFERROR(zacks_custom_screen_2023_05_31[[#This Row],[PE1]]/(zacks_custom_screen_2023_05_31[[#This Row],[EG1]]*100), "")</f>
        <v>2.0690664637239982</v>
      </c>
      <c r="U583" s="3">
        <f>IFERROR(zacks_custom_screen_2023_05_31[[#This Row],[PE2]]/(zacks_custom_screen_2023_05_31[[#This Row],[EG2]]*100), "")</f>
        <v>2.3407812865497077</v>
      </c>
      <c r="V583"/>
      <c r="W583"/>
      <c r="X583"/>
    </row>
    <row r="584" spans="2:24" hidden="1" x14ac:dyDescent="0.25">
      <c r="B584" t="s">
        <v>1321</v>
      </c>
      <c r="C584">
        <v>20240.82</v>
      </c>
      <c r="D584" t="s">
        <v>1320</v>
      </c>
      <c r="E584" t="s">
        <v>13</v>
      </c>
      <c r="F584" t="s">
        <v>118</v>
      </c>
      <c r="G584" t="s">
        <v>119</v>
      </c>
      <c r="H584">
        <v>12</v>
      </c>
      <c r="I584">
        <v>202212</v>
      </c>
      <c r="J584" s="1">
        <v>41.78</v>
      </c>
      <c r="K584" s="1">
        <v>2.14</v>
      </c>
      <c r="L584" s="1">
        <v>2.17</v>
      </c>
      <c r="M584" s="1">
        <v>2.2799999999999998</v>
      </c>
      <c r="N584" s="1">
        <f>INDEX(Data!Z:Z,MATCH(zacks_custom_screen_2023_05_31[[#This Row],[Company Name]] &amp; "*", Data!Y:Y,0))</f>
        <v>322299</v>
      </c>
      <c r="O584" s="1">
        <f>INDEX(Data!AA:AA,MATCH(zacks_custom_screen_2023_05_31[[#This Row],[Company Name]] &amp; "*", Data!Y:Y,0))</f>
        <v>323111</v>
      </c>
      <c r="P584" s="2">
        <f>IFERROR((zacks_custom_screen_2023_05_31[[#This Row],[EPS1]]-zacks_custom_screen_2023_05_31[[#This Row],[EPS0]])/ABS(zacks_custom_screen_2023_05_31[[#This Row],[EPS0]]), "")</f>
        <v>1.4018691588784955E-2</v>
      </c>
      <c r="Q584" s="2">
        <f>IFERROR((zacks_custom_screen_2023_05_31[[#This Row],[EPS2]]-zacks_custom_screen_2023_05_31[[#This Row],[EPS1]])/ABS(zacks_custom_screen_2023_05_31[[#This Row],[EPS1]]), "")</f>
        <v>5.0691244239631283E-2</v>
      </c>
      <c r="R584" s="3">
        <f>IFERROR(zacks_custom_screen_2023_05_31[[#This Row],[Price]]/zacks_custom_screen_2023_05_31[[#This Row],[EPS1]], "")</f>
        <v>19.253456221198157</v>
      </c>
      <c r="S584" s="3">
        <f>IFERROR(zacks_custom_screen_2023_05_31[[#This Row],[Price]]/zacks_custom_screen_2023_05_31[[#This Row],[EPS2]], "")</f>
        <v>18.324561403508774</v>
      </c>
      <c r="T584" s="3">
        <f>IFERROR(zacks_custom_screen_2023_05_31[[#This Row],[PE1]]/(zacks_custom_screen_2023_05_31[[#This Row],[EG1]]*100), "")</f>
        <v>13.734132104454774</v>
      </c>
      <c r="U584" s="3">
        <f>IFERROR(zacks_custom_screen_2023_05_31[[#This Row],[PE2]]/(zacks_custom_screen_2023_05_31[[#This Row],[EG2]]*100), "")</f>
        <v>3.6149362041467348</v>
      </c>
      <c r="V584"/>
      <c r="W584"/>
      <c r="X584"/>
    </row>
    <row r="585" spans="2:24" hidden="1" x14ac:dyDescent="0.25">
      <c r="B585" t="s">
        <v>1323</v>
      </c>
      <c r="C585">
        <v>23772.7</v>
      </c>
      <c r="D585" t="s">
        <v>1322</v>
      </c>
      <c r="E585" t="s">
        <v>13</v>
      </c>
      <c r="F585" t="s">
        <v>14</v>
      </c>
      <c r="G585" t="s">
        <v>15</v>
      </c>
      <c r="H585">
        <v>12</v>
      </c>
      <c r="I585">
        <v>202212</v>
      </c>
      <c r="J585" s="1">
        <v>67.239999999999995</v>
      </c>
      <c r="K585" s="1">
        <v>3.15</v>
      </c>
      <c r="L585" s="1">
        <v>3.35</v>
      </c>
      <c r="M585" s="1">
        <v>3.63</v>
      </c>
      <c r="N585" s="1">
        <f>INDEX(Data!Z:Z,MATCH(zacks_custom_screen_2023_05_31[[#This Row],[Company Name]] &amp; "*", Data!Y:Y,0))</f>
        <v>334513</v>
      </c>
      <c r="O585" s="1">
        <f>INDEX(Data!AA:AA,MATCH(zacks_custom_screen_2023_05_31[[#This Row],[Company Name]] &amp; "*", Data!Y:Y,0))</f>
        <v>444140</v>
      </c>
      <c r="P585" s="2">
        <f>IFERROR((zacks_custom_screen_2023_05_31[[#This Row],[EPS1]]-zacks_custom_screen_2023_05_31[[#This Row],[EPS0]])/ABS(zacks_custom_screen_2023_05_31[[#This Row],[EPS0]]), "")</f>
        <v>6.3492063492063544E-2</v>
      </c>
      <c r="Q585" s="2">
        <f>IFERROR((zacks_custom_screen_2023_05_31[[#This Row],[EPS2]]-zacks_custom_screen_2023_05_31[[#This Row],[EPS1]])/ABS(zacks_custom_screen_2023_05_31[[#This Row],[EPS1]]), "")</f>
        <v>8.3582089552238739E-2</v>
      </c>
      <c r="R585" s="3">
        <f>IFERROR(zacks_custom_screen_2023_05_31[[#This Row],[Price]]/zacks_custom_screen_2023_05_31[[#This Row],[EPS1]], "")</f>
        <v>20.071641791044772</v>
      </c>
      <c r="S585" s="3">
        <f>IFERROR(zacks_custom_screen_2023_05_31[[#This Row],[Price]]/zacks_custom_screen_2023_05_31[[#This Row],[EPS2]], "")</f>
        <v>18.523415977961431</v>
      </c>
      <c r="T585" s="3">
        <f>IFERROR(zacks_custom_screen_2023_05_31[[#This Row],[PE1]]/(zacks_custom_screen_2023_05_31[[#This Row],[EG1]]*100), "")</f>
        <v>3.1612835820895491</v>
      </c>
      <c r="U585" s="3">
        <f>IFERROR(zacks_custom_screen_2023_05_31[[#This Row],[PE2]]/(zacks_custom_screen_2023_05_31[[#This Row],[EG2]]*100), "")</f>
        <v>2.2161944116489587</v>
      </c>
      <c r="V585"/>
      <c r="W585"/>
      <c r="X585"/>
    </row>
    <row r="586" spans="2:24" hidden="1" x14ac:dyDescent="0.25">
      <c r="B586" t="s">
        <v>1325</v>
      </c>
      <c r="C586">
        <v>3465.49</v>
      </c>
      <c r="D586" t="s">
        <v>1324</v>
      </c>
      <c r="E586" t="s">
        <v>13</v>
      </c>
      <c r="F586" t="s">
        <v>130</v>
      </c>
      <c r="G586" t="s">
        <v>323</v>
      </c>
      <c r="H586">
        <v>11</v>
      </c>
      <c r="I586">
        <v>202211</v>
      </c>
      <c r="J586" s="1">
        <v>64.38</v>
      </c>
      <c r="K586" s="1">
        <v>4</v>
      </c>
      <c r="L586" s="1">
        <v>4.2</v>
      </c>
      <c r="M586" s="1">
        <v>5.1100000000000003</v>
      </c>
      <c r="N586" s="1" t="e">
        <f>INDEX(Data!Z:Z,MATCH(zacks_custom_screen_2023_05_31[[#This Row],[Company Name]] &amp; "*", Data!Y:Y,0))</f>
        <v>#N/A</v>
      </c>
      <c r="O586" s="1" t="e">
        <f>INDEX(Data!AA:AA,MATCH(zacks_custom_screen_2023_05_31[[#This Row],[Company Name]] &amp; "*", Data!Y:Y,0))</f>
        <v>#N/A</v>
      </c>
      <c r="P586" s="2">
        <f>IFERROR((zacks_custom_screen_2023_05_31[[#This Row],[EPS1]]-zacks_custom_screen_2023_05_31[[#This Row],[EPS0]])/ABS(zacks_custom_screen_2023_05_31[[#This Row],[EPS0]]), "")</f>
        <v>5.0000000000000044E-2</v>
      </c>
      <c r="Q586" s="2">
        <f>IFERROR((zacks_custom_screen_2023_05_31[[#This Row],[EPS2]]-zacks_custom_screen_2023_05_31[[#This Row],[EPS1]])/ABS(zacks_custom_screen_2023_05_31[[#This Row],[EPS1]]), "")</f>
        <v>0.2166666666666667</v>
      </c>
      <c r="R586" s="3">
        <f>IFERROR(zacks_custom_screen_2023_05_31[[#This Row],[Price]]/zacks_custom_screen_2023_05_31[[#This Row],[EPS1]], "")</f>
        <v>15.328571428571427</v>
      </c>
      <c r="S586" s="3">
        <f>IFERROR(zacks_custom_screen_2023_05_31[[#This Row],[Price]]/zacks_custom_screen_2023_05_31[[#This Row],[EPS2]], "")</f>
        <v>12.598825831702543</v>
      </c>
      <c r="T586" s="3">
        <f>IFERROR(zacks_custom_screen_2023_05_31[[#This Row],[PE1]]/(zacks_custom_screen_2023_05_31[[#This Row],[EG1]]*100), "")</f>
        <v>3.0657142857142827</v>
      </c>
      <c r="U586" s="3">
        <f>IFERROR(zacks_custom_screen_2023_05_31[[#This Row],[PE2]]/(zacks_custom_screen_2023_05_31[[#This Row],[EG2]]*100), "")</f>
        <v>0.58148426915550189</v>
      </c>
      <c r="V586"/>
      <c r="W586"/>
      <c r="X586"/>
    </row>
    <row r="587" spans="2:24" hidden="1" x14ac:dyDescent="0.25">
      <c r="B587" t="s">
        <v>1327</v>
      </c>
      <c r="C587">
        <v>5555.01</v>
      </c>
      <c r="D587" t="s">
        <v>1326</v>
      </c>
      <c r="E587" t="s">
        <v>22</v>
      </c>
      <c r="F587" t="s">
        <v>85</v>
      </c>
      <c r="G587" t="s">
        <v>286</v>
      </c>
      <c r="H587">
        <v>12</v>
      </c>
      <c r="I587">
        <v>202212</v>
      </c>
      <c r="J587" s="1">
        <v>36.94</v>
      </c>
      <c r="K587" s="1">
        <v>2.61</v>
      </c>
      <c r="L587" s="1">
        <v>3.38</v>
      </c>
      <c r="M587" s="1">
        <v>3.52</v>
      </c>
      <c r="N587" s="1" t="e">
        <f>INDEX(Data!Z:Z,MATCH(zacks_custom_screen_2023_05_31[[#This Row],[Company Name]] &amp; "*", Data!Y:Y,0))</f>
        <v>#N/A</v>
      </c>
      <c r="O587" s="1" t="e">
        <f>INDEX(Data!AA:AA,MATCH(zacks_custom_screen_2023_05_31[[#This Row],[Company Name]] &amp; "*", Data!Y:Y,0))</f>
        <v>#N/A</v>
      </c>
      <c r="P587" s="2">
        <f>IFERROR((zacks_custom_screen_2023_05_31[[#This Row],[EPS1]]-zacks_custom_screen_2023_05_31[[#This Row],[EPS0]])/ABS(zacks_custom_screen_2023_05_31[[#This Row],[EPS0]]), "")</f>
        <v>0.29501915708812265</v>
      </c>
      <c r="Q587" s="2">
        <f>IFERROR((zacks_custom_screen_2023_05_31[[#This Row],[EPS2]]-zacks_custom_screen_2023_05_31[[#This Row],[EPS1]])/ABS(zacks_custom_screen_2023_05_31[[#This Row],[EPS1]]), "")</f>
        <v>4.1420118343195304E-2</v>
      </c>
      <c r="R587" s="3">
        <f>IFERROR(zacks_custom_screen_2023_05_31[[#This Row],[Price]]/zacks_custom_screen_2023_05_31[[#This Row],[EPS1]], "")</f>
        <v>10.928994082840237</v>
      </c>
      <c r="S587" s="3">
        <f>IFERROR(zacks_custom_screen_2023_05_31[[#This Row],[Price]]/zacks_custom_screen_2023_05_31[[#This Row],[EPS2]], "")</f>
        <v>10.494318181818182</v>
      </c>
      <c r="T587" s="3">
        <f>IFERROR(zacks_custom_screen_2023_05_31[[#This Row],[PE1]]/(zacks_custom_screen_2023_05_31[[#This Row],[EG1]]*100), "")</f>
        <v>0.37045031891185731</v>
      </c>
      <c r="U587" s="3">
        <f>IFERROR(zacks_custom_screen_2023_05_31[[#This Row],[PE2]]/(zacks_custom_screen_2023_05_31[[#This Row],[EG2]]*100), "")</f>
        <v>2.5336282467532447</v>
      </c>
      <c r="V587"/>
      <c r="W587"/>
      <c r="X587"/>
    </row>
    <row r="588" spans="2:24" hidden="1" x14ac:dyDescent="0.25">
      <c r="B588" t="s">
        <v>1329</v>
      </c>
      <c r="C588">
        <v>14848.84</v>
      </c>
      <c r="D588" t="s">
        <v>1328</v>
      </c>
      <c r="E588" t="s">
        <v>22</v>
      </c>
      <c r="F588" t="s">
        <v>330</v>
      </c>
      <c r="G588" t="s">
        <v>973</v>
      </c>
      <c r="H588">
        <v>12</v>
      </c>
      <c r="I588">
        <v>202212</v>
      </c>
      <c r="J588" s="1">
        <v>63.35</v>
      </c>
      <c r="K588" s="1">
        <v>2.15</v>
      </c>
      <c r="L588" s="1">
        <v>0.34</v>
      </c>
      <c r="M588" s="1">
        <v>1.1000000000000001</v>
      </c>
      <c r="N588" s="1" t="e">
        <f>INDEX(Data!Z:Z,MATCH(zacks_custom_screen_2023_05_31[[#This Row],[Company Name]] &amp; "*", Data!Y:Y,0))</f>
        <v>#N/A</v>
      </c>
      <c r="O588" s="1" t="e">
        <f>INDEX(Data!AA:AA,MATCH(zacks_custom_screen_2023_05_31[[#This Row],[Company Name]] &amp; "*", Data!Y:Y,0))</f>
        <v>#N/A</v>
      </c>
      <c r="P588" s="2">
        <f>IFERROR((zacks_custom_screen_2023_05_31[[#This Row],[EPS1]]-zacks_custom_screen_2023_05_31[[#This Row],[EPS0]])/ABS(zacks_custom_screen_2023_05_31[[#This Row],[EPS0]]), "")</f>
        <v>-0.84186046511627899</v>
      </c>
      <c r="Q588" s="2">
        <f>IFERROR((zacks_custom_screen_2023_05_31[[#This Row],[EPS2]]-zacks_custom_screen_2023_05_31[[#This Row],[EPS1]])/ABS(zacks_custom_screen_2023_05_31[[#This Row],[EPS1]]), "")</f>
        <v>2.2352941176470589</v>
      </c>
      <c r="R588" s="3">
        <f>IFERROR(zacks_custom_screen_2023_05_31[[#This Row],[Price]]/zacks_custom_screen_2023_05_31[[#This Row],[EPS1]], "")</f>
        <v>186.3235294117647</v>
      </c>
      <c r="S588" s="3">
        <f>IFERROR(zacks_custom_screen_2023_05_31[[#This Row],[Price]]/zacks_custom_screen_2023_05_31[[#This Row],[EPS2]], "")</f>
        <v>57.590909090909086</v>
      </c>
      <c r="T588" s="3">
        <f>IFERROR(zacks_custom_screen_2023_05_31[[#This Row],[PE1]]/(zacks_custom_screen_2023_05_31[[#This Row],[EG1]]*100), "")</f>
        <v>-2.2132352941176472</v>
      </c>
      <c r="U588" s="3">
        <f>IFERROR(zacks_custom_screen_2023_05_31[[#This Row],[PE2]]/(zacks_custom_screen_2023_05_31[[#This Row],[EG2]]*100), "")</f>
        <v>0.25764354066985645</v>
      </c>
      <c r="V588"/>
      <c r="W588"/>
      <c r="X588"/>
    </row>
    <row r="589" spans="2:24" hidden="1" x14ac:dyDescent="0.25">
      <c r="B589" t="s">
        <v>1330</v>
      </c>
      <c r="C589">
        <v>16564.599999999999</v>
      </c>
      <c r="D589" t="s">
        <v>1328</v>
      </c>
      <c r="E589" t="s">
        <v>22</v>
      </c>
      <c r="F589" t="s">
        <v>330</v>
      </c>
      <c r="G589" t="s">
        <v>973</v>
      </c>
      <c r="H589">
        <v>12</v>
      </c>
      <c r="I589">
        <v>202212</v>
      </c>
      <c r="J589" s="1">
        <v>70.67</v>
      </c>
      <c r="K589" s="1">
        <v>2.15</v>
      </c>
      <c r="L589" s="1">
        <v>0.44</v>
      </c>
      <c r="M589" s="1">
        <v>1.1100000000000001</v>
      </c>
      <c r="N589" s="1" t="e">
        <f>INDEX(Data!Z:Z,MATCH(zacks_custom_screen_2023_05_31[[#This Row],[Company Name]] &amp; "*", Data!Y:Y,0))</f>
        <v>#N/A</v>
      </c>
      <c r="O589" s="1" t="e">
        <f>INDEX(Data!AA:AA,MATCH(zacks_custom_screen_2023_05_31[[#This Row],[Company Name]] &amp; "*", Data!Y:Y,0))</f>
        <v>#N/A</v>
      </c>
      <c r="P589" s="2">
        <f>IFERROR((zacks_custom_screen_2023_05_31[[#This Row],[EPS1]]-zacks_custom_screen_2023_05_31[[#This Row],[EPS0]])/ABS(zacks_custom_screen_2023_05_31[[#This Row],[EPS0]]), "")</f>
        <v>-0.79534883720930238</v>
      </c>
      <c r="Q589" s="2">
        <f>IFERROR((zacks_custom_screen_2023_05_31[[#This Row],[EPS2]]-zacks_custom_screen_2023_05_31[[#This Row],[EPS1]])/ABS(zacks_custom_screen_2023_05_31[[#This Row],[EPS1]]), "")</f>
        <v>1.5227272727272732</v>
      </c>
      <c r="R589" s="3">
        <f>IFERROR(zacks_custom_screen_2023_05_31[[#This Row],[Price]]/zacks_custom_screen_2023_05_31[[#This Row],[EPS1]], "")</f>
        <v>160.61363636363637</v>
      </c>
      <c r="S589" s="3">
        <f>IFERROR(zacks_custom_screen_2023_05_31[[#This Row],[Price]]/zacks_custom_screen_2023_05_31[[#This Row],[EPS2]], "")</f>
        <v>63.666666666666664</v>
      </c>
      <c r="T589" s="3">
        <f>IFERROR(zacks_custom_screen_2023_05_31[[#This Row],[PE1]]/(zacks_custom_screen_2023_05_31[[#This Row],[EG1]]*100), "")</f>
        <v>-2.0194112174375332</v>
      </c>
      <c r="U589" s="3">
        <f>IFERROR(zacks_custom_screen_2023_05_31[[#This Row],[PE2]]/(zacks_custom_screen_2023_05_31[[#This Row],[EG2]]*100), "")</f>
        <v>0.41810945273631828</v>
      </c>
      <c r="V589"/>
      <c r="W589"/>
      <c r="X589"/>
    </row>
    <row r="590" spans="2:24" hidden="1" x14ac:dyDescent="0.25">
      <c r="B590" t="s">
        <v>1331</v>
      </c>
      <c r="C590">
        <v>4878.59</v>
      </c>
      <c r="D590" t="s">
        <v>90</v>
      </c>
      <c r="E590" t="s">
        <v>13</v>
      </c>
      <c r="F590" t="s">
        <v>37</v>
      </c>
      <c r="G590" t="s">
        <v>92</v>
      </c>
      <c r="H590">
        <v>12</v>
      </c>
      <c r="I590">
        <v>202212</v>
      </c>
      <c r="J590" s="1">
        <v>26.04</v>
      </c>
      <c r="K590" s="1"/>
      <c r="N590" s="1" t="str">
        <f>INDEX(Data!Z:Z,MATCH(zacks_custom_screen_2023_05_31[[#This Row],[Company Name]] &amp; "*", Data!Y:Y,0))</f>
        <v>Naics1</v>
      </c>
      <c r="O590" s="1" t="str">
        <f>INDEX(Data!AA:AA,MATCH(zacks_custom_screen_2023_05_31[[#This Row],[Company Name]] &amp; "*", Data!Y:Y,0))</f>
        <v>Nacis2</v>
      </c>
      <c r="P590" s="2" t="str">
        <f>IFERROR((zacks_custom_screen_2023_05_31[[#This Row],[EPS1]]-zacks_custom_screen_2023_05_31[[#This Row],[EPS0]])/ABS(zacks_custom_screen_2023_05_31[[#This Row],[EPS0]]), "")</f>
        <v/>
      </c>
      <c r="Q590" s="2" t="str">
        <f>IFERROR((zacks_custom_screen_2023_05_31[[#This Row],[EPS2]]-zacks_custom_screen_2023_05_31[[#This Row],[EPS1]])/ABS(zacks_custom_screen_2023_05_31[[#This Row],[EPS1]]), "")</f>
        <v/>
      </c>
      <c r="R590" s="3" t="str">
        <f>IFERROR(zacks_custom_screen_2023_05_31[[#This Row],[Price]]/zacks_custom_screen_2023_05_31[[#This Row],[EPS1]], "")</f>
        <v/>
      </c>
      <c r="S590" s="3" t="str">
        <f>IFERROR(zacks_custom_screen_2023_05_31[[#This Row],[Price]]/zacks_custom_screen_2023_05_31[[#This Row],[EPS2]], "")</f>
        <v/>
      </c>
      <c r="T590" s="3" t="str">
        <f>IFERROR(zacks_custom_screen_2023_05_31[[#This Row],[PE1]]/(zacks_custom_screen_2023_05_31[[#This Row],[EG1]]*100), "")</f>
        <v/>
      </c>
      <c r="U590" s="3" t="str">
        <f>IFERROR(zacks_custom_screen_2023_05_31[[#This Row],[PE2]]/(zacks_custom_screen_2023_05_31[[#This Row],[EG2]]*100), "")</f>
        <v/>
      </c>
      <c r="V590"/>
      <c r="W590"/>
      <c r="X590"/>
    </row>
    <row r="591" spans="2:24" hidden="1" x14ac:dyDescent="0.25">
      <c r="B591" t="s">
        <v>1333</v>
      </c>
      <c r="C591">
        <v>3915.85</v>
      </c>
      <c r="D591" t="s">
        <v>1332</v>
      </c>
      <c r="E591" t="s">
        <v>22</v>
      </c>
      <c r="F591" t="s">
        <v>14</v>
      </c>
      <c r="G591" t="s">
        <v>1334</v>
      </c>
      <c r="H591">
        <v>12</v>
      </c>
      <c r="I591">
        <v>202212</v>
      </c>
      <c r="J591" s="1">
        <v>15.96</v>
      </c>
      <c r="K591" s="1">
        <v>1.8</v>
      </c>
      <c r="L591" s="1">
        <v>0.03</v>
      </c>
      <c r="M591" s="1">
        <v>0.13</v>
      </c>
      <c r="N591" s="1" t="e">
        <f>INDEX(Data!Z:Z,MATCH(zacks_custom_screen_2023_05_31[[#This Row],[Company Name]] &amp; "*", Data!Y:Y,0))</f>
        <v>#N/A</v>
      </c>
      <c r="O591" s="1" t="e">
        <f>INDEX(Data!AA:AA,MATCH(zacks_custom_screen_2023_05_31[[#This Row],[Company Name]] &amp; "*", Data!Y:Y,0))</f>
        <v>#N/A</v>
      </c>
      <c r="P591" s="2">
        <f>IFERROR((zacks_custom_screen_2023_05_31[[#This Row],[EPS1]]-zacks_custom_screen_2023_05_31[[#This Row],[EPS0]])/ABS(zacks_custom_screen_2023_05_31[[#This Row],[EPS0]]), "")</f>
        <v>-0.98333333333333328</v>
      </c>
      <c r="Q591" s="2">
        <f>IFERROR((zacks_custom_screen_2023_05_31[[#This Row],[EPS2]]-zacks_custom_screen_2023_05_31[[#This Row],[EPS1]])/ABS(zacks_custom_screen_2023_05_31[[#This Row],[EPS1]]), "")</f>
        <v>3.3333333333333335</v>
      </c>
      <c r="R591" s="3">
        <f>IFERROR(zacks_custom_screen_2023_05_31[[#This Row],[Price]]/zacks_custom_screen_2023_05_31[[#This Row],[EPS1]], "")</f>
        <v>532</v>
      </c>
      <c r="S591" s="3">
        <f>IFERROR(zacks_custom_screen_2023_05_31[[#This Row],[Price]]/zacks_custom_screen_2023_05_31[[#This Row],[EPS2]], "")</f>
        <v>122.76923076923077</v>
      </c>
      <c r="T591" s="3">
        <f>IFERROR(zacks_custom_screen_2023_05_31[[#This Row],[PE1]]/(zacks_custom_screen_2023_05_31[[#This Row],[EG1]]*100), "")</f>
        <v>-5.4101694915254237</v>
      </c>
      <c r="U591" s="3">
        <f>IFERROR(zacks_custom_screen_2023_05_31[[#This Row],[PE2]]/(zacks_custom_screen_2023_05_31[[#This Row],[EG2]]*100), "")</f>
        <v>0.36830769230769228</v>
      </c>
      <c r="V591"/>
      <c r="W591"/>
      <c r="X591"/>
    </row>
    <row r="592" spans="2:24" hidden="1" x14ac:dyDescent="0.25">
      <c r="B592" t="s">
        <v>1336</v>
      </c>
      <c r="C592">
        <v>6784.13</v>
      </c>
      <c r="D592" t="s">
        <v>1335</v>
      </c>
      <c r="E592" t="s">
        <v>13</v>
      </c>
      <c r="F592" t="s">
        <v>85</v>
      </c>
      <c r="G592" t="s">
        <v>111</v>
      </c>
      <c r="H592">
        <v>12</v>
      </c>
      <c r="I592">
        <v>202212</v>
      </c>
      <c r="J592" s="1">
        <v>36.840000000000003</v>
      </c>
      <c r="K592" s="1">
        <v>2.74</v>
      </c>
      <c r="L592" s="1">
        <v>2.95</v>
      </c>
      <c r="M592" s="1">
        <v>3.3</v>
      </c>
      <c r="N592" s="1" t="e">
        <f>INDEX(Data!Z:Z,MATCH(zacks_custom_screen_2023_05_31[[#This Row],[Company Name]] &amp; "*", Data!Y:Y,0))</f>
        <v>#N/A</v>
      </c>
      <c r="O592" s="1" t="e">
        <f>INDEX(Data!AA:AA,MATCH(zacks_custom_screen_2023_05_31[[#This Row],[Company Name]] &amp; "*", Data!Y:Y,0))</f>
        <v>#N/A</v>
      </c>
      <c r="P592" s="2">
        <f>IFERROR((zacks_custom_screen_2023_05_31[[#This Row],[EPS1]]-zacks_custom_screen_2023_05_31[[#This Row],[EPS0]])/ABS(zacks_custom_screen_2023_05_31[[#This Row],[EPS0]]), "")</f>
        <v>7.6642335766423333E-2</v>
      </c>
      <c r="Q592" s="2">
        <f>IFERROR((zacks_custom_screen_2023_05_31[[#This Row],[EPS2]]-zacks_custom_screen_2023_05_31[[#This Row],[EPS1]])/ABS(zacks_custom_screen_2023_05_31[[#This Row],[EPS1]]), "")</f>
        <v>0.11864406779661005</v>
      </c>
      <c r="R592" s="3">
        <f>IFERROR(zacks_custom_screen_2023_05_31[[#This Row],[Price]]/zacks_custom_screen_2023_05_31[[#This Row],[EPS1]], "")</f>
        <v>12.48813559322034</v>
      </c>
      <c r="S592" s="3">
        <f>IFERROR(zacks_custom_screen_2023_05_31[[#This Row],[Price]]/zacks_custom_screen_2023_05_31[[#This Row],[EPS2]], "")</f>
        <v>11.163636363636366</v>
      </c>
      <c r="T592" s="3">
        <f>IFERROR(zacks_custom_screen_2023_05_31[[#This Row],[PE1]]/(zacks_custom_screen_2023_05_31[[#This Row],[EG1]]*100), "")</f>
        <v>1.6294043583535116</v>
      </c>
      <c r="U592" s="3">
        <f>IFERROR(zacks_custom_screen_2023_05_31[[#This Row],[PE2]]/(zacks_custom_screen_2023_05_31[[#This Row],[EG2]]*100), "")</f>
        <v>0.94093506493506607</v>
      </c>
      <c r="V592"/>
      <c r="W592"/>
      <c r="X592"/>
    </row>
    <row r="593" spans="2:24" hidden="1" x14ac:dyDescent="0.25">
      <c r="B593" t="s">
        <v>1337</v>
      </c>
      <c r="C593">
        <v>4319.3100000000004</v>
      </c>
      <c r="D593" t="s">
        <v>1337</v>
      </c>
      <c r="E593" t="s">
        <v>13</v>
      </c>
      <c r="F593" t="s">
        <v>23</v>
      </c>
      <c r="G593" t="s">
        <v>186</v>
      </c>
      <c r="H593">
        <v>12</v>
      </c>
      <c r="I593">
        <v>202212</v>
      </c>
      <c r="J593" s="1">
        <v>122.36</v>
      </c>
      <c r="K593" s="1">
        <v>6.07</v>
      </c>
      <c r="L593" s="1">
        <v>6.8</v>
      </c>
      <c r="M593" s="1">
        <v>6.92</v>
      </c>
      <c r="N593" s="1">
        <f>INDEX(Data!Z:Z,MATCH(zacks_custom_screen_2023_05_31[[#This Row],[Company Name]] &amp; "*", Data!Y:Y,0))</f>
        <v>488210</v>
      </c>
      <c r="O593" s="1">
        <f>INDEX(Data!AA:AA,MATCH(zacks_custom_screen_2023_05_31[[#This Row],[Company Name]] &amp; "*", Data!Y:Y,0))</f>
        <v>532490</v>
      </c>
      <c r="P593" s="2">
        <f>IFERROR((zacks_custom_screen_2023_05_31[[#This Row],[EPS1]]-zacks_custom_screen_2023_05_31[[#This Row],[EPS0]])/ABS(zacks_custom_screen_2023_05_31[[#This Row],[EPS0]]), "")</f>
        <v>0.12026359143327833</v>
      </c>
      <c r="Q593" s="2">
        <f>IFERROR((zacks_custom_screen_2023_05_31[[#This Row],[EPS2]]-zacks_custom_screen_2023_05_31[[#This Row],[EPS1]])/ABS(zacks_custom_screen_2023_05_31[[#This Row],[EPS1]]), "")</f>
        <v>1.7647058823529429E-2</v>
      </c>
      <c r="R593" s="3">
        <f>IFERROR(zacks_custom_screen_2023_05_31[[#This Row],[Price]]/zacks_custom_screen_2023_05_31[[#This Row],[EPS1]], "")</f>
        <v>17.994117647058825</v>
      </c>
      <c r="S593" s="3">
        <f>IFERROR(zacks_custom_screen_2023_05_31[[#This Row],[Price]]/zacks_custom_screen_2023_05_31[[#This Row],[EPS2]], "")</f>
        <v>17.682080924855491</v>
      </c>
      <c r="T593" s="3">
        <f>IFERROR(zacks_custom_screen_2023_05_31[[#This Row],[PE1]]/(zacks_custom_screen_2023_05_31[[#This Row],[EG1]]*100), "")</f>
        <v>1.4962232070910568</v>
      </c>
      <c r="U593" s="3">
        <f>IFERROR(zacks_custom_screen_2023_05_31[[#This Row],[PE2]]/(zacks_custom_screen_2023_05_31[[#This Row],[EG2]]*100), "")</f>
        <v>10.019845857418101</v>
      </c>
      <c r="V593"/>
      <c r="W593"/>
      <c r="X593"/>
    </row>
    <row r="594" spans="2:24" hidden="1" x14ac:dyDescent="0.25">
      <c r="B594" t="s">
        <v>1339</v>
      </c>
      <c r="C594">
        <v>3285.09</v>
      </c>
      <c r="D594" t="s">
        <v>1338</v>
      </c>
      <c r="E594" t="s">
        <v>13</v>
      </c>
      <c r="F594" t="s">
        <v>37</v>
      </c>
      <c r="G594" t="s">
        <v>801</v>
      </c>
      <c r="H594">
        <v>12</v>
      </c>
      <c r="I594">
        <v>202212</v>
      </c>
      <c r="J594" s="1">
        <v>29.63</v>
      </c>
      <c r="K594" s="1">
        <v>2.74</v>
      </c>
      <c r="L594" s="1">
        <v>2.12</v>
      </c>
      <c r="M594" s="1">
        <v>2.2599999999999998</v>
      </c>
      <c r="N594" s="1" t="e">
        <f>INDEX(Data!Z:Z,MATCH(zacks_custom_screen_2023_05_31[[#This Row],[Company Name]] &amp; "*", Data!Y:Y,0))</f>
        <v>#N/A</v>
      </c>
      <c r="O594" s="1" t="e">
        <f>INDEX(Data!AA:AA,MATCH(zacks_custom_screen_2023_05_31[[#This Row],[Company Name]] &amp; "*", Data!Y:Y,0))</f>
        <v>#N/A</v>
      </c>
      <c r="P594" s="2">
        <f>IFERROR((zacks_custom_screen_2023_05_31[[#This Row],[EPS1]]-zacks_custom_screen_2023_05_31[[#This Row],[EPS0]])/ABS(zacks_custom_screen_2023_05_31[[#This Row],[EPS0]]), "")</f>
        <v>-0.22627737226277375</v>
      </c>
      <c r="Q594" s="2">
        <f>IFERROR((zacks_custom_screen_2023_05_31[[#This Row],[EPS2]]-zacks_custom_screen_2023_05_31[[#This Row],[EPS1]])/ABS(zacks_custom_screen_2023_05_31[[#This Row],[EPS1]]), "")</f>
        <v>6.603773584905645E-2</v>
      </c>
      <c r="R594" s="3">
        <f>IFERROR(zacks_custom_screen_2023_05_31[[#This Row],[Price]]/zacks_custom_screen_2023_05_31[[#This Row],[EPS1]], "")</f>
        <v>13.976415094339622</v>
      </c>
      <c r="S594" s="3">
        <f>IFERROR(zacks_custom_screen_2023_05_31[[#This Row],[Price]]/zacks_custom_screen_2023_05_31[[#This Row],[EPS2]], "")</f>
        <v>13.110619469026549</v>
      </c>
      <c r="T594" s="3">
        <f>IFERROR(zacks_custom_screen_2023_05_31[[#This Row],[PE1]]/(zacks_custom_screen_2023_05_31[[#This Row],[EG1]]*100), "")</f>
        <v>-0.61766737674984773</v>
      </c>
      <c r="U594" s="3">
        <f>IFERROR(zacks_custom_screen_2023_05_31[[#This Row],[PE2]]/(zacks_custom_screen_2023_05_31[[#This Row],[EG2]]*100), "")</f>
        <v>1.9853223767383106</v>
      </c>
      <c r="V594"/>
      <c r="W594"/>
      <c r="X594"/>
    </row>
    <row r="595" spans="2:24" hidden="1" x14ac:dyDescent="0.25">
      <c r="B595" t="s">
        <v>1341</v>
      </c>
      <c r="C595">
        <v>3236.6</v>
      </c>
      <c r="D595" t="s">
        <v>1340</v>
      </c>
      <c r="E595" t="s">
        <v>13</v>
      </c>
      <c r="F595" t="s">
        <v>23</v>
      </c>
      <c r="G595" t="s">
        <v>334</v>
      </c>
      <c r="H595">
        <v>12</v>
      </c>
      <c r="I595">
        <v>202212</v>
      </c>
      <c r="J595" s="1">
        <v>6.97</v>
      </c>
      <c r="K595" s="1">
        <v>-0.51</v>
      </c>
      <c r="L595" s="1">
        <v>-0.18</v>
      </c>
      <c r="M595" s="1">
        <v>0.16</v>
      </c>
      <c r="N595" s="1" t="e">
        <f>INDEX(Data!Z:Z,MATCH(zacks_custom_screen_2023_05_31[[#This Row],[Company Name]] &amp; "*", Data!Y:Y,0))</f>
        <v>#N/A</v>
      </c>
      <c r="O595" s="1" t="e">
        <f>INDEX(Data!AA:AA,MATCH(zacks_custom_screen_2023_05_31[[#This Row],[Company Name]] &amp; "*", Data!Y:Y,0))</f>
        <v>#N/A</v>
      </c>
      <c r="P595" s="2">
        <f>IFERROR((zacks_custom_screen_2023_05_31[[#This Row],[EPS1]]-zacks_custom_screen_2023_05_31[[#This Row],[EPS0]])/ABS(zacks_custom_screen_2023_05_31[[#This Row],[EPS0]]), "")</f>
        <v>0.6470588235294118</v>
      </c>
      <c r="Q595" s="2">
        <f>IFERROR((zacks_custom_screen_2023_05_31[[#This Row],[EPS2]]-zacks_custom_screen_2023_05_31[[#This Row],[EPS1]])/ABS(zacks_custom_screen_2023_05_31[[#This Row],[EPS1]]), "")</f>
        <v>1.8888888888888888</v>
      </c>
      <c r="R595" s="3">
        <f>IFERROR(zacks_custom_screen_2023_05_31[[#This Row],[Price]]/zacks_custom_screen_2023_05_31[[#This Row],[EPS1]], "")</f>
        <v>-38.722222222222221</v>
      </c>
      <c r="S595" s="3">
        <f>IFERROR(zacks_custom_screen_2023_05_31[[#This Row],[Price]]/zacks_custom_screen_2023_05_31[[#This Row],[EPS2]], "")</f>
        <v>43.5625</v>
      </c>
      <c r="T595" s="3">
        <f>IFERROR(zacks_custom_screen_2023_05_31[[#This Row],[PE1]]/(zacks_custom_screen_2023_05_31[[#This Row],[EG1]]*100), "")</f>
        <v>-0.59843434343434343</v>
      </c>
      <c r="U595" s="3">
        <f>IFERROR(zacks_custom_screen_2023_05_31[[#This Row],[PE2]]/(zacks_custom_screen_2023_05_31[[#This Row],[EG2]]*100), "")</f>
        <v>0.230625</v>
      </c>
      <c r="V595"/>
      <c r="W595"/>
      <c r="X595"/>
    </row>
    <row r="596" spans="2:24" hidden="1" x14ac:dyDescent="0.25">
      <c r="B596" t="s">
        <v>1343</v>
      </c>
      <c r="C596">
        <v>56304.639999999999</v>
      </c>
      <c r="D596" t="s">
        <v>1342</v>
      </c>
      <c r="E596" t="s">
        <v>13</v>
      </c>
      <c r="F596" t="s">
        <v>179</v>
      </c>
      <c r="G596" t="s">
        <v>399</v>
      </c>
      <c r="H596">
        <v>12</v>
      </c>
      <c r="I596">
        <v>202212</v>
      </c>
      <c r="J596" s="1">
        <v>205.24</v>
      </c>
      <c r="K596" s="1">
        <v>12.19</v>
      </c>
      <c r="L596" s="1">
        <v>12.66</v>
      </c>
      <c r="M596" s="1">
        <v>14.84</v>
      </c>
      <c r="N596" s="1">
        <f>INDEX(Data!Z:Z,MATCH(zacks_custom_screen_2023_05_31[[#This Row],[Company Name]] &amp; "*", Data!Y:Y,0))</f>
        <v>332993</v>
      </c>
      <c r="O596" s="1">
        <f>INDEX(Data!AA:AA,MATCH(zacks_custom_screen_2023_05_31[[#This Row],[Company Name]] &amp; "*", Data!Y:Y,0))</f>
        <v>0</v>
      </c>
      <c r="P596" s="2">
        <f>IFERROR((zacks_custom_screen_2023_05_31[[#This Row],[EPS1]]-zacks_custom_screen_2023_05_31[[#This Row],[EPS0]])/ABS(zacks_custom_screen_2023_05_31[[#This Row],[EPS0]]), "")</f>
        <v>3.8556193601312606E-2</v>
      </c>
      <c r="Q596" s="2">
        <f>IFERROR((zacks_custom_screen_2023_05_31[[#This Row],[EPS2]]-zacks_custom_screen_2023_05_31[[#This Row],[EPS1]])/ABS(zacks_custom_screen_2023_05_31[[#This Row],[EPS1]]), "")</f>
        <v>0.17219589257503948</v>
      </c>
      <c r="R596" s="3">
        <f>IFERROR(zacks_custom_screen_2023_05_31[[#This Row],[Price]]/zacks_custom_screen_2023_05_31[[#This Row],[EPS1]], "")</f>
        <v>16.211690363349131</v>
      </c>
      <c r="S596" s="3">
        <f>IFERROR(zacks_custom_screen_2023_05_31[[#This Row],[Price]]/zacks_custom_screen_2023_05_31[[#This Row],[EPS2]], "")</f>
        <v>13.830188679245284</v>
      </c>
      <c r="T596" s="3">
        <f>IFERROR(zacks_custom_screen_2023_05_31[[#This Row],[PE1]]/(zacks_custom_screen_2023_05_31[[#This Row],[EG1]]*100), "")</f>
        <v>4.2046916070048006</v>
      </c>
      <c r="U596" s="3">
        <f>IFERROR(zacks_custom_screen_2023_05_31[[#This Row],[PE2]]/(zacks_custom_screen_2023_05_31[[#This Row],[EG2]]*100), "")</f>
        <v>0.80316600311580411</v>
      </c>
      <c r="V596"/>
      <c r="W596"/>
      <c r="X596"/>
    </row>
    <row r="597" spans="2:24" x14ac:dyDescent="0.25">
      <c r="B597" t="s">
        <v>1242</v>
      </c>
      <c r="C597">
        <v>19760.25</v>
      </c>
      <c r="D597" t="s">
        <v>1241</v>
      </c>
      <c r="E597" t="s">
        <v>13</v>
      </c>
      <c r="F597" t="s">
        <v>14</v>
      </c>
      <c r="G597" t="s">
        <v>163</v>
      </c>
      <c r="H597">
        <v>9</v>
      </c>
      <c r="I597">
        <v>202209</v>
      </c>
      <c r="J597" s="1">
        <v>790.41</v>
      </c>
      <c r="K597" s="1">
        <v>17.22</v>
      </c>
      <c r="L597" s="1">
        <v>19.82</v>
      </c>
      <c r="M597" s="1">
        <v>24.27</v>
      </c>
      <c r="N597" s="1">
        <f>INDEX(Data!Z:Z,MATCH(zacks_custom_screen_2023_05_31[[#This Row],[Company Name]] &amp; "*", Data!Y:Y,0))</f>
        <v>541618</v>
      </c>
      <c r="O597" s="1">
        <f>INDEX(Data!AA:AA,MATCH(zacks_custom_screen_2023_05_31[[#This Row],[Company Name]] &amp; "*", Data!Y:Y,0))</f>
        <v>522320</v>
      </c>
      <c r="P597" s="2">
        <f>IFERROR((zacks_custom_screen_2023_05_31[[#This Row],[EPS1]]-zacks_custom_screen_2023_05_31[[#This Row],[EPS0]])/ABS(zacks_custom_screen_2023_05_31[[#This Row],[EPS0]]), "")</f>
        <v>0.15098722415795596</v>
      </c>
      <c r="Q597" s="2">
        <f>IFERROR((zacks_custom_screen_2023_05_31[[#This Row],[EPS2]]-zacks_custom_screen_2023_05_31[[#This Row],[EPS1]])/ABS(zacks_custom_screen_2023_05_31[[#This Row],[EPS1]]), "")</f>
        <v>0.22452068617558019</v>
      </c>
      <c r="R597" s="3">
        <f>IFERROR(zacks_custom_screen_2023_05_31[[#This Row],[Price]]/zacks_custom_screen_2023_05_31[[#This Row],[EPS1]], "")</f>
        <v>39.879414732593339</v>
      </c>
      <c r="S597" s="3">
        <f>IFERROR(zacks_custom_screen_2023_05_31[[#This Row],[Price]]/zacks_custom_screen_2023_05_31[[#This Row],[EPS2]], "")</f>
        <v>32.567367119901114</v>
      </c>
      <c r="T597" s="3">
        <f>IFERROR(zacks_custom_screen_2023_05_31[[#This Row],[PE1]]/(zacks_custom_screen_2023_05_31[[#This Row],[EG1]]*100), "")</f>
        <v>2.6412443142125266</v>
      </c>
      <c r="U597" s="3">
        <f>IFERROR(zacks_custom_screen_2023_05_31[[#This Row],[PE2]]/(zacks_custom_screen_2023_05_31[[#This Row],[EG2]]*100), "")</f>
        <v>1.4505285759920004</v>
      </c>
      <c r="V597"/>
      <c r="W597"/>
      <c r="X597"/>
    </row>
    <row r="598" spans="2:24" hidden="1" x14ac:dyDescent="0.25">
      <c r="B598" t="s">
        <v>1348</v>
      </c>
      <c r="C598">
        <v>111509.5</v>
      </c>
      <c r="D598" t="s">
        <v>1347</v>
      </c>
      <c r="E598" t="s">
        <v>13</v>
      </c>
      <c r="F598" t="s">
        <v>865</v>
      </c>
      <c r="G598" t="s">
        <v>866</v>
      </c>
      <c r="H598">
        <v>12</v>
      </c>
      <c r="I598">
        <v>202212</v>
      </c>
      <c r="J598" s="1">
        <v>102.4</v>
      </c>
      <c r="K598" s="1">
        <v>2.62</v>
      </c>
      <c r="L598" s="1">
        <v>2.0299999999999998</v>
      </c>
      <c r="M598" s="1">
        <v>3.99</v>
      </c>
      <c r="N598" s="1">
        <f>INDEX(Data!Z:Z,MATCH(zacks_custom_screen_2023_05_31[[#This Row],[Company Name]] &amp; "*", Data!Y:Y,0))</f>
        <v>333611</v>
      </c>
      <c r="O598" s="1">
        <f>INDEX(Data!AA:AA,MATCH(zacks_custom_screen_2023_05_31[[#This Row],[Company Name]] &amp; "*", Data!Y:Y,0))</f>
        <v>334510</v>
      </c>
      <c r="P598" s="2">
        <f>IFERROR((zacks_custom_screen_2023_05_31[[#This Row],[EPS1]]-zacks_custom_screen_2023_05_31[[#This Row],[EPS0]])/ABS(zacks_custom_screen_2023_05_31[[#This Row],[EPS0]]), "")</f>
        <v>-0.22519083969465659</v>
      </c>
      <c r="Q598" s="2">
        <f>IFERROR((zacks_custom_screen_2023_05_31[[#This Row],[EPS2]]-zacks_custom_screen_2023_05_31[[#This Row],[EPS1]])/ABS(zacks_custom_screen_2023_05_31[[#This Row],[EPS1]]), "")</f>
        <v>0.96551724137931061</v>
      </c>
      <c r="R598" s="3">
        <f>IFERROR(zacks_custom_screen_2023_05_31[[#This Row],[Price]]/zacks_custom_screen_2023_05_31[[#This Row],[EPS1]], "")</f>
        <v>50.443349753694591</v>
      </c>
      <c r="S598" s="3">
        <f>IFERROR(zacks_custom_screen_2023_05_31[[#This Row],[Price]]/zacks_custom_screen_2023_05_31[[#This Row],[EPS2]], "")</f>
        <v>25.664160401002505</v>
      </c>
      <c r="T598" s="3">
        <f>IFERROR(zacks_custom_screen_2023_05_31[[#This Row],[PE1]]/(zacks_custom_screen_2023_05_31[[#This Row],[EG1]]*100), "")</f>
        <v>-2.2400267178759283</v>
      </c>
      <c r="U598" s="3">
        <f>IFERROR(zacks_custom_screen_2023_05_31[[#This Row],[PE2]]/(zacks_custom_screen_2023_05_31[[#This Row],[EG2]]*100), "")</f>
        <v>0.26580737558181161</v>
      </c>
      <c r="V598"/>
      <c r="W598"/>
      <c r="X598"/>
    </row>
    <row r="599" spans="2:24" hidden="1" x14ac:dyDescent="0.25">
      <c r="B599" t="s">
        <v>1350</v>
      </c>
      <c r="C599">
        <v>3334.72</v>
      </c>
      <c r="D599" t="s">
        <v>1349</v>
      </c>
      <c r="E599" t="s">
        <v>13</v>
      </c>
      <c r="F599" t="s">
        <v>18</v>
      </c>
      <c r="G599" t="s">
        <v>231</v>
      </c>
      <c r="H599">
        <v>10</v>
      </c>
      <c r="I599">
        <v>202210</v>
      </c>
      <c r="J599" s="1">
        <v>70.23</v>
      </c>
      <c r="K599" s="1">
        <v>7.87</v>
      </c>
      <c r="N599" s="1" t="e">
        <f>INDEX(Data!Z:Z,MATCH(zacks_custom_screen_2023_05_31[[#This Row],[Company Name]] &amp; "*", Data!Y:Y,0))</f>
        <v>#N/A</v>
      </c>
      <c r="O599" s="1" t="e">
        <f>INDEX(Data!AA:AA,MATCH(zacks_custom_screen_2023_05_31[[#This Row],[Company Name]] &amp; "*", Data!Y:Y,0))</f>
        <v>#N/A</v>
      </c>
      <c r="P599" s="2">
        <f>IFERROR((zacks_custom_screen_2023_05_31[[#This Row],[EPS1]]-zacks_custom_screen_2023_05_31[[#This Row],[EPS0]])/ABS(zacks_custom_screen_2023_05_31[[#This Row],[EPS0]]), "")</f>
        <v>-1</v>
      </c>
      <c r="Q599" s="2" t="str">
        <f>IFERROR((zacks_custom_screen_2023_05_31[[#This Row],[EPS2]]-zacks_custom_screen_2023_05_31[[#This Row],[EPS1]])/ABS(zacks_custom_screen_2023_05_31[[#This Row],[EPS1]]), "")</f>
        <v/>
      </c>
      <c r="R599" s="3" t="str">
        <f>IFERROR(zacks_custom_screen_2023_05_31[[#This Row],[Price]]/zacks_custom_screen_2023_05_31[[#This Row],[EPS1]], "")</f>
        <v/>
      </c>
      <c r="S599" s="3" t="str">
        <f>IFERROR(zacks_custom_screen_2023_05_31[[#This Row],[Price]]/zacks_custom_screen_2023_05_31[[#This Row],[EPS2]], "")</f>
        <v/>
      </c>
      <c r="T599" s="3" t="str">
        <f>IFERROR(zacks_custom_screen_2023_05_31[[#This Row],[PE1]]/(zacks_custom_screen_2023_05_31[[#This Row],[EG1]]*100), "")</f>
        <v/>
      </c>
      <c r="U599" s="3" t="str">
        <f>IFERROR(zacks_custom_screen_2023_05_31[[#This Row],[PE2]]/(zacks_custom_screen_2023_05_31[[#This Row],[EG2]]*100), "")</f>
        <v/>
      </c>
      <c r="V599"/>
      <c r="W599"/>
      <c r="X599"/>
    </row>
    <row r="600" spans="2:24" hidden="1" x14ac:dyDescent="0.25">
      <c r="B600" t="s">
        <v>1352</v>
      </c>
      <c r="C600">
        <v>35446.639999999999</v>
      </c>
      <c r="D600" t="s">
        <v>1351</v>
      </c>
      <c r="E600" t="s">
        <v>22</v>
      </c>
      <c r="F600" t="s">
        <v>41</v>
      </c>
      <c r="G600" t="s">
        <v>1353</v>
      </c>
      <c r="H600">
        <v>12</v>
      </c>
      <c r="I600">
        <v>202212</v>
      </c>
      <c r="J600" s="1">
        <v>77.959999999999994</v>
      </c>
      <c r="K600" s="1">
        <v>4.63</v>
      </c>
      <c r="L600" s="1">
        <v>3.7</v>
      </c>
      <c r="M600" s="1">
        <v>4.32</v>
      </c>
      <c r="N600" s="1" t="e">
        <f>INDEX(Data!Z:Z,MATCH(zacks_custom_screen_2023_05_31[[#This Row],[Company Name]] &amp; "*", Data!Y:Y,0))</f>
        <v>#N/A</v>
      </c>
      <c r="O600" s="1" t="e">
        <f>INDEX(Data!AA:AA,MATCH(zacks_custom_screen_2023_05_31[[#This Row],[Company Name]] &amp; "*", Data!Y:Y,0))</f>
        <v>#N/A</v>
      </c>
      <c r="P600" s="2">
        <f>IFERROR((zacks_custom_screen_2023_05_31[[#This Row],[EPS1]]-zacks_custom_screen_2023_05_31[[#This Row],[EPS0]])/ABS(zacks_custom_screen_2023_05_31[[#This Row],[EPS0]]), "")</f>
        <v>-0.20086393088552909</v>
      </c>
      <c r="Q600" s="2">
        <f>IFERROR((zacks_custom_screen_2023_05_31[[#This Row],[EPS2]]-zacks_custom_screen_2023_05_31[[#This Row],[EPS1]])/ABS(zacks_custom_screen_2023_05_31[[#This Row],[EPS1]]), "")</f>
        <v>0.16756756756756758</v>
      </c>
      <c r="R600" s="3">
        <f>IFERROR(zacks_custom_screen_2023_05_31[[#This Row],[Price]]/zacks_custom_screen_2023_05_31[[#This Row],[EPS1]], "")</f>
        <v>21.070270270270267</v>
      </c>
      <c r="S600" s="3">
        <f>IFERROR(zacks_custom_screen_2023_05_31[[#This Row],[Price]]/zacks_custom_screen_2023_05_31[[#This Row],[EPS2]], "")</f>
        <v>18.046296296296294</v>
      </c>
      <c r="T600" s="3">
        <f>IFERROR(zacks_custom_screen_2023_05_31[[#This Row],[PE1]]/(zacks_custom_screen_2023_05_31[[#This Row],[EG1]]*100), "")</f>
        <v>-1.0489822725951761</v>
      </c>
      <c r="U600" s="3">
        <f>IFERROR(zacks_custom_screen_2023_05_31[[#This Row],[PE2]]/(zacks_custom_screen_2023_05_31[[#This Row],[EG2]]*100), "")</f>
        <v>1.0769563918757465</v>
      </c>
      <c r="V600"/>
      <c r="W600"/>
      <c r="X600"/>
    </row>
    <row r="601" spans="2:24" hidden="1" x14ac:dyDescent="0.25">
      <c r="B601" t="s">
        <v>1355</v>
      </c>
      <c r="C601">
        <v>11034.07</v>
      </c>
      <c r="D601" t="s">
        <v>1354</v>
      </c>
      <c r="E601" t="s">
        <v>22</v>
      </c>
      <c r="F601" t="s">
        <v>85</v>
      </c>
      <c r="G601" t="s">
        <v>286</v>
      </c>
      <c r="H601">
        <v>3</v>
      </c>
      <c r="I601">
        <v>202303</v>
      </c>
      <c r="J601" s="1">
        <v>17.22</v>
      </c>
      <c r="K601" s="1">
        <v>1.81</v>
      </c>
      <c r="L601" s="1">
        <v>1.97</v>
      </c>
      <c r="M601" s="1">
        <v>2.58</v>
      </c>
      <c r="N601" s="1" t="e">
        <f>INDEX(Data!Z:Z,MATCH(zacks_custom_screen_2023_05_31[[#This Row],[Company Name]] &amp; "*", Data!Y:Y,0))</f>
        <v>#N/A</v>
      </c>
      <c r="O601" s="1" t="e">
        <f>INDEX(Data!AA:AA,MATCH(zacks_custom_screen_2023_05_31[[#This Row],[Company Name]] &amp; "*", Data!Y:Y,0))</f>
        <v>#N/A</v>
      </c>
      <c r="P601" s="2">
        <f>IFERROR((zacks_custom_screen_2023_05_31[[#This Row],[EPS1]]-zacks_custom_screen_2023_05_31[[#This Row],[EPS0]])/ABS(zacks_custom_screen_2023_05_31[[#This Row],[EPS0]]), "")</f>
        <v>8.8397790055248573E-2</v>
      </c>
      <c r="Q601" s="2">
        <f>IFERROR((zacks_custom_screen_2023_05_31[[#This Row],[EPS2]]-zacks_custom_screen_2023_05_31[[#This Row],[EPS1]])/ABS(zacks_custom_screen_2023_05_31[[#This Row],[EPS1]]), "")</f>
        <v>0.30964467005076146</v>
      </c>
      <c r="R601" s="3">
        <f>IFERROR(zacks_custom_screen_2023_05_31[[#This Row],[Price]]/zacks_custom_screen_2023_05_31[[#This Row],[EPS1]], "")</f>
        <v>8.7411167512690344</v>
      </c>
      <c r="S601" s="3">
        <f>IFERROR(zacks_custom_screen_2023_05_31[[#This Row],[Price]]/zacks_custom_screen_2023_05_31[[#This Row],[EPS2]], "")</f>
        <v>6.6744186046511622</v>
      </c>
      <c r="T601" s="3">
        <f>IFERROR(zacks_custom_screen_2023_05_31[[#This Row],[PE1]]/(zacks_custom_screen_2023_05_31[[#This Row],[EG1]]*100), "")</f>
        <v>0.98883883248731008</v>
      </c>
      <c r="U601" s="3">
        <f>IFERROR(zacks_custom_screen_2023_05_31[[#This Row],[PE2]]/(zacks_custom_screen_2023_05_31[[#This Row],[EG2]]*100), "")</f>
        <v>0.21555089592070145</v>
      </c>
      <c r="V601"/>
      <c r="W601"/>
      <c r="X601"/>
    </row>
    <row r="602" spans="2:24" hidden="1" x14ac:dyDescent="0.25">
      <c r="B602" t="s">
        <v>1357</v>
      </c>
      <c r="C602">
        <v>13054.44</v>
      </c>
      <c r="D602" t="s">
        <v>1356</v>
      </c>
      <c r="E602" t="s">
        <v>13</v>
      </c>
      <c r="F602" t="s">
        <v>130</v>
      </c>
      <c r="G602" t="s">
        <v>131</v>
      </c>
      <c r="H602">
        <v>12</v>
      </c>
      <c r="I602">
        <v>202212</v>
      </c>
      <c r="J602" s="1">
        <v>14.61</v>
      </c>
      <c r="K602" s="1">
        <v>0.97</v>
      </c>
      <c r="L602" s="1">
        <v>1.04</v>
      </c>
      <c r="M602" s="1">
        <v>1.69</v>
      </c>
      <c r="N602" s="1" t="e">
        <f>INDEX(Data!Z:Z,MATCH(zacks_custom_screen_2023_05_31[[#This Row],[Company Name]] &amp; "*", Data!Y:Y,0))</f>
        <v>#N/A</v>
      </c>
      <c r="O602" s="1" t="e">
        <f>INDEX(Data!AA:AA,MATCH(zacks_custom_screen_2023_05_31[[#This Row],[Company Name]] &amp; "*", Data!Y:Y,0))</f>
        <v>#N/A</v>
      </c>
      <c r="P602" s="2">
        <f>IFERROR((zacks_custom_screen_2023_05_31[[#This Row],[EPS1]]-zacks_custom_screen_2023_05_31[[#This Row],[EPS0]])/ABS(zacks_custom_screen_2023_05_31[[#This Row],[EPS0]]), "")</f>
        <v>7.216494845360831E-2</v>
      </c>
      <c r="Q602" s="2">
        <f>IFERROR((zacks_custom_screen_2023_05_31[[#This Row],[EPS2]]-zacks_custom_screen_2023_05_31[[#This Row],[EPS1]])/ABS(zacks_custom_screen_2023_05_31[[#This Row],[EPS1]]), "")</f>
        <v>0.62499999999999989</v>
      </c>
      <c r="R602" s="3">
        <f>IFERROR(zacks_custom_screen_2023_05_31[[#This Row],[Price]]/zacks_custom_screen_2023_05_31[[#This Row],[EPS1]], "")</f>
        <v>14.048076923076922</v>
      </c>
      <c r="S602" s="3">
        <f>IFERROR(zacks_custom_screen_2023_05_31[[#This Row],[Price]]/zacks_custom_screen_2023_05_31[[#This Row],[EPS2]], "")</f>
        <v>8.6449704142011825</v>
      </c>
      <c r="T602" s="3">
        <f>IFERROR(zacks_custom_screen_2023_05_31[[#This Row],[PE1]]/(zacks_custom_screen_2023_05_31[[#This Row],[EG1]]*100), "")</f>
        <v>1.9466620879120859</v>
      </c>
      <c r="U602" s="3">
        <f>IFERROR(zacks_custom_screen_2023_05_31[[#This Row],[PE2]]/(zacks_custom_screen_2023_05_31[[#This Row],[EG2]]*100), "")</f>
        <v>0.13831952662721894</v>
      </c>
      <c r="V602"/>
      <c r="W602"/>
      <c r="X602"/>
    </row>
    <row r="603" spans="2:24" hidden="1" x14ac:dyDescent="0.25">
      <c r="B603" t="s">
        <v>1359</v>
      </c>
      <c r="C603">
        <v>12655.87</v>
      </c>
      <c r="D603" t="s">
        <v>1358</v>
      </c>
      <c r="E603" t="s">
        <v>13</v>
      </c>
      <c r="F603" t="s">
        <v>85</v>
      </c>
      <c r="G603" t="s">
        <v>745</v>
      </c>
      <c r="H603">
        <v>12</v>
      </c>
      <c r="I603">
        <v>202212</v>
      </c>
      <c r="J603" s="1">
        <v>36.85</v>
      </c>
      <c r="K603" s="1">
        <v>0.36</v>
      </c>
      <c r="L603" s="1">
        <v>0.75</v>
      </c>
      <c r="M603" s="1">
        <v>1.03</v>
      </c>
      <c r="N603" s="1">
        <f>INDEX(Data!Z:Z,MATCH(zacks_custom_screen_2023_05_31[[#This Row],[Company Name]] &amp; "*", Data!Y:Y,0))</f>
        <v>488490</v>
      </c>
      <c r="O603" s="1">
        <f>INDEX(Data!AA:AA,MATCH(zacks_custom_screen_2023_05_31[[#This Row],[Company Name]] &amp; "*", Data!Y:Y,0))</f>
        <v>0</v>
      </c>
      <c r="P603" s="2">
        <f>IFERROR((zacks_custom_screen_2023_05_31[[#This Row],[EPS1]]-zacks_custom_screen_2023_05_31[[#This Row],[EPS0]])/ABS(zacks_custom_screen_2023_05_31[[#This Row],[EPS0]]), "")</f>
        <v>1.0833333333333335</v>
      </c>
      <c r="Q603" s="2">
        <f>IFERROR((zacks_custom_screen_2023_05_31[[#This Row],[EPS2]]-zacks_custom_screen_2023_05_31[[#This Row],[EPS1]])/ABS(zacks_custom_screen_2023_05_31[[#This Row],[EPS1]]), "")</f>
        <v>0.37333333333333335</v>
      </c>
      <c r="R603" s="3">
        <f>IFERROR(zacks_custom_screen_2023_05_31[[#This Row],[Price]]/zacks_custom_screen_2023_05_31[[#This Row],[EPS1]], "")</f>
        <v>49.133333333333333</v>
      </c>
      <c r="S603" s="3">
        <f>IFERROR(zacks_custom_screen_2023_05_31[[#This Row],[Price]]/zacks_custom_screen_2023_05_31[[#This Row],[EPS2]], "")</f>
        <v>35.776699029126213</v>
      </c>
      <c r="T603" s="3">
        <f>IFERROR(zacks_custom_screen_2023_05_31[[#This Row],[PE1]]/(zacks_custom_screen_2023_05_31[[#This Row],[EG1]]*100), "")</f>
        <v>0.4535384615384615</v>
      </c>
      <c r="U603" s="3">
        <f>IFERROR(zacks_custom_screen_2023_05_31[[#This Row],[PE2]]/(zacks_custom_screen_2023_05_31[[#This Row],[EG2]]*100), "")</f>
        <v>0.95830443828016632</v>
      </c>
      <c r="V603"/>
      <c r="W603"/>
      <c r="X603"/>
    </row>
    <row r="604" spans="2:24" hidden="1" x14ac:dyDescent="0.25">
      <c r="B604" t="s">
        <v>1361</v>
      </c>
      <c r="C604">
        <v>33243.25</v>
      </c>
      <c r="D604" t="s">
        <v>1360</v>
      </c>
      <c r="E604" t="s">
        <v>22</v>
      </c>
      <c r="F604" t="s">
        <v>14</v>
      </c>
      <c r="G604" t="s">
        <v>196</v>
      </c>
      <c r="H604">
        <v>12</v>
      </c>
      <c r="I604">
        <v>202212</v>
      </c>
      <c r="J604" s="1">
        <v>60.69</v>
      </c>
      <c r="K604" s="1">
        <v>3.11</v>
      </c>
      <c r="L604" s="1">
        <v>2.17</v>
      </c>
      <c r="M604" s="1">
        <v>2.9</v>
      </c>
      <c r="N604" s="1">
        <f>INDEX(Data!Z:Z,MATCH(zacks_custom_screen_2023_05_31[[#This Row],[Company Name]] &amp; "*", Data!Y:Y,0))</f>
        <v>334419</v>
      </c>
      <c r="O604" s="1">
        <f>INDEX(Data!AA:AA,MATCH(zacks_custom_screen_2023_05_31[[#This Row],[Company Name]] &amp; "*", Data!Y:Y,0))</f>
        <v>336310</v>
      </c>
      <c r="P604" s="2">
        <f>IFERROR((zacks_custom_screen_2023_05_31[[#This Row],[EPS1]]-zacks_custom_screen_2023_05_31[[#This Row],[EPS0]])/ABS(zacks_custom_screen_2023_05_31[[#This Row],[EPS0]]), "")</f>
        <v>-0.30225080385852088</v>
      </c>
      <c r="Q604" s="2">
        <f>IFERROR((zacks_custom_screen_2023_05_31[[#This Row],[EPS2]]-zacks_custom_screen_2023_05_31[[#This Row],[EPS1]])/ABS(zacks_custom_screen_2023_05_31[[#This Row],[EPS1]]), "")</f>
        <v>0.33640552995391704</v>
      </c>
      <c r="R604" s="3">
        <f>IFERROR(zacks_custom_screen_2023_05_31[[#This Row],[Price]]/zacks_custom_screen_2023_05_31[[#This Row],[EPS1]], "")</f>
        <v>27.967741935483872</v>
      </c>
      <c r="S604" s="3">
        <f>IFERROR(zacks_custom_screen_2023_05_31[[#This Row],[Price]]/zacks_custom_screen_2023_05_31[[#This Row],[EPS2]], "")</f>
        <v>20.927586206896553</v>
      </c>
      <c r="T604" s="3">
        <f>IFERROR(zacks_custom_screen_2023_05_31[[#This Row],[PE1]]/(zacks_custom_screen_2023_05_31[[#This Row],[EG1]]*100), "")</f>
        <v>-0.9253157172271792</v>
      </c>
      <c r="U604" s="3">
        <f>IFERROR(zacks_custom_screen_2023_05_31[[#This Row],[PE2]]/(zacks_custom_screen_2023_05_31[[#This Row],[EG2]]*100), "")</f>
        <v>0.62209400094473322</v>
      </c>
      <c r="V604"/>
      <c r="W604"/>
      <c r="X604"/>
    </row>
    <row r="605" spans="2:24" hidden="1" x14ac:dyDescent="0.25">
      <c r="B605" t="s">
        <v>1363</v>
      </c>
      <c r="C605">
        <v>8433.92</v>
      </c>
      <c r="D605" t="s">
        <v>1362</v>
      </c>
      <c r="E605" t="s">
        <v>13</v>
      </c>
      <c r="F605" t="s">
        <v>130</v>
      </c>
      <c r="G605" t="s">
        <v>756</v>
      </c>
      <c r="H605">
        <v>12</v>
      </c>
      <c r="I605">
        <v>202212</v>
      </c>
      <c r="J605" s="1">
        <v>4.8</v>
      </c>
      <c r="K605" s="1">
        <v>1.28</v>
      </c>
      <c r="L605" s="1">
        <v>0.93</v>
      </c>
      <c r="M605" s="1">
        <v>0.65</v>
      </c>
      <c r="N605" s="1">
        <f>INDEX(Data!Z:Z,MATCH(zacks_custom_screen_2023_05_31[[#This Row],[Company Name]] &amp; "*", Data!Y:Y,0))</f>
        <v>332312</v>
      </c>
      <c r="O605" s="1">
        <f>INDEX(Data!AA:AA,MATCH(zacks_custom_screen_2023_05_31[[#This Row],[Company Name]] &amp; "*", Data!Y:Y,0))</f>
        <v>332618</v>
      </c>
      <c r="P605" s="2">
        <f>IFERROR((zacks_custom_screen_2023_05_31[[#This Row],[EPS1]]-zacks_custom_screen_2023_05_31[[#This Row],[EPS0]])/ABS(zacks_custom_screen_2023_05_31[[#This Row],[EPS0]]), "")</f>
        <v>-0.2734375</v>
      </c>
      <c r="Q605" s="2">
        <f>IFERROR((zacks_custom_screen_2023_05_31[[#This Row],[EPS2]]-zacks_custom_screen_2023_05_31[[#This Row],[EPS1]])/ABS(zacks_custom_screen_2023_05_31[[#This Row],[EPS1]]), "")</f>
        <v>-0.30107526881720431</v>
      </c>
      <c r="R605" s="3">
        <f>IFERROR(zacks_custom_screen_2023_05_31[[#This Row],[Price]]/zacks_custom_screen_2023_05_31[[#This Row],[EPS1]], "")</f>
        <v>5.161290322580645</v>
      </c>
      <c r="S605" s="3">
        <f>IFERROR(zacks_custom_screen_2023_05_31[[#This Row],[Price]]/zacks_custom_screen_2023_05_31[[#This Row],[EPS2]], "")</f>
        <v>7.3846153846153841</v>
      </c>
      <c r="T605" s="3">
        <f>IFERROR(zacks_custom_screen_2023_05_31[[#This Row],[PE1]]/(zacks_custom_screen_2023_05_31[[#This Row],[EG1]]*100), "")</f>
        <v>-0.18875576036866359</v>
      </c>
      <c r="U605" s="3">
        <f>IFERROR(zacks_custom_screen_2023_05_31[[#This Row],[PE2]]/(zacks_custom_screen_2023_05_31[[#This Row],[EG2]]*100), "")</f>
        <v>-0.24527472527472524</v>
      </c>
      <c r="V605"/>
      <c r="W605"/>
      <c r="X605"/>
    </row>
    <row r="606" spans="2:24" hidden="1" x14ac:dyDescent="0.25">
      <c r="B606" t="s">
        <v>1365</v>
      </c>
      <c r="C606">
        <v>12935.25</v>
      </c>
      <c r="D606" t="s">
        <v>1364</v>
      </c>
      <c r="E606" t="s">
        <v>13</v>
      </c>
      <c r="F606" t="s">
        <v>18</v>
      </c>
      <c r="G606" t="s">
        <v>171</v>
      </c>
      <c r="H606">
        <v>12</v>
      </c>
      <c r="I606">
        <v>202212</v>
      </c>
      <c r="J606" s="1">
        <v>76.84</v>
      </c>
      <c r="K606" s="1">
        <v>2.63</v>
      </c>
      <c r="L606" s="1">
        <v>3.06</v>
      </c>
      <c r="M606" s="1">
        <v>3.19</v>
      </c>
      <c r="N606" s="1">
        <f>INDEX(Data!Z:Z,MATCH(zacks_custom_screen_2023_05_31[[#This Row],[Company Name]] &amp; "*", Data!Y:Y,0))</f>
        <v>453998</v>
      </c>
      <c r="O606" s="1">
        <f>INDEX(Data!AA:AA,MATCH(zacks_custom_screen_2023_05_31[[#This Row],[Company Name]] &amp; "*", Data!Y:Y,0))</f>
        <v>0</v>
      </c>
      <c r="P606" s="2">
        <f>IFERROR((zacks_custom_screen_2023_05_31[[#This Row],[EPS1]]-zacks_custom_screen_2023_05_31[[#This Row],[EPS0]])/ABS(zacks_custom_screen_2023_05_31[[#This Row],[EPS0]]), "")</f>
        <v>0.16349809885931565</v>
      </c>
      <c r="Q606" s="2">
        <f>IFERROR((zacks_custom_screen_2023_05_31[[#This Row],[EPS2]]-zacks_custom_screen_2023_05_31[[#This Row],[EPS1]])/ABS(zacks_custom_screen_2023_05_31[[#This Row],[EPS1]]), "")</f>
        <v>4.2483660130718921E-2</v>
      </c>
      <c r="R606" s="3">
        <f>IFERROR(zacks_custom_screen_2023_05_31[[#This Row],[Price]]/zacks_custom_screen_2023_05_31[[#This Row],[EPS1]], "")</f>
        <v>25.111111111111111</v>
      </c>
      <c r="S606" s="3">
        <f>IFERROR(zacks_custom_screen_2023_05_31[[#This Row],[Price]]/zacks_custom_screen_2023_05_31[[#This Row],[EPS2]], "")</f>
        <v>24.087774294670847</v>
      </c>
      <c r="T606" s="3">
        <f>IFERROR(zacks_custom_screen_2023_05_31[[#This Row],[PE1]]/(zacks_custom_screen_2023_05_31[[#This Row],[EG1]]*100), "")</f>
        <v>1.5358656330749347</v>
      </c>
      <c r="U606" s="3">
        <f>IFERROR(zacks_custom_screen_2023_05_31[[#This Row],[PE2]]/(zacks_custom_screen_2023_05_31[[#This Row],[EG2]]*100), "")</f>
        <v>5.6698914878225271</v>
      </c>
      <c r="V606"/>
      <c r="W606"/>
      <c r="X606"/>
    </row>
    <row r="607" spans="2:24" hidden="1" x14ac:dyDescent="0.25">
      <c r="B607" t="s">
        <v>1367</v>
      </c>
      <c r="C607">
        <v>24092.240000000002</v>
      </c>
      <c r="D607" t="s">
        <v>1366</v>
      </c>
      <c r="E607" t="s">
        <v>13</v>
      </c>
      <c r="F607" t="s">
        <v>14</v>
      </c>
      <c r="G607" t="s">
        <v>618</v>
      </c>
      <c r="H607">
        <v>9</v>
      </c>
      <c r="I607">
        <v>202209</v>
      </c>
      <c r="J607" s="1">
        <v>102.31</v>
      </c>
      <c r="K607" s="1">
        <v>4.8</v>
      </c>
      <c r="L607" s="1">
        <v>5.22</v>
      </c>
      <c r="M607" s="1">
        <v>5.74</v>
      </c>
      <c r="N607" s="1" t="e">
        <f>INDEX(Data!Z:Z,MATCH(zacks_custom_screen_2023_05_31[[#This Row],[Company Name]] &amp; "*", Data!Y:Y,0))</f>
        <v>#N/A</v>
      </c>
      <c r="O607" s="1" t="e">
        <f>INDEX(Data!AA:AA,MATCH(zacks_custom_screen_2023_05_31[[#This Row],[Company Name]] &amp; "*", Data!Y:Y,0))</f>
        <v>#N/A</v>
      </c>
      <c r="P607" s="2">
        <f>IFERROR((zacks_custom_screen_2023_05_31[[#This Row],[EPS1]]-zacks_custom_screen_2023_05_31[[#This Row],[EPS0]])/ABS(zacks_custom_screen_2023_05_31[[#This Row],[EPS0]]), "")</f>
        <v>8.7499999999999994E-2</v>
      </c>
      <c r="Q607" s="2">
        <f>IFERROR((zacks_custom_screen_2023_05_31[[#This Row],[EPS2]]-zacks_custom_screen_2023_05_31[[#This Row],[EPS1]])/ABS(zacks_custom_screen_2023_05_31[[#This Row],[EPS1]]), "")</f>
        <v>9.9616858237547984E-2</v>
      </c>
      <c r="R607" s="3">
        <f>IFERROR(zacks_custom_screen_2023_05_31[[#This Row],[Price]]/zacks_custom_screen_2023_05_31[[#This Row],[EPS1]], "")</f>
        <v>19.59961685823755</v>
      </c>
      <c r="S607" s="3">
        <f>IFERROR(zacks_custom_screen_2023_05_31[[#This Row],[Price]]/zacks_custom_screen_2023_05_31[[#This Row],[EPS2]], "")</f>
        <v>17.824041811846691</v>
      </c>
      <c r="T607" s="3">
        <f>IFERROR(zacks_custom_screen_2023_05_31[[#This Row],[PE1]]/(zacks_custom_screen_2023_05_31[[#This Row],[EG1]]*100), "")</f>
        <v>2.2399562123700059</v>
      </c>
      <c r="U607" s="3">
        <f>IFERROR(zacks_custom_screen_2023_05_31[[#This Row],[PE2]]/(zacks_custom_screen_2023_05_31[[#This Row],[EG2]]*100), "")</f>
        <v>1.7892595818815316</v>
      </c>
      <c r="V607"/>
      <c r="W607"/>
      <c r="X607"/>
    </row>
    <row r="608" spans="2:24" hidden="1" x14ac:dyDescent="0.25">
      <c r="B608" t="s">
        <v>1369</v>
      </c>
      <c r="C608">
        <v>4964.2</v>
      </c>
      <c r="D608" t="s">
        <v>1368</v>
      </c>
      <c r="E608" t="s">
        <v>13</v>
      </c>
      <c r="F608" t="s">
        <v>330</v>
      </c>
      <c r="G608" t="s">
        <v>806</v>
      </c>
      <c r="H608">
        <v>12</v>
      </c>
      <c r="I608">
        <v>202212</v>
      </c>
      <c r="J608" s="1">
        <v>27.85</v>
      </c>
      <c r="K608" s="1">
        <v>3.11</v>
      </c>
      <c r="L608" s="1">
        <v>3.04</v>
      </c>
      <c r="M608" s="1">
        <v>3.37</v>
      </c>
      <c r="N608" s="1" t="e">
        <f>INDEX(Data!Z:Z,MATCH(zacks_custom_screen_2023_05_31[[#This Row],[Company Name]] &amp; "*", Data!Y:Y,0))</f>
        <v>#N/A</v>
      </c>
      <c r="O608" s="1" t="e">
        <f>INDEX(Data!AA:AA,MATCH(zacks_custom_screen_2023_05_31[[#This Row],[Company Name]] &amp; "*", Data!Y:Y,0))</f>
        <v>#N/A</v>
      </c>
      <c r="P608" s="2">
        <f>IFERROR((zacks_custom_screen_2023_05_31[[#This Row],[EPS1]]-zacks_custom_screen_2023_05_31[[#This Row],[EPS0]])/ABS(zacks_custom_screen_2023_05_31[[#This Row],[EPS0]]), "")</f>
        <v>-2.2508038585208952E-2</v>
      </c>
      <c r="Q608" s="2">
        <f>IFERROR((zacks_custom_screen_2023_05_31[[#This Row],[EPS2]]-zacks_custom_screen_2023_05_31[[#This Row],[EPS1]])/ABS(zacks_custom_screen_2023_05_31[[#This Row],[EPS1]]), "")</f>
        <v>0.10855263157894739</v>
      </c>
      <c r="R608" s="3">
        <f>IFERROR(zacks_custom_screen_2023_05_31[[#This Row],[Price]]/zacks_custom_screen_2023_05_31[[#This Row],[EPS1]], "")</f>
        <v>9.1611842105263168</v>
      </c>
      <c r="S608" s="3">
        <f>IFERROR(zacks_custom_screen_2023_05_31[[#This Row],[Price]]/zacks_custom_screen_2023_05_31[[#This Row],[EPS2]], "")</f>
        <v>8.2640949554896146</v>
      </c>
      <c r="T608" s="3">
        <f>IFERROR(zacks_custom_screen_2023_05_31[[#This Row],[PE1]]/(zacks_custom_screen_2023_05_31[[#This Row],[EG1]]*100), "")</f>
        <v>-4.0701832706767016</v>
      </c>
      <c r="U608" s="3">
        <f>IFERROR(zacks_custom_screen_2023_05_31[[#This Row],[PE2]]/(zacks_custom_screen_2023_05_31[[#This Row],[EG2]]*100), "")</f>
        <v>0.76129844438449779</v>
      </c>
      <c r="V608"/>
      <c r="W608"/>
      <c r="X608"/>
    </row>
    <row r="609" spans="2:24" hidden="1" x14ac:dyDescent="0.25">
      <c r="B609" t="s">
        <v>1371</v>
      </c>
      <c r="C609">
        <v>95210.43</v>
      </c>
      <c r="D609" t="s">
        <v>1370</v>
      </c>
      <c r="E609" t="s">
        <v>22</v>
      </c>
      <c r="F609" t="s">
        <v>41</v>
      </c>
      <c r="G609" t="s">
        <v>67</v>
      </c>
      <c r="H609">
        <v>12</v>
      </c>
      <c r="I609">
        <v>202212</v>
      </c>
      <c r="J609" s="1">
        <v>76.33</v>
      </c>
      <c r="K609" s="1">
        <v>7.26</v>
      </c>
      <c r="L609" s="1">
        <v>6.74</v>
      </c>
      <c r="M609" s="1">
        <v>7.26</v>
      </c>
      <c r="N609" s="1">
        <f>INDEX(Data!Z:Z,MATCH(zacks_custom_screen_2023_05_31[[#This Row],[Company Name]] &amp; "*", Data!Y:Y,0))</f>
        <v>325412</v>
      </c>
      <c r="O609" s="1">
        <f>INDEX(Data!AA:AA,MATCH(zacks_custom_screen_2023_05_31[[#This Row],[Company Name]] &amp; "*", Data!Y:Y,0))</f>
        <v>325414</v>
      </c>
      <c r="P609" s="2">
        <f>IFERROR((zacks_custom_screen_2023_05_31[[#This Row],[EPS1]]-zacks_custom_screen_2023_05_31[[#This Row],[EPS0]])/ABS(zacks_custom_screen_2023_05_31[[#This Row],[EPS0]]), "")</f>
        <v>-7.1625344352617026E-2</v>
      </c>
      <c r="Q609" s="2">
        <f>IFERROR((zacks_custom_screen_2023_05_31[[#This Row],[EPS2]]-zacks_custom_screen_2023_05_31[[#This Row],[EPS1]])/ABS(zacks_custom_screen_2023_05_31[[#This Row],[EPS1]]), "")</f>
        <v>7.715133531157263E-2</v>
      </c>
      <c r="R609" s="3">
        <f>IFERROR(zacks_custom_screen_2023_05_31[[#This Row],[Price]]/zacks_custom_screen_2023_05_31[[#This Row],[EPS1]], "")</f>
        <v>11.324925816023738</v>
      </c>
      <c r="S609" s="3">
        <f>IFERROR(zacks_custom_screen_2023_05_31[[#This Row],[Price]]/zacks_custom_screen_2023_05_31[[#This Row],[EPS2]], "")</f>
        <v>10.513774104683195</v>
      </c>
      <c r="T609" s="3">
        <f>IFERROR(zacks_custom_screen_2023_05_31[[#This Row],[PE1]]/(zacks_custom_screen_2023_05_31[[#This Row],[EG1]]*100), "")</f>
        <v>-1.5811338735448537</v>
      </c>
      <c r="U609" s="3">
        <f>IFERROR(zacks_custom_screen_2023_05_31[[#This Row],[PE2]]/(zacks_custom_screen_2023_05_31[[#This Row],[EG2]]*100), "")</f>
        <v>1.3627468743377846</v>
      </c>
      <c r="V609"/>
      <c r="W609"/>
      <c r="X609"/>
    </row>
    <row r="610" spans="2:24" hidden="1" x14ac:dyDescent="0.25">
      <c r="B610" t="s">
        <v>1373</v>
      </c>
      <c r="C610">
        <v>48908.639999999999</v>
      </c>
      <c r="D610" t="s">
        <v>1372</v>
      </c>
      <c r="E610" t="s">
        <v>13</v>
      </c>
      <c r="F610" t="s">
        <v>51</v>
      </c>
      <c r="G610" t="s">
        <v>308</v>
      </c>
      <c r="H610">
        <v>5</v>
      </c>
      <c r="I610">
        <v>202205</v>
      </c>
      <c r="J610" s="1">
        <v>83.27</v>
      </c>
      <c r="K610" s="1">
        <v>3.94</v>
      </c>
      <c r="L610" s="1">
        <v>4.2300000000000004</v>
      </c>
      <c r="M610" s="1">
        <v>4.4800000000000004</v>
      </c>
      <c r="N610" s="1">
        <f>INDEX(Data!Z:Z,MATCH(zacks_custom_screen_2023_05_31[[#This Row],[Company Name]] &amp; "*", Data!Y:Y,0))</f>
        <v>493130</v>
      </c>
      <c r="O610" s="1">
        <f>INDEX(Data!AA:AA,MATCH(zacks_custom_screen_2023_05_31[[#This Row],[Company Name]] &amp; "*", Data!Y:Y,0))</f>
        <v>0</v>
      </c>
      <c r="P610" s="2">
        <f>IFERROR((zacks_custom_screen_2023_05_31[[#This Row],[EPS1]]-zacks_custom_screen_2023_05_31[[#This Row],[EPS0]])/ABS(zacks_custom_screen_2023_05_31[[#This Row],[EPS0]]), "")</f>
        <v>7.3604060913705707E-2</v>
      </c>
      <c r="Q610" s="2">
        <f>IFERROR((zacks_custom_screen_2023_05_31[[#This Row],[EPS2]]-zacks_custom_screen_2023_05_31[[#This Row],[EPS1]])/ABS(zacks_custom_screen_2023_05_31[[#This Row],[EPS1]]), "")</f>
        <v>5.9101654846335692E-2</v>
      </c>
      <c r="R610" s="3">
        <f>IFERROR(zacks_custom_screen_2023_05_31[[#This Row],[Price]]/zacks_custom_screen_2023_05_31[[#This Row],[EPS1]], "")</f>
        <v>19.685579196217493</v>
      </c>
      <c r="S610" s="3">
        <f>IFERROR(zacks_custom_screen_2023_05_31[[#This Row],[Price]]/zacks_custom_screen_2023_05_31[[#This Row],[EPS2]], "")</f>
        <v>18.587053571428569</v>
      </c>
      <c r="T610" s="3">
        <f>IFERROR(zacks_custom_screen_2023_05_31[[#This Row],[PE1]]/(zacks_custom_screen_2023_05_31[[#This Row],[EG1]]*100), "")</f>
        <v>2.6745235183826477</v>
      </c>
      <c r="U610" s="3">
        <f>IFERROR(zacks_custom_screen_2023_05_31[[#This Row],[PE2]]/(zacks_custom_screen_2023_05_31[[#This Row],[EG2]]*100), "")</f>
        <v>3.1449294642857142</v>
      </c>
      <c r="V610"/>
      <c r="W610"/>
      <c r="X610"/>
    </row>
    <row r="611" spans="2:24" hidden="1" x14ac:dyDescent="0.25">
      <c r="B611" t="s">
        <v>1375</v>
      </c>
      <c r="C611">
        <v>10046.64</v>
      </c>
      <c r="D611" t="s">
        <v>1374</v>
      </c>
      <c r="E611" t="s">
        <v>13</v>
      </c>
      <c r="F611" t="s">
        <v>37</v>
      </c>
      <c r="G611" t="s">
        <v>379</v>
      </c>
      <c r="H611">
        <v>12</v>
      </c>
      <c r="I611">
        <v>202212</v>
      </c>
      <c r="J611" s="1">
        <v>105.14</v>
      </c>
      <c r="K611" s="1">
        <v>8.15</v>
      </c>
      <c r="L611" s="1">
        <v>10.38</v>
      </c>
      <c r="M611" s="1">
        <v>11.25</v>
      </c>
      <c r="N611" s="1" t="e">
        <f>INDEX(Data!Z:Z,MATCH(zacks_custom_screen_2023_05_31[[#This Row],[Company Name]] &amp; "*", Data!Y:Y,0))</f>
        <v>#N/A</v>
      </c>
      <c r="O611" s="1" t="e">
        <f>INDEX(Data!AA:AA,MATCH(zacks_custom_screen_2023_05_31[[#This Row],[Company Name]] &amp; "*", Data!Y:Y,0))</f>
        <v>#N/A</v>
      </c>
      <c r="P611" s="2">
        <f>IFERROR((zacks_custom_screen_2023_05_31[[#This Row],[EPS1]]-zacks_custom_screen_2023_05_31[[#This Row],[EPS0]])/ABS(zacks_custom_screen_2023_05_31[[#This Row],[EPS0]]), "")</f>
        <v>0.27361963190184052</v>
      </c>
      <c r="Q611" s="2">
        <f>IFERROR((zacks_custom_screen_2023_05_31[[#This Row],[EPS2]]-zacks_custom_screen_2023_05_31[[#This Row],[EPS1]])/ABS(zacks_custom_screen_2023_05_31[[#This Row],[EPS1]]), "")</f>
        <v>8.3815028901734021E-2</v>
      </c>
      <c r="R611" s="3">
        <f>IFERROR(zacks_custom_screen_2023_05_31[[#This Row],[Price]]/zacks_custom_screen_2023_05_31[[#This Row],[EPS1]], "")</f>
        <v>10.129094412331407</v>
      </c>
      <c r="S611" s="3">
        <f>IFERROR(zacks_custom_screen_2023_05_31[[#This Row],[Price]]/zacks_custom_screen_2023_05_31[[#This Row],[EPS2]], "")</f>
        <v>9.3457777777777782</v>
      </c>
      <c r="T611" s="3">
        <f>IFERROR(zacks_custom_screen_2023_05_31[[#This Row],[PE1]]/(zacks_custom_screen_2023_05_31[[#This Row],[EG1]]*100), "")</f>
        <v>0.37018887650448856</v>
      </c>
      <c r="U611" s="3">
        <f>IFERROR(zacks_custom_screen_2023_05_31[[#This Row],[PE2]]/(zacks_custom_screen_2023_05_31[[#This Row],[EG2]]*100), "")</f>
        <v>1.1150479693486601</v>
      </c>
      <c r="V611"/>
      <c r="W611"/>
      <c r="X611"/>
    </row>
    <row r="612" spans="2:24" hidden="1" x14ac:dyDescent="0.25">
      <c r="B612" t="s">
        <v>1377</v>
      </c>
      <c r="C612">
        <v>5421.85</v>
      </c>
      <c r="D612" t="s">
        <v>1376</v>
      </c>
      <c r="E612" t="s">
        <v>22</v>
      </c>
      <c r="F612" t="s">
        <v>30</v>
      </c>
      <c r="G612" t="s">
        <v>256</v>
      </c>
      <c r="H612">
        <v>12</v>
      </c>
      <c r="I612">
        <v>202212</v>
      </c>
      <c r="J612" s="1">
        <v>33.61</v>
      </c>
      <c r="K612" s="1">
        <v>-1.24</v>
      </c>
      <c r="L612" s="1">
        <v>-0.99</v>
      </c>
      <c r="M612" s="1">
        <v>-0.72</v>
      </c>
      <c r="N612" s="1" t="e">
        <f>INDEX(Data!Z:Z,MATCH(zacks_custom_screen_2023_05_31[[#This Row],[Company Name]] &amp; "*", Data!Y:Y,0))</f>
        <v>#N/A</v>
      </c>
      <c r="O612" s="1" t="e">
        <f>INDEX(Data!AA:AA,MATCH(zacks_custom_screen_2023_05_31[[#This Row],[Company Name]] &amp; "*", Data!Y:Y,0))</f>
        <v>#N/A</v>
      </c>
      <c r="P612" s="2">
        <f>IFERROR((zacks_custom_screen_2023_05_31[[#This Row],[EPS1]]-zacks_custom_screen_2023_05_31[[#This Row],[EPS0]])/ABS(zacks_custom_screen_2023_05_31[[#This Row],[EPS0]]), "")</f>
        <v>0.20161290322580647</v>
      </c>
      <c r="Q612" s="2">
        <f>IFERROR((zacks_custom_screen_2023_05_31[[#This Row],[EPS2]]-zacks_custom_screen_2023_05_31[[#This Row],[EPS1]])/ABS(zacks_custom_screen_2023_05_31[[#This Row],[EPS1]]), "")</f>
        <v>0.27272727272727276</v>
      </c>
      <c r="R612" s="3">
        <f>IFERROR(zacks_custom_screen_2023_05_31[[#This Row],[Price]]/zacks_custom_screen_2023_05_31[[#This Row],[EPS1]], "")</f>
        <v>-33.949494949494948</v>
      </c>
      <c r="S612" s="3">
        <f>IFERROR(zacks_custom_screen_2023_05_31[[#This Row],[Price]]/zacks_custom_screen_2023_05_31[[#This Row],[EPS2]], "")</f>
        <v>-46.680555555555557</v>
      </c>
      <c r="T612" s="3">
        <f>IFERROR(zacks_custom_screen_2023_05_31[[#This Row],[PE1]]/(zacks_custom_screen_2023_05_31[[#This Row],[EG1]]*100), "")</f>
        <v>-1.6838949494949491</v>
      </c>
      <c r="U612" s="3">
        <f>IFERROR(zacks_custom_screen_2023_05_31[[#This Row],[PE2]]/(zacks_custom_screen_2023_05_31[[#This Row],[EG2]]*100), "")</f>
        <v>-1.7116203703703701</v>
      </c>
      <c r="V612"/>
      <c r="W612"/>
      <c r="X612"/>
    </row>
    <row r="613" spans="2:24" hidden="1" x14ac:dyDescent="0.25">
      <c r="B613" t="s">
        <v>1378</v>
      </c>
      <c r="C613">
        <v>59290.43</v>
      </c>
      <c r="D613" t="s">
        <v>90</v>
      </c>
      <c r="E613" t="s">
        <v>13</v>
      </c>
      <c r="F613" t="s">
        <v>37</v>
      </c>
      <c r="G613" t="s">
        <v>92</v>
      </c>
      <c r="H613">
        <v>9</v>
      </c>
      <c r="I613">
        <v>202209</v>
      </c>
      <c r="J613" s="1">
        <v>182.04</v>
      </c>
      <c r="K613" s="1"/>
      <c r="N613" s="1" t="str">
        <f>INDEX(Data!Z:Z,MATCH(zacks_custom_screen_2023_05_31[[#This Row],[Company Name]] &amp; "*", Data!Y:Y,0))</f>
        <v>Naics1</v>
      </c>
      <c r="O613" s="1" t="str">
        <f>INDEX(Data!AA:AA,MATCH(zacks_custom_screen_2023_05_31[[#This Row],[Company Name]] &amp; "*", Data!Y:Y,0))</f>
        <v>Nacis2</v>
      </c>
      <c r="P613" s="2" t="str">
        <f>IFERROR((zacks_custom_screen_2023_05_31[[#This Row],[EPS1]]-zacks_custom_screen_2023_05_31[[#This Row],[EPS0]])/ABS(zacks_custom_screen_2023_05_31[[#This Row],[EPS0]]), "")</f>
        <v/>
      </c>
      <c r="Q613" s="2" t="str">
        <f>IFERROR((zacks_custom_screen_2023_05_31[[#This Row],[EPS2]]-zacks_custom_screen_2023_05_31[[#This Row],[EPS1]])/ABS(zacks_custom_screen_2023_05_31[[#This Row],[EPS1]]), "")</f>
        <v/>
      </c>
      <c r="R613" s="3" t="str">
        <f>IFERROR(zacks_custom_screen_2023_05_31[[#This Row],[Price]]/zacks_custom_screen_2023_05_31[[#This Row],[EPS1]], "")</f>
        <v/>
      </c>
      <c r="S613" s="3" t="str">
        <f>IFERROR(zacks_custom_screen_2023_05_31[[#This Row],[Price]]/zacks_custom_screen_2023_05_31[[#This Row],[EPS2]], "")</f>
        <v/>
      </c>
      <c r="T613" s="3" t="str">
        <f>IFERROR(zacks_custom_screen_2023_05_31[[#This Row],[PE1]]/(zacks_custom_screen_2023_05_31[[#This Row],[EG1]]*100), "")</f>
        <v/>
      </c>
      <c r="U613" s="3" t="str">
        <f>IFERROR(zacks_custom_screen_2023_05_31[[#This Row],[PE2]]/(zacks_custom_screen_2023_05_31[[#This Row],[EG2]]*100), "")</f>
        <v/>
      </c>
      <c r="V613"/>
      <c r="W613"/>
      <c r="X613"/>
    </row>
    <row r="614" spans="2:24" hidden="1" x14ac:dyDescent="0.25">
      <c r="B614" t="s">
        <v>1380</v>
      </c>
      <c r="C614">
        <v>7798.65</v>
      </c>
      <c r="D614" t="s">
        <v>1379</v>
      </c>
      <c r="E614" t="s">
        <v>13</v>
      </c>
      <c r="F614" t="s">
        <v>14</v>
      </c>
      <c r="G614" t="s">
        <v>1381</v>
      </c>
      <c r="H614">
        <v>12</v>
      </c>
      <c r="I614">
        <v>202212</v>
      </c>
      <c r="J614" s="1">
        <v>183.78</v>
      </c>
      <c r="K614" s="1">
        <v>5.08</v>
      </c>
      <c r="L614" s="1">
        <v>5.72</v>
      </c>
      <c r="M614" s="1">
        <v>6.94</v>
      </c>
      <c r="N614" s="1" t="e">
        <f>INDEX(Data!Z:Z,MATCH(zacks_custom_screen_2023_05_31[[#This Row],[Company Name]] &amp; "*", Data!Y:Y,0))</f>
        <v>#N/A</v>
      </c>
      <c r="O614" s="1" t="e">
        <f>INDEX(Data!AA:AA,MATCH(zacks_custom_screen_2023_05_31[[#This Row],[Company Name]] &amp; "*", Data!Y:Y,0))</f>
        <v>#N/A</v>
      </c>
      <c r="P614" s="2">
        <f>IFERROR((zacks_custom_screen_2023_05_31[[#This Row],[EPS1]]-zacks_custom_screen_2023_05_31[[#This Row],[EPS0]])/ABS(zacks_custom_screen_2023_05_31[[#This Row],[EPS0]]), "")</f>
        <v>0.12598425196850388</v>
      </c>
      <c r="Q614" s="2">
        <f>IFERROR((zacks_custom_screen_2023_05_31[[#This Row],[EPS2]]-zacks_custom_screen_2023_05_31[[#This Row],[EPS1]])/ABS(zacks_custom_screen_2023_05_31[[#This Row],[EPS1]]), "")</f>
        <v>0.21328671328671342</v>
      </c>
      <c r="R614" s="3">
        <f>IFERROR(zacks_custom_screen_2023_05_31[[#This Row],[Price]]/zacks_custom_screen_2023_05_31[[#This Row],[EPS1]], "")</f>
        <v>32.129370629370634</v>
      </c>
      <c r="S614" s="3">
        <f>IFERROR(zacks_custom_screen_2023_05_31[[#This Row],[Price]]/zacks_custom_screen_2023_05_31[[#This Row],[EPS2]], "")</f>
        <v>26.481268011527376</v>
      </c>
      <c r="T614" s="3">
        <f>IFERROR(zacks_custom_screen_2023_05_31[[#This Row],[PE1]]/(zacks_custom_screen_2023_05_31[[#This Row],[EG1]]*100), "")</f>
        <v>2.5502687937062953</v>
      </c>
      <c r="U614" s="3">
        <f>IFERROR(zacks_custom_screen_2023_05_31[[#This Row],[PE2]]/(zacks_custom_screen_2023_05_31[[#This Row],[EG2]]*100), "")</f>
        <v>1.2415807625076762</v>
      </c>
      <c r="V614"/>
      <c r="W614"/>
      <c r="X614"/>
    </row>
    <row r="615" spans="2:24" hidden="1" x14ac:dyDescent="0.25">
      <c r="B615" t="s">
        <v>1383</v>
      </c>
      <c r="C615">
        <v>12469.77</v>
      </c>
      <c r="D615" t="s">
        <v>1382</v>
      </c>
      <c r="E615" t="s">
        <v>22</v>
      </c>
      <c r="F615" t="s">
        <v>37</v>
      </c>
      <c r="G615" t="s">
        <v>250</v>
      </c>
      <c r="H615">
        <v>12</v>
      </c>
      <c r="I615">
        <v>202212</v>
      </c>
      <c r="J615" s="1">
        <v>47.53</v>
      </c>
      <c r="K615" s="1">
        <v>3.55</v>
      </c>
      <c r="L615" s="1">
        <v>3.66</v>
      </c>
      <c r="M615" s="1">
        <v>3.73</v>
      </c>
      <c r="N615" s="1" t="e">
        <f>INDEX(Data!Z:Z,MATCH(zacks_custom_screen_2023_05_31[[#This Row],[Company Name]] &amp; "*", Data!Y:Y,0))</f>
        <v>#N/A</v>
      </c>
      <c r="O615" s="1" t="e">
        <f>INDEX(Data!AA:AA,MATCH(zacks_custom_screen_2023_05_31[[#This Row],[Company Name]] &amp; "*", Data!Y:Y,0))</f>
        <v>#N/A</v>
      </c>
      <c r="P615" s="2">
        <f>IFERROR((zacks_custom_screen_2023_05_31[[#This Row],[EPS1]]-zacks_custom_screen_2023_05_31[[#This Row],[EPS0]])/ABS(zacks_custom_screen_2023_05_31[[#This Row],[EPS0]]), "")</f>
        <v>3.0985915492957837E-2</v>
      </c>
      <c r="Q615" s="2">
        <f>IFERROR((zacks_custom_screen_2023_05_31[[#This Row],[EPS2]]-zacks_custom_screen_2023_05_31[[#This Row],[EPS1]])/ABS(zacks_custom_screen_2023_05_31[[#This Row],[EPS1]]), "")</f>
        <v>1.9125683060109245E-2</v>
      </c>
      <c r="R615" s="3">
        <f>IFERROR(zacks_custom_screen_2023_05_31[[#This Row],[Price]]/zacks_custom_screen_2023_05_31[[#This Row],[EPS1]], "")</f>
        <v>12.986338797814208</v>
      </c>
      <c r="S615" s="3">
        <f>IFERROR(zacks_custom_screen_2023_05_31[[#This Row],[Price]]/zacks_custom_screen_2023_05_31[[#This Row],[EPS2]], "")</f>
        <v>12.742627345844504</v>
      </c>
      <c r="T615" s="3">
        <f>IFERROR(zacks_custom_screen_2023_05_31[[#This Row],[PE1]]/(zacks_custom_screen_2023_05_31[[#This Row],[EG1]]*100), "")</f>
        <v>4.1910457029309365</v>
      </c>
      <c r="U615" s="3">
        <f>IFERROR(zacks_custom_screen_2023_05_31[[#This Row],[PE2]]/(zacks_custom_screen_2023_05_31[[#This Row],[EG2]]*100), "")</f>
        <v>6.662573726541571</v>
      </c>
      <c r="V615"/>
      <c r="W615"/>
      <c r="X615"/>
    </row>
    <row r="616" spans="2:24" hidden="1" x14ac:dyDescent="0.25">
      <c r="B616" t="s">
        <v>1385</v>
      </c>
      <c r="C616">
        <v>26490.07</v>
      </c>
      <c r="D616" t="s">
        <v>1384</v>
      </c>
      <c r="E616" t="s">
        <v>13</v>
      </c>
      <c r="F616" t="s">
        <v>14</v>
      </c>
      <c r="G616" t="s">
        <v>261</v>
      </c>
      <c r="H616">
        <v>12</v>
      </c>
      <c r="I616">
        <v>202212</v>
      </c>
      <c r="J616" s="1">
        <v>31.16</v>
      </c>
      <c r="K616" s="1">
        <v>2.09</v>
      </c>
      <c r="L616" s="1">
        <v>1.94</v>
      </c>
      <c r="M616" s="1">
        <v>2.36</v>
      </c>
      <c r="N616" s="1">
        <f>INDEX(Data!Z:Z,MATCH(zacks_custom_screen_2023_05_31[[#This Row],[Company Name]] &amp; "*", Data!Y:Y,0))</f>
        <v>334210</v>
      </c>
      <c r="O616" s="1">
        <f>INDEX(Data!AA:AA,MATCH(zacks_custom_screen_2023_05_31[[#This Row],[Company Name]] &amp; "*", Data!Y:Y,0))</f>
        <v>0</v>
      </c>
      <c r="P616" s="2">
        <f>IFERROR((zacks_custom_screen_2023_05_31[[#This Row],[EPS1]]-zacks_custom_screen_2023_05_31[[#This Row],[EPS0]])/ABS(zacks_custom_screen_2023_05_31[[#This Row],[EPS0]]), "")</f>
        <v>-7.1770334928229623E-2</v>
      </c>
      <c r="Q616" s="2">
        <f>IFERROR((zacks_custom_screen_2023_05_31[[#This Row],[EPS2]]-zacks_custom_screen_2023_05_31[[#This Row],[EPS1]])/ABS(zacks_custom_screen_2023_05_31[[#This Row],[EPS1]]), "")</f>
        <v>0.21649484536082472</v>
      </c>
      <c r="R616" s="3">
        <f>IFERROR(zacks_custom_screen_2023_05_31[[#This Row],[Price]]/zacks_custom_screen_2023_05_31[[#This Row],[EPS1]], "")</f>
        <v>16.061855670103093</v>
      </c>
      <c r="S616" s="3">
        <f>IFERROR(zacks_custom_screen_2023_05_31[[#This Row],[Price]]/zacks_custom_screen_2023_05_31[[#This Row],[EPS2]], "")</f>
        <v>13.203389830508476</v>
      </c>
      <c r="T616" s="3">
        <f>IFERROR(zacks_custom_screen_2023_05_31[[#This Row],[PE1]]/(zacks_custom_screen_2023_05_31[[#This Row],[EG1]]*100), "")</f>
        <v>-2.2379518900343656</v>
      </c>
      <c r="U616" s="3">
        <f>IFERROR(zacks_custom_screen_2023_05_31[[#This Row],[PE2]]/(zacks_custom_screen_2023_05_31[[#This Row],[EG2]]*100), "")</f>
        <v>0.60987086359967724</v>
      </c>
      <c r="V616"/>
      <c r="W616"/>
      <c r="X616"/>
    </row>
    <row r="617" spans="2:24" hidden="1" x14ac:dyDescent="0.25">
      <c r="B617" t="s">
        <v>1387</v>
      </c>
      <c r="C617">
        <v>46374.52</v>
      </c>
      <c r="D617" t="s">
        <v>1386</v>
      </c>
      <c r="E617" t="s">
        <v>13</v>
      </c>
      <c r="F617" t="s">
        <v>107</v>
      </c>
      <c r="G617" t="s">
        <v>1204</v>
      </c>
      <c r="H617">
        <v>12</v>
      </c>
      <c r="I617">
        <v>202212</v>
      </c>
      <c r="J617" s="1">
        <v>33.36</v>
      </c>
      <c r="K617" s="1">
        <v>7.59</v>
      </c>
      <c r="L617" s="1">
        <v>6.68</v>
      </c>
      <c r="M617" s="1">
        <v>6.44</v>
      </c>
      <c r="N617" s="1">
        <f>INDEX(Data!Z:Z,MATCH(zacks_custom_screen_2023_05_31[[#This Row],[Company Name]] &amp; "*", Data!Y:Y,0))</f>
        <v>522291</v>
      </c>
      <c r="O617" s="1">
        <f>INDEX(Data!AA:AA,MATCH(zacks_custom_screen_2023_05_31[[#This Row],[Company Name]] &amp; "*", Data!Y:Y,0))</f>
        <v>0</v>
      </c>
      <c r="P617" s="2">
        <f>IFERROR((zacks_custom_screen_2023_05_31[[#This Row],[EPS1]]-zacks_custom_screen_2023_05_31[[#This Row],[EPS0]])/ABS(zacks_custom_screen_2023_05_31[[#This Row],[EPS0]]), "")</f>
        <v>-0.11989459815546774</v>
      </c>
      <c r="Q617" s="2">
        <f>IFERROR((zacks_custom_screen_2023_05_31[[#This Row],[EPS2]]-zacks_custom_screen_2023_05_31[[#This Row],[EPS1]])/ABS(zacks_custom_screen_2023_05_31[[#This Row],[EPS1]]), "")</f>
        <v>-3.5928143712574752E-2</v>
      </c>
      <c r="R617" s="3">
        <f>IFERROR(zacks_custom_screen_2023_05_31[[#This Row],[Price]]/zacks_custom_screen_2023_05_31[[#This Row],[EPS1]], "")</f>
        <v>4.9940119760479043</v>
      </c>
      <c r="S617" s="3">
        <f>IFERROR(zacks_custom_screen_2023_05_31[[#This Row],[Price]]/zacks_custom_screen_2023_05_31[[#This Row],[EPS2]], "")</f>
        <v>5.1801242236024843</v>
      </c>
      <c r="T617" s="3">
        <f>IFERROR(zacks_custom_screen_2023_05_31[[#This Row],[PE1]]/(zacks_custom_screen_2023_05_31[[#This Row],[EG1]]*100), "")</f>
        <v>-0.41653352635388557</v>
      </c>
      <c r="U617" s="3">
        <f>IFERROR(zacks_custom_screen_2023_05_31[[#This Row],[PE2]]/(zacks_custom_screen_2023_05_31[[#This Row],[EG2]]*100), "")</f>
        <v>-1.4418012422360287</v>
      </c>
      <c r="V617"/>
      <c r="W617"/>
      <c r="X617"/>
    </row>
    <row r="618" spans="2:24" hidden="1" x14ac:dyDescent="0.25">
      <c r="B618" t="s">
        <v>1389</v>
      </c>
      <c r="C618">
        <v>25919.27</v>
      </c>
      <c r="D618" t="s">
        <v>1388</v>
      </c>
      <c r="E618" t="s">
        <v>22</v>
      </c>
      <c r="F618" t="s">
        <v>41</v>
      </c>
      <c r="G618" t="s">
        <v>67</v>
      </c>
      <c r="H618">
        <v>12</v>
      </c>
      <c r="I618">
        <v>202212</v>
      </c>
      <c r="J618" s="1">
        <v>39.28</v>
      </c>
      <c r="K618" s="1">
        <v>1.1499999999999999</v>
      </c>
      <c r="L618" s="1">
        <v>0.99</v>
      </c>
      <c r="M618" s="1">
        <v>1.33</v>
      </c>
      <c r="N618" s="1" t="e">
        <f>INDEX(Data!Z:Z,MATCH(zacks_custom_screen_2023_05_31[[#This Row],[Company Name]] &amp; "*", Data!Y:Y,0))</f>
        <v>#N/A</v>
      </c>
      <c r="O618" s="1" t="e">
        <f>INDEX(Data!AA:AA,MATCH(zacks_custom_screen_2023_05_31[[#This Row],[Company Name]] &amp; "*", Data!Y:Y,0))</f>
        <v>#N/A</v>
      </c>
      <c r="P618" s="2">
        <f>IFERROR((zacks_custom_screen_2023_05_31[[#This Row],[EPS1]]-zacks_custom_screen_2023_05_31[[#This Row],[EPS0]])/ABS(zacks_custom_screen_2023_05_31[[#This Row],[EPS0]]), "")</f>
        <v>-0.13913043478260864</v>
      </c>
      <c r="Q618" s="2">
        <f>IFERROR((zacks_custom_screen_2023_05_31[[#This Row],[EPS2]]-zacks_custom_screen_2023_05_31[[#This Row],[EPS1]])/ABS(zacks_custom_screen_2023_05_31[[#This Row],[EPS1]]), "")</f>
        <v>0.34343434343434354</v>
      </c>
      <c r="R618" s="3">
        <f>IFERROR(zacks_custom_screen_2023_05_31[[#This Row],[Price]]/zacks_custom_screen_2023_05_31[[#This Row],[EPS1]], "")</f>
        <v>39.676767676767682</v>
      </c>
      <c r="S618" s="3">
        <f>IFERROR(zacks_custom_screen_2023_05_31[[#This Row],[Price]]/zacks_custom_screen_2023_05_31[[#This Row],[EPS2]], "")</f>
        <v>29.533834586466163</v>
      </c>
      <c r="T618" s="3">
        <f>IFERROR(zacks_custom_screen_2023_05_31[[#This Row],[PE1]]/(zacks_custom_screen_2023_05_31[[#This Row],[EG1]]*100), "")</f>
        <v>-2.8517676767676785</v>
      </c>
      <c r="U618" s="3">
        <f>IFERROR(zacks_custom_screen_2023_05_31[[#This Row],[PE2]]/(zacks_custom_screen_2023_05_31[[#This Row],[EG2]]*100), "")</f>
        <v>0.8599557717823969</v>
      </c>
      <c r="V618"/>
      <c r="W618"/>
      <c r="X618"/>
    </row>
    <row r="619" spans="2:24" hidden="1" x14ac:dyDescent="0.25">
      <c r="B619" t="s">
        <v>1391</v>
      </c>
      <c r="C619">
        <v>7486.9</v>
      </c>
      <c r="D619" t="s">
        <v>1390</v>
      </c>
      <c r="E619" t="s">
        <v>13</v>
      </c>
      <c r="F619" t="s">
        <v>30</v>
      </c>
      <c r="G619" t="s">
        <v>433</v>
      </c>
      <c r="H619">
        <v>1</v>
      </c>
      <c r="I619">
        <v>202301</v>
      </c>
      <c r="J619" s="1">
        <v>24.57</v>
      </c>
      <c r="K619" s="1">
        <v>-1.02</v>
      </c>
      <c r="L619" s="1">
        <v>-0.51</v>
      </c>
      <c r="M619" s="1">
        <v>-0.49</v>
      </c>
      <c r="N619" s="1">
        <f>INDEX(Data!Z:Z,MATCH(zacks_custom_screen_2023_05_31[[#This Row],[Company Name]] &amp; "*", Data!Y:Y,0))</f>
        <v>449210</v>
      </c>
      <c r="O619" s="1">
        <f>INDEX(Data!AA:AA,MATCH(zacks_custom_screen_2023_05_31[[#This Row],[Company Name]] &amp; "*", Data!Y:Y,0))</f>
        <v>459510</v>
      </c>
      <c r="P619" s="2">
        <f>IFERROR((zacks_custom_screen_2023_05_31[[#This Row],[EPS1]]-zacks_custom_screen_2023_05_31[[#This Row],[EPS0]])/ABS(zacks_custom_screen_2023_05_31[[#This Row],[EPS0]]), "")</f>
        <v>0.5</v>
      </c>
      <c r="Q619" s="2">
        <f>IFERROR((zacks_custom_screen_2023_05_31[[#This Row],[EPS2]]-zacks_custom_screen_2023_05_31[[#This Row],[EPS1]])/ABS(zacks_custom_screen_2023_05_31[[#This Row],[EPS1]]), "")</f>
        <v>3.9215686274509838E-2</v>
      </c>
      <c r="R619" s="3">
        <f>IFERROR(zacks_custom_screen_2023_05_31[[#This Row],[Price]]/zacks_custom_screen_2023_05_31[[#This Row],[EPS1]], "")</f>
        <v>-48.176470588235297</v>
      </c>
      <c r="S619" s="3">
        <f>IFERROR(zacks_custom_screen_2023_05_31[[#This Row],[Price]]/zacks_custom_screen_2023_05_31[[#This Row],[EPS2]], "")</f>
        <v>-50.142857142857146</v>
      </c>
      <c r="T619" s="3">
        <f>IFERROR(zacks_custom_screen_2023_05_31[[#This Row],[PE1]]/(zacks_custom_screen_2023_05_31[[#This Row],[EG1]]*100), "")</f>
        <v>-0.96352941176470597</v>
      </c>
      <c r="U619" s="3">
        <f>IFERROR(zacks_custom_screen_2023_05_31[[#This Row],[PE2]]/(zacks_custom_screen_2023_05_31[[#This Row],[EG2]]*100), "")</f>
        <v>-12.78642857142856</v>
      </c>
      <c r="V619"/>
      <c r="W619"/>
      <c r="X619"/>
    </row>
    <row r="620" spans="2:24" hidden="1" x14ac:dyDescent="0.25">
      <c r="B620" t="s">
        <v>1393</v>
      </c>
      <c r="C620">
        <v>5278.57</v>
      </c>
      <c r="D620" t="s">
        <v>1392</v>
      </c>
      <c r="E620" t="s">
        <v>13</v>
      </c>
      <c r="F620" t="s">
        <v>41</v>
      </c>
      <c r="G620" t="s">
        <v>48</v>
      </c>
      <c r="H620">
        <v>12</v>
      </c>
      <c r="I620">
        <v>202212</v>
      </c>
      <c r="J620" s="1">
        <v>52.61</v>
      </c>
      <c r="K620" s="1">
        <v>2.06</v>
      </c>
      <c r="L620" s="1">
        <v>2.33</v>
      </c>
      <c r="M620" s="1">
        <v>2.57</v>
      </c>
      <c r="N620" s="1" t="e">
        <f>INDEX(Data!Z:Z,MATCH(zacks_custom_screen_2023_05_31[[#This Row],[Company Name]] &amp; "*", Data!Y:Y,0))</f>
        <v>#N/A</v>
      </c>
      <c r="O620" s="1" t="e">
        <f>INDEX(Data!AA:AA,MATCH(zacks_custom_screen_2023_05_31[[#This Row],[Company Name]] &amp; "*", Data!Y:Y,0))</f>
        <v>#N/A</v>
      </c>
      <c r="P620" s="2">
        <f>IFERROR((zacks_custom_screen_2023_05_31[[#This Row],[EPS1]]-zacks_custom_screen_2023_05_31[[#This Row],[EPS0]])/ABS(zacks_custom_screen_2023_05_31[[#This Row],[EPS0]]), "")</f>
        <v>0.13106796116504854</v>
      </c>
      <c r="Q620" s="2">
        <f>IFERROR((zacks_custom_screen_2023_05_31[[#This Row],[EPS2]]-zacks_custom_screen_2023_05_31[[#This Row],[EPS1]])/ABS(zacks_custom_screen_2023_05_31[[#This Row],[EPS1]]), "")</f>
        <v>0.10300429184549346</v>
      </c>
      <c r="R620" s="3">
        <f>IFERROR(zacks_custom_screen_2023_05_31[[#This Row],[Price]]/zacks_custom_screen_2023_05_31[[#This Row],[EPS1]], "")</f>
        <v>22.579399141630901</v>
      </c>
      <c r="S620" s="3">
        <f>IFERROR(zacks_custom_screen_2023_05_31[[#This Row],[Price]]/zacks_custom_screen_2023_05_31[[#This Row],[EPS2]], "")</f>
        <v>20.47081712062257</v>
      </c>
      <c r="T620" s="3">
        <f>IFERROR(zacks_custom_screen_2023_05_31[[#This Row],[PE1]]/(zacks_custom_screen_2023_05_31[[#This Row],[EG1]]*100), "")</f>
        <v>1.7227245271022094</v>
      </c>
      <c r="U620" s="3">
        <f>IFERROR(zacks_custom_screen_2023_05_31[[#This Row],[PE2]]/(zacks_custom_screen_2023_05_31[[#This Row],[EG2]]*100), "")</f>
        <v>1.9873751621271099</v>
      </c>
      <c r="V620"/>
      <c r="W620"/>
      <c r="X620"/>
    </row>
    <row r="621" spans="2:24" hidden="1" x14ac:dyDescent="0.25">
      <c r="B621" t="s">
        <v>1395</v>
      </c>
      <c r="C621">
        <v>7043.4</v>
      </c>
      <c r="D621" t="s">
        <v>1394</v>
      </c>
      <c r="E621" t="s">
        <v>13</v>
      </c>
      <c r="F621" t="s">
        <v>14</v>
      </c>
      <c r="G621" t="s">
        <v>1396</v>
      </c>
      <c r="H621">
        <v>12</v>
      </c>
      <c r="I621">
        <v>202212</v>
      </c>
      <c r="J621" s="1">
        <v>113.25</v>
      </c>
      <c r="K621" s="1">
        <v>8.33</v>
      </c>
      <c r="L621" s="1">
        <v>5.98</v>
      </c>
      <c r="M621" s="1">
        <v>7.76</v>
      </c>
      <c r="N621" s="1">
        <f>INDEX(Data!Z:Z,MATCH(zacks_custom_screen_2023_05_31[[#This Row],[Company Name]] &amp; "*", Data!Y:Y,0))</f>
        <v>335312</v>
      </c>
      <c r="O621" s="1">
        <f>INDEX(Data!AA:AA,MATCH(zacks_custom_screen_2023_05_31[[#This Row],[Company Name]] &amp; "*", Data!Y:Y,0))</f>
        <v>0</v>
      </c>
      <c r="P621" s="2">
        <f>IFERROR((zacks_custom_screen_2023_05_31[[#This Row],[EPS1]]-zacks_custom_screen_2023_05_31[[#This Row],[EPS0]])/ABS(zacks_custom_screen_2023_05_31[[#This Row],[EPS0]]), "")</f>
        <v>-0.28211284513805518</v>
      </c>
      <c r="Q621" s="2">
        <f>IFERROR((zacks_custom_screen_2023_05_31[[#This Row],[EPS2]]-zacks_custom_screen_2023_05_31[[#This Row],[EPS1]])/ABS(zacks_custom_screen_2023_05_31[[#This Row],[EPS1]]), "")</f>
        <v>0.29765886287625404</v>
      </c>
      <c r="R621" s="3">
        <f>IFERROR(zacks_custom_screen_2023_05_31[[#This Row],[Price]]/zacks_custom_screen_2023_05_31[[#This Row],[EPS1]], "")</f>
        <v>18.938127090301002</v>
      </c>
      <c r="S621" s="3">
        <f>IFERROR(zacks_custom_screen_2023_05_31[[#This Row],[Price]]/zacks_custom_screen_2023_05_31[[#This Row],[EPS2]], "")</f>
        <v>14.594072164948454</v>
      </c>
      <c r="T621" s="3">
        <f>IFERROR(zacks_custom_screen_2023_05_31[[#This Row],[PE1]]/(zacks_custom_screen_2023_05_31[[#This Row],[EG1]]*100), "")</f>
        <v>-0.67129616452003138</v>
      </c>
      <c r="U621" s="3">
        <f>IFERROR(zacks_custom_screen_2023_05_31[[#This Row],[PE2]]/(zacks_custom_screen_2023_05_31[[#This Row],[EG2]]*100), "")</f>
        <v>0.49029523340669551</v>
      </c>
      <c r="V621"/>
      <c r="W621"/>
      <c r="X621"/>
    </row>
    <row r="622" spans="2:24" hidden="1" x14ac:dyDescent="0.25">
      <c r="B622" t="s">
        <v>1398</v>
      </c>
      <c r="C622">
        <v>6216.5</v>
      </c>
      <c r="D622" t="s">
        <v>1397</v>
      </c>
      <c r="E622" t="s">
        <v>22</v>
      </c>
      <c r="F622" t="s">
        <v>107</v>
      </c>
      <c r="G622" t="s">
        <v>108</v>
      </c>
      <c r="H622">
        <v>12</v>
      </c>
      <c r="I622">
        <v>202212</v>
      </c>
      <c r="J622" s="1">
        <v>26.6</v>
      </c>
      <c r="K622" s="1">
        <v>1.36</v>
      </c>
      <c r="L622" s="1">
        <v>1.66</v>
      </c>
      <c r="M622" s="1">
        <v>2.08</v>
      </c>
      <c r="N622" s="1">
        <f>INDEX(Data!Z:Z,MATCH(zacks_custom_screen_2023_05_31[[#This Row],[Company Name]] &amp; "*", Data!Y:Y,0))</f>
        <v>327215</v>
      </c>
      <c r="O622" s="1">
        <f>INDEX(Data!AA:AA,MATCH(zacks_custom_screen_2023_05_31[[#This Row],[Company Name]] &amp; "*", Data!Y:Y,0))</f>
        <v>336390</v>
      </c>
      <c r="P622" s="2">
        <f>IFERROR((zacks_custom_screen_2023_05_31[[#This Row],[EPS1]]-zacks_custom_screen_2023_05_31[[#This Row],[EPS0]])/ABS(zacks_custom_screen_2023_05_31[[#This Row],[EPS0]]), "")</f>
        <v>0.2205882352941175</v>
      </c>
      <c r="Q622" s="2">
        <f>IFERROR((zacks_custom_screen_2023_05_31[[#This Row],[EPS2]]-zacks_custom_screen_2023_05_31[[#This Row],[EPS1]])/ABS(zacks_custom_screen_2023_05_31[[#This Row],[EPS1]]), "")</f>
        <v>0.25301204819277118</v>
      </c>
      <c r="R622" s="3">
        <f>IFERROR(zacks_custom_screen_2023_05_31[[#This Row],[Price]]/zacks_custom_screen_2023_05_31[[#This Row],[EPS1]], "")</f>
        <v>16.024096385542169</v>
      </c>
      <c r="S622" s="3">
        <f>IFERROR(zacks_custom_screen_2023_05_31[[#This Row],[Price]]/zacks_custom_screen_2023_05_31[[#This Row],[EPS2]], "")</f>
        <v>12.788461538461538</v>
      </c>
      <c r="T622" s="3">
        <f>IFERROR(zacks_custom_screen_2023_05_31[[#This Row],[PE1]]/(zacks_custom_screen_2023_05_31[[#This Row],[EG1]]*100), "")</f>
        <v>0.72642570281124552</v>
      </c>
      <c r="U622" s="3">
        <f>IFERROR(zacks_custom_screen_2023_05_31[[#This Row],[PE2]]/(zacks_custom_screen_2023_05_31[[#This Row],[EG2]]*100), "")</f>
        <v>0.50544871794871771</v>
      </c>
      <c r="V622"/>
      <c r="W622"/>
      <c r="X622"/>
    </row>
    <row r="623" spans="2:24" hidden="1" x14ac:dyDescent="0.25">
      <c r="B623" t="s">
        <v>1400</v>
      </c>
      <c r="C623">
        <v>29455.74</v>
      </c>
      <c r="D623" t="s">
        <v>1399</v>
      </c>
      <c r="E623" t="s">
        <v>13</v>
      </c>
      <c r="F623" t="s">
        <v>130</v>
      </c>
      <c r="G623" t="s">
        <v>131</v>
      </c>
      <c r="H623">
        <v>12</v>
      </c>
      <c r="I623">
        <v>202212</v>
      </c>
      <c r="J623" s="1">
        <v>16.78</v>
      </c>
      <c r="K623" s="1">
        <v>0.75</v>
      </c>
      <c r="L623" s="1">
        <v>0.94</v>
      </c>
      <c r="M623" s="1">
        <v>1.1000000000000001</v>
      </c>
      <c r="N623" s="1">
        <f>INDEX(Data!Z:Z,MATCH(zacks_custom_screen_2023_05_31[[#This Row],[Company Name]] &amp; "*", Data!Y:Y,0))</f>
        <v>212220</v>
      </c>
      <c r="O623" s="1">
        <f>INDEX(Data!AA:AA,MATCH(zacks_custom_screen_2023_05_31[[#This Row],[Company Name]] &amp; "*", Data!Y:Y,0))</f>
        <v>0</v>
      </c>
      <c r="P623" s="2">
        <f>IFERROR((zacks_custom_screen_2023_05_31[[#This Row],[EPS1]]-zacks_custom_screen_2023_05_31[[#This Row],[EPS0]])/ABS(zacks_custom_screen_2023_05_31[[#This Row],[EPS0]]), "")</f>
        <v>0.25333333333333324</v>
      </c>
      <c r="Q623" s="2">
        <f>IFERROR((zacks_custom_screen_2023_05_31[[#This Row],[EPS2]]-zacks_custom_screen_2023_05_31[[#This Row],[EPS1]])/ABS(zacks_custom_screen_2023_05_31[[#This Row],[EPS1]]), "")</f>
        <v>0.17021276595744697</v>
      </c>
      <c r="R623" s="3">
        <f>IFERROR(zacks_custom_screen_2023_05_31[[#This Row],[Price]]/zacks_custom_screen_2023_05_31[[#This Row],[EPS1]], "")</f>
        <v>17.851063829787236</v>
      </c>
      <c r="S623" s="3">
        <f>IFERROR(zacks_custom_screen_2023_05_31[[#This Row],[Price]]/zacks_custom_screen_2023_05_31[[#This Row],[EPS2]], "")</f>
        <v>15.254545454545454</v>
      </c>
      <c r="T623" s="3">
        <f>IFERROR(zacks_custom_screen_2023_05_31[[#This Row],[PE1]]/(zacks_custom_screen_2023_05_31[[#This Row],[EG1]]*100), "")</f>
        <v>0.70464725643897008</v>
      </c>
      <c r="U623" s="3">
        <f>IFERROR(zacks_custom_screen_2023_05_31[[#This Row],[PE2]]/(zacks_custom_screen_2023_05_31[[#This Row],[EG2]]*100), "")</f>
        <v>0.89620454545454453</v>
      </c>
      <c r="V623"/>
      <c r="W623"/>
      <c r="X623"/>
    </row>
    <row r="624" spans="2:24" hidden="1" x14ac:dyDescent="0.25">
      <c r="B624" t="s">
        <v>1402</v>
      </c>
      <c r="C624">
        <v>3055.59</v>
      </c>
      <c r="D624" t="s">
        <v>1401</v>
      </c>
      <c r="E624" t="s">
        <v>13</v>
      </c>
      <c r="F624" t="s">
        <v>330</v>
      </c>
      <c r="G624" t="s">
        <v>331</v>
      </c>
      <c r="H624">
        <v>12</v>
      </c>
      <c r="I624">
        <v>202212</v>
      </c>
      <c r="J624" s="1">
        <v>45.36</v>
      </c>
      <c r="K624" s="1">
        <v>2.75</v>
      </c>
      <c r="L624" s="1">
        <v>2.91</v>
      </c>
      <c r="M624" s="1">
        <v>3.1</v>
      </c>
      <c r="N624" s="1">
        <f>INDEX(Data!Z:Z,MATCH(zacks_custom_screen_2023_05_31[[#This Row],[Company Name]] &amp; "*", Data!Y:Y,0))</f>
        <v>339920</v>
      </c>
      <c r="O624" s="1">
        <f>INDEX(Data!AA:AA,MATCH(zacks_custom_screen_2023_05_31[[#This Row],[Company Name]] &amp; "*", Data!Y:Y,0))</f>
        <v>0</v>
      </c>
      <c r="P624" s="2">
        <f>IFERROR((zacks_custom_screen_2023_05_31[[#This Row],[EPS1]]-zacks_custom_screen_2023_05_31[[#This Row],[EPS0]])/ABS(zacks_custom_screen_2023_05_31[[#This Row],[EPS0]]), "")</f>
        <v>5.818181818181823E-2</v>
      </c>
      <c r="Q624" s="2">
        <f>IFERROR((zacks_custom_screen_2023_05_31[[#This Row],[EPS2]]-zacks_custom_screen_2023_05_31[[#This Row],[EPS1]])/ABS(zacks_custom_screen_2023_05_31[[#This Row],[EPS1]]), "")</f>
        <v>6.5292096219931248E-2</v>
      </c>
      <c r="R624" s="3">
        <f>IFERROR(zacks_custom_screen_2023_05_31[[#This Row],[Price]]/zacks_custom_screen_2023_05_31[[#This Row],[EPS1]], "")</f>
        <v>15.587628865979381</v>
      </c>
      <c r="S624" s="3">
        <f>IFERROR(zacks_custom_screen_2023_05_31[[#This Row],[Price]]/zacks_custom_screen_2023_05_31[[#This Row],[EPS2]], "")</f>
        <v>14.632258064516128</v>
      </c>
      <c r="T624" s="3">
        <f>IFERROR(zacks_custom_screen_2023_05_31[[#This Row],[PE1]]/(zacks_custom_screen_2023_05_31[[#This Row],[EG1]]*100), "")</f>
        <v>2.6791237113402042</v>
      </c>
      <c r="U624" s="3">
        <f>IFERROR(zacks_custom_screen_2023_05_31[[#This Row],[PE2]]/(zacks_custom_screen_2023_05_31[[#This Row],[EG2]]*100), "")</f>
        <v>2.2410458404074709</v>
      </c>
      <c r="V624"/>
      <c r="W624"/>
      <c r="X624"/>
    </row>
    <row r="625" spans="2:24" x14ac:dyDescent="0.25">
      <c r="B625" t="s">
        <v>934</v>
      </c>
      <c r="C625">
        <v>7772.59</v>
      </c>
      <c r="D625" t="s">
        <v>933</v>
      </c>
      <c r="E625" t="s">
        <v>13</v>
      </c>
      <c r="F625" t="s">
        <v>18</v>
      </c>
      <c r="G625" t="s">
        <v>905</v>
      </c>
      <c r="H625">
        <v>7</v>
      </c>
      <c r="I625">
        <v>202207</v>
      </c>
      <c r="J625" s="1">
        <v>64.09</v>
      </c>
      <c r="K625" s="1">
        <v>2.68</v>
      </c>
      <c r="L625" s="1">
        <v>3.05</v>
      </c>
      <c r="M625" s="1">
        <v>3.15</v>
      </c>
      <c r="N625" s="1">
        <f>INDEX(Data!Z:Z,MATCH(zacks_custom_screen_2023_05_31[[#This Row],[Company Name]] &amp; "*", Data!Y:Y,0))</f>
        <v>541410</v>
      </c>
      <c r="O625" s="1">
        <f>INDEX(Data!AA:AA,MATCH(zacks_custom_screen_2023_05_31[[#This Row],[Company Name]] &amp; "*", Data!Y:Y,0))</f>
        <v>238310</v>
      </c>
      <c r="P625" s="2">
        <f>IFERROR((zacks_custom_screen_2023_05_31[[#This Row],[EPS1]]-zacks_custom_screen_2023_05_31[[#This Row],[EPS0]])/ABS(zacks_custom_screen_2023_05_31[[#This Row],[EPS0]]), "")</f>
        <v>0.13805970149253718</v>
      </c>
      <c r="Q625" s="2">
        <f>IFERROR((zacks_custom_screen_2023_05_31[[#This Row],[EPS2]]-zacks_custom_screen_2023_05_31[[#This Row],[EPS1]])/ABS(zacks_custom_screen_2023_05_31[[#This Row],[EPS1]]), "")</f>
        <v>3.2786885245901669E-2</v>
      </c>
      <c r="R625" s="3">
        <f>IFERROR(zacks_custom_screen_2023_05_31[[#This Row],[Price]]/zacks_custom_screen_2023_05_31[[#This Row],[EPS1]], "")</f>
        <v>21.013114754098364</v>
      </c>
      <c r="S625" s="3">
        <f>IFERROR(zacks_custom_screen_2023_05_31[[#This Row],[Price]]/zacks_custom_screen_2023_05_31[[#This Row],[EPS2]], "")</f>
        <v>20.346031746031748</v>
      </c>
      <c r="T625" s="3">
        <f>IFERROR(zacks_custom_screen_2023_05_31[[#This Row],[PE1]]/(zacks_custom_screen_2023_05_31[[#This Row],[EG1]]*100), "")</f>
        <v>1.5220310146211802</v>
      </c>
      <c r="U625" s="3">
        <f>IFERROR(zacks_custom_screen_2023_05_31[[#This Row],[PE2]]/(zacks_custom_screen_2023_05_31[[#This Row],[EG2]]*100), "")</f>
        <v>6.205539682539678</v>
      </c>
      <c r="V625"/>
      <c r="W625"/>
      <c r="X625"/>
    </row>
    <row r="626" spans="2:24" x14ac:dyDescent="0.25">
      <c r="B626" t="s">
        <v>2301</v>
      </c>
      <c r="C626">
        <v>38697.019999999997</v>
      </c>
      <c r="D626" t="s">
        <v>2300</v>
      </c>
      <c r="E626" t="s">
        <v>22</v>
      </c>
      <c r="F626" t="s">
        <v>85</v>
      </c>
      <c r="G626" t="s">
        <v>111</v>
      </c>
      <c r="H626">
        <v>5</v>
      </c>
      <c r="I626">
        <v>202205</v>
      </c>
      <c r="J626" s="1">
        <v>107.34</v>
      </c>
      <c r="K626" s="1">
        <v>3.77</v>
      </c>
      <c r="L626" s="1">
        <v>4.29</v>
      </c>
      <c r="M626" s="1">
        <v>4.63</v>
      </c>
      <c r="N626" s="1">
        <f>INDEX(Data!Z:Z,MATCH(zacks_custom_screen_2023_05_31[[#This Row],[Company Name]] &amp; "*", Data!Y:Y,0))</f>
        <v>541214</v>
      </c>
      <c r="O626" s="1">
        <f>INDEX(Data!AA:AA,MATCH(zacks_custom_screen_2023_05_31[[#This Row],[Company Name]] &amp; "*", Data!Y:Y,0))</f>
        <v>561330</v>
      </c>
      <c r="P626" s="2">
        <f>IFERROR((zacks_custom_screen_2023_05_31[[#This Row],[EPS1]]-zacks_custom_screen_2023_05_31[[#This Row],[EPS0]])/ABS(zacks_custom_screen_2023_05_31[[#This Row],[EPS0]]), "")</f>
        <v>0.13793103448275862</v>
      </c>
      <c r="Q626" s="2">
        <f>IFERROR((zacks_custom_screen_2023_05_31[[#This Row],[EPS2]]-zacks_custom_screen_2023_05_31[[#This Row],[EPS1]])/ABS(zacks_custom_screen_2023_05_31[[#This Row],[EPS1]]), "")</f>
        <v>7.9254079254079221E-2</v>
      </c>
      <c r="R626" s="3">
        <f>IFERROR(zacks_custom_screen_2023_05_31[[#This Row],[Price]]/zacks_custom_screen_2023_05_31[[#This Row],[EPS1]], "")</f>
        <v>25.02097902097902</v>
      </c>
      <c r="S626" s="3">
        <f>IFERROR(zacks_custom_screen_2023_05_31[[#This Row],[Price]]/zacks_custom_screen_2023_05_31[[#This Row],[EPS2]], "")</f>
        <v>23.183585313174948</v>
      </c>
      <c r="T626" s="3">
        <f>IFERROR(zacks_custom_screen_2023_05_31[[#This Row],[PE1]]/(zacks_custom_screen_2023_05_31[[#This Row],[EG1]]*100), "")</f>
        <v>1.8140209790209791</v>
      </c>
      <c r="U626" s="3">
        <f>IFERROR(zacks_custom_screen_2023_05_31[[#This Row],[PE2]]/(zacks_custom_screen_2023_05_31[[#This Row],[EG2]]*100), "")</f>
        <v>2.9252229703976638</v>
      </c>
      <c r="V626"/>
      <c r="W626"/>
      <c r="X626"/>
    </row>
    <row r="627" spans="2:24" hidden="1" x14ac:dyDescent="0.25">
      <c r="B627" t="s">
        <v>1407</v>
      </c>
      <c r="C627">
        <v>22159.32</v>
      </c>
      <c r="D627" t="s">
        <v>1406</v>
      </c>
      <c r="E627" t="s">
        <v>13</v>
      </c>
      <c r="F627" t="s">
        <v>107</v>
      </c>
      <c r="G627" t="s">
        <v>1408</v>
      </c>
      <c r="H627">
        <v>12</v>
      </c>
      <c r="I627">
        <v>202212</v>
      </c>
      <c r="J627" s="1">
        <v>157.69999999999999</v>
      </c>
      <c r="K627" s="1">
        <v>8.34</v>
      </c>
      <c r="L627" s="1">
        <v>9.06</v>
      </c>
      <c r="M627" s="1">
        <v>9.74</v>
      </c>
      <c r="N627" s="1">
        <f>INDEX(Data!Z:Z,MATCH(zacks_custom_screen_2023_05_31[[#This Row],[Company Name]] &amp; "*", Data!Y:Y,0))</f>
        <v>423120</v>
      </c>
      <c r="O627" s="1">
        <f>INDEX(Data!AA:AA,MATCH(zacks_custom_screen_2023_05_31[[#This Row],[Company Name]] &amp; "*", Data!Y:Y,0))</f>
        <v>441330</v>
      </c>
      <c r="P627" s="2">
        <f>IFERROR((zacks_custom_screen_2023_05_31[[#This Row],[EPS1]]-zacks_custom_screen_2023_05_31[[#This Row],[EPS0]])/ABS(zacks_custom_screen_2023_05_31[[#This Row],[EPS0]]), "")</f>
        <v>8.6330935251798635E-2</v>
      </c>
      <c r="Q627" s="2">
        <f>IFERROR((zacks_custom_screen_2023_05_31[[#This Row],[EPS2]]-zacks_custom_screen_2023_05_31[[#This Row],[EPS1]])/ABS(zacks_custom_screen_2023_05_31[[#This Row],[EPS1]]), "")</f>
        <v>7.5055187637969062E-2</v>
      </c>
      <c r="R627" s="3">
        <f>IFERROR(zacks_custom_screen_2023_05_31[[#This Row],[Price]]/zacks_custom_screen_2023_05_31[[#This Row],[EPS1]], "")</f>
        <v>17.406181015452535</v>
      </c>
      <c r="S627" s="3">
        <f>IFERROR(zacks_custom_screen_2023_05_31[[#This Row],[Price]]/zacks_custom_screen_2023_05_31[[#This Row],[EPS2]], "")</f>
        <v>16.190965092402461</v>
      </c>
      <c r="T627" s="3">
        <f>IFERROR(zacks_custom_screen_2023_05_31[[#This Row],[PE1]]/(zacks_custom_screen_2023_05_31[[#This Row],[EG1]]*100), "")</f>
        <v>2.0162159676232503</v>
      </c>
      <c r="U627" s="3">
        <f>IFERROR(zacks_custom_screen_2023_05_31[[#This Row],[PE2]]/(zacks_custom_screen_2023_05_31[[#This Row],[EG2]]*100), "")</f>
        <v>2.1572079961347996</v>
      </c>
      <c r="V627"/>
      <c r="W627"/>
      <c r="X627"/>
    </row>
    <row r="628" spans="2:24" hidden="1" x14ac:dyDescent="0.25">
      <c r="B628" t="s">
        <v>1410</v>
      </c>
      <c r="C628">
        <v>3262.8</v>
      </c>
      <c r="D628" t="s">
        <v>1409</v>
      </c>
      <c r="E628" t="s">
        <v>13</v>
      </c>
      <c r="F628" t="s">
        <v>30</v>
      </c>
      <c r="G628" t="s">
        <v>55</v>
      </c>
      <c r="H628">
        <v>12</v>
      </c>
      <c r="I628">
        <v>202212</v>
      </c>
      <c r="J628" s="1">
        <v>230.71</v>
      </c>
      <c r="K628" s="1">
        <v>45.71</v>
      </c>
      <c r="L628" s="1">
        <v>40.94</v>
      </c>
      <c r="M628" s="1">
        <v>36.130000000000003</v>
      </c>
      <c r="N628" s="1">
        <f>INDEX(Data!Z:Z,MATCH(zacks_custom_screen_2023_05_31[[#This Row],[Company Name]] &amp; "*", Data!Y:Y,0))</f>
        <v>441110</v>
      </c>
      <c r="O628" s="1">
        <f>INDEX(Data!AA:AA,MATCH(zacks_custom_screen_2023_05_31[[#This Row],[Company Name]] &amp; "*", Data!Y:Y,0))</f>
        <v>441330</v>
      </c>
      <c r="P628" s="2">
        <f>IFERROR((zacks_custom_screen_2023_05_31[[#This Row],[EPS1]]-zacks_custom_screen_2023_05_31[[#This Row],[EPS0]])/ABS(zacks_custom_screen_2023_05_31[[#This Row],[EPS0]]), "")</f>
        <v>-0.10435353314373229</v>
      </c>
      <c r="Q628" s="2">
        <f>IFERROR((zacks_custom_screen_2023_05_31[[#This Row],[EPS2]]-zacks_custom_screen_2023_05_31[[#This Row],[EPS1]])/ABS(zacks_custom_screen_2023_05_31[[#This Row],[EPS1]]), "")</f>
        <v>-0.11748900830483623</v>
      </c>
      <c r="R628" s="3">
        <f>IFERROR(zacks_custom_screen_2023_05_31[[#This Row],[Price]]/zacks_custom_screen_2023_05_31[[#This Row],[EPS1]], "")</f>
        <v>5.6353199804592089</v>
      </c>
      <c r="S628" s="3">
        <f>IFERROR(zacks_custom_screen_2023_05_31[[#This Row],[Price]]/zacks_custom_screen_2023_05_31[[#This Row],[EPS2]], "")</f>
        <v>6.3855521727096596</v>
      </c>
      <c r="T628" s="3">
        <f>IFERROR(zacks_custom_screen_2023_05_31[[#This Row],[PE1]]/(zacks_custom_screen_2023_05_31[[#This Row],[EG1]]*100), "")</f>
        <v>-0.54002196290731719</v>
      </c>
      <c r="U628" s="3">
        <f>IFERROR(zacks_custom_screen_2023_05_31[[#This Row],[PE2]]/(zacks_custom_screen_2023_05_31[[#This Row],[EG2]]*100), "")</f>
        <v>-0.54350209137366678</v>
      </c>
      <c r="V628"/>
      <c r="W628"/>
      <c r="X628"/>
    </row>
    <row r="629" spans="2:24" hidden="1" x14ac:dyDescent="0.25">
      <c r="B629" t="s">
        <v>1412</v>
      </c>
      <c r="C629">
        <v>7512.65</v>
      </c>
      <c r="D629" t="s">
        <v>1411</v>
      </c>
      <c r="E629" t="s">
        <v>13</v>
      </c>
      <c r="F629" t="s">
        <v>18</v>
      </c>
      <c r="G629" t="s">
        <v>231</v>
      </c>
      <c r="H629">
        <v>12</v>
      </c>
      <c r="I629">
        <v>202212</v>
      </c>
      <c r="J629" s="1">
        <v>24.46</v>
      </c>
      <c r="K629" s="1">
        <v>2.33</v>
      </c>
      <c r="L629" s="1">
        <v>3.03</v>
      </c>
      <c r="M629" s="1">
        <v>3.08</v>
      </c>
      <c r="N629" s="1" t="e">
        <f>INDEX(Data!Z:Z,MATCH(zacks_custom_screen_2023_05_31[[#This Row],[Company Name]] &amp; "*", Data!Y:Y,0))</f>
        <v>#N/A</v>
      </c>
      <c r="O629" s="1" t="e">
        <f>INDEX(Data!AA:AA,MATCH(zacks_custom_screen_2023_05_31[[#This Row],[Company Name]] &amp; "*", Data!Y:Y,0))</f>
        <v>#N/A</v>
      </c>
      <c r="P629" s="2">
        <f>IFERROR((zacks_custom_screen_2023_05_31[[#This Row],[EPS1]]-zacks_custom_screen_2023_05_31[[#This Row],[EPS0]])/ABS(zacks_custom_screen_2023_05_31[[#This Row],[EPS0]]), "")</f>
        <v>0.30042918454935608</v>
      </c>
      <c r="Q629" s="2">
        <f>IFERROR((zacks_custom_screen_2023_05_31[[#This Row],[EPS2]]-zacks_custom_screen_2023_05_31[[#This Row],[EPS1]])/ABS(zacks_custom_screen_2023_05_31[[#This Row],[EPS1]]), "")</f>
        <v>1.650165016501659E-2</v>
      </c>
      <c r="R629" s="3">
        <f>IFERROR(zacks_custom_screen_2023_05_31[[#This Row],[Price]]/zacks_custom_screen_2023_05_31[[#This Row],[EPS1]], "")</f>
        <v>8.0726072607260733</v>
      </c>
      <c r="S629" s="3">
        <f>IFERROR(zacks_custom_screen_2023_05_31[[#This Row],[Price]]/zacks_custom_screen_2023_05_31[[#This Row],[EPS2]], "")</f>
        <v>7.9415584415584419</v>
      </c>
      <c r="T629" s="3">
        <f>IFERROR(zacks_custom_screen_2023_05_31[[#This Row],[PE1]]/(zacks_custom_screen_2023_05_31[[#This Row],[EG1]]*100), "")</f>
        <v>0.26870249882131086</v>
      </c>
      <c r="U629" s="3">
        <f>IFERROR(zacks_custom_screen_2023_05_31[[#This Row],[PE2]]/(zacks_custom_screen_2023_05_31[[#This Row],[EG2]]*100), "")</f>
        <v>4.8125844155843902</v>
      </c>
      <c r="V629"/>
      <c r="W629"/>
      <c r="X629"/>
    </row>
    <row r="630" spans="2:24" hidden="1" x14ac:dyDescent="0.25">
      <c r="B630" t="s">
        <v>1414</v>
      </c>
      <c r="C630">
        <v>25967.41</v>
      </c>
      <c r="D630" t="s">
        <v>1413</v>
      </c>
      <c r="E630" t="s">
        <v>13</v>
      </c>
      <c r="F630" t="s">
        <v>85</v>
      </c>
      <c r="G630" t="s">
        <v>985</v>
      </c>
      <c r="H630">
        <v>12</v>
      </c>
      <c r="I630">
        <v>202212</v>
      </c>
      <c r="J630" s="1">
        <v>99.13</v>
      </c>
      <c r="K630" s="1">
        <v>9.32</v>
      </c>
      <c r="L630" s="1">
        <v>10.35</v>
      </c>
      <c r="M630" s="1">
        <v>11.9</v>
      </c>
      <c r="N630" s="1">
        <f>INDEX(Data!Z:Z,MATCH(zacks_custom_screen_2023_05_31[[#This Row],[Company Name]] &amp; "*", Data!Y:Y,0))</f>
        <v>513210</v>
      </c>
      <c r="O630" s="1">
        <f>INDEX(Data!AA:AA,MATCH(zacks_custom_screen_2023_05_31[[#This Row],[Company Name]] &amp; "*", Data!Y:Y,0))</f>
        <v>0</v>
      </c>
      <c r="P630" s="2">
        <f>IFERROR((zacks_custom_screen_2023_05_31[[#This Row],[EPS1]]-zacks_custom_screen_2023_05_31[[#This Row],[EPS0]])/ABS(zacks_custom_screen_2023_05_31[[#This Row],[EPS0]]), "")</f>
        <v>0.1105150214592274</v>
      </c>
      <c r="Q630" s="2">
        <f>IFERROR((zacks_custom_screen_2023_05_31[[#This Row],[EPS2]]-zacks_custom_screen_2023_05_31[[#This Row],[EPS1]])/ABS(zacks_custom_screen_2023_05_31[[#This Row],[EPS1]]), "")</f>
        <v>0.14975845410628028</v>
      </c>
      <c r="R630" s="3">
        <f>IFERROR(zacks_custom_screen_2023_05_31[[#This Row],[Price]]/zacks_custom_screen_2023_05_31[[#This Row],[EPS1]], "")</f>
        <v>9.5777777777777775</v>
      </c>
      <c r="S630" s="3">
        <f>IFERROR(zacks_custom_screen_2023_05_31[[#This Row],[Price]]/zacks_custom_screen_2023_05_31[[#This Row],[EPS2]], "")</f>
        <v>8.330252100840335</v>
      </c>
      <c r="T630" s="3">
        <f>IFERROR(zacks_custom_screen_2023_05_31[[#This Row],[PE1]]/(zacks_custom_screen_2023_05_31[[#This Row],[EG1]]*100), "")</f>
        <v>0.8666494066882422</v>
      </c>
      <c r="U630" s="3">
        <f>IFERROR(zacks_custom_screen_2023_05_31[[#This Row],[PE2]]/(zacks_custom_screen_2023_05_31[[#This Row],[EG2]]*100), "")</f>
        <v>0.55624586608837046</v>
      </c>
      <c r="V630"/>
      <c r="W630"/>
      <c r="X630"/>
    </row>
    <row r="631" spans="2:24" hidden="1" x14ac:dyDescent="0.25">
      <c r="B631" t="s">
        <v>1416</v>
      </c>
      <c r="C631">
        <v>3095.36</v>
      </c>
      <c r="D631" t="s">
        <v>1415</v>
      </c>
      <c r="E631" t="s">
        <v>13</v>
      </c>
      <c r="F631" t="s">
        <v>30</v>
      </c>
      <c r="G631" t="s">
        <v>830</v>
      </c>
      <c r="H631">
        <v>1</v>
      </c>
      <c r="I631">
        <v>202301</v>
      </c>
      <c r="J631" s="1">
        <v>8.41</v>
      </c>
      <c r="K631" s="1">
        <v>-0.4</v>
      </c>
      <c r="L631" s="1">
        <v>0.54</v>
      </c>
      <c r="M631" s="1">
        <v>0.77</v>
      </c>
      <c r="N631" s="1" t="e">
        <f>INDEX(Data!Z:Z,MATCH(zacks_custom_screen_2023_05_31[[#This Row],[Company Name]] &amp; "*", Data!Y:Y,0))</f>
        <v>#N/A</v>
      </c>
      <c r="O631" s="1" t="e">
        <f>INDEX(Data!AA:AA,MATCH(zacks_custom_screen_2023_05_31[[#This Row],[Company Name]] &amp; "*", Data!Y:Y,0))</f>
        <v>#N/A</v>
      </c>
      <c r="P631" s="2">
        <f>IFERROR((zacks_custom_screen_2023_05_31[[#This Row],[EPS1]]-zacks_custom_screen_2023_05_31[[#This Row],[EPS0]])/ABS(zacks_custom_screen_2023_05_31[[#This Row],[EPS0]]), "")</f>
        <v>2.35</v>
      </c>
      <c r="Q631" s="2">
        <f>IFERROR((zacks_custom_screen_2023_05_31[[#This Row],[EPS2]]-zacks_custom_screen_2023_05_31[[#This Row],[EPS1]])/ABS(zacks_custom_screen_2023_05_31[[#This Row],[EPS1]]), "")</f>
        <v>0.42592592592592587</v>
      </c>
      <c r="R631" s="3">
        <f>IFERROR(zacks_custom_screen_2023_05_31[[#This Row],[Price]]/zacks_custom_screen_2023_05_31[[#This Row],[EPS1]], "")</f>
        <v>15.574074074074073</v>
      </c>
      <c r="S631" s="3">
        <f>IFERROR(zacks_custom_screen_2023_05_31[[#This Row],[Price]]/zacks_custom_screen_2023_05_31[[#This Row],[EPS2]], "")</f>
        <v>10.922077922077921</v>
      </c>
      <c r="T631" s="3">
        <f>IFERROR(zacks_custom_screen_2023_05_31[[#This Row],[PE1]]/(zacks_custom_screen_2023_05_31[[#This Row],[EG1]]*100), "")</f>
        <v>6.6272655634357761E-2</v>
      </c>
      <c r="U631" s="3">
        <f>IFERROR(zacks_custom_screen_2023_05_31[[#This Row],[PE2]]/(zacks_custom_screen_2023_05_31[[#This Row],[EG2]]*100), "")</f>
        <v>0.25643139469226428</v>
      </c>
      <c r="V631"/>
      <c r="W631"/>
      <c r="X631"/>
    </row>
    <row r="632" spans="2:24" hidden="1" x14ac:dyDescent="0.25">
      <c r="B632" t="s">
        <v>1418</v>
      </c>
      <c r="C632">
        <v>10941.58</v>
      </c>
      <c r="D632" t="s">
        <v>1417</v>
      </c>
      <c r="E632" t="s">
        <v>22</v>
      </c>
      <c r="F632" t="s">
        <v>85</v>
      </c>
      <c r="G632" t="s">
        <v>286</v>
      </c>
      <c r="H632">
        <v>12</v>
      </c>
      <c r="I632">
        <v>202212</v>
      </c>
      <c r="J632" s="1">
        <v>2.92</v>
      </c>
      <c r="K632" s="1">
        <v>-0.44</v>
      </c>
      <c r="L632" s="1">
        <v>-0.17</v>
      </c>
      <c r="M632" s="1">
        <v>-0.05</v>
      </c>
      <c r="N632" s="1" t="e">
        <f>INDEX(Data!Z:Z,MATCH(zacks_custom_screen_2023_05_31[[#This Row],[Company Name]] &amp; "*", Data!Y:Y,0))</f>
        <v>#N/A</v>
      </c>
      <c r="O632" s="1" t="e">
        <f>INDEX(Data!AA:AA,MATCH(zacks_custom_screen_2023_05_31[[#This Row],[Company Name]] &amp; "*", Data!Y:Y,0))</f>
        <v>#N/A</v>
      </c>
      <c r="P632" s="2">
        <f>IFERROR((zacks_custom_screen_2023_05_31[[#This Row],[EPS1]]-zacks_custom_screen_2023_05_31[[#This Row],[EPS0]])/ABS(zacks_custom_screen_2023_05_31[[#This Row],[EPS0]]), "")</f>
        <v>0.61363636363636365</v>
      </c>
      <c r="Q632" s="2">
        <f>IFERROR((zacks_custom_screen_2023_05_31[[#This Row],[EPS2]]-zacks_custom_screen_2023_05_31[[#This Row],[EPS1]])/ABS(zacks_custom_screen_2023_05_31[[#This Row],[EPS1]]), "")</f>
        <v>0.70588235294117652</v>
      </c>
      <c r="R632" s="3">
        <f>IFERROR(zacks_custom_screen_2023_05_31[[#This Row],[Price]]/zacks_custom_screen_2023_05_31[[#This Row],[EPS1]], "")</f>
        <v>-17.176470588235293</v>
      </c>
      <c r="S632" s="3">
        <f>IFERROR(zacks_custom_screen_2023_05_31[[#This Row],[Price]]/zacks_custom_screen_2023_05_31[[#This Row],[EPS2]], "")</f>
        <v>-58.4</v>
      </c>
      <c r="T632" s="3">
        <f>IFERROR(zacks_custom_screen_2023_05_31[[#This Row],[PE1]]/(zacks_custom_screen_2023_05_31[[#This Row],[EG1]]*100), "")</f>
        <v>-0.27991285403050109</v>
      </c>
      <c r="U632" s="3">
        <f>IFERROR(zacks_custom_screen_2023_05_31[[#This Row],[PE2]]/(zacks_custom_screen_2023_05_31[[#This Row],[EG2]]*100), "")</f>
        <v>-0.82733333333333325</v>
      </c>
      <c r="V632"/>
      <c r="W632"/>
      <c r="X632"/>
    </row>
    <row r="633" spans="2:24" hidden="1" x14ac:dyDescent="0.25">
      <c r="B633" t="s">
        <v>1420</v>
      </c>
      <c r="C633">
        <v>5919.85</v>
      </c>
      <c r="D633" t="s">
        <v>1419</v>
      </c>
      <c r="E633" t="s">
        <v>22</v>
      </c>
      <c r="F633" t="s">
        <v>41</v>
      </c>
      <c r="G633" t="s">
        <v>317</v>
      </c>
      <c r="H633">
        <v>12</v>
      </c>
      <c r="I633">
        <v>202212</v>
      </c>
      <c r="J633" s="1">
        <v>8.61</v>
      </c>
      <c r="K633" s="1">
        <v>0.33</v>
      </c>
      <c r="L633" s="1">
        <v>0.82</v>
      </c>
      <c r="M633" s="1">
        <v>1.17</v>
      </c>
      <c r="N633" s="1">
        <f>INDEX(Data!Z:Z,MATCH(zacks_custom_screen_2023_05_31[[#This Row],[Company Name]] &amp; "*", Data!Y:Y,0))</f>
        <v>325414</v>
      </c>
      <c r="O633" s="1">
        <f>INDEX(Data!AA:AA,MATCH(zacks_custom_screen_2023_05_31[[#This Row],[Company Name]] &amp; "*", Data!Y:Y,0))</f>
        <v>0</v>
      </c>
      <c r="P633" s="2">
        <f>IFERROR((zacks_custom_screen_2023_05_31[[#This Row],[EPS1]]-zacks_custom_screen_2023_05_31[[#This Row],[EPS0]])/ABS(zacks_custom_screen_2023_05_31[[#This Row],[EPS0]]), "")</f>
        <v>1.4848484848484846</v>
      </c>
      <c r="Q633" s="2">
        <f>IFERROR((zacks_custom_screen_2023_05_31[[#This Row],[EPS2]]-zacks_custom_screen_2023_05_31[[#This Row],[EPS1]])/ABS(zacks_custom_screen_2023_05_31[[#This Row],[EPS1]]), "")</f>
        <v>0.42682926829268292</v>
      </c>
      <c r="R633" s="3">
        <f>IFERROR(zacks_custom_screen_2023_05_31[[#This Row],[Price]]/zacks_custom_screen_2023_05_31[[#This Row],[EPS1]], "")</f>
        <v>10.5</v>
      </c>
      <c r="S633" s="3">
        <f>IFERROR(zacks_custom_screen_2023_05_31[[#This Row],[Price]]/zacks_custom_screen_2023_05_31[[#This Row],[EPS2]], "")</f>
        <v>7.3589743589743586</v>
      </c>
      <c r="T633" s="3">
        <f>IFERROR(zacks_custom_screen_2023_05_31[[#This Row],[PE1]]/(zacks_custom_screen_2023_05_31[[#This Row],[EG1]]*100), "")</f>
        <v>7.0714285714285716E-2</v>
      </c>
      <c r="U633" s="3">
        <f>IFERROR(zacks_custom_screen_2023_05_31[[#This Row],[PE2]]/(zacks_custom_screen_2023_05_31[[#This Row],[EG2]]*100), "")</f>
        <v>0.17241025641025642</v>
      </c>
      <c r="V633"/>
      <c r="W633"/>
      <c r="X633"/>
    </row>
    <row r="634" spans="2:24" hidden="1" x14ac:dyDescent="0.25">
      <c r="B634" t="s">
        <v>1422</v>
      </c>
      <c r="C634">
        <v>20181.150000000001</v>
      </c>
      <c r="D634" t="s">
        <v>1421</v>
      </c>
      <c r="E634" t="s">
        <v>13</v>
      </c>
      <c r="F634" t="s">
        <v>14</v>
      </c>
      <c r="G634" t="s">
        <v>630</v>
      </c>
      <c r="H634">
        <v>12</v>
      </c>
      <c r="I634">
        <v>202212</v>
      </c>
      <c r="J634" s="1">
        <v>105.5</v>
      </c>
      <c r="K634" s="1">
        <v>5.13</v>
      </c>
      <c r="L634" s="1">
        <v>5.24</v>
      </c>
      <c r="M634" s="1">
        <v>5.81</v>
      </c>
      <c r="N634" s="1">
        <f>INDEX(Data!Z:Z,MATCH(zacks_custom_screen_2023_05_31[[#This Row],[Company Name]] &amp; "*", Data!Y:Y,0))</f>
        <v>334511</v>
      </c>
      <c r="O634" s="1">
        <f>INDEX(Data!AA:AA,MATCH(zacks_custom_screen_2023_05_31[[#This Row],[Company Name]] &amp; "*", Data!Y:Y,0))</f>
        <v>334290</v>
      </c>
      <c r="P634" s="2">
        <f>IFERROR((zacks_custom_screen_2023_05_31[[#This Row],[EPS1]]-zacks_custom_screen_2023_05_31[[#This Row],[EPS0]])/ABS(zacks_custom_screen_2023_05_31[[#This Row],[EPS0]]), "")</f>
        <v>2.1442495126705714E-2</v>
      </c>
      <c r="Q634" s="2">
        <f>IFERROR((zacks_custom_screen_2023_05_31[[#This Row],[EPS2]]-zacks_custom_screen_2023_05_31[[#This Row],[EPS1]])/ABS(zacks_custom_screen_2023_05_31[[#This Row],[EPS1]]), "")</f>
        <v>0.10877862595419835</v>
      </c>
      <c r="R634" s="3">
        <f>IFERROR(zacks_custom_screen_2023_05_31[[#This Row],[Price]]/zacks_custom_screen_2023_05_31[[#This Row],[EPS1]], "")</f>
        <v>20.13358778625954</v>
      </c>
      <c r="S634" s="3">
        <f>IFERROR(zacks_custom_screen_2023_05_31[[#This Row],[Price]]/zacks_custom_screen_2023_05_31[[#This Row],[EPS2]], "")</f>
        <v>18.158347676419968</v>
      </c>
      <c r="T634" s="3">
        <f>IFERROR(zacks_custom_screen_2023_05_31[[#This Row],[PE1]]/(zacks_custom_screen_2023_05_31[[#This Row],[EG1]]*100), "")</f>
        <v>9.3895732130464662</v>
      </c>
      <c r="U634" s="3">
        <f>IFERROR(zacks_custom_screen_2023_05_31[[#This Row],[PE2]]/(zacks_custom_screen_2023_05_31[[#This Row],[EG2]]*100), "")</f>
        <v>1.6692937162182586</v>
      </c>
      <c r="V634"/>
      <c r="W634"/>
      <c r="X634"/>
    </row>
    <row r="635" spans="2:24" hidden="1" x14ac:dyDescent="0.25">
      <c r="B635" t="s">
        <v>1424</v>
      </c>
      <c r="C635">
        <v>3695.06</v>
      </c>
      <c r="D635" t="s">
        <v>1423</v>
      </c>
      <c r="E635" t="s">
        <v>13</v>
      </c>
      <c r="F635" t="s">
        <v>37</v>
      </c>
      <c r="G635" t="s">
        <v>250</v>
      </c>
      <c r="H635">
        <v>12</v>
      </c>
      <c r="I635">
        <v>202212</v>
      </c>
      <c r="J635" s="1">
        <v>58</v>
      </c>
      <c r="K635" s="1">
        <v>3.41</v>
      </c>
      <c r="L635" s="1">
        <v>3.75</v>
      </c>
      <c r="M635" s="1">
        <v>4</v>
      </c>
      <c r="N635" s="1" t="e">
        <f>INDEX(Data!Z:Z,MATCH(zacks_custom_screen_2023_05_31[[#This Row],[Company Name]] &amp; "*", Data!Y:Y,0))</f>
        <v>#N/A</v>
      </c>
      <c r="O635" s="1" t="e">
        <f>INDEX(Data!AA:AA,MATCH(zacks_custom_screen_2023_05_31[[#This Row],[Company Name]] &amp; "*", Data!Y:Y,0))</f>
        <v>#N/A</v>
      </c>
      <c r="P635" s="2">
        <f>IFERROR((zacks_custom_screen_2023_05_31[[#This Row],[EPS1]]-zacks_custom_screen_2023_05_31[[#This Row],[EPS0]])/ABS(zacks_custom_screen_2023_05_31[[#This Row],[EPS0]]), "")</f>
        <v>9.9706744868035144E-2</v>
      </c>
      <c r="Q635" s="2">
        <f>IFERROR((zacks_custom_screen_2023_05_31[[#This Row],[EPS2]]-zacks_custom_screen_2023_05_31[[#This Row],[EPS1]])/ABS(zacks_custom_screen_2023_05_31[[#This Row],[EPS1]]), "")</f>
        <v>6.6666666666666666E-2</v>
      </c>
      <c r="R635" s="3">
        <f>IFERROR(zacks_custom_screen_2023_05_31[[#This Row],[Price]]/zacks_custom_screen_2023_05_31[[#This Row],[EPS1]], "")</f>
        <v>15.466666666666667</v>
      </c>
      <c r="S635" s="3">
        <f>IFERROR(zacks_custom_screen_2023_05_31[[#This Row],[Price]]/zacks_custom_screen_2023_05_31[[#This Row],[EPS2]], "")</f>
        <v>14.5</v>
      </c>
      <c r="T635" s="3">
        <f>IFERROR(zacks_custom_screen_2023_05_31[[#This Row],[PE1]]/(zacks_custom_screen_2023_05_31[[#This Row],[EG1]]*100), "")</f>
        <v>1.5512156862745106</v>
      </c>
      <c r="U635" s="3">
        <f>IFERROR(zacks_custom_screen_2023_05_31[[#This Row],[PE2]]/(zacks_custom_screen_2023_05_31[[#This Row],[EG2]]*100), "")</f>
        <v>2.1749999999999998</v>
      </c>
      <c r="V635"/>
      <c r="W635"/>
      <c r="X635"/>
    </row>
    <row r="636" spans="2:24" hidden="1" x14ac:dyDescent="0.25">
      <c r="B636" t="s">
        <v>1426</v>
      </c>
      <c r="C636">
        <v>109983.8</v>
      </c>
      <c r="D636" t="s">
        <v>1425</v>
      </c>
      <c r="E636" t="s">
        <v>13</v>
      </c>
      <c r="F636" t="s">
        <v>37</v>
      </c>
      <c r="G636" t="s">
        <v>1173</v>
      </c>
      <c r="H636">
        <v>12</v>
      </c>
      <c r="I636">
        <v>202212</v>
      </c>
      <c r="J636" s="1">
        <v>330.83</v>
      </c>
      <c r="K636" s="1">
        <v>30.06</v>
      </c>
      <c r="L636" s="1">
        <v>31.83</v>
      </c>
      <c r="M636" s="1">
        <v>36.54</v>
      </c>
      <c r="N636" s="1" t="e">
        <f>INDEX(Data!Z:Z,MATCH(zacks_custom_screen_2023_05_31[[#This Row],[Company Name]] &amp; "*", Data!Y:Y,0))</f>
        <v>#N/A</v>
      </c>
      <c r="O636" s="1" t="e">
        <f>INDEX(Data!AA:AA,MATCH(zacks_custom_screen_2023_05_31[[#This Row],[Company Name]] &amp; "*", Data!Y:Y,0))</f>
        <v>#N/A</v>
      </c>
      <c r="P636" s="2">
        <f>IFERROR((zacks_custom_screen_2023_05_31[[#This Row],[EPS1]]-zacks_custom_screen_2023_05_31[[#This Row],[EPS0]])/ABS(zacks_custom_screen_2023_05_31[[#This Row],[EPS0]]), "")</f>
        <v>5.8882235528942103E-2</v>
      </c>
      <c r="Q636" s="2">
        <f>IFERROR((zacks_custom_screen_2023_05_31[[#This Row],[EPS2]]-zacks_custom_screen_2023_05_31[[#This Row],[EPS1]])/ABS(zacks_custom_screen_2023_05_31[[#This Row],[EPS1]]), "")</f>
        <v>0.14797360980207355</v>
      </c>
      <c r="R636" s="3">
        <f>IFERROR(zacks_custom_screen_2023_05_31[[#This Row],[Price]]/zacks_custom_screen_2023_05_31[[#This Row],[EPS1]], "")</f>
        <v>10.393653785736726</v>
      </c>
      <c r="S636" s="3">
        <f>IFERROR(zacks_custom_screen_2023_05_31[[#This Row],[Price]]/zacks_custom_screen_2023_05_31[[#This Row],[EPS2]], "")</f>
        <v>9.0539135194307612</v>
      </c>
      <c r="T636" s="3">
        <f>IFERROR(zacks_custom_screen_2023_05_31[[#This Row],[PE1]]/(zacks_custom_screen_2023_05_31[[#This Row],[EG1]]*100), "")</f>
        <v>1.7651595073403732</v>
      </c>
      <c r="U636" s="3">
        <f>IFERROR(zacks_custom_screen_2023_05_31[[#This Row],[PE2]]/(zacks_custom_screen_2023_05_31[[#This Row],[EG2]]*100), "")</f>
        <v>0.6118600155487921</v>
      </c>
      <c r="V636"/>
      <c r="W636"/>
      <c r="X636"/>
    </row>
    <row r="637" spans="2:24" hidden="1" x14ac:dyDescent="0.25">
      <c r="B637" t="s">
        <v>1428</v>
      </c>
      <c r="C637">
        <v>69327.460000000006</v>
      </c>
      <c r="D637" t="s">
        <v>1427</v>
      </c>
      <c r="E637" t="s">
        <v>13</v>
      </c>
      <c r="F637" t="s">
        <v>41</v>
      </c>
      <c r="G637" t="s">
        <v>67</v>
      </c>
      <c r="H637">
        <v>12</v>
      </c>
      <c r="I637">
        <v>202212</v>
      </c>
      <c r="J637" s="1">
        <v>33.86</v>
      </c>
      <c r="K637" s="1">
        <v>3.46</v>
      </c>
      <c r="L637" s="1">
        <v>3.63</v>
      </c>
      <c r="M637" s="1">
        <v>3.84</v>
      </c>
      <c r="N637" s="1" t="e">
        <f>INDEX(Data!Z:Z,MATCH(zacks_custom_screen_2023_05_31[[#This Row],[Company Name]] &amp; "*", Data!Y:Y,0))</f>
        <v>#N/A</v>
      </c>
      <c r="O637" s="1" t="e">
        <f>INDEX(Data!AA:AA,MATCH(zacks_custom_screen_2023_05_31[[#This Row],[Company Name]] &amp; "*", Data!Y:Y,0))</f>
        <v>#N/A</v>
      </c>
      <c r="P637" s="2">
        <f>IFERROR((zacks_custom_screen_2023_05_31[[#This Row],[EPS1]]-zacks_custom_screen_2023_05_31[[#This Row],[EPS0]])/ABS(zacks_custom_screen_2023_05_31[[#This Row],[EPS0]]), "")</f>
        <v>4.9132947976878595E-2</v>
      </c>
      <c r="Q637" s="2">
        <f>IFERROR((zacks_custom_screen_2023_05_31[[#This Row],[EPS2]]-zacks_custom_screen_2023_05_31[[#This Row],[EPS1]])/ABS(zacks_custom_screen_2023_05_31[[#This Row],[EPS1]]), "")</f>
        <v>5.7851239669421482E-2</v>
      </c>
      <c r="R637" s="3">
        <f>IFERROR(zacks_custom_screen_2023_05_31[[#This Row],[Price]]/zacks_custom_screen_2023_05_31[[#This Row],[EPS1]], "")</f>
        <v>9.3278236914600559</v>
      </c>
      <c r="S637" s="3">
        <f>IFERROR(zacks_custom_screen_2023_05_31[[#This Row],[Price]]/zacks_custom_screen_2023_05_31[[#This Row],[EPS2]], "")</f>
        <v>8.8177083333333339</v>
      </c>
      <c r="T637" s="3">
        <f>IFERROR(zacks_custom_screen_2023_05_31[[#This Row],[PE1]]/(zacks_custom_screen_2023_05_31[[#This Row],[EG1]]*100), "")</f>
        <v>1.8984864689677532</v>
      </c>
      <c r="U637" s="3">
        <f>IFERROR(zacks_custom_screen_2023_05_31[[#This Row],[PE2]]/(zacks_custom_screen_2023_05_31[[#This Row],[EG2]]*100), "")</f>
        <v>1.5242038690476194</v>
      </c>
      <c r="V637"/>
      <c r="W637"/>
      <c r="X637"/>
    </row>
    <row r="638" spans="2:24" hidden="1" x14ac:dyDescent="0.25">
      <c r="B638" t="s">
        <v>1430</v>
      </c>
      <c r="C638">
        <v>4038.85</v>
      </c>
      <c r="D638" t="s">
        <v>1429</v>
      </c>
      <c r="E638" t="s">
        <v>22</v>
      </c>
      <c r="F638" t="s">
        <v>107</v>
      </c>
      <c r="G638" t="s">
        <v>1431</v>
      </c>
      <c r="H638">
        <v>12</v>
      </c>
      <c r="I638">
        <v>202212</v>
      </c>
      <c r="J638" s="1">
        <v>14.25</v>
      </c>
      <c r="K638" s="1">
        <v>1.3</v>
      </c>
      <c r="L638" s="1">
        <v>0.84</v>
      </c>
      <c r="M638" s="1">
        <v>1.62</v>
      </c>
      <c r="N638" s="1">
        <f>INDEX(Data!Z:Z,MATCH(zacks_custom_screen_2023_05_31[[#This Row],[Company Name]] &amp; "*", Data!Y:Y,0))</f>
        <v>441340</v>
      </c>
      <c r="O638" s="1">
        <f>INDEX(Data!AA:AA,MATCH(zacks_custom_screen_2023_05_31[[#This Row],[Company Name]] &amp; "*", Data!Y:Y,0))</f>
        <v>0</v>
      </c>
      <c r="P638" s="2">
        <f>IFERROR((zacks_custom_screen_2023_05_31[[#This Row],[EPS1]]-zacks_custom_screen_2023_05_31[[#This Row],[EPS0]])/ABS(zacks_custom_screen_2023_05_31[[#This Row],[EPS0]]), "")</f>
        <v>-0.35384615384615387</v>
      </c>
      <c r="Q638" s="2">
        <f>IFERROR((zacks_custom_screen_2023_05_31[[#This Row],[EPS2]]-zacks_custom_screen_2023_05_31[[#This Row],[EPS1]])/ABS(zacks_custom_screen_2023_05_31[[#This Row],[EPS1]]), "")</f>
        <v>0.92857142857142883</v>
      </c>
      <c r="R638" s="3">
        <f>IFERROR(zacks_custom_screen_2023_05_31[[#This Row],[Price]]/zacks_custom_screen_2023_05_31[[#This Row],[EPS1]], "")</f>
        <v>16.964285714285715</v>
      </c>
      <c r="S638" s="3">
        <f>IFERROR(zacks_custom_screen_2023_05_31[[#This Row],[Price]]/zacks_custom_screen_2023_05_31[[#This Row],[EPS2]], "")</f>
        <v>8.7962962962962958</v>
      </c>
      <c r="T638" s="3">
        <f>IFERROR(zacks_custom_screen_2023_05_31[[#This Row],[PE1]]/(zacks_custom_screen_2023_05_31[[#This Row],[EG1]]*100), "")</f>
        <v>-0.47942546583850931</v>
      </c>
      <c r="U638" s="3">
        <f>IFERROR(zacks_custom_screen_2023_05_31[[#This Row],[PE2]]/(zacks_custom_screen_2023_05_31[[#This Row],[EG2]]*100), "")</f>
        <v>9.4729344729344689E-2</v>
      </c>
      <c r="V638"/>
      <c r="W638"/>
      <c r="X638"/>
    </row>
    <row r="639" spans="2:24" hidden="1" x14ac:dyDescent="0.25">
      <c r="B639" t="s">
        <v>1433</v>
      </c>
      <c r="C639">
        <v>3339.45</v>
      </c>
      <c r="D639" t="s">
        <v>1432</v>
      </c>
      <c r="E639" t="s">
        <v>13</v>
      </c>
      <c r="F639" t="s">
        <v>26</v>
      </c>
      <c r="G639" t="s">
        <v>82</v>
      </c>
      <c r="H639">
        <v>12</v>
      </c>
      <c r="I639">
        <v>202212</v>
      </c>
      <c r="J639" s="1">
        <v>11.83</v>
      </c>
      <c r="K639" s="1">
        <v>1.1399999999999999</v>
      </c>
      <c r="L639" s="1">
        <v>1.18</v>
      </c>
      <c r="M639" s="1">
        <v>1.35</v>
      </c>
      <c r="N639" s="1">
        <f>INDEX(Data!Z:Z,MATCH(zacks_custom_screen_2023_05_31[[#This Row],[Company Name]] &amp; "*", Data!Y:Y,0))</f>
        <v>336390</v>
      </c>
      <c r="O639" s="1">
        <f>INDEX(Data!AA:AA,MATCH(zacks_custom_screen_2023_05_31[[#This Row],[Company Name]] &amp; "*", Data!Y:Y,0))</f>
        <v>333914</v>
      </c>
      <c r="P639" s="2">
        <f>IFERROR((zacks_custom_screen_2023_05_31[[#This Row],[EPS1]]-zacks_custom_screen_2023_05_31[[#This Row],[EPS0]])/ABS(zacks_custom_screen_2023_05_31[[#This Row],[EPS0]]), "")</f>
        <v>3.5087719298245647E-2</v>
      </c>
      <c r="Q639" s="2">
        <f>IFERROR((zacks_custom_screen_2023_05_31[[#This Row],[EPS2]]-zacks_custom_screen_2023_05_31[[#This Row],[EPS1]])/ABS(zacks_custom_screen_2023_05_31[[#This Row],[EPS1]]), "")</f>
        <v>0.14406779661016964</v>
      </c>
      <c r="R639" s="3">
        <f>IFERROR(zacks_custom_screen_2023_05_31[[#This Row],[Price]]/zacks_custom_screen_2023_05_31[[#This Row],[EPS1]], "")</f>
        <v>10.025423728813561</v>
      </c>
      <c r="S639" s="3">
        <f>IFERROR(zacks_custom_screen_2023_05_31[[#This Row],[Price]]/zacks_custom_screen_2023_05_31[[#This Row],[EPS2]], "")</f>
        <v>8.7629629629629626</v>
      </c>
      <c r="T639" s="3">
        <f>IFERROR(zacks_custom_screen_2023_05_31[[#This Row],[PE1]]/(zacks_custom_screen_2023_05_31[[#This Row],[EG1]]*100), "")</f>
        <v>2.8572457627118619</v>
      </c>
      <c r="U639" s="3">
        <f>IFERROR(zacks_custom_screen_2023_05_31[[#This Row],[PE2]]/(zacks_custom_screen_2023_05_31[[#This Row],[EG2]]*100), "")</f>
        <v>0.60825272331154623</v>
      </c>
      <c r="V639"/>
      <c r="W639"/>
      <c r="X639"/>
    </row>
    <row r="640" spans="2:24" hidden="1" x14ac:dyDescent="0.25">
      <c r="B640" t="s">
        <v>1435</v>
      </c>
      <c r="C640">
        <v>5426.85</v>
      </c>
      <c r="D640" t="s">
        <v>1434</v>
      </c>
      <c r="E640" t="s">
        <v>22</v>
      </c>
      <c r="F640" t="s">
        <v>14</v>
      </c>
      <c r="G640" t="s">
        <v>201</v>
      </c>
      <c r="H640">
        <v>1</v>
      </c>
      <c r="I640">
        <v>202301</v>
      </c>
      <c r="J640" s="1">
        <v>35.75</v>
      </c>
      <c r="K640" s="1">
        <v>-0.46</v>
      </c>
      <c r="L640" s="1">
        <v>-0.25</v>
      </c>
      <c r="M640" s="1">
        <v>-0.04</v>
      </c>
      <c r="N640" s="1" t="e">
        <f>INDEX(Data!Z:Z,MATCH(zacks_custom_screen_2023_05_31[[#This Row],[Company Name]] &amp; "*", Data!Y:Y,0))</f>
        <v>#N/A</v>
      </c>
      <c r="O640" s="1" t="e">
        <f>INDEX(Data!AA:AA,MATCH(zacks_custom_screen_2023_05_31[[#This Row],[Company Name]] &amp; "*", Data!Y:Y,0))</f>
        <v>#N/A</v>
      </c>
      <c r="P640" s="2">
        <f>IFERROR((zacks_custom_screen_2023_05_31[[#This Row],[EPS1]]-zacks_custom_screen_2023_05_31[[#This Row],[EPS0]])/ABS(zacks_custom_screen_2023_05_31[[#This Row],[EPS0]]), "")</f>
        <v>0.45652173913043481</v>
      </c>
      <c r="Q640" s="2">
        <f>IFERROR((zacks_custom_screen_2023_05_31[[#This Row],[EPS2]]-zacks_custom_screen_2023_05_31[[#This Row],[EPS1]])/ABS(zacks_custom_screen_2023_05_31[[#This Row],[EPS1]]), "")</f>
        <v>0.84</v>
      </c>
      <c r="R640" s="3">
        <f>IFERROR(zacks_custom_screen_2023_05_31[[#This Row],[Price]]/zacks_custom_screen_2023_05_31[[#This Row],[EPS1]], "")</f>
        <v>-143</v>
      </c>
      <c r="S640" s="3">
        <f>IFERROR(zacks_custom_screen_2023_05_31[[#This Row],[Price]]/zacks_custom_screen_2023_05_31[[#This Row],[EPS2]], "")</f>
        <v>-893.75</v>
      </c>
      <c r="T640" s="3">
        <f>IFERROR(zacks_custom_screen_2023_05_31[[#This Row],[PE1]]/(zacks_custom_screen_2023_05_31[[#This Row],[EG1]]*100), "")</f>
        <v>-3.1323809523809518</v>
      </c>
      <c r="U640" s="3">
        <f>IFERROR(zacks_custom_screen_2023_05_31[[#This Row],[PE2]]/(zacks_custom_screen_2023_05_31[[#This Row],[EG2]]*100), "")</f>
        <v>-10.639880952380953</v>
      </c>
      <c r="V640"/>
      <c r="W640"/>
      <c r="X640"/>
    </row>
    <row r="641" spans="2:24" hidden="1" x14ac:dyDescent="0.25">
      <c r="B641" t="s">
        <v>1437</v>
      </c>
      <c r="C641">
        <v>4833.75</v>
      </c>
      <c r="D641" t="s">
        <v>1436</v>
      </c>
      <c r="E641" t="s">
        <v>13</v>
      </c>
      <c r="F641" t="s">
        <v>18</v>
      </c>
      <c r="G641" t="s">
        <v>171</v>
      </c>
      <c r="H641">
        <v>12</v>
      </c>
      <c r="I641">
        <v>202212</v>
      </c>
      <c r="J641" s="1">
        <v>113.13</v>
      </c>
      <c r="K641" s="1">
        <v>4.6900000000000004</v>
      </c>
      <c r="L641" s="1">
        <v>6.06</v>
      </c>
      <c r="M641" s="1">
        <v>10.28</v>
      </c>
      <c r="N641" s="1">
        <f>INDEX(Data!Z:Z,MATCH(zacks_custom_screen_2023_05_31[[#This Row],[Company Name]] &amp; "*", Data!Y:Y,0))</f>
        <v>333415</v>
      </c>
      <c r="O641" s="1">
        <f>INDEX(Data!AA:AA,MATCH(zacks_custom_screen_2023_05_31[[#This Row],[Company Name]] &amp; "*", Data!Y:Y,0))</f>
        <v>333249</v>
      </c>
      <c r="P641" s="2">
        <f>IFERROR((zacks_custom_screen_2023_05_31[[#This Row],[EPS1]]-zacks_custom_screen_2023_05_31[[#This Row],[EPS0]])/ABS(zacks_custom_screen_2023_05_31[[#This Row],[EPS0]]), "")</f>
        <v>0.29211087420042625</v>
      </c>
      <c r="Q641" s="2">
        <f>IFERROR((zacks_custom_screen_2023_05_31[[#This Row],[EPS2]]-zacks_custom_screen_2023_05_31[[#This Row],[EPS1]])/ABS(zacks_custom_screen_2023_05_31[[#This Row],[EPS1]]), "")</f>
        <v>0.69636963696369636</v>
      </c>
      <c r="R641" s="3">
        <f>IFERROR(zacks_custom_screen_2023_05_31[[#This Row],[Price]]/zacks_custom_screen_2023_05_31[[#This Row],[EPS1]], "")</f>
        <v>18.668316831683168</v>
      </c>
      <c r="S641" s="3">
        <f>IFERROR(zacks_custom_screen_2023_05_31[[#This Row],[Price]]/zacks_custom_screen_2023_05_31[[#This Row],[EPS2]], "")</f>
        <v>11.004863813229573</v>
      </c>
      <c r="T641" s="3">
        <f>IFERROR(zacks_custom_screen_2023_05_31[[#This Row],[PE1]]/(zacks_custom_screen_2023_05_31[[#This Row],[EG1]]*100), "")</f>
        <v>0.63908325504083296</v>
      </c>
      <c r="U641" s="3">
        <f>IFERROR(zacks_custom_screen_2023_05_31[[#This Row],[PE2]]/(zacks_custom_screen_2023_05_31[[#This Row],[EG2]]*100), "")</f>
        <v>0.15803193058808346</v>
      </c>
      <c r="V641"/>
      <c r="W641"/>
      <c r="X641"/>
    </row>
    <row r="642" spans="2:24" hidden="1" x14ac:dyDescent="0.25">
      <c r="B642" t="s">
        <v>1439</v>
      </c>
      <c r="C642">
        <v>6655.84</v>
      </c>
      <c r="D642" t="s">
        <v>1438</v>
      </c>
      <c r="E642" t="s">
        <v>13</v>
      </c>
      <c r="F642" t="s">
        <v>14</v>
      </c>
      <c r="G642" t="s">
        <v>877</v>
      </c>
      <c r="H642">
        <v>7</v>
      </c>
      <c r="I642">
        <v>202207</v>
      </c>
      <c r="J642" s="1">
        <v>81.599999999999994</v>
      </c>
      <c r="K642" s="1">
        <v>-0.51</v>
      </c>
      <c r="L642" s="1">
        <v>-0.22</v>
      </c>
      <c r="M642" s="1">
        <v>0.28000000000000003</v>
      </c>
      <c r="N642" s="1" t="e">
        <f>INDEX(Data!Z:Z,MATCH(zacks_custom_screen_2023_05_31[[#This Row],[Company Name]] &amp; "*", Data!Y:Y,0))</f>
        <v>#N/A</v>
      </c>
      <c r="O642" s="1" t="e">
        <f>INDEX(Data!AA:AA,MATCH(zacks_custom_screen_2023_05_31[[#This Row],[Company Name]] &amp; "*", Data!Y:Y,0))</f>
        <v>#N/A</v>
      </c>
      <c r="P642" s="2">
        <f>IFERROR((zacks_custom_screen_2023_05_31[[#This Row],[EPS1]]-zacks_custom_screen_2023_05_31[[#This Row],[EPS0]])/ABS(zacks_custom_screen_2023_05_31[[#This Row],[EPS0]]), "")</f>
        <v>0.56862745098039225</v>
      </c>
      <c r="Q642" s="2">
        <f>IFERROR((zacks_custom_screen_2023_05_31[[#This Row],[EPS2]]-zacks_custom_screen_2023_05_31[[#This Row],[EPS1]])/ABS(zacks_custom_screen_2023_05_31[[#This Row],[EPS1]]), "")</f>
        <v>2.2727272727272729</v>
      </c>
      <c r="R642" s="3">
        <f>IFERROR(zacks_custom_screen_2023_05_31[[#This Row],[Price]]/zacks_custom_screen_2023_05_31[[#This Row],[EPS1]], "")</f>
        <v>-370.90909090909088</v>
      </c>
      <c r="S642" s="3">
        <f>IFERROR(zacks_custom_screen_2023_05_31[[#This Row],[Price]]/zacks_custom_screen_2023_05_31[[#This Row],[EPS2]], "")</f>
        <v>291.42857142857139</v>
      </c>
      <c r="T642" s="3">
        <f>IFERROR(zacks_custom_screen_2023_05_31[[#This Row],[PE1]]/(zacks_custom_screen_2023_05_31[[#This Row],[EG1]]*100), "")</f>
        <v>-6.5228840125391834</v>
      </c>
      <c r="U642" s="3">
        <f>IFERROR(zacks_custom_screen_2023_05_31[[#This Row],[PE2]]/(zacks_custom_screen_2023_05_31[[#This Row],[EG2]]*100), "")</f>
        <v>1.282285714285714</v>
      </c>
      <c r="V642"/>
      <c r="W642"/>
      <c r="X642"/>
    </row>
    <row r="643" spans="2:24" hidden="1" x14ac:dyDescent="0.25">
      <c r="B643" t="s">
        <v>1441</v>
      </c>
      <c r="C643">
        <v>32812.21</v>
      </c>
      <c r="D643" t="s">
        <v>1440</v>
      </c>
      <c r="E643" t="s">
        <v>13</v>
      </c>
      <c r="F643" t="s">
        <v>18</v>
      </c>
      <c r="G643" t="s">
        <v>1442</v>
      </c>
      <c r="H643">
        <v>12</v>
      </c>
      <c r="I643">
        <v>202212</v>
      </c>
      <c r="J643" s="1">
        <v>654.05999999999995</v>
      </c>
      <c r="K643" s="1">
        <v>29.66</v>
      </c>
      <c r="L643" s="1">
        <v>35.54</v>
      </c>
      <c r="M643" s="1">
        <v>37.75</v>
      </c>
      <c r="N643" s="1" t="e">
        <f>INDEX(Data!Z:Z,MATCH(zacks_custom_screen_2023_05_31[[#This Row],[Company Name]] &amp; "*", Data!Y:Y,0))</f>
        <v>#N/A</v>
      </c>
      <c r="O643" s="1" t="e">
        <f>INDEX(Data!AA:AA,MATCH(zacks_custom_screen_2023_05_31[[#This Row],[Company Name]] &amp; "*", Data!Y:Y,0))</f>
        <v>#N/A</v>
      </c>
      <c r="P643" s="2">
        <f>IFERROR((zacks_custom_screen_2023_05_31[[#This Row],[EPS1]]-zacks_custom_screen_2023_05_31[[#This Row],[EPS0]])/ABS(zacks_custom_screen_2023_05_31[[#This Row],[EPS0]]), "")</f>
        <v>0.1982467970330411</v>
      </c>
      <c r="Q643" s="2">
        <f>IFERROR((zacks_custom_screen_2023_05_31[[#This Row],[EPS2]]-zacks_custom_screen_2023_05_31[[#This Row],[EPS1]])/ABS(zacks_custom_screen_2023_05_31[[#This Row],[EPS1]]), "")</f>
        <v>6.2183455261677012E-2</v>
      </c>
      <c r="R643" s="3">
        <f>IFERROR(zacks_custom_screen_2023_05_31[[#This Row],[Price]]/zacks_custom_screen_2023_05_31[[#This Row],[EPS1]], "")</f>
        <v>18.403489026449069</v>
      </c>
      <c r="S643" s="3">
        <f>IFERROR(zacks_custom_screen_2023_05_31[[#This Row],[Price]]/zacks_custom_screen_2023_05_31[[#This Row],[EPS2]], "")</f>
        <v>17.326092715231788</v>
      </c>
      <c r="T643" s="3">
        <f>IFERROR(zacks_custom_screen_2023_05_31[[#This Row],[PE1]]/(zacks_custom_screen_2023_05_31[[#This Row],[EG1]]*100), "")</f>
        <v>0.92831204851101956</v>
      </c>
      <c r="U643" s="3">
        <f>IFERROR(zacks_custom_screen_2023_05_31[[#This Row],[PE2]]/(zacks_custom_screen_2023_05_31[[#This Row],[EG2]]*100), "")</f>
        <v>2.7862865841598983</v>
      </c>
      <c r="V643"/>
      <c r="W643"/>
      <c r="X643"/>
    </row>
    <row r="644" spans="2:24" hidden="1" x14ac:dyDescent="0.25">
      <c r="B644" t="s">
        <v>1444</v>
      </c>
      <c r="C644">
        <v>10283.1</v>
      </c>
      <c r="D644" t="s">
        <v>1443</v>
      </c>
      <c r="E644" t="s">
        <v>13</v>
      </c>
      <c r="F644" t="s">
        <v>23</v>
      </c>
      <c r="G644" t="s">
        <v>1228</v>
      </c>
      <c r="H644">
        <v>12</v>
      </c>
      <c r="I644">
        <v>202212</v>
      </c>
      <c r="J644" s="1">
        <v>56.79</v>
      </c>
      <c r="K644" s="1">
        <v>2.85</v>
      </c>
      <c r="L644" s="1">
        <v>2.5</v>
      </c>
      <c r="M644" s="1">
        <v>2.99</v>
      </c>
      <c r="N644" s="1">
        <f>INDEX(Data!Z:Z,MATCH(zacks_custom_screen_2023_05_31[[#This Row],[Company Name]] &amp; "*", Data!Y:Y,0))</f>
        <v>488210</v>
      </c>
      <c r="O644" s="1">
        <f>INDEX(Data!AA:AA,MATCH(zacks_custom_screen_2023_05_31[[#This Row],[Company Name]] &amp; "*", Data!Y:Y,0))</f>
        <v>488510</v>
      </c>
      <c r="P644" s="2">
        <f>IFERROR((zacks_custom_screen_2023_05_31[[#This Row],[EPS1]]-zacks_custom_screen_2023_05_31[[#This Row],[EPS0]])/ABS(zacks_custom_screen_2023_05_31[[#This Row],[EPS0]]), "")</f>
        <v>-0.12280701754385967</v>
      </c>
      <c r="Q644" s="2">
        <f>IFERROR((zacks_custom_screen_2023_05_31[[#This Row],[EPS2]]-zacks_custom_screen_2023_05_31[[#This Row],[EPS1]])/ABS(zacks_custom_screen_2023_05_31[[#This Row],[EPS1]]), "")</f>
        <v>0.19600000000000009</v>
      </c>
      <c r="R644" s="3">
        <f>IFERROR(zacks_custom_screen_2023_05_31[[#This Row],[Price]]/zacks_custom_screen_2023_05_31[[#This Row],[EPS1]], "")</f>
        <v>22.716000000000001</v>
      </c>
      <c r="S644" s="3">
        <f>IFERROR(zacks_custom_screen_2023_05_31[[#This Row],[Price]]/zacks_custom_screen_2023_05_31[[#This Row],[EPS2]], "")</f>
        <v>18.993311036789297</v>
      </c>
      <c r="T644" s="3">
        <f>IFERROR(zacks_custom_screen_2023_05_31[[#This Row],[PE1]]/(zacks_custom_screen_2023_05_31[[#This Row],[EG1]]*100), "")</f>
        <v>-1.8497314285714284</v>
      </c>
      <c r="U644" s="3">
        <f>IFERROR(zacks_custom_screen_2023_05_31[[#This Row],[PE2]]/(zacks_custom_screen_2023_05_31[[#This Row],[EG2]]*100), "")</f>
        <v>0.96904648146884131</v>
      </c>
      <c r="V644"/>
      <c r="W644"/>
      <c r="X644"/>
    </row>
    <row r="645" spans="2:24" hidden="1" x14ac:dyDescent="0.25">
      <c r="B645" t="s">
        <v>1446</v>
      </c>
      <c r="C645">
        <v>11492.72</v>
      </c>
      <c r="D645" t="s">
        <v>1445</v>
      </c>
      <c r="E645" t="s">
        <v>13</v>
      </c>
      <c r="F645" t="s">
        <v>330</v>
      </c>
      <c r="G645" t="s">
        <v>707</v>
      </c>
      <c r="H645">
        <v>12</v>
      </c>
      <c r="I645">
        <v>202212</v>
      </c>
      <c r="J645" s="1">
        <v>108.72</v>
      </c>
      <c r="K645" s="1">
        <v>-0.81</v>
      </c>
      <c r="L645" s="1">
        <v>2.64</v>
      </c>
      <c r="M645" s="1">
        <v>3.43</v>
      </c>
      <c r="N645" s="1">
        <f>INDEX(Data!Z:Z,MATCH(zacks_custom_screen_2023_05_31[[#This Row],[Company Name]] &amp; "*", Data!Y:Y,0))</f>
        <v>721110</v>
      </c>
      <c r="O645" s="1">
        <f>INDEX(Data!AA:AA,MATCH(zacks_custom_screen_2023_05_31[[#This Row],[Company Name]] &amp; "*", Data!Y:Y,0))</f>
        <v>0</v>
      </c>
      <c r="P645" s="2">
        <f>IFERROR((zacks_custom_screen_2023_05_31[[#This Row],[EPS1]]-zacks_custom_screen_2023_05_31[[#This Row],[EPS0]])/ABS(zacks_custom_screen_2023_05_31[[#This Row],[EPS0]]), "")</f>
        <v>4.2592592592592595</v>
      </c>
      <c r="Q645" s="2">
        <f>IFERROR((zacks_custom_screen_2023_05_31[[#This Row],[EPS2]]-zacks_custom_screen_2023_05_31[[#This Row],[EPS1]])/ABS(zacks_custom_screen_2023_05_31[[#This Row],[EPS1]]), "")</f>
        <v>0.29924242424242425</v>
      </c>
      <c r="R645" s="3">
        <f>IFERROR(zacks_custom_screen_2023_05_31[[#This Row],[Price]]/zacks_custom_screen_2023_05_31[[#This Row],[EPS1]], "")</f>
        <v>41.18181818181818</v>
      </c>
      <c r="S645" s="3">
        <f>IFERROR(zacks_custom_screen_2023_05_31[[#This Row],[Price]]/zacks_custom_screen_2023_05_31[[#This Row],[EPS2]], "")</f>
        <v>31.696793002915449</v>
      </c>
      <c r="T645" s="3">
        <f>IFERROR(zacks_custom_screen_2023_05_31[[#This Row],[PE1]]/(zacks_custom_screen_2023_05_31[[#This Row],[EG1]]*100), "")</f>
        <v>9.6687747035573104E-2</v>
      </c>
      <c r="U645" s="3">
        <f>IFERROR(zacks_custom_screen_2023_05_31[[#This Row],[PE2]]/(zacks_custom_screen_2023_05_31[[#This Row],[EG2]]*100), "")</f>
        <v>1.0592346016164149</v>
      </c>
      <c r="V645"/>
      <c r="W645"/>
      <c r="X645"/>
    </row>
    <row r="646" spans="2:24" hidden="1" x14ac:dyDescent="0.25">
      <c r="B646" t="s">
        <v>1448</v>
      </c>
      <c r="C646">
        <v>4217.12</v>
      </c>
      <c r="D646" t="s">
        <v>1447</v>
      </c>
      <c r="E646" t="s">
        <v>13</v>
      </c>
      <c r="F646" t="s">
        <v>41</v>
      </c>
      <c r="G646" t="s">
        <v>61</v>
      </c>
      <c r="H646">
        <v>3</v>
      </c>
      <c r="I646">
        <v>202303</v>
      </c>
      <c r="J646" s="1">
        <v>83.44</v>
      </c>
      <c r="K646" s="1">
        <v>3.03</v>
      </c>
      <c r="L646" s="1">
        <v>3.55</v>
      </c>
      <c r="M646" s="1">
        <v>3.96</v>
      </c>
      <c r="N646" s="1" t="e">
        <f>INDEX(Data!Z:Z,MATCH(zacks_custom_screen_2023_05_31[[#This Row],[Company Name]] &amp; "*", Data!Y:Y,0))</f>
        <v>#N/A</v>
      </c>
      <c r="O646" s="1" t="e">
        <f>INDEX(Data!AA:AA,MATCH(zacks_custom_screen_2023_05_31[[#This Row],[Company Name]] &amp; "*", Data!Y:Y,0))</f>
        <v>#N/A</v>
      </c>
      <c r="P646" s="2">
        <f>IFERROR((zacks_custom_screen_2023_05_31[[#This Row],[EPS1]]-zacks_custom_screen_2023_05_31[[#This Row],[EPS0]])/ABS(zacks_custom_screen_2023_05_31[[#This Row],[EPS0]]), "")</f>
        <v>0.17161716171617164</v>
      </c>
      <c r="Q646" s="2">
        <f>IFERROR((zacks_custom_screen_2023_05_31[[#This Row],[EPS2]]-zacks_custom_screen_2023_05_31[[#This Row],[EPS1]])/ABS(zacks_custom_screen_2023_05_31[[#This Row],[EPS1]]), "")</f>
        <v>0.11549295774647891</v>
      </c>
      <c r="R646" s="3">
        <f>IFERROR(zacks_custom_screen_2023_05_31[[#This Row],[Price]]/zacks_custom_screen_2023_05_31[[#This Row],[EPS1]], "")</f>
        <v>23.504225352112677</v>
      </c>
      <c r="S646" s="3">
        <f>IFERROR(zacks_custom_screen_2023_05_31[[#This Row],[Price]]/zacks_custom_screen_2023_05_31[[#This Row],[EPS2]], "")</f>
        <v>21.070707070707069</v>
      </c>
      <c r="T646" s="3">
        <f>IFERROR(zacks_custom_screen_2023_05_31[[#This Row],[PE1]]/(zacks_custom_screen_2023_05_31[[#This Row],[EG1]]*100), "")</f>
        <v>1.3695731310942576</v>
      </c>
      <c r="U646" s="3">
        <f>IFERROR(zacks_custom_screen_2023_05_31[[#This Row],[PE2]]/(zacks_custom_screen_2023_05_31[[#This Row],[EG2]]*100), "")</f>
        <v>1.8244148805124407</v>
      </c>
      <c r="V646"/>
      <c r="W646"/>
      <c r="X646"/>
    </row>
    <row r="647" spans="2:24" hidden="1" x14ac:dyDescent="0.25">
      <c r="B647" t="s">
        <v>1450</v>
      </c>
      <c r="C647">
        <v>26822.25</v>
      </c>
      <c r="D647" t="s">
        <v>1449</v>
      </c>
      <c r="E647" t="s">
        <v>13</v>
      </c>
      <c r="F647" t="s">
        <v>223</v>
      </c>
      <c r="G647" t="s">
        <v>512</v>
      </c>
      <c r="H647">
        <v>12</v>
      </c>
      <c r="I647">
        <v>202212</v>
      </c>
      <c r="J647" s="1">
        <v>29.73</v>
      </c>
      <c r="K647" s="1">
        <v>2.15</v>
      </c>
      <c r="L647" s="1">
        <v>3.13</v>
      </c>
      <c r="M647" s="1">
        <v>3.73</v>
      </c>
      <c r="N647" s="1">
        <f>INDEX(Data!Z:Z,MATCH(zacks_custom_screen_2023_05_31[[#This Row],[Company Name]] &amp; "*", Data!Y:Y,0))</f>
        <v>213112</v>
      </c>
      <c r="O647" s="1">
        <f>INDEX(Data!AA:AA,MATCH(zacks_custom_screen_2023_05_31[[#This Row],[Company Name]] &amp; "*", Data!Y:Y,0))</f>
        <v>213112</v>
      </c>
      <c r="P647" s="2">
        <f>IFERROR((zacks_custom_screen_2023_05_31[[#This Row],[EPS1]]-zacks_custom_screen_2023_05_31[[#This Row],[EPS0]])/ABS(zacks_custom_screen_2023_05_31[[#This Row],[EPS0]]), "")</f>
        <v>0.45581395348837211</v>
      </c>
      <c r="Q647" s="2">
        <f>IFERROR((zacks_custom_screen_2023_05_31[[#This Row],[EPS2]]-zacks_custom_screen_2023_05_31[[#This Row],[EPS1]])/ABS(zacks_custom_screen_2023_05_31[[#This Row],[EPS1]]), "")</f>
        <v>0.19169329073482433</v>
      </c>
      <c r="R647" s="3">
        <f>IFERROR(zacks_custom_screen_2023_05_31[[#This Row],[Price]]/zacks_custom_screen_2023_05_31[[#This Row],[EPS1]], "")</f>
        <v>9.4984025559105429</v>
      </c>
      <c r="S647" s="3">
        <f>IFERROR(zacks_custom_screen_2023_05_31[[#This Row],[Price]]/zacks_custom_screen_2023_05_31[[#This Row],[EPS2]], "")</f>
        <v>7.9705093833780163</v>
      </c>
      <c r="T647" s="3">
        <f>IFERROR(zacks_custom_screen_2023_05_31[[#This Row],[PE1]]/(zacks_custom_screen_2023_05_31[[#This Row],[EG1]]*100), "")</f>
        <v>0.20838332137967006</v>
      </c>
      <c r="U647" s="3">
        <f>IFERROR(zacks_custom_screen_2023_05_31[[#This Row],[PE2]]/(zacks_custom_screen_2023_05_31[[#This Row],[EG2]]*100), "")</f>
        <v>0.41579490616621972</v>
      </c>
      <c r="V647"/>
      <c r="W647"/>
      <c r="X647"/>
    </row>
    <row r="648" spans="2:24" hidden="1" x14ac:dyDescent="0.25">
      <c r="B648" t="s">
        <v>1452</v>
      </c>
      <c r="C648">
        <v>4325.7</v>
      </c>
      <c r="D648" t="s">
        <v>1451</v>
      </c>
      <c r="E648" t="s">
        <v>22</v>
      </c>
      <c r="F648" t="s">
        <v>41</v>
      </c>
      <c r="G648" t="s">
        <v>67</v>
      </c>
      <c r="H648">
        <v>12</v>
      </c>
      <c r="I648">
        <v>202212</v>
      </c>
      <c r="J648" s="1">
        <v>32.85</v>
      </c>
      <c r="K648" s="1">
        <v>2.21</v>
      </c>
      <c r="L648" s="1">
        <v>2.59</v>
      </c>
      <c r="M648" s="1">
        <v>3.72</v>
      </c>
      <c r="N648" s="1" t="e">
        <f>INDEX(Data!Z:Z,MATCH(zacks_custom_screen_2023_05_31[[#This Row],[Company Name]] &amp; "*", Data!Y:Y,0))</f>
        <v>#N/A</v>
      </c>
      <c r="O648" s="1" t="e">
        <f>INDEX(Data!AA:AA,MATCH(zacks_custom_screen_2023_05_31[[#This Row],[Company Name]] &amp; "*", Data!Y:Y,0))</f>
        <v>#N/A</v>
      </c>
      <c r="P648" s="2">
        <f>IFERROR((zacks_custom_screen_2023_05_31[[#This Row],[EPS1]]-zacks_custom_screen_2023_05_31[[#This Row],[EPS0]])/ABS(zacks_custom_screen_2023_05_31[[#This Row],[EPS0]]), "")</f>
        <v>0.17194570135746601</v>
      </c>
      <c r="Q648" s="2">
        <f>IFERROR((zacks_custom_screen_2023_05_31[[#This Row],[EPS2]]-zacks_custom_screen_2023_05_31[[#This Row],[EPS1]])/ABS(zacks_custom_screen_2023_05_31[[#This Row],[EPS1]]), "")</f>
        <v>0.43629343629343642</v>
      </c>
      <c r="R648" s="3">
        <f>IFERROR(zacks_custom_screen_2023_05_31[[#This Row],[Price]]/zacks_custom_screen_2023_05_31[[#This Row],[EPS1]], "")</f>
        <v>12.683397683397684</v>
      </c>
      <c r="S648" s="3">
        <f>IFERROR(zacks_custom_screen_2023_05_31[[#This Row],[Price]]/zacks_custom_screen_2023_05_31[[#This Row],[EPS2]], "")</f>
        <v>8.8306451612903221</v>
      </c>
      <c r="T648" s="3">
        <f>IFERROR(zacks_custom_screen_2023_05_31[[#This Row],[PE1]]/(zacks_custom_screen_2023_05_31[[#This Row],[EG1]]*100), "")</f>
        <v>0.73763970737654971</v>
      </c>
      <c r="U648" s="3">
        <f>IFERROR(zacks_custom_screen_2023_05_31[[#This Row],[PE2]]/(zacks_custom_screen_2023_05_31[[#This Row],[EG2]]*100), "")</f>
        <v>0.20240151298886661</v>
      </c>
      <c r="V648"/>
      <c r="W648"/>
      <c r="X648"/>
    </row>
    <row r="649" spans="2:24" hidden="1" x14ac:dyDescent="0.25">
      <c r="B649" t="s">
        <v>1454</v>
      </c>
      <c r="C649">
        <v>8377.51</v>
      </c>
      <c r="D649" t="s">
        <v>1453</v>
      </c>
      <c r="E649" t="s">
        <v>22</v>
      </c>
      <c r="F649" t="s">
        <v>330</v>
      </c>
      <c r="G649" t="s">
        <v>352</v>
      </c>
      <c r="H649">
        <v>12</v>
      </c>
      <c r="I649">
        <v>202212</v>
      </c>
      <c r="J649" s="1">
        <v>60.44</v>
      </c>
      <c r="K649" s="1">
        <v>4.45</v>
      </c>
      <c r="L649" s="1">
        <v>4.46</v>
      </c>
      <c r="M649" s="1">
        <v>4.95</v>
      </c>
      <c r="N649" s="1">
        <f>INDEX(Data!Z:Z,MATCH(zacks_custom_screen_2023_05_31[[#This Row],[Company Name]] &amp; "*", Data!Y:Y,0))</f>
        <v>339930</v>
      </c>
      <c r="O649" s="1">
        <f>INDEX(Data!AA:AA,MATCH(zacks_custom_screen_2023_05_31[[#This Row],[Company Name]] &amp; "*", Data!Y:Y,0))</f>
        <v>339930</v>
      </c>
      <c r="P649" s="2">
        <f>IFERROR((zacks_custom_screen_2023_05_31[[#This Row],[EPS1]]-zacks_custom_screen_2023_05_31[[#This Row],[EPS0]])/ABS(zacks_custom_screen_2023_05_31[[#This Row],[EPS0]]), "")</f>
        <v>2.2471910112359071E-3</v>
      </c>
      <c r="Q649" s="2">
        <f>IFERROR((zacks_custom_screen_2023_05_31[[#This Row],[EPS2]]-zacks_custom_screen_2023_05_31[[#This Row],[EPS1]])/ABS(zacks_custom_screen_2023_05_31[[#This Row],[EPS1]]), "")</f>
        <v>0.10986547085201799</v>
      </c>
      <c r="R649" s="3">
        <f>IFERROR(zacks_custom_screen_2023_05_31[[#This Row],[Price]]/zacks_custom_screen_2023_05_31[[#This Row],[EPS1]], "")</f>
        <v>13.551569506726457</v>
      </c>
      <c r="S649" s="3">
        <f>IFERROR(zacks_custom_screen_2023_05_31[[#This Row],[Price]]/zacks_custom_screen_2023_05_31[[#This Row],[EPS2]], "")</f>
        <v>12.21010101010101</v>
      </c>
      <c r="T649" s="3">
        <f>IFERROR(zacks_custom_screen_2023_05_31[[#This Row],[PE1]]/(zacks_custom_screen_2023_05_31[[#This Row],[EG1]]*100), "")</f>
        <v>60.304484304934014</v>
      </c>
      <c r="U649" s="3">
        <f>IFERROR(zacks_custom_screen_2023_05_31[[#This Row],[PE2]]/(zacks_custom_screen_2023_05_31[[#This Row],[EG2]]*100), "")</f>
        <v>1.1113683776540912</v>
      </c>
      <c r="V649"/>
      <c r="W649"/>
      <c r="X649"/>
    </row>
    <row r="650" spans="2:24" hidden="1" x14ac:dyDescent="0.25">
      <c r="B650" t="s">
        <v>1456</v>
      </c>
      <c r="C650">
        <v>15345.63</v>
      </c>
      <c r="D650" t="s">
        <v>1455</v>
      </c>
      <c r="E650" t="s">
        <v>22</v>
      </c>
      <c r="F650" t="s">
        <v>37</v>
      </c>
      <c r="G650" t="s">
        <v>646</v>
      </c>
      <c r="H650">
        <v>12</v>
      </c>
      <c r="I650">
        <v>202212</v>
      </c>
      <c r="J650" s="1">
        <v>10.63</v>
      </c>
      <c r="K650" s="1">
        <v>1.5</v>
      </c>
      <c r="L650" s="1">
        <v>1.44</v>
      </c>
      <c r="M650" s="1">
        <v>1.37</v>
      </c>
      <c r="N650" s="1" t="e">
        <f>INDEX(Data!Z:Z,MATCH(zacks_custom_screen_2023_05_31[[#This Row],[Company Name]] &amp; "*", Data!Y:Y,0))</f>
        <v>#N/A</v>
      </c>
      <c r="O650" s="1" t="e">
        <f>INDEX(Data!AA:AA,MATCH(zacks_custom_screen_2023_05_31[[#This Row],[Company Name]] &amp; "*", Data!Y:Y,0))</f>
        <v>#N/A</v>
      </c>
      <c r="P650" s="2">
        <f>IFERROR((zacks_custom_screen_2023_05_31[[#This Row],[EPS1]]-zacks_custom_screen_2023_05_31[[#This Row],[EPS0]])/ABS(zacks_custom_screen_2023_05_31[[#This Row],[EPS0]]), "")</f>
        <v>-4.0000000000000036E-2</v>
      </c>
      <c r="Q650" s="2">
        <f>IFERROR((zacks_custom_screen_2023_05_31[[#This Row],[EPS2]]-zacks_custom_screen_2023_05_31[[#This Row],[EPS1]])/ABS(zacks_custom_screen_2023_05_31[[#This Row],[EPS1]]), "")</f>
        <v>-4.8611111111111001E-2</v>
      </c>
      <c r="R650" s="3">
        <f>IFERROR(zacks_custom_screen_2023_05_31[[#This Row],[Price]]/zacks_custom_screen_2023_05_31[[#This Row],[EPS1]], "")</f>
        <v>7.3819444444444455</v>
      </c>
      <c r="S650" s="3">
        <f>IFERROR(zacks_custom_screen_2023_05_31[[#This Row],[Price]]/zacks_custom_screen_2023_05_31[[#This Row],[EPS2]], "")</f>
        <v>7.7591240875912408</v>
      </c>
      <c r="T650" s="3">
        <f>IFERROR(zacks_custom_screen_2023_05_31[[#This Row],[PE1]]/(zacks_custom_screen_2023_05_31[[#This Row],[EG1]]*100), "")</f>
        <v>-1.8454861111111098</v>
      </c>
      <c r="U650" s="3">
        <f>IFERROR(zacks_custom_screen_2023_05_31[[#This Row],[PE2]]/(zacks_custom_screen_2023_05_31[[#This Row],[EG2]]*100), "")</f>
        <v>-1.5961626694473445</v>
      </c>
      <c r="V650"/>
      <c r="W650"/>
      <c r="X650"/>
    </row>
    <row r="651" spans="2:24" hidden="1" x14ac:dyDescent="0.25">
      <c r="B651" t="s">
        <v>1458</v>
      </c>
      <c r="C651">
        <v>72699.63</v>
      </c>
      <c r="D651" t="s">
        <v>1457</v>
      </c>
      <c r="E651" t="s">
        <v>13</v>
      </c>
      <c r="F651" t="s">
        <v>41</v>
      </c>
      <c r="G651" t="s">
        <v>73</v>
      </c>
      <c r="H651">
        <v>12</v>
      </c>
      <c r="I651">
        <v>202212</v>
      </c>
      <c r="J651" s="1">
        <v>264.18</v>
      </c>
      <c r="K651" s="1">
        <v>16.89</v>
      </c>
      <c r="L651" s="1">
        <v>18.09</v>
      </c>
      <c r="M651" s="1">
        <v>19.690000000000001</v>
      </c>
      <c r="N651" s="1">
        <f>INDEX(Data!Z:Z,MATCH(zacks_custom_screen_2023_05_31[[#This Row],[Company Name]] &amp; "*", Data!Y:Y,0))</f>
        <v>622110</v>
      </c>
      <c r="O651" s="1">
        <f>INDEX(Data!AA:AA,MATCH(zacks_custom_screen_2023_05_31[[#This Row],[Company Name]] &amp; "*", Data!Y:Y,0))</f>
        <v>0</v>
      </c>
      <c r="P651" s="2">
        <f>IFERROR((zacks_custom_screen_2023_05_31[[#This Row],[EPS1]]-zacks_custom_screen_2023_05_31[[#This Row],[EPS0]])/ABS(zacks_custom_screen_2023_05_31[[#This Row],[EPS0]]), "")</f>
        <v>7.1047957371225531E-2</v>
      </c>
      <c r="Q651" s="2">
        <f>IFERROR((zacks_custom_screen_2023_05_31[[#This Row],[EPS2]]-zacks_custom_screen_2023_05_31[[#This Row],[EPS1]])/ABS(zacks_custom_screen_2023_05_31[[#This Row],[EPS1]]), "")</f>
        <v>8.8446655610834798E-2</v>
      </c>
      <c r="R651" s="3">
        <f>IFERROR(zacks_custom_screen_2023_05_31[[#This Row],[Price]]/zacks_custom_screen_2023_05_31[[#This Row],[EPS1]], "")</f>
        <v>14.603648424543948</v>
      </c>
      <c r="S651" s="3">
        <f>IFERROR(zacks_custom_screen_2023_05_31[[#This Row],[Price]]/zacks_custom_screen_2023_05_31[[#This Row],[EPS2]], "")</f>
        <v>13.416962925342814</v>
      </c>
      <c r="T651" s="3">
        <f>IFERROR(zacks_custom_screen_2023_05_31[[#This Row],[PE1]]/(zacks_custom_screen_2023_05_31[[#This Row],[EG1]]*100), "")</f>
        <v>2.0554635157545618</v>
      </c>
      <c r="U651" s="3">
        <f>IFERROR(zacks_custom_screen_2023_05_31[[#This Row],[PE2]]/(zacks_custom_screen_2023_05_31[[#This Row],[EG2]]*100), "")</f>
        <v>1.5169553707465706</v>
      </c>
      <c r="V651"/>
      <c r="W651"/>
      <c r="X651"/>
    </row>
    <row r="652" spans="2:24" hidden="1" x14ac:dyDescent="0.25">
      <c r="B652" t="s">
        <v>1460</v>
      </c>
      <c r="C652">
        <v>6448</v>
      </c>
      <c r="D652" t="s">
        <v>1459</v>
      </c>
      <c r="E652" t="s">
        <v>22</v>
      </c>
      <c r="F652" t="s">
        <v>14</v>
      </c>
      <c r="G652" t="s">
        <v>201</v>
      </c>
      <c r="H652">
        <v>1</v>
      </c>
      <c r="I652">
        <v>202301</v>
      </c>
      <c r="J652" s="1">
        <v>33.700000000000003</v>
      </c>
      <c r="K652" s="1">
        <v>-0.55000000000000004</v>
      </c>
      <c r="L652" s="1">
        <v>-0.39</v>
      </c>
      <c r="M652" s="1">
        <v>-0.14000000000000001</v>
      </c>
      <c r="N652" s="1" t="e">
        <f>INDEX(Data!Z:Z,MATCH(zacks_custom_screen_2023_05_31[[#This Row],[Company Name]] &amp; "*", Data!Y:Y,0))</f>
        <v>#N/A</v>
      </c>
      <c r="O652" s="1" t="e">
        <f>INDEX(Data!AA:AA,MATCH(zacks_custom_screen_2023_05_31[[#This Row],[Company Name]] &amp; "*", Data!Y:Y,0))</f>
        <v>#N/A</v>
      </c>
      <c r="P652" s="2">
        <f>IFERROR((zacks_custom_screen_2023_05_31[[#This Row],[EPS1]]-zacks_custom_screen_2023_05_31[[#This Row],[EPS0]])/ABS(zacks_custom_screen_2023_05_31[[#This Row],[EPS0]]), "")</f>
        <v>0.29090909090909095</v>
      </c>
      <c r="Q652" s="2">
        <f>IFERROR((zacks_custom_screen_2023_05_31[[#This Row],[EPS2]]-zacks_custom_screen_2023_05_31[[#This Row],[EPS1]])/ABS(zacks_custom_screen_2023_05_31[[#This Row],[EPS1]]), "")</f>
        <v>0.64102564102564097</v>
      </c>
      <c r="R652" s="3">
        <f>IFERROR(zacks_custom_screen_2023_05_31[[#This Row],[Price]]/zacks_custom_screen_2023_05_31[[#This Row],[EPS1]], "")</f>
        <v>-86.410256410256409</v>
      </c>
      <c r="S652" s="3">
        <f>IFERROR(zacks_custom_screen_2023_05_31[[#This Row],[Price]]/zacks_custom_screen_2023_05_31[[#This Row],[EPS2]], "")</f>
        <v>-240.71428571428572</v>
      </c>
      <c r="T652" s="3">
        <f>IFERROR(zacks_custom_screen_2023_05_31[[#This Row],[PE1]]/(zacks_custom_screen_2023_05_31[[#This Row],[EG1]]*100), "")</f>
        <v>-2.9703525641025639</v>
      </c>
      <c r="U652" s="3">
        <f>IFERROR(zacks_custom_screen_2023_05_31[[#This Row],[PE2]]/(zacks_custom_screen_2023_05_31[[#This Row],[EG2]]*100), "")</f>
        <v>-3.7551428571428573</v>
      </c>
      <c r="V652"/>
      <c r="W652"/>
      <c r="X652"/>
    </row>
    <row r="653" spans="2:24" hidden="1" x14ac:dyDescent="0.25">
      <c r="B653" t="s">
        <v>1462</v>
      </c>
      <c r="C653">
        <v>293971.96999999997</v>
      </c>
      <c r="D653" t="s">
        <v>1461</v>
      </c>
      <c r="E653" t="s">
        <v>13</v>
      </c>
      <c r="F653" t="s">
        <v>30</v>
      </c>
      <c r="G653" t="s">
        <v>455</v>
      </c>
      <c r="H653">
        <v>1</v>
      </c>
      <c r="I653">
        <v>202301</v>
      </c>
      <c r="J653" s="1">
        <v>292.39999999999998</v>
      </c>
      <c r="K653" s="1">
        <v>16.690000000000001</v>
      </c>
      <c r="L653" s="1">
        <v>15.07</v>
      </c>
      <c r="M653" s="1">
        <v>16.059999999999999</v>
      </c>
      <c r="N653" s="1">
        <f>INDEX(Data!Z:Z,MATCH(zacks_custom_screen_2023_05_31[[#This Row],[Company Name]] &amp; "*", Data!Y:Y,0))</f>
        <v>444110</v>
      </c>
      <c r="O653" s="1">
        <f>INDEX(Data!AA:AA,MATCH(zacks_custom_screen_2023_05_31[[#This Row],[Company Name]] &amp; "*", Data!Y:Y,0))</f>
        <v>0</v>
      </c>
      <c r="P653" s="2">
        <f>IFERROR((zacks_custom_screen_2023_05_31[[#This Row],[EPS1]]-zacks_custom_screen_2023_05_31[[#This Row],[EPS0]])/ABS(zacks_custom_screen_2023_05_31[[#This Row],[EPS0]]), "")</f>
        <v>-9.7064110245656129E-2</v>
      </c>
      <c r="Q653" s="2">
        <f>IFERROR((zacks_custom_screen_2023_05_31[[#This Row],[EPS2]]-zacks_custom_screen_2023_05_31[[#This Row],[EPS1]])/ABS(zacks_custom_screen_2023_05_31[[#This Row],[EPS1]]), "")</f>
        <v>6.5693430656934199E-2</v>
      </c>
      <c r="R653" s="3">
        <f>IFERROR(zacks_custom_screen_2023_05_31[[#This Row],[Price]]/zacks_custom_screen_2023_05_31[[#This Row],[EPS1]], "")</f>
        <v>19.402786994027867</v>
      </c>
      <c r="S653" s="3">
        <f>IFERROR(zacks_custom_screen_2023_05_31[[#This Row],[Price]]/zacks_custom_screen_2023_05_31[[#This Row],[EPS2]], "")</f>
        <v>18.206724782067248</v>
      </c>
      <c r="T653" s="3">
        <f>IFERROR(zacks_custom_screen_2023_05_31[[#This Row],[PE1]]/(zacks_custom_screen_2023_05_31[[#This Row],[EG1]]*100), "")</f>
        <v>-1.9989661415452158</v>
      </c>
      <c r="U653" s="3">
        <f>IFERROR(zacks_custom_screen_2023_05_31[[#This Row],[PE2]]/(zacks_custom_screen_2023_05_31[[#This Row],[EG2]]*100), "")</f>
        <v>2.7714681057146859</v>
      </c>
      <c r="V653"/>
      <c r="W653"/>
      <c r="X653"/>
    </row>
    <row r="654" spans="2:24" hidden="1" x14ac:dyDescent="0.25">
      <c r="B654" t="s">
        <v>1464</v>
      </c>
      <c r="C654">
        <v>119783.7</v>
      </c>
      <c r="D654" t="s">
        <v>1463</v>
      </c>
      <c r="E654" t="s">
        <v>13</v>
      </c>
      <c r="F654" t="s">
        <v>37</v>
      </c>
      <c r="G654" t="s">
        <v>418</v>
      </c>
      <c r="H654">
        <v>3</v>
      </c>
      <c r="I654">
        <v>202303</v>
      </c>
      <c r="J654" s="1">
        <v>64.8</v>
      </c>
      <c r="K654" s="1">
        <v>3.08</v>
      </c>
      <c r="L654" s="1">
        <v>3.51</v>
      </c>
      <c r="M654" s="1">
        <v>4.1100000000000003</v>
      </c>
      <c r="N654" s="1" t="e">
        <f>INDEX(Data!Z:Z,MATCH(zacks_custom_screen_2023_05_31[[#This Row],[Company Name]] &amp; "*", Data!Y:Y,0))</f>
        <v>#N/A</v>
      </c>
      <c r="O654" s="1" t="e">
        <f>INDEX(Data!AA:AA,MATCH(zacks_custom_screen_2023_05_31[[#This Row],[Company Name]] &amp; "*", Data!Y:Y,0))</f>
        <v>#N/A</v>
      </c>
      <c r="P654" s="2">
        <f>IFERROR((zacks_custom_screen_2023_05_31[[#This Row],[EPS1]]-zacks_custom_screen_2023_05_31[[#This Row],[EPS0]])/ABS(zacks_custom_screen_2023_05_31[[#This Row],[EPS0]]), "")</f>
        <v>0.13961038961038952</v>
      </c>
      <c r="Q654" s="2">
        <f>IFERROR((zacks_custom_screen_2023_05_31[[#This Row],[EPS2]]-zacks_custom_screen_2023_05_31[[#This Row],[EPS1]])/ABS(zacks_custom_screen_2023_05_31[[#This Row],[EPS1]]), "")</f>
        <v>0.17094017094017111</v>
      </c>
      <c r="R654" s="3">
        <f>IFERROR(zacks_custom_screen_2023_05_31[[#This Row],[Price]]/zacks_custom_screen_2023_05_31[[#This Row],[EPS1]], "")</f>
        <v>18.461538461538463</v>
      </c>
      <c r="S654" s="3">
        <f>IFERROR(zacks_custom_screen_2023_05_31[[#This Row],[Price]]/zacks_custom_screen_2023_05_31[[#This Row],[EPS2]], "")</f>
        <v>15.766423357664232</v>
      </c>
      <c r="T654" s="3">
        <f>IFERROR(zacks_custom_screen_2023_05_31[[#This Row],[PE1]]/(zacks_custom_screen_2023_05_31[[#This Row],[EG1]]*100), "")</f>
        <v>1.3223613595706629</v>
      </c>
      <c r="U654" s="3">
        <f>IFERROR(zacks_custom_screen_2023_05_31[[#This Row],[PE2]]/(zacks_custom_screen_2023_05_31[[#This Row],[EG2]]*100), "")</f>
        <v>0.92233576642335668</v>
      </c>
      <c r="V654"/>
      <c r="W654"/>
      <c r="X654"/>
    </row>
    <row r="655" spans="2:24" hidden="1" x14ac:dyDescent="0.25">
      <c r="B655" t="s">
        <v>1466</v>
      </c>
      <c r="C655">
        <v>3907.34</v>
      </c>
      <c r="D655" t="s">
        <v>1465</v>
      </c>
      <c r="E655" t="s">
        <v>13</v>
      </c>
      <c r="F655" t="s">
        <v>118</v>
      </c>
      <c r="G655" t="s">
        <v>119</v>
      </c>
      <c r="H655">
        <v>12</v>
      </c>
      <c r="I655">
        <v>202212</v>
      </c>
      <c r="J655" s="1">
        <v>35.659999999999997</v>
      </c>
      <c r="K655" s="1">
        <v>2.2000000000000002</v>
      </c>
      <c r="L655" s="1">
        <v>2.2400000000000002</v>
      </c>
      <c r="M655" s="1">
        <v>2.38</v>
      </c>
      <c r="N655" s="1" t="e">
        <f>INDEX(Data!Z:Z,MATCH(zacks_custom_screen_2023_05_31[[#This Row],[Company Name]] &amp; "*", Data!Y:Y,0))</f>
        <v>#N/A</v>
      </c>
      <c r="O655" s="1" t="e">
        <f>INDEX(Data!AA:AA,MATCH(zacks_custom_screen_2023_05_31[[#This Row],[Company Name]] &amp; "*", Data!Y:Y,0))</f>
        <v>#N/A</v>
      </c>
      <c r="P655" s="2">
        <f>IFERROR((zacks_custom_screen_2023_05_31[[#This Row],[EPS1]]-zacks_custom_screen_2023_05_31[[#This Row],[EPS0]])/ABS(zacks_custom_screen_2023_05_31[[#This Row],[EPS0]]), "")</f>
        <v>1.8181818181818195E-2</v>
      </c>
      <c r="Q655" s="2">
        <f>IFERROR((zacks_custom_screen_2023_05_31[[#This Row],[EPS2]]-zacks_custom_screen_2023_05_31[[#This Row],[EPS1]])/ABS(zacks_custom_screen_2023_05_31[[#This Row],[EPS1]]), "")</f>
        <v>6.2499999999999854E-2</v>
      </c>
      <c r="R655" s="3">
        <f>IFERROR(zacks_custom_screen_2023_05_31[[#This Row],[Price]]/zacks_custom_screen_2023_05_31[[#This Row],[EPS1]], "")</f>
        <v>15.919642857142854</v>
      </c>
      <c r="S655" s="3">
        <f>IFERROR(zacks_custom_screen_2023_05_31[[#This Row],[Price]]/zacks_custom_screen_2023_05_31[[#This Row],[EPS2]], "")</f>
        <v>14.983193277310924</v>
      </c>
      <c r="T655" s="3">
        <f>IFERROR(zacks_custom_screen_2023_05_31[[#This Row],[PE1]]/(zacks_custom_screen_2023_05_31[[#This Row],[EG1]]*100), "")</f>
        <v>8.7558035714285634</v>
      </c>
      <c r="U655" s="3">
        <f>IFERROR(zacks_custom_screen_2023_05_31[[#This Row],[PE2]]/(zacks_custom_screen_2023_05_31[[#This Row],[EG2]]*100), "")</f>
        <v>2.3973109243697532</v>
      </c>
      <c r="V655"/>
      <c r="W655"/>
      <c r="X655"/>
    </row>
    <row r="656" spans="2:24" hidden="1" x14ac:dyDescent="0.25">
      <c r="B656" t="s">
        <v>1468</v>
      </c>
      <c r="C656">
        <v>21786.29</v>
      </c>
      <c r="D656" t="s">
        <v>1467</v>
      </c>
      <c r="E656" t="s">
        <v>13</v>
      </c>
      <c r="F656" t="s">
        <v>179</v>
      </c>
      <c r="G656" t="s">
        <v>180</v>
      </c>
      <c r="H656">
        <v>10</v>
      </c>
      <c r="I656">
        <v>202210</v>
      </c>
      <c r="J656" s="1">
        <v>159.15</v>
      </c>
      <c r="K656" s="1">
        <v>2.5499999999999998</v>
      </c>
      <c r="L656" s="1">
        <v>2.92</v>
      </c>
      <c r="M656" s="1">
        <v>3.35</v>
      </c>
      <c r="N656" s="1">
        <f>INDEX(Data!Z:Z,MATCH(zacks_custom_screen_2023_05_31[[#This Row],[Company Name]] &amp; "*", Data!Y:Y,0))</f>
        <v>331222</v>
      </c>
      <c r="O656" s="1">
        <f>INDEX(Data!AA:AA,MATCH(zacks_custom_screen_2023_05_31[[#This Row],[Company Name]] &amp; "*", Data!Y:Y,0))</f>
        <v>333310</v>
      </c>
      <c r="P656" s="2">
        <f>IFERROR((zacks_custom_screen_2023_05_31[[#This Row],[EPS1]]-zacks_custom_screen_2023_05_31[[#This Row],[EPS0]])/ABS(zacks_custom_screen_2023_05_31[[#This Row],[EPS0]]), "")</f>
        <v>0.14509803921568631</v>
      </c>
      <c r="Q656" s="2">
        <f>IFERROR((zacks_custom_screen_2023_05_31[[#This Row],[EPS2]]-zacks_custom_screen_2023_05_31[[#This Row],[EPS1]])/ABS(zacks_custom_screen_2023_05_31[[#This Row],[EPS1]]), "")</f>
        <v>0.1472602739726028</v>
      </c>
      <c r="R656" s="3">
        <f>IFERROR(zacks_custom_screen_2023_05_31[[#This Row],[Price]]/zacks_custom_screen_2023_05_31[[#This Row],[EPS1]], "")</f>
        <v>54.503424657534246</v>
      </c>
      <c r="S656" s="3">
        <f>IFERROR(zacks_custom_screen_2023_05_31[[#This Row],[Price]]/zacks_custom_screen_2023_05_31[[#This Row],[EPS2]], "")</f>
        <v>47.507462686567166</v>
      </c>
      <c r="T656" s="3">
        <f>IFERROR(zacks_custom_screen_2023_05_31[[#This Row],[PE1]]/(zacks_custom_screen_2023_05_31[[#This Row],[EG1]]*100), "")</f>
        <v>3.756317104776008</v>
      </c>
      <c r="U656" s="3">
        <f>IFERROR(zacks_custom_screen_2023_05_31[[#This Row],[PE2]]/(zacks_custom_screen_2023_05_31[[#This Row],[EG2]]*100), "")</f>
        <v>3.2260881638320016</v>
      </c>
      <c r="V656"/>
      <c r="W656"/>
      <c r="X656"/>
    </row>
    <row r="657" spans="2:24" hidden="1" x14ac:dyDescent="0.25">
      <c r="B657" t="s">
        <v>1469</v>
      </c>
      <c r="C657">
        <v>17382.490000000002</v>
      </c>
      <c r="D657" t="s">
        <v>1467</v>
      </c>
      <c r="E657" t="s">
        <v>13</v>
      </c>
      <c r="F657" t="s">
        <v>179</v>
      </c>
      <c r="G657" t="s">
        <v>180</v>
      </c>
      <c r="H657">
        <v>10</v>
      </c>
      <c r="I657">
        <v>202210</v>
      </c>
      <c r="J657" s="1">
        <v>126.98</v>
      </c>
      <c r="K657" s="1">
        <v>2.5499999999999998</v>
      </c>
      <c r="N657" s="1">
        <f>INDEX(Data!Z:Z,MATCH(zacks_custom_screen_2023_05_31[[#This Row],[Company Name]] &amp; "*", Data!Y:Y,0))</f>
        <v>331222</v>
      </c>
      <c r="O657" s="1">
        <f>INDEX(Data!AA:AA,MATCH(zacks_custom_screen_2023_05_31[[#This Row],[Company Name]] &amp; "*", Data!Y:Y,0))</f>
        <v>333310</v>
      </c>
      <c r="P657" s="2">
        <f>IFERROR((zacks_custom_screen_2023_05_31[[#This Row],[EPS1]]-zacks_custom_screen_2023_05_31[[#This Row],[EPS0]])/ABS(zacks_custom_screen_2023_05_31[[#This Row],[EPS0]]), "")</f>
        <v>-1</v>
      </c>
      <c r="Q657" s="2" t="str">
        <f>IFERROR((zacks_custom_screen_2023_05_31[[#This Row],[EPS2]]-zacks_custom_screen_2023_05_31[[#This Row],[EPS1]])/ABS(zacks_custom_screen_2023_05_31[[#This Row],[EPS1]]), "")</f>
        <v/>
      </c>
      <c r="R657" s="3" t="str">
        <f>IFERROR(zacks_custom_screen_2023_05_31[[#This Row],[Price]]/zacks_custom_screen_2023_05_31[[#This Row],[EPS1]], "")</f>
        <v/>
      </c>
      <c r="S657" s="3" t="str">
        <f>IFERROR(zacks_custom_screen_2023_05_31[[#This Row],[Price]]/zacks_custom_screen_2023_05_31[[#This Row],[EPS2]], "")</f>
        <v/>
      </c>
      <c r="T657" s="3" t="str">
        <f>IFERROR(zacks_custom_screen_2023_05_31[[#This Row],[PE1]]/(zacks_custom_screen_2023_05_31[[#This Row],[EG1]]*100), "")</f>
        <v/>
      </c>
      <c r="U657" s="3" t="str">
        <f>IFERROR(zacks_custom_screen_2023_05_31[[#This Row],[PE2]]/(zacks_custom_screen_2023_05_31[[#This Row],[EG2]]*100), "")</f>
        <v/>
      </c>
      <c r="V657"/>
      <c r="W657"/>
      <c r="X657"/>
    </row>
    <row r="658" spans="2:24" hidden="1" x14ac:dyDescent="0.25">
      <c r="B658" t="s">
        <v>1471</v>
      </c>
      <c r="C658">
        <v>39268.870000000003</v>
      </c>
      <c r="D658" t="s">
        <v>1470</v>
      </c>
      <c r="E658" t="s">
        <v>13</v>
      </c>
      <c r="F658" t="s">
        <v>223</v>
      </c>
      <c r="G658" t="s">
        <v>224</v>
      </c>
      <c r="H658">
        <v>12</v>
      </c>
      <c r="I658">
        <v>202212</v>
      </c>
      <c r="J658" s="1">
        <v>127.89</v>
      </c>
      <c r="K658" s="1">
        <v>7.11</v>
      </c>
      <c r="L658" s="1">
        <v>5.44</v>
      </c>
      <c r="M658" s="1">
        <v>9.82</v>
      </c>
      <c r="N658" s="1">
        <f>INDEX(Data!Z:Z,MATCH(zacks_custom_screen_2023_05_31[[#This Row],[Company Name]] &amp; "*", Data!Y:Y,0))</f>
        <v>211120</v>
      </c>
      <c r="O658" s="1">
        <f>INDEX(Data!AA:AA,MATCH(zacks_custom_screen_2023_05_31[[#This Row],[Company Name]] &amp; "*", Data!Y:Y,0))</f>
        <v>324110</v>
      </c>
      <c r="P658" s="2">
        <f>IFERROR((zacks_custom_screen_2023_05_31[[#This Row],[EPS1]]-zacks_custom_screen_2023_05_31[[#This Row],[EPS0]])/ABS(zacks_custom_screen_2023_05_31[[#This Row],[EPS0]]), "")</f>
        <v>-0.23488045007032346</v>
      </c>
      <c r="Q658" s="2">
        <f>IFERROR((zacks_custom_screen_2023_05_31[[#This Row],[EPS2]]-zacks_custom_screen_2023_05_31[[#This Row],[EPS1]])/ABS(zacks_custom_screen_2023_05_31[[#This Row],[EPS1]]), "")</f>
        <v>0.80514705882352933</v>
      </c>
      <c r="R658" s="3">
        <f>IFERROR(zacks_custom_screen_2023_05_31[[#This Row],[Price]]/zacks_custom_screen_2023_05_31[[#This Row],[EPS1]], "")</f>
        <v>23.509191176470587</v>
      </c>
      <c r="S658" s="3">
        <f>IFERROR(zacks_custom_screen_2023_05_31[[#This Row],[Price]]/zacks_custom_screen_2023_05_31[[#This Row],[EPS2]], "")</f>
        <v>13.023421588594704</v>
      </c>
      <c r="T658" s="3">
        <f>IFERROR(zacks_custom_screen_2023_05_31[[#This Row],[PE1]]/(zacks_custom_screen_2023_05_31[[#This Row],[EG1]]*100), "")</f>
        <v>-1.0009002949982388</v>
      </c>
      <c r="U658" s="3">
        <f>IFERROR(zacks_custom_screen_2023_05_31[[#This Row],[PE2]]/(zacks_custom_screen_2023_05_31[[#This Row],[EG2]]*100), "")</f>
        <v>0.16175208548391598</v>
      </c>
      <c r="V658"/>
      <c r="W658"/>
      <c r="X658"/>
    </row>
    <row r="659" spans="2:24" hidden="1" x14ac:dyDescent="0.25">
      <c r="B659" t="s">
        <v>1473</v>
      </c>
      <c r="C659">
        <v>4918.5</v>
      </c>
      <c r="D659" t="s">
        <v>1472</v>
      </c>
      <c r="E659" t="s">
        <v>13</v>
      </c>
      <c r="F659" t="s">
        <v>330</v>
      </c>
      <c r="G659" t="s">
        <v>707</v>
      </c>
      <c r="H659">
        <v>12</v>
      </c>
      <c r="I659">
        <v>202212</v>
      </c>
      <c r="J659" s="1">
        <v>44.15</v>
      </c>
      <c r="K659" s="1">
        <v>3.88</v>
      </c>
      <c r="L659" s="1">
        <v>4.18</v>
      </c>
      <c r="M659" s="1">
        <v>4.53</v>
      </c>
      <c r="N659" s="1">
        <f>INDEX(Data!Z:Z,MATCH(zacks_custom_screen_2023_05_31[[#This Row],[Company Name]] &amp; "*", Data!Y:Y,0))</f>
        <v>721199</v>
      </c>
      <c r="O659" s="1">
        <f>INDEX(Data!AA:AA,MATCH(zacks_custom_screen_2023_05_31[[#This Row],[Company Name]] &amp; "*", Data!Y:Y,0))</f>
        <v>0</v>
      </c>
      <c r="P659" s="2">
        <f>IFERROR((zacks_custom_screen_2023_05_31[[#This Row],[EPS1]]-zacks_custom_screen_2023_05_31[[#This Row],[EPS0]])/ABS(zacks_custom_screen_2023_05_31[[#This Row],[EPS0]]), "")</f>
        <v>7.7319587628865941E-2</v>
      </c>
      <c r="Q659" s="2">
        <f>IFERROR((zacks_custom_screen_2023_05_31[[#This Row],[EPS2]]-zacks_custom_screen_2023_05_31[[#This Row],[EPS1]])/ABS(zacks_custom_screen_2023_05_31[[#This Row],[EPS1]]), "")</f>
        <v>8.3732057416268074E-2</v>
      </c>
      <c r="R659" s="3">
        <f>IFERROR(zacks_custom_screen_2023_05_31[[#This Row],[Price]]/zacks_custom_screen_2023_05_31[[#This Row],[EPS1]], "")</f>
        <v>10.562200956937799</v>
      </c>
      <c r="S659" s="3">
        <f>IFERROR(zacks_custom_screen_2023_05_31[[#This Row],[Price]]/zacks_custom_screen_2023_05_31[[#This Row],[EPS2]], "")</f>
        <v>9.7461368653421623</v>
      </c>
      <c r="T659" s="3">
        <f>IFERROR(zacks_custom_screen_2023_05_31[[#This Row],[PE1]]/(zacks_custom_screen_2023_05_31[[#This Row],[EG1]]*100), "")</f>
        <v>1.3660446570972893</v>
      </c>
      <c r="U659" s="3">
        <f>IFERROR(zacks_custom_screen_2023_05_31[[#This Row],[PE2]]/(zacks_custom_screen_2023_05_31[[#This Row],[EG2]]*100), "")</f>
        <v>1.163967202775148</v>
      </c>
      <c r="V659"/>
      <c r="W659"/>
      <c r="X659"/>
    </row>
    <row r="660" spans="2:24" hidden="1" x14ac:dyDescent="0.25">
      <c r="B660" t="s">
        <v>1475</v>
      </c>
      <c r="C660">
        <v>3730.6</v>
      </c>
      <c r="D660" t="s">
        <v>1474</v>
      </c>
      <c r="E660" t="s">
        <v>13</v>
      </c>
      <c r="F660" t="s">
        <v>37</v>
      </c>
      <c r="G660" t="s">
        <v>1476</v>
      </c>
      <c r="H660">
        <v>12</v>
      </c>
      <c r="I660">
        <v>202212</v>
      </c>
      <c r="J660" s="1">
        <v>74.63</v>
      </c>
      <c r="K660" s="1">
        <v>3.65</v>
      </c>
      <c r="L660" s="1">
        <v>-1.01</v>
      </c>
      <c r="M660" s="1">
        <v>4.4400000000000004</v>
      </c>
      <c r="N660" s="1" t="e">
        <f>INDEX(Data!Z:Z,MATCH(zacks_custom_screen_2023_05_31[[#This Row],[Company Name]] &amp; "*", Data!Y:Y,0))</f>
        <v>#N/A</v>
      </c>
      <c r="O660" s="1" t="e">
        <f>INDEX(Data!AA:AA,MATCH(zacks_custom_screen_2023_05_31[[#This Row],[Company Name]] &amp; "*", Data!Y:Y,0))</f>
        <v>#N/A</v>
      </c>
      <c r="P660" s="2">
        <f>IFERROR((zacks_custom_screen_2023_05_31[[#This Row],[EPS1]]-zacks_custom_screen_2023_05_31[[#This Row],[EPS0]])/ABS(zacks_custom_screen_2023_05_31[[#This Row],[EPS0]]), "")</f>
        <v>-1.2767123287671234</v>
      </c>
      <c r="Q660" s="2">
        <f>IFERROR((zacks_custom_screen_2023_05_31[[#This Row],[EPS2]]-zacks_custom_screen_2023_05_31[[#This Row],[EPS1]])/ABS(zacks_custom_screen_2023_05_31[[#This Row],[EPS1]]), "")</f>
        <v>5.3960396039603964</v>
      </c>
      <c r="R660" s="3">
        <f>IFERROR(zacks_custom_screen_2023_05_31[[#This Row],[Price]]/zacks_custom_screen_2023_05_31[[#This Row],[EPS1]], "")</f>
        <v>-73.89108910891089</v>
      </c>
      <c r="S660" s="3">
        <f>IFERROR(zacks_custom_screen_2023_05_31[[#This Row],[Price]]/zacks_custom_screen_2023_05_31[[#This Row],[EPS2]], "")</f>
        <v>16.808558558558556</v>
      </c>
      <c r="T660" s="3">
        <f>IFERROR(zacks_custom_screen_2023_05_31[[#This Row],[PE1]]/(zacks_custom_screen_2023_05_31[[#This Row],[EG1]]*100), "")</f>
        <v>0.57876067649683416</v>
      </c>
      <c r="U660" s="3">
        <f>IFERROR(zacks_custom_screen_2023_05_31[[#This Row],[PE2]]/(zacks_custom_screen_2023_05_31[[#This Row],[EG2]]*100), "")</f>
        <v>3.1149805769071819E-2</v>
      </c>
      <c r="V660"/>
      <c r="W660"/>
      <c r="X660"/>
    </row>
    <row r="661" spans="2:24" hidden="1" x14ac:dyDescent="0.25">
      <c r="B661" t="s">
        <v>1478</v>
      </c>
      <c r="C661">
        <v>3358.87</v>
      </c>
      <c r="D661" t="s">
        <v>1477</v>
      </c>
      <c r="E661" t="s">
        <v>13</v>
      </c>
      <c r="F661" t="s">
        <v>18</v>
      </c>
      <c r="G661" t="s">
        <v>1442</v>
      </c>
      <c r="H661">
        <v>9</v>
      </c>
      <c r="I661">
        <v>202209</v>
      </c>
      <c r="J661" s="1">
        <v>48.28</v>
      </c>
      <c r="K661" s="1">
        <v>3.93</v>
      </c>
      <c r="L661" s="1">
        <v>3.4</v>
      </c>
      <c r="M661" s="1">
        <v>3.78</v>
      </c>
      <c r="N661" s="1">
        <f>INDEX(Data!Z:Z,MATCH(zacks_custom_screen_2023_05_31[[#This Row],[Company Name]] &amp; "*", Data!Y:Y,0))</f>
        <v>339995</v>
      </c>
      <c r="O661" s="1">
        <f>INDEX(Data!AA:AA,MATCH(zacks_custom_screen_2023_05_31[[#This Row],[Company Name]] &amp; "*", Data!Y:Y,0))</f>
        <v>333922</v>
      </c>
      <c r="P661" s="2">
        <f>IFERROR((zacks_custom_screen_2023_05_31[[#This Row],[EPS1]]-zacks_custom_screen_2023_05_31[[#This Row],[EPS0]])/ABS(zacks_custom_screen_2023_05_31[[#This Row],[EPS0]]), "")</f>
        <v>-0.13486005089058531</v>
      </c>
      <c r="Q661" s="2">
        <f>IFERROR((zacks_custom_screen_2023_05_31[[#This Row],[EPS2]]-zacks_custom_screen_2023_05_31[[#This Row],[EPS1]])/ABS(zacks_custom_screen_2023_05_31[[#This Row],[EPS1]]), "")</f>
        <v>0.11176470588235292</v>
      </c>
      <c r="R661" s="3">
        <f>IFERROR(zacks_custom_screen_2023_05_31[[#This Row],[Price]]/zacks_custom_screen_2023_05_31[[#This Row],[EPS1]], "")</f>
        <v>14.200000000000001</v>
      </c>
      <c r="S661" s="3">
        <f>IFERROR(zacks_custom_screen_2023_05_31[[#This Row],[Price]]/zacks_custom_screen_2023_05_31[[#This Row],[EPS2]], "")</f>
        <v>12.772486772486774</v>
      </c>
      <c r="T661" s="3">
        <f>IFERROR(zacks_custom_screen_2023_05_31[[#This Row],[PE1]]/(zacks_custom_screen_2023_05_31[[#This Row],[EG1]]*100), "")</f>
        <v>-1.0529433962264145</v>
      </c>
      <c r="U661" s="3">
        <f>IFERROR(zacks_custom_screen_2023_05_31[[#This Row],[PE2]]/(zacks_custom_screen_2023_05_31[[#This Row],[EG2]]*100), "")</f>
        <v>1.1428014480646063</v>
      </c>
      <c r="V661"/>
      <c r="W661"/>
      <c r="X661"/>
    </row>
    <row r="662" spans="2:24" hidden="1" x14ac:dyDescent="0.25">
      <c r="B662" t="s">
        <v>1480</v>
      </c>
      <c r="C662">
        <v>21341.05</v>
      </c>
      <c r="D662" t="s">
        <v>1479</v>
      </c>
      <c r="E662" t="s">
        <v>13</v>
      </c>
      <c r="F662" t="s">
        <v>37</v>
      </c>
      <c r="G662" t="s">
        <v>89</v>
      </c>
      <c r="H662">
        <v>12</v>
      </c>
      <c r="I662">
        <v>202212</v>
      </c>
      <c r="J662" s="1">
        <v>68.790000000000006</v>
      </c>
      <c r="K662" s="1">
        <v>7.56</v>
      </c>
      <c r="L662" s="1">
        <v>7.91</v>
      </c>
      <c r="M662" s="1">
        <v>9.49</v>
      </c>
      <c r="N662" s="1" t="e">
        <f>INDEX(Data!Z:Z,MATCH(zacks_custom_screen_2023_05_31[[#This Row],[Company Name]] &amp; "*", Data!Y:Y,0))</f>
        <v>#N/A</v>
      </c>
      <c r="O662" s="1" t="e">
        <f>INDEX(Data!AA:AA,MATCH(zacks_custom_screen_2023_05_31[[#This Row],[Company Name]] &amp; "*", Data!Y:Y,0))</f>
        <v>#N/A</v>
      </c>
      <c r="P662" s="2">
        <f>IFERROR((zacks_custom_screen_2023_05_31[[#This Row],[EPS1]]-zacks_custom_screen_2023_05_31[[#This Row],[EPS0]])/ABS(zacks_custom_screen_2023_05_31[[#This Row],[EPS0]]), "")</f>
        <v>4.629629629629637E-2</v>
      </c>
      <c r="Q662" s="2">
        <f>IFERROR((zacks_custom_screen_2023_05_31[[#This Row],[EPS2]]-zacks_custom_screen_2023_05_31[[#This Row],[EPS1]])/ABS(zacks_custom_screen_2023_05_31[[#This Row],[EPS1]]), "")</f>
        <v>0.19974715549936789</v>
      </c>
      <c r="R662" s="3">
        <f>IFERROR(zacks_custom_screen_2023_05_31[[#This Row],[Price]]/zacks_custom_screen_2023_05_31[[#This Row],[EPS1]], "")</f>
        <v>8.696586599241467</v>
      </c>
      <c r="S662" s="3">
        <f>IFERROR(zacks_custom_screen_2023_05_31[[#This Row],[Price]]/zacks_custom_screen_2023_05_31[[#This Row],[EPS2]], "")</f>
        <v>7.2486828240252903</v>
      </c>
      <c r="T662" s="3">
        <f>IFERROR(zacks_custom_screen_2023_05_31[[#This Row],[PE1]]/(zacks_custom_screen_2023_05_31[[#This Row],[EG1]]*100), "")</f>
        <v>1.878462705436154</v>
      </c>
      <c r="U662" s="3">
        <f>IFERROR(zacks_custom_screen_2023_05_31[[#This Row],[PE2]]/(zacks_custom_screen_2023_05_31[[#This Row],[EG2]]*100), "")</f>
        <v>0.36289291859519018</v>
      </c>
      <c r="V662"/>
      <c r="W662"/>
      <c r="X662"/>
    </row>
    <row r="663" spans="2:24" hidden="1" x14ac:dyDescent="0.25">
      <c r="B663" t="s">
        <v>1482</v>
      </c>
      <c r="C663">
        <v>8059.91</v>
      </c>
      <c r="D663" t="s">
        <v>1481</v>
      </c>
      <c r="E663" t="s">
        <v>13</v>
      </c>
      <c r="F663" t="s">
        <v>179</v>
      </c>
      <c r="G663" t="s">
        <v>399</v>
      </c>
      <c r="H663">
        <v>12</v>
      </c>
      <c r="I663">
        <v>202212</v>
      </c>
      <c r="J663" s="1">
        <v>202.05</v>
      </c>
      <c r="K663" s="1">
        <v>14.44</v>
      </c>
      <c r="L663" s="1">
        <v>14.41</v>
      </c>
      <c r="M663" s="1">
        <v>16.48</v>
      </c>
      <c r="N663" s="1" t="e">
        <f>INDEX(Data!Z:Z,MATCH(zacks_custom_screen_2023_05_31[[#This Row],[Company Name]] &amp; "*", Data!Y:Y,0))</f>
        <v>#N/A</v>
      </c>
      <c r="O663" s="1" t="e">
        <f>INDEX(Data!AA:AA,MATCH(zacks_custom_screen_2023_05_31[[#This Row],[Company Name]] &amp; "*", Data!Y:Y,0))</f>
        <v>#N/A</v>
      </c>
      <c r="P663" s="2">
        <f>IFERROR((zacks_custom_screen_2023_05_31[[#This Row],[EPS1]]-zacks_custom_screen_2023_05_31[[#This Row],[EPS0]])/ABS(zacks_custom_screen_2023_05_31[[#This Row],[EPS0]]), "")</f>
        <v>-2.077562326869762E-3</v>
      </c>
      <c r="Q663" s="2">
        <f>IFERROR((zacks_custom_screen_2023_05_31[[#This Row],[EPS2]]-zacks_custom_screen_2023_05_31[[#This Row],[EPS1]])/ABS(zacks_custom_screen_2023_05_31[[#This Row],[EPS1]]), "")</f>
        <v>0.14365024288688413</v>
      </c>
      <c r="R663" s="3">
        <f>IFERROR(zacks_custom_screen_2023_05_31[[#This Row],[Price]]/zacks_custom_screen_2023_05_31[[#This Row],[EPS1]], "")</f>
        <v>14.021512838306732</v>
      </c>
      <c r="S663" s="3">
        <f>IFERROR(zacks_custom_screen_2023_05_31[[#This Row],[Price]]/zacks_custom_screen_2023_05_31[[#This Row],[EPS2]], "")</f>
        <v>12.260315533980583</v>
      </c>
      <c r="T663" s="3">
        <f>IFERROR(zacks_custom_screen_2023_05_31[[#This Row],[PE1]]/(zacks_custom_screen_2023_05_31[[#This Row],[EG1]]*100), "")</f>
        <v>-67.490215128384506</v>
      </c>
      <c r="U663" s="3">
        <f>IFERROR(zacks_custom_screen_2023_05_31[[#This Row],[PE2]]/(zacks_custom_screen_2023_05_31[[#This Row],[EG2]]*100), "")</f>
        <v>0.85348380118193312</v>
      </c>
      <c r="V663"/>
      <c r="W663"/>
      <c r="X663"/>
    </row>
    <row r="664" spans="2:24" hidden="1" x14ac:dyDescent="0.25">
      <c r="B664" t="s">
        <v>1484</v>
      </c>
      <c r="C664">
        <v>3240.85</v>
      </c>
      <c r="D664" t="s">
        <v>1483</v>
      </c>
      <c r="E664" t="s">
        <v>13</v>
      </c>
      <c r="F664" t="s">
        <v>130</v>
      </c>
      <c r="G664" t="s">
        <v>1485</v>
      </c>
      <c r="H664">
        <v>12</v>
      </c>
      <c r="I664">
        <v>202212</v>
      </c>
      <c r="J664" s="1">
        <v>5.29</v>
      </c>
      <c r="K664" s="1">
        <v>0.05</v>
      </c>
      <c r="L664" s="1">
        <v>0.06</v>
      </c>
      <c r="M664" s="1">
        <v>0.12</v>
      </c>
      <c r="N664" s="1">
        <f>INDEX(Data!Z:Z,MATCH(zacks_custom_screen_2023_05_31[[#This Row],[Company Name]] &amp; "*", Data!Y:Y,0))</f>
        <v>212220</v>
      </c>
      <c r="O664" s="1">
        <f>INDEX(Data!AA:AA,MATCH(zacks_custom_screen_2023_05_31[[#This Row],[Company Name]] &amp; "*", Data!Y:Y,0))</f>
        <v>212220</v>
      </c>
      <c r="P664" s="2">
        <f>IFERROR((zacks_custom_screen_2023_05_31[[#This Row],[EPS1]]-zacks_custom_screen_2023_05_31[[#This Row],[EPS0]])/ABS(zacks_custom_screen_2023_05_31[[#This Row],[EPS0]]), "")</f>
        <v>0.1999999999999999</v>
      </c>
      <c r="Q664" s="2">
        <f>IFERROR((zacks_custom_screen_2023_05_31[[#This Row],[EPS2]]-zacks_custom_screen_2023_05_31[[#This Row],[EPS1]])/ABS(zacks_custom_screen_2023_05_31[[#This Row],[EPS1]]), "")</f>
        <v>1</v>
      </c>
      <c r="R664" s="3">
        <f>IFERROR(zacks_custom_screen_2023_05_31[[#This Row],[Price]]/zacks_custom_screen_2023_05_31[[#This Row],[EPS1]], "")</f>
        <v>88.166666666666671</v>
      </c>
      <c r="S664" s="3">
        <f>IFERROR(zacks_custom_screen_2023_05_31[[#This Row],[Price]]/zacks_custom_screen_2023_05_31[[#This Row],[EPS2]], "")</f>
        <v>44.083333333333336</v>
      </c>
      <c r="T664" s="3">
        <f>IFERROR(zacks_custom_screen_2023_05_31[[#This Row],[PE1]]/(zacks_custom_screen_2023_05_31[[#This Row],[EG1]]*100), "")</f>
        <v>4.4083333333333359</v>
      </c>
      <c r="U664" s="3">
        <f>IFERROR(zacks_custom_screen_2023_05_31[[#This Row],[PE2]]/(zacks_custom_screen_2023_05_31[[#This Row],[EG2]]*100), "")</f>
        <v>0.44083333333333335</v>
      </c>
      <c r="V664"/>
      <c r="W664"/>
      <c r="X664"/>
    </row>
    <row r="665" spans="2:24" hidden="1" x14ac:dyDescent="0.25">
      <c r="B665" t="s">
        <v>1487</v>
      </c>
      <c r="C665">
        <v>6107.3</v>
      </c>
      <c r="D665" t="s">
        <v>1486</v>
      </c>
      <c r="E665" t="s">
        <v>13</v>
      </c>
      <c r="F665" t="s">
        <v>37</v>
      </c>
      <c r="G665" t="s">
        <v>379</v>
      </c>
      <c r="H665">
        <v>3</v>
      </c>
      <c r="I665">
        <v>202303</v>
      </c>
      <c r="J665" s="1">
        <v>89</v>
      </c>
      <c r="K665" s="1">
        <v>4.54</v>
      </c>
      <c r="L665" s="1">
        <v>4.74</v>
      </c>
      <c r="M665" s="1">
        <v>5.98</v>
      </c>
      <c r="N665" s="1" t="e">
        <f>INDEX(Data!Z:Z,MATCH(zacks_custom_screen_2023_05_31[[#This Row],[Company Name]] &amp; "*", Data!Y:Y,0))</f>
        <v>#N/A</v>
      </c>
      <c r="O665" s="1" t="e">
        <f>INDEX(Data!AA:AA,MATCH(zacks_custom_screen_2023_05_31[[#This Row],[Company Name]] &amp; "*", Data!Y:Y,0))</f>
        <v>#N/A</v>
      </c>
      <c r="P665" s="2">
        <f>IFERROR((zacks_custom_screen_2023_05_31[[#This Row],[EPS1]]-zacks_custom_screen_2023_05_31[[#This Row],[EPS0]])/ABS(zacks_custom_screen_2023_05_31[[#This Row],[EPS0]]), "")</f>
        <v>4.4052863436123385E-2</v>
      </c>
      <c r="Q665" s="2">
        <f>IFERROR((zacks_custom_screen_2023_05_31[[#This Row],[EPS2]]-zacks_custom_screen_2023_05_31[[#This Row],[EPS1]])/ABS(zacks_custom_screen_2023_05_31[[#This Row],[EPS1]]), "")</f>
        <v>0.26160337552742619</v>
      </c>
      <c r="R665" s="3">
        <f>IFERROR(zacks_custom_screen_2023_05_31[[#This Row],[Price]]/zacks_custom_screen_2023_05_31[[#This Row],[EPS1]], "")</f>
        <v>18.776371308016877</v>
      </c>
      <c r="S665" s="3">
        <f>IFERROR(zacks_custom_screen_2023_05_31[[#This Row],[Price]]/zacks_custom_screen_2023_05_31[[#This Row],[EPS2]], "")</f>
        <v>14.882943143812708</v>
      </c>
      <c r="T665" s="3">
        <f>IFERROR(zacks_custom_screen_2023_05_31[[#This Row],[PE1]]/(zacks_custom_screen_2023_05_31[[#This Row],[EG1]]*100), "")</f>
        <v>4.2622362869198271</v>
      </c>
      <c r="U665" s="3">
        <f>IFERROR(zacks_custom_screen_2023_05_31[[#This Row],[PE2]]/(zacks_custom_screen_2023_05_31[[#This Row],[EG2]]*100), "")</f>
        <v>0.56891250404574378</v>
      </c>
      <c r="V665"/>
      <c r="W665"/>
      <c r="X665"/>
    </row>
    <row r="666" spans="2:24" hidden="1" x14ac:dyDescent="0.25">
      <c r="B666" t="s">
        <v>1489</v>
      </c>
      <c r="C666">
        <v>37261.5</v>
      </c>
      <c r="D666" t="s">
        <v>1488</v>
      </c>
      <c r="E666" t="s">
        <v>13</v>
      </c>
      <c r="F666" t="s">
        <v>41</v>
      </c>
      <c r="G666" t="s">
        <v>61</v>
      </c>
      <c r="H666">
        <v>12</v>
      </c>
      <c r="I666">
        <v>202212</v>
      </c>
      <c r="J666" s="1">
        <v>8.07</v>
      </c>
      <c r="K666" s="1">
        <v>0.28000000000000003</v>
      </c>
      <c r="L666" s="1">
        <v>0.46</v>
      </c>
      <c r="M666" s="1">
        <v>0.49</v>
      </c>
      <c r="N666" s="1" t="e">
        <f>INDEX(Data!Z:Z,MATCH(zacks_custom_screen_2023_05_31[[#This Row],[Company Name]] &amp; "*", Data!Y:Y,0))</f>
        <v>#N/A</v>
      </c>
      <c r="O666" s="1" t="e">
        <f>INDEX(Data!AA:AA,MATCH(zacks_custom_screen_2023_05_31[[#This Row],[Company Name]] &amp; "*", Data!Y:Y,0))</f>
        <v>#N/A</v>
      </c>
      <c r="P666" s="2">
        <f>IFERROR((zacks_custom_screen_2023_05_31[[#This Row],[EPS1]]-zacks_custom_screen_2023_05_31[[#This Row],[EPS0]])/ABS(zacks_custom_screen_2023_05_31[[#This Row],[EPS0]]), "")</f>
        <v>0.64285714285714279</v>
      </c>
      <c r="Q666" s="2">
        <f>IFERROR((zacks_custom_screen_2023_05_31[[#This Row],[EPS2]]-zacks_custom_screen_2023_05_31[[#This Row],[EPS1]])/ABS(zacks_custom_screen_2023_05_31[[#This Row],[EPS1]]), "")</f>
        <v>6.5217391304347755E-2</v>
      </c>
      <c r="R666" s="3">
        <f>IFERROR(zacks_custom_screen_2023_05_31[[#This Row],[Price]]/zacks_custom_screen_2023_05_31[[#This Row],[EPS1]], "")</f>
        <v>17.543478260869566</v>
      </c>
      <c r="S666" s="3">
        <f>IFERROR(zacks_custom_screen_2023_05_31[[#This Row],[Price]]/zacks_custom_screen_2023_05_31[[#This Row],[EPS2]], "")</f>
        <v>16.469387755102041</v>
      </c>
      <c r="T666" s="3">
        <f>IFERROR(zacks_custom_screen_2023_05_31[[#This Row],[PE1]]/(zacks_custom_screen_2023_05_31[[#This Row],[EG1]]*100), "")</f>
        <v>0.27289855072463776</v>
      </c>
      <c r="U666" s="3">
        <f>IFERROR(zacks_custom_screen_2023_05_31[[#This Row],[PE2]]/(zacks_custom_screen_2023_05_31[[#This Row],[EG2]]*100), "")</f>
        <v>2.5253061224489826</v>
      </c>
      <c r="V666"/>
      <c r="W666"/>
      <c r="X666"/>
    </row>
    <row r="667" spans="2:24" hidden="1" x14ac:dyDescent="0.25">
      <c r="B667" t="s">
        <v>1491</v>
      </c>
      <c r="C667">
        <v>3610.6</v>
      </c>
      <c r="D667" t="s">
        <v>1490</v>
      </c>
      <c r="E667" t="s">
        <v>22</v>
      </c>
      <c r="F667" t="s">
        <v>37</v>
      </c>
      <c r="G667" t="s">
        <v>38</v>
      </c>
      <c r="H667">
        <v>3</v>
      </c>
      <c r="I667">
        <v>202303</v>
      </c>
      <c r="J667" s="1">
        <v>67.09</v>
      </c>
      <c r="K667" s="1">
        <v>3.34</v>
      </c>
      <c r="L667" s="1">
        <v>3.48</v>
      </c>
      <c r="M667" s="1">
        <v>4.28</v>
      </c>
      <c r="N667" s="1" t="e">
        <f>INDEX(Data!Z:Z,MATCH(zacks_custom_screen_2023_05_31[[#This Row],[Company Name]] &amp; "*", Data!Y:Y,0))</f>
        <v>#N/A</v>
      </c>
      <c r="O667" s="1" t="e">
        <f>INDEX(Data!AA:AA,MATCH(zacks_custom_screen_2023_05_31[[#This Row],[Company Name]] &amp; "*", Data!Y:Y,0))</f>
        <v>#N/A</v>
      </c>
      <c r="P667" s="2">
        <f>IFERROR((zacks_custom_screen_2023_05_31[[#This Row],[EPS1]]-zacks_custom_screen_2023_05_31[[#This Row],[EPS0]])/ABS(zacks_custom_screen_2023_05_31[[#This Row],[EPS0]]), "")</f>
        <v>4.1916167664670698E-2</v>
      </c>
      <c r="Q667" s="2">
        <f>IFERROR((zacks_custom_screen_2023_05_31[[#This Row],[EPS2]]-zacks_custom_screen_2023_05_31[[#This Row],[EPS1]])/ABS(zacks_custom_screen_2023_05_31[[#This Row],[EPS1]]), "")</f>
        <v>0.22988505747126445</v>
      </c>
      <c r="R667" s="3">
        <f>IFERROR(zacks_custom_screen_2023_05_31[[#This Row],[Price]]/zacks_custom_screen_2023_05_31[[#This Row],[EPS1]], "")</f>
        <v>19.27873563218391</v>
      </c>
      <c r="S667" s="3">
        <f>IFERROR(zacks_custom_screen_2023_05_31[[#This Row],[Price]]/zacks_custom_screen_2023_05_31[[#This Row],[EPS2]], "")</f>
        <v>15.675233644859812</v>
      </c>
      <c r="T667" s="3">
        <f>IFERROR(zacks_custom_screen_2023_05_31[[#This Row],[PE1]]/(zacks_custom_screen_2023_05_31[[#This Row],[EG1]]*100), "")</f>
        <v>4.5993555008210141</v>
      </c>
      <c r="U667" s="3">
        <f>IFERROR(zacks_custom_screen_2023_05_31[[#This Row],[PE2]]/(zacks_custom_screen_2023_05_31[[#This Row],[EG2]]*100), "")</f>
        <v>0.68187266355140153</v>
      </c>
      <c r="V667"/>
      <c r="W667"/>
      <c r="X667"/>
    </row>
    <row r="668" spans="2:24" hidden="1" x14ac:dyDescent="0.25">
      <c r="B668" t="s">
        <v>1493</v>
      </c>
      <c r="C668">
        <v>36010.379999999997</v>
      </c>
      <c r="D668" t="s">
        <v>1492</v>
      </c>
      <c r="E668" t="s">
        <v>13</v>
      </c>
      <c r="F668" t="s">
        <v>330</v>
      </c>
      <c r="G668" t="s">
        <v>707</v>
      </c>
      <c r="H668">
        <v>12</v>
      </c>
      <c r="I668">
        <v>202212</v>
      </c>
      <c r="J668" s="1">
        <v>136.08000000000001</v>
      </c>
      <c r="K668" s="1">
        <v>4.8899999999999997</v>
      </c>
      <c r="L668" s="1">
        <v>5.86</v>
      </c>
      <c r="M668" s="1">
        <v>6.44</v>
      </c>
      <c r="N668" s="1" t="e">
        <f>INDEX(Data!Z:Z,MATCH(zacks_custom_screen_2023_05_31[[#This Row],[Company Name]] &amp; "*", Data!Y:Y,0))</f>
        <v>#N/A</v>
      </c>
      <c r="O668" s="1" t="e">
        <f>INDEX(Data!AA:AA,MATCH(zacks_custom_screen_2023_05_31[[#This Row],[Company Name]] &amp; "*", Data!Y:Y,0))</f>
        <v>#N/A</v>
      </c>
      <c r="P668" s="2">
        <f>IFERROR((zacks_custom_screen_2023_05_31[[#This Row],[EPS1]]-zacks_custom_screen_2023_05_31[[#This Row],[EPS0]])/ABS(zacks_custom_screen_2023_05_31[[#This Row],[EPS0]]), "")</f>
        <v>0.19836400817995925</v>
      </c>
      <c r="Q668" s="2">
        <f>IFERROR((zacks_custom_screen_2023_05_31[[#This Row],[EPS2]]-zacks_custom_screen_2023_05_31[[#This Row],[EPS1]])/ABS(zacks_custom_screen_2023_05_31[[#This Row],[EPS1]]), "")</f>
        <v>9.8976109215017066E-2</v>
      </c>
      <c r="R668" s="3">
        <f>IFERROR(zacks_custom_screen_2023_05_31[[#This Row],[Price]]/zacks_custom_screen_2023_05_31[[#This Row],[EPS1]], "")</f>
        <v>23.221843003412971</v>
      </c>
      <c r="S668" s="3">
        <f>IFERROR(zacks_custom_screen_2023_05_31[[#This Row],[Price]]/zacks_custom_screen_2023_05_31[[#This Row],[EPS2]], "")</f>
        <v>21.130434782608695</v>
      </c>
      <c r="T668" s="3">
        <f>IFERROR(zacks_custom_screen_2023_05_31[[#This Row],[PE1]]/(zacks_custom_screen_2023_05_31[[#This Row],[EG1]]*100), "")</f>
        <v>1.1706681679040138</v>
      </c>
      <c r="U668" s="3">
        <f>IFERROR(zacks_custom_screen_2023_05_31[[#This Row],[PE2]]/(zacks_custom_screen_2023_05_31[[#This Row],[EG2]]*100), "")</f>
        <v>2.1349025487256368</v>
      </c>
      <c r="V668"/>
      <c r="W668"/>
      <c r="X668"/>
    </row>
    <row r="669" spans="2:24" hidden="1" x14ac:dyDescent="0.25">
      <c r="B669" t="s">
        <v>1495</v>
      </c>
      <c r="C669">
        <v>49385.04</v>
      </c>
      <c r="D669" t="s">
        <v>1494</v>
      </c>
      <c r="E669" t="s">
        <v>13</v>
      </c>
      <c r="F669" t="s">
        <v>107</v>
      </c>
      <c r="G669" t="s">
        <v>776</v>
      </c>
      <c r="H669">
        <v>3</v>
      </c>
      <c r="I669">
        <v>202303</v>
      </c>
      <c r="J669" s="1">
        <v>28.87</v>
      </c>
      <c r="K669" s="1">
        <v>3.03</v>
      </c>
      <c r="L669" s="1">
        <v>3.87</v>
      </c>
      <c r="M669" s="1">
        <v>4.16</v>
      </c>
      <c r="N669" s="1" t="e">
        <f>INDEX(Data!Z:Z,MATCH(zacks_custom_screen_2023_05_31[[#This Row],[Company Name]] &amp; "*", Data!Y:Y,0))</f>
        <v>#N/A</v>
      </c>
      <c r="O669" s="1" t="e">
        <f>INDEX(Data!AA:AA,MATCH(zacks_custom_screen_2023_05_31[[#This Row],[Company Name]] &amp; "*", Data!Y:Y,0))</f>
        <v>#N/A</v>
      </c>
      <c r="P669" s="2">
        <f>IFERROR((zacks_custom_screen_2023_05_31[[#This Row],[EPS1]]-zacks_custom_screen_2023_05_31[[#This Row],[EPS0]])/ABS(zacks_custom_screen_2023_05_31[[#This Row],[EPS0]]), "")</f>
        <v>0.27722772277227736</v>
      </c>
      <c r="Q669" s="2">
        <f>IFERROR((zacks_custom_screen_2023_05_31[[#This Row],[EPS2]]-zacks_custom_screen_2023_05_31[[#This Row],[EPS1]])/ABS(zacks_custom_screen_2023_05_31[[#This Row],[EPS1]]), "")</f>
        <v>7.4935400516795869E-2</v>
      </c>
      <c r="R669" s="3">
        <f>IFERROR(zacks_custom_screen_2023_05_31[[#This Row],[Price]]/zacks_custom_screen_2023_05_31[[#This Row],[EPS1]], "")</f>
        <v>7.4599483204134369</v>
      </c>
      <c r="S669" s="3">
        <f>IFERROR(zacks_custom_screen_2023_05_31[[#This Row],[Price]]/zacks_custom_screen_2023_05_31[[#This Row],[EPS2]], "")</f>
        <v>6.9399038461538458</v>
      </c>
      <c r="T669" s="3">
        <f>IFERROR(zacks_custom_screen_2023_05_31[[#This Row],[PE1]]/(zacks_custom_screen_2023_05_31[[#This Row],[EG1]]*100), "")</f>
        <v>0.2690909929863417</v>
      </c>
      <c r="U669" s="3">
        <f>IFERROR(zacks_custom_screen_2023_05_31[[#This Row],[PE2]]/(zacks_custom_screen_2023_05_31[[#This Row],[EG2]]*100), "")</f>
        <v>0.9261182029177718</v>
      </c>
      <c r="V669"/>
      <c r="W669"/>
      <c r="X669"/>
    </row>
    <row r="670" spans="2:24" hidden="1" x14ac:dyDescent="0.25">
      <c r="B670" t="s">
        <v>1497</v>
      </c>
      <c r="C670">
        <v>4603.2</v>
      </c>
      <c r="D670" t="s">
        <v>1496</v>
      </c>
      <c r="E670" t="s">
        <v>13</v>
      </c>
      <c r="F670" t="s">
        <v>107</v>
      </c>
      <c r="G670" t="s">
        <v>1204</v>
      </c>
      <c r="H670">
        <v>12</v>
      </c>
      <c r="I670">
        <v>202212</v>
      </c>
      <c r="J670" s="1">
        <v>32.020000000000003</v>
      </c>
      <c r="K670" s="1">
        <v>4.96</v>
      </c>
      <c r="L670" s="1">
        <v>4.79</v>
      </c>
      <c r="M670" s="1">
        <v>4.97</v>
      </c>
      <c r="N670" s="1" t="e">
        <f>INDEX(Data!Z:Z,MATCH(zacks_custom_screen_2023_05_31[[#This Row],[Company Name]] &amp; "*", Data!Y:Y,0))</f>
        <v>#N/A</v>
      </c>
      <c r="O670" s="1" t="e">
        <f>INDEX(Data!AA:AA,MATCH(zacks_custom_screen_2023_05_31[[#This Row],[Company Name]] &amp; "*", Data!Y:Y,0))</f>
        <v>#N/A</v>
      </c>
      <c r="P670" s="2">
        <f>IFERROR((zacks_custom_screen_2023_05_31[[#This Row],[EPS1]]-zacks_custom_screen_2023_05_31[[#This Row],[EPS0]])/ABS(zacks_custom_screen_2023_05_31[[#This Row],[EPS0]]), "")</f>
        <v>-3.427419354838708E-2</v>
      </c>
      <c r="Q670" s="2">
        <f>IFERROR((zacks_custom_screen_2023_05_31[[#This Row],[EPS2]]-zacks_custom_screen_2023_05_31[[#This Row],[EPS1]])/ABS(zacks_custom_screen_2023_05_31[[#This Row],[EPS1]]), "")</f>
        <v>3.7578288100208711E-2</v>
      </c>
      <c r="R670" s="3">
        <f>IFERROR(zacks_custom_screen_2023_05_31[[#This Row],[Price]]/zacks_custom_screen_2023_05_31[[#This Row],[EPS1]], "")</f>
        <v>6.6847599164926939</v>
      </c>
      <c r="S670" s="3">
        <f>IFERROR(zacks_custom_screen_2023_05_31[[#This Row],[Price]]/zacks_custom_screen_2023_05_31[[#This Row],[EPS2]], "")</f>
        <v>6.4426559356136828</v>
      </c>
      <c r="T670" s="3">
        <f>IFERROR(zacks_custom_screen_2023_05_31[[#This Row],[PE1]]/(zacks_custom_screen_2023_05_31[[#This Row],[EG1]]*100), "")</f>
        <v>-1.9503770109296339</v>
      </c>
      <c r="U670" s="3">
        <f>IFERROR(zacks_custom_screen_2023_05_31[[#This Row],[PE2]]/(zacks_custom_screen_2023_05_31[[#This Row],[EG2]]*100), "")</f>
        <v>1.7144623295327548</v>
      </c>
      <c r="V670"/>
      <c r="W670"/>
      <c r="X670"/>
    </row>
    <row r="671" spans="2:24" hidden="1" x14ac:dyDescent="0.25">
      <c r="B671" t="s">
        <v>1499</v>
      </c>
      <c r="C671">
        <v>19359.66</v>
      </c>
      <c r="D671" t="s">
        <v>1498</v>
      </c>
      <c r="E671" t="s">
        <v>22</v>
      </c>
      <c r="F671" t="s">
        <v>41</v>
      </c>
      <c r="G671" t="s">
        <v>48</v>
      </c>
      <c r="H671">
        <v>9</v>
      </c>
      <c r="I671">
        <v>202209</v>
      </c>
      <c r="J671" s="1">
        <v>78.66</v>
      </c>
      <c r="K671" s="1">
        <v>6.02</v>
      </c>
      <c r="L671" s="1">
        <v>3.89</v>
      </c>
      <c r="M671" s="1">
        <v>4.09</v>
      </c>
      <c r="N671" s="1">
        <f>INDEX(Data!Z:Z,MATCH(zacks_custom_screen_2023_05_31[[#This Row],[Company Name]] &amp; "*", Data!Y:Y,0))</f>
        <v>334510</v>
      </c>
      <c r="O671" s="1">
        <f>INDEX(Data!AA:AA,MATCH(zacks_custom_screen_2023_05_31[[#This Row],[Company Name]] &amp; "*", Data!Y:Y,0))</f>
        <v>334517</v>
      </c>
      <c r="P671" s="2">
        <f>IFERROR((zacks_custom_screen_2023_05_31[[#This Row],[EPS1]]-zacks_custom_screen_2023_05_31[[#This Row],[EPS0]])/ABS(zacks_custom_screen_2023_05_31[[#This Row],[EPS0]]), "")</f>
        <v>-0.35382059800664445</v>
      </c>
      <c r="Q671" s="2">
        <f>IFERROR((zacks_custom_screen_2023_05_31[[#This Row],[EPS2]]-zacks_custom_screen_2023_05_31[[#This Row],[EPS1]])/ABS(zacks_custom_screen_2023_05_31[[#This Row],[EPS1]]), "")</f>
        <v>5.1413881748071912E-2</v>
      </c>
      <c r="R671" s="3">
        <f>IFERROR(zacks_custom_screen_2023_05_31[[#This Row],[Price]]/zacks_custom_screen_2023_05_31[[#This Row],[EPS1]], "")</f>
        <v>20.221079691516707</v>
      </c>
      <c r="S671" s="3">
        <f>IFERROR(zacks_custom_screen_2023_05_31[[#This Row],[Price]]/zacks_custom_screen_2023_05_31[[#This Row],[EPS2]], "")</f>
        <v>19.232273838630807</v>
      </c>
      <c r="T671" s="3">
        <f>IFERROR(zacks_custom_screen_2023_05_31[[#This Row],[PE1]]/(zacks_custom_screen_2023_05_31[[#This Row],[EG1]]*100), "")</f>
        <v>-0.57150657156305451</v>
      </c>
      <c r="U671" s="3">
        <f>IFERROR(zacks_custom_screen_2023_05_31[[#This Row],[PE2]]/(zacks_custom_screen_2023_05_31[[#This Row],[EG2]]*100), "")</f>
        <v>3.7406772616136967</v>
      </c>
      <c r="V671"/>
      <c r="W671"/>
      <c r="X671"/>
    </row>
    <row r="672" spans="2:24" hidden="1" x14ac:dyDescent="0.25">
      <c r="B672" t="s">
        <v>1501</v>
      </c>
      <c r="C672">
        <v>4479.83</v>
      </c>
      <c r="D672" t="s">
        <v>1500</v>
      </c>
      <c r="E672" t="s">
        <v>13</v>
      </c>
      <c r="F672" t="s">
        <v>37</v>
      </c>
      <c r="G672" t="s">
        <v>550</v>
      </c>
      <c r="H672">
        <v>12</v>
      </c>
      <c r="I672">
        <v>202212</v>
      </c>
      <c r="J672" s="1">
        <v>22.09</v>
      </c>
      <c r="K672" s="1">
        <v>1.93</v>
      </c>
      <c r="L672" s="1">
        <v>2.0299999999999998</v>
      </c>
      <c r="M672" s="1">
        <v>1.95</v>
      </c>
      <c r="N672" s="1" t="e">
        <f>INDEX(Data!Z:Z,MATCH(zacks_custom_screen_2023_05_31[[#This Row],[Company Name]] &amp; "*", Data!Y:Y,0))</f>
        <v>#N/A</v>
      </c>
      <c r="O672" s="1" t="e">
        <f>INDEX(Data!AA:AA,MATCH(zacks_custom_screen_2023_05_31[[#This Row],[Company Name]] &amp; "*", Data!Y:Y,0))</f>
        <v>#N/A</v>
      </c>
      <c r="P672" s="2">
        <f>IFERROR((zacks_custom_screen_2023_05_31[[#This Row],[EPS1]]-zacks_custom_screen_2023_05_31[[#This Row],[EPS0]])/ABS(zacks_custom_screen_2023_05_31[[#This Row],[EPS0]]), "")</f>
        <v>5.1813471502590608E-2</v>
      </c>
      <c r="Q672" s="2">
        <f>IFERROR((zacks_custom_screen_2023_05_31[[#This Row],[EPS2]]-zacks_custom_screen_2023_05_31[[#This Row],[EPS1]])/ABS(zacks_custom_screen_2023_05_31[[#This Row],[EPS1]]), "")</f>
        <v>-3.9408866995073823E-2</v>
      </c>
      <c r="R672" s="3">
        <f>IFERROR(zacks_custom_screen_2023_05_31[[#This Row],[Price]]/zacks_custom_screen_2023_05_31[[#This Row],[EPS1]], "")</f>
        <v>10.881773399014779</v>
      </c>
      <c r="S672" s="3">
        <f>IFERROR(zacks_custom_screen_2023_05_31[[#This Row],[Price]]/zacks_custom_screen_2023_05_31[[#This Row],[EPS2]], "")</f>
        <v>11.328205128205129</v>
      </c>
      <c r="T672" s="3">
        <f>IFERROR(zacks_custom_screen_2023_05_31[[#This Row],[PE1]]/(zacks_custom_screen_2023_05_31[[#This Row],[EG1]]*100), "")</f>
        <v>2.1001822660098552</v>
      </c>
      <c r="U672" s="3">
        <f>IFERROR(zacks_custom_screen_2023_05_31[[#This Row],[PE2]]/(zacks_custom_screen_2023_05_31[[#This Row],[EG2]]*100), "")</f>
        <v>-2.8745320512820567</v>
      </c>
      <c r="V672"/>
      <c r="W672"/>
      <c r="X672"/>
    </row>
    <row r="673" spans="2:24" hidden="1" x14ac:dyDescent="0.25">
      <c r="B673" t="s">
        <v>1503</v>
      </c>
      <c r="C673">
        <v>129507.41</v>
      </c>
      <c r="D673" t="s">
        <v>1502</v>
      </c>
      <c r="E673" t="s">
        <v>22</v>
      </c>
      <c r="F673" t="s">
        <v>865</v>
      </c>
      <c r="G673" t="s">
        <v>866</v>
      </c>
      <c r="H673">
        <v>12</v>
      </c>
      <c r="I673">
        <v>202212</v>
      </c>
      <c r="J673" s="1">
        <v>194.55</v>
      </c>
      <c r="K673" s="1">
        <v>8.76</v>
      </c>
      <c r="L673" s="1">
        <v>9.15</v>
      </c>
      <c r="M673" s="1">
        <v>10.029999999999999</v>
      </c>
      <c r="N673" s="1">
        <f>INDEX(Data!Z:Z,MATCH(zacks_custom_screen_2023_05_31[[#This Row],[Company Name]] &amp; "*", Data!Y:Y,0))</f>
        <v>336412</v>
      </c>
      <c r="O673" s="1">
        <f>INDEX(Data!AA:AA,MATCH(zacks_custom_screen_2023_05_31[[#This Row],[Company Name]] &amp; "*", Data!Y:Y,0))</f>
        <v>0</v>
      </c>
      <c r="P673" s="2">
        <f>IFERROR((zacks_custom_screen_2023_05_31[[#This Row],[EPS1]]-zacks_custom_screen_2023_05_31[[#This Row],[EPS0]])/ABS(zacks_custom_screen_2023_05_31[[#This Row],[EPS0]]), "")</f>
        <v>4.4520547945205546E-2</v>
      </c>
      <c r="Q673" s="2">
        <f>IFERROR((zacks_custom_screen_2023_05_31[[#This Row],[EPS2]]-zacks_custom_screen_2023_05_31[[#This Row],[EPS1]])/ABS(zacks_custom_screen_2023_05_31[[#This Row],[EPS1]]), "")</f>
        <v>9.6174863387978024E-2</v>
      </c>
      <c r="R673" s="3">
        <f>IFERROR(zacks_custom_screen_2023_05_31[[#This Row],[Price]]/zacks_custom_screen_2023_05_31[[#This Row],[EPS1]], "")</f>
        <v>21.262295081967213</v>
      </c>
      <c r="S673" s="3">
        <f>IFERROR(zacks_custom_screen_2023_05_31[[#This Row],[Price]]/zacks_custom_screen_2023_05_31[[#This Row],[EPS2]], "")</f>
        <v>19.396809571286145</v>
      </c>
      <c r="T673" s="3">
        <f>IFERROR(zacks_custom_screen_2023_05_31[[#This Row],[PE1]]/(zacks_custom_screen_2023_05_31[[#This Row],[EG1]]*100), "")</f>
        <v>4.775838587641859</v>
      </c>
      <c r="U673" s="3">
        <f>IFERROR(zacks_custom_screen_2023_05_31[[#This Row],[PE2]]/(zacks_custom_screen_2023_05_31[[#This Row],[EG2]]*100), "")</f>
        <v>2.0168273588325962</v>
      </c>
      <c r="V673"/>
      <c r="W673"/>
      <c r="X673"/>
    </row>
    <row r="674" spans="2:24" hidden="1" x14ac:dyDescent="0.25">
      <c r="B674" t="s">
        <v>1505</v>
      </c>
      <c r="C674">
        <v>8054.37</v>
      </c>
      <c r="D674" t="s">
        <v>1504</v>
      </c>
      <c r="E674" t="s">
        <v>22</v>
      </c>
      <c r="F674" t="s">
        <v>37</v>
      </c>
      <c r="G674" t="s">
        <v>1173</v>
      </c>
      <c r="H674">
        <v>12</v>
      </c>
      <c r="I674">
        <v>202212</v>
      </c>
      <c r="J674" s="1">
        <v>8.92</v>
      </c>
      <c r="K674" s="1">
        <v>-1.17</v>
      </c>
      <c r="L674" s="1">
        <v>-0.64</v>
      </c>
      <c r="M674" s="1">
        <v>0</v>
      </c>
      <c r="N674" s="1" t="e">
        <f>INDEX(Data!Z:Z,MATCH(zacks_custom_screen_2023_05_31[[#This Row],[Company Name]] &amp; "*", Data!Y:Y,0))</f>
        <v>#N/A</v>
      </c>
      <c r="O674" s="1" t="e">
        <f>INDEX(Data!AA:AA,MATCH(zacks_custom_screen_2023_05_31[[#This Row],[Company Name]] &amp; "*", Data!Y:Y,0))</f>
        <v>#N/A</v>
      </c>
      <c r="P674" s="2">
        <f>IFERROR((zacks_custom_screen_2023_05_31[[#This Row],[EPS1]]-zacks_custom_screen_2023_05_31[[#This Row],[EPS0]])/ABS(zacks_custom_screen_2023_05_31[[#This Row],[EPS0]]), "")</f>
        <v>0.45299145299145294</v>
      </c>
      <c r="Q674" s="2">
        <f>IFERROR((zacks_custom_screen_2023_05_31[[#This Row],[EPS2]]-zacks_custom_screen_2023_05_31[[#This Row],[EPS1]])/ABS(zacks_custom_screen_2023_05_31[[#This Row],[EPS1]]), "")</f>
        <v>1</v>
      </c>
      <c r="R674" s="3">
        <f>IFERROR(zacks_custom_screen_2023_05_31[[#This Row],[Price]]/zacks_custom_screen_2023_05_31[[#This Row],[EPS1]], "")</f>
        <v>-13.9375</v>
      </c>
      <c r="S674" s="3" t="str">
        <f>IFERROR(zacks_custom_screen_2023_05_31[[#This Row],[Price]]/zacks_custom_screen_2023_05_31[[#This Row],[EPS2]], "")</f>
        <v/>
      </c>
      <c r="T674" s="3">
        <f>IFERROR(zacks_custom_screen_2023_05_31[[#This Row],[PE1]]/(zacks_custom_screen_2023_05_31[[#This Row],[EG1]]*100), "")</f>
        <v>-0.30767688679245286</v>
      </c>
      <c r="U674" s="3" t="str">
        <f>IFERROR(zacks_custom_screen_2023_05_31[[#This Row],[PE2]]/(zacks_custom_screen_2023_05_31[[#This Row],[EG2]]*100), "")</f>
        <v/>
      </c>
      <c r="V674"/>
      <c r="W674"/>
      <c r="X674"/>
    </row>
    <row r="675" spans="2:24" hidden="1" x14ac:dyDescent="0.25">
      <c r="B675" t="s">
        <v>1507</v>
      </c>
      <c r="C675">
        <v>3331.95</v>
      </c>
      <c r="D675" t="s">
        <v>1506</v>
      </c>
      <c r="E675" t="s">
        <v>13</v>
      </c>
      <c r="F675" t="s">
        <v>223</v>
      </c>
      <c r="G675" t="s">
        <v>1508</v>
      </c>
      <c r="H675">
        <v>9</v>
      </c>
      <c r="I675">
        <v>202209</v>
      </c>
      <c r="J675" s="1">
        <v>32.479999999999997</v>
      </c>
      <c r="K675" s="1">
        <v>0.1</v>
      </c>
      <c r="L675" s="1">
        <v>4.12</v>
      </c>
      <c r="M675" s="1">
        <v>4.13</v>
      </c>
      <c r="N675" s="1" t="e">
        <f>INDEX(Data!Z:Z,MATCH(zacks_custom_screen_2023_05_31[[#This Row],[Company Name]] &amp; "*", Data!Y:Y,0))</f>
        <v>#N/A</v>
      </c>
      <c r="O675" s="1" t="e">
        <f>INDEX(Data!AA:AA,MATCH(zacks_custom_screen_2023_05_31[[#This Row],[Company Name]] &amp; "*", Data!Y:Y,0))</f>
        <v>#N/A</v>
      </c>
      <c r="P675" s="2">
        <f>IFERROR((zacks_custom_screen_2023_05_31[[#This Row],[EPS1]]-zacks_custom_screen_2023_05_31[[#This Row],[EPS0]])/ABS(zacks_custom_screen_2023_05_31[[#This Row],[EPS0]]), "")</f>
        <v>40.200000000000003</v>
      </c>
      <c r="Q675" s="2">
        <f>IFERROR((zacks_custom_screen_2023_05_31[[#This Row],[EPS2]]-zacks_custom_screen_2023_05_31[[#This Row],[EPS1]])/ABS(zacks_custom_screen_2023_05_31[[#This Row],[EPS1]]), "")</f>
        <v>2.4271844660193657E-3</v>
      </c>
      <c r="R675" s="3">
        <f>IFERROR(zacks_custom_screen_2023_05_31[[#This Row],[Price]]/zacks_custom_screen_2023_05_31[[#This Row],[EPS1]], "")</f>
        <v>7.8834951456310671</v>
      </c>
      <c r="S675" s="3">
        <f>IFERROR(zacks_custom_screen_2023_05_31[[#This Row],[Price]]/zacks_custom_screen_2023_05_31[[#This Row],[EPS2]], "")</f>
        <v>7.8644067796610164</v>
      </c>
      <c r="T675" s="3">
        <f>IFERROR(zacks_custom_screen_2023_05_31[[#This Row],[PE1]]/(zacks_custom_screen_2023_05_31[[#This Row],[EG1]]*100), "")</f>
        <v>1.9610684441868326E-3</v>
      </c>
      <c r="U675" s="3">
        <f>IFERROR(zacks_custom_screen_2023_05_31[[#This Row],[PE2]]/(zacks_custom_screen_2023_05_31[[#This Row],[EG2]]*100), "")</f>
        <v>32.401355932204083</v>
      </c>
      <c r="V675"/>
      <c r="W675"/>
      <c r="X675"/>
    </row>
    <row r="676" spans="2:24" hidden="1" x14ac:dyDescent="0.25">
      <c r="B676" t="s">
        <v>1510</v>
      </c>
      <c r="C676">
        <v>20111.89</v>
      </c>
      <c r="D676" t="s">
        <v>1509</v>
      </c>
      <c r="E676" t="s">
        <v>13</v>
      </c>
      <c r="F676" t="s">
        <v>14</v>
      </c>
      <c r="G676" t="s">
        <v>1511</v>
      </c>
      <c r="H676">
        <v>10</v>
      </c>
      <c r="I676">
        <v>202210</v>
      </c>
      <c r="J676" s="1">
        <v>15.52</v>
      </c>
      <c r="K676" s="1">
        <v>2.02</v>
      </c>
      <c r="L676" s="1">
        <v>2.08</v>
      </c>
      <c r="M676" s="1">
        <v>2.1</v>
      </c>
      <c r="N676" s="1">
        <f>INDEX(Data!Z:Z,MATCH(zacks_custom_screen_2023_05_31[[#This Row],[Company Name]] &amp; "*", Data!Y:Y,0))</f>
        <v>423430</v>
      </c>
      <c r="O676" s="1">
        <f>INDEX(Data!AA:AA,MATCH(zacks_custom_screen_2023_05_31[[#This Row],[Company Name]] &amp; "*", Data!Y:Y,0))</f>
        <v>513210</v>
      </c>
      <c r="P676" s="2">
        <f>IFERROR((zacks_custom_screen_2023_05_31[[#This Row],[EPS1]]-zacks_custom_screen_2023_05_31[[#This Row],[EPS0]])/ABS(zacks_custom_screen_2023_05_31[[#This Row],[EPS0]]), "")</f>
        <v>2.9702970297029729E-2</v>
      </c>
      <c r="Q676" s="2">
        <f>IFERROR((zacks_custom_screen_2023_05_31[[#This Row],[EPS2]]-zacks_custom_screen_2023_05_31[[#This Row],[EPS1]])/ABS(zacks_custom_screen_2023_05_31[[#This Row],[EPS1]]), "")</f>
        <v>9.6153846153846229E-3</v>
      </c>
      <c r="R676" s="3">
        <f>IFERROR(zacks_custom_screen_2023_05_31[[#This Row],[Price]]/zacks_custom_screen_2023_05_31[[#This Row],[EPS1]], "")</f>
        <v>7.4615384615384608</v>
      </c>
      <c r="S676" s="3">
        <f>IFERROR(zacks_custom_screen_2023_05_31[[#This Row],[Price]]/zacks_custom_screen_2023_05_31[[#This Row],[EPS2]], "")</f>
        <v>7.39047619047619</v>
      </c>
      <c r="T676" s="3">
        <f>IFERROR(zacks_custom_screen_2023_05_31[[#This Row],[PE1]]/(zacks_custom_screen_2023_05_31[[#This Row],[EG1]]*100), "")</f>
        <v>2.5120512820512797</v>
      </c>
      <c r="U676" s="3">
        <f>IFERROR(zacks_custom_screen_2023_05_31[[#This Row],[PE2]]/(zacks_custom_screen_2023_05_31[[#This Row],[EG2]]*100), "")</f>
        <v>7.6860952380952314</v>
      </c>
      <c r="V676"/>
      <c r="W676"/>
      <c r="X676"/>
    </row>
    <row r="677" spans="2:24" hidden="1" x14ac:dyDescent="0.25">
      <c r="B677" t="s">
        <v>1512</v>
      </c>
      <c r="C677">
        <v>30469.62</v>
      </c>
      <c r="D677" t="s">
        <v>1507</v>
      </c>
      <c r="E677" t="s">
        <v>13</v>
      </c>
      <c r="F677" t="s">
        <v>14</v>
      </c>
      <c r="G677" t="s">
        <v>34</v>
      </c>
      <c r="H677">
        <v>10</v>
      </c>
      <c r="I677">
        <v>202210</v>
      </c>
      <c r="J677" s="1">
        <v>30.93</v>
      </c>
      <c r="K677" s="1">
        <v>4.08</v>
      </c>
      <c r="L677" s="1">
        <v>3.29</v>
      </c>
      <c r="M677" s="1">
        <v>3.58</v>
      </c>
      <c r="N677" s="1">
        <f>INDEX(Data!Z:Z,MATCH(zacks_custom_screen_2023_05_31[[#This Row],[Company Name]] &amp; "*", Data!Y:Y,0))</f>
        <v>326291</v>
      </c>
      <c r="O677" s="1">
        <f>INDEX(Data!AA:AA,MATCH(zacks_custom_screen_2023_05_31[[#This Row],[Company Name]] &amp; "*", Data!Y:Y,0))</f>
        <v>314110</v>
      </c>
      <c r="P677" s="2">
        <f>IFERROR((zacks_custom_screen_2023_05_31[[#This Row],[EPS1]]-zacks_custom_screen_2023_05_31[[#This Row],[EPS0]])/ABS(zacks_custom_screen_2023_05_31[[#This Row],[EPS0]]), "")</f>
        <v>-0.19362745098039216</v>
      </c>
      <c r="Q677" s="2">
        <f>IFERROR((zacks_custom_screen_2023_05_31[[#This Row],[EPS2]]-zacks_custom_screen_2023_05_31[[#This Row],[EPS1]])/ABS(zacks_custom_screen_2023_05_31[[#This Row],[EPS1]]), "")</f>
        <v>8.8145896656534967E-2</v>
      </c>
      <c r="R677" s="3">
        <f>IFERROR(zacks_custom_screen_2023_05_31[[#This Row],[Price]]/zacks_custom_screen_2023_05_31[[#This Row],[EPS1]], "")</f>
        <v>9.401215805471125</v>
      </c>
      <c r="S677" s="3">
        <f>IFERROR(zacks_custom_screen_2023_05_31[[#This Row],[Price]]/zacks_custom_screen_2023_05_31[[#This Row],[EPS2]], "")</f>
        <v>8.6396648044692732</v>
      </c>
      <c r="T677" s="3">
        <f>IFERROR(zacks_custom_screen_2023_05_31[[#This Row],[PE1]]/(zacks_custom_screen_2023_05_31[[#This Row],[EG1]]*100), "")</f>
        <v>-0.4855311453964834</v>
      </c>
      <c r="U677" s="3">
        <f>IFERROR(zacks_custom_screen_2023_05_31[[#This Row],[PE2]]/(zacks_custom_screen_2023_05_31[[#This Row],[EG2]]*100), "")</f>
        <v>0.98015507609323815</v>
      </c>
      <c r="V677"/>
      <c r="W677"/>
      <c r="X677"/>
    </row>
    <row r="678" spans="2:24" hidden="1" x14ac:dyDescent="0.25">
      <c r="B678" t="s">
        <v>1514</v>
      </c>
      <c r="C678">
        <v>4724.79</v>
      </c>
      <c r="D678" t="s">
        <v>1513</v>
      </c>
      <c r="E678" t="s">
        <v>22</v>
      </c>
      <c r="F678" t="s">
        <v>41</v>
      </c>
      <c r="G678" t="s">
        <v>153</v>
      </c>
      <c r="H678">
        <v>1</v>
      </c>
      <c r="I678">
        <v>202301</v>
      </c>
      <c r="J678" s="1">
        <v>55.28</v>
      </c>
      <c r="K678" s="1">
        <v>1.36</v>
      </c>
      <c r="L678" s="1">
        <v>1.75</v>
      </c>
      <c r="M678" s="1">
        <v>2.29</v>
      </c>
      <c r="N678" s="1">
        <f>INDEX(Data!Z:Z,MATCH(zacks_custom_screen_2023_05_31[[#This Row],[Company Name]] &amp; "*", Data!Y:Y,0))</f>
        <v>813212</v>
      </c>
      <c r="O678" s="1">
        <f>INDEX(Data!AA:AA,MATCH(zacks_custom_screen_2023_05_31[[#This Row],[Company Name]] &amp; "*", Data!Y:Y,0))</f>
        <v>525120</v>
      </c>
      <c r="P678" s="2">
        <f>IFERROR((zacks_custom_screen_2023_05_31[[#This Row],[EPS1]]-zacks_custom_screen_2023_05_31[[#This Row],[EPS0]])/ABS(zacks_custom_screen_2023_05_31[[#This Row],[EPS0]]), "")</f>
        <v>0.28676470588235287</v>
      </c>
      <c r="Q678" s="2">
        <f>IFERROR((zacks_custom_screen_2023_05_31[[#This Row],[EPS2]]-zacks_custom_screen_2023_05_31[[#This Row],[EPS1]])/ABS(zacks_custom_screen_2023_05_31[[#This Row],[EPS1]]), "")</f>
        <v>0.30857142857142861</v>
      </c>
      <c r="R678" s="3">
        <f>IFERROR(zacks_custom_screen_2023_05_31[[#This Row],[Price]]/zacks_custom_screen_2023_05_31[[#This Row],[EPS1]], "")</f>
        <v>31.588571428571431</v>
      </c>
      <c r="S678" s="3">
        <f>IFERROR(zacks_custom_screen_2023_05_31[[#This Row],[Price]]/zacks_custom_screen_2023_05_31[[#This Row],[EPS2]], "")</f>
        <v>24.139737991266376</v>
      </c>
      <c r="T678" s="3">
        <f>IFERROR(zacks_custom_screen_2023_05_31[[#This Row],[PE1]]/(zacks_custom_screen_2023_05_31[[#This Row],[EG1]]*100), "")</f>
        <v>1.1015501831501835</v>
      </c>
      <c r="U678" s="3">
        <f>IFERROR(zacks_custom_screen_2023_05_31[[#This Row],[PE2]]/(zacks_custom_screen_2023_05_31[[#This Row],[EG2]]*100), "")</f>
        <v>0.78230632379103981</v>
      </c>
      <c r="V678"/>
      <c r="W678"/>
      <c r="X678"/>
    </row>
    <row r="679" spans="2:24" hidden="1" x14ac:dyDescent="0.25">
      <c r="B679" t="s">
        <v>1516</v>
      </c>
      <c r="C679">
        <v>6987.99</v>
      </c>
      <c r="D679" t="s">
        <v>1515</v>
      </c>
      <c r="E679" t="s">
        <v>13</v>
      </c>
      <c r="F679" t="s">
        <v>37</v>
      </c>
      <c r="G679" t="s">
        <v>250</v>
      </c>
      <c r="H679">
        <v>12</v>
      </c>
      <c r="I679">
        <v>202212</v>
      </c>
      <c r="J679" s="1">
        <v>18.350000000000001</v>
      </c>
      <c r="K679" s="1">
        <v>1.69</v>
      </c>
      <c r="L679" s="1">
        <v>1.65</v>
      </c>
      <c r="M679" s="1">
        <v>1.69</v>
      </c>
      <c r="N679" s="1" t="e">
        <f>INDEX(Data!Z:Z,MATCH(zacks_custom_screen_2023_05_31[[#This Row],[Company Name]] &amp; "*", Data!Y:Y,0))</f>
        <v>#N/A</v>
      </c>
      <c r="O679" s="1" t="e">
        <f>INDEX(Data!AA:AA,MATCH(zacks_custom_screen_2023_05_31[[#This Row],[Company Name]] &amp; "*", Data!Y:Y,0))</f>
        <v>#N/A</v>
      </c>
      <c r="P679" s="2">
        <f>IFERROR((zacks_custom_screen_2023_05_31[[#This Row],[EPS1]]-zacks_custom_screen_2023_05_31[[#This Row],[EPS0]])/ABS(zacks_custom_screen_2023_05_31[[#This Row],[EPS0]]), "")</f>
        <v>-2.3668639053254458E-2</v>
      </c>
      <c r="Q679" s="2">
        <f>IFERROR((zacks_custom_screen_2023_05_31[[#This Row],[EPS2]]-zacks_custom_screen_2023_05_31[[#This Row],[EPS1]])/ABS(zacks_custom_screen_2023_05_31[[#This Row],[EPS1]]), "")</f>
        <v>2.4242424242424267E-2</v>
      </c>
      <c r="R679" s="3">
        <f>IFERROR(zacks_custom_screen_2023_05_31[[#This Row],[Price]]/zacks_custom_screen_2023_05_31[[#This Row],[EPS1]], "")</f>
        <v>11.121212121212123</v>
      </c>
      <c r="S679" s="3">
        <f>IFERROR(zacks_custom_screen_2023_05_31[[#This Row],[Price]]/zacks_custom_screen_2023_05_31[[#This Row],[EPS2]], "")</f>
        <v>10.857988165680474</v>
      </c>
      <c r="T679" s="3">
        <f>IFERROR(zacks_custom_screen_2023_05_31[[#This Row],[PE1]]/(zacks_custom_screen_2023_05_31[[#This Row],[EG1]]*100), "")</f>
        <v>-4.6987121212121181</v>
      </c>
      <c r="U679" s="3">
        <f>IFERROR(zacks_custom_screen_2023_05_31[[#This Row],[PE2]]/(zacks_custom_screen_2023_05_31[[#This Row],[EG2]]*100), "")</f>
        <v>4.4789201183431917</v>
      </c>
      <c r="V679"/>
      <c r="W679"/>
      <c r="X679"/>
    </row>
    <row r="680" spans="2:24" x14ac:dyDescent="0.25">
      <c r="B680" t="s">
        <v>2960</v>
      </c>
      <c r="C680">
        <v>7264.23</v>
      </c>
      <c r="D680" t="s">
        <v>2959</v>
      </c>
      <c r="E680" t="s">
        <v>22</v>
      </c>
      <c r="F680" t="s">
        <v>18</v>
      </c>
      <c r="G680" t="s">
        <v>905</v>
      </c>
      <c r="H680">
        <v>9</v>
      </c>
      <c r="I680">
        <v>202209</v>
      </c>
      <c r="J680" s="1">
        <v>136.47</v>
      </c>
      <c r="K680" s="1">
        <v>4.5</v>
      </c>
      <c r="L680" s="1">
        <v>5.12</v>
      </c>
      <c r="M680" s="1">
        <v>6.25</v>
      </c>
      <c r="N680" s="1">
        <f>INDEX(Data!Z:Z,MATCH(zacks_custom_screen_2023_05_31[[#This Row],[Company Name]] &amp; "*", Data!Y:Y,0))</f>
        <v>541330</v>
      </c>
      <c r="O680" s="1">
        <f>INDEX(Data!AA:AA,MATCH(zacks_custom_screen_2023_05_31[[#This Row],[Company Name]] &amp; "*", Data!Y:Y,0))</f>
        <v>0</v>
      </c>
      <c r="P680" s="2">
        <f>IFERROR((zacks_custom_screen_2023_05_31[[#This Row],[EPS1]]-zacks_custom_screen_2023_05_31[[#This Row],[EPS0]])/ABS(zacks_custom_screen_2023_05_31[[#This Row],[EPS0]]), "")</f>
        <v>0.1377777777777778</v>
      </c>
      <c r="Q680" s="2">
        <f>IFERROR((zacks_custom_screen_2023_05_31[[#This Row],[EPS2]]-zacks_custom_screen_2023_05_31[[#This Row],[EPS1]])/ABS(zacks_custom_screen_2023_05_31[[#This Row],[EPS1]]), "")</f>
        <v>0.22070312499999997</v>
      </c>
      <c r="R680" s="3">
        <f>IFERROR(zacks_custom_screen_2023_05_31[[#This Row],[Price]]/zacks_custom_screen_2023_05_31[[#This Row],[EPS1]], "")</f>
        <v>26.654296875</v>
      </c>
      <c r="S680" s="3">
        <f>IFERROR(zacks_custom_screen_2023_05_31[[#This Row],[Price]]/zacks_custom_screen_2023_05_31[[#This Row],[EPS2]], "")</f>
        <v>21.8352</v>
      </c>
      <c r="T680" s="3">
        <f>IFERROR(zacks_custom_screen_2023_05_31[[#This Row],[PE1]]/(zacks_custom_screen_2023_05_31[[#This Row],[EG1]]*100), "")</f>
        <v>1.9345860635080641</v>
      </c>
      <c r="U680" s="3">
        <f>IFERROR(zacks_custom_screen_2023_05_31[[#This Row],[PE2]]/(zacks_custom_screen_2023_05_31[[#This Row],[EG2]]*100), "")</f>
        <v>0.98934711504424799</v>
      </c>
      <c r="V680"/>
      <c r="W680"/>
      <c r="X680"/>
    </row>
    <row r="681" spans="2:24" hidden="1" x14ac:dyDescent="0.25">
      <c r="B681" t="s">
        <v>1520</v>
      </c>
      <c r="C681">
        <v>20948.61</v>
      </c>
      <c r="D681" t="s">
        <v>1519</v>
      </c>
      <c r="E681" t="s">
        <v>13</v>
      </c>
      <c r="F681" t="s">
        <v>51</v>
      </c>
      <c r="G681" t="s">
        <v>1521</v>
      </c>
      <c r="H681">
        <v>10</v>
      </c>
      <c r="I681">
        <v>202210</v>
      </c>
      <c r="J681" s="1">
        <v>38.33</v>
      </c>
      <c r="K681" s="1">
        <v>1.82</v>
      </c>
      <c r="L681" s="1">
        <v>1.73</v>
      </c>
      <c r="M681" s="1">
        <v>1.87</v>
      </c>
      <c r="N681" s="1">
        <f>INDEX(Data!Z:Z,MATCH(zacks_custom_screen_2023_05_31[[#This Row],[Company Name]] &amp; "*", Data!Y:Y,0))</f>
        <v>311611</v>
      </c>
      <c r="O681" s="1">
        <f>INDEX(Data!AA:AA,MATCH(zacks_custom_screen_2023_05_31[[#This Row],[Company Name]] &amp; "*", Data!Y:Y,0))</f>
        <v>311612</v>
      </c>
      <c r="P681" s="2">
        <f>IFERROR((zacks_custom_screen_2023_05_31[[#This Row],[EPS1]]-zacks_custom_screen_2023_05_31[[#This Row],[EPS0]])/ABS(zacks_custom_screen_2023_05_31[[#This Row],[EPS0]]), "")</f>
        <v>-4.945054945054949E-2</v>
      </c>
      <c r="Q681" s="2">
        <f>IFERROR((zacks_custom_screen_2023_05_31[[#This Row],[EPS2]]-zacks_custom_screen_2023_05_31[[#This Row],[EPS1]])/ABS(zacks_custom_screen_2023_05_31[[#This Row],[EPS1]]), "")</f>
        <v>8.092485549132955E-2</v>
      </c>
      <c r="R681" s="3">
        <f>IFERROR(zacks_custom_screen_2023_05_31[[#This Row],[Price]]/zacks_custom_screen_2023_05_31[[#This Row],[EPS1]], "")</f>
        <v>22.156069364161848</v>
      </c>
      <c r="S681" s="3">
        <f>IFERROR(zacks_custom_screen_2023_05_31[[#This Row],[Price]]/zacks_custom_screen_2023_05_31[[#This Row],[EPS2]], "")</f>
        <v>20.497326203208555</v>
      </c>
      <c r="T681" s="3">
        <f>IFERROR(zacks_custom_screen_2023_05_31[[#This Row],[PE1]]/(zacks_custom_screen_2023_05_31[[#This Row],[EG1]]*100), "")</f>
        <v>-4.480449582530504</v>
      </c>
      <c r="U681" s="3">
        <f>IFERROR(zacks_custom_screen_2023_05_31[[#This Row],[PE2]]/(zacks_custom_screen_2023_05_31[[#This Row],[EG2]]*100), "")</f>
        <v>2.5328838808250547</v>
      </c>
      <c r="V681"/>
      <c r="W681"/>
      <c r="X681"/>
    </row>
    <row r="682" spans="2:24" hidden="1" x14ac:dyDescent="0.25">
      <c r="B682" t="s">
        <v>1522</v>
      </c>
      <c r="C682">
        <v>149521.06</v>
      </c>
      <c r="D682" t="s">
        <v>1522</v>
      </c>
      <c r="E682" t="s">
        <v>13</v>
      </c>
      <c r="F682" t="s">
        <v>37</v>
      </c>
      <c r="G682" t="s">
        <v>418</v>
      </c>
      <c r="H682">
        <v>12</v>
      </c>
      <c r="I682">
        <v>202212</v>
      </c>
      <c r="J682" s="1">
        <v>37.42</v>
      </c>
      <c r="K682" s="1">
        <v>3.7</v>
      </c>
      <c r="L682" s="1">
        <v>6.96</v>
      </c>
      <c r="M682" s="1">
        <v>6.3</v>
      </c>
      <c r="N682" s="1">
        <f>INDEX(Data!Z:Z,MATCH(zacks_custom_screen_2023_05_31[[#This Row],[Company Name]] &amp; "*", Data!Y:Y,0))</f>
        <v>522291</v>
      </c>
      <c r="O682" s="1">
        <f>INDEX(Data!AA:AA,MATCH(zacks_custom_screen_2023_05_31[[#This Row],[Company Name]] &amp; "*", Data!Y:Y,0))</f>
        <v>522320</v>
      </c>
      <c r="P682" s="2">
        <f>IFERROR((zacks_custom_screen_2023_05_31[[#This Row],[EPS1]]-zacks_custom_screen_2023_05_31[[#This Row],[EPS0]])/ABS(zacks_custom_screen_2023_05_31[[#This Row],[EPS0]]), "")</f>
        <v>0.88108108108108096</v>
      </c>
      <c r="Q682" s="2">
        <f>IFERROR((zacks_custom_screen_2023_05_31[[#This Row],[EPS2]]-zacks_custom_screen_2023_05_31[[#This Row],[EPS1]])/ABS(zacks_custom_screen_2023_05_31[[#This Row],[EPS1]]), "")</f>
        <v>-9.4827586206896575E-2</v>
      </c>
      <c r="R682" s="3">
        <f>IFERROR(zacks_custom_screen_2023_05_31[[#This Row],[Price]]/zacks_custom_screen_2023_05_31[[#This Row],[EPS1]], "")</f>
        <v>5.376436781609196</v>
      </c>
      <c r="S682" s="3">
        <f>IFERROR(zacks_custom_screen_2023_05_31[[#This Row],[Price]]/zacks_custom_screen_2023_05_31[[#This Row],[EPS2]], "")</f>
        <v>5.9396825396825399</v>
      </c>
      <c r="T682" s="3">
        <f>IFERROR(zacks_custom_screen_2023_05_31[[#This Row],[PE1]]/(zacks_custom_screen_2023_05_31[[#This Row],[EG1]]*100), "")</f>
        <v>6.1020908257527692E-2</v>
      </c>
      <c r="U682" s="3">
        <f>IFERROR(zacks_custom_screen_2023_05_31[[#This Row],[PE2]]/(zacks_custom_screen_2023_05_31[[#This Row],[EG2]]*100), "")</f>
        <v>-0.62636652236652213</v>
      </c>
      <c r="V682"/>
      <c r="W682"/>
      <c r="X682"/>
    </row>
    <row r="683" spans="2:24" hidden="1" x14ac:dyDescent="0.25">
      <c r="B683" t="s">
        <v>3233</v>
      </c>
      <c r="C683">
        <v>7746.94</v>
      </c>
      <c r="D683" t="s">
        <v>3232</v>
      </c>
      <c r="E683" t="s">
        <v>22</v>
      </c>
      <c r="F683" t="s">
        <v>41</v>
      </c>
      <c r="G683" t="s">
        <v>45</v>
      </c>
      <c r="H683">
        <v>12</v>
      </c>
      <c r="I683">
        <v>202212</v>
      </c>
      <c r="J683" s="1">
        <v>36.46</v>
      </c>
      <c r="K683" s="1">
        <v>2.09</v>
      </c>
      <c r="L683" s="1">
        <v>1.91</v>
      </c>
      <c r="M683" s="1">
        <v>2.2599999999999998</v>
      </c>
      <c r="N683" s="1">
        <f>INDEX(Data!Z:Z,MATCH(zacks_custom_screen_2023_05_31[[#This Row],[Company Name]] &amp; "*", Data!Y:Y,0))</f>
        <v>339114</v>
      </c>
      <c r="O683" s="1">
        <f>INDEX(Data!AA:AA,MATCH(zacks_custom_screen_2023_05_31[[#This Row],[Company Name]] &amp; "*", Data!Y:Y,0))</f>
        <v>0</v>
      </c>
      <c r="P683" s="2">
        <f>IFERROR((zacks_custom_screen_2023_05_31[[#This Row],[EPS1]]-zacks_custom_screen_2023_05_31[[#This Row],[EPS0]])/ABS(zacks_custom_screen_2023_05_31[[#This Row],[EPS0]]), "")</f>
        <v>-8.6124401913875576E-2</v>
      </c>
      <c r="Q683" s="2">
        <f>IFERROR((zacks_custom_screen_2023_05_31[[#This Row],[EPS2]]-zacks_custom_screen_2023_05_31[[#This Row],[EPS1]])/ABS(zacks_custom_screen_2023_05_31[[#This Row],[EPS1]]), "")</f>
        <v>0.18324607329842926</v>
      </c>
      <c r="R683" s="3">
        <f>IFERROR(zacks_custom_screen_2023_05_31[[#This Row],[Price]]/zacks_custom_screen_2023_05_31[[#This Row],[EPS1]], "")</f>
        <v>19.089005235602095</v>
      </c>
      <c r="S683" s="3">
        <f>IFERROR(zacks_custom_screen_2023_05_31[[#This Row],[Price]]/zacks_custom_screen_2023_05_31[[#This Row],[EPS2]], "")</f>
        <v>16.13274336283186</v>
      </c>
      <c r="T683" s="3">
        <f>IFERROR(zacks_custom_screen_2023_05_31[[#This Row],[PE1]]/(zacks_custom_screen_2023_05_31[[#This Row],[EG1]]*100), "")</f>
        <v>-2.2164456079115773</v>
      </c>
      <c r="U683" s="3">
        <f>IFERROR(zacks_custom_screen_2023_05_31[[#This Row],[PE2]]/(zacks_custom_screen_2023_05_31[[#This Row],[EG2]]*100), "")</f>
        <v>0.88038685208596745</v>
      </c>
      <c r="V683"/>
      <c r="W683"/>
      <c r="X683"/>
    </row>
    <row r="684" spans="2:24" hidden="1" x14ac:dyDescent="0.25">
      <c r="B684" t="s">
        <v>1526</v>
      </c>
      <c r="C684">
        <v>11799.48</v>
      </c>
      <c r="D684" t="s">
        <v>1525</v>
      </c>
      <c r="E684" t="s">
        <v>22</v>
      </c>
      <c r="F684" t="s">
        <v>37</v>
      </c>
      <c r="G684" t="s">
        <v>250</v>
      </c>
      <c r="H684">
        <v>12</v>
      </c>
      <c r="I684">
        <v>202212</v>
      </c>
      <c r="J684" s="1">
        <v>16.59</v>
      </c>
      <c r="K684" s="1">
        <v>1.79</v>
      </c>
      <c r="L684" s="1">
        <v>1.91</v>
      </c>
      <c r="M684" s="1">
        <v>1.92</v>
      </c>
      <c r="N684" s="1">
        <f>INDEX(Data!Z:Z,MATCH(zacks_custom_screen_2023_05_31[[#This Row],[Company Name]] &amp; "*", Data!Y:Y,0))</f>
        <v>531110</v>
      </c>
      <c r="O684" s="1">
        <f>INDEX(Data!AA:AA,MATCH(zacks_custom_screen_2023_05_31[[#This Row],[Company Name]] &amp; "*", Data!Y:Y,0))</f>
        <v>721110</v>
      </c>
      <c r="P684" s="2">
        <f>IFERROR((zacks_custom_screen_2023_05_31[[#This Row],[EPS1]]-zacks_custom_screen_2023_05_31[[#This Row],[EPS0]])/ABS(zacks_custom_screen_2023_05_31[[#This Row],[EPS0]]), "")</f>
        <v>6.7039106145251326E-2</v>
      </c>
      <c r="Q684" s="2">
        <f>IFERROR((zacks_custom_screen_2023_05_31[[#This Row],[EPS2]]-zacks_custom_screen_2023_05_31[[#This Row],[EPS1]])/ABS(zacks_custom_screen_2023_05_31[[#This Row],[EPS1]]), "")</f>
        <v>5.2356020942408424E-3</v>
      </c>
      <c r="R684" s="3">
        <f>IFERROR(zacks_custom_screen_2023_05_31[[#This Row],[Price]]/zacks_custom_screen_2023_05_31[[#This Row],[EPS1]], "")</f>
        <v>8.6858638743455501</v>
      </c>
      <c r="S684" s="3">
        <f>IFERROR(zacks_custom_screen_2023_05_31[[#This Row],[Price]]/zacks_custom_screen_2023_05_31[[#This Row],[EPS2]], "")</f>
        <v>8.640625</v>
      </c>
      <c r="T684" s="3">
        <f>IFERROR(zacks_custom_screen_2023_05_31[[#This Row],[PE1]]/(zacks_custom_screen_2023_05_31[[#This Row],[EG1]]*100), "")</f>
        <v>1.2956413612565458</v>
      </c>
      <c r="U684" s="3">
        <f>IFERROR(zacks_custom_screen_2023_05_31[[#This Row],[PE2]]/(zacks_custom_screen_2023_05_31[[#This Row],[EG2]]*100), "")</f>
        <v>16.503593749999986</v>
      </c>
      <c r="V684"/>
      <c r="W684"/>
      <c r="X684"/>
    </row>
    <row r="685" spans="2:24" hidden="1" x14ac:dyDescent="0.25">
      <c r="B685" t="s">
        <v>1528</v>
      </c>
      <c r="C685">
        <v>52401.71</v>
      </c>
      <c r="D685" t="s">
        <v>1527</v>
      </c>
      <c r="E685" t="s">
        <v>13</v>
      </c>
      <c r="F685" t="s">
        <v>51</v>
      </c>
      <c r="G685" t="s">
        <v>1529</v>
      </c>
      <c r="H685">
        <v>12</v>
      </c>
      <c r="I685">
        <v>202212</v>
      </c>
      <c r="J685" s="1">
        <v>256.37</v>
      </c>
      <c r="K685" s="1">
        <v>8.52</v>
      </c>
      <c r="L685" s="1">
        <v>9.49</v>
      </c>
      <c r="M685" s="1">
        <v>10.31</v>
      </c>
      <c r="N685" s="1">
        <f>INDEX(Data!Z:Z,MATCH(zacks_custom_screen_2023_05_31[[#This Row],[Company Name]] &amp; "*", Data!Y:Y,0))</f>
        <v>311351</v>
      </c>
      <c r="O685" s="1">
        <f>INDEX(Data!AA:AA,MATCH(zacks_custom_screen_2023_05_31[[#This Row],[Company Name]] &amp; "*", Data!Y:Y,0))</f>
        <v>0</v>
      </c>
      <c r="P685" s="2">
        <f>IFERROR((zacks_custom_screen_2023_05_31[[#This Row],[EPS1]]-zacks_custom_screen_2023_05_31[[#This Row],[EPS0]])/ABS(zacks_custom_screen_2023_05_31[[#This Row],[EPS0]]), "")</f>
        <v>0.11384976525821604</v>
      </c>
      <c r="Q685" s="2">
        <f>IFERROR((zacks_custom_screen_2023_05_31[[#This Row],[EPS2]]-zacks_custom_screen_2023_05_31[[#This Row],[EPS1]])/ABS(zacks_custom_screen_2023_05_31[[#This Row],[EPS1]]), "")</f>
        <v>8.6406743940990544E-2</v>
      </c>
      <c r="R685" s="3">
        <f>IFERROR(zacks_custom_screen_2023_05_31[[#This Row],[Price]]/zacks_custom_screen_2023_05_31[[#This Row],[EPS1]], "")</f>
        <v>27.014752370916753</v>
      </c>
      <c r="S685" s="3">
        <f>IFERROR(zacks_custom_screen_2023_05_31[[#This Row],[Price]]/zacks_custom_screen_2023_05_31[[#This Row],[EPS2]], "")</f>
        <v>24.866149369544132</v>
      </c>
      <c r="T685" s="3">
        <f>IFERROR(zacks_custom_screen_2023_05_31[[#This Row],[PE1]]/(zacks_custom_screen_2023_05_31[[#This Row],[EG1]]*100), "")</f>
        <v>2.3728421670124802</v>
      </c>
      <c r="U685" s="3">
        <f>IFERROR(zacks_custom_screen_2023_05_31[[#This Row],[PE2]]/(zacks_custom_screen_2023_05_31[[#This Row],[EG2]]*100), "")</f>
        <v>2.8778019209387042</v>
      </c>
      <c r="V685"/>
      <c r="W685"/>
      <c r="X685"/>
    </row>
    <row r="686" spans="2:24" hidden="1" x14ac:dyDescent="0.25">
      <c r="B686" t="s">
        <v>1531</v>
      </c>
      <c r="C686">
        <v>12043.84</v>
      </c>
      <c r="D686" t="s">
        <v>1530</v>
      </c>
      <c r="E686" t="s">
        <v>22</v>
      </c>
      <c r="F686" t="s">
        <v>330</v>
      </c>
      <c r="G686" t="s">
        <v>707</v>
      </c>
      <c r="H686">
        <v>12</v>
      </c>
      <c r="I686">
        <v>202212</v>
      </c>
      <c r="J686" s="1">
        <v>36.99</v>
      </c>
      <c r="K686" s="1">
        <v>-0.85</v>
      </c>
      <c r="L686" s="1">
        <v>1.32</v>
      </c>
      <c r="M686" s="1">
        <v>1.9</v>
      </c>
      <c r="N686" s="1" t="e">
        <f>INDEX(Data!Z:Z,MATCH(zacks_custom_screen_2023_05_31[[#This Row],[Company Name]] &amp; "*", Data!Y:Y,0))</f>
        <v>#N/A</v>
      </c>
      <c r="O686" s="1" t="e">
        <f>INDEX(Data!AA:AA,MATCH(zacks_custom_screen_2023_05_31[[#This Row],[Company Name]] &amp; "*", Data!Y:Y,0))</f>
        <v>#N/A</v>
      </c>
      <c r="P686" s="2">
        <f>IFERROR((zacks_custom_screen_2023_05_31[[#This Row],[EPS1]]-zacks_custom_screen_2023_05_31[[#This Row],[EPS0]])/ABS(zacks_custom_screen_2023_05_31[[#This Row],[EPS0]]), "")</f>
        <v>2.552941176470588</v>
      </c>
      <c r="Q686" s="2">
        <f>IFERROR((zacks_custom_screen_2023_05_31[[#This Row],[EPS2]]-zacks_custom_screen_2023_05_31[[#This Row],[EPS1]])/ABS(zacks_custom_screen_2023_05_31[[#This Row],[EPS1]]), "")</f>
        <v>0.43939393939393928</v>
      </c>
      <c r="R686" s="3">
        <f>IFERROR(zacks_custom_screen_2023_05_31[[#This Row],[Price]]/zacks_custom_screen_2023_05_31[[#This Row],[EPS1]], "")</f>
        <v>28.022727272727273</v>
      </c>
      <c r="S686" s="3">
        <f>IFERROR(zacks_custom_screen_2023_05_31[[#This Row],[Price]]/zacks_custom_screen_2023_05_31[[#This Row],[EPS2]], "")</f>
        <v>19.46842105263158</v>
      </c>
      <c r="T686" s="3">
        <f>IFERROR(zacks_custom_screen_2023_05_31[[#This Row],[PE1]]/(zacks_custom_screen_2023_05_31[[#This Row],[EG1]]*100), "")</f>
        <v>0.10976644323418518</v>
      </c>
      <c r="U686" s="3">
        <f>IFERROR(zacks_custom_screen_2023_05_31[[#This Row],[PE2]]/(zacks_custom_screen_2023_05_31[[#This Row],[EG2]]*100), "")</f>
        <v>0.44307441016333948</v>
      </c>
      <c r="V686"/>
      <c r="W686"/>
      <c r="X686"/>
    </row>
    <row r="687" spans="2:24" hidden="1" x14ac:dyDescent="0.25">
      <c r="B687" t="s">
        <v>1533</v>
      </c>
      <c r="C687">
        <v>4977.6400000000003</v>
      </c>
      <c r="D687" t="s">
        <v>1532</v>
      </c>
      <c r="E687" t="s">
        <v>22</v>
      </c>
      <c r="F687" t="s">
        <v>23</v>
      </c>
      <c r="G687" t="s">
        <v>334</v>
      </c>
      <c r="H687">
        <v>12</v>
      </c>
      <c r="I687">
        <v>202212</v>
      </c>
      <c r="J687" s="1">
        <v>15.79</v>
      </c>
      <c r="K687" s="1">
        <v>3.74</v>
      </c>
      <c r="L687" s="1">
        <v>2.58</v>
      </c>
      <c r="M687" s="1">
        <v>2.04</v>
      </c>
      <c r="N687" s="1">
        <f>INDEX(Data!Z:Z,MATCH(zacks_custom_screen_2023_05_31[[#This Row],[Company Name]] &amp; "*", Data!Y:Y,0))</f>
        <v>532111</v>
      </c>
      <c r="O687" s="1">
        <f>INDEX(Data!AA:AA,MATCH(zacks_custom_screen_2023_05_31[[#This Row],[Company Name]] &amp; "*", Data!Y:Y,0))</f>
        <v>0</v>
      </c>
      <c r="P687" s="2">
        <f>IFERROR((zacks_custom_screen_2023_05_31[[#This Row],[EPS1]]-zacks_custom_screen_2023_05_31[[#This Row],[EPS0]])/ABS(zacks_custom_screen_2023_05_31[[#This Row],[EPS0]]), "")</f>
        <v>-0.31016042780748665</v>
      </c>
      <c r="Q687" s="2">
        <f>IFERROR((zacks_custom_screen_2023_05_31[[#This Row],[EPS2]]-zacks_custom_screen_2023_05_31[[#This Row],[EPS1]])/ABS(zacks_custom_screen_2023_05_31[[#This Row],[EPS1]]), "")</f>
        <v>-0.20930232558139536</v>
      </c>
      <c r="R687" s="3">
        <f>IFERROR(zacks_custom_screen_2023_05_31[[#This Row],[Price]]/zacks_custom_screen_2023_05_31[[#This Row],[EPS1]], "")</f>
        <v>6.1201550387596892</v>
      </c>
      <c r="S687" s="3">
        <f>IFERROR(zacks_custom_screen_2023_05_31[[#This Row],[Price]]/zacks_custom_screen_2023_05_31[[#This Row],[EPS2]], "")</f>
        <v>7.7401960784313717</v>
      </c>
      <c r="T687" s="3">
        <f>IFERROR(zacks_custom_screen_2023_05_31[[#This Row],[PE1]]/(zacks_custom_screen_2023_05_31[[#This Row],[EG1]]*100), "")</f>
        <v>-0.19732224004276927</v>
      </c>
      <c r="U687" s="3">
        <f>IFERROR(zacks_custom_screen_2023_05_31[[#This Row],[PE2]]/(zacks_custom_screen_2023_05_31[[#This Row],[EG2]]*100), "")</f>
        <v>-0.36980936819172106</v>
      </c>
      <c r="V687"/>
      <c r="W687"/>
      <c r="X687"/>
    </row>
    <row r="688" spans="2:24" hidden="1" x14ac:dyDescent="0.25">
      <c r="B688" t="s">
        <v>1535</v>
      </c>
      <c r="C688">
        <v>15480.66</v>
      </c>
      <c r="D688" t="s">
        <v>1534</v>
      </c>
      <c r="E688" t="s">
        <v>13</v>
      </c>
      <c r="F688" t="s">
        <v>18</v>
      </c>
      <c r="G688" t="s">
        <v>1536</v>
      </c>
      <c r="H688">
        <v>12</v>
      </c>
      <c r="I688">
        <v>202212</v>
      </c>
      <c r="J688" s="1">
        <v>288.88</v>
      </c>
      <c r="K688" s="1">
        <v>10.62</v>
      </c>
      <c r="L688" s="1">
        <v>13.81</v>
      </c>
      <c r="M688" s="1">
        <v>14.23</v>
      </c>
      <c r="N688" s="1">
        <f>INDEX(Data!Z:Z,MATCH(zacks_custom_screen_2023_05_31[[#This Row],[Company Name]] &amp; "*", Data!Y:Y,0))</f>
        <v>335931</v>
      </c>
      <c r="O688" s="1">
        <f>INDEX(Data!AA:AA,MATCH(zacks_custom_screen_2023_05_31[[#This Row],[Company Name]] &amp; "*", Data!Y:Y,0))</f>
        <v>0</v>
      </c>
      <c r="P688" s="2">
        <f>IFERROR((zacks_custom_screen_2023_05_31[[#This Row],[EPS1]]-zacks_custom_screen_2023_05_31[[#This Row],[EPS0]])/ABS(zacks_custom_screen_2023_05_31[[#This Row],[EPS0]]), "")</f>
        <v>0.30037664783427509</v>
      </c>
      <c r="Q688" s="2">
        <f>IFERROR((zacks_custom_screen_2023_05_31[[#This Row],[EPS2]]-zacks_custom_screen_2023_05_31[[#This Row],[EPS1]])/ABS(zacks_custom_screen_2023_05_31[[#This Row],[EPS1]]), "")</f>
        <v>3.0412744388124541E-2</v>
      </c>
      <c r="R688" s="3">
        <f>IFERROR(zacks_custom_screen_2023_05_31[[#This Row],[Price]]/zacks_custom_screen_2023_05_31[[#This Row],[EPS1]], "")</f>
        <v>20.918175235336712</v>
      </c>
      <c r="S688" s="3">
        <f>IFERROR(zacks_custom_screen_2023_05_31[[#This Row],[Price]]/zacks_custom_screen_2023_05_31[[#This Row],[EPS2]], "")</f>
        <v>20.300773014757553</v>
      </c>
      <c r="T688" s="3">
        <f>IFERROR(zacks_custom_screen_2023_05_31[[#This Row],[PE1]]/(zacks_custom_screen_2023_05_31[[#This Row],[EG1]]*100), "")</f>
        <v>0.69639818495070771</v>
      </c>
      <c r="U688" s="3">
        <f>IFERROR(zacks_custom_screen_2023_05_31[[#This Row],[PE2]]/(zacks_custom_screen_2023_05_31[[#This Row],[EG2]]*100), "")</f>
        <v>6.6750875079476639</v>
      </c>
      <c r="V688"/>
      <c r="W688"/>
      <c r="X688"/>
    </row>
    <row r="689" spans="2:24" hidden="1" x14ac:dyDescent="0.25">
      <c r="B689" t="s">
        <v>1538</v>
      </c>
      <c r="C689">
        <v>25334.59</v>
      </c>
      <c r="D689" t="s">
        <v>1537</v>
      </c>
      <c r="E689" t="s">
        <v>13</v>
      </c>
      <c r="F689" t="s">
        <v>14</v>
      </c>
      <c r="G689" t="s">
        <v>201</v>
      </c>
      <c r="H689">
        <v>12</v>
      </c>
      <c r="I689">
        <v>202212</v>
      </c>
      <c r="J689" s="1">
        <v>510.38</v>
      </c>
      <c r="K689" s="1">
        <v>2.78</v>
      </c>
      <c r="L689" s="1">
        <v>4.84</v>
      </c>
      <c r="M689" s="1">
        <v>5.86</v>
      </c>
      <c r="N689" s="1" t="e">
        <f>INDEX(Data!Z:Z,MATCH(zacks_custom_screen_2023_05_31[[#This Row],[Company Name]] &amp; "*", Data!Y:Y,0))</f>
        <v>#N/A</v>
      </c>
      <c r="O689" s="1" t="e">
        <f>INDEX(Data!AA:AA,MATCH(zacks_custom_screen_2023_05_31[[#This Row],[Company Name]] &amp; "*", Data!Y:Y,0))</f>
        <v>#N/A</v>
      </c>
      <c r="P689" s="2">
        <f>IFERROR((zacks_custom_screen_2023_05_31[[#This Row],[EPS1]]-zacks_custom_screen_2023_05_31[[#This Row],[EPS0]])/ABS(zacks_custom_screen_2023_05_31[[#This Row],[EPS0]]), "")</f>
        <v>0.74100719424460437</v>
      </c>
      <c r="Q689" s="2">
        <f>IFERROR((zacks_custom_screen_2023_05_31[[#This Row],[EPS2]]-zacks_custom_screen_2023_05_31[[#This Row],[EPS1]])/ABS(zacks_custom_screen_2023_05_31[[#This Row],[EPS1]]), "")</f>
        <v>0.21074380165289266</v>
      </c>
      <c r="R689" s="3">
        <f>IFERROR(zacks_custom_screen_2023_05_31[[#This Row],[Price]]/zacks_custom_screen_2023_05_31[[#This Row],[EPS1]], "")</f>
        <v>105.4504132231405</v>
      </c>
      <c r="S689" s="3">
        <f>IFERROR(zacks_custom_screen_2023_05_31[[#This Row],[Price]]/zacks_custom_screen_2023_05_31[[#This Row],[EPS2]], "")</f>
        <v>87.095563139931741</v>
      </c>
      <c r="T689" s="3">
        <f>IFERROR(zacks_custom_screen_2023_05_31[[#This Row],[PE1]]/(zacks_custom_screen_2023_05_31[[#This Row],[EG1]]*100), "")</f>
        <v>1.4230686833025756</v>
      </c>
      <c r="U689" s="3">
        <f>IFERROR(zacks_custom_screen_2023_05_31[[#This Row],[PE2]]/(zacks_custom_screen_2023_05_31[[#This Row],[EG2]]*100), "")</f>
        <v>4.1327698587967587</v>
      </c>
      <c r="V689"/>
      <c r="W689"/>
      <c r="X689"/>
    </row>
    <row r="690" spans="2:24" hidden="1" x14ac:dyDescent="0.25">
      <c r="B690" t="s">
        <v>1540</v>
      </c>
      <c r="C690">
        <v>61860.27</v>
      </c>
      <c r="D690" t="s">
        <v>1539</v>
      </c>
      <c r="E690" t="s">
        <v>13</v>
      </c>
      <c r="F690" t="s">
        <v>41</v>
      </c>
      <c r="G690" t="s">
        <v>773</v>
      </c>
      <c r="H690">
        <v>12</v>
      </c>
      <c r="I690">
        <v>202212</v>
      </c>
      <c r="J690" s="1">
        <v>495.1</v>
      </c>
      <c r="K690" s="1">
        <v>25.24</v>
      </c>
      <c r="L690" s="1">
        <v>28.24</v>
      </c>
      <c r="M690" s="1">
        <v>31.98</v>
      </c>
      <c r="N690" s="1">
        <f>INDEX(Data!Z:Z,MATCH(zacks_custom_screen_2023_05_31[[#This Row],[Company Name]] &amp; "*", Data!Y:Y,0))</f>
        <v>524114</v>
      </c>
      <c r="O690" s="1">
        <f>INDEX(Data!AA:AA,MATCH(zacks_custom_screen_2023_05_31[[#This Row],[Company Name]] &amp; "*", Data!Y:Y,0))</f>
        <v>524292</v>
      </c>
      <c r="P690" s="2">
        <f>IFERROR((zacks_custom_screen_2023_05_31[[#This Row],[EPS1]]-zacks_custom_screen_2023_05_31[[#This Row],[EPS0]])/ABS(zacks_custom_screen_2023_05_31[[#This Row],[EPS0]]), "")</f>
        <v>0.11885895404120445</v>
      </c>
      <c r="Q690" s="2">
        <f>IFERROR((zacks_custom_screen_2023_05_31[[#This Row],[EPS2]]-zacks_custom_screen_2023_05_31[[#This Row],[EPS1]])/ABS(zacks_custom_screen_2023_05_31[[#This Row],[EPS1]]), "")</f>
        <v>0.13243626062322955</v>
      </c>
      <c r="R690" s="3">
        <f>IFERROR(zacks_custom_screen_2023_05_31[[#This Row],[Price]]/zacks_custom_screen_2023_05_31[[#This Row],[EPS1]], "")</f>
        <v>17.531869688385271</v>
      </c>
      <c r="S690" s="3">
        <f>IFERROR(zacks_custom_screen_2023_05_31[[#This Row],[Price]]/zacks_custom_screen_2023_05_31[[#This Row],[EPS2]], "")</f>
        <v>15.481550969355848</v>
      </c>
      <c r="T690" s="3">
        <f>IFERROR(zacks_custom_screen_2023_05_31[[#This Row],[PE1]]/(zacks_custom_screen_2023_05_31[[#This Row],[EG1]]*100), "")</f>
        <v>1.4750146364494807</v>
      </c>
      <c r="U690" s="3">
        <f>IFERROR(zacks_custom_screen_2023_05_31[[#This Row],[PE2]]/(zacks_custom_screen_2023_05_31[[#This Row],[EG2]]*100), "")</f>
        <v>1.1689812817502911</v>
      </c>
      <c r="V690"/>
      <c r="W690"/>
      <c r="X690"/>
    </row>
    <row r="691" spans="2:24" hidden="1" x14ac:dyDescent="0.25">
      <c r="B691" t="s">
        <v>1542</v>
      </c>
      <c r="C691">
        <v>4473.42</v>
      </c>
      <c r="D691" t="s">
        <v>1541</v>
      </c>
      <c r="E691" t="s">
        <v>13</v>
      </c>
      <c r="F691" t="s">
        <v>130</v>
      </c>
      <c r="G691" t="s">
        <v>189</v>
      </c>
      <c r="H691">
        <v>12</v>
      </c>
      <c r="I691">
        <v>202212</v>
      </c>
      <c r="J691" s="1">
        <v>24.69</v>
      </c>
      <c r="K691" s="1">
        <v>3.13</v>
      </c>
      <c r="L691" s="1">
        <v>1.46</v>
      </c>
      <c r="M691" s="1">
        <v>2.5</v>
      </c>
      <c r="N691" s="1">
        <f>INDEX(Data!Z:Z,MATCH(zacks_custom_screen_2023_05_31[[#This Row],[Company Name]] &amp; "*", Data!Y:Y,0))</f>
        <v>325211</v>
      </c>
      <c r="O691" s="1">
        <f>INDEX(Data!AA:AA,MATCH(zacks_custom_screen_2023_05_31[[#This Row],[Company Name]] &amp; "*", Data!Y:Y,0))</f>
        <v>326113</v>
      </c>
      <c r="P691" s="2">
        <f>IFERROR((zacks_custom_screen_2023_05_31[[#This Row],[EPS1]]-zacks_custom_screen_2023_05_31[[#This Row],[EPS0]])/ABS(zacks_custom_screen_2023_05_31[[#This Row],[EPS0]]), "")</f>
        <v>-0.5335463258785943</v>
      </c>
      <c r="Q691" s="2">
        <f>IFERROR((zacks_custom_screen_2023_05_31[[#This Row],[EPS2]]-zacks_custom_screen_2023_05_31[[#This Row],[EPS1]])/ABS(zacks_custom_screen_2023_05_31[[#This Row],[EPS1]]), "")</f>
        <v>0.71232876712328774</v>
      </c>
      <c r="R691" s="3">
        <f>IFERROR(zacks_custom_screen_2023_05_31[[#This Row],[Price]]/zacks_custom_screen_2023_05_31[[#This Row],[EPS1]], "")</f>
        <v>16.910958904109592</v>
      </c>
      <c r="S691" s="3">
        <f>IFERROR(zacks_custom_screen_2023_05_31[[#This Row],[Price]]/zacks_custom_screen_2023_05_31[[#This Row],[EPS2]], "")</f>
        <v>9.8760000000000012</v>
      </c>
      <c r="T691" s="3">
        <f>IFERROR(zacks_custom_screen_2023_05_31[[#This Row],[PE1]]/(zacks_custom_screen_2023_05_31[[#This Row],[EG1]]*100), "")</f>
        <v>-0.31695390041834143</v>
      </c>
      <c r="U691" s="3">
        <f>IFERROR(zacks_custom_screen_2023_05_31[[#This Row],[PE2]]/(zacks_custom_screen_2023_05_31[[#This Row],[EG2]]*100), "")</f>
        <v>0.13864384615384615</v>
      </c>
      <c r="V691"/>
      <c r="W691"/>
      <c r="X691"/>
    </row>
    <row r="692" spans="2:24" hidden="1" x14ac:dyDescent="0.25">
      <c r="B692" t="s">
        <v>1544</v>
      </c>
      <c r="C692">
        <v>3259.74</v>
      </c>
      <c r="D692" t="s">
        <v>1543</v>
      </c>
      <c r="E692" t="s">
        <v>22</v>
      </c>
      <c r="F692" t="s">
        <v>37</v>
      </c>
      <c r="G692" t="s">
        <v>550</v>
      </c>
      <c r="H692">
        <v>12</v>
      </c>
      <c r="I692">
        <v>202212</v>
      </c>
      <c r="J692" s="1">
        <v>37.869999999999997</v>
      </c>
      <c r="K692" s="1">
        <v>5.98</v>
      </c>
      <c r="L692" s="1">
        <v>5.43</v>
      </c>
      <c r="M692" s="1">
        <v>5.1100000000000003</v>
      </c>
      <c r="N692" s="1" t="e">
        <f>INDEX(Data!Z:Z,MATCH(zacks_custom_screen_2023_05_31[[#This Row],[Company Name]] &amp; "*", Data!Y:Y,0))</f>
        <v>#N/A</v>
      </c>
      <c r="O692" s="1" t="e">
        <f>INDEX(Data!AA:AA,MATCH(zacks_custom_screen_2023_05_31[[#This Row],[Company Name]] &amp; "*", Data!Y:Y,0))</f>
        <v>#N/A</v>
      </c>
      <c r="P692" s="2">
        <f>IFERROR((zacks_custom_screen_2023_05_31[[#This Row],[EPS1]]-zacks_custom_screen_2023_05_31[[#This Row],[EPS0]])/ABS(zacks_custom_screen_2023_05_31[[#This Row],[EPS0]]), "")</f>
        <v>-9.197324414715731E-2</v>
      </c>
      <c r="Q692" s="2">
        <f>IFERROR((zacks_custom_screen_2023_05_31[[#This Row],[EPS2]]-zacks_custom_screen_2023_05_31[[#This Row],[EPS1]])/ABS(zacks_custom_screen_2023_05_31[[#This Row],[EPS1]]), "")</f>
        <v>-5.8931860036832304E-2</v>
      </c>
      <c r="R692" s="3">
        <f>IFERROR(zacks_custom_screen_2023_05_31[[#This Row],[Price]]/zacks_custom_screen_2023_05_31[[#This Row],[EPS1]], "")</f>
        <v>6.9742173112338861</v>
      </c>
      <c r="S692" s="3">
        <f>IFERROR(zacks_custom_screen_2023_05_31[[#This Row],[Price]]/zacks_custom_screen_2023_05_31[[#This Row],[EPS2]], "")</f>
        <v>7.410958904109588</v>
      </c>
      <c r="T692" s="3">
        <f>IFERROR(zacks_custom_screen_2023_05_31[[#This Row],[PE1]]/(zacks_custom_screen_2023_05_31[[#This Row],[EG1]]*100), "")</f>
        <v>-0.75828762765779256</v>
      </c>
      <c r="U692" s="3">
        <f>IFERROR(zacks_custom_screen_2023_05_31[[#This Row],[PE2]]/(zacks_custom_screen_2023_05_31[[#This Row],[EG2]]*100), "")</f>
        <v>-1.257547089041098</v>
      </c>
      <c r="V692"/>
      <c r="W692"/>
      <c r="X692"/>
    </row>
    <row r="693" spans="2:24" hidden="1" x14ac:dyDescent="0.25">
      <c r="B693" t="s">
        <v>1546</v>
      </c>
      <c r="C693">
        <v>17969.89</v>
      </c>
      <c r="D693" t="s">
        <v>1545</v>
      </c>
      <c r="E693" t="s">
        <v>13</v>
      </c>
      <c r="F693" t="s">
        <v>26</v>
      </c>
      <c r="G693" t="s">
        <v>82</v>
      </c>
      <c r="H693">
        <v>12</v>
      </c>
      <c r="I693">
        <v>202212</v>
      </c>
      <c r="J693" s="1">
        <v>43.48</v>
      </c>
      <c r="K693" s="1">
        <v>1.4</v>
      </c>
      <c r="L693" s="1">
        <v>1.69</v>
      </c>
      <c r="M693" s="1">
        <v>2.1</v>
      </c>
      <c r="N693" s="1">
        <f>INDEX(Data!Z:Z,MATCH(zacks_custom_screen_2023_05_31[[#This Row],[Company Name]] &amp; "*", Data!Y:Y,0))</f>
        <v>331318</v>
      </c>
      <c r="O693" s="1">
        <f>INDEX(Data!AA:AA,MATCH(zacks_custom_screen_2023_05_31[[#This Row],[Company Name]] &amp; "*", Data!Y:Y,0))</f>
        <v>331315</v>
      </c>
      <c r="P693" s="2">
        <f>IFERROR((zacks_custom_screen_2023_05_31[[#This Row],[EPS1]]-zacks_custom_screen_2023_05_31[[#This Row],[EPS0]])/ABS(zacks_custom_screen_2023_05_31[[#This Row],[EPS0]]), "")</f>
        <v>0.20714285714285718</v>
      </c>
      <c r="Q693" s="2">
        <f>IFERROR((zacks_custom_screen_2023_05_31[[#This Row],[EPS2]]-zacks_custom_screen_2023_05_31[[#This Row],[EPS1]])/ABS(zacks_custom_screen_2023_05_31[[#This Row],[EPS1]]), "")</f>
        <v>0.24260355029585809</v>
      </c>
      <c r="R693" s="3">
        <f>IFERROR(zacks_custom_screen_2023_05_31[[#This Row],[Price]]/zacks_custom_screen_2023_05_31[[#This Row],[EPS1]], "")</f>
        <v>25.727810650887573</v>
      </c>
      <c r="S693" s="3">
        <f>IFERROR(zacks_custom_screen_2023_05_31[[#This Row],[Price]]/zacks_custom_screen_2023_05_31[[#This Row],[EPS2]], "")</f>
        <v>20.704761904761902</v>
      </c>
      <c r="T693" s="3">
        <f>IFERROR(zacks_custom_screen_2023_05_31[[#This Row],[PE1]]/(zacks_custom_screen_2023_05_31[[#This Row],[EG1]]*100), "")</f>
        <v>1.2420322383187101</v>
      </c>
      <c r="U693" s="3">
        <f>IFERROR(zacks_custom_screen_2023_05_31[[#This Row],[PE2]]/(zacks_custom_screen_2023_05_31[[#This Row],[EG2]]*100), "")</f>
        <v>0.85344018583042924</v>
      </c>
      <c r="V693"/>
      <c r="W693"/>
      <c r="X693"/>
    </row>
    <row r="694" spans="2:24" hidden="1" x14ac:dyDescent="0.25">
      <c r="B694" t="s">
        <v>1548</v>
      </c>
      <c r="C694">
        <v>5959.22</v>
      </c>
      <c r="D694" t="s">
        <v>1547</v>
      </c>
      <c r="E694" t="s">
        <v>13</v>
      </c>
      <c r="F694" t="s">
        <v>179</v>
      </c>
      <c r="G694" t="s">
        <v>180</v>
      </c>
      <c r="H694">
        <v>12</v>
      </c>
      <c r="I694">
        <v>202212</v>
      </c>
      <c r="J694" s="1">
        <v>70.63</v>
      </c>
      <c r="K694" s="1">
        <v>1.28</v>
      </c>
      <c r="L694" s="1">
        <v>1.88</v>
      </c>
      <c r="M694" s="1">
        <v>2.46</v>
      </c>
      <c r="N694" s="1">
        <f>INDEX(Data!Z:Z,MATCH(zacks_custom_screen_2023_05_31[[#This Row],[Company Name]] &amp; "*", Data!Y:Y,0))</f>
        <v>336413</v>
      </c>
      <c r="O694" s="1">
        <f>INDEX(Data!AA:AA,MATCH(zacks_custom_screen_2023_05_31[[#This Row],[Company Name]] &amp; "*", Data!Y:Y,0))</f>
        <v>326199</v>
      </c>
      <c r="P694" s="2">
        <f>IFERROR((zacks_custom_screen_2023_05_31[[#This Row],[EPS1]]-zacks_custom_screen_2023_05_31[[#This Row],[EPS0]])/ABS(zacks_custom_screen_2023_05_31[[#This Row],[EPS0]]), "")</f>
        <v>0.46874999999999989</v>
      </c>
      <c r="Q694" s="2">
        <f>IFERROR((zacks_custom_screen_2023_05_31[[#This Row],[EPS2]]-zacks_custom_screen_2023_05_31[[#This Row],[EPS1]])/ABS(zacks_custom_screen_2023_05_31[[#This Row],[EPS1]]), "")</f>
        <v>0.3085106382978724</v>
      </c>
      <c r="R694" s="3">
        <f>IFERROR(zacks_custom_screen_2023_05_31[[#This Row],[Price]]/zacks_custom_screen_2023_05_31[[#This Row],[EPS1]], "")</f>
        <v>37.569148936170215</v>
      </c>
      <c r="S694" s="3">
        <f>IFERROR(zacks_custom_screen_2023_05_31[[#This Row],[Price]]/zacks_custom_screen_2023_05_31[[#This Row],[EPS2]], "")</f>
        <v>28.711382113821138</v>
      </c>
      <c r="T694" s="3">
        <f>IFERROR(zacks_custom_screen_2023_05_31[[#This Row],[PE1]]/(zacks_custom_screen_2023_05_31[[#This Row],[EG1]]*100), "")</f>
        <v>0.80147517730496487</v>
      </c>
      <c r="U694" s="3">
        <f>IFERROR(zacks_custom_screen_2023_05_31[[#This Row],[PE2]]/(zacks_custom_screen_2023_05_31[[#This Row],[EG2]]*100), "")</f>
        <v>0.93064479955144364</v>
      </c>
      <c r="V694"/>
      <c r="W694"/>
      <c r="X694"/>
    </row>
    <row r="695" spans="2:24" hidden="1" x14ac:dyDescent="0.25">
      <c r="B695" t="s">
        <v>1549</v>
      </c>
      <c r="C695">
        <v>14749.05</v>
      </c>
      <c r="D695" t="s">
        <v>90</v>
      </c>
      <c r="E695" t="s">
        <v>13</v>
      </c>
      <c r="F695" t="s">
        <v>37</v>
      </c>
      <c r="G695" t="s">
        <v>92</v>
      </c>
      <c r="H695">
        <v>12</v>
      </c>
      <c r="I695">
        <v>202212</v>
      </c>
      <c r="J695" s="1">
        <v>74.34</v>
      </c>
      <c r="K695" s="1"/>
      <c r="N695" s="1" t="str">
        <f>INDEX(Data!Z:Z,MATCH(zacks_custom_screen_2023_05_31[[#This Row],[Company Name]] &amp; "*", Data!Y:Y,0))</f>
        <v>Naics1</v>
      </c>
      <c r="O695" s="1" t="str">
        <f>INDEX(Data!AA:AA,MATCH(zacks_custom_screen_2023_05_31[[#This Row],[Company Name]] &amp; "*", Data!Y:Y,0))</f>
        <v>Nacis2</v>
      </c>
      <c r="P695" s="2" t="str">
        <f>IFERROR((zacks_custom_screen_2023_05_31[[#This Row],[EPS1]]-zacks_custom_screen_2023_05_31[[#This Row],[EPS0]])/ABS(zacks_custom_screen_2023_05_31[[#This Row],[EPS0]]), "")</f>
        <v/>
      </c>
      <c r="Q695" s="2" t="str">
        <f>IFERROR((zacks_custom_screen_2023_05_31[[#This Row],[EPS2]]-zacks_custom_screen_2023_05_31[[#This Row],[EPS1]])/ABS(zacks_custom_screen_2023_05_31[[#This Row],[EPS1]]), "")</f>
        <v/>
      </c>
      <c r="R695" s="3" t="str">
        <f>IFERROR(zacks_custom_screen_2023_05_31[[#This Row],[Price]]/zacks_custom_screen_2023_05_31[[#This Row],[EPS1]], "")</f>
        <v/>
      </c>
      <c r="S695" s="3" t="str">
        <f>IFERROR(zacks_custom_screen_2023_05_31[[#This Row],[Price]]/zacks_custom_screen_2023_05_31[[#This Row],[EPS2]], "")</f>
        <v/>
      </c>
      <c r="T695" s="3" t="str">
        <f>IFERROR(zacks_custom_screen_2023_05_31[[#This Row],[PE1]]/(zacks_custom_screen_2023_05_31[[#This Row],[EG1]]*100), "")</f>
        <v/>
      </c>
      <c r="U695" s="3" t="str">
        <f>IFERROR(zacks_custom_screen_2023_05_31[[#This Row],[PE2]]/(zacks_custom_screen_2023_05_31[[#This Row],[EG2]]*100), "")</f>
        <v/>
      </c>
      <c r="V695"/>
      <c r="W695"/>
      <c r="X695"/>
    </row>
    <row r="696" spans="2:24" hidden="1" x14ac:dyDescent="0.25">
      <c r="B696" t="s">
        <v>1551</v>
      </c>
      <c r="C696">
        <v>22713.58</v>
      </c>
      <c r="D696" t="s">
        <v>1550</v>
      </c>
      <c r="E696" t="s">
        <v>22</v>
      </c>
      <c r="F696" t="s">
        <v>41</v>
      </c>
      <c r="G696" t="s">
        <v>67</v>
      </c>
      <c r="H696">
        <v>12</v>
      </c>
      <c r="I696">
        <v>202212</v>
      </c>
      <c r="J696" s="1">
        <v>99.35</v>
      </c>
      <c r="K696" s="1">
        <v>4.8600000000000003</v>
      </c>
      <c r="L696" s="1">
        <v>4.9800000000000004</v>
      </c>
      <c r="M696" s="1">
        <v>6.64</v>
      </c>
      <c r="N696" s="1" t="e">
        <f>INDEX(Data!Z:Z,MATCH(zacks_custom_screen_2023_05_31[[#This Row],[Company Name]] &amp; "*", Data!Y:Y,0))</f>
        <v>#N/A</v>
      </c>
      <c r="O696" s="1" t="e">
        <f>INDEX(Data!AA:AA,MATCH(zacks_custom_screen_2023_05_31[[#This Row],[Company Name]] &amp; "*", Data!Y:Y,0))</f>
        <v>#N/A</v>
      </c>
      <c r="P696" s="2">
        <f>IFERROR((zacks_custom_screen_2023_05_31[[#This Row],[EPS1]]-zacks_custom_screen_2023_05_31[[#This Row],[EPS0]])/ABS(zacks_custom_screen_2023_05_31[[#This Row],[EPS0]]), "")</f>
        <v>2.4691358024691377E-2</v>
      </c>
      <c r="Q696" s="2">
        <f>IFERROR((zacks_custom_screen_2023_05_31[[#This Row],[EPS2]]-zacks_custom_screen_2023_05_31[[#This Row],[EPS1]])/ABS(zacks_custom_screen_2023_05_31[[#This Row],[EPS1]]), "")</f>
        <v>0.33333333333333315</v>
      </c>
      <c r="R696" s="3">
        <f>IFERROR(zacks_custom_screen_2023_05_31[[#This Row],[Price]]/zacks_custom_screen_2023_05_31[[#This Row],[EPS1]], "")</f>
        <v>19.949799196787147</v>
      </c>
      <c r="S696" s="3">
        <f>IFERROR(zacks_custom_screen_2023_05_31[[#This Row],[Price]]/zacks_custom_screen_2023_05_31[[#This Row],[EPS2]], "")</f>
        <v>14.962349397590362</v>
      </c>
      <c r="T696" s="3">
        <f>IFERROR(zacks_custom_screen_2023_05_31[[#This Row],[PE1]]/(zacks_custom_screen_2023_05_31[[#This Row],[EG1]]*100), "")</f>
        <v>8.0796686746987874</v>
      </c>
      <c r="U696" s="3">
        <f>IFERROR(zacks_custom_screen_2023_05_31[[#This Row],[PE2]]/(zacks_custom_screen_2023_05_31[[#This Row],[EG2]]*100), "")</f>
        <v>0.44887048192771112</v>
      </c>
      <c r="V696"/>
      <c r="W696"/>
      <c r="X696"/>
    </row>
    <row r="697" spans="2:24" hidden="1" x14ac:dyDescent="0.25">
      <c r="B697" t="s">
        <v>1553</v>
      </c>
      <c r="C697">
        <v>4418.01</v>
      </c>
      <c r="D697" t="s">
        <v>1552</v>
      </c>
      <c r="E697" t="s">
        <v>22</v>
      </c>
      <c r="F697" t="s">
        <v>865</v>
      </c>
      <c r="G697" t="s">
        <v>866</v>
      </c>
      <c r="H697">
        <v>12</v>
      </c>
      <c r="I697">
        <v>202212</v>
      </c>
      <c r="J697" s="1">
        <v>55.18</v>
      </c>
      <c r="K697" s="1">
        <v>-13.58</v>
      </c>
      <c r="L697" s="1">
        <v>0.47</v>
      </c>
      <c r="M697" s="1">
        <v>-0.73</v>
      </c>
      <c r="N697" s="1" t="e">
        <f>INDEX(Data!Z:Z,MATCH(zacks_custom_screen_2023_05_31[[#This Row],[Company Name]] &amp; "*", Data!Y:Y,0))</f>
        <v>#N/A</v>
      </c>
      <c r="O697" s="1" t="e">
        <f>INDEX(Data!AA:AA,MATCH(zacks_custom_screen_2023_05_31[[#This Row],[Company Name]] &amp; "*", Data!Y:Y,0))</f>
        <v>#N/A</v>
      </c>
      <c r="P697" s="2">
        <f>IFERROR((zacks_custom_screen_2023_05_31[[#This Row],[EPS1]]-zacks_custom_screen_2023_05_31[[#This Row],[EPS0]])/ABS(zacks_custom_screen_2023_05_31[[#This Row],[EPS0]]), "")</f>
        <v>1.0346097201767306</v>
      </c>
      <c r="Q697" s="2">
        <f>IFERROR((zacks_custom_screen_2023_05_31[[#This Row],[EPS2]]-zacks_custom_screen_2023_05_31[[#This Row],[EPS1]])/ABS(zacks_custom_screen_2023_05_31[[#This Row],[EPS1]]), "")</f>
        <v>-2.5531914893617023</v>
      </c>
      <c r="R697" s="3">
        <f>IFERROR(zacks_custom_screen_2023_05_31[[#This Row],[Price]]/zacks_custom_screen_2023_05_31[[#This Row],[EPS1]], "")</f>
        <v>117.40425531914894</v>
      </c>
      <c r="S697" s="3">
        <f>IFERROR(zacks_custom_screen_2023_05_31[[#This Row],[Price]]/zacks_custom_screen_2023_05_31[[#This Row],[EPS2]], "")</f>
        <v>-75.589041095890408</v>
      </c>
      <c r="T697" s="3">
        <f>IFERROR(zacks_custom_screen_2023_05_31[[#This Row],[PE1]]/(zacks_custom_screen_2023_05_31[[#This Row],[EG1]]*100), "")</f>
        <v>1.1347685318391763</v>
      </c>
      <c r="U697" s="3">
        <f>IFERROR(zacks_custom_screen_2023_05_31[[#This Row],[PE2]]/(zacks_custom_screen_2023_05_31[[#This Row],[EG2]]*100), "")</f>
        <v>0.29605707762557076</v>
      </c>
      <c r="V697"/>
      <c r="W697"/>
      <c r="X697"/>
    </row>
    <row r="698" spans="2:24" hidden="1" x14ac:dyDescent="0.25">
      <c r="B698" t="s">
        <v>1555</v>
      </c>
      <c r="C698">
        <v>3137.76</v>
      </c>
      <c r="D698" t="s">
        <v>1554</v>
      </c>
      <c r="E698" t="s">
        <v>22</v>
      </c>
      <c r="F698" t="s">
        <v>41</v>
      </c>
      <c r="G698" t="s">
        <v>48</v>
      </c>
      <c r="H698">
        <v>12</v>
      </c>
      <c r="I698">
        <v>202212</v>
      </c>
      <c r="J698" s="1">
        <v>38.31</v>
      </c>
      <c r="K698" s="1">
        <v>3.36</v>
      </c>
      <c r="L698" s="1">
        <v>3.23</v>
      </c>
      <c r="M698" s="1">
        <v>3.69</v>
      </c>
      <c r="N698" s="1" t="e">
        <f>INDEX(Data!Z:Z,MATCH(zacks_custom_screen_2023_05_31[[#This Row],[Company Name]] &amp; "*", Data!Y:Y,0))</f>
        <v>#N/A</v>
      </c>
      <c r="O698" s="1" t="e">
        <f>INDEX(Data!AA:AA,MATCH(zacks_custom_screen_2023_05_31[[#This Row],[Company Name]] &amp; "*", Data!Y:Y,0))</f>
        <v>#N/A</v>
      </c>
      <c r="P698" s="2">
        <f>IFERROR((zacks_custom_screen_2023_05_31[[#This Row],[EPS1]]-zacks_custom_screen_2023_05_31[[#This Row],[EPS0]])/ABS(zacks_custom_screen_2023_05_31[[#This Row],[EPS0]]), "")</f>
        <v>-3.8690476190476157E-2</v>
      </c>
      <c r="Q698" s="2">
        <f>IFERROR((zacks_custom_screen_2023_05_31[[#This Row],[EPS2]]-zacks_custom_screen_2023_05_31[[#This Row],[EPS1]])/ABS(zacks_custom_screen_2023_05_31[[#This Row],[EPS1]]), "")</f>
        <v>0.14241486068111453</v>
      </c>
      <c r="R698" s="3">
        <f>IFERROR(zacks_custom_screen_2023_05_31[[#This Row],[Price]]/zacks_custom_screen_2023_05_31[[#This Row],[EPS1]], "")</f>
        <v>11.860681114551085</v>
      </c>
      <c r="S698" s="3">
        <f>IFERROR(zacks_custom_screen_2023_05_31[[#This Row],[Price]]/zacks_custom_screen_2023_05_31[[#This Row],[EPS2]], "")</f>
        <v>10.382113821138212</v>
      </c>
      <c r="T698" s="3">
        <f>IFERROR(zacks_custom_screen_2023_05_31[[#This Row],[PE1]]/(zacks_custom_screen_2023_05_31[[#This Row],[EG1]]*100), "")</f>
        <v>-3.0655298880685908</v>
      </c>
      <c r="U698" s="3">
        <f>IFERROR(zacks_custom_screen_2023_05_31[[#This Row],[PE2]]/(zacks_custom_screen_2023_05_31[[#This Row],[EG2]]*100), "")</f>
        <v>0.72900494874513977</v>
      </c>
      <c r="V698"/>
      <c r="W698"/>
      <c r="X698"/>
    </row>
    <row r="699" spans="2:24" hidden="1" x14ac:dyDescent="0.25">
      <c r="B699" t="s">
        <v>1556</v>
      </c>
      <c r="C699">
        <v>28705.51</v>
      </c>
      <c r="D699" t="s">
        <v>90</v>
      </c>
      <c r="E699" t="s">
        <v>13</v>
      </c>
      <c r="F699" t="s">
        <v>37</v>
      </c>
      <c r="G699" t="s">
        <v>92</v>
      </c>
      <c r="H699">
        <v>12</v>
      </c>
      <c r="I699">
        <v>202212</v>
      </c>
      <c r="J699" s="1">
        <v>37.14</v>
      </c>
      <c r="K699" s="1"/>
      <c r="N699" s="1" t="str">
        <f>INDEX(Data!Z:Z,MATCH(zacks_custom_screen_2023_05_31[[#This Row],[Company Name]] &amp; "*", Data!Y:Y,0))</f>
        <v>Naics1</v>
      </c>
      <c r="O699" s="1" t="str">
        <f>INDEX(Data!AA:AA,MATCH(zacks_custom_screen_2023_05_31[[#This Row],[Company Name]] &amp; "*", Data!Y:Y,0))</f>
        <v>Nacis2</v>
      </c>
      <c r="P699" s="2" t="str">
        <f>IFERROR((zacks_custom_screen_2023_05_31[[#This Row],[EPS1]]-zacks_custom_screen_2023_05_31[[#This Row],[EPS0]])/ABS(zacks_custom_screen_2023_05_31[[#This Row],[EPS0]]), "")</f>
        <v/>
      </c>
      <c r="Q699" s="2" t="str">
        <f>IFERROR((zacks_custom_screen_2023_05_31[[#This Row],[EPS2]]-zacks_custom_screen_2023_05_31[[#This Row],[EPS1]])/ABS(zacks_custom_screen_2023_05_31[[#This Row],[EPS1]]), "")</f>
        <v/>
      </c>
      <c r="R699" s="3" t="str">
        <f>IFERROR(zacks_custom_screen_2023_05_31[[#This Row],[Price]]/zacks_custom_screen_2023_05_31[[#This Row],[EPS1]], "")</f>
        <v/>
      </c>
      <c r="S699" s="3" t="str">
        <f>IFERROR(zacks_custom_screen_2023_05_31[[#This Row],[Price]]/zacks_custom_screen_2023_05_31[[#This Row],[EPS2]], "")</f>
        <v/>
      </c>
      <c r="T699" s="3" t="str">
        <f>IFERROR(zacks_custom_screen_2023_05_31[[#This Row],[PE1]]/(zacks_custom_screen_2023_05_31[[#This Row],[EG1]]*100), "")</f>
        <v/>
      </c>
      <c r="U699" s="3" t="str">
        <f>IFERROR(zacks_custom_screen_2023_05_31[[#This Row],[PE2]]/(zacks_custom_screen_2023_05_31[[#This Row],[EG2]]*100), "")</f>
        <v/>
      </c>
      <c r="V699"/>
      <c r="W699"/>
      <c r="X699"/>
    </row>
    <row r="700" spans="2:24" hidden="1" x14ac:dyDescent="0.25">
      <c r="B700" t="s">
        <v>1557</v>
      </c>
      <c r="C700">
        <v>7570.2</v>
      </c>
      <c r="D700" t="s">
        <v>90</v>
      </c>
      <c r="E700" t="s">
        <v>22</v>
      </c>
      <c r="F700" t="s">
        <v>37</v>
      </c>
      <c r="G700" t="s">
        <v>92</v>
      </c>
      <c r="H700">
        <v>12</v>
      </c>
      <c r="I700">
        <v>202212</v>
      </c>
      <c r="J700" s="1">
        <v>126.17</v>
      </c>
      <c r="K700" s="1"/>
      <c r="N700" s="1" t="str">
        <f>INDEX(Data!Z:Z,MATCH(zacks_custom_screen_2023_05_31[[#This Row],[Company Name]] &amp; "*", Data!Y:Y,0))</f>
        <v>Naics1</v>
      </c>
      <c r="O700" s="1" t="str">
        <f>INDEX(Data!AA:AA,MATCH(zacks_custom_screen_2023_05_31[[#This Row],[Company Name]] &amp; "*", Data!Y:Y,0))</f>
        <v>Nacis2</v>
      </c>
      <c r="P700" s="2" t="str">
        <f>IFERROR((zacks_custom_screen_2023_05_31[[#This Row],[EPS1]]-zacks_custom_screen_2023_05_31[[#This Row],[EPS0]])/ABS(zacks_custom_screen_2023_05_31[[#This Row],[EPS0]]), "")</f>
        <v/>
      </c>
      <c r="Q700" s="2" t="str">
        <f>IFERROR((zacks_custom_screen_2023_05_31[[#This Row],[EPS2]]-zacks_custom_screen_2023_05_31[[#This Row],[EPS1]])/ABS(zacks_custom_screen_2023_05_31[[#This Row],[EPS1]]), "")</f>
        <v/>
      </c>
      <c r="R700" s="3" t="str">
        <f>IFERROR(zacks_custom_screen_2023_05_31[[#This Row],[Price]]/zacks_custom_screen_2023_05_31[[#This Row],[EPS1]], "")</f>
        <v/>
      </c>
      <c r="S700" s="3" t="str">
        <f>IFERROR(zacks_custom_screen_2023_05_31[[#This Row],[Price]]/zacks_custom_screen_2023_05_31[[#This Row],[EPS2]], "")</f>
        <v/>
      </c>
      <c r="T700" s="3" t="str">
        <f>IFERROR(zacks_custom_screen_2023_05_31[[#This Row],[PE1]]/(zacks_custom_screen_2023_05_31[[#This Row],[EG1]]*100), "")</f>
        <v/>
      </c>
      <c r="U700" s="3" t="str">
        <f>IFERROR(zacks_custom_screen_2023_05_31[[#This Row],[PE2]]/(zacks_custom_screen_2023_05_31[[#This Row],[EG2]]*100), "")</f>
        <v/>
      </c>
      <c r="V700"/>
      <c r="W700"/>
      <c r="X700"/>
    </row>
    <row r="701" spans="2:24" hidden="1" x14ac:dyDescent="0.25">
      <c r="B701" t="s">
        <v>1559</v>
      </c>
      <c r="C701">
        <v>33123.879999999997</v>
      </c>
      <c r="D701" t="s">
        <v>1558</v>
      </c>
      <c r="E701" t="s">
        <v>22</v>
      </c>
      <c r="F701" t="s">
        <v>37</v>
      </c>
      <c r="G701" t="s">
        <v>1173</v>
      </c>
      <c r="H701">
        <v>12</v>
      </c>
      <c r="I701">
        <v>202212</v>
      </c>
      <c r="J701" s="1">
        <v>78.94</v>
      </c>
      <c r="K701" s="1">
        <v>4.05</v>
      </c>
      <c r="L701" s="1">
        <v>5.61</v>
      </c>
      <c r="M701" s="1">
        <v>5.57</v>
      </c>
      <c r="N701" s="1" t="e">
        <f>INDEX(Data!Z:Z,MATCH(zacks_custom_screen_2023_05_31[[#This Row],[Company Name]] &amp; "*", Data!Y:Y,0))</f>
        <v>#N/A</v>
      </c>
      <c r="O701" s="1" t="e">
        <f>INDEX(Data!AA:AA,MATCH(zacks_custom_screen_2023_05_31[[#This Row],[Company Name]] &amp; "*", Data!Y:Y,0))</f>
        <v>#N/A</v>
      </c>
      <c r="P701" s="2">
        <f>IFERROR((zacks_custom_screen_2023_05_31[[#This Row],[EPS1]]-zacks_custom_screen_2023_05_31[[#This Row],[EPS0]])/ABS(zacks_custom_screen_2023_05_31[[#This Row],[EPS0]]), "")</f>
        <v>0.38518518518518535</v>
      </c>
      <c r="Q701" s="2">
        <f>IFERROR((zacks_custom_screen_2023_05_31[[#This Row],[EPS2]]-zacks_custom_screen_2023_05_31[[#This Row],[EPS1]])/ABS(zacks_custom_screen_2023_05_31[[#This Row],[EPS1]]), "")</f>
        <v>-7.1301247771836064E-3</v>
      </c>
      <c r="R701" s="3">
        <f>IFERROR(zacks_custom_screen_2023_05_31[[#This Row],[Price]]/zacks_custom_screen_2023_05_31[[#This Row],[EPS1]], "")</f>
        <v>14.071301247771835</v>
      </c>
      <c r="S701" s="3">
        <f>IFERROR(zacks_custom_screen_2023_05_31[[#This Row],[Price]]/zacks_custom_screen_2023_05_31[[#This Row],[EPS2]], "")</f>
        <v>14.172351885098742</v>
      </c>
      <c r="T701" s="3">
        <f>IFERROR(zacks_custom_screen_2023_05_31[[#This Row],[PE1]]/(zacks_custom_screen_2023_05_31[[#This Row],[EG1]]*100), "")</f>
        <v>0.36531262854792251</v>
      </c>
      <c r="U701" s="3">
        <f>IFERROR(zacks_custom_screen_2023_05_31[[#This Row],[PE2]]/(zacks_custom_screen_2023_05_31[[#This Row],[EG2]]*100), "")</f>
        <v>-19.876723518850969</v>
      </c>
      <c r="V701"/>
      <c r="W701"/>
      <c r="X701"/>
    </row>
    <row r="702" spans="2:24" hidden="1" x14ac:dyDescent="0.25">
      <c r="B702" t="s">
        <v>1561</v>
      </c>
      <c r="C702">
        <v>117573.72</v>
      </c>
      <c r="D702" t="s">
        <v>1560</v>
      </c>
      <c r="E702" t="s">
        <v>13</v>
      </c>
      <c r="F702" t="s">
        <v>14</v>
      </c>
      <c r="G702" t="s">
        <v>1511</v>
      </c>
      <c r="H702">
        <v>12</v>
      </c>
      <c r="I702">
        <v>202212</v>
      </c>
      <c r="J702" s="1">
        <v>129.47999999999999</v>
      </c>
      <c r="K702" s="1">
        <v>9.1300000000000008</v>
      </c>
      <c r="L702" s="1">
        <v>9.3000000000000007</v>
      </c>
      <c r="M702" s="1">
        <v>9.76</v>
      </c>
      <c r="N702" s="1" t="e">
        <f>INDEX(Data!Z:Z,MATCH(zacks_custom_screen_2023_05_31[[#This Row],[Company Name]] &amp; "*", Data!Y:Y,0))</f>
        <v>#N/A</v>
      </c>
      <c r="O702" s="1" t="e">
        <f>INDEX(Data!AA:AA,MATCH(zacks_custom_screen_2023_05_31[[#This Row],[Company Name]] &amp; "*", Data!Y:Y,0))</f>
        <v>#N/A</v>
      </c>
      <c r="P702" s="2">
        <f>IFERROR((zacks_custom_screen_2023_05_31[[#This Row],[EPS1]]-zacks_custom_screen_2023_05_31[[#This Row],[EPS0]])/ABS(zacks_custom_screen_2023_05_31[[#This Row],[EPS0]]), "")</f>
        <v>1.8619934282584877E-2</v>
      </c>
      <c r="Q702" s="2">
        <f>IFERROR((zacks_custom_screen_2023_05_31[[#This Row],[EPS2]]-zacks_custom_screen_2023_05_31[[#This Row],[EPS1]])/ABS(zacks_custom_screen_2023_05_31[[#This Row],[EPS1]]), "")</f>
        <v>4.9462365591397744E-2</v>
      </c>
      <c r="R702" s="3">
        <f>IFERROR(zacks_custom_screen_2023_05_31[[#This Row],[Price]]/zacks_custom_screen_2023_05_31[[#This Row],[EPS1]], "")</f>
        <v>13.922580645161288</v>
      </c>
      <c r="S702" s="3">
        <f>IFERROR(zacks_custom_screen_2023_05_31[[#This Row],[Price]]/zacks_custom_screen_2023_05_31[[#This Row],[EPS2]], "")</f>
        <v>13.266393442622951</v>
      </c>
      <c r="T702" s="3">
        <f>IFERROR(zacks_custom_screen_2023_05_31[[#This Row],[PE1]]/(zacks_custom_screen_2023_05_31[[#This Row],[EG1]]*100), "")</f>
        <v>7.4772447817836829</v>
      </c>
      <c r="U702" s="3">
        <f>IFERROR(zacks_custom_screen_2023_05_31[[#This Row],[PE2]]/(zacks_custom_screen_2023_05_31[[#This Row],[EG2]]*100), "")</f>
        <v>2.6821186742694283</v>
      </c>
      <c r="V702"/>
      <c r="W702"/>
      <c r="X702"/>
    </row>
    <row r="703" spans="2:24" hidden="1" x14ac:dyDescent="0.25">
      <c r="B703" t="s">
        <v>1563</v>
      </c>
      <c r="C703">
        <v>79962.91</v>
      </c>
      <c r="D703" t="s">
        <v>1562</v>
      </c>
      <c r="E703" t="s">
        <v>13</v>
      </c>
      <c r="F703" t="s">
        <v>37</v>
      </c>
      <c r="G703" t="s">
        <v>418</v>
      </c>
      <c r="H703">
        <v>3</v>
      </c>
      <c r="I703">
        <v>202303</v>
      </c>
      <c r="J703" s="1">
        <v>22.88</v>
      </c>
      <c r="K703" s="1">
        <v>1.1200000000000001</v>
      </c>
      <c r="L703" s="1">
        <v>1.28</v>
      </c>
      <c r="M703" s="1">
        <v>1.47</v>
      </c>
      <c r="N703" s="1" t="e">
        <f>INDEX(Data!Z:Z,MATCH(zacks_custom_screen_2023_05_31[[#This Row],[Company Name]] &amp; "*", Data!Y:Y,0))</f>
        <v>#N/A</v>
      </c>
      <c r="O703" s="1" t="e">
        <f>INDEX(Data!AA:AA,MATCH(zacks_custom_screen_2023_05_31[[#This Row],[Company Name]] &amp; "*", Data!Y:Y,0))</f>
        <v>#N/A</v>
      </c>
      <c r="P703" s="2">
        <f>IFERROR((zacks_custom_screen_2023_05_31[[#This Row],[EPS1]]-zacks_custom_screen_2023_05_31[[#This Row],[EPS0]])/ABS(zacks_custom_screen_2023_05_31[[#This Row],[EPS0]]), "")</f>
        <v>0.14285714285714277</v>
      </c>
      <c r="Q703" s="2">
        <f>IFERROR((zacks_custom_screen_2023_05_31[[#This Row],[EPS2]]-zacks_custom_screen_2023_05_31[[#This Row],[EPS1]])/ABS(zacks_custom_screen_2023_05_31[[#This Row],[EPS1]]), "")</f>
        <v>0.14843749999999994</v>
      </c>
      <c r="R703" s="3">
        <f>IFERROR(zacks_custom_screen_2023_05_31[[#This Row],[Price]]/zacks_custom_screen_2023_05_31[[#This Row],[EPS1]], "")</f>
        <v>17.875</v>
      </c>
      <c r="S703" s="3">
        <f>IFERROR(zacks_custom_screen_2023_05_31[[#This Row],[Price]]/zacks_custom_screen_2023_05_31[[#This Row],[EPS2]], "")</f>
        <v>15.564625850340136</v>
      </c>
      <c r="T703" s="3">
        <f>IFERROR(zacks_custom_screen_2023_05_31[[#This Row],[PE1]]/(zacks_custom_screen_2023_05_31[[#This Row],[EG1]]*100), "")</f>
        <v>1.2512500000000009</v>
      </c>
      <c r="U703" s="3">
        <f>IFERROR(zacks_custom_screen_2023_05_31[[#This Row],[PE2]]/(zacks_custom_screen_2023_05_31[[#This Row],[EG2]]*100), "")</f>
        <v>1.0485642678123885</v>
      </c>
      <c r="V703"/>
      <c r="W703"/>
      <c r="X703"/>
    </row>
    <row r="704" spans="2:24" hidden="1" x14ac:dyDescent="0.25">
      <c r="B704" t="s">
        <v>1565</v>
      </c>
      <c r="C704">
        <v>3033.89</v>
      </c>
      <c r="D704" t="s">
        <v>1564</v>
      </c>
      <c r="E704" t="s">
        <v>13</v>
      </c>
      <c r="F704" t="s">
        <v>26</v>
      </c>
      <c r="G704" t="s">
        <v>64</v>
      </c>
      <c r="H704">
        <v>12</v>
      </c>
      <c r="I704">
        <v>202212</v>
      </c>
      <c r="J704" s="1">
        <v>106.81</v>
      </c>
      <c r="K704" s="1">
        <v>8.9499999999999993</v>
      </c>
      <c r="L704" s="1">
        <v>8.3000000000000007</v>
      </c>
      <c r="M704" s="1">
        <v>8.32</v>
      </c>
      <c r="N704" s="1" t="e">
        <f>INDEX(Data!Z:Z,MATCH(zacks_custom_screen_2023_05_31[[#This Row],[Company Name]] &amp; "*", Data!Y:Y,0))</f>
        <v>#N/A</v>
      </c>
      <c r="O704" s="1" t="e">
        <f>INDEX(Data!AA:AA,MATCH(zacks_custom_screen_2023_05_31[[#This Row],[Company Name]] &amp; "*", Data!Y:Y,0))</f>
        <v>#N/A</v>
      </c>
      <c r="P704" s="2">
        <f>IFERROR((zacks_custom_screen_2023_05_31[[#This Row],[EPS1]]-zacks_custom_screen_2023_05_31[[#This Row],[EPS0]])/ABS(zacks_custom_screen_2023_05_31[[#This Row],[EPS0]]), "")</f>
        <v>-7.2625698324022187E-2</v>
      </c>
      <c r="Q704" s="2">
        <f>IFERROR((zacks_custom_screen_2023_05_31[[#This Row],[EPS2]]-zacks_custom_screen_2023_05_31[[#This Row],[EPS1]])/ABS(zacks_custom_screen_2023_05_31[[#This Row],[EPS1]]), "")</f>
        <v>2.4096385542168161E-3</v>
      </c>
      <c r="R704" s="3">
        <f>IFERROR(zacks_custom_screen_2023_05_31[[#This Row],[Price]]/zacks_custom_screen_2023_05_31[[#This Row],[EPS1]], "")</f>
        <v>12.86867469879518</v>
      </c>
      <c r="S704" s="3">
        <f>IFERROR(zacks_custom_screen_2023_05_31[[#This Row],[Price]]/zacks_custom_screen_2023_05_31[[#This Row],[EPS2]], "")</f>
        <v>12.837740384615385</v>
      </c>
      <c r="T704" s="3">
        <f>IFERROR(zacks_custom_screen_2023_05_31[[#This Row],[PE1]]/(zacks_custom_screen_2023_05_31[[#This Row],[EG1]]*100), "")</f>
        <v>-1.7719175162187251</v>
      </c>
      <c r="U704" s="3">
        <f>IFERROR(zacks_custom_screen_2023_05_31[[#This Row],[PE2]]/(zacks_custom_screen_2023_05_31[[#This Row],[EG2]]*100), "")</f>
        <v>53.276622596154986</v>
      </c>
      <c r="V704"/>
      <c r="W704"/>
      <c r="X704"/>
    </row>
    <row r="705" spans="2:24" hidden="1" x14ac:dyDescent="0.25">
      <c r="B705" t="s">
        <v>1567</v>
      </c>
      <c r="C705">
        <v>58450.11</v>
      </c>
      <c r="D705" t="s">
        <v>1566</v>
      </c>
      <c r="E705" t="s">
        <v>13</v>
      </c>
      <c r="F705" t="s">
        <v>37</v>
      </c>
      <c r="G705" t="s">
        <v>641</v>
      </c>
      <c r="H705">
        <v>12</v>
      </c>
      <c r="I705">
        <v>202212</v>
      </c>
      <c r="J705" s="1">
        <v>104.4</v>
      </c>
      <c r="K705" s="1">
        <v>5.3</v>
      </c>
      <c r="L705" s="1">
        <v>5.48</v>
      </c>
      <c r="M705" s="1">
        <v>5.94</v>
      </c>
      <c r="N705" s="1">
        <f>INDEX(Data!Z:Z,MATCH(zacks_custom_screen_2023_05_31[[#This Row],[Company Name]] &amp; "*", Data!Y:Y,0))</f>
        <v>523210</v>
      </c>
      <c r="O705" s="1">
        <f>INDEX(Data!AA:AA,MATCH(zacks_custom_screen_2023_05_31[[#This Row],[Company Name]] &amp; "*", Data!Y:Y,0))</f>
        <v>0</v>
      </c>
      <c r="P705" s="2">
        <f>IFERROR((zacks_custom_screen_2023_05_31[[#This Row],[EPS1]]-zacks_custom_screen_2023_05_31[[#This Row],[EPS0]])/ABS(zacks_custom_screen_2023_05_31[[#This Row],[EPS0]]), "")</f>
        <v>3.3962264150943514E-2</v>
      </c>
      <c r="Q705" s="2">
        <f>IFERROR((zacks_custom_screen_2023_05_31[[#This Row],[EPS2]]-zacks_custom_screen_2023_05_31[[#This Row],[EPS1]])/ABS(zacks_custom_screen_2023_05_31[[#This Row],[EPS1]]), "")</f>
        <v>8.3941605839416039E-2</v>
      </c>
      <c r="R705" s="3">
        <f>IFERROR(zacks_custom_screen_2023_05_31[[#This Row],[Price]]/zacks_custom_screen_2023_05_31[[#This Row],[EPS1]], "")</f>
        <v>19.051094890510949</v>
      </c>
      <c r="S705" s="3">
        <f>IFERROR(zacks_custom_screen_2023_05_31[[#This Row],[Price]]/zacks_custom_screen_2023_05_31[[#This Row],[EPS2]], "")</f>
        <v>17.575757575757574</v>
      </c>
      <c r="T705" s="3">
        <f>IFERROR(zacks_custom_screen_2023_05_31[[#This Row],[PE1]]/(zacks_custom_screen_2023_05_31[[#This Row],[EG1]]*100), "")</f>
        <v>5.6094890510948714</v>
      </c>
      <c r="U705" s="3">
        <f>IFERROR(zacks_custom_screen_2023_05_31[[#This Row],[PE2]]/(zacks_custom_screen_2023_05_31[[#This Row],[EG2]]*100), "")</f>
        <v>2.0938076416337288</v>
      </c>
      <c r="V705"/>
      <c r="W705"/>
      <c r="X705"/>
    </row>
    <row r="706" spans="2:24" hidden="1" x14ac:dyDescent="0.25">
      <c r="B706" t="s">
        <v>1569</v>
      </c>
      <c r="C706">
        <v>7259.53</v>
      </c>
      <c r="D706" t="s">
        <v>1568</v>
      </c>
      <c r="E706" t="s">
        <v>13</v>
      </c>
      <c r="F706" t="s">
        <v>130</v>
      </c>
      <c r="G706" t="s">
        <v>685</v>
      </c>
      <c r="H706">
        <v>12</v>
      </c>
      <c r="I706">
        <v>202212</v>
      </c>
      <c r="J706" s="1">
        <v>5.64</v>
      </c>
      <c r="K706" s="1">
        <v>1.82</v>
      </c>
      <c r="L706" s="1">
        <v>0.79</v>
      </c>
      <c r="M706" s="1">
        <v>0.69</v>
      </c>
      <c r="N706" s="1" t="e">
        <f>INDEX(Data!Z:Z,MATCH(zacks_custom_screen_2023_05_31[[#This Row],[Company Name]] &amp; "*", Data!Y:Y,0))</f>
        <v>#N/A</v>
      </c>
      <c r="O706" s="1" t="e">
        <f>INDEX(Data!AA:AA,MATCH(zacks_custom_screen_2023_05_31[[#This Row],[Company Name]] &amp; "*", Data!Y:Y,0))</f>
        <v>#N/A</v>
      </c>
      <c r="P706" s="2">
        <f>IFERROR((zacks_custom_screen_2023_05_31[[#This Row],[EPS1]]-zacks_custom_screen_2023_05_31[[#This Row],[EPS0]])/ABS(zacks_custom_screen_2023_05_31[[#This Row],[EPS0]]), "")</f>
        <v>-0.56593406593406592</v>
      </c>
      <c r="Q706" s="2">
        <f>IFERROR((zacks_custom_screen_2023_05_31[[#This Row],[EPS2]]-zacks_custom_screen_2023_05_31[[#This Row],[EPS1]])/ABS(zacks_custom_screen_2023_05_31[[#This Row],[EPS1]]), "")</f>
        <v>-0.12658227848101278</v>
      </c>
      <c r="R706" s="3">
        <f>IFERROR(zacks_custom_screen_2023_05_31[[#This Row],[Price]]/zacks_custom_screen_2023_05_31[[#This Row],[EPS1]], "")</f>
        <v>7.1392405063291129</v>
      </c>
      <c r="S706" s="3">
        <f>IFERROR(zacks_custom_screen_2023_05_31[[#This Row],[Price]]/zacks_custom_screen_2023_05_31[[#This Row],[EPS2]], "")</f>
        <v>8.1739130434782616</v>
      </c>
      <c r="T706" s="3">
        <f>IFERROR(zacks_custom_screen_2023_05_31[[#This Row],[PE1]]/(zacks_custom_screen_2023_05_31[[#This Row],[EG1]]*100), "")</f>
        <v>-0.12614968661668918</v>
      </c>
      <c r="U706" s="3">
        <f>IFERROR(zacks_custom_screen_2023_05_31[[#This Row],[PE2]]/(zacks_custom_screen_2023_05_31[[#This Row],[EG2]]*100), "")</f>
        <v>-0.64573913043478204</v>
      </c>
      <c r="V706"/>
      <c r="W706"/>
      <c r="X706"/>
    </row>
    <row r="707" spans="2:24" hidden="1" x14ac:dyDescent="0.25">
      <c r="B707" t="s">
        <v>1571</v>
      </c>
      <c r="C707">
        <v>17079.62</v>
      </c>
      <c r="D707" t="s">
        <v>1570</v>
      </c>
      <c r="E707" t="s">
        <v>22</v>
      </c>
      <c r="F707" t="s">
        <v>41</v>
      </c>
      <c r="G707" t="s">
        <v>153</v>
      </c>
      <c r="H707">
        <v>12</v>
      </c>
      <c r="I707">
        <v>202212</v>
      </c>
      <c r="J707" s="1">
        <v>208.47</v>
      </c>
      <c r="K707" s="1">
        <v>11.75</v>
      </c>
      <c r="L707" s="1">
        <v>12.57</v>
      </c>
      <c r="M707" s="1">
        <v>14.46</v>
      </c>
      <c r="N707" s="1">
        <f>INDEX(Data!Z:Z,MATCH(zacks_custom_screen_2023_05_31[[#This Row],[Company Name]] &amp; "*", Data!Y:Y,0))</f>
        <v>512250</v>
      </c>
      <c r="O707" s="1">
        <f>INDEX(Data!AA:AA,MATCH(zacks_custom_screen_2023_05_31[[#This Row],[Company Name]] &amp; "*", Data!Y:Y,0))</f>
        <v>711320</v>
      </c>
      <c r="P707" s="2">
        <f>IFERROR((zacks_custom_screen_2023_05_31[[#This Row],[EPS1]]-zacks_custom_screen_2023_05_31[[#This Row],[EPS0]])/ABS(zacks_custom_screen_2023_05_31[[#This Row],[EPS0]]), "")</f>
        <v>6.9787234042553214E-2</v>
      </c>
      <c r="Q707" s="2">
        <f>IFERROR((zacks_custom_screen_2023_05_31[[#This Row],[EPS2]]-zacks_custom_screen_2023_05_31[[#This Row],[EPS1]])/ABS(zacks_custom_screen_2023_05_31[[#This Row],[EPS1]]), "")</f>
        <v>0.15035799522673035</v>
      </c>
      <c r="R707" s="3">
        <f>IFERROR(zacks_custom_screen_2023_05_31[[#This Row],[Price]]/zacks_custom_screen_2023_05_31[[#This Row],[EPS1]], "")</f>
        <v>16.584725536992838</v>
      </c>
      <c r="S707" s="3">
        <f>IFERROR(zacks_custom_screen_2023_05_31[[#This Row],[Price]]/zacks_custom_screen_2023_05_31[[#This Row],[EPS2]], "")</f>
        <v>14.417012448132779</v>
      </c>
      <c r="T707" s="3">
        <f>IFERROR(zacks_custom_screen_2023_05_31[[#This Row],[PE1]]/(zacks_custom_screen_2023_05_31[[#This Row],[EG1]]*100), "")</f>
        <v>2.3764698178008024</v>
      </c>
      <c r="U707" s="3">
        <f>IFERROR(zacks_custom_screen_2023_05_31[[#This Row],[PE2]]/(zacks_custom_screen_2023_05_31[[#This Row],[EG2]]*100), "")</f>
        <v>0.95884574853454485</v>
      </c>
      <c r="V707"/>
      <c r="W707"/>
      <c r="X707"/>
    </row>
    <row r="708" spans="2:24" hidden="1" x14ac:dyDescent="0.25">
      <c r="B708" t="s">
        <v>1573</v>
      </c>
      <c r="C708">
        <v>4114.28</v>
      </c>
      <c r="D708" t="s">
        <v>1572</v>
      </c>
      <c r="E708" t="s">
        <v>22</v>
      </c>
      <c r="F708" t="s">
        <v>41</v>
      </c>
      <c r="G708" t="s">
        <v>61</v>
      </c>
      <c r="H708">
        <v>12</v>
      </c>
      <c r="I708">
        <v>202212</v>
      </c>
      <c r="J708" s="1">
        <v>170.97</v>
      </c>
      <c r="K708" s="1">
        <v>6.54</v>
      </c>
      <c r="L708" s="1">
        <v>7.02</v>
      </c>
      <c r="M708" s="1">
        <v>8.77</v>
      </c>
      <c r="N708" s="1" t="e">
        <f>INDEX(Data!Z:Z,MATCH(zacks_custom_screen_2023_05_31[[#This Row],[Company Name]] &amp; "*", Data!Y:Y,0))</f>
        <v>#N/A</v>
      </c>
      <c r="O708" s="1" t="e">
        <f>INDEX(Data!AA:AA,MATCH(zacks_custom_screen_2023_05_31[[#This Row],[Company Name]] &amp; "*", Data!Y:Y,0))</f>
        <v>#N/A</v>
      </c>
      <c r="P708" s="2">
        <f>IFERROR((zacks_custom_screen_2023_05_31[[#This Row],[EPS1]]-zacks_custom_screen_2023_05_31[[#This Row],[EPS0]])/ABS(zacks_custom_screen_2023_05_31[[#This Row],[EPS0]]), "")</f>
        <v>7.3394495412843971E-2</v>
      </c>
      <c r="Q708" s="2">
        <f>IFERROR((zacks_custom_screen_2023_05_31[[#This Row],[EPS2]]-zacks_custom_screen_2023_05_31[[#This Row],[EPS1]])/ABS(zacks_custom_screen_2023_05_31[[#This Row],[EPS1]]), "")</f>
        <v>0.2492877492877493</v>
      </c>
      <c r="R708" s="3">
        <f>IFERROR(zacks_custom_screen_2023_05_31[[#This Row],[Price]]/zacks_custom_screen_2023_05_31[[#This Row],[EPS1]], "")</f>
        <v>24.354700854700855</v>
      </c>
      <c r="S708" s="3">
        <f>IFERROR(zacks_custom_screen_2023_05_31[[#This Row],[Price]]/zacks_custom_screen_2023_05_31[[#This Row],[EPS2]], "")</f>
        <v>19.494868871151652</v>
      </c>
      <c r="T708" s="3">
        <f>IFERROR(zacks_custom_screen_2023_05_31[[#This Row],[PE1]]/(zacks_custom_screen_2023_05_31[[#This Row],[EG1]]*100), "")</f>
        <v>3.3183279914529944</v>
      </c>
      <c r="U708" s="3">
        <f>IFERROR(zacks_custom_screen_2023_05_31[[#This Row],[PE2]]/(zacks_custom_screen_2023_05_31[[#This Row],[EG2]]*100), "")</f>
        <v>0.78202273985991189</v>
      </c>
      <c r="V708"/>
      <c r="W708"/>
      <c r="X708"/>
    </row>
    <row r="709" spans="2:24" hidden="1" x14ac:dyDescent="0.25">
      <c r="B709" t="s">
        <v>1575</v>
      </c>
      <c r="C709">
        <v>5192.34</v>
      </c>
      <c r="D709" t="s">
        <v>1574</v>
      </c>
      <c r="E709" t="s">
        <v>13</v>
      </c>
      <c r="F709" t="s">
        <v>118</v>
      </c>
      <c r="G709" t="s">
        <v>119</v>
      </c>
      <c r="H709">
        <v>12</v>
      </c>
      <c r="I709">
        <v>202212</v>
      </c>
      <c r="J709" s="1">
        <v>102.6</v>
      </c>
      <c r="K709" s="1">
        <v>5.1100000000000003</v>
      </c>
      <c r="L709" s="1">
        <v>5.07</v>
      </c>
      <c r="M709" s="1">
        <v>5.35</v>
      </c>
      <c r="N709" s="1" t="e">
        <f>INDEX(Data!Z:Z,MATCH(zacks_custom_screen_2023_05_31[[#This Row],[Company Name]] &amp; "*", Data!Y:Y,0))</f>
        <v>#N/A</v>
      </c>
      <c r="O709" s="1" t="e">
        <f>INDEX(Data!AA:AA,MATCH(zacks_custom_screen_2023_05_31[[#This Row],[Company Name]] &amp; "*", Data!Y:Y,0))</f>
        <v>#N/A</v>
      </c>
      <c r="P709" s="2">
        <f>IFERROR((zacks_custom_screen_2023_05_31[[#This Row],[EPS1]]-zacks_custom_screen_2023_05_31[[#This Row],[EPS0]])/ABS(zacks_custom_screen_2023_05_31[[#This Row],[EPS0]]), "")</f>
        <v>-7.8277886497064644E-3</v>
      </c>
      <c r="Q709" s="2">
        <f>IFERROR((zacks_custom_screen_2023_05_31[[#This Row],[EPS2]]-zacks_custom_screen_2023_05_31[[#This Row],[EPS1]])/ABS(zacks_custom_screen_2023_05_31[[#This Row],[EPS1]]), "")</f>
        <v>5.5226824457593561E-2</v>
      </c>
      <c r="R709" s="3">
        <f>IFERROR(zacks_custom_screen_2023_05_31[[#This Row],[Price]]/zacks_custom_screen_2023_05_31[[#This Row],[EPS1]], "")</f>
        <v>20.236686390532544</v>
      </c>
      <c r="S709" s="3">
        <f>IFERROR(zacks_custom_screen_2023_05_31[[#This Row],[Price]]/zacks_custom_screen_2023_05_31[[#This Row],[EPS2]], "")</f>
        <v>19.177570093457945</v>
      </c>
      <c r="T709" s="3">
        <f>IFERROR(zacks_custom_screen_2023_05_31[[#This Row],[PE1]]/(zacks_custom_screen_2023_05_31[[#This Row],[EG1]]*100), "")</f>
        <v>-25.852366863905303</v>
      </c>
      <c r="U709" s="3">
        <f>IFERROR(zacks_custom_screen_2023_05_31[[#This Row],[PE2]]/(zacks_custom_screen_2023_05_31[[#This Row],[EG2]]*100), "")</f>
        <v>3.4725100133511431</v>
      </c>
      <c r="V709"/>
      <c r="W709"/>
      <c r="X709"/>
    </row>
    <row r="710" spans="2:24" hidden="1" x14ac:dyDescent="0.25">
      <c r="B710" t="s">
        <v>1576</v>
      </c>
      <c r="C710">
        <v>4758.28</v>
      </c>
      <c r="D710" t="s">
        <v>90</v>
      </c>
      <c r="E710" t="s">
        <v>582</v>
      </c>
      <c r="F710" t="s">
        <v>37</v>
      </c>
      <c r="G710" t="s">
        <v>92</v>
      </c>
      <c r="H710">
        <v>12</v>
      </c>
      <c r="I710">
        <v>202212</v>
      </c>
      <c r="J710" s="1">
        <v>26.59</v>
      </c>
      <c r="K710" s="1"/>
      <c r="N710" s="1" t="str">
        <f>INDEX(Data!Z:Z,MATCH(zacks_custom_screen_2023_05_31[[#This Row],[Company Name]] &amp; "*", Data!Y:Y,0))</f>
        <v>Naics1</v>
      </c>
      <c r="O710" s="1" t="str">
        <f>INDEX(Data!AA:AA,MATCH(zacks_custom_screen_2023_05_31[[#This Row],[Company Name]] &amp; "*", Data!Y:Y,0))</f>
        <v>Nacis2</v>
      </c>
      <c r="P710" s="2" t="str">
        <f>IFERROR((zacks_custom_screen_2023_05_31[[#This Row],[EPS1]]-zacks_custom_screen_2023_05_31[[#This Row],[EPS0]])/ABS(zacks_custom_screen_2023_05_31[[#This Row],[EPS0]]), "")</f>
        <v/>
      </c>
      <c r="Q710" s="2" t="str">
        <f>IFERROR((zacks_custom_screen_2023_05_31[[#This Row],[EPS2]]-zacks_custom_screen_2023_05_31[[#This Row],[EPS1]])/ABS(zacks_custom_screen_2023_05_31[[#This Row],[EPS1]]), "")</f>
        <v/>
      </c>
      <c r="R710" s="3" t="str">
        <f>IFERROR(zacks_custom_screen_2023_05_31[[#This Row],[Price]]/zacks_custom_screen_2023_05_31[[#This Row],[EPS1]], "")</f>
        <v/>
      </c>
      <c r="S710" s="3" t="str">
        <f>IFERROR(zacks_custom_screen_2023_05_31[[#This Row],[Price]]/zacks_custom_screen_2023_05_31[[#This Row],[EPS2]], "")</f>
        <v/>
      </c>
      <c r="T710" s="3" t="str">
        <f>IFERROR(zacks_custom_screen_2023_05_31[[#This Row],[PE1]]/(zacks_custom_screen_2023_05_31[[#This Row],[EG1]]*100), "")</f>
        <v/>
      </c>
      <c r="U710" s="3" t="str">
        <f>IFERROR(zacks_custom_screen_2023_05_31[[#This Row],[PE2]]/(zacks_custom_screen_2023_05_31[[#This Row],[EG2]]*100), "")</f>
        <v/>
      </c>
      <c r="V710"/>
      <c r="W710"/>
      <c r="X710"/>
    </row>
    <row r="711" spans="2:24" x14ac:dyDescent="0.25">
      <c r="B711" t="s">
        <v>2777</v>
      </c>
      <c r="C711">
        <v>6417.63</v>
      </c>
      <c r="D711" t="s">
        <v>2776</v>
      </c>
      <c r="E711" t="s">
        <v>13</v>
      </c>
      <c r="F711" t="s">
        <v>85</v>
      </c>
      <c r="G711" t="s">
        <v>86</v>
      </c>
      <c r="H711">
        <v>12</v>
      </c>
      <c r="I711">
        <v>202212</v>
      </c>
      <c r="J711" s="1">
        <v>57.79</v>
      </c>
      <c r="K711" s="1">
        <v>2.31</v>
      </c>
      <c r="L711" s="1">
        <v>2.58</v>
      </c>
      <c r="M711" s="1">
        <v>2.92</v>
      </c>
      <c r="N711" s="1">
        <f>INDEX(Data!Z:Z,MATCH(zacks_custom_screen_2023_05_31[[#This Row],[Company Name]] &amp; "*", Data!Y:Y,0))</f>
        <v>541410</v>
      </c>
      <c r="O711" s="1">
        <f>INDEX(Data!AA:AA,MATCH(zacks_custom_screen_2023_05_31[[#This Row],[Company Name]] &amp; "*", Data!Y:Y,0))</f>
        <v>541310</v>
      </c>
      <c r="P711" s="2">
        <f>IFERROR((zacks_custom_screen_2023_05_31[[#This Row],[EPS1]]-zacks_custom_screen_2023_05_31[[#This Row],[EPS0]])/ABS(zacks_custom_screen_2023_05_31[[#This Row],[EPS0]]), "")</f>
        <v>0.11688311688311689</v>
      </c>
      <c r="Q711" s="2">
        <f>IFERROR((zacks_custom_screen_2023_05_31[[#This Row],[EPS2]]-zacks_custom_screen_2023_05_31[[#This Row],[EPS1]])/ABS(zacks_custom_screen_2023_05_31[[#This Row],[EPS1]]), "")</f>
        <v>0.13178294573643404</v>
      </c>
      <c r="R711" s="3">
        <f>IFERROR(zacks_custom_screen_2023_05_31[[#This Row],[Price]]/zacks_custom_screen_2023_05_31[[#This Row],[EPS1]], "")</f>
        <v>22.399224806201548</v>
      </c>
      <c r="S711" s="3">
        <f>IFERROR(zacks_custom_screen_2023_05_31[[#This Row],[Price]]/zacks_custom_screen_2023_05_31[[#This Row],[EPS2]], "")</f>
        <v>19.791095890410958</v>
      </c>
      <c r="T711" s="3">
        <f>IFERROR(zacks_custom_screen_2023_05_31[[#This Row],[PE1]]/(zacks_custom_screen_2023_05_31[[#This Row],[EG1]]*100), "")</f>
        <v>1.9163781223083545</v>
      </c>
      <c r="U711" s="3">
        <f>IFERROR(zacks_custom_screen_2023_05_31[[#This Row],[PE2]]/(zacks_custom_screen_2023_05_31[[#This Row],[EG2]]*100), "")</f>
        <v>1.5017949234488324</v>
      </c>
      <c r="V711"/>
      <c r="W711"/>
      <c r="X711"/>
    </row>
    <row r="712" spans="2:24" hidden="1" x14ac:dyDescent="0.25">
      <c r="B712" t="s">
        <v>1579</v>
      </c>
      <c r="C712">
        <v>27919.8</v>
      </c>
      <c r="D712" t="s">
        <v>90</v>
      </c>
      <c r="E712" t="s">
        <v>22</v>
      </c>
      <c r="F712" t="s">
        <v>37</v>
      </c>
      <c r="G712" t="s">
        <v>92</v>
      </c>
      <c r="H712">
        <v>12</v>
      </c>
      <c r="I712">
        <v>202212</v>
      </c>
      <c r="J712" s="1">
        <v>97.69</v>
      </c>
      <c r="K712" s="1"/>
      <c r="N712" s="1" t="str">
        <f>INDEX(Data!Z:Z,MATCH(zacks_custom_screen_2023_05_31[[#This Row],[Company Name]] &amp; "*", Data!Y:Y,0))</f>
        <v>Naics1</v>
      </c>
      <c r="O712" s="1" t="str">
        <f>INDEX(Data!AA:AA,MATCH(zacks_custom_screen_2023_05_31[[#This Row],[Company Name]] &amp; "*", Data!Y:Y,0))</f>
        <v>Nacis2</v>
      </c>
      <c r="P712" s="2" t="str">
        <f>IFERROR((zacks_custom_screen_2023_05_31[[#This Row],[EPS1]]-zacks_custom_screen_2023_05_31[[#This Row],[EPS0]])/ABS(zacks_custom_screen_2023_05_31[[#This Row],[EPS0]]), "")</f>
        <v/>
      </c>
      <c r="Q712" s="2" t="str">
        <f>IFERROR((zacks_custom_screen_2023_05_31[[#This Row],[EPS2]]-zacks_custom_screen_2023_05_31[[#This Row],[EPS1]])/ABS(zacks_custom_screen_2023_05_31[[#This Row],[EPS1]]), "")</f>
        <v/>
      </c>
      <c r="R712" s="3" t="str">
        <f>IFERROR(zacks_custom_screen_2023_05_31[[#This Row],[Price]]/zacks_custom_screen_2023_05_31[[#This Row],[EPS1]], "")</f>
        <v/>
      </c>
      <c r="S712" s="3" t="str">
        <f>IFERROR(zacks_custom_screen_2023_05_31[[#This Row],[Price]]/zacks_custom_screen_2023_05_31[[#This Row],[EPS2]], "")</f>
        <v/>
      </c>
      <c r="T712" s="3" t="str">
        <f>IFERROR(zacks_custom_screen_2023_05_31[[#This Row],[PE1]]/(zacks_custom_screen_2023_05_31[[#This Row],[EG1]]*100), "")</f>
        <v/>
      </c>
      <c r="U712" s="3" t="str">
        <f>IFERROR(zacks_custom_screen_2023_05_31[[#This Row],[PE2]]/(zacks_custom_screen_2023_05_31[[#This Row],[EG2]]*100), "")</f>
        <v/>
      </c>
      <c r="V712"/>
      <c r="W712"/>
      <c r="X712"/>
    </row>
    <row r="713" spans="2:24" hidden="1" x14ac:dyDescent="0.25">
      <c r="B713" t="s">
        <v>1581</v>
      </c>
      <c r="C713">
        <v>8262.64</v>
      </c>
      <c r="D713" t="s">
        <v>1580</v>
      </c>
      <c r="E713" t="s">
        <v>22</v>
      </c>
      <c r="F713" t="s">
        <v>865</v>
      </c>
      <c r="G713" t="s">
        <v>866</v>
      </c>
      <c r="H713">
        <v>12</v>
      </c>
      <c r="I713">
        <v>202212</v>
      </c>
      <c r="J713" s="1">
        <v>22.38</v>
      </c>
      <c r="K713" s="1">
        <v>-0.56999999999999995</v>
      </c>
      <c r="L713" s="1">
        <v>0.1</v>
      </c>
      <c r="M713" s="1">
        <v>1.1399999999999999</v>
      </c>
      <c r="N713" s="1">
        <f>INDEX(Data!Z:Z,MATCH(zacks_custom_screen_2023_05_31[[#This Row],[Company Name]] &amp; "*", Data!Y:Y,0))</f>
        <v>525910</v>
      </c>
      <c r="O713" s="1">
        <f>INDEX(Data!AA:AA,MATCH(zacks_custom_screen_2023_05_31[[#This Row],[Company Name]] &amp; "*", Data!Y:Y,0))</f>
        <v>336390</v>
      </c>
      <c r="P713" s="2">
        <f>IFERROR((zacks_custom_screen_2023_05_31[[#This Row],[EPS1]]-zacks_custom_screen_2023_05_31[[#This Row],[EPS0]])/ABS(zacks_custom_screen_2023_05_31[[#This Row],[EPS0]]), "")</f>
        <v>1.1754385964912279</v>
      </c>
      <c r="Q713" s="2">
        <f>IFERROR((zacks_custom_screen_2023_05_31[[#This Row],[EPS2]]-zacks_custom_screen_2023_05_31[[#This Row],[EPS1]])/ABS(zacks_custom_screen_2023_05_31[[#This Row],[EPS1]]), "")</f>
        <v>10.399999999999997</v>
      </c>
      <c r="R713" s="3">
        <f>IFERROR(zacks_custom_screen_2023_05_31[[#This Row],[Price]]/zacks_custom_screen_2023_05_31[[#This Row],[EPS1]], "")</f>
        <v>223.79999999999998</v>
      </c>
      <c r="S713" s="3">
        <f>IFERROR(zacks_custom_screen_2023_05_31[[#This Row],[Price]]/zacks_custom_screen_2023_05_31[[#This Row],[EPS2]], "")</f>
        <v>19.631578947368421</v>
      </c>
      <c r="T713" s="3">
        <f>IFERROR(zacks_custom_screen_2023_05_31[[#This Row],[PE1]]/(zacks_custom_screen_2023_05_31[[#This Row],[EG1]]*100), "")</f>
        <v>1.9039701492537313</v>
      </c>
      <c r="U713" s="3">
        <f>IFERROR(zacks_custom_screen_2023_05_31[[#This Row],[PE2]]/(zacks_custom_screen_2023_05_31[[#This Row],[EG2]]*100), "")</f>
        <v>1.8876518218623486E-2</v>
      </c>
      <c r="V713"/>
      <c r="W713"/>
      <c r="X713"/>
    </row>
    <row r="714" spans="2:24" hidden="1" x14ac:dyDescent="0.25">
      <c r="B714" t="s">
        <v>1583</v>
      </c>
      <c r="C714">
        <v>15326.13</v>
      </c>
      <c r="D714" t="s">
        <v>1582</v>
      </c>
      <c r="E714" t="s">
        <v>13</v>
      </c>
      <c r="F714" t="s">
        <v>18</v>
      </c>
      <c r="G714" t="s">
        <v>171</v>
      </c>
      <c r="H714">
        <v>12</v>
      </c>
      <c r="I714">
        <v>202212</v>
      </c>
      <c r="J714" s="1">
        <v>202.79</v>
      </c>
      <c r="K714" s="1">
        <v>8.1199999999999992</v>
      </c>
      <c r="L714" s="1">
        <v>8.51</v>
      </c>
      <c r="M714" s="1">
        <v>9.01</v>
      </c>
      <c r="N714" s="1">
        <f>INDEX(Data!Z:Z,MATCH(zacks_custom_screen_2023_05_31[[#This Row],[Company Name]] &amp; "*", Data!Y:Y,0))</f>
        <v>337127</v>
      </c>
      <c r="O714" s="1">
        <f>INDEX(Data!AA:AA,MATCH(zacks_custom_screen_2023_05_31[[#This Row],[Company Name]] &amp; "*", Data!Y:Y,0))</f>
        <v>334519</v>
      </c>
      <c r="P714" s="2">
        <f>IFERROR((zacks_custom_screen_2023_05_31[[#This Row],[EPS1]]-zacks_custom_screen_2023_05_31[[#This Row],[EPS0]])/ABS(zacks_custom_screen_2023_05_31[[#This Row],[EPS0]]), "")</f>
        <v>4.8029556650246379E-2</v>
      </c>
      <c r="Q714" s="2">
        <f>IFERROR((zacks_custom_screen_2023_05_31[[#This Row],[EPS2]]-zacks_custom_screen_2023_05_31[[#This Row],[EPS1]])/ABS(zacks_custom_screen_2023_05_31[[#This Row],[EPS1]]), "")</f>
        <v>5.8754406580493537E-2</v>
      </c>
      <c r="R714" s="3">
        <f>IFERROR(zacks_custom_screen_2023_05_31[[#This Row],[Price]]/zacks_custom_screen_2023_05_31[[#This Row],[EPS1]], "")</f>
        <v>23.829612220916569</v>
      </c>
      <c r="S714" s="3">
        <f>IFERROR(zacks_custom_screen_2023_05_31[[#This Row],[Price]]/zacks_custom_screen_2023_05_31[[#This Row],[EPS2]], "")</f>
        <v>22.507214206437293</v>
      </c>
      <c r="T714" s="3">
        <f>IFERROR(zacks_custom_screen_2023_05_31[[#This Row],[PE1]]/(zacks_custom_screen_2023_05_31[[#This Row],[EG1]]*100), "")</f>
        <v>4.9614474675344162</v>
      </c>
      <c r="U714" s="3">
        <f>IFERROR(zacks_custom_screen_2023_05_31[[#This Row],[PE2]]/(zacks_custom_screen_2023_05_31[[#This Row],[EG2]]*100), "")</f>
        <v>3.830727857935627</v>
      </c>
      <c r="V714"/>
      <c r="W714"/>
      <c r="X714"/>
    </row>
    <row r="715" spans="2:24" hidden="1" x14ac:dyDescent="0.25">
      <c r="B715" t="s">
        <v>1585</v>
      </c>
      <c r="C715">
        <v>19950.7</v>
      </c>
      <c r="D715" t="s">
        <v>1584</v>
      </c>
      <c r="E715" t="s">
        <v>13</v>
      </c>
      <c r="F715" t="s">
        <v>51</v>
      </c>
      <c r="G715" t="s">
        <v>76</v>
      </c>
      <c r="H715">
        <v>12</v>
      </c>
      <c r="I715">
        <v>202212</v>
      </c>
      <c r="J715" s="1">
        <v>78.209999999999994</v>
      </c>
      <c r="K715" s="1">
        <v>5.55</v>
      </c>
      <c r="L715" s="1">
        <v>4.67</v>
      </c>
      <c r="M715" s="1">
        <v>5.4</v>
      </c>
      <c r="N715" s="1" t="e">
        <f>INDEX(Data!Z:Z,MATCH(zacks_custom_screen_2023_05_31[[#This Row],[Company Name]] &amp; "*", Data!Y:Y,0))</f>
        <v>#N/A</v>
      </c>
      <c r="O715" s="1" t="e">
        <f>INDEX(Data!AA:AA,MATCH(zacks_custom_screen_2023_05_31[[#This Row],[Company Name]] &amp; "*", Data!Y:Y,0))</f>
        <v>#N/A</v>
      </c>
      <c r="P715" s="2">
        <f>IFERROR((zacks_custom_screen_2023_05_31[[#This Row],[EPS1]]-zacks_custom_screen_2023_05_31[[#This Row],[EPS0]])/ABS(zacks_custom_screen_2023_05_31[[#This Row],[EPS0]]), "")</f>
        <v>-0.15855855855855855</v>
      </c>
      <c r="Q715" s="2">
        <f>IFERROR((zacks_custom_screen_2023_05_31[[#This Row],[EPS2]]-zacks_custom_screen_2023_05_31[[#This Row],[EPS1]])/ABS(zacks_custom_screen_2023_05_31[[#This Row],[EPS1]]), "")</f>
        <v>0.1563169164882228</v>
      </c>
      <c r="R715" s="3">
        <f>IFERROR(zacks_custom_screen_2023_05_31[[#This Row],[Price]]/zacks_custom_screen_2023_05_31[[#This Row],[EPS1]], "")</f>
        <v>16.747323340471091</v>
      </c>
      <c r="S715" s="3">
        <f>IFERROR(zacks_custom_screen_2023_05_31[[#This Row],[Price]]/zacks_custom_screen_2023_05_31[[#This Row],[EPS2]], "")</f>
        <v>14.483333333333331</v>
      </c>
      <c r="T715" s="3">
        <f>IFERROR(zacks_custom_screen_2023_05_31[[#This Row],[PE1]]/(zacks_custom_screen_2023_05_31[[#This Row],[EG1]]*100), "")</f>
        <v>-1.0562232334047108</v>
      </c>
      <c r="U715" s="3">
        <f>IFERROR(zacks_custom_screen_2023_05_31[[#This Row],[PE2]]/(zacks_custom_screen_2023_05_31[[#This Row],[EG2]]*100), "")</f>
        <v>0.9265365296803646</v>
      </c>
      <c r="V715"/>
      <c r="W715"/>
      <c r="X715"/>
    </row>
    <row r="716" spans="2:24" hidden="1" x14ac:dyDescent="0.25">
      <c r="B716" t="s">
        <v>1586</v>
      </c>
      <c r="C716">
        <v>11570.18</v>
      </c>
      <c r="D716" t="s">
        <v>90</v>
      </c>
      <c r="E716" t="s">
        <v>22</v>
      </c>
      <c r="F716" t="s">
        <v>37</v>
      </c>
      <c r="G716" t="s">
        <v>92</v>
      </c>
      <c r="H716">
        <v>12</v>
      </c>
      <c r="I716">
        <v>202212</v>
      </c>
      <c r="J716" s="1">
        <v>50.58</v>
      </c>
      <c r="K716" s="1"/>
      <c r="N716" s="1" t="str">
        <f>INDEX(Data!Z:Z,MATCH(zacks_custom_screen_2023_05_31[[#This Row],[Company Name]] &amp; "*", Data!Y:Y,0))</f>
        <v>Naics1</v>
      </c>
      <c r="O716" s="1" t="str">
        <f>INDEX(Data!AA:AA,MATCH(zacks_custom_screen_2023_05_31[[#This Row],[Company Name]] &amp; "*", Data!Y:Y,0))</f>
        <v>Nacis2</v>
      </c>
      <c r="P716" s="2" t="str">
        <f>IFERROR((zacks_custom_screen_2023_05_31[[#This Row],[EPS1]]-zacks_custom_screen_2023_05_31[[#This Row],[EPS0]])/ABS(zacks_custom_screen_2023_05_31[[#This Row],[EPS0]]), "")</f>
        <v/>
      </c>
      <c r="Q716" s="2" t="str">
        <f>IFERROR((zacks_custom_screen_2023_05_31[[#This Row],[EPS2]]-zacks_custom_screen_2023_05_31[[#This Row],[EPS1]])/ABS(zacks_custom_screen_2023_05_31[[#This Row],[EPS1]]), "")</f>
        <v/>
      </c>
      <c r="R716" s="3" t="str">
        <f>IFERROR(zacks_custom_screen_2023_05_31[[#This Row],[Price]]/zacks_custom_screen_2023_05_31[[#This Row],[EPS1]], "")</f>
        <v/>
      </c>
      <c r="S716" s="3" t="str">
        <f>IFERROR(zacks_custom_screen_2023_05_31[[#This Row],[Price]]/zacks_custom_screen_2023_05_31[[#This Row],[EPS2]], "")</f>
        <v/>
      </c>
      <c r="T716" s="3" t="str">
        <f>IFERROR(zacks_custom_screen_2023_05_31[[#This Row],[PE1]]/(zacks_custom_screen_2023_05_31[[#This Row],[EG1]]*100), "")</f>
        <v/>
      </c>
      <c r="U716" s="3" t="str">
        <f>IFERROR(zacks_custom_screen_2023_05_31[[#This Row],[PE2]]/(zacks_custom_screen_2023_05_31[[#This Row],[EG2]]*100), "")</f>
        <v/>
      </c>
      <c r="V716"/>
      <c r="W716"/>
      <c r="X716"/>
    </row>
    <row r="717" spans="2:24" hidden="1" x14ac:dyDescent="0.25">
      <c r="B717" t="s">
        <v>1587</v>
      </c>
      <c r="C717">
        <v>23952.86</v>
      </c>
      <c r="D717" t="s">
        <v>90</v>
      </c>
      <c r="E717" t="s">
        <v>22</v>
      </c>
      <c r="F717" t="s">
        <v>37</v>
      </c>
      <c r="G717" t="s">
        <v>92</v>
      </c>
      <c r="H717">
        <v>12</v>
      </c>
      <c r="I717">
        <v>202212</v>
      </c>
      <c r="J717" s="1">
        <v>50.3</v>
      </c>
      <c r="K717" s="1"/>
      <c r="N717" s="1" t="str">
        <f>INDEX(Data!Z:Z,MATCH(zacks_custom_screen_2023_05_31[[#This Row],[Company Name]] &amp; "*", Data!Y:Y,0))</f>
        <v>Naics1</v>
      </c>
      <c r="O717" s="1" t="str">
        <f>INDEX(Data!AA:AA,MATCH(zacks_custom_screen_2023_05_31[[#This Row],[Company Name]] &amp; "*", Data!Y:Y,0))</f>
        <v>Nacis2</v>
      </c>
      <c r="P717" s="2" t="str">
        <f>IFERROR((zacks_custom_screen_2023_05_31[[#This Row],[EPS1]]-zacks_custom_screen_2023_05_31[[#This Row],[EPS0]])/ABS(zacks_custom_screen_2023_05_31[[#This Row],[EPS0]]), "")</f>
        <v/>
      </c>
      <c r="Q717" s="2" t="str">
        <f>IFERROR((zacks_custom_screen_2023_05_31[[#This Row],[EPS2]]-zacks_custom_screen_2023_05_31[[#This Row],[EPS1]])/ABS(zacks_custom_screen_2023_05_31[[#This Row],[EPS1]]), "")</f>
        <v/>
      </c>
      <c r="R717" s="3" t="str">
        <f>IFERROR(zacks_custom_screen_2023_05_31[[#This Row],[Price]]/zacks_custom_screen_2023_05_31[[#This Row],[EPS1]], "")</f>
        <v/>
      </c>
      <c r="S717" s="3" t="str">
        <f>IFERROR(zacks_custom_screen_2023_05_31[[#This Row],[Price]]/zacks_custom_screen_2023_05_31[[#This Row],[EPS2]], "")</f>
        <v/>
      </c>
      <c r="T717" s="3" t="str">
        <f>IFERROR(zacks_custom_screen_2023_05_31[[#This Row],[PE1]]/(zacks_custom_screen_2023_05_31[[#This Row],[EG1]]*100), "")</f>
        <v/>
      </c>
      <c r="U717" s="3" t="str">
        <f>IFERROR(zacks_custom_screen_2023_05_31[[#This Row],[PE2]]/(zacks_custom_screen_2023_05_31[[#This Row],[EG2]]*100), "")</f>
        <v/>
      </c>
      <c r="V717"/>
      <c r="W717"/>
      <c r="X717"/>
    </row>
    <row r="718" spans="2:24" hidden="1" x14ac:dyDescent="0.25">
      <c r="B718" t="s">
        <v>1589</v>
      </c>
      <c r="C718">
        <v>4867.4799999999996</v>
      </c>
      <c r="D718" t="s">
        <v>1588</v>
      </c>
      <c r="E718" t="s">
        <v>13</v>
      </c>
      <c r="F718" t="s">
        <v>330</v>
      </c>
      <c r="G718" t="s">
        <v>606</v>
      </c>
      <c r="H718">
        <v>12</v>
      </c>
      <c r="I718">
        <v>202212</v>
      </c>
      <c r="J718" s="1">
        <v>24.45</v>
      </c>
      <c r="K718" s="1">
        <v>1.99</v>
      </c>
      <c r="L718" s="1">
        <v>1.3</v>
      </c>
      <c r="M718" s="1">
        <v>1.86</v>
      </c>
      <c r="N718" s="1">
        <f>INDEX(Data!Z:Z,MATCH(zacks_custom_screen_2023_05_31[[#This Row],[Company Name]] &amp; "*", Data!Y:Y,0))</f>
        <v>713290</v>
      </c>
      <c r="O718" s="1">
        <f>INDEX(Data!AA:AA,MATCH(zacks_custom_screen_2023_05_31[[#This Row],[Company Name]] &amp; "*", Data!Y:Y,0))</f>
        <v>0</v>
      </c>
      <c r="P718" s="2">
        <f>IFERROR((zacks_custom_screen_2023_05_31[[#This Row],[EPS1]]-zacks_custom_screen_2023_05_31[[#This Row],[EPS0]])/ABS(zacks_custom_screen_2023_05_31[[#This Row],[EPS0]]), "")</f>
        <v>-0.34673366834170849</v>
      </c>
      <c r="Q718" s="2">
        <f>IFERROR((zacks_custom_screen_2023_05_31[[#This Row],[EPS2]]-zacks_custom_screen_2023_05_31[[#This Row],[EPS1]])/ABS(zacks_custom_screen_2023_05_31[[#This Row],[EPS1]]), "")</f>
        <v>0.43076923076923079</v>
      </c>
      <c r="R718" s="3">
        <f>IFERROR(zacks_custom_screen_2023_05_31[[#This Row],[Price]]/zacks_custom_screen_2023_05_31[[#This Row],[EPS1]], "")</f>
        <v>18.807692307692307</v>
      </c>
      <c r="S718" s="3">
        <f>IFERROR(zacks_custom_screen_2023_05_31[[#This Row],[Price]]/zacks_custom_screen_2023_05_31[[#This Row],[EPS2]], "")</f>
        <v>13.14516129032258</v>
      </c>
      <c r="T718" s="3">
        <f>IFERROR(zacks_custom_screen_2023_05_31[[#This Row],[PE1]]/(zacks_custom_screen_2023_05_31[[#This Row],[EG1]]*100), "")</f>
        <v>-0.54242474916387962</v>
      </c>
      <c r="U718" s="3">
        <f>IFERROR(zacks_custom_screen_2023_05_31[[#This Row],[PE2]]/(zacks_custom_screen_2023_05_31[[#This Row],[EG2]]*100), "")</f>
        <v>0.30515552995391704</v>
      </c>
      <c r="V718"/>
      <c r="W718"/>
      <c r="X718"/>
    </row>
    <row r="719" spans="2:24" hidden="1" x14ac:dyDescent="0.25">
      <c r="B719" t="s">
        <v>1591</v>
      </c>
      <c r="C719">
        <v>11370.56</v>
      </c>
      <c r="D719" t="s">
        <v>1590</v>
      </c>
      <c r="E719" t="s">
        <v>13</v>
      </c>
      <c r="F719" t="s">
        <v>330</v>
      </c>
      <c r="G719" t="s">
        <v>707</v>
      </c>
      <c r="H719">
        <v>12</v>
      </c>
      <c r="I719">
        <v>202212</v>
      </c>
      <c r="J719" s="1">
        <v>66.23</v>
      </c>
      <c r="K719" s="1">
        <v>2.82</v>
      </c>
      <c r="L719" s="1">
        <v>3.41</v>
      </c>
      <c r="M719" s="1">
        <v>3.92</v>
      </c>
      <c r="N719" s="1" t="e">
        <f>INDEX(Data!Z:Z,MATCH(zacks_custom_screen_2023_05_31[[#This Row],[Company Name]] &amp; "*", Data!Y:Y,0))</f>
        <v>#N/A</v>
      </c>
      <c r="O719" s="1" t="e">
        <f>INDEX(Data!AA:AA,MATCH(zacks_custom_screen_2023_05_31[[#This Row],[Company Name]] &amp; "*", Data!Y:Y,0))</f>
        <v>#N/A</v>
      </c>
      <c r="P719" s="2">
        <f>IFERROR((zacks_custom_screen_2023_05_31[[#This Row],[EPS1]]-zacks_custom_screen_2023_05_31[[#This Row],[EPS0]])/ABS(zacks_custom_screen_2023_05_31[[#This Row],[EPS0]]), "")</f>
        <v>0.20921985815602848</v>
      </c>
      <c r="Q719" s="2">
        <f>IFERROR((zacks_custom_screen_2023_05_31[[#This Row],[EPS2]]-zacks_custom_screen_2023_05_31[[#This Row],[EPS1]])/ABS(zacks_custom_screen_2023_05_31[[#This Row],[EPS1]]), "")</f>
        <v>0.14956011730205271</v>
      </c>
      <c r="R719" s="3">
        <f>IFERROR(zacks_custom_screen_2023_05_31[[#This Row],[Price]]/zacks_custom_screen_2023_05_31[[#This Row],[EPS1]], "")</f>
        <v>19.422287390029325</v>
      </c>
      <c r="S719" s="3">
        <f>IFERROR(zacks_custom_screen_2023_05_31[[#This Row],[Price]]/zacks_custom_screen_2023_05_31[[#This Row],[EPS2]], "")</f>
        <v>16.895408163265309</v>
      </c>
      <c r="T719" s="3">
        <f>IFERROR(zacks_custom_screen_2023_05_31[[#This Row],[PE1]]/(zacks_custom_screen_2023_05_31[[#This Row],[EG1]]*100), "")</f>
        <v>0.92831949898106214</v>
      </c>
      <c r="U719" s="3">
        <f>IFERROR(zacks_custom_screen_2023_05_31[[#This Row],[PE2]]/(zacks_custom_screen_2023_05_31[[#This Row],[EG2]]*100), "")</f>
        <v>1.1296733693477399</v>
      </c>
      <c r="V719"/>
      <c r="W719"/>
      <c r="X719"/>
    </row>
    <row r="720" spans="2:24" hidden="1" x14ac:dyDescent="0.25">
      <c r="B720" t="s">
        <v>1592</v>
      </c>
      <c r="C720">
        <v>64430.6</v>
      </c>
      <c r="D720" t="s">
        <v>90</v>
      </c>
      <c r="E720" t="s">
        <v>13</v>
      </c>
      <c r="F720" t="s">
        <v>37</v>
      </c>
      <c r="G720" t="s">
        <v>92</v>
      </c>
      <c r="H720">
        <v>12</v>
      </c>
      <c r="I720">
        <v>202212</v>
      </c>
      <c r="J720" s="1">
        <v>243.64</v>
      </c>
      <c r="K720" s="1"/>
      <c r="N720" s="1" t="str">
        <f>INDEX(Data!Z:Z,MATCH(zacks_custom_screen_2023_05_31[[#This Row],[Company Name]] &amp; "*", Data!Y:Y,0))</f>
        <v>Naics1</v>
      </c>
      <c r="O720" s="1" t="str">
        <f>INDEX(Data!AA:AA,MATCH(zacks_custom_screen_2023_05_31[[#This Row],[Company Name]] &amp; "*", Data!Y:Y,0))</f>
        <v>Nacis2</v>
      </c>
      <c r="P720" s="2" t="str">
        <f>IFERROR((zacks_custom_screen_2023_05_31[[#This Row],[EPS1]]-zacks_custom_screen_2023_05_31[[#This Row],[EPS0]])/ABS(zacks_custom_screen_2023_05_31[[#This Row],[EPS0]]), "")</f>
        <v/>
      </c>
      <c r="Q720" s="2" t="str">
        <f>IFERROR((zacks_custom_screen_2023_05_31[[#This Row],[EPS2]]-zacks_custom_screen_2023_05_31[[#This Row],[EPS1]])/ABS(zacks_custom_screen_2023_05_31[[#This Row],[EPS1]]), "")</f>
        <v/>
      </c>
      <c r="R720" s="3" t="str">
        <f>IFERROR(zacks_custom_screen_2023_05_31[[#This Row],[Price]]/zacks_custom_screen_2023_05_31[[#This Row],[EPS1]], "")</f>
        <v/>
      </c>
      <c r="S720" s="3" t="str">
        <f>IFERROR(zacks_custom_screen_2023_05_31[[#This Row],[Price]]/zacks_custom_screen_2023_05_31[[#This Row],[EPS2]], "")</f>
        <v/>
      </c>
      <c r="T720" s="3" t="str">
        <f>IFERROR(zacks_custom_screen_2023_05_31[[#This Row],[PE1]]/(zacks_custom_screen_2023_05_31[[#This Row],[EG1]]*100), "")</f>
        <v/>
      </c>
      <c r="U720" s="3" t="str">
        <f>IFERROR(zacks_custom_screen_2023_05_31[[#This Row],[PE2]]/(zacks_custom_screen_2023_05_31[[#This Row],[EG2]]*100), "")</f>
        <v/>
      </c>
      <c r="V720"/>
      <c r="W720"/>
      <c r="X720"/>
    </row>
    <row r="721" spans="2:24" hidden="1" x14ac:dyDescent="0.25">
      <c r="B721" t="s">
        <v>1593</v>
      </c>
      <c r="C721">
        <v>6892.45</v>
      </c>
      <c r="D721" t="s">
        <v>90</v>
      </c>
      <c r="E721" t="s">
        <v>13</v>
      </c>
      <c r="F721" t="s">
        <v>37</v>
      </c>
      <c r="G721" t="s">
        <v>92</v>
      </c>
      <c r="H721">
        <v>12</v>
      </c>
      <c r="I721">
        <v>202212</v>
      </c>
      <c r="J721" s="1">
        <v>99.53</v>
      </c>
      <c r="K721" s="1"/>
      <c r="N721" s="1" t="str">
        <f>INDEX(Data!Z:Z,MATCH(zacks_custom_screen_2023_05_31[[#This Row],[Company Name]] &amp; "*", Data!Y:Y,0))</f>
        <v>Naics1</v>
      </c>
      <c r="O721" s="1" t="str">
        <f>INDEX(Data!AA:AA,MATCH(zacks_custom_screen_2023_05_31[[#This Row],[Company Name]] &amp; "*", Data!Y:Y,0))</f>
        <v>Nacis2</v>
      </c>
      <c r="P721" s="2" t="str">
        <f>IFERROR((zacks_custom_screen_2023_05_31[[#This Row],[EPS1]]-zacks_custom_screen_2023_05_31[[#This Row],[EPS0]])/ABS(zacks_custom_screen_2023_05_31[[#This Row],[EPS0]]), "")</f>
        <v/>
      </c>
      <c r="Q721" s="2" t="str">
        <f>IFERROR((zacks_custom_screen_2023_05_31[[#This Row],[EPS2]]-zacks_custom_screen_2023_05_31[[#This Row],[EPS1]])/ABS(zacks_custom_screen_2023_05_31[[#This Row],[EPS1]]), "")</f>
        <v/>
      </c>
      <c r="R721" s="3" t="str">
        <f>IFERROR(zacks_custom_screen_2023_05_31[[#This Row],[Price]]/zacks_custom_screen_2023_05_31[[#This Row],[EPS1]], "")</f>
        <v/>
      </c>
      <c r="S721" s="3" t="str">
        <f>IFERROR(zacks_custom_screen_2023_05_31[[#This Row],[Price]]/zacks_custom_screen_2023_05_31[[#This Row],[EPS2]], "")</f>
        <v/>
      </c>
      <c r="T721" s="3" t="str">
        <f>IFERROR(zacks_custom_screen_2023_05_31[[#This Row],[PE1]]/(zacks_custom_screen_2023_05_31[[#This Row],[EG1]]*100), "")</f>
        <v/>
      </c>
      <c r="U721" s="3" t="str">
        <f>IFERROR(zacks_custom_screen_2023_05_31[[#This Row],[PE2]]/(zacks_custom_screen_2023_05_31[[#This Row],[EG2]]*100), "")</f>
        <v/>
      </c>
      <c r="V721"/>
      <c r="W721"/>
      <c r="X721"/>
    </row>
    <row r="722" spans="2:24" hidden="1" x14ac:dyDescent="0.25">
      <c r="B722" t="s">
        <v>1594</v>
      </c>
      <c r="C722">
        <v>7230.37</v>
      </c>
      <c r="D722" t="s">
        <v>90</v>
      </c>
      <c r="E722" t="s">
        <v>13</v>
      </c>
      <c r="F722" t="s">
        <v>37</v>
      </c>
      <c r="G722" t="s">
        <v>92</v>
      </c>
      <c r="H722">
        <v>12</v>
      </c>
      <c r="I722">
        <v>202212</v>
      </c>
      <c r="J722" s="1">
        <v>69.959999999999994</v>
      </c>
      <c r="K722" s="1"/>
      <c r="N722" s="1" t="str">
        <f>INDEX(Data!Z:Z,MATCH(zacks_custom_screen_2023_05_31[[#This Row],[Company Name]] &amp; "*", Data!Y:Y,0))</f>
        <v>Naics1</v>
      </c>
      <c r="O722" s="1" t="str">
        <f>INDEX(Data!AA:AA,MATCH(zacks_custom_screen_2023_05_31[[#This Row],[Company Name]] &amp; "*", Data!Y:Y,0))</f>
        <v>Nacis2</v>
      </c>
      <c r="P722" s="2" t="str">
        <f>IFERROR((zacks_custom_screen_2023_05_31[[#This Row],[EPS1]]-zacks_custom_screen_2023_05_31[[#This Row],[EPS0]])/ABS(zacks_custom_screen_2023_05_31[[#This Row],[EPS0]]), "")</f>
        <v/>
      </c>
      <c r="Q722" s="2" t="str">
        <f>IFERROR((zacks_custom_screen_2023_05_31[[#This Row],[EPS2]]-zacks_custom_screen_2023_05_31[[#This Row],[EPS1]])/ABS(zacks_custom_screen_2023_05_31[[#This Row],[EPS1]]), "")</f>
        <v/>
      </c>
      <c r="R722" s="3" t="str">
        <f>IFERROR(zacks_custom_screen_2023_05_31[[#This Row],[Price]]/zacks_custom_screen_2023_05_31[[#This Row],[EPS1]], "")</f>
        <v/>
      </c>
      <c r="S722" s="3" t="str">
        <f>IFERROR(zacks_custom_screen_2023_05_31[[#This Row],[Price]]/zacks_custom_screen_2023_05_31[[#This Row],[EPS2]], "")</f>
        <v/>
      </c>
      <c r="T722" s="3" t="str">
        <f>IFERROR(zacks_custom_screen_2023_05_31[[#This Row],[PE1]]/(zacks_custom_screen_2023_05_31[[#This Row],[EG1]]*100), "")</f>
        <v/>
      </c>
      <c r="U722" s="3" t="str">
        <f>IFERROR(zacks_custom_screen_2023_05_31[[#This Row],[PE2]]/(zacks_custom_screen_2023_05_31[[#This Row],[EG2]]*100), "")</f>
        <v/>
      </c>
      <c r="V722"/>
      <c r="W722"/>
      <c r="X722"/>
    </row>
    <row r="723" spans="2:24" hidden="1" x14ac:dyDescent="0.25">
      <c r="B723" t="s">
        <v>1595</v>
      </c>
      <c r="C723">
        <v>64164.3</v>
      </c>
      <c r="D723" t="s">
        <v>90</v>
      </c>
      <c r="E723" t="s">
        <v>13</v>
      </c>
      <c r="F723" t="s">
        <v>37</v>
      </c>
      <c r="G723" t="s">
        <v>92</v>
      </c>
      <c r="H723">
        <v>12</v>
      </c>
      <c r="I723">
        <v>202212</v>
      </c>
      <c r="J723" s="1">
        <v>93.65</v>
      </c>
      <c r="K723" s="1"/>
      <c r="N723" s="1" t="str">
        <f>INDEX(Data!Z:Z,MATCH(zacks_custom_screen_2023_05_31[[#This Row],[Company Name]] &amp; "*", Data!Y:Y,0))</f>
        <v>Naics1</v>
      </c>
      <c r="O723" s="1" t="str">
        <f>INDEX(Data!AA:AA,MATCH(zacks_custom_screen_2023_05_31[[#This Row],[Company Name]] &amp; "*", Data!Y:Y,0))</f>
        <v>Nacis2</v>
      </c>
      <c r="P723" s="2" t="str">
        <f>IFERROR((zacks_custom_screen_2023_05_31[[#This Row],[EPS1]]-zacks_custom_screen_2023_05_31[[#This Row],[EPS0]])/ABS(zacks_custom_screen_2023_05_31[[#This Row],[EPS0]]), "")</f>
        <v/>
      </c>
      <c r="Q723" s="2" t="str">
        <f>IFERROR((zacks_custom_screen_2023_05_31[[#This Row],[EPS2]]-zacks_custom_screen_2023_05_31[[#This Row],[EPS1]])/ABS(zacks_custom_screen_2023_05_31[[#This Row],[EPS1]]), "")</f>
        <v/>
      </c>
      <c r="R723" s="3" t="str">
        <f>IFERROR(zacks_custom_screen_2023_05_31[[#This Row],[Price]]/zacks_custom_screen_2023_05_31[[#This Row],[EPS1]], "")</f>
        <v/>
      </c>
      <c r="S723" s="3" t="str">
        <f>IFERROR(zacks_custom_screen_2023_05_31[[#This Row],[Price]]/zacks_custom_screen_2023_05_31[[#This Row],[EPS2]], "")</f>
        <v/>
      </c>
      <c r="T723" s="3" t="str">
        <f>IFERROR(zacks_custom_screen_2023_05_31[[#This Row],[PE1]]/(zacks_custom_screen_2023_05_31[[#This Row],[EG1]]*100), "")</f>
        <v/>
      </c>
      <c r="U723" s="3" t="str">
        <f>IFERROR(zacks_custom_screen_2023_05_31[[#This Row],[PE2]]/(zacks_custom_screen_2023_05_31[[#This Row],[EG2]]*100), "")</f>
        <v/>
      </c>
      <c r="V723"/>
      <c r="W723"/>
      <c r="X723"/>
    </row>
    <row r="724" spans="2:24" hidden="1" x14ac:dyDescent="0.25">
      <c r="B724" t="s">
        <v>1596</v>
      </c>
      <c r="C724">
        <v>6472.91</v>
      </c>
      <c r="D724" t="s">
        <v>90</v>
      </c>
      <c r="E724" t="s">
        <v>13</v>
      </c>
      <c r="F724" t="s">
        <v>37</v>
      </c>
      <c r="G724" t="s">
        <v>92</v>
      </c>
      <c r="H724">
        <v>12</v>
      </c>
      <c r="I724">
        <v>202212</v>
      </c>
      <c r="J724" s="1">
        <v>89.22</v>
      </c>
      <c r="K724" s="1"/>
      <c r="N724" s="1" t="str">
        <f>INDEX(Data!Z:Z,MATCH(zacks_custom_screen_2023_05_31[[#This Row],[Company Name]] &amp; "*", Data!Y:Y,0))</f>
        <v>Naics1</v>
      </c>
      <c r="O724" s="1" t="str">
        <f>INDEX(Data!AA:AA,MATCH(zacks_custom_screen_2023_05_31[[#This Row],[Company Name]] &amp; "*", Data!Y:Y,0))</f>
        <v>Nacis2</v>
      </c>
      <c r="P724" s="2" t="str">
        <f>IFERROR((zacks_custom_screen_2023_05_31[[#This Row],[EPS1]]-zacks_custom_screen_2023_05_31[[#This Row],[EPS0]])/ABS(zacks_custom_screen_2023_05_31[[#This Row],[EPS0]]), "")</f>
        <v/>
      </c>
      <c r="Q724" s="2" t="str">
        <f>IFERROR((zacks_custom_screen_2023_05_31[[#This Row],[EPS2]]-zacks_custom_screen_2023_05_31[[#This Row],[EPS1]])/ABS(zacks_custom_screen_2023_05_31[[#This Row],[EPS1]]), "")</f>
        <v/>
      </c>
      <c r="R724" s="3" t="str">
        <f>IFERROR(zacks_custom_screen_2023_05_31[[#This Row],[Price]]/zacks_custom_screen_2023_05_31[[#This Row],[EPS1]], "")</f>
        <v/>
      </c>
      <c r="S724" s="3" t="str">
        <f>IFERROR(zacks_custom_screen_2023_05_31[[#This Row],[Price]]/zacks_custom_screen_2023_05_31[[#This Row],[EPS2]], "")</f>
        <v/>
      </c>
      <c r="T724" s="3" t="str">
        <f>IFERROR(zacks_custom_screen_2023_05_31[[#This Row],[PE1]]/(zacks_custom_screen_2023_05_31[[#This Row],[EG1]]*100), "")</f>
        <v/>
      </c>
      <c r="U724" s="3" t="str">
        <f>IFERROR(zacks_custom_screen_2023_05_31[[#This Row],[PE2]]/(zacks_custom_screen_2023_05_31[[#This Row],[EG2]]*100), "")</f>
        <v/>
      </c>
      <c r="V724"/>
      <c r="W724"/>
      <c r="X724"/>
    </row>
    <row r="725" spans="2:24" hidden="1" x14ac:dyDescent="0.25">
      <c r="B725" t="s">
        <v>1597</v>
      </c>
      <c r="C725">
        <v>4833.41</v>
      </c>
      <c r="D725" t="s">
        <v>90</v>
      </c>
      <c r="E725" t="s">
        <v>22</v>
      </c>
      <c r="F725" t="s">
        <v>37</v>
      </c>
      <c r="G725" t="s">
        <v>92</v>
      </c>
      <c r="H725">
        <v>12</v>
      </c>
      <c r="I725">
        <v>202212</v>
      </c>
      <c r="J725" s="1">
        <v>108.13</v>
      </c>
      <c r="K725" s="1"/>
      <c r="N725" s="1" t="str">
        <f>INDEX(Data!Z:Z,MATCH(zacks_custom_screen_2023_05_31[[#This Row],[Company Name]] &amp; "*", Data!Y:Y,0))</f>
        <v>Naics1</v>
      </c>
      <c r="O725" s="1" t="str">
        <f>INDEX(Data!AA:AA,MATCH(zacks_custom_screen_2023_05_31[[#This Row],[Company Name]] &amp; "*", Data!Y:Y,0))</f>
        <v>Nacis2</v>
      </c>
      <c r="P725" s="2" t="str">
        <f>IFERROR((zacks_custom_screen_2023_05_31[[#This Row],[EPS1]]-zacks_custom_screen_2023_05_31[[#This Row],[EPS0]])/ABS(zacks_custom_screen_2023_05_31[[#This Row],[EPS0]]), "")</f>
        <v/>
      </c>
      <c r="Q725" s="2" t="str">
        <f>IFERROR((zacks_custom_screen_2023_05_31[[#This Row],[EPS2]]-zacks_custom_screen_2023_05_31[[#This Row],[EPS1]])/ABS(zacks_custom_screen_2023_05_31[[#This Row],[EPS1]]), "")</f>
        <v/>
      </c>
      <c r="R725" s="3" t="str">
        <f>IFERROR(zacks_custom_screen_2023_05_31[[#This Row],[Price]]/zacks_custom_screen_2023_05_31[[#This Row],[EPS1]], "")</f>
        <v/>
      </c>
      <c r="S725" s="3" t="str">
        <f>IFERROR(zacks_custom_screen_2023_05_31[[#This Row],[Price]]/zacks_custom_screen_2023_05_31[[#This Row],[EPS2]], "")</f>
        <v/>
      </c>
      <c r="T725" s="3" t="str">
        <f>IFERROR(zacks_custom_screen_2023_05_31[[#This Row],[PE1]]/(zacks_custom_screen_2023_05_31[[#This Row],[EG1]]*100), "")</f>
        <v/>
      </c>
      <c r="U725" s="3" t="str">
        <f>IFERROR(zacks_custom_screen_2023_05_31[[#This Row],[PE2]]/(zacks_custom_screen_2023_05_31[[#This Row],[EG2]]*100), "")</f>
        <v/>
      </c>
      <c r="V725"/>
      <c r="W725"/>
      <c r="X725"/>
    </row>
    <row r="726" spans="2:24" hidden="1" x14ac:dyDescent="0.25">
      <c r="B726" t="s">
        <v>1599</v>
      </c>
      <c r="C726">
        <v>30752.03</v>
      </c>
      <c r="D726" t="s">
        <v>1598</v>
      </c>
      <c r="E726" t="s">
        <v>22</v>
      </c>
      <c r="F726" t="s">
        <v>41</v>
      </c>
      <c r="G726" t="s">
        <v>67</v>
      </c>
      <c r="H726">
        <v>12</v>
      </c>
      <c r="I726">
        <v>202212</v>
      </c>
      <c r="J726" s="1">
        <v>194.51</v>
      </c>
      <c r="K726" s="1">
        <v>2.12</v>
      </c>
      <c r="L726" s="1">
        <v>1.4</v>
      </c>
      <c r="M726" s="1">
        <v>3.33</v>
      </c>
      <c r="N726" s="1">
        <f>INDEX(Data!Z:Z,MATCH(zacks_custom_screen_2023_05_31[[#This Row],[Company Name]] &amp; "*", Data!Y:Y,0))</f>
        <v>334516</v>
      </c>
      <c r="O726" s="1">
        <f>INDEX(Data!AA:AA,MATCH(zacks_custom_screen_2023_05_31[[#This Row],[Company Name]] &amp; "*", Data!Y:Y,0))</f>
        <v>333248</v>
      </c>
      <c r="P726" s="2">
        <f>IFERROR((zacks_custom_screen_2023_05_31[[#This Row],[EPS1]]-zacks_custom_screen_2023_05_31[[#This Row],[EPS0]])/ABS(zacks_custom_screen_2023_05_31[[#This Row],[EPS0]]), "")</f>
        <v>-0.33962264150943405</v>
      </c>
      <c r="Q726" s="2">
        <f>IFERROR((zacks_custom_screen_2023_05_31[[#This Row],[EPS2]]-zacks_custom_screen_2023_05_31[[#This Row],[EPS1]])/ABS(zacks_custom_screen_2023_05_31[[#This Row],[EPS1]]), "")</f>
        <v>1.3785714285714288</v>
      </c>
      <c r="R726" s="3">
        <f>IFERROR(zacks_custom_screen_2023_05_31[[#This Row],[Price]]/zacks_custom_screen_2023_05_31[[#This Row],[EPS1]], "")</f>
        <v>138.93571428571428</v>
      </c>
      <c r="S726" s="3">
        <f>IFERROR(zacks_custom_screen_2023_05_31[[#This Row],[Price]]/zacks_custom_screen_2023_05_31[[#This Row],[EPS2]], "")</f>
        <v>58.411411411411407</v>
      </c>
      <c r="T726" s="3">
        <f>IFERROR(zacks_custom_screen_2023_05_31[[#This Row],[PE1]]/(zacks_custom_screen_2023_05_31[[#This Row],[EG1]]*100), "")</f>
        <v>-4.0908849206349194</v>
      </c>
      <c r="U726" s="3">
        <f>IFERROR(zacks_custom_screen_2023_05_31[[#This Row],[PE2]]/(zacks_custom_screen_2023_05_31[[#This Row],[EG2]]*100), "")</f>
        <v>0.42370972008277696</v>
      </c>
      <c r="V726"/>
      <c r="W726"/>
      <c r="X726"/>
    </row>
    <row r="727" spans="2:24" hidden="1" x14ac:dyDescent="0.25">
      <c r="B727" t="s">
        <v>1601</v>
      </c>
      <c r="C727">
        <v>3040.65</v>
      </c>
      <c r="D727" t="s">
        <v>1600</v>
      </c>
      <c r="E727" t="s">
        <v>22</v>
      </c>
      <c r="F727" t="s">
        <v>41</v>
      </c>
      <c r="G727" t="s">
        <v>317</v>
      </c>
      <c r="H727">
        <v>12</v>
      </c>
      <c r="I727">
        <v>202212</v>
      </c>
      <c r="J727" s="1">
        <v>13.45</v>
      </c>
      <c r="K727" s="1">
        <v>-0.88</v>
      </c>
      <c r="L727" s="1">
        <v>-0.55000000000000004</v>
      </c>
      <c r="M727" s="1">
        <v>-0.31</v>
      </c>
      <c r="N727" s="1" t="e">
        <f>INDEX(Data!Z:Z,MATCH(zacks_custom_screen_2023_05_31[[#This Row],[Company Name]] &amp; "*", Data!Y:Y,0))</f>
        <v>#N/A</v>
      </c>
      <c r="O727" s="1" t="e">
        <f>INDEX(Data!AA:AA,MATCH(zacks_custom_screen_2023_05_31[[#This Row],[Company Name]] &amp; "*", Data!Y:Y,0))</f>
        <v>#N/A</v>
      </c>
      <c r="P727" s="2">
        <f>IFERROR((zacks_custom_screen_2023_05_31[[#This Row],[EPS1]]-zacks_custom_screen_2023_05_31[[#This Row],[EPS0]])/ABS(zacks_custom_screen_2023_05_31[[#This Row],[EPS0]]), "")</f>
        <v>0.37499999999999994</v>
      </c>
      <c r="Q727" s="2">
        <f>IFERROR((zacks_custom_screen_2023_05_31[[#This Row],[EPS2]]-zacks_custom_screen_2023_05_31[[#This Row],[EPS1]])/ABS(zacks_custom_screen_2023_05_31[[#This Row],[EPS1]]), "")</f>
        <v>0.4363636363636364</v>
      </c>
      <c r="R727" s="3">
        <f>IFERROR(zacks_custom_screen_2023_05_31[[#This Row],[Price]]/zacks_custom_screen_2023_05_31[[#This Row],[EPS1]], "")</f>
        <v>-24.45454545454545</v>
      </c>
      <c r="S727" s="3">
        <f>IFERROR(zacks_custom_screen_2023_05_31[[#This Row],[Price]]/zacks_custom_screen_2023_05_31[[#This Row],[EPS2]], "")</f>
        <v>-43.387096774193544</v>
      </c>
      <c r="T727" s="3">
        <f>IFERROR(zacks_custom_screen_2023_05_31[[#This Row],[PE1]]/(zacks_custom_screen_2023_05_31[[#This Row],[EG1]]*100), "")</f>
        <v>-0.6521212121212121</v>
      </c>
      <c r="U727" s="3">
        <f>IFERROR(zacks_custom_screen_2023_05_31[[#This Row],[PE2]]/(zacks_custom_screen_2023_05_31[[#This Row],[EG2]]*100), "")</f>
        <v>-0.99428763440860202</v>
      </c>
      <c r="V727"/>
      <c r="W727"/>
      <c r="X727"/>
    </row>
    <row r="728" spans="2:24" hidden="1" x14ac:dyDescent="0.25">
      <c r="B728" t="s">
        <v>1603</v>
      </c>
      <c r="C728">
        <v>27221.53</v>
      </c>
      <c r="D728" t="s">
        <v>1602</v>
      </c>
      <c r="E728" t="s">
        <v>582</v>
      </c>
      <c r="F728" t="s">
        <v>223</v>
      </c>
      <c r="G728" t="s">
        <v>886</v>
      </c>
      <c r="H728">
        <v>12</v>
      </c>
      <c r="I728">
        <v>202212</v>
      </c>
      <c r="J728" s="1">
        <v>46.6</v>
      </c>
      <c r="K728" s="1">
        <v>8.8000000000000007</v>
      </c>
      <c r="L728" s="1">
        <v>5.7</v>
      </c>
      <c r="M728" s="1">
        <v>5.78</v>
      </c>
      <c r="N728" s="1" t="e">
        <f>INDEX(Data!Z:Z,MATCH(zacks_custom_screen_2023_05_31[[#This Row],[Company Name]] &amp; "*", Data!Y:Y,0))</f>
        <v>#N/A</v>
      </c>
      <c r="O728" s="1" t="e">
        <f>INDEX(Data!AA:AA,MATCH(zacks_custom_screen_2023_05_31[[#This Row],[Company Name]] &amp; "*", Data!Y:Y,0))</f>
        <v>#N/A</v>
      </c>
      <c r="P728" s="2">
        <f>IFERROR((zacks_custom_screen_2023_05_31[[#This Row],[EPS1]]-zacks_custom_screen_2023_05_31[[#This Row],[EPS0]])/ABS(zacks_custom_screen_2023_05_31[[#This Row],[EPS0]]), "")</f>
        <v>-0.35227272727272729</v>
      </c>
      <c r="Q728" s="2">
        <f>IFERROR((zacks_custom_screen_2023_05_31[[#This Row],[EPS2]]-zacks_custom_screen_2023_05_31[[#This Row],[EPS1]])/ABS(zacks_custom_screen_2023_05_31[[#This Row],[EPS1]]), "")</f>
        <v>1.4035087719298258E-2</v>
      </c>
      <c r="R728" s="3">
        <f>IFERROR(zacks_custom_screen_2023_05_31[[#This Row],[Price]]/zacks_custom_screen_2023_05_31[[#This Row],[EPS1]], "")</f>
        <v>8.1754385964912277</v>
      </c>
      <c r="S728" s="3">
        <f>IFERROR(zacks_custom_screen_2023_05_31[[#This Row],[Price]]/zacks_custom_screen_2023_05_31[[#This Row],[EPS2]], "")</f>
        <v>8.062283737024222</v>
      </c>
      <c r="T728" s="3">
        <f>IFERROR(zacks_custom_screen_2023_05_31[[#This Row],[PE1]]/(zacks_custom_screen_2023_05_31[[#This Row],[EG1]]*100), "")</f>
        <v>-0.23207696661007357</v>
      </c>
      <c r="U728" s="3">
        <f>IFERROR(zacks_custom_screen_2023_05_31[[#This Row],[PE2]]/(zacks_custom_screen_2023_05_31[[#This Row],[EG2]]*100), "")</f>
        <v>5.7443771626297533</v>
      </c>
      <c r="V728"/>
      <c r="W728"/>
      <c r="X728"/>
    </row>
    <row r="729" spans="2:24" x14ac:dyDescent="0.25">
      <c r="B729" t="s">
        <v>1939</v>
      </c>
      <c r="C729">
        <v>6319.1</v>
      </c>
      <c r="D729" t="s">
        <v>1938</v>
      </c>
      <c r="E729" t="s">
        <v>22</v>
      </c>
      <c r="F729" t="s">
        <v>41</v>
      </c>
      <c r="G729" t="s">
        <v>153</v>
      </c>
      <c r="H729">
        <v>12</v>
      </c>
      <c r="I729">
        <v>202212</v>
      </c>
      <c r="J729" s="1">
        <v>207.19</v>
      </c>
      <c r="K729" s="1">
        <v>7.28</v>
      </c>
      <c r="L729" s="1">
        <v>8.1</v>
      </c>
      <c r="M729" s="1">
        <v>9.19</v>
      </c>
      <c r="N729" s="1">
        <f>INDEX(Data!Z:Z,MATCH(zacks_custom_screen_2023_05_31[[#This Row],[Company Name]] &amp; "*", Data!Y:Y,0))</f>
        <v>541714</v>
      </c>
      <c r="O729" s="1">
        <f>INDEX(Data!AA:AA,MATCH(zacks_custom_screen_2023_05_31[[#This Row],[Company Name]] &amp; "*", Data!Y:Y,0))</f>
        <v>424210</v>
      </c>
      <c r="P729" s="2">
        <f>IFERROR((zacks_custom_screen_2023_05_31[[#This Row],[EPS1]]-zacks_custom_screen_2023_05_31[[#This Row],[EPS0]])/ABS(zacks_custom_screen_2023_05_31[[#This Row],[EPS0]]), "")</f>
        <v>0.11263736263736256</v>
      </c>
      <c r="Q729" s="2">
        <f>IFERROR((zacks_custom_screen_2023_05_31[[#This Row],[EPS2]]-zacks_custom_screen_2023_05_31[[#This Row],[EPS1]])/ABS(zacks_custom_screen_2023_05_31[[#This Row],[EPS1]]), "")</f>
        <v>0.13456790123456788</v>
      </c>
      <c r="R729" s="3">
        <f>IFERROR(zacks_custom_screen_2023_05_31[[#This Row],[Price]]/zacks_custom_screen_2023_05_31[[#This Row],[EPS1]], "")</f>
        <v>25.579012345679015</v>
      </c>
      <c r="S729" s="3">
        <f>IFERROR(zacks_custom_screen_2023_05_31[[#This Row],[Price]]/zacks_custom_screen_2023_05_31[[#This Row],[EPS2]], "")</f>
        <v>22.545157780195865</v>
      </c>
      <c r="T729" s="3">
        <f>IFERROR(zacks_custom_screen_2023_05_31[[#This Row],[PE1]]/(zacks_custom_screen_2023_05_31[[#This Row],[EG1]]*100), "")</f>
        <v>2.2709171936163823</v>
      </c>
      <c r="U729" s="3">
        <f>IFERROR(zacks_custom_screen_2023_05_31[[#This Row],[PE2]]/(zacks_custom_screen_2023_05_31[[#This Row],[EG2]]*100), "")</f>
        <v>1.6753741102714361</v>
      </c>
      <c r="V729"/>
      <c r="W729"/>
      <c r="X729"/>
    </row>
    <row r="730" spans="2:24" hidden="1" x14ac:dyDescent="0.25">
      <c r="B730" t="s">
        <v>1607</v>
      </c>
      <c r="C730">
        <v>4827.91</v>
      </c>
      <c r="D730" t="s">
        <v>1606</v>
      </c>
      <c r="E730" t="s">
        <v>13</v>
      </c>
      <c r="F730" t="s">
        <v>14</v>
      </c>
      <c r="G730" t="s">
        <v>201</v>
      </c>
      <c r="H730">
        <v>12</v>
      </c>
      <c r="I730">
        <v>202212</v>
      </c>
      <c r="J730" s="1">
        <v>17</v>
      </c>
      <c r="K730" s="1">
        <v>0.78</v>
      </c>
      <c r="L730" s="1">
        <v>0.74</v>
      </c>
      <c r="M730" s="1">
        <v>0.88</v>
      </c>
      <c r="N730" s="1" t="e">
        <f>INDEX(Data!Z:Z,MATCH(zacks_custom_screen_2023_05_31[[#This Row],[Company Name]] &amp; "*", Data!Y:Y,0))</f>
        <v>#N/A</v>
      </c>
      <c r="O730" s="1" t="e">
        <f>INDEX(Data!AA:AA,MATCH(zacks_custom_screen_2023_05_31[[#This Row],[Company Name]] &amp; "*", Data!Y:Y,0))</f>
        <v>#N/A</v>
      </c>
      <c r="P730" s="2">
        <f>IFERROR((zacks_custom_screen_2023_05_31[[#This Row],[EPS1]]-zacks_custom_screen_2023_05_31[[#This Row],[EPS0]])/ABS(zacks_custom_screen_2023_05_31[[#This Row],[EPS0]]), "")</f>
        <v>-5.1282051282051329E-2</v>
      </c>
      <c r="Q730" s="2">
        <f>IFERROR((zacks_custom_screen_2023_05_31[[#This Row],[EPS2]]-zacks_custom_screen_2023_05_31[[#This Row],[EPS1]])/ABS(zacks_custom_screen_2023_05_31[[#This Row],[EPS1]]), "")</f>
        <v>0.1891891891891892</v>
      </c>
      <c r="R730" s="3">
        <f>IFERROR(zacks_custom_screen_2023_05_31[[#This Row],[Price]]/zacks_custom_screen_2023_05_31[[#This Row],[EPS1]], "")</f>
        <v>22.972972972972972</v>
      </c>
      <c r="S730" s="3">
        <f>IFERROR(zacks_custom_screen_2023_05_31[[#This Row],[Price]]/zacks_custom_screen_2023_05_31[[#This Row],[EPS2]], "")</f>
        <v>19.318181818181817</v>
      </c>
      <c r="T730" s="3">
        <f>IFERROR(zacks_custom_screen_2023_05_31[[#This Row],[PE1]]/(zacks_custom_screen_2023_05_31[[#This Row],[EG1]]*100), "")</f>
        <v>-4.4797297297297254</v>
      </c>
      <c r="U730" s="3">
        <f>IFERROR(zacks_custom_screen_2023_05_31[[#This Row],[PE2]]/(zacks_custom_screen_2023_05_31[[#This Row],[EG2]]*100), "")</f>
        <v>1.0211038961038961</v>
      </c>
      <c r="V730"/>
      <c r="W730"/>
      <c r="X730"/>
    </row>
    <row r="731" spans="2:24" hidden="1" x14ac:dyDescent="0.25">
      <c r="B731" t="s">
        <v>1609</v>
      </c>
      <c r="C731">
        <v>65768.56</v>
      </c>
      <c r="D731" t="s">
        <v>1608</v>
      </c>
      <c r="E731" t="s">
        <v>13</v>
      </c>
      <c r="F731" t="s">
        <v>14</v>
      </c>
      <c r="G731" t="s">
        <v>163</v>
      </c>
      <c r="H731">
        <v>3</v>
      </c>
      <c r="I731">
        <v>202303</v>
      </c>
      <c r="J731" s="1">
        <v>15.9</v>
      </c>
      <c r="K731" s="1">
        <v>0.71</v>
      </c>
      <c r="L731" s="1">
        <v>0.76</v>
      </c>
      <c r="M731" s="1">
        <v>0.8</v>
      </c>
      <c r="N731" s="1" t="e">
        <f>INDEX(Data!Z:Z,MATCH(zacks_custom_screen_2023_05_31[[#This Row],[Company Name]] &amp; "*", Data!Y:Y,0))</f>
        <v>#N/A</v>
      </c>
      <c r="O731" s="1" t="e">
        <f>INDEX(Data!AA:AA,MATCH(zacks_custom_screen_2023_05_31[[#This Row],[Company Name]] &amp; "*", Data!Y:Y,0))</f>
        <v>#N/A</v>
      </c>
      <c r="P731" s="2">
        <f>IFERROR((zacks_custom_screen_2023_05_31[[#This Row],[EPS1]]-zacks_custom_screen_2023_05_31[[#This Row],[EPS0]])/ABS(zacks_custom_screen_2023_05_31[[#This Row],[EPS0]]), "")</f>
        <v>7.0422535211267678E-2</v>
      </c>
      <c r="Q731" s="2">
        <f>IFERROR((zacks_custom_screen_2023_05_31[[#This Row],[EPS2]]-zacks_custom_screen_2023_05_31[[#This Row],[EPS1]])/ABS(zacks_custom_screen_2023_05_31[[#This Row],[EPS1]]), "")</f>
        <v>5.2631578947368467E-2</v>
      </c>
      <c r="R731" s="3">
        <f>IFERROR(zacks_custom_screen_2023_05_31[[#This Row],[Price]]/zacks_custom_screen_2023_05_31[[#This Row],[EPS1]], "")</f>
        <v>20.921052631578949</v>
      </c>
      <c r="S731" s="3">
        <f>IFERROR(zacks_custom_screen_2023_05_31[[#This Row],[Price]]/zacks_custom_screen_2023_05_31[[#This Row],[EPS2]], "")</f>
        <v>19.875</v>
      </c>
      <c r="T731" s="3">
        <f>IFERROR(zacks_custom_screen_2023_05_31[[#This Row],[PE1]]/(zacks_custom_screen_2023_05_31[[#This Row],[EG1]]*100), "")</f>
        <v>2.9707894736842078</v>
      </c>
      <c r="U731" s="3">
        <f>IFERROR(zacks_custom_screen_2023_05_31[[#This Row],[PE2]]/(zacks_custom_screen_2023_05_31[[#This Row],[EG2]]*100), "")</f>
        <v>3.7762499999999966</v>
      </c>
      <c r="V731"/>
      <c r="W731"/>
      <c r="X731"/>
    </row>
    <row r="732" spans="2:24" hidden="1" x14ac:dyDescent="0.25">
      <c r="B732" t="s">
        <v>1611</v>
      </c>
      <c r="C732">
        <v>46879.87</v>
      </c>
      <c r="D732" t="s">
        <v>1610</v>
      </c>
      <c r="E732" t="s">
        <v>13</v>
      </c>
      <c r="F732" t="s">
        <v>37</v>
      </c>
      <c r="G732" t="s">
        <v>418</v>
      </c>
      <c r="H732">
        <v>12</v>
      </c>
      <c r="I732">
        <v>202212</v>
      </c>
      <c r="J732" s="1">
        <v>12.58</v>
      </c>
      <c r="K732" s="1">
        <v>1.03</v>
      </c>
      <c r="L732" s="1">
        <v>1.96</v>
      </c>
      <c r="M732" s="1">
        <v>2.16</v>
      </c>
      <c r="N732" s="1" t="e">
        <f>INDEX(Data!Z:Z,MATCH(zacks_custom_screen_2023_05_31[[#This Row],[Company Name]] &amp; "*", Data!Y:Y,0))</f>
        <v>#N/A</v>
      </c>
      <c r="O732" s="1" t="e">
        <f>INDEX(Data!AA:AA,MATCH(zacks_custom_screen_2023_05_31[[#This Row],[Company Name]] &amp; "*", Data!Y:Y,0))</f>
        <v>#N/A</v>
      </c>
      <c r="P732" s="2">
        <f>IFERROR((zacks_custom_screen_2023_05_31[[#This Row],[EPS1]]-zacks_custom_screen_2023_05_31[[#This Row],[EPS0]])/ABS(zacks_custom_screen_2023_05_31[[#This Row],[EPS0]]), "")</f>
        <v>0.90291262135922323</v>
      </c>
      <c r="Q732" s="2">
        <f>IFERROR((zacks_custom_screen_2023_05_31[[#This Row],[EPS2]]-zacks_custom_screen_2023_05_31[[#This Row],[EPS1]])/ABS(zacks_custom_screen_2023_05_31[[#This Row],[EPS1]]), "")</f>
        <v>0.10204081632653071</v>
      </c>
      <c r="R732" s="3">
        <f>IFERROR(zacks_custom_screen_2023_05_31[[#This Row],[Price]]/zacks_custom_screen_2023_05_31[[#This Row],[EPS1]], "")</f>
        <v>6.4183673469387754</v>
      </c>
      <c r="S732" s="3">
        <f>IFERROR(zacks_custom_screen_2023_05_31[[#This Row],[Price]]/zacks_custom_screen_2023_05_31[[#This Row],[EPS2]], "")</f>
        <v>5.8240740740740735</v>
      </c>
      <c r="T732" s="3">
        <f>IFERROR(zacks_custom_screen_2023_05_31[[#This Row],[PE1]]/(zacks_custom_screen_2023_05_31[[#This Row],[EG1]]*100), "")</f>
        <v>7.1085143734913328E-2</v>
      </c>
      <c r="U732" s="3">
        <f>IFERROR(zacks_custom_screen_2023_05_31[[#This Row],[PE2]]/(zacks_custom_screen_2023_05_31[[#This Row],[EG2]]*100), "")</f>
        <v>0.57075925925925863</v>
      </c>
      <c r="V732"/>
      <c r="W732"/>
      <c r="X732"/>
    </row>
    <row r="733" spans="2:24" hidden="1" x14ac:dyDescent="0.25">
      <c r="B733" t="s">
        <v>1613</v>
      </c>
      <c r="C733">
        <v>6981.87</v>
      </c>
      <c r="D733" t="s">
        <v>1612</v>
      </c>
      <c r="E733" t="s">
        <v>13</v>
      </c>
      <c r="F733" t="s">
        <v>51</v>
      </c>
      <c r="G733" t="s">
        <v>308</v>
      </c>
      <c r="H733">
        <v>12</v>
      </c>
      <c r="I733">
        <v>202212</v>
      </c>
      <c r="J733" s="1">
        <v>105.76</v>
      </c>
      <c r="K733" s="1">
        <v>7.45</v>
      </c>
      <c r="L733" s="1">
        <v>8.32</v>
      </c>
      <c r="M733" s="1">
        <v>9.0299999999999994</v>
      </c>
      <c r="N733" s="1">
        <f>INDEX(Data!Z:Z,MATCH(zacks_custom_screen_2023_05_31[[#This Row],[Company Name]] &amp; "*", Data!Y:Y,0))</f>
        <v>311221</v>
      </c>
      <c r="O733" s="1">
        <f>INDEX(Data!AA:AA,MATCH(zacks_custom_screen_2023_05_31[[#This Row],[Company Name]] &amp; "*", Data!Y:Y,0))</f>
        <v>0</v>
      </c>
      <c r="P733" s="2">
        <f>IFERROR((zacks_custom_screen_2023_05_31[[#This Row],[EPS1]]-zacks_custom_screen_2023_05_31[[#This Row],[EPS0]])/ABS(zacks_custom_screen_2023_05_31[[#This Row],[EPS0]]), "")</f>
        <v>0.11677852348993289</v>
      </c>
      <c r="Q733" s="2">
        <f>IFERROR((zacks_custom_screen_2023_05_31[[#This Row],[EPS2]]-zacks_custom_screen_2023_05_31[[#This Row],[EPS1]])/ABS(zacks_custom_screen_2023_05_31[[#This Row],[EPS1]]), "")</f>
        <v>8.5336538461538353E-2</v>
      </c>
      <c r="R733" s="3">
        <f>IFERROR(zacks_custom_screen_2023_05_31[[#This Row],[Price]]/zacks_custom_screen_2023_05_31[[#This Row],[EPS1]], "")</f>
        <v>12.711538461538462</v>
      </c>
      <c r="S733" s="3">
        <f>IFERROR(zacks_custom_screen_2023_05_31[[#This Row],[Price]]/zacks_custom_screen_2023_05_31[[#This Row],[EPS2]], "")</f>
        <v>11.712070874861574</v>
      </c>
      <c r="T733" s="3">
        <f>IFERROR(zacks_custom_screen_2023_05_31[[#This Row],[PE1]]/(zacks_custom_screen_2023_05_31[[#This Row],[EG1]]*100), "")</f>
        <v>1.0885167992926614</v>
      </c>
      <c r="U733" s="3">
        <f>IFERROR(zacks_custom_screen_2023_05_31[[#This Row],[PE2]]/(zacks_custom_screen_2023_05_31[[#This Row],[EG2]]*100), "")</f>
        <v>1.3724567560401184</v>
      </c>
      <c r="V733"/>
      <c r="W733"/>
      <c r="X733"/>
    </row>
    <row r="734" spans="2:24" hidden="1" x14ac:dyDescent="0.25">
      <c r="B734" t="s">
        <v>1615</v>
      </c>
      <c r="C734">
        <v>8508.89</v>
      </c>
      <c r="D734" t="s">
        <v>1614</v>
      </c>
      <c r="E734" t="s">
        <v>13</v>
      </c>
      <c r="F734" t="s">
        <v>41</v>
      </c>
      <c r="G734" t="s">
        <v>1353</v>
      </c>
      <c r="H734">
        <v>12</v>
      </c>
      <c r="I734">
        <v>202212</v>
      </c>
      <c r="J734" s="1">
        <v>293.41000000000003</v>
      </c>
      <c r="K734" s="1">
        <v>-1.6</v>
      </c>
      <c r="L734" s="1">
        <v>-1.18</v>
      </c>
      <c r="M734" s="1">
        <v>-0.21</v>
      </c>
      <c r="N734" s="1" t="e">
        <f>INDEX(Data!Z:Z,MATCH(zacks_custom_screen_2023_05_31[[#This Row],[Company Name]] &amp; "*", Data!Y:Y,0))</f>
        <v>#N/A</v>
      </c>
      <c r="O734" s="1" t="e">
        <f>INDEX(Data!AA:AA,MATCH(zacks_custom_screen_2023_05_31[[#This Row],[Company Name]] &amp; "*", Data!Y:Y,0))</f>
        <v>#N/A</v>
      </c>
      <c r="P734" s="2">
        <f>IFERROR((zacks_custom_screen_2023_05_31[[#This Row],[EPS1]]-zacks_custom_screen_2023_05_31[[#This Row],[EPS0]])/ABS(zacks_custom_screen_2023_05_31[[#This Row],[EPS0]]), "")</f>
        <v>0.26250000000000007</v>
      </c>
      <c r="Q734" s="2">
        <f>IFERROR((zacks_custom_screen_2023_05_31[[#This Row],[EPS2]]-zacks_custom_screen_2023_05_31[[#This Row],[EPS1]])/ABS(zacks_custom_screen_2023_05_31[[#This Row],[EPS1]]), "")</f>
        <v>0.82203389830508478</v>
      </c>
      <c r="R734" s="3">
        <f>IFERROR(zacks_custom_screen_2023_05_31[[#This Row],[Price]]/zacks_custom_screen_2023_05_31[[#This Row],[EPS1]], "")</f>
        <v>-248.65254237288138</v>
      </c>
      <c r="S734" s="3">
        <f>IFERROR(zacks_custom_screen_2023_05_31[[#This Row],[Price]]/zacks_custom_screen_2023_05_31[[#This Row],[EPS2]], "")</f>
        <v>-1397.1904761904764</v>
      </c>
      <c r="T734" s="3">
        <f>IFERROR(zacks_custom_screen_2023_05_31[[#This Row],[PE1]]/(zacks_custom_screen_2023_05_31[[#This Row],[EG1]]*100), "")</f>
        <v>-9.4724778046811924</v>
      </c>
      <c r="U734" s="3">
        <f>IFERROR(zacks_custom_screen_2023_05_31[[#This Row],[PE2]]/(zacks_custom_screen_2023_05_31[[#This Row],[EG2]]*100), "")</f>
        <v>-16.996750122729505</v>
      </c>
      <c r="V734"/>
      <c r="W734"/>
      <c r="X734"/>
    </row>
    <row r="735" spans="2:24" hidden="1" x14ac:dyDescent="0.25">
      <c r="B735" t="s">
        <v>1617</v>
      </c>
      <c r="C735">
        <v>3498.01</v>
      </c>
      <c r="D735" t="s">
        <v>1616</v>
      </c>
      <c r="E735" t="s">
        <v>13</v>
      </c>
      <c r="F735" t="s">
        <v>85</v>
      </c>
      <c r="G735" t="s">
        <v>286</v>
      </c>
      <c r="H735">
        <v>12</v>
      </c>
      <c r="I735">
        <v>202212</v>
      </c>
      <c r="J735" s="1">
        <v>24.38</v>
      </c>
      <c r="K735" s="1">
        <v>0.77</v>
      </c>
      <c r="L735" s="1">
        <v>0.78</v>
      </c>
      <c r="M735" s="1">
        <v>0.92</v>
      </c>
      <c r="N735" s="1" t="e">
        <f>INDEX(Data!Z:Z,MATCH(zacks_custom_screen_2023_05_31[[#This Row],[Company Name]] &amp; "*", Data!Y:Y,0))</f>
        <v>#N/A</v>
      </c>
      <c r="O735" s="1" t="e">
        <f>INDEX(Data!AA:AA,MATCH(zacks_custom_screen_2023_05_31[[#This Row],[Company Name]] &amp; "*", Data!Y:Y,0))</f>
        <v>#N/A</v>
      </c>
      <c r="P735" s="2">
        <f>IFERROR((zacks_custom_screen_2023_05_31[[#This Row],[EPS1]]-zacks_custom_screen_2023_05_31[[#This Row],[EPS0]])/ABS(zacks_custom_screen_2023_05_31[[#This Row],[EPS0]]), "")</f>
        <v>1.2987012987012998E-2</v>
      </c>
      <c r="Q735" s="2">
        <f>IFERROR((zacks_custom_screen_2023_05_31[[#This Row],[EPS2]]-zacks_custom_screen_2023_05_31[[#This Row],[EPS1]])/ABS(zacks_custom_screen_2023_05_31[[#This Row],[EPS1]]), "")</f>
        <v>0.17948717948717949</v>
      </c>
      <c r="R735" s="3">
        <f>IFERROR(zacks_custom_screen_2023_05_31[[#This Row],[Price]]/zacks_custom_screen_2023_05_31[[#This Row],[EPS1]], "")</f>
        <v>31.256410256410255</v>
      </c>
      <c r="S735" s="3">
        <f>IFERROR(zacks_custom_screen_2023_05_31[[#This Row],[Price]]/zacks_custom_screen_2023_05_31[[#This Row],[EPS2]], "")</f>
        <v>26.499999999999996</v>
      </c>
      <c r="T735" s="3">
        <f>IFERROR(zacks_custom_screen_2023_05_31[[#This Row],[PE1]]/(zacks_custom_screen_2023_05_31[[#This Row],[EG1]]*100), "")</f>
        <v>24.067435897435875</v>
      </c>
      <c r="U735" s="3">
        <f>IFERROR(zacks_custom_screen_2023_05_31[[#This Row],[PE2]]/(zacks_custom_screen_2023_05_31[[#This Row],[EG2]]*100), "")</f>
        <v>1.4764285714285712</v>
      </c>
      <c r="V735"/>
      <c r="W735"/>
      <c r="X735"/>
    </row>
    <row r="736" spans="2:24" hidden="1" x14ac:dyDescent="0.25">
      <c r="B736" t="s">
        <v>1619</v>
      </c>
      <c r="C736">
        <v>125088.29</v>
      </c>
      <c r="D736" t="s">
        <v>1618</v>
      </c>
      <c r="E736" t="s">
        <v>22</v>
      </c>
      <c r="F736" t="s">
        <v>14</v>
      </c>
      <c r="G736" t="s">
        <v>1620</v>
      </c>
      <c r="H736">
        <v>12</v>
      </c>
      <c r="I736">
        <v>202212</v>
      </c>
      <c r="J736" s="1">
        <v>29.99</v>
      </c>
      <c r="K736" s="1">
        <v>1.84</v>
      </c>
      <c r="L736" s="1">
        <v>0.44</v>
      </c>
      <c r="M736" s="1">
        <v>1.82</v>
      </c>
      <c r="N736" s="1">
        <f>INDEX(Data!Z:Z,MATCH(zacks_custom_screen_2023_05_31[[#This Row],[Company Name]] &amp; "*", Data!Y:Y,0))</f>
        <v>517919</v>
      </c>
      <c r="O736" s="1">
        <f>INDEX(Data!AA:AA,MATCH(zacks_custom_screen_2023_05_31[[#This Row],[Company Name]] &amp; "*", Data!Y:Y,0))</f>
        <v>0</v>
      </c>
      <c r="P736" s="2">
        <f>IFERROR((zacks_custom_screen_2023_05_31[[#This Row],[EPS1]]-zacks_custom_screen_2023_05_31[[#This Row],[EPS0]])/ABS(zacks_custom_screen_2023_05_31[[#This Row],[EPS0]]), "")</f>
        <v>-0.76086956521739135</v>
      </c>
      <c r="Q736" s="2">
        <f>IFERROR((zacks_custom_screen_2023_05_31[[#This Row],[EPS2]]-zacks_custom_screen_2023_05_31[[#This Row],[EPS1]])/ABS(zacks_custom_screen_2023_05_31[[#This Row],[EPS1]]), "")</f>
        <v>3.1363636363636367</v>
      </c>
      <c r="R736" s="3">
        <f>IFERROR(zacks_custom_screen_2023_05_31[[#This Row],[Price]]/zacks_custom_screen_2023_05_31[[#This Row],[EPS1]], "")</f>
        <v>68.159090909090907</v>
      </c>
      <c r="S736" s="3">
        <f>IFERROR(zacks_custom_screen_2023_05_31[[#This Row],[Price]]/zacks_custom_screen_2023_05_31[[#This Row],[EPS2]], "")</f>
        <v>16.478021978021978</v>
      </c>
      <c r="T736" s="3">
        <f>IFERROR(zacks_custom_screen_2023_05_31[[#This Row],[PE1]]/(zacks_custom_screen_2023_05_31[[#This Row],[EG1]]*100), "")</f>
        <v>-0.89580519480519472</v>
      </c>
      <c r="U736" s="3">
        <f>IFERROR(zacks_custom_screen_2023_05_31[[#This Row],[PE2]]/(zacks_custom_screen_2023_05_31[[#This Row],[EG2]]*100), "")</f>
        <v>5.2538620799490357E-2</v>
      </c>
      <c r="V736"/>
      <c r="W736"/>
      <c r="X736"/>
    </row>
    <row r="737" spans="2:24" hidden="1" x14ac:dyDescent="0.25">
      <c r="B737" t="s">
        <v>1622</v>
      </c>
      <c r="C737">
        <v>113729.45</v>
      </c>
      <c r="D737" t="s">
        <v>1621</v>
      </c>
      <c r="E737" t="s">
        <v>22</v>
      </c>
      <c r="F737" t="s">
        <v>14</v>
      </c>
      <c r="G737" t="s">
        <v>95</v>
      </c>
      <c r="H737">
        <v>7</v>
      </c>
      <c r="I737">
        <v>202207</v>
      </c>
      <c r="J737" s="1">
        <v>406.09</v>
      </c>
      <c r="K737" s="1">
        <v>11.85</v>
      </c>
      <c r="L737" s="1">
        <v>13.81</v>
      </c>
      <c r="M737" s="1">
        <v>15.24</v>
      </c>
      <c r="N737" s="1">
        <f>INDEX(Data!Z:Z,MATCH(zacks_custom_screen_2023_05_31[[#This Row],[Company Name]] &amp; "*", Data!Y:Y,0))</f>
        <v>339113</v>
      </c>
      <c r="O737" s="1">
        <f>INDEX(Data!AA:AA,MATCH(zacks_custom_screen_2023_05_31[[#This Row],[Company Name]] &amp; "*", Data!Y:Y,0))</f>
        <v>339112</v>
      </c>
      <c r="P737" s="2">
        <f>IFERROR((zacks_custom_screen_2023_05_31[[#This Row],[EPS1]]-zacks_custom_screen_2023_05_31[[#This Row],[EPS0]])/ABS(zacks_custom_screen_2023_05_31[[#This Row],[EPS0]]), "")</f>
        <v>0.16540084388185661</v>
      </c>
      <c r="Q737" s="2">
        <f>IFERROR((zacks_custom_screen_2023_05_31[[#This Row],[EPS2]]-zacks_custom_screen_2023_05_31[[#This Row],[EPS1]])/ABS(zacks_custom_screen_2023_05_31[[#This Row],[EPS1]]), "")</f>
        <v>0.10354815351194784</v>
      </c>
      <c r="R737" s="3">
        <f>IFERROR(zacks_custom_screen_2023_05_31[[#This Row],[Price]]/zacks_custom_screen_2023_05_31[[#This Row],[EPS1]], "")</f>
        <v>29.405503258508325</v>
      </c>
      <c r="S737" s="3">
        <f>IFERROR(zacks_custom_screen_2023_05_31[[#This Row],[Price]]/zacks_custom_screen_2023_05_31[[#This Row],[EPS2]], "")</f>
        <v>26.646325459317584</v>
      </c>
      <c r="T737" s="3">
        <f>IFERROR(zacks_custom_screen_2023_05_31[[#This Row],[PE1]]/(zacks_custom_screen_2023_05_31[[#This Row],[EG1]]*100), "")</f>
        <v>1.7778327225169566</v>
      </c>
      <c r="U737" s="3">
        <f>IFERROR(zacks_custom_screen_2023_05_31[[#This Row],[PE2]]/(zacks_custom_screen_2023_05_31[[#This Row],[EG2]]*100), "")</f>
        <v>2.5733269551970346</v>
      </c>
      <c r="V737"/>
      <c r="W737"/>
      <c r="X737"/>
    </row>
    <row r="738" spans="2:24" hidden="1" x14ac:dyDescent="0.25">
      <c r="B738" t="s">
        <v>1624</v>
      </c>
      <c r="C738">
        <v>20554.34</v>
      </c>
      <c r="D738" t="s">
        <v>1623</v>
      </c>
      <c r="E738" t="s">
        <v>13</v>
      </c>
      <c r="F738" t="s">
        <v>37</v>
      </c>
      <c r="G738" t="s">
        <v>168</v>
      </c>
      <c r="H738">
        <v>12</v>
      </c>
      <c r="I738">
        <v>202212</v>
      </c>
      <c r="J738" s="1">
        <v>33.590000000000003</v>
      </c>
      <c r="K738" s="1">
        <v>1.67</v>
      </c>
      <c r="L738" s="1">
        <v>1.78</v>
      </c>
      <c r="M738" s="1">
        <v>1.9</v>
      </c>
      <c r="N738" s="1" t="e">
        <f>INDEX(Data!Z:Z,MATCH(zacks_custom_screen_2023_05_31[[#This Row],[Company Name]] &amp; "*", Data!Y:Y,0))</f>
        <v>#N/A</v>
      </c>
      <c r="O738" s="1" t="e">
        <f>INDEX(Data!AA:AA,MATCH(zacks_custom_screen_2023_05_31[[#This Row],[Company Name]] &amp; "*", Data!Y:Y,0))</f>
        <v>#N/A</v>
      </c>
      <c r="P738" s="2">
        <f>IFERROR((zacks_custom_screen_2023_05_31[[#This Row],[EPS1]]-zacks_custom_screen_2023_05_31[[#This Row],[EPS0]])/ABS(zacks_custom_screen_2023_05_31[[#This Row],[EPS0]]), "")</f>
        <v>6.5868263473053953E-2</v>
      </c>
      <c r="Q738" s="2">
        <f>IFERROR((zacks_custom_screen_2023_05_31[[#This Row],[EPS2]]-zacks_custom_screen_2023_05_31[[#This Row],[EPS1]])/ABS(zacks_custom_screen_2023_05_31[[#This Row],[EPS1]]), "")</f>
        <v>6.741573033707858E-2</v>
      </c>
      <c r="R738" s="3">
        <f>IFERROR(zacks_custom_screen_2023_05_31[[#This Row],[Price]]/zacks_custom_screen_2023_05_31[[#This Row],[EPS1]], "")</f>
        <v>18.870786516853933</v>
      </c>
      <c r="S738" s="3">
        <f>IFERROR(zacks_custom_screen_2023_05_31[[#This Row],[Price]]/zacks_custom_screen_2023_05_31[[#This Row],[EPS2]], "")</f>
        <v>17.678947368421056</v>
      </c>
      <c r="T738" s="3">
        <f>IFERROR(zacks_custom_screen_2023_05_31[[#This Row],[PE1]]/(zacks_custom_screen_2023_05_31[[#This Row],[EG1]]*100), "")</f>
        <v>2.8649284984678216</v>
      </c>
      <c r="U738" s="3">
        <f>IFERROR(zacks_custom_screen_2023_05_31[[#This Row],[PE2]]/(zacks_custom_screen_2023_05_31[[#This Row],[EG2]]*100), "")</f>
        <v>2.6223771929824595</v>
      </c>
      <c r="V738"/>
      <c r="W738"/>
      <c r="X738"/>
    </row>
    <row r="739" spans="2:24" hidden="1" x14ac:dyDescent="0.25">
      <c r="B739" t="s">
        <v>1626</v>
      </c>
      <c r="C739">
        <v>5802.71</v>
      </c>
      <c r="D739" t="s">
        <v>1625</v>
      </c>
      <c r="E739" t="s">
        <v>22</v>
      </c>
      <c r="F739" t="s">
        <v>41</v>
      </c>
      <c r="G739" t="s">
        <v>317</v>
      </c>
      <c r="H739">
        <v>12</v>
      </c>
      <c r="I739">
        <v>202212</v>
      </c>
      <c r="J739" s="1">
        <v>40.549999999999997</v>
      </c>
      <c r="K739" s="1">
        <v>-1.9</v>
      </c>
      <c r="L739" s="1">
        <v>-3.54</v>
      </c>
      <c r="M739" s="1">
        <v>-3.46</v>
      </c>
      <c r="N739" s="1" t="e">
        <f>INDEX(Data!Z:Z,MATCH(zacks_custom_screen_2023_05_31[[#This Row],[Company Name]] &amp; "*", Data!Y:Y,0))</f>
        <v>#N/A</v>
      </c>
      <c r="O739" s="1" t="e">
        <f>INDEX(Data!AA:AA,MATCH(zacks_custom_screen_2023_05_31[[#This Row],[Company Name]] &amp; "*", Data!Y:Y,0))</f>
        <v>#N/A</v>
      </c>
      <c r="P739" s="2">
        <f>IFERROR((zacks_custom_screen_2023_05_31[[#This Row],[EPS1]]-zacks_custom_screen_2023_05_31[[#This Row],[EPS0]])/ABS(zacks_custom_screen_2023_05_31[[#This Row],[EPS0]]), "")</f>
        <v>-0.86315789473684223</v>
      </c>
      <c r="Q739" s="2">
        <f>IFERROR((zacks_custom_screen_2023_05_31[[#This Row],[EPS2]]-zacks_custom_screen_2023_05_31[[#This Row],[EPS1]])/ABS(zacks_custom_screen_2023_05_31[[#This Row],[EPS1]]), "")</f>
        <v>2.2598870056497196E-2</v>
      </c>
      <c r="R739" s="3">
        <f>IFERROR(zacks_custom_screen_2023_05_31[[#This Row],[Price]]/zacks_custom_screen_2023_05_31[[#This Row],[EPS1]], "")</f>
        <v>-11.454802259887005</v>
      </c>
      <c r="S739" s="3">
        <f>IFERROR(zacks_custom_screen_2023_05_31[[#This Row],[Price]]/zacks_custom_screen_2023_05_31[[#This Row],[EPS2]], "")</f>
        <v>-11.71965317919075</v>
      </c>
      <c r="T739" s="3">
        <f>IFERROR(zacks_custom_screen_2023_05_31[[#This Row],[PE1]]/(zacks_custom_screen_2023_05_31[[#This Row],[EG1]]*100), "")</f>
        <v>0.13270807496210554</v>
      </c>
      <c r="U739" s="3">
        <f>IFERROR(zacks_custom_screen_2023_05_31[[#This Row],[PE2]]/(zacks_custom_screen_2023_05_31[[#This Row],[EG2]]*100), "")</f>
        <v>-5.1859465317919016</v>
      </c>
      <c r="V739"/>
      <c r="W739"/>
      <c r="X739"/>
    </row>
    <row r="740" spans="2:24" hidden="1" x14ac:dyDescent="0.25">
      <c r="B740" t="s">
        <v>1628</v>
      </c>
      <c r="C740">
        <v>10293.16</v>
      </c>
      <c r="D740" t="s">
        <v>1627</v>
      </c>
      <c r="E740" t="s">
        <v>13</v>
      </c>
      <c r="F740" t="s">
        <v>14</v>
      </c>
      <c r="G740" t="s">
        <v>201</v>
      </c>
      <c r="H740">
        <v>1</v>
      </c>
      <c r="I740">
        <v>202301</v>
      </c>
      <c r="J740" s="1">
        <v>19.63</v>
      </c>
      <c r="K740" s="1">
        <v>-0.13</v>
      </c>
      <c r="L740" s="1">
        <v>-0.06</v>
      </c>
      <c r="M740" s="1">
        <v>0.01</v>
      </c>
      <c r="N740" s="1" t="e">
        <f>INDEX(Data!Z:Z,MATCH(zacks_custom_screen_2023_05_31[[#This Row],[Company Name]] &amp; "*", Data!Y:Y,0))</f>
        <v>#N/A</v>
      </c>
      <c r="O740" s="1" t="e">
        <f>INDEX(Data!AA:AA,MATCH(zacks_custom_screen_2023_05_31[[#This Row],[Company Name]] &amp; "*", Data!Y:Y,0))</f>
        <v>#N/A</v>
      </c>
      <c r="P740" s="2">
        <f>IFERROR((zacks_custom_screen_2023_05_31[[#This Row],[EPS1]]-zacks_custom_screen_2023_05_31[[#This Row],[EPS0]])/ABS(zacks_custom_screen_2023_05_31[[#This Row],[EPS0]]), "")</f>
        <v>0.53846153846153855</v>
      </c>
      <c r="Q740" s="2">
        <f>IFERROR((zacks_custom_screen_2023_05_31[[#This Row],[EPS2]]-zacks_custom_screen_2023_05_31[[#This Row],[EPS1]])/ABS(zacks_custom_screen_2023_05_31[[#This Row],[EPS1]]), "")</f>
        <v>1.1666666666666665</v>
      </c>
      <c r="R740" s="3">
        <f>IFERROR(zacks_custom_screen_2023_05_31[[#This Row],[Price]]/zacks_custom_screen_2023_05_31[[#This Row],[EPS1]], "")</f>
        <v>-327.16666666666669</v>
      </c>
      <c r="S740" s="3">
        <f>IFERROR(zacks_custom_screen_2023_05_31[[#This Row],[Price]]/zacks_custom_screen_2023_05_31[[#This Row],[EPS2]], "")</f>
        <v>1962.9999999999998</v>
      </c>
      <c r="T740" s="3">
        <f>IFERROR(zacks_custom_screen_2023_05_31[[#This Row],[PE1]]/(zacks_custom_screen_2023_05_31[[#This Row],[EG1]]*100), "")</f>
        <v>-6.0759523809523808</v>
      </c>
      <c r="U740" s="3">
        <f>IFERROR(zacks_custom_screen_2023_05_31[[#This Row],[PE2]]/(zacks_custom_screen_2023_05_31[[#This Row],[EG2]]*100), "")</f>
        <v>16.825714285714284</v>
      </c>
      <c r="V740"/>
      <c r="W740"/>
      <c r="X740"/>
    </row>
    <row r="741" spans="2:24" hidden="1" x14ac:dyDescent="0.25">
      <c r="B741" t="s">
        <v>1630</v>
      </c>
      <c r="C741">
        <v>10460.290000000001</v>
      </c>
      <c r="D741" t="s">
        <v>1629</v>
      </c>
      <c r="E741" t="s">
        <v>13</v>
      </c>
      <c r="F741" t="s">
        <v>130</v>
      </c>
      <c r="G741" t="s">
        <v>1631</v>
      </c>
      <c r="H741">
        <v>12</v>
      </c>
      <c r="I741">
        <v>202212</v>
      </c>
      <c r="J741" s="1">
        <v>30.14</v>
      </c>
      <c r="K741" s="1">
        <v>3.18</v>
      </c>
      <c r="L741" s="1">
        <v>2.35</v>
      </c>
      <c r="M741" s="1">
        <v>2.14</v>
      </c>
      <c r="N741" s="1">
        <f>INDEX(Data!Z:Z,MATCH(zacks_custom_screen_2023_05_31[[#This Row],[Company Name]] &amp; "*", Data!Y:Y,0))</f>
        <v>322120</v>
      </c>
      <c r="O741" s="1">
        <f>INDEX(Data!AA:AA,MATCH(zacks_custom_screen_2023_05_31[[#This Row],[Company Name]] &amp; "*", Data!Y:Y,0))</f>
        <v>322130</v>
      </c>
      <c r="P741" s="2">
        <f>IFERROR((zacks_custom_screen_2023_05_31[[#This Row],[EPS1]]-zacks_custom_screen_2023_05_31[[#This Row],[EPS0]])/ABS(zacks_custom_screen_2023_05_31[[#This Row],[EPS0]]), "")</f>
        <v>-0.2610062893081761</v>
      </c>
      <c r="Q741" s="2">
        <f>IFERROR((zacks_custom_screen_2023_05_31[[#This Row],[EPS2]]-zacks_custom_screen_2023_05_31[[#This Row],[EPS1]])/ABS(zacks_custom_screen_2023_05_31[[#This Row],[EPS1]]), "")</f>
        <v>-8.9361702127659551E-2</v>
      </c>
      <c r="R741" s="3">
        <f>IFERROR(zacks_custom_screen_2023_05_31[[#This Row],[Price]]/zacks_custom_screen_2023_05_31[[#This Row],[EPS1]], "")</f>
        <v>12.825531914893617</v>
      </c>
      <c r="S741" s="3">
        <f>IFERROR(zacks_custom_screen_2023_05_31[[#This Row],[Price]]/zacks_custom_screen_2023_05_31[[#This Row],[EPS2]], "")</f>
        <v>14.084112149532709</v>
      </c>
      <c r="T741" s="3">
        <f>IFERROR(zacks_custom_screen_2023_05_31[[#This Row],[PE1]]/(zacks_custom_screen_2023_05_31[[#This Row],[EG1]]*100), "")</f>
        <v>-0.49138784926941809</v>
      </c>
      <c r="U741" s="3">
        <f>IFERROR(zacks_custom_screen_2023_05_31[[#This Row],[PE2]]/(zacks_custom_screen_2023_05_31[[#This Row],[EG2]]*100), "")</f>
        <v>-1.5760792167334228</v>
      </c>
      <c r="V741"/>
      <c r="W741"/>
      <c r="X741"/>
    </row>
    <row r="742" spans="2:24" hidden="1" x14ac:dyDescent="0.25">
      <c r="B742" t="s">
        <v>1633</v>
      </c>
      <c r="C742">
        <v>4107.58</v>
      </c>
      <c r="D742" t="s">
        <v>1632</v>
      </c>
      <c r="E742" t="s">
        <v>22</v>
      </c>
      <c r="F742" t="s">
        <v>51</v>
      </c>
      <c r="G742" t="s">
        <v>817</v>
      </c>
      <c r="H742">
        <v>12</v>
      </c>
      <c r="I742">
        <v>202212</v>
      </c>
      <c r="J742" s="1">
        <v>128.31</v>
      </c>
      <c r="K742" s="1">
        <v>3.97</v>
      </c>
      <c r="L742" s="1">
        <v>4.25</v>
      </c>
      <c r="M742" s="1">
        <v>4.8099999999999996</v>
      </c>
      <c r="N742" s="1">
        <f>INDEX(Data!Z:Z,MATCH(zacks_custom_screen_2023_05_31[[#This Row],[Company Name]] &amp; "*", Data!Y:Y,0))</f>
        <v>325620</v>
      </c>
      <c r="O742" s="1">
        <f>INDEX(Data!AA:AA,MATCH(zacks_custom_screen_2023_05_31[[#This Row],[Company Name]] &amp; "*", Data!Y:Y,0))</f>
        <v>0</v>
      </c>
      <c r="P742" s="2">
        <f>IFERROR((zacks_custom_screen_2023_05_31[[#This Row],[EPS1]]-zacks_custom_screen_2023_05_31[[#This Row],[EPS0]])/ABS(zacks_custom_screen_2023_05_31[[#This Row],[EPS0]]), "")</f>
        <v>7.0528967254408007E-2</v>
      </c>
      <c r="Q742" s="2">
        <f>IFERROR((zacks_custom_screen_2023_05_31[[#This Row],[EPS2]]-zacks_custom_screen_2023_05_31[[#This Row],[EPS1]])/ABS(zacks_custom_screen_2023_05_31[[#This Row],[EPS1]]), "")</f>
        <v>0.13176470588235284</v>
      </c>
      <c r="R742" s="3">
        <f>IFERROR(zacks_custom_screen_2023_05_31[[#This Row],[Price]]/zacks_custom_screen_2023_05_31[[#This Row],[EPS1]], "")</f>
        <v>30.190588235294118</v>
      </c>
      <c r="S742" s="3">
        <f>IFERROR(zacks_custom_screen_2023_05_31[[#This Row],[Price]]/zacks_custom_screen_2023_05_31[[#This Row],[EPS2]], "")</f>
        <v>26.675675675675677</v>
      </c>
      <c r="T742" s="3">
        <f>IFERROR(zacks_custom_screen_2023_05_31[[#This Row],[PE1]]/(zacks_custom_screen_2023_05_31[[#This Row],[EG1]]*100), "")</f>
        <v>4.2805941176470625</v>
      </c>
      <c r="U742" s="3">
        <f>IFERROR(zacks_custom_screen_2023_05_31[[#This Row],[PE2]]/(zacks_custom_screen_2023_05_31[[#This Row],[EG2]]*100), "")</f>
        <v>2.0244932432432448</v>
      </c>
      <c r="V742"/>
      <c r="W742"/>
      <c r="X742"/>
    </row>
    <row r="743" spans="2:24" hidden="1" x14ac:dyDescent="0.25">
      <c r="B743" t="s">
        <v>1635</v>
      </c>
      <c r="C743">
        <v>14777.33</v>
      </c>
      <c r="D743" t="s">
        <v>1634</v>
      </c>
      <c r="E743" t="s">
        <v>13</v>
      </c>
      <c r="F743" t="s">
        <v>85</v>
      </c>
      <c r="G743" t="s">
        <v>1636</v>
      </c>
      <c r="H743">
        <v>12</v>
      </c>
      <c r="I743">
        <v>202212</v>
      </c>
      <c r="J743" s="1">
        <v>38.28</v>
      </c>
      <c r="K743" s="1">
        <v>2.75</v>
      </c>
      <c r="L743" s="1">
        <v>2.95</v>
      </c>
      <c r="M743" s="1">
        <v>3.16</v>
      </c>
      <c r="N743" s="1" t="e">
        <f>INDEX(Data!Z:Z,MATCH(zacks_custom_screen_2023_05_31[[#This Row],[Company Name]] &amp; "*", Data!Y:Y,0))</f>
        <v>#N/A</v>
      </c>
      <c r="O743" s="1" t="e">
        <f>INDEX(Data!AA:AA,MATCH(zacks_custom_screen_2023_05_31[[#This Row],[Company Name]] &amp; "*", Data!Y:Y,0))</f>
        <v>#N/A</v>
      </c>
      <c r="P743" s="2">
        <f>IFERROR((zacks_custom_screen_2023_05_31[[#This Row],[EPS1]]-zacks_custom_screen_2023_05_31[[#This Row],[EPS0]])/ABS(zacks_custom_screen_2023_05_31[[#This Row],[EPS0]]), "")</f>
        <v>7.2727272727272793E-2</v>
      </c>
      <c r="Q743" s="2">
        <f>IFERROR((zacks_custom_screen_2023_05_31[[#This Row],[EPS2]]-zacks_custom_screen_2023_05_31[[#This Row],[EPS1]])/ABS(zacks_custom_screen_2023_05_31[[#This Row],[EPS1]]), "")</f>
        <v>7.118644067796609E-2</v>
      </c>
      <c r="R743" s="3">
        <f>IFERROR(zacks_custom_screen_2023_05_31[[#This Row],[Price]]/zacks_custom_screen_2023_05_31[[#This Row],[EPS1]], "")</f>
        <v>12.976271186440677</v>
      </c>
      <c r="S743" s="3">
        <f>IFERROR(zacks_custom_screen_2023_05_31[[#This Row],[Price]]/zacks_custom_screen_2023_05_31[[#This Row],[EPS2]], "")</f>
        <v>12.113924050632912</v>
      </c>
      <c r="T743" s="3">
        <f>IFERROR(zacks_custom_screen_2023_05_31[[#This Row],[PE1]]/(zacks_custom_screen_2023_05_31[[#This Row],[EG1]]*100), "")</f>
        <v>1.7842372881355915</v>
      </c>
      <c r="U743" s="3">
        <f>IFERROR(zacks_custom_screen_2023_05_31[[#This Row],[PE2]]/(zacks_custom_screen_2023_05_31[[#This Row],[EG2]]*100), "")</f>
        <v>1.7017179023508142</v>
      </c>
      <c r="V743"/>
      <c r="W743"/>
      <c r="X743"/>
    </row>
    <row r="744" spans="2:24" hidden="1" x14ac:dyDescent="0.25">
      <c r="B744" t="s">
        <v>1638</v>
      </c>
      <c r="C744">
        <v>5383.38</v>
      </c>
      <c r="D744" t="s">
        <v>1637</v>
      </c>
      <c r="E744" t="s">
        <v>22</v>
      </c>
      <c r="F744" t="s">
        <v>14</v>
      </c>
      <c r="G744" t="s">
        <v>1639</v>
      </c>
      <c r="H744">
        <v>12</v>
      </c>
      <c r="I744">
        <v>202212</v>
      </c>
      <c r="J744" s="1">
        <v>113.8</v>
      </c>
      <c r="K744" s="1">
        <v>2.16</v>
      </c>
      <c r="L744" s="1">
        <v>5.2</v>
      </c>
      <c r="M744" s="1">
        <v>5.74</v>
      </c>
      <c r="N744" s="1">
        <f>INDEX(Data!Z:Z,MATCH(zacks_custom_screen_2023_05_31[[#This Row],[Company Name]] &amp; "*", Data!Y:Y,0))</f>
        <v>335999</v>
      </c>
      <c r="O744" s="1">
        <f>INDEX(Data!AA:AA,MATCH(zacks_custom_screen_2023_05_31[[#This Row],[Company Name]] &amp; "*", Data!Y:Y,0))</f>
        <v>327212</v>
      </c>
      <c r="P744" s="2">
        <f>IFERROR((zacks_custom_screen_2023_05_31[[#This Row],[EPS1]]-zacks_custom_screen_2023_05_31[[#This Row],[EPS0]])/ABS(zacks_custom_screen_2023_05_31[[#This Row],[EPS0]]), "")</f>
        <v>1.4074074074074074</v>
      </c>
      <c r="Q744" s="2">
        <f>IFERROR((zacks_custom_screen_2023_05_31[[#This Row],[EPS2]]-zacks_custom_screen_2023_05_31[[#This Row],[EPS1]])/ABS(zacks_custom_screen_2023_05_31[[#This Row],[EPS1]]), "")</f>
        <v>0.10384615384615385</v>
      </c>
      <c r="R744" s="3">
        <f>IFERROR(zacks_custom_screen_2023_05_31[[#This Row],[Price]]/zacks_custom_screen_2023_05_31[[#This Row],[EPS1]], "")</f>
        <v>21.884615384615383</v>
      </c>
      <c r="S744" s="3">
        <f>IFERROR(zacks_custom_screen_2023_05_31[[#This Row],[Price]]/zacks_custom_screen_2023_05_31[[#This Row],[EPS2]], "")</f>
        <v>19.825783972125436</v>
      </c>
      <c r="T744" s="3">
        <f>IFERROR(zacks_custom_screen_2023_05_31[[#This Row],[PE1]]/(zacks_custom_screen_2023_05_31[[#This Row],[EG1]]*100), "")</f>
        <v>0.15549595141700404</v>
      </c>
      <c r="U744" s="3">
        <f>IFERROR(zacks_custom_screen_2023_05_31[[#This Row],[PE2]]/(zacks_custom_screen_2023_05_31[[#This Row],[EG2]]*100), "")</f>
        <v>1.909149567686153</v>
      </c>
      <c r="V744"/>
      <c r="W744"/>
      <c r="X744"/>
    </row>
    <row r="745" spans="2:24" hidden="1" x14ac:dyDescent="0.25">
      <c r="B745" t="s">
        <v>1641</v>
      </c>
      <c r="C745">
        <v>4002.93</v>
      </c>
      <c r="D745" t="s">
        <v>1640</v>
      </c>
      <c r="E745" t="s">
        <v>22</v>
      </c>
      <c r="F745" t="s">
        <v>330</v>
      </c>
      <c r="G745" t="s">
        <v>1642</v>
      </c>
      <c r="H745">
        <v>12</v>
      </c>
      <c r="I745">
        <v>202212</v>
      </c>
      <c r="J745" s="1">
        <v>4.2300000000000004</v>
      </c>
      <c r="K745" s="1">
        <v>-0.02</v>
      </c>
      <c r="L745" s="1">
        <v>0.28000000000000003</v>
      </c>
      <c r="M745" s="1">
        <v>0.52</v>
      </c>
      <c r="N745" s="1" t="e">
        <f>INDEX(Data!Z:Z,MATCH(zacks_custom_screen_2023_05_31[[#This Row],[Company Name]] &amp; "*", Data!Y:Y,0))</f>
        <v>#N/A</v>
      </c>
      <c r="O745" s="1" t="e">
        <f>INDEX(Data!AA:AA,MATCH(zacks_custom_screen_2023_05_31[[#This Row],[Company Name]] &amp; "*", Data!Y:Y,0))</f>
        <v>#N/A</v>
      </c>
      <c r="P745" s="2">
        <f>IFERROR((zacks_custom_screen_2023_05_31[[#This Row],[EPS1]]-zacks_custom_screen_2023_05_31[[#This Row],[EPS0]])/ABS(zacks_custom_screen_2023_05_31[[#This Row],[EPS0]]), "")</f>
        <v>15.000000000000002</v>
      </c>
      <c r="Q745" s="2">
        <f>IFERROR((zacks_custom_screen_2023_05_31[[#This Row],[EPS2]]-zacks_custom_screen_2023_05_31[[#This Row],[EPS1]])/ABS(zacks_custom_screen_2023_05_31[[#This Row],[EPS1]]), "")</f>
        <v>0.85714285714285698</v>
      </c>
      <c r="R745" s="3">
        <f>IFERROR(zacks_custom_screen_2023_05_31[[#This Row],[Price]]/zacks_custom_screen_2023_05_31[[#This Row],[EPS1]], "")</f>
        <v>15.107142857142858</v>
      </c>
      <c r="S745" s="3">
        <f>IFERROR(zacks_custom_screen_2023_05_31[[#This Row],[Price]]/zacks_custom_screen_2023_05_31[[#This Row],[EPS2]], "")</f>
        <v>8.134615384615385</v>
      </c>
      <c r="T745" s="3">
        <f>IFERROR(zacks_custom_screen_2023_05_31[[#This Row],[PE1]]/(zacks_custom_screen_2023_05_31[[#This Row],[EG1]]*100), "")</f>
        <v>1.007142857142857E-2</v>
      </c>
      <c r="U745" s="3">
        <f>IFERROR(zacks_custom_screen_2023_05_31[[#This Row],[PE2]]/(zacks_custom_screen_2023_05_31[[#This Row],[EG2]]*100), "")</f>
        <v>9.4903846153846186E-2</v>
      </c>
      <c r="V745"/>
      <c r="W745"/>
      <c r="X745"/>
    </row>
    <row r="746" spans="2:24" x14ac:dyDescent="0.25">
      <c r="B746" t="s">
        <v>2518</v>
      </c>
      <c r="C746">
        <v>75307.039999999994</v>
      </c>
      <c r="D746" t="s">
        <v>2517</v>
      </c>
      <c r="E746" t="s">
        <v>13</v>
      </c>
      <c r="F746" t="s">
        <v>130</v>
      </c>
      <c r="G746" t="s">
        <v>482</v>
      </c>
      <c r="H746">
        <v>12</v>
      </c>
      <c r="I746">
        <v>202212</v>
      </c>
      <c r="J746" s="1">
        <v>60.2</v>
      </c>
      <c r="K746" s="1">
        <v>8.15</v>
      </c>
      <c r="L746" s="1">
        <v>8.9</v>
      </c>
      <c r="M746" s="1">
        <v>8.4700000000000006</v>
      </c>
      <c r="N746" s="1">
        <f>INDEX(Data!Z:Z,MATCH(zacks_custom_screen_2023_05_31[[#This Row],[Company Name]] &amp; "*", Data!Y:Y,0))</f>
        <v>541219</v>
      </c>
      <c r="O746" s="1">
        <f>INDEX(Data!AA:AA,MATCH(zacks_custom_screen_2023_05_31[[#This Row],[Company Name]] &amp; "*", Data!Y:Y,0))</f>
        <v>561110</v>
      </c>
      <c r="P746" s="2">
        <f>IFERROR((zacks_custom_screen_2023_05_31[[#This Row],[EPS1]]-zacks_custom_screen_2023_05_31[[#This Row],[EPS0]])/ABS(zacks_custom_screen_2023_05_31[[#This Row],[EPS0]]), "")</f>
        <v>9.202453987730061E-2</v>
      </c>
      <c r="Q746" s="2">
        <f>IFERROR((zacks_custom_screen_2023_05_31[[#This Row],[EPS2]]-zacks_custom_screen_2023_05_31[[#This Row],[EPS1]])/ABS(zacks_custom_screen_2023_05_31[[#This Row],[EPS1]]), "")</f>
        <v>-4.8314606741573E-2</v>
      </c>
      <c r="R746" s="3">
        <f>IFERROR(zacks_custom_screen_2023_05_31[[#This Row],[Price]]/zacks_custom_screen_2023_05_31[[#This Row],[EPS1]], "")</f>
        <v>6.7640449438202248</v>
      </c>
      <c r="S746" s="3">
        <f>IFERROR(zacks_custom_screen_2023_05_31[[#This Row],[Price]]/zacks_custom_screen_2023_05_31[[#This Row],[EPS2]], "")</f>
        <v>7.107438016528925</v>
      </c>
      <c r="T746" s="3">
        <f>IFERROR(zacks_custom_screen_2023_05_31[[#This Row],[PE1]]/(zacks_custom_screen_2023_05_31[[#This Row],[EG1]]*100), "")</f>
        <v>0.7350262172284644</v>
      </c>
      <c r="U746" s="3">
        <f>IFERROR(zacks_custom_screen_2023_05_31[[#This Row],[PE2]]/(zacks_custom_screen_2023_05_31[[#This Row],[EG2]]*100), "")</f>
        <v>-1.4710743801652904</v>
      </c>
      <c r="V746"/>
      <c r="W746"/>
      <c r="X746"/>
    </row>
    <row r="747" spans="2:24" hidden="1" x14ac:dyDescent="0.25">
      <c r="B747" t="s">
        <v>1646</v>
      </c>
      <c r="C747">
        <v>23640.12</v>
      </c>
      <c r="D747" t="s">
        <v>1645</v>
      </c>
      <c r="E747" t="s">
        <v>13</v>
      </c>
      <c r="F747" t="s">
        <v>18</v>
      </c>
      <c r="G747" t="s">
        <v>171</v>
      </c>
      <c r="H747">
        <v>12</v>
      </c>
      <c r="I747">
        <v>202212</v>
      </c>
      <c r="J747" s="1">
        <v>58.44</v>
      </c>
      <c r="K747" s="1">
        <v>2.36</v>
      </c>
      <c r="L747" s="1">
        <v>2.71</v>
      </c>
      <c r="M747" s="1">
        <v>2.89</v>
      </c>
      <c r="N747" s="1">
        <f>INDEX(Data!Z:Z,MATCH(zacks_custom_screen_2023_05_31[[#This Row],[Company Name]] &amp; "*", Data!Y:Y,0))</f>
        <v>333914</v>
      </c>
      <c r="O747" s="1">
        <f>INDEX(Data!AA:AA,MATCH(zacks_custom_screen_2023_05_31[[#This Row],[Company Name]] &amp; "*", Data!Y:Y,0))</f>
        <v>333912</v>
      </c>
      <c r="P747" s="2">
        <f>IFERROR((zacks_custom_screen_2023_05_31[[#This Row],[EPS1]]-zacks_custom_screen_2023_05_31[[#This Row],[EPS0]])/ABS(zacks_custom_screen_2023_05_31[[#This Row],[EPS0]]), "")</f>
        <v>0.14830508474576276</v>
      </c>
      <c r="Q747" s="2">
        <f>IFERROR((zacks_custom_screen_2023_05_31[[#This Row],[EPS2]]-zacks_custom_screen_2023_05_31[[#This Row],[EPS1]])/ABS(zacks_custom_screen_2023_05_31[[#This Row],[EPS1]]), "")</f>
        <v>6.6420664206642124E-2</v>
      </c>
      <c r="R747" s="3">
        <f>IFERROR(zacks_custom_screen_2023_05_31[[#This Row],[Price]]/zacks_custom_screen_2023_05_31[[#This Row],[EPS1]], "")</f>
        <v>21.564575645756456</v>
      </c>
      <c r="S747" s="3">
        <f>IFERROR(zacks_custom_screen_2023_05_31[[#This Row],[Price]]/zacks_custom_screen_2023_05_31[[#This Row],[EPS2]], "")</f>
        <v>20.221453287197232</v>
      </c>
      <c r="T747" s="3">
        <f>IFERROR(zacks_custom_screen_2023_05_31[[#This Row],[PE1]]/(zacks_custom_screen_2023_05_31[[#This Row],[EG1]]*100), "")</f>
        <v>1.4540685292567204</v>
      </c>
      <c r="U747" s="3">
        <f>IFERROR(zacks_custom_screen_2023_05_31[[#This Row],[PE2]]/(zacks_custom_screen_2023_05_31[[#This Row],[EG2]]*100), "")</f>
        <v>3.0444521337946915</v>
      </c>
      <c r="V747"/>
      <c r="W747"/>
      <c r="X747"/>
    </row>
    <row r="748" spans="2:24" hidden="1" x14ac:dyDescent="0.25">
      <c r="B748" t="s">
        <v>1648</v>
      </c>
      <c r="C748">
        <v>7552.74</v>
      </c>
      <c r="D748" t="s">
        <v>1647</v>
      </c>
      <c r="E748" t="s">
        <v>22</v>
      </c>
      <c r="F748" t="s">
        <v>14</v>
      </c>
      <c r="G748" t="s">
        <v>1649</v>
      </c>
      <c r="H748">
        <v>12</v>
      </c>
      <c r="I748">
        <v>202212</v>
      </c>
      <c r="J748" s="1">
        <v>59.99</v>
      </c>
      <c r="K748" s="1">
        <v>7.0000000000000007E-2</v>
      </c>
      <c r="L748" s="1">
        <v>0.22</v>
      </c>
      <c r="M748" s="1">
        <v>0.33</v>
      </c>
      <c r="N748" s="1" t="e">
        <f>INDEX(Data!Z:Z,MATCH(zacks_custom_screen_2023_05_31[[#This Row],[Company Name]] &amp; "*", Data!Y:Y,0))</f>
        <v>#N/A</v>
      </c>
      <c r="O748" s="1" t="e">
        <f>INDEX(Data!AA:AA,MATCH(zacks_custom_screen_2023_05_31[[#This Row],[Company Name]] &amp; "*", Data!Y:Y,0))</f>
        <v>#N/A</v>
      </c>
      <c r="P748" s="2">
        <f>IFERROR((zacks_custom_screen_2023_05_31[[#This Row],[EPS1]]-zacks_custom_screen_2023_05_31[[#This Row],[EPS0]])/ABS(zacks_custom_screen_2023_05_31[[#This Row],[EPS0]]), "")</f>
        <v>2.1428571428571428</v>
      </c>
      <c r="Q748" s="2">
        <f>IFERROR((zacks_custom_screen_2023_05_31[[#This Row],[EPS2]]-zacks_custom_screen_2023_05_31[[#This Row],[EPS1]])/ABS(zacks_custom_screen_2023_05_31[[#This Row],[EPS1]]), "")</f>
        <v>0.50000000000000011</v>
      </c>
      <c r="R748" s="3">
        <f>IFERROR(zacks_custom_screen_2023_05_31[[#This Row],[Price]]/zacks_custom_screen_2023_05_31[[#This Row],[EPS1]], "")</f>
        <v>272.68181818181819</v>
      </c>
      <c r="S748" s="3">
        <f>IFERROR(zacks_custom_screen_2023_05_31[[#This Row],[Price]]/zacks_custom_screen_2023_05_31[[#This Row],[EPS2]], "")</f>
        <v>181.78787878787878</v>
      </c>
      <c r="T748" s="3">
        <f>IFERROR(zacks_custom_screen_2023_05_31[[#This Row],[PE1]]/(zacks_custom_screen_2023_05_31[[#This Row],[EG1]]*100), "")</f>
        <v>1.2725151515151516</v>
      </c>
      <c r="U748" s="3">
        <f>IFERROR(zacks_custom_screen_2023_05_31[[#This Row],[PE2]]/(zacks_custom_screen_2023_05_31[[#This Row],[EG2]]*100), "")</f>
        <v>3.6357575757575744</v>
      </c>
      <c r="V748"/>
      <c r="W748"/>
      <c r="X748"/>
    </row>
    <row r="749" spans="2:24" hidden="1" x14ac:dyDescent="0.25">
      <c r="B749" t="s">
        <v>1651</v>
      </c>
      <c r="C749">
        <v>15572.68</v>
      </c>
      <c r="D749" t="s">
        <v>1650</v>
      </c>
      <c r="E749" t="s">
        <v>13</v>
      </c>
      <c r="F749" t="s">
        <v>37</v>
      </c>
      <c r="G749" t="s">
        <v>250</v>
      </c>
      <c r="H749">
        <v>12</v>
      </c>
      <c r="I749">
        <v>202212</v>
      </c>
      <c r="J749" s="1">
        <v>53.4</v>
      </c>
      <c r="K749" s="1">
        <v>3.8</v>
      </c>
      <c r="L749" s="1">
        <v>3.96</v>
      </c>
      <c r="M749" s="1">
        <v>4.2699999999999996</v>
      </c>
      <c r="N749" s="1">
        <f>INDEX(Data!Z:Z,MATCH(zacks_custom_screen_2023_05_31[[#This Row],[Company Name]] &amp; "*", Data!Y:Y,0))</f>
        <v>493190</v>
      </c>
      <c r="O749" s="1">
        <f>INDEX(Data!AA:AA,MATCH(zacks_custom_screen_2023_05_31[[#This Row],[Company Name]] &amp; "*", Data!Y:Y,0))</f>
        <v>561110</v>
      </c>
      <c r="P749" s="2">
        <f>IFERROR((zacks_custom_screen_2023_05_31[[#This Row],[EPS1]]-zacks_custom_screen_2023_05_31[[#This Row],[EPS0]])/ABS(zacks_custom_screen_2023_05_31[[#This Row],[EPS0]]), "")</f>
        <v>4.2105263157894778E-2</v>
      </c>
      <c r="Q749" s="2">
        <f>IFERROR((zacks_custom_screen_2023_05_31[[#This Row],[EPS2]]-zacks_custom_screen_2023_05_31[[#This Row],[EPS1]])/ABS(zacks_custom_screen_2023_05_31[[#This Row],[EPS1]]), "")</f>
        <v>7.828282828282819E-2</v>
      </c>
      <c r="R749" s="3">
        <f>IFERROR(zacks_custom_screen_2023_05_31[[#This Row],[Price]]/zacks_custom_screen_2023_05_31[[#This Row],[EPS1]], "")</f>
        <v>13.484848484848484</v>
      </c>
      <c r="S749" s="3">
        <f>IFERROR(zacks_custom_screen_2023_05_31[[#This Row],[Price]]/zacks_custom_screen_2023_05_31[[#This Row],[EPS2]], "")</f>
        <v>12.505854800936769</v>
      </c>
      <c r="T749" s="3">
        <f>IFERROR(zacks_custom_screen_2023_05_31[[#This Row],[PE1]]/(zacks_custom_screen_2023_05_31[[#This Row],[EG1]]*100), "")</f>
        <v>3.202651515151512</v>
      </c>
      <c r="U749" s="3">
        <f>IFERROR(zacks_custom_screen_2023_05_31[[#This Row],[PE2]]/(zacks_custom_screen_2023_05_31[[#This Row],[EG2]]*100), "")</f>
        <v>1.5975220971519246</v>
      </c>
      <c r="V749"/>
      <c r="W749"/>
      <c r="X749"/>
    </row>
    <row r="750" spans="2:24" hidden="1" x14ac:dyDescent="0.25">
      <c r="B750" t="s">
        <v>1653</v>
      </c>
      <c r="C750">
        <v>3833.74</v>
      </c>
      <c r="D750" t="s">
        <v>1652</v>
      </c>
      <c r="E750" t="s">
        <v>13</v>
      </c>
      <c r="F750" t="s">
        <v>37</v>
      </c>
      <c r="G750" t="s">
        <v>168</v>
      </c>
      <c r="H750">
        <v>12</v>
      </c>
      <c r="I750">
        <v>202212</v>
      </c>
      <c r="J750" s="1">
        <v>17.07</v>
      </c>
      <c r="K750" s="1">
        <v>1.08</v>
      </c>
      <c r="L750" s="1">
        <v>1.1599999999999999</v>
      </c>
      <c r="M750" s="1">
        <v>1.25</v>
      </c>
      <c r="N750" s="1" t="e">
        <f>INDEX(Data!Z:Z,MATCH(zacks_custom_screen_2023_05_31[[#This Row],[Company Name]] &amp; "*", Data!Y:Y,0))</f>
        <v>#N/A</v>
      </c>
      <c r="O750" s="1" t="e">
        <f>INDEX(Data!AA:AA,MATCH(zacks_custom_screen_2023_05_31[[#This Row],[Company Name]] &amp; "*", Data!Y:Y,0))</f>
        <v>#N/A</v>
      </c>
      <c r="P750" s="2">
        <f>IFERROR((zacks_custom_screen_2023_05_31[[#This Row],[EPS1]]-zacks_custom_screen_2023_05_31[[#This Row],[EPS0]])/ABS(zacks_custom_screen_2023_05_31[[#This Row],[EPS0]]), "")</f>
        <v>7.4074074074073931E-2</v>
      </c>
      <c r="Q750" s="2">
        <f>IFERROR((zacks_custom_screen_2023_05_31[[#This Row],[EPS2]]-zacks_custom_screen_2023_05_31[[#This Row],[EPS1]])/ABS(zacks_custom_screen_2023_05_31[[#This Row],[EPS1]]), "")</f>
        <v>7.7586206896551796E-2</v>
      </c>
      <c r="R750" s="3">
        <f>IFERROR(zacks_custom_screen_2023_05_31[[#This Row],[Price]]/zacks_custom_screen_2023_05_31[[#This Row],[EPS1]], "")</f>
        <v>14.715517241379311</v>
      </c>
      <c r="S750" s="3">
        <f>IFERROR(zacks_custom_screen_2023_05_31[[#This Row],[Price]]/zacks_custom_screen_2023_05_31[[#This Row],[EPS2]], "")</f>
        <v>13.656000000000001</v>
      </c>
      <c r="T750" s="3">
        <f>IFERROR(zacks_custom_screen_2023_05_31[[#This Row],[PE1]]/(zacks_custom_screen_2023_05_31[[#This Row],[EG1]]*100), "")</f>
        <v>1.9865948275862109</v>
      </c>
      <c r="U750" s="3">
        <f>IFERROR(zacks_custom_screen_2023_05_31[[#This Row],[PE2]]/(zacks_custom_screen_2023_05_31[[#This Row],[EG2]]*100), "")</f>
        <v>1.7601066666666652</v>
      </c>
      <c r="V750"/>
      <c r="W750"/>
      <c r="X750"/>
    </row>
    <row r="751" spans="2:24" hidden="1" x14ac:dyDescent="0.25">
      <c r="B751" t="s">
        <v>1655</v>
      </c>
      <c r="C751">
        <v>3707.68</v>
      </c>
      <c r="D751" t="s">
        <v>1654</v>
      </c>
      <c r="E751" t="s">
        <v>22</v>
      </c>
      <c r="F751" t="s">
        <v>41</v>
      </c>
      <c r="G751" t="s">
        <v>1353</v>
      </c>
      <c r="H751">
        <v>12</v>
      </c>
      <c r="I751">
        <v>202212</v>
      </c>
      <c r="J751" s="1">
        <v>121.68</v>
      </c>
      <c r="K751" s="1">
        <v>-3.88</v>
      </c>
      <c r="L751" s="1">
        <v>-3.11</v>
      </c>
      <c r="M751" s="1">
        <v>-2.2200000000000002</v>
      </c>
      <c r="N751" s="1" t="e">
        <f>INDEX(Data!Z:Z,MATCH(zacks_custom_screen_2023_05_31[[#This Row],[Company Name]] &amp; "*", Data!Y:Y,0))</f>
        <v>#N/A</v>
      </c>
      <c r="O751" s="1" t="e">
        <f>INDEX(Data!AA:AA,MATCH(zacks_custom_screen_2023_05_31[[#This Row],[Company Name]] &amp; "*", Data!Y:Y,0))</f>
        <v>#N/A</v>
      </c>
      <c r="P751" s="2">
        <f>IFERROR((zacks_custom_screen_2023_05_31[[#This Row],[EPS1]]-zacks_custom_screen_2023_05_31[[#This Row],[EPS0]])/ABS(zacks_custom_screen_2023_05_31[[#This Row],[EPS0]]), "")</f>
        <v>0.1984536082474227</v>
      </c>
      <c r="Q751" s="2">
        <f>IFERROR((zacks_custom_screen_2023_05_31[[#This Row],[EPS2]]-zacks_custom_screen_2023_05_31[[#This Row],[EPS1]])/ABS(zacks_custom_screen_2023_05_31[[#This Row],[EPS1]]), "")</f>
        <v>0.28617363344051439</v>
      </c>
      <c r="R751" s="3">
        <f>IFERROR(zacks_custom_screen_2023_05_31[[#This Row],[Price]]/zacks_custom_screen_2023_05_31[[#This Row],[EPS1]], "")</f>
        <v>-39.125401929260455</v>
      </c>
      <c r="S751" s="3">
        <f>IFERROR(zacks_custom_screen_2023_05_31[[#This Row],[Price]]/zacks_custom_screen_2023_05_31[[#This Row],[EPS2]], "")</f>
        <v>-54.810810810810807</v>
      </c>
      <c r="T751" s="3">
        <f>IFERROR(zacks_custom_screen_2023_05_31[[#This Row],[PE1]]/(zacks_custom_screen_2023_05_31[[#This Row],[EG1]]*100), "")</f>
        <v>-1.9715137595523449</v>
      </c>
      <c r="U751" s="3">
        <f>IFERROR(zacks_custom_screen_2023_05_31[[#This Row],[PE2]]/(zacks_custom_screen_2023_05_31[[#This Row],[EG2]]*100), "")</f>
        <v>-1.9152991193440636</v>
      </c>
      <c r="V751"/>
      <c r="W751"/>
      <c r="X751"/>
    </row>
    <row r="752" spans="2:24" hidden="1" x14ac:dyDescent="0.25">
      <c r="B752" t="s">
        <v>1657</v>
      </c>
      <c r="C752">
        <v>5197.17</v>
      </c>
      <c r="D752" t="s">
        <v>1656</v>
      </c>
      <c r="E752" t="s">
        <v>22</v>
      </c>
      <c r="F752" t="s">
        <v>41</v>
      </c>
      <c r="G752" t="s">
        <v>67</v>
      </c>
      <c r="H752">
        <v>12</v>
      </c>
      <c r="I752">
        <v>202212</v>
      </c>
      <c r="J752" s="1">
        <v>37.72</v>
      </c>
      <c r="K752" s="1">
        <v>-1.53</v>
      </c>
      <c r="L752" s="1">
        <v>-1.76</v>
      </c>
      <c r="M752" s="1">
        <v>-1.26</v>
      </c>
      <c r="N752" s="1" t="e">
        <f>INDEX(Data!Z:Z,MATCH(zacks_custom_screen_2023_05_31[[#This Row],[Company Name]] &amp; "*", Data!Y:Y,0))</f>
        <v>#N/A</v>
      </c>
      <c r="O752" s="1" t="e">
        <f>INDEX(Data!AA:AA,MATCH(zacks_custom_screen_2023_05_31[[#This Row],[Company Name]] &amp; "*", Data!Y:Y,0))</f>
        <v>#N/A</v>
      </c>
      <c r="P752" s="2">
        <f>IFERROR((zacks_custom_screen_2023_05_31[[#This Row],[EPS1]]-zacks_custom_screen_2023_05_31[[#This Row],[EPS0]])/ABS(zacks_custom_screen_2023_05_31[[#This Row],[EPS0]]), "")</f>
        <v>-0.15032679738562091</v>
      </c>
      <c r="Q752" s="2">
        <f>IFERROR((zacks_custom_screen_2023_05_31[[#This Row],[EPS2]]-zacks_custom_screen_2023_05_31[[#This Row],[EPS1]])/ABS(zacks_custom_screen_2023_05_31[[#This Row],[EPS1]]), "")</f>
        <v>0.28409090909090912</v>
      </c>
      <c r="R752" s="3">
        <f>IFERROR(zacks_custom_screen_2023_05_31[[#This Row],[Price]]/zacks_custom_screen_2023_05_31[[#This Row],[EPS1]], "")</f>
        <v>-21.43181818181818</v>
      </c>
      <c r="S752" s="3">
        <f>IFERROR(zacks_custom_screen_2023_05_31[[#This Row],[Price]]/zacks_custom_screen_2023_05_31[[#This Row],[EPS2]], "")</f>
        <v>-29.936507936507937</v>
      </c>
      <c r="T752" s="3">
        <f>IFERROR(zacks_custom_screen_2023_05_31[[#This Row],[PE1]]/(zacks_custom_screen_2023_05_31[[#This Row],[EG1]]*100), "")</f>
        <v>1.4256818181818181</v>
      </c>
      <c r="U752" s="3">
        <f>IFERROR(zacks_custom_screen_2023_05_31[[#This Row],[PE2]]/(zacks_custom_screen_2023_05_31[[#This Row],[EG2]]*100), "")</f>
        <v>-1.0537650793650792</v>
      </c>
      <c r="V752"/>
      <c r="W752"/>
      <c r="X752"/>
    </row>
    <row r="753" spans="2:24" hidden="1" x14ac:dyDescent="0.25">
      <c r="B753" t="s">
        <v>1659</v>
      </c>
      <c r="C753">
        <v>107596.74</v>
      </c>
      <c r="D753" t="s">
        <v>1658</v>
      </c>
      <c r="E753" t="s">
        <v>22</v>
      </c>
      <c r="F753" t="s">
        <v>41</v>
      </c>
      <c r="G753" t="s">
        <v>48</v>
      </c>
      <c r="H753">
        <v>12</v>
      </c>
      <c r="I753">
        <v>202212</v>
      </c>
      <c r="J753" s="1">
        <v>307.07</v>
      </c>
      <c r="K753" s="1">
        <v>4.68</v>
      </c>
      <c r="L753" s="1">
        <v>5.46</v>
      </c>
      <c r="M753" s="1">
        <v>6.34</v>
      </c>
      <c r="N753" s="1">
        <f>INDEX(Data!Z:Z,MATCH(zacks_custom_screen_2023_05_31[[#This Row],[Company Name]] &amp; "*", Data!Y:Y,0))</f>
        <v>339113</v>
      </c>
      <c r="O753" s="1">
        <f>INDEX(Data!AA:AA,MATCH(zacks_custom_screen_2023_05_31[[#This Row],[Company Name]] &amp; "*", Data!Y:Y,0))</f>
        <v>339112</v>
      </c>
      <c r="P753" s="2">
        <f>IFERROR((zacks_custom_screen_2023_05_31[[#This Row],[EPS1]]-zacks_custom_screen_2023_05_31[[#This Row],[EPS0]])/ABS(zacks_custom_screen_2023_05_31[[#This Row],[EPS0]]), "")</f>
        <v>0.16666666666666674</v>
      </c>
      <c r="Q753" s="2">
        <f>IFERROR((zacks_custom_screen_2023_05_31[[#This Row],[EPS2]]-zacks_custom_screen_2023_05_31[[#This Row],[EPS1]])/ABS(zacks_custom_screen_2023_05_31[[#This Row],[EPS1]]), "")</f>
        <v>0.16117216117216115</v>
      </c>
      <c r="R753" s="3">
        <f>IFERROR(zacks_custom_screen_2023_05_31[[#This Row],[Price]]/zacks_custom_screen_2023_05_31[[#This Row],[EPS1]], "")</f>
        <v>56.239926739926737</v>
      </c>
      <c r="S753" s="3">
        <f>IFERROR(zacks_custom_screen_2023_05_31[[#This Row],[Price]]/zacks_custom_screen_2023_05_31[[#This Row],[EPS2]], "")</f>
        <v>48.433753943217667</v>
      </c>
      <c r="T753" s="3">
        <f>IFERROR(zacks_custom_screen_2023_05_31[[#This Row],[PE1]]/(zacks_custom_screen_2023_05_31[[#This Row],[EG1]]*100), "")</f>
        <v>3.3743956043956027</v>
      </c>
      <c r="U753" s="3">
        <f>IFERROR(zacks_custom_screen_2023_05_31[[#This Row],[PE2]]/(zacks_custom_screen_2023_05_31[[#This Row],[EG2]]*100), "")</f>
        <v>3.0050942787496417</v>
      </c>
      <c r="V753"/>
      <c r="W753"/>
      <c r="X753"/>
    </row>
    <row r="754" spans="2:24" x14ac:dyDescent="0.25">
      <c r="B754" t="s">
        <v>2143</v>
      </c>
      <c r="C754">
        <v>4526.68</v>
      </c>
      <c r="D754" t="s">
        <v>2142</v>
      </c>
      <c r="E754" t="s">
        <v>22</v>
      </c>
      <c r="F754" t="s">
        <v>30</v>
      </c>
      <c r="G754" t="s">
        <v>2144</v>
      </c>
      <c r="H754">
        <v>12</v>
      </c>
      <c r="I754">
        <v>202212</v>
      </c>
      <c r="J754" s="1">
        <v>136.09</v>
      </c>
      <c r="K754" s="1">
        <v>9.11</v>
      </c>
      <c r="L754" s="1">
        <v>9.85</v>
      </c>
      <c r="M754" s="1">
        <v>10.92</v>
      </c>
      <c r="N754" s="1">
        <f>INDEX(Data!Z:Z,MATCH(zacks_custom_screen_2023_05_31[[#This Row],[Company Name]] &amp; "*", Data!Y:Y,0))</f>
        <v>541512</v>
      </c>
      <c r="O754" s="1">
        <f>INDEX(Data!AA:AA,MATCH(zacks_custom_screen_2023_05_31[[#This Row],[Company Name]] &amp; "*", Data!Y:Y,0))</f>
        <v>423690</v>
      </c>
      <c r="P754" s="2">
        <f>IFERROR((zacks_custom_screen_2023_05_31[[#This Row],[EPS1]]-zacks_custom_screen_2023_05_31[[#This Row],[EPS0]])/ABS(zacks_custom_screen_2023_05_31[[#This Row],[EPS0]]), "")</f>
        <v>8.1229418221734392E-2</v>
      </c>
      <c r="Q754" s="2">
        <f>IFERROR((zacks_custom_screen_2023_05_31[[#This Row],[EPS2]]-zacks_custom_screen_2023_05_31[[#This Row],[EPS1]])/ABS(zacks_custom_screen_2023_05_31[[#This Row],[EPS1]]), "")</f>
        <v>0.10862944162436551</v>
      </c>
      <c r="R754" s="3">
        <f>IFERROR(zacks_custom_screen_2023_05_31[[#This Row],[Price]]/zacks_custom_screen_2023_05_31[[#This Row],[EPS1]], "")</f>
        <v>13.816243654822335</v>
      </c>
      <c r="S754" s="3">
        <f>IFERROR(zacks_custom_screen_2023_05_31[[#This Row],[Price]]/zacks_custom_screen_2023_05_31[[#This Row],[EPS2]], "")</f>
        <v>12.462454212454213</v>
      </c>
      <c r="T754" s="3">
        <f>IFERROR(zacks_custom_screen_2023_05_31[[#This Row],[PE1]]/(zacks_custom_screen_2023_05_31[[#This Row],[EG1]]*100), "")</f>
        <v>1.70089161750583</v>
      </c>
      <c r="U754" s="3">
        <f>IFERROR(zacks_custom_screen_2023_05_31[[#This Row],[PE2]]/(zacks_custom_screen_2023_05_31[[#This Row],[EG2]]*100), "")</f>
        <v>1.1472446167539623</v>
      </c>
      <c r="V754"/>
      <c r="W754"/>
      <c r="X754"/>
    </row>
    <row r="755" spans="2:24" hidden="1" x14ac:dyDescent="0.25">
      <c r="B755" t="s">
        <v>1663</v>
      </c>
      <c r="C755">
        <v>5700.86</v>
      </c>
      <c r="D755" t="s">
        <v>1662</v>
      </c>
      <c r="E755" t="s">
        <v>22</v>
      </c>
      <c r="F755" t="s">
        <v>41</v>
      </c>
      <c r="G755" t="s">
        <v>67</v>
      </c>
      <c r="H755">
        <v>12</v>
      </c>
      <c r="I755">
        <v>202212</v>
      </c>
      <c r="J755" s="1">
        <v>59.43</v>
      </c>
      <c r="K755" s="1">
        <v>-2.72</v>
      </c>
      <c r="L755" s="1">
        <v>-2.3199999999999998</v>
      </c>
      <c r="M755" s="1">
        <v>-1.1200000000000001</v>
      </c>
      <c r="N755" s="1" t="e">
        <f>INDEX(Data!Z:Z,MATCH(zacks_custom_screen_2023_05_31[[#This Row],[Company Name]] &amp; "*", Data!Y:Y,0))</f>
        <v>#N/A</v>
      </c>
      <c r="O755" s="1" t="e">
        <f>INDEX(Data!AA:AA,MATCH(zacks_custom_screen_2023_05_31[[#This Row],[Company Name]] &amp; "*", Data!Y:Y,0))</f>
        <v>#N/A</v>
      </c>
      <c r="P755" s="2">
        <f>IFERROR((zacks_custom_screen_2023_05_31[[#This Row],[EPS1]]-zacks_custom_screen_2023_05_31[[#This Row],[EPS0]])/ABS(zacks_custom_screen_2023_05_31[[#This Row],[EPS0]]), "")</f>
        <v>0.14705882352941188</v>
      </c>
      <c r="Q755" s="2">
        <f>IFERROR((zacks_custom_screen_2023_05_31[[#This Row],[EPS2]]-zacks_custom_screen_2023_05_31[[#This Row],[EPS1]])/ABS(zacks_custom_screen_2023_05_31[[#This Row],[EPS1]]), "")</f>
        <v>0.51724137931034475</v>
      </c>
      <c r="R755" s="3">
        <f>IFERROR(zacks_custom_screen_2023_05_31[[#This Row],[Price]]/zacks_custom_screen_2023_05_31[[#This Row],[EPS1]], "")</f>
        <v>-25.616379310344829</v>
      </c>
      <c r="S755" s="3">
        <f>IFERROR(zacks_custom_screen_2023_05_31[[#This Row],[Price]]/zacks_custom_screen_2023_05_31[[#This Row],[EPS2]], "")</f>
        <v>-53.062499999999993</v>
      </c>
      <c r="T755" s="3">
        <f>IFERROR(zacks_custom_screen_2023_05_31[[#This Row],[PE1]]/(zacks_custom_screen_2023_05_31[[#This Row],[EG1]]*100), "")</f>
        <v>-1.741913793103447</v>
      </c>
      <c r="U755" s="3">
        <f>IFERROR(zacks_custom_screen_2023_05_31[[#This Row],[PE2]]/(zacks_custom_screen_2023_05_31[[#This Row],[EG2]]*100), "")</f>
        <v>-1.0258749999999999</v>
      </c>
      <c r="V755"/>
      <c r="W755"/>
      <c r="X755"/>
    </row>
    <row r="756" spans="2:24" hidden="1" x14ac:dyDescent="0.25">
      <c r="B756" t="s">
        <v>1665</v>
      </c>
      <c r="C756">
        <v>3082.85</v>
      </c>
      <c r="D756" t="s">
        <v>1664</v>
      </c>
      <c r="E756" t="s">
        <v>22</v>
      </c>
      <c r="F756" t="s">
        <v>14</v>
      </c>
      <c r="G756" t="s">
        <v>15</v>
      </c>
      <c r="H756">
        <v>12</v>
      </c>
      <c r="I756">
        <v>202212</v>
      </c>
      <c r="J756" s="1">
        <v>67.87</v>
      </c>
      <c r="K756" s="1">
        <v>1.1299999999999999</v>
      </c>
      <c r="L756" s="1">
        <v>1.4</v>
      </c>
      <c r="M756" s="1">
        <v>2.39</v>
      </c>
      <c r="N756" s="1">
        <f>INDEX(Data!Z:Z,MATCH(zacks_custom_screen_2023_05_31[[#This Row],[Company Name]] &amp; "*", Data!Y:Y,0))</f>
        <v>517919</v>
      </c>
      <c r="O756" s="1">
        <f>INDEX(Data!AA:AA,MATCH(zacks_custom_screen_2023_05_31[[#This Row],[Company Name]] &amp; "*", Data!Y:Y,0))</f>
        <v>511210</v>
      </c>
      <c r="P756" s="2">
        <f>IFERROR((zacks_custom_screen_2023_05_31[[#This Row],[EPS1]]-zacks_custom_screen_2023_05_31[[#This Row],[EPS0]])/ABS(zacks_custom_screen_2023_05_31[[#This Row],[EPS0]]), "")</f>
        <v>0.23893805309734517</v>
      </c>
      <c r="Q756" s="2">
        <f>IFERROR((zacks_custom_screen_2023_05_31[[#This Row],[EPS2]]-zacks_custom_screen_2023_05_31[[#This Row],[EPS1]])/ABS(zacks_custom_screen_2023_05_31[[#This Row],[EPS1]]), "")</f>
        <v>0.7071428571428573</v>
      </c>
      <c r="R756" s="3">
        <f>IFERROR(zacks_custom_screen_2023_05_31[[#This Row],[Price]]/zacks_custom_screen_2023_05_31[[#This Row],[EPS1]], "")</f>
        <v>48.478571428571435</v>
      </c>
      <c r="S756" s="3">
        <f>IFERROR(zacks_custom_screen_2023_05_31[[#This Row],[Price]]/zacks_custom_screen_2023_05_31[[#This Row],[EPS2]], "")</f>
        <v>28.397489539748953</v>
      </c>
      <c r="T756" s="3">
        <f>IFERROR(zacks_custom_screen_2023_05_31[[#This Row],[PE1]]/(zacks_custom_screen_2023_05_31[[#This Row],[EG1]]*100), "")</f>
        <v>2.0289179894179892</v>
      </c>
      <c r="U756" s="3">
        <f>IFERROR(zacks_custom_screen_2023_05_31[[#This Row],[PE2]]/(zacks_custom_screen_2023_05_31[[#This Row],[EG2]]*100), "")</f>
        <v>0.40158066015806598</v>
      </c>
      <c r="V756"/>
      <c r="W756"/>
      <c r="X756"/>
    </row>
    <row r="757" spans="2:24" hidden="1" x14ac:dyDescent="0.25">
      <c r="B757" t="s">
        <v>1666</v>
      </c>
      <c r="C757">
        <v>6489</v>
      </c>
      <c r="D757" t="s">
        <v>1666</v>
      </c>
      <c r="E757" t="s">
        <v>13</v>
      </c>
      <c r="F757" t="s">
        <v>865</v>
      </c>
      <c r="G757" t="s">
        <v>866</v>
      </c>
      <c r="H757">
        <v>12</v>
      </c>
      <c r="I757">
        <v>202212</v>
      </c>
      <c r="J757" s="1">
        <v>78.75</v>
      </c>
      <c r="K757" s="1">
        <v>4.4400000000000004</v>
      </c>
      <c r="L757" s="1">
        <v>4.87</v>
      </c>
      <c r="M757" s="1">
        <v>5.4</v>
      </c>
      <c r="N757" s="1">
        <f>INDEX(Data!Z:Z,MATCH(zacks_custom_screen_2023_05_31[[#This Row],[Company Name]] &amp; "*", Data!Y:Y,0))</f>
        <v>336412</v>
      </c>
      <c r="O757" s="1">
        <f>INDEX(Data!AA:AA,MATCH(zacks_custom_screen_2023_05_31[[#This Row],[Company Name]] &amp; "*", Data!Y:Y,0))</f>
        <v>336390</v>
      </c>
      <c r="P757" s="2">
        <f>IFERROR((zacks_custom_screen_2023_05_31[[#This Row],[EPS1]]-zacks_custom_screen_2023_05_31[[#This Row],[EPS0]])/ABS(zacks_custom_screen_2023_05_31[[#This Row],[EPS0]]), "")</f>
        <v>9.6846846846846774E-2</v>
      </c>
      <c r="Q757" s="2">
        <f>IFERROR((zacks_custom_screen_2023_05_31[[#This Row],[EPS2]]-zacks_custom_screen_2023_05_31[[#This Row],[EPS1]])/ABS(zacks_custom_screen_2023_05_31[[#This Row],[EPS1]]), "")</f>
        <v>0.10882956878850107</v>
      </c>
      <c r="R757" s="3">
        <f>IFERROR(zacks_custom_screen_2023_05_31[[#This Row],[Price]]/zacks_custom_screen_2023_05_31[[#This Row],[EPS1]], "")</f>
        <v>16.170431211498972</v>
      </c>
      <c r="S757" s="3">
        <f>IFERROR(zacks_custom_screen_2023_05_31[[#This Row],[Price]]/zacks_custom_screen_2023_05_31[[#This Row],[EPS2]], "")</f>
        <v>14.583333333333332</v>
      </c>
      <c r="T757" s="3">
        <f>IFERROR(zacks_custom_screen_2023_05_31[[#This Row],[PE1]]/(zacks_custom_screen_2023_05_31[[#This Row],[EG1]]*100), "")</f>
        <v>1.6696910367222206</v>
      </c>
      <c r="U757" s="3">
        <f>IFERROR(zacks_custom_screen_2023_05_31[[#This Row],[PE2]]/(zacks_custom_screen_2023_05_31[[#This Row],[EG2]]*100), "")</f>
        <v>1.3400157232704395</v>
      </c>
      <c r="V757"/>
      <c r="W757"/>
      <c r="X757"/>
    </row>
    <row r="758" spans="2:24" hidden="1" x14ac:dyDescent="0.25">
      <c r="B758" t="s">
        <v>1668</v>
      </c>
      <c r="C758">
        <v>51254</v>
      </c>
      <c r="D758" t="s">
        <v>1667</v>
      </c>
      <c r="E758" t="s">
        <v>13</v>
      </c>
      <c r="F758" t="s">
        <v>37</v>
      </c>
      <c r="G758" t="s">
        <v>418</v>
      </c>
      <c r="H758">
        <v>12</v>
      </c>
      <c r="I758">
        <v>202212</v>
      </c>
      <c r="J758" s="1">
        <v>5.23</v>
      </c>
      <c r="K758" s="1">
        <v>0.61</v>
      </c>
      <c r="L758" s="1">
        <v>0.7</v>
      </c>
      <c r="M758" s="1">
        <v>0.76</v>
      </c>
      <c r="N758" s="1" t="e">
        <f>INDEX(Data!Z:Z,MATCH(zacks_custom_screen_2023_05_31[[#This Row],[Company Name]] &amp; "*", Data!Y:Y,0))</f>
        <v>#N/A</v>
      </c>
      <c r="O758" s="1" t="e">
        <f>INDEX(Data!AA:AA,MATCH(zacks_custom_screen_2023_05_31[[#This Row],[Company Name]] &amp; "*", Data!Y:Y,0))</f>
        <v>#N/A</v>
      </c>
      <c r="P758" s="2">
        <f>IFERROR((zacks_custom_screen_2023_05_31[[#This Row],[EPS1]]-zacks_custom_screen_2023_05_31[[#This Row],[EPS0]])/ABS(zacks_custom_screen_2023_05_31[[#This Row],[EPS0]]), "")</f>
        <v>0.14754098360655732</v>
      </c>
      <c r="Q758" s="2">
        <f>IFERROR((zacks_custom_screen_2023_05_31[[#This Row],[EPS2]]-zacks_custom_screen_2023_05_31[[#This Row],[EPS1]])/ABS(zacks_custom_screen_2023_05_31[[#This Row],[EPS1]]), "")</f>
        <v>8.5714285714285798E-2</v>
      </c>
      <c r="R758" s="3">
        <f>IFERROR(zacks_custom_screen_2023_05_31[[#This Row],[Price]]/zacks_custom_screen_2023_05_31[[#This Row],[EPS1]], "")</f>
        <v>7.4714285714285724</v>
      </c>
      <c r="S758" s="3">
        <f>IFERROR(zacks_custom_screen_2023_05_31[[#This Row],[Price]]/zacks_custom_screen_2023_05_31[[#This Row],[EPS2]], "")</f>
        <v>6.8815789473684212</v>
      </c>
      <c r="T758" s="3">
        <f>IFERROR(zacks_custom_screen_2023_05_31[[#This Row],[PE1]]/(zacks_custom_screen_2023_05_31[[#This Row],[EG1]]*100), "")</f>
        <v>0.50639682539682562</v>
      </c>
      <c r="U758" s="3">
        <f>IFERROR(zacks_custom_screen_2023_05_31[[#This Row],[PE2]]/(zacks_custom_screen_2023_05_31[[#This Row],[EG2]]*100), "")</f>
        <v>0.80285087719298165</v>
      </c>
      <c r="V758"/>
      <c r="W758"/>
      <c r="X758"/>
    </row>
    <row r="759" spans="2:24" hidden="1" x14ac:dyDescent="0.25">
      <c r="B759" t="s">
        <v>1670</v>
      </c>
      <c r="C759">
        <v>67891.88</v>
      </c>
      <c r="D759" t="s">
        <v>1669</v>
      </c>
      <c r="E759" t="s">
        <v>13</v>
      </c>
      <c r="F759" t="s">
        <v>18</v>
      </c>
      <c r="G759" t="s">
        <v>171</v>
      </c>
      <c r="H759">
        <v>12</v>
      </c>
      <c r="I759">
        <v>202212</v>
      </c>
      <c r="J759" s="1">
        <v>223.4</v>
      </c>
      <c r="K759" s="1">
        <v>9.17</v>
      </c>
      <c r="L759" s="1">
        <v>9.65</v>
      </c>
      <c r="M759" s="1">
        <v>10.18</v>
      </c>
      <c r="N759" s="1">
        <f>INDEX(Data!Z:Z,MATCH(zacks_custom_screen_2023_05_31[[#This Row],[Company Name]] &amp; "*", Data!Y:Y,0))</f>
        <v>333993</v>
      </c>
      <c r="O759" s="1">
        <f>INDEX(Data!AA:AA,MATCH(zacks_custom_screen_2023_05_31[[#This Row],[Company Name]] &amp; "*", Data!Y:Y,0))</f>
        <v>326199</v>
      </c>
      <c r="P759" s="2">
        <f>IFERROR((zacks_custom_screen_2023_05_31[[#This Row],[EPS1]]-zacks_custom_screen_2023_05_31[[#This Row],[EPS0]])/ABS(zacks_custom_screen_2023_05_31[[#This Row],[EPS0]]), "")</f>
        <v>5.2344601962922621E-2</v>
      </c>
      <c r="Q759" s="2">
        <f>IFERROR((zacks_custom_screen_2023_05_31[[#This Row],[EPS2]]-zacks_custom_screen_2023_05_31[[#This Row],[EPS1]])/ABS(zacks_custom_screen_2023_05_31[[#This Row],[EPS1]]), "")</f>
        <v>5.4922279792746047E-2</v>
      </c>
      <c r="R759" s="3">
        <f>IFERROR(zacks_custom_screen_2023_05_31[[#This Row],[Price]]/zacks_custom_screen_2023_05_31[[#This Row],[EPS1]], "")</f>
        <v>23.150259067357513</v>
      </c>
      <c r="S759" s="3">
        <f>IFERROR(zacks_custom_screen_2023_05_31[[#This Row],[Price]]/zacks_custom_screen_2023_05_31[[#This Row],[EPS2]], "")</f>
        <v>21.944990176817289</v>
      </c>
      <c r="T759" s="3">
        <f>IFERROR(zacks_custom_screen_2023_05_31[[#This Row],[PE1]]/(zacks_custom_screen_2023_05_31[[#This Row],[EG1]]*100), "")</f>
        <v>4.4226640759930875</v>
      </c>
      <c r="U759" s="3">
        <f>IFERROR(zacks_custom_screen_2023_05_31[[#This Row],[PE2]]/(zacks_custom_screen_2023_05_31[[#This Row],[EG2]]*100), "")</f>
        <v>3.995644437854474</v>
      </c>
      <c r="V759"/>
      <c r="W759"/>
      <c r="X759"/>
    </row>
    <row r="760" spans="2:24" hidden="1" x14ac:dyDescent="0.25">
      <c r="B760" t="s">
        <v>1671</v>
      </c>
      <c r="C760">
        <v>312302.19</v>
      </c>
      <c r="D760" t="s">
        <v>90</v>
      </c>
      <c r="E760" t="s">
        <v>13</v>
      </c>
      <c r="F760" t="s">
        <v>37</v>
      </c>
      <c r="G760" t="s">
        <v>92</v>
      </c>
      <c r="H760">
        <v>12</v>
      </c>
      <c r="I760">
        <v>202212</v>
      </c>
      <c r="J760" s="1">
        <v>422.03</v>
      </c>
      <c r="K760" s="1"/>
      <c r="N760" s="1" t="str">
        <f>INDEX(Data!Z:Z,MATCH(zacks_custom_screen_2023_05_31[[#This Row],[Company Name]] &amp; "*", Data!Y:Y,0))</f>
        <v>Naics1</v>
      </c>
      <c r="O760" s="1" t="str">
        <f>INDEX(Data!AA:AA,MATCH(zacks_custom_screen_2023_05_31[[#This Row],[Company Name]] &amp; "*", Data!Y:Y,0))</f>
        <v>Nacis2</v>
      </c>
      <c r="P760" s="2" t="str">
        <f>IFERROR((zacks_custom_screen_2023_05_31[[#This Row],[EPS1]]-zacks_custom_screen_2023_05_31[[#This Row],[EPS0]])/ABS(zacks_custom_screen_2023_05_31[[#This Row],[EPS0]]), "")</f>
        <v/>
      </c>
      <c r="Q760" s="2" t="str">
        <f>IFERROR((zacks_custom_screen_2023_05_31[[#This Row],[EPS2]]-zacks_custom_screen_2023_05_31[[#This Row],[EPS1]])/ABS(zacks_custom_screen_2023_05_31[[#This Row],[EPS1]]), "")</f>
        <v/>
      </c>
      <c r="R760" s="3" t="str">
        <f>IFERROR(zacks_custom_screen_2023_05_31[[#This Row],[Price]]/zacks_custom_screen_2023_05_31[[#This Row],[EPS1]], "")</f>
        <v/>
      </c>
      <c r="S760" s="3" t="str">
        <f>IFERROR(zacks_custom_screen_2023_05_31[[#This Row],[Price]]/zacks_custom_screen_2023_05_31[[#This Row],[EPS2]], "")</f>
        <v/>
      </c>
      <c r="T760" s="3" t="str">
        <f>IFERROR(zacks_custom_screen_2023_05_31[[#This Row],[PE1]]/(zacks_custom_screen_2023_05_31[[#This Row],[EG1]]*100), "")</f>
        <v/>
      </c>
      <c r="U760" s="3" t="str">
        <f>IFERROR(zacks_custom_screen_2023_05_31[[#This Row],[PE2]]/(zacks_custom_screen_2023_05_31[[#This Row],[EG2]]*100), "")</f>
        <v/>
      </c>
      <c r="V760"/>
      <c r="W760"/>
      <c r="X760"/>
    </row>
    <row r="761" spans="2:24" hidden="1" x14ac:dyDescent="0.25">
      <c r="B761" t="s">
        <v>1673</v>
      </c>
      <c r="C761">
        <v>6790.06</v>
      </c>
      <c r="D761" t="s">
        <v>1672</v>
      </c>
      <c r="E761" t="s">
        <v>13</v>
      </c>
      <c r="F761" t="s">
        <v>37</v>
      </c>
      <c r="G761" t="s">
        <v>38</v>
      </c>
      <c r="H761">
        <v>12</v>
      </c>
      <c r="I761">
        <v>202212</v>
      </c>
      <c r="J761" s="1">
        <v>14.82</v>
      </c>
      <c r="K761" s="1">
        <v>1.68</v>
      </c>
      <c r="L761" s="1">
        <v>1.66</v>
      </c>
      <c r="M761" s="1">
        <v>1.96</v>
      </c>
      <c r="N761" s="1">
        <f>INDEX(Data!Z:Z,MATCH(zacks_custom_screen_2023_05_31[[#This Row],[Company Name]] &amp; "*", Data!Y:Y,0))</f>
        <v>523940</v>
      </c>
      <c r="O761" s="1">
        <f>INDEX(Data!AA:AA,MATCH(zacks_custom_screen_2023_05_31[[#This Row],[Company Name]] &amp; "*", Data!Y:Y,0))</f>
        <v>0</v>
      </c>
      <c r="P761" s="2">
        <f>IFERROR((zacks_custom_screen_2023_05_31[[#This Row],[EPS1]]-zacks_custom_screen_2023_05_31[[#This Row],[EPS0]])/ABS(zacks_custom_screen_2023_05_31[[#This Row],[EPS0]]), "")</f>
        <v>-1.1904761904761916E-2</v>
      </c>
      <c r="Q761" s="2">
        <f>IFERROR((zacks_custom_screen_2023_05_31[[#This Row],[EPS2]]-zacks_custom_screen_2023_05_31[[#This Row],[EPS1]])/ABS(zacks_custom_screen_2023_05_31[[#This Row],[EPS1]]), "")</f>
        <v>0.18072289156626509</v>
      </c>
      <c r="R761" s="3">
        <f>IFERROR(zacks_custom_screen_2023_05_31[[#This Row],[Price]]/zacks_custom_screen_2023_05_31[[#This Row],[EPS1]], "")</f>
        <v>8.9277108433734949</v>
      </c>
      <c r="S761" s="3">
        <f>IFERROR(zacks_custom_screen_2023_05_31[[#This Row],[Price]]/zacks_custom_screen_2023_05_31[[#This Row],[EPS2]], "")</f>
        <v>7.5612244897959187</v>
      </c>
      <c r="T761" s="3">
        <f>IFERROR(zacks_custom_screen_2023_05_31[[#This Row],[PE1]]/(zacks_custom_screen_2023_05_31[[#This Row],[EG1]]*100), "")</f>
        <v>-7.4992771084337289</v>
      </c>
      <c r="U761" s="3">
        <f>IFERROR(zacks_custom_screen_2023_05_31[[#This Row],[PE2]]/(zacks_custom_screen_2023_05_31[[#This Row],[EG2]]*100), "")</f>
        <v>0.41838775510204074</v>
      </c>
      <c r="V761"/>
      <c r="W761"/>
      <c r="X761"/>
    </row>
    <row r="762" spans="2:24" hidden="1" x14ac:dyDescent="0.25">
      <c r="B762" t="s">
        <v>1674</v>
      </c>
      <c r="C762">
        <v>48482.559999999998</v>
      </c>
      <c r="D762" t="s">
        <v>90</v>
      </c>
      <c r="E762" t="s">
        <v>13</v>
      </c>
      <c r="F762" t="s">
        <v>37</v>
      </c>
      <c r="G762" t="s">
        <v>92</v>
      </c>
      <c r="H762">
        <v>12</v>
      </c>
      <c r="I762">
        <v>202212</v>
      </c>
      <c r="J762" s="1">
        <v>149.43</v>
      </c>
      <c r="K762" s="1"/>
      <c r="N762" s="1" t="str">
        <f>INDEX(Data!Z:Z,MATCH(zacks_custom_screen_2023_05_31[[#This Row],[Company Name]] &amp; "*", Data!Y:Y,0))</f>
        <v>Naics1</v>
      </c>
      <c r="O762" s="1" t="str">
        <f>INDEX(Data!AA:AA,MATCH(zacks_custom_screen_2023_05_31[[#This Row],[Company Name]] &amp; "*", Data!Y:Y,0))</f>
        <v>Nacis2</v>
      </c>
      <c r="P762" s="2" t="str">
        <f>IFERROR((zacks_custom_screen_2023_05_31[[#This Row],[EPS1]]-zacks_custom_screen_2023_05_31[[#This Row],[EPS0]])/ABS(zacks_custom_screen_2023_05_31[[#This Row],[EPS0]]), "")</f>
        <v/>
      </c>
      <c r="Q762" s="2" t="str">
        <f>IFERROR((zacks_custom_screen_2023_05_31[[#This Row],[EPS2]]-zacks_custom_screen_2023_05_31[[#This Row],[EPS1]])/ABS(zacks_custom_screen_2023_05_31[[#This Row],[EPS1]]), "")</f>
        <v/>
      </c>
      <c r="R762" s="3" t="str">
        <f>IFERROR(zacks_custom_screen_2023_05_31[[#This Row],[Price]]/zacks_custom_screen_2023_05_31[[#This Row],[EPS1]], "")</f>
        <v/>
      </c>
      <c r="S762" s="3" t="str">
        <f>IFERROR(zacks_custom_screen_2023_05_31[[#This Row],[Price]]/zacks_custom_screen_2023_05_31[[#This Row],[EPS2]], "")</f>
        <v/>
      </c>
      <c r="T762" s="3" t="str">
        <f>IFERROR(zacks_custom_screen_2023_05_31[[#This Row],[PE1]]/(zacks_custom_screen_2023_05_31[[#This Row],[EG1]]*100), "")</f>
        <v/>
      </c>
      <c r="U762" s="3" t="str">
        <f>IFERROR(zacks_custom_screen_2023_05_31[[#This Row],[PE2]]/(zacks_custom_screen_2023_05_31[[#This Row],[EG2]]*100), "")</f>
        <v/>
      </c>
      <c r="V762"/>
      <c r="W762"/>
      <c r="X762"/>
    </row>
    <row r="763" spans="2:24" hidden="1" x14ac:dyDescent="0.25">
      <c r="B763" t="s">
        <v>1675</v>
      </c>
      <c r="C763">
        <v>66755.75</v>
      </c>
      <c r="D763" t="s">
        <v>90</v>
      </c>
      <c r="E763" t="s">
        <v>13</v>
      </c>
      <c r="F763" t="s">
        <v>37</v>
      </c>
      <c r="G763" t="s">
        <v>92</v>
      </c>
      <c r="H763">
        <v>12</v>
      </c>
      <c r="I763">
        <v>202212</v>
      </c>
      <c r="J763" s="1">
        <v>259.75</v>
      </c>
      <c r="K763" s="1"/>
      <c r="N763" s="1" t="str">
        <f>INDEX(Data!Z:Z,MATCH(zacks_custom_screen_2023_05_31[[#This Row],[Company Name]] &amp; "*", Data!Y:Y,0))</f>
        <v>Naics1</v>
      </c>
      <c r="O763" s="1" t="str">
        <f>INDEX(Data!AA:AA,MATCH(zacks_custom_screen_2023_05_31[[#This Row],[Company Name]] &amp; "*", Data!Y:Y,0))</f>
        <v>Nacis2</v>
      </c>
      <c r="P763" s="2" t="str">
        <f>IFERROR((zacks_custom_screen_2023_05_31[[#This Row],[EPS1]]-zacks_custom_screen_2023_05_31[[#This Row],[EPS0]])/ABS(zacks_custom_screen_2023_05_31[[#This Row],[EPS0]]), "")</f>
        <v/>
      </c>
      <c r="Q763" s="2" t="str">
        <f>IFERROR((zacks_custom_screen_2023_05_31[[#This Row],[EPS2]]-zacks_custom_screen_2023_05_31[[#This Row],[EPS1]])/ABS(zacks_custom_screen_2023_05_31[[#This Row],[EPS1]]), "")</f>
        <v/>
      </c>
      <c r="R763" s="3" t="str">
        <f>IFERROR(zacks_custom_screen_2023_05_31[[#This Row],[Price]]/zacks_custom_screen_2023_05_31[[#This Row],[EPS1]], "")</f>
        <v/>
      </c>
      <c r="S763" s="3" t="str">
        <f>IFERROR(zacks_custom_screen_2023_05_31[[#This Row],[Price]]/zacks_custom_screen_2023_05_31[[#This Row],[EPS2]], "")</f>
        <v/>
      </c>
      <c r="T763" s="3" t="str">
        <f>IFERROR(zacks_custom_screen_2023_05_31[[#This Row],[PE1]]/(zacks_custom_screen_2023_05_31[[#This Row],[EG1]]*100), "")</f>
        <v/>
      </c>
      <c r="U763" s="3" t="str">
        <f>IFERROR(zacks_custom_screen_2023_05_31[[#This Row],[PE2]]/(zacks_custom_screen_2023_05_31[[#This Row],[EG2]]*100), "")</f>
        <v/>
      </c>
      <c r="V763"/>
      <c r="W763"/>
      <c r="X763"/>
    </row>
    <row r="764" spans="2:24" hidden="1" x14ac:dyDescent="0.25">
      <c r="B764" t="s">
        <v>1676</v>
      </c>
      <c r="C764">
        <v>49675.28</v>
      </c>
      <c r="D764" t="s">
        <v>90</v>
      </c>
      <c r="E764" t="s">
        <v>13</v>
      </c>
      <c r="F764" t="s">
        <v>37</v>
      </c>
      <c r="G764" t="s">
        <v>92</v>
      </c>
      <c r="H764">
        <v>12</v>
      </c>
      <c r="I764">
        <v>202212</v>
      </c>
      <c r="J764" s="1">
        <v>175.5</v>
      </c>
      <c r="K764" s="1"/>
      <c r="N764" s="1" t="str">
        <f>INDEX(Data!Z:Z,MATCH(zacks_custom_screen_2023_05_31[[#This Row],[Company Name]] &amp; "*", Data!Y:Y,0))</f>
        <v>Naics1</v>
      </c>
      <c r="O764" s="1" t="str">
        <f>INDEX(Data!AA:AA,MATCH(zacks_custom_screen_2023_05_31[[#This Row],[Company Name]] &amp; "*", Data!Y:Y,0))</f>
        <v>Nacis2</v>
      </c>
      <c r="P764" s="2" t="str">
        <f>IFERROR((zacks_custom_screen_2023_05_31[[#This Row],[EPS1]]-zacks_custom_screen_2023_05_31[[#This Row],[EPS0]])/ABS(zacks_custom_screen_2023_05_31[[#This Row],[EPS0]]), "")</f>
        <v/>
      </c>
      <c r="Q764" s="2" t="str">
        <f>IFERROR((zacks_custom_screen_2023_05_31[[#This Row],[EPS2]]-zacks_custom_screen_2023_05_31[[#This Row],[EPS1]])/ABS(zacks_custom_screen_2023_05_31[[#This Row],[EPS1]]), "")</f>
        <v/>
      </c>
      <c r="R764" s="3" t="str">
        <f>IFERROR(zacks_custom_screen_2023_05_31[[#This Row],[Price]]/zacks_custom_screen_2023_05_31[[#This Row],[EPS1]], "")</f>
        <v/>
      </c>
      <c r="S764" s="3" t="str">
        <f>IFERROR(zacks_custom_screen_2023_05_31[[#This Row],[Price]]/zacks_custom_screen_2023_05_31[[#This Row],[EPS2]], "")</f>
        <v/>
      </c>
      <c r="T764" s="3" t="str">
        <f>IFERROR(zacks_custom_screen_2023_05_31[[#This Row],[PE1]]/(zacks_custom_screen_2023_05_31[[#This Row],[EG1]]*100), "")</f>
        <v/>
      </c>
      <c r="U764" s="3" t="str">
        <f>IFERROR(zacks_custom_screen_2023_05_31[[#This Row],[PE2]]/(zacks_custom_screen_2023_05_31[[#This Row],[EG2]]*100), "")</f>
        <v/>
      </c>
      <c r="V764"/>
      <c r="W764"/>
      <c r="X764"/>
    </row>
    <row r="765" spans="2:24" hidden="1" x14ac:dyDescent="0.25">
      <c r="B765" t="s">
        <v>1677</v>
      </c>
      <c r="C765">
        <v>10672.89</v>
      </c>
      <c r="D765" t="s">
        <v>90</v>
      </c>
      <c r="E765" t="s">
        <v>13</v>
      </c>
      <c r="F765" t="s">
        <v>37</v>
      </c>
      <c r="G765" t="s">
        <v>92</v>
      </c>
      <c r="H765">
        <v>12</v>
      </c>
      <c r="I765">
        <v>202212</v>
      </c>
      <c r="J765" s="1">
        <v>132.83000000000001</v>
      </c>
      <c r="K765" s="1"/>
      <c r="N765" s="1" t="str">
        <f>INDEX(Data!Z:Z,MATCH(zacks_custom_screen_2023_05_31[[#This Row],[Company Name]] &amp; "*", Data!Y:Y,0))</f>
        <v>Naics1</v>
      </c>
      <c r="O765" s="1" t="str">
        <f>INDEX(Data!AA:AA,MATCH(zacks_custom_screen_2023_05_31[[#This Row],[Company Name]] &amp; "*", Data!Y:Y,0))</f>
        <v>Nacis2</v>
      </c>
      <c r="P765" s="2" t="str">
        <f>IFERROR((zacks_custom_screen_2023_05_31[[#This Row],[EPS1]]-zacks_custom_screen_2023_05_31[[#This Row],[EPS0]])/ABS(zacks_custom_screen_2023_05_31[[#This Row],[EPS0]]), "")</f>
        <v/>
      </c>
      <c r="Q765" s="2" t="str">
        <f>IFERROR((zacks_custom_screen_2023_05_31[[#This Row],[EPS2]]-zacks_custom_screen_2023_05_31[[#This Row],[EPS1]])/ABS(zacks_custom_screen_2023_05_31[[#This Row],[EPS1]]), "")</f>
        <v/>
      </c>
      <c r="R765" s="3" t="str">
        <f>IFERROR(zacks_custom_screen_2023_05_31[[#This Row],[Price]]/zacks_custom_screen_2023_05_31[[#This Row],[EPS1]], "")</f>
        <v/>
      </c>
      <c r="S765" s="3" t="str">
        <f>IFERROR(zacks_custom_screen_2023_05_31[[#This Row],[Price]]/zacks_custom_screen_2023_05_31[[#This Row],[EPS2]], "")</f>
        <v/>
      </c>
      <c r="T765" s="3" t="str">
        <f>IFERROR(zacks_custom_screen_2023_05_31[[#This Row],[PE1]]/(zacks_custom_screen_2023_05_31[[#This Row],[EG1]]*100), "")</f>
        <v/>
      </c>
      <c r="U765" s="3" t="str">
        <f>IFERROR(zacks_custom_screen_2023_05_31[[#This Row],[PE2]]/(zacks_custom_screen_2023_05_31[[#This Row],[EG2]]*100), "")</f>
        <v/>
      </c>
      <c r="V765"/>
      <c r="W765"/>
      <c r="X765"/>
    </row>
    <row r="766" spans="2:24" hidden="1" x14ac:dyDescent="0.25">
      <c r="B766" t="s">
        <v>1678</v>
      </c>
      <c r="C766">
        <v>9338.34</v>
      </c>
      <c r="D766" t="s">
        <v>90</v>
      </c>
      <c r="E766" t="s">
        <v>13</v>
      </c>
      <c r="F766" t="s">
        <v>37</v>
      </c>
      <c r="G766" t="s">
        <v>92</v>
      </c>
      <c r="H766">
        <v>12</v>
      </c>
      <c r="I766">
        <v>202212</v>
      </c>
      <c r="J766" s="1">
        <v>226.11</v>
      </c>
      <c r="K766" s="1"/>
      <c r="N766" s="1" t="str">
        <f>INDEX(Data!Z:Z,MATCH(zacks_custom_screen_2023_05_31[[#This Row],[Company Name]] &amp; "*", Data!Y:Y,0))</f>
        <v>Naics1</v>
      </c>
      <c r="O766" s="1" t="str">
        <f>INDEX(Data!AA:AA,MATCH(zacks_custom_screen_2023_05_31[[#This Row],[Company Name]] &amp; "*", Data!Y:Y,0))</f>
        <v>Nacis2</v>
      </c>
      <c r="P766" s="2" t="str">
        <f>IFERROR((zacks_custom_screen_2023_05_31[[#This Row],[EPS1]]-zacks_custom_screen_2023_05_31[[#This Row],[EPS0]])/ABS(zacks_custom_screen_2023_05_31[[#This Row],[EPS0]]), "")</f>
        <v/>
      </c>
      <c r="Q766" s="2" t="str">
        <f>IFERROR((zacks_custom_screen_2023_05_31[[#This Row],[EPS2]]-zacks_custom_screen_2023_05_31[[#This Row],[EPS1]])/ABS(zacks_custom_screen_2023_05_31[[#This Row],[EPS1]]), "")</f>
        <v/>
      </c>
      <c r="R766" s="3" t="str">
        <f>IFERROR(zacks_custom_screen_2023_05_31[[#This Row],[Price]]/zacks_custom_screen_2023_05_31[[#This Row],[EPS1]], "")</f>
        <v/>
      </c>
      <c r="S766" s="3" t="str">
        <f>IFERROR(zacks_custom_screen_2023_05_31[[#This Row],[Price]]/zacks_custom_screen_2023_05_31[[#This Row],[EPS2]], "")</f>
        <v/>
      </c>
      <c r="T766" s="3" t="str">
        <f>IFERROR(zacks_custom_screen_2023_05_31[[#This Row],[PE1]]/(zacks_custom_screen_2023_05_31[[#This Row],[EG1]]*100), "")</f>
        <v/>
      </c>
      <c r="U766" s="3" t="str">
        <f>IFERROR(zacks_custom_screen_2023_05_31[[#This Row],[PE2]]/(zacks_custom_screen_2023_05_31[[#This Row],[EG2]]*100), "")</f>
        <v/>
      </c>
      <c r="V766"/>
      <c r="W766"/>
      <c r="X766"/>
    </row>
    <row r="767" spans="2:24" hidden="1" x14ac:dyDescent="0.25">
      <c r="B767" t="s">
        <v>1679</v>
      </c>
      <c r="C767">
        <v>12131.53</v>
      </c>
      <c r="D767" t="s">
        <v>90</v>
      </c>
      <c r="E767" t="s">
        <v>13</v>
      </c>
      <c r="F767" t="s">
        <v>37</v>
      </c>
      <c r="G767" t="s">
        <v>92</v>
      </c>
      <c r="H767">
        <v>12</v>
      </c>
      <c r="I767">
        <v>202212</v>
      </c>
      <c r="J767" s="1">
        <v>90.5</v>
      </c>
      <c r="K767" s="1"/>
      <c r="N767" s="1" t="str">
        <f>INDEX(Data!Z:Z,MATCH(zacks_custom_screen_2023_05_31[[#This Row],[Company Name]] &amp; "*", Data!Y:Y,0))</f>
        <v>Naics1</v>
      </c>
      <c r="O767" s="1" t="str">
        <f>INDEX(Data!AA:AA,MATCH(zacks_custom_screen_2023_05_31[[#This Row],[Company Name]] &amp; "*", Data!Y:Y,0))</f>
        <v>Nacis2</v>
      </c>
      <c r="P767" s="2" t="str">
        <f>IFERROR((zacks_custom_screen_2023_05_31[[#This Row],[EPS1]]-zacks_custom_screen_2023_05_31[[#This Row],[EPS0]])/ABS(zacks_custom_screen_2023_05_31[[#This Row],[EPS0]]), "")</f>
        <v/>
      </c>
      <c r="Q767" s="2" t="str">
        <f>IFERROR((zacks_custom_screen_2023_05_31[[#This Row],[EPS2]]-zacks_custom_screen_2023_05_31[[#This Row],[EPS1]])/ABS(zacks_custom_screen_2023_05_31[[#This Row],[EPS1]]), "")</f>
        <v/>
      </c>
      <c r="R767" s="3" t="str">
        <f>IFERROR(zacks_custom_screen_2023_05_31[[#This Row],[Price]]/zacks_custom_screen_2023_05_31[[#This Row],[EPS1]], "")</f>
        <v/>
      </c>
      <c r="S767" s="3" t="str">
        <f>IFERROR(zacks_custom_screen_2023_05_31[[#This Row],[Price]]/zacks_custom_screen_2023_05_31[[#This Row],[EPS2]], "")</f>
        <v/>
      </c>
      <c r="T767" s="3" t="str">
        <f>IFERROR(zacks_custom_screen_2023_05_31[[#This Row],[PE1]]/(zacks_custom_screen_2023_05_31[[#This Row],[EG1]]*100), "")</f>
        <v/>
      </c>
      <c r="U767" s="3" t="str">
        <f>IFERROR(zacks_custom_screen_2023_05_31[[#This Row],[PE2]]/(zacks_custom_screen_2023_05_31[[#This Row],[EG2]]*100), "")</f>
        <v/>
      </c>
      <c r="V767"/>
      <c r="W767"/>
      <c r="X767"/>
    </row>
    <row r="768" spans="2:24" hidden="1" x14ac:dyDescent="0.25">
      <c r="B768" t="s">
        <v>1680</v>
      </c>
      <c r="C768">
        <v>26759.29</v>
      </c>
      <c r="D768" t="s">
        <v>90</v>
      </c>
      <c r="E768" t="s">
        <v>13</v>
      </c>
      <c r="F768" t="s">
        <v>37</v>
      </c>
      <c r="G768" t="s">
        <v>92</v>
      </c>
      <c r="H768">
        <v>12</v>
      </c>
      <c r="I768">
        <v>202212</v>
      </c>
      <c r="J768" s="1">
        <v>68.22</v>
      </c>
      <c r="K768" s="1"/>
      <c r="N768" s="1" t="str">
        <f>INDEX(Data!Z:Z,MATCH(zacks_custom_screen_2023_05_31[[#This Row],[Company Name]] &amp; "*", Data!Y:Y,0))</f>
        <v>Naics1</v>
      </c>
      <c r="O768" s="1" t="str">
        <f>INDEX(Data!AA:AA,MATCH(zacks_custom_screen_2023_05_31[[#This Row],[Company Name]] &amp; "*", Data!Y:Y,0))</f>
        <v>Nacis2</v>
      </c>
      <c r="P768" s="2" t="str">
        <f>IFERROR((zacks_custom_screen_2023_05_31[[#This Row],[EPS1]]-zacks_custom_screen_2023_05_31[[#This Row],[EPS0]])/ABS(zacks_custom_screen_2023_05_31[[#This Row],[EPS0]]), "")</f>
        <v/>
      </c>
      <c r="Q768" s="2" t="str">
        <f>IFERROR((zacks_custom_screen_2023_05_31[[#This Row],[EPS2]]-zacks_custom_screen_2023_05_31[[#This Row],[EPS1]])/ABS(zacks_custom_screen_2023_05_31[[#This Row],[EPS1]]), "")</f>
        <v/>
      </c>
      <c r="R768" s="3" t="str">
        <f>IFERROR(zacks_custom_screen_2023_05_31[[#This Row],[Price]]/zacks_custom_screen_2023_05_31[[#This Row],[EPS1]], "")</f>
        <v/>
      </c>
      <c r="S768" s="3" t="str">
        <f>IFERROR(zacks_custom_screen_2023_05_31[[#This Row],[Price]]/zacks_custom_screen_2023_05_31[[#This Row],[EPS2]], "")</f>
        <v/>
      </c>
      <c r="T768" s="3" t="str">
        <f>IFERROR(zacks_custom_screen_2023_05_31[[#This Row],[PE1]]/(zacks_custom_screen_2023_05_31[[#This Row],[EG1]]*100), "")</f>
        <v/>
      </c>
      <c r="U768" s="3" t="str">
        <f>IFERROR(zacks_custom_screen_2023_05_31[[#This Row],[PE2]]/(zacks_custom_screen_2023_05_31[[#This Row],[EG2]]*100), "")</f>
        <v/>
      </c>
      <c r="V768"/>
      <c r="W768"/>
      <c r="X768"/>
    </row>
    <row r="769" spans="2:24" hidden="1" x14ac:dyDescent="0.25">
      <c r="B769" t="s">
        <v>1681</v>
      </c>
      <c r="C769">
        <v>12025.16</v>
      </c>
      <c r="D769" t="s">
        <v>90</v>
      </c>
      <c r="E769" t="s">
        <v>13</v>
      </c>
      <c r="F769" t="s">
        <v>37</v>
      </c>
      <c r="G769" t="s">
        <v>92</v>
      </c>
      <c r="H769">
        <v>12</v>
      </c>
      <c r="I769">
        <v>202212</v>
      </c>
      <c r="J769" s="1">
        <v>102.56</v>
      </c>
      <c r="K769" s="1"/>
      <c r="N769" s="1" t="str">
        <f>INDEX(Data!Z:Z,MATCH(zacks_custom_screen_2023_05_31[[#This Row],[Company Name]] &amp; "*", Data!Y:Y,0))</f>
        <v>Naics1</v>
      </c>
      <c r="O769" s="1" t="str">
        <f>INDEX(Data!AA:AA,MATCH(zacks_custom_screen_2023_05_31[[#This Row],[Company Name]] &amp; "*", Data!Y:Y,0))</f>
        <v>Nacis2</v>
      </c>
      <c r="P769" s="2" t="str">
        <f>IFERROR((zacks_custom_screen_2023_05_31[[#This Row],[EPS1]]-zacks_custom_screen_2023_05_31[[#This Row],[EPS0]])/ABS(zacks_custom_screen_2023_05_31[[#This Row],[EPS0]]), "")</f>
        <v/>
      </c>
      <c r="Q769" s="2" t="str">
        <f>IFERROR((zacks_custom_screen_2023_05_31[[#This Row],[EPS2]]-zacks_custom_screen_2023_05_31[[#This Row],[EPS1]])/ABS(zacks_custom_screen_2023_05_31[[#This Row],[EPS1]]), "")</f>
        <v/>
      </c>
      <c r="R769" s="3" t="str">
        <f>IFERROR(zacks_custom_screen_2023_05_31[[#This Row],[Price]]/zacks_custom_screen_2023_05_31[[#This Row],[EPS1]], "")</f>
        <v/>
      </c>
      <c r="S769" s="3" t="str">
        <f>IFERROR(zacks_custom_screen_2023_05_31[[#This Row],[Price]]/zacks_custom_screen_2023_05_31[[#This Row],[EPS2]], "")</f>
        <v/>
      </c>
      <c r="T769" s="3" t="str">
        <f>IFERROR(zacks_custom_screen_2023_05_31[[#This Row],[PE1]]/(zacks_custom_screen_2023_05_31[[#This Row],[EG1]]*100), "")</f>
        <v/>
      </c>
      <c r="U769" s="3" t="str">
        <f>IFERROR(zacks_custom_screen_2023_05_31[[#This Row],[PE2]]/(zacks_custom_screen_2023_05_31[[#This Row],[EG2]]*100), "")</f>
        <v/>
      </c>
      <c r="V769"/>
      <c r="W769"/>
      <c r="X769"/>
    </row>
    <row r="770" spans="2:24" hidden="1" x14ac:dyDescent="0.25">
      <c r="B770" t="s">
        <v>1683</v>
      </c>
      <c r="C770">
        <v>19886.79</v>
      </c>
      <c r="D770" t="s">
        <v>1682</v>
      </c>
      <c r="E770" t="s">
        <v>13</v>
      </c>
      <c r="F770" t="s">
        <v>37</v>
      </c>
      <c r="G770" t="s">
        <v>379</v>
      </c>
      <c r="H770">
        <v>3</v>
      </c>
      <c r="I770">
        <v>202303</v>
      </c>
      <c r="J770" s="1">
        <v>84.13</v>
      </c>
      <c r="K770" s="1">
        <v>8.5500000000000007</v>
      </c>
      <c r="L770" s="1">
        <v>10.79</v>
      </c>
      <c r="N770" s="1" t="e">
        <f>INDEX(Data!Z:Z,MATCH(zacks_custom_screen_2023_05_31[[#This Row],[Company Name]] &amp; "*", Data!Y:Y,0))</f>
        <v>#N/A</v>
      </c>
      <c r="O770" s="1" t="e">
        <f>INDEX(Data!AA:AA,MATCH(zacks_custom_screen_2023_05_31[[#This Row],[Company Name]] &amp; "*", Data!Y:Y,0))</f>
        <v>#N/A</v>
      </c>
      <c r="P770" s="2">
        <f>IFERROR((zacks_custom_screen_2023_05_31[[#This Row],[EPS1]]-zacks_custom_screen_2023_05_31[[#This Row],[EPS0]])/ABS(zacks_custom_screen_2023_05_31[[#This Row],[EPS0]]), "")</f>
        <v>0.26198830409356705</v>
      </c>
      <c r="Q770" s="2">
        <f>IFERROR((zacks_custom_screen_2023_05_31[[#This Row],[EPS2]]-zacks_custom_screen_2023_05_31[[#This Row],[EPS1]])/ABS(zacks_custom_screen_2023_05_31[[#This Row],[EPS1]]), "")</f>
        <v>-1</v>
      </c>
      <c r="R770" s="3">
        <f>IFERROR(zacks_custom_screen_2023_05_31[[#This Row],[Price]]/zacks_custom_screen_2023_05_31[[#This Row],[EPS1]], "")</f>
        <v>7.7970342910101946</v>
      </c>
      <c r="S770" s="3" t="str">
        <f>IFERROR(zacks_custom_screen_2023_05_31[[#This Row],[Price]]/zacks_custom_screen_2023_05_31[[#This Row],[EPS2]], "")</f>
        <v/>
      </c>
      <c r="T770" s="3">
        <f>IFERROR(zacks_custom_screen_2023_05_31[[#This Row],[PE1]]/(zacks_custom_screen_2023_05_31[[#This Row],[EG1]]*100), "")</f>
        <v>0.2976100142327554</v>
      </c>
      <c r="U770" s="3" t="str">
        <f>IFERROR(zacks_custom_screen_2023_05_31[[#This Row],[PE2]]/(zacks_custom_screen_2023_05_31[[#This Row],[EG2]]*100), "")</f>
        <v/>
      </c>
      <c r="V770"/>
      <c r="W770"/>
      <c r="X770"/>
    </row>
    <row r="771" spans="2:24" hidden="1" x14ac:dyDescent="0.25">
      <c r="B771" t="s">
        <v>1684</v>
      </c>
      <c r="C771">
        <v>12017.72</v>
      </c>
      <c r="D771" t="s">
        <v>90</v>
      </c>
      <c r="E771" t="s">
        <v>13</v>
      </c>
      <c r="F771" t="s">
        <v>37</v>
      </c>
      <c r="G771" t="s">
        <v>92</v>
      </c>
      <c r="H771">
        <v>12</v>
      </c>
      <c r="I771">
        <v>202212</v>
      </c>
      <c r="J771" s="1">
        <v>103.78</v>
      </c>
      <c r="K771" s="1"/>
      <c r="N771" s="1" t="str">
        <f>INDEX(Data!Z:Z,MATCH(zacks_custom_screen_2023_05_31[[#This Row],[Company Name]] &amp; "*", Data!Y:Y,0))</f>
        <v>Naics1</v>
      </c>
      <c r="O771" s="1" t="str">
        <f>INDEX(Data!AA:AA,MATCH(zacks_custom_screen_2023_05_31[[#This Row],[Company Name]] &amp; "*", Data!Y:Y,0))</f>
        <v>Nacis2</v>
      </c>
      <c r="P771" s="2" t="str">
        <f>IFERROR((zacks_custom_screen_2023_05_31[[#This Row],[EPS1]]-zacks_custom_screen_2023_05_31[[#This Row],[EPS0]])/ABS(zacks_custom_screen_2023_05_31[[#This Row],[EPS0]]), "")</f>
        <v/>
      </c>
      <c r="Q771" s="2" t="str">
        <f>IFERROR((zacks_custom_screen_2023_05_31[[#This Row],[EPS2]]-zacks_custom_screen_2023_05_31[[#This Row],[EPS1]])/ABS(zacks_custom_screen_2023_05_31[[#This Row],[EPS1]]), "")</f>
        <v/>
      </c>
      <c r="R771" s="3" t="str">
        <f>IFERROR(zacks_custom_screen_2023_05_31[[#This Row],[Price]]/zacks_custom_screen_2023_05_31[[#This Row],[EPS1]], "")</f>
        <v/>
      </c>
      <c r="S771" s="3" t="str">
        <f>IFERROR(zacks_custom_screen_2023_05_31[[#This Row],[Price]]/zacks_custom_screen_2023_05_31[[#This Row],[EPS2]], "")</f>
        <v/>
      </c>
      <c r="T771" s="3" t="str">
        <f>IFERROR(zacks_custom_screen_2023_05_31[[#This Row],[PE1]]/(zacks_custom_screen_2023_05_31[[#This Row],[EG1]]*100), "")</f>
        <v/>
      </c>
      <c r="U771" s="3" t="str">
        <f>IFERROR(zacks_custom_screen_2023_05_31[[#This Row],[PE2]]/(zacks_custom_screen_2023_05_31[[#This Row],[EG2]]*100), "")</f>
        <v/>
      </c>
      <c r="V771"/>
      <c r="W771"/>
      <c r="X771"/>
    </row>
    <row r="772" spans="2:24" hidden="1" x14ac:dyDescent="0.25">
      <c r="B772" t="s">
        <v>1686</v>
      </c>
      <c r="C772">
        <v>14351.81</v>
      </c>
      <c r="D772" t="s">
        <v>1685</v>
      </c>
      <c r="E772" t="s">
        <v>13</v>
      </c>
      <c r="F772" t="s">
        <v>85</v>
      </c>
      <c r="G772" t="s">
        <v>286</v>
      </c>
      <c r="H772">
        <v>9</v>
      </c>
      <c r="I772">
        <v>202209</v>
      </c>
      <c r="J772" s="1">
        <v>113.14</v>
      </c>
      <c r="K772" s="1">
        <v>6.93</v>
      </c>
      <c r="L772" s="1">
        <v>7.36</v>
      </c>
      <c r="M772" s="1">
        <v>8.19</v>
      </c>
      <c r="N772" s="1" t="e">
        <f>INDEX(Data!Z:Z,MATCH(zacks_custom_screen_2023_05_31[[#This Row],[Company Name]] &amp; "*", Data!Y:Y,0))</f>
        <v>#N/A</v>
      </c>
      <c r="O772" s="1" t="e">
        <f>INDEX(Data!AA:AA,MATCH(zacks_custom_screen_2023_05_31[[#This Row],[Company Name]] &amp; "*", Data!Y:Y,0))</f>
        <v>#N/A</v>
      </c>
      <c r="P772" s="2">
        <f>IFERROR((zacks_custom_screen_2023_05_31[[#This Row],[EPS1]]-zacks_custom_screen_2023_05_31[[#This Row],[EPS0]])/ABS(zacks_custom_screen_2023_05_31[[#This Row],[EPS0]]), "")</f>
        <v>6.2049062049062138E-2</v>
      </c>
      <c r="Q772" s="2">
        <f>IFERROR((zacks_custom_screen_2023_05_31[[#This Row],[EPS2]]-zacks_custom_screen_2023_05_31[[#This Row],[EPS1]])/ABS(zacks_custom_screen_2023_05_31[[#This Row],[EPS1]]), "")</f>
        <v>0.11277173913043467</v>
      </c>
      <c r="R772" s="3">
        <f>IFERROR(zacks_custom_screen_2023_05_31[[#This Row],[Price]]/zacks_custom_screen_2023_05_31[[#This Row],[EPS1]], "")</f>
        <v>15.372282608695652</v>
      </c>
      <c r="S772" s="3">
        <f>IFERROR(zacks_custom_screen_2023_05_31[[#This Row],[Price]]/zacks_custom_screen_2023_05_31[[#This Row],[EPS2]], "")</f>
        <v>13.814407814407815</v>
      </c>
      <c r="T772" s="3">
        <f>IFERROR(zacks_custom_screen_2023_05_31[[#This Row],[PE1]]/(zacks_custom_screen_2023_05_31[[#This Row],[EG1]]*100), "")</f>
        <v>2.4774399646107144</v>
      </c>
      <c r="U772" s="3">
        <f>IFERROR(zacks_custom_screen_2023_05_31[[#This Row],[PE2]]/(zacks_custom_screen_2023_05_31[[#This Row],[EG2]]*100), "")</f>
        <v>1.2249884519764049</v>
      </c>
      <c r="V772"/>
      <c r="W772"/>
      <c r="X772"/>
    </row>
    <row r="773" spans="2:24" hidden="1" x14ac:dyDescent="0.25">
      <c r="B773" t="s">
        <v>1688</v>
      </c>
      <c r="C773">
        <v>8117.76</v>
      </c>
      <c r="D773" t="s">
        <v>1687</v>
      </c>
      <c r="E773" t="s">
        <v>22</v>
      </c>
      <c r="F773" t="s">
        <v>41</v>
      </c>
      <c r="G773" t="s">
        <v>317</v>
      </c>
      <c r="H773">
        <v>12</v>
      </c>
      <c r="I773">
        <v>202212</v>
      </c>
      <c r="J773" s="1">
        <v>126.84</v>
      </c>
      <c r="K773" s="1">
        <v>13.2</v>
      </c>
      <c r="L773" s="1">
        <v>17.440000000000001</v>
      </c>
      <c r="M773" s="1">
        <v>19.489999999999998</v>
      </c>
      <c r="N773" s="1" t="e">
        <f>INDEX(Data!Z:Z,MATCH(zacks_custom_screen_2023_05_31[[#This Row],[Company Name]] &amp; "*", Data!Y:Y,0))</f>
        <v>#N/A</v>
      </c>
      <c r="O773" s="1" t="e">
        <f>INDEX(Data!AA:AA,MATCH(zacks_custom_screen_2023_05_31[[#This Row],[Company Name]] &amp; "*", Data!Y:Y,0))</f>
        <v>#N/A</v>
      </c>
      <c r="P773" s="2">
        <f>IFERROR((zacks_custom_screen_2023_05_31[[#This Row],[EPS1]]-zacks_custom_screen_2023_05_31[[#This Row],[EPS0]])/ABS(zacks_custom_screen_2023_05_31[[#This Row],[EPS0]]), "")</f>
        <v>0.32121212121212139</v>
      </c>
      <c r="Q773" s="2">
        <f>IFERROR((zacks_custom_screen_2023_05_31[[#This Row],[EPS2]]-zacks_custom_screen_2023_05_31[[#This Row],[EPS1]])/ABS(zacks_custom_screen_2023_05_31[[#This Row],[EPS1]]), "")</f>
        <v>0.11754587155963285</v>
      </c>
      <c r="R773" s="3">
        <f>IFERROR(zacks_custom_screen_2023_05_31[[#This Row],[Price]]/zacks_custom_screen_2023_05_31[[#This Row],[EPS1]], "")</f>
        <v>7.2729357798165131</v>
      </c>
      <c r="S773" s="3">
        <f>IFERROR(zacks_custom_screen_2023_05_31[[#This Row],[Price]]/zacks_custom_screen_2023_05_31[[#This Row],[EPS2]], "")</f>
        <v>6.5079527963057986</v>
      </c>
      <c r="T773" s="3">
        <f>IFERROR(zacks_custom_screen_2023_05_31[[#This Row],[PE1]]/(zacks_custom_screen_2023_05_31[[#This Row],[EG1]]*100), "")</f>
        <v>0.22642158559806114</v>
      </c>
      <c r="U773" s="3">
        <f>IFERROR(zacks_custom_screen_2023_05_31[[#This Row],[PE2]]/(zacks_custom_screen_2023_05_31[[#This Row],[EG2]]*100), "")</f>
        <v>0.55365217935401601</v>
      </c>
      <c r="V773"/>
      <c r="W773"/>
      <c r="X773"/>
    </row>
    <row r="774" spans="2:24" hidden="1" x14ac:dyDescent="0.25">
      <c r="B774" t="s">
        <v>1690</v>
      </c>
      <c r="C774">
        <v>17749.669999999998</v>
      </c>
      <c r="D774" t="s">
        <v>1689</v>
      </c>
      <c r="E774" t="s">
        <v>22</v>
      </c>
      <c r="F774" t="s">
        <v>23</v>
      </c>
      <c r="G774" t="s">
        <v>1691</v>
      </c>
      <c r="H774">
        <v>12</v>
      </c>
      <c r="I774">
        <v>202212</v>
      </c>
      <c r="J774" s="1">
        <v>171.25</v>
      </c>
      <c r="K774" s="1">
        <v>9.2100000000000009</v>
      </c>
      <c r="L774" s="1">
        <v>8.56</v>
      </c>
      <c r="M774" s="1">
        <v>9.5399999999999991</v>
      </c>
      <c r="N774" s="1" t="e">
        <f>INDEX(Data!Z:Z,MATCH(zacks_custom_screen_2023_05_31[[#This Row],[Company Name]] &amp; "*", Data!Y:Y,0))</f>
        <v>#N/A</v>
      </c>
      <c r="O774" s="1" t="e">
        <f>INDEX(Data!AA:AA,MATCH(zacks_custom_screen_2023_05_31[[#This Row],[Company Name]] &amp; "*", Data!Y:Y,0))</f>
        <v>#N/A</v>
      </c>
      <c r="P774" s="2">
        <f>IFERROR((zacks_custom_screen_2023_05_31[[#This Row],[EPS1]]-zacks_custom_screen_2023_05_31[[#This Row],[EPS0]])/ABS(zacks_custom_screen_2023_05_31[[#This Row],[EPS0]]), "")</f>
        <v>-7.0575461454940314E-2</v>
      </c>
      <c r="Q774" s="2">
        <f>IFERROR((zacks_custom_screen_2023_05_31[[#This Row],[EPS2]]-zacks_custom_screen_2023_05_31[[#This Row],[EPS1]])/ABS(zacks_custom_screen_2023_05_31[[#This Row],[EPS1]]), "")</f>
        <v>0.11448598130841105</v>
      </c>
      <c r="R774" s="3">
        <f>IFERROR(zacks_custom_screen_2023_05_31[[#This Row],[Price]]/zacks_custom_screen_2023_05_31[[#This Row],[EPS1]], "")</f>
        <v>20.005841121495326</v>
      </c>
      <c r="S774" s="3">
        <f>IFERROR(zacks_custom_screen_2023_05_31[[#This Row],[Price]]/zacks_custom_screen_2023_05_31[[#This Row],[EPS2]], "")</f>
        <v>17.950733752620547</v>
      </c>
      <c r="T774" s="3">
        <f>IFERROR(zacks_custom_screen_2023_05_31[[#This Row],[PE1]]/(zacks_custom_screen_2023_05_31[[#This Row],[EG1]]*100), "")</f>
        <v>-2.8346737958303363</v>
      </c>
      <c r="U774" s="3">
        <f>IFERROR(zacks_custom_screen_2023_05_31[[#This Row],[PE2]]/(zacks_custom_screen_2023_05_31[[#This Row],[EG2]]*100), "")</f>
        <v>1.5679416420656336</v>
      </c>
      <c r="V774"/>
      <c r="W774"/>
      <c r="X774"/>
    </row>
    <row r="775" spans="2:24" hidden="1" x14ac:dyDescent="0.25">
      <c r="B775" t="s">
        <v>1693</v>
      </c>
      <c r="C775">
        <v>12108.77</v>
      </c>
      <c r="D775" t="s">
        <v>1692</v>
      </c>
      <c r="E775" t="s">
        <v>13</v>
      </c>
      <c r="F775" t="s">
        <v>14</v>
      </c>
      <c r="G775" t="s">
        <v>1694</v>
      </c>
      <c r="H775">
        <v>8</v>
      </c>
      <c r="I775">
        <v>202208</v>
      </c>
      <c r="J775" s="1">
        <v>91.26</v>
      </c>
      <c r="K775" s="1">
        <v>7.65</v>
      </c>
      <c r="L775" s="1">
        <v>8.36</v>
      </c>
      <c r="M775" s="1">
        <v>8.9700000000000006</v>
      </c>
      <c r="N775" s="1">
        <f>INDEX(Data!Z:Z,MATCH(zacks_custom_screen_2023_05_31[[#This Row],[Company Name]] &amp; "*", Data!Y:Y,0))</f>
        <v>334418</v>
      </c>
      <c r="O775" s="1">
        <f>INDEX(Data!AA:AA,MATCH(zacks_custom_screen_2023_05_31[[#This Row],[Company Name]] &amp; "*", Data!Y:Y,0))</f>
        <v>0</v>
      </c>
      <c r="P775" s="2">
        <f>IFERROR((zacks_custom_screen_2023_05_31[[#This Row],[EPS1]]-zacks_custom_screen_2023_05_31[[#This Row],[EPS0]])/ABS(zacks_custom_screen_2023_05_31[[#This Row],[EPS0]]), "")</f>
        <v>9.2810457516339748E-2</v>
      </c>
      <c r="Q775" s="2">
        <f>IFERROR((zacks_custom_screen_2023_05_31[[#This Row],[EPS2]]-zacks_custom_screen_2023_05_31[[#This Row],[EPS1]])/ABS(zacks_custom_screen_2023_05_31[[#This Row],[EPS1]]), "")</f>
        <v>7.2966507177033638E-2</v>
      </c>
      <c r="R775" s="3">
        <f>IFERROR(zacks_custom_screen_2023_05_31[[#This Row],[Price]]/zacks_custom_screen_2023_05_31[[#This Row],[EPS1]], "")</f>
        <v>10.916267942583733</v>
      </c>
      <c r="S775" s="3">
        <f>IFERROR(zacks_custom_screen_2023_05_31[[#This Row],[Price]]/zacks_custom_screen_2023_05_31[[#This Row],[EPS2]], "")</f>
        <v>10.17391304347826</v>
      </c>
      <c r="T775" s="3">
        <f>IFERROR(zacks_custom_screen_2023_05_31[[#This Row],[PE1]]/(zacks_custom_screen_2023_05_31[[#This Row],[EG1]]*100), "")</f>
        <v>1.1761894332502205</v>
      </c>
      <c r="U775" s="3">
        <f>IFERROR(zacks_custom_screen_2023_05_31[[#This Row],[PE2]]/(zacks_custom_screen_2023_05_31[[#This Row],[EG2]]*100), "")</f>
        <v>1.3943264433357063</v>
      </c>
      <c r="V775"/>
      <c r="W775"/>
      <c r="X775"/>
    </row>
    <row r="776" spans="2:24" hidden="1" x14ac:dyDescent="0.25">
      <c r="B776" t="s">
        <v>1696</v>
      </c>
      <c r="C776">
        <v>3500.56</v>
      </c>
      <c r="D776" t="s">
        <v>1695</v>
      </c>
      <c r="E776" t="s">
        <v>13</v>
      </c>
      <c r="F776" t="s">
        <v>18</v>
      </c>
      <c r="G776" t="s">
        <v>1697</v>
      </c>
      <c r="H776">
        <v>12</v>
      </c>
      <c r="I776">
        <v>202212</v>
      </c>
      <c r="J776" s="1">
        <v>110.01</v>
      </c>
      <c r="K776" s="1">
        <v>4.7699999999999996</v>
      </c>
      <c r="L776" s="1">
        <v>5.31</v>
      </c>
      <c r="M776" s="1">
        <v>6.05</v>
      </c>
      <c r="N776" s="1">
        <f>INDEX(Data!Z:Z,MATCH(zacks_custom_screen_2023_05_31[[#This Row],[Company Name]] &amp; "*", Data!Y:Y,0))</f>
        <v>333241</v>
      </c>
      <c r="O776" s="1">
        <f>INDEX(Data!AA:AA,MATCH(zacks_custom_screen_2023_05_31[[#This Row],[Company Name]] &amp; "*", Data!Y:Y,0))</f>
        <v>333415</v>
      </c>
      <c r="P776" s="2">
        <f>IFERROR((zacks_custom_screen_2023_05_31[[#This Row],[EPS1]]-zacks_custom_screen_2023_05_31[[#This Row],[EPS0]])/ABS(zacks_custom_screen_2023_05_31[[#This Row],[EPS0]]), "")</f>
        <v>0.11320754716981134</v>
      </c>
      <c r="Q776" s="2">
        <f>IFERROR((zacks_custom_screen_2023_05_31[[#This Row],[EPS2]]-zacks_custom_screen_2023_05_31[[#This Row],[EPS1]])/ABS(zacks_custom_screen_2023_05_31[[#This Row],[EPS1]]), "")</f>
        <v>0.13935969868173262</v>
      </c>
      <c r="R776" s="3">
        <f>IFERROR(zacks_custom_screen_2023_05_31[[#This Row],[Price]]/zacks_custom_screen_2023_05_31[[#This Row],[EPS1]], "")</f>
        <v>20.717514124293789</v>
      </c>
      <c r="S776" s="3">
        <f>IFERROR(zacks_custom_screen_2023_05_31[[#This Row],[Price]]/zacks_custom_screen_2023_05_31[[#This Row],[EPS2]], "")</f>
        <v>18.183471074380165</v>
      </c>
      <c r="T776" s="3">
        <f>IFERROR(zacks_custom_screen_2023_05_31[[#This Row],[PE1]]/(zacks_custom_screen_2023_05_31[[#This Row],[EG1]]*100), "")</f>
        <v>1.8300470809792846</v>
      </c>
      <c r="U776" s="3">
        <f>IFERROR(zacks_custom_screen_2023_05_31[[#This Row],[PE2]]/(zacks_custom_screen_2023_05_31[[#This Row],[EG2]]*100), "")</f>
        <v>1.3047869108778196</v>
      </c>
      <c r="V776"/>
      <c r="W776"/>
      <c r="X776"/>
    </row>
    <row r="777" spans="2:24" hidden="1" x14ac:dyDescent="0.25">
      <c r="B777" t="s">
        <v>1699</v>
      </c>
      <c r="C777">
        <v>42318.57</v>
      </c>
      <c r="D777" t="s">
        <v>1698</v>
      </c>
      <c r="E777" t="s">
        <v>13</v>
      </c>
      <c r="F777" t="s">
        <v>18</v>
      </c>
      <c r="G777" t="s">
        <v>115</v>
      </c>
      <c r="H777">
        <v>9</v>
      </c>
      <c r="I777">
        <v>202209</v>
      </c>
      <c r="J777" s="1">
        <v>61.68</v>
      </c>
      <c r="K777" s="1">
        <v>3</v>
      </c>
      <c r="L777" s="1">
        <v>3.57</v>
      </c>
      <c r="M777" s="1">
        <v>4.04</v>
      </c>
      <c r="N777" s="1" t="e">
        <f>INDEX(Data!Z:Z,MATCH(zacks_custom_screen_2023_05_31[[#This Row],[Company Name]] &amp; "*", Data!Y:Y,0))</f>
        <v>#N/A</v>
      </c>
      <c r="O777" s="1" t="e">
        <f>INDEX(Data!AA:AA,MATCH(zacks_custom_screen_2023_05_31[[#This Row],[Company Name]] &amp; "*", Data!Y:Y,0))</f>
        <v>#N/A</v>
      </c>
      <c r="P777" s="2">
        <f>IFERROR((zacks_custom_screen_2023_05_31[[#This Row],[EPS1]]-zacks_custom_screen_2023_05_31[[#This Row],[EPS0]])/ABS(zacks_custom_screen_2023_05_31[[#This Row],[EPS0]]), "")</f>
        <v>0.18999999999999995</v>
      </c>
      <c r="Q777" s="2">
        <f>IFERROR((zacks_custom_screen_2023_05_31[[#This Row],[EPS2]]-zacks_custom_screen_2023_05_31[[#This Row],[EPS1]])/ABS(zacks_custom_screen_2023_05_31[[#This Row],[EPS1]]), "")</f>
        <v>0.13165266106442583</v>
      </c>
      <c r="R777" s="3">
        <f>IFERROR(zacks_custom_screen_2023_05_31[[#This Row],[Price]]/zacks_custom_screen_2023_05_31[[#This Row],[EPS1]], "")</f>
        <v>17.277310924369747</v>
      </c>
      <c r="S777" s="3">
        <f>IFERROR(zacks_custom_screen_2023_05_31[[#This Row],[Price]]/zacks_custom_screen_2023_05_31[[#This Row],[EPS2]], "")</f>
        <v>15.267326732673267</v>
      </c>
      <c r="T777" s="3">
        <f>IFERROR(zacks_custom_screen_2023_05_31[[#This Row],[PE1]]/(zacks_custom_screen_2023_05_31[[#This Row],[EG1]]*100), "")</f>
        <v>0.90933215391419753</v>
      </c>
      <c r="U777" s="3">
        <f>IFERROR(zacks_custom_screen_2023_05_31[[#This Row],[PE2]]/(zacks_custom_screen_2023_05_31[[#This Row],[EG2]]*100), "")</f>
        <v>1.1596671582051816</v>
      </c>
      <c r="V777"/>
      <c r="W777"/>
      <c r="X777"/>
    </row>
    <row r="778" spans="2:24" hidden="1" x14ac:dyDescent="0.25">
      <c r="B778" t="s">
        <v>1701</v>
      </c>
      <c r="C778">
        <v>43839.41</v>
      </c>
      <c r="D778" t="s">
        <v>1700</v>
      </c>
      <c r="E778" t="s">
        <v>22</v>
      </c>
      <c r="F778" t="s">
        <v>30</v>
      </c>
      <c r="G778" t="s">
        <v>256</v>
      </c>
      <c r="H778">
        <v>12</v>
      </c>
      <c r="I778">
        <v>202212</v>
      </c>
      <c r="J778" s="1">
        <v>32.1</v>
      </c>
      <c r="K778" s="1">
        <v>2.57</v>
      </c>
      <c r="L778" s="1">
        <v>2.78</v>
      </c>
      <c r="M778" s="1">
        <v>3.3</v>
      </c>
      <c r="N778" s="1" t="e">
        <f>INDEX(Data!Z:Z,MATCH(zacks_custom_screen_2023_05_31[[#This Row],[Company Name]] &amp; "*", Data!Y:Y,0))</f>
        <v>#N/A</v>
      </c>
      <c r="O778" s="1" t="e">
        <f>INDEX(Data!AA:AA,MATCH(zacks_custom_screen_2023_05_31[[#This Row],[Company Name]] &amp; "*", Data!Y:Y,0))</f>
        <v>#N/A</v>
      </c>
      <c r="P778" s="2">
        <f>IFERROR((zacks_custom_screen_2023_05_31[[#This Row],[EPS1]]-zacks_custom_screen_2023_05_31[[#This Row],[EPS0]])/ABS(zacks_custom_screen_2023_05_31[[#This Row],[EPS0]]), "")</f>
        <v>8.1712062256809326E-2</v>
      </c>
      <c r="Q778" s="2">
        <f>IFERROR((zacks_custom_screen_2023_05_31[[#This Row],[EPS2]]-zacks_custom_screen_2023_05_31[[#This Row],[EPS1]])/ABS(zacks_custom_screen_2023_05_31[[#This Row],[EPS1]]), "")</f>
        <v>0.18705035971223025</v>
      </c>
      <c r="R778" s="3">
        <f>IFERROR(zacks_custom_screen_2023_05_31[[#This Row],[Price]]/zacks_custom_screen_2023_05_31[[#This Row],[EPS1]], "")</f>
        <v>11.546762589928059</v>
      </c>
      <c r="S778" s="3">
        <f>IFERROR(zacks_custom_screen_2023_05_31[[#This Row],[Price]]/zacks_custom_screen_2023_05_31[[#This Row],[EPS2]], "")</f>
        <v>9.7272727272727284</v>
      </c>
      <c r="T778" s="3">
        <f>IFERROR(zacks_custom_screen_2023_05_31[[#This Row],[PE1]]/(zacks_custom_screen_2023_05_31[[#This Row],[EG1]]*100), "")</f>
        <v>1.4131038026721483</v>
      </c>
      <c r="U778" s="3">
        <f>IFERROR(zacks_custom_screen_2023_05_31[[#This Row],[PE2]]/(zacks_custom_screen_2023_05_31[[#This Row],[EG2]]*100), "")</f>
        <v>0.52003496503496494</v>
      </c>
      <c r="V778"/>
      <c r="W778"/>
      <c r="X778"/>
    </row>
    <row r="779" spans="2:24" hidden="1" x14ac:dyDescent="0.25">
      <c r="B779" t="s">
        <v>1703</v>
      </c>
      <c r="C779">
        <v>7111.26</v>
      </c>
      <c r="D779" t="s">
        <v>1702</v>
      </c>
      <c r="E779" t="s">
        <v>13</v>
      </c>
      <c r="F779" t="s">
        <v>37</v>
      </c>
      <c r="G779" t="s">
        <v>379</v>
      </c>
      <c r="H779">
        <v>11</v>
      </c>
      <c r="I779">
        <v>202211</v>
      </c>
      <c r="J779" s="1">
        <v>30.73</v>
      </c>
      <c r="K779" s="1">
        <v>3.37</v>
      </c>
      <c r="L779" s="1">
        <v>2.33</v>
      </c>
      <c r="M779" s="1">
        <v>3.5</v>
      </c>
      <c r="N779" s="1">
        <f>INDEX(Data!Z:Z,MATCH(zacks_custom_screen_2023_05_31[[#This Row],[Company Name]] &amp; "*", Data!Y:Y,0))</f>
        <v>523150</v>
      </c>
      <c r="O779" s="1">
        <f>INDEX(Data!AA:AA,MATCH(zacks_custom_screen_2023_05_31[[#This Row],[Company Name]] &amp; "*", Data!Y:Y,0))</f>
        <v>525910</v>
      </c>
      <c r="P779" s="2">
        <f>IFERROR((zacks_custom_screen_2023_05_31[[#This Row],[EPS1]]-zacks_custom_screen_2023_05_31[[#This Row],[EPS0]])/ABS(zacks_custom_screen_2023_05_31[[#This Row],[EPS0]]), "")</f>
        <v>-0.3086053412462908</v>
      </c>
      <c r="Q779" s="2">
        <f>IFERROR((zacks_custom_screen_2023_05_31[[#This Row],[EPS2]]-zacks_custom_screen_2023_05_31[[#This Row],[EPS1]])/ABS(zacks_custom_screen_2023_05_31[[#This Row],[EPS1]]), "")</f>
        <v>0.50214592274678105</v>
      </c>
      <c r="R779" s="3">
        <f>IFERROR(zacks_custom_screen_2023_05_31[[#This Row],[Price]]/zacks_custom_screen_2023_05_31[[#This Row],[EPS1]], "")</f>
        <v>13.188841201716738</v>
      </c>
      <c r="S779" s="3">
        <f>IFERROR(zacks_custom_screen_2023_05_31[[#This Row],[Price]]/zacks_custom_screen_2023_05_31[[#This Row],[EPS2]], "")</f>
        <v>8.7799999999999994</v>
      </c>
      <c r="T779" s="3">
        <f>IFERROR(zacks_custom_screen_2023_05_31[[#This Row],[PE1]]/(zacks_custom_screen_2023_05_31[[#This Row],[EG1]]*100), "")</f>
        <v>-0.4273691812479366</v>
      </c>
      <c r="U779" s="3">
        <f>IFERROR(zacks_custom_screen_2023_05_31[[#This Row],[PE2]]/(zacks_custom_screen_2023_05_31[[#This Row],[EG2]]*100), "")</f>
        <v>0.17484957264957265</v>
      </c>
      <c r="V779"/>
      <c r="W779"/>
      <c r="X779"/>
    </row>
    <row r="780" spans="2:24" hidden="1" x14ac:dyDescent="0.25">
      <c r="B780" t="s">
        <v>1705</v>
      </c>
      <c r="C780">
        <v>4398.22</v>
      </c>
      <c r="D780" t="s">
        <v>1704</v>
      </c>
      <c r="E780" t="s">
        <v>13</v>
      </c>
      <c r="F780" t="s">
        <v>37</v>
      </c>
      <c r="G780" t="s">
        <v>38</v>
      </c>
      <c r="H780">
        <v>12</v>
      </c>
      <c r="I780">
        <v>202212</v>
      </c>
      <c r="J780" s="1">
        <v>26.55</v>
      </c>
      <c r="K780" s="1">
        <v>2.6</v>
      </c>
      <c r="L780" s="1">
        <v>2.2599999999999998</v>
      </c>
      <c r="M780" s="1">
        <v>2.5</v>
      </c>
      <c r="N780" s="1" t="e">
        <f>INDEX(Data!Z:Z,MATCH(zacks_custom_screen_2023_05_31[[#This Row],[Company Name]] &amp; "*", Data!Y:Y,0))</f>
        <v>#N/A</v>
      </c>
      <c r="O780" s="1" t="e">
        <f>INDEX(Data!AA:AA,MATCH(zacks_custom_screen_2023_05_31[[#This Row],[Company Name]] &amp; "*", Data!Y:Y,0))</f>
        <v>#N/A</v>
      </c>
      <c r="P780" s="2">
        <f>IFERROR((zacks_custom_screen_2023_05_31[[#This Row],[EPS1]]-zacks_custom_screen_2023_05_31[[#This Row],[EPS0]])/ABS(zacks_custom_screen_2023_05_31[[#This Row],[EPS0]]), "")</f>
        <v>-0.13076923076923089</v>
      </c>
      <c r="Q780" s="2">
        <f>IFERROR((zacks_custom_screen_2023_05_31[[#This Row],[EPS2]]-zacks_custom_screen_2023_05_31[[#This Row],[EPS1]])/ABS(zacks_custom_screen_2023_05_31[[#This Row],[EPS1]]), "")</f>
        <v>0.10619469026548684</v>
      </c>
      <c r="R780" s="3">
        <f>IFERROR(zacks_custom_screen_2023_05_31[[#This Row],[Price]]/zacks_custom_screen_2023_05_31[[#This Row],[EPS1]], "")</f>
        <v>11.74778761061947</v>
      </c>
      <c r="S780" s="3">
        <f>IFERROR(zacks_custom_screen_2023_05_31[[#This Row],[Price]]/zacks_custom_screen_2023_05_31[[#This Row],[EPS2]], "")</f>
        <v>10.620000000000001</v>
      </c>
      <c r="T780" s="3">
        <f>IFERROR(zacks_custom_screen_2023_05_31[[#This Row],[PE1]]/(zacks_custom_screen_2023_05_31[[#This Row],[EG1]]*100), "")</f>
        <v>-0.89836022904737045</v>
      </c>
      <c r="U780" s="3">
        <f>IFERROR(zacks_custom_screen_2023_05_31[[#This Row],[PE2]]/(zacks_custom_screen_2023_05_31[[#This Row],[EG2]]*100), "")</f>
        <v>1.000049999999999</v>
      </c>
      <c r="V780"/>
      <c r="W780"/>
      <c r="X780"/>
    </row>
    <row r="781" spans="2:24" hidden="1" x14ac:dyDescent="0.25">
      <c r="B781" t="s">
        <v>1707</v>
      </c>
      <c r="C781">
        <v>10993.94</v>
      </c>
      <c r="D781" t="s">
        <v>1706</v>
      </c>
      <c r="E781" t="s">
        <v>13</v>
      </c>
      <c r="F781" t="s">
        <v>26</v>
      </c>
      <c r="G781" t="s">
        <v>64</v>
      </c>
      <c r="H781">
        <v>3</v>
      </c>
      <c r="I781">
        <v>202303</v>
      </c>
      <c r="J781" s="1">
        <v>24.87</v>
      </c>
      <c r="K781" s="1">
        <v>1.36</v>
      </c>
      <c r="L781" s="1">
        <v>1.22</v>
      </c>
      <c r="M781" s="1">
        <v>1.34</v>
      </c>
      <c r="N781" s="1" t="e">
        <f>INDEX(Data!Z:Z,MATCH(zacks_custom_screen_2023_05_31[[#This Row],[Company Name]] &amp; "*", Data!Y:Y,0))</f>
        <v>#N/A</v>
      </c>
      <c r="O781" s="1" t="e">
        <f>INDEX(Data!AA:AA,MATCH(zacks_custom_screen_2023_05_31[[#This Row],[Company Name]] &amp; "*", Data!Y:Y,0))</f>
        <v>#N/A</v>
      </c>
      <c r="P781" s="2">
        <f>IFERROR((zacks_custom_screen_2023_05_31[[#This Row],[EPS1]]-zacks_custom_screen_2023_05_31[[#This Row],[EPS0]])/ABS(zacks_custom_screen_2023_05_31[[#This Row],[EPS0]]), "")</f>
        <v>-0.10294117647058831</v>
      </c>
      <c r="Q781" s="2">
        <f>IFERROR((zacks_custom_screen_2023_05_31[[#This Row],[EPS2]]-zacks_custom_screen_2023_05_31[[#This Row],[EPS1]])/ABS(zacks_custom_screen_2023_05_31[[#This Row],[EPS1]]), "")</f>
        <v>9.8360655737705013E-2</v>
      </c>
      <c r="R781" s="3">
        <f>IFERROR(zacks_custom_screen_2023_05_31[[#This Row],[Price]]/zacks_custom_screen_2023_05_31[[#This Row],[EPS1]], "")</f>
        <v>20.385245901639344</v>
      </c>
      <c r="S781" s="3">
        <f>IFERROR(zacks_custom_screen_2023_05_31[[#This Row],[Price]]/zacks_custom_screen_2023_05_31[[#This Row],[EPS2]], "")</f>
        <v>18.559701492537314</v>
      </c>
      <c r="T781" s="3">
        <f>IFERROR(zacks_custom_screen_2023_05_31[[#This Row],[PE1]]/(zacks_custom_screen_2023_05_31[[#This Row],[EG1]]*100), "")</f>
        <v>-1.9802810304449634</v>
      </c>
      <c r="U781" s="3">
        <f>IFERROR(zacks_custom_screen_2023_05_31[[#This Row],[PE2]]/(zacks_custom_screen_2023_05_31[[#This Row],[EG2]]*100), "")</f>
        <v>1.8869029850746253</v>
      </c>
      <c r="V781"/>
      <c r="W781"/>
      <c r="X781"/>
    </row>
    <row r="782" spans="2:24" hidden="1" x14ac:dyDescent="0.25">
      <c r="B782" t="s">
        <v>1709</v>
      </c>
      <c r="C782">
        <v>10826.36</v>
      </c>
      <c r="D782" t="s">
        <v>1708</v>
      </c>
      <c r="E782" t="s">
        <v>22</v>
      </c>
      <c r="F782" t="s">
        <v>14</v>
      </c>
      <c r="G782" t="s">
        <v>1710</v>
      </c>
      <c r="H782">
        <v>6</v>
      </c>
      <c r="I782">
        <v>202206</v>
      </c>
      <c r="J782" s="1">
        <v>148.56</v>
      </c>
      <c r="K782" s="1">
        <v>4.9400000000000004</v>
      </c>
      <c r="L782" s="1">
        <v>4.82</v>
      </c>
      <c r="M782" s="1">
        <v>5.3</v>
      </c>
      <c r="N782" s="1" t="e">
        <f>INDEX(Data!Z:Z,MATCH(zacks_custom_screen_2023_05_31[[#This Row],[Company Name]] &amp; "*", Data!Y:Y,0))</f>
        <v>#N/A</v>
      </c>
      <c r="O782" s="1" t="e">
        <f>INDEX(Data!AA:AA,MATCH(zacks_custom_screen_2023_05_31[[#This Row],[Company Name]] &amp; "*", Data!Y:Y,0))</f>
        <v>#N/A</v>
      </c>
      <c r="P782" s="2">
        <f>IFERROR((zacks_custom_screen_2023_05_31[[#This Row],[EPS1]]-zacks_custom_screen_2023_05_31[[#This Row],[EPS0]])/ABS(zacks_custom_screen_2023_05_31[[#This Row],[EPS0]]), "")</f>
        <v>-2.4291497975708523E-2</v>
      </c>
      <c r="Q782" s="2">
        <f>IFERROR((zacks_custom_screen_2023_05_31[[#This Row],[EPS2]]-zacks_custom_screen_2023_05_31[[#This Row],[EPS1]])/ABS(zacks_custom_screen_2023_05_31[[#This Row],[EPS1]]), "")</f>
        <v>9.9585062240663796E-2</v>
      </c>
      <c r="R782" s="3">
        <f>IFERROR(zacks_custom_screen_2023_05_31[[#This Row],[Price]]/zacks_custom_screen_2023_05_31[[#This Row],[EPS1]], "")</f>
        <v>30.821576763485474</v>
      </c>
      <c r="S782" s="3">
        <f>IFERROR(zacks_custom_screen_2023_05_31[[#This Row],[Price]]/zacks_custom_screen_2023_05_31[[#This Row],[EPS2]], "")</f>
        <v>28.030188679245285</v>
      </c>
      <c r="T782" s="3">
        <f>IFERROR(zacks_custom_screen_2023_05_31[[#This Row],[PE1]]/(zacks_custom_screen_2023_05_31[[#This Row],[EG1]]*100), "")</f>
        <v>-12.688215767634842</v>
      </c>
      <c r="U782" s="3">
        <f>IFERROR(zacks_custom_screen_2023_05_31[[#This Row],[PE2]]/(zacks_custom_screen_2023_05_31[[#This Row],[EG2]]*100), "")</f>
        <v>2.8146981132075504</v>
      </c>
      <c r="V782"/>
      <c r="W782"/>
      <c r="X782"/>
    </row>
    <row r="783" spans="2:24" hidden="1" x14ac:dyDescent="0.25">
      <c r="B783" t="s">
        <v>1712</v>
      </c>
      <c r="C783">
        <v>6803.16</v>
      </c>
      <c r="D783" t="s">
        <v>1711</v>
      </c>
      <c r="E783" t="s">
        <v>13</v>
      </c>
      <c r="F783" t="s">
        <v>37</v>
      </c>
      <c r="G783" t="s">
        <v>458</v>
      </c>
      <c r="H783">
        <v>12</v>
      </c>
      <c r="I783">
        <v>202212</v>
      </c>
      <c r="J783" s="1">
        <v>142.43</v>
      </c>
      <c r="K783" s="1">
        <v>15.71</v>
      </c>
      <c r="L783" s="1">
        <v>14.05</v>
      </c>
      <c r="M783" s="1">
        <v>18.11</v>
      </c>
      <c r="N783" s="1">
        <f>INDEX(Data!Z:Z,MATCH(zacks_custom_screen_2023_05_31[[#This Row],[Company Name]] &amp; "*", Data!Y:Y,0))</f>
        <v>531210</v>
      </c>
      <c r="O783" s="1">
        <f>INDEX(Data!AA:AA,MATCH(zacks_custom_screen_2023_05_31[[#This Row],[Company Name]] &amp; "*", Data!Y:Y,0))</f>
        <v>531120</v>
      </c>
      <c r="P783" s="2">
        <f>IFERROR((zacks_custom_screen_2023_05_31[[#This Row],[EPS1]]-zacks_custom_screen_2023_05_31[[#This Row],[EPS0]])/ABS(zacks_custom_screen_2023_05_31[[#This Row],[EPS0]]), "")</f>
        <v>-0.10566518141311267</v>
      </c>
      <c r="Q783" s="2">
        <f>IFERROR((zacks_custom_screen_2023_05_31[[#This Row],[EPS2]]-zacks_custom_screen_2023_05_31[[#This Row],[EPS1]])/ABS(zacks_custom_screen_2023_05_31[[#This Row],[EPS1]]), "")</f>
        <v>0.288967971530249</v>
      </c>
      <c r="R783" s="3">
        <f>IFERROR(zacks_custom_screen_2023_05_31[[#This Row],[Price]]/zacks_custom_screen_2023_05_31[[#This Row],[EPS1]], "")</f>
        <v>10.137366548042705</v>
      </c>
      <c r="S783" s="3">
        <f>IFERROR(zacks_custom_screen_2023_05_31[[#This Row],[Price]]/zacks_custom_screen_2023_05_31[[#This Row],[EPS2]], "")</f>
        <v>7.8647156267255669</v>
      </c>
      <c r="T783" s="3">
        <f>IFERROR(zacks_custom_screen_2023_05_31[[#This Row],[PE1]]/(zacks_custom_screen_2023_05_31[[#This Row],[EG1]]*100), "")</f>
        <v>-0.95938571367319814</v>
      </c>
      <c r="U783" s="3">
        <f>IFERROR(zacks_custom_screen_2023_05_31[[#This Row],[PE2]]/(zacks_custom_screen_2023_05_31[[#This Row],[EG2]]*100), "")</f>
        <v>0.27216565161451789</v>
      </c>
      <c r="V783"/>
      <c r="W783"/>
      <c r="X783"/>
    </row>
    <row r="784" spans="2:24" hidden="1" x14ac:dyDescent="0.25">
      <c r="B784" t="s">
        <v>1714</v>
      </c>
      <c r="C784">
        <v>401166.56</v>
      </c>
      <c r="D784" t="s">
        <v>1713</v>
      </c>
      <c r="E784" t="s">
        <v>13</v>
      </c>
      <c r="F784" t="s">
        <v>41</v>
      </c>
      <c r="G784" t="s">
        <v>42</v>
      </c>
      <c r="H784">
        <v>12</v>
      </c>
      <c r="I784">
        <v>202212</v>
      </c>
      <c r="J784" s="1">
        <v>154.37</v>
      </c>
      <c r="K784" s="1">
        <v>10.15</v>
      </c>
      <c r="L784" s="1">
        <v>10.66</v>
      </c>
      <c r="M784" s="1">
        <v>11.01</v>
      </c>
      <c r="N784" s="1">
        <f>INDEX(Data!Z:Z,MATCH(zacks_custom_screen_2023_05_31[[#This Row],[Company Name]] &amp; "*", Data!Y:Y,0))</f>
        <v>325412</v>
      </c>
      <c r="O784" s="1">
        <f>INDEX(Data!AA:AA,MATCH(zacks_custom_screen_2023_05_31[[#This Row],[Company Name]] &amp; "*", Data!Y:Y,0))</f>
        <v>322291</v>
      </c>
      <c r="P784" s="2">
        <f>IFERROR((zacks_custom_screen_2023_05_31[[#This Row],[EPS1]]-zacks_custom_screen_2023_05_31[[#This Row],[EPS0]])/ABS(zacks_custom_screen_2023_05_31[[#This Row],[EPS0]]), "")</f>
        <v>5.0246305418719189E-2</v>
      </c>
      <c r="Q784" s="2">
        <f>IFERROR((zacks_custom_screen_2023_05_31[[#This Row],[EPS2]]-zacks_custom_screen_2023_05_31[[#This Row],[EPS1]])/ABS(zacks_custom_screen_2023_05_31[[#This Row],[EPS1]]), "")</f>
        <v>3.2833020637898655E-2</v>
      </c>
      <c r="R784" s="3">
        <f>IFERROR(zacks_custom_screen_2023_05_31[[#This Row],[Price]]/zacks_custom_screen_2023_05_31[[#This Row],[EPS1]], "")</f>
        <v>14.481238273921202</v>
      </c>
      <c r="S784" s="3">
        <f>IFERROR(zacks_custom_screen_2023_05_31[[#This Row],[Price]]/zacks_custom_screen_2023_05_31[[#This Row],[EPS2]], "")</f>
        <v>14.020890099909174</v>
      </c>
      <c r="T784" s="3">
        <f>IFERROR(zacks_custom_screen_2023_05_31[[#This Row],[PE1]]/(zacks_custom_screen_2023_05_31[[#This Row],[EG1]]*100), "")</f>
        <v>2.8820503623588287</v>
      </c>
      <c r="U784" s="3">
        <f>IFERROR(zacks_custom_screen_2023_05_31[[#This Row],[PE2]]/(zacks_custom_screen_2023_05_31[[#This Row],[EG2]]*100), "")</f>
        <v>4.2703625275723409</v>
      </c>
      <c r="V784"/>
      <c r="W784"/>
      <c r="X784"/>
    </row>
    <row r="785" spans="2:24" hidden="1" x14ac:dyDescent="0.25">
      <c r="B785" t="s">
        <v>1715</v>
      </c>
      <c r="C785">
        <v>7864.37</v>
      </c>
      <c r="D785" t="s">
        <v>90</v>
      </c>
      <c r="E785" t="s">
        <v>13</v>
      </c>
      <c r="F785" t="s">
        <v>37</v>
      </c>
      <c r="G785" t="s">
        <v>92</v>
      </c>
      <c r="H785">
        <v>12</v>
      </c>
      <c r="I785">
        <v>202212</v>
      </c>
      <c r="J785" s="1">
        <v>91.16</v>
      </c>
      <c r="K785" s="1"/>
      <c r="N785" s="1" t="str">
        <f>INDEX(Data!Z:Z,MATCH(zacks_custom_screen_2023_05_31[[#This Row],[Company Name]] &amp; "*", Data!Y:Y,0))</f>
        <v>Naics1</v>
      </c>
      <c r="O785" s="1" t="str">
        <f>INDEX(Data!AA:AA,MATCH(zacks_custom_screen_2023_05_31[[#This Row],[Company Name]] &amp; "*", Data!Y:Y,0))</f>
        <v>Nacis2</v>
      </c>
      <c r="P785" s="2" t="str">
        <f>IFERROR((zacks_custom_screen_2023_05_31[[#This Row],[EPS1]]-zacks_custom_screen_2023_05_31[[#This Row],[EPS0]])/ABS(zacks_custom_screen_2023_05_31[[#This Row],[EPS0]]), "")</f>
        <v/>
      </c>
      <c r="Q785" s="2" t="str">
        <f>IFERROR((zacks_custom_screen_2023_05_31[[#This Row],[EPS2]]-zacks_custom_screen_2023_05_31[[#This Row],[EPS1]])/ABS(zacks_custom_screen_2023_05_31[[#This Row],[EPS1]]), "")</f>
        <v/>
      </c>
      <c r="R785" s="3" t="str">
        <f>IFERROR(zacks_custom_screen_2023_05_31[[#This Row],[Price]]/zacks_custom_screen_2023_05_31[[#This Row],[EPS1]], "")</f>
        <v/>
      </c>
      <c r="S785" s="3" t="str">
        <f>IFERROR(zacks_custom_screen_2023_05_31[[#This Row],[Price]]/zacks_custom_screen_2023_05_31[[#This Row],[EPS2]], "")</f>
        <v/>
      </c>
      <c r="T785" s="3" t="str">
        <f>IFERROR(zacks_custom_screen_2023_05_31[[#This Row],[PE1]]/(zacks_custom_screen_2023_05_31[[#This Row],[EG1]]*100), "")</f>
        <v/>
      </c>
      <c r="U785" s="3" t="str">
        <f>IFERROR(zacks_custom_screen_2023_05_31[[#This Row],[PE2]]/(zacks_custom_screen_2023_05_31[[#This Row],[EG2]]*100), "")</f>
        <v/>
      </c>
      <c r="V785"/>
      <c r="W785"/>
      <c r="X785"/>
    </row>
    <row r="786" spans="2:24" hidden="1" x14ac:dyDescent="0.25">
      <c r="B786" t="s">
        <v>1717</v>
      </c>
      <c r="C786">
        <v>9869.66</v>
      </c>
      <c r="D786" t="s">
        <v>1716</v>
      </c>
      <c r="E786" t="s">
        <v>13</v>
      </c>
      <c r="F786" t="s">
        <v>14</v>
      </c>
      <c r="G786" t="s">
        <v>1133</v>
      </c>
      <c r="H786">
        <v>12</v>
      </c>
      <c r="I786">
        <v>202212</v>
      </c>
      <c r="J786" s="1">
        <v>30.69</v>
      </c>
      <c r="K786" s="1">
        <v>1.95</v>
      </c>
      <c r="L786" s="1">
        <v>2.34</v>
      </c>
      <c r="M786" s="1">
        <v>2.5</v>
      </c>
      <c r="N786" s="1">
        <f>INDEX(Data!Z:Z,MATCH(zacks_custom_screen_2023_05_31[[#This Row],[Company Name]] &amp; "*", Data!Y:Y,0))</f>
        <v>334118</v>
      </c>
      <c r="O786" s="1">
        <f>INDEX(Data!AA:AA,MATCH(zacks_custom_screen_2023_05_31[[#This Row],[Company Name]] &amp; "*", Data!Y:Y,0))</f>
        <v>513210</v>
      </c>
      <c r="P786" s="2">
        <f>IFERROR((zacks_custom_screen_2023_05_31[[#This Row],[EPS1]]-zacks_custom_screen_2023_05_31[[#This Row],[EPS0]])/ABS(zacks_custom_screen_2023_05_31[[#This Row],[EPS0]]), "")</f>
        <v>0.19999999999999996</v>
      </c>
      <c r="Q786" s="2">
        <f>IFERROR((zacks_custom_screen_2023_05_31[[#This Row],[EPS2]]-zacks_custom_screen_2023_05_31[[#This Row],[EPS1]])/ABS(zacks_custom_screen_2023_05_31[[#This Row],[EPS1]]), "")</f>
        <v>6.8376068376068438E-2</v>
      </c>
      <c r="R786" s="3">
        <f>IFERROR(zacks_custom_screen_2023_05_31[[#This Row],[Price]]/zacks_custom_screen_2023_05_31[[#This Row],[EPS1]], "")</f>
        <v>13.115384615384617</v>
      </c>
      <c r="S786" s="3">
        <f>IFERROR(zacks_custom_screen_2023_05_31[[#This Row],[Price]]/zacks_custom_screen_2023_05_31[[#This Row],[EPS2]], "")</f>
        <v>12.276</v>
      </c>
      <c r="T786" s="3">
        <f>IFERROR(zacks_custom_screen_2023_05_31[[#This Row],[PE1]]/(zacks_custom_screen_2023_05_31[[#This Row],[EG1]]*100), "")</f>
        <v>0.65576923076923099</v>
      </c>
      <c r="U786" s="3">
        <f>IFERROR(zacks_custom_screen_2023_05_31[[#This Row],[PE2]]/(zacks_custom_screen_2023_05_31[[#This Row],[EG2]]*100), "")</f>
        <v>1.7953649999999983</v>
      </c>
      <c r="V786"/>
      <c r="W786"/>
      <c r="X786"/>
    </row>
    <row r="787" spans="2:24" hidden="1" x14ac:dyDescent="0.25">
      <c r="B787" t="s">
        <v>1719</v>
      </c>
      <c r="C787">
        <v>3609.2</v>
      </c>
      <c r="D787" t="s">
        <v>1718</v>
      </c>
      <c r="E787" t="s">
        <v>13</v>
      </c>
      <c r="F787" t="s">
        <v>23</v>
      </c>
      <c r="G787" t="s">
        <v>24</v>
      </c>
      <c r="H787">
        <v>12</v>
      </c>
      <c r="I787">
        <v>202212</v>
      </c>
      <c r="J787" s="1">
        <v>5.72</v>
      </c>
      <c r="K787" s="1">
        <v>-0.44</v>
      </c>
      <c r="L787" s="1">
        <v>-0.65</v>
      </c>
      <c r="M787" s="1">
        <v>-0.61</v>
      </c>
      <c r="N787" s="1" t="e">
        <f>INDEX(Data!Z:Z,MATCH(zacks_custom_screen_2023_05_31[[#This Row],[Company Name]] &amp; "*", Data!Y:Y,0))</f>
        <v>#N/A</v>
      </c>
      <c r="O787" s="1" t="e">
        <f>INDEX(Data!AA:AA,MATCH(zacks_custom_screen_2023_05_31[[#This Row],[Company Name]] &amp; "*", Data!Y:Y,0))</f>
        <v>#N/A</v>
      </c>
      <c r="P787" s="2">
        <f>IFERROR((zacks_custom_screen_2023_05_31[[#This Row],[EPS1]]-zacks_custom_screen_2023_05_31[[#This Row],[EPS0]])/ABS(zacks_custom_screen_2023_05_31[[#This Row],[EPS0]]), "")</f>
        <v>-0.47727272727272729</v>
      </c>
      <c r="Q787" s="2">
        <f>IFERROR((zacks_custom_screen_2023_05_31[[#This Row],[EPS2]]-zacks_custom_screen_2023_05_31[[#This Row],[EPS1]])/ABS(zacks_custom_screen_2023_05_31[[#This Row],[EPS1]]), "")</f>
        <v>6.153846153846159E-2</v>
      </c>
      <c r="R787" s="3">
        <f>IFERROR(zacks_custom_screen_2023_05_31[[#This Row],[Price]]/zacks_custom_screen_2023_05_31[[#This Row],[EPS1]], "")</f>
        <v>-8.7999999999999989</v>
      </c>
      <c r="S787" s="3">
        <f>IFERROR(zacks_custom_screen_2023_05_31[[#This Row],[Price]]/zacks_custom_screen_2023_05_31[[#This Row],[EPS2]], "")</f>
        <v>-9.3770491803278695</v>
      </c>
      <c r="T787" s="3">
        <f>IFERROR(zacks_custom_screen_2023_05_31[[#This Row],[PE1]]/(zacks_custom_screen_2023_05_31[[#This Row],[EG1]]*100), "")</f>
        <v>0.18438095238095237</v>
      </c>
      <c r="U787" s="3">
        <f>IFERROR(zacks_custom_screen_2023_05_31[[#This Row],[PE2]]/(zacks_custom_screen_2023_05_31[[#This Row],[EG2]]*100), "")</f>
        <v>-1.5237704918032775</v>
      </c>
      <c r="V787"/>
      <c r="W787"/>
      <c r="X787"/>
    </row>
    <row r="788" spans="2:24" hidden="1" x14ac:dyDescent="0.25">
      <c r="B788" t="s">
        <v>1721</v>
      </c>
      <c r="C788">
        <v>401697.78</v>
      </c>
      <c r="D788" t="s">
        <v>1720</v>
      </c>
      <c r="E788" t="s">
        <v>13</v>
      </c>
      <c r="F788" t="s">
        <v>37</v>
      </c>
      <c r="G788" t="s">
        <v>404</v>
      </c>
      <c r="H788">
        <v>12</v>
      </c>
      <c r="I788">
        <v>202212</v>
      </c>
      <c r="J788" s="1">
        <v>137.46</v>
      </c>
      <c r="K788" s="1">
        <v>12.09</v>
      </c>
      <c r="L788" s="1">
        <v>14.29</v>
      </c>
      <c r="M788" s="1">
        <v>13.86</v>
      </c>
      <c r="N788" s="1" t="e">
        <f>INDEX(Data!Z:Z,MATCH(zacks_custom_screen_2023_05_31[[#This Row],[Company Name]] &amp; "*", Data!Y:Y,0))</f>
        <v>#N/A</v>
      </c>
      <c r="O788" s="1" t="e">
        <f>INDEX(Data!AA:AA,MATCH(zacks_custom_screen_2023_05_31[[#This Row],[Company Name]] &amp; "*", Data!Y:Y,0))</f>
        <v>#N/A</v>
      </c>
      <c r="P788" s="2">
        <f>IFERROR((zacks_custom_screen_2023_05_31[[#This Row],[EPS1]]-zacks_custom_screen_2023_05_31[[#This Row],[EPS0]])/ABS(zacks_custom_screen_2023_05_31[[#This Row],[EPS0]]), "")</f>
        <v>0.1819685690653432</v>
      </c>
      <c r="Q788" s="2">
        <f>IFERROR((zacks_custom_screen_2023_05_31[[#This Row],[EPS2]]-zacks_custom_screen_2023_05_31[[#This Row],[EPS1]])/ABS(zacks_custom_screen_2023_05_31[[#This Row],[EPS1]]), "")</f>
        <v>-3.0090972708187527E-2</v>
      </c>
      <c r="R788" s="3">
        <f>IFERROR(zacks_custom_screen_2023_05_31[[#This Row],[Price]]/zacks_custom_screen_2023_05_31[[#This Row],[EPS1]], "")</f>
        <v>9.619314205738279</v>
      </c>
      <c r="S788" s="3">
        <f>IFERROR(zacks_custom_screen_2023_05_31[[#This Row],[Price]]/zacks_custom_screen_2023_05_31[[#This Row],[EPS2]], "")</f>
        <v>9.9177489177489182</v>
      </c>
      <c r="T788" s="3">
        <f>IFERROR(zacks_custom_screen_2023_05_31[[#This Row],[PE1]]/(zacks_custom_screen_2023_05_31[[#This Row],[EG1]]*100), "")</f>
        <v>0.52862503976079922</v>
      </c>
      <c r="U788" s="3">
        <f>IFERROR(zacks_custom_screen_2023_05_31[[#This Row],[PE2]]/(zacks_custom_screen_2023_05_31[[#This Row],[EG2]]*100), "")</f>
        <v>-3.2959216752240033</v>
      </c>
      <c r="V788"/>
      <c r="W788"/>
      <c r="X788"/>
    </row>
    <row r="789" spans="2:24" hidden="1" x14ac:dyDescent="0.25">
      <c r="B789" t="s">
        <v>1723</v>
      </c>
      <c r="C789">
        <v>22762.59</v>
      </c>
      <c r="D789" t="s">
        <v>1722</v>
      </c>
      <c r="E789" t="s">
        <v>13</v>
      </c>
      <c r="F789" t="s">
        <v>51</v>
      </c>
      <c r="G789" t="s">
        <v>308</v>
      </c>
      <c r="H789">
        <v>12</v>
      </c>
      <c r="I789">
        <v>202212</v>
      </c>
      <c r="J789" s="1">
        <v>66.41</v>
      </c>
      <c r="K789" s="1">
        <v>4.21</v>
      </c>
      <c r="L789" s="1">
        <v>4.0999999999999996</v>
      </c>
      <c r="M789" s="1">
        <v>4.32</v>
      </c>
      <c r="N789" s="1" t="e">
        <f>INDEX(Data!Z:Z,MATCH(zacks_custom_screen_2023_05_31[[#This Row],[Company Name]] &amp; "*", Data!Y:Y,0))</f>
        <v>#N/A</v>
      </c>
      <c r="O789" s="1" t="e">
        <f>INDEX(Data!AA:AA,MATCH(zacks_custom_screen_2023_05_31[[#This Row],[Company Name]] &amp; "*", Data!Y:Y,0))</f>
        <v>#N/A</v>
      </c>
      <c r="P789" s="2">
        <f>IFERROR((zacks_custom_screen_2023_05_31[[#This Row],[EPS1]]-zacks_custom_screen_2023_05_31[[#This Row],[EPS0]])/ABS(zacks_custom_screen_2023_05_31[[#This Row],[EPS0]]), "")</f>
        <v>-2.6128266033254233E-2</v>
      </c>
      <c r="Q789" s="2">
        <f>IFERROR((zacks_custom_screen_2023_05_31[[#This Row],[EPS2]]-zacks_custom_screen_2023_05_31[[#This Row],[EPS1]])/ABS(zacks_custom_screen_2023_05_31[[#This Row],[EPS1]]), "")</f>
        <v>5.3658536585366012E-2</v>
      </c>
      <c r="R789" s="3">
        <f>IFERROR(zacks_custom_screen_2023_05_31[[#This Row],[Price]]/zacks_custom_screen_2023_05_31[[#This Row],[EPS1]], "")</f>
        <v>16.197560975609758</v>
      </c>
      <c r="S789" s="3">
        <f>IFERROR(zacks_custom_screen_2023_05_31[[#This Row],[Price]]/zacks_custom_screen_2023_05_31[[#This Row],[EPS2]], "")</f>
        <v>15.372685185185183</v>
      </c>
      <c r="T789" s="3">
        <f>IFERROR(zacks_custom_screen_2023_05_31[[#This Row],[PE1]]/(zacks_custom_screen_2023_05_31[[#This Row],[EG1]]*100), "")</f>
        <v>-6.1992483370288065</v>
      </c>
      <c r="U789" s="3">
        <f>IFERROR(zacks_custom_screen_2023_05_31[[#This Row],[PE2]]/(zacks_custom_screen_2023_05_31[[#This Row],[EG2]]*100), "")</f>
        <v>2.8649095117845031</v>
      </c>
      <c r="V789"/>
      <c r="W789"/>
      <c r="X789"/>
    </row>
    <row r="790" spans="2:24" hidden="1" x14ac:dyDescent="0.25">
      <c r="B790" t="s">
        <v>1725</v>
      </c>
      <c r="C790">
        <v>14764.47</v>
      </c>
      <c r="D790" t="s">
        <v>1724</v>
      </c>
      <c r="E790" t="s">
        <v>13</v>
      </c>
      <c r="F790" t="s">
        <v>37</v>
      </c>
      <c r="G790" t="s">
        <v>418</v>
      </c>
      <c r="H790">
        <v>12</v>
      </c>
      <c r="I790">
        <v>202212</v>
      </c>
      <c r="J790" s="1">
        <v>36.590000000000003</v>
      </c>
      <c r="K790" s="1">
        <v>8.48</v>
      </c>
      <c r="L790" s="1">
        <v>9.23</v>
      </c>
      <c r="M790" s="1">
        <v>9.58</v>
      </c>
      <c r="N790" s="1" t="e">
        <f>INDEX(Data!Z:Z,MATCH(zacks_custom_screen_2023_05_31[[#This Row],[Company Name]] &amp; "*", Data!Y:Y,0))</f>
        <v>#N/A</v>
      </c>
      <c r="O790" s="1" t="e">
        <f>INDEX(Data!AA:AA,MATCH(zacks_custom_screen_2023_05_31[[#This Row],[Company Name]] &amp; "*", Data!Y:Y,0))</f>
        <v>#N/A</v>
      </c>
      <c r="P790" s="2">
        <f>IFERROR((zacks_custom_screen_2023_05_31[[#This Row],[EPS1]]-zacks_custom_screen_2023_05_31[[#This Row],[EPS0]])/ABS(zacks_custom_screen_2023_05_31[[#This Row],[EPS0]]), "")</f>
        <v>8.8443396226415089E-2</v>
      </c>
      <c r="Q790" s="2">
        <f>IFERROR((zacks_custom_screen_2023_05_31[[#This Row],[EPS2]]-zacks_custom_screen_2023_05_31[[#This Row],[EPS1]])/ABS(zacks_custom_screen_2023_05_31[[#This Row],[EPS1]]), "")</f>
        <v>3.7919826652220975E-2</v>
      </c>
      <c r="R790" s="3">
        <f>IFERROR(zacks_custom_screen_2023_05_31[[#This Row],[Price]]/zacks_custom_screen_2023_05_31[[#This Row],[EPS1]], "")</f>
        <v>3.9642470205850491</v>
      </c>
      <c r="S790" s="3">
        <f>IFERROR(zacks_custom_screen_2023_05_31[[#This Row],[Price]]/zacks_custom_screen_2023_05_31[[#This Row],[EPS2]], "")</f>
        <v>3.8194154488517746</v>
      </c>
      <c r="T790" s="3">
        <f>IFERROR(zacks_custom_screen_2023_05_31[[#This Row],[PE1]]/(zacks_custom_screen_2023_05_31[[#This Row],[EG1]]*100), "")</f>
        <v>0.44822419646081618</v>
      </c>
      <c r="U790" s="3">
        <f>IFERROR(zacks_custom_screen_2023_05_31[[#This Row],[PE2]]/(zacks_custom_screen_2023_05_31[[#This Row],[EG2]]*100), "")</f>
        <v>1.0072344169400549</v>
      </c>
      <c r="V790"/>
      <c r="W790"/>
      <c r="X790"/>
    </row>
    <row r="791" spans="2:24" hidden="1" x14ac:dyDescent="0.25">
      <c r="B791" t="s">
        <v>1727</v>
      </c>
      <c r="C791">
        <v>3665.08</v>
      </c>
      <c r="D791" t="s">
        <v>1726</v>
      </c>
      <c r="E791" t="s">
        <v>13</v>
      </c>
      <c r="F791" t="s">
        <v>26</v>
      </c>
      <c r="G791" t="s">
        <v>963</v>
      </c>
      <c r="H791">
        <v>11</v>
      </c>
      <c r="I791">
        <v>202211</v>
      </c>
      <c r="J791" s="1">
        <v>44.43</v>
      </c>
      <c r="K791" s="1">
        <v>9.1199999999999992</v>
      </c>
      <c r="L791" s="1">
        <v>5.27</v>
      </c>
      <c r="M791" s="1">
        <v>5.87</v>
      </c>
      <c r="N791" s="1">
        <f>INDEX(Data!Z:Z,MATCH(zacks_custom_screen_2023_05_31[[#This Row],[Company Name]] &amp; "*", Data!Y:Y,0))</f>
        <v>236117</v>
      </c>
      <c r="O791" s="1">
        <f>INDEX(Data!AA:AA,MATCH(zacks_custom_screen_2023_05_31[[#This Row],[Company Name]] &amp; "*", Data!Y:Y,0))</f>
        <v>0</v>
      </c>
      <c r="P791" s="2">
        <f>IFERROR((zacks_custom_screen_2023_05_31[[#This Row],[EPS1]]-zacks_custom_screen_2023_05_31[[#This Row],[EPS0]])/ABS(zacks_custom_screen_2023_05_31[[#This Row],[EPS0]]), "")</f>
        <v>-0.42214912280701755</v>
      </c>
      <c r="Q791" s="2">
        <f>IFERROR((zacks_custom_screen_2023_05_31[[#This Row],[EPS2]]-zacks_custom_screen_2023_05_31[[#This Row],[EPS1]])/ABS(zacks_custom_screen_2023_05_31[[#This Row],[EPS1]]), "")</f>
        <v>0.11385199240986728</v>
      </c>
      <c r="R791" s="3">
        <f>IFERROR(zacks_custom_screen_2023_05_31[[#This Row],[Price]]/zacks_custom_screen_2023_05_31[[#This Row],[EPS1]], "")</f>
        <v>8.430740037950665</v>
      </c>
      <c r="S791" s="3">
        <f>IFERROR(zacks_custom_screen_2023_05_31[[#This Row],[Price]]/zacks_custom_screen_2023_05_31[[#This Row],[EPS2]], "")</f>
        <v>7.5689948892674614</v>
      </c>
      <c r="T791" s="3">
        <f>IFERROR(zacks_custom_screen_2023_05_31[[#This Row],[PE1]]/(zacks_custom_screen_2023_05_31[[#This Row],[EG1]]*100), "")</f>
        <v>-0.19970999778210408</v>
      </c>
      <c r="U791" s="3">
        <f>IFERROR(zacks_custom_screen_2023_05_31[[#This Row],[PE2]]/(zacks_custom_screen_2023_05_31[[#This Row],[EG2]]*100), "")</f>
        <v>0.66481005110732472</v>
      </c>
      <c r="V791"/>
      <c r="W791"/>
      <c r="X791"/>
    </row>
    <row r="792" spans="2:24" hidden="1" x14ac:dyDescent="0.25">
      <c r="B792" t="s">
        <v>1728</v>
      </c>
      <c r="C792">
        <v>7981.82</v>
      </c>
      <c r="D792" t="s">
        <v>1728</v>
      </c>
      <c r="E792" t="s">
        <v>13</v>
      </c>
      <c r="F792" t="s">
        <v>26</v>
      </c>
      <c r="G792" t="s">
        <v>82</v>
      </c>
      <c r="H792">
        <v>12</v>
      </c>
      <c r="I792">
        <v>202212</v>
      </c>
      <c r="J792" s="1">
        <v>58.81</v>
      </c>
      <c r="K792" s="1">
        <v>2.71</v>
      </c>
      <c r="L792" s="1">
        <v>2.89</v>
      </c>
      <c r="M792" s="1">
        <v>3.58</v>
      </c>
      <c r="N792" s="1">
        <f>INDEX(Data!Z:Z,MATCH(zacks_custom_screen_2023_05_31[[#This Row],[Company Name]] &amp; "*", Data!Y:Y,0))</f>
        <v>237990</v>
      </c>
      <c r="O792" s="1">
        <f>INDEX(Data!AA:AA,MATCH(zacks_custom_screen_2023_05_31[[#This Row],[Company Name]] &amp; "*", Data!Y:Y,0))</f>
        <v>541330</v>
      </c>
      <c r="P792" s="2">
        <f>IFERROR((zacks_custom_screen_2023_05_31[[#This Row],[EPS1]]-zacks_custom_screen_2023_05_31[[#This Row],[EPS0]])/ABS(zacks_custom_screen_2023_05_31[[#This Row],[EPS0]]), "")</f>
        <v>6.6420664206642124E-2</v>
      </c>
      <c r="Q792" s="2">
        <f>IFERROR((zacks_custom_screen_2023_05_31[[#This Row],[EPS2]]-zacks_custom_screen_2023_05_31[[#This Row],[EPS1]])/ABS(zacks_custom_screen_2023_05_31[[#This Row],[EPS1]]), "")</f>
        <v>0.23875432525951554</v>
      </c>
      <c r="R792" s="3">
        <f>IFERROR(zacks_custom_screen_2023_05_31[[#This Row],[Price]]/zacks_custom_screen_2023_05_31[[#This Row],[EPS1]], "")</f>
        <v>20.349480968858131</v>
      </c>
      <c r="S792" s="3">
        <f>IFERROR(zacks_custom_screen_2023_05_31[[#This Row],[Price]]/zacks_custom_screen_2023_05_31[[#This Row],[EPS2]], "")</f>
        <v>16.427374301675979</v>
      </c>
      <c r="T792" s="3">
        <f>IFERROR(zacks_custom_screen_2023_05_31[[#This Row],[PE1]]/(zacks_custom_screen_2023_05_31[[#This Row],[EG1]]*100), "")</f>
        <v>3.063727412533638</v>
      </c>
      <c r="U792" s="3">
        <f>IFERROR(zacks_custom_screen_2023_05_31[[#This Row],[PE2]]/(zacks_custom_screen_2023_05_31[[#This Row],[EG2]]*100), "")</f>
        <v>0.68804509756295051</v>
      </c>
      <c r="V792"/>
      <c r="W792"/>
      <c r="X792"/>
    </row>
    <row r="793" spans="2:24" hidden="1" x14ac:dyDescent="0.25">
      <c r="B793" t="s">
        <v>1730</v>
      </c>
      <c r="C793">
        <v>43517.07</v>
      </c>
      <c r="D793" t="s">
        <v>1729</v>
      </c>
      <c r="E793" t="s">
        <v>22</v>
      </c>
      <c r="F793" t="s">
        <v>51</v>
      </c>
      <c r="G793" t="s">
        <v>655</v>
      </c>
      <c r="H793">
        <v>12</v>
      </c>
      <c r="I793">
        <v>202212</v>
      </c>
      <c r="J793" s="1">
        <v>31</v>
      </c>
      <c r="K793" s="1">
        <v>1.68</v>
      </c>
      <c r="L793" s="1">
        <v>1.78</v>
      </c>
      <c r="M793" s="1">
        <v>1.92</v>
      </c>
      <c r="N793" s="1">
        <f>INDEX(Data!Z:Z,MATCH(zacks_custom_screen_2023_05_31[[#This Row],[Company Name]] &amp; "*", Data!Y:Y,0))</f>
        <v>312111</v>
      </c>
      <c r="O793" s="1">
        <f>INDEX(Data!AA:AA,MATCH(zacks_custom_screen_2023_05_31[[#This Row],[Company Name]] &amp; "*", Data!Y:Y,0))</f>
        <v>311999</v>
      </c>
      <c r="P793" s="2">
        <f>IFERROR((zacks_custom_screen_2023_05_31[[#This Row],[EPS1]]-zacks_custom_screen_2023_05_31[[#This Row],[EPS0]])/ABS(zacks_custom_screen_2023_05_31[[#This Row],[EPS0]]), "")</f>
        <v>5.9523809523809576E-2</v>
      </c>
      <c r="Q793" s="2">
        <f>IFERROR((zacks_custom_screen_2023_05_31[[#This Row],[EPS2]]-zacks_custom_screen_2023_05_31[[#This Row],[EPS1]])/ABS(zacks_custom_screen_2023_05_31[[#This Row],[EPS1]]), "")</f>
        <v>7.8651685393258369E-2</v>
      </c>
      <c r="R793" s="3">
        <f>IFERROR(zacks_custom_screen_2023_05_31[[#This Row],[Price]]/zacks_custom_screen_2023_05_31[[#This Row],[EPS1]], "")</f>
        <v>17.415730337078653</v>
      </c>
      <c r="S793" s="3">
        <f>IFERROR(zacks_custom_screen_2023_05_31[[#This Row],[Price]]/zacks_custom_screen_2023_05_31[[#This Row],[EPS2]], "")</f>
        <v>16.145833333333336</v>
      </c>
      <c r="T793" s="3">
        <f>IFERROR(zacks_custom_screen_2023_05_31[[#This Row],[PE1]]/(zacks_custom_screen_2023_05_31[[#This Row],[EG1]]*100), "")</f>
        <v>2.925842696629211</v>
      </c>
      <c r="U793" s="3">
        <f>IFERROR(zacks_custom_screen_2023_05_31[[#This Row],[PE2]]/(zacks_custom_screen_2023_05_31[[#This Row],[EG2]]*100), "")</f>
        <v>2.0528273809523827</v>
      </c>
      <c r="V793"/>
      <c r="W793"/>
      <c r="X793"/>
    </row>
    <row r="794" spans="2:24" hidden="1" x14ac:dyDescent="0.25">
      <c r="B794" t="s">
        <v>1732</v>
      </c>
      <c r="C794">
        <v>9013.18</v>
      </c>
      <c r="D794" t="s">
        <v>1731</v>
      </c>
      <c r="E794" t="s">
        <v>13</v>
      </c>
      <c r="F794" t="s">
        <v>118</v>
      </c>
      <c r="G794" t="s">
        <v>119</v>
      </c>
      <c r="H794">
        <v>12</v>
      </c>
      <c r="I794">
        <v>202212</v>
      </c>
      <c r="J794" s="1">
        <v>7.02</v>
      </c>
      <c r="K794" s="1">
        <v>-14.75</v>
      </c>
      <c r="N794" s="1" t="e">
        <f>INDEX(Data!Z:Z,MATCH(zacks_custom_screen_2023_05_31[[#This Row],[Company Name]] &amp; "*", Data!Y:Y,0))</f>
        <v>#N/A</v>
      </c>
      <c r="O794" s="1" t="e">
        <f>INDEX(Data!AA:AA,MATCH(zacks_custom_screen_2023_05_31[[#This Row],[Company Name]] &amp; "*", Data!Y:Y,0))</f>
        <v>#N/A</v>
      </c>
      <c r="P794" s="2">
        <f>IFERROR((zacks_custom_screen_2023_05_31[[#This Row],[EPS1]]-zacks_custom_screen_2023_05_31[[#This Row],[EPS0]])/ABS(zacks_custom_screen_2023_05_31[[#This Row],[EPS0]]), "")</f>
        <v>1</v>
      </c>
      <c r="Q794" s="2" t="str">
        <f>IFERROR((zacks_custom_screen_2023_05_31[[#This Row],[EPS2]]-zacks_custom_screen_2023_05_31[[#This Row],[EPS1]])/ABS(zacks_custom_screen_2023_05_31[[#This Row],[EPS1]]), "")</f>
        <v/>
      </c>
      <c r="R794" s="3" t="str">
        <f>IFERROR(zacks_custom_screen_2023_05_31[[#This Row],[Price]]/zacks_custom_screen_2023_05_31[[#This Row],[EPS1]], "")</f>
        <v/>
      </c>
      <c r="S794" s="3" t="str">
        <f>IFERROR(zacks_custom_screen_2023_05_31[[#This Row],[Price]]/zacks_custom_screen_2023_05_31[[#This Row],[EPS2]], "")</f>
        <v/>
      </c>
      <c r="T794" s="3" t="str">
        <f>IFERROR(zacks_custom_screen_2023_05_31[[#This Row],[PE1]]/(zacks_custom_screen_2023_05_31[[#This Row],[EG1]]*100), "")</f>
        <v/>
      </c>
      <c r="U794" s="3" t="str">
        <f>IFERROR(zacks_custom_screen_2023_05_31[[#This Row],[PE2]]/(zacks_custom_screen_2023_05_31[[#This Row],[EG2]]*100), "")</f>
        <v/>
      </c>
      <c r="V794"/>
      <c r="W794"/>
      <c r="X794"/>
    </row>
    <row r="795" spans="2:24" hidden="1" x14ac:dyDescent="0.25">
      <c r="B795" t="s">
        <v>1734</v>
      </c>
      <c r="C795">
        <v>4429.2</v>
      </c>
      <c r="D795" t="s">
        <v>1733</v>
      </c>
      <c r="E795" t="s">
        <v>13</v>
      </c>
      <c r="F795" t="s">
        <v>23</v>
      </c>
      <c r="G795" t="s">
        <v>1166</v>
      </c>
      <c r="H795">
        <v>12</v>
      </c>
      <c r="I795">
        <v>202212</v>
      </c>
      <c r="J795" s="1">
        <v>73.819999999999993</v>
      </c>
      <c r="K795" s="1">
        <v>2.1</v>
      </c>
      <c r="L795" s="1">
        <v>3.55</v>
      </c>
      <c r="M795" s="1">
        <v>4.6500000000000004</v>
      </c>
      <c r="N795" s="1">
        <f>INDEX(Data!Z:Z,MATCH(zacks_custom_screen_2023_05_31[[#This Row],[Company Name]] &amp; "*", Data!Y:Y,0))</f>
        <v>483211</v>
      </c>
      <c r="O795" s="1">
        <f>INDEX(Data!AA:AA,MATCH(zacks_custom_screen_2023_05_31[[#This Row],[Company Name]] &amp; "*", Data!Y:Y,0))</f>
        <v>811310</v>
      </c>
      <c r="P795" s="2">
        <f>IFERROR((zacks_custom_screen_2023_05_31[[#This Row],[EPS1]]-zacks_custom_screen_2023_05_31[[#This Row],[EPS0]])/ABS(zacks_custom_screen_2023_05_31[[#This Row],[EPS0]]), "")</f>
        <v>0.69047619047619035</v>
      </c>
      <c r="Q795" s="2">
        <f>IFERROR((zacks_custom_screen_2023_05_31[[#This Row],[EPS2]]-zacks_custom_screen_2023_05_31[[#This Row],[EPS1]])/ABS(zacks_custom_screen_2023_05_31[[#This Row],[EPS1]]), "")</f>
        <v>0.30985915492957761</v>
      </c>
      <c r="R795" s="3">
        <f>IFERROR(zacks_custom_screen_2023_05_31[[#This Row],[Price]]/zacks_custom_screen_2023_05_31[[#This Row],[EPS1]], "")</f>
        <v>20.794366197183098</v>
      </c>
      <c r="S795" s="3">
        <f>IFERROR(zacks_custom_screen_2023_05_31[[#This Row],[Price]]/zacks_custom_screen_2023_05_31[[#This Row],[EPS2]], "")</f>
        <v>15.875268817204299</v>
      </c>
      <c r="T795" s="3">
        <f>IFERROR(zacks_custom_screen_2023_05_31[[#This Row],[PE1]]/(zacks_custom_screen_2023_05_31[[#This Row],[EG1]]*100), "")</f>
        <v>0.30115978630403112</v>
      </c>
      <c r="U795" s="3">
        <f>IFERROR(zacks_custom_screen_2023_05_31[[#This Row],[PE2]]/(zacks_custom_screen_2023_05_31[[#This Row],[EG2]]*100), "")</f>
        <v>0.51233822091886572</v>
      </c>
      <c r="V795"/>
      <c r="W795"/>
      <c r="X795"/>
    </row>
    <row r="796" spans="2:24" hidden="1" x14ac:dyDescent="0.25">
      <c r="B796" t="s">
        <v>1736</v>
      </c>
      <c r="C796">
        <v>9287.18</v>
      </c>
      <c r="D796" t="s">
        <v>1735</v>
      </c>
      <c r="E796" t="s">
        <v>13</v>
      </c>
      <c r="F796" t="s">
        <v>37</v>
      </c>
      <c r="G796" t="s">
        <v>404</v>
      </c>
      <c r="H796">
        <v>12</v>
      </c>
      <c r="I796">
        <v>202212</v>
      </c>
      <c r="J796" s="1">
        <v>9.93</v>
      </c>
      <c r="K796" s="1">
        <v>1.92</v>
      </c>
      <c r="L796" s="1">
        <v>1.56</v>
      </c>
      <c r="M796" s="1">
        <v>1.75</v>
      </c>
      <c r="N796" s="1" t="e">
        <f>INDEX(Data!Z:Z,MATCH(zacks_custom_screen_2023_05_31[[#This Row],[Company Name]] &amp; "*", Data!Y:Y,0))</f>
        <v>#N/A</v>
      </c>
      <c r="O796" s="1" t="e">
        <f>INDEX(Data!AA:AA,MATCH(zacks_custom_screen_2023_05_31[[#This Row],[Company Name]] &amp; "*", Data!Y:Y,0))</f>
        <v>#N/A</v>
      </c>
      <c r="P796" s="2">
        <f>IFERROR((zacks_custom_screen_2023_05_31[[#This Row],[EPS1]]-zacks_custom_screen_2023_05_31[[#This Row],[EPS0]])/ABS(zacks_custom_screen_2023_05_31[[#This Row],[EPS0]]), "")</f>
        <v>-0.18749999999999994</v>
      </c>
      <c r="Q796" s="2">
        <f>IFERROR((zacks_custom_screen_2023_05_31[[#This Row],[EPS2]]-zacks_custom_screen_2023_05_31[[#This Row],[EPS1]])/ABS(zacks_custom_screen_2023_05_31[[#This Row],[EPS1]]), "")</f>
        <v>0.12179487179487175</v>
      </c>
      <c r="R796" s="3">
        <f>IFERROR(zacks_custom_screen_2023_05_31[[#This Row],[Price]]/zacks_custom_screen_2023_05_31[[#This Row],[EPS1]], "")</f>
        <v>6.365384615384615</v>
      </c>
      <c r="S796" s="3">
        <f>IFERROR(zacks_custom_screen_2023_05_31[[#This Row],[Price]]/zacks_custom_screen_2023_05_31[[#This Row],[EPS2]], "")</f>
        <v>5.6742857142857144</v>
      </c>
      <c r="T796" s="3">
        <f>IFERROR(zacks_custom_screen_2023_05_31[[#This Row],[PE1]]/(zacks_custom_screen_2023_05_31[[#This Row],[EG1]]*100), "")</f>
        <v>-0.3394871794871796</v>
      </c>
      <c r="U796" s="3">
        <f>IFERROR(zacks_custom_screen_2023_05_31[[#This Row],[PE2]]/(zacks_custom_screen_2023_05_31[[#This Row],[EG2]]*100), "")</f>
        <v>0.46588872180451146</v>
      </c>
      <c r="V796"/>
      <c r="W796"/>
      <c r="X796"/>
    </row>
    <row r="797" spans="2:24" hidden="1" x14ac:dyDescent="0.25">
      <c r="B797" t="s">
        <v>1738</v>
      </c>
      <c r="C797">
        <v>28906.57</v>
      </c>
      <c r="D797" t="s">
        <v>1737</v>
      </c>
      <c r="E797" t="s">
        <v>13</v>
      </c>
      <c r="F797" t="s">
        <v>14</v>
      </c>
      <c r="G797" t="s">
        <v>1739</v>
      </c>
      <c r="H797">
        <v>10</v>
      </c>
      <c r="I797">
        <v>202210</v>
      </c>
      <c r="J797" s="1">
        <v>162.27000000000001</v>
      </c>
      <c r="K797" s="1">
        <v>7.63</v>
      </c>
      <c r="L797" s="1">
        <v>8.16</v>
      </c>
      <c r="M797" s="1">
        <v>8.64</v>
      </c>
      <c r="N797" s="1">
        <f>INDEX(Data!Z:Z,MATCH(zacks_custom_screen_2023_05_31[[#This Row],[Company Name]] &amp; "*", Data!Y:Y,0))</f>
        <v>334513</v>
      </c>
      <c r="O797" s="1">
        <f>INDEX(Data!AA:AA,MATCH(zacks_custom_screen_2023_05_31[[#This Row],[Company Name]] &amp; "*", Data!Y:Y,0))</f>
        <v>334519</v>
      </c>
      <c r="P797" s="2">
        <f>IFERROR((zacks_custom_screen_2023_05_31[[#This Row],[EPS1]]-zacks_custom_screen_2023_05_31[[#This Row],[EPS0]])/ABS(zacks_custom_screen_2023_05_31[[#This Row],[EPS0]]), "")</f>
        <v>6.946264744429885E-2</v>
      </c>
      <c r="Q797" s="2">
        <f>IFERROR((zacks_custom_screen_2023_05_31[[#This Row],[EPS2]]-zacks_custom_screen_2023_05_31[[#This Row],[EPS1]])/ABS(zacks_custom_screen_2023_05_31[[#This Row],[EPS1]]), "")</f>
        <v>5.8823529411764754E-2</v>
      </c>
      <c r="R797" s="3">
        <f>IFERROR(zacks_custom_screen_2023_05_31[[#This Row],[Price]]/zacks_custom_screen_2023_05_31[[#This Row],[EPS1]], "")</f>
        <v>19.886029411764707</v>
      </c>
      <c r="S797" s="3">
        <f>IFERROR(zacks_custom_screen_2023_05_31[[#This Row],[Price]]/zacks_custom_screen_2023_05_31[[#This Row],[EPS2]], "")</f>
        <v>18.78125</v>
      </c>
      <c r="T797" s="3">
        <f>IFERROR(zacks_custom_screen_2023_05_31[[#This Row],[PE1]]/(zacks_custom_screen_2023_05_31[[#This Row],[EG1]]*100), "")</f>
        <v>2.8628378190898989</v>
      </c>
      <c r="U797" s="3">
        <f>IFERROR(zacks_custom_screen_2023_05_31[[#This Row],[PE2]]/(zacks_custom_screen_2023_05_31[[#This Row],[EG2]]*100), "")</f>
        <v>3.1928124999999974</v>
      </c>
      <c r="V797"/>
      <c r="W797"/>
      <c r="X797"/>
    </row>
    <row r="798" spans="2:24" hidden="1" x14ac:dyDescent="0.25">
      <c r="B798" t="s">
        <v>1741</v>
      </c>
      <c r="C798">
        <v>5720.44</v>
      </c>
      <c r="D798" t="s">
        <v>1740</v>
      </c>
      <c r="E798" t="s">
        <v>13</v>
      </c>
      <c r="F798" t="s">
        <v>130</v>
      </c>
      <c r="G798" t="s">
        <v>131</v>
      </c>
      <c r="H798">
        <v>12</v>
      </c>
      <c r="I798">
        <v>202212</v>
      </c>
      <c r="J798" s="1">
        <v>4.66</v>
      </c>
      <c r="K798" s="1">
        <v>0.22</v>
      </c>
      <c r="L798" s="1">
        <v>0.33</v>
      </c>
      <c r="M798" s="1">
        <v>0.39</v>
      </c>
      <c r="N798" s="1">
        <f>INDEX(Data!Z:Z,MATCH(zacks_custom_screen_2023_05_31[[#This Row],[Company Name]] &amp; "*", Data!Y:Y,0))</f>
        <v>212220</v>
      </c>
      <c r="O798" s="1">
        <f>INDEX(Data!AA:AA,MATCH(zacks_custom_screen_2023_05_31[[#This Row],[Company Name]] &amp; "*", Data!Y:Y,0))</f>
        <v>212220</v>
      </c>
      <c r="P798" s="2">
        <f>IFERROR((zacks_custom_screen_2023_05_31[[#This Row],[EPS1]]-zacks_custom_screen_2023_05_31[[#This Row],[EPS0]])/ABS(zacks_custom_screen_2023_05_31[[#This Row],[EPS0]]), "")</f>
        <v>0.50000000000000011</v>
      </c>
      <c r="Q798" s="2">
        <f>IFERROR((zacks_custom_screen_2023_05_31[[#This Row],[EPS2]]-zacks_custom_screen_2023_05_31[[#This Row],[EPS1]])/ABS(zacks_custom_screen_2023_05_31[[#This Row],[EPS1]]), "")</f>
        <v>0.1818181818181818</v>
      </c>
      <c r="R798" s="3">
        <f>IFERROR(zacks_custom_screen_2023_05_31[[#This Row],[Price]]/zacks_custom_screen_2023_05_31[[#This Row],[EPS1]], "")</f>
        <v>14.121212121212121</v>
      </c>
      <c r="S798" s="3">
        <f>IFERROR(zacks_custom_screen_2023_05_31[[#This Row],[Price]]/zacks_custom_screen_2023_05_31[[#This Row],[EPS2]], "")</f>
        <v>11.948717948717949</v>
      </c>
      <c r="T798" s="3">
        <f>IFERROR(zacks_custom_screen_2023_05_31[[#This Row],[PE1]]/(zacks_custom_screen_2023_05_31[[#This Row],[EG1]]*100), "")</f>
        <v>0.28242424242424236</v>
      </c>
      <c r="U798" s="3">
        <f>IFERROR(zacks_custom_screen_2023_05_31[[#This Row],[PE2]]/(zacks_custom_screen_2023_05_31[[#This Row],[EG2]]*100), "")</f>
        <v>0.65717948717948727</v>
      </c>
      <c r="V798"/>
      <c r="W798"/>
      <c r="X798"/>
    </row>
    <row r="799" spans="2:24" hidden="1" x14ac:dyDescent="0.25">
      <c r="B799" t="s">
        <v>1743</v>
      </c>
      <c r="C799">
        <v>46450.94</v>
      </c>
      <c r="D799" t="s">
        <v>1742</v>
      </c>
      <c r="E799" t="s">
        <v>22</v>
      </c>
      <c r="F799" t="s">
        <v>51</v>
      </c>
      <c r="G799" t="s">
        <v>308</v>
      </c>
      <c r="H799">
        <v>12</v>
      </c>
      <c r="I799">
        <v>202212</v>
      </c>
      <c r="J799" s="1">
        <v>37.85</v>
      </c>
      <c r="K799" s="1">
        <v>2.78</v>
      </c>
      <c r="L799" s="1">
        <v>2.88</v>
      </c>
      <c r="M799" s="1">
        <v>2.99</v>
      </c>
      <c r="N799" s="1">
        <f>INDEX(Data!Z:Z,MATCH(zacks_custom_screen_2023_05_31[[#This Row],[Company Name]] &amp; "*", Data!Y:Y,0))</f>
        <v>311421</v>
      </c>
      <c r="O799" s="1">
        <f>INDEX(Data!AA:AA,MATCH(zacks_custom_screen_2023_05_31[[#This Row],[Company Name]] &amp; "*", Data!Y:Y,0))</f>
        <v>311412</v>
      </c>
      <c r="P799" s="2">
        <f>IFERROR((zacks_custom_screen_2023_05_31[[#This Row],[EPS1]]-zacks_custom_screen_2023_05_31[[#This Row],[EPS0]])/ABS(zacks_custom_screen_2023_05_31[[#This Row],[EPS0]]), "")</f>
        <v>3.5971223021582767E-2</v>
      </c>
      <c r="Q799" s="2">
        <f>IFERROR((zacks_custom_screen_2023_05_31[[#This Row],[EPS2]]-zacks_custom_screen_2023_05_31[[#This Row],[EPS1]])/ABS(zacks_custom_screen_2023_05_31[[#This Row],[EPS1]]), "")</f>
        <v>3.8194444444444559E-2</v>
      </c>
      <c r="R799" s="3">
        <f>IFERROR(zacks_custom_screen_2023_05_31[[#This Row],[Price]]/zacks_custom_screen_2023_05_31[[#This Row],[EPS1]], "")</f>
        <v>13.142361111111112</v>
      </c>
      <c r="S799" s="3">
        <f>IFERROR(zacks_custom_screen_2023_05_31[[#This Row],[Price]]/zacks_custom_screen_2023_05_31[[#This Row],[EPS2]], "")</f>
        <v>12.658862876254179</v>
      </c>
      <c r="T799" s="3">
        <f>IFERROR(zacks_custom_screen_2023_05_31[[#This Row],[PE1]]/(zacks_custom_screen_2023_05_31[[#This Row],[EG1]]*100), "")</f>
        <v>3.6535763888888857</v>
      </c>
      <c r="U799" s="3">
        <f>IFERROR(zacks_custom_screen_2023_05_31[[#This Row],[PE2]]/(zacks_custom_screen_2023_05_31[[#This Row],[EG2]]*100), "")</f>
        <v>3.3143204621465392</v>
      </c>
      <c r="V799"/>
      <c r="W799"/>
      <c r="X799"/>
    </row>
    <row r="800" spans="2:24" hidden="1" x14ac:dyDescent="0.25">
      <c r="B800" t="s">
        <v>1745</v>
      </c>
      <c r="C800">
        <v>11251.04</v>
      </c>
      <c r="D800" t="s">
        <v>1744</v>
      </c>
      <c r="E800" t="s">
        <v>13</v>
      </c>
      <c r="F800" t="s">
        <v>37</v>
      </c>
      <c r="G800" t="s">
        <v>98</v>
      </c>
      <c r="H800">
        <v>12</v>
      </c>
      <c r="I800">
        <v>202212</v>
      </c>
      <c r="J800" s="1">
        <v>18.149999999999999</v>
      </c>
      <c r="K800" s="1">
        <v>1.58</v>
      </c>
      <c r="L800" s="1">
        <v>1.56</v>
      </c>
      <c r="M800" s="1">
        <v>1.62</v>
      </c>
      <c r="N800" s="1" t="e">
        <f>INDEX(Data!Z:Z,MATCH(zacks_custom_screen_2023_05_31[[#This Row],[Company Name]] &amp; "*", Data!Y:Y,0))</f>
        <v>#N/A</v>
      </c>
      <c r="O800" s="1" t="e">
        <f>INDEX(Data!AA:AA,MATCH(zacks_custom_screen_2023_05_31[[#This Row],[Company Name]] &amp; "*", Data!Y:Y,0))</f>
        <v>#N/A</v>
      </c>
      <c r="P800" s="2">
        <f>IFERROR((zacks_custom_screen_2023_05_31[[#This Row],[EPS1]]-zacks_custom_screen_2023_05_31[[#This Row],[EPS0]])/ABS(zacks_custom_screen_2023_05_31[[#This Row],[EPS0]]), "")</f>
        <v>-1.2658227848101276E-2</v>
      </c>
      <c r="Q800" s="2">
        <f>IFERROR((zacks_custom_screen_2023_05_31[[#This Row],[EPS2]]-zacks_custom_screen_2023_05_31[[#This Row],[EPS1]])/ABS(zacks_custom_screen_2023_05_31[[#This Row],[EPS1]]), "")</f>
        <v>3.8461538461538491E-2</v>
      </c>
      <c r="R800" s="3">
        <f>IFERROR(zacks_custom_screen_2023_05_31[[#This Row],[Price]]/zacks_custom_screen_2023_05_31[[#This Row],[EPS1]], "")</f>
        <v>11.634615384615383</v>
      </c>
      <c r="S800" s="3">
        <f>IFERROR(zacks_custom_screen_2023_05_31[[#This Row],[Price]]/zacks_custom_screen_2023_05_31[[#This Row],[EPS2]], "")</f>
        <v>11.203703703703702</v>
      </c>
      <c r="T800" s="3">
        <f>IFERROR(zacks_custom_screen_2023_05_31[[#This Row],[PE1]]/(zacks_custom_screen_2023_05_31[[#This Row],[EG1]]*100), "")</f>
        <v>-9.1913461538461458</v>
      </c>
      <c r="U800" s="3">
        <f>IFERROR(zacks_custom_screen_2023_05_31[[#This Row],[PE2]]/(zacks_custom_screen_2023_05_31[[#This Row],[EG2]]*100), "")</f>
        <v>2.9129629629629603</v>
      </c>
      <c r="V800"/>
      <c r="W800"/>
      <c r="X800"/>
    </row>
    <row r="801" spans="2:24" hidden="1" x14ac:dyDescent="0.25">
      <c r="B801" t="s">
        <v>1747</v>
      </c>
      <c r="C801">
        <v>44595.03</v>
      </c>
      <c r="D801" t="s">
        <v>1746</v>
      </c>
      <c r="E801" t="s">
        <v>13</v>
      </c>
      <c r="F801" t="s">
        <v>37</v>
      </c>
      <c r="G801" t="s">
        <v>38</v>
      </c>
      <c r="H801">
        <v>12</v>
      </c>
      <c r="I801">
        <v>202212</v>
      </c>
      <c r="J801" s="1">
        <v>51.67</v>
      </c>
      <c r="K801" s="1">
        <v>3.9</v>
      </c>
      <c r="L801" s="1">
        <v>3.55</v>
      </c>
      <c r="M801" s="1">
        <v>4.7300000000000004</v>
      </c>
      <c r="N801" s="1" t="e">
        <f>INDEX(Data!Z:Z,MATCH(zacks_custom_screen_2023_05_31[[#This Row],[Company Name]] &amp; "*", Data!Y:Y,0))</f>
        <v>#N/A</v>
      </c>
      <c r="O801" s="1" t="e">
        <f>INDEX(Data!AA:AA,MATCH(zacks_custom_screen_2023_05_31[[#This Row],[Company Name]] &amp; "*", Data!Y:Y,0))</f>
        <v>#N/A</v>
      </c>
      <c r="P801" s="2">
        <f>IFERROR((zacks_custom_screen_2023_05_31[[#This Row],[EPS1]]-zacks_custom_screen_2023_05_31[[#This Row],[EPS0]])/ABS(zacks_custom_screen_2023_05_31[[#This Row],[EPS0]]), "")</f>
        <v>-8.9743589743589772E-2</v>
      </c>
      <c r="Q801" s="2">
        <f>IFERROR((zacks_custom_screen_2023_05_31[[#This Row],[EPS2]]-zacks_custom_screen_2023_05_31[[#This Row],[EPS1]])/ABS(zacks_custom_screen_2023_05_31[[#This Row],[EPS1]]), "")</f>
        <v>0.33239436619718327</v>
      </c>
      <c r="R801" s="3">
        <f>IFERROR(zacks_custom_screen_2023_05_31[[#This Row],[Price]]/zacks_custom_screen_2023_05_31[[#This Row],[EPS1]], "")</f>
        <v>14.55492957746479</v>
      </c>
      <c r="S801" s="3">
        <f>IFERROR(zacks_custom_screen_2023_05_31[[#This Row],[Price]]/zacks_custom_screen_2023_05_31[[#This Row],[EPS2]], "")</f>
        <v>10.923890063424947</v>
      </c>
      <c r="T801" s="3">
        <f>IFERROR(zacks_custom_screen_2023_05_31[[#This Row],[PE1]]/(zacks_custom_screen_2023_05_31[[#This Row],[EG1]]*100), "")</f>
        <v>-1.6218350100603616</v>
      </c>
      <c r="U801" s="3">
        <f>IFERROR(zacks_custom_screen_2023_05_31[[#This Row],[PE2]]/(zacks_custom_screen_2023_05_31[[#This Row],[EG2]]*100), "")</f>
        <v>0.32864245529795377</v>
      </c>
      <c r="V801"/>
      <c r="W801"/>
      <c r="X801"/>
    </row>
    <row r="802" spans="2:24" hidden="1" x14ac:dyDescent="0.25">
      <c r="B802" t="s">
        <v>1749</v>
      </c>
      <c r="C802">
        <v>62937.25</v>
      </c>
      <c r="D802" t="s">
        <v>1748</v>
      </c>
      <c r="E802" t="s">
        <v>22</v>
      </c>
      <c r="F802" t="s">
        <v>14</v>
      </c>
      <c r="G802" t="s">
        <v>630</v>
      </c>
      <c r="H802">
        <v>6</v>
      </c>
      <c r="I802">
        <v>202206</v>
      </c>
      <c r="J802" s="1">
        <v>458.73</v>
      </c>
      <c r="K802" s="1">
        <v>21.15</v>
      </c>
      <c r="L802" s="1">
        <v>24.88</v>
      </c>
      <c r="M802" s="1">
        <v>19.850000000000001</v>
      </c>
      <c r="N802" s="1">
        <f>INDEX(Data!Z:Z,MATCH(zacks_custom_screen_2023_05_31[[#This Row],[Company Name]] &amp; "*", Data!Y:Y,0))</f>
        <v>459991</v>
      </c>
      <c r="O802" s="1">
        <f>INDEX(Data!AA:AA,MATCH(zacks_custom_screen_2023_05_31[[#This Row],[Company Name]] &amp; "*", Data!Y:Y,0))</f>
        <v>424940</v>
      </c>
      <c r="P802" s="2">
        <f>IFERROR((zacks_custom_screen_2023_05_31[[#This Row],[EPS1]]-zacks_custom_screen_2023_05_31[[#This Row],[EPS0]])/ABS(zacks_custom_screen_2023_05_31[[#This Row],[EPS0]]), "")</f>
        <v>0.17635933806146575</v>
      </c>
      <c r="Q802" s="2">
        <f>IFERROR((zacks_custom_screen_2023_05_31[[#This Row],[EPS2]]-zacks_custom_screen_2023_05_31[[#This Row],[EPS1]])/ABS(zacks_custom_screen_2023_05_31[[#This Row],[EPS1]]), "")</f>
        <v>-0.20217041800643079</v>
      </c>
      <c r="R802" s="3">
        <f>IFERROR(zacks_custom_screen_2023_05_31[[#This Row],[Price]]/zacks_custom_screen_2023_05_31[[#This Row],[EPS1]], "")</f>
        <v>18.437700964630228</v>
      </c>
      <c r="S802" s="3">
        <f>IFERROR(zacks_custom_screen_2023_05_31[[#This Row],[Price]]/zacks_custom_screen_2023_05_31[[#This Row],[EPS2]], "")</f>
        <v>23.109823677581865</v>
      </c>
      <c r="T802" s="3">
        <f>IFERROR(zacks_custom_screen_2023_05_31[[#This Row],[PE1]]/(zacks_custom_screen_2023_05_31[[#This Row],[EG1]]*100), "")</f>
        <v>1.0454621324448505</v>
      </c>
      <c r="U802" s="3">
        <f>IFERROR(zacks_custom_screen_2023_05_31[[#This Row],[PE2]]/(zacks_custom_screen_2023_05_31[[#This Row],[EG2]]*100), "")</f>
        <v>-1.1430863083463956</v>
      </c>
      <c r="V802"/>
      <c r="W802"/>
      <c r="X802"/>
    </row>
    <row r="803" spans="2:24" hidden="1" x14ac:dyDescent="0.25">
      <c r="B803" t="s">
        <v>1751</v>
      </c>
      <c r="C803">
        <v>3022.08</v>
      </c>
      <c r="D803" t="s">
        <v>1750</v>
      </c>
      <c r="E803" t="s">
        <v>22</v>
      </c>
      <c r="F803" t="s">
        <v>14</v>
      </c>
      <c r="G803" t="s">
        <v>79</v>
      </c>
      <c r="H803">
        <v>9</v>
      </c>
      <c r="I803">
        <v>202209</v>
      </c>
      <c r="J803" s="1">
        <v>53.41</v>
      </c>
      <c r="K803" s="1">
        <v>7.45</v>
      </c>
      <c r="L803" s="1">
        <v>1.53</v>
      </c>
      <c r="M803" s="1">
        <v>2.4</v>
      </c>
      <c r="N803" s="1" t="e">
        <f>INDEX(Data!Z:Z,MATCH(zacks_custom_screen_2023_05_31[[#This Row],[Company Name]] &amp; "*", Data!Y:Y,0))</f>
        <v>#N/A</v>
      </c>
      <c r="O803" s="1" t="e">
        <f>INDEX(Data!AA:AA,MATCH(zacks_custom_screen_2023_05_31[[#This Row],[Company Name]] &amp; "*", Data!Y:Y,0))</f>
        <v>#N/A</v>
      </c>
      <c r="P803" s="2">
        <f>IFERROR((zacks_custom_screen_2023_05_31[[#This Row],[EPS1]]-zacks_custom_screen_2023_05_31[[#This Row],[EPS0]])/ABS(zacks_custom_screen_2023_05_31[[#This Row],[EPS0]]), "")</f>
        <v>-0.7946308724832214</v>
      </c>
      <c r="Q803" s="2">
        <f>IFERROR((zacks_custom_screen_2023_05_31[[#This Row],[EPS2]]-zacks_custom_screen_2023_05_31[[#This Row],[EPS1]])/ABS(zacks_custom_screen_2023_05_31[[#This Row],[EPS1]]), "")</f>
        <v>0.56862745098039202</v>
      </c>
      <c r="R803" s="3">
        <f>IFERROR(zacks_custom_screen_2023_05_31[[#This Row],[Price]]/zacks_custom_screen_2023_05_31[[#This Row],[EPS1]], "")</f>
        <v>34.908496732026144</v>
      </c>
      <c r="S803" s="3">
        <f>IFERROR(zacks_custom_screen_2023_05_31[[#This Row],[Price]]/zacks_custom_screen_2023_05_31[[#This Row],[EPS2]], "")</f>
        <v>22.254166666666666</v>
      </c>
      <c r="T803" s="3">
        <f>IFERROR(zacks_custom_screen_2023_05_31[[#This Row],[PE1]]/(zacks_custom_screen_2023_05_31[[#This Row],[EG1]]*100), "")</f>
        <v>-0.43930456191485606</v>
      </c>
      <c r="U803" s="3">
        <f>IFERROR(zacks_custom_screen_2023_05_31[[#This Row],[PE2]]/(zacks_custom_screen_2023_05_31[[#This Row],[EG2]]*100), "")</f>
        <v>0.3913663793103449</v>
      </c>
      <c r="V803"/>
      <c r="W803"/>
      <c r="X803"/>
    </row>
    <row r="804" spans="2:24" hidden="1" x14ac:dyDescent="0.25">
      <c r="B804" t="s">
        <v>1753</v>
      </c>
      <c r="C804">
        <v>45063.85</v>
      </c>
      <c r="D804" t="s">
        <v>1752</v>
      </c>
      <c r="E804" t="s">
        <v>13</v>
      </c>
      <c r="F804" t="s">
        <v>51</v>
      </c>
      <c r="G804" t="s">
        <v>76</v>
      </c>
      <c r="H804">
        <v>12</v>
      </c>
      <c r="I804">
        <v>202212</v>
      </c>
      <c r="J804" s="1">
        <v>133.57</v>
      </c>
      <c r="K804" s="1">
        <v>5.63</v>
      </c>
      <c r="L804" s="1">
        <v>6.19</v>
      </c>
      <c r="M804" s="1">
        <v>6.97</v>
      </c>
      <c r="N804" s="1" t="e">
        <f>INDEX(Data!Z:Z,MATCH(zacks_custom_screen_2023_05_31[[#This Row],[Company Name]] &amp; "*", Data!Y:Y,0))</f>
        <v>#N/A</v>
      </c>
      <c r="O804" s="1" t="e">
        <f>INDEX(Data!AA:AA,MATCH(zacks_custom_screen_2023_05_31[[#This Row],[Company Name]] &amp; "*", Data!Y:Y,0))</f>
        <v>#N/A</v>
      </c>
      <c r="P804" s="2">
        <f>IFERROR((zacks_custom_screen_2023_05_31[[#This Row],[EPS1]]-zacks_custom_screen_2023_05_31[[#This Row],[EPS0]])/ABS(zacks_custom_screen_2023_05_31[[#This Row],[EPS0]]), "")</f>
        <v>9.9467140319715902E-2</v>
      </c>
      <c r="Q804" s="2">
        <f>IFERROR((zacks_custom_screen_2023_05_31[[#This Row],[EPS2]]-zacks_custom_screen_2023_05_31[[#This Row],[EPS1]])/ABS(zacks_custom_screen_2023_05_31[[#This Row],[EPS1]]), "")</f>
        <v>0.12600969305331169</v>
      </c>
      <c r="R804" s="3">
        <f>IFERROR(zacks_custom_screen_2023_05_31[[#This Row],[Price]]/zacks_custom_screen_2023_05_31[[#This Row],[EPS1]], "")</f>
        <v>21.578352180936992</v>
      </c>
      <c r="S804" s="3">
        <f>IFERROR(zacks_custom_screen_2023_05_31[[#This Row],[Price]]/zacks_custom_screen_2023_05_31[[#This Row],[EPS2]], "")</f>
        <v>19.163558106169297</v>
      </c>
      <c r="T804" s="3">
        <f>IFERROR(zacks_custom_screen_2023_05_31[[#This Row],[PE1]]/(zacks_custom_screen_2023_05_31[[#This Row],[EG1]]*100), "")</f>
        <v>2.1693950496191992</v>
      </c>
      <c r="U804" s="3">
        <f>IFERROR(zacks_custom_screen_2023_05_31[[#This Row],[PE2]]/(zacks_custom_screen_2023_05_31[[#This Row],[EG2]]*100), "")</f>
        <v>1.5208003163742057</v>
      </c>
      <c r="V804"/>
      <c r="W804"/>
      <c r="X804"/>
    </row>
    <row r="805" spans="2:24" hidden="1" x14ac:dyDescent="0.25">
      <c r="B805" t="s">
        <v>1755</v>
      </c>
      <c r="C805">
        <v>36195.599999999999</v>
      </c>
      <c r="D805" t="s">
        <v>1754</v>
      </c>
      <c r="E805" t="s">
        <v>13</v>
      </c>
      <c r="F805" t="s">
        <v>223</v>
      </c>
      <c r="G805" t="s">
        <v>838</v>
      </c>
      <c r="H805">
        <v>12</v>
      </c>
      <c r="I805">
        <v>202212</v>
      </c>
      <c r="J805" s="1">
        <v>16.149999999999999</v>
      </c>
      <c r="K805" s="1">
        <v>1.1599999999999999</v>
      </c>
      <c r="L805" s="1">
        <v>1.0900000000000001</v>
      </c>
      <c r="M805" s="1">
        <v>1.1299999999999999</v>
      </c>
      <c r="N805" s="1">
        <f>INDEX(Data!Z:Z,MATCH(zacks_custom_screen_2023_05_31[[#This Row],[Company Name]] &amp; "*", Data!Y:Y,0))</f>
        <v>486210</v>
      </c>
      <c r="O805" s="1">
        <f>INDEX(Data!AA:AA,MATCH(zacks_custom_screen_2023_05_31[[#This Row],[Company Name]] &amp; "*", Data!Y:Y,0))</f>
        <v>0</v>
      </c>
      <c r="P805" s="2">
        <f>IFERROR((zacks_custom_screen_2023_05_31[[#This Row],[EPS1]]-zacks_custom_screen_2023_05_31[[#This Row],[EPS0]])/ABS(zacks_custom_screen_2023_05_31[[#This Row],[EPS0]]), "")</f>
        <v>-6.034482758620676E-2</v>
      </c>
      <c r="Q805" s="2">
        <f>IFERROR((zacks_custom_screen_2023_05_31[[#This Row],[EPS2]]-zacks_custom_screen_2023_05_31[[#This Row],[EPS1]])/ABS(zacks_custom_screen_2023_05_31[[#This Row],[EPS1]]), "")</f>
        <v>3.6697247706421847E-2</v>
      </c>
      <c r="R805" s="3">
        <f>IFERROR(zacks_custom_screen_2023_05_31[[#This Row],[Price]]/zacks_custom_screen_2023_05_31[[#This Row],[EPS1]], "")</f>
        <v>14.816513761467888</v>
      </c>
      <c r="S805" s="3">
        <f>IFERROR(zacks_custom_screen_2023_05_31[[#This Row],[Price]]/zacks_custom_screen_2023_05_31[[#This Row],[EPS2]], "")</f>
        <v>14.292035398230089</v>
      </c>
      <c r="T805" s="3">
        <f>IFERROR(zacks_custom_screen_2023_05_31[[#This Row],[PE1]]/(zacks_custom_screen_2023_05_31[[#This Row],[EG1]]*100), "")</f>
        <v>-2.4553079947575411</v>
      </c>
      <c r="U805" s="3">
        <f>IFERROR(zacks_custom_screen_2023_05_31[[#This Row],[PE2]]/(zacks_custom_screen_2023_05_31[[#This Row],[EG2]]*100), "")</f>
        <v>3.8945796460177173</v>
      </c>
      <c r="V805"/>
      <c r="W805"/>
      <c r="X805"/>
    </row>
    <row r="806" spans="2:24" hidden="1" x14ac:dyDescent="0.25">
      <c r="B806" t="s">
        <v>1757</v>
      </c>
      <c r="C806">
        <v>11692.57</v>
      </c>
      <c r="D806" t="s">
        <v>1756</v>
      </c>
      <c r="E806" t="s">
        <v>13</v>
      </c>
      <c r="F806" t="s">
        <v>30</v>
      </c>
      <c r="G806" t="s">
        <v>31</v>
      </c>
      <c r="H806">
        <v>2</v>
      </c>
      <c r="I806">
        <v>202302</v>
      </c>
      <c r="J806" s="1">
        <v>73.959999999999994</v>
      </c>
      <c r="K806" s="1">
        <v>3.03</v>
      </c>
      <c r="L806" s="1">
        <v>2.2799999999999998</v>
      </c>
      <c r="M806" s="1">
        <v>3.35</v>
      </c>
      <c r="N806" s="1">
        <f>INDEX(Data!Z:Z,MATCH(zacks_custom_screen_2023_05_31[[#This Row],[Company Name]] &amp; "*", Data!Y:Y,0))</f>
        <v>441120</v>
      </c>
      <c r="O806" s="1">
        <f>INDEX(Data!AA:AA,MATCH(zacks_custom_screen_2023_05_31[[#This Row],[Company Name]] &amp; "*", Data!Y:Y,0))</f>
        <v>441110</v>
      </c>
      <c r="P806" s="2">
        <f>IFERROR((zacks_custom_screen_2023_05_31[[#This Row],[EPS1]]-zacks_custom_screen_2023_05_31[[#This Row],[EPS0]])/ABS(zacks_custom_screen_2023_05_31[[#This Row],[EPS0]]), "")</f>
        <v>-0.24752475247524755</v>
      </c>
      <c r="Q806" s="2">
        <f>IFERROR((zacks_custom_screen_2023_05_31[[#This Row],[EPS2]]-zacks_custom_screen_2023_05_31[[#This Row],[EPS1]])/ABS(zacks_custom_screen_2023_05_31[[#This Row],[EPS1]]), "")</f>
        <v>0.46929824561403527</v>
      </c>
      <c r="R806" s="3">
        <f>IFERROR(zacks_custom_screen_2023_05_31[[#This Row],[Price]]/zacks_custom_screen_2023_05_31[[#This Row],[EPS1]], "")</f>
        <v>32.438596491228068</v>
      </c>
      <c r="S806" s="3">
        <f>IFERROR(zacks_custom_screen_2023_05_31[[#This Row],[Price]]/zacks_custom_screen_2023_05_31[[#This Row],[EPS2]], "")</f>
        <v>22.077611940298507</v>
      </c>
      <c r="T806" s="3">
        <f>IFERROR(zacks_custom_screen_2023_05_31[[#This Row],[PE1]]/(zacks_custom_screen_2023_05_31[[#This Row],[EG1]]*100), "")</f>
        <v>-1.3105192982456138</v>
      </c>
      <c r="U806" s="3">
        <f>IFERROR(zacks_custom_screen_2023_05_31[[#This Row],[PE2]]/(zacks_custom_screen_2023_05_31[[#This Row],[EG2]]*100), "")</f>
        <v>0.47043883386804275</v>
      </c>
      <c r="V806"/>
      <c r="W806"/>
      <c r="X806"/>
    </row>
    <row r="807" spans="2:24" hidden="1" x14ac:dyDescent="0.25">
      <c r="B807" t="s">
        <v>1759</v>
      </c>
      <c r="C807">
        <v>7242.3</v>
      </c>
      <c r="D807" t="s">
        <v>1758</v>
      </c>
      <c r="E807" t="s">
        <v>13</v>
      </c>
      <c r="F807" t="s">
        <v>37</v>
      </c>
      <c r="G807" t="s">
        <v>70</v>
      </c>
      <c r="H807">
        <v>12</v>
      </c>
      <c r="I807">
        <v>202212</v>
      </c>
      <c r="J807" s="1">
        <v>312.77999999999997</v>
      </c>
      <c r="K807" s="1">
        <v>7.8</v>
      </c>
      <c r="L807" s="1">
        <v>10.37</v>
      </c>
      <c r="M807" s="1">
        <v>12.41</v>
      </c>
      <c r="N807" s="1" t="e">
        <f>INDEX(Data!Z:Z,MATCH(zacks_custom_screen_2023_05_31[[#This Row],[Company Name]] &amp; "*", Data!Y:Y,0))</f>
        <v>#N/A</v>
      </c>
      <c r="O807" s="1" t="e">
        <f>INDEX(Data!AA:AA,MATCH(zacks_custom_screen_2023_05_31[[#This Row],[Company Name]] &amp; "*", Data!Y:Y,0))</f>
        <v>#N/A</v>
      </c>
      <c r="P807" s="2">
        <f>IFERROR((zacks_custom_screen_2023_05_31[[#This Row],[EPS1]]-zacks_custom_screen_2023_05_31[[#This Row],[EPS0]])/ABS(zacks_custom_screen_2023_05_31[[#This Row],[EPS0]]), "")</f>
        <v>0.32948717948717943</v>
      </c>
      <c r="Q807" s="2">
        <f>IFERROR((zacks_custom_screen_2023_05_31[[#This Row],[EPS2]]-zacks_custom_screen_2023_05_31[[#This Row],[EPS1]])/ABS(zacks_custom_screen_2023_05_31[[#This Row],[EPS1]]), "")</f>
        <v>0.19672131147540994</v>
      </c>
      <c r="R807" s="3">
        <f>IFERROR(zacks_custom_screen_2023_05_31[[#This Row],[Price]]/zacks_custom_screen_2023_05_31[[#This Row],[EPS1]], "")</f>
        <v>30.162005785920925</v>
      </c>
      <c r="S807" s="3">
        <f>IFERROR(zacks_custom_screen_2023_05_31[[#This Row],[Price]]/zacks_custom_screen_2023_05_31[[#This Row],[EPS2]], "")</f>
        <v>25.203867848509265</v>
      </c>
      <c r="T807" s="3">
        <f>IFERROR(zacks_custom_screen_2023_05_31[[#This Row],[PE1]]/(zacks_custom_screen_2023_05_31[[#This Row],[EG1]]*100), "")</f>
        <v>0.91542274369721111</v>
      </c>
      <c r="U807" s="3">
        <f>IFERROR(zacks_custom_screen_2023_05_31[[#This Row],[PE2]]/(zacks_custom_screen_2023_05_31[[#This Row],[EG2]]*100), "")</f>
        <v>1.2811966156325536</v>
      </c>
      <c r="V807"/>
      <c r="W807"/>
      <c r="X807"/>
    </row>
    <row r="808" spans="2:24" hidden="1" x14ac:dyDescent="0.25">
      <c r="B808" t="s">
        <v>1761</v>
      </c>
      <c r="C808">
        <v>4559.21</v>
      </c>
      <c r="D808" t="s">
        <v>1760</v>
      </c>
      <c r="E808" t="s">
        <v>13</v>
      </c>
      <c r="F808" t="s">
        <v>223</v>
      </c>
      <c r="G808" t="s">
        <v>512</v>
      </c>
      <c r="H808">
        <v>12</v>
      </c>
      <c r="I808">
        <v>202212</v>
      </c>
      <c r="J808" s="1">
        <v>31.85</v>
      </c>
      <c r="K808" s="1">
        <v>-0.23</v>
      </c>
      <c r="L808" s="1">
        <v>1.47</v>
      </c>
      <c r="M808" s="1">
        <v>2.1800000000000002</v>
      </c>
      <c r="N808" s="1" t="e">
        <f>INDEX(Data!Z:Z,MATCH(zacks_custom_screen_2023_05_31[[#This Row],[Company Name]] &amp; "*", Data!Y:Y,0))</f>
        <v>#N/A</v>
      </c>
      <c r="O808" s="1" t="e">
        <f>INDEX(Data!AA:AA,MATCH(zacks_custom_screen_2023_05_31[[#This Row],[Company Name]] &amp; "*", Data!Y:Y,0))</f>
        <v>#N/A</v>
      </c>
      <c r="P808" s="2">
        <f>IFERROR((zacks_custom_screen_2023_05_31[[#This Row],[EPS1]]-zacks_custom_screen_2023_05_31[[#This Row],[EPS0]])/ABS(zacks_custom_screen_2023_05_31[[#This Row],[EPS0]]), "")</f>
        <v>7.391304347826086</v>
      </c>
      <c r="Q808" s="2">
        <f>IFERROR((zacks_custom_screen_2023_05_31[[#This Row],[EPS2]]-zacks_custom_screen_2023_05_31[[#This Row],[EPS1]])/ABS(zacks_custom_screen_2023_05_31[[#This Row],[EPS1]]), "")</f>
        <v>0.48299319727891171</v>
      </c>
      <c r="R808" s="3">
        <f>IFERROR(zacks_custom_screen_2023_05_31[[#This Row],[Price]]/zacks_custom_screen_2023_05_31[[#This Row],[EPS1]], "")</f>
        <v>21.666666666666668</v>
      </c>
      <c r="S808" s="3">
        <f>IFERROR(zacks_custom_screen_2023_05_31[[#This Row],[Price]]/zacks_custom_screen_2023_05_31[[#This Row],[EPS2]], "")</f>
        <v>14.610091743119266</v>
      </c>
      <c r="T808" s="3">
        <f>IFERROR(zacks_custom_screen_2023_05_31[[#This Row],[PE1]]/(zacks_custom_screen_2023_05_31[[#This Row],[EG1]]*100), "")</f>
        <v>2.9313725490196084E-2</v>
      </c>
      <c r="U808" s="3">
        <f>IFERROR(zacks_custom_screen_2023_05_31[[#This Row],[PE2]]/(zacks_custom_screen_2023_05_31[[#This Row],[EG2]]*100), "")</f>
        <v>0.30249063186458186</v>
      </c>
      <c r="V808"/>
      <c r="W808"/>
      <c r="X808"/>
    </row>
    <row r="809" spans="2:24" hidden="1" x14ac:dyDescent="0.25">
      <c r="B809" t="s">
        <v>1763</v>
      </c>
      <c r="C809">
        <v>9128.7900000000009</v>
      </c>
      <c r="D809" t="s">
        <v>1762</v>
      </c>
      <c r="E809" t="s">
        <v>13</v>
      </c>
      <c r="F809" t="s">
        <v>23</v>
      </c>
      <c r="G809" t="s">
        <v>1691</v>
      </c>
      <c r="H809">
        <v>12</v>
      </c>
      <c r="I809">
        <v>202212</v>
      </c>
      <c r="J809" s="1">
        <v>56.69</v>
      </c>
      <c r="K809" s="1">
        <v>5.03</v>
      </c>
      <c r="L809" s="1">
        <v>3.32</v>
      </c>
      <c r="M809" s="1">
        <v>4.3600000000000003</v>
      </c>
      <c r="N809" s="1" t="e">
        <f>INDEX(Data!Z:Z,MATCH(zacks_custom_screen_2023_05_31[[#This Row],[Company Name]] &amp; "*", Data!Y:Y,0))</f>
        <v>#N/A</v>
      </c>
      <c r="O809" s="1" t="e">
        <f>INDEX(Data!AA:AA,MATCH(zacks_custom_screen_2023_05_31[[#This Row],[Company Name]] &amp; "*", Data!Y:Y,0))</f>
        <v>#N/A</v>
      </c>
      <c r="P809" s="2">
        <f>IFERROR((zacks_custom_screen_2023_05_31[[#This Row],[EPS1]]-zacks_custom_screen_2023_05_31[[#This Row],[EPS0]])/ABS(zacks_custom_screen_2023_05_31[[#This Row],[EPS0]]), "")</f>
        <v>-0.33996023856858854</v>
      </c>
      <c r="Q809" s="2">
        <f>IFERROR((zacks_custom_screen_2023_05_31[[#This Row],[EPS2]]-zacks_custom_screen_2023_05_31[[#This Row],[EPS1]])/ABS(zacks_custom_screen_2023_05_31[[#This Row],[EPS1]]), "")</f>
        <v>0.31325301204819295</v>
      </c>
      <c r="R809" s="3">
        <f>IFERROR(zacks_custom_screen_2023_05_31[[#This Row],[Price]]/zacks_custom_screen_2023_05_31[[#This Row],[EPS1]], "")</f>
        <v>17.075301204819276</v>
      </c>
      <c r="S809" s="3">
        <f>IFERROR(zacks_custom_screen_2023_05_31[[#This Row],[Price]]/zacks_custom_screen_2023_05_31[[#This Row],[EPS2]], "")</f>
        <v>13.00229357798165</v>
      </c>
      <c r="T809" s="3">
        <f>IFERROR(zacks_custom_screen_2023_05_31[[#This Row],[PE1]]/(zacks_custom_screen_2023_05_31[[#This Row],[EG1]]*100), "")</f>
        <v>-0.50227347988444992</v>
      </c>
      <c r="U809" s="3">
        <f>IFERROR(zacks_custom_screen_2023_05_31[[#This Row],[PE2]]/(zacks_custom_screen_2023_05_31[[#This Row],[EG2]]*100), "")</f>
        <v>0.41507321806633707</v>
      </c>
      <c r="V809"/>
      <c r="W809"/>
      <c r="X809"/>
    </row>
    <row r="810" spans="2:24" hidden="1" x14ac:dyDescent="0.25">
      <c r="B810" t="s">
        <v>1765</v>
      </c>
      <c r="C810">
        <v>258523.28</v>
      </c>
      <c r="D810" t="s">
        <v>1764</v>
      </c>
      <c r="E810" t="s">
        <v>13</v>
      </c>
      <c r="F810" t="s">
        <v>51</v>
      </c>
      <c r="G810" t="s">
        <v>655</v>
      </c>
      <c r="H810">
        <v>12</v>
      </c>
      <c r="I810">
        <v>202212</v>
      </c>
      <c r="J810" s="1">
        <v>59.78</v>
      </c>
      <c r="K810" s="1">
        <v>2.48</v>
      </c>
      <c r="L810" s="1">
        <v>2.61</v>
      </c>
      <c r="M810" s="1">
        <v>2.8</v>
      </c>
      <c r="N810" s="1">
        <f>INDEX(Data!Z:Z,MATCH(zacks_custom_screen_2023_05_31[[#This Row],[Company Name]] &amp; "*", Data!Y:Y,0))</f>
        <v>312111</v>
      </c>
      <c r="O810" s="1">
        <f>INDEX(Data!AA:AA,MATCH(zacks_custom_screen_2023_05_31[[#This Row],[Company Name]] &amp; "*", Data!Y:Y,0))</f>
        <v>445132</v>
      </c>
      <c r="P810" s="2">
        <f>IFERROR((zacks_custom_screen_2023_05_31[[#This Row],[EPS1]]-zacks_custom_screen_2023_05_31[[#This Row],[EPS0]])/ABS(zacks_custom_screen_2023_05_31[[#This Row],[EPS0]]), "")</f>
        <v>5.2419354838709638E-2</v>
      </c>
      <c r="Q810" s="2">
        <f>IFERROR((zacks_custom_screen_2023_05_31[[#This Row],[EPS2]]-zacks_custom_screen_2023_05_31[[#This Row],[EPS1]])/ABS(zacks_custom_screen_2023_05_31[[#This Row],[EPS1]]), "")</f>
        <v>7.2796934865900373E-2</v>
      </c>
      <c r="R810" s="3">
        <f>IFERROR(zacks_custom_screen_2023_05_31[[#This Row],[Price]]/zacks_custom_screen_2023_05_31[[#This Row],[EPS1]], "")</f>
        <v>22.904214559386975</v>
      </c>
      <c r="S810" s="3">
        <f>IFERROR(zacks_custom_screen_2023_05_31[[#This Row],[Price]]/zacks_custom_screen_2023_05_31[[#This Row],[EPS2]], "")</f>
        <v>21.35</v>
      </c>
      <c r="T810" s="3">
        <f>IFERROR(zacks_custom_screen_2023_05_31[[#This Row],[PE1]]/(zacks_custom_screen_2023_05_31[[#This Row],[EG1]]*100), "")</f>
        <v>4.3694193928676723</v>
      </c>
      <c r="U810" s="3">
        <f>IFERROR(zacks_custom_screen_2023_05_31[[#This Row],[PE2]]/(zacks_custom_screen_2023_05_31[[#This Row],[EG2]]*100), "")</f>
        <v>2.9328157894736848</v>
      </c>
      <c r="V810"/>
      <c r="W810"/>
      <c r="X810"/>
    </row>
    <row r="811" spans="2:24" hidden="1" x14ac:dyDescent="0.25">
      <c r="B811" t="s">
        <v>1767</v>
      </c>
      <c r="C811">
        <v>32983.120000000003</v>
      </c>
      <c r="D811" t="s">
        <v>1766</v>
      </c>
      <c r="E811" t="s">
        <v>13</v>
      </c>
      <c r="F811" t="s">
        <v>30</v>
      </c>
      <c r="G811" t="s">
        <v>1768</v>
      </c>
      <c r="H811">
        <v>1</v>
      </c>
      <c r="I811">
        <v>202301</v>
      </c>
      <c r="J811" s="1">
        <v>45.96</v>
      </c>
      <c r="K811" s="1">
        <v>4.2300000000000004</v>
      </c>
      <c r="L811" s="1">
        <v>4.51</v>
      </c>
      <c r="M811" s="1">
        <v>4.51</v>
      </c>
      <c r="N811" s="1" t="e">
        <f>INDEX(Data!Z:Z,MATCH(zacks_custom_screen_2023_05_31[[#This Row],[Company Name]] &amp; "*", Data!Y:Y,0))</f>
        <v>#N/A</v>
      </c>
      <c r="O811" s="1" t="e">
        <f>INDEX(Data!AA:AA,MATCH(zacks_custom_screen_2023_05_31[[#This Row],[Company Name]] &amp; "*", Data!Y:Y,0))</f>
        <v>#N/A</v>
      </c>
      <c r="P811" s="2">
        <f>IFERROR((zacks_custom_screen_2023_05_31[[#This Row],[EPS1]]-zacks_custom_screen_2023_05_31[[#This Row],[EPS0]])/ABS(zacks_custom_screen_2023_05_31[[#This Row],[EPS0]]), "")</f>
        <v>6.6193853427895827E-2</v>
      </c>
      <c r="Q811" s="2">
        <f>IFERROR((zacks_custom_screen_2023_05_31[[#This Row],[EPS2]]-zacks_custom_screen_2023_05_31[[#This Row],[EPS1]])/ABS(zacks_custom_screen_2023_05_31[[#This Row],[EPS1]]), "")</f>
        <v>0</v>
      </c>
      <c r="R811" s="3">
        <f>IFERROR(zacks_custom_screen_2023_05_31[[#This Row],[Price]]/zacks_custom_screen_2023_05_31[[#This Row],[EPS1]], "")</f>
        <v>10.190687361419069</v>
      </c>
      <c r="S811" s="3">
        <f>IFERROR(zacks_custom_screen_2023_05_31[[#This Row],[Price]]/zacks_custom_screen_2023_05_31[[#This Row],[EPS2]], "")</f>
        <v>10.190687361419069</v>
      </c>
      <c r="T811" s="3">
        <f>IFERROR(zacks_custom_screen_2023_05_31[[#This Row],[PE1]]/(zacks_custom_screen_2023_05_31[[#This Row],[EG1]]*100), "")</f>
        <v>1.5395216978143844</v>
      </c>
      <c r="U811" s="3" t="str">
        <f>IFERROR(zacks_custom_screen_2023_05_31[[#This Row],[PE2]]/(zacks_custom_screen_2023_05_31[[#This Row],[EG2]]*100), "")</f>
        <v/>
      </c>
      <c r="V811"/>
      <c r="W811"/>
      <c r="X811"/>
    </row>
    <row r="812" spans="2:24" hidden="1" x14ac:dyDescent="0.25">
      <c r="B812" t="s">
        <v>1770</v>
      </c>
      <c r="C812">
        <v>3199.74</v>
      </c>
      <c r="D812" t="s">
        <v>1769</v>
      </c>
      <c r="E812" t="s">
        <v>13</v>
      </c>
      <c r="F812" t="s">
        <v>37</v>
      </c>
      <c r="G812" t="s">
        <v>250</v>
      </c>
      <c r="H812">
        <v>12</v>
      </c>
      <c r="I812">
        <v>202212</v>
      </c>
      <c r="J812" s="1">
        <v>27.32</v>
      </c>
      <c r="K812" s="1">
        <v>4.68</v>
      </c>
      <c r="L812" s="1">
        <v>4.49</v>
      </c>
      <c r="M812" s="1">
        <v>4.57</v>
      </c>
      <c r="N812" s="1" t="e">
        <f>INDEX(Data!Z:Z,MATCH(zacks_custom_screen_2023_05_31[[#This Row],[Company Name]] &amp; "*", Data!Y:Y,0))</f>
        <v>#N/A</v>
      </c>
      <c r="O812" s="1" t="e">
        <f>INDEX(Data!AA:AA,MATCH(zacks_custom_screen_2023_05_31[[#This Row],[Company Name]] &amp; "*", Data!Y:Y,0))</f>
        <v>#N/A</v>
      </c>
      <c r="P812" s="2">
        <f>IFERROR((zacks_custom_screen_2023_05_31[[#This Row],[EPS1]]-zacks_custom_screen_2023_05_31[[#This Row],[EPS0]])/ABS(zacks_custom_screen_2023_05_31[[#This Row],[EPS0]]), "")</f>
        <v>-4.0598290598290496E-2</v>
      </c>
      <c r="Q812" s="2">
        <f>IFERROR((zacks_custom_screen_2023_05_31[[#This Row],[EPS2]]-zacks_custom_screen_2023_05_31[[#This Row],[EPS1]])/ABS(zacks_custom_screen_2023_05_31[[#This Row],[EPS1]]), "")</f>
        <v>1.7817371937639215E-2</v>
      </c>
      <c r="R812" s="3">
        <f>IFERROR(zacks_custom_screen_2023_05_31[[#This Row],[Price]]/zacks_custom_screen_2023_05_31[[#This Row],[EPS1]], "")</f>
        <v>6.0846325167037856</v>
      </c>
      <c r="S812" s="3">
        <f>IFERROR(zacks_custom_screen_2023_05_31[[#This Row],[Price]]/zacks_custom_screen_2023_05_31[[#This Row],[EPS2]], "")</f>
        <v>5.9781181619256012</v>
      </c>
      <c r="T812" s="3">
        <f>IFERROR(zacks_custom_screen_2023_05_31[[#This Row],[PE1]]/(zacks_custom_screen_2023_05_31[[#This Row],[EG1]]*100), "")</f>
        <v>-1.4987410620091466</v>
      </c>
      <c r="U812" s="3">
        <f>IFERROR(zacks_custom_screen_2023_05_31[[#This Row],[PE2]]/(zacks_custom_screen_2023_05_31[[#This Row],[EG2]]*100), "")</f>
        <v>3.3552188183807408</v>
      </c>
      <c r="V812"/>
      <c r="W812"/>
      <c r="X812"/>
    </row>
    <row r="813" spans="2:24" hidden="1" x14ac:dyDescent="0.25">
      <c r="B813" t="s">
        <v>1772</v>
      </c>
      <c r="C813">
        <v>4235.18</v>
      </c>
      <c r="D813" t="s">
        <v>1771</v>
      </c>
      <c r="E813" t="s">
        <v>13</v>
      </c>
      <c r="F813" t="s">
        <v>37</v>
      </c>
      <c r="G813" t="s">
        <v>98</v>
      </c>
      <c r="H813">
        <v>12</v>
      </c>
      <c r="I813">
        <v>202212</v>
      </c>
      <c r="J813" s="1">
        <v>19.309999999999999</v>
      </c>
      <c r="K813" s="1">
        <v>1.93</v>
      </c>
      <c r="L813" s="1">
        <v>1.95</v>
      </c>
      <c r="M813" s="1">
        <v>2.04</v>
      </c>
      <c r="N813" s="1" t="e">
        <f>INDEX(Data!Z:Z,MATCH(zacks_custom_screen_2023_05_31[[#This Row],[Company Name]] &amp; "*", Data!Y:Y,0))</f>
        <v>#N/A</v>
      </c>
      <c r="O813" s="1" t="e">
        <f>INDEX(Data!AA:AA,MATCH(zacks_custom_screen_2023_05_31[[#This Row],[Company Name]] &amp; "*", Data!Y:Y,0))</f>
        <v>#N/A</v>
      </c>
      <c r="P813" s="2">
        <f>IFERROR((zacks_custom_screen_2023_05_31[[#This Row],[EPS1]]-zacks_custom_screen_2023_05_31[[#This Row],[EPS0]])/ABS(zacks_custom_screen_2023_05_31[[#This Row],[EPS0]]), "")</f>
        <v>1.0362694300518144E-2</v>
      </c>
      <c r="Q813" s="2">
        <f>IFERROR((zacks_custom_screen_2023_05_31[[#This Row],[EPS2]]-zacks_custom_screen_2023_05_31[[#This Row],[EPS1]])/ABS(zacks_custom_screen_2023_05_31[[#This Row],[EPS1]]), "")</f>
        <v>4.6153846153846198E-2</v>
      </c>
      <c r="R813" s="3">
        <f>IFERROR(zacks_custom_screen_2023_05_31[[#This Row],[Price]]/zacks_custom_screen_2023_05_31[[#This Row],[EPS1]], "")</f>
        <v>9.9025641025641029</v>
      </c>
      <c r="S813" s="3">
        <f>IFERROR(zacks_custom_screen_2023_05_31[[#This Row],[Price]]/zacks_custom_screen_2023_05_31[[#This Row],[EPS2]], "")</f>
        <v>9.4656862745098032</v>
      </c>
      <c r="T813" s="3">
        <f>IFERROR(zacks_custom_screen_2023_05_31[[#This Row],[PE1]]/(zacks_custom_screen_2023_05_31[[#This Row],[EG1]]*100), "")</f>
        <v>9.5559743589743498</v>
      </c>
      <c r="U813" s="3">
        <f>IFERROR(zacks_custom_screen_2023_05_31[[#This Row],[PE2]]/(zacks_custom_screen_2023_05_31[[#This Row],[EG2]]*100), "")</f>
        <v>2.0508986928104553</v>
      </c>
      <c r="V813"/>
      <c r="W813"/>
      <c r="X813"/>
    </row>
    <row r="814" spans="2:24" hidden="1" x14ac:dyDescent="0.25">
      <c r="B814" t="s">
        <v>1774</v>
      </c>
      <c r="C814">
        <v>8275.49</v>
      </c>
      <c r="D814" t="s">
        <v>1773</v>
      </c>
      <c r="E814" t="s">
        <v>22</v>
      </c>
      <c r="F814" t="s">
        <v>41</v>
      </c>
      <c r="G814" t="s">
        <v>67</v>
      </c>
      <c r="H814">
        <v>12</v>
      </c>
      <c r="I814">
        <v>202212</v>
      </c>
      <c r="J814" s="1">
        <v>221.01</v>
      </c>
      <c r="K814" s="1">
        <v>-8.74</v>
      </c>
      <c r="L814" s="1">
        <v>-11.67</v>
      </c>
      <c r="M814" s="1">
        <v>-11.04</v>
      </c>
      <c r="N814" s="1" t="e">
        <f>INDEX(Data!Z:Z,MATCH(zacks_custom_screen_2023_05_31[[#This Row],[Company Name]] &amp; "*", Data!Y:Y,0))</f>
        <v>#N/A</v>
      </c>
      <c r="O814" s="1" t="e">
        <f>INDEX(Data!AA:AA,MATCH(zacks_custom_screen_2023_05_31[[#This Row],[Company Name]] &amp; "*", Data!Y:Y,0))</f>
        <v>#N/A</v>
      </c>
      <c r="P814" s="2">
        <f>IFERROR((zacks_custom_screen_2023_05_31[[#This Row],[EPS1]]-zacks_custom_screen_2023_05_31[[#This Row],[EPS0]])/ABS(zacks_custom_screen_2023_05_31[[#This Row],[EPS0]]), "")</f>
        <v>-0.33524027459954231</v>
      </c>
      <c r="Q814" s="2">
        <f>IFERROR((zacks_custom_screen_2023_05_31[[#This Row],[EPS2]]-zacks_custom_screen_2023_05_31[[#This Row],[EPS1]])/ABS(zacks_custom_screen_2023_05_31[[#This Row],[EPS1]]), "")</f>
        <v>5.3984575835475647E-2</v>
      </c>
      <c r="R814" s="3">
        <f>IFERROR(zacks_custom_screen_2023_05_31[[#This Row],[Price]]/zacks_custom_screen_2023_05_31[[#This Row],[EPS1]], "")</f>
        <v>-18.938303341902312</v>
      </c>
      <c r="S814" s="3">
        <f>IFERROR(zacks_custom_screen_2023_05_31[[#This Row],[Price]]/zacks_custom_screen_2023_05_31[[#This Row],[EPS2]], "")</f>
        <v>-20.019021739130437</v>
      </c>
      <c r="T814" s="3">
        <f>IFERROR(zacks_custom_screen_2023_05_31[[#This Row],[PE1]]/(zacks_custom_screen_2023_05_31[[#This Row],[EG1]]*100), "")</f>
        <v>0.56491730787790517</v>
      </c>
      <c r="U814" s="3">
        <f>IFERROR(zacks_custom_screen_2023_05_31[[#This Row],[PE2]]/(zacks_custom_screen_2023_05_31[[#This Row],[EG2]]*100), "")</f>
        <v>-3.7082854554865383</v>
      </c>
      <c r="V814"/>
      <c r="W814"/>
      <c r="X814"/>
    </row>
    <row r="815" spans="2:24" hidden="1" x14ac:dyDescent="0.25">
      <c r="B815" t="s">
        <v>1775</v>
      </c>
      <c r="C815">
        <v>5706.56</v>
      </c>
      <c r="D815" t="s">
        <v>1775</v>
      </c>
      <c r="E815" t="s">
        <v>13</v>
      </c>
      <c r="F815" t="s">
        <v>14</v>
      </c>
      <c r="G815" t="s">
        <v>253</v>
      </c>
      <c r="H815">
        <v>12</v>
      </c>
      <c r="I815">
        <v>202212</v>
      </c>
      <c r="J815" s="1">
        <v>12.1</v>
      </c>
      <c r="K815" s="1">
        <v>2.02</v>
      </c>
      <c r="L815" s="1">
        <v>1.95</v>
      </c>
      <c r="M815" s="1">
        <v>2.09</v>
      </c>
      <c r="N815" s="1" t="e">
        <f>INDEX(Data!Z:Z,MATCH(zacks_custom_screen_2023_05_31[[#This Row],[Company Name]] &amp; "*", Data!Y:Y,0))</f>
        <v>#N/A</v>
      </c>
      <c r="O815" s="1" t="e">
        <f>INDEX(Data!AA:AA,MATCH(zacks_custom_screen_2023_05_31[[#This Row],[Company Name]] &amp; "*", Data!Y:Y,0))</f>
        <v>#N/A</v>
      </c>
      <c r="P815" s="2">
        <f>IFERROR((zacks_custom_screen_2023_05_31[[#This Row],[EPS1]]-zacks_custom_screen_2023_05_31[[#This Row],[EPS0]])/ABS(zacks_custom_screen_2023_05_31[[#This Row],[EPS0]]), "")</f>
        <v>-3.4653465346534684E-2</v>
      </c>
      <c r="Q815" s="2">
        <f>IFERROR((zacks_custom_screen_2023_05_31[[#This Row],[EPS2]]-zacks_custom_screen_2023_05_31[[#This Row],[EPS1]])/ABS(zacks_custom_screen_2023_05_31[[#This Row],[EPS1]]), "")</f>
        <v>7.1794871794871748E-2</v>
      </c>
      <c r="R815" s="3">
        <f>IFERROR(zacks_custom_screen_2023_05_31[[#This Row],[Price]]/zacks_custom_screen_2023_05_31[[#This Row],[EPS1]], "")</f>
        <v>6.2051282051282053</v>
      </c>
      <c r="S815" s="3">
        <f>IFERROR(zacks_custom_screen_2023_05_31[[#This Row],[Price]]/zacks_custom_screen_2023_05_31[[#This Row],[EPS2]], "")</f>
        <v>5.7894736842105265</v>
      </c>
      <c r="T815" s="3">
        <f>IFERROR(zacks_custom_screen_2023_05_31[[#This Row],[PE1]]/(zacks_custom_screen_2023_05_31[[#This Row],[EG1]]*100), "")</f>
        <v>-1.7906227106227091</v>
      </c>
      <c r="U815" s="3">
        <f>IFERROR(zacks_custom_screen_2023_05_31[[#This Row],[PE2]]/(zacks_custom_screen_2023_05_31[[#This Row],[EG2]]*100), "")</f>
        <v>0.80639097744360966</v>
      </c>
      <c r="V815"/>
      <c r="W815"/>
      <c r="X815"/>
    </row>
    <row r="816" spans="2:24" hidden="1" x14ac:dyDescent="0.25">
      <c r="B816" t="s">
        <v>1777</v>
      </c>
      <c r="C816">
        <v>48603.26</v>
      </c>
      <c r="D816" t="s">
        <v>1776</v>
      </c>
      <c r="E816" t="s">
        <v>13</v>
      </c>
      <c r="F816" t="s">
        <v>51</v>
      </c>
      <c r="G816" t="s">
        <v>76</v>
      </c>
      <c r="H816">
        <v>12</v>
      </c>
      <c r="I816">
        <v>202212</v>
      </c>
      <c r="J816" s="1">
        <v>25.73</v>
      </c>
      <c r="K816" s="1"/>
      <c r="N816" s="1" t="e">
        <f>INDEX(Data!Z:Z,MATCH(zacks_custom_screen_2023_05_31[[#This Row],[Company Name]] &amp; "*", Data!Y:Y,0))</f>
        <v>#N/A</v>
      </c>
      <c r="O816" s="1" t="e">
        <f>INDEX(Data!AA:AA,MATCH(zacks_custom_screen_2023_05_31[[#This Row],[Company Name]] &amp; "*", Data!Y:Y,0))</f>
        <v>#N/A</v>
      </c>
      <c r="P816" s="2" t="str">
        <f>IFERROR((zacks_custom_screen_2023_05_31[[#This Row],[EPS1]]-zacks_custom_screen_2023_05_31[[#This Row],[EPS0]])/ABS(zacks_custom_screen_2023_05_31[[#This Row],[EPS0]]), "")</f>
        <v/>
      </c>
      <c r="Q816" s="2" t="str">
        <f>IFERROR((zacks_custom_screen_2023_05_31[[#This Row],[EPS2]]-zacks_custom_screen_2023_05_31[[#This Row],[EPS1]])/ABS(zacks_custom_screen_2023_05_31[[#This Row],[EPS1]]), "")</f>
        <v/>
      </c>
      <c r="R816" s="3" t="str">
        <f>IFERROR(zacks_custom_screen_2023_05_31[[#This Row],[Price]]/zacks_custom_screen_2023_05_31[[#This Row],[EPS1]], "")</f>
        <v/>
      </c>
      <c r="S816" s="3" t="str">
        <f>IFERROR(zacks_custom_screen_2023_05_31[[#This Row],[Price]]/zacks_custom_screen_2023_05_31[[#This Row],[EPS2]], "")</f>
        <v/>
      </c>
      <c r="T816" s="3" t="str">
        <f>IFERROR(zacks_custom_screen_2023_05_31[[#This Row],[PE1]]/(zacks_custom_screen_2023_05_31[[#This Row],[EG1]]*100), "")</f>
        <v/>
      </c>
      <c r="U816" s="3" t="str">
        <f>IFERROR(zacks_custom_screen_2023_05_31[[#This Row],[PE2]]/(zacks_custom_screen_2023_05_31[[#This Row],[EG2]]*100), "")</f>
        <v/>
      </c>
      <c r="V816"/>
      <c r="W816"/>
      <c r="X816"/>
    </row>
    <row r="817" spans="2:24" hidden="1" x14ac:dyDescent="0.25">
      <c r="B817" t="s">
        <v>1779</v>
      </c>
      <c r="C817">
        <v>3476.77</v>
      </c>
      <c r="D817" t="s">
        <v>1778</v>
      </c>
      <c r="E817" t="s">
        <v>13</v>
      </c>
      <c r="F817" t="s">
        <v>130</v>
      </c>
      <c r="G817" t="s">
        <v>323</v>
      </c>
      <c r="H817">
        <v>12</v>
      </c>
      <c r="I817">
        <v>202212</v>
      </c>
      <c r="J817" s="1">
        <v>193.36</v>
      </c>
      <c r="K817" s="1">
        <v>5.87</v>
      </c>
      <c r="L817" s="1">
        <v>7.48</v>
      </c>
      <c r="M817" s="1">
        <v>8.65</v>
      </c>
      <c r="N817" s="1" t="e">
        <f>INDEX(Data!Z:Z,MATCH(zacks_custom_screen_2023_05_31[[#This Row],[Company Name]] &amp; "*", Data!Y:Y,0))</f>
        <v>#N/A</v>
      </c>
      <c r="O817" s="1" t="e">
        <f>INDEX(Data!AA:AA,MATCH(zacks_custom_screen_2023_05_31[[#This Row],[Company Name]] &amp; "*", Data!Y:Y,0))</f>
        <v>#N/A</v>
      </c>
      <c r="P817" s="2">
        <f>IFERROR((zacks_custom_screen_2023_05_31[[#This Row],[EPS1]]-zacks_custom_screen_2023_05_31[[#This Row],[EPS0]])/ABS(zacks_custom_screen_2023_05_31[[#This Row],[EPS0]]), "")</f>
        <v>0.27427597955706989</v>
      </c>
      <c r="Q817" s="2">
        <f>IFERROR((zacks_custom_screen_2023_05_31[[#This Row],[EPS2]]-zacks_custom_screen_2023_05_31[[#This Row],[EPS1]])/ABS(zacks_custom_screen_2023_05_31[[#This Row],[EPS1]]), "")</f>
        <v>0.15641711229946523</v>
      </c>
      <c r="R817" s="3">
        <f>IFERROR(zacks_custom_screen_2023_05_31[[#This Row],[Price]]/zacks_custom_screen_2023_05_31[[#This Row],[EPS1]], "")</f>
        <v>25.850267379679146</v>
      </c>
      <c r="S817" s="3">
        <f>IFERROR(zacks_custom_screen_2023_05_31[[#This Row],[Price]]/zacks_custom_screen_2023_05_31[[#This Row],[EPS2]], "")</f>
        <v>22.353757225433526</v>
      </c>
      <c r="T817" s="3">
        <f>IFERROR(zacks_custom_screen_2023_05_31[[#This Row],[PE1]]/(zacks_custom_screen_2023_05_31[[#This Row],[EG1]]*100), "")</f>
        <v>0.94249111502308425</v>
      </c>
      <c r="U817" s="3">
        <f>IFERROR(zacks_custom_screen_2023_05_31[[#This Row],[PE2]]/(zacks_custom_screen_2023_05_31[[#This Row],[EG2]]*100), "")</f>
        <v>1.4291120003952376</v>
      </c>
      <c r="V817"/>
      <c r="W817"/>
      <c r="X817"/>
    </row>
    <row r="818" spans="2:24" hidden="1" x14ac:dyDescent="0.25">
      <c r="B818" t="s">
        <v>1781</v>
      </c>
      <c r="C818">
        <v>13081.36</v>
      </c>
      <c r="D818" t="s">
        <v>1780</v>
      </c>
      <c r="E818" t="s">
        <v>13</v>
      </c>
      <c r="F818" t="s">
        <v>37</v>
      </c>
      <c r="G818" t="s">
        <v>89</v>
      </c>
      <c r="H818">
        <v>12</v>
      </c>
      <c r="I818">
        <v>202212</v>
      </c>
      <c r="J818" s="1">
        <v>57.4</v>
      </c>
      <c r="K818" s="1">
        <v>4.7300000000000004</v>
      </c>
      <c r="N818" s="1">
        <f>INDEX(Data!Z:Z,MATCH(zacks_custom_screen_2023_05_31[[#This Row],[Company Name]] &amp; "*", Data!Y:Y,0))</f>
        <v>524126</v>
      </c>
      <c r="O818" s="1">
        <f>INDEX(Data!AA:AA,MATCH(zacks_custom_screen_2023_05_31[[#This Row],[Company Name]] &amp; "*", Data!Y:Y,0))</f>
        <v>524113</v>
      </c>
      <c r="P818" s="2">
        <f>IFERROR((zacks_custom_screen_2023_05_31[[#This Row],[EPS1]]-zacks_custom_screen_2023_05_31[[#This Row],[EPS0]])/ABS(zacks_custom_screen_2023_05_31[[#This Row],[EPS0]]), "")</f>
        <v>-1</v>
      </c>
      <c r="Q818" s="2" t="str">
        <f>IFERROR((zacks_custom_screen_2023_05_31[[#This Row],[EPS2]]-zacks_custom_screen_2023_05_31[[#This Row],[EPS1]])/ABS(zacks_custom_screen_2023_05_31[[#This Row],[EPS1]]), "")</f>
        <v/>
      </c>
      <c r="R818" s="3" t="str">
        <f>IFERROR(zacks_custom_screen_2023_05_31[[#This Row],[Price]]/zacks_custom_screen_2023_05_31[[#This Row],[EPS1]], "")</f>
        <v/>
      </c>
      <c r="S818" s="3" t="str">
        <f>IFERROR(zacks_custom_screen_2023_05_31[[#This Row],[Price]]/zacks_custom_screen_2023_05_31[[#This Row],[EPS2]], "")</f>
        <v/>
      </c>
      <c r="T818" s="3" t="str">
        <f>IFERROR(zacks_custom_screen_2023_05_31[[#This Row],[PE1]]/(zacks_custom_screen_2023_05_31[[#This Row],[EG1]]*100), "")</f>
        <v/>
      </c>
      <c r="U818" s="3" t="str">
        <f>IFERROR(zacks_custom_screen_2023_05_31[[#This Row],[PE2]]/(zacks_custom_screen_2023_05_31[[#This Row],[EG2]]*100), "")</f>
        <v/>
      </c>
      <c r="V818"/>
      <c r="W818"/>
      <c r="X818"/>
    </row>
    <row r="819" spans="2:24" hidden="1" x14ac:dyDescent="0.25">
      <c r="B819" t="s">
        <v>1783</v>
      </c>
      <c r="C819">
        <v>3380.38</v>
      </c>
      <c r="D819" t="s">
        <v>1782</v>
      </c>
      <c r="E819" t="s">
        <v>13</v>
      </c>
      <c r="F819" t="s">
        <v>130</v>
      </c>
      <c r="G819" t="s">
        <v>189</v>
      </c>
      <c r="H819">
        <v>12</v>
      </c>
      <c r="I819">
        <v>202212</v>
      </c>
      <c r="J819" s="1">
        <v>21.19</v>
      </c>
      <c r="K819" s="1">
        <v>-0.85</v>
      </c>
      <c r="L819" s="1">
        <v>0.53</v>
      </c>
      <c r="M819" s="1">
        <v>1.45</v>
      </c>
      <c r="N819" s="1" t="e">
        <f>INDEX(Data!Z:Z,MATCH(zacks_custom_screen_2023_05_31[[#This Row],[Company Name]] &amp; "*", Data!Y:Y,0))</f>
        <v>#N/A</v>
      </c>
      <c r="O819" s="1" t="e">
        <f>INDEX(Data!AA:AA,MATCH(zacks_custom_screen_2023_05_31[[#This Row],[Company Name]] &amp; "*", Data!Y:Y,0))</f>
        <v>#N/A</v>
      </c>
      <c r="P819" s="2">
        <f>IFERROR((zacks_custom_screen_2023_05_31[[#This Row],[EPS1]]-zacks_custom_screen_2023_05_31[[#This Row],[EPS0]])/ABS(zacks_custom_screen_2023_05_31[[#This Row],[EPS0]]), "")</f>
        <v>1.6235294117647059</v>
      </c>
      <c r="Q819" s="2">
        <f>IFERROR((zacks_custom_screen_2023_05_31[[#This Row],[EPS2]]-zacks_custom_screen_2023_05_31[[#This Row],[EPS1]])/ABS(zacks_custom_screen_2023_05_31[[#This Row],[EPS1]]), "")</f>
        <v>1.7358490566037734</v>
      </c>
      <c r="R819" s="3">
        <f>IFERROR(zacks_custom_screen_2023_05_31[[#This Row],[Price]]/zacks_custom_screen_2023_05_31[[#This Row],[EPS1]], "")</f>
        <v>39.981132075471699</v>
      </c>
      <c r="S819" s="3">
        <f>IFERROR(zacks_custom_screen_2023_05_31[[#This Row],[Price]]/zacks_custom_screen_2023_05_31[[#This Row],[EPS2]], "")</f>
        <v>14.613793103448277</v>
      </c>
      <c r="T819" s="3">
        <f>IFERROR(zacks_custom_screen_2023_05_31[[#This Row],[PE1]]/(zacks_custom_screen_2023_05_31[[#This Row],[EG1]]*100), "")</f>
        <v>0.24626059611703585</v>
      </c>
      <c r="U819" s="3">
        <f>IFERROR(zacks_custom_screen_2023_05_31[[#This Row],[PE2]]/(zacks_custom_screen_2023_05_31[[#This Row],[EG2]]*100), "")</f>
        <v>8.4188155922039001E-2</v>
      </c>
      <c r="V819"/>
      <c r="W819"/>
      <c r="X819"/>
    </row>
    <row r="820" spans="2:24" hidden="1" x14ac:dyDescent="0.25">
      <c r="B820" t="s">
        <v>1785</v>
      </c>
      <c r="C820">
        <v>6770.73</v>
      </c>
      <c r="D820" t="s">
        <v>1784</v>
      </c>
      <c r="E820" t="s">
        <v>13</v>
      </c>
      <c r="F820" t="s">
        <v>30</v>
      </c>
      <c r="G820" t="s">
        <v>55</v>
      </c>
      <c r="H820">
        <v>12</v>
      </c>
      <c r="I820">
        <v>202212</v>
      </c>
      <c r="J820" s="1">
        <v>245.96</v>
      </c>
      <c r="K820" s="1">
        <v>44.42</v>
      </c>
      <c r="L820" s="1">
        <v>34.159999999999997</v>
      </c>
      <c r="M820" s="1">
        <v>37.01</v>
      </c>
      <c r="N820" s="1">
        <f>INDEX(Data!Z:Z,MATCH(zacks_custom_screen_2023_05_31[[#This Row],[Company Name]] &amp; "*", Data!Y:Y,0))</f>
        <v>441110</v>
      </c>
      <c r="O820" s="1">
        <f>INDEX(Data!AA:AA,MATCH(zacks_custom_screen_2023_05_31[[#This Row],[Company Name]] &amp; "*", Data!Y:Y,0))</f>
        <v>441330</v>
      </c>
      <c r="P820" s="2">
        <f>IFERROR((zacks_custom_screen_2023_05_31[[#This Row],[EPS1]]-zacks_custom_screen_2023_05_31[[#This Row],[EPS0]])/ABS(zacks_custom_screen_2023_05_31[[#This Row],[EPS0]]), "")</f>
        <v>-0.23097703737055392</v>
      </c>
      <c r="Q820" s="2">
        <f>IFERROR((zacks_custom_screen_2023_05_31[[#This Row],[EPS2]]-zacks_custom_screen_2023_05_31[[#This Row],[EPS1]])/ABS(zacks_custom_screen_2023_05_31[[#This Row],[EPS1]]), "")</f>
        <v>8.3430913348946187E-2</v>
      </c>
      <c r="R820" s="3">
        <f>IFERROR(zacks_custom_screen_2023_05_31[[#This Row],[Price]]/zacks_custom_screen_2023_05_31[[#This Row],[EPS1]], "")</f>
        <v>7.2002341920374713</v>
      </c>
      <c r="S820" s="3">
        <f>IFERROR(zacks_custom_screen_2023_05_31[[#This Row],[Price]]/zacks_custom_screen_2023_05_31[[#This Row],[EPS2]], "")</f>
        <v>6.6457714131315866</v>
      </c>
      <c r="T820" s="3">
        <f>IFERROR(zacks_custom_screen_2023_05_31[[#This Row],[PE1]]/(zacks_custom_screen_2023_05_31[[#This Row],[EG1]]*100), "")</f>
        <v>-0.31172943743694381</v>
      </c>
      <c r="U820" s="3">
        <f>IFERROR(zacks_custom_screen_2023_05_31[[#This Row],[PE2]]/(zacks_custom_screen_2023_05_31[[#This Row],[EG2]]*100), "")</f>
        <v>0.79655982972833295</v>
      </c>
      <c r="V820"/>
      <c r="W820"/>
      <c r="X820"/>
    </row>
    <row r="821" spans="2:24" hidden="1" x14ac:dyDescent="0.25">
      <c r="B821" t="s">
        <v>1787</v>
      </c>
      <c r="C821">
        <v>9180.84</v>
      </c>
      <c r="D821" t="s">
        <v>1786</v>
      </c>
      <c r="E821" t="s">
        <v>22</v>
      </c>
      <c r="F821" t="s">
        <v>37</v>
      </c>
      <c r="G821" t="s">
        <v>250</v>
      </c>
      <c r="H821">
        <v>12</v>
      </c>
      <c r="I821">
        <v>202212</v>
      </c>
      <c r="J821" s="1">
        <v>90.09</v>
      </c>
      <c r="K821" s="1">
        <v>7.38</v>
      </c>
      <c r="L821" s="1">
        <v>7.49</v>
      </c>
      <c r="M821" s="1">
        <v>8.1199999999999992</v>
      </c>
      <c r="N821" s="1">
        <f>INDEX(Data!Z:Z,MATCH(zacks_custom_screen_2023_05_31[[#This Row],[Company Name]] &amp; "*", Data!Y:Y,0))</f>
        <v>531110</v>
      </c>
      <c r="O821" s="1">
        <f>INDEX(Data!AA:AA,MATCH(zacks_custom_screen_2023_05_31[[#This Row],[Company Name]] &amp; "*", Data!Y:Y,0))</f>
        <v>541850</v>
      </c>
      <c r="P821" s="2">
        <f>IFERROR((zacks_custom_screen_2023_05_31[[#This Row],[EPS1]]-zacks_custom_screen_2023_05_31[[#This Row],[EPS0]])/ABS(zacks_custom_screen_2023_05_31[[#This Row],[EPS0]]), "")</f>
        <v>1.4905149051490558E-2</v>
      </c>
      <c r="Q821" s="2">
        <f>IFERROR((zacks_custom_screen_2023_05_31[[#This Row],[EPS2]]-zacks_custom_screen_2023_05_31[[#This Row],[EPS1]])/ABS(zacks_custom_screen_2023_05_31[[#This Row],[EPS1]]), "")</f>
        <v>8.4112149532710151E-2</v>
      </c>
      <c r="R821" s="3">
        <f>IFERROR(zacks_custom_screen_2023_05_31[[#This Row],[Price]]/zacks_custom_screen_2023_05_31[[#This Row],[EPS1]], "")</f>
        <v>12.028037383177571</v>
      </c>
      <c r="S821" s="3">
        <f>IFERROR(zacks_custom_screen_2023_05_31[[#This Row],[Price]]/zacks_custom_screen_2023_05_31[[#This Row],[EPS2]], "")</f>
        <v>11.094827586206899</v>
      </c>
      <c r="T821" s="3">
        <f>IFERROR(zacks_custom_screen_2023_05_31[[#This Row],[PE1]]/(zacks_custom_screen_2023_05_31[[#This Row],[EG1]]*100), "")</f>
        <v>8.0697196261682009</v>
      </c>
      <c r="U821" s="3">
        <f>IFERROR(zacks_custom_screen_2023_05_31[[#This Row],[PE2]]/(zacks_custom_screen_2023_05_31[[#This Row],[EG2]]*100), "")</f>
        <v>1.3190517241379334</v>
      </c>
      <c r="V821"/>
      <c r="W821"/>
      <c r="X821"/>
    </row>
    <row r="822" spans="2:24" hidden="1" x14ac:dyDescent="0.25">
      <c r="B822" t="s">
        <v>1789</v>
      </c>
      <c r="C822">
        <v>5461.47</v>
      </c>
      <c r="D822" t="s">
        <v>1788</v>
      </c>
      <c r="E822" t="s">
        <v>22</v>
      </c>
      <c r="F822" t="s">
        <v>51</v>
      </c>
      <c r="G822" t="s">
        <v>308</v>
      </c>
      <c r="H822">
        <v>6</v>
      </c>
      <c r="I822">
        <v>202206</v>
      </c>
      <c r="J822" s="1">
        <v>198.44</v>
      </c>
      <c r="K822" s="1">
        <v>4.2300000000000004</v>
      </c>
      <c r="L822" s="1">
        <v>5</v>
      </c>
      <c r="M822" s="1">
        <v>6.75</v>
      </c>
      <c r="N822" s="1">
        <f>INDEX(Data!Z:Z,MATCH(zacks_custom_screen_2023_05_31[[#This Row],[Company Name]] &amp; "*", Data!Y:Y,0))</f>
        <v>311941</v>
      </c>
      <c r="O822" s="1">
        <f>INDEX(Data!AA:AA,MATCH(zacks_custom_screen_2023_05_31[[#This Row],[Company Name]] &amp; "*", Data!Y:Y,0))</f>
        <v>311412</v>
      </c>
      <c r="P822" s="2">
        <f>IFERROR((zacks_custom_screen_2023_05_31[[#This Row],[EPS1]]-zacks_custom_screen_2023_05_31[[#This Row],[EPS0]])/ABS(zacks_custom_screen_2023_05_31[[#This Row],[EPS0]]), "")</f>
        <v>0.18203309692671382</v>
      </c>
      <c r="Q822" s="2">
        <f>IFERROR((zacks_custom_screen_2023_05_31[[#This Row],[EPS2]]-zacks_custom_screen_2023_05_31[[#This Row],[EPS1]])/ABS(zacks_custom_screen_2023_05_31[[#This Row],[EPS1]]), "")</f>
        <v>0.35</v>
      </c>
      <c r="R822" s="3">
        <f>IFERROR(zacks_custom_screen_2023_05_31[[#This Row],[Price]]/zacks_custom_screen_2023_05_31[[#This Row],[EPS1]], "")</f>
        <v>39.688000000000002</v>
      </c>
      <c r="S822" s="3">
        <f>IFERROR(zacks_custom_screen_2023_05_31[[#This Row],[Price]]/zacks_custom_screen_2023_05_31[[#This Row],[EPS2]], "")</f>
        <v>29.398518518518518</v>
      </c>
      <c r="T822" s="3">
        <f>IFERROR(zacks_custom_screen_2023_05_31[[#This Row],[PE1]]/(zacks_custom_screen_2023_05_31[[#This Row],[EG1]]*100), "")</f>
        <v>2.1802628571428588</v>
      </c>
      <c r="U822" s="3">
        <f>IFERROR(zacks_custom_screen_2023_05_31[[#This Row],[PE2]]/(zacks_custom_screen_2023_05_31[[#This Row],[EG2]]*100), "")</f>
        <v>0.8399576719576719</v>
      </c>
      <c r="V822"/>
      <c r="W822"/>
      <c r="X822"/>
    </row>
    <row r="823" spans="2:24" hidden="1" x14ac:dyDescent="0.25">
      <c r="B823" t="s">
        <v>1791</v>
      </c>
      <c r="C823">
        <v>3262.32</v>
      </c>
      <c r="D823" t="s">
        <v>1790</v>
      </c>
      <c r="E823" t="s">
        <v>13</v>
      </c>
      <c r="F823" t="s">
        <v>37</v>
      </c>
      <c r="G823" t="s">
        <v>38</v>
      </c>
      <c r="H823">
        <v>12</v>
      </c>
      <c r="I823">
        <v>202212</v>
      </c>
      <c r="J823" s="1">
        <v>28.93</v>
      </c>
      <c r="K823" s="1">
        <v>3.73</v>
      </c>
      <c r="L823" s="1">
        <v>0.9</v>
      </c>
      <c r="M823" s="1">
        <v>3.9</v>
      </c>
      <c r="N823" s="1">
        <f>INDEX(Data!Z:Z,MATCH(zacks_custom_screen_2023_05_31[[#This Row],[Company Name]] &amp; "*", Data!Y:Y,0))</f>
        <v>523940</v>
      </c>
      <c r="O823" s="1">
        <f>INDEX(Data!AA:AA,MATCH(zacks_custom_screen_2023_05_31[[#This Row],[Company Name]] &amp; "*", Data!Y:Y,0))</f>
        <v>523150</v>
      </c>
      <c r="P823" s="2">
        <f>IFERROR((zacks_custom_screen_2023_05_31[[#This Row],[EPS1]]-zacks_custom_screen_2023_05_31[[#This Row],[EPS0]])/ABS(zacks_custom_screen_2023_05_31[[#This Row],[EPS0]]), "")</f>
        <v>-0.75871313672922258</v>
      </c>
      <c r="Q823" s="2">
        <f>IFERROR((zacks_custom_screen_2023_05_31[[#This Row],[EPS2]]-zacks_custom_screen_2023_05_31[[#This Row],[EPS1]])/ABS(zacks_custom_screen_2023_05_31[[#This Row],[EPS1]]), "")</f>
        <v>3.333333333333333</v>
      </c>
      <c r="R823" s="3">
        <f>IFERROR(zacks_custom_screen_2023_05_31[[#This Row],[Price]]/zacks_custom_screen_2023_05_31[[#This Row],[EPS1]], "")</f>
        <v>32.144444444444446</v>
      </c>
      <c r="S823" s="3">
        <f>IFERROR(zacks_custom_screen_2023_05_31[[#This Row],[Price]]/zacks_custom_screen_2023_05_31[[#This Row],[EPS2]], "")</f>
        <v>7.4179487179487182</v>
      </c>
      <c r="T823" s="3">
        <f>IFERROR(zacks_custom_screen_2023_05_31[[#This Row],[PE1]]/(zacks_custom_screen_2023_05_31[[#This Row],[EG1]]*100), "")</f>
        <v>-0.42367059285433845</v>
      </c>
      <c r="U823" s="3">
        <f>IFERROR(zacks_custom_screen_2023_05_31[[#This Row],[PE2]]/(zacks_custom_screen_2023_05_31[[#This Row],[EG2]]*100), "")</f>
        <v>2.2253846153846155E-2</v>
      </c>
      <c r="V823"/>
      <c r="W823"/>
      <c r="X823"/>
    </row>
    <row r="824" spans="2:24" hidden="1" x14ac:dyDescent="0.25">
      <c r="B824" t="s">
        <v>1793</v>
      </c>
      <c r="C824">
        <v>11018.88</v>
      </c>
      <c r="D824" t="s">
        <v>1792</v>
      </c>
      <c r="E824" t="s">
        <v>22</v>
      </c>
      <c r="F824" t="s">
        <v>330</v>
      </c>
      <c r="G824" t="s">
        <v>613</v>
      </c>
      <c r="H824">
        <v>12</v>
      </c>
      <c r="I824">
        <v>202212</v>
      </c>
      <c r="J824" s="1">
        <v>75.37</v>
      </c>
      <c r="K824" s="1">
        <v>7.96</v>
      </c>
      <c r="N824" s="1">
        <f>INDEX(Data!Z:Z,MATCH(zacks_custom_screen_2023_05_31[[#This Row],[Company Name]] &amp; "*", Data!Y:Y,0))</f>
        <v>517810</v>
      </c>
      <c r="O824" s="1">
        <f>INDEX(Data!AA:AA,MATCH(zacks_custom_screen_2023_05_31[[#This Row],[Company Name]] &amp; "*", Data!Y:Y,0))</f>
        <v>516210</v>
      </c>
      <c r="P824" s="2">
        <f>IFERROR((zacks_custom_screen_2023_05_31[[#This Row],[EPS1]]-zacks_custom_screen_2023_05_31[[#This Row],[EPS0]])/ABS(zacks_custom_screen_2023_05_31[[#This Row],[EPS0]]), "")</f>
        <v>-1</v>
      </c>
      <c r="Q824" s="2" t="str">
        <f>IFERROR((zacks_custom_screen_2023_05_31[[#This Row],[EPS2]]-zacks_custom_screen_2023_05_31[[#This Row],[EPS1]])/ABS(zacks_custom_screen_2023_05_31[[#This Row],[EPS1]]), "")</f>
        <v/>
      </c>
      <c r="R824" s="3" t="str">
        <f>IFERROR(zacks_custom_screen_2023_05_31[[#This Row],[Price]]/zacks_custom_screen_2023_05_31[[#This Row],[EPS1]], "")</f>
        <v/>
      </c>
      <c r="S824" s="3" t="str">
        <f>IFERROR(zacks_custom_screen_2023_05_31[[#This Row],[Price]]/zacks_custom_screen_2023_05_31[[#This Row],[EPS2]], "")</f>
        <v/>
      </c>
      <c r="T824" s="3" t="str">
        <f>IFERROR(zacks_custom_screen_2023_05_31[[#This Row],[PE1]]/(zacks_custom_screen_2023_05_31[[#This Row],[EG1]]*100), "")</f>
        <v/>
      </c>
      <c r="U824" s="3" t="str">
        <f>IFERROR(zacks_custom_screen_2023_05_31[[#This Row],[PE2]]/(zacks_custom_screen_2023_05_31[[#This Row],[EG2]]*100), "")</f>
        <v/>
      </c>
      <c r="V824"/>
      <c r="W824"/>
      <c r="X824"/>
    </row>
    <row r="825" spans="2:24" hidden="1" x14ac:dyDescent="0.25">
      <c r="B825" t="s">
        <v>1794</v>
      </c>
      <c r="C825">
        <v>11097.83</v>
      </c>
      <c r="D825" t="s">
        <v>1792</v>
      </c>
      <c r="E825" t="s">
        <v>22</v>
      </c>
      <c r="F825" t="s">
        <v>330</v>
      </c>
      <c r="G825" t="s">
        <v>613</v>
      </c>
      <c r="H825">
        <v>12</v>
      </c>
      <c r="I825">
        <v>202212</v>
      </c>
      <c r="J825" s="1">
        <v>75.91</v>
      </c>
      <c r="K825" s="1">
        <v>7.96</v>
      </c>
      <c r="L825" s="1">
        <v>7.98</v>
      </c>
      <c r="M825" s="1">
        <v>10.89</v>
      </c>
      <c r="N825" s="1">
        <f>INDEX(Data!Z:Z,MATCH(zacks_custom_screen_2023_05_31[[#This Row],[Company Name]] &amp; "*", Data!Y:Y,0))</f>
        <v>517810</v>
      </c>
      <c r="O825" s="1">
        <f>INDEX(Data!AA:AA,MATCH(zacks_custom_screen_2023_05_31[[#This Row],[Company Name]] &amp; "*", Data!Y:Y,0))</f>
        <v>516210</v>
      </c>
      <c r="P825" s="2">
        <f>IFERROR((zacks_custom_screen_2023_05_31[[#This Row],[EPS1]]-zacks_custom_screen_2023_05_31[[#This Row],[EPS0]])/ABS(zacks_custom_screen_2023_05_31[[#This Row],[EPS0]]), "")</f>
        <v>2.5125628140704099E-3</v>
      </c>
      <c r="Q825" s="2">
        <f>IFERROR((zacks_custom_screen_2023_05_31[[#This Row],[EPS2]]-zacks_custom_screen_2023_05_31[[#This Row],[EPS1]])/ABS(zacks_custom_screen_2023_05_31[[#This Row],[EPS1]]), "")</f>
        <v>0.36466165413533835</v>
      </c>
      <c r="R825" s="3">
        <f>IFERROR(zacks_custom_screen_2023_05_31[[#This Row],[Price]]/zacks_custom_screen_2023_05_31[[#This Row],[EPS1]], "")</f>
        <v>9.5125313283208008</v>
      </c>
      <c r="S825" s="3">
        <f>IFERROR(zacks_custom_screen_2023_05_31[[#This Row],[Price]]/zacks_custom_screen_2023_05_31[[#This Row],[EPS2]], "")</f>
        <v>6.9706152433425155</v>
      </c>
      <c r="T825" s="3">
        <f>IFERROR(zacks_custom_screen_2023_05_31[[#This Row],[PE1]]/(zacks_custom_screen_2023_05_31[[#This Row],[EG1]]*100), "")</f>
        <v>37.859874686715912</v>
      </c>
      <c r="U825" s="3">
        <f>IFERROR(zacks_custom_screen_2023_05_31[[#This Row],[PE2]]/(zacks_custom_screen_2023_05_31[[#This Row],[EG2]]*100), "")</f>
        <v>0.19115295409578442</v>
      </c>
      <c r="V825"/>
      <c r="W825"/>
      <c r="X825"/>
    </row>
    <row r="826" spans="2:24" hidden="1" x14ac:dyDescent="0.25">
      <c r="B826" t="s">
        <v>1796</v>
      </c>
      <c r="C826">
        <v>7279.83</v>
      </c>
      <c r="D826" t="s">
        <v>1795</v>
      </c>
      <c r="E826" t="s">
        <v>22</v>
      </c>
      <c r="F826" t="s">
        <v>330</v>
      </c>
      <c r="G826" t="s">
        <v>613</v>
      </c>
      <c r="H826">
        <v>12</v>
      </c>
      <c r="I826">
        <v>202212</v>
      </c>
      <c r="J826" s="1">
        <v>16.350000000000001</v>
      </c>
      <c r="K826" s="1">
        <v>1.19</v>
      </c>
      <c r="L826" s="1">
        <v>-1.63</v>
      </c>
      <c r="M826" s="1">
        <v>-1</v>
      </c>
      <c r="N826" s="1">
        <f>INDEX(Data!Z:Z,MATCH(zacks_custom_screen_2023_05_31[[#This Row],[Company Name]] &amp; "*", Data!Y:Y,0))</f>
        <v>515210</v>
      </c>
      <c r="O826" s="1">
        <f>INDEX(Data!AA:AA,MATCH(zacks_custom_screen_2023_05_31[[#This Row],[Company Name]] &amp; "*", Data!Y:Y,0))</f>
        <v>517311</v>
      </c>
      <c r="P826" s="2">
        <f>IFERROR((zacks_custom_screen_2023_05_31[[#This Row],[EPS1]]-zacks_custom_screen_2023_05_31[[#This Row],[EPS0]])/ABS(zacks_custom_screen_2023_05_31[[#This Row],[EPS0]]), "")</f>
        <v>-2.3697478991596639</v>
      </c>
      <c r="Q826" s="2">
        <f>IFERROR((zacks_custom_screen_2023_05_31[[#This Row],[EPS2]]-zacks_custom_screen_2023_05_31[[#This Row],[EPS1]])/ABS(zacks_custom_screen_2023_05_31[[#This Row],[EPS1]]), "")</f>
        <v>0.38650306748466251</v>
      </c>
      <c r="R826" s="3">
        <f>IFERROR(zacks_custom_screen_2023_05_31[[#This Row],[Price]]/zacks_custom_screen_2023_05_31[[#This Row],[EPS1]], "")</f>
        <v>-10.030674846625768</v>
      </c>
      <c r="S826" s="3">
        <f>IFERROR(zacks_custom_screen_2023_05_31[[#This Row],[Price]]/zacks_custom_screen_2023_05_31[[#This Row],[EPS2]], "")</f>
        <v>-16.350000000000001</v>
      </c>
      <c r="T826" s="3">
        <f>IFERROR(zacks_custom_screen_2023_05_31[[#This Row],[PE1]]/(zacks_custom_screen_2023_05_31[[#This Row],[EG1]]*100), "")</f>
        <v>4.2328025062002353E-2</v>
      </c>
      <c r="U826" s="3">
        <f>IFERROR(zacks_custom_screen_2023_05_31[[#This Row],[PE2]]/(zacks_custom_screen_2023_05_31[[#This Row],[EG2]]*100), "")</f>
        <v>-0.42302380952380964</v>
      </c>
      <c r="V826"/>
      <c r="W826"/>
      <c r="X826"/>
    </row>
    <row r="827" spans="2:24" hidden="1" x14ac:dyDescent="0.25">
      <c r="B827" t="s">
        <v>1797</v>
      </c>
      <c r="C827">
        <v>7569.24</v>
      </c>
      <c r="D827" t="s">
        <v>1795</v>
      </c>
      <c r="E827" t="s">
        <v>22</v>
      </c>
      <c r="F827" t="s">
        <v>330</v>
      </c>
      <c r="G827" t="s">
        <v>613</v>
      </c>
      <c r="H827">
        <v>12</v>
      </c>
      <c r="I827">
        <v>202212</v>
      </c>
      <c r="J827" s="1">
        <v>17</v>
      </c>
      <c r="K827" s="1">
        <v>1.19</v>
      </c>
      <c r="N827" s="1">
        <f>INDEX(Data!Z:Z,MATCH(zacks_custom_screen_2023_05_31[[#This Row],[Company Name]] &amp; "*", Data!Y:Y,0))</f>
        <v>515210</v>
      </c>
      <c r="O827" s="1">
        <f>INDEX(Data!AA:AA,MATCH(zacks_custom_screen_2023_05_31[[#This Row],[Company Name]] &amp; "*", Data!Y:Y,0))</f>
        <v>517311</v>
      </c>
      <c r="P827" s="2">
        <f>IFERROR((zacks_custom_screen_2023_05_31[[#This Row],[EPS1]]-zacks_custom_screen_2023_05_31[[#This Row],[EPS0]])/ABS(zacks_custom_screen_2023_05_31[[#This Row],[EPS0]]), "")</f>
        <v>-1</v>
      </c>
      <c r="Q827" s="2" t="str">
        <f>IFERROR((zacks_custom_screen_2023_05_31[[#This Row],[EPS2]]-zacks_custom_screen_2023_05_31[[#This Row],[EPS1]])/ABS(zacks_custom_screen_2023_05_31[[#This Row],[EPS1]]), "")</f>
        <v/>
      </c>
      <c r="R827" s="3" t="str">
        <f>IFERROR(zacks_custom_screen_2023_05_31[[#This Row],[Price]]/zacks_custom_screen_2023_05_31[[#This Row],[EPS1]], "")</f>
        <v/>
      </c>
      <c r="S827" s="3" t="str">
        <f>IFERROR(zacks_custom_screen_2023_05_31[[#This Row],[Price]]/zacks_custom_screen_2023_05_31[[#This Row],[EPS2]], "")</f>
        <v/>
      </c>
      <c r="T827" s="3" t="str">
        <f>IFERROR(zacks_custom_screen_2023_05_31[[#This Row],[PE1]]/(zacks_custom_screen_2023_05_31[[#This Row],[EG1]]*100), "")</f>
        <v/>
      </c>
      <c r="U827" s="3" t="str">
        <f>IFERROR(zacks_custom_screen_2023_05_31[[#This Row],[PE2]]/(zacks_custom_screen_2023_05_31[[#This Row],[EG2]]*100), "")</f>
        <v/>
      </c>
      <c r="V827"/>
      <c r="W827"/>
      <c r="X827"/>
    </row>
    <row r="828" spans="2:24" hidden="1" x14ac:dyDescent="0.25">
      <c r="B828" t="s">
        <v>1798</v>
      </c>
      <c r="C828">
        <v>7649.38</v>
      </c>
      <c r="D828" t="s">
        <v>1795</v>
      </c>
      <c r="E828" t="s">
        <v>22</v>
      </c>
      <c r="F828" t="s">
        <v>330</v>
      </c>
      <c r="G828" t="s">
        <v>1292</v>
      </c>
      <c r="H828">
        <v>12</v>
      </c>
      <c r="I828">
        <v>202212</v>
      </c>
      <c r="J828" s="1">
        <v>17.18</v>
      </c>
      <c r="K828" s="1">
        <v>1.19</v>
      </c>
      <c r="N828" s="1">
        <f>INDEX(Data!Z:Z,MATCH(zacks_custom_screen_2023_05_31[[#This Row],[Company Name]] &amp; "*", Data!Y:Y,0))</f>
        <v>515210</v>
      </c>
      <c r="O828" s="1">
        <f>INDEX(Data!AA:AA,MATCH(zacks_custom_screen_2023_05_31[[#This Row],[Company Name]] &amp; "*", Data!Y:Y,0))</f>
        <v>517311</v>
      </c>
      <c r="P828" s="2">
        <f>IFERROR((zacks_custom_screen_2023_05_31[[#This Row],[EPS1]]-zacks_custom_screen_2023_05_31[[#This Row],[EPS0]])/ABS(zacks_custom_screen_2023_05_31[[#This Row],[EPS0]]), "")</f>
        <v>-1</v>
      </c>
      <c r="Q828" s="2" t="str">
        <f>IFERROR((zacks_custom_screen_2023_05_31[[#This Row],[EPS2]]-zacks_custom_screen_2023_05_31[[#This Row],[EPS1]])/ABS(zacks_custom_screen_2023_05_31[[#This Row],[EPS1]]), "")</f>
        <v/>
      </c>
      <c r="R828" s="3" t="str">
        <f>IFERROR(zacks_custom_screen_2023_05_31[[#This Row],[Price]]/zacks_custom_screen_2023_05_31[[#This Row],[EPS1]], "")</f>
        <v/>
      </c>
      <c r="S828" s="3" t="str">
        <f>IFERROR(zacks_custom_screen_2023_05_31[[#This Row],[Price]]/zacks_custom_screen_2023_05_31[[#This Row],[EPS2]], "")</f>
        <v/>
      </c>
      <c r="T828" s="3" t="str">
        <f>IFERROR(zacks_custom_screen_2023_05_31[[#This Row],[PE1]]/(zacks_custom_screen_2023_05_31[[#This Row],[EG1]]*100), "")</f>
        <v/>
      </c>
      <c r="U828" s="3" t="str">
        <f>IFERROR(zacks_custom_screen_2023_05_31[[#This Row],[PE2]]/(zacks_custom_screen_2023_05_31[[#This Row],[EG2]]*100), "")</f>
        <v/>
      </c>
      <c r="V828"/>
      <c r="W828"/>
      <c r="X828"/>
    </row>
    <row r="829" spans="2:24" hidden="1" x14ac:dyDescent="0.25">
      <c r="B829" t="s">
        <v>1800</v>
      </c>
      <c r="C829">
        <v>14142.05</v>
      </c>
      <c r="D829" t="s">
        <v>1799</v>
      </c>
      <c r="E829" t="s">
        <v>22</v>
      </c>
      <c r="F829" t="s">
        <v>107</v>
      </c>
      <c r="G829" t="s">
        <v>1204</v>
      </c>
      <c r="H829">
        <v>12</v>
      </c>
      <c r="I829">
        <v>202212</v>
      </c>
      <c r="J829" s="1">
        <v>7.71</v>
      </c>
      <c r="K829" s="1">
        <v>-1.57</v>
      </c>
      <c r="L829" s="1">
        <v>-1.57</v>
      </c>
      <c r="M829" s="1">
        <v>-1.04</v>
      </c>
      <c r="N829" s="1" t="e">
        <f>INDEX(Data!Z:Z,MATCH(zacks_custom_screen_2023_05_31[[#This Row],[Company Name]] &amp; "*", Data!Y:Y,0))</f>
        <v>#N/A</v>
      </c>
      <c r="O829" s="1" t="e">
        <f>INDEX(Data!AA:AA,MATCH(zacks_custom_screen_2023_05_31[[#This Row],[Company Name]] &amp; "*", Data!Y:Y,0))</f>
        <v>#N/A</v>
      </c>
      <c r="P829" s="2">
        <f>IFERROR((zacks_custom_screen_2023_05_31[[#This Row],[EPS1]]-zacks_custom_screen_2023_05_31[[#This Row],[EPS0]])/ABS(zacks_custom_screen_2023_05_31[[#This Row],[EPS0]]), "")</f>
        <v>0</v>
      </c>
      <c r="Q829" s="2">
        <f>IFERROR((zacks_custom_screen_2023_05_31[[#This Row],[EPS2]]-zacks_custom_screen_2023_05_31[[#This Row],[EPS1]])/ABS(zacks_custom_screen_2023_05_31[[#This Row],[EPS1]]), "")</f>
        <v>0.33757961783439489</v>
      </c>
      <c r="R829" s="3">
        <f>IFERROR(zacks_custom_screen_2023_05_31[[#This Row],[Price]]/zacks_custom_screen_2023_05_31[[#This Row],[EPS1]], "")</f>
        <v>-4.9108280254777066</v>
      </c>
      <c r="S829" s="3">
        <f>IFERROR(zacks_custom_screen_2023_05_31[[#This Row],[Price]]/zacks_custom_screen_2023_05_31[[#This Row],[EPS2]], "")</f>
        <v>-7.4134615384615383</v>
      </c>
      <c r="T829" s="3" t="str">
        <f>IFERROR(zacks_custom_screen_2023_05_31[[#This Row],[PE1]]/(zacks_custom_screen_2023_05_31[[#This Row],[EG1]]*100), "")</f>
        <v/>
      </c>
      <c r="U829" s="3">
        <f>IFERROR(zacks_custom_screen_2023_05_31[[#This Row],[PE2]]/(zacks_custom_screen_2023_05_31[[#This Row],[EG2]]*100), "")</f>
        <v>-0.21960631349782292</v>
      </c>
      <c r="V829"/>
      <c r="W829"/>
      <c r="X829"/>
    </row>
    <row r="830" spans="2:24" x14ac:dyDescent="0.25">
      <c r="B830" t="s">
        <v>84</v>
      </c>
      <c r="C830">
        <v>194887.94</v>
      </c>
      <c r="D830" t="s">
        <v>83</v>
      </c>
      <c r="E830" t="s">
        <v>13</v>
      </c>
      <c r="F830" t="s">
        <v>85</v>
      </c>
      <c r="G830" t="s">
        <v>86</v>
      </c>
      <c r="H830">
        <v>8</v>
      </c>
      <c r="I830">
        <v>202208</v>
      </c>
      <c r="J830" s="1">
        <v>308.43</v>
      </c>
      <c r="K830" s="1">
        <v>10.71</v>
      </c>
      <c r="L830" s="1">
        <v>11.57</v>
      </c>
      <c r="M830" s="1">
        <v>12.51</v>
      </c>
      <c r="N830" s="1">
        <f>INDEX(Data!Z:Z,MATCH(zacks_custom_screen_2023_05_31[[#This Row],[Company Name]] &amp; "*", Data!Y:Y,0))</f>
        <v>541611</v>
      </c>
      <c r="O830" s="1">
        <f>INDEX(Data!AA:AA,MATCH(zacks_custom_screen_2023_05_31[[#This Row],[Company Name]] &amp; "*", Data!Y:Y,0))</f>
        <v>0</v>
      </c>
      <c r="P830" s="2">
        <f>IFERROR((zacks_custom_screen_2023_05_31[[#This Row],[EPS1]]-zacks_custom_screen_2023_05_31[[#This Row],[EPS0]])/ABS(zacks_custom_screen_2023_05_31[[#This Row],[EPS0]]), "")</f>
        <v>8.0298786181139059E-2</v>
      </c>
      <c r="Q830" s="2">
        <f>IFERROR((zacks_custom_screen_2023_05_31[[#This Row],[EPS2]]-zacks_custom_screen_2023_05_31[[#This Row],[EPS1]])/ABS(zacks_custom_screen_2023_05_31[[#This Row],[EPS1]]), "")</f>
        <v>8.1244598098530643E-2</v>
      </c>
      <c r="R830" s="3">
        <f>IFERROR(zacks_custom_screen_2023_05_31[[#This Row],[Price]]/zacks_custom_screen_2023_05_31[[#This Row],[EPS1]], "")</f>
        <v>26.657735522904062</v>
      </c>
      <c r="S830" s="3">
        <f>IFERROR(zacks_custom_screen_2023_05_31[[#This Row],[Price]]/zacks_custom_screen_2023_05_31[[#This Row],[EPS2]], "")</f>
        <v>24.654676258992808</v>
      </c>
      <c r="T830" s="3">
        <f>IFERROR(zacks_custom_screen_2023_05_31[[#This Row],[PE1]]/(zacks_custom_screen_2023_05_31[[#This Row],[EG1]]*100), "")</f>
        <v>3.3198179936081718</v>
      </c>
      <c r="U830" s="3">
        <f>IFERROR(zacks_custom_screen_2023_05_31[[#This Row],[PE2]]/(zacks_custom_screen_2023_05_31[[#This Row],[EG2]]*100), "")</f>
        <v>3.034623450176031</v>
      </c>
      <c r="V830"/>
      <c r="W830"/>
      <c r="X830"/>
    </row>
    <row r="831" spans="2:24" hidden="1" x14ac:dyDescent="0.25">
      <c r="B831" t="s">
        <v>1804</v>
      </c>
      <c r="C831">
        <v>7539.54</v>
      </c>
      <c r="D831" t="s">
        <v>1803</v>
      </c>
      <c r="E831" t="s">
        <v>13</v>
      </c>
      <c r="F831" t="s">
        <v>107</v>
      </c>
      <c r="G831" t="s">
        <v>108</v>
      </c>
      <c r="H831">
        <v>12</v>
      </c>
      <c r="I831">
        <v>202212</v>
      </c>
      <c r="J831" s="1">
        <v>127.74</v>
      </c>
      <c r="K831" s="1">
        <v>8.7200000000000006</v>
      </c>
      <c r="L831" s="1">
        <v>11.08</v>
      </c>
      <c r="M831" s="1">
        <v>16.329999999999998</v>
      </c>
      <c r="N831" s="1">
        <f>INDEX(Data!Z:Z,MATCH(zacks_custom_screen_2023_05_31[[#This Row],[Company Name]] &amp; "*", Data!Y:Y,0))</f>
        <v>624410</v>
      </c>
      <c r="O831" s="1">
        <f>INDEX(Data!AA:AA,MATCH(zacks_custom_screen_2023_05_31[[#This Row],[Company Name]] &amp; "*", Data!Y:Y,0))</f>
        <v>611699</v>
      </c>
      <c r="P831" s="2">
        <f>IFERROR((zacks_custom_screen_2023_05_31[[#This Row],[EPS1]]-zacks_custom_screen_2023_05_31[[#This Row],[EPS0]])/ABS(zacks_custom_screen_2023_05_31[[#This Row],[EPS0]]), "")</f>
        <v>0.27064220183486232</v>
      </c>
      <c r="Q831" s="2">
        <f>IFERROR((zacks_custom_screen_2023_05_31[[#This Row],[EPS2]]-zacks_custom_screen_2023_05_31[[#This Row],[EPS1]])/ABS(zacks_custom_screen_2023_05_31[[#This Row],[EPS1]]), "")</f>
        <v>0.47382671480144389</v>
      </c>
      <c r="R831" s="3">
        <f>IFERROR(zacks_custom_screen_2023_05_31[[#This Row],[Price]]/zacks_custom_screen_2023_05_31[[#This Row],[EPS1]], "")</f>
        <v>11.528880866425991</v>
      </c>
      <c r="S831" s="3">
        <f>IFERROR(zacks_custom_screen_2023_05_31[[#This Row],[Price]]/zacks_custom_screen_2023_05_31[[#This Row],[EPS2]], "")</f>
        <v>7.8224127372933259</v>
      </c>
      <c r="T831" s="3">
        <f>IFERROR(zacks_custom_screen_2023_05_31[[#This Row],[PE1]]/(zacks_custom_screen_2023_05_31[[#This Row],[EG1]]*100), "")</f>
        <v>0.42598237777641812</v>
      </c>
      <c r="U831" s="3">
        <f>IFERROR(zacks_custom_screen_2023_05_31[[#This Row],[PE2]]/(zacks_custom_screen_2023_05_31[[#This Row],[EG2]]*100), "")</f>
        <v>0.16509015834135254</v>
      </c>
      <c r="V831"/>
      <c r="W831"/>
      <c r="X831"/>
    </row>
    <row r="832" spans="2:24" hidden="1" x14ac:dyDescent="0.25">
      <c r="B832" t="s">
        <v>1806</v>
      </c>
      <c r="C832">
        <v>10094.83</v>
      </c>
      <c r="D832" t="s">
        <v>1805</v>
      </c>
      <c r="E832" t="s">
        <v>22</v>
      </c>
      <c r="F832" t="s">
        <v>18</v>
      </c>
      <c r="G832" t="s">
        <v>1807</v>
      </c>
      <c r="H832">
        <v>12</v>
      </c>
      <c r="I832">
        <v>202212</v>
      </c>
      <c r="J832" s="1">
        <v>175.34</v>
      </c>
      <c r="K832" s="1">
        <v>8.27</v>
      </c>
      <c r="L832" s="1">
        <v>8.9499999999999993</v>
      </c>
      <c r="M832" s="1">
        <v>9.41</v>
      </c>
      <c r="N832" s="1">
        <f>INDEX(Data!Z:Z,MATCH(zacks_custom_screen_2023_05_31[[#This Row],[Company Name]] &amp; "*", Data!Y:Y,0))</f>
        <v>333992</v>
      </c>
      <c r="O832" s="1">
        <f>INDEX(Data!AA:AA,MATCH(zacks_custom_screen_2023_05_31[[#This Row],[Company Name]] &amp; "*", Data!Y:Y,0))</f>
        <v>0</v>
      </c>
      <c r="P832" s="2">
        <f>IFERROR((zacks_custom_screen_2023_05_31[[#This Row],[EPS1]]-zacks_custom_screen_2023_05_31[[#This Row],[EPS0]])/ABS(zacks_custom_screen_2023_05_31[[#This Row],[EPS0]]), "")</f>
        <v>8.2224909310761762E-2</v>
      </c>
      <c r="Q832" s="2">
        <f>IFERROR((zacks_custom_screen_2023_05_31[[#This Row],[EPS2]]-zacks_custom_screen_2023_05_31[[#This Row],[EPS1]])/ABS(zacks_custom_screen_2023_05_31[[#This Row],[EPS1]]), "")</f>
        <v>5.1396648044692836E-2</v>
      </c>
      <c r="R832" s="3">
        <f>IFERROR(zacks_custom_screen_2023_05_31[[#This Row],[Price]]/zacks_custom_screen_2023_05_31[[#This Row],[EPS1]], "")</f>
        <v>19.591061452513969</v>
      </c>
      <c r="S832" s="3">
        <f>IFERROR(zacks_custom_screen_2023_05_31[[#This Row],[Price]]/zacks_custom_screen_2023_05_31[[#This Row],[EPS2]], "")</f>
        <v>18.633368756641872</v>
      </c>
      <c r="T832" s="3">
        <f>IFERROR(zacks_custom_screen_2023_05_31[[#This Row],[PE1]]/(zacks_custom_screen_2023_05_31[[#This Row],[EG1]]*100), "")</f>
        <v>2.3826187972395672</v>
      </c>
      <c r="U832" s="3">
        <f>IFERROR(zacks_custom_screen_2023_05_31[[#This Row],[PE2]]/(zacks_custom_screen_2023_05_31[[#This Row],[EG2]]*100), "")</f>
        <v>3.6254054428683569</v>
      </c>
      <c r="V832"/>
      <c r="W832"/>
      <c r="X832"/>
    </row>
    <row r="833" spans="2:24" hidden="1" x14ac:dyDescent="0.25">
      <c r="B833" t="s">
        <v>1809</v>
      </c>
      <c r="C833">
        <v>4175.72</v>
      </c>
      <c r="D833" t="s">
        <v>1808</v>
      </c>
      <c r="E833" t="s">
        <v>13</v>
      </c>
      <c r="F833" t="s">
        <v>330</v>
      </c>
      <c r="G833" t="s">
        <v>1810</v>
      </c>
      <c r="H833">
        <v>12</v>
      </c>
      <c r="I833">
        <v>202212</v>
      </c>
      <c r="J833" s="1">
        <v>31.37</v>
      </c>
      <c r="K833" s="1">
        <v>2.27</v>
      </c>
      <c r="L833" s="1">
        <v>1.61</v>
      </c>
      <c r="M833" s="1">
        <v>1.72</v>
      </c>
      <c r="N833" s="1">
        <f>INDEX(Data!Z:Z,MATCH(zacks_custom_screen_2023_05_31[[#This Row],[Company Name]] &amp; "*", Data!Y:Y,0))</f>
        <v>337910</v>
      </c>
      <c r="O833" s="1">
        <f>INDEX(Data!AA:AA,MATCH(zacks_custom_screen_2023_05_31[[#This Row],[Company Name]] &amp; "*", Data!Y:Y,0))</f>
        <v>337126</v>
      </c>
      <c r="P833" s="2">
        <f>IFERROR((zacks_custom_screen_2023_05_31[[#This Row],[EPS1]]-zacks_custom_screen_2023_05_31[[#This Row],[EPS0]])/ABS(zacks_custom_screen_2023_05_31[[#This Row],[EPS0]]), "")</f>
        <v>-0.29074889867841408</v>
      </c>
      <c r="Q833" s="2">
        <f>IFERROR((zacks_custom_screen_2023_05_31[[#This Row],[EPS2]]-zacks_custom_screen_2023_05_31[[#This Row],[EPS1]])/ABS(zacks_custom_screen_2023_05_31[[#This Row],[EPS1]]), "")</f>
        <v>6.8322981366459548E-2</v>
      </c>
      <c r="R833" s="3">
        <f>IFERROR(zacks_custom_screen_2023_05_31[[#This Row],[Price]]/zacks_custom_screen_2023_05_31[[#This Row],[EPS1]], "")</f>
        <v>19.48447204968944</v>
      </c>
      <c r="S833" s="3">
        <f>IFERROR(zacks_custom_screen_2023_05_31[[#This Row],[Price]]/zacks_custom_screen_2023_05_31[[#This Row],[EPS2]], "")</f>
        <v>18.238372093023255</v>
      </c>
      <c r="T833" s="3">
        <f>IFERROR(zacks_custom_screen_2023_05_31[[#This Row],[PE1]]/(zacks_custom_screen_2023_05_31[[#This Row],[EG1]]*100), "")</f>
        <v>-0.67014775079992472</v>
      </c>
      <c r="U833" s="3">
        <f>IFERROR(zacks_custom_screen_2023_05_31[[#This Row],[PE2]]/(zacks_custom_screen_2023_05_31[[#This Row],[EG2]]*100), "")</f>
        <v>2.6694344608879521</v>
      </c>
      <c r="V833"/>
      <c r="W833"/>
      <c r="X833"/>
    </row>
    <row r="834" spans="2:24" hidden="1" x14ac:dyDescent="0.25">
      <c r="B834" t="s">
        <v>1812</v>
      </c>
      <c r="C834">
        <v>10577.51</v>
      </c>
      <c r="D834" t="s">
        <v>1811</v>
      </c>
      <c r="E834" t="s">
        <v>22</v>
      </c>
      <c r="F834" t="s">
        <v>41</v>
      </c>
      <c r="G834" t="s">
        <v>67</v>
      </c>
      <c r="H834">
        <v>12</v>
      </c>
      <c r="I834">
        <v>202212</v>
      </c>
      <c r="J834" s="1">
        <v>64.08</v>
      </c>
      <c r="K834" s="1">
        <v>-1.3</v>
      </c>
      <c r="L834" s="1">
        <v>-2.41</v>
      </c>
      <c r="M834" s="1">
        <v>-1.89</v>
      </c>
      <c r="N834" s="1" t="e">
        <f>INDEX(Data!Z:Z,MATCH(zacks_custom_screen_2023_05_31[[#This Row],[Company Name]] &amp; "*", Data!Y:Y,0))</f>
        <v>#N/A</v>
      </c>
      <c r="O834" s="1" t="e">
        <f>INDEX(Data!AA:AA,MATCH(zacks_custom_screen_2023_05_31[[#This Row],[Company Name]] &amp; "*", Data!Y:Y,0))</f>
        <v>#N/A</v>
      </c>
      <c r="P834" s="2">
        <f>IFERROR((zacks_custom_screen_2023_05_31[[#This Row],[EPS1]]-zacks_custom_screen_2023_05_31[[#This Row],[EPS0]])/ABS(zacks_custom_screen_2023_05_31[[#This Row],[EPS0]]), "")</f>
        <v>-0.85384615384615392</v>
      </c>
      <c r="Q834" s="2">
        <f>IFERROR((zacks_custom_screen_2023_05_31[[#This Row],[EPS2]]-zacks_custom_screen_2023_05_31[[#This Row],[EPS1]])/ABS(zacks_custom_screen_2023_05_31[[#This Row],[EPS1]]), "")</f>
        <v>0.21576763485477188</v>
      </c>
      <c r="R834" s="3">
        <f>IFERROR(zacks_custom_screen_2023_05_31[[#This Row],[Price]]/zacks_custom_screen_2023_05_31[[#This Row],[EPS1]], "")</f>
        <v>-26.589211618257259</v>
      </c>
      <c r="S834" s="3">
        <f>IFERROR(zacks_custom_screen_2023_05_31[[#This Row],[Price]]/zacks_custom_screen_2023_05_31[[#This Row],[EPS2]], "")</f>
        <v>-33.904761904761905</v>
      </c>
      <c r="T834" s="3">
        <f>IFERROR(zacks_custom_screen_2023_05_31[[#This Row],[PE1]]/(zacks_custom_screen_2023_05_31[[#This Row],[EG1]]*100), "")</f>
        <v>0.31140518111472465</v>
      </c>
      <c r="U834" s="3">
        <f>IFERROR(zacks_custom_screen_2023_05_31[[#This Row],[PE2]]/(zacks_custom_screen_2023_05_31[[#This Row],[EG2]]*100), "")</f>
        <v>-1.5713553113553107</v>
      </c>
      <c r="V834"/>
      <c r="W834"/>
      <c r="X834"/>
    </row>
    <row r="835" spans="2:24" hidden="1" x14ac:dyDescent="0.25">
      <c r="B835" t="s">
        <v>1814</v>
      </c>
      <c r="C835">
        <v>31197.4</v>
      </c>
      <c r="D835" t="s">
        <v>1813</v>
      </c>
      <c r="E835" t="s">
        <v>13</v>
      </c>
      <c r="F835" t="s">
        <v>26</v>
      </c>
      <c r="G835" t="s">
        <v>963</v>
      </c>
      <c r="H835">
        <v>11</v>
      </c>
      <c r="I835">
        <v>202211</v>
      </c>
      <c r="J835" s="1">
        <v>107.8</v>
      </c>
      <c r="K835" s="1">
        <v>17.55</v>
      </c>
      <c r="L835" s="1">
        <v>9.7200000000000006</v>
      </c>
      <c r="M835" s="1">
        <v>10.85</v>
      </c>
      <c r="N835" s="1">
        <f>INDEX(Data!Z:Z,MATCH(zacks_custom_screen_2023_05_31[[#This Row],[Company Name]] &amp; "*", Data!Y:Y,0))</f>
        <v>522292</v>
      </c>
      <c r="O835" s="1">
        <f>INDEX(Data!AA:AA,MATCH(zacks_custom_screen_2023_05_31[[#This Row],[Company Name]] &amp; "*", Data!Y:Y,0))</f>
        <v>522298</v>
      </c>
      <c r="P835" s="2">
        <f>IFERROR((zacks_custom_screen_2023_05_31[[#This Row],[EPS1]]-zacks_custom_screen_2023_05_31[[#This Row],[EPS0]])/ABS(zacks_custom_screen_2023_05_31[[#This Row],[EPS0]]), "")</f>
        <v>-0.44615384615384612</v>
      </c>
      <c r="Q835" s="2">
        <f>IFERROR((zacks_custom_screen_2023_05_31[[#This Row],[EPS2]]-zacks_custom_screen_2023_05_31[[#This Row],[EPS1]])/ABS(zacks_custom_screen_2023_05_31[[#This Row],[EPS1]]), "")</f>
        <v>0.1162551440329217</v>
      </c>
      <c r="R835" s="3">
        <f>IFERROR(zacks_custom_screen_2023_05_31[[#This Row],[Price]]/zacks_custom_screen_2023_05_31[[#This Row],[EPS1]], "")</f>
        <v>11.090534979423868</v>
      </c>
      <c r="S835" s="3">
        <f>IFERROR(zacks_custom_screen_2023_05_31[[#This Row],[Price]]/zacks_custom_screen_2023_05_31[[#This Row],[EPS2]], "")</f>
        <v>9.935483870967742</v>
      </c>
      <c r="T835" s="3">
        <f>IFERROR(zacks_custom_screen_2023_05_31[[#This Row],[PE1]]/(zacks_custom_screen_2023_05_31[[#This Row],[EG1]]*100), "")</f>
        <v>-0.24858095643536257</v>
      </c>
      <c r="U835" s="3">
        <f>IFERROR(zacks_custom_screen_2023_05_31[[#This Row],[PE2]]/(zacks_custom_screen_2023_05_31[[#This Row],[EG2]]*100), "")</f>
        <v>0.85462746217527918</v>
      </c>
      <c r="V835"/>
      <c r="W835"/>
      <c r="X835"/>
    </row>
    <row r="836" spans="2:24" hidden="1" x14ac:dyDescent="0.25">
      <c r="B836" t="s">
        <v>1815</v>
      </c>
      <c r="C836">
        <v>27713.01</v>
      </c>
      <c r="D836" t="s">
        <v>1813</v>
      </c>
      <c r="E836" t="s">
        <v>13</v>
      </c>
      <c r="F836" t="s">
        <v>26</v>
      </c>
      <c r="G836" t="s">
        <v>963</v>
      </c>
      <c r="H836">
        <v>11</v>
      </c>
      <c r="I836">
        <v>202211</v>
      </c>
      <c r="J836" s="1">
        <v>95.76</v>
      </c>
      <c r="K836" s="1">
        <v>17.55</v>
      </c>
      <c r="N836" s="1">
        <f>INDEX(Data!Z:Z,MATCH(zacks_custom_screen_2023_05_31[[#This Row],[Company Name]] &amp; "*", Data!Y:Y,0))</f>
        <v>522292</v>
      </c>
      <c r="O836" s="1">
        <f>INDEX(Data!AA:AA,MATCH(zacks_custom_screen_2023_05_31[[#This Row],[Company Name]] &amp; "*", Data!Y:Y,0))</f>
        <v>522298</v>
      </c>
      <c r="P836" s="2">
        <f>IFERROR((zacks_custom_screen_2023_05_31[[#This Row],[EPS1]]-zacks_custom_screen_2023_05_31[[#This Row],[EPS0]])/ABS(zacks_custom_screen_2023_05_31[[#This Row],[EPS0]]), "")</f>
        <v>-1</v>
      </c>
      <c r="Q836" s="2" t="str">
        <f>IFERROR((zacks_custom_screen_2023_05_31[[#This Row],[EPS2]]-zacks_custom_screen_2023_05_31[[#This Row],[EPS1]])/ABS(zacks_custom_screen_2023_05_31[[#This Row],[EPS1]]), "")</f>
        <v/>
      </c>
      <c r="R836" s="3" t="str">
        <f>IFERROR(zacks_custom_screen_2023_05_31[[#This Row],[Price]]/zacks_custom_screen_2023_05_31[[#This Row],[EPS1]], "")</f>
        <v/>
      </c>
      <c r="S836" s="3" t="str">
        <f>IFERROR(zacks_custom_screen_2023_05_31[[#This Row],[Price]]/zacks_custom_screen_2023_05_31[[#This Row],[EPS2]], "")</f>
        <v/>
      </c>
      <c r="T836" s="3" t="str">
        <f>IFERROR(zacks_custom_screen_2023_05_31[[#This Row],[PE1]]/(zacks_custom_screen_2023_05_31[[#This Row],[EG1]]*100), "")</f>
        <v/>
      </c>
      <c r="U836" s="3" t="str">
        <f>IFERROR(zacks_custom_screen_2023_05_31[[#This Row],[PE2]]/(zacks_custom_screen_2023_05_31[[#This Row],[EG2]]*100), "")</f>
        <v/>
      </c>
      <c r="V836"/>
      <c r="W836"/>
      <c r="X836"/>
    </row>
    <row r="837" spans="2:24" hidden="1" x14ac:dyDescent="0.25">
      <c r="B837" t="s">
        <v>1817</v>
      </c>
      <c r="C837">
        <v>5374.87</v>
      </c>
      <c r="D837" t="s">
        <v>1816</v>
      </c>
      <c r="E837" t="s">
        <v>13</v>
      </c>
      <c r="F837" t="s">
        <v>30</v>
      </c>
      <c r="G837" t="s">
        <v>830</v>
      </c>
      <c r="H837">
        <v>11</v>
      </c>
      <c r="I837">
        <v>202211</v>
      </c>
      <c r="J837" s="1">
        <v>13.56</v>
      </c>
      <c r="K837" s="1">
        <v>1.5</v>
      </c>
      <c r="L837" s="1">
        <v>1.29</v>
      </c>
      <c r="M837" s="1">
        <v>1.46</v>
      </c>
      <c r="N837" s="1" t="e">
        <f>INDEX(Data!Z:Z,MATCH(zacks_custom_screen_2023_05_31[[#This Row],[Company Name]] &amp; "*", Data!Y:Y,0))</f>
        <v>#N/A</v>
      </c>
      <c r="O837" s="1" t="e">
        <f>INDEX(Data!AA:AA,MATCH(zacks_custom_screen_2023_05_31[[#This Row],[Company Name]] &amp; "*", Data!Y:Y,0))</f>
        <v>#N/A</v>
      </c>
      <c r="P837" s="2">
        <f>IFERROR((zacks_custom_screen_2023_05_31[[#This Row],[EPS1]]-zacks_custom_screen_2023_05_31[[#This Row],[EPS0]])/ABS(zacks_custom_screen_2023_05_31[[#This Row],[EPS0]]), "")</f>
        <v>-0.13999999999999999</v>
      </c>
      <c r="Q837" s="2">
        <f>IFERROR((zacks_custom_screen_2023_05_31[[#This Row],[EPS2]]-zacks_custom_screen_2023_05_31[[#This Row],[EPS1]])/ABS(zacks_custom_screen_2023_05_31[[#This Row],[EPS1]]), "")</f>
        <v>0.13178294573643404</v>
      </c>
      <c r="R837" s="3">
        <f>IFERROR(zacks_custom_screen_2023_05_31[[#This Row],[Price]]/zacks_custom_screen_2023_05_31[[#This Row],[EPS1]], "")</f>
        <v>10.511627906976745</v>
      </c>
      <c r="S837" s="3">
        <f>IFERROR(zacks_custom_screen_2023_05_31[[#This Row],[Price]]/zacks_custom_screen_2023_05_31[[#This Row],[EPS2]], "")</f>
        <v>9.287671232876713</v>
      </c>
      <c r="T837" s="3">
        <f>IFERROR(zacks_custom_screen_2023_05_31[[#This Row],[PE1]]/(zacks_custom_screen_2023_05_31[[#This Row],[EG1]]*100), "")</f>
        <v>-0.7508305647840533</v>
      </c>
      <c r="U837" s="3">
        <f>IFERROR(zacks_custom_screen_2023_05_31[[#This Row],[PE2]]/(zacks_custom_screen_2023_05_31[[#This Row],[EG2]]*100), "")</f>
        <v>0.70477034649476267</v>
      </c>
      <c r="V837"/>
      <c r="W837"/>
      <c r="X837"/>
    </row>
    <row r="838" spans="2:24" hidden="1" x14ac:dyDescent="0.25">
      <c r="B838" t="s">
        <v>1819</v>
      </c>
      <c r="C838">
        <v>3017.89</v>
      </c>
      <c r="D838" t="s">
        <v>1818</v>
      </c>
      <c r="E838" t="s">
        <v>22</v>
      </c>
      <c r="F838" t="s">
        <v>41</v>
      </c>
      <c r="G838" t="s">
        <v>704</v>
      </c>
      <c r="H838">
        <v>12</v>
      </c>
      <c r="I838">
        <v>202212</v>
      </c>
      <c r="J838" s="1">
        <v>8.01</v>
      </c>
      <c r="K838" s="1">
        <v>-0.61</v>
      </c>
      <c r="L838" s="1">
        <v>-0.28999999999999998</v>
      </c>
      <c r="M838" s="1">
        <v>-0.23</v>
      </c>
      <c r="N838" s="1">
        <f>INDEX(Data!Z:Z,MATCH(zacks_custom_screen_2023_05_31[[#This Row],[Company Name]] &amp; "*", Data!Y:Y,0))</f>
        <v>621420</v>
      </c>
      <c r="O838" s="1">
        <f>INDEX(Data!AA:AA,MATCH(zacks_custom_screen_2023_05_31[[#This Row],[Company Name]] &amp; "*", Data!Y:Y,0))</f>
        <v>0</v>
      </c>
      <c r="P838" s="2">
        <f>IFERROR((zacks_custom_screen_2023_05_31[[#This Row],[EPS1]]-zacks_custom_screen_2023_05_31[[#This Row],[EPS0]])/ABS(zacks_custom_screen_2023_05_31[[#This Row],[EPS0]]), "")</f>
        <v>0.52459016393442626</v>
      </c>
      <c r="Q838" s="2">
        <f>IFERROR((zacks_custom_screen_2023_05_31[[#This Row],[EPS2]]-zacks_custom_screen_2023_05_31[[#This Row],[EPS1]])/ABS(zacks_custom_screen_2023_05_31[[#This Row],[EPS1]]), "")</f>
        <v>0.20689655172413784</v>
      </c>
      <c r="R838" s="3">
        <f>IFERROR(zacks_custom_screen_2023_05_31[[#This Row],[Price]]/zacks_custom_screen_2023_05_31[[#This Row],[EPS1]], "")</f>
        <v>-27.620689655172416</v>
      </c>
      <c r="S838" s="3">
        <f>IFERROR(zacks_custom_screen_2023_05_31[[#This Row],[Price]]/zacks_custom_screen_2023_05_31[[#This Row],[EPS2]], "")</f>
        <v>-34.826086956521735</v>
      </c>
      <c r="T838" s="3">
        <f>IFERROR(zacks_custom_screen_2023_05_31[[#This Row],[PE1]]/(zacks_custom_screen_2023_05_31[[#This Row],[EG1]]*100), "")</f>
        <v>-0.52651939655172419</v>
      </c>
      <c r="U838" s="3">
        <f>IFERROR(zacks_custom_screen_2023_05_31[[#This Row],[PE2]]/(zacks_custom_screen_2023_05_31[[#This Row],[EG2]]*100), "")</f>
        <v>-1.683260869565218</v>
      </c>
      <c r="V838"/>
      <c r="W838"/>
      <c r="X838"/>
    </row>
    <row r="839" spans="2:24" hidden="1" x14ac:dyDescent="0.25">
      <c r="B839" t="s">
        <v>1821</v>
      </c>
      <c r="C839">
        <v>6607.69</v>
      </c>
      <c r="D839" t="s">
        <v>1820</v>
      </c>
      <c r="E839" t="s">
        <v>22</v>
      </c>
      <c r="F839" t="s">
        <v>14</v>
      </c>
      <c r="G839" t="s">
        <v>595</v>
      </c>
      <c r="H839">
        <v>12</v>
      </c>
      <c r="I839">
        <v>202212</v>
      </c>
      <c r="J839" s="1">
        <v>266.10000000000002</v>
      </c>
      <c r="K839" s="1">
        <v>16.87</v>
      </c>
      <c r="L839" s="1">
        <v>13.57</v>
      </c>
      <c r="M839" s="1">
        <v>14.81</v>
      </c>
      <c r="N839" s="1">
        <f>INDEX(Data!Z:Z,MATCH(zacks_custom_screen_2023_05_31[[#This Row],[Company Name]] &amp; "*", Data!Y:Y,0))</f>
        <v>335313</v>
      </c>
      <c r="O839" s="1">
        <f>INDEX(Data!AA:AA,MATCH(zacks_custom_screen_2023_05_31[[#This Row],[Company Name]] &amp; "*", Data!Y:Y,0))</f>
        <v>334419</v>
      </c>
      <c r="P839" s="2">
        <f>IFERROR((zacks_custom_screen_2023_05_31[[#This Row],[EPS1]]-zacks_custom_screen_2023_05_31[[#This Row],[EPS0]])/ABS(zacks_custom_screen_2023_05_31[[#This Row],[EPS0]]), "")</f>
        <v>-0.19561351511558983</v>
      </c>
      <c r="Q839" s="2">
        <f>IFERROR((zacks_custom_screen_2023_05_31[[#This Row],[EPS2]]-zacks_custom_screen_2023_05_31[[#This Row],[EPS1]])/ABS(zacks_custom_screen_2023_05_31[[#This Row],[EPS1]]), "")</f>
        <v>9.1378039793662505E-2</v>
      </c>
      <c r="R839" s="3">
        <f>IFERROR(zacks_custom_screen_2023_05_31[[#This Row],[Price]]/zacks_custom_screen_2023_05_31[[#This Row],[EPS1]], "")</f>
        <v>19.60943257184967</v>
      </c>
      <c r="S839" s="3">
        <f>IFERROR(zacks_custom_screen_2023_05_31[[#This Row],[Price]]/zacks_custom_screen_2023_05_31[[#This Row],[EPS2]], "")</f>
        <v>17.967589466576637</v>
      </c>
      <c r="T839" s="3">
        <f>IFERROR(zacks_custom_screen_2023_05_31[[#This Row],[PE1]]/(zacks_custom_screen_2023_05_31[[#This Row],[EG1]]*100), "")</f>
        <v>-1.002457962082133</v>
      </c>
      <c r="U839" s="3">
        <f>IFERROR(zacks_custom_screen_2023_05_31[[#This Row],[PE2]]/(zacks_custom_screen_2023_05_31[[#This Row],[EG2]]*100), "")</f>
        <v>1.9662918472697173</v>
      </c>
      <c r="V839"/>
      <c r="W839"/>
      <c r="X839"/>
    </row>
    <row r="840" spans="2:24" hidden="1" x14ac:dyDescent="0.25">
      <c r="B840" t="s">
        <v>1925</v>
      </c>
      <c r="C840">
        <v>52107.88</v>
      </c>
      <c r="D840" t="s">
        <v>1924</v>
      </c>
      <c r="E840" t="s">
        <v>13</v>
      </c>
      <c r="F840" t="s">
        <v>41</v>
      </c>
      <c r="G840" t="s">
        <v>45</v>
      </c>
      <c r="H840">
        <v>3</v>
      </c>
      <c r="I840">
        <v>202303</v>
      </c>
      <c r="J840" s="1">
        <v>384.27</v>
      </c>
      <c r="K840" s="1">
        <v>25.94</v>
      </c>
      <c r="L840" s="1">
        <v>26.56</v>
      </c>
      <c r="M840" s="1">
        <v>30.4</v>
      </c>
      <c r="N840" s="1">
        <f>INDEX(Data!Z:Z,MATCH(zacks_custom_screen_2023_05_31[[#This Row],[Company Name]] &amp; "*", Data!Y:Y,0))</f>
        <v>423450</v>
      </c>
      <c r="O840" s="1">
        <f>INDEX(Data!AA:AA,MATCH(zacks_custom_screen_2023_05_31[[#This Row],[Company Name]] &amp; "*", Data!Y:Y,0))</f>
        <v>0</v>
      </c>
      <c r="P840" s="2">
        <f>IFERROR((zacks_custom_screen_2023_05_31[[#This Row],[EPS1]]-zacks_custom_screen_2023_05_31[[#This Row],[EPS0]])/ABS(zacks_custom_screen_2023_05_31[[#This Row],[EPS0]]), "")</f>
        <v>2.3901310717039222E-2</v>
      </c>
      <c r="Q840" s="2">
        <f>IFERROR((zacks_custom_screen_2023_05_31[[#This Row],[EPS2]]-zacks_custom_screen_2023_05_31[[#This Row],[EPS1]])/ABS(zacks_custom_screen_2023_05_31[[#This Row],[EPS1]]), "")</f>
        <v>0.14457831325301204</v>
      </c>
      <c r="R840" s="3">
        <f>IFERROR(zacks_custom_screen_2023_05_31[[#This Row],[Price]]/zacks_custom_screen_2023_05_31[[#This Row],[EPS1]], "")</f>
        <v>14.467996987951807</v>
      </c>
      <c r="S840" s="3">
        <f>IFERROR(zacks_custom_screen_2023_05_31[[#This Row],[Price]]/zacks_custom_screen_2023_05_31[[#This Row],[EPS2]], "")</f>
        <v>12.64046052631579</v>
      </c>
      <c r="T840" s="3">
        <f>IFERROR(zacks_custom_screen_2023_05_31[[#This Row],[PE1]]/(zacks_custom_screen_2023_05_31[[#This Row],[EG1]]*100), "")</f>
        <v>6.0532232559269588</v>
      </c>
      <c r="U840" s="3">
        <f>IFERROR(zacks_custom_screen_2023_05_31[[#This Row],[PE2]]/(zacks_custom_screen_2023_05_31[[#This Row],[EG2]]*100), "")</f>
        <v>0.87429851973684225</v>
      </c>
      <c r="V840"/>
      <c r="W840"/>
      <c r="X840"/>
    </row>
    <row r="841" spans="2:24" hidden="1" x14ac:dyDescent="0.25">
      <c r="B841" t="s">
        <v>1825</v>
      </c>
      <c r="C841">
        <v>33408.21</v>
      </c>
      <c r="D841" t="s">
        <v>1824</v>
      </c>
      <c r="E841" t="s">
        <v>13</v>
      </c>
      <c r="F841" t="s">
        <v>179</v>
      </c>
      <c r="G841" t="s">
        <v>399</v>
      </c>
      <c r="H841">
        <v>12</v>
      </c>
      <c r="I841">
        <v>202212</v>
      </c>
      <c r="J841" s="1">
        <v>176.34</v>
      </c>
      <c r="K841" s="1">
        <v>12.9</v>
      </c>
      <c r="L841" s="1">
        <v>12.32</v>
      </c>
      <c r="M841" s="1">
        <v>13.49</v>
      </c>
      <c r="N841" s="1">
        <f>INDEX(Data!Z:Z,MATCH(zacks_custom_screen_2023_05_31[[#This Row],[Company Name]] &amp; "*", Data!Y:Y,0))</f>
        <v>334511</v>
      </c>
      <c r="O841" s="1">
        <f>INDEX(Data!AA:AA,MATCH(zacks_custom_screen_2023_05_31[[#This Row],[Company Name]] &amp; "*", Data!Y:Y,0))</f>
        <v>334220</v>
      </c>
      <c r="P841" s="2">
        <f>IFERROR((zacks_custom_screen_2023_05_31[[#This Row],[EPS1]]-zacks_custom_screen_2023_05_31[[#This Row],[EPS0]])/ABS(zacks_custom_screen_2023_05_31[[#This Row],[EPS0]]), "")</f>
        <v>-4.4961240310077526E-2</v>
      </c>
      <c r="Q841" s="2">
        <f>IFERROR((zacks_custom_screen_2023_05_31[[#This Row],[EPS2]]-zacks_custom_screen_2023_05_31[[#This Row],[EPS1]])/ABS(zacks_custom_screen_2023_05_31[[#This Row],[EPS1]]), "")</f>
        <v>9.4967532467532464E-2</v>
      </c>
      <c r="R841" s="3">
        <f>IFERROR(zacks_custom_screen_2023_05_31[[#This Row],[Price]]/zacks_custom_screen_2023_05_31[[#This Row],[EPS1]], "")</f>
        <v>14.313311688311689</v>
      </c>
      <c r="S841" s="3">
        <f>IFERROR(zacks_custom_screen_2023_05_31[[#This Row],[Price]]/zacks_custom_screen_2023_05_31[[#This Row],[EPS2]], "")</f>
        <v>13.071905114899925</v>
      </c>
      <c r="T841" s="3">
        <f>IFERROR(zacks_custom_screen_2023_05_31[[#This Row],[PE1]]/(zacks_custom_screen_2023_05_31[[#This Row],[EG1]]*100), "")</f>
        <v>-3.1834779444693235</v>
      </c>
      <c r="U841" s="3">
        <f>IFERROR(zacks_custom_screen_2023_05_31[[#This Row],[PE2]]/(zacks_custom_screen_2023_05_31[[#This Row],[EG2]]*100), "")</f>
        <v>1.3764604360304877</v>
      </c>
      <c r="V841"/>
      <c r="W841"/>
      <c r="X841"/>
    </row>
    <row r="842" spans="2:24" hidden="1" x14ac:dyDescent="0.25">
      <c r="B842" t="s">
        <v>1827</v>
      </c>
      <c r="C842">
        <v>30382.720000000001</v>
      </c>
      <c r="D842" t="s">
        <v>1826</v>
      </c>
      <c r="E842" t="s">
        <v>22</v>
      </c>
      <c r="F842" t="s">
        <v>107</v>
      </c>
      <c r="G842" t="s">
        <v>776</v>
      </c>
      <c r="H842">
        <v>12</v>
      </c>
      <c r="I842">
        <v>202212</v>
      </c>
      <c r="J842" s="1">
        <v>29.15</v>
      </c>
      <c r="K842" s="1">
        <v>0.01</v>
      </c>
      <c r="L842" s="1">
        <v>0.25</v>
      </c>
      <c r="M842" s="1">
        <v>3.58</v>
      </c>
      <c r="N842" s="1" t="e">
        <f>INDEX(Data!Z:Z,MATCH(zacks_custom_screen_2023_05_31[[#This Row],[Company Name]] &amp; "*", Data!Y:Y,0))</f>
        <v>#N/A</v>
      </c>
      <c r="O842" s="1" t="e">
        <f>INDEX(Data!AA:AA,MATCH(zacks_custom_screen_2023_05_31[[#This Row],[Company Name]] &amp; "*", Data!Y:Y,0))</f>
        <v>#N/A</v>
      </c>
      <c r="P842" s="2">
        <f>IFERROR((zacks_custom_screen_2023_05_31[[#This Row],[EPS1]]-zacks_custom_screen_2023_05_31[[#This Row],[EPS0]])/ABS(zacks_custom_screen_2023_05_31[[#This Row],[EPS0]]), "")</f>
        <v>24</v>
      </c>
      <c r="Q842" s="2">
        <f>IFERROR((zacks_custom_screen_2023_05_31[[#This Row],[EPS2]]-zacks_custom_screen_2023_05_31[[#This Row],[EPS1]])/ABS(zacks_custom_screen_2023_05_31[[#This Row],[EPS1]]), "")</f>
        <v>13.32</v>
      </c>
      <c r="R842" s="3">
        <f>IFERROR(zacks_custom_screen_2023_05_31[[#This Row],[Price]]/zacks_custom_screen_2023_05_31[[#This Row],[EPS1]], "")</f>
        <v>116.6</v>
      </c>
      <c r="S842" s="3">
        <f>IFERROR(zacks_custom_screen_2023_05_31[[#This Row],[Price]]/zacks_custom_screen_2023_05_31[[#This Row],[EPS2]], "")</f>
        <v>8.1424581005586578</v>
      </c>
      <c r="T842" s="3">
        <f>IFERROR(zacks_custom_screen_2023_05_31[[#This Row],[PE1]]/(zacks_custom_screen_2023_05_31[[#This Row],[EG1]]*100), "")</f>
        <v>4.8583333333333333E-2</v>
      </c>
      <c r="U842" s="3">
        <f>IFERROR(zacks_custom_screen_2023_05_31[[#This Row],[PE2]]/(zacks_custom_screen_2023_05_31[[#This Row],[EG2]]*100), "")</f>
        <v>6.1129565319509443E-3</v>
      </c>
      <c r="V842"/>
      <c r="W842"/>
      <c r="X842"/>
    </row>
    <row r="843" spans="2:24" hidden="1" x14ac:dyDescent="0.25">
      <c r="B843" t="s">
        <v>1829</v>
      </c>
      <c r="C843">
        <v>9974.8700000000008</v>
      </c>
      <c r="D843" t="s">
        <v>1828</v>
      </c>
      <c r="E843" t="s">
        <v>13</v>
      </c>
      <c r="F843" t="s">
        <v>26</v>
      </c>
      <c r="G843" t="s">
        <v>27</v>
      </c>
      <c r="H843">
        <v>12</v>
      </c>
      <c r="I843">
        <v>202212</v>
      </c>
      <c r="J843" s="1">
        <v>280.97000000000003</v>
      </c>
      <c r="K843" s="1">
        <v>14.07</v>
      </c>
      <c r="L843" s="1">
        <v>15.2</v>
      </c>
      <c r="M843" s="1">
        <v>16.66</v>
      </c>
      <c r="N843" s="1">
        <f>INDEX(Data!Z:Z,MATCH(zacks_custom_screen_2023_05_31[[#This Row],[Company Name]] &amp; "*", Data!Y:Y,0))</f>
        <v>335312</v>
      </c>
      <c r="O843" s="1">
        <f>INDEX(Data!AA:AA,MATCH(zacks_custom_screen_2023_05_31[[#This Row],[Company Name]] &amp; "*", Data!Y:Y,0))</f>
        <v>333415</v>
      </c>
      <c r="P843" s="2">
        <f>IFERROR((zacks_custom_screen_2023_05_31[[#This Row],[EPS1]]-zacks_custom_screen_2023_05_31[[#This Row],[EPS0]])/ABS(zacks_custom_screen_2023_05_31[[#This Row],[EPS0]]), "")</f>
        <v>8.0312722103766804E-2</v>
      </c>
      <c r="Q843" s="2">
        <f>IFERROR((zacks_custom_screen_2023_05_31[[#This Row],[EPS2]]-zacks_custom_screen_2023_05_31[[#This Row],[EPS1]])/ABS(zacks_custom_screen_2023_05_31[[#This Row],[EPS1]]), "")</f>
        <v>9.6052631578947431E-2</v>
      </c>
      <c r="R843" s="3">
        <f>IFERROR(zacks_custom_screen_2023_05_31[[#This Row],[Price]]/zacks_custom_screen_2023_05_31[[#This Row],[EPS1]], "")</f>
        <v>18.484868421052635</v>
      </c>
      <c r="S843" s="3">
        <f>IFERROR(zacks_custom_screen_2023_05_31[[#This Row],[Price]]/zacks_custom_screen_2023_05_31[[#This Row],[EPS2]], "")</f>
        <v>16.864945978391358</v>
      </c>
      <c r="T843" s="3">
        <f>IFERROR(zacks_custom_screen_2023_05_31[[#This Row],[PE1]]/(zacks_custom_screen_2023_05_31[[#This Row],[EG1]]*100), "")</f>
        <v>2.3016114927806264</v>
      </c>
      <c r="U843" s="3">
        <f>IFERROR(zacks_custom_screen_2023_05_31[[#This Row],[PE2]]/(zacks_custom_screen_2023_05_31[[#This Row],[EG2]]*100), "")</f>
        <v>1.755802595010606</v>
      </c>
      <c r="V843"/>
      <c r="W843"/>
      <c r="X843"/>
    </row>
    <row r="844" spans="2:24" hidden="1" x14ac:dyDescent="0.25">
      <c r="B844" t="s">
        <v>1831</v>
      </c>
      <c r="C844">
        <v>174025.58</v>
      </c>
      <c r="D844" t="s">
        <v>1830</v>
      </c>
      <c r="E844" t="s">
        <v>13</v>
      </c>
      <c r="F844" t="s">
        <v>130</v>
      </c>
      <c r="G844" t="s">
        <v>323</v>
      </c>
      <c r="H844">
        <v>12</v>
      </c>
      <c r="I844">
        <v>202212</v>
      </c>
      <c r="J844" s="1">
        <v>354.91</v>
      </c>
      <c r="K844" s="1">
        <v>12.29</v>
      </c>
      <c r="L844" s="1">
        <v>13.88</v>
      </c>
      <c r="M844" s="1">
        <v>15.17</v>
      </c>
      <c r="N844" s="1" t="e">
        <f>INDEX(Data!Z:Z,MATCH(zacks_custom_screen_2023_05_31[[#This Row],[Company Name]] &amp; "*", Data!Y:Y,0))</f>
        <v>#N/A</v>
      </c>
      <c r="O844" s="1" t="e">
        <f>INDEX(Data!AA:AA,MATCH(zacks_custom_screen_2023_05_31[[#This Row],[Company Name]] &amp; "*", Data!Y:Y,0))</f>
        <v>#N/A</v>
      </c>
      <c r="P844" s="2">
        <f>IFERROR((zacks_custom_screen_2023_05_31[[#This Row],[EPS1]]-zacks_custom_screen_2023_05_31[[#This Row],[EPS0]])/ABS(zacks_custom_screen_2023_05_31[[#This Row],[EPS0]]), "")</f>
        <v>0.12937347436940616</v>
      </c>
      <c r="Q844" s="2">
        <f>IFERROR((zacks_custom_screen_2023_05_31[[#This Row],[EPS2]]-zacks_custom_screen_2023_05_31[[#This Row],[EPS1]])/ABS(zacks_custom_screen_2023_05_31[[#This Row],[EPS1]]), "")</f>
        <v>9.2939481268011465E-2</v>
      </c>
      <c r="R844" s="3">
        <f>IFERROR(zacks_custom_screen_2023_05_31[[#This Row],[Price]]/zacks_custom_screen_2023_05_31[[#This Row],[EPS1]], "")</f>
        <v>25.569884726224785</v>
      </c>
      <c r="S844" s="3">
        <f>IFERROR(zacks_custom_screen_2023_05_31[[#This Row],[Price]]/zacks_custom_screen_2023_05_31[[#This Row],[EPS2]], "")</f>
        <v>23.395517468688201</v>
      </c>
      <c r="T844" s="3">
        <f>IFERROR(zacks_custom_screen_2023_05_31[[#This Row],[PE1]]/(zacks_custom_screen_2023_05_31[[#This Row],[EG1]]*100), "")</f>
        <v>1.9764395175176244</v>
      </c>
      <c r="U844" s="3">
        <f>IFERROR(zacks_custom_screen_2023_05_31[[#This Row],[PE2]]/(zacks_custom_screen_2023_05_31[[#This Row],[EG2]]*100), "")</f>
        <v>2.5172851353906394</v>
      </c>
      <c r="V844"/>
      <c r="W844"/>
      <c r="X844"/>
    </row>
    <row r="845" spans="2:24" hidden="1" x14ac:dyDescent="0.25">
      <c r="B845" t="s">
        <v>1833</v>
      </c>
      <c r="C845">
        <v>3757.91</v>
      </c>
      <c r="D845" t="s">
        <v>1832</v>
      </c>
      <c r="E845" t="s">
        <v>22</v>
      </c>
      <c r="F845" t="s">
        <v>14</v>
      </c>
      <c r="G845" t="s">
        <v>1639</v>
      </c>
      <c r="H845">
        <v>6</v>
      </c>
      <c r="I845">
        <v>202206</v>
      </c>
      <c r="J845" s="1">
        <v>54.86</v>
      </c>
      <c r="K845" s="1">
        <v>6.05</v>
      </c>
      <c r="L845" s="1">
        <v>4.54</v>
      </c>
      <c r="M845" s="1">
        <v>3.25</v>
      </c>
      <c r="N845" s="1">
        <f>INDEX(Data!Z:Z,MATCH(zacks_custom_screen_2023_05_31[[#This Row],[Company Name]] &amp; "*", Data!Y:Y,0))</f>
        <v>334290</v>
      </c>
      <c r="O845" s="1">
        <f>INDEX(Data!AA:AA,MATCH(zacks_custom_screen_2023_05_31[[#This Row],[Company Name]] &amp; "*", Data!Y:Y,0))</f>
        <v>334413</v>
      </c>
      <c r="P845" s="2">
        <f>IFERROR((zacks_custom_screen_2023_05_31[[#This Row],[EPS1]]-zacks_custom_screen_2023_05_31[[#This Row],[EPS0]])/ABS(zacks_custom_screen_2023_05_31[[#This Row],[EPS0]]), "")</f>
        <v>-0.24958677685950412</v>
      </c>
      <c r="Q845" s="2">
        <f>IFERROR((zacks_custom_screen_2023_05_31[[#This Row],[EPS2]]-zacks_custom_screen_2023_05_31[[#This Row],[EPS1]])/ABS(zacks_custom_screen_2023_05_31[[#This Row],[EPS1]]), "")</f>
        <v>-0.28414096916299558</v>
      </c>
      <c r="R845" s="3">
        <f>IFERROR(zacks_custom_screen_2023_05_31[[#This Row],[Price]]/zacks_custom_screen_2023_05_31[[#This Row],[EPS1]], "")</f>
        <v>12.083700440528634</v>
      </c>
      <c r="S845" s="3">
        <f>IFERROR(zacks_custom_screen_2023_05_31[[#This Row],[Price]]/zacks_custom_screen_2023_05_31[[#This Row],[EPS2]], "")</f>
        <v>16.88</v>
      </c>
      <c r="T845" s="3">
        <f>IFERROR(zacks_custom_screen_2023_05_31[[#This Row],[PE1]]/(zacks_custom_screen_2023_05_31[[#This Row],[EG1]]*100), "")</f>
        <v>-0.48414826268343203</v>
      </c>
      <c r="U845" s="3">
        <f>IFERROR(zacks_custom_screen_2023_05_31[[#This Row],[PE2]]/(zacks_custom_screen_2023_05_31[[#This Row],[EG2]]*100), "")</f>
        <v>-0.59407131782945732</v>
      </c>
      <c r="V845"/>
      <c r="W845"/>
      <c r="X845"/>
    </row>
    <row r="846" spans="2:24" hidden="1" x14ac:dyDescent="0.25">
      <c r="B846" t="s">
        <v>1834</v>
      </c>
      <c r="C846">
        <v>14115.57</v>
      </c>
      <c r="D846" t="s">
        <v>1834</v>
      </c>
      <c r="E846" t="s">
        <v>22</v>
      </c>
      <c r="F846" t="s">
        <v>107</v>
      </c>
      <c r="G846" t="s">
        <v>1408</v>
      </c>
      <c r="H846">
        <v>12</v>
      </c>
      <c r="I846">
        <v>202212</v>
      </c>
      <c r="J846" s="1">
        <v>52.81</v>
      </c>
      <c r="K846" s="1">
        <v>3.85</v>
      </c>
      <c r="L846" s="1">
        <v>4.08</v>
      </c>
      <c r="M846" s="1">
        <v>4.3899999999999997</v>
      </c>
      <c r="N846" s="1">
        <f>INDEX(Data!Z:Z,MATCH(zacks_custom_screen_2023_05_31[[#This Row],[Company Name]] &amp; "*", Data!Y:Y,0))</f>
        <v>423120</v>
      </c>
      <c r="O846" s="1">
        <f>INDEX(Data!AA:AA,MATCH(zacks_custom_screen_2023_05_31[[#This Row],[Company Name]] &amp; "*", Data!Y:Y,0))</f>
        <v>423140</v>
      </c>
      <c r="P846" s="2">
        <f>IFERROR((zacks_custom_screen_2023_05_31[[#This Row],[EPS1]]-zacks_custom_screen_2023_05_31[[#This Row],[EPS0]])/ABS(zacks_custom_screen_2023_05_31[[#This Row],[EPS0]]), "")</f>
        <v>5.9740259740259732E-2</v>
      </c>
      <c r="Q846" s="2">
        <f>IFERROR((zacks_custom_screen_2023_05_31[[#This Row],[EPS2]]-zacks_custom_screen_2023_05_31[[#This Row],[EPS1]])/ABS(zacks_custom_screen_2023_05_31[[#This Row],[EPS1]]), "")</f>
        <v>7.5980392156862642E-2</v>
      </c>
      <c r="R846" s="3">
        <f>IFERROR(zacks_custom_screen_2023_05_31[[#This Row],[Price]]/zacks_custom_screen_2023_05_31[[#This Row],[EPS1]], "")</f>
        <v>12.943627450980392</v>
      </c>
      <c r="S846" s="3">
        <f>IFERROR(zacks_custom_screen_2023_05_31[[#This Row],[Price]]/zacks_custom_screen_2023_05_31[[#This Row],[EPS2]], "")</f>
        <v>12.029612756264239</v>
      </c>
      <c r="T846" s="3">
        <f>IFERROR(zacks_custom_screen_2023_05_31[[#This Row],[PE1]]/(zacks_custom_screen_2023_05_31[[#This Row],[EG1]]*100), "")</f>
        <v>2.1666506820119356</v>
      </c>
      <c r="U846" s="3">
        <f>IFERROR(zacks_custom_screen_2023_05_31[[#This Row],[PE2]]/(zacks_custom_screen_2023_05_31[[#This Row],[EG2]]*100), "")</f>
        <v>1.5832522595341343</v>
      </c>
      <c r="V846"/>
      <c r="W846"/>
      <c r="X846"/>
    </row>
    <row r="847" spans="2:24" hidden="1" x14ac:dyDescent="0.25">
      <c r="B847" t="s">
        <v>1836</v>
      </c>
      <c r="C847">
        <v>405567.38</v>
      </c>
      <c r="D847" t="s">
        <v>1835</v>
      </c>
      <c r="E847" t="s">
        <v>13</v>
      </c>
      <c r="F847" t="s">
        <v>41</v>
      </c>
      <c r="G847" t="s">
        <v>42</v>
      </c>
      <c r="H847">
        <v>12</v>
      </c>
      <c r="I847">
        <v>202212</v>
      </c>
      <c r="J847" s="1">
        <v>427.24</v>
      </c>
      <c r="K847" s="1">
        <v>7.94</v>
      </c>
      <c r="L847" s="1">
        <v>8.7899999999999991</v>
      </c>
      <c r="M847" s="1">
        <v>12.07</v>
      </c>
      <c r="N847" s="1">
        <f>INDEX(Data!Z:Z,MATCH(zacks_custom_screen_2023_05_31[[#This Row],[Company Name]] &amp; "*", Data!Y:Y,0))</f>
        <v>325412</v>
      </c>
      <c r="O847" s="1">
        <f>INDEX(Data!AA:AA,MATCH(zacks_custom_screen_2023_05_31[[#This Row],[Company Name]] &amp; "*", Data!Y:Y,0))</f>
        <v>0</v>
      </c>
      <c r="P847" s="2">
        <f>IFERROR((zacks_custom_screen_2023_05_31[[#This Row],[EPS1]]-zacks_custom_screen_2023_05_31[[#This Row],[EPS0]])/ABS(zacks_custom_screen_2023_05_31[[#This Row],[EPS0]]), "")</f>
        <v>0.10705289672544065</v>
      </c>
      <c r="Q847" s="2">
        <f>IFERROR((zacks_custom_screen_2023_05_31[[#This Row],[EPS2]]-zacks_custom_screen_2023_05_31[[#This Row],[EPS1]])/ABS(zacks_custom_screen_2023_05_31[[#This Row],[EPS1]]), "")</f>
        <v>0.37315130830489207</v>
      </c>
      <c r="R847" s="3">
        <f>IFERROR(zacks_custom_screen_2023_05_31[[#This Row],[Price]]/zacks_custom_screen_2023_05_31[[#This Row],[EPS1]], "")</f>
        <v>48.605233219567694</v>
      </c>
      <c r="S847" s="3">
        <f>IFERROR(zacks_custom_screen_2023_05_31[[#This Row],[Price]]/zacks_custom_screen_2023_05_31[[#This Row],[EPS2]], "")</f>
        <v>35.396851698425849</v>
      </c>
      <c r="T847" s="3">
        <f>IFERROR(zacks_custom_screen_2023_05_31[[#This Row],[PE1]]/(zacks_custom_screen_2023_05_31[[#This Row],[EG1]]*100), "")</f>
        <v>4.5403006089808002</v>
      </c>
      <c r="U847" s="3">
        <f>IFERROR(zacks_custom_screen_2023_05_31[[#This Row],[PE2]]/(zacks_custom_screen_2023_05_31[[#This Row],[EG2]]*100), "")</f>
        <v>0.94859245862549713</v>
      </c>
      <c r="V847"/>
      <c r="W847"/>
      <c r="X847"/>
    </row>
    <row r="848" spans="2:24" hidden="1" x14ac:dyDescent="0.25">
      <c r="B848" t="s">
        <v>1838</v>
      </c>
      <c r="C848">
        <v>113449.55</v>
      </c>
      <c r="D848" t="s">
        <v>1837</v>
      </c>
      <c r="E848" t="s">
        <v>13</v>
      </c>
      <c r="F848" t="s">
        <v>179</v>
      </c>
      <c r="G848" t="s">
        <v>399</v>
      </c>
      <c r="H848">
        <v>12</v>
      </c>
      <c r="I848">
        <v>202212</v>
      </c>
      <c r="J848" s="1">
        <v>447.97</v>
      </c>
      <c r="K848" s="1">
        <v>27.23</v>
      </c>
      <c r="L848" s="1">
        <v>27.09</v>
      </c>
      <c r="M848" s="1">
        <v>28.13</v>
      </c>
      <c r="N848" s="1">
        <f>INDEX(Data!Z:Z,MATCH(zacks_custom_screen_2023_05_31[[#This Row],[Company Name]] &amp; "*", Data!Y:Y,0))</f>
        <v>336414</v>
      </c>
      <c r="O848" s="1">
        <f>INDEX(Data!AA:AA,MATCH(zacks_custom_screen_2023_05_31[[#This Row],[Company Name]] &amp; "*", Data!Y:Y,0))</f>
        <v>541611</v>
      </c>
      <c r="P848" s="2">
        <f>IFERROR((zacks_custom_screen_2023_05_31[[#This Row],[EPS1]]-zacks_custom_screen_2023_05_31[[#This Row],[EPS0]])/ABS(zacks_custom_screen_2023_05_31[[#This Row],[EPS0]]), "")</f>
        <v>-5.1413881748072184E-3</v>
      </c>
      <c r="Q848" s="2">
        <f>IFERROR((zacks_custom_screen_2023_05_31[[#This Row],[EPS2]]-zacks_custom_screen_2023_05_31[[#This Row],[EPS1]])/ABS(zacks_custom_screen_2023_05_31[[#This Row],[EPS1]]), "")</f>
        <v>3.8390550018456961E-2</v>
      </c>
      <c r="R848" s="3">
        <f>IFERROR(zacks_custom_screen_2023_05_31[[#This Row],[Price]]/zacks_custom_screen_2023_05_31[[#This Row],[EPS1]], "")</f>
        <v>16.536360280546329</v>
      </c>
      <c r="S848" s="3">
        <f>IFERROR(zacks_custom_screen_2023_05_31[[#This Row],[Price]]/zacks_custom_screen_2023_05_31[[#This Row],[EPS2]], "")</f>
        <v>15.924991112691078</v>
      </c>
      <c r="T848" s="3">
        <f>IFERROR(zacks_custom_screen_2023_05_31[[#This Row],[PE1]]/(zacks_custom_screen_2023_05_31[[#This Row],[EG1]]*100), "")</f>
        <v>-32.163220745662478</v>
      </c>
      <c r="U848" s="3">
        <f>IFERROR(zacks_custom_screen_2023_05_31[[#This Row],[PE2]]/(zacks_custom_screen_2023_05_31[[#This Row],[EG2]]*100), "")</f>
        <v>4.1481539350269392</v>
      </c>
      <c r="V848"/>
      <c r="W848"/>
      <c r="X848"/>
    </row>
    <row r="849" spans="2:24" hidden="1" x14ac:dyDescent="0.25">
      <c r="B849" t="s">
        <v>1840</v>
      </c>
      <c r="C849">
        <v>3676.03</v>
      </c>
      <c r="D849" t="s">
        <v>1839</v>
      </c>
      <c r="E849" t="s">
        <v>13</v>
      </c>
      <c r="F849" t="s">
        <v>37</v>
      </c>
      <c r="G849" t="s">
        <v>127</v>
      </c>
      <c r="H849">
        <v>12</v>
      </c>
      <c r="I849">
        <v>202212</v>
      </c>
      <c r="J849" s="1">
        <v>21.68</v>
      </c>
      <c r="K849" s="1">
        <v>-5.22</v>
      </c>
      <c r="L849" s="1">
        <v>7.05</v>
      </c>
      <c r="M849" s="1">
        <v>8.2100000000000009</v>
      </c>
      <c r="N849" s="1">
        <f>INDEX(Data!Z:Z,MATCH(zacks_custom_screen_2023_05_31[[#This Row],[Company Name]] &amp; "*", Data!Y:Y,0))</f>
        <v>524113</v>
      </c>
      <c r="O849" s="1">
        <f>INDEX(Data!AA:AA,MATCH(zacks_custom_screen_2023_05_31[[#This Row],[Company Name]] &amp; "*", Data!Y:Y,0))</f>
        <v>524114</v>
      </c>
      <c r="P849" s="2">
        <f>IFERROR((zacks_custom_screen_2023_05_31[[#This Row],[EPS1]]-zacks_custom_screen_2023_05_31[[#This Row],[EPS0]])/ABS(zacks_custom_screen_2023_05_31[[#This Row],[EPS0]]), "")</f>
        <v>2.3505747126436782</v>
      </c>
      <c r="Q849" s="2">
        <f>IFERROR((zacks_custom_screen_2023_05_31[[#This Row],[EPS2]]-zacks_custom_screen_2023_05_31[[#This Row],[EPS1]])/ABS(zacks_custom_screen_2023_05_31[[#This Row],[EPS1]]), "")</f>
        <v>0.16453900709219874</v>
      </c>
      <c r="R849" s="3">
        <f>IFERROR(zacks_custom_screen_2023_05_31[[#This Row],[Price]]/zacks_custom_screen_2023_05_31[[#This Row],[EPS1]], "")</f>
        <v>3.075177304964539</v>
      </c>
      <c r="S849" s="3">
        <f>IFERROR(zacks_custom_screen_2023_05_31[[#This Row],[Price]]/zacks_custom_screen_2023_05_31[[#This Row],[EPS2]], "")</f>
        <v>2.6406820950060896</v>
      </c>
      <c r="T849" s="3">
        <f>IFERROR(zacks_custom_screen_2023_05_31[[#This Row],[PE1]]/(zacks_custom_screen_2023_05_31[[#This Row],[EG1]]*100), "")</f>
        <v>1.3082661395203662E-2</v>
      </c>
      <c r="U849" s="3">
        <f>IFERROR(zacks_custom_screen_2023_05_31[[#This Row],[PE2]]/(zacks_custom_screen_2023_05_31[[#This Row],[EG2]]*100), "")</f>
        <v>0.16048973077407686</v>
      </c>
      <c r="V849"/>
      <c r="W849"/>
      <c r="X849"/>
    </row>
    <row r="850" spans="2:24" hidden="1" x14ac:dyDescent="0.25">
      <c r="B850" t="s">
        <v>1842</v>
      </c>
      <c r="C850">
        <v>33467.49</v>
      </c>
      <c r="D850" t="s">
        <v>1841</v>
      </c>
      <c r="E850" t="s">
        <v>582</v>
      </c>
      <c r="F850" t="s">
        <v>223</v>
      </c>
      <c r="G850" t="s">
        <v>270</v>
      </c>
      <c r="H850">
        <v>12</v>
      </c>
      <c r="I850">
        <v>202212</v>
      </c>
      <c r="J850" s="1">
        <v>137.75</v>
      </c>
      <c r="K850" s="1">
        <v>5.64</v>
      </c>
      <c r="L850" s="1">
        <v>31.13</v>
      </c>
      <c r="M850" s="1">
        <v>10.74</v>
      </c>
      <c r="N850" s="1">
        <f>INDEX(Data!Z:Z,MATCH(zacks_custom_screen_2023_05_31[[#This Row],[Company Name]] &amp; "*", Data!Y:Y,0))</f>
        <v>221210</v>
      </c>
      <c r="O850" s="1">
        <f>INDEX(Data!AA:AA,MATCH(zacks_custom_screen_2023_05_31[[#This Row],[Company Name]] &amp; "*", Data!Y:Y,0))</f>
        <v>486210</v>
      </c>
      <c r="P850" s="2">
        <f>IFERROR((zacks_custom_screen_2023_05_31[[#This Row],[EPS1]]-zacks_custom_screen_2023_05_31[[#This Row],[EPS0]])/ABS(zacks_custom_screen_2023_05_31[[#This Row],[EPS0]]), "")</f>
        <v>4.5195035460992905</v>
      </c>
      <c r="Q850" s="2">
        <f>IFERROR((zacks_custom_screen_2023_05_31[[#This Row],[EPS2]]-zacks_custom_screen_2023_05_31[[#This Row],[EPS1]])/ABS(zacks_custom_screen_2023_05_31[[#This Row],[EPS1]]), "")</f>
        <v>-0.65499518149694835</v>
      </c>
      <c r="R850" s="3">
        <f>IFERROR(zacks_custom_screen_2023_05_31[[#This Row],[Price]]/zacks_custom_screen_2023_05_31[[#This Row],[EPS1]], "")</f>
        <v>4.4249919691615807</v>
      </c>
      <c r="S850" s="3">
        <f>IFERROR(zacks_custom_screen_2023_05_31[[#This Row],[Price]]/zacks_custom_screen_2023_05_31[[#This Row],[EPS2]], "")</f>
        <v>12.825884543761639</v>
      </c>
      <c r="T850" s="3">
        <f>IFERROR(zacks_custom_screen_2023_05_31[[#This Row],[PE1]]/(zacks_custom_screen_2023_05_31[[#This Row],[EG1]]*100), "")</f>
        <v>9.7908806222327654E-3</v>
      </c>
      <c r="U850" s="3">
        <f>IFERROR(zacks_custom_screen_2023_05_31[[#This Row],[PE2]]/(zacks_custom_screen_2023_05_31[[#This Row],[EG2]]*100), "")</f>
        <v>-0.19581647172501215</v>
      </c>
      <c r="V850"/>
      <c r="W850"/>
      <c r="X850"/>
    </row>
    <row r="851" spans="2:24" hidden="1" x14ac:dyDescent="0.25">
      <c r="B851" t="s">
        <v>1844</v>
      </c>
      <c r="C851">
        <v>12823.29</v>
      </c>
      <c r="D851" t="s">
        <v>1843</v>
      </c>
      <c r="E851" t="s">
        <v>22</v>
      </c>
      <c r="F851" t="s">
        <v>118</v>
      </c>
      <c r="G851" t="s">
        <v>119</v>
      </c>
      <c r="H851">
        <v>12</v>
      </c>
      <c r="I851">
        <v>202212</v>
      </c>
      <c r="J851" s="1">
        <v>51.01</v>
      </c>
      <c r="K851" s="1">
        <v>2.8</v>
      </c>
      <c r="L851" s="1">
        <v>2.89</v>
      </c>
      <c r="M851" s="1">
        <v>3.09</v>
      </c>
      <c r="N851" s="1" t="e">
        <f>INDEX(Data!Z:Z,MATCH(zacks_custom_screen_2023_05_31[[#This Row],[Company Name]] &amp; "*", Data!Y:Y,0))</f>
        <v>#N/A</v>
      </c>
      <c r="O851" s="1" t="e">
        <f>INDEX(Data!AA:AA,MATCH(zacks_custom_screen_2023_05_31[[#This Row],[Company Name]] &amp; "*", Data!Y:Y,0))</f>
        <v>#N/A</v>
      </c>
      <c r="P851" s="2">
        <f>IFERROR((zacks_custom_screen_2023_05_31[[#This Row],[EPS1]]-zacks_custom_screen_2023_05_31[[#This Row],[EPS0]])/ABS(zacks_custom_screen_2023_05_31[[#This Row],[EPS0]]), "")</f>
        <v>3.2142857142857251E-2</v>
      </c>
      <c r="Q851" s="2">
        <f>IFERROR((zacks_custom_screen_2023_05_31[[#This Row],[EPS2]]-zacks_custom_screen_2023_05_31[[#This Row],[EPS1]])/ABS(zacks_custom_screen_2023_05_31[[#This Row],[EPS1]]), "")</f>
        <v>6.9204152249134857E-2</v>
      </c>
      <c r="R851" s="3">
        <f>IFERROR(zacks_custom_screen_2023_05_31[[#This Row],[Price]]/zacks_custom_screen_2023_05_31[[#This Row],[EPS1]], "")</f>
        <v>17.650519031141869</v>
      </c>
      <c r="S851" s="3">
        <f>IFERROR(zacks_custom_screen_2023_05_31[[#This Row],[Price]]/zacks_custom_screen_2023_05_31[[#This Row],[EPS2]], "")</f>
        <v>16.508090614886733</v>
      </c>
      <c r="T851" s="3">
        <f>IFERROR(zacks_custom_screen_2023_05_31[[#This Row],[PE1]]/(zacks_custom_screen_2023_05_31[[#This Row],[EG1]]*100), "")</f>
        <v>5.4912725874663408</v>
      </c>
      <c r="U851" s="3">
        <f>IFERROR(zacks_custom_screen_2023_05_31[[#This Row],[PE2]]/(zacks_custom_screen_2023_05_31[[#This Row],[EG2]]*100), "")</f>
        <v>2.3854190938511359</v>
      </c>
      <c r="V851"/>
      <c r="W851"/>
      <c r="X851"/>
    </row>
    <row r="852" spans="2:24" hidden="1" x14ac:dyDescent="0.25">
      <c r="B852" t="s">
        <v>1846</v>
      </c>
      <c r="C852">
        <v>5953.16</v>
      </c>
      <c r="D852" t="s">
        <v>1845</v>
      </c>
      <c r="E852" t="s">
        <v>22</v>
      </c>
      <c r="F852" t="s">
        <v>41</v>
      </c>
      <c r="G852" t="s">
        <v>61</v>
      </c>
      <c r="H852">
        <v>12</v>
      </c>
      <c r="I852">
        <v>202212</v>
      </c>
      <c r="J852" s="1">
        <v>87.12</v>
      </c>
      <c r="K852" s="1">
        <v>4.22</v>
      </c>
      <c r="L852" s="1">
        <v>5.6</v>
      </c>
      <c r="M852" s="1">
        <v>6.13</v>
      </c>
      <c r="N852" s="1" t="e">
        <f>INDEX(Data!Z:Z,MATCH(zacks_custom_screen_2023_05_31[[#This Row],[Company Name]] &amp; "*", Data!Y:Y,0))</f>
        <v>#N/A</v>
      </c>
      <c r="O852" s="1" t="e">
        <f>INDEX(Data!AA:AA,MATCH(zacks_custom_screen_2023_05_31[[#This Row],[Company Name]] &amp; "*", Data!Y:Y,0))</f>
        <v>#N/A</v>
      </c>
      <c r="P852" s="2">
        <f>IFERROR((zacks_custom_screen_2023_05_31[[#This Row],[EPS1]]-zacks_custom_screen_2023_05_31[[#This Row],[EPS0]])/ABS(zacks_custom_screen_2023_05_31[[#This Row],[EPS0]]), "")</f>
        <v>0.32701421800947866</v>
      </c>
      <c r="Q852" s="2">
        <f>IFERROR((zacks_custom_screen_2023_05_31[[#This Row],[EPS2]]-zacks_custom_screen_2023_05_31[[#This Row],[EPS1]])/ABS(zacks_custom_screen_2023_05_31[[#This Row],[EPS1]]), "")</f>
        <v>9.4642857142857195E-2</v>
      </c>
      <c r="R852" s="3">
        <f>IFERROR(zacks_custom_screen_2023_05_31[[#This Row],[Price]]/zacks_custom_screen_2023_05_31[[#This Row],[EPS1]], "")</f>
        <v>15.557142857142859</v>
      </c>
      <c r="S852" s="3">
        <f>IFERROR(zacks_custom_screen_2023_05_31[[#This Row],[Price]]/zacks_custom_screen_2023_05_31[[#This Row],[EPS2]], "")</f>
        <v>14.212071778140295</v>
      </c>
      <c r="T852" s="3">
        <f>IFERROR(zacks_custom_screen_2023_05_31[[#This Row],[PE1]]/(zacks_custom_screen_2023_05_31[[#This Row],[EG1]]*100), "")</f>
        <v>0.47573291925465838</v>
      </c>
      <c r="U852" s="3">
        <f>IFERROR(zacks_custom_screen_2023_05_31[[#This Row],[PE2]]/(zacks_custom_screen_2023_05_31[[#This Row],[EG2]]*100), "")</f>
        <v>1.5016528671242568</v>
      </c>
      <c r="V852"/>
      <c r="W852"/>
      <c r="X852"/>
    </row>
    <row r="853" spans="2:24" hidden="1" x14ac:dyDescent="0.25">
      <c r="B853" t="s">
        <v>1848</v>
      </c>
      <c r="C853">
        <v>5240.22</v>
      </c>
      <c r="D853" t="s">
        <v>1847</v>
      </c>
      <c r="E853" t="s">
        <v>22</v>
      </c>
      <c r="F853" t="s">
        <v>330</v>
      </c>
      <c r="G853" t="s">
        <v>606</v>
      </c>
      <c r="H853">
        <v>12</v>
      </c>
      <c r="I853">
        <v>202212</v>
      </c>
      <c r="J853" s="1">
        <v>57.51</v>
      </c>
      <c r="K853" s="1">
        <v>-0.54</v>
      </c>
      <c r="L853" s="1">
        <v>1.37</v>
      </c>
      <c r="M853" s="1">
        <v>2.6</v>
      </c>
      <c r="N853" s="1">
        <f>INDEX(Data!Z:Z,MATCH(zacks_custom_screen_2023_05_31[[#This Row],[Company Name]] &amp; "*", Data!Y:Y,0))</f>
        <v>713120</v>
      </c>
      <c r="O853" s="1">
        <f>INDEX(Data!AA:AA,MATCH(zacks_custom_screen_2023_05_31[[#This Row],[Company Name]] &amp; "*", Data!Y:Y,0))</f>
        <v>713290</v>
      </c>
      <c r="P853" s="2">
        <f>IFERROR((zacks_custom_screen_2023_05_31[[#This Row],[EPS1]]-zacks_custom_screen_2023_05_31[[#This Row],[EPS0]])/ABS(zacks_custom_screen_2023_05_31[[#This Row],[EPS0]]), "")</f>
        <v>3.5370370370370372</v>
      </c>
      <c r="Q853" s="2">
        <f>IFERROR((zacks_custom_screen_2023_05_31[[#This Row],[EPS2]]-zacks_custom_screen_2023_05_31[[#This Row],[EPS1]])/ABS(zacks_custom_screen_2023_05_31[[#This Row],[EPS1]]), "")</f>
        <v>0.89781021897810209</v>
      </c>
      <c r="R853" s="3">
        <f>IFERROR(zacks_custom_screen_2023_05_31[[#This Row],[Price]]/zacks_custom_screen_2023_05_31[[#This Row],[EPS1]], "")</f>
        <v>41.978102189781019</v>
      </c>
      <c r="S853" s="3">
        <f>IFERROR(zacks_custom_screen_2023_05_31[[#This Row],[Price]]/zacks_custom_screen_2023_05_31[[#This Row],[EPS2]], "")</f>
        <v>22.119230769230768</v>
      </c>
      <c r="T853" s="3">
        <f>IFERROR(zacks_custom_screen_2023_05_31[[#This Row],[PE1]]/(zacks_custom_screen_2023_05_31[[#This Row],[EG1]]*100), "")</f>
        <v>0.11868154545801964</v>
      </c>
      <c r="U853" s="3">
        <f>IFERROR(zacks_custom_screen_2023_05_31[[#This Row],[PE2]]/(zacks_custom_screen_2023_05_31[[#This Row],[EG2]]*100), "")</f>
        <v>0.24636866791744844</v>
      </c>
      <c r="V853"/>
      <c r="W853"/>
      <c r="X853"/>
    </row>
    <row r="854" spans="2:24" hidden="1" x14ac:dyDescent="0.25">
      <c r="B854" t="s">
        <v>1850</v>
      </c>
      <c r="C854">
        <v>10644.21</v>
      </c>
      <c r="D854" t="s">
        <v>1849</v>
      </c>
      <c r="E854" t="s">
        <v>22</v>
      </c>
      <c r="F854" t="s">
        <v>14</v>
      </c>
      <c r="G854" t="s">
        <v>1851</v>
      </c>
      <c r="H854">
        <v>3</v>
      </c>
      <c r="I854">
        <v>202303</v>
      </c>
      <c r="J854" s="1">
        <v>65.05</v>
      </c>
      <c r="K854" s="1">
        <v>3.22</v>
      </c>
      <c r="L854" s="1">
        <v>3.08</v>
      </c>
      <c r="M854" s="1">
        <v>3.78</v>
      </c>
      <c r="N854" s="1" t="e">
        <f>INDEX(Data!Z:Z,MATCH(zacks_custom_screen_2023_05_31[[#This Row],[Company Name]] &amp; "*", Data!Y:Y,0))</f>
        <v>#N/A</v>
      </c>
      <c r="O854" s="1" t="e">
        <f>INDEX(Data!AA:AA,MATCH(zacks_custom_screen_2023_05_31[[#This Row],[Company Name]] &amp; "*", Data!Y:Y,0))</f>
        <v>#N/A</v>
      </c>
      <c r="P854" s="2">
        <f>IFERROR((zacks_custom_screen_2023_05_31[[#This Row],[EPS1]]-zacks_custom_screen_2023_05_31[[#This Row],[EPS0]])/ABS(zacks_custom_screen_2023_05_31[[#This Row],[EPS0]]), "")</f>
        <v>-4.3478260869565251E-2</v>
      </c>
      <c r="Q854" s="2">
        <f>IFERROR((zacks_custom_screen_2023_05_31[[#This Row],[EPS2]]-zacks_custom_screen_2023_05_31[[#This Row],[EPS1]])/ABS(zacks_custom_screen_2023_05_31[[#This Row],[EPS1]]), "")</f>
        <v>0.22727272727272718</v>
      </c>
      <c r="R854" s="3">
        <f>IFERROR(zacks_custom_screen_2023_05_31[[#This Row],[Price]]/zacks_custom_screen_2023_05_31[[#This Row],[EPS1]], "")</f>
        <v>21.120129870129869</v>
      </c>
      <c r="S854" s="3">
        <f>IFERROR(zacks_custom_screen_2023_05_31[[#This Row],[Price]]/zacks_custom_screen_2023_05_31[[#This Row],[EPS2]], "")</f>
        <v>17.208994708994709</v>
      </c>
      <c r="T854" s="3">
        <f>IFERROR(zacks_custom_screen_2023_05_31[[#This Row],[PE1]]/(zacks_custom_screen_2023_05_31[[#This Row],[EG1]]*100), "")</f>
        <v>-4.8576298701298661</v>
      </c>
      <c r="U854" s="3">
        <f>IFERROR(zacks_custom_screen_2023_05_31[[#This Row],[PE2]]/(zacks_custom_screen_2023_05_31[[#This Row],[EG2]]*100), "")</f>
        <v>0.75719576719576742</v>
      </c>
      <c r="V854"/>
      <c r="W854"/>
      <c r="X854"/>
    </row>
    <row r="855" spans="2:24" hidden="1" x14ac:dyDescent="0.25">
      <c r="B855" t="s">
        <v>1853</v>
      </c>
      <c r="C855">
        <v>3225.31</v>
      </c>
      <c r="D855" t="s">
        <v>1852</v>
      </c>
      <c r="E855" t="s">
        <v>22</v>
      </c>
      <c r="F855" t="s">
        <v>330</v>
      </c>
      <c r="G855" t="s">
        <v>474</v>
      </c>
      <c r="H855">
        <v>12</v>
      </c>
      <c r="I855">
        <v>202212</v>
      </c>
      <c r="J855" s="1">
        <v>104.97</v>
      </c>
      <c r="K855" s="1">
        <v>5.96</v>
      </c>
      <c r="L855" s="1">
        <v>6.43</v>
      </c>
      <c r="M855" s="1">
        <v>7.24</v>
      </c>
      <c r="N855" s="1" t="e">
        <f>INDEX(Data!Z:Z,MATCH(zacks_custom_screen_2023_05_31[[#This Row],[Company Name]] &amp; "*", Data!Y:Y,0))</f>
        <v>#N/A</v>
      </c>
      <c r="O855" s="1" t="e">
        <f>INDEX(Data!AA:AA,MATCH(zacks_custom_screen_2023_05_31[[#This Row],[Company Name]] &amp; "*", Data!Y:Y,0))</f>
        <v>#N/A</v>
      </c>
      <c r="P855" s="2">
        <f>IFERROR((zacks_custom_screen_2023_05_31[[#This Row],[EPS1]]-zacks_custom_screen_2023_05_31[[#This Row],[EPS0]])/ABS(zacks_custom_screen_2023_05_31[[#This Row],[EPS0]]), "")</f>
        <v>7.8859060402684519E-2</v>
      </c>
      <c r="Q855" s="2">
        <f>IFERROR((zacks_custom_screen_2023_05_31[[#This Row],[EPS2]]-zacks_custom_screen_2023_05_31[[#This Row],[EPS1]])/ABS(zacks_custom_screen_2023_05_31[[#This Row],[EPS1]]), "")</f>
        <v>0.1259720062208399</v>
      </c>
      <c r="R855" s="3">
        <f>IFERROR(zacks_custom_screen_2023_05_31[[#This Row],[Price]]/zacks_custom_screen_2023_05_31[[#This Row],[EPS1]], "")</f>
        <v>16.325038880248833</v>
      </c>
      <c r="S855" s="3">
        <f>IFERROR(zacks_custom_screen_2023_05_31[[#This Row],[Price]]/zacks_custom_screen_2023_05_31[[#This Row],[EPS2]], "")</f>
        <v>14.498618784530386</v>
      </c>
      <c r="T855" s="3">
        <f>IFERROR(zacks_custom_screen_2023_05_31[[#This Row],[PE1]]/(zacks_custom_screen_2023_05_31[[#This Row],[EG1]]*100), "")</f>
        <v>2.0701538665166619</v>
      </c>
      <c r="U855" s="3">
        <f>IFERROR(zacks_custom_screen_2023_05_31[[#This Row],[PE2]]/(zacks_custom_screen_2023_05_31[[#This Row],[EG2]]*100), "")</f>
        <v>1.1509397380806212</v>
      </c>
      <c r="V855"/>
      <c r="W855"/>
      <c r="X855"/>
    </row>
    <row r="856" spans="2:24" hidden="1" x14ac:dyDescent="0.25">
      <c r="B856" t="s">
        <v>1855</v>
      </c>
      <c r="C856">
        <v>122679.48</v>
      </c>
      <c r="D856" t="s">
        <v>1854</v>
      </c>
      <c r="E856" t="s">
        <v>13</v>
      </c>
      <c r="F856" t="s">
        <v>30</v>
      </c>
      <c r="G856" t="s">
        <v>455</v>
      </c>
      <c r="H856">
        <v>1</v>
      </c>
      <c r="I856">
        <v>202301</v>
      </c>
      <c r="J856" s="1">
        <v>205.7</v>
      </c>
      <c r="K856" s="1">
        <v>13.89</v>
      </c>
      <c r="L856" s="1">
        <v>13.43</v>
      </c>
      <c r="M856" s="1">
        <v>14.65</v>
      </c>
      <c r="N856" s="1" t="e">
        <f>INDEX(Data!Z:Z,MATCH(zacks_custom_screen_2023_05_31[[#This Row],[Company Name]] &amp; "*", Data!Y:Y,0))</f>
        <v>#N/A</v>
      </c>
      <c r="O856" s="1" t="e">
        <f>INDEX(Data!AA:AA,MATCH(zacks_custom_screen_2023_05_31[[#This Row],[Company Name]] &amp; "*", Data!Y:Y,0))</f>
        <v>#N/A</v>
      </c>
      <c r="P856" s="2">
        <f>IFERROR((zacks_custom_screen_2023_05_31[[#This Row],[EPS1]]-zacks_custom_screen_2023_05_31[[#This Row],[EPS0]])/ABS(zacks_custom_screen_2023_05_31[[#This Row],[EPS0]]), "")</f>
        <v>-3.3117350611951105E-2</v>
      </c>
      <c r="Q856" s="2">
        <f>IFERROR((zacks_custom_screen_2023_05_31[[#This Row],[EPS2]]-zacks_custom_screen_2023_05_31[[#This Row],[EPS1]])/ABS(zacks_custom_screen_2023_05_31[[#This Row],[EPS1]]), "")</f>
        <v>9.0841399851079724E-2</v>
      </c>
      <c r="R856" s="3">
        <f>IFERROR(zacks_custom_screen_2023_05_31[[#This Row],[Price]]/zacks_custom_screen_2023_05_31[[#This Row],[EPS1]], "")</f>
        <v>15.316455696202532</v>
      </c>
      <c r="S856" s="3">
        <f>IFERROR(zacks_custom_screen_2023_05_31[[#This Row],[Price]]/zacks_custom_screen_2023_05_31[[#This Row],[EPS2]], "")</f>
        <v>14.040955631399317</v>
      </c>
      <c r="T856" s="3">
        <f>IFERROR(zacks_custom_screen_2023_05_31[[#This Row],[PE1]]/(zacks_custom_screen_2023_05_31[[#This Row],[EG1]]*100), "")</f>
        <v>-4.6249036873967997</v>
      </c>
      <c r="U856" s="3">
        <f>IFERROR(zacks_custom_screen_2023_05_31[[#This Row],[PE2]]/(zacks_custom_screen_2023_05_31[[#This Row],[EG2]]*100), "")</f>
        <v>1.5456560174564977</v>
      </c>
      <c r="V856"/>
      <c r="W856"/>
      <c r="X856"/>
    </row>
    <row r="857" spans="2:24" hidden="1" x14ac:dyDescent="0.25">
      <c r="B857" t="s">
        <v>1857</v>
      </c>
      <c r="C857">
        <v>4401.13</v>
      </c>
      <c r="D857" t="s">
        <v>1856</v>
      </c>
      <c r="E857" t="s">
        <v>13</v>
      </c>
      <c r="F857" t="s">
        <v>14</v>
      </c>
      <c r="G857" t="s">
        <v>1851</v>
      </c>
      <c r="H857">
        <v>12</v>
      </c>
      <c r="I857">
        <v>202212</v>
      </c>
      <c r="J857" s="1">
        <v>6.15</v>
      </c>
      <c r="K857" s="1">
        <v>-3.32</v>
      </c>
      <c r="L857" s="1">
        <v>-2.93</v>
      </c>
      <c r="M857" s="1">
        <v>-0.51</v>
      </c>
      <c r="N857" s="1" t="e">
        <f>INDEX(Data!Z:Z,MATCH(zacks_custom_screen_2023_05_31[[#This Row],[Company Name]] &amp; "*", Data!Y:Y,0))</f>
        <v>#N/A</v>
      </c>
      <c r="O857" s="1" t="e">
        <f>INDEX(Data!AA:AA,MATCH(zacks_custom_screen_2023_05_31[[#This Row],[Company Name]] &amp; "*", Data!Y:Y,0))</f>
        <v>#N/A</v>
      </c>
      <c r="P857" s="2">
        <f>IFERROR((zacks_custom_screen_2023_05_31[[#This Row],[EPS1]]-zacks_custom_screen_2023_05_31[[#This Row],[EPS0]])/ABS(zacks_custom_screen_2023_05_31[[#This Row],[EPS0]]), "")</f>
        <v>0.1174698795180722</v>
      </c>
      <c r="Q857" s="2">
        <f>IFERROR((zacks_custom_screen_2023_05_31[[#This Row],[EPS2]]-zacks_custom_screen_2023_05_31[[#This Row],[EPS1]])/ABS(zacks_custom_screen_2023_05_31[[#This Row],[EPS1]]), "")</f>
        <v>0.82593856655290099</v>
      </c>
      <c r="R857" s="3">
        <f>IFERROR(zacks_custom_screen_2023_05_31[[#This Row],[Price]]/zacks_custom_screen_2023_05_31[[#This Row],[EPS1]], "")</f>
        <v>-2.098976109215017</v>
      </c>
      <c r="S857" s="3">
        <f>IFERROR(zacks_custom_screen_2023_05_31[[#This Row],[Price]]/zacks_custom_screen_2023_05_31[[#This Row],[EPS2]], "")</f>
        <v>-12.058823529411764</v>
      </c>
      <c r="T857" s="3">
        <f>IFERROR(zacks_custom_screen_2023_05_31[[#This Row],[PE1]]/(zacks_custom_screen_2023_05_31[[#This Row],[EG1]]*100), "")</f>
        <v>-0.178682068784458</v>
      </c>
      <c r="U857" s="3">
        <f>IFERROR(zacks_custom_screen_2023_05_31[[#This Row],[PE2]]/(zacks_custom_screen_2023_05_31[[#This Row],[EG2]]*100), "")</f>
        <v>-0.14600145843461351</v>
      </c>
      <c r="V857"/>
      <c r="W857"/>
      <c r="X857"/>
    </row>
    <row r="858" spans="2:24" hidden="1" x14ac:dyDescent="0.25">
      <c r="B858" t="s">
        <v>1859</v>
      </c>
      <c r="C858">
        <v>15418.73</v>
      </c>
      <c r="D858" t="s">
        <v>1858</v>
      </c>
      <c r="E858" t="s">
        <v>22</v>
      </c>
      <c r="F858" t="s">
        <v>37</v>
      </c>
      <c r="G858" t="s">
        <v>1173</v>
      </c>
      <c r="H858">
        <v>12</v>
      </c>
      <c r="I858">
        <v>202212</v>
      </c>
      <c r="J858" s="1">
        <v>198.52</v>
      </c>
      <c r="K858" s="1">
        <v>11.52</v>
      </c>
      <c r="L858" s="1">
        <v>16.96</v>
      </c>
      <c r="M858" s="1">
        <v>18</v>
      </c>
      <c r="N858" s="1">
        <f>INDEX(Data!Z:Z,MATCH(zacks_custom_screen_2023_05_31[[#This Row],[Company Name]] &amp; "*", Data!Y:Y,0))</f>
        <v>523150</v>
      </c>
      <c r="O858" s="1">
        <f>INDEX(Data!AA:AA,MATCH(zacks_custom_screen_2023_05_31[[#This Row],[Company Name]] &amp; "*", Data!Y:Y,0))</f>
        <v>523940</v>
      </c>
      <c r="P858" s="2">
        <f>IFERROR((zacks_custom_screen_2023_05_31[[#This Row],[EPS1]]-zacks_custom_screen_2023_05_31[[#This Row],[EPS0]])/ABS(zacks_custom_screen_2023_05_31[[#This Row],[EPS0]]), "")</f>
        <v>0.47222222222222238</v>
      </c>
      <c r="Q858" s="2">
        <f>IFERROR((zacks_custom_screen_2023_05_31[[#This Row],[EPS2]]-zacks_custom_screen_2023_05_31[[#This Row],[EPS1]])/ABS(zacks_custom_screen_2023_05_31[[#This Row],[EPS1]]), "")</f>
        <v>6.1320754716981077E-2</v>
      </c>
      <c r="R858" s="3">
        <f>IFERROR(zacks_custom_screen_2023_05_31[[#This Row],[Price]]/zacks_custom_screen_2023_05_31[[#This Row],[EPS1]], "")</f>
        <v>11.705188679245284</v>
      </c>
      <c r="S858" s="3">
        <f>IFERROR(zacks_custom_screen_2023_05_31[[#This Row],[Price]]/zacks_custom_screen_2023_05_31[[#This Row],[EPS2]], "")</f>
        <v>11.02888888888889</v>
      </c>
      <c r="T858" s="3">
        <f>IFERROR(zacks_custom_screen_2023_05_31[[#This Row],[PE1]]/(zacks_custom_screen_2023_05_31[[#This Row],[EG1]]*100), "")</f>
        <v>0.24787458379578242</v>
      </c>
      <c r="U858" s="3">
        <f>IFERROR(zacks_custom_screen_2023_05_31[[#This Row],[PE2]]/(zacks_custom_screen_2023_05_31[[#This Row],[EG2]]*100), "")</f>
        <v>1.7985572649572668</v>
      </c>
      <c r="V858"/>
      <c r="W858"/>
      <c r="X858"/>
    </row>
    <row r="859" spans="2:24" hidden="1" x14ac:dyDescent="0.25">
      <c r="B859" t="s">
        <v>1861</v>
      </c>
      <c r="C859">
        <v>4295.2299999999996</v>
      </c>
      <c r="D859" t="s">
        <v>1860</v>
      </c>
      <c r="E859" t="s">
        <v>13</v>
      </c>
      <c r="F859" t="s">
        <v>26</v>
      </c>
      <c r="G859" t="s">
        <v>438</v>
      </c>
      <c r="H859">
        <v>12</v>
      </c>
      <c r="I859">
        <v>202212</v>
      </c>
      <c r="J859" s="1">
        <v>59.62</v>
      </c>
      <c r="K859" s="1">
        <v>11.77</v>
      </c>
      <c r="L859" s="1">
        <v>2.5299999999999998</v>
      </c>
      <c r="M859" s="1">
        <v>3.68</v>
      </c>
      <c r="N859" s="1" t="e">
        <f>INDEX(Data!Z:Z,MATCH(zacks_custom_screen_2023_05_31[[#This Row],[Company Name]] &amp; "*", Data!Y:Y,0))</f>
        <v>#N/A</v>
      </c>
      <c r="O859" s="1" t="e">
        <f>INDEX(Data!AA:AA,MATCH(zacks_custom_screen_2023_05_31[[#This Row],[Company Name]] &amp; "*", Data!Y:Y,0))</f>
        <v>#N/A</v>
      </c>
      <c r="P859" s="2">
        <f>IFERROR((zacks_custom_screen_2023_05_31[[#This Row],[EPS1]]-zacks_custom_screen_2023_05_31[[#This Row],[EPS0]])/ABS(zacks_custom_screen_2023_05_31[[#This Row],[EPS0]]), "")</f>
        <v>-0.7850467289719627</v>
      </c>
      <c r="Q859" s="2">
        <f>IFERROR((zacks_custom_screen_2023_05_31[[#This Row],[EPS2]]-zacks_custom_screen_2023_05_31[[#This Row],[EPS1]])/ABS(zacks_custom_screen_2023_05_31[[#This Row],[EPS1]]), "")</f>
        <v>0.4545454545454547</v>
      </c>
      <c r="R859" s="3">
        <f>IFERROR(zacks_custom_screen_2023_05_31[[#This Row],[Price]]/zacks_custom_screen_2023_05_31[[#This Row],[EPS1]], "")</f>
        <v>23.565217391304348</v>
      </c>
      <c r="S859" s="3">
        <f>IFERROR(zacks_custom_screen_2023_05_31[[#This Row],[Price]]/zacks_custom_screen_2023_05_31[[#This Row],[EPS2]], "")</f>
        <v>16.201086956521738</v>
      </c>
      <c r="T859" s="3">
        <f>IFERROR(zacks_custom_screen_2023_05_31[[#This Row],[PE1]]/(zacks_custom_screen_2023_05_31[[#This Row],[EG1]]*100), "")</f>
        <v>-0.30017598343685298</v>
      </c>
      <c r="U859" s="3">
        <f>IFERROR(zacks_custom_screen_2023_05_31[[#This Row],[PE2]]/(zacks_custom_screen_2023_05_31[[#This Row],[EG2]]*100), "")</f>
        <v>0.35642391304347815</v>
      </c>
      <c r="V859"/>
      <c r="W859"/>
      <c r="X859"/>
    </row>
    <row r="860" spans="2:24" hidden="1" x14ac:dyDescent="0.25">
      <c r="B860" t="s">
        <v>1862</v>
      </c>
      <c r="C860">
        <v>35527.82</v>
      </c>
      <c r="D860" t="s">
        <v>90</v>
      </c>
      <c r="E860" t="s">
        <v>13</v>
      </c>
      <c r="F860" t="s">
        <v>37</v>
      </c>
      <c r="G860" t="s">
        <v>92</v>
      </c>
      <c r="H860">
        <v>12</v>
      </c>
      <c r="I860">
        <v>202212</v>
      </c>
      <c r="J860" s="1">
        <v>107.27</v>
      </c>
      <c r="K860" s="1"/>
      <c r="N860" s="1" t="str">
        <f>INDEX(Data!Z:Z,MATCH(zacks_custom_screen_2023_05_31[[#This Row],[Company Name]] &amp; "*", Data!Y:Y,0))</f>
        <v>Naics1</v>
      </c>
      <c r="O860" s="1" t="str">
        <f>INDEX(Data!AA:AA,MATCH(zacks_custom_screen_2023_05_31[[#This Row],[Company Name]] &amp; "*", Data!Y:Y,0))</f>
        <v>Nacis2</v>
      </c>
      <c r="P860" s="2" t="str">
        <f>IFERROR((zacks_custom_screen_2023_05_31[[#This Row],[EPS1]]-zacks_custom_screen_2023_05_31[[#This Row],[EPS0]])/ABS(zacks_custom_screen_2023_05_31[[#This Row],[EPS0]]), "")</f>
        <v/>
      </c>
      <c r="Q860" s="2" t="str">
        <f>IFERROR((zacks_custom_screen_2023_05_31[[#This Row],[EPS2]]-zacks_custom_screen_2023_05_31[[#This Row],[EPS1]])/ABS(zacks_custom_screen_2023_05_31[[#This Row],[EPS1]]), "")</f>
        <v/>
      </c>
      <c r="R860" s="3" t="str">
        <f>IFERROR(zacks_custom_screen_2023_05_31[[#This Row],[Price]]/zacks_custom_screen_2023_05_31[[#This Row],[EPS1]], "")</f>
        <v/>
      </c>
      <c r="S860" s="3" t="str">
        <f>IFERROR(zacks_custom_screen_2023_05_31[[#This Row],[Price]]/zacks_custom_screen_2023_05_31[[#This Row],[EPS2]], "")</f>
        <v/>
      </c>
      <c r="T860" s="3" t="str">
        <f>IFERROR(zacks_custom_screen_2023_05_31[[#This Row],[PE1]]/(zacks_custom_screen_2023_05_31[[#This Row],[EG1]]*100), "")</f>
        <v/>
      </c>
      <c r="U860" s="3" t="str">
        <f>IFERROR(zacks_custom_screen_2023_05_31[[#This Row],[PE2]]/(zacks_custom_screen_2023_05_31[[#This Row],[EG2]]*100), "")</f>
        <v/>
      </c>
      <c r="V860"/>
      <c r="W860"/>
      <c r="X860"/>
    </row>
    <row r="861" spans="2:24" hidden="1" x14ac:dyDescent="0.25">
      <c r="B861" t="s">
        <v>1864</v>
      </c>
      <c r="C861">
        <v>84629.13</v>
      </c>
      <c r="D861" t="s">
        <v>1863</v>
      </c>
      <c r="E861" t="s">
        <v>22</v>
      </c>
      <c r="F861" t="s">
        <v>14</v>
      </c>
      <c r="G861" t="s">
        <v>124</v>
      </c>
      <c r="H861">
        <v>6</v>
      </c>
      <c r="I861">
        <v>202206</v>
      </c>
      <c r="J861" s="1">
        <v>629.96</v>
      </c>
      <c r="K861" s="1">
        <v>33.119999999999997</v>
      </c>
      <c r="L861" s="1">
        <v>33.19</v>
      </c>
      <c r="M861" s="1">
        <v>24.91</v>
      </c>
      <c r="N861" s="1">
        <f>INDEX(Data!Z:Z,MATCH(zacks_custom_screen_2023_05_31[[#This Row],[Company Name]] &amp; "*", Data!Y:Y,0))</f>
        <v>334413</v>
      </c>
      <c r="O861" s="1">
        <f>INDEX(Data!AA:AA,MATCH(zacks_custom_screen_2023_05_31[[#This Row],[Company Name]] &amp; "*", Data!Y:Y,0))</f>
        <v>0</v>
      </c>
      <c r="P861" s="2">
        <f>IFERROR((zacks_custom_screen_2023_05_31[[#This Row],[EPS1]]-zacks_custom_screen_2023_05_31[[#This Row],[EPS0]])/ABS(zacks_custom_screen_2023_05_31[[#This Row],[EPS0]]), "")</f>
        <v>2.1135265700483181E-3</v>
      </c>
      <c r="Q861" s="2">
        <f>IFERROR((zacks_custom_screen_2023_05_31[[#This Row],[EPS2]]-zacks_custom_screen_2023_05_31[[#This Row],[EPS1]])/ABS(zacks_custom_screen_2023_05_31[[#This Row],[EPS1]]), "")</f>
        <v>-0.24947273275082851</v>
      </c>
      <c r="R861" s="3">
        <f>IFERROR(zacks_custom_screen_2023_05_31[[#This Row],[Price]]/zacks_custom_screen_2023_05_31[[#This Row],[EPS1]], "")</f>
        <v>18.980415787887921</v>
      </c>
      <c r="S861" s="3">
        <f>IFERROR(zacks_custom_screen_2023_05_31[[#This Row],[Price]]/zacks_custom_screen_2023_05_31[[#This Row],[EPS2]], "")</f>
        <v>25.289441991168207</v>
      </c>
      <c r="T861" s="3">
        <f>IFERROR(zacks_custom_screen_2023_05_31[[#This Row],[PE1]]/(zacks_custom_screen_2023_05_31[[#This Row],[EG1]]*100), "")</f>
        <v>89.804481556406472</v>
      </c>
      <c r="U861" s="3">
        <f>IFERROR(zacks_custom_screen_2023_05_31[[#This Row],[PE2]]/(zacks_custom_screen_2023_05_31[[#This Row],[EG2]]*100), "")</f>
        <v>-1.0137156759503296</v>
      </c>
      <c r="V861"/>
      <c r="W861"/>
      <c r="X861"/>
    </row>
    <row r="862" spans="2:24" hidden="1" x14ac:dyDescent="0.25">
      <c r="B862" t="s">
        <v>1866</v>
      </c>
      <c r="C862">
        <v>11621.69</v>
      </c>
      <c r="D862" t="s">
        <v>1865</v>
      </c>
      <c r="E862" t="s">
        <v>22</v>
      </c>
      <c r="F862" t="s">
        <v>14</v>
      </c>
      <c r="G862" t="s">
        <v>196</v>
      </c>
      <c r="H862">
        <v>12</v>
      </c>
      <c r="I862">
        <v>202212</v>
      </c>
      <c r="J862" s="1">
        <v>84.43</v>
      </c>
      <c r="K862" s="1">
        <v>1.75</v>
      </c>
      <c r="L862" s="1">
        <v>2.1</v>
      </c>
      <c r="M862" s="1">
        <v>2.5099999999999998</v>
      </c>
      <c r="N862" s="1" t="e">
        <f>INDEX(Data!Z:Z,MATCH(zacks_custom_screen_2023_05_31[[#This Row],[Company Name]] &amp; "*", Data!Y:Y,0))</f>
        <v>#N/A</v>
      </c>
      <c r="O862" s="1" t="e">
        <f>INDEX(Data!AA:AA,MATCH(zacks_custom_screen_2023_05_31[[#This Row],[Company Name]] &amp; "*", Data!Y:Y,0))</f>
        <v>#N/A</v>
      </c>
      <c r="P862" s="2">
        <f>IFERROR((zacks_custom_screen_2023_05_31[[#This Row],[EPS1]]-zacks_custom_screen_2023_05_31[[#This Row],[EPS0]])/ABS(zacks_custom_screen_2023_05_31[[#This Row],[EPS0]]), "")</f>
        <v>0.20000000000000004</v>
      </c>
      <c r="Q862" s="2">
        <f>IFERROR((zacks_custom_screen_2023_05_31[[#This Row],[EPS2]]-zacks_custom_screen_2023_05_31[[#This Row],[EPS1]])/ABS(zacks_custom_screen_2023_05_31[[#This Row],[EPS1]]), "")</f>
        <v>0.1952380952380951</v>
      </c>
      <c r="R862" s="3">
        <f>IFERROR(zacks_custom_screen_2023_05_31[[#This Row],[Price]]/zacks_custom_screen_2023_05_31[[#This Row],[EPS1]], "")</f>
        <v>40.204761904761909</v>
      </c>
      <c r="S862" s="3">
        <f>IFERROR(zacks_custom_screen_2023_05_31[[#This Row],[Price]]/zacks_custom_screen_2023_05_31[[#This Row],[EPS2]], "")</f>
        <v>33.637450199203194</v>
      </c>
      <c r="T862" s="3">
        <f>IFERROR(zacks_custom_screen_2023_05_31[[#This Row],[PE1]]/(zacks_custom_screen_2023_05_31[[#This Row],[EG1]]*100), "")</f>
        <v>2.0102380952380949</v>
      </c>
      <c r="U862" s="3">
        <f>IFERROR(zacks_custom_screen_2023_05_31[[#This Row],[PE2]]/(zacks_custom_screen_2023_05_31[[#This Row],[EG2]]*100), "")</f>
        <v>1.7228937906908963</v>
      </c>
      <c r="V862"/>
      <c r="W862"/>
      <c r="X862"/>
    </row>
    <row r="863" spans="2:24" hidden="1" x14ac:dyDescent="0.25">
      <c r="B863" t="s">
        <v>1868</v>
      </c>
      <c r="C863">
        <v>10991.89</v>
      </c>
      <c r="D863" t="s">
        <v>1867</v>
      </c>
      <c r="E863" t="s">
        <v>13</v>
      </c>
      <c r="F863" t="s">
        <v>37</v>
      </c>
      <c r="G863" t="s">
        <v>250</v>
      </c>
      <c r="H863">
        <v>12</v>
      </c>
      <c r="I863">
        <v>202212</v>
      </c>
      <c r="J863" s="1">
        <v>129.18</v>
      </c>
      <c r="K863" s="1">
        <v>6.51</v>
      </c>
      <c r="L863" s="1">
        <v>6.92</v>
      </c>
      <c r="M863" s="1">
        <v>7.39</v>
      </c>
      <c r="N863" s="1">
        <f>INDEX(Data!Z:Z,MATCH(zacks_custom_screen_2023_05_31[[#This Row],[Company Name]] &amp; "*", Data!Y:Y,0))</f>
        <v>531130</v>
      </c>
      <c r="O863" s="1">
        <f>INDEX(Data!AA:AA,MATCH(zacks_custom_screen_2023_05_31[[#This Row],[Company Name]] &amp; "*", Data!Y:Y,0))</f>
        <v>0</v>
      </c>
      <c r="P863" s="2">
        <f>IFERROR((zacks_custom_screen_2023_05_31[[#This Row],[EPS1]]-zacks_custom_screen_2023_05_31[[#This Row],[EPS0]])/ABS(zacks_custom_screen_2023_05_31[[#This Row],[EPS0]]), "")</f>
        <v>6.2980030721966229E-2</v>
      </c>
      <c r="Q863" s="2">
        <f>IFERROR((zacks_custom_screen_2023_05_31[[#This Row],[EPS2]]-zacks_custom_screen_2023_05_31[[#This Row],[EPS1]])/ABS(zacks_custom_screen_2023_05_31[[#This Row],[EPS1]]), "")</f>
        <v>6.7919075144508637E-2</v>
      </c>
      <c r="R863" s="3">
        <f>IFERROR(zacks_custom_screen_2023_05_31[[#This Row],[Price]]/zacks_custom_screen_2023_05_31[[#This Row],[EPS1]], "")</f>
        <v>18.667630057803468</v>
      </c>
      <c r="S863" s="3">
        <f>IFERROR(zacks_custom_screen_2023_05_31[[#This Row],[Price]]/zacks_custom_screen_2023_05_31[[#This Row],[EPS2]], "")</f>
        <v>17.480378890392423</v>
      </c>
      <c r="T863" s="3">
        <f>IFERROR(zacks_custom_screen_2023_05_31[[#This Row],[PE1]]/(zacks_custom_screen_2023_05_31[[#This Row],[EG1]]*100), "")</f>
        <v>2.9640554067390372</v>
      </c>
      <c r="U863" s="3">
        <f>IFERROR(zacks_custom_screen_2023_05_31[[#This Row],[PE2]]/(zacks_custom_screen_2023_05_31[[#This Row],[EG2]]*100), "")</f>
        <v>2.5737068493939494</v>
      </c>
      <c r="V863"/>
      <c r="W863"/>
      <c r="X863"/>
    </row>
    <row r="864" spans="2:24" hidden="1" x14ac:dyDescent="0.25">
      <c r="B864" t="s">
        <v>1870</v>
      </c>
      <c r="C864">
        <v>6412.26</v>
      </c>
      <c r="D864" t="s">
        <v>1869</v>
      </c>
      <c r="E864" t="s">
        <v>22</v>
      </c>
      <c r="F864" t="s">
        <v>23</v>
      </c>
      <c r="G864" t="s">
        <v>1691</v>
      </c>
      <c r="H864">
        <v>12</v>
      </c>
      <c r="I864">
        <v>202212</v>
      </c>
      <c r="J864" s="1">
        <v>178.45</v>
      </c>
      <c r="K864" s="1">
        <v>11.76</v>
      </c>
      <c r="L864" s="1">
        <v>8.4</v>
      </c>
      <c r="M864" s="1">
        <v>9.2200000000000006</v>
      </c>
      <c r="N864" s="1">
        <f>INDEX(Data!Z:Z,MATCH(zacks_custom_screen_2023_05_31[[#This Row],[Company Name]] &amp; "*", Data!Y:Y,0))</f>
        <v>493110</v>
      </c>
      <c r="O864" s="1">
        <f>INDEX(Data!AA:AA,MATCH(zacks_custom_screen_2023_05_31[[#This Row],[Company Name]] &amp; "*", Data!Y:Y,0))</f>
        <v>0</v>
      </c>
      <c r="P864" s="2">
        <f>IFERROR((zacks_custom_screen_2023_05_31[[#This Row],[EPS1]]-zacks_custom_screen_2023_05_31[[#This Row],[EPS0]])/ABS(zacks_custom_screen_2023_05_31[[#This Row],[EPS0]]), "")</f>
        <v>-0.2857142857142857</v>
      </c>
      <c r="Q864" s="2">
        <f>IFERROR((zacks_custom_screen_2023_05_31[[#This Row],[EPS2]]-zacks_custom_screen_2023_05_31[[#This Row],[EPS1]])/ABS(zacks_custom_screen_2023_05_31[[#This Row],[EPS1]]), "")</f>
        <v>9.7619047619047647E-2</v>
      </c>
      <c r="R864" s="3">
        <f>IFERROR(zacks_custom_screen_2023_05_31[[#This Row],[Price]]/zacks_custom_screen_2023_05_31[[#This Row],[EPS1]], "")</f>
        <v>21.244047619047617</v>
      </c>
      <c r="S864" s="3">
        <f>IFERROR(zacks_custom_screen_2023_05_31[[#This Row],[Price]]/zacks_custom_screen_2023_05_31[[#This Row],[EPS2]], "")</f>
        <v>19.35466377440347</v>
      </c>
      <c r="T864" s="3">
        <f>IFERROR(zacks_custom_screen_2023_05_31[[#This Row],[PE1]]/(zacks_custom_screen_2023_05_31[[#This Row],[EG1]]*100), "")</f>
        <v>-0.74354166666666666</v>
      </c>
      <c r="U864" s="3">
        <f>IFERROR(zacks_custom_screen_2023_05_31[[#This Row],[PE2]]/(zacks_custom_screen_2023_05_31[[#This Row],[EG2]]*100), "")</f>
        <v>1.9826728744510866</v>
      </c>
      <c r="V864"/>
      <c r="W864"/>
      <c r="X864"/>
    </row>
    <row r="865" spans="2:24" hidden="1" x14ac:dyDescent="0.25">
      <c r="B865" t="s">
        <v>1871</v>
      </c>
      <c r="C865">
        <v>9323.74</v>
      </c>
      <c r="D865" t="s">
        <v>1328</v>
      </c>
      <c r="E865" t="s">
        <v>22</v>
      </c>
      <c r="F865" t="s">
        <v>14</v>
      </c>
      <c r="G865" t="s">
        <v>1649</v>
      </c>
      <c r="H865">
        <v>12</v>
      </c>
      <c r="I865">
        <v>202212</v>
      </c>
      <c r="J865" s="1">
        <v>28.55</v>
      </c>
      <c r="K865" s="1">
        <v>3.66</v>
      </c>
      <c r="L865" s="1">
        <v>3.43</v>
      </c>
      <c r="M865" s="1">
        <v>3.42</v>
      </c>
      <c r="N865" s="1" t="e">
        <f>INDEX(Data!Z:Z,MATCH(zacks_custom_screen_2023_05_31[[#This Row],[Company Name]] &amp; "*", Data!Y:Y,0))</f>
        <v>#N/A</v>
      </c>
      <c r="O865" s="1" t="e">
        <f>INDEX(Data!AA:AA,MATCH(zacks_custom_screen_2023_05_31[[#This Row],[Company Name]] &amp; "*", Data!Y:Y,0))</f>
        <v>#N/A</v>
      </c>
      <c r="P865" s="2">
        <f>IFERROR((zacks_custom_screen_2023_05_31[[#This Row],[EPS1]]-zacks_custom_screen_2023_05_31[[#This Row],[EPS0]])/ABS(zacks_custom_screen_2023_05_31[[#This Row],[EPS0]]), "")</f>
        <v>-6.2841530054644795E-2</v>
      </c>
      <c r="Q865" s="2">
        <f>IFERROR((zacks_custom_screen_2023_05_31[[#This Row],[EPS2]]-zacks_custom_screen_2023_05_31[[#This Row],[EPS1]])/ABS(zacks_custom_screen_2023_05_31[[#This Row],[EPS1]]), "")</f>
        <v>-2.915451895043799E-3</v>
      </c>
      <c r="R865" s="3">
        <f>IFERROR(zacks_custom_screen_2023_05_31[[#This Row],[Price]]/zacks_custom_screen_2023_05_31[[#This Row],[EPS1]], "")</f>
        <v>8.3236151603498545</v>
      </c>
      <c r="S865" s="3">
        <f>IFERROR(zacks_custom_screen_2023_05_31[[#This Row],[Price]]/zacks_custom_screen_2023_05_31[[#This Row],[EPS2]], "")</f>
        <v>8.34795321637427</v>
      </c>
      <c r="T865" s="3">
        <f>IFERROR(zacks_custom_screen_2023_05_31[[#This Row],[PE1]]/(zacks_custom_screen_2023_05_31[[#This Row],[EG1]]*100), "")</f>
        <v>-1.3245404994295857</v>
      </c>
      <c r="U865" s="3">
        <f>IFERROR(zacks_custom_screen_2023_05_31[[#This Row],[PE2]]/(zacks_custom_screen_2023_05_31[[#This Row],[EG2]]*100), "")</f>
        <v>-28.633479532163086</v>
      </c>
      <c r="V865"/>
      <c r="W865"/>
      <c r="X865"/>
    </row>
    <row r="866" spans="2:24" hidden="1" x14ac:dyDescent="0.25">
      <c r="B866" t="s">
        <v>1872</v>
      </c>
      <c r="C866">
        <v>9062.48</v>
      </c>
      <c r="D866" t="s">
        <v>1328</v>
      </c>
      <c r="E866" t="s">
        <v>22</v>
      </c>
      <c r="F866" t="s">
        <v>14</v>
      </c>
      <c r="G866" t="s">
        <v>1649</v>
      </c>
      <c r="H866">
        <v>12</v>
      </c>
      <c r="I866">
        <v>202212</v>
      </c>
      <c r="J866" s="1">
        <v>27.75</v>
      </c>
      <c r="K866" s="1">
        <v>3.66</v>
      </c>
      <c r="N866" s="1" t="e">
        <f>INDEX(Data!Z:Z,MATCH(zacks_custom_screen_2023_05_31[[#This Row],[Company Name]] &amp; "*", Data!Y:Y,0))</f>
        <v>#N/A</v>
      </c>
      <c r="O866" s="1" t="e">
        <f>INDEX(Data!AA:AA,MATCH(zacks_custom_screen_2023_05_31[[#This Row],[Company Name]] &amp; "*", Data!Y:Y,0))</f>
        <v>#N/A</v>
      </c>
      <c r="P866" s="2">
        <f>IFERROR((zacks_custom_screen_2023_05_31[[#This Row],[EPS1]]-zacks_custom_screen_2023_05_31[[#This Row],[EPS0]])/ABS(zacks_custom_screen_2023_05_31[[#This Row],[EPS0]]), "")</f>
        <v>-1</v>
      </c>
      <c r="Q866" s="2" t="str">
        <f>IFERROR((zacks_custom_screen_2023_05_31[[#This Row],[EPS2]]-zacks_custom_screen_2023_05_31[[#This Row],[EPS1]])/ABS(zacks_custom_screen_2023_05_31[[#This Row],[EPS1]]), "")</f>
        <v/>
      </c>
      <c r="R866" s="3" t="str">
        <f>IFERROR(zacks_custom_screen_2023_05_31[[#This Row],[Price]]/zacks_custom_screen_2023_05_31[[#This Row],[EPS1]], "")</f>
        <v/>
      </c>
      <c r="S866" s="3" t="str">
        <f>IFERROR(zacks_custom_screen_2023_05_31[[#This Row],[Price]]/zacks_custom_screen_2023_05_31[[#This Row],[EPS2]], "")</f>
        <v/>
      </c>
      <c r="T866" s="3" t="str">
        <f>IFERROR(zacks_custom_screen_2023_05_31[[#This Row],[PE1]]/(zacks_custom_screen_2023_05_31[[#This Row],[EG1]]*100), "")</f>
        <v/>
      </c>
      <c r="U866" s="3" t="str">
        <f>IFERROR(zacks_custom_screen_2023_05_31[[#This Row],[PE2]]/(zacks_custom_screen_2023_05_31[[#This Row],[EG2]]*100), "")</f>
        <v/>
      </c>
      <c r="V866"/>
      <c r="W866"/>
      <c r="X866"/>
    </row>
    <row r="867" spans="2:24" hidden="1" x14ac:dyDescent="0.25">
      <c r="B867" t="s">
        <v>1873</v>
      </c>
      <c r="C867">
        <v>9310.67</v>
      </c>
      <c r="D867" t="s">
        <v>1328</v>
      </c>
      <c r="E867" t="s">
        <v>22</v>
      </c>
      <c r="F867" t="s">
        <v>14</v>
      </c>
      <c r="G867" t="s">
        <v>1649</v>
      </c>
      <c r="H867">
        <v>12</v>
      </c>
      <c r="I867">
        <v>202212</v>
      </c>
      <c r="J867" s="1">
        <v>28.51</v>
      </c>
      <c r="K867" s="1">
        <v>3.66</v>
      </c>
      <c r="L867" s="1">
        <v>3.17</v>
      </c>
      <c r="M867" s="1">
        <v>3.16</v>
      </c>
      <c r="N867" s="1" t="e">
        <f>INDEX(Data!Z:Z,MATCH(zacks_custom_screen_2023_05_31[[#This Row],[Company Name]] &amp; "*", Data!Y:Y,0))</f>
        <v>#N/A</v>
      </c>
      <c r="O867" s="1" t="e">
        <f>INDEX(Data!AA:AA,MATCH(zacks_custom_screen_2023_05_31[[#This Row],[Company Name]] &amp; "*", Data!Y:Y,0))</f>
        <v>#N/A</v>
      </c>
      <c r="P867" s="2">
        <f>IFERROR((zacks_custom_screen_2023_05_31[[#This Row],[EPS1]]-zacks_custom_screen_2023_05_31[[#This Row],[EPS0]])/ABS(zacks_custom_screen_2023_05_31[[#This Row],[EPS0]]), "")</f>
        <v>-0.13387978142076509</v>
      </c>
      <c r="Q867" s="2">
        <f>IFERROR((zacks_custom_screen_2023_05_31[[#This Row],[EPS2]]-zacks_custom_screen_2023_05_31[[#This Row],[EPS1]])/ABS(zacks_custom_screen_2023_05_31[[#This Row],[EPS1]]), "")</f>
        <v>-3.1545741324920462E-3</v>
      </c>
      <c r="R867" s="3">
        <f>IFERROR(zacks_custom_screen_2023_05_31[[#This Row],[Price]]/zacks_custom_screen_2023_05_31[[#This Row],[EPS1]], "")</f>
        <v>8.9936908517350158</v>
      </c>
      <c r="S867" s="3">
        <f>IFERROR(zacks_custom_screen_2023_05_31[[#This Row],[Price]]/zacks_custom_screen_2023_05_31[[#This Row],[EPS2]], "")</f>
        <v>9.0221518987341778</v>
      </c>
      <c r="T867" s="3">
        <f>IFERROR(zacks_custom_screen_2023_05_31[[#This Row],[PE1]]/(zacks_custom_screen_2023_05_31[[#This Row],[EG1]]*100), "")</f>
        <v>-0.67177364321122734</v>
      </c>
      <c r="U867" s="3">
        <f>IFERROR(zacks_custom_screen_2023_05_31[[#This Row],[PE2]]/(zacks_custom_screen_2023_05_31[[#This Row],[EG2]]*100), "")</f>
        <v>-28.600221518987954</v>
      </c>
      <c r="V867"/>
      <c r="W867"/>
      <c r="X867"/>
    </row>
    <row r="868" spans="2:24" hidden="1" x14ac:dyDescent="0.25">
      <c r="B868" t="s">
        <v>1875</v>
      </c>
      <c r="C868">
        <v>3855.91</v>
      </c>
      <c r="D868" t="s">
        <v>1874</v>
      </c>
      <c r="E868" t="s">
        <v>13</v>
      </c>
      <c r="F868" t="s">
        <v>41</v>
      </c>
      <c r="G868" t="s">
        <v>153</v>
      </c>
      <c r="H868">
        <v>12</v>
      </c>
      <c r="I868">
        <v>202212</v>
      </c>
      <c r="J868" s="1">
        <v>19.77</v>
      </c>
      <c r="K868" s="1">
        <v>-0.18</v>
      </c>
      <c r="L868" s="1">
        <v>0.41</v>
      </c>
      <c r="M868" s="1">
        <v>0.61</v>
      </c>
      <c r="N868" s="1">
        <f>INDEX(Data!Z:Z,MATCH(zacks_custom_screen_2023_05_31[[#This Row],[Company Name]] &amp; "*", Data!Y:Y,0))</f>
        <v>713940</v>
      </c>
      <c r="O868" s="1">
        <f>INDEX(Data!AA:AA,MATCH(zacks_custom_screen_2023_05_31[[#This Row],[Company Name]] &amp; "*", Data!Y:Y,0))</f>
        <v>0</v>
      </c>
      <c r="P868" s="2">
        <f>IFERROR((zacks_custom_screen_2023_05_31[[#This Row],[EPS1]]-zacks_custom_screen_2023_05_31[[#This Row],[EPS0]])/ABS(zacks_custom_screen_2023_05_31[[#This Row],[EPS0]]), "")</f>
        <v>3.2777777777777777</v>
      </c>
      <c r="Q868" s="2">
        <f>IFERROR((zacks_custom_screen_2023_05_31[[#This Row],[EPS2]]-zacks_custom_screen_2023_05_31[[#This Row],[EPS1]])/ABS(zacks_custom_screen_2023_05_31[[#This Row],[EPS1]]), "")</f>
        <v>0.48780487804878053</v>
      </c>
      <c r="R868" s="3">
        <f>IFERROR(zacks_custom_screen_2023_05_31[[#This Row],[Price]]/zacks_custom_screen_2023_05_31[[#This Row],[EPS1]], "")</f>
        <v>48.219512195121951</v>
      </c>
      <c r="S868" s="3">
        <f>IFERROR(zacks_custom_screen_2023_05_31[[#This Row],[Price]]/zacks_custom_screen_2023_05_31[[#This Row],[EPS2]], "")</f>
        <v>32.409836065573771</v>
      </c>
      <c r="T868" s="3">
        <f>IFERROR(zacks_custom_screen_2023_05_31[[#This Row],[PE1]]/(zacks_custom_screen_2023_05_31[[#This Row],[EG1]]*100), "")</f>
        <v>0.14711037618850764</v>
      </c>
      <c r="U868" s="3">
        <f>IFERROR(zacks_custom_screen_2023_05_31[[#This Row],[PE2]]/(zacks_custom_screen_2023_05_31[[#This Row],[EG2]]*100), "")</f>
        <v>0.66440163934426222</v>
      </c>
      <c r="V868"/>
      <c r="W868"/>
      <c r="X868"/>
    </row>
    <row r="869" spans="2:24" hidden="1" x14ac:dyDescent="0.25">
      <c r="B869" t="s">
        <v>1877</v>
      </c>
      <c r="C869">
        <v>4229.82</v>
      </c>
      <c r="D869" t="s">
        <v>1876</v>
      </c>
      <c r="E869" t="s">
        <v>13</v>
      </c>
      <c r="F869" t="s">
        <v>130</v>
      </c>
      <c r="G869" t="s">
        <v>323</v>
      </c>
      <c r="H869">
        <v>12</v>
      </c>
      <c r="I869">
        <v>202212</v>
      </c>
      <c r="J869" s="1">
        <v>23.55</v>
      </c>
      <c r="K869" s="1">
        <v>1.4</v>
      </c>
      <c r="L869" s="1">
        <v>2.04</v>
      </c>
      <c r="M869" s="1">
        <v>2.42</v>
      </c>
      <c r="N869" s="1" t="e">
        <f>INDEX(Data!Z:Z,MATCH(zacks_custom_screen_2023_05_31[[#This Row],[Company Name]] &amp; "*", Data!Y:Y,0))</f>
        <v>#N/A</v>
      </c>
      <c r="O869" s="1" t="e">
        <f>INDEX(Data!AA:AA,MATCH(zacks_custom_screen_2023_05_31[[#This Row],[Company Name]] &amp; "*", Data!Y:Y,0))</f>
        <v>#N/A</v>
      </c>
      <c r="P869" s="2">
        <f>IFERROR((zacks_custom_screen_2023_05_31[[#This Row],[EPS1]]-zacks_custom_screen_2023_05_31[[#This Row],[EPS0]])/ABS(zacks_custom_screen_2023_05_31[[#This Row],[EPS0]]), "")</f>
        <v>0.45714285714285724</v>
      </c>
      <c r="Q869" s="2">
        <f>IFERROR((zacks_custom_screen_2023_05_31[[#This Row],[EPS2]]-zacks_custom_screen_2023_05_31[[#This Row],[EPS1]])/ABS(zacks_custom_screen_2023_05_31[[#This Row],[EPS1]]), "")</f>
        <v>0.18627450980392152</v>
      </c>
      <c r="R869" s="3">
        <f>IFERROR(zacks_custom_screen_2023_05_31[[#This Row],[Price]]/zacks_custom_screen_2023_05_31[[#This Row],[EPS1]], "")</f>
        <v>11.544117647058824</v>
      </c>
      <c r="S869" s="3">
        <f>IFERROR(zacks_custom_screen_2023_05_31[[#This Row],[Price]]/zacks_custom_screen_2023_05_31[[#This Row],[EPS2]], "")</f>
        <v>9.7314049586776861</v>
      </c>
      <c r="T869" s="3">
        <f>IFERROR(zacks_custom_screen_2023_05_31[[#This Row],[PE1]]/(zacks_custom_screen_2023_05_31[[#This Row],[EG1]]*100), "")</f>
        <v>0.25252757352941174</v>
      </c>
      <c r="U869" s="3">
        <f>IFERROR(zacks_custom_screen_2023_05_31[[#This Row],[PE2]]/(zacks_custom_screen_2023_05_31[[#This Row],[EG2]]*100), "")</f>
        <v>0.52242279251848645</v>
      </c>
      <c r="V869"/>
      <c r="W869"/>
      <c r="X869"/>
    </row>
    <row r="870" spans="2:24" hidden="1" x14ac:dyDescent="0.25">
      <c r="B870" t="s">
        <v>1879</v>
      </c>
      <c r="C870">
        <v>42808.71</v>
      </c>
      <c r="D870" t="s">
        <v>1878</v>
      </c>
      <c r="E870" t="s">
        <v>22</v>
      </c>
      <c r="F870" t="s">
        <v>330</v>
      </c>
      <c r="G870" t="s">
        <v>806</v>
      </c>
      <c r="H870">
        <v>1</v>
      </c>
      <c r="I870">
        <v>202301</v>
      </c>
      <c r="J870" s="1">
        <v>336.64</v>
      </c>
      <c r="K870" s="1">
        <v>10.07</v>
      </c>
      <c r="L870" s="1">
        <v>11.62</v>
      </c>
      <c r="M870" s="1">
        <v>13.45</v>
      </c>
      <c r="N870" s="1" t="e">
        <f>INDEX(Data!Z:Z,MATCH(zacks_custom_screen_2023_05_31[[#This Row],[Company Name]] &amp; "*", Data!Y:Y,0))</f>
        <v>#N/A</v>
      </c>
      <c r="O870" s="1" t="e">
        <f>INDEX(Data!AA:AA,MATCH(zacks_custom_screen_2023_05_31[[#This Row],[Company Name]] &amp; "*", Data!Y:Y,0))</f>
        <v>#N/A</v>
      </c>
      <c r="P870" s="2">
        <f>IFERROR((zacks_custom_screen_2023_05_31[[#This Row],[EPS1]]-zacks_custom_screen_2023_05_31[[#This Row],[EPS0]])/ABS(zacks_custom_screen_2023_05_31[[#This Row],[EPS0]]), "")</f>
        <v>0.15392254220456791</v>
      </c>
      <c r="Q870" s="2">
        <f>IFERROR((zacks_custom_screen_2023_05_31[[#This Row],[EPS2]]-zacks_custom_screen_2023_05_31[[#This Row],[EPS1]])/ABS(zacks_custom_screen_2023_05_31[[#This Row],[EPS1]]), "")</f>
        <v>0.157487091222031</v>
      </c>
      <c r="R870" s="3">
        <f>IFERROR(zacks_custom_screen_2023_05_31[[#This Row],[Price]]/zacks_custom_screen_2023_05_31[[#This Row],[EPS1]], "")</f>
        <v>28.970740103270224</v>
      </c>
      <c r="S870" s="3">
        <f>IFERROR(zacks_custom_screen_2023_05_31[[#This Row],[Price]]/zacks_custom_screen_2023_05_31[[#This Row],[EPS2]], "")</f>
        <v>25.028996282527881</v>
      </c>
      <c r="T870" s="3">
        <f>IFERROR(zacks_custom_screen_2023_05_31[[#This Row],[PE1]]/(zacks_custom_screen_2023_05_31[[#This Row],[EG1]]*100), "")</f>
        <v>1.8821635667092345</v>
      </c>
      <c r="U870" s="3">
        <f>IFERROR(zacks_custom_screen_2023_05_31[[#This Row],[PE2]]/(zacks_custom_screen_2023_05_31[[#This Row],[EG2]]*100), "")</f>
        <v>1.5892728787047756</v>
      </c>
      <c r="V870"/>
      <c r="W870"/>
      <c r="X870"/>
    </row>
    <row r="871" spans="2:24" hidden="1" x14ac:dyDescent="0.25">
      <c r="B871" t="s">
        <v>1881</v>
      </c>
      <c r="C871">
        <v>17733.18</v>
      </c>
      <c r="D871" t="s">
        <v>1880</v>
      </c>
      <c r="E871" t="s">
        <v>13</v>
      </c>
      <c r="F871" t="s">
        <v>23</v>
      </c>
      <c r="G871" t="s">
        <v>24</v>
      </c>
      <c r="H871">
        <v>12</v>
      </c>
      <c r="I871">
        <v>202212</v>
      </c>
      <c r="J871" s="1">
        <v>29.8</v>
      </c>
      <c r="K871" s="1">
        <v>1.1599999999999999</v>
      </c>
      <c r="L871" s="1">
        <v>2.62</v>
      </c>
      <c r="M871" s="1">
        <v>3.84</v>
      </c>
      <c r="N871" s="1">
        <f>INDEX(Data!Z:Z,MATCH(zacks_custom_screen_2023_05_31[[#This Row],[Company Name]] &amp; "*", Data!Y:Y,0))</f>
        <v>481111</v>
      </c>
      <c r="O871" s="1">
        <f>INDEX(Data!AA:AA,MATCH(zacks_custom_screen_2023_05_31[[#This Row],[Company Name]] &amp; "*", Data!Y:Y,0))</f>
        <v>0</v>
      </c>
      <c r="P871" s="2">
        <f>IFERROR((zacks_custom_screen_2023_05_31[[#This Row],[EPS1]]-zacks_custom_screen_2023_05_31[[#This Row],[EPS0]])/ABS(zacks_custom_screen_2023_05_31[[#This Row],[EPS0]]), "")</f>
        <v>1.2586206896551726</v>
      </c>
      <c r="Q871" s="2">
        <f>IFERROR((zacks_custom_screen_2023_05_31[[#This Row],[EPS2]]-zacks_custom_screen_2023_05_31[[#This Row],[EPS1]])/ABS(zacks_custom_screen_2023_05_31[[#This Row],[EPS1]]), "")</f>
        <v>0.46564885496183195</v>
      </c>
      <c r="R871" s="3">
        <f>IFERROR(zacks_custom_screen_2023_05_31[[#This Row],[Price]]/zacks_custom_screen_2023_05_31[[#This Row],[EPS1]], "")</f>
        <v>11.374045801526718</v>
      </c>
      <c r="S871" s="3">
        <f>IFERROR(zacks_custom_screen_2023_05_31[[#This Row],[Price]]/zacks_custom_screen_2023_05_31[[#This Row],[EPS2]], "")</f>
        <v>7.760416666666667</v>
      </c>
      <c r="T871" s="3">
        <f>IFERROR(zacks_custom_screen_2023_05_31[[#This Row],[PE1]]/(zacks_custom_screen_2023_05_31[[#This Row],[EG1]]*100), "")</f>
        <v>9.0369131025828692E-2</v>
      </c>
      <c r="U871" s="3">
        <f>IFERROR(zacks_custom_screen_2023_05_31[[#This Row],[PE2]]/(zacks_custom_screen_2023_05_31[[#This Row],[EG2]]*100), "")</f>
        <v>0.16665812841530059</v>
      </c>
      <c r="V871"/>
      <c r="W871"/>
      <c r="X871"/>
    </row>
    <row r="872" spans="2:24" hidden="1" x14ac:dyDescent="0.25">
      <c r="B872" t="s">
        <v>1883</v>
      </c>
      <c r="C872">
        <v>42057.85</v>
      </c>
      <c r="D872" t="s">
        <v>1882</v>
      </c>
      <c r="E872" t="s">
        <v>13</v>
      </c>
      <c r="F872" t="s">
        <v>330</v>
      </c>
      <c r="G872" t="s">
        <v>606</v>
      </c>
      <c r="H872">
        <v>12</v>
      </c>
      <c r="I872">
        <v>202212</v>
      </c>
      <c r="J872" s="1">
        <v>55.03</v>
      </c>
      <c r="K872" s="1">
        <v>-1.2</v>
      </c>
      <c r="L872" s="1">
        <v>1.82</v>
      </c>
      <c r="M872" s="1">
        <v>3.02</v>
      </c>
      <c r="N872" s="1">
        <f>INDEX(Data!Z:Z,MATCH(zacks_custom_screen_2023_05_31[[#This Row],[Company Name]] &amp; "*", Data!Y:Y,0))</f>
        <v>721120</v>
      </c>
      <c r="O872" s="1">
        <f>INDEX(Data!AA:AA,MATCH(zacks_custom_screen_2023_05_31[[#This Row],[Company Name]] &amp; "*", Data!Y:Y,0))</f>
        <v>0</v>
      </c>
      <c r="P872" s="2">
        <f>IFERROR((zacks_custom_screen_2023_05_31[[#This Row],[EPS1]]-zacks_custom_screen_2023_05_31[[#This Row],[EPS0]])/ABS(zacks_custom_screen_2023_05_31[[#This Row],[EPS0]]), "")</f>
        <v>2.5166666666666666</v>
      </c>
      <c r="Q872" s="2">
        <f>IFERROR((zacks_custom_screen_2023_05_31[[#This Row],[EPS2]]-zacks_custom_screen_2023_05_31[[#This Row],[EPS1]])/ABS(zacks_custom_screen_2023_05_31[[#This Row],[EPS1]]), "")</f>
        <v>0.65934065934065933</v>
      </c>
      <c r="R872" s="3">
        <f>IFERROR(zacks_custom_screen_2023_05_31[[#This Row],[Price]]/zacks_custom_screen_2023_05_31[[#This Row],[EPS1]], "")</f>
        <v>30.236263736263737</v>
      </c>
      <c r="S872" s="3">
        <f>IFERROR(zacks_custom_screen_2023_05_31[[#This Row],[Price]]/zacks_custom_screen_2023_05_31[[#This Row],[EPS2]], "")</f>
        <v>18.221854304635762</v>
      </c>
      <c r="T872" s="3">
        <f>IFERROR(zacks_custom_screen_2023_05_31[[#This Row],[PE1]]/(zacks_custom_screen_2023_05_31[[#This Row],[EG1]]*100), "")</f>
        <v>0.12014409431627976</v>
      </c>
      <c r="U872" s="3">
        <f>IFERROR(zacks_custom_screen_2023_05_31[[#This Row],[PE2]]/(zacks_custom_screen_2023_05_31[[#This Row],[EG2]]*100), "")</f>
        <v>0.27636479028697575</v>
      </c>
      <c r="V872"/>
      <c r="W872"/>
      <c r="X872"/>
    </row>
    <row r="873" spans="2:24" hidden="1" x14ac:dyDescent="0.25">
      <c r="B873" t="s">
        <v>1885</v>
      </c>
      <c r="C873">
        <v>15922.55</v>
      </c>
      <c r="D873" t="s">
        <v>1884</v>
      </c>
      <c r="E873" t="s">
        <v>13</v>
      </c>
      <c r="F873" t="s">
        <v>51</v>
      </c>
      <c r="G873" t="s">
        <v>308</v>
      </c>
      <c r="H873">
        <v>5</v>
      </c>
      <c r="I873">
        <v>202205</v>
      </c>
      <c r="J873" s="1">
        <v>109.28</v>
      </c>
      <c r="K873" s="1">
        <v>2.08</v>
      </c>
      <c r="L873" s="1">
        <v>4.51</v>
      </c>
      <c r="M873" s="1">
        <v>4.9400000000000004</v>
      </c>
      <c r="N873" s="1">
        <f>INDEX(Data!Z:Z,MATCH(zacks_custom_screen_2023_05_31[[#This Row],[Company Name]] &amp; "*", Data!Y:Y,0))</f>
        <v>311412</v>
      </c>
      <c r="O873" s="1">
        <f>INDEX(Data!AA:AA,MATCH(zacks_custom_screen_2023_05_31[[#This Row],[Company Name]] &amp; "*", Data!Y:Y,0))</f>
        <v>0</v>
      </c>
      <c r="P873" s="2">
        <f>IFERROR((zacks_custom_screen_2023_05_31[[#This Row],[EPS1]]-zacks_custom_screen_2023_05_31[[#This Row],[EPS0]])/ABS(zacks_custom_screen_2023_05_31[[#This Row],[EPS0]]), "")</f>
        <v>1.1682692307692306</v>
      </c>
      <c r="Q873" s="2">
        <f>IFERROR((zacks_custom_screen_2023_05_31[[#This Row],[EPS2]]-zacks_custom_screen_2023_05_31[[#This Row],[EPS1]])/ABS(zacks_custom_screen_2023_05_31[[#This Row],[EPS1]]), "")</f>
        <v>9.5343680709534501E-2</v>
      </c>
      <c r="R873" s="3">
        <f>IFERROR(zacks_custom_screen_2023_05_31[[#This Row],[Price]]/zacks_custom_screen_2023_05_31[[#This Row],[EPS1]], "")</f>
        <v>24.23059866962306</v>
      </c>
      <c r="S873" s="3">
        <f>IFERROR(zacks_custom_screen_2023_05_31[[#This Row],[Price]]/zacks_custom_screen_2023_05_31[[#This Row],[EPS2]], "")</f>
        <v>22.121457489878541</v>
      </c>
      <c r="T873" s="3">
        <f>IFERROR(zacks_custom_screen_2023_05_31[[#This Row],[PE1]]/(zacks_custom_screen_2023_05_31[[#This Row],[EG1]]*100), "")</f>
        <v>0.20740594746014801</v>
      </c>
      <c r="U873" s="3">
        <f>IFERROR(zacks_custom_screen_2023_05_31[[#This Row],[PE2]]/(zacks_custom_screen_2023_05_31[[#This Row],[EG2]]*100), "")</f>
        <v>2.3201807739384206</v>
      </c>
      <c r="V873"/>
      <c r="W873"/>
      <c r="X873"/>
    </row>
    <row r="874" spans="2:24" hidden="1" x14ac:dyDescent="0.25">
      <c r="B874" t="s">
        <v>1887</v>
      </c>
      <c r="C874">
        <v>28207.77</v>
      </c>
      <c r="D874" t="s">
        <v>1886</v>
      </c>
      <c r="E874" t="s">
        <v>13</v>
      </c>
      <c r="F874" t="s">
        <v>130</v>
      </c>
      <c r="G874" t="s">
        <v>189</v>
      </c>
      <c r="H874">
        <v>12</v>
      </c>
      <c r="I874">
        <v>202212</v>
      </c>
      <c r="J874" s="1">
        <v>86.72</v>
      </c>
      <c r="K874" s="1">
        <v>12.46</v>
      </c>
      <c r="L874" s="1">
        <v>9.7200000000000006</v>
      </c>
      <c r="M874" s="1">
        <v>9.76</v>
      </c>
      <c r="N874" s="1">
        <f>INDEX(Data!Z:Z,MATCH(zacks_custom_screen_2023_05_31[[#This Row],[Company Name]] &amp; "*", Data!Y:Y,0))</f>
        <v>325199</v>
      </c>
      <c r="O874" s="1">
        <f>INDEX(Data!AA:AA,MATCH(zacks_custom_screen_2023_05_31[[#This Row],[Company Name]] &amp; "*", Data!Y:Y,0))</f>
        <v>0</v>
      </c>
      <c r="P874" s="2">
        <f>IFERROR((zacks_custom_screen_2023_05_31[[#This Row],[EPS1]]-zacks_custom_screen_2023_05_31[[#This Row],[EPS0]])/ABS(zacks_custom_screen_2023_05_31[[#This Row],[EPS0]]), "")</f>
        <v>-0.21990369181380418</v>
      </c>
      <c r="Q874" s="2">
        <f>IFERROR((zacks_custom_screen_2023_05_31[[#This Row],[EPS2]]-zacks_custom_screen_2023_05_31[[#This Row],[EPS1]])/ABS(zacks_custom_screen_2023_05_31[[#This Row],[EPS1]]), "")</f>
        <v>4.1152263374484715E-3</v>
      </c>
      <c r="R874" s="3">
        <f>IFERROR(zacks_custom_screen_2023_05_31[[#This Row],[Price]]/zacks_custom_screen_2023_05_31[[#This Row],[EPS1]], "")</f>
        <v>8.9218106995884767</v>
      </c>
      <c r="S874" s="3">
        <f>IFERROR(zacks_custom_screen_2023_05_31[[#This Row],[Price]]/zacks_custom_screen_2023_05_31[[#This Row],[EPS2]], "")</f>
        <v>8.8852459016393439</v>
      </c>
      <c r="T874" s="3">
        <f>IFERROR(zacks_custom_screen_2023_05_31[[#This Row],[PE1]]/(zacks_custom_screen_2023_05_31[[#This Row],[EG1]]*100), "")</f>
        <v>-0.40571445736084827</v>
      </c>
      <c r="U874" s="3">
        <f>IFERROR(zacks_custom_screen_2023_05_31[[#This Row],[PE2]]/(zacks_custom_screen_2023_05_31[[#This Row],[EG2]]*100), "")</f>
        <v>21.591147540984068</v>
      </c>
      <c r="V874"/>
      <c r="W874"/>
      <c r="X874"/>
    </row>
    <row r="875" spans="2:24" hidden="1" x14ac:dyDescent="0.25">
      <c r="B875" t="s">
        <v>1889</v>
      </c>
      <c r="C875">
        <v>3376.29</v>
      </c>
      <c r="D875" t="s">
        <v>1888</v>
      </c>
      <c r="E875" t="s">
        <v>22</v>
      </c>
      <c r="F875" t="s">
        <v>14</v>
      </c>
      <c r="G875" t="s">
        <v>183</v>
      </c>
      <c r="H875">
        <v>12</v>
      </c>
      <c r="I875">
        <v>202212</v>
      </c>
      <c r="J875" s="1">
        <v>8.93</v>
      </c>
      <c r="K875" s="1">
        <v>-1.5</v>
      </c>
      <c r="L875" s="1">
        <v>0.16</v>
      </c>
      <c r="M875" s="1">
        <v>0.52</v>
      </c>
      <c r="N875" s="1">
        <f>INDEX(Data!Z:Z,MATCH(zacks_custom_screen_2023_05_31[[#This Row],[Company Name]] &amp; "*", Data!Y:Y,0))</f>
        <v>485320</v>
      </c>
      <c r="O875" s="1">
        <f>INDEX(Data!AA:AA,MATCH(zacks_custom_screen_2023_05_31[[#This Row],[Company Name]] &amp; "*", Data!Y:Y,0))</f>
        <v>0</v>
      </c>
      <c r="P875" s="2">
        <f>IFERROR((zacks_custom_screen_2023_05_31[[#This Row],[EPS1]]-zacks_custom_screen_2023_05_31[[#This Row],[EPS0]])/ABS(zacks_custom_screen_2023_05_31[[#This Row],[EPS0]]), "")</f>
        <v>1.1066666666666667</v>
      </c>
      <c r="Q875" s="2">
        <f>IFERROR((zacks_custom_screen_2023_05_31[[#This Row],[EPS2]]-zacks_custom_screen_2023_05_31[[#This Row],[EPS1]])/ABS(zacks_custom_screen_2023_05_31[[#This Row],[EPS1]]), "")</f>
        <v>2.25</v>
      </c>
      <c r="R875" s="3">
        <f>IFERROR(zacks_custom_screen_2023_05_31[[#This Row],[Price]]/zacks_custom_screen_2023_05_31[[#This Row],[EPS1]], "")</f>
        <v>55.8125</v>
      </c>
      <c r="S875" s="3">
        <f>IFERROR(zacks_custom_screen_2023_05_31[[#This Row],[Price]]/zacks_custom_screen_2023_05_31[[#This Row],[EPS2]], "")</f>
        <v>17.173076923076923</v>
      </c>
      <c r="T875" s="3">
        <f>IFERROR(zacks_custom_screen_2023_05_31[[#This Row],[PE1]]/(zacks_custom_screen_2023_05_31[[#This Row],[EG1]]*100), "")</f>
        <v>0.5043298192771084</v>
      </c>
      <c r="U875" s="3">
        <f>IFERROR(zacks_custom_screen_2023_05_31[[#This Row],[PE2]]/(zacks_custom_screen_2023_05_31[[#This Row],[EG2]]*100), "")</f>
        <v>7.6324786324786328E-2</v>
      </c>
      <c r="V875"/>
      <c r="W875"/>
      <c r="X875"/>
    </row>
    <row r="876" spans="2:24" hidden="1" x14ac:dyDescent="0.25">
      <c r="B876" t="s">
        <v>1891</v>
      </c>
      <c r="C876">
        <v>36633.769999999997</v>
      </c>
      <c r="D876" t="s">
        <v>1890</v>
      </c>
      <c r="E876" t="s">
        <v>13</v>
      </c>
      <c r="F876" t="s">
        <v>37</v>
      </c>
      <c r="G876" t="s">
        <v>418</v>
      </c>
      <c r="H876">
        <v>12</v>
      </c>
      <c r="I876">
        <v>202212</v>
      </c>
      <c r="J876" s="1">
        <v>2.2200000000000002</v>
      </c>
      <c r="K876" s="1">
        <v>0.36</v>
      </c>
      <c r="L876" s="1">
        <v>0.42</v>
      </c>
      <c r="M876" s="1">
        <v>0.47</v>
      </c>
      <c r="N876" s="1" t="e">
        <f>INDEX(Data!Z:Z,MATCH(zacks_custom_screen_2023_05_31[[#This Row],[Company Name]] &amp; "*", Data!Y:Y,0))</f>
        <v>#N/A</v>
      </c>
      <c r="O876" s="1" t="e">
        <f>INDEX(Data!AA:AA,MATCH(zacks_custom_screen_2023_05_31[[#This Row],[Company Name]] &amp; "*", Data!Y:Y,0))</f>
        <v>#N/A</v>
      </c>
      <c r="P876" s="2">
        <f>IFERROR((zacks_custom_screen_2023_05_31[[#This Row],[EPS1]]-zacks_custom_screen_2023_05_31[[#This Row],[EPS0]])/ABS(zacks_custom_screen_2023_05_31[[#This Row],[EPS0]]), "")</f>
        <v>0.16666666666666666</v>
      </c>
      <c r="Q876" s="2">
        <f>IFERROR((zacks_custom_screen_2023_05_31[[#This Row],[EPS2]]-zacks_custom_screen_2023_05_31[[#This Row],[EPS1]])/ABS(zacks_custom_screen_2023_05_31[[#This Row],[EPS1]]), "")</f>
        <v>0.11904761904761903</v>
      </c>
      <c r="R876" s="3">
        <f>IFERROR(zacks_custom_screen_2023_05_31[[#This Row],[Price]]/zacks_custom_screen_2023_05_31[[#This Row],[EPS1]], "")</f>
        <v>5.2857142857142865</v>
      </c>
      <c r="S876" s="3">
        <f>IFERROR(zacks_custom_screen_2023_05_31[[#This Row],[Price]]/zacks_custom_screen_2023_05_31[[#This Row],[EPS2]], "")</f>
        <v>4.7234042553191493</v>
      </c>
      <c r="T876" s="3">
        <f>IFERROR(zacks_custom_screen_2023_05_31[[#This Row],[PE1]]/(zacks_custom_screen_2023_05_31[[#This Row],[EG1]]*100), "")</f>
        <v>0.31714285714285723</v>
      </c>
      <c r="U876" s="3">
        <f>IFERROR(zacks_custom_screen_2023_05_31[[#This Row],[PE2]]/(zacks_custom_screen_2023_05_31[[#This Row],[EG2]]*100), "")</f>
        <v>0.39676595744680859</v>
      </c>
      <c r="V876"/>
      <c r="W876"/>
      <c r="X876"/>
    </row>
    <row r="877" spans="2:24" hidden="1" x14ac:dyDescent="0.25">
      <c r="B877" t="s">
        <v>1893</v>
      </c>
      <c r="C877">
        <v>18581.27</v>
      </c>
      <c r="D877" t="s">
        <v>1892</v>
      </c>
      <c r="E877" t="s">
        <v>13</v>
      </c>
      <c r="F877" t="s">
        <v>330</v>
      </c>
      <c r="G877" t="s">
        <v>664</v>
      </c>
      <c r="H877">
        <v>12</v>
      </c>
      <c r="I877">
        <v>202212</v>
      </c>
      <c r="J877" s="1">
        <v>80.23</v>
      </c>
      <c r="K877" s="1">
        <v>0.64</v>
      </c>
      <c r="L877" s="1">
        <v>0.4</v>
      </c>
      <c r="M877" s="1">
        <v>1.1299999999999999</v>
      </c>
      <c r="N877" s="1">
        <f>INDEX(Data!Z:Z,MATCH(zacks_custom_screen_2023_05_31[[#This Row],[Company Name]] &amp; "*", Data!Y:Y,0))</f>
        <v>561920</v>
      </c>
      <c r="O877" s="1">
        <f>INDEX(Data!AA:AA,MATCH(zacks_custom_screen_2023_05_31[[#This Row],[Company Name]] &amp; "*", Data!Y:Y,0))</f>
        <v>711320</v>
      </c>
      <c r="P877" s="2">
        <f>IFERROR((zacks_custom_screen_2023_05_31[[#This Row],[EPS1]]-zacks_custom_screen_2023_05_31[[#This Row],[EPS0]])/ABS(zacks_custom_screen_2023_05_31[[#This Row],[EPS0]]), "")</f>
        <v>-0.375</v>
      </c>
      <c r="Q877" s="2">
        <f>IFERROR((zacks_custom_screen_2023_05_31[[#This Row],[EPS2]]-zacks_custom_screen_2023_05_31[[#This Row],[EPS1]])/ABS(zacks_custom_screen_2023_05_31[[#This Row],[EPS1]]), "")</f>
        <v>1.8249999999999995</v>
      </c>
      <c r="R877" s="3">
        <f>IFERROR(zacks_custom_screen_2023_05_31[[#This Row],[Price]]/zacks_custom_screen_2023_05_31[[#This Row],[EPS1]], "")</f>
        <v>200.57499999999999</v>
      </c>
      <c r="S877" s="3">
        <f>IFERROR(zacks_custom_screen_2023_05_31[[#This Row],[Price]]/zacks_custom_screen_2023_05_31[[#This Row],[EPS2]], "")</f>
        <v>71.000000000000014</v>
      </c>
      <c r="T877" s="3">
        <f>IFERROR(zacks_custom_screen_2023_05_31[[#This Row],[PE1]]/(zacks_custom_screen_2023_05_31[[#This Row],[EG1]]*100), "")</f>
        <v>-5.3486666666666665</v>
      </c>
      <c r="U877" s="3">
        <f>IFERROR(zacks_custom_screen_2023_05_31[[#This Row],[PE2]]/(zacks_custom_screen_2023_05_31[[#This Row],[EG2]]*100), "")</f>
        <v>0.38904109589041114</v>
      </c>
      <c r="V877"/>
      <c r="W877"/>
      <c r="X877"/>
    </row>
    <row r="878" spans="2:24" hidden="1" x14ac:dyDescent="0.25">
      <c r="B878" t="s">
        <v>1895</v>
      </c>
      <c r="C878">
        <v>3842.53</v>
      </c>
      <c r="D878" t="s">
        <v>1894</v>
      </c>
      <c r="E878" t="s">
        <v>13</v>
      </c>
      <c r="F878" t="s">
        <v>30</v>
      </c>
      <c r="G878" t="s">
        <v>943</v>
      </c>
      <c r="H878">
        <v>1</v>
      </c>
      <c r="I878">
        <v>202301</v>
      </c>
      <c r="J878" s="1">
        <v>14.11</v>
      </c>
      <c r="K878" s="1">
        <v>4.4800000000000004</v>
      </c>
      <c r="L878" s="1">
        <v>3.73</v>
      </c>
      <c r="M878" s="1">
        <v>3.82</v>
      </c>
      <c r="N878" s="1" t="e">
        <f>INDEX(Data!Z:Z,MATCH(zacks_custom_screen_2023_05_31[[#This Row],[Company Name]] &amp; "*", Data!Y:Y,0))</f>
        <v>#N/A</v>
      </c>
      <c r="O878" s="1" t="e">
        <f>INDEX(Data!AA:AA,MATCH(zacks_custom_screen_2023_05_31[[#This Row],[Company Name]] &amp; "*", Data!Y:Y,0))</f>
        <v>#N/A</v>
      </c>
      <c r="P878" s="2">
        <f>IFERROR((zacks_custom_screen_2023_05_31[[#This Row],[EPS1]]-zacks_custom_screen_2023_05_31[[#This Row],[EPS0]])/ABS(zacks_custom_screen_2023_05_31[[#This Row],[EPS0]]), "")</f>
        <v>-0.16741071428571436</v>
      </c>
      <c r="Q878" s="2">
        <f>IFERROR((zacks_custom_screen_2023_05_31[[#This Row],[EPS2]]-zacks_custom_screen_2023_05_31[[#This Row],[EPS1]])/ABS(zacks_custom_screen_2023_05_31[[#This Row],[EPS1]]), "")</f>
        <v>2.4128686327077709E-2</v>
      </c>
      <c r="R878" s="3">
        <f>IFERROR(zacks_custom_screen_2023_05_31[[#This Row],[Price]]/zacks_custom_screen_2023_05_31[[#This Row],[EPS1]], "")</f>
        <v>3.7828418230563003</v>
      </c>
      <c r="S878" s="3">
        <f>IFERROR(zacks_custom_screen_2023_05_31[[#This Row],[Price]]/zacks_custom_screen_2023_05_31[[#This Row],[EPS2]], "")</f>
        <v>3.6937172774869111</v>
      </c>
      <c r="T878" s="3">
        <f>IFERROR(zacks_custom_screen_2023_05_31[[#This Row],[PE1]]/(zacks_custom_screen_2023_05_31[[#This Row],[EG1]]*100), "")</f>
        <v>-0.22596175156389625</v>
      </c>
      <c r="U878" s="3">
        <f>IFERROR(zacks_custom_screen_2023_05_31[[#This Row],[PE2]]/(zacks_custom_screen_2023_05_31[[#This Row],[EG2]]*100), "")</f>
        <v>1.5308406050029111</v>
      </c>
      <c r="V878"/>
      <c r="W878"/>
      <c r="X878"/>
    </row>
    <row r="879" spans="2:24" hidden="1" x14ac:dyDescent="0.25">
      <c r="B879" t="s">
        <v>1897</v>
      </c>
      <c r="C879">
        <v>348335.84</v>
      </c>
      <c r="D879" t="s">
        <v>1896</v>
      </c>
      <c r="E879" t="s">
        <v>13</v>
      </c>
      <c r="F879" t="s">
        <v>85</v>
      </c>
      <c r="G879" t="s">
        <v>985</v>
      </c>
      <c r="H879">
        <v>12</v>
      </c>
      <c r="I879">
        <v>202212</v>
      </c>
      <c r="J879" s="1">
        <v>367.5</v>
      </c>
      <c r="K879" s="1">
        <v>10.65</v>
      </c>
      <c r="L879" s="1">
        <v>12.27</v>
      </c>
      <c r="M879" s="1">
        <v>14.31</v>
      </c>
      <c r="N879" s="1">
        <f>INDEX(Data!Z:Z,MATCH(zacks_custom_screen_2023_05_31[[#This Row],[Company Name]] &amp; "*", Data!Y:Y,0))</f>
        <v>522320</v>
      </c>
      <c r="O879" s="1">
        <f>INDEX(Data!AA:AA,MATCH(zacks_custom_screen_2023_05_31[[#This Row],[Company Name]] &amp; "*", Data!Y:Y,0))</f>
        <v>0</v>
      </c>
      <c r="P879" s="2">
        <f>IFERROR((zacks_custom_screen_2023_05_31[[#This Row],[EPS1]]-zacks_custom_screen_2023_05_31[[#This Row],[EPS0]])/ABS(zacks_custom_screen_2023_05_31[[#This Row],[EPS0]]), "")</f>
        <v>0.15211267605633794</v>
      </c>
      <c r="Q879" s="2">
        <f>IFERROR((zacks_custom_screen_2023_05_31[[#This Row],[EPS2]]-zacks_custom_screen_2023_05_31[[#This Row],[EPS1]])/ABS(zacks_custom_screen_2023_05_31[[#This Row],[EPS1]]), "")</f>
        <v>0.16625916870415655</v>
      </c>
      <c r="R879" s="3">
        <f>IFERROR(zacks_custom_screen_2023_05_31[[#This Row],[Price]]/zacks_custom_screen_2023_05_31[[#This Row],[EPS1]], "")</f>
        <v>29.951100244498779</v>
      </c>
      <c r="S879" s="3">
        <f>IFERROR(zacks_custom_screen_2023_05_31[[#This Row],[Price]]/zacks_custom_screen_2023_05_31[[#This Row],[EPS2]], "")</f>
        <v>25.681341719077569</v>
      </c>
      <c r="T879" s="3">
        <f>IFERROR(zacks_custom_screen_2023_05_31[[#This Row],[PE1]]/(zacks_custom_screen_2023_05_31[[#This Row],[EG1]]*100), "")</f>
        <v>1.9690075160735321</v>
      </c>
      <c r="U879" s="3">
        <f>IFERROR(zacks_custom_screen_2023_05_31[[#This Row],[PE2]]/(zacks_custom_screen_2023_05_31[[#This Row],[EG2]]*100), "")</f>
        <v>1.5446571710445178</v>
      </c>
      <c r="V879"/>
      <c r="W879"/>
      <c r="X879"/>
    </row>
    <row r="880" spans="2:24" hidden="1" x14ac:dyDescent="0.25">
      <c r="B880" t="s">
        <v>1899</v>
      </c>
      <c r="C880">
        <v>17162.97</v>
      </c>
      <c r="D880" t="s">
        <v>1898</v>
      </c>
      <c r="E880" t="s">
        <v>13</v>
      </c>
      <c r="F880" t="s">
        <v>37</v>
      </c>
      <c r="G880" t="s">
        <v>168</v>
      </c>
      <c r="H880">
        <v>12</v>
      </c>
      <c r="I880">
        <v>202212</v>
      </c>
      <c r="J880" s="1">
        <v>147.12</v>
      </c>
      <c r="K880" s="1">
        <v>8.5</v>
      </c>
      <c r="L880" s="1">
        <v>9.15</v>
      </c>
      <c r="M880" s="1">
        <v>9.34</v>
      </c>
      <c r="N880" s="1" t="e">
        <f>INDEX(Data!Z:Z,MATCH(zacks_custom_screen_2023_05_31[[#This Row],[Company Name]] &amp; "*", Data!Y:Y,0))</f>
        <v>#N/A</v>
      </c>
      <c r="O880" s="1" t="e">
        <f>INDEX(Data!AA:AA,MATCH(zacks_custom_screen_2023_05_31[[#This Row],[Company Name]] &amp; "*", Data!Y:Y,0))</f>
        <v>#N/A</v>
      </c>
      <c r="P880" s="2">
        <f>IFERROR((zacks_custom_screen_2023_05_31[[#This Row],[EPS1]]-zacks_custom_screen_2023_05_31[[#This Row],[EPS0]])/ABS(zacks_custom_screen_2023_05_31[[#This Row],[EPS0]]), "")</f>
        <v>7.6470588235294165E-2</v>
      </c>
      <c r="Q880" s="2">
        <f>IFERROR((zacks_custom_screen_2023_05_31[[#This Row],[EPS2]]-zacks_custom_screen_2023_05_31[[#This Row],[EPS1]])/ABS(zacks_custom_screen_2023_05_31[[#This Row],[EPS1]]), "")</f>
        <v>2.0765027322404317E-2</v>
      </c>
      <c r="R880" s="3">
        <f>IFERROR(zacks_custom_screen_2023_05_31[[#This Row],[Price]]/zacks_custom_screen_2023_05_31[[#This Row],[EPS1]], "")</f>
        <v>16.078688524590163</v>
      </c>
      <c r="S880" s="3">
        <f>IFERROR(zacks_custom_screen_2023_05_31[[#This Row],[Price]]/zacks_custom_screen_2023_05_31[[#This Row],[EPS2]], "")</f>
        <v>15.751605995717345</v>
      </c>
      <c r="T880" s="3">
        <f>IFERROR(zacks_custom_screen_2023_05_31[[#This Row],[PE1]]/(zacks_custom_screen_2023_05_31[[#This Row],[EG1]]*100), "")</f>
        <v>2.1025977301387124</v>
      </c>
      <c r="U880" s="3">
        <f>IFERROR(zacks_custom_screen_2023_05_31[[#This Row],[PE2]]/(zacks_custom_screen_2023_05_31[[#This Row],[EG2]]*100), "")</f>
        <v>7.5856418347796897</v>
      </c>
      <c r="V880"/>
      <c r="W880"/>
      <c r="X880"/>
    </row>
    <row r="881" spans="2:24" hidden="1" x14ac:dyDescent="0.25">
      <c r="B881" t="s">
        <v>1901</v>
      </c>
      <c r="C881">
        <v>3198.55</v>
      </c>
      <c r="D881" t="s">
        <v>1900</v>
      </c>
      <c r="E881" t="s">
        <v>13</v>
      </c>
      <c r="F881" t="s">
        <v>37</v>
      </c>
      <c r="G881" t="s">
        <v>299</v>
      </c>
      <c r="H881">
        <v>12</v>
      </c>
      <c r="I881">
        <v>202212</v>
      </c>
      <c r="J881" s="1">
        <v>39.75</v>
      </c>
      <c r="K881" s="1">
        <v>3.29</v>
      </c>
      <c r="L881" s="1">
        <v>3.96</v>
      </c>
      <c r="M881" s="1">
        <v>3.81</v>
      </c>
      <c r="N881" s="1" t="e">
        <f>INDEX(Data!Z:Z,MATCH(zacks_custom_screen_2023_05_31[[#This Row],[Company Name]] &amp; "*", Data!Y:Y,0))</f>
        <v>#N/A</v>
      </c>
      <c r="O881" s="1" t="e">
        <f>INDEX(Data!AA:AA,MATCH(zacks_custom_screen_2023_05_31[[#This Row],[Company Name]] &amp; "*", Data!Y:Y,0))</f>
        <v>#N/A</v>
      </c>
      <c r="P881" s="2">
        <f>IFERROR((zacks_custom_screen_2023_05_31[[#This Row],[EPS1]]-zacks_custom_screen_2023_05_31[[#This Row],[EPS0]])/ABS(zacks_custom_screen_2023_05_31[[#This Row],[EPS0]]), "")</f>
        <v>0.20364741641337383</v>
      </c>
      <c r="Q881" s="2">
        <f>IFERROR((zacks_custom_screen_2023_05_31[[#This Row],[EPS2]]-zacks_custom_screen_2023_05_31[[#This Row],[EPS1]])/ABS(zacks_custom_screen_2023_05_31[[#This Row],[EPS1]]), "")</f>
        <v>-3.7878787878787859E-2</v>
      </c>
      <c r="R881" s="3">
        <f>IFERROR(zacks_custom_screen_2023_05_31[[#This Row],[Price]]/zacks_custom_screen_2023_05_31[[#This Row],[EPS1]], "")</f>
        <v>10.037878787878787</v>
      </c>
      <c r="S881" s="3">
        <f>IFERROR(zacks_custom_screen_2023_05_31[[#This Row],[Price]]/zacks_custom_screen_2023_05_31[[#This Row],[EPS2]], "")</f>
        <v>10.433070866141732</v>
      </c>
      <c r="T881" s="3">
        <f>IFERROR(zacks_custom_screen_2023_05_31[[#This Row],[PE1]]/(zacks_custom_screen_2023_05_31[[#This Row],[EG1]]*100), "")</f>
        <v>0.49290479421076444</v>
      </c>
      <c r="U881" s="3">
        <f>IFERROR(zacks_custom_screen_2023_05_31[[#This Row],[PE2]]/(zacks_custom_screen_2023_05_31[[#This Row],[EG2]]*100), "")</f>
        <v>-2.7543307086614184</v>
      </c>
      <c r="V881"/>
      <c r="W881"/>
      <c r="X881"/>
    </row>
    <row r="882" spans="2:24" hidden="1" x14ac:dyDescent="0.25">
      <c r="B882" t="s">
        <v>1903</v>
      </c>
      <c r="C882">
        <v>3631.69</v>
      </c>
      <c r="D882" t="s">
        <v>1902</v>
      </c>
      <c r="E882" t="s">
        <v>13</v>
      </c>
      <c r="F882" t="s">
        <v>85</v>
      </c>
      <c r="G882" t="s">
        <v>1904</v>
      </c>
      <c r="H882">
        <v>12</v>
      </c>
      <c r="I882">
        <v>202212</v>
      </c>
      <c r="J882" s="1">
        <v>72.02</v>
      </c>
      <c r="K882" s="1">
        <v>8.52</v>
      </c>
      <c r="L882" s="1">
        <v>6.22</v>
      </c>
      <c r="M882" s="1">
        <v>7.14</v>
      </c>
      <c r="N882" s="1">
        <f>INDEX(Data!Z:Z,MATCH(zacks_custom_screen_2023_05_31[[#This Row],[Company Name]] &amp; "*", Data!Y:Y,0))</f>
        <v>561320</v>
      </c>
      <c r="O882" s="1">
        <f>INDEX(Data!AA:AA,MATCH(zacks_custom_screen_2023_05_31[[#This Row],[Company Name]] &amp; "*", Data!Y:Y,0))</f>
        <v>561311</v>
      </c>
      <c r="P882" s="2">
        <f>IFERROR((zacks_custom_screen_2023_05_31[[#This Row],[EPS1]]-zacks_custom_screen_2023_05_31[[#This Row],[EPS0]])/ABS(zacks_custom_screen_2023_05_31[[#This Row],[EPS0]]), "")</f>
        <v>-0.2699530516431925</v>
      </c>
      <c r="Q882" s="2">
        <f>IFERROR((zacks_custom_screen_2023_05_31[[#This Row],[EPS2]]-zacks_custom_screen_2023_05_31[[#This Row],[EPS1]])/ABS(zacks_custom_screen_2023_05_31[[#This Row],[EPS1]]), "")</f>
        <v>0.14790996784565916</v>
      </c>
      <c r="R882" s="3">
        <f>IFERROR(zacks_custom_screen_2023_05_31[[#This Row],[Price]]/zacks_custom_screen_2023_05_31[[#This Row],[EPS1]], "")</f>
        <v>11.578778135048232</v>
      </c>
      <c r="S882" s="3">
        <f>IFERROR(zacks_custom_screen_2023_05_31[[#This Row],[Price]]/zacks_custom_screen_2023_05_31[[#This Row],[EPS2]], "")</f>
        <v>10.086834733893557</v>
      </c>
      <c r="T882" s="3">
        <f>IFERROR(zacks_custom_screen_2023_05_31[[#This Row],[PE1]]/(zacks_custom_screen_2023_05_31[[#This Row],[EG1]]*100), "")</f>
        <v>-0.42891821613309106</v>
      </c>
      <c r="U882" s="3">
        <f>IFERROR(zacks_custom_screen_2023_05_31[[#This Row],[PE2]]/(zacks_custom_screen_2023_05_31[[#This Row],[EG2]]*100), "")</f>
        <v>0.68195773961758621</v>
      </c>
      <c r="V882"/>
      <c r="W882"/>
      <c r="X882"/>
    </row>
    <row r="883" spans="2:24" hidden="1" x14ac:dyDescent="0.25">
      <c r="B883" t="s">
        <v>1906</v>
      </c>
      <c r="C883">
        <v>11106.63</v>
      </c>
      <c r="D883" t="s">
        <v>1905</v>
      </c>
      <c r="E883" t="s">
        <v>22</v>
      </c>
      <c r="F883" t="s">
        <v>14</v>
      </c>
      <c r="G883" t="s">
        <v>95</v>
      </c>
      <c r="H883">
        <v>12</v>
      </c>
      <c r="I883">
        <v>202212</v>
      </c>
      <c r="J883" s="1">
        <v>179.06</v>
      </c>
      <c r="K883" s="1">
        <v>2.76</v>
      </c>
      <c r="L883" s="1">
        <v>2.87</v>
      </c>
      <c r="M883" s="1">
        <v>3.28</v>
      </c>
      <c r="N883" s="1" t="e">
        <f>INDEX(Data!Z:Z,MATCH(zacks_custom_screen_2023_05_31[[#This Row],[Company Name]] &amp; "*", Data!Y:Y,0))</f>
        <v>#N/A</v>
      </c>
      <c r="O883" s="1" t="e">
        <f>INDEX(Data!AA:AA,MATCH(zacks_custom_screen_2023_05_31[[#This Row],[Company Name]] &amp; "*", Data!Y:Y,0))</f>
        <v>#N/A</v>
      </c>
      <c r="P883" s="2">
        <f>IFERROR((zacks_custom_screen_2023_05_31[[#This Row],[EPS1]]-zacks_custom_screen_2023_05_31[[#This Row],[EPS0]])/ABS(zacks_custom_screen_2023_05_31[[#This Row],[EPS0]]), "")</f>
        <v>3.9855072463768237E-2</v>
      </c>
      <c r="Q883" s="2">
        <f>IFERROR((zacks_custom_screen_2023_05_31[[#This Row],[EPS2]]-zacks_custom_screen_2023_05_31[[#This Row],[EPS1]])/ABS(zacks_custom_screen_2023_05_31[[#This Row],[EPS1]]), "")</f>
        <v>0.14285714285714274</v>
      </c>
      <c r="R883" s="3">
        <f>IFERROR(zacks_custom_screen_2023_05_31[[#This Row],[Price]]/zacks_custom_screen_2023_05_31[[#This Row],[EPS1]], "")</f>
        <v>62.390243902439025</v>
      </c>
      <c r="S883" s="3">
        <f>IFERROR(zacks_custom_screen_2023_05_31[[#This Row],[Price]]/zacks_custom_screen_2023_05_31[[#This Row],[EPS2]], "")</f>
        <v>54.591463414634148</v>
      </c>
      <c r="T883" s="3">
        <f>IFERROR(zacks_custom_screen_2023_05_31[[#This Row],[PE1]]/(zacks_custom_screen_2023_05_31[[#This Row],[EG1]]*100), "")</f>
        <v>15.65427937915738</v>
      </c>
      <c r="U883" s="3">
        <f>IFERROR(zacks_custom_screen_2023_05_31[[#This Row],[PE2]]/(zacks_custom_screen_2023_05_31[[#This Row],[EG2]]*100), "")</f>
        <v>3.8214024390243937</v>
      </c>
      <c r="V883"/>
      <c r="W883"/>
      <c r="X883"/>
    </row>
    <row r="884" spans="2:24" hidden="1" x14ac:dyDescent="0.25">
      <c r="B884" t="s">
        <v>1908</v>
      </c>
      <c r="C884">
        <v>3077.44</v>
      </c>
      <c r="D884" t="s">
        <v>1907</v>
      </c>
      <c r="E884" t="s">
        <v>13</v>
      </c>
      <c r="F884" t="s">
        <v>330</v>
      </c>
      <c r="G884" t="s">
        <v>664</v>
      </c>
      <c r="H884">
        <v>6</v>
      </c>
      <c r="I884">
        <v>202206</v>
      </c>
      <c r="J884" s="1">
        <v>18.68</v>
      </c>
      <c r="K884" s="1">
        <v>-0.28000000000000003</v>
      </c>
      <c r="L884" s="1">
        <v>-0.26</v>
      </c>
      <c r="M884" s="1">
        <v>-0.13</v>
      </c>
      <c r="N884" s="1" t="e">
        <f>INDEX(Data!Z:Z,MATCH(zacks_custom_screen_2023_05_31[[#This Row],[Company Name]] &amp; "*", Data!Y:Y,0))</f>
        <v>#N/A</v>
      </c>
      <c r="O884" s="1" t="e">
        <f>INDEX(Data!AA:AA,MATCH(zacks_custom_screen_2023_05_31[[#This Row],[Company Name]] &amp; "*", Data!Y:Y,0))</f>
        <v>#N/A</v>
      </c>
      <c r="P884" s="2">
        <f>IFERROR((zacks_custom_screen_2023_05_31[[#This Row],[EPS1]]-zacks_custom_screen_2023_05_31[[#This Row],[EPS0]])/ABS(zacks_custom_screen_2023_05_31[[#This Row],[EPS0]]), "")</f>
        <v>7.142857142857148E-2</v>
      </c>
      <c r="Q884" s="2">
        <f>IFERROR((zacks_custom_screen_2023_05_31[[#This Row],[EPS2]]-zacks_custom_screen_2023_05_31[[#This Row],[EPS1]])/ABS(zacks_custom_screen_2023_05_31[[#This Row],[EPS1]]), "")</f>
        <v>0.5</v>
      </c>
      <c r="R884" s="3">
        <f>IFERROR(zacks_custom_screen_2023_05_31[[#This Row],[Price]]/zacks_custom_screen_2023_05_31[[#This Row],[EPS1]], "")</f>
        <v>-71.84615384615384</v>
      </c>
      <c r="S884" s="3">
        <f>IFERROR(zacks_custom_screen_2023_05_31[[#This Row],[Price]]/zacks_custom_screen_2023_05_31[[#This Row],[EPS2]], "")</f>
        <v>-143.69230769230768</v>
      </c>
      <c r="T884" s="3">
        <f>IFERROR(zacks_custom_screen_2023_05_31[[#This Row],[PE1]]/(zacks_custom_screen_2023_05_31[[#This Row],[EG1]]*100), "")</f>
        <v>-10.058461538461531</v>
      </c>
      <c r="U884" s="3">
        <f>IFERROR(zacks_custom_screen_2023_05_31[[#This Row],[PE2]]/(zacks_custom_screen_2023_05_31[[#This Row],[EG2]]*100), "")</f>
        <v>-2.8738461538461535</v>
      </c>
      <c r="V884"/>
      <c r="W884"/>
      <c r="X884"/>
    </row>
    <row r="885" spans="2:24" hidden="1" x14ac:dyDescent="0.25">
      <c r="B885" t="s">
        <v>1910</v>
      </c>
      <c r="C885">
        <v>51294.15</v>
      </c>
      <c r="D885" t="s">
        <v>1909</v>
      </c>
      <c r="E885" t="s">
        <v>22</v>
      </c>
      <c r="F885" t="s">
        <v>330</v>
      </c>
      <c r="G885" t="s">
        <v>707</v>
      </c>
      <c r="H885">
        <v>12</v>
      </c>
      <c r="I885">
        <v>202212</v>
      </c>
      <c r="J885" s="1">
        <v>169.09</v>
      </c>
      <c r="K885" s="1">
        <v>6.69</v>
      </c>
      <c r="L885" s="1">
        <v>8.39</v>
      </c>
      <c r="M885" s="1">
        <v>9.08</v>
      </c>
      <c r="N885" s="1">
        <f>INDEX(Data!Z:Z,MATCH(zacks_custom_screen_2023_05_31[[#This Row],[Company Name]] &amp; "*", Data!Y:Y,0))</f>
        <v>721110</v>
      </c>
      <c r="O885" s="1">
        <f>INDEX(Data!AA:AA,MATCH(zacks_custom_screen_2023_05_31[[#This Row],[Company Name]] &amp; "*", Data!Y:Y,0))</f>
        <v>533110</v>
      </c>
      <c r="P885" s="2">
        <f>IFERROR((zacks_custom_screen_2023_05_31[[#This Row],[EPS1]]-zacks_custom_screen_2023_05_31[[#This Row],[EPS0]])/ABS(zacks_custom_screen_2023_05_31[[#This Row],[EPS0]]), "")</f>
        <v>0.25411061285500747</v>
      </c>
      <c r="Q885" s="2">
        <f>IFERROR((zacks_custom_screen_2023_05_31[[#This Row],[EPS2]]-zacks_custom_screen_2023_05_31[[#This Row],[EPS1]])/ABS(zacks_custom_screen_2023_05_31[[#This Row],[EPS1]]), "")</f>
        <v>8.2240762812872403E-2</v>
      </c>
      <c r="R885" s="3">
        <f>IFERROR(zacks_custom_screen_2023_05_31[[#This Row],[Price]]/zacks_custom_screen_2023_05_31[[#This Row],[EPS1]], "")</f>
        <v>20.153754469606675</v>
      </c>
      <c r="S885" s="3">
        <f>IFERROR(zacks_custom_screen_2023_05_31[[#This Row],[Price]]/zacks_custom_screen_2023_05_31[[#This Row],[EPS2]], "")</f>
        <v>18.622246696035244</v>
      </c>
      <c r="T885" s="3">
        <f>IFERROR(zacks_custom_screen_2023_05_31[[#This Row],[PE1]]/(zacks_custom_screen_2023_05_31[[#This Row],[EG1]]*100), "")</f>
        <v>0.79310951412746267</v>
      </c>
      <c r="U885" s="3">
        <f>IFERROR(zacks_custom_screen_2023_05_31[[#This Row],[PE2]]/(zacks_custom_screen_2023_05_31[[#This Row],[EG2]]*100), "")</f>
        <v>2.2643572431845769</v>
      </c>
      <c r="V885"/>
      <c r="W885"/>
      <c r="X885"/>
    </row>
    <row r="886" spans="2:24" hidden="1" x14ac:dyDescent="0.25">
      <c r="B886" t="s">
        <v>1912</v>
      </c>
      <c r="C886">
        <v>11252.18</v>
      </c>
      <c r="D886" t="s">
        <v>1911</v>
      </c>
      <c r="E886" t="s">
        <v>13</v>
      </c>
      <c r="F886" t="s">
        <v>26</v>
      </c>
      <c r="G886" t="s">
        <v>64</v>
      </c>
      <c r="H886">
        <v>12</v>
      </c>
      <c r="I886">
        <v>202212</v>
      </c>
      <c r="J886" s="1">
        <v>49.99</v>
      </c>
      <c r="K886" s="1">
        <v>3.77</v>
      </c>
      <c r="L886" s="1">
        <v>3.35</v>
      </c>
      <c r="M886" s="1">
        <v>3.75</v>
      </c>
      <c r="N886" s="1">
        <f>INDEX(Data!Z:Z,MATCH(zacks_custom_screen_2023_05_31[[#This Row],[Company Name]] &amp; "*", Data!Y:Y,0))</f>
        <v>332510</v>
      </c>
      <c r="O886" s="1">
        <f>INDEX(Data!AA:AA,MATCH(zacks_custom_screen_2023_05_31[[#This Row],[Company Name]] &amp; "*", Data!Y:Y,0))</f>
        <v>335220</v>
      </c>
      <c r="P886" s="2">
        <f>IFERROR((zacks_custom_screen_2023_05_31[[#This Row],[EPS1]]-zacks_custom_screen_2023_05_31[[#This Row],[EPS0]])/ABS(zacks_custom_screen_2023_05_31[[#This Row],[EPS0]]), "")</f>
        <v>-0.11140583554376655</v>
      </c>
      <c r="Q886" s="2">
        <f>IFERROR((zacks_custom_screen_2023_05_31[[#This Row],[EPS2]]-zacks_custom_screen_2023_05_31[[#This Row],[EPS1]])/ABS(zacks_custom_screen_2023_05_31[[#This Row],[EPS1]]), "")</f>
        <v>0.11940298507462684</v>
      </c>
      <c r="R886" s="3">
        <f>IFERROR(zacks_custom_screen_2023_05_31[[#This Row],[Price]]/zacks_custom_screen_2023_05_31[[#This Row],[EPS1]], "")</f>
        <v>14.922388059701493</v>
      </c>
      <c r="S886" s="3">
        <f>IFERROR(zacks_custom_screen_2023_05_31[[#This Row],[Price]]/zacks_custom_screen_2023_05_31[[#This Row],[EPS2]], "")</f>
        <v>13.330666666666668</v>
      </c>
      <c r="T886" s="3">
        <f>IFERROR(zacks_custom_screen_2023_05_31[[#This Row],[PE1]]/(zacks_custom_screen_2023_05_31[[#This Row],[EG1]]*100), "")</f>
        <v>-1.3394619758351105</v>
      </c>
      <c r="U886" s="3">
        <f>IFERROR(zacks_custom_screen_2023_05_31[[#This Row],[PE2]]/(zacks_custom_screen_2023_05_31[[#This Row],[EG2]]*100), "")</f>
        <v>1.1164433333333337</v>
      </c>
      <c r="V886"/>
      <c r="W886"/>
      <c r="X886"/>
    </row>
    <row r="887" spans="2:24" hidden="1" x14ac:dyDescent="0.25">
      <c r="B887" t="s">
        <v>1914</v>
      </c>
      <c r="C887">
        <v>8242.5</v>
      </c>
      <c r="D887" t="s">
        <v>1913</v>
      </c>
      <c r="E887" t="s">
        <v>22</v>
      </c>
      <c r="F887" t="s">
        <v>41</v>
      </c>
      <c r="G887" t="s">
        <v>48</v>
      </c>
      <c r="H887">
        <v>12</v>
      </c>
      <c r="I887">
        <v>202212</v>
      </c>
      <c r="J887" s="1">
        <v>156.13</v>
      </c>
      <c r="K887" s="1">
        <v>4.59</v>
      </c>
      <c r="L887" s="1">
        <v>4.76</v>
      </c>
      <c r="M887" s="1">
        <v>5.31</v>
      </c>
      <c r="N887" s="1">
        <f>INDEX(Data!Z:Z,MATCH(zacks_custom_screen_2023_05_31[[#This Row],[Company Name]] &amp; "*", Data!Y:Y,0))</f>
        <v>334510</v>
      </c>
      <c r="O887" s="1">
        <f>INDEX(Data!AA:AA,MATCH(zacks_custom_screen_2023_05_31[[#This Row],[Company Name]] &amp; "*", Data!Y:Y,0))</f>
        <v>0</v>
      </c>
      <c r="P887" s="2">
        <f>IFERROR((zacks_custom_screen_2023_05_31[[#This Row],[EPS1]]-zacks_custom_screen_2023_05_31[[#This Row],[EPS0]])/ABS(zacks_custom_screen_2023_05_31[[#This Row],[EPS0]]), "")</f>
        <v>3.7037037037037021E-2</v>
      </c>
      <c r="Q887" s="2">
        <f>IFERROR((zacks_custom_screen_2023_05_31[[#This Row],[EPS2]]-zacks_custom_screen_2023_05_31[[#This Row],[EPS1]])/ABS(zacks_custom_screen_2023_05_31[[#This Row],[EPS1]]), "")</f>
        <v>0.11554621848739492</v>
      </c>
      <c r="R887" s="3">
        <f>IFERROR(zacks_custom_screen_2023_05_31[[#This Row],[Price]]/zacks_custom_screen_2023_05_31[[#This Row],[EPS1]], "")</f>
        <v>32.800420168067227</v>
      </c>
      <c r="S887" s="3">
        <f>IFERROR(zacks_custom_screen_2023_05_31[[#This Row],[Price]]/zacks_custom_screen_2023_05_31[[#This Row],[EPS2]], "")</f>
        <v>29.403013182674201</v>
      </c>
      <c r="T887" s="3">
        <f>IFERROR(zacks_custom_screen_2023_05_31[[#This Row],[PE1]]/(zacks_custom_screen_2023_05_31[[#This Row],[EG1]]*100), "")</f>
        <v>8.8561134453781563</v>
      </c>
      <c r="U887" s="3">
        <f>IFERROR(zacks_custom_screen_2023_05_31[[#This Row],[PE2]]/(zacks_custom_screen_2023_05_31[[#This Row],[EG2]]*100), "")</f>
        <v>2.5446971409005315</v>
      </c>
      <c r="V887"/>
      <c r="W887"/>
      <c r="X887"/>
    </row>
    <row r="888" spans="2:24" hidden="1" x14ac:dyDescent="0.25">
      <c r="B888" t="s">
        <v>1916</v>
      </c>
      <c r="C888">
        <v>6318.13</v>
      </c>
      <c r="D888" t="s">
        <v>1915</v>
      </c>
      <c r="E888" t="s">
        <v>22</v>
      </c>
      <c r="F888" t="s">
        <v>330</v>
      </c>
      <c r="G888" t="s">
        <v>352</v>
      </c>
      <c r="H888">
        <v>12</v>
      </c>
      <c r="I888">
        <v>202212</v>
      </c>
      <c r="J888" s="1">
        <v>17.850000000000001</v>
      </c>
      <c r="K888" s="1">
        <v>1.25</v>
      </c>
      <c r="L888" s="1">
        <v>1.1599999999999999</v>
      </c>
      <c r="M888" s="1">
        <v>1.44</v>
      </c>
      <c r="N888" s="1">
        <f>INDEX(Data!Z:Z,MATCH(zacks_custom_screen_2023_05_31[[#This Row],[Company Name]] &amp; "*", Data!Y:Y,0))</f>
        <v>339930</v>
      </c>
      <c r="O888" s="1">
        <f>INDEX(Data!AA:AA,MATCH(zacks_custom_screen_2023_05_31[[#This Row],[Company Name]] &amp; "*", Data!Y:Y,0))</f>
        <v>339930</v>
      </c>
      <c r="P888" s="2">
        <f>IFERROR((zacks_custom_screen_2023_05_31[[#This Row],[EPS1]]-zacks_custom_screen_2023_05_31[[#This Row],[EPS0]])/ABS(zacks_custom_screen_2023_05_31[[#This Row],[EPS0]]), "")</f>
        <v>-7.2000000000000064E-2</v>
      </c>
      <c r="Q888" s="2">
        <f>IFERROR((zacks_custom_screen_2023_05_31[[#This Row],[EPS2]]-zacks_custom_screen_2023_05_31[[#This Row],[EPS1]])/ABS(zacks_custom_screen_2023_05_31[[#This Row],[EPS1]]), "")</f>
        <v>0.24137931034482762</v>
      </c>
      <c r="R888" s="3">
        <f>IFERROR(zacks_custom_screen_2023_05_31[[#This Row],[Price]]/zacks_custom_screen_2023_05_31[[#This Row],[EPS1]], "")</f>
        <v>15.387931034482762</v>
      </c>
      <c r="S888" s="3">
        <f>IFERROR(zacks_custom_screen_2023_05_31[[#This Row],[Price]]/zacks_custom_screen_2023_05_31[[#This Row],[EPS2]], "")</f>
        <v>12.395833333333334</v>
      </c>
      <c r="T888" s="3">
        <f>IFERROR(zacks_custom_screen_2023_05_31[[#This Row],[PE1]]/(zacks_custom_screen_2023_05_31[[#This Row],[EG1]]*100), "")</f>
        <v>-2.1372126436781596</v>
      </c>
      <c r="U888" s="3">
        <f>IFERROR(zacks_custom_screen_2023_05_31[[#This Row],[PE2]]/(zacks_custom_screen_2023_05_31[[#This Row],[EG2]]*100), "")</f>
        <v>0.51354166666666667</v>
      </c>
      <c r="V888"/>
      <c r="W888"/>
      <c r="X888"/>
    </row>
    <row r="889" spans="2:24" hidden="1" x14ac:dyDescent="0.25">
      <c r="B889" t="s">
        <v>1917</v>
      </c>
      <c r="C889">
        <v>26304.26</v>
      </c>
      <c r="D889" t="s">
        <v>90</v>
      </c>
      <c r="E889" t="s">
        <v>22</v>
      </c>
      <c r="F889" t="s">
        <v>37</v>
      </c>
      <c r="G889" t="s">
        <v>92</v>
      </c>
      <c r="H889">
        <v>12</v>
      </c>
      <c r="I889">
        <v>202212</v>
      </c>
      <c r="J889" s="1">
        <v>93.41</v>
      </c>
      <c r="K889" s="1"/>
      <c r="N889" s="1" t="str">
        <f>INDEX(Data!Z:Z,MATCH(zacks_custom_screen_2023_05_31[[#This Row],[Company Name]] &amp; "*", Data!Y:Y,0))</f>
        <v>Naics1</v>
      </c>
      <c r="O889" s="1" t="str">
        <f>INDEX(Data!AA:AA,MATCH(zacks_custom_screen_2023_05_31[[#This Row],[Company Name]] &amp; "*", Data!Y:Y,0))</f>
        <v>Nacis2</v>
      </c>
      <c r="P889" s="2" t="str">
        <f>IFERROR((zacks_custom_screen_2023_05_31[[#This Row],[EPS1]]-zacks_custom_screen_2023_05_31[[#This Row],[EPS0]])/ABS(zacks_custom_screen_2023_05_31[[#This Row],[EPS0]]), "")</f>
        <v/>
      </c>
      <c r="Q889" s="2" t="str">
        <f>IFERROR((zacks_custom_screen_2023_05_31[[#This Row],[EPS2]]-zacks_custom_screen_2023_05_31[[#This Row],[EPS1]])/ABS(zacks_custom_screen_2023_05_31[[#This Row],[EPS1]]), "")</f>
        <v/>
      </c>
      <c r="R889" s="3" t="str">
        <f>IFERROR(zacks_custom_screen_2023_05_31[[#This Row],[Price]]/zacks_custom_screen_2023_05_31[[#This Row],[EPS1]], "")</f>
        <v/>
      </c>
      <c r="S889" s="3" t="str">
        <f>IFERROR(zacks_custom_screen_2023_05_31[[#This Row],[Price]]/zacks_custom_screen_2023_05_31[[#This Row],[EPS2]], "")</f>
        <v/>
      </c>
      <c r="T889" s="3" t="str">
        <f>IFERROR(zacks_custom_screen_2023_05_31[[#This Row],[PE1]]/(zacks_custom_screen_2023_05_31[[#This Row],[EG1]]*100), "")</f>
        <v/>
      </c>
      <c r="U889" s="3" t="str">
        <f>IFERROR(zacks_custom_screen_2023_05_31[[#This Row],[PE2]]/(zacks_custom_screen_2023_05_31[[#This Row],[EG2]]*100), "")</f>
        <v/>
      </c>
      <c r="V889"/>
      <c r="W889"/>
      <c r="X889"/>
    </row>
    <row r="890" spans="2:24" hidden="1" x14ac:dyDescent="0.25">
      <c r="B890" t="s">
        <v>1919</v>
      </c>
      <c r="C890">
        <v>37160.6</v>
      </c>
      <c r="D890" t="s">
        <v>1918</v>
      </c>
      <c r="E890" t="s">
        <v>22</v>
      </c>
      <c r="F890" t="s">
        <v>107</v>
      </c>
      <c r="G890" t="s">
        <v>108</v>
      </c>
      <c r="H890">
        <v>12</v>
      </c>
      <c r="I890">
        <v>202212</v>
      </c>
      <c r="J890" s="1">
        <v>46.34</v>
      </c>
      <c r="K890" s="1">
        <v>0.79</v>
      </c>
      <c r="L890" s="1">
        <v>0.63</v>
      </c>
      <c r="M890" s="1">
        <v>0.79</v>
      </c>
      <c r="N890" s="1" t="e">
        <f>INDEX(Data!Z:Z,MATCH(zacks_custom_screen_2023_05_31[[#This Row],[Company Name]] &amp; "*", Data!Y:Y,0))</f>
        <v>#N/A</v>
      </c>
      <c r="O890" s="1" t="e">
        <f>INDEX(Data!AA:AA,MATCH(zacks_custom_screen_2023_05_31[[#This Row],[Company Name]] &amp; "*", Data!Y:Y,0))</f>
        <v>#N/A</v>
      </c>
      <c r="P890" s="2">
        <f>IFERROR((zacks_custom_screen_2023_05_31[[#This Row],[EPS1]]-zacks_custom_screen_2023_05_31[[#This Row],[EPS0]])/ABS(zacks_custom_screen_2023_05_31[[#This Row],[EPS0]]), "")</f>
        <v>-0.20253164556962028</v>
      </c>
      <c r="Q890" s="2">
        <f>IFERROR((zacks_custom_screen_2023_05_31[[#This Row],[EPS2]]-zacks_custom_screen_2023_05_31[[#This Row],[EPS1]])/ABS(zacks_custom_screen_2023_05_31[[#This Row],[EPS1]]), "")</f>
        <v>0.25396825396825401</v>
      </c>
      <c r="R890" s="3">
        <f>IFERROR(zacks_custom_screen_2023_05_31[[#This Row],[Price]]/zacks_custom_screen_2023_05_31[[#This Row],[EPS1]], "")</f>
        <v>73.555555555555557</v>
      </c>
      <c r="S890" s="3">
        <f>IFERROR(zacks_custom_screen_2023_05_31[[#This Row],[Price]]/zacks_custom_screen_2023_05_31[[#This Row],[EPS2]], "")</f>
        <v>58.658227848101269</v>
      </c>
      <c r="T890" s="3">
        <f>IFERROR(zacks_custom_screen_2023_05_31[[#This Row],[PE1]]/(zacks_custom_screen_2023_05_31[[#This Row],[EG1]]*100), "")</f>
        <v>-3.6318055555555553</v>
      </c>
      <c r="U890" s="3">
        <f>IFERROR(zacks_custom_screen_2023_05_31[[#This Row],[PE2]]/(zacks_custom_screen_2023_05_31[[#This Row],[EG2]]*100), "")</f>
        <v>2.3096677215189869</v>
      </c>
      <c r="V890"/>
      <c r="W890"/>
      <c r="X890"/>
    </row>
    <row r="891" spans="2:24" hidden="1" x14ac:dyDescent="0.25">
      <c r="B891" t="s">
        <v>1921</v>
      </c>
      <c r="C891">
        <v>208000.66</v>
      </c>
      <c r="D891" t="s">
        <v>1920</v>
      </c>
      <c r="E891" t="s">
        <v>13</v>
      </c>
      <c r="F891" t="s">
        <v>30</v>
      </c>
      <c r="G891" t="s">
        <v>763</v>
      </c>
      <c r="H891">
        <v>12</v>
      </c>
      <c r="I891">
        <v>202212</v>
      </c>
      <c r="J891" s="1">
        <v>284.92</v>
      </c>
      <c r="K891" s="1">
        <v>10.1</v>
      </c>
      <c r="L891" s="1">
        <v>11.03</v>
      </c>
      <c r="M891" s="1">
        <v>12.08</v>
      </c>
      <c r="N891" s="1" t="e">
        <f>INDEX(Data!Z:Z,MATCH(zacks_custom_screen_2023_05_31[[#This Row],[Company Name]] &amp; "*", Data!Y:Y,0))</f>
        <v>#N/A</v>
      </c>
      <c r="O891" s="1" t="e">
        <f>INDEX(Data!AA:AA,MATCH(zacks_custom_screen_2023_05_31[[#This Row],[Company Name]] &amp; "*", Data!Y:Y,0))</f>
        <v>#N/A</v>
      </c>
      <c r="P891" s="2">
        <f>IFERROR((zacks_custom_screen_2023_05_31[[#This Row],[EPS1]]-zacks_custom_screen_2023_05_31[[#This Row],[EPS0]])/ABS(zacks_custom_screen_2023_05_31[[#This Row],[EPS0]]), "")</f>
        <v>9.207920792079205E-2</v>
      </c>
      <c r="Q891" s="2">
        <f>IFERROR((zacks_custom_screen_2023_05_31[[#This Row],[EPS2]]-zacks_custom_screen_2023_05_31[[#This Row],[EPS1]])/ABS(zacks_custom_screen_2023_05_31[[#This Row],[EPS1]]), "")</f>
        <v>9.5194922937443402E-2</v>
      </c>
      <c r="R891" s="3">
        <f>IFERROR(zacks_custom_screen_2023_05_31[[#This Row],[Price]]/zacks_custom_screen_2023_05_31[[#This Row],[EPS1]], "")</f>
        <v>25.831368993653676</v>
      </c>
      <c r="S891" s="3">
        <f>IFERROR(zacks_custom_screen_2023_05_31[[#This Row],[Price]]/zacks_custom_screen_2023_05_31[[#This Row],[EPS2]], "")</f>
        <v>23.586092715231789</v>
      </c>
      <c r="T891" s="3">
        <f>IFERROR(zacks_custom_screen_2023_05_31[[#This Row],[PE1]]/(zacks_custom_screen_2023_05_31[[#This Row],[EG1]]*100), "")</f>
        <v>2.8053422240419592</v>
      </c>
      <c r="U891" s="3">
        <f>IFERROR(zacks_custom_screen_2023_05_31[[#This Row],[PE2]]/(zacks_custom_screen_2023_05_31[[#This Row],[EG2]]*100), "")</f>
        <v>2.4776628823714901</v>
      </c>
      <c r="V891"/>
      <c r="W891"/>
      <c r="X891"/>
    </row>
    <row r="892" spans="2:24" hidden="1" x14ac:dyDescent="0.25">
      <c r="B892" t="s">
        <v>1923</v>
      </c>
      <c r="C892">
        <v>41912.76</v>
      </c>
      <c r="D892" t="s">
        <v>1922</v>
      </c>
      <c r="E892" t="s">
        <v>22</v>
      </c>
      <c r="F892" t="s">
        <v>14</v>
      </c>
      <c r="G892" t="s">
        <v>101</v>
      </c>
      <c r="H892">
        <v>3</v>
      </c>
      <c r="I892">
        <v>202303</v>
      </c>
      <c r="J892" s="1">
        <v>76.849999999999994</v>
      </c>
      <c r="K892" s="1">
        <v>6.02</v>
      </c>
      <c r="L892" s="1">
        <v>6.23</v>
      </c>
      <c r="M892" s="1">
        <v>6.43</v>
      </c>
      <c r="N892" s="1">
        <f>INDEX(Data!Z:Z,MATCH(zacks_custom_screen_2023_05_31[[#This Row],[Company Name]] &amp; "*", Data!Y:Y,0))</f>
        <v>334413</v>
      </c>
      <c r="O892" s="1">
        <f>INDEX(Data!AA:AA,MATCH(zacks_custom_screen_2023_05_31[[#This Row],[Company Name]] &amp; "*", Data!Y:Y,0))</f>
        <v>0</v>
      </c>
      <c r="P892" s="2">
        <f>IFERROR((zacks_custom_screen_2023_05_31[[#This Row],[EPS1]]-zacks_custom_screen_2023_05_31[[#This Row],[EPS0]])/ABS(zacks_custom_screen_2023_05_31[[#This Row],[EPS0]]), "")</f>
        <v>3.4883720930232703E-2</v>
      </c>
      <c r="Q892" s="2">
        <f>IFERROR((zacks_custom_screen_2023_05_31[[#This Row],[EPS2]]-zacks_custom_screen_2023_05_31[[#This Row],[EPS1]])/ABS(zacks_custom_screen_2023_05_31[[#This Row],[EPS1]]), "")</f>
        <v>3.2102728731942101E-2</v>
      </c>
      <c r="R892" s="3">
        <f>IFERROR(zacks_custom_screen_2023_05_31[[#This Row],[Price]]/zacks_custom_screen_2023_05_31[[#This Row],[EPS1]], "")</f>
        <v>12.335473515248795</v>
      </c>
      <c r="S892" s="3">
        <f>IFERROR(zacks_custom_screen_2023_05_31[[#This Row],[Price]]/zacks_custom_screen_2023_05_31[[#This Row],[EPS2]], "")</f>
        <v>11.951788491446345</v>
      </c>
      <c r="T892" s="3">
        <f>IFERROR(zacks_custom_screen_2023_05_31[[#This Row],[PE1]]/(zacks_custom_screen_2023_05_31[[#This Row],[EG1]]*100), "")</f>
        <v>3.5361690743713066</v>
      </c>
      <c r="U892" s="3">
        <f>IFERROR(zacks_custom_screen_2023_05_31[[#This Row],[PE2]]/(zacks_custom_screen_2023_05_31[[#This Row],[EG2]]*100), "")</f>
        <v>3.72298211508555</v>
      </c>
      <c r="V892"/>
      <c r="W892"/>
      <c r="X892"/>
    </row>
    <row r="893" spans="2:24" hidden="1" x14ac:dyDescent="0.25">
      <c r="B893" t="s">
        <v>623</v>
      </c>
      <c r="C893">
        <v>20706.63</v>
      </c>
      <c r="D893" t="s">
        <v>622</v>
      </c>
      <c r="E893" t="s">
        <v>13</v>
      </c>
      <c r="F893" t="s">
        <v>41</v>
      </c>
      <c r="G893" t="s">
        <v>45</v>
      </c>
      <c r="H893">
        <v>6</v>
      </c>
      <c r="I893">
        <v>202206</v>
      </c>
      <c r="J893" s="1">
        <v>81.33</v>
      </c>
      <c r="K893" s="1">
        <v>5.0599999999999996</v>
      </c>
      <c r="L893" s="1">
        <v>5.72</v>
      </c>
      <c r="M893" s="1">
        <v>6.45</v>
      </c>
      <c r="N893" s="1">
        <f>INDEX(Data!Z:Z,MATCH(zacks_custom_screen_2023_05_31[[#This Row],[Company Name]] &amp; "*", Data!Y:Y,0))</f>
        <v>424210</v>
      </c>
      <c r="O893" s="1">
        <f>INDEX(Data!AA:AA,MATCH(zacks_custom_screen_2023_05_31[[#This Row],[Company Name]] &amp; "*", Data!Y:Y,0))</f>
        <v>423450</v>
      </c>
      <c r="P893" s="2">
        <f>IFERROR((zacks_custom_screen_2023_05_31[[#This Row],[EPS1]]-zacks_custom_screen_2023_05_31[[#This Row],[EPS0]])/ABS(zacks_custom_screen_2023_05_31[[#This Row],[EPS0]]), "")</f>
        <v>0.1304347826086957</v>
      </c>
      <c r="Q893" s="2">
        <f>IFERROR((zacks_custom_screen_2023_05_31[[#This Row],[EPS2]]-zacks_custom_screen_2023_05_31[[#This Row],[EPS1]])/ABS(zacks_custom_screen_2023_05_31[[#This Row],[EPS1]]), "")</f>
        <v>0.12762237762237771</v>
      </c>
      <c r="R893" s="3">
        <f>IFERROR(zacks_custom_screen_2023_05_31[[#This Row],[Price]]/zacks_custom_screen_2023_05_31[[#This Row],[EPS1]], "")</f>
        <v>14.218531468531468</v>
      </c>
      <c r="S893" s="3">
        <f>IFERROR(zacks_custom_screen_2023_05_31[[#This Row],[Price]]/zacks_custom_screen_2023_05_31[[#This Row],[EPS2]], "")</f>
        <v>12.609302325581394</v>
      </c>
      <c r="T893" s="3">
        <f>IFERROR(zacks_custom_screen_2023_05_31[[#This Row],[PE1]]/(zacks_custom_screen_2023_05_31[[#This Row],[EG1]]*100), "")</f>
        <v>1.0900874125874123</v>
      </c>
      <c r="U893" s="3">
        <f>IFERROR(zacks_custom_screen_2023_05_31[[#This Row],[PE2]]/(zacks_custom_screen_2023_05_31[[#This Row],[EG2]]*100), "")</f>
        <v>0.98801656578528119</v>
      </c>
      <c r="V893"/>
      <c r="W893"/>
      <c r="X893"/>
    </row>
    <row r="894" spans="2:24" hidden="1" x14ac:dyDescent="0.25">
      <c r="B894" t="s">
        <v>1927</v>
      </c>
      <c r="C894">
        <v>57534.59</v>
      </c>
      <c r="D894" t="s">
        <v>1926</v>
      </c>
      <c r="E894" t="s">
        <v>13</v>
      </c>
      <c r="F894" t="s">
        <v>37</v>
      </c>
      <c r="G894" t="s">
        <v>379</v>
      </c>
      <c r="H894">
        <v>12</v>
      </c>
      <c r="I894">
        <v>202212</v>
      </c>
      <c r="J894" s="1">
        <v>313.54000000000002</v>
      </c>
      <c r="K894" s="1">
        <v>8.57</v>
      </c>
      <c r="L894" s="1">
        <v>9.77</v>
      </c>
      <c r="M894" s="1">
        <v>11</v>
      </c>
      <c r="N894" s="1" t="e">
        <f>INDEX(Data!Z:Z,MATCH(zacks_custom_screen_2023_05_31[[#This Row],[Company Name]] &amp; "*", Data!Y:Y,0))</f>
        <v>#N/A</v>
      </c>
      <c r="O894" s="1" t="e">
        <f>INDEX(Data!AA:AA,MATCH(zacks_custom_screen_2023_05_31[[#This Row],[Company Name]] &amp; "*", Data!Y:Y,0))</f>
        <v>#N/A</v>
      </c>
      <c r="P894" s="2">
        <f>IFERROR((zacks_custom_screen_2023_05_31[[#This Row],[EPS1]]-zacks_custom_screen_2023_05_31[[#This Row],[EPS0]])/ABS(zacks_custom_screen_2023_05_31[[#This Row],[EPS0]]), "")</f>
        <v>0.14002333722287039</v>
      </c>
      <c r="Q894" s="2">
        <f>IFERROR((zacks_custom_screen_2023_05_31[[#This Row],[EPS2]]-zacks_custom_screen_2023_05_31[[#This Row],[EPS1]])/ABS(zacks_custom_screen_2023_05_31[[#This Row],[EPS1]]), "")</f>
        <v>0.1258955987717503</v>
      </c>
      <c r="R894" s="3">
        <f>IFERROR(zacks_custom_screen_2023_05_31[[#This Row],[Price]]/zacks_custom_screen_2023_05_31[[#This Row],[EPS1]], "")</f>
        <v>32.0921187308086</v>
      </c>
      <c r="S894" s="3">
        <f>IFERROR(zacks_custom_screen_2023_05_31[[#This Row],[Price]]/zacks_custom_screen_2023_05_31[[#This Row],[EPS2]], "")</f>
        <v>28.503636363636364</v>
      </c>
      <c r="T894" s="3">
        <f>IFERROR(zacks_custom_screen_2023_05_31[[#This Row],[PE1]]/(zacks_custom_screen_2023_05_31[[#This Row],[EG1]]*100), "")</f>
        <v>2.2919121460252492</v>
      </c>
      <c r="U894" s="3">
        <f>IFERROR(zacks_custom_screen_2023_05_31[[#This Row],[PE2]]/(zacks_custom_screen_2023_05_31[[#This Row],[EG2]]*100), "")</f>
        <v>2.2640693274205459</v>
      </c>
      <c r="V894"/>
      <c r="W894"/>
      <c r="X894"/>
    </row>
    <row r="895" spans="2:24" hidden="1" x14ac:dyDescent="0.25">
      <c r="B895" t="s">
        <v>1929</v>
      </c>
      <c r="C895">
        <v>20476.77</v>
      </c>
      <c r="D895" t="s">
        <v>1928</v>
      </c>
      <c r="E895" t="s">
        <v>22</v>
      </c>
      <c r="F895" t="s">
        <v>14</v>
      </c>
      <c r="G895" t="s">
        <v>201</v>
      </c>
      <c r="H895">
        <v>1</v>
      </c>
      <c r="I895">
        <v>202301</v>
      </c>
      <c r="J895" s="1">
        <v>292.37</v>
      </c>
      <c r="K895" s="1">
        <v>0.81</v>
      </c>
      <c r="L895" s="1">
        <v>1.03</v>
      </c>
      <c r="M895" s="1">
        <v>1.47</v>
      </c>
      <c r="N895" s="1" t="e">
        <f>INDEX(Data!Z:Z,MATCH(zacks_custom_screen_2023_05_31[[#This Row],[Company Name]] &amp; "*", Data!Y:Y,0))</f>
        <v>#N/A</v>
      </c>
      <c r="O895" s="1" t="e">
        <f>INDEX(Data!AA:AA,MATCH(zacks_custom_screen_2023_05_31[[#This Row],[Company Name]] &amp; "*", Data!Y:Y,0))</f>
        <v>#N/A</v>
      </c>
      <c r="P895" s="2">
        <f>IFERROR((zacks_custom_screen_2023_05_31[[#This Row],[EPS1]]-zacks_custom_screen_2023_05_31[[#This Row],[EPS0]])/ABS(zacks_custom_screen_2023_05_31[[#This Row],[EPS0]]), "")</f>
        <v>0.27160493827160487</v>
      </c>
      <c r="Q895" s="2">
        <f>IFERROR((zacks_custom_screen_2023_05_31[[#This Row],[EPS2]]-zacks_custom_screen_2023_05_31[[#This Row],[EPS1]])/ABS(zacks_custom_screen_2023_05_31[[#This Row],[EPS1]]), "")</f>
        <v>0.4271844660194174</v>
      </c>
      <c r="R895" s="3">
        <f>IFERROR(zacks_custom_screen_2023_05_31[[#This Row],[Price]]/zacks_custom_screen_2023_05_31[[#This Row],[EPS1]], "")</f>
        <v>283.85436893203882</v>
      </c>
      <c r="S895" s="3">
        <f>IFERROR(zacks_custom_screen_2023_05_31[[#This Row],[Price]]/zacks_custom_screen_2023_05_31[[#This Row],[EPS2]], "")</f>
        <v>198.89115646258503</v>
      </c>
      <c r="T895" s="3">
        <f>IFERROR(zacks_custom_screen_2023_05_31[[#This Row],[PE1]]/(zacks_custom_screen_2023_05_31[[#This Row],[EG1]]*100), "")</f>
        <v>10.451001765225069</v>
      </c>
      <c r="U895" s="3">
        <f>IFERROR(zacks_custom_screen_2023_05_31[[#This Row],[PE2]]/(zacks_custom_screen_2023_05_31[[#This Row],[EG2]]*100), "")</f>
        <v>4.6558611626468771</v>
      </c>
      <c r="V895"/>
      <c r="W895"/>
      <c r="X895"/>
    </row>
    <row r="896" spans="2:24" hidden="1" x14ac:dyDescent="0.25">
      <c r="B896" t="s">
        <v>1931</v>
      </c>
      <c r="C896">
        <v>5121.33</v>
      </c>
      <c r="D896" t="s">
        <v>1930</v>
      </c>
      <c r="E896" t="s">
        <v>22</v>
      </c>
      <c r="F896" t="s">
        <v>41</v>
      </c>
      <c r="G896" t="s">
        <v>317</v>
      </c>
      <c r="H896">
        <v>12</v>
      </c>
      <c r="I896">
        <v>202212</v>
      </c>
      <c r="J896" s="1">
        <v>280.02</v>
      </c>
      <c r="K896" s="1">
        <v>-17.23</v>
      </c>
      <c r="L896" s="1">
        <v>-18.649999999999999</v>
      </c>
      <c r="M896" s="1">
        <v>-8.31</v>
      </c>
      <c r="N896" s="1" t="e">
        <f>INDEX(Data!Z:Z,MATCH(zacks_custom_screen_2023_05_31[[#This Row],[Company Name]] &amp; "*", Data!Y:Y,0))</f>
        <v>#N/A</v>
      </c>
      <c r="O896" s="1" t="e">
        <f>INDEX(Data!AA:AA,MATCH(zacks_custom_screen_2023_05_31[[#This Row],[Company Name]] &amp; "*", Data!Y:Y,0))</f>
        <v>#N/A</v>
      </c>
      <c r="P896" s="2">
        <f>IFERROR((zacks_custom_screen_2023_05_31[[#This Row],[EPS1]]-zacks_custom_screen_2023_05_31[[#This Row],[EPS0]])/ABS(zacks_custom_screen_2023_05_31[[#This Row],[EPS0]]), "")</f>
        <v>-8.2414393499709693E-2</v>
      </c>
      <c r="Q896" s="2">
        <f>IFERROR((zacks_custom_screen_2023_05_31[[#This Row],[EPS2]]-zacks_custom_screen_2023_05_31[[#This Row],[EPS1]])/ABS(zacks_custom_screen_2023_05_31[[#This Row],[EPS1]]), "")</f>
        <v>0.55442359249329753</v>
      </c>
      <c r="R896" s="3">
        <f>IFERROR(zacks_custom_screen_2023_05_31[[#This Row],[Price]]/zacks_custom_screen_2023_05_31[[#This Row],[EPS1]], "")</f>
        <v>-15.014477211796248</v>
      </c>
      <c r="S896" s="3">
        <f>IFERROR(zacks_custom_screen_2023_05_31[[#This Row],[Price]]/zacks_custom_screen_2023_05_31[[#This Row],[EPS2]], "")</f>
        <v>-33.696750902527072</v>
      </c>
      <c r="T896" s="3">
        <f>IFERROR(zacks_custom_screen_2023_05_31[[#This Row],[PE1]]/(zacks_custom_screen_2023_05_31[[#This Row],[EG1]]*100), "")</f>
        <v>1.8218270588679557</v>
      </c>
      <c r="U896" s="3">
        <f>IFERROR(zacks_custom_screen_2023_05_31[[#This Row],[PE2]]/(zacks_custom_screen_2023_05_31[[#This Row],[EG2]]*100), "")</f>
        <v>-0.60777988813552219</v>
      </c>
      <c r="V896"/>
      <c r="W896"/>
      <c r="X896"/>
    </row>
    <row r="897" spans="2:24" hidden="1" x14ac:dyDescent="0.25">
      <c r="B897" t="s">
        <v>1933</v>
      </c>
      <c r="C897">
        <v>98557.34</v>
      </c>
      <c r="D897" t="s">
        <v>1932</v>
      </c>
      <c r="E897" t="s">
        <v>22</v>
      </c>
      <c r="F897" t="s">
        <v>51</v>
      </c>
      <c r="G897" t="s">
        <v>308</v>
      </c>
      <c r="H897">
        <v>12</v>
      </c>
      <c r="I897">
        <v>202212</v>
      </c>
      <c r="J897" s="1">
        <v>72.37</v>
      </c>
      <c r="K897" s="1">
        <v>2.95</v>
      </c>
      <c r="L897" s="1">
        <v>3.2</v>
      </c>
      <c r="M897" s="1">
        <v>3.47</v>
      </c>
      <c r="N897" s="1">
        <f>INDEX(Data!Z:Z,MATCH(zacks_custom_screen_2023_05_31[[#This Row],[Company Name]] &amp; "*", Data!Y:Y,0))</f>
        <v>311513</v>
      </c>
      <c r="O897" s="1">
        <f>INDEX(Data!AA:AA,MATCH(zacks_custom_screen_2023_05_31[[#This Row],[Company Name]] &amp; "*", Data!Y:Y,0))</f>
        <v>311612</v>
      </c>
      <c r="P897" s="2">
        <f>IFERROR((zacks_custom_screen_2023_05_31[[#This Row],[EPS1]]-zacks_custom_screen_2023_05_31[[#This Row],[EPS0]])/ABS(zacks_custom_screen_2023_05_31[[#This Row],[EPS0]]), "")</f>
        <v>8.4745762711864403E-2</v>
      </c>
      <c r="Q897" s="2">
        <f>IFERROR((zacks_custom_screen_2023_05_31[[#This Row],[EPS2]]-zacks_custom_screen_2023_05_31[[#This Row],[EPS1]])/ABS(zacks_custom_screen_2023_05_31[[#This Row],[EPS1]]), "")</f>
        <v>8.4375000000000006E-2</v>
      </c>
      <c r="R897" s="3">
        <f>IFERROR(zacks_custom_screen_2023_05_31[[#This Row],[Price]]/zacks_custom_screen_2023_05_31[[#This Row],[EPS1]], "")</f>
        <v>22.615625000000001</v>
      </c>
      <c r="S897" s="3">
        <f>IFERROR(zacks_custom_screen_2023_05_31[[#This Row],[Price]]/zacks_custom_screen_2023_05_31[[#This Row],[EPS2]], "")</f>
        <v>20.855907780979827</v>
      </c>
      <c r="T897" s="3">
        <f>IFERROR(zacks_custom_screen_2023_05_31[[#This Row],[PE1]]/(zacks_custom_screen_2023_05_31[[#This Row],[EG1]]*100), "")</f>
        <v>2.6686437500000006</v>
      </c>
      <c r="U897" s="3">
        <f>IFERROR(zacks_custom_screen_2023_05_31[[#This Row],[PE2]]/(zacks_custom_screen_2023_05_31[[#This Row],[EG2]]*100), "")</f>
        <v>2.471811292560572</v>
      </c>
      <c r="V897"/>
      <c r="W897"/>
      <c r="X897"/>
    </row>
    <row r="898" spans="2:24" hidden="1" x14ac:dyDescent="0.25">
      <c r="B898" t="s">
        <v>1935</v>
      </c>
      <c r="C898">
        <v>109759.95</v>
      </c>
      <c r="D898" t="s">
        <v>1934</v>
      </c>
      <c r="E898" t="s">
        <v>13</v>
      </c>
      <c r="F898" t="s">
        <v>41</v>
      </c>
      <c r="G898" t="s">
        <v>61</v>
      </c>
      <c r="H898">
        <v>4</v>
      </c>
      <c r="I898">
        <v>202304</v>
      </c>
      <c r="J898" s="1">
        <v>82.5</v>
      </c>
      <c r="K898" s="1">
        <v>5.29</v>
      </c>
      <c r="L898" s="1">
        <v>5.0599999999999996</v>
      </c>
      <c r="M898" s="1">
        <v>5.51</v>
      </c>
      <c r="N898" s="1">
        <f>INDEX(Data!Z:Z,MATCH(zacks_custom_screen_2023_05_31[[#This Row],[Company Name]] &amp; "*", Data!Y:Y,0))</f>
        <v>339113</v>
      </c>
      <c r="O898" s="1">
        <f>INDEX(Data!AA:AA,MATCH(zacks_custom_screen_2023_05_31[[#This Row],[Company Name]] &amp; "*", Data!Y:Y,0))</f>
        <v>339112</v>
      </c>
      <c r="P898" s="2">
        <f>IFERROR((zacks_custom_screen_2023_05_31[[#This Row],[EPS1]]-zacks_custom_screen_2023_05_31[[#This Row],[EPS0]])/ABS(zacks_custom_screen_2023_05_31[[#This Row],[EPS0]]), "")</f>
        <v>-4.3478260869565299E-2</v>
      </c>
      <c r="Q898" s="2">
        <f>IFERROR((zacks_custom_screen_2023_05_31[[#This Row],[EPS2]]-zacks_custom_screen_2023_05_31[[#This Row],[EPS1]])/ABS(zacks_custom_screen_2023_05_31[[#This Row],[EPS1]]), "")</f>
        <v>8.8932806324110714E-2</v>
      </c>
      <c r="R898" s="3">
        <f>IFERROR(zacks_custom_screen_2023_05_31[[#This Row],[Price]]/zacks_custom_screen_2023_05_31[[#This Row],[EPS1]], "")</f>
        <v>16.304347826086957</v>
      </c>
      <c r="S898" s="3">
        <f>IFERROR(zacks_custom_screen_2023_05_31[[#This Row],[Price]]/zacks_custom_screen_2023_05_31[[#This Row],[EPS2]], "")</f>
        <v>14.972776769509982</v>
      </c>
      <c r="T898" s="3">
        <f>IFERROR(zacks_custom_screen_2023_05_31[[#This Row],[PE1]]/(zacks_custom_screen_2023_05_31[[#This Row],[EG1]]*100), "")</f>
        <v>-3.7499999999999925</v>
      </c>
      <c r="U898" s="3">
        <f>IFERROR(zacks_custom_screen_2023_05_31[[#This Row],[PE2]]/(zacks_custom_screen_2023_05_31[[#This Row],[EG2]]*100), "")</f>
        <v>1.6836055656382327</v>
      </c>
      <c r="V898"/>
      <c r="W898"/>
      <c r="X898"/>
    </row>
    <row r="899" spans="2:24" hidden="1" x14ac:dyDescent="0.25">
      <c r="B899" t="s">
        <v>1937</v>
      </c>
      <c r="C899">
        <v>5907.55</v>
      </c>
      <c r="D899" t="s">
        <v>1936</v>
      </c>
      <c r="E899" t="s">
        <v>13</v>
      </c>
      <c r="F899" t="s">
        <v>118</v>
      </c>
      <c r="G899" t="s">
        <v>347</v>
      </c>
      <c r="H899">
        <v>12</v>
      </c>
      <c r="I899">
        <v>202212</v>
      </c>
      <c r="J899" s="1">
        <v>29.01</v>
      </c>
      <c r="K899" s="1">
        <v>1.87</v>
      </c>
      <c r="L899" s="1">
        <v>2.0099999999999998</v>
      </c>
      <c r="M899" s="1">
        <v>2.06</v>
      </c>
      <c r="N899" s="1" t="e">
        <f>INDEX(Data!Z:Z,MATCH(zacks_custom_screen_2023_05_31[[#This Row],[Company Name]] &amp; "*", Data!Y:Y,0))</f>
        <v>#N/A</v>
      </c>
      <c r="O899" s="1" t="e">
        <f>INDEX(Data!AA:AA,MATCH(zacks_custom_screen_2023_05_31[[#This Row],[Company Name]] &amp; "*", Data!Y:Y,0))</f>
        <v>#N/A</v>
      </c>
      <c r="P899" s="2">
        <f>IFERROR((zacks_custom_screen_2023_05_31[[#This Row],[EPS1]]-zacks_custom_screen_2023_05_31[[#This Row],[EPS0]])/ABS(zacks_custom_screen_2023_05_31[[#This Row],[EPS0]]), "")</f>
        <v>7.4866310160427635E-2</v>
      </c>
      <c r="Q899" s="2">
        <f>IFERROR((zacks_custom_screen_2023_05_31[[#This Row],[EPS2]]-zacks_custom_screen_2023_05_31[[#This Row],[EPS1]])/ABS(zacks_custom_screen_2023_05_31[[#This Row],[EPS1]]), "")</f>
        <v>2.48756218905474E-2</v>
      </c>
      <c r="R899" s="3">
        <f>IFERROR(zacks_custom_screen_2023_05_31[[#This Row],[Price]]/zacks_custom_screen_2023_05_31[[#This Row],[EPS1]], "")</f>
        <v>14.432835820895525</v>
      </c>
      <c r="S899" s="3">
        <f>IFERROR(zacks_custom_screen_2023_05_31[[#This Row],[Price]]/zacks_custom_screen_2023_05_31[[#This Row],[EPS2]], "")</f>
        <v>14.08252427184466</v>
      </c>
      <c r="T899" s="3">
        <f>IFERROR(zacks_custom_screen_2023_05_31[[#This Row],[PE1]]/(zacks_custom_screen_2023_05_31[[#This Row],[EG1]]*100), "")</f>
        <v>1.9278144989339066</v>
      </c>
      <c r="U899" s="3">
        <f>IFERROR(zacks_custom_screen_2023_05_31[[#This Row],[PE2]]/(zacks_custom_screen_2023_05_31[[#This Row],[EG2]]*100), "")</f>
        <v>5.6611747572815228</v>
      </c>
      <c r="V899"/>
      <c r="W899"/>
      <c r="X899"/>
    </row>
    <row r="900" spans="2:24" x14ac:dyDescent="0.25">
      <c r="B900" t="s">
        <v>265</v>
      </c>
      <c r="C900">
        <v>63696</v>
      </c>
      <c r="D900" t="s">
        <v>264</v>
      </c>
      <c r="E900" t="s">
        <v>13</v>
      </c>
      <c r="F900" t="s">
        <v>37</v>
      </c>
      <c r="G900" t="s">
        <v>176</v>
      </c>
      <c r="H900">
        <v>12</v>
      </c>
      <c r="I900">
        <v>202212</v>
      </c>
      <c r="J900" s="1">
        <v>311.86</v>
      </c>
      <c r="K900" s="1">
        <v>13.39</v>
      </c>
      <c r="L900" s="1">
        <v>14.41</v>
      </c>
      <c r="M900" s="1">
        <v>16.059999999999999</v>
      </c>
      <c r="N900" s="1">
        <f>INDEX(Data!Z:Z,MATCH(zacks_custom_screen_2023_05_31[[#This Row],[Company Name]] &amp; "*", Data!Y:Y,0))</f>
        <v>541612</v>
      </c>
      <c r="O900" s="1">
        <f>INDEX(Data!AA:AA,MATCH(zacks_custom_screen_2023_05_31[[#This Row],[Company Name]] &amp; "*", Data!Y:Y,0))</f>
        <v>0</v>
      </c>
      <c r="P900" s="2">
        <f>IFERROR((zacks_custom_screen_2023_05_31[[#This Row],[EPS1]]-zacks_custom_screen_2023_05_31[[#This Row],[EPS0]])/ABS(zacks_custom_screen_2023_05_31[[#This Row],[EPS0]]), "")</f>
        <v>7.6176250933532447E-2</v>
      </c>
      <c r="Q900" s="2">
        <f>IFERROR((zacks_custom_screen_2023_05_31[[#This Row],[EPS2]]-zacks_custom_screen_2023_05_31[[#This Row],[EPS1]])/ABS(zacks_custom_screen_2023_05_31[[#This Row],[EPS1]]), "")</f>
        <v>0.11450381679389303</v>
      </c>
      <c r="R900" s="3">
        <f>IFERROR(zacks_custom_screen_2023_05_31[[#This Row],[Price]]/zacks_custom_screen_2023_05_31[[#This Row],[EPS1]], "")</f>
        <v>21.641915336571827</v>
      </c>
      <c r="S900" s="3">
        <f>IFERROR(zacks_custom_screen_2023_05_31[[#This Row],[Price]]/zacks_custom_screen_2023_05_31[[#This Row],[EPS2]], "")</f>
        <v>19.418430884184311</v>
      </c>
      <c r="T900" s="3">
        <f>IFERROR(zacks_custom_screen_2023_05_31[[#This Row],[PE1]]/(zacks_custom_screen_2023_05_31[[#This Row],[EG1]]*100), "")</f>
        <v>2.8410318270264403</v>
      </c>
      <c r="U900" s="3">
        <f>IFERROR(zacks_custom_screen_2023_05_31[[#This Row],[PE2]]/(zacks_custom_screen_2023_05_31[[#This Row],[EG2]]*100), "")</f>
        <v>1.6958762972187647</v>
      </c>
      <c r="V900"/>
      <c r="W900"/>
      <c r="X900"/>
    </row>
    <row r="901" spans="2:24" hidden="1" x14ac:dyDescent="0.25">
      <c r="B901" t="s">
        <v>1941</v>
      </c>
      <c r="C901">
        <v>62745.45</v>
      </c>
      <c r="D901" t="s">
        <v>1940</v>
      </c>
      <c r="E901" t="s">
        <v>22</v>
      </c>
      <c r="F901" t="s">
        <v>30</v>
      </c>
      <c r="G901" t="s">
        <v>256</v>
      </c>
      <c r="H901">
        <v>12</v>
      </c>
      <c r="I901">
        <v>202212</v>
      </c>
      <c r="J901" s="1">
        <v>1249.72</v>
      </c>
      <c r="K901" s="1">
        <v>9.5299999999999994</v>
      </c>
      <c r="L901" s="1">
        <v>16.68</v>
      </c>
      <c r="M901" s="1">
        <v>25.81</v>
      </c>
      <c r="N901" s="1" t="e">
        <f>INDEX(Data!Z:Z,MATCH(zacks_custom_screen_2023_05_31[[#This Row],[Company Name]] &amp; "*", Data!Y:Y,0))</f>
        <v>#N/A</v>
      </c>
      <c r="O901" s="1" t="e">
        <f>INDEX(Data!AA:AA,MATCH(zacks_custom_screen_2023_05_31[[#This Row],[Company Name]] &amp; "*", Data!Y:Y,0))</f>
        <v>#N/A</v>
      </c>
      <c r="P901" s="2">
        <f>IFERROR((zacks_custom_screen_2023_05_31[[#This Row],[EPS1]]-zacks_custom_screen_2023_05_31[[#This Row],[EPS0]])/ABS(zacks_custom_screen_2023_05_31[[#This Row],[EPS0]]), "")</f>
        <v>0.75026232948583427</v>
      </c>
      <c r="Q901" s="2">
        <f>IFERROR((zacks_custom_screen_2023_05_31[[#This Row],[EPS2]]-zacks_custom_screen_2023_05_31[[#This Row],[EPS1]])/ABS(zacks_custom_screen_2023_05_31[[#This Row],[EPS1]]), "")</f>
        <v>0.54736211031175053</v>
      </c>
      <c r="R901" s="3">
        <f>IFERROR(zacks_custom_screen_2023_05_31[[#This Row],[Price]]/zacks_custom_screen_2023_05_31[[#This Row],[EPS1]], "")</f>
        <v>74.923261390887291</v>
      </c>
      <c r="S901" s="3">
        <f>IFERROR(zacks_custom_screen_2023_05_31[[#This Row],[Price]]/zacks_custom_screen_2023_05_31[[#This Row],[EPS2]], "")</f>
        <v>48.41999225106548</v>
      </c>
      <c r="T901" s="3">
        <f>IFERROR(zacks_custom_screen_2023_05_31[[#This Row],[PE1]]/(zacks_custom_screen_2023_05_31[[#This Row],[EG1]]*100), "")</f>
        <v>0.99862752595126691</v>
      </c>
      <c r="U901" s="3">
        <f>IFERROR(zacks_custom_screen_2023_05_31[[#This Row],[PE2]]/(zacks_custom_screen_2023_05_31[[#This Row],[EG2]]*100), "")</f>
        <v>0.88460621111475612</v>
      </c>
      <c r="V901"/>
      <c r="W901"/>
      <c r="X901"/>
    </row>
    <row r="902" spans="2:24" hidden="1" x14ac:dyDescent="0.25">
      <c r="B902" t="s">
        <v>1943</v>
      </c>
      <c r="C902">
        <v>39554.65</v>
      </c>
      <c r="D902" t="s">
        <v>1942</v>
      </c>
      <c r="E902" t="s">
        <v>13</v>
      </c>
      <c r="F902" t="s">
        <v>37</v>
      </c>
      <c r="G902" t="s">
        <v>89</v>
      </c>
      <c r="H902">
        <v>12</v>
      </c>
      <c r="I902">
        <v>202212</v>
      </c>
      <c r="J902" s="1">
        <v>51.65</v>
      </c>
      <c r="K902" s="1">
        <v>6.85</v>
      </c>
      <c r="L902" s="1">
        <v>7.77</v>
      </c>
      <c r="M902" s="1">
        <v>9.07</v>
      </c>
      <c r="N902" s="1">
        <f>INDEX(Data!Z:Z,MATCH(zacks_custom_screen_2023_05_31[[#This Row],[Company Name]] &amp; "*", Data!Y:Y,0))</f>
        <v>524113</v>
      </c>
      <c r="O902" s="1">
        <f>INDEX(Data!AA:AA,MATCH(zacks_custom_screen_2023_05_31[[#This Row],[Company Name]] &amp; "*", Data!Y:Y,0))</f>
        <v>524114</v>
      </c>
      <c r="P902" s="2">
        <f>IFERROR((zacks_custom_screen_2023_05_31[[#This Row],[EPS1]]-zacks_custom_screen_2023_05_31[[#This Row],[EPS0]])/ABS(zacks_custom_screen_2023_05_31[[#This Row],[EPS0]]), "")</f>
        <v>0.1343065693430657</v>
      </c>
      <c r="Q902" s="2">
        <f>IFERROR((zacks_custom_screen_2023_05_31[[#This Row],[EPS2]]-zacks_custom_screen_2023_05_31[[#This Row],[EPS1]])/ABS(zacks_custom_screen_2023_05_31[[#This Row],[EPS1]]), "")</f>
        <v>0.1673101673101674</v>
      </c>
      <c r="R902" s="3">
        <f>IFERROR(zacks_custom_screen_2023_05_31[[#This Row],[Price]]/zacks_custom_screen_2023_05_31[[#This Row],[EPS1]], "")</f>
        <v>6.6473616473616479</v>
      </c>
      <c r="S902" s="3">
        <f>IFERROR(zacks_custom_screen_2023_05_31[[#This Row],[Price]]/zacks_custom_screen_2023_05_31[[#This Row],[EPS2]], "")</f>
        <v>5.6945975744211683</v>
      </c>
      <c r="T902" s="3">
        <f>IFERROR(zacks_custom_screen_2023_05_31[[#This Row],[PE1]]/(zacks_custom_screen_2023_05_31[[#This Row],[EG1]]*100), "")</f>
        <v>0.49493942700464438</v>
      </c>
      <c r="U902" s="3">
        <f>IFERROR(zacks_custom_screen_2023_05_31[[#This Row],[PE2]]/(zacks_custom_screen_2023_05_31[[#This Row],[EG2]]*100), "")</f>
        <v>0.34036171656348041</v>
      </c>
      <c r="V902"/>
      <c r="W902"/>
      <c r="X902"/>
    </row>
    <row r="903" spans="2:24" hidden="1" x14ac:dyDescent="0.25">
      <c r="B903" t="s">
        <v>1945</v>
      </c>
      <c r="C903">
        <v>672768.38</v>
      </c>
      <c r="D903" t="s">
        <v>1944</v>
      </c>
      <c r="E903" t="s">
        <v>22</v>
      </c>
      <c r="F903" t="s">
        <v>14</v>
      </c>
      <c r="G903" t="s">
        <v>201</v>
      </c>
      <c r="H903">
        <v>12</v>
      </c>
      <c r="I903">
        <v>202212</v>
      </c>
      <c r="J903" s="1">
        <v>262.52</v>
      </c>
      <c r="K903" s="1">
        <v>9.83</v>
      </c>
      <c r="L903" s="1">
        <v>12.04</v>
      </c>
      <c r="M903" s="1">
        <v>14.8</v>
      </c>
      <c r="N903" s="1">
        <f>INDEX(Data!Z:Z,MATCH(zacks_custom_screen_2023_05_31[[#This Row],[Company Name]] &amp; "*", Data!Y:Y,0))</f>
        <v>519290</v>
      </c>
      <c r="O903" s="1">
        <f>INDEX(Data!AA:AA,MATCH(zacks_custom_screen_2023_05_31[[#This Row],[Company Name]] &amp; "*", Data!Y:Y,0))</f>
        <v>0</v>
      </c>
      <c r="P903" s="2">
        <f>IFERROR((zacks_custom_screen_2023_05_31[[#This Row],[EPS1]]-zacks_custom_screen_2023_05_31[[#This Row],[EPS0]])/ABS(zacks_custom_screen_2023_05_31[[#This Row],[EPS0]]), "")</f>
        <v>0.22482197355035596</v>
      </c>
      <c r="Q903" s="2">
        <f>IFERROR((zacks_custom_screen_2023_05_31[[#This Row],[EPS2]]-zacks_custom_screen_2023_05_31[[#This Row],[EPS1]])/ABS(zacks_custom_screen_2023_05_31[[#This Row],[EPS1]]), "")</f>
        <v>0.22923588039867124</v>
      </c>
      <c r="R903" s="3">
        <f>IFERROR(zacks_custom_screen_2023_05_31[[#This Row],[Price]]/zacks_custom_screen_2023_05_31[[#This Row],[EPS1]], "")</f>
        <v>21.803986710963454</v>
      </c>
      <c r="S903" s="3">
        <f>IFERROR(zacks_custom_screen_2023_05_31[[#This Row],[Price]]/zacks_custom_screen_2023_05_31[[#This Row],[EPS2]], "")</f>
        <v>17.737837837837837</v>
      </c>
      <c r="T903" s="3">
        <f>IFERROR(zacks_custom_screen_2023_05_31[[#This Row],[PE1]]/(zacks_custom_screen_2023_05_31[[#This Row],[EG1]]*100), "")</f>
        <v>0.9698334360577866</v>
      </c>
      <c r="U903" s="3">
        <f>IFERROR(zacks_custom_screen_2023_05_31[[#This Row],[PE2]]/(zacks_custom_screen_2023_05_31[[#This Row],[EG2]]*100), "")</f>
        <v>0.77378104191147623</v>
      </c>
      <c r="V903"/>
      <c r="W903"/>
      <c r="X903"/>
    </row>
    <row r="904" spans="2:24" hidden="1" x14ac:dyDescent="0.25">
      <c r="B904" t="s">
        <v>1947</v>
      </c>
      <c r="C904">
        <v>34684.199999999997</v>
      </c>
      <c r="D904" t="s">
        <v>1946</v>
      </c>
      <c r="E904" t="s">
        <v>13</v>
      </c>
      <c r="F904" t="s">
        <v>37</v>
      </c>
      <c r="G904" t="s">
        <v>127</v>
      </c>
      <c r="H904">
        <v>12</v>
      </c>
      <c r="I904">
        <v>202212</v>
      </c>
      <c r="J904" s="1">
        <v>18.79</v>
      </c>
      <c r="K904" s="1">
        <v>2.38</v>
      </c>
      <c r="L904" s="1">
        <v>2.44</v>
      </c>
      <c r="M904" s="1">
        <v>2.61</v>
      </c>
      <c r="N904" s="1" t="e">
        <f>INDEX(Data!Z:Z,MATCH(zacks_custom_screen_2023_05_31[[#This Row],[Company Name]] &amp; "*", Data!Y:Y,0))</f>
        <v>#N/A</v>
      </c>
      <c r="O904" s="1" t="e">
        <f>INDEX(Data!AA:AA,MATCH(zacks_custom_screen_2023_05_31[[#This Row],[Company Name]] &amp; "*", Data!Y:Y,0))</f>
        <v>#N/A</v>
      </c>
      <c r="P904" s="2">
        <f>IFERROR((zacks_custom_screen_2023_05_31[[#This Row],[EPS1]]-zacks_custom_screen_2023_05_31[[#This Row],[EPS0]])/ABS(zacks_custom_screen_2023_05_31[[#This Row],[EPS0]]), "")</f>
        <v>2.521008403361347E-2</v>
      </c>
      <c r="Q904" s="2">
        <f>IFERROR((zacks_custom_screen_2023_05_31[[#This Row],[EPS2]]-zacks_custom_screen_2023_05_31[[#This Row],[EPS1]])/ABS(zacks_custom_screen_2023_05_31[[#This Row],[EPS1]]), "")</f>
        <v>6.967213114754095E-2</v>
      </c>
      <c r="R904" s="3">
        <f>IFERROR(zacks_custom_screen_2023_05_31[[#This Row],[Price]]/zacks_custom_screen_2023_05_31[[#This Row],[EPS1]], "")</f>
        <v>7.7008196721311473</v>
      </c>
      <c r="S904" s="3">
        <f>IFERROR(zacks_custom_screen_2023_05_31[[#This Row],[Price]]/zacks_custom_screen_2023_05_31[[#This Row],[EPS2]], "")</f>
        <v>7.1992337164750957</v>
      </c>
      <c r="T904" s="3">
        <f>IFERROR(zacks_custom_screen_2023_05_31[[#This Row],[PE1]]/(zacks_custom_screen_2023_05_31[[#This Row],[EG1]]*100), "")</f>
        <v>3.0546584699453518</v>
      </c>
      <c r="U904" s="3">
        <f>IFERROR(zacks_custom_screen_2023_05_31[[#This Row],[PE2]]/(zacks_custom_screen_2023_05_31[[#This Row],[EG2]]*100), "")</f>
        <v>1.0333017804823084</v>
      </c>
      <c r="V904"/>
      <c r="W904"/>
      <c r="X904"/>
    </row>
    <row r="905" spans="2:24" hidden="1" x14ac:dyDescent="0.25">
      <c r="B905" t="s">
        <v>1949</v>
      </c>
      <c r="C905">
        <v>36809.199999999997</v>
      </c>
      <c r="D905" t="s">
        <v>1948</v>
      </c>
      <c r="E905" t="s">
        <v>13</v>
      </c>
      <c r="F905" t="s">
        <v>37</v>
      </c>
      <c r="G905" t="s">
        <v>418</v>
      </c>
      <c r="H905">
        <v>3</v>
      </c>
      <c r="I905">
        <v>202303</v>
      </c>
      <c r="J905" s="1">
        <v>2.9</v>
      </c>
      <c r="K905" s="1">
        <v>0.33</v>
      </c>
      <c r="L905" s="1">
        <v>0.35</v>
      </c>
      <c r="M905" s="1">
        <v>0.35</v>
      </c>
      <c r="N905" s="1" t="e">
        <f>INDEX(Data!Z:Z,MATCH(zacks_custom_screen_2023_05_31[[#This Row],[Company Name]] &amp; "*", Data!Y:Y,0))</f>
        <v>#N/A</v>
      </c>
      <c r="O905" s="1" t="e">
        <f>INDEX(Data!AA:AA,MATCH(zacks_custom_screen_2023_05_31[[#This Row],[Company Name]] &amp; "*", Data!Y:Y,0))</f>
        <v>#N/A</v>
      </c>
      <c r="P905" s="2">
        <f>IFERROR((zacks_custom_screen_2023_05_31[[#This Row],[EPS1]]-zacks_custom_screen_2023_05_31[[#This Row],[EPS0]])/ABS(zacks_custom_screen_2023_05_31[[#This Row],[EPS0]]), "")</f>
        <v>6.060606060606049E-2</v>
      </c>
      <c r="Q905" s="2">
        <f>IFERROR((zacks_custom_screen_2023_05_31[[#This Row],[EPS2]]-zacks_custom_screen_2023_05_31[[#This Row],[EPS1]])/ABS(zacks_custom_screen_2023_05_31[[#This Row],[EPS1]]), "")</f>
        <v>0</v>
      </c>
      <c r="R905" s="3">
        <f>IFERROR(zacks_custom_screen_2023_05_31[[#This Row],[Price]]/zacks_custom_screen_2023_05_31[[#This Row],[EPS1]], "")</f>
        <v>8.2857142857142865</v>
      </c>
      <c r="S905" s="3">
        <f>IFERROR(zacks_custom_screen_2023_05_31[[#This Row],[Price]]/zacks_custom_screen_2023_05_31[[#This Row],[EPS2]], "")</f>
        <v>8.2857142857142865</v>
      </c>
      <c r="T905" s="3">
        <f>IFERROR(zacks_custom_screen_2023_05_31[[#This Row],[PE1]]/(zacks_custom_screen_2023_05_31[[#This Row],[EG1]]*100), "")</f>
        <v>1.3671428571428599</v>
      </c>
      <c r="U905" s="3" t="str">
        <f>IFERROR(zacks_custom_screen_2023_05_31[[#This Row],[PE2]]/(zacks_custom_screen_2023_05_31[[#This Row],[EG2]]*100), "")</f>
        <v/>
      </c>
      <c r="V905"/>
      <c r="W905"/>
      <c r="X905"/>
    </row>
    <row r="906" spans="2:24" hidden="1" x14ac:dyDescent="0.25">
      <c r="B906" t="s">
        <v>1951</v>
      </c>
      <c r="C906">
        <v>14540.72</v>
      </c>
      <c r="D906" t="s">
        <v>1950</v>
      </c>
      <c r="E906" t="s">
        <v>13</v>
      </c>
      <c r="F906" t="s">
        <v>107</v>
      </c>
      <c r="G906" t="s">
        <v>108</v>
      </c>
      <c r="H906">
        <v>12</v>
      </c>
      <c r="I906">
        <v>202212</v>
      </c>
      <c r="J906" s="1">
        <v>50.82</v>
      </c>
      <c r="K906" s="1">
        <v>4.0999999999999996</v>
      </c>
      <c r="L906" s="1">
        <v>4.84</v>
      </c>
      <c r="M906" s="1">
        <v>6.61</v>
      </c>
      <c r="N906" s="1" t="e">
        <f>INDEX(Data!Z:Z,MATCH(zacks_custom_screen_2023_05_31[[#This Row],[Company Name]] &amp; "*", Data!Y:Y,0))</f>
        <v>#N/A</v>
      </c>
      <c r="O906" s="1" t="e">
        <f>INDEX(Data!AA:AA,MATCH(zacks_custom_screen_2023_05_31[[#This Row],[Company Name]] &amp; "*", Data!Y:Y,0))</f>
        <v>#N/A</v>
      </c>
      <c r="P906" s="2">
        <f>IFERROR((zacks_custom_screen_2023_05_31[[#This Row],[EPS1]]-zacks_custom_screen_2023_05_31[[#This Row],[EPS0]])/ABS(zacks_custom_screen_2023_05_31[[#This Row],[EPS0]]), "")</f>
        <v>0.18048780487804886</v>
      </c>
      <c r="Q906" s="2">
        <f>IFERROR((zacks_custom_screen_2023_05_31[[#This Row],[EPS2]]-zacks_custom_screen_2023_05_31[[#This Row],[EPS1]])/ABS(zacks_custom_screen_2023_05_31[[#This Row],[EPS1]]), "")</f>
        <v>0.36570247933884309</v>
      </c>
      <c r="R906" s="3">
        <f>IFERROR(zacks_custom_screen_2023_05_31[[#This Row],[Price]]/zacks_custom_screen_2023_05_31[[#This Row],[EPS1]], "")</f>
        <v>10.5</v>
      </c>
      <c r="S906" s="3">
        <f>IFERROR(zacks_custom_screen_2023_05_31[[#This Row],[Price]]/zacks_custom_screen_2023_05_31[[#This Row],[EPS2]], "")</f>
        <v>7.6883509833585473</v>
      </c>
      <c r="T906" s="3">
        <f>IFERROR(zacks_custom_screen_2023_05_31[[#This Row],[PE1]]/(zacks_custom_screen_2023_05_31[[#This Row],[EG1]]*100), "")</f>
        <v>0.58175675675675642</v>
      </c>
      <c r="U906" s="3">
        <f>IFERROR(zacks_custom_screen_2023_05_31[[#This Row],[PE2]]/(zacks_custom_screen_2023_05_31[[#This Row],[EG2]]*100), "")</f>
        <v>0.21023513423421106</v>
      </c>
      <c r="V906"/>
      <c r="W906"/>
      <c r="X906"/>
    </row>
    <row r="907" spans="2:24" hidden="1" x14ac:dyDescent="0.25">
      <c r="B907" t="s">
        <v>1953</v>
      </c>
      <c r="C907">
        <v>14421.02</v>
      </c>
      <c r="D907" t="s">
        <v>1952</v>
      </c>
      <c r="E907" t="s">
        <v>13</v>
      </c>
      <c r="F907" t="s">
        <v>330</v>
      </c>
      <c r="G907" t="s">
        <v>606</v>
      </c>
      <c r="H907">
        <v>12</v>
      </c>
      <c r="I907">
        <v>202212</v>
      </c>
      <c r="J907" s="1">
        <v>39.64</v>
      </c>
      <c r="K907" s="1">
        <v>3.49</v>
      </c>
      <c r="L907" s="1">
        <v>1.89</v>
      </c>
      <c r="M907" s="1">
        <v>2.31</v>
      </c>
      <c r="N907" s="1">
        <f>INDEX(Data!Z:Z,MATCH(zacks_custom_screen_2023_05_31[[#This Row],[Company Name]] &amp; "*", Data!Y:Y,0))</f>
        <v>721120</v>
      </c>
      <c r="O907" s="1">
        <f>INDEX(Data!AA:AA,MATCH(zacks_custom_screen_2023_05_31[[#This Row],[Company Name]] &amp; "*", Data!Y:Y,0))</f>
        <v>0</v>
      </c>
      <c r="P907" s="2">
        <f>IFERROR((zacks_custom_screen_2023_05_31[[#This Row],[EPS1]]-zacks_custom_screen_2023_05_31[[#This Row],[EPS0]])/ABS(zacks_custom_screen_2023_05_31[[#This Row],[EPS0]]), "")</f>
        <v>-0.45845272206303733</v>
      </c>
      <c r="Q907" s="2">
        <f>IFERROR((zacks_custom_screen_2023_05_31[[#This Row],[EPS2]]-zacks_custom_screen_2023_05_31[[#This Row],[EPS1]])/ABS(zacks_custom_screen_2023_05_31[[#This Row],[EPS1]]), "")</f>
        <v>0.22222222222222232</v>
      </c>
      <c r="R907" s="3">
        <f>IFERROR(zacks_custom_screen_2023_05_31[[#This Row],[Price]]/zacks_custom_screen_2023_05_31[[#This Row],[EPS1]], "")</f>
        <v>20.973544973544975</v>
      </c>
      <c r="S907" s="3">
        <f>IFERROR(zacks_custom_screen_2023_05_31[[#This Row],[Price]]/zacks_custom_screen_2023_05_31[[#This Row],[EPS2]], "")</f>
        <v>17.160173160173159</v>
      </c>
      <c r="T907" s="3">
        <f>IFERROR(zacks_custom_screen_2023_05_31[[#This Row],[PE1]]/(zacks_custom_screen_2023_05_31[[#This Row],[EG1]]*100), "")</f>
        <v>-0.45748544973544969</v>
      </c>
      <c r="U907" s="3">
        <f>IFERROR(zacks_custom_screen_2023_05_31[[#This Row],[PE2]]/(zacks_custom_screen_2023_05_31[[#This Row],[EG2]]*100), "")</f>
        <v>0.77220779220779179</v>
      </c>
      <c r="V907"/>
      <c r="W907"/>
      <c r="X907"/>
    </row>
    <row r="908" spans="2:24" hidden="1" x14ac:dyDescent="0.25">
      <c r="B908" t="s">
        <v>1955</v>
      </c>
      <c r="C908">
        <v>4129.24</v>
      </c>
      <c r="D908" t="s">
        <v>1954</v>
      </c>
      <c r="E908" t="s">
        <v>13</v>
      </c>
      <c r="F908" t="s">
        <v>223</v>
      </c>
      <c r="G908" t="s">
        <v>270</v>
      </c>
      <c r="H908">
        <v>12</v>
      </c>
      <c r="I908">
        <v>202212</v>
      </c>
      <c r="J908" s="1">
        <v>19.48</v>
      </c>
      <c r="K908" s="1">
        <v>4.33</v>
      </c>
      <c r="L908" s="1">
        <v>2.48</v>
      </c>
      <c r="M908" s="1">
        <v>2.87</v>
      </c>
      <c r="N908" s="1" t="e">
        <f>INDEX(Data!Z:Z,MATCH(zacks_custom_screen_2023_05_31[[#This Row],[Company Name]] &amp; "*", Data!Y:Y,0))</f>
        <v>#N/A</v>
      </c>
      <c r="O908" s="1" t="e">
        <f>INDEX(Data!AA:AA,MATCH(zacks_custom_screen_2023_05_31[[#This Row],[Company Name]] &amp; "*", Data!Y:Y,0))</f>
        <v>#N/A</v>
      </c>
      <c r="P908" s="2">
        <f>IFERROR((zacks_custom_screen_2023_05_31[[#This Row],[EPS1]]-zacks_custom_screen_2023_05_31[[#This Row],[EPS0]])/ABS(zacks_custom_screen_2023_05_31[[#This Row],[EPS0]]), "")</f>
        <v>-0.42725173210161665</v>
      </c>
      <c r="Q908" s="2">
        <f>IFERROR((zacks_custom_screen_2023_05_31[[#This Row],[EPS2]]-zacks_custom_screen_2023_05_31[[#This Row],[EPS1]])/ABS(zacks_custom_screen_2023_05_31[[#This Row],[EPS1]]), "")</f>
        <v>0.15725806451612909</v>
      </c>
      <c r="R908" s="3">
        <f>IFERROR(zacks_custom_screen_2023_05_31[[#This Row],[Price]]/zacks_custom_screen_2023_05_31[[#This Row],[EPS1]], "")</f>
        <v>7.8548387096774199</v>
      </c>
      <c r="S908" s="3">
        <f>IFERROR(zacks_custom_screen_2023_05_31[[#This Row],[Price]]/zacks_custom_screen_2023_05_31[[#This Row],[EPS2]], "")</f>
        <v>6.7874564459930316</v>
      </c>
      <c r="T908" s="3">
        <f>IFERROR(zacks_custom_screen_2023_05_31[[#This Row],[PE1]]/(zacks_custom_screen_2023_05_31[[#This Row],[EG1]]*100), "")</f>
        <v>-0.18384568439407151</v>
      </c>
      <c r="U908" s="3">
        <f>IFERROR(zacks_custom_screen_2023_05_31[[#This Row],[PE2]]/(zacks_custom_screen_2023_05_31[[#This Row],[EG2]]*100), "")</f>
        <v>0.43161261502724901</v>
      </c>
      <c r="V908"/>
      <c r="W908"/>
      <c r="X908"/>
    </row>
    <row r="909" spans="2:24" hidden="1" x14ac:dyDescent="0.25">
      <c r="B909" t="s">
        <v>1957</v>
      </c>
      <c r="C909">
        <v>6053.38</v>
      </c>
      <c r="D909" t="s">
        <v>1956</v>
      </c>
      <c r="E909" t="s">
        <v>13</v>
      </c>
      <c r="F909" t="s">
        <v>330</v>
      </c>
      <c r="G909" t="s">
        <v>1958</v>
      </c>
      <c r="H909">
        <v>12</v>
      </c>
      <c r="I909">
        <v>202212</v>
      </c>
      <c r="J909" s="1">
        <v>95.06</v>
      </c>
      <c r="K909" s="1">
        <v>12.85</v>
      </c>
      <c r="L909" s="1">
        <v>9.48</v>
      </c>
      <c r="M909" s="1">
        <v>11.49</v>
      </c>
      <c r="N909" s="1">
        <f>INDEX(Data!Z:Z,MATCH(zacks_custom_screen_2023_05_31[[#This Row],[Company Name]] &amp; "*", Data!Y:Y,0))</f>
        <v>314110</v>
      </c>
      <c r="O909" s="1">
        <f>INDEX(Data!AA:AA,MATCH(zacks_custom_screen_2023_05_31[[#This Row],[Company Name]] &amp; "*", Data!Y:Y,0))</f>
        <v>327120</v>
      </c>
      <c r="P909" s="2">
        <f>IFERROR((zacks_custom_screen_2023_05_31[[#This Row],[EPS1]]-zacks_custom_screen_2023_05_31[[#This Row],[EPS0]])/ABS(zacks_custom_screen_2023_05_31[[#This Row],[EPS0]]), "")</f>
        <v>-0.26225680933852136</v>
      </c>
      <c r="Q909" s="2">
        <f>IFERROR((zacks_custom_screen_2023_05_31[[#This Row],[EPS2]]-zacks_custom_screen_2023_05_31[[#This Row],[EPS1]])/ABS(zacks_custom_screen_2023_05_31[[#This Row],[EPS1]]), "")</f>
        <v>0.21202531645569617</v>
      </c>
      <c r="R909" s="3">
        <f>IFERROR(zacks_custom_screen_2023_05_31[[#This Row],[Price]]/zacks_custom_screen_2023_05_31[[#This Row],[EPS1]], "")</f>
        <v>10.027426160337553</v>
      </c>
      <c r="S909" s="3">
        <f>IFERROR(zacks_custom_screen_2023_05_31[[#This Row],[Price]]/zacks_custom_screen_2023_05_31[[#This Row],[EPS2]], "")</f>
        <v>8.2732811140121854</v>
      </c>
      <c r="T909" s="3">
        <f>IFERROR(zacks_custom_screen_2023_05_31[[#This Row],[PE1]]/(zacks_custom_screen_2023_05_31[[#This Row],[EG1]]*100), "")</f>
        <v>-0.38235141293868719</v>
      </c>
      <c r="U909" s="3">
        <f>IFERROR(zacks_custom_screen_2023_05_31[[#This Row],[PE2]]/(zacks_custom_screen_2023_05_31[[#This Row],[EG2]]*100), "")</f>
        <v>0.39020251224296282</v>
      </c>
      <c r="V909"/>
      <c r="W909"/>
      <c r="X909"/>
    </row>
    <row r="910" spans="2:24" hidden="1" x14ac:dyDescent="0.25">
      <c r="B910" t="s">
        <v>1960</v>
      </c>
      <c r="C910">
        <v>7236.33</v>
      </c>
      <c r="D910" t="s">
        <v>1959</v>
      </c>
      <c r="E910" t="s">
        <v>22</v>
      </c>
      <c r="F910" t="s">
        <v>18</v>
      </c>
      <c r="G910" t="s">
        <v>171</v>
      </c>
      <c r="H910">
        <v>12</v>
      </c>
      <c r="I910">
        <v>202212</v>
      </c>
      <c r="J910" s="1">
        <v>135.22</v>
      </c>
      <c r="K910" s="1">
        <v>9.1</v>
      </c>
      <c r="L910" s="1">
        <v>9.9499999999999993</v>
      </c>
      <c r="M910" s="1">
        <v>10.98</v>
      </c>
      <c r="N910" s="1" t="e">
        <f>INDEX(Data!Z:Z,MATCH(zacks_custom_screen_2023_05_31[[#This Row],[Company Name]] &amp; "*", Data!Y:Y,0))</f>
        <v>#N/A</v>
      </c>
      <c r="O910" s="1" t="e">
        <f>INDEX(Data!AA:AA,MATCH(zacks_custom_screen_2023_05_31[[#This Row],[Company Name]] &amp; "*", Data!Y:Y,0))</f>
        <v>#N/A</v>
      </c>
      <c r="P910" s="2">
        <f>IFERROR((zacks_custom_screen_2023_05_31[[#This Row],[EPS1]]-zacks_custom_screen_2023_05_31[[#This Row],[EPS0]])/ABS(zacks_custom_screen_2023_05_31[[#This Row],[EPS0]]), "")</f>
        <v>9.3406593406593366E-2</v>
      </c>
      <c r="Q910" s="2">
        <f>IFERROR((zacks_custom_screen_2023_05_31[[#This Row],[EPS2]]-zacks_custom_screen_2023_05_31[[#This Row],[EPS1]])/ABS(zacks_custom_screen_2023_05_31[[#This Row],[EPS1]]), "")</f>
        <v>0.10351758793969862</v>
      </c>
      <c r="R910" s="3">
        <f>IFERROR(zacks_custom_screen_2023_05_31[[#This Row],[Price]]/zacks_custom_screen_2023_05_31[[#This Row],[EPS1]], "")</f>
        <v>13.58994974874372</v>
      </c>
      <c r="S910" s="3">
        <f>IFERROR(zacks_custom_screen_2023_05_31[[#This Row],[Price]]/zacks_custom_screen_2023_05_31[[#This Row],[EPS2]], "")</f>
        <v>12.315118397085609</v>
      </c>
      <c r="T910" s="3">
        <f>IFERROR(zacks_custom_screen_2023_05_31[[#This Row],[PE1]]/(zacks_custom_screen_2023_05_31[[#This Row],[EG1]]*100), "")</f>
        <v>1.4549240319243284</v>
      </c>
      <c r="U910" s="3">
        <f>IFERROR(zacks_custom_screen_2023_05_31[[#This Row],[PE2]]/(zacks_custom_screen_2023_05_31[[#This Row],[EG2]]*100), "")</f>
        <v>1.1896643500097248</v>
      </c>
      <c r="V910"/>
      <c r="W910"/>
      <c r="X910"/>
    </row>
    <row r="911" spans="2:24" hidden="1" x14ac:dyDescent="0.25">
      <c r="B911" t="s">
        <v>1962</v>
      </c>
      <c r="C911">
        <v>22912.36</v>
      </c>
      <c r="D911" t="s">
        <v>1961</v>
      </c>
      <c r="E911" t="s">
        <v>13</v>
      </c>
      <c r="F911" t="s">
        <v>51</v>
      </c>
      <c r="G911" t="s">
        <v>308</v>
      </c>
      <c r="H911">
        <v>11</v>
      </c>
      <c r="I911">
        <v>202211</v>
      </c>
      <c r="J911" s="1">
        <v>85.42</v>
      </c>
      <c r="K911" s="1">
        <v>2.5299999999999998</v>
      </c>
      <c r="L911" s="1">
        <v>2.61</v>
      </c>
      <c r="M911" s="1">
        <v>2.9</v>
      </c>
      <c r="N911" s="1">
        <f>INDEX(Data!Z:Z,MATCH(zacks_custom_screen_2023_05_31[[#This Row],[Company Name]] &amp; "*", Data!Y:Y,0))</f>
        <v>311942</v>
      </c>
      <c r="O911" s="1">
        <f>INDEX(Data!AA:AA,MATCH(zacks_custom_screen_2023_05_31[[#This Row],[Company Name]] &amp; "*", Data!Y:Y,0))</f>
        <v>311942</v>
      </c>
      <c r="P911" s="2">
        <f>IFERROR((zacks_custom_screen_2023_05_31[[#This Row],[EPS1]]-zacks_custom_screen_2023_05_31[[#This Row],[EPS0]])/ABS(zacks_custom_screen_2023_05_31[[#This Row],[EPS0]]), "")</f>
        <v>3.1620553359683827E-2</v>
      </c>
      <c r="Q911" s="2">
        <f>IFERROR((zacks_custom_screen_2023_05_31[[#This Row],[EPS2]]-zacks_custom_screen_2023_05_31[[#This Row],[EPS1]])/ABS(zacks_custom_screen_2023_05_31[[#This Row],[EPS1]]), "")</f>
        <v>0.11111111111111113</v>
      </c>
      <c r="R911" s="3">
        <f>IFERROR(zacks_custom_screen_2023_05_31[[#This Row],[Price]]/zacks_custom_screen_2023_05_31[[#This Row],[EPS1]], "")</f>
        <v>32.727969348659009</v>
      </c>
      <c r="S911" s="3">
        <f>IFERROR(zacks_custom_screen_2023_05_31[[#This Row],[Price]]/zacks_custom_screen_2023_05_31[[#This Row],[EPS2]], "")</f>
        <v>29.455172413793104</v>
      </c>
      <c r="T911" s="3">
        <f>IFERROR(zacks_custom_screen_2023_05_31[[#This Row],[PE1]]/(zacks_custom_screen_2023_05_31[[#This Row],[EG1]]*100), "")</f>
        <v>10.350220306513402</v>
      </c>
      <c r="U911" s="3">
        <f>IFERROR(zacks_custom_screen_2023_05_31[[#This Row],[PE2]]/(zacks_custom_screen_2023_05_31[[#This Row],[EG2]]*100), "")</f>
        <v>2.6509655172413789</v>
      </c>
      <c r="V911"/>
      <c r="W911"/>
      <c r="X911"/>
    </row>
    <row r="912" spans="2:24" hidden="1" x14ac:dyDescent="0.25">
      <c r="B912" t="s">
        <v>1964</v>
      </c>
      <c r="C912">
        <v>23389.81</v>
      </c>
      <c r="D912" t="s">
        <v>1963</v>
      </c>
      <c r="E912" t="s">
        <v>13</v>
      </c>
      <c r="F912" t="s">
        <v>51</v>
      </c>
      <c r="G912" t="s">
        <v>308</v>
      </c>
      <c r="H912">
        <v>11</v>
      </c>
      <c r="I912">
        <v>202211</v>
      </c>
      <c r="J912" s="1">
        <v>87.2</v>
      </c>
      <c r="K912" s="1">
        <v>2.5299999999999998</v>
      </c>
      <c r="N912" s="1" t="e">
        <f>INDEX(Data!Z:Z,MATCH(zacks_custom_screen_2023_05_31[[#This Row],[Company Name]] &amp; "*", Data!Y:Y,0))</f>
        <v>#N/A</v>
      </c>
      <c r="O912" s="1" t="e">
        <f>INDEX(Data!AA:AA,MATCH(zacks_custom_screen_2023_05_31[[#This Row],[Company Name]] &amp; "*", Data!Y:Y,0))</f>
        <v>#N/A</v>
      </c>
      <c r="P912" s="2">
        <f>IFERROR((zacks_custom_screen_2023_05_31[[#This Row],[EPS1]]-zacks_custom_screen_2023_05_31[[#This Row],[EPS0]])/ABS(zacks_custom_screen_2023_05_31[[#This Row],[EPS0]]), "")</f>
        <v>-1</v>
      </c>
      <c r="Q912" s="2" t="str">
        <f>IFERROR((zacks_custom_screen_2023_05_31[[#This Row],[EPS2]]-zacks_custom_screen_2023_05_31[[#This Row],[EPS1]])/ABS(zacks_custom_screen_2023_05_31[[#This Row],[EPS1]]), "")</f>
        <v/>
      </c>
      <c r="R912" s="3" t="str">
        <f>IFERROR(zacks_custom_screen_2023_05_31[[#This Row],[Price]]/zacks_custom_screen_2023_05_31[[#This Row],[EPS1]], "")</f>
        <v/>
      </c>
      <c r="S912" s="3" t="str">
        <f>IFERROR(zacks_custom_screen_2023_05_31[[#This Row],[Price]]/zacks_custom_screen_2023_05_31[[#This Row],[EPS2]], "")</f>
        <v/>
      </c>
      <c r="T912" s="3" t="str">
        <f>IFERROR(zacks_custom_screen_2023_05_31[[#This Row],[PE1]]/(zacks_custom_screen_2023_05_31[[#This Row],[EG1]]*100), "")</f>
        <v/>
      </c>
      <c r="U912" s="3" t="str">
        <f>IFERROR(zacks_custom_screen_2023_05_31[[#This Row],[PE2]]/(zacks_custom_screen_2023_05_31[[#This Row],[EG2]]*100), "")</f>
        <v/>
      </c>
      <c r="V912"/>
      <c r="W912"/>
      <c r="X912"/>
    </row>
    <row r="913" spans="2:24" hidden="1" x14ac:dyDescent="0.25">
      <c r="B913" t="s">
        <v>1966</v>
      </c>
      <c r="C913">
        <v>17847.09</v>
      </c>
      <c r="D913" t="s">
        <v>1965</v>
      </c>
      <c r="E913" t="s">
        <v>13</v>
      </c>
      <c r="F913" t="s">
        <v>37</v>
      </c>
      <c r="G913" t="s">
        <v>70</v>
      </c>
      <c r="H913">
        <v>12</v>
      </c>
      <c r="I913">
        <v>202212</v>
      </c>
      <c r="J913" s="1">
        <v>1337.1899000000001</v>
      </c>
      <c r="K913" s="1">
        <v>66.989999999999995</v>
      </c>
      <c r="L913" s="1">
        <v>82.38</v>
      </c>
      <c r="M913" s="1">
        <v>87.48</v>
      </c>
      <c r="N913" s="1" t="e">
        <f>INDEX(Data!Z:Z,MATCH(zacks_custom_screen_2023_05_31[[#This Row],[Company Name]] &amp; "*", Data!Y:Y,0))</f>
        <v>#N/A</v>
      </c>
      <c r="O913" s="1" t="e">
        <f>INDEX(Data!AA:AA,MATCH(zacks_custom_screen_2023_05_31[[#This Row],[Company Name]] &amp; "*", Data!Y:Y,0))</f>
        <v>#N/A</v>
      </c>
      <c r="P913" s="2">
        <f>IFERROR((zacks_custom_screen_2023_05_31[[#This Row],[EPS1]]-zacks_custom_screen_2023_05_31[[#This Row],[EPS0]])/ABS(zacks_custom_screen_2023_05_31[[#This Row],[EPS0]]), "")</f>
        <v>0.22973578145991941</v>
      </c>
      <c r="Q913" s="2">
        <f>IFERROR((zacks_custom_screen_2023_05_31[[#This Row],[EPS2]]-zacks_custom_screen_2023_05_31[[#This Row],[EPS1]])/ABS(zacks_custom_screen_2023_05_31[[#This Row],[EPS1]]), "")</f>
        <v>6.1908230152949849E-2</v>
      </c>
      <c r="R913" s="3">
        <f>IFERROR(zacks_custom_screen_2023_05_31[[#This Row],[Price]]/zacks_custom_screen_2023_05_31[[#This Row],[EPS1]], "")</f>
        <v>16.231972566156838</v>
      </c>
      <c r="S913" s="3">
        <f>IFERROR(zacks_custom_screen_2023_05_31[[#This Row],[Price]]/zacks_custom_screen_2023_05_31[[#This Row],[EPS2]], "")</f>
        <v>15.285664151806127</v>
      </c>
      <c r="T913" s="3">
        <f>IFERROR(zacks_custom_screen_2023_05_31[[#This Row],[PE1]]/(zacks_custom_screen_2023_05_31[[#This Row],[EG1]]*100), "")</f>
        <v>0.70654960507267484</v>
      </c>
      <c r="U913" s="3">
        <f>IFERROR(zacks_custom_screen_2023_05_31[[#This Row],[PE2]]/(zacks_custom_screen_2023_05_31[[#This Row],[EG2]]*100), "")</f>
        <v>2.4690843388740915</v>
      </c>
      <c r="V913"/>
      <c r="W913"/>
      <c r="X913"/>
    </row>
    <row r="914" spans="2:24" hidden="1" x14ac:dyDescent="0.25">
      <c r="B914" t="s">
        <v>1968</v>
      </c>
      <c r="C914">
        <v>6619.32</v>
      </c>
      <c r="D914" t="s">
        <v>1967</v>
      </c>
      <c r="E914" t="s">
        <v>22</v>
      </c>
      <c r="F914" t="s">
        <v>14</v>
      </c>
      <c r="G914" t="s">
        <v>79</v>
      </c>
      <c r="H914">
        <v>12</v>
      </c>
      <c r="I914">
        <v>202212</v>
      </c>
      <c r="J914" s="1">
        <v>99.14</v>
      </c>
      <c r="K914" s="1">
        <v>9.9700000000000006</v>
      </c>
      <c r="L914" s="1">
        <v>3.22</v>
      </c>
      <c r="M914" s="1">
        <v>5.43</v>
      </c>
      <c r="N914" s="1">
        <f>INDEX(Data!Z:Z,MATCH(zacks_custom_screen_2023_05_31[[#This Row],[Company Name]] &amp; "*", Data!Y:Y,0))</f>
        <v>334513</v>
      </c>
      <c r="O914" s="1">
        <f>INDEX(Data!AA:AA,MATCH(zacks_custom_screen_2023_05_31[[#This Row],[Company Name]] &amp; "*", Data!Y:Y,0))</f>
        <v>332911</v>
      </c>
      <c r="P914" s="2">
        <f>IFERROR((zacks_custom_screen_2023_05_31[[#This Row],[EPS1]]-zacks_custom_screen_2023_05_31[[#This Row],[EPS0]])/ABS(zacks_custom_screen_2023_05_31[[#This Row],[EPS0]]), "")</f>
        <v>-0.67703109327983946</v>
      </c>
      <c r="Q914" s="2">
        <f>IFERROR((zacks_custom_screen_2023_05_31[[#This Row],[EPS2]]-zacks_custom_screen_2023_05_31[[#This Row],[EPS1]])/ABS(zacks_custom_screen_2023_05_31[[#This Row],[EPS1]]), "")</f>
        <v>0.68633540372670787</v>
      </c>
      <c r="R914" s="3">
        <f>IFERROR(zacks_custom_screen_2023_05_31[[#This Row],[Price]]/zacks_custom_screen_2023_05_31[[#This Row],[EPS1]], "")</f>
        <v>30.788819875776397</v>
      </c>
      <c r="S914" s="3">
        <f>IFERROR(zacks_custom_screen_2023_05_31[[#This Row],[Price]]/zacks_custom_screen_2023_05_31[[#This Row],[EPS2]], "")</f>
        <v>18.257826887661142</v>
      </c>
      <c r="T914" s="3">
        <f>IFERROR(zacks_custom_screen_2023_05_31[[#This Row],[PE1]]/(zacks_custom_screen_2023_05_31[[#This Row],[EG1]]*100), "")</f>
        <v>-0.45476227283183807</v>
      </c>
      <c r="U914" s="3">
        <f>IFERROR(zacks_custom_screen_2023_05_31[[#This Row],[PE2]]/(zacks_custom_screen_2023_05_31[[#This Row],[EG2]]*100), "")</f>
        <v>0.26601901619126195</v>
      </c>
      <c r="V914"/>
      <c r="W914"/>
      <c r="X914"/>
    </row>
    <row r="915" spans="2:24" hidden="1" x14ac:dyDescent="0.25">
      <c r="B915" t="s">
        <v>1970</v>
      </c>
      <c r="C915">
        <v>10506.74</v>
      </c>
      <c r="D915" t="s">
        <v>1969</v>
      </c>
      <c r="E915" t="s">
        <v>22</v>
      </c>
      <c r="F915" t="s">
        <v>37</v>
      </c>
      <c r="G915" t="s">
        <v>641</v>
      </c>
      <c r="H915">
        <v>12</v>
      </c>
      <c r="I915">
        <v>202212</v>
      </c>
      <c r="J915" s="1">
        <v>278.92</v>
      </c>
      <c r="K915" s="1">
        <v>6.67</v>
      </c>
      <c r="L915" s="1">
        <v>7.56</v>
      </c>
      <c r="M915" s="1">
        <v>8.56</v>
      </c>
      <c r="N915" s="1" t="e">
        <f>INDEX(Data!Z:Z,MATCH(zacks_custom_screen_2023_05_31[[#This Row],[Company Name]] &amp; "*", Data!Y:Y,0))</f>
        <v>#N/A</v>
      </c>
      <c r="O915" s="1" t="e">
        <f>INDEX(Data!AA:AA,MATCH(zacks_custom_screen_2023_05_31[[#This Row],[Company Name]] &amp; "*", Data!Y:Y,0))</f>
        <v>#N/A</v>
      </c>
      <c r="P915" s="2">
        <f>IFERROR((zacks_custom_screen_2023_05_31[[#This Row],[EPS1]]-zacks_custom_screen_2023_05_31[[#This Row],[EPS0]])/ABS(zacks_custom_screen_2023_05_31[[#This Row],[EPS0]]), "")</f>
        <v>0.1334332833583208</v>
      </c>
      <c r="Q915" s="2">
        <f>IFERROR((zacks_custom_screen_2023_05_31[[#This Row],[EPS2]]-zacks_custom_screen_2023_05_31[[#This Row],[EPS1]])/ABS(zacks_custom_screen_2023_05_31[[#This Row],[EPS1]]), "")</f>
        <v>0.13227513227513241</v>
      </c>
      <c r="R915" s="3">
        <f>IFERROR(zacks_custom_screen_2023_05_31[[#This Row],[Price]]/zacks_custom_screen_2023_05_31[[#This Row],[EPS1]], "")</f>
        <v>36.894179894179899</v>
      </c>
      <c r="S915" s="3">
        <f>IFERROR(zacks_custom_screen_2023_05_31[[#This Row],[Price]]/zacks_custom_screen_2023_05_31[[#This Row],[EPS2]], "")</f>
        <v>32.584112149532707</v>
      </c>
      <c r="T915" s="3">
        <f>IFERROR(zacks_custom_screen_2023_05_31[[#This Row],[PE1]]/(zacks_custom_screen_2023_05_31[[#This Row],[EG1]]*100), "")</f>
        <v>2.764990785327865</v>
      </c>
      <c r="U915" s="3">
        <f>IFERROR(zacks_custom_screen_2023_05_31[[#This Row],[PE2]]/(zacks_custom_screen_2023_05_31[[#This Row],[EG2]]*100), "")</f>
        <v>2.4633588785046703</v>
      </c>
      <c r="V915"/>
      <c r="W915"/>
      <c r="X915"/>
    </row>
    <row r="916" spans="2:24" hidden="1" x14ac:dyDescent="0.25">
      <c r="B916" t="s">
        <v>1972</v>
      </c>
      <c r="C916">
        <v>4793.6099999999997</v>
      </c>
      <c r="D916" t="s">
        <v>1971</v>
      </c>
      <c r="E916" t="s">
        <v>22</v>
      </c>
      <c r="F916" t="s">
        <v>330</v>
      </c>
      <c r="G916" t="s">
        <v>606</v>
      </c>
      <c r="H916">
        <v>12</v>
      </c>
      <c r="I916">
        <v>202212</v>
      </c>
      <c r="J916" s="1">
        <v>10.77</v>
      </c>
      <c r="K916" s="1">
        <v>-1.91</v>
      </c>
      <c r="L916" s="1">
        <v>0.03</v>
      </c>
      <c r="M916" s="1">
        <v>0.45</v>
      </c>
      <c r="N916" s="1" t="e">
        <f>INDEX(Data!Z:Z,MATCH(zacks_custom_screen_2023_05_31[[#This Row],[Company Name]] &amp; "*", Data!Y:Y,0))</f>
        <v>#N/A</v>
      </c>
      <c r="O916" s="1" t="e">
        <f>INDEX(Data!AA:AA,MATCH(zacks_custom_screen_2023_05_31[[#This Row],[Company Name]] &amp; "*", Data!Y:Y,0))</f>
        <v>#N/A</v>
      </c>
      <c r="P916" s="2">
        <f>IFERROR((zacks_custom_screen_2023_05_31[[#This Row],[EPS1]]-zacks_custom_screen_2023_05_31[[#This Row],[EPS0]])/ABS(zacks_custom_screen_2023_05_31[[#This Row],[EPS0]]), "")</f>
        <v>1.0157068062827226</v>
      </c>
      <c r="Q916" s="2">
        <f>IFERROR((zacks_custom_screen_2023_05_31[[#This Row],[EPS2]]-zacks_custom_screen_2023_05_31[[#This Row],[EPS1]])/ABS(zacks_custom_screen_2023_05_31[[#This Row],[EPS1]]), "")</f>
        <v>14.000000000000002</v>
      </c>
      <c r="R916" s="3">
        <f>IFERROR(zacks_custom_screen_2023_05_31[[#This Row],[Price]]/zacks_custom_screen_2023_05_31[[#This Row],[EPS1]], "")</f>
        <v>359</v>
      </c>
      <c r="S916" s="3">
        <f>IFERROR(zacks_custom_screen_2023_05_31[[#This Row],[Price]]/zacks_custom_screen_2023_05_31[[#This Row],[EPS2]], "")</f>
        <v>23.933333333333334</v>
      </c>
      <c r="T916" s="3">
        <f>IFERROR(zacks_custom_screen_2023_05_31[[#This Row],[PE1]]/(zacks_custom_screen_2023_05_31[[#This Row],[EG1]]*100), "")</f>
        <v>3.5344845360824739</v>
      </c>
      <c r="U916" s="3">
        <f>IFERROR(zacks_custom_screen_2023_05_31[[#This Row],[PE2]]/(zacks_custom_screen_2023_05_31[[#This Row],[EG2]]*100), "")</f>
        <v>1.7095238095238094E-2</v>
      </c>
      <c r="V916"/>
      <c r="W916"/>
      <c r="X916"/>
    </row>
    <row r="917" spans="2:24" hidden="1" x14ac:dyDescent="0.25">
      <c r="B917" t="s">
        <v>1974</v>
      </c>
      <c r="C917">
        <v>4435.17</v>
      </c>
      <c r="D917" t="s">
        <v>1973</v>
      </c>
      <c r="E917" t="s">
        <v>13</v>
      </c>
      <c r="F917" t="s">
        <v>18</v>
      </c>
      <c r="G917" t="s">
        <v>1138</v>
      </c>
      <c r="H917">
        <v>12</v>
      </c>
      <c r="I917">
        <v>202212</v>
      </c>
      <c r="J917" s="1">
        <v>77.81</v>
      </c>
      <c r="K917" s="1">
        <v>11.64</v>
      </c>
      <c r="N917" s="1">
        <f>INDEX(Data!Z:Z,MATCH(zacks_custom_screen_2023_05_31[[#This Row],[Company Name]] &amp; "*", Data!Y:Y,0))</f>
        <v>332919</v>
      </c>
      <c r="O917" s="1">
        <f>INDEX(Data!AA:AA,MATCH(zacks_custom_screen_2023_05_31[[#This Row],[Company Name]] &amp; "*", Data!Y:Y,0))</f>
        <v>326122</v>
      </c>
      <c r="P917" s="2">
        <f>IFERROR((zacks_custom_screen_2023_05_31[[#This Row],[EPS1]]-zacks_custom_screen_2023_05_31[[#This Row],[EPS0]])/ABS(zacks_custom_screen_2023_05_31[[#This Row],[EPS0]]), "")</f>
        <v>-1</v>
      </c>
      <c r="Q917" s="2" t="str">
        <f>IFERROR((zacks_custom_screen_2023_05_31[[#This Row],[EPS2]]-zacks_custom_screen_2023_05_31[[#This Row],[EPS1]])/ABS(zacks_custom_screen_2023_05_31[[#This Row],[EPS1]]), "")</f>
        <v/>
      </c>
      <c r="R917" s="3" t="str">
        <f>IFERROR(zacks_custom_screen_2023_05_31[[#This Row],[Price]]/zacks_custom_screen_2023_05_31[[#This Row],[EPS1]], "")</f>
        <v/>
      </c>
      <c r="S917" s="3" t="str">
        <f>IFERROR(zacks_custom_screen_2023_05_31[[#This Row],[Price]]/zacks_custom_screen_2023_05_31[[#This Row],[EPS2]], "")</f>
        <v/>
      </c>
      <c r="T917" s="3" t="str">
        <f>IFERROR(zacks_custom_screen_2023_05_31[[#This Row],[PE1]]/(zacks_custom_screen_2023_05_31[[#This Row],[EG1]]*100), "")</f>
        <v/>
      </c>
      <c r="U917" s="3" t="str">
        <f>IFERROR(zacks_custom_screen_2023_05_31[[#This Row],[PE2]]/(zacks_custom_screen_2023_05_31[[#This Row],[EG2]]*100), "")</f>
        <v/>
      </c>
      <c r="V917"/>
      <c r="W917"/>
      <c r="X917"/>
    </row>
    <row r="918" spans="2:24" hidden="1" x14ac:dyDescent="0.25">
      <c r="B918" t="s">
        <v>1976</v>
      </c>
      <c r="C918">
        <v>24677.82</v>
      </c>
      <c r="D918" t="s">
        <v>1975</v>
      </c>
      <c r="E918" t="s">
        <v>13</v>
      </c>
      <c r="F918" t="s">
        <v>26</v>
      </c>
      <c r="G918" t="s">
        <v>910</v>
      </c>
      <c r="H918">
        <v>12</v>
      </c>
      <c r="I918">
        <v>202212</v>
      </c>
      <c r="J918" s="1">
        <v>398.23</v>
      </c>
      <c r="K918" s="1">
        <v>12.07</v>
      </c>
      <c r="L918" s="1">
        <v>15.94</v>
      </c>
      <c r="M918" s="1">
        <v>18.2</v>
      </c>
      <c r="N918" s="1">
        <f>INDEX(Data!Z:Z,MATCH(zacks_custom_screen_2023_05_31[[#This Row],[Company Name]] &amp; "*", Data!Y:Y,0))</f>
        <v>212313</v>
      </c>
      <c r="O918" s="1">
        <f>INDEX(Data!AA:AA,MATCH(zacks_custom_screen_2023_05_31[[#This Row],[Company Name]] &amp; "*", Data!Y:Y,0))</f>
        <v>212312</v>
      </c>
      <c r="P918" s="2">
        <f>IFERROR((zacks_custom_screen_2023_05_31[[#This Row],[EPS1]]-zacks_custom_screen_2023_05_31[[#This Row],[EPS0]])/ABS(zacks_custom_screen_2023_05_31[[#This Row],[EPS0]]), "")</f>
        <v>0.32062966031483009</v>
      </c>
      <c r="Q918" s="2">
        <f>IFERROR((zacks_custom_screen_2023_05_31[[#This Row],[EPS2]]-zacks_custom_screen_2023_05_31[[#This Row],[EPS1]])/ABS(zacks_custom_screen_2023_05_31[[#This Row],[EPS1]]), "")</f>
        <v>0.14178168130489335</v>
      </c>
      <c r="R918" s="3">
        <f>IFERROR(zacks_custom_screen_2023_05_31[[#This Row],[Price]]/zacks_custom_screen_2023_05_31[[#This Row],[EPS1]], "")</f>
        <v>24.983061480552074</v>
      </c>
      <c r="S918" s="3">
        <f>IFERROR(zacks_custom_screen_2023_05_31[[#This Row],[Price]]/zacks_custom_screen_2023_05_31[[#This Row],[EPS2]], "")</f>
        <v>21.880769230769232</v>
      </c>
      <c r="T918" s="3">
        <f>IFERROR(zacks_custom_screen_2023_05_31[[#This Row],[PE1]]/(zacks_custom_screen_2023_05_31[[#This Row],[EG1]]*100), "")</f>
        <v>0.77918747304977676</v>
      </c>
      <c r="U918" s="3">
        <f>IFERROR(zacks_custom_screen_2023_05_31[[#This Row],[PE2]]/(zacks_custom_screen_2023_05_31[[#This Row],[EG2]]*100), "")</f>
        <v>1.5432719537100068</v>
      </c>
      <c r="V918"/>
      <c r="W918"/>
      <c r="X918"/>
    </row>
    <row r="919" spans="2:24" hidden="1" x14ac:dyDescent="0.25">
      <c r="B919" t="s">
        <v>1978</v>
      </c>
      <c r="C919">
        <v>86239.83</v>
      </c>
      <c r="D919" t="s">
        <v>1977</v>
      </c>
      <c r="E919" t="s">
        <v>13</v>
      </c>
      <c r="F919" t="s">
        <v>37</v>
      </c>
      <c r="G919" t="s">
        <v>176</v>
      </c>
      <c r="H919">
        <v>12</v>
      </c>
      <c r="I919">
        <v>202212</v>
      </c>
      <c r="J919" s="1">
        <v>174.32</v>
      </c>
      <c r="K919" s="1">
        <v>6.85</v>
      </c>
      <c r="L919" s="1">
        <v>7.59</v>
      </c>
      <c r="M919" s="1">
        <v>8.24</v>
      </c>
      <c r="N919" s="1">
        <f>INDEX(Data!Z:Z,MATCH(zacks_custom_screen_2023_05_31[[#This Row],[Company Name]] &amp; "*", Data!Y:Y,0))</f>
        <v>524210</v>
      </c>
      <c r="O919" s="1">
        <f>INDEX(Data!AA:AA,MATCH(zacks_custom_screen_2023_05_31[[#This Row],[Company Name]] &amp; "*", Data!Y:Y,0))</f>
        <v>523940</v>
      </c>
      <c r="P919" s="2">
        <f>IFERROR((zacks_custom_screen_2023_05_31[[#This Row],[EPS1]]-zacks_custom_screen_2023_05_31[[#This Row],[EPS0]])/ABS(zacks_custom_screen_2023_05_31[[#This Row],[EPS0]]), "")</f>
        <v>0.108029197080292</v>
      </c>
      <c r="Q919" s="2">
        <f>IFERROR((zacks_custom_screen_2023_05_31[[#This Row],[EPS2]]-zacks_custom_screen_2023_05_31[[#This Row],[EPS1]])/ABS(zacks_custom_screen_2023_05_31[[#This Row],[EPS1]]), "")</f>
        <v>8.5638998682476986E-2</v>
      </c>
      <c r="R919" s="3">
        <f>IFERROR(zacks_custom_screen_2023_05_31[[#This Row],[Price]]/zacks_custom_screen_2023_05_31[[#This Row],[EPS1]], "")</f>
        <v>22.967061923583664</v>
      </c>
      <c r="S919" s="3">
        <f>IFERROR(zacks_custom_screen_2023_05_31[[#This Row],[Price]]/zacks_custom_screen_2023_05_31[[#This Row],[EPS2]], "")</f>
        <v>21.155339805825243</v>
      </c>
      <c r="T919" s="3">
        <f>IFERROR(zacks_custom_screen_2023_05_31[[#This Row],[PE1]]/(zacks_custom_screen_2023_05_31[[#This Row],[EG1]]*100), "")</f>
        <v>2.1260050564398383</v>
      </c>
      <c r="U919" s="3">
        <f>IFERROR(zacks_custom_screen_2023_05_31[[#This Row],[PE2]]/(zacks_custom_screen_2023_05_31[[#This Row],[EG2]]*100), "")</f>
        <v>2.4702927557879</v>
      </c>
      <c r="V919"/>
      <c r="W919"/>
      <c r="X919"/>
    </row>
    <row r="920" spans="2:24" hidden="1" x14ac:dyDescent="0.25">
      <c r="B920" t="s">
        <v>1980</v>
      </c>
      <c r="C920">
        <v>52993.63</v>
      </c>
      <c r="D920" t="s">
        <v>1979</v>
      </c>
      <c r="E920" t="s">
        <v>13</v>
      </c>
      <c r="F920" t="s">
        <v>865</v>
      </c>
      <c r="G920" t="s">
        <v>866</v>
      </c>
      <c r="H920">
        <v>12</v>
      </c>
      <c r="I920">
        <v>202212</v>
      </c>
      <c r="J920" s="1">
        <v>96.06</v>
      </c>
      <c r="K920" s="1">
        <v>10.1</v>
      </c>
      <c r="L920" s="1">
        <v>8.66</v>
      </c>
      <c r="M920" s="1">
        <v>9.5</v>
      </c>
      <c r="N920" s="1">
        <f>INDEX(Data!Z:Z,MATCH(zacks_custom_screen_2023_05_31[[#This Row],[Company Name]] &amp; "*", Data!Y:Y,0))</f>
        <v>327999</v>
      </c>
      <c r="O920" s="1">
        <f>INDEX(Data!AA:AA,MATCH(zacks_custom_screen_2023_05_31[[#This Row],[Company Name]] &amp; "*", Data!Y:Y,0))</f>
        <v>334419</v>
      </c>
      <c r="P920" s="2">
        <f>IFERROR((zacks_custom_screen_2023_05_31[[#This Row],[EPS1]]-zacks_custom_screen_2023_05_31[[#This Row],[EPS0]])/ABS(zacks_custom_screen_2023_05_31[[#This Row],[EPS0]]), "")</f>
        <v>-0.14257425742574253</v>
      </c>
      <c r="Q920" s="2">
        <f>IFERROR((zacks_custom_screen_2023_05_31[[#This Row],[EPS2]]-zacks_custom_screen_2023_05_31[[#This Row],[EPS1]])/ABS(zacks_custom_screen_2023_05_31[[#This Row],[EPS1]]), "")</f>
        <v>9.6997690531177808E-2</v>
      </c>
      <c r="R920" s="3">
        <f>IFERROR(zacks_custom_screen_2023_05_31[[#This Row],[Price]]/zacks_custom_screen_2023_05_31[[#This Row],[EPS1]], "")</f>
        <v>11.092378752886836</v>
      </c>
      <c r="S920" s="3">
        <f>IFERROR(zacks_custom_screen_2023_05_31[[#This Row],[Price]]/zacks_custom_screen_2023_05_31[[#This Row],[EPS2]], "")</f>
        <v>10.111578947368422</v>
      </c>
      <c r="T920" s="3">
        <f>IFERROR(zacks_custom_screen_2023_05_31[[#This Row],[PE1]]/(zacks_custom_screen_2023_05_31[[#This Row],[EG1]]*100), "")</f>
        <v>-0.77800712086220181</v>
      </c>
      <c r="U920" s="3">
        <f>IFERROR(zacks_custom_screen_2023_05_31[[#This Row],[PE2]]/(zacks_custom_screen_2023_05_31[[#This Row],[EG2]]*100), "")</f>
        <v>1.0424556390977446</v>
      </c>
      <c r="V920"/>
      <c r="W920"/>
      <c r="X920"/>
    </row>
    <row r="921" spans="2:24" hidden="1" x14ac:dyDescent="0.25">
      <c r="B921" t="s">
        <v>1982</v>
      </c>
      <c r="C921">
        <v>12321.77</v>
      </c>
      <c r="D921" t="s">
        <v>1981</v>
      </c>
      <c r="E921" t="s">
        <v>13</v>
      </c>
      <c r="F921" t="s">
        <v>223</v>
      </c>
      <c r="G921" t="s">
        <v>1117</v>
      </c>
      <c r="H921">
        <v>12</v>
      </c>
      <c r="I921">
        <v>202212</v>
      </c>
      <c r="J921" s="1">
        <v>60.97</v>
      </c>
      <c r="K921" s="1">
        <v>4.55</v>
      </c>
      <c r="L921" s="1">
        <v>5.05</v>
      </c>
      <c r="M921" s="1">
        <v>5.2</v>
      </c>
      <c r="N921" s="1">
        <f>INDEX(Data!Z:Z,MATCH(zacks_custom_screen_2023_05_31[[#This Row],[Company Name]] &amp; "*", Data!Y:Y,0))</f>
        <v>424710</v>
      </c>
      <c r="O921" s="1">
        <f>INDEX(Data!AA:AA,MATCH(zacks_custom_screen_2023_05_31[[#This Row],[Company Name]] &amp; "*", Data!Y:Y,0))</f>
        <v>486910</v>
      </c>
      <c r="P921" s="2">
        <f>IFERROR((zacks_custom_screen_2023_05_31[[#This Row],[EPS1]]-zacks_custom_screen_2023_05_31[[#This Row],[EPS0]])/ABS(zacks_custom_screen_2023_05_31[[#This Row],[EPS0]]), "")</f>
        <v>0.10989010989010989</v>
      </c>
      <c r="Q921" s="2">
        <f>IFERROR((zacks_custom_screen_2023_05_31[[#This Row],[EPS2]]-zacks_custom_screen_2023_05_31[[#This Row],[EPS1]])/ABS(zacks_custom_screen_2023_05_31[[#This Row],[EPS1]]), "")</f>
        <v>2.9702970297029774E-2</v>
      </c>
      <c r="R921" s="3">
        <f>IFERROR(zacks_custom_screen_2023_05_31[[#This Row],[Price]]/zacks_custom_screen_2023_05_31[[#This Row],[EPS1]], "")</f>
        <v>12.073267326732674</v>
      </c>
      <c r="S921" s="3">
        <f>IFERROR(zacks_custom_screen_2023_05_31[[#This Row],[Price]]/zacks_custom_screen_2023_05_31[[#This Row],[EPS2]], "")</f>
        <v>11.725</v>
      </c>
      <c r="T921" s="3">
        <f>IFERROR(zacks_custom_screen_2023_05_31[[#This Row],[PE1]]/(zacks_custom_screen_2023_05_31[[#This Row],[EG1]]*100), "")</f>
        <v>1.0986673267326734</v>
      </c>
      <c r="U921" s="3">
        <f>IFERROR(zacks_custom_screen_2023_05_31[[#This Row],[PE2]]/(zacks_custom_screen_2023_05_31[[#This Row],[EG2]]*100), "")</f>
        <v>3.947416666666657</v>
      </c>
      <c r="V921"/>
      <c r="W921"/>
      <c r="X921"/>
    </row>
    <row r="922" spans="2:24" x14ac:dyDescent="0.25">
      <c r="B922" t="s">
        <v>1217</v>
      </c>
      <c r="C922">
        <v>6326.71</v>
      </c>
      <c r="D922" t="s">
        <v>1216</v>
      </c>
      <c r="E922" t="s">
        <v>13</v>
      </c>
      <c r="F922" t="s">
        <v>85</v>
      </c>
      <c r="G922" t="s">
        <v>86</v>
      </c>
      <c r="H922">
        <v>12</v>
      </c>
      <c r="I922">
        <v>202212</v>
      </c>
      <c r="J922" s="1">
        <v>186.19</v>
      </c>
      <c r="K922" s="1">
        <v>6.77</v>
      </c>
      <c r="L922" s="1">
        <v>7.28</v>
      </c>
      <c r="M922" s="1">
        <v>8.42</v>
      </c>
      <c r="N922" s="1">
        <f>INDEX(Data!Z:Z,MATCH(zacks_custom_screen_2023_05_31[[#This Row],[Company Name]] &amp; "*", Data!Y:Y,0))</f>
        <v>541614</v>
      </c>
      <c r="O922" s="1">
        <f>INDEX(Data!AA:AA,MATCH(zacks_custom_screen_2023_05_31[[#This Row],[Company Name]] &amp; "*", Data!Y:Y,0))</f>
        <v>0</v>
      </c>
      <c r="P922" s="2">
        <f>IFERROR((zacks_custom_screen_2023_05_31[[#This Row],[EPS1]]-zacks_custom_screen_2023_05_31[[#This Row],[EPS0]])/ABS(zacks_custom_screen_2023_05_31[[#This Row],[EPS0]]), "")</f>
        <v>7.5332348596750476E-2</v>
      </c>
      <c r="Q922" s="2">
        <f>IFERROR((zacks_custom_screen_2023_05_31[[#This Row],[EPS2]]-zacks_custom_screen_2023_05_31[[#This Row],[EPS1]])/ABS(zacks_custom_screen_2023_05_31[[#This Row],[EPS1]]), "")</f>
        <v>0.15659340659340654</v>
      </c>
      <c r="R922" s="3">
        <f>IFERROR(zacks_custom_screen_2023_05_31[[#This Row],[Price]]/zacks_custom_screen_2023_05_31[[#This Row],[EPS1]], "")</f>
        <v>25.575549450549449</v>
      </c>
      <c r="S922" s="3">
        <f>IFERROR(zacks_custom_screen_2023_05_31[[#This Row],[Price]]/zacks_custom_screen_2023_05_31[[#This Row],[EPS2]], "")</f>
        <v>22.112826603325416</v>
      </c>
      <c r="T922" s="3">
        <f>IFERROR(zacks_custom_screen_2023_05_31[[#This Row],[PE1]]/(zacks_custom_screen_2023_05_31[[#This Row],[EG1]]*100), "")</f>
        <v>3.3950288192199904</v>
      </c>
      <c r="U922" s="3">
        <f>IFERROR(zacks_custom_screen_2023_05_31[[#This Row],[PE2]]/(zacks_custom_screen_2023_05_31[[#This Row],[EG2]]*100), "")</f>
        <v>1.4121173480018341</v>
      </c>
      <c r="V922"/>
      <c r="W922"/>
      <c r="X922"/>
    </row>
    <row r="923" spans="2:24" hidden="1" x14ac:dyDescent="0.25">
      <c r="B923" t="s">
        <v>1524</v>
      </c>
      <c r="C923">
        <v>9709.9599999999991</v>
      </c>
      <c r="D923" t="s">
        <v>1523</v>
      </c>
      <c r="E923" t="s">
        <v>22</v>
      </c>
      <c r="F923" t="s">
        <v>41</v>
      </c>
      <c r="G923" t="s">
        <v>45</v>
      </c>
      <c r="H923">
        <v>12</v>
      </c>
      <c r="I923">
        <v>202212</v>
      </c>
      <c r="J923" s="1">
        <v>74.12</v>
      </c>
      <c r="K923" s="1">
        <v>4.8099999999999996</v>
      </c>
      <c r="L923" s="1">
        <v>5.26</v>
      </c>
      <c r="M923" s="1">
        <v>5.69</v>
      </c>
      <c r="N923" s="1">
        <f>INDEX(Data!Z:Z,MATCH(zacks_custom_screen_2023_05_31[[#This Row],[Company Name]] &amp; "*", Data!Y:Y,0))</f>
        <v>423450</v>
      </c>
      <c r="O923" s="1">
        <f>INDEX(Data!AA:AA,MATCH(zacks_custom_screen_2023_05_31[[#This Row],[Company Name]] &amp; "*", Data!Y:Y,0))</f>
        <v>513210</v>
      </c>
      <c r="P923" s="2">
        <f>IFERROR((zacks_custom_screen_2023_05_31[[#This Row],[EPS1]]-zacks_custom_screen_2023_05_31[[#This Row],[EPS0]])/ABS(zacks_custom_screen_2023_05_31[[#This Row],[EPS0]]), "")</f>
        <v>9.3555093555093602E-2</v>
      </c>
      <c r="Q923" s="2">
        <f>IFERROR((zacks_custom_screen_2023_05_31[[#This Row],[EPS2]]-zacks_custom_screen_2023_05_31[[#This Row],[EPS1]])/ABS(zacks_custom_screen_2023_05_31[[#This Row],[EPS1]]), "")</f>
        <v>8.1749049429657911E-2</v>
      </c>
      <c r="R923" s="3">
        <f>IFERROR(zacks_custom_screen_2023_05_31[[#This Row],[Price]]/zacks_custom_screen_2023_05_31[[#This Row],[EPS1]], "")</f>
        <v>14.091254752851713</v>
      </c>
      <c r="S923" s="3">
        <f>IFERROR(zacks_custom_screen_2023_05_31[[#This Row],[Price]]/zacks_custom_screen_2023_05_31[[#This Row],[EPS2]], "")</f>
        <v>13.026362038664324</v>
      </c>
      <c r="T923" s="3">
        <f>IFERROR(zacks_custom_screen_2023_05_31[[#This Row],[PE1]]/(zacks_custom_screen_2023_05_31[[#This Row],[EG1]]*100), "")</f>
        <v>1.5061985635825934</v>
      </c>
      <c r="U923" s="3">
        <f>IFERROR(zacks_custom_screen_2023_05_31[[#This Row],[PE2]]/(zacks_custom_screen_2023_05_31[[#This Row],[EG2]]*100), "")</f>
        <v>1.5934573098459128</v>
      </c>
      <c r="V923"/>
      <c r="W923"/>
      <c r="X923"/>
    </row>
    <row r="924" spans="2:24" hidden="1" x14ac:dyDescent="0.25">
      <c r="B924" t="s">
        <v>1988</v>
      </c>
      <c r="C924">
        <v>7381.99</v>
      </c>
      <c r="D924" t="s">
        <v>1987</v>
      </c>
      <c r="E924" t="s">
        <v>22</v>
      </c>
      <c r="F924" t="s">
        <v>14</v>
      </c>
      <c r="G924" t="s">
        <v>201</v>
      </c>
      <c r="H924">
        <v>12</v>
      </c>
      <c r="I924">
        <v>202212</v>
      </c>
      <c r="J924" s="1">
        <v>167.2</v>
      </c>
      <c r="K924" s="1">
        <v>-0.73</v>
      </c>
      <c r="L924" s="1">
        <v>0.57999999999999996</v>
      </c>
      <c r="M924" s="1">
        <v>0.63</v>
      </c>
      <c r="N924" s="1" t="e">
        <f>INDEX(Data!Z:Z,MATCH(zacks_custom_screen_2023_05_31[[#This Row],[Company Name]] &amp; "*", Data!Y:Y,0))</f>
        <v>#N/A</v>
      </c>
      <c r="O924" s="1" t="e">
        <f>INDEX(Data!AA:AA,MATCH(zacks_custom_screen_2023_05_31[[#This Row],[Company Name]] &amp; "*", Data!Y:Y,0))</f>
        <v>#N/A</v>
      </c>
      <c r="P924" s="2">
        <f>IFERROR((zacks_custom_screen_2023_05_31[[#This Row],[EPS1]]-zacks_custom_screen_2023_05_31[[#This Row],[EPS0]])/ABS(zacks_custom_screen_2023_05_31[[#This Row],[EPS0]]), "")</f>
        <v>1.7945205479452055</v>
      </c>
      <c r="Q924" s="2">
        <f>IFERROR((zacks_custom_screen_2023_05_31[[#This Row],[EPS2]]-zacks_custom_screen_2023_05_31[[#This Row],[EPS1]])/ABS(zacks_custom_screen_2023_05_31[[#This Row],[EPS1]]), "")</f>
        <v>8.6206896551724227E-2</v>
      </c>
      <c r="R924" s="3">
        <f>IFERROR(zacks_custom_screen_2023_05_31[[#This Row],[Price]]/zacks_custom_screen_2023_05_31[[#This Row],[EPS1]], "")</f>
        <v>288.27586206896552</v>
      </c>
      <c r="S924" s="3">
        <f>IFERROR(zacks_custom_screen_2023_05_31[[#This Row],[Price]]/zacks_custom_screen_2023_05_31[[#This Row],[EPS2]], "")</f>
        <v>265.39682539682536</v>
      </c>
      <c r="T924" s="3">
        <f>IFERROR(zacks_custom_screen_2023_05_31[[#This Row],[PE1]]/(zacks_custom_screen_2023_05_31[[#This Row],[EG1]]*100), "")</f>
        <v>1.6064227428270597</v>
      </c>
      <c r="U924" s="3">
        <f>IFERROR(zacks_custom_screen_2023_05_31[[#This Row],[PE2]]/(zacks_custom_screen_2023_05_31[[#This Row],[EG2]]*100), "")</f>
        <v>30.786031746031707</v>
      </c>
      <c r="V924"/>
      <c r="W924"/>
      <c r="X924"/>
    </row>
    <row r="925" spans="2:24" hidden="1" x14ac:dyDescent="0.25">
      <c r="B925" t="s">
        <v>1990</v>
      </c>
      <c r="C925">
        <v>4729.3599999999997</v>
      </c>
      <c r="D925" t="s">
        <v>1989</v>
      </c>
      <c r="E925" t="s">
        <v>13</v>
      </c>
      <c r="F925" t="s">
        <v>30</v>
      </c>
      <c r="G925" t="s">
        <v>830</v>
      </c>
      <c r="H925">
        <v>6</v>
      </c>
      <c r="I925">
        <v>202206</v>
      </c>
      <c r="J925" s="1">
        <v>14.97</v>
      </c>
      <c r="K925" s="1">
        <v>0.35</v>
      </c>
      <c r="L925" s="1">
        <v>0.8</v>
      </c>
      <c r="M925" s="1">
        <v>0.99</v>
      </c>
      <c r="N925" s="1" t="e">
        <f>INDEX(Data!Z:Z,MATCH(zacks_custom_screen_2023_05_31[[#This Row],[Company Name]] &amp; "*", Data!Y:Y,0))</f>
        <v>#N/A</v>
      </c>
      <c r="O925" s="1" t="e">
        <f>INDEX(Data!AA:AA,MATCH(zacks_custom_screen_2023_05_31[[#This Row],[Company Name]] &amp; "*", Data!Y:Y,0))</f>
        <v>#N/A</v>
      </c>
      <c r="P925" s="2">
        <f>IFERROR((zacks_custom_screen_2023_05_31[[#This Row],[EPS1]]-zacks_custom_screen_2023_05_31[[#This Row],[EPS0]])/ABS(zacks_custom_screen_2023_05_31[[#This Row],[EPS0]]), "")</f>
        <v>1.285714285714286</v>
      </c>
      <c r="Q925" s="2">
        <f>IFERROR((zacks_custom_screen_2023_05_31[[#This Row],[EPS2]]-zacks_custom_screen_2023_05_31[[#This Row],[EPS1]])/ABS(zacks_custom_screen_2023_05_31[[#This Row],[EPS1]]), "")</f>
        <v>0.23749999999999993</v>
      </c>
      <c r="R925" s="3">
        <f>IFERROR(zacks_custom_screen_2023_05_31[[#This Row],[Price]]/zacks_custom_screen_2023_05_31[[#This Row],[EPS1]], "")</f>
        <v>18.712499999999999</v>
      </c>
      <c r="S925" s="3">
        <f>IFERROR(zacks_custom_screen_2023_05_31[[#This Row],[Price]]/zacks_custom_screen_2023_05_31[[#This Row],[EPS2]], "")</f>
        <v>15.121212121212123</v>
      </c>
      <c r="T925" s="3">
        <f>IFERROR(zacks_custom_screen_2023_05_31[[#This Row],[PE1]]/(zacks_custom_screen_2023_05_31[[#This Row],[EG1]]*100), "")</f>
        <v>0.1455416666666666</v>
      </c>
      <c r="U925" s="3">
        <f>IFERROR(zacks_custom_screen_2023_05_31[[#This Row],[PE2]]/(zacks_custom_screen_2023_05_31[[#This Row],[EG2]]*100), "")</f>
        <v>0.63668261562998429</v>
      </c>
      <c r="V925"/>
      <c r="W925"/>
      <c r="X925"/>
    </row>
    <row r="926" spans="2:24" hidden="1" x14ac:dyDescent="0.25">
      <c r="B926" t="s">
        <v>1992</v>
      </c>
      <c r="C926">
        <v>57750</v>
      </c>
      <c r="D926" t="s">
        <v>1991</v>
      </c>
      <c r="E926" t="s">
        <v>22</v>
      </c>
      <c r="F926" t="s">
        <v>51</v>
      </c>
      <c r="G926" t="s">
        <v>655</v>
      </c>
      <c r="H926">
        <v>12</v>
      </c>
      <c r="I926">
        <v>202212</v>
      </c>
      <c r="J926" s="1">
        <v>57.75</v>
      </c>
      <c r="K926" s="1">
        <v>1.1200000000000001</v>
      </c>
      <c r="L926" s="1">
        <v>1.55</v>
      </c>
      <c r="M926" s="1">
        <v>1.78</v>
      </c>
      <c r="N926" s="1">
        <f>INDEX(Data!Z:Z,MATCH(zacks_custom_screen_2023_05_31[[#This Row],[Company Name]] &amp; "*", Data!Y:Y,0))</f>
        <v>312111</v>
      </c>
      <c r="O926" s="1">
        <f>INDEX(Data!AA:AA,MATCH(zacks_custom_screen_2023_05_31[[#This Row],[Company Name]] &amp; "*", Data!Y:Y,0))</f>
        <v>0</v>
      </c>
      <c r="P926" s="2">
        <f>IFERROR((zacks_custom_screen_2023_05_31[[#This Row],[EPS1]]-zacks_custom_screen_2023_05_31[[#This Row],[EPS0]])/ABS(zacks_custom_screen_2023_05_31[[#This Row],[EPS0]]), "")</f>
        <v>0.38392857142857134</v>
      </c>
      <c r="Q926" s="2">
        <f>IFERROR((zacks_custom_screen_2023_05_31[[#This Row],[EPS2]]-zacks_custom_screen_2023_05_31[[#This Row],[EPS1]])/ABS(zacks_custom_screen_2023_05_31[[#This Row],[EPS1]]), "")</f>
        <v>0.14838709677419354</v>
      </c>
      <c r="R926" s="3">
        <f>IFERROR(zacks_custom_screen_2023_05_31[[#This Row],[Price]]/zacks_custom_screen_2023_05_31[[#This Row],[EPS1]], "")</f>
        <v>37.258064516129032</v>
      </c>
      <c r="S926" s="3">
        <f>IFERROR(zacks_custom_screen_2023_05_31[[#This Row],[Price]]/zacks_custom_screen_2023_05_31[[#This Row],[EPS2]], "")</f>
        <v>32.443820224719097</v>
      </c>
      <c r="T926" s="3">
        <f>IFERROR(zacks_custom_screen_2023_05_31[[#This Row],[PE1]]/(zacks_custom_screen_2023_05_31[[#This Row],[EG1]]*100), "")</f>
        <v>0.97044261065266346</v>
      </c>
      <c r="U926" s="3">
        <f>IFERROR(zacks_custom_screen_2023_05_31[[#This Row],[PE2]]/(zacks_custom_screen_2023_05_31[[#This Row],[EG2]]*100), "")</f>
        <v>2.1864313629702004</v>
      </c>
      <c r="V926"/>
      <c r="W926"/>
      <c r="X926"/>
    </row>
    <row r="927" spans="2:24" hidden="1" x14ac:dyDescent="0.25">
      <c r="B927" t="s">
        <v>1994</v>
      </c>
      <c r="C927">
        <v>79112.95</v>
      </c>
      <c r="D927" t="s">
        <v>1993</v>
      </c>
      <c r="E927" t="s">
        <v>13</v>
      </c>
      <c r="F927" t="s">
        <v>51</v>
      </c>
      <c r="G927" t="s">
        <v>585</v>
      </c>
      <c r="H927">
        <v>12</v>
      </c>
      <c r="I927">
        <v>202212</v>
      </c>
      <c r="J927" s="1">
        <v>44.32</v>
      </c>
      <c r="K927" s="1">
        <v>4.84</v>
      </c>
      <c r="L927" s="1">
        <v>5.0599999999999996</v>
      </c>
      <c r="M927" s="1">
        <v>5.31</v>
      </c>
      <c r="N927" s="1">
        <f>INDEX(Data!Z:Z,MATCH(zacks_custom_screen_2023_05_31[[#This Row],[Company Name]] &amp; "*", Data!Y:Y,0))</f>
        <v>424590</v>
      </c>
      <c r="O927" s="1">
        <f>INDEX(Data!AA:AA,MATCH(zacks_custom_screen_2023_05_31[[#This Row],[Company Name]] &amp; "*", Data!Y:Y,0))</f>
        <v>0</v>
      </c>
      <c r="P927" s="2">
        <f>IFERROR((zacks_custom_screen_2023_05_31[[#This Row],[EPS1]]-zacks_custom_screen_2023_05_31[[#This Row],[EPS0]])/ABS(zacks_custom_screen_2023_05_31[[#This Row],[EPS0]]), "")</f>
        <v>4.5454545454545407E-2</v>
      </c>
      <c r="Q927" s="2">
        <f>IFERROR((zacks_custom_screen_2023_05_31[[#This Row],[EPS2]]-zacks_custom_screen_2023_05_31[[#This Row],[EPS1]])/ABS(zacks_custom_screen_2023_05_31[[#This Row],[EPS1]]), "")</f>
        <v>4.9407114624505935E-2</v>
      </c>
      <c r="R927" s="3">
        <f>IFERROR(zacks_custom_screen_2023_05_31[[#This Row],[Price]]/zacks_custom_screen_2023_05_31[[#This Row],[EPS1]], "")</f>
        <v>8.758893280632412</v>
      </c>
      <c r="S927" s="3">
        <f>IFERROR(zacks_custom_screen_2023_05_31[[#This Row],[Price]]/zacks_custom_screen_2023_05_31[[#This Row],[EPS2]], "")</f>
        <v>8.3465160075329567</v>
      </c>
      <c r="T927" s="3">
        <f>IFERROR(zacks_custom_screen_2023_05_31[[#This Row],[PE1]]/(zacks_custom_screen_2023_05_31[[#This Row],[EG1]]*100), "")</f>
        <v>1.9269565217391327</v>
      </c>
      <c r="U927" s="3">
        <f>IFERROR(zacks_custom_screen_2023_05_31[[#This Row],[PE2]]/(zacks_custom_screen_2023_05_31[[#This Row],[EG2]]*100), "")</f>
        <v>1.6893348399246702</v>
      </c>
      <c r="V927"/>
      <c r="W927"/>
      <c r="X927"/>
    </row>
    <row r="928" spans="2:24" hidden="1" x14ac:dyDescent="0.25">
      <c r="B928" t="s">
        <v>1996</v>
      </c>
      <c r="C928">
        <v>3205.36</v>
      </c>
      <c r="D928" t="s">
        <v>1995</v>
      </c>
      <c r="E928" t="s">
        <v>13</v>
      </c>
      <c r="F928" t="s">
        <v>330</v>
      </c>
      <c r="G928" t="s">
        <v>331</v>
      </c>
      <c r="H928">
        <v>12</v>
      </c>
      <c r="I928">
        <v>202212</v>
      </c>
      <c r="J928" s="1">
        <v>17.27</v>
      </c>
      <c r="K928" s="1">
        <v>0.82</v>
      </c>
      <c r="L928" s="1">
        <v>0.68</v>
      </c>
      <c r="M928" s="1">
        <v>0.93</v>
      </c>
      <c r="N928" s="1" t="e">
        <f>INDEX(Data!Z:Z,MATCH(zacks_custom_screen_2023_05_31[[#This Row],[Company Name]] &amp; "*", Data!Y:Y,0))</f>
        <v>#N/A</v>
      </c>
      <c r="O928" s="1" t="e">
        <f>INDEX(Data!AA:AA,MATCH(zacks_custom_screen_2023_05_31[[#This Row],[Company Name]] &amp; "*", Data!Y:Y,0))</f>
        <v>#N/A</v>
      </c>
      <c r="P928" s="2">
        <f>IFERROR((zacks_custom_screen_2023_05_31[[#This Row],[EPS1]]-zacks_custom_screen_2023_05_31[[#This Row],[EPS0]])/ABS(zacks_custom_screen_2023_05_31[[#This Row],[EPS0]]), "")</f>
        <v>-0.17073170731707307</v>
      </c>
      <c r="Q928" s="2">
        <f>IFERROR((zacks_custom_screen_2023_05_31[[#This Row],[EPS2]]-zacks_custom_screen_2023_05_31[[#This Row],[EPS1]])/ABS(zacks_custom_screen_2023_05_31[[#This Row],[EPS1]]), "")</f>
        <v>0.36764705882352938</v>
      </c>
      <c r="R928" s="3">
        <f>IFERROR(zacks_custom_screen_2023_05_31[[#This Row],[Price]]/zacks_custom_screen_2023_05_31[[#This Row],[EPS1]], "")</f>
        <v>25.397058823529409</v>
      </c>
      <c r="S928" s="3">
        <f>IFERROR(zacks_custom_screen_2023_05_31[[#This Row],[Price]]/zacks_custom_screen_2023_05_31[[#This Row],[EPS2]], "")</f>
        <v>18.569892473118276</v>
      </c>
      <c r="T928" s="3">
        <f>IFERROR(zacks_custom_screen_2023_05_31[[#This Row],[PE1]]/(zacks_custom_screen_2023_05_31[[#This Row],[EG1]]*100), "")</f>
        <v>-1.4875420168067235</v>
      </c>
      <c r="U928" s="3">
        <f>IFERROR(zacks_custom_screen_2023_05_31[[#This Row],[PE2]]/(zacks_custom_screen_2023_05_31[[#This Row],[EG2]]*100), "")</f>
        <v>0.5051010752688172</v>
      </c>
      <c r="V928"/>
      <c r="W928"/>
      <c r="X928"/>
    </row>
    <row r="929" spans="2:24" hidden="1" x14ac:dyDescent="0.25">
      <c r="B929" t="s">
        <v>1998</v>
      </c>
      <c r="C929">
        <v>3193.43</v>
      </c>
      <c r="D929" t="s">
        <v>1997</v>
      </c>
      <c r="E929" t="s">
        <v>13</v>
      </c>
      <c r="F929" t="s">
        <v>179</v>
      </c>
      <c r="G929" t="s">
        <v>180</v>
      </c>
      <c r="H929">
        <v>9</v>
      </c>
      <c r="I929">
        <v>202209</v>
      </c>
      <c r="J929" s="1">
        <v>100.26</v>
      </c>
      <c r="K929" s="1">
        <v>5.56</v>
      </c>
      <c r="L929" s="1">
        <v>5.69</v>
      </c>
      <c r="M929" s="1">
        <v>6.47</v>
      </c>
      <c r="N929" s="1">
        <f>INDEX(Data!Z:Z,MATCH(zacks_custom_screen_2023_05_31[[#This Row],[Company Name]] &amp; "*", Data!Y:Y,0))</f>
        <v>334511</v>
      </c>
      <c r="O929" s="1">
        <f>INDEX(Data!AA:AA,MATCH(zacks_custom_screen_2023_05_31[[#This Row],[Company Name]] &amp; "*", Data!Y:Y,0))</f>
        <v>332912</v>
      </c>
      <c r="P929" s="2">
        <f>IFERROR((zacks_custom_screen_2023_05_31[[#This Row],[EPS1]]-zacks_custom_screen_2023_05_31[[#This Row],[EPS0]])/ABS(zacks_custom_screen_2023_05_31[[#This Row],[EPS0]]), "")</f>
        <v>2.338129496402892E-2</v>
      </c>
      <c r="Q929" s="2">
        <f>IFERROR((zacks_custom_screen_2023_05_31[[#This Row],[EPS2]]-zacks_custom_screen_2023_05_31[[#This Row],[EPS1]])/ABS(zacks_custom_screen_2023_05_31[[#This Row],[EPS1]]), "")</f>
        <v>0.13708260105448142</v>
      </c>
      <c r="R929" s="3">
        <f>IFERROR(zacks_custom_screen_2023_05_31[[#This Row],[Price]]/zacks_custom_screen_2023_05_31[[#This Row],[EPS1]], "")</f>
        <v>17.620386643233743</v>
      </c>
      <c r="S929" s="3">
        <f>IFERROR(zacks_custom_screen_2023_05_31[[#This Row],[Price]]/zacks_custom_screen_2023_05_31[[#This Row],[EPS2]], "")</f>
        <v>15.496136012364762</v>
      </c>
      <c r="T929" s="3">
        <f>IFERROR(zacks_custom_screen_2023_05_31[[#This Row],[PE1]]/(zacks_custom_screen_2023_05_31[[#This Row],[EG1]]*100), "")</f>
        <v>7.5361038258753084</v>
      </c>
      <c r="U929" s="3">
        <f>IFERROR(zacks_custom_screen_2023_05_31[[#This Row],[PE2]]/(zacks_custom_screen_2023_05_31[[#This Row],[EG2]]*100), "")</f>
        <v>1.130423255260969</v>
      </c>
      <c r="V929"/>
      <c r="W929"/>
      <c r="X929"/>
    </row>
    <row r="930" spans="2:24" hidden="1" x14ac:dyDescent="0.25">
      <c r="B930" t="s">
        <v>1999</v>
      </c>
      <c r="C930">
        <v>3217</v>
      </c>
      <c r="D930" t="s">
        <v>1997</v>
      </c>
      <c r="E930" t="s">
        <v>13</v>
      </c>
      <c r="F930" t="s">
        <v>179</v>
      </c>
      <c r="G930" t="s">
        <v>180</v>
      </c>
      <c r="H930">
        <v>9</v>
      </c>
      <c r="I930">
        <v>202209</v>
      </c>
      <c r="J930" s="1">
        <v>101</v>
      </c>
      <c r="K930" s="1">
        <v>5.56</v>
      </c>
      <c r="N930" s="1">
        <f>INDEX(Data!Z:Z,MATCH(zacks_custom_screen_2023_05_31[[#This Row],[Company Name]] &amp; "*", Data!Y:Y,0))</f>
        <v>334511</v>
      </c>
      <c r="O930" s="1">
        <f>INDEX(Data!AA:AA,MATCH(zacks_custom_screen_2023_05_31[[#This Row],[Company Name]] &amp; "*", Data!Y:Y,0))</f>
        <v>332912</v>
      </c>
      <c r="P930" s="2">
        <f>IFERROR((zacks_custom_screen_2023_05_31[[#This Row],[EPS1]]-zacks_custom_screen_2023_05_31[[#This Row],[EPS0]])/ABS(zacks_custom_screen_2023_05_31[[#This Row],[EPS0]]), "")</f>
        <v>-1</v>
      </c>
      <c r="Q930" s="2" t="str">
        <f>IFERROR((zacks_custom_screen_2023_05_31[[#This Row],[EPS2]]-zacks_custom_screen_2023_05_31[[#This Row],[EPS1]])/ABS(zacks_custom_screen_2023_05_31[[#This Row],[EPS1]]), "")</f>
        <v/>
      </c>
      <c r="R930" s="3" t="str">
        <f>IFERROR(zacks_custom_screen_2023_05_31[[#This Row],[Price]]/zacks_custom_screen_2023_05_31[[#This Row],[EPS1]], "")</f>
        <v/>
      </c>
      <c r="S930" s="3" t="str">
        <f>IFERROR(zacks_custom_screen_2023_05_31[[#This Row],[Price]]/zacks_custom_screen_2023_05_31[[#This Row],[EPS2]], "")</f>
        <v/>
      </c>
      <c r="T930" s="3" t="str">
        <f>IFERROR(zacks_custom_screen_2023_05_31[[#This Row],[PE1]]/(zacks_custom_screen_2023_05_31[[#This Row],[EG1]]*100), "")</f>
        <v/>
      </c>
      <c r="U930" s="3" t="str">
        <f>IFERROR(zacks_custom_screen_2023_05_31[[#This Row],[PE2]]/(zacks_custom_screen_2023_05_31[[#This Row],[EG2]]*100), "")</f>
        <v/>
      </c>
      <c r="V930"/>
      <c r="W930"/>
      <c r="X930"/>
    </row>
    <row r="931" spans="2:24" hidden="1" x14ac:dyDescent="0.25">
      <c r="B931" t="s">
        <v>2001</v>
      </c>
      <c r="C931">
        <v>15732.84</v>
      </c>
      <c r="D931" t="s">
        <v>2000</v>
      </c>
      <c r="E931" t="s">
        <v>13</v>
      </c>
      <c r="F931" t="s">
        <v>41</v>
      </c>
      <c r="G931" t="s">
        <v>773</v>
      </c>
      <c r="H931">
        <v>12</v>
      </c>
      <c r="I931">
        <v>202212</v>
      </c>
      <c r="J931" s="1">
        <v>269.86</v>
      </c>
      <c r="K931" s="1">
        <v>17.920000000000002</v>
      </c>
      <c r="L931" s="1">
        <v>20.14</v>
      </c>
      <c r="M931" s="1">
        <v>23.19</v>
      </c>
      <c r="N931" s="1">
        <f>INDEX(Data!Z:Z,MATCH(zacks_custom_screen_2023_05_31[[#This Row],[Company Name]] &amp; "*", Data!Y:Y,0))</f>
        <v>621491</v>
      </c>
      <c r="O931" s="1">
        <f>INDEX(Data!AA:AA,MATCH(zacks_custom_screen_2023_05_31[[#This Row],[Company Name]] &amp; "*", Data!Y:Y,0))</f>
        <v>524114</v>
      </c>
      <c r="P931" s="2">
        <f>IFERROR((zacks_custom_screen_2023_05_31[[#This Row],[EPS1]]-zacks_custom_screen_2023_05_31[[#This Row],[EPS0]])/ABS(zacks_custom_screen_2023_05_31[[#This Row],[EPS0]]), "")</f>
        <v>0.12388392857142849</v>
      </c>
      <c r="Q931" s="2">
        <f>IFERROR((zacks_custom_screen_2023_05_31[[#This Row],[EPS2]]-zacks_custom_screen_2023_05_31[[#This Row],[EPS1]])/ABS(zacks_custom_screen_2023_05_31[[#This Row],[EPS1]]), "")</f>
        <v>0.15143992055610728</v>
      </c>
      <c r="R931" s="3">
        <f>IFERROR(zacks_custom_screen_2023_05_31[[#This Row],[Price]]/zacks_custom_screen_2023_05_31[[#This Row],[EPS1]], "")</f>
        <v>13.399205561072494</v>
      </c>
      <c r="S931" s="3">
        <f>IFERROR(zacks_custom_screen_2023_05_31[[#This Row],[Price]]/zacks_custom_screen_2023_05_31[[#This Row],[EPS2]], "")</f>
        <v>11.636912462268219</v>
      </c>
      <c r="T931" s="3">
        <f>IFERROR(zacks_custom_screen_2023_05_31[[#This Row],[PE1]]/(zacks_custom_screen_2023_05_31[[#This Row],[EG1]]*100), "")</f>
        <v>1.0815935299748616</v>
      </c>
      <c r="U931" s="3">
        <f>IFERROR(zacks_custom_screen_2023_05_31[[#This Row],[PE2]]/(zacks_custom_screen_2023_05_31[[#This Row],[EG2]]*100), "")</f>
        <v>0.76841776062321931</v>
      </c>
      <c r="V931"/>
      <c r="W931"/>
      <c r="X931"/>
    </row>
    <row r="932" spans="2:24" hidden="1" x14ac:dyDescent="0.25">
      <c r="B932" t="s">
        <v>2003</v>
      </c>
      <c r="C932">
        <v>8807.2000000000007</v>
      </c>
      <c r="D932" t="s">
        <v>2002</v>
      </c>
      <c r="E932" t="s">
        <v>22</v>
      </c>
      <c r="F932" t="s">
        <v>85</v>
      </c>
      <c r="G932" t="s">
        <v>507</v>
      </c>
      <c r="H932">
        <v>12</v>
      </c>
      <c r="I932">
        <v>202212</v>
      </c>
      <c r="J932" s="1">
        <v>206.98</v>
      </c>
      <c r="K932" s="1">
        <v>3.87</v>
      </c>
      <c r="N932" s="1" t="e">
        <f>INDEX(Data!Z:Z,MATCH(zacks_custom_screen_2023_05_31[[#This Row],[Company Name]] &amp; "*", Data!Y:Y,0))</f>
        <v>#N/A</v>
      </c>
      <c r="O932" s="1" t="e">
        <f>INDEX(Data!AA:AA,MATCH(zacks_custom_screen_2023_05_31[[#This Row],[Company Name]] &amp; "*", Data!Y:Y,0))</f>
        <v>#N/A</v>
      </c>
      <c r="P932" s="2">
        <f>IFERROR((zacks_custom_screen_2023_05_31[[#This Row],[EPS1]]-zacks_custom_screen_2023_05_31[[#This Row],[EPS0]])/ABS(zacks_custom_screen_2023_05_31[[#This Row],[EPS0]]), "")</f>
        <v>-1</v>
      </c>
      <c r="Q932" s="2" t="str">
        <f>IFERROR((zacks_custom_screen_2023_05_31[[#This Row],[EPS2]]-zacks_custom_screen_2023_05_31[[#This Row],[EPS1]])/ABS(zacks_custom_screen_2023_05_31[[#This Row],[EPS1]]), "")</f>
        <v/>
      </c>
      <c r="R932" s="3" t="str">
        <f>IFERROR(zacks_custom_screen_2023_05_31[[#This Row],[Price]]/zacks_custom_screen_2023_05_31[[#This Row],[EPS1]], "")</f>
        <v/>
      </c>
      <c r="S932" s="3" t="str">
        <f>IFERROR(zacks_custom_screen_2023_05_31[[#This Row],[Price]]/zacks_custom_screen_2023_05_31[[#This Row],[EPS2]], "")</f>
        <v/>
      </c>
      <c r="T932" s="3" t="str">
        <f>IFERROR(zacks_custom_screen_2023_05_31[[#This Row],[PE1]]/(zacks_custom_screen_2023_05_31[[#This Row],[EG1]]*100), "")</f>
        <v/>
      </c>
      <c r="U932" s="3" t="str">
        <f>IFERROR(zacks_custom_screen_2023_05_31[[#This Row],[PE2]]/(zacks_custom_screen_2023_05_31[[#This Row],[EG2]]*100), "")</f>
        <v/>
      </c>
      <c r="V932"/>
      <c r="W932"/>
      <c r="X932"/>
    </row>
    <row r="933" spans="2:24" hidden="1" x14ac:dyDescent="0.25">
      <c r="B933" t="s">
        <v>2005</v>
      </c>
      <c r="C933">
        <v>11075.84</v>
      </c>
      <c r="D933" t="s">
        <v>2004</v>
      </c>
      <c r="E933" t="s">
        <v>13</v>
      </c>
      <c r="F933" t="s">
        <v>130</v>
      </c>
      <c r="G933" t="s">
        <v>685</v>
      </c>
      <c r="H933">
        <v>12</v>
      </c>
      <c r="I933">
        <v>202212</v>
      </c>
      <c r="J933" s="1">
        <v>33.35</v>
      </c>
      <c r="K933" s="1">
        <v>11.01</v>
      </c>
      <c r="L933" s="1">
        <v>4.6900000000000004</v>
      </c>
      <c r="M933" s="1">
        <v>3.9</v>
      </c>
      <c r="N933" s="1" t="e">
        <f>INDEX(Data!Z:Z,MATCH(zacks_custom_screen_2023_05_31[[#This Row],[Company Name]] &amp; "*", Data!Y:Y,0))</f>
        <v>#N/A</v>
      </c>
      <c r="O933" s="1" t="e">
        <f>INDEX(Data!AA:AA,MATCH(zacks_custom_screen_2023_05_31[[#This Row],[Company Name]] &amp; "*", Data!Y:Y,0))</f>
        <v>#N/A</v>
      </c>
      <c r="P933" s="2">
        <f>IFERROR((zacks_custom_screen_2023_05_31[[#This Row],[EPS1]]-zacks_custom_screen_2023_05_31[[#This Row],[EPS0]])/ABS(zacks_custom_screen_2023_05_31[[#This Row],[EPS0]]), "")</f>
        <v>-0.57402361489554943</v>
      </c>
      <c r="Q933" s="2">
        <f>IFERROR((zacks_custom_screen_2023_05_31[[#This Row],[EPS2]]-zacks_custom_screen_2023_05_31[[#This Row],[EPS1]])/ABS(zacks_custom_screen_2023_05_31[[#This Row],[EPS1]]), "")</f>
        <v>-0.16844349680170584</v>
      </c>
      <c r="R933" s="3">
        <f>IFERROR(zacks_custom_screen_2023_05_31[[#This Row],[Price]]/zacks_custom_screen_2023_05_31[[#This Row],[EPS1]], "")</f>
        <v>7.1108742004264389</v>
      </c>
      <c r="S933" s="3">
        <f>IFERROR(zacks_custom_screen_2023_05_31[[#This Row],[Price]]/zacks_custom_screen_2023_05_31[[#This Row],[EPS2]], "")</f>
        <v>8.5512820512820511</v>
      </c>
      <c r="T933" s="3">
        <f>IFERROR(zacks_custom_screen_2023_05_31[[#This Row],[PE1]]/(zacks_custom_screen_2023_05_31[[#This Row],[EG1]]*100), "")</f>
        <v>-0.12387772934603655</v>
      </c>
      <c r="U933" s="3">
        <f>IFERROR(zacks_custom_screen_2023_05_31[[#This Row],[PE2]]/(zacks_custom_screen_2023_05_31[[#This Row],[EG2]]*100), "")</f>
        <v>-0.50766471924699741</v>
      </c>
      <c r="V933"/>
      <c r="W933"/>
      <c r="X933"/>
    </row>
    <row r="934" spans="2:24" hidden="1" x14ac:dyDescent="0.25">
      <c r="B934" t="s">
        <v>2007</v>
      </c>
      <c r="C934">
        <v>3749.58</v>
      </c>
      <c r="D934" t="s">
        <v>2006</v>
      </c>
      <c r="E934" t="s">
        <v>13</v>
      </c>
      <c r="F934" t="s">
        <v>130</v>
      </c>
      <c r="G934" t="s">
        <v>482</v>
      </c>
      <c r="H934">
        <v>12</v>
      </c>
      <c r="I934">
        <v>202212</v>
      </c>
      <c r="J934" s="1">
        <v>21.11</v>
      </c>
      <c r="K934" s="1">
        <v>1.68</v>
      </c>
      <c r="L934" s="1">
        <v>0.74</v>
      </c>
      <c r="M934" s="1">
        <v>1.53</v>
      </c>
      <c r="N934" s="1">
        <f>INDEX(Data!Z:Z,MATCH(zacks_custom_screen_2023_05_31[[#This Row],[Company Name]] &amp; "*", Data!Y:Y,0))</f>
        <v>212290</v>
      </c>
      <c r="O934" s="1">
        <f>INDEX(Data!AA:AA,MATCH(zacks_custom_screen_2023_05_31[[#This Row],[Company Name]] &amp; "*", Data!Y:Y,0))</f>
        <v>0</v>
      </c>
      <c r="P934" s="2">
        <f>IFERROR((zacks_custom_screen_2023_05_31[[#This Row],[EPS1]]-zacks_custom_screen_2023_05_31[[#This Row],[EPS0]])/ABS(zacks_custom_screen_2023_05_31[[#This Row],[EPS0]]), "")</f>
        <v>-0.55952380952380953</v>
      </c>
      <c r="Q934" s="2">
        <f>IFERROR((zacks_custom_screen_2023_05_31[[#This Row],[EPS2]]-zacks_custom_screen_2023_05_31[[#This Row],[EPS1]])/ABS(zacks_custom_screen_2023_05_31[[#This Row],[EPS1]]), "")</f>
        <v>1.0675675675675675</v>
      </c>
      <c r="R934" s="3">
        <f>IFERROR(zacks_custom_screen_2023_05_31[[#This Row],[Price]]/zacks_custom_screen_2023_05_31[[#This Row],[EPS1]], "")</f>
        <v>28.527027027027028</v>
      </c>
      <c r="S934" s="3">
        <f>IFERROR(zacks_custom_screen_2023_05_31[[#This Row],[Price]]/zacks_custom_screen_2023_05_31[[#This Row],[EPS2]], "")</f>
        <v>13.797385620915032</v>
      </c>
      <c r="T934" s="3">
        <f>IFERROR(zacks_custom_screen_2023_05_31[[#This Row],[PE1]]/(zacks_custom_screen_2023_05_31[[#This Row],[EG1]]*100), "")</f>
        <v>-0.50984473835537669</v>
      </c>
      <c r="U934" s="3">
        <f>IFERROR(zacks_custom_screen_2023_05_31[[#This Row],[PE2]]/(zacks_custom_screen_2023_05_31[[#This Row],[EG2]]*100), "")</f>
        <v>0.12924133366426738</v>
      </c>
      <c r="V934"/>
      <c r="W934"/>
      <c r="X934"/>
    </row>
    <row r="935" spans="2:24" hidden="1" x14ac:dyDescent="0.25">
      <c r="B935" t="s">
        <v>2009</v>
      </c>
      <c r="C935">
        <v>45733.45</v>
      </c>
      <c r="D935" t="s">
        <v>2008</v>
      </c>
      <c r="E935" t="s">
        <v>13</v>
      </c>
      <c r="F935" t="s">
        <v>223</v>
      </c>
      <c r="G935" t="s">
        <v>1101</v>
      </c>
      <c r="H935">
        <v>12</v>
      </c>
      <c r="I935">
        <v>202212</v>
      </c>
      <c r="J935" s="1">
        <v>107.79</v>
      </c>
      <c r="K935" s="1">
        <v>26.16</v>
      </c>
      <c r="L935" s="1">
        <v>19.23</v>
      </c>
      <c r="M935" s="1">
        <v>13.01</v>
      </c>
      <c r="N935" s="1">
        <f>INDEX(Data!Z:Z,MATCH(zacks_custom_screen_2023_05_31[[#This Row],[Company Name]] &amp; "*", Data!Y:Y,0))</f>
        <v>424720</v>
      </c>
      <c r="O935" s="1">
        <f>INDEX(Data!AA:AA,MATCH(zacks_custom_screen_2023_05_31[[#This Row],[Company Name]] &amp; "*", Data!Y:Y,0))</f>
        <v>324121</v>
      </c>
      <c r="P935" s="2">
        <f>IFERROR((zacks_custom_screen_2023_05_31[[#This Row],[EPS1]]-zacks_custom_screen_2023_05_31[[#This Row],[EPS0]])/ABS(zacks_custom_screen_2023_05_31[[#This Row],[EPS0]]), "")</f>
        <v>-0.26490825688073394</v>
      </c>
      <c r="Q935" s="2">
        <f>IFERROR((zacks_custom_screen_2023_05_31[[#This Row],[EPS2]]-zacks_custom_screen_2023_05_31[[#This Row],[EPS1]])/ABS(zacks_custom_screen_2023_05_31[[#This Row],[EPS1]]), "")</f>
        <v>-0.32345293811752474</v>
      </c>
      <c r="R935" s="3">
        <f>IFERROR(zacks_custom_screen_2023_05_31[[#This Row],[Price]]/zacks_custom_screen_2023_05_31[[#This Row],[EPS1]], "")</f>
        <v>5.6053042121684866</v>
      </c>
      <c r="S935" s="3">
        <f>IFERROR(zacks_custom_screen_2023_05_31[[#This Row],[Price]]/zacks_custom_screen_2023_05_31[[#This Row],[EPS2]], "")</f>
        <v>8.2851652574942349</v>
      </c>
      <c r="T935" s="3">
        <f>IFERROR(zacks_custom_screen_2023_05_31[[#This Row],[PE1]]/(zacks_custom_screen_2023_05_31[[#This Row],[EG1]]*100), "")</f>
        <v>-0.21159416766281042</v>
      </c>
      <c r="U935" s="3">
        <f>IFERROR(zacks_custom_screen_2023_05_31[[#This Row],[PE2]]/(zacks_custom_screen_2023_05_31[[#This Row],[EG2]]*100), "")</f>
        <v>-0.25614747251063363</v>
      </c>
      <c r="V935"/>
      <c r="W935"/>
      <c r="X935"/>
    </row>
    <row r="936" spans="2:24" hidden="1" x14ac:dyDescent="0.25">
      <c r="B936" t="s">
        <v>2011</v>
      </c>
      <c r="C936">
        <v>33479.089999999997</v>
      </c>
      <c r="D936" t="s">
        <v>2010</v>
      </c>
      <c r="E936" t="s">
        <v>13</v>
      </c>
      <c r="F936" t="s">
        <v>223</v>
      </c>
      <c r="G936" t="s">
        <v>838</v>
      </c>
      <c r="H936">
        <v>12</v>
      </c>
      <c r="I936">
        <v>202212</v>
      </c>
      <c r="J936" s="1">
        <v>33.44</v>
      </c>
      <c r="K936" s="1">
        <v>3.75</v>
      </c>
      <c r="L936" s="1">
        <v>3.56</v>
      </c>
      <c r="M936" s="1">
        <v>3.7</v>
      </c>
      <c r="N936" s="1">
        <f>INDEX(Data!Z:Z,MATCH(zacks_custom_screen_2023_05_31[[#This Row],[Company Name]] &amp; "*", Data!Y:Y,0))</f>
        <v>486110</v>
      </c>
      <c r="O936" s="1">
        <f>INDEX(Data!AA:AA,MATCH(zacks_custom_screen_2023_05_31[[#This Row],[Company Name]] &amp; "*", Data!Y:Y,0))</f>
        <v>486910</v>
      </c>
      <c r="P936" s="2">
        <f>IFERROR((zacks_custom_screen_2023_05_31[[#This Row],[EPS1]]-zacks_custom_screen_2023_05_31[[#This Row],[EPS0]])/ABS(zacks_custom_screen_2023_05_31[[#This Row],[EPS0]]), "")</f>
        <v>-5.0666666666666652E-2</v>
      </c>
      <c r="Q936" s="2">
        <f>IFERROR((zacks_custom_screen_2023_05_31[[#This Row],[EPS2]]-zacks_custom_screen_2023_05_31[[#This Row],[EPS1]])/ABS(zacks_custom_screen_2023_05_31[[#This Row],[EPS1]]), "")</f>
        <v>3.9325842696629247E-2</v>
      </c>
      <c r="R936" s="3">
        <f>IFERROR(zacks_custom_screen_2023_05_31[[#This Row],[Price]]/zacks_custom_screen_2023_05_31[[#This Row],[EPS1]], "")</f>
        <v>9.3932584269662911</v>
      </c>
      <c r="S936" s="3">
        <f>IFERROR(zacks_custom_screen_2023_05_31[[#This Row],[Price]]/zacks_custom_screen_2023_05_31[[#This Row],[EPS2]], "")</f>
        <v>9.0378378378378361</v>
      </c>
      <c r="T936" s="3">
        <f>IFERROR(zacks_custom_screen_2023_05_31[[#This Row],[PE1]]/(zacks_custom_screen_2023_05_31[[#This Row],[EG1]]*100), "")</f>
        <v>-1.8539325842696632</v>
      </c>
      <c r="U936" s="3">
        <f>IFERROR(zacks_custom_screen_2023_05_31[[#This Row],[PE2]]/(zacks_custom_screen_2023_05_31[[#This Row],[EG2]]*100), "")</f>
        <v>2.2981930501930479</v>
      </c>
      <c r="V936"/>
      <c r="W936"/>
      <c r="X936"/>
    </row>
    <row r="937" spans="2:24" hidden="1" x14ac:dyDescent="0.25">
      <c r="B937" t="s">
        <v>2013</v>
      </c>
      <c r="C937">
        <v>4876.1499999999996</v>
      </c>
      <c r="D937" t="s">
        <v>2012</v>
      </c>
      <c r="E937" t="s">
        <v>13</v>
      </c>
      <c r="F937" t="s">
        <v>37</v>
      </c>
      <c r="G937" t="s">
        <v>250</v>
      </c>
      <c r="H937">
        <v>12</v>
      </c>
      <c r="I937">
        <v>202212</v>
      </c>
      <c r="J937" s="1">
        <v>8.15</v>
      </c>
      <c r="K937" s="1">
        <v>1.82</v>
      </c>
      <c r="L937" s="1">
        <v>1.58</v>
      </c>
      <c r="M937" s="1">
        <v>1.57</v>
      </c>
      <c r="N937" s="1" t="e">
        <f>INDEX(Data!Z:Z,MATCH(zacks_custom_screen_2023_05_31[[#This Row],[Company Name]] &amp; "*", Data!Y:Y,0))</f>
        <v>#N/A</v>
      </c>
      <c r="O937" s="1" t="e">
        <f>INDEX(Data!AA:AA,MATCH(zacks_custom_screen_2023_05_31[[#This Row],[Company Name]] &amp; "*", Data!Y:Y,0))</f>
        <v>#N/A</v>
      </c>
      <c r="P937" s="2">
        <f>IFERROR((zacks_custom_screen_2023_05_31[[#This Row],[EPS1]]-zacks_custom_screen_2023_05_31[[#This Row],[EPS0]])/ABS(zacks_custom_screen_2023_05_31[[#This Row],[EPS0]]), "")</f>
        <v>-0.13186813186813187</v>
      </c>
      <c r="Q937" s="2">
        <f>IFERROR((zacks_custom_screen_2023_05_31[[#This Row],[EPS2]]-zacks_custom_screen_2023_05_31[[#This Row],[EPS1]])/ABS(zacks_custom_screen_2023_05_31[[#This Row],[EPS1]]), "")</f>
        <v>-6.329113924050638E-3</v>
      </c>
      <c r="R937" s="3">
        <f>IFERROR(zacks_custom_screen_2023_05_31[[#This Row],[Price]]/zacks_custom_screen_2023_05_31[[#This Row],[EPS1]], "")</f>
        <v>5.1582278481012658</v>
      </c>
      <c r="S937" s="3">
        <f>IFERROR(zacks_custom_screen_2023_05_31[[#This Row],[Price]]/zacks_custom_screen_2023_05_31[[#This Row],[EPS2]], "")</f>
        <v>5.1910828025477711</v>
      </c>
      <c r="T937" s="3">
        <f>IFERROR(zacks_custom_screen_2023_05_31[[#This Row],[PE1]]/(zacks_custom_screen_2023_05_31[[#This Row],[EG1]]*100), "")</f>
        <v>-0.39116561181434595</v>
      </c>
      <c r="U937" s="3">
        <f>IFERROR(zacks_custom_screen_2023_05_31[[#This Row],[PE2]]/(zacks_custom_screen_2023_05_31[[#This Row],[EG2]]*100), "")</f>
        <v>-8.201910828025472</v>
      </c>
      <c r="V937"/>
      <c r="W937"/>
      <c r="X937"/>
    </row>
    <row r="938" spans="2:24" hidden="1" x14ac:dyDescent="0.25">
      <c r="B938" t="s">
        <v>2015</v>
      </c>
      <c r="C938">
        <v>24409.58</v>
      </c>
      <c r="D938" t="s">
        <v>2014</v>
      </c>
      <c r="E938" t="s">
        <v>22</v>
      </c>
      <c r="F938" t="s">
        <v>14</v>
      </c>
      <c r="G938" t="s">
        <v>101</v>
      </c>
      <c r="H938">
        <v>12</v>
      </c>
      <c r="I938">
        <v>202212</v>
      </c>
      <c r="J938" s="1">
        <v>514.97</v>
      </c>
      <c r="K938" s="1">
        <v>12.41</v>
      </c>
      <c r="L938" s="1">
        <v>11.93</v>
      </c>
      <c r="M938" s="1">
        <v>13.68</v>
      </c>
      <c r="N938" s="1" t="e">
        <f>INDEX(Data!Z:Z,MATCH(zacks_custom_screen_2023_05_31[[#This Row],[Company Name]] &amp; "*", Data!Y:Y,0))</f>
        <v>#N/A</v>
      </c>
      <c r="O938" s="1" t="e">
        <f>INDEX(Data!AA:AA,MATCH(zacks_custom_screen_2023_05_31[[#This Row],[Company Name]] &amp; "*", Data!Y:Y,0))</f>
        <v>#N/A</v>
      </c>
      <c r="P938" s="2">
        <f>IFERROR((zacks_custom_screen_2023_05_31[[#This Row],[EPS1]]-zacks_custom_screen_2023_05_31[[#This Row],[EPS0]])/ABS(zacks_custom_screen_2023_05_31[[#This Row],[EPS0]]), "")</f>
        <v>-3.867848509266724E-2</v>
      </c>
      <c r="Q938" s="2">
        <f>IFERROR((zacks_custom_screen_2023_05_31[[#This Row],[EPS2]]-zacks_custom_screen_2023_05_31[[#This Row],[EPS1]])/ABS(zacks_custom_screen_2023_05_31[[#This Row],[EPS1]]), "")</f>
        <v>0.14668901927912825</v>
      </c>
      <c r="R938" s="3">
        <f>IFERROR(zacks_custom_screen_2023_05_31[[#This Row],[Price]]/zacks_custom_screen_2023_05_31[[#This Row],[EPS1]], "")</f>
        <v>43.165968147527245</v>
      </c>
      <c r="S938" s="3">
        <f>IFERROR(zacks_custom_screen_2023_05_31[[#This Row],[Price]]/zacks_custom_screen_2023_05_31[[#This Row],[EPS2]], "")</f>
        <v>37.644005847953217</v>
      </c>
      <c r="T938" s="3">
        <f>IFERROR(zacks_custom_screen_2023_05_31[[#This Row],[PE1]]/(zacks_custom_screen_2023_05_31[[#This Row],[EG1]]*100), "")</f>
        <v>-11.16020134814193</v>
      </c>
      <c r="U938" s="3">
        <f>IFERROR(zacks_custom_screen_2023_05_31[[#This Row],[PE2]]/(zacks_custom_screen_2023_05_31[[#This Row],[EG2]]*100), "")</f>
        <v>2.5662456558061821</v>
      </c>
      <c r="V938"/>
      <c r="W938"/>
      <c r="X938"/>
    </row>
    <row r="939" spans="2:24" hidden="1" x14ac:dyDescent="0.25">
      <c r="B939" t="s">
        <v>2017</v>
      </c>
      <c r="C939">
        <v>277011.88</v>
      </c>
      <c r="D939" t="s">
        <v>2016</v>
      </c>
      <c r="E939" t="s">
        <v>13</v>
      </c>
      <c r="F939" t="s">
        <v>41</v>
      </c>
      <c r="G939" t="s">
        <v>42</v>
      </c>
      <c r="H939">
        <v>12</v>
      </c>
      <c r="I939">
        <v>202212</v>
      </c>
      <c r="J939" s="1">
        <v>109.17</v>
      </c>
      <c r="K939" s="1">
        <v>7.48</v>
      </c>
      <c r="L939" s="1">
        <v>6.95</v>
      </c>
      <c r="M939" s="1">
        <v>8.4600000000000009</v>
      </c>
      <c r="N939" s="1" t="e">
        <f>INDEX(Data!Z:Z,MATCH(zacks_custom_screen_2023_05_31[[#This Row],[Company Name]] &amp; "*", Data!Y:Y,0))</f>
        <v>#N/A</v>
      </c>
      <c r="O939" s="1" t="e">
        <f>INDEX(Data!AA:AA,MATCH(zacks_custom_screen_2023_05_31[[#This Row],[Company Name]] &amp; "*", Data!Y:Y,0))</f>
        <v>#N/A</v>
      </c>
      <c r="P939" s="2">
        <f>IFERROR((zacks_custom_screen_2023_05_31[[#This Row],[EPS1]]-zacks_custom_screen_2023_05_31[[#This Row],[EPS0]])/ABS(zacks_custom_screen_2023_05_31[[#This Row],[EPS0]]), "")</f>
        <v>-7.0855614973262065E-2</v>
      </c>
      <c r="Q939" s="2">
        <f>IFERROR((zacks_custom_screen_2023_05_31[[#This Row],[EPS2]]-zacks_custom_screen_2023_05_31[[#This Row],[EPS1]])/ABS(zacks_custom_screen_2023_05_31[[#This Row],[EPS1]]), "")</f>
        <v>0.2172661870503598</v>
      </c>
      <c r="R939" s="3">
        <f>IFERROR(zacks_custom_screen_2023_05_31[[#This Row],[Price]]/zacks_custom_screen_2023_05_31[[#This Row],[EPS1]], "")</f>
        <v>15.707913669064748</v>
      </c>
      <c r="S939" s="3">
        <f>IFERROR(zacks_custom_screen_2023_05_31[[#This Row],[Price]]/zacks_custom_screen_2023_05_31[[#This Row],[EPS2]], "")</f>
        <v>12.904255319148936</v>
      </c>
      <c r="T939" s="3">
        <f>IFERROR(zacks_custom_screen_2023_05_31[[#This Row],[PE1]]/(zacks_custom_screen_2023_05_31[[#This Row],[EG1]]*100), "")</f>
        <v>-2.2168904574453636</v>
      </c>
      <c r="U939" s="3">
        <f>IFERROR(zacks_custom_screen_2023_05_31[[#This Row],[PE2]]/(zacks_custom_screen_2023_05_31[[#This Row],[EG2]]*100), "")</f>
        <v>0.59393757925884161</v>
      </c>
      <c r="V939"/>
      <c r="W939"/>
      <c r="X939"/>
    </row>
    <row r="940" spans="2:24" hidden="1" x14ac:dyDescent="0.25">
      <c r="B940" t="s">
        <v>2019</v>
      </c>
      <c r="C940">
        <v>49134.07</v>
      </c>
      <c r="D940" t="s">
        <v>2018</v>
      </c>
      <c r="E940" t="s">
        <v>22</v>
      </c>
      <c r="F940" t="s">
        <v>41</v>
      </c>
      <c r="G940" t="s">
        <v>67</v>
      </c>
      <c r="H940">
        <v>12</v>
      </c>
      <c r="I940">
        <v>202212</v>
      </c>
      <c r="J940" s="1">
        <v>128.88999999999999</v>
      </c>
      <c r="K940" s="1">
        <v>20.12</v>
      </c>
      <c r="L940" s="1">
        <v>-2.84</v>
      </c>
      <c r="M940" s="1">
        <v>-3.66</v>
      </c>
      <c r="N940" s="1">
        <f>INDEX(Data!Z:Z,MATCH(zacks_custom_screen_2023_05_31[[#This Row],[Company Name]] &amp; "*", Data!Y:Y,0))</f>
        <v>325414</v>
      </c>
      <c r="O940" s="1">
        <f>INDEX(Data!AA:AA,MATCH(zacks_custom_screen_2023_05_31[[#This Row],[Company Name]] &amp; "*", Data!Y:Y,0))</f>
        <v>325412</v>
      </c>
      <c r="P940" s="2">
        <f>IFERROR((zacks_custom_screen_2023_05_31[[#This Row],[EPS1]]-zacks_custom_screen_2023_05_31[[#This Row],[EPS0]])/ABS(zacks_custom_screen_2023_05_31[[#This Row],[EPS0]]), "")</f>
        <v>-1.1411530815109343</v>
      </c>
      <c r="Q940" s="2">
        <f>IFERROR((zacks_custom_screen_2023_05_31[[#This Row],[EPS2]]-zacks_custom_screen_2023_05_31[[#This Row],[EPS1]])/ABS(zacks_custom_screen_2023_05_31[[#This Row],[EPS1]]), "")</f>
        <v>-0.2887323943661973</v>
      </c>
      <c r="R940" s="3">
        <f>IFERROR(zacks_custom_screen_2023_05_31[[#This Row],[Price]]/zacks_custom_screen_2023_05_31[[#This Row],[EPS1]], "")</f>
        <v>-45.383802816901408</v>
      </c>
      <c r="S940" s="3">
        <f>IFERROR(zacks_custom_screen_2023_05_31[[#This Row],[Price]]/zacks_custom_screen_2023_05_31[[#This Row],[EPS2]], "")</f>
        <v>-35.215846994535511</v>
      </c>
      <c r="T940" s="3">
        <f>IFERROR(zacks_custom_screen_2023_05_31[[#This Row],[PE1]]/(zacks_custom_screen_2023_05_31[[#This Row],[EG1]]*100), "")</f>
        <v>0.39770126858713256</v>
      </c>
      <c r="U940" s="3">
        <f>IFERROR(zacks_custom_screen_2023_05_31[[#This Row],[PE2]]/(zacks_custom_screen_2023_05_31[[#This Row],[EG2]]*100), "")</f>
        <v>1.2196707983473269</v>
      </c>
      <c r="V940"/>
      <c r="W940"/>
      <c r="X940"/>
    </row>
    <row r="941" spans="2:24" hidden="1" x14ac:dyDescent="0.25">
      <c r="B941" t="s">
        <v>2021</v>
      </c>
      <c r="C941">
        <v>14106.08</v>
      </c>
      <c r="D941" t="s">
        <v>2020</v>
      </c>
      <c r="E941" t="s">
        <v>13</v>
      </c>
      <c r="F941" t="s">
        <v>223</v>
      </c>
      <c r="G941" t="s">
        <v>224</v>
      </c>
      <c r="H941">
        <v>12</v>
      </c>
      <c r="I941">
        <v>202212</v>
      </c>
      <c r="J941" s="1">
        <v>22.84</v>
      </c>
      <c r="K941" s="1">
        <v>4.4800000000000004</v>
      </c>
      <c r="L941" s="1">
        <v>2.71</v>
      </c>
      <c r="M941" s="1">
        <v>3.54</v>
      </c>
      <c r="N941" s="1">
        <f>INDEX(Data!Z:Z,MATCH(zacks_custom_screen_2023_05_31[[#This Row],[Company Name]] &amp; "*", Data!Y:Y,0))</f>
        <v>211120</v>
      </c>
      <c r="O941" s="1">
        <f>INDEX(Data!AA:AA,MATCH(zacks_custom_screen_2023_05_31[[#This Row],[Company Name]] &amp; "*", Data!Y:Y,0))</f>
        <v>324110</v>
      </c>
      <c r="P941" s="2">
        <f>IFERROR((zacks_custom_screen_2023_05_31[[#This Row],[EPS1]]-zacks_custom_screen_2023_05_31[[#This Row],[EPS0]])/ABS(zacks_custom_screen_2023_05_31[[#This Row],[EPS0]]), "")</f>
        <v>-0.39508928571428575</v>
      </c>
      <c r="Q941" s="2">
        <f>IFERROR((zacks_custom_screen_2023_05_31[[#This Row],[EPS2]]-zacks_custom_screen_2023_05_31[[#This Row],[EPS1]])/ABS(zacks_custom_screen_2023_05_31[[#This Row],[EPS1]]), "")</f>
        <v>0.30627306273062732</v>
      </c>
      <c r="R941" s="3">
        <f>IFERROR(zacks_custom_screen_2023_05_31[[#This Row],[Price]]/zacks_custom_screen_2023_05_31[[#This Row],[EPS1]], "")</f>
        <v>8.4280442804428048</v>
      </c>
      <c r="S941" s="3">
        <f>IFERROR(zacks_custom_screen_2023_05_31[[#This Row],[Price]]/zacks_custom_screen_2023_05_31[[#This Row],[EPS2]], "")</f>
        <v>6.4519774011299438</v>
      </c>
      <c r="T941" s="3">
        <f>IFERROR(zacks_custom_screen_2023_05_31[[#This Row],[PE1]]/(zacks_custom_screen_2023_05_31[[#This Row],[EG1]]*100), "")</f>
        <v>-0.21331999082702691</v>
      </c>
      <c r="U941" s="3">
        <f>IFERROR(zacks_custom_screen_2023_05_31[[#This Row],[PE2]]/(zacks_custom_screen_2023_05_31[[#This Row],[EG2]]*100), "")</f>
        <v>0.21066094888026682</v>
      </c>
      <c r="V941"/>
      <c r="W941"/>
      <c r="X941"/>
    </row>
    <row r="942" spans="2:24" hidden="1" x14ac:dyDescent="0.25">
      <c r="B942" t="s">
        <v>2023</v>
      </c>
      <c r="C942">
        <v>3084.58</v>
      </c>
      <c r="D942" t="s">
        <v>2022</v>
      </c>
      <c r="E942" t="s">
        <v>22</v>
      </c>
      <c r="F942" t="s">
        <v>41</v>
      </c>
      <c r="G942" t="s">
        <v>61</v>
      </c>
      <c r="H942">
        <v>12</v>
      </c>
      <c r="I942">
        <v>202212</v>
      </c>
      <c r="J942" s="1">
        <v>12.29</v>
      </c>
      <c r="K942" s="1">
        <v>1.8</v>
      </c>
      <c r="L942" s="1">
        <v>0.3</v>
      </c>
      <c r="M942" s="1">
        <v>0.4</v>
      </c>
      <c r="N942" s="1" t="e">
        <f>INDEX(Data!Z:Z,MATCH(zacks_custom_screen_2023_05_31[[#This Row],[Company Name]] &amp; "*", Data!Y:Y,0))</f>
        <v>#N/A</v>
      </c>
      <c r="O942" s="1" t="e">
        <f>INDEX(Data!AA:AA,MATCH(zacks_custom_screen_2023_05_31[[#This Row],[Company Name]] &amp; "*", Data!Y:Y,0))</f>
        <v>#N/A</v>
      </c>
      <c r="P942" s="2">
        <f>IFERROR((zacks_custom_screen_2023_05_31[[#This Row],[EPS1]]-zacks_custom_screen_2023_05_31[[#This Row],[EPS0]])/ABS(zacks_custom_screen_2023_05_31[[#This Row],[EPS0]]), "")</f>
        <v>-0.83333333333333326</v>
      </c>
      <c r="Q942" s="2">
        <f>IFERROR((zacks_custom_screen_2023_05_31[[#This Row],[EPS2]]-zacks_custom_screen_2023_05_31[[#This Row],[EPS1]])/ABS(zacks_custom_screen_2023_05_31[[#This Row],[EPS1]]), "")</f>
        <v>0.33333333333333348</v>
      </c>
      <c r="R942" s="3">
        <f>IFERROR(zacks_custom_screen_2023_05_31[[#This Row],[Price]]/zacks_custom_screen_2023_05_31[[#This Row],[EPS1]], "")</f>
        <v>40.966666666666669</v>
      </c>
      <c r="S942" s="3">
        <f>IFERROR(zacks_custom_screen_2023_05_31[[#This Row],[Price]]/zacks_custom_screen_2023_05_31[[#This Row],[EPS2]], "")</f>
        <v>30.724999999999998</v>
      </c>
      <c r="T942" s="3">
        <f>IFERROR(zacks_custom_screen_2023_05_31[[#This Row],[PE1]]/(zacks_custom_screen_2023_05_31[[#This Row],[EG1]]*100), "")</f>
        <v>-0.49160000000000004</v>
      </c>
      <c r="U942" s="3">
        <f>IFERROR(zacks_custom_screen_2023_05_31[[#This Row],[PE2]]/(zacks_custom_screen_2023_05_31[[#This Row],[EG2]]*100), "")</f>
        <v>0.92174999999999951</v>
      </c>
      <c r="V942"/>
      <c r="W942"/>
      <c r="X942"/>
    </row>
    <row r="943" spans="2:24" hidden="1" x14ac:dyDescent="0.25">
      <c r="B943" t="s">
        <v>2025</v>
      </c>
      <c r="C943">
        <v>54524</v>
      </c>
      <c r="D943" t="s">
        <v>2024</v>
      </c>
      <c r="E943" t="s">
        <v>22</v>
      </c>
      <c r="F943" t="s">
        <v>85</v>
      </c>
      <c r="G943" t="s">
        <v>286</v>
      </c>
      <c r="H943">
        <v>1</v>
      </c>
      <c r="I943">
        <v>202301</v>
      </c>
      <c r="J943" s="1">
        <v>63.4</v>
      </c>
      <c r="K943" s="1">
        <v>2.12</v>
      </c>
      <c r="L943" s="1">
        <v>1.47</v>
      </c>
      <c r="M943" s="1">
        <v>2.17</v>
      </c>
      <c r="N943" s="1" t="e">
        <f>INDEX(Data!Z:Z,MATCH(zacks_custom_screen_2023_05_31[[#This Row],[Company Name]] &amp; "*", Data!Y:Y,0))</f>
        <v>#N/A</v>
      </c>
      <c r="O943" s="1" t="e">
        <f>INDEX(Data!AA:AA,MATCH(zacks_custom_screen_2023_05_31[[#This Row],[Company Name]] &amp; "*", Data!Y:Y,0))</f>
        <v>#N/A</v>
      </c>
      <c r="P943" s="2">
        <f>IFERROR((zacks_custom_screen_2023_05_31[[#This Row],[EPS1]]-zacks_custom_screen_2023_05_31[[#This Row],[EPS0]])/ABS(zacks_custom_screen_2023_05_31[[#This Row],[EPS0]]), "")</f>
        <v>-0.3066037735849057</v>
      </c>
      <c r="Q943" s="2">
        <f>IFERROR((zacks_custom_screen_2023_05_31[[#This Row],[EPS2]]-zacks_custom_screen_2023_05_31[[#This Row],[EPS1]])/ABS(zacks_custom_screen_2023_05_31[[#This Row],[EPS1]]), "")</f>
        <v>0.47619047619047616</v>
      </c>
      <c r="R943" s="3">
        <f>IFERROR(zacks_custom_screen_2023_05_31[[#This Row],[Price]]/zacks_custom_screen_2023_05_31[[#This Row],[EPS1]], "")</f>
        <v>43.129251700680271</v>
      </c>
      <c r="S943" s="3">
        <f>IFERROR(zacks_custom_screen_2023_05_31[[#This Row],[Price]]/zacks_custom_screen_2023_05_31[[#This Row],[EPS2]], "")</f>
        <v>29.216589861751153</v>
      </c>
      <c r="T943" s="3">
        <f>IFERROR(zacks_custom_screen_2023_05_31[[#This Row],[PE1]]/(zacks_custom_screen_2023_05_31[[#This Row],[EG1]]*100), "")</f>
        <v>-1.4066771323914178</v>
      </c>
      <c r="U943" s="3">
        <f>IFERROR(zacks_custom_screen_2023_05_31[[#This Row],[PE2]]/(zacks_custom_screen_2023_05_31[[#This Row],[EG2]]*100), "")</f>
        <v>0.61354838709677428</v>
      </c>
      <c r="V943"/>
      <c r="W943"/>
      <c r="X943"/>
    </row>
    <row r="944" spans="2:24" hidden="1" x14ac:dyDescent="0.25">
      <c r="B944" t="s">
        <v>2027</v>
      </c>
      <c r="C944">
        <v>139320.88</v>
      </c>
      <c r="D944" t="s">
        <v>2026</v>
      </c>
      <c r="E944" t="s">
        <v>13</v>
      </c>
      <c r="F944" t="s">
        <v>37</v>
      </c>
      <c r="G944" t="s">
        <v>1173</v>
      </c>
      <c r="H944">
        <v>12</v>
      </c>
      <c r="I944">
        <v>202212</v>
      </c>
      <c r="J944" s="1">
        <v>83.42</v>
      </c>
      <c r="K944" s="1">
        <v>6.36</v>
      </c>
      <c r="L944" s="1">
        <v>6.5</v>
      </c>
      <c r="M944" s="1">
        <v>7.44</v>
      </c>
      <c r="N944" s="1">
        <f>INDEX(Data!Z:Z,MATCH(zacks_custom_screen_2023_05_31[[#This Row],[Company Name]] &amp; "*", Data!Y:Y,0))</f>
        <v>523120</v>
      </c>
      <c r="O944" s="1">
        <f>INDEX(Data!AA:AA,MATCH(zacks_custom_screen_2023_05_31[[#This Row],[Company Name]] &amp; "*", Data!Y:Y,0))</f>
        <v>0</v>
      </c>
      <c r="P944" s="2">
        <f>IFERROR((zacks_custom_screen_2023_05_31[[#This Row],[EPS1]]-zacks_custom_screen_2023_05_31[[#This Row],[EPS0]])/ABS(zacks_custom_screen_2023_05_31[[#This Row],[EPS0]]), "")</f>
        <v>2.2012578616352151E-2</v>
      </c>
      <c r="Q944" s="2">
        <f>IFERROR((zacks_custom_screen_2023_05_31[[#This Row],[EPS2]]-zacks_custom_screen_2023_05_31[[#This Row],[EPS1]])/ABS(zacks_custom_screen_2023_05_31[[#This Row],[EPS1]]), "")</f>
        <v>0.14461538461538467</v>
      </c>
      <c r="R944" s="3">
        <f>IFERROR(zacks_custom_screen_2023_05_31[[#This Row],[Price]]/zacks_custom_screen_2023_05_31[[#This Row],[EPS1]], "")</f>
        <v>12.833846153846155</v>
      </c>
      <c r="S944" s="3">
        <f>IFERROR(zacks_custom_screen_2023_05_31[[#This Row],[Price]]/zacks_custom_screen_2023_05_31[[#This Row],[EPS2]], "")</f>
        <v>11.21236559139785</v>
      </c>
      <c r="T944" s="3">
        <f>IFERROR(zacks_custom_screen_2023_05_31[[#This Row],[PE1]]/(zacks_custom_screen_2023_05_31[[#This Row],[EG1]]*100), "")</f>
        <v>5.8302329670329804</v>
      </c>
      <c r="U944" s="3">
        <f>IFERROR(zacks_custom_screen_2023_05_31[[#This Row],[PE2]]/(zacks_custom_screen_2023_05_31[[#This Row],[EG2]]*100), "")</f>
        <v>0.77532315259665952</v>
      </c>
      <c r="V944"/>
      <c r="W944"/>
      <c r="X944"/>
    </row>
    <row r="945" spans="2:24" hidden="1" x14ac:dyDescent="0.25">
      <c r="B945" t="s">
        <v>2029</v>
      </c>
      <c r="C945">
        <v>5546.47</v>
      </c>
      <c r="D945" t="s">
        <v>2028</v>
      </c>
      <c r="E945" t="s">
        <v>13</v>
      </c>
      <c r="F945" t="s">
        <v>18</v>
      </c>
      <c r="G945" t="s">
        <v>115</v>
      </c>
      <c r="H945">
        <v>12</v>
      </c>
      <c r="I945">
        <v>202212</v>
      </c>
      <c r="J945" s="1">
        <v>141.25</v>
      </c>
      <c r="K945" s="1">
        <v>5.65</v>
      </c>
      <c r="L945" s="1">
        <v>6</v>
      </c>
      <c r="M945" s="1">
        <v>6.7</v>
      </c>
      <c r="N945" s="1" t="e">
        <f>INDEX(Data!Z:Z,MATCH(zacks_custom_screen_2023_05_31[[#This Row],[Company Name]] &amp; "*", Data!Y:Y,0))</f>
        <v>#N/A</v>
      </c>
      <c r="O945" s="1" t="e">
        <f>INDEX(Data!AA:AA,MATCH(zacks_custom_screen_2023_05_31[[#This Row],[Company Name]] &amp; "*", Data!Y:Y,0))</f>
        <v>#N/A</v>
      </c>
      <c r="P945" s="2">
        <f>IFERROR((zacks_custom_screen_2023_05_31[[#This Row],[EPS1]]-zacks_custom_screen_2023_05_31[[#This Row],[EPS0]])/ABS(zacks_custom_screen_2023_05_31[[#This Row],[EPS0]]), "")</f>
        <v>6.1946902654867193E-2</v>
      </c>
      <c r="Q945" s="2">
        <f>IFERROR((zacks_custom_screen_2023_05_31[[#This Row],[EPS2]]-zacks_custom_screen_2023_05_31[[#This Row],[EPS1]])/ABS(zacks_custom_screen_2023_05_31[[#This Row],[EPS1]]), "")</f>
        <v>0.1166666666666667</v>
      </c>
      <c r="R945" s="3">
        <f>IFERROR(zacks_custom_screen_2023_05_31[[#This Row],[Price]]/zacks_custom_screen_2023_05_31[[#This Row],[EPS1]], "")</f>
        <v>23.541666666666668</v>
      </c>
      <c r="S945" s="3">
        <f>IFERROR(zacks_custom_screen_2023_05_31[[#This Row],[Price]]/zacks_custom_screen_2023_05_31[[#This Row],[EPS2]], "")</f>
        <v>21.082089552238806</v>
      </c>
      <c r="T945" s="3">
        <f>IFERROR(zacks_custom_screen_2023_05_31[[#This Row],[PE1]]/(zacks_custom_screen_2023_05_31[[#This Row],[EG1]]*100), "")</f>
        <v>3.800297619047623</v>
      </c>
      <c r="U945" s="3">
        <f>IFERROR(zacks_custom_screen_2023_05_31[[#This Row],[PE2]]/(zacks_custom_screen_2023_05_31[[#This Row],[EG2]]*100), "")</f>
        <v>1.8070362473347543</v>
      </c>
      <c r="V945"/>
      <c r="W945"/>
      <c r="X945"/>
    </row>
    <row r="946" spans="2:24" hidden="1" x14ac:dyDescent="0.25">
      <c r="B946" t="s">
        <v>2030</v>
      </c>
      <c r="C946">
        <v>37742.69</v>
      </c>
      <c r="D946" t="s">
        <v>2030</v>
      </c>
      <c r="E946" t="s">
        <v>13</v>
      </c>
      <c r="F946" t="s">
        <v>14</v>
      </c>
      <c r="G946" t="s">
        <v>877</v>
      </c>
      <c r="H946">
        <v>12</v>
      </c>
      <c r="I946">
        <v>202212</v>
      </c>
      <c r="J946" s="1">
        <v>471.41</v>
      </c>
      <c r="K946" s="1">
        <v>11.45</v>
      </c>
      <c r="L946" s="1">
        <v>12.92</v>
      </c>
      <c r="M946" s="1">
        <v>14.74</v>
      </c>
      <c r="N946" s="1" t="e">
        <f>INDEX(Data!Z:Z,MATCH(zacks_custom_screen_2023_05_31[[#This Row],[Company Name]] &amp; "*", Data!Y:Y,0))</f>
        <v>#N/A</v>
      </c>
      <c r="O946" s="1" t="e">
        <f>INDEX(Data!AA:AA,MATCH(zacks_custom_screen_2023_05_31[[#This Row],[Company Name]] &amp; "*", Data!Y:Y,0))</f>
        <v>#N/A</v>
      </c>
      <c r="P946" s="2">
        <f>IFERROR((zacks_custom_screen_2023_05_31[[#This Row],[EPS1]]-zacks_custom_screen_2023_05_31[[#This Row],[EPS0]])/ABS(zacks_custom_screen_2023_05_31[[#This Row],[EPS0]]), "")</f>
        <v>0.1283842794759826</v>
      </c>
      <c r="Q946" s="2">
        <f>IFERROR((zacks_custom_screen_2023_05_31[[#This Row],[EPS2]]-zacks_custom_screen_2023_05_31[[#This Row],[EPS1]])/ABS(zacks_custom_screen_2023_05_31[[#This Row],[EPS1]]), "")</f>
        <v>0.1408668730650155</v>
      </c>
      <c r="R946" s="3">
        <f>IFERROR(zacks_custom_screen_2023_05_31[[#This Row],[Price]]/zacks_custom_screen_2023_05_31[[#This Row],[EPS1]], "")</f>
        <v>36.486842105263158</v>
      </c>
      <c r="S946" s="3">
        <f>IFERROR(zacks_custom_screen_2023_05_31[[#This Row],[Price]]/zacks_custom_screen_2023_05_31[[#This Row],[EPS2]], "")</f>
        <v>31.981682496607871</v>
      </c>
      <c r="T946" s="3">
        <f>IFERROR(zacks_custom_screen_2023_05_31[[#This Row],[PE1]]/(zacks_custom_screen_2023_05_31[[#This Row],[EG1]]*100), "")</f>
        <v>2.8420023272466866</v>
      </c>
      <c r="U946" s="3">
        <f>IFERROR(zacks_custom_screen_2023_05_31[[#This Row],[PE2]]/(zacks_custom_screen_2023_05_31[[#This Row],[EG2]]*100), "")</f>
        <v>2.2703480101987563</v>
      </c>
      <c r="V946"/>
      <c r="W946"/>
      <c r="X946"/>
    </row>
    <row r="947" spans="2:24" hidden="1" x14ac:dyDescent="0.25">
      <c r="B947" t="s">
        <v>2032</v>
      </c>
      <c r="C947">
        <v>2462707.75</v>
      </c>
      <c r="D947" t="s">
        <v>2031</v>
      </c>
      <c r="E947" t="s">
        <v>22</v>
      </c>
      <c r="F947" t="s">
        <v>14</v>
      </c>
      <c r="G947" t="s">
        <v>95</v>
      </c>
      <c r="H947">
        <v>6</v>
      </c>
      <c r="I947">
        <v>202206</v>
      </c>
      <c r="J947" s="1">
        <v>331.21</v>
      </c>
      <c r="K947" s="1">
        <v>9.2100000000000009</v>
      </c>
      <c r="L947" s="1">
        <v>9.65</v>
      </c>
      <c r="M947" s="1">
        <v>10.78</v>
      </c>
      <c r="N947" s="1">
        <f>INDEX(Data!Z:Z,MATCH(zacks_custom_screen_2023_05_31[[#This Row],[Company Name]] &amp; "*", Data!Y:Y,0))</f>
        <v>513210</v>
      </c>
      <c r="O947" s="1">
        <f>INDEX(Data!AA:AA,MATCH(zacks_custom_screen_2023_05_31[[#This Row],[Company Name]] &amp; "*", Data!Y:Y,0))</f>
        <v>541511</v>
      </c>
      <c r="P947" s="2">
        <f>IFERROR((zacks_custom_screen_2023_05_31[[#This Row],[EPS1]]-zacks_custom_screen_2023_05_31[[#This Row],[EPS0]])/ABS(zacks_custom_screen_2023_05_31[[#This Row],[EPS0]]), "")</f>
        <v>4.7774158523344136E-2</v>
      </c>
      <c r="Q947" s="2">
        <f>IFERROR((zacks_custom_screen_2023_05_31[[#This Row],[EPS2]]-zacks_custom_screen_2023_05_31[[#This Row],[EPS1]])/ABS(zacks_custom_screen_2023_05_31[[#This Row],[EPS1]]), "")</f>
        <v>0.11709844559585482</v>
      </c>
      <c r="R947" s="3">
        <f>IFERROR(zacks_custom_screen_2023_05_31[[#This Row],[Price]]/zacks_custom_screen_2023_05_31[[#This Row],[EPS1]], "")</f>
        <v>34.322279792746109</v>
      </c>
      <c r="S947" s="3">
        <f>IFERROR(zacks_custom_screen_2023_05_31[[#This Row],[Price]]/zacks_custom_screen_2023_05_31[[#This Row],[EPS2]], "")</f>
        <v>30.724489795918366</v>
      </c>
      <c r="T947" s="3">
        <f>IFERROR(zacks_custom_screen_2023_05_31[[#This Row],[PE1]]/(zacks_custom_screen_2023_05_31[[#This Row],[EG1]]*100), "")</f>
        <v>7.1842772020725469</v>
      </c>
      <c r="U947" s="3">
        <f>IFERROR(zacks_custom_screen_2023_05_31[[#This Row],[PE2]]/(zacks_custom_screen_2023_05_31[[#This Row],[EG2]]*100), "")</f>
        <v>2.6238170489434731</v>
      </c>
      <c r="V947"/>
      <c r="W947"/>
      <c r="X947"/>
    </row>
    <row r="948" spans="2:24" hidden="1" x14ac:dyDescent="0.25">
      <c r="B948" t="s">
        <v>2034</v>
      </c>
      <c r="C948">
        <v>4199.5</v>
      </c>
      <c r="D948" t="s">
        <v>2033</v>
      </c>
      <c r="E948" t="s">
        <v>13</v>
      </c>
      <c r="F948" t="s">
        <v>330</v>
      </c>
      <c r="G948" t="s">
        <v>664</v>
      </c>
      <c r="H948">
        <v>6</v>
      </c>
      <c r="I948">
        <v>202206</v>
      </c>
      <c r="J948" s="1">
        <v>175.76</v>
      </c>
      <c r="K948" s="1">
        <v>2.1</v>
      </c>
      <c r="L948" s="1">
        <v>2.14</v>
      </c>
      <c r="M948" s="1">
        <v>2.2200000000000002</v>
      </c>
      <c r="N948" s="1" t="e">
        <f>INDEX(Data!Z:Z,MATCH(zacks_custom_screen_2023_05_31[[#This Row],[Company Name]] &amp; "*", Data!Y:Y,0))</f>
        <v>#N/A</v>
      </c>
      <c r="O948" s="1" t="e">
        <f>INDEX(Data!AA:AA,MATCH(zacks_custom_screen_2023_05_31[[#This Row],[Company Name]] &amp; "*", Data!Y:Y,0))</f>
        <v>#N/A</v>
      </c>
      <c r="P948" s="2">
        <f>IFERROR((zacks_custom_screen_2023_05_31[[#This Row],[EPS1]]-zacks_custom_screen_2023_05_31[[#This Row],[EPS0]])/ABS(zacks_custom_screen_2023_05_31[[#This Row],[EPS0]]), "")</f>
        <v>1.9047619047619063E-2</v>
      </c>
      <c r="Q948" s="2">
        <f>IFERROR((zacks_custom_screen_2023_05_31[[#This Row],[EPS2]]-zacks_custom_screen_2023_05_31[[#This Row],[EPS1]])/ABS(zacks_custom_screen_2023_05_31[[#This Row],[EPS1]]), "")</f>
        <v>3.738317757009349E-2</v>
      </c>
      <c r="R948" s="3">
        <f>IFERROR(zacks_custom_screen_2023_05_31[[#This Row],[Price]]/zacks_custom_screen_2023_05_31[[#This Row],[EPS1]], "")</f>
        <v>82.130841121495322</v>
      </c>
      <c r="S948" s="3">
        <f>IFERROR(zacks_custom_screen_2023_05_31[[#This Row],[Price]]/zacks_custom_screen_2023_05_31[[#This Row],[EPS2]], "")</f>
        <v>79.171171171171167</v>
      </c>
      <c r="T948" s="3">
        <f>IFERROR(zacks_custom_screen_2023_05_31[[#This Row],[PE1]]/(zacks_custom_screen_2023_05_31[[#This Row],[EG1]]*100), "")</f>
        <v>43.118691588785005</v>
      </c>
      <c r="U948" s="3">
        <f>IFERROR(zacks_custom_screen_2023_05_31[[#This Row],[PE2]]/(zacks_custom_screen_2023_05_31[[#This Row],[EG2]]*100), "")</f>
        <v>21.178288288288268</v>
      </c>
      <c r="V948"/>
      <c r="W948"/>
      <c r="X948"/>
    </row>
    <row r="949" spans="2:24" hidden="1" x14ac:dyDescent="0.25">
      <c r="B949" t="s">
        <v>2036</v>
      </c>
      <c r="C949">
        <v>47799.53</v>
      </c>
      <c r="D949" t="s">
        <v>2035</v>
      </c>
      <c r="E949" t="s">
        <v>13</v>
      </c>
      <c r="F949" t="s">
        <v>14</v>
      </c>
      <c r="G949" t="s">
        <v>1133</v>
      </c>
      <c r="H949">
        <v>12</v>
      </c>
      <c r="I949">
        <v>202212</v>
      </c>
      <c r="J949" s="1">
        <v>285.02999999999997</v>
      </c>
      <c r="K949" s="1">
        <v>10.36</v>
      </c>
      <c r="L949" s="1">
        <v>11.24</v>
      </c>
      <c r="M949" s="1">
        <v>12.19</v>
      </c>
      <c r="N949" s="1">
        <f>INDEX(Data!Z:Z,MATCH(zacks_custom_screen_2023_05_31[[#This Row],[Company Name]] &amp; "*", Data!Y:Y,0))</f>
        <v>334220</v>
      </c>
      <c r="O949" s="1">
        <f>INDEX(Data!AA:AA,MATCH(zacks_custom_screen_2023_05_31[[#This Row],[Company Name]] &amp; "*", Data!Y:Y,0))</f>
        <v>334210</v>
      </c>
      <c r="P949" s="2">
        <f>IFERROR((zacks_custom_screen_2023_05_31[[#This Row],[EPS1]]-zacks_custom_screen_2023_05_31[[#This Row],[EPS0]])/ABS(zacks_custom_screen_2023_05_31[[#This Row],[EPS0]]), "")</f>
        <v>8.4942084942085022E-2</v>
      </c>
      <c r="Q949" s="2">
        <f>IFERROR((zacks_custom_screen_2023_05_31[[#This Row],[EPS2]]-zacks_custom_screen_2023_05_31[[#This Row],[EPS1]])/ABS(zacks_custom_screen_2023_05_31[[#This Row],[EPS1]]), "")</f>
        <v>8.4519572953736591E-2</v>
      </c>
      <c r="R949" s="3">
        <f>IFERROR(zacks_custom_screen_2023_05_31[[#This Row],[Price]]/zacks_custom_screen_2023_05_31[[#This Row],[EPS1]], "")</f>
        <v>25.358540925266901</v>
      </c>
      <c r="S949" s="3">
        <f>IFERROR(zacks_custom_screen_2023_05_31[[#This Row],[Price]]/zacks_custom_screen_2023_05_31[[#This Row],[EPS2]], "")</f>
        <v>23.382280557834289</v>
      </c>
      <c r="T949" s="3">
        <f>IFERROR(zacks_custom_screen_2023_05_31[[#This Row],[PE1]]/(zacks_custom_screen_2023_05_31[[#This Row],[EG1]]*100), "")</f>
        <v>2.9853918634746006</v>
      </c>
      <c r="U949" s="3">
        <f>IFERROR(zacks_custom_screen_2023_05_31[[#This Row],[PE2]]/(zacks_custom_screen_2023_05_31[[#This Row],[EG2]]*100), "")</f>
        <v>2.7664929838953429</v>
      </c>
      <c r="V949"/>
      <c r="W949"/>
      <c r="X949"/>
    </row>
    <row r="950" spans="2:24" hidden="1" x14ac:dyDescent="0.25">
      <c r="B950" t="s">
        <v>2038</v>
      </c>
      <c r="C950">
        <v>5151.1400000000003</v>
      </c>
      <c r="D950" t="s">
        <v>2037</v>
      </c>
      <c r="E950" t="s">
        <v>13</v>
      </c>
      <c r="F950" t="s">
        <v>18</v>
      </c>
      <c r="G950" t="s">
        <v>1442</v>
      </c>
      <c r="H950">
        <v>8</v>
      </c>
      <c r="I950">
        <v>202208</v>
      </c>
      <c r="J950" s="1">
        <v>92.13</v>
      </c>
      <c r="K950" s="1">
        <v>6.15</v>
      </c>
      <c r="L950" s="1">
        <v>6.28</v>
      </c>
      <c r="M950" s="1">
        <v>6.29</v>
      </c>
      <c r="N950" s="1">
        <f>INDEX(Data!Z:Z,MATCH(zacks_custom_screen_2023_05_31[[#This Row],[Company Name]] &amp; "*", Data!Y:Y,0))</f>
        <v>423840</v>
      </c>
      <c r="O950" s="1">
        <f>INDEX(Data!AA:AA,MATCH(zacks_custom_screen_2023_05_31[[#This Row],[Company Name]] &amp; "*", Data!Y:Y,0))</f>
        <v>423610</v>
      </c>
      <c r="P950" s="2">
        <f>IFERROR((zacks_custom_screen_2023_05_31[[#This Row],[EPS1]]-zacks_custom_screen_2023_05_31[[#This Row],[EPS0]])/ABS(zacks_custom_screen_2023_05_31[[#This Row],[EPS0]]), "")</f>
        <v>2.1138211382113803E-2</v>
      </c>
      <c r="Q950" s="2">
        <f>IFERROR((zacks_custom_screen_2023_05_31[[#This Row],[EPS2]]-zacks_custom_screen_2023_05_31[[#This Row],[EPS1]])/ABS(zacks_custom_screen_2023_05_31[[#This Row],[EPS1]]), "")</f>
        <v>1.5923566878980552E-3</v>
      </c>
      <c r="R950" s="3">
        <f>IFERROR(zacks_custom_screen_2023_05_31[[#This Row],[Price]]/zacks_custom_screen_2023_05_31[[#This Row],[EPS1]], "")</f>
        <v>14.670382165605094</v>
      </c>
      <c r="S950" s="3">
        <f>IFERROR(zacks_custom_screen_2023_05_31[[#This Row],[Price]]/zacks_custom_screen_2023_05_31[[#This Row],[EPS2]], "")</f>
        <v>14.647058823529411</v>
      </c>
      <c r="T950" s="3">
        <f>IFERROR(zacks_custom_screen_2023_05_31[[#This Row],[PE1]]/(zacks_custom_screen_2023_05_31[[#This Row],[EG1]]*100), "")</f>
        <v>6.9402192552670314</v>
      </c>
      <c r="U950" s="3">
        <f>IFERROR(zacks_custom_screen_2023_05_31[[#This Row],[PE2]]/(zacks_custom_screen_2023_05_31[[#This Row],[EG2]]*100), "")</f>
        <v>91.983529411766668</v>
      </c>
      <c r="V950"/>
      <c r="W950"/>
      <c r="X950"/>
    </row>
    <row r="951" spans="2:24" hidden="1" x14ac:dyDescent="0.25">
      <c r="B951" t="s">
        <v>2040</v>
      </c>
      <c r="C951">
        <v>3878.14</v>
      </c>
      <c r="D951" t="s">
        <v>2039</v>
      </c>
      <c r="E951" t="s">
        <v>22</v>
      </c>
      <c r="F951" t="s">
        <v>14</v>
      </c>
      <c r="G951" t="s">
        <v>95</v>
      </c>
      <c r="H951">
        <v>12</v>
      </c>
      <c r="I951">
        <v>202212</v>
      </c>
      <c r="J951" s="1">
        <v>299.27</v>
      </c>
      <c r="K951" s="1">
        <v>-124.61</v>
      </c>
      <c r="L951" s="1">
        <v>31.09</v>
      </c>
      <c r="M951" s="1">
        <v>2.63</v>
      </c>
      <c r="N951" s="1" t="e">
        <f>INDEX(Data!Z:Z,MATCH(zacks_custom_screen_2023_05_31[[#This Row],[Company Name]] &amp; "*", Data!Y:Y,0))</f>
        <v>#N/A</v>
      </c>
      <c r="O951" s="1" t="e">
        <f>INDEX(Data!AA:AA,MATCH(zacks_custom_screen_2023_05_31[[#This Row],[Company Name]] &amp; "*", Data!Y:Y,0))</f>
        <v>#N/A</v>
      </c>
      <c r="P951" s="2">
        <f>IFERROR((zacks_custom_screen_2023_05_31[[#This Row],[EPS1]]-zacks_custom_screen_2023_05_31[[#This Row],[EPS0]])/ABS(zacks_custom_screen_2023_05_31[[#This Row],[EPS0]]), "")</f>
        <v>1.2494984351175666</v>
      </c>
      <c r="Q951" s="2">
        <f>IFERROR((zacks_custom_screen_2023_05_31[[#This Row],[EPS2]]-zacks_custom_screen_2023_05_31[[#This Row],[EPS1]])/ABS(zacks_custom_screen_2023_05_31[[#This Row],[EPS1]]), "")</f>
        <v>-0.9154068832422001</v>
      </c>
      <c r="R951" s="3">
        <f>IFERROR(zacks_custom_screen_2023_05_31[[#This Row],[Price]]/zacks_custom_screen_2023_05_31[[#This Row],[EPS1]], "")</f>
        <v>9.6259247346413641</v>
      </c>
      <c r="S951" s="3">
        <f>IFERROR(zacks_custom_screen_2023_05_31[[#This Row],[Price]]/zacks_custom_screen_2023_05_31[[#This Row],[EPS2]], "")</f>
        <v>113.79087452471482</v>
      </c>
      <c r="T951" s="3">
        <f>IFERROR(zacks_custom_screen_2023_05_31[[#This Row],[PE1]]/(zacks_custom_screen_2023_05_31[[#This Row],[EG1]]*100), "")</f>
        <v>7.7038309645707168E-2</v>
      </c>
      <c r="U951" s="3">
        <f>IFERROR(zacks_custom_screen_2023_05_31[[#This Row],[PE2]]/(zacks_custom_screen_2023_05_31[[#This Row],[EG2]]*100), "")</f>
        <v>-1.243063348198659</v>
      </c>
      <c r="V951"/>
      <c r="W951"/>
      <c r="X951"/>
    </row>
    <row r="952" spans="2:24" hidden="1" x14ac:dyDescent="0.25">
      <c r="B952" t="s">
        <v>2042</v>
      </c>
      <c r="C952">
        <v>20616.650000000001</v>
      </c>
      <c r="D952" t="s">
        <v>2041</v>
      </c>
      <c r="E952" t="s">
        <v>13</v>
      </c>
      <c r="F952" t="s">
        <v>130</v>
      </c>
      <c r="G952" t="s">
        <v>756</v>
      </c>
      <c r="H952">
        <v>12</v>
      </c>
      <c r="I952">
        <v>202212</v>
      </c>
      <c r="J952" s="1">
        <v>25.6</v>
      </c>
      <c r="K952" s="1">
        <v>11.62</v>
      </c>
      <c r="L952" s="1">
        <v>4.16</v>
      </c>
      <c r="M952" s="1">
        <v>5.52</v>
      </c>
      <c r="N952" s="1">
        <f>INDEX(Data!Z:Z,MATCH(zacks_custom_screen_2023_05_31[[#This Row],[Company Name]] &amp; "*", Data!Y:Y,0))</f>
        <v>331221</v>
      </c>
      <c r="O952" s="1">
        <f>INDEX(Data!AA:AA,MATCH(zacks_custom_screen_2023_05_31[[#This Row],[Company Name]] &amp; "*", Data!Y:Y,0))</f>
        <v>0</v>
      </c>
      <c r="P952" s="2">
        <f>IFERROR((zacks_custom_screen_2023_05_31[[#This Row],[EPS1]]-zacks_custom_screen_2023_05_31[[#This Row],[EPS0]])/ABS(zacks_custom_screen_2023_05_31[[#This Row],[EPS0]]), "")</f>
        <v>-0.64199655765920827</v>
      </c>
      <c r="Q952" s="2">
        <f>IFERROR((zacks_custom_screen_2023_05_31[[#This Row],[EPS2]]-zacks_custom_screen_2023_05_31[[#This Row],[EPS1]])/ABS(zacks_custom_screen_2023_05_31[[#This Row],[EPS1]]), "")</f>
        <v>0.32692307692307676</v>
      </c>
      <c r="R952" s="3">
        <f>IFERROR(zacks_custom_screen_2023_05_31[[#This Row],[Price]]/zacks_custom_screen_2023_05_31[[#This Row],[EPS1]], "")</f>
        <v>6.1538461538461542</v>
      </c>
      <c r="S952" s="3">
        <f>IFERROR(zacks_custom_screen_2023_05_31[[#This Row],[Price]]/zacks_custom_screen_2023_05_31[[#This Row],[EPS2]], "")</f>
        <v>4.6376811594202909</v>
      </c>
      <c r="T952" s="3">
        <f>IFERROR(zacks_custom_screen_2023_05_31[[#This Row],[PE1]]/(zacks_custom_screen_2023_05_31[[#This Row],[EG1]]*100), "")</f>
        <v>-9.5854815425861009E-2</v>
      </c>
      <c r="U952" s="3">
        <f>IFERROR(zacks_custom_screen_2023_05_31[[#This Row],[PE2]]/(zacks_custom_screen_2023_05_31[[#This Row],[EG2]]*100), "")</f>
        <v>0.14185848252344424</v>
      </c>
      <c r="V952"/>
      <c r="W952"/>
      <c r="X952"/>
    </row>
    <row r="953" spans="2:24" hidden="1" x14ac:dyDescent="0.25">
      <c r="B953" t="s">
        <v>2044</v>
      </c>
      <c r="C953">
        <v>20771.88</v>
      </c>
      <c r="D953" t="s">
        <v>2043</v>
      </c>
      <c r="E953" t="s">
        <v>13</v>
      </c>
      <c r="F953" t="s">
        <v>37</v>
      </c>
      <c r="G953" t="s">
        <v>404</v>
      </c>
      <c r="H953">
        <v>12</v>
      </c>
      <c r="I953">
        <v>202212</v>
      </c>
      <c r="J953" s="1">
        <v>125.23</v>
      </c>
      <c r="K953" s="1">
        <v>14.42</v>
      </c>
      <c r="L953" s="1">
        <v>16.54</v>
      </c>
      <c r="M953" s="1">
        <v>16.190000000000001</v>
      </c>
      <c r="N953" s="1">
        <f>INDEX(Data!Z:Z,MATCH(zacks_custom_screen_2023_05_31[[#This Row],[Company Name]] &amp; "*", Data!Y:Y,0))</f>
        <v>813910</v>
      </c>
      <c r="O953" s="1">
        <f>INDEX(Data!AA:AA,MATCH(zacks_custom_screen_2023_05_31[[#This Row],[Company Name]] &amp; "*", Data!Y:Y,0))</f>
        <v>0</v>
      </c>
      <c r="P953" s="2">
        <f>IFERROR((zacks_custom_screen_2023_05_31[[#This Row],[EPS1]]-zacks_custom_screen_2023_05_31[[#This Row],[EPS0]])/ABS(zacks_custom_screen_2023_05_31[[#This Row],[EPS0]]), "")</f>
        <v>0.14701803051317608</v>
      </c>
      <c r="Q953" s="2">
        <f>IFERROR((zacks_custom_screen_2023_05_31[[#This Row],[EPS2]]-zacks_custom_screen_2023_05_31[[#This Row],[EPS1]])/ABS(zacks_custom_screen_2023_05_31[[#This Row],[EPS1]]), "")</f>
        <v>-2.1160822249092978E-2</v>
      </c>
      <c r="R953" s="3">
        <f>IFERROR(zacks_custom_screen_2023_05_31[[#This Row],[Price]]/zacks_custom_screen_2023_05_31[[#This Row],[EPS1]], "")</f>
        <v>7.5713422007255149</v>
      </c>
      <c r="S953" s="3">
        <f>IFERROR(zacks_custom_screen_2023_05_31[[#This Row],[Price]]/zacks_custom_screen_2023_05_31[[#This Row],[EPS2]], "")</f>
        <v>7.7350216182828904</v>
      </c>
      <c r="T953" s="3">
        <f>IFERROR(zacks_custom_screen_2023_05_31[[#This Row],[PE1]]/(zacks_custom_screen_2023_05_31[[#This Row],[EG1]]*100), "")</f>
        <v>0.51499412516255649</v>
      </c>
      <c r="U953" s="3">
        <f>IFERROR(zacks_custom_screen_2023_05_31[[#This Row],[PE2]]/(zacks_custom_screen_2023_05_31[[#This Row],[EG2]]*100), "")</f>
        <v>-3.6553502161828511</v>
      </c>
      <c r="V953"/>
      <c r="W953"/>
      <c r="X953"/>
    </row>
    <row r="954" spans="2:24" hidden="1" x14ac:dyDescent="0.25">
      <c r="B954" t="s">
        <v>2046</v>
      </c>
      <c r="C954">
        <v>9715.49</v>
      </c>
      <c r="D954" t="s">
        <v>2045</v>
      </c>
      <c r="E954" t="s">
        <v>22</v>
      </c>
      <c r="F954" t="s">
        <v>30</v>
      </c>
      <c r="G954" t="s">
        <v>256</v>
      </c>
      <c r="H954">
        <v>12</v>
      </c>
      <c r="I954">
        <v>202212</v>
      </c>
      <c r="J954" s="1">
        <v>34.89</v>
      </c>
      <c r="K954" s="1">
        <v>1.25</v>
      </c>
      <c r="L954" s="1">
        <v>2.02</v>
      </c>
      <c r="M954" s="1">
        <v>2.4</v>
      </c>
      <c r="N954" s="1">
        <f>INDEX(Data!Z:Z,MATCH(zacks_custom_screen_2023_05_31[[#This Row],[Company Name]] &amp; "*", Data!Y:Y,0))</f>
        <v>812990</v>
      </c>
      <c r="O954" s="1">
        <f>INDEX(Data!AA:AA,MATCH(zacks_custom_screen_2023_05_31[[#This Row],[Company Name]] &amp; "*", Data!Y:Y,0))</f>
        <v>518210</v>
      </c>
      <c r="P954" s="2">
        <f>IFERROR((zacks_custom_screen_2023_05_31[[#This Row],[EPS1]]-zacks_custom_screen_2023_05_31[[#This Row],[EPS0]])/ABS(zacks_custom_screen_2023_05_31[[#This Row],[EPS0]]), "")</f>
        <v>0.61599999999999999</v>
      </c>
      <c r="Q954" s="2">
        <f>IFERROR((zacks_custom_screen_2023_05_31[[#This Row],[EPS2]]-zacks_custom_screen_2023_05_31[[#This Row],[EPS1]])/ABS(zacks_custom_screen_2023_05_31[[#This Row],[EPS1]]), "")</f>
        <v>0.18811881188118806</v>
      </c>
      <c r="R954" s="3">
        <f>IFERROR(zacks_custom_screen_2023_05_31[[#This Row],[Price]]/zacks_custom_screen_2023_05_31[[#This Row],[EPS1]], "")</f>
        <v>17.272277227722771</v>
      </c>
      <c r="S954" s="3">
        <f>IFERROR(zacks_custom_screen_2023_05_31[[#This Row],[Price]]/zacks_custom_screen_2023_05_31[[#This Row],[EPS2]], "")</f>
        <v>14.537500000000001</v>
      </c>
      <c r="T954" s="3">
        <f>IFERROR(zacks_custom_screen_2023_05_31[[#This Row],[PE1]]/(zacks_custom_screen_2023_05_31[[#This Row],[EG1]]*100), "")</f>
        <v>0.28039411083965537</v>
      </c>
      <c r="U954" s="3">
        <f>IFERROR(zacks_custom_screen_2023_05_31[[#This Row],[PE2]]/(zacks_custom_screen_2023_05_31[[#This Row],[EG2]]*100), "")</f>
        <v>0.77278289473684236</v>
      </c>
      <c r="V954"/>
      <c r="W954"/>
      <c r="X954"/>
    </row>
    <row r="955" spans="2:24" hidden="1" x14ac:dyDescent="0.25">
      <c r="B955" t="s">
        <v>2048</v>
      </c>
      <c r="C955">
        <v>28950.44</v>
      </c>
      <c r="D955" t="s">
        <v>2047</v>
      </c>
      <c r="E955" t="s">
        <v>13</v>
      </c>
      <c r="F955" t="s">
        <v>14</v>
      </c>
      <c r="G955" t="s">
        <v>560</v>
      </c>
      <c r="H955">
        <v>12</v>
      </c>
      <c r="I955">
        <v>202212</v>
      </c>
      <c r="J955" s="1">
        <v>1314.72</v>
      </c>
      <c r="K955" s="1">
        <v>39.65</v>
      </c>
      <c r="L955" s="1">
        <v>43.88</v>
      </c>
      <c r="M955" s="1">
        <v>49.08</v>
      </c>
      <c r="N955" s="1" t="e">
        <f>INDEX(Data!Z:Z,MATCH(zacks_custom_screen_2023_05_31[[#This Row],[Company Name]] &amp; "*", Data!Y:Y,0))</f>
        <v>#N/A</v>
      </c>
      <c r="O955" s="1" t="e">
        <f>INDEX(Data!AA:AA,MATCH(zacks_custom_screen_2023_05_31[[#This Row],[Company Name]] &amp; "*", Data!Y:Y,0))</f>
        <v>#N/A</v>
      </c>
      <c r="P955" s="2">
        <f>IFERROR((zacks_custom_screen_2023_05_31[[#This Row],[EPS1]]-zacks_custom_screen_2023_05_31[[#This Row],[EPS0]])/ABS(zacks_custom_screen_2023_05_31[[#This Row],[EPS0]]), "")</f>
        <v>0.10668348045397236</v>
      </c>
      <c r="Q955" s="2">
        <f>IFERROR((zacks_custom_screen_2023_05_31[[#This Row],[EPS2]]-zacks_custom_screen_2023_05_31[[#This Row],[EPS1]])/ABS(zacks_custom_screen_2023_05_31[[#This Row],[EPS1]]), "")</f>
        <v>0.11850501367365532</v>
      </c>
      <c r="R955" s="3">
        <f>IFERROR(zacks_custom_screen_2023_05_31[[#This Row],[Price]]/zacks_custom_screen_2023_05_31[[#This Row],[EPS1]], "")</f>
        <v>29.961713764813126</v>
      </c>
      <c r="S955" s="3">
        <f>IFERROR(zacks_custom_screen_2023_05_31[[#This Row],[Price]]/zacks_custom_screen_2023_05_31[[#This Row],[EPS2]], "")</f>
        <v>26.787286063569685</v>
      </c>
      <c r="T955" s="3">
        <f>IFERROR(zacks_custom_screen_2023_05_31[[#This Row],[PE1]]/(zacks_custom_screen_2023_05_31[[#This Row],[EG1]]*100), "")</f>
        <v>2.8084679687348446</v>
      </c>
      <c r="U955" s="3">
        <f>IFERROR(zacks_custom_screen_2023_05_31[[#This Row],[PE2]]/(zacks_custom_screen_2023_05_31[[#This Row],[EG2]]*100), "")</f>
        <v>2.260434831671998</v>
      </c>
      <c r="V955"/>
      <c r="W955"/>
      <c r="X955"/>
    </row>
    <row r="956" spans="2:24" hidden="1" x14ac:dyDescent="0.25">
      <c r="B956" t="s">
        <v>2050</v>
      </c>
      <c r="C956">
        <v>5362.11</v>
      </c>
      <c r="D956" t="s">
        <v>2049</v>
      </c>
      <c r="E956" t="s">
        <v>13</v>
      </c>
      <c r="F956" t="s">
        <v>223</v>
      </c>
      <c r="G956" t="s">
        <v>270</v>
      </c>
      <c r="H956">
        <v>12</v>
      </c>
      <c r="I956">
        <v>202212</v>
      </c>
      <c r="J956" s="1">
        <v>44.99</v>
      </c>
      <c r="K956" s="1">
        <v>10.53</v>
      </c>
      <c r="L956" s="1">
        <v>6.8</v>
      </c>
      <c r="M956" s="1">
        <v>8.4499999999999993</v>
      </c>
      <c r="N956" s="1" t="e">
        <f>INDEX(Data!Z:Z,MATCH(zacks_custom_screen_2023_05_31[[#This Row],[Company Name]] &amp; "*", Data!Y:Y,0))</f>
        <v>#N/A</v>
      </c>
      <c r="O956" s="1" t="e">
        <f>INDEX(Data!AA:AA,MATCH(zacks_custom_screen_2023_05_31[[#This Row],[Company Name]] &amp; "*", Data!Y:Y,0))</f>
        <v>#N/A</v>
      </c>
      <c r="P956" s="2">
        <f>IFERROR((zacks_custom_screen_2023_05_31[[#This Row],[EPS1]]-zacks_custom_screen_2023_05_31[[#This Row],[EPS0]])/ABS(zacks_custom_screen_2023_05_31[[#This Row],[EPS0]]), "")</f>
        <v>-0.35422602089268751</v>
      </c>
      <c r="Q956" s="2">
        <f>IFERROR((zacks_custom_screen_2023_05_31[[#This Row],[EPS2]]-zacks_custom_screen_2023_05_31[[#This Row],[EPS1]])/ABS(zacks_custom_screen_2023_05_31[[#This Row],[EPS1]]), "")</f>
        <v>0.24264705882352933</v>
      </c>
      <c r="R956" s="3">
        <f>IFERROR(zacks_custom_screen_2023_05_31[[#This Row],[Price]]/zacks_custom_screen_2023_05_31[[#This Row],[EPS1]], "")</f>
        <v>6.6161764705882353</v>
      </c>
      <c r="S956" s="3">
        <f>IFERROR(zacks_custom_screen_2023_05_31[[#This Row],[Price]]/zacks_custom_screen_2023_05_31[[#This Row],[EPS2]], "")</f>
        <v>5.3242603550295868</v>
      </c>
      <c r="T956" s="3">
        <f>IFERROR(zacks_custom_screen_2023_05_31[[#This Row],[PE1]]/(zacks_custom_screen_2023_05_31[[#This Row],[EG1]]*100), "")</f>
        <v>-0.1867783866897966</v>
      </c>
      <c r="U956" s="3">
        <f>IFERROR(zacks_custom_screen_2023_05_31[[#This Row],[PE2]]/(zacks_custom_screen_2023_05_31[[#This Row],[EG2]]*100), "")</f>
        <v>0.21942406311637094</v>
      </c>
      <c r="V956"/>
      <c r="W956"/>
      <c r="X956"/>
    </row>
    <row r="957" spans="2:24" hidden="1" x14ac:dyDescent="0.25">
      <c r="B957" t="s">
        <v>2052</v>
      </c>
      <c r="C957">
        <v>4433.9799999999996</v>
      </c>
      <c r="D957" t="s">
        <v>2051</v>
      </c>
      <c r="E957" t="s">
        <v>13</v>
      </c>
      <c r="F957" t="s">
        <v>37</v>
      </c>
      <c r="G957" t="s">
        <v>89</v>
      </c>
      <c r="H957">
        <v>12</v>
      </c>
      <c r="I957">
        <v>202212</v>
      </c>
      <c r="J957" s="1">
        <v>15.47</v>
      </c>
      <c r="K957" s="1">
        <v>2.91</v>
      </c>
      <c r="L957" s="1">
        <v>2.19</v>
      </c>
      <c r="M957" s="1">
        <v>2.34</v>
      </c>
      <c r="N957" s="1">
        <f>INDEX(Data!Z:Z,MATCH(zacks_custom_screen_2023_05_31[[#This Row],[Company Name]] &amp; "*", Data!Y:Y,0))</f>
        <v>524128</v>
      </c>
      <c r="O957" s="1">
        <f>INDEX(Data!AA:AA,MATCH(zacks_custom_screen_2023_05_31[[#This Row],[Company Name]] &amp; "*", Data!Y:Y,0))</f>
        <v>524298</v>
      </c>
      <c r="P957" s="2">
        <f>IFERROR((zacks_custom_screen_2023_05_31[[#This Row],[EPS1]]-zacks_custom_screen_2023_05_31[[#This Row],[EPS0]])/ABS(zacks_custom_screen_2023_05_31[[#This Row],[EPS0]]), "")</f>
        <v>-0.2474226804123712</v>
      </c>
      <c r="Q957" s="2">
        <f>IFERROR((zacks_custom_screen_2023_05_31[[#This Row],[EPS2]]-zacks_custom_screen_2023_05_31[[#This Row],[EPS1]])/ABS(zacks_custom_screen_2023_05_31[[#This Row],[EPS1]]), "")</f>
        <v>6.8493150684931461E-2</v>
      </c>
      <c r="R957" s="3">
        <f>IFERROR(zacks_custom_screen_2023_05_31[[#This Row],[Price]]/zacks_custom_screen_2023_05_31[[#This Row],[EPS1]], "")</f>
        <v>7.06392694063927</v>
      </c>
      <c r="S957" s="3">
        <f>IFERROR(zacks_custom_screen_2023_05_31[[#This Row],[Price]]/zacks_custom_screen_2023_05_31[[#This Row],[EPS2]], "")</f>
        <v>6.6111111111111116</v>
      </c>
      <c r="T957" s="3">
        <f>IFERROR(zacks_custom_screen_2023_05_31[[#This Row],[PE1]]/(zacks_custom_screen_2023_05_31[[#This Row],[EG1]]*100), "")</f>
        <v>-0.28550038051750376</v>
      </c>
      <c r="U957" s="3">
        <f>IFERROR(zacks_custom_screen_2023_05_31[[#This Row],[PE2]]/(zacks_custom_screen_2023_05_31[[#This Row],[EG2]]*100), "")</f>
        <v>0.96522222222222298</v>
      </c>
      <c r="V957"/>
      <c r="W957"/>
      <c r="X957"/>
    </row>
    <row r="958" spans="2:24" hidden="1" x14ac:dyDescent="0.25">
      <c r="B958" t="s">
        <v>2054</v>
      </c>
      <c r="C958">
        <v>4328.96</v>
      </c>
      <c r="D958" t="s">
        <v>2053</v>
      </c>
      <c r="E958" t="s">
        <v>13</v>
      </c>
      <c r="F958" t="s">
        <v>26</v>
      </c>
      <c r="G958" t="s">
        <v>963</v>
      </c>
      <c r="H958">
        <v>12</v>
      </c>
      <c r="I958">
        <v>202212</v>
      </c>
      <c r="J958" s="1">
        <v>118.37</v>
      </c>
      <c r="K958" s="1">
        <v>26.74</v>
      </c>
      <c r="L958" s="1">
        <v>15.38</v>
      </c>
      <c r="M958" s="1">
        <v>16.739999999999998</v>
      </c>
      <c r="N958" s="1">
        <f>INDEX(Data!Z:Z,MATCH(zacks_custom_screen_2023_05_31[[#This Row],[Company Name]] &amp; "*", Data!Y:Y,0))</f>
        <v>236115</v>
      </c>
      <c r="O958" s="1">
        <f>INDEX(Data!AA:AA,MATCH(zacks_custom_screen_2023_05_31[[#This Row],[Company Name]] &amp; "*", Data!Y:Y,0))</f>
        <v>0</v>
      </c>
      <c r="P958" s="2">
        <f>IFERROR((zacks_custom_screen_2023_05_31[[#This Row],[EPS1]]-zacks_custom_screen_2023_05_31[[#This Row],[EPS0]])/ABS(zacks_custom_screen_2023_05_31[[#This Row],[EPS0]]), "")</f>
        <v>-0.4248317127898279</v>
      </c>
      <c r="Q958" s="2">
        <f>IFERROR((zacks_custom_screen_2023_05_31[[#This Row],[EPS2]]-zacks_custom_screen_2023_05_31[[#This Row],[EPS1]])/ABS(zacks_custom_screen_2023_05_31[[#This Row],[EPS1]]), "")</f>
        <v>8.842652795838736E-2</v>
      </c>
      <c r="R958" s="3">
        <f>IFERROR(zacks_custom_screen_2023_05_31[[#This Row],[Price]]/zacks_custom_screen_2023_05_31[[#This Row],[EPS1]], "")</f>
        <v>7.6963589076723018</v>
      </c>
      <c r="S958" s="3">
        <f>IFERROR(zacks_custom_screen_2023_05_31[[#This Row],[Price]]/zacks_custom_screen_2023_05_31[[#This Row],[EPS2]], "")</f>
        <v>7.0710872162485074</v>
      </c>
      <c r="T958" s="3">
        <f>IFERROR(zacks_custom_screen_2023_05_31[[#This Row],[PE1]]/(zacks_custom_screen_2023_05_31[[#This Row],[EG1]]*100), "")</f>
        <v>-0.1811625327386949</v>
      </c>
      <c r="U958" s="3">
        <f>IFERROR(zacks_custom_screen_2023_05_31[[#This Row],[PE2]]/(zacks_custom_screen_2023_05_31[[#This Row],[EG2]]*100), "")</f>
        <v>0.79965677489633991</v>
      </c>
      <c r="V958"/>
      <c r="W958"/>
      <c r="X958"/>
    </row>
    <row r="959" spans="2:24" hidden="1" x14ac:dyDescent="0.25">
      <c r="B959" t="s">
        <v>2056</v>
      </c>
      <c r="C959">
        <v>18745.990000000002</v>
      </c>
      <c r="D959" t="s">
        <v>2055</v>
      </c>
      <c r="E959" t="s">
        <v>13</v>
      </c>
      <c r="F959" t="s">
        <v>330</v>
      </c>
      <c r="G959" t="s">
        <v>664</v>
      </c>
      <c r="H959">
        <v>7</v>
      </c>
      <c r="I959">
        <v>202207</v>
      </c>
      <c r="J959" s="1">
        <v>243.96</v>
      </c>
      <c r="K959" s="1">
        <v>8.5500000000000007</v>
      </c>
      <c r="L959" s="1">
        <v>7.63</v>
      </c>
      <c r="M959" s="1">
        <v>9.16</v>
      </c>
      <c r="N959" s="1">
        <f>INDEX(Data!Z:Z,MATCH(zacks_custom_screen_2023_05_31[[#This Row],[Company Name]] &amp; "*", Data!Y:Y,0))</f>
        <v>713920</v>
      </c>
      <c r="O959" s="1">
        <f>INDEX(Data!AA:AA,MATCH(zacks_custom_screen_2023_05_31[[#This Row],[Company Name]] &amp; "*", Data!Y:Y,0))</f>
        <v>237210</v>
      </c>
      <c r="P959" s="2">
        <f>IFERROR((zacks_custom_screen_2023_05_31[[#This Row],[EPS1]]-zacks_custom_screen_2023_05_31[[#This Row],[EPS0]])/ABS(zacks_custom_screen_2023_05_31[[#This Row],[EPS0]]), "")</f>
        <v>-0.10760233918128663</v>
      </c>
      <c r="Q959" s="2">
        <f>IFERROR((zacks_custom_screen_2023_05_31[[#This Row],[EPS2]]-zacks_custom_screen_2023_05_31[[#This Row],[EPS1]])/ABS(zacks_custom_screen_2023_05_31[[#This Row],[EPS1]]), "")</f>
        <v>0.20052424639580607</v>
      </c>
      <c r="R959" s="3">
        <f>IFERROR(zacks_custom_screen_2023_05_31[[#This Row],[Price]]/zacks_custom_screen_2023_05_31[[#This Row],[EPS1]], "")</f>
        <v>31.9737876802097</v>
      </c>
      <c r="S959" s="3">
        <f>IFERROR(zacks_custom_screen_2023_05_31[[#This Row],[Price]]/zacks_custom_screen_2023_05_31[[#This Row],[EPS2]], "")</f>
        <v>26.633187772925766</v>
      </c>
      <c r="T959" s="3">
        <f>IFERROR(zacks_custom_screen_2023_05_31[[#This Row],[PE1]]/(zacks_custom_screen_2023_05_31[[#This Row],[EG1]]*100), "")</f>
        <v>-2.9714770072368775</v>
      </c>
      <c r="U959" s="3">
        <f>IFERROR(zacks_custom_screen_2023_05_31[[#This Row],[PE2]]/(zacks_custom_screen_2023_05_31[[#This Row],[EG2]]*100), "")</f>
        <v>1.3281779261923108</v>
      </c>
      <c r="V959"/>
      <c r="W959"/>
      <c r="X959"/>
    </row>
    <row r="960" spans="2:24" hidden="1" x14ac:dyDescent="0.25">
      <c r="B960" t="s">
        <v>2058</v>
      </c>
      <c r="C960">
        <v>4259.42</v>
      </c>
      <c r="D960" t="s">
        <v>2057</v>
      </c>
      <c r="E960" t="s">
        <v>22</v>
      </c>
      <c r="F960" t="s">
        <v>14</v>
      </c>
      <c r="G960" t="s">
        <v>101</v>
      </c>
      <c r="H960">
        <v>9</v>
      </c>
      <c r="I960">
        <v>202209</v>
      </c>
      <c r="J960" s="1">
        <v>60.09</v>
      </c>
      <c r="K960" s="1">
        <v>2.82</v>
      </c>
      <c r="L960" s="1">
        <v>2.67</v>
      </c>
      <c r="M960" s="1">
        <v>2.66</v>
      </c>
      <c r="N960" s="1" t="e">
        <f>INDEX(Data!Z:Z,MATCH(zacks_custom_screen_2023_05_31[[#This Row],[Company Name]] &amp; "*", Data!Y:Y,0))</f>
        <v>#N/A</v>
      </c>
      <c r="O960" s="1" t="e">
        <f>INDEX(Data!AA:AA,MATCH(zacks_custom_screen_2023_05_31[[#This Row],[Company Name]] &amp; "*", Data!Y:Y,0))</f>
        <v>#N/A</v>
      </c>
      <c r="P960" s="2">
        <f>IFERROR((zacks_custom_screen_2023_05_31[[#This Row],[EPS1]]-zacks_custom_screen_2023_05_31[[#This Row],[EPS0]])/ABS(zacks_custom_screen_2023_05_31[[#This Row],[EPS0]]), "")</f>
        <v>-5.31914893617021E-2</v>
      </c>
      <c r="Q960" s="2">
        <f>IFERROR((zacks_custom_screen_2023_05_31[[#This Row],[EPS2]]-zacks_custom_screen_2023_05_31[[#This Row],[EPS1]])/ABS(zacks_custom_screen_2023_05_31[[#This Row],[EPS1]]), "")</f>
        <v>-3.7453183520598453E-3</v>
      </c>
      <c r="R960" s="3">
        <f>IFERROR(zacks_custom_screen_2023_05_31[[#This Row],[Price]]/zacks_custom_screen_2023_05_31[[#This Row],[EPS1]], "")</f>
        <v>22.505617977528093</v>
      </c>
      <c r="S960" s="3">
        <f>IFERROR(zacks_custom_screen_2023_05_31[[#This Row],[Price]]/zacks_custom_screen_2023_05_31[[#This Row],[EPS2]], "")</f>
        <v>22.590225563909776</v>
      </c>
      <c r="T960" s="3">
        <f>IFERROR(zacks_custom_screen_2023_05_31[[#This Row],[PE1]]/(zacks_custom_screen_2023_05_31[[#This Row],[EG1]]*100), "")</f>
        <v>-4.2310561797752841</v>
      </c>
      <c r="U960" s="3">
        <f>IFERROR(zacks_custom_screen_2023_05_31[[#This Row],[PE2]]/(zacks_custom_screen_2023_05_31[[#This Row],[EG2]]*100), "")</f>
        <v>-60.315902255640388</v>
      </c>
      <c r="V960"/>
      <c r="W960"/>
      <c r="X960"/>
    </row>
    <row r="961" spans="2:24" hidden="1" x14ac:dyDescent="0.25">
      <c r="B961" t="s">
        <v>2060</v>
      </c>
      <c r="C961">
        <v>8057.04</v>
      </c>
      <c r="D961" t="s">
        <v>2059</v>
      </c>
      <c r="E961" t="s">
        <v>13</v>
      </c>
      <c r="F961" t="s">
        <v>26</v>
      </c>
      <c r="G961" t="s">
        <v>1046</v>
      </c>
      <c r="H961">
        <v>12</v>
      </c>
      <c r="I961">
        <v>202212</v>
      </c>
      <c r="J961" s="1">
        <v>102.17</v>
      </c>
      <c r="K961" s="1">
        <v>3.05</v>
      </c>
      <c r="L961" s="1">
        <v>4.6500000000000004</v>
      </c>
      <c r="M961" s="1">
        <v>6.3</v>
      </c>
      <c r="N961" s="1">
        <f>INDEX(Data!Z:Z,MATCH(zacks_custom_screen_2023_05_31[[#This Row],[Company Name]] &amp; "*", Data!Y:Y,0))</f>
        <v>237130</v>
      </c>
      <c r="O961" s="1">
        <f>INDEX(Data!AA:AA,MATCH(zacks_custom_screen_2023_05_31[[#This Row],[Company Name]] &amp; "*", Data!Y:Y,0))</f>
        <v>0</v>
      </c>
      <c r="P961" s="2">
        <f>IFERROR((zacks_custom_screen_2023_05_31[[#This Row],[EPS1]]-zacks_custom_screen_2023_05_31[[#This Row],[EPS0]])/ABS(zacks_custom_screen_2023_05_31[[#This Row],[EPS0]]), "")</f>
        <v>0.52459016393442648</v>
      </c>
      <c r="Q961" s="2">
        <f>IFERROR((zacks_custom_screen_2023_05_31[[#This Row],[EPS2]]-zacks_custom_screen_2023_05_31[[#This Row],[EPS1]])/ABS(zacks_custom_screen_2023_05_31[[#This Row],[EPS1]]), "")</f>
        <v>0.35483870967741921</v>
      </c>
      <c r="R961" s="3">
        <f>IFERROR(zacks_custom_screen_2023_05_31[[#This Row],[Price]]/zacks_custom_screen_2023_05_31[[#This Row],[EPS1]], "")</f>
        <v>21.972043010752685</v>
      </c>
      <c r="S961" s="3">
        <f>IFERROR(zacks_custom_screen_2023_05_31[[#This Row],[Price]]/zacks_custom_screen_2023_05_31[[#This Row],[EPS2]], "")</f>
        <v>16.217460317460318</v>
      </c>
      <c r="T961" s="3">
        <f>IFERROR(zacks_custom_screen_2023_05_31[[#This Row],[PE1]]/(zacks_custom_screen_2023_05_31[[#This Row],[EG1]]*100), "")</f>
        <v>0.41884206989247286</v>
      </c>
      <c r="U961" s="3">
        <f>IFERROR(zacks_custom_screen_2023_05_31[[#This Row],[PE2]]/(zacks_custom_screen_2023_05_31[[#This Row],[EG2]]*100), "")</f>
        <v>0.45703751803751824</v>
      </c>
      <c r="V961"/>
      <c r="W961"/>
      <c r="X961"/>
    </row>
    <row r="962" spans="2:24" hidden="1" x14ac:dyDescent="0.25">
      <c r="B962" t="s">
        <v>2062</v>
      </c>
      <c r="C962">
        <v>78213.8</v>
      </c>
      <c r="D962" t="s">
        <v>2061</v>
      </c>
      <c r="E962" t="s">
        <v>22</v>
      </c>
      <c r="F962" t="s">
        <v>14</v>
      </c>
      <c r="G962" t="s">
        <v>2063</v>
      </c>
      <c r="H962">
        <v>8</v>
      </c>
      <c r="I962">
        <v>202208</v>
      </c>
      <c r="J962" s="1">
        <v>71.69</v>
      </c>
      <c r="K962" s="1">
        <v>8.35</v>
      </c>
      <c r="L962" s="1">
        <v>-4.71</v>
      </c>
      <c r="M962" s="1">
        <v>-0.03</v>
      </c>
      <c r="N962" s="1">
        <f>INDEX(Data!Z:Z,MATCH(zacks_custom_screen_2023_05_31[[#This Row],[Company Name]] &amp; "*", Data!Y:Y,0))</f>
        <v>334413</v>
      </c>
      <c r="O962" s="1">
        <f>INDEX(Data!AA:AA,MATCH(zacks_custom_screen_2023_05_31[[#This Row],[Company Name]] &amp; "*", Data!Y:Y,0))</f>
        <v>0</v>
      </c>
      <c r="P962" s="2">
        <f>IFERROR((zacks_custom_screen_2023_05_31[[#This Row],[EPS1]]-zacks_custom_screen_2023_05_31[[#This Row],[EPS0]])/ABS(zacks_custom_screen_2023_05_31[[#This Row],[EPS0]]), "")</f>
        <v>-1.564071856287425</v>
      </c>
      <c r="Q962" s="2">
        <f>IFERROR((zacks_custom_screen_2023_05_31[[#This Row],[EPS2]]-zacks_custom_screen_2023_05_31[[#This Row],[EPS1]])/ABS(zacks_custom_screen_2023_05_31[[#This Row],[EPS1]]), "")</f>
        <v>0.99363057324840764</v>
      </c>
      <c r="R962" s="3">
        <f>IFERROR(zacks_custom_screen_2023_05_31[[#This Row],[Price]]/zacks_custom_screen_2023_05_31[[#This Row],[EPS1]], "")</f>
        <v>-15.220806794055202</v>
      </c>
      <c r="S962" s="3">
        <f>IFERROR(zacks_custom_screen_2023_05_31[[#This Row],[Price]]/zacks_custom_screen_2023_05_31[[#This Row],[EPS2]], "")</f>
        <v>-2389.6666666666665</v>
      </c>
      <c r="T962" s="3">
        <f>IFERROR(zacks_custom_screen_2023_05_31[[#This Row],[PE1]]/(zacks_custom_screen_2023_05_31[[#This Row],[EG1]]*100), "")</f>
        <v>9.7315265490322322E-2</v>
      </c>
      <c r="U962" s="3">
        <f>IFERROR(zacks_custom_screen_2023_05_31[[#This Row],[PE2]]/(zacks_custom_screen_2023_05_31[[#This Row],[EG2]]*100), "")</f>
        <v>-24.049850427350425</v>
      </c>
      <c r="V962"/>
      <c r="W962"/>
      <c r="X962"/>
    </row>
    <row r="963" spans="2:24" hidden="1" x14ac:dyDescent="0.25">
      <c r="B963" t="s">
        <v>2064</v>
      </c>
      <c r="C963">
        <v>31932.74</v>
      </c>
      <c r="D963" t="s">
        <v>90</v>
      </c>
      <c r="E963" t="s">
        <v>13</v>
      </c>
      <c r="F963" t="s">
        <v>37</v>
      </c>
      <c r="G963" t="s">
        <v>92</v>
      </c>
      <c r="H963">
        <v>12</v>
      </c>
      <c r="I963">
        <v>202212</v>
      </c>
      <c r="J963" s="1">
        <v>106.23</v>
      </c>
      <c r="K963" s="1"/>
      <c r="N963" s="1" t="str">
        <f>INDEX(Data!Z:Z,MATCH(zacks_custom_screen_2023_05_31[[#This Row],[Company Name]] &amp; "*", Data!Y:Y,0))</f>
        <v>Naics1</v>
      </c>
      <c r="O963" s="1" t="str">
        <f>INDEX(Data!AA:AA,MATCH(zacks_custom_screen_2023_05_31[[#This Row],[Company Name]] &amp; "*", Data!Y:Y,0))</f>
        <v>Nacis2</v>
      </c>
      <c r="P963" s="2" t="str">
        <f>IFERROR((zacks_custom_screen_2023_05_31[[#This Row],[EPS1]]-zacks_custom_screen_2023_05_31[[#This Row],[EPS0]])/ABS(zacks_custom_screen_2023_05_31[[#This Row],[EPS0]]), "")</f>
        <v/>
      </c>
      <c r="Q963" s="2" t="str">
        <f>IFERROR((zacks_custom_screen_2023_05_31[[#This Row],[EPS2]]-zacks_custom_screen_2023_05_31[[#This Row],[EPS1]])/ABS(zacks_custom_screen_2023_05_31[[#This Row],[EPS1]]), "")</f>
        <v/>
      </c>
      <c r="R963" s="3" t="str">
        <f>IFERROR(zacks_custom_screen_2023_05_31[[#This Row],[Price]]/zacks_custom_screen_2023_05_31[[#This Row],[EPS1]], "")</f>
        <v/>
      </c>
      <c r="S963" s="3" t="str">
        <f>IFERROR(zacks_custom_screen_2023_05_31[[#This Row],[Price]]/zacks_custom_screen_2023_05_31[[#This Row],[EPS2]], "")</f>
        <v/>
      </c>
      <c r="T963" s="3" t="str">
        <f>IFERROR(zacks_custom_screen_2023_05_31[[#This Row],[PE1]]/(zacks_custom_screen_2023_05_31[[#This Row],[EG1]]*100), "")</f>
        <v/>
      </c>
      <c r="U963" s="3" t="str">
        <f>IFERROR(zacks_custom_screen_2023_05_31[[#This Row],[PE2]]/(zacks_custom_screen_2023_05_31[[#This Row],[EG2]]*100), "")</f>
        <v/>
      </c>
      <c r="V963"/>
      <c r="W963"/>
      <c r="X963"/>
    </row>
    <row r="964" spans="2:24" hidden="1" x14ac:dyDescent="0.25">
      <c r="B964" t="s">
        <v>2066</v>
      </c>
      <c r="C964">
        <v>81440.009999999995</v>
      </c>
      <c r="D964" t="s">
        <v>2065</v>
      </c>
      <c r="E964" t="s">
        <v>13</v>
      </c>
      <c r="F964" t="s">
        <v>37</v>
      </c>
      <c r="G964" t="s">
        <v>418</v>
      </c>
      <c r="H964">
        <v>3</v>
      </c>
      <c r="I964">
        <v>202303</v>
      </c>
      <c r="J964" s="1">
        <v>6.61</v>
      </c>
      <c r="K964" s="1">
        <v>0.34</v>
      </c>
      <c r="L964" s="1">
        <v>0.78</v>
      </c>
      <c r="M964" s="1">
        <v>0.84</v>
      </c>
      <c r="N964" s="1" t="e">
        <f>INDEX(Data!Z:Z,MATCH(zacks_custom_screen_2023_05_31[[#This Row],[Company Name]] &amp; "*", Data!Y:Y,0))</f>
        <v>#N/A</v>
      </c>
      <c r="O964" s="1" t="e">
        <f>INDEX(Data!AA:AA,MATCH(zacks_custom_screen_2023_05_31[[#This Row],[Company Name]] &amp; "*", Data!Y:Y,0))</f>
        <v>#N/A</v>
      </c>
      <c r="P964" s="2">
        <f>IFERROR((zacks_custom_screen_2023_05_31[[#This Row],[EPS1]]-zacks_custom_screen_2023_05_31[[#This Row],[EPS0]])/ABS(zacks_custom_screen_2023_05_31[[#This Row],[EPS0]]), "")</f>
        <v>1.2941176470588234</v>
      </c>
      <c r="Q964" s="2">
        <f>IFERROR((zacks_custom_screen_2023_05_31[[#This Row],[EPS2]]-zacks_custom_screen_2023_05_31[[#This Row],[EPS1]])/ABS(zacks_custom_screen_2023_05_31[[#This Row],[EPS1]]), "")</f>
        <v>7.6923076923076844E-2</v>
      </c>
      <c r="R964" s="3">
        <f>IFERROR(zacks_custom_screen_2023_05_31[[#This Row],[Price]]/zacks_custom_screen_2023_05_31[[#This Row],[EPS1]], "")</f>
        <v>8.4743589743589745</v>
      </c>
      <c r="S964" s="3">
        <f>IFERROR(zacks_custom_screen_2023_05_31[[#This Row],[Price]]/zacks_custom_screen_2023_05_31[[#This Row],[EPS2]], "")</f>
        <v>7.8690476190476195</v>
      </c>
      <c r="T964" s="3">
        <f>IFERROR(zacks_custom_screen_2023_05_31[[#This Row],[PE1]]/(zacks_custom_screen_2023_05_31[[#This Row],[EG1]]*100), "")</f>
        <v>6.5483682983682984E-2</v>
      </c>
      <c r="U964" s="3">
        <f>IFERROR(zacks_custom_screen_2023_05_31[[#This Row],[PE2]]/(zacks_custom_screen_2023_05_31[[#This Row],[EG2]]*100), "")</f>
        <v>1.0229761904761916</v>
      </c>
      <c r="V964"/>
      <c r="W964"/>
      <c r="X964"/>
    </row>
    <row r="965" spans="2:24" hidden="1" x14ac:dyDescent="0.25">
      <c r="B965" t="s">
        <v>2068</v>
      </c>
      <c r="C965">
        <v>5546.17</v>
      </c>
      <c r="D965" t="s">
        <v>2067</v>
      </c>
      <c r="E965" t="s">
        <v>13</v>
      </c>
      <c r="F965" t="s">
        <v>223</v>
      </c>
      <c r="G965" t="s">
        <v>270</v>
      </c>
      <c r="H965">
        <v>12</v>
      </c>
      <c r="I965">
        <v>202212</v>
      </c>
      <c r="J965" s="1">
        <v>35.53</v>
      </c>
      <c r="K965" s="1">
        <v>5.59</v>
      </c>
      <c r="L965" s="1">
        <v>5.41</v>
      </c>
      <c r="M965" s="1">
        <v>6.69</v>
      </c>
      <c r="N965" s="1">
        <f>INDEX(Data!Z:Z,MATCH(zacks_custom_screen_2023_05_31[[#This Row],[Company Name]] &amp; "*", Data!Y:Y,0))</f>
        <v>211120</v>
      </c>
      <c r="O965" s="1">
        <f>INDEX(Data!AA:AA,MATCH(zacks_custom_screen_2023_05_31[[#This Row],[Company Name]] &amp; "*", Data!Y:Y,0))</f>
        <v>213112</v>
      </c>
      <c r="P965" s="2">
        <f>IFERROR((zacks_custom_screen_2023_05_31[[#This Row],[EPS1]]-zacks_custom_screen_2023_05_31[[#This Row],[EPS0]])/ABS(zacks_custom_screen_2023_05_31[[#This Row],[EPS0]]), "")</f>
        <v>-3.2200357781753078E-2</v>
      </c>
      <c r="Q965" s="2">
        <f>IFERROR((zacks_custom_screen_2023_05_31[[#This Row],[EPS2]]-zacks_custom_screen_2023_05_31[[#This Row],[EPS1]])/ABS(zacks_custom_screen_2023_05_31[[#This Row],[EPS1]]), "")</f>
        <v>0.23659889094269876</v>
      </c>
      <c r="R965" s="3">
        <f>IFERROR(zacks_custom_screen_2023_05_31[[#This Row],[Price]]/zacks_custom_screen_2023_05_31[[#This Row],[EPS1]], "")</f>
        <v>6.5674676524953792</v>
      </c>
      <c r="S965" s="3">
        <f>IFERROR(zacks_custom_screen_2023_05_31[[#This Row],[Price]]/zacks_custom_screen_2023_05_31[[#This Row],[EPS2]], "")</f>
        <v>5.3109118086696556</v>
      </c>
      <c r="T965" s="3">
        <f>IFERROR(zacks_custom_screen_2023_05_31[[#This Row],[PE1]]/(zacks_custom_screen_2023_05_31[[#This Row],[EG1]]*100), "")</f>
        <v>-2.0395635654138462</v>
      </c>
      <c r="U965" s="3">
        <f>IFERROR(zacks_custom_screen_2023_05_31[[#This Row],[PE2]]/(zacks_custom_screen_2023_05_31[[#This Row],[EG2]]*100), "")</f>
        <v>0.22446900691330338</v>
      </c>
      <c r="V965"/>
      <c r="W965"/>
      <c r="X965"/>
    </row>
    <row r="966" spans="2:24" hidden="1" x14ac:dyDescent="0.25">
      <c r="B966" t="s">
        <v>2070</v>
      </c>
      <c r="C966">
        <v>6111.07</v>
      </c>
      <c r="D966" t="s">
        <v>2069</v>
      </c>
      <c r="E966" t="s">
        <v>13</v>
      </c>
      <c r="F966" t="s">
        <v>223</v>
      </c>
      <c r="G966" t="s">
        <v>1101</v>
      </c>
      <c r="H966">
        <v>12</v>
      </c>
      <c r="I966">
        <v>202212</v>
      </c>
      <c r="J966" s="1">
        <v>280.54000000000002</v>
      </c>
      <c r="K966" s="1">
        <v>28.1</v>
      </c>
      <c r="L966" s="1">
        <v>19.38</v>
      </c>
      <c r="M966" s="1">
        <v>18.98</v>
      </c>
      <c r="N966" s="1">
        <f>INDEX(Data!Z:Z,MATCH(zacks_custom_screen_2023_05_31[[#This Row],[Company Name]] &amp; "*", Data!Y:Y,0))</f>
        <v>441330</v>
      </c>
      <c r="O966" s="1">
        <f>INDEX(Data!AA:AA,MATCH(zacks_custom_screen_2023_05_31[[#This Row],[Company Name]] &amp; "*", Data!Y:Y,0))</f>
        <v>457120</v>
      </c>
      <c r="P966" s="2">
        <f>IFERROR((zacks_custom_screen_2023_05_31[[#This Row],[EPS1]]-zacks_custom_screen_2023_05_31[[#This Row],[EPS0]])/ABS(zacks_custom_screen_2023_05_31[[#This Row],[EPS0]]), "")</f>
        <v>-0.31032028469750894</v>
      </c>
      <c r="Q966" s="2">
        <f>IFERROR((zacks_custom_screen_2023_05_31[[#This Row],[EPS2]]-zacks_custom_screen_2023_05_31[[#This Row],[EPS1]])/ABS(zacks_custom_screen_2023_05_31[[#This Row],[EPS1]]), "")</f>
        <v>-2.0639834881320877E-2</v>
      </c>
      <c r="R966" s="3">
        <f>IFERROR(zacks_custom_screen_2023_05_31[[#This Row],[Price]]/zacks_custom_screen_2023_05_31[[#This Row],[EPS1]], "")</f>
        <v>14.47574819401445</v>
      </c>
      <c r="S966" s="3">
        <f>IFERROR(zacks_custom_screen_2023_05_31[[#This Row],[Price]]/zacks_custom_screen_2023_05_31[[#This Row],[EPS2]], "")</f>
        <v>14.78082191780822</v>
      </c>
      <c r="T966" s="3">
        <f>IFERROR(zacks_custom_screen_2023_05_31[[#This Row],[PE1]]/(zacks_custom_screen_2023_05_31[[#This Row],[EG1]]*100), "")</f>
        <v>-0.46647766542638303</v>
      </c>
      <c r="U966" s="3">
        <f>IFERROR(zacks_custom_screen_2023_05_31[[#This Row],[PE2]]/(zacks_custom_screen_2023_05_31[[#This Row],[EG2]]*100), "")</f>
        <v>-7.1613082191781086</v>
      </c>
      <c r="V966"/>
      <c r="W966"/>
      <c r="X966"/>
    </row>
    <row r="967" spans="2:24" hidden="1" x14ac:dyDescent="0.25">
      <c r="B967" t="s">
        <v>2072</v>
      </c>
      <c r="C967">
        <v>3446.9</v>
      </c>
      <c r="D967" t="s">
        <v>2071</v>
      </c>
      <c r="E967" t="s">
        <v>22</v>
      </c>
      <c r="F967" t="s">
        <v>41</v>
      </c>
      <c r="G967" t="s">
        <v>48</v>
      </c>
      <c r="H967">
        <v>12</v>
      </c>
      <c r="I967">
        <v>202212</v>
      </c>
      <c r="J967" s="1">
        <v>60.29</v>
      </c>
      <c r="K967" s="1">
        <v>-0.55000000000000004</v>
      </c>
      <c r="L967" s="1">
        <v>-0.27</v>
      </c>
      <c r="M967" s="1">
        <v>0.32</v>
      </c>
      <c r="N967" s="1" t="e">
        <f>INDEX(Data!Z:Z,MATCH(zacks_custom_screen_2023_05_31[[#This Row],[Company Name]] &amp; "*", Data!Y:Y,0))</f>
        <v>#N/A</v>
      </c>
      <c r="O967" s="1" t="e">
        <f>INDEX(Data!AA:AA,MATCH(zacks_custom_screen_2023_05_31[[#This Row],[Company Name]] &amp; "*", Data!Y:Y,0))</f>
        <v>#N/A</v>
      </c>
      <c r="P967" s="2">
        <f>IFERROR((zacks_custom_screen_2023_05_31[[#This Row],[EPS1]]-zacks_custom_screen_2023_05_31[[#This Row],[EPS0]])/ABS(zacks_custom_screen_2023_05_31[[#This Row],[EPS0]]), "")</f>
        <v>0.50909090909090915</v>
      </c>
      <c r="Q967" s="2">
        <f>IFERROR((zacks_custom_screen_2023_05_31[[#This Row],[EPS2]]-zacks_custom_screen_2023_05_31[[#This Row],[EPS1]])/ABS(zacks_custom_screen_2023_05_31[[#This Row],[EPS1]]), "")</f>
        <v>2.1851851851851851</v>
      </c>
      <c r="R967" s="3">
        <f>IFERROR(zacks_custom_screen_2023_05_31[[#This Row],[Price]]/zacks_custom_screen_2023_05_31[[#This Row],[EPS1]], "")</f>
        <v>-223.29629629629628</v>
      </c>
      <c r="S967" s="3">
        <f>IFERROR(zacks_custom_screen_2023_05_31[[#This Row],[Price]]/zacks_custom_screen_2023_05_31[[#This Row],[EPS2]], "")</f>
        <v>188.40625</v>
      </c>
      <c r="T967" s="3">
        <f>IFERROR(zacks_custom_screen_2023_05_31[[#This Row],[PE1]]/(zacks_custom_screen_2023_05_31[[#This Row],[EG1]]*100), "")</f>
        <v>-4.3861772486772477</v>
      </c>
      <c r="U967" s="3">
        <f>IFERROR(zacks_custom_screen_2023_05_31[[#This Row],[PE2]]/(zacks_custom_screen_2023_05_31[[#This Row],[EG2]]*100), "")</f>
        <v>0.86219809322033902</v>
      </c>
      <c r="V967"/>
      <c r="W967"/>
      <c r="X967"/>
    </row>
    <row r="968" spans="2:24" hidden="1" x14ac:dyDescent="0.25">
      <c r="B968" t="s">
        <v>2074</v>
      </c>
      <c r="C968">
        <v>7600.7</v>
      </c>
      <c r="D968" t="s">
        <v>2073</v>
      </c>
      <c r="E968" t="s">
        <v>22</v>
      </c>
      <c r="F968" t="s">
        <v>14</v>
      </c>
      <c r="G968" t="s">
        <v>15</v>
      </c>
      <c r="H968">
        <v>12</v>
      </c>
      <c r="I968">
        <v>202212</v>
      </c>
      <c r="J968" s="1">
        <v>57.8</v>
      </c>
      <c r="K968" s="1">
        <v>1.93</v>
      </c>
      <c r="L968" s="1">
        <v>2.4300000000000002</v>
      </c>
      <c r="M968" s="1">
        <v>2.87</v>
      </c>
      <c r="N968" s="1" t="e">
        <f>INDEX(Data!Z:Z,MATCH(zacks_custom_screen_2023_05_31[[#This Row],[Company Name]] &amp; "*", Data!Y:Y,0))</f>
        <v>#N/A</v>
      </c>
      <c r="O968" s="1" t="e">
        <f>INDEX(Data!AA:AA,MATCH(zacks_custom_screen_2023_05_31[[#This Row],[Company Name]] &amp; "*", Data!Y:Y,0))</f>
        <v>#N/A</v>
      </c>
      <c r="P968" s="2">
        <f>IFERROR((zacks_custom_screen_2023_05_31[[#This Row],[EPS1]]-zacks_custom_screen_2023_05_31[[#This Row],[EPS0]])/ABS(zacks_custom_screen_2023_05_31[[#This Row],[EPS0]]), "")</f>
        <v>0.25906735751295351</v>
      </c>
      <c r="Q968" s="2">
        <f>IFERROR((zacks_custom_screen_2023_05_31[[#This Row],[EPS2]]-zacks_custom_screen_2023_05_31[[#This Row],[EPS1]])/ABS(zacks_custom_screen_2023_05_31[[#This Row],[EPS1]]), "")</f>
        <v>0.18106995884773658</v>
      </c>
      <c r="R968" s="3">
        <f>IFERROR(zacks_custom_screen_2023_05_31[[#This Row],[Price]]/zacks_custom_screen_2023_05_31[[#This Row],[EPS1]], "")</f>
        <v>23.786008230452673</v>
      </c>
      <c r="S968" s="3">
        <f>IFERROR(zacks_custom_screen_2023_05_31[[#This Row],[Price]]/zacks_custom_screen_2023_05_31[[#This Row],[EPS2]], "")</f>
        <v>20.139372822299649</v>
      </c>
      <c r="T968" s="3">
        <f>IFERROR(zacks_custom_screen_2023_05_31[[#This Row],[PE1]]/(zacks_custom_screen_2023_05_31[[#This Row],[EG1]]*100), "")</f>
        <v>0.91813991769547265</v>
      </c>
      <c r="U968" s="3">
        <f>IFERROR(zacks_custom_screen_2023_05_31[[#This Row],[PE2]]/(zacks_custom_screen_2023_05_31[[#This Row],[EG2]]*100), "")</f>
        <v>1.1122426354133674</v>
      </c>
      <c r="V968"/>
      <c r="W968"/>
      <c r="X968"/>
    </row>
    <row r="969" spans="2:24" hidden="1" x14ac:dyDescent="0.25">
      <c r="B969" t="s">
        <v>2076</v>
      </c>
      <c r="C969">
        <v>8792.4699999999993</v>
      </c>
      <c r="D969" t="s">
        <v>2075</v>
      </c>
      <c r="E969" t="s">
        <v>22</v>
      </c>
      <c r="F969" t="s">
        <v>41</v>
      </c>
      <c r="G969" t="s">
        <v>317</v>
      </c>
      <c r="H969">
        <v>12</v>
      </c>
      <c r="I969">
        <v>202212</v>
      </c>
      <c r="J969" s="1">
        <v>90.11</v>
      </c>
      <c r="K969" s="1">
        <v>1.56</v>
      </c>
      <c r="L969" s="1">
        <v>1.82</v>
      </c>
      <c r="M969" s="1">
        <v>4.66</v>
      </c>
      <c r="N969" s="1">
        <f>INDEX(Data!Z:Z,MATCH(zacks_custom_screen_2023_05_31[[#This Row],[Company Name]] &amp; "*", Data!Y:Y,0))</f>
        <v>325414</v>
      </c>
      <c r="O969" s="1">
        <f>INDEX(Data!AA:AA,MATCH(zacks_custom_screen_2023_05_31[[#This Row],[Company Name]] &amp; "*", Data!Y:Y,0))</f>
        <v>0</v>
      </c>
      <c r="P969" s="2">
        <f>IFERROR((zacks_custom_screen_2023_05_31[[#This Row],[EPS1]]-zacks_custom_screen_2023_05_31[[#This Row],[EPS0]])/ABS(zacks_custom_screen_2023_05_31[[#This Row],[EPS0]]), "")</f>
        <v>0.16666666666666666</v>
      </c>
      <c r="Q969" s="2">
        <f>IFERROR((zacks_custom_screen_2023_05_31[[#This Row],[EPS2]]-zacks_custom_screen_2023_05_31[[#This Row],[EPS1]])/ABS(zacks_custom_screen_2023_05_31[[#This Row],[EPS1]]), "")</f>
        <v>1.5604395604395602</v>
      </c>
      <c r="R969" s="3">
        <f>IFERROR(zacks_custom_screen_2023_05_31[[#This Row],[Price]]/zacks_custom_screen_2023_05_31[[#This Row],[EPS1]], "")</f>
        <v>49.510989010989007</v>
      </c>
      <c r="S969" s="3">
        <f>IFERROR(zacks_custom_screen_2023_05_31[[#This Row],[Price]]/zacks_custom_screen_2023_05_31[[#This Row],[EPS2]], "")</f>
        <v>19.336909871244636</v>
      </c>
      <c r="T969" s="3">
        <f>IFERROR(zacks_custom_screen_2023_05_31[[#This Row],[PE1]]/(zacks_custom_screen_2023_05_31[[#This Row],[EG1]]*100), "")</f>
        <v>2.9706593406593407</v>
      </c>
      <c r="U969" s="3">
        <f>IFERROR(zacks_custom_screen_2023_05_31[[#This Row],[PE2]]/(zacks_custom_screen_2023_05_31[[#This Row],[EG2]]*100), "")</f>
        <v>0.12391963368191986</v>
      </c>
      <c r="V969"/>
      <c r="W969"/>
      <c r="X969"/>
    </row>
    <row r="970" spans="2:24" hidden="1" x14ac:dyDescent="0.25">
      <c r="B970" t="s">
        <v>2078</v>
      </c>
      <c r="C970">
        <v>6286.13</v>
      </c>
      <c r="D970" t="s">
        <v>2077</v>
      </c>
      <c r="E970" t="s">
        <v>13</v>
      </c>
      <c r="F970" t="s">
        <v>330</v>
      </c>
      <c r="G970" t="s">
        <v>664</v>
      </c>
      <c r="H970">
        <v>12</v>
      </c>
      <c r="I970">
        <v>202212</v>
      </c>
      <c r="J970" s="1">
        <v>14.82</v>
      </c>
      <c r="K970" s="1">
        <v>-4.6399999999999997</v>
      </c>
      <c r="L970" s="1">
        <v>0.76</v>
      </c>
      <c r="M970" s="1">
        <v>1.47</v>
      </c>
      <c r="N970" s="1" t="e">
        <f>INDEX(Data!Z:Z,MATCH(zacks_custom_screen_2023_05_31[[#This Row],[Company Name]] &amp; "*", Data!Y:Y,0))</f>
        <v>#N/A</v>
      </c>
      <c r="O970" s="1" t="e">
        <f>INDEX(Data!AA:AA,MATCH(zacks_custom_screen_2023_05_31[[#This Row],[Company Name]] &amp; "*", Data!Y:Y,0))</f>
        <v>#N/A</v>
      </c>
      <c r="P970" s="2">
        <f>IFERROR((zacks_custom_screen_2023_05_31[[#This Row],[EPS1]]-zacks_custom_screen_2023_05_31[[#This Row],[EPS0]])/ABS(zacks_custom_screen_2023_05_31[[#This Row],[EPS0]]), "")</f>
        <v>1.1637931034482758</v>
      </c>
      <c r="Q970" s="2">
        <f>IFERROR((zacks_custom_screen_2023_05_31[[#This Row],[EPS2]]-zacks_custom_screen_2023_05_31[[#This Row],[EPS1]])/ABS(zacks_custom_screen_2023_05_31[[#This Row],[EPS1]]), "")</f>
        <v>0.93421052631578938</v>
      </c>
      <c r="R970" s="3">
        <f>IFERROR(zacks_custom_screen_2023_05_31[[#This Row],[Price]]/zacks_custom_screen_2023_05_31[[#This Row],[EPS1]], "")</f>
        <v>19.5</v>
      </c>
      <c r="S970" s="3">
        <f>IFERROR(zacks_custom_screen_2023_05_31[[#This Row],[Price]]/zacks_custom_screen_2023_05_31[[#This Row],[EPS2]], "")</f>
        <v>10.081632653061225</v>
      </c>
      <c r="T970" s="3">
        <f>IFERROR(zacks_custom_screen_2023_05_31[[#This Row],[PE1]]/(zacks_custom_screen_2023_05_31[[#This Row],[EG1]]*100), "")</f>
        <v>0.16755555555555554</v>
      </c>
      <c r="U970" s="3">
        <f>IFERROR(zacks_custom_screen_2023_05_31[[#This Row],[PE2]]/(zacks_custom_screen_2023_05_31[[#This Row],[EG2]]*100), "")</f>
        <v>0.10791606783558497</v>
      </c>
      <c r="V970"/>
      <c r="W970"/>
      <c r="X970"/>
    </row>
    <row r="971" spans="2:24" hidden="1" x14ac:dyDescent="0.25">
      <c r="B971" t="s">
        <v>2080</v>
      </c>
      <c r="C971">
        <v>3092.99</v>
      </c>
      <c r="D971" t="s">
        <v>2079</v>
      </c>
      <c r="E971" t="s">
        <v>22</v>
      </c>
      <c r="F971" t="s">
        <v>14</v>
      </c>
      <c r="G971" t="s">
        <v>201</v>
      </c>
      <c r="H971">
        <v>1</v>
      </c>
      <c r="I971">
        <v>202301</v>
      </c>
      <c r="J971" s="1">
        <v>27.57</v>
      </c>
      <c r="K971" s="1">
        <v>-7.0000000000000007E-2</v>
      </c>
      <c r="L971" s="1">
        <v>0.37</v>
      </c>
      <c r="M971" s="1">
        <v>0.56000000000000005</v>
      </c>
      <c r="N971" s="1" t="e">
        <f>INDEX(Data!Z:Z,MATCH(zacks_custom_screen_2023_05_31[[#This Row],[Company Name]] &amp; "*", Data!Y:Y,0))</f>
        <v>#N/A</v>
      </c>
      <c r="O971" s="1" t="e">
        <f>INDEX(Data!AA:AA,MATCH(zacks_custom_screen_2023_05_31[[#This Row],[Company Name]] &amp; "*", Data!Y:Y,0))</f>
        <v>#N/A</v>
      </c>
      <c r="P971" s="2">
        <f>IFERROR((zacks_custom_screen_2023_05_31[[#This Row],[EPS1]]-zacks_custom_screen_2023_05_31[[#This Row],[EPS0]])/ABS(zacks_custom_screen_2023_05_31[[#This Row],[EPS0]]), "")</f>
        <v>6.2857142857142856</v>
      </c>
      <c r="Q971" s="2">
        <f>IFERROR((zacks_custom_screen_2023_05_31[[#This Row],[EPS2]]-zacks_custom_screen_2023_05_31[[#This Row],[EPS1]])/ABS(zacks_custom_screen_2023_05_31[[#This Row],[EPS1]]), "")</f>
        <v>0.51351351351351371</v>
      </c>
      <c r="R971" s="3">
        <f>IFERROR(zacks_custom_screen_2023_05_31[[#This Row],[Price]]/zacks_custom_screen_2023_05_31[[#This Row],[EPS1]], "")</f>
        <v>74.513513513513516</v>
      </c>
      <c r="S971" s="3">
        <f>IFERROR(zacks_custom_screen_2023_05_31[[#This Row],[Price]]/zacks_custom_screen_2023_05_31[[#This Row],[EPS2]], "")</f>
        <v>49.232142857142854</v>
      </c>
      <c r="T971" s="3">
        <f>IFERROR(zacks_custom_screen_2023_05_31[[#This Row],[PE1]]/(zacks_custom_screen_2023_05_31[[#This Row],[EG1]]*100), "")</f>
        <v>0.11854422604422606</v>
      </c>
      <c r="U971" s="3">
        <f>IFERROR(zacks_custom_screen_2023_05_31[[#This Row],[PE2]]/(zacks_custom_screen_2023_05_31[[#This Row],[EG2]]*100), "")</f>
        <v>0.95873120300751846</v>
      </c>
      <c r="V971"/>
      <c r="W971"/>
      <c r="X971"/>
    </row>
    <row r="972" spans="2:24" hidden="1" x14ac:dyDescent="0.25">
      <c r="B972" t="s">
        <v>2081</v>
      </c>
      <c r="C972">
        <v>3342.98</v>
      </c>
      <c r="D972" t="s">
        <v>2081</v>
      </c>
      <c r="E972" t="s">
        <v>13</v>
      </c>
      <c r="F972" t="s">
        <v>14</v>
      </c>
      <c r="G972" t="s">
        <v>1511</v>
      </c>
      <c r="H972">
        <v>12</v>
      </c>
      <c r="I972">
        <v>202212</v>
      </c>
      <c r="J972" s="1">
        <v>23.87</v>
      </c>
      <c r="K972" s="1">
        <v>2.62</v>
      </c>
      <c r="L972" s="1">
        <v>3.14</v>
      </c>
      <c r="M972" s="1">
        <v>3.39</v>
      </c>
      <c r="N972" s="1">
        <f>INDEX(Data!Z:Z,MATCH(zacks_custom_screen_2023_05_31[[#This Row],[Company Name]] &amp; "*", Data!Y:Y,0))</f>
        <v>334118</v>
      </c>
      <c r="O972" s="1">
        <f>INDEX(Data!AA:AA,MATCH(zacks_custom_screen_2023_05_31[[#This Row],[Company Name]] &amp; "*", Data!Y:Y,0))</f>
        <v>334118</v>
      </c>
      <c r="P972" s="2">
        <f>IFERROR((zacks_custom_screen_2023_05_31[[#This Row],[EPS1]]-zacks_custom_screen_2023_05_31[[#This Row],[EPS0]])/ABS(zacks_custom_screen_2023_05_31[[#This Row],[EPS0]]), "")</f>
        <v>0.19847328244274809</v>
      </c>
      <c r="Q972" s="2">
        <f>IFERROR((zacks_custom_screen_2023_05_31[[#This Row],[EPS2]]-zacks_custom_screen_2023_05_31[[#This Row],[EPS1]])/ABS(zacks_custom_screen_2023_05_31[[#This Row],[EPS1]]), "")</f>
        <v>7.9617834394904455E-2</v>
      </c>
      <c r="R972" s="3">
        <f>IFERROR(zacks_custom_screen_2023_05_31[[#This Row],[Price]]/zacks_custom_screen_2023_05_31[[#This Row],[EPS1]], "")</f>
        <v>7.6019108280254777</v>
      </c>
      <c r="S972" s="3">
        <f>IFERROR(zacks_custom_screen_2023_05_31[[#This Row],[Price]]/zacks_custom_screen_2023_05_31[[#This Row],[EPS2]], "")</f>
        <v>7.0412979351032448</v>
      </c>
      <c r="T972" s="3">
        <f>IFERROR(zacks_custom_screen_2023_05_31[[#This Row],[PE1]]/(zacks_custom_screen_2023_05_31[[#This Row],[EG1]]*100), "")</f>
        <v>0.38301935325820674</v>
      </c>
      <c r="U972" s="3">
        <f>IFERROR(zacks_custom_screen_2023_05_31[[#This Row],[PE2]]/(zacks_custom_screen_2023_05_31[[#This Row],[EG2]]*100), "")</f>
        <v>0.88438702064896757</v>
      </c>
      <c r="V972"/>
      <c r="W972"/>
      <c r="X972"/>
    </row>
    <row r="973" spans="2:24" hidden="1" x14ac:dyDescent="0.25">
      <c r="B973" t="s">
        <v>2083</v>
      </c>
      <c r="C973">
        <v>26967.64</v>
      </c>
      <c r="D973" t="s">
        <v>2082</v>
      </c>
      <c r="E973" t="s">
        <v>22</v>
      </c>
      <c r="F973" t="s">
        <v>37</v>
      </c>
      <c r="G973" t="s">
        <v>641</v>
      </c>
      <c r="H973">
        <v>12</v>
      </c>
      <c r="I973">
        <v>202212</v>
      </c>
      <c r="J973" s="1">
        <v>54.95</v>
      </c>
      <c r="K973" s="1">
        <v>2.66</v>
      </c>
      <c r="L973" s="1">
        <v>2.71</v>
      </c>
      <c r="M973" s="1">
        <v>2.88</v>
      </c>
      <c r="N973" s="1">
        <f>INDEX(Data!Z:Z,MATCH(zacks_custom_screen_2023_05_31[[#This Row],[Company Name]] &amp; "*", Data!Y:Y,0))</f>
        <v>523210</v>
      </c>
      <c r="O973" s="1">
        <f>INDEX(Data!AA:AA,MATCH(zacks_custom_screen_2023_05_31[[#This Row],[Company Name]] &amp; "*", Data!Y:Y,0))</f>
        <v>0</v>
      </c>
      <c r="P973" s="2">
        <f>IFERROR((zacks_custom_screen_2023_05_31[[#This Row],[EPS1]]-zacks_custom_screen_2023_05_31[[#This Row],[EPS0]])/ABS(zacks_custom_screen_2023_05_31[[#This Row],[EPS0]]), "")</f>
        <v>1.8796992481202941E-2</v>
      </c>
      <c r="Q973" s="2">
        <f>IFERROR((zacks_custom_screen_2023_05_31[[#This Row],[EPS2]]-zacks_custom_screen_2023_05_31[[#This Row],[EPS1]])/ABS(zacks_custom_screen_2023_05_31[[#This Row],[EPS1]]), "")</f>
        <v>6.2730627306273032E-2</v>
      </c>
      <c r="R973" s="3">
        <f>IFERROR(zacks_custom_screen_2023_05_31[[#This Row],[Price]]/zacks_custom_screen_2023_05_31[[#This Row],[EPS1]], "")</f>
        <v>20.276752767527675</v>
      </c>
      <c r="S973" s="3">
        <f>IFERROR(zacks_custom_screen_2023_05_31[[#This Row],[Price]]/zacks_custom_screen_2023_05_31[[#This Row],[EPS2]], "")</f>
        <v>19.079861111111114</v>
      </c>
      <c r="T973" s="3">
        <f>IFERROR(zacks_custom_screen_2023_05_31[[#This Row],[PE1]]/(zacks_custom_screen_2023_05_31[[#This Row],[EG1]]*100), "")</f>
        <v>10.787232472324762</v>
      </c>
      <c r="U973" s="3">
        <f>IFERROR(zacks_custom_screen_2023_05_31[[#This Row],[PE2]]/(zacks_custom_screen_2023_05_31[[#This Row],[EG2]]*100), "")</f>
        <v>3.0415543300653614</v>
      </c>
      <c r="V973"/>
      <c r="W973"/>
      <c r="X973"/>
    </row>
    <row r="974" spans="2:24" hidden="1" x14ac:dyDescent="0.25">
      <c r="B974" t="s">
        <v>2085</v>
      </c>
      <c r="C974">
        <v>12578.5</v>
      </c>
      <c r="D974" t="s">
        <v>2084</v>
      </c>
      <c r="E974" t="s">
        <v>22</v>
      </c>
      <c r="F974" t="s">
        <v>18</v>
      </c>
      <c r="G974" t="s">
        <v>171</v>
      </c>
      <c r="H974">
        <v>10</v>
      </c>
      <c r="I974">
        <v>202210</v>
      </c>
      <c r="J974" s="1">
        <v>220.71</v>
      </c>
      <c r="K974" s="1">
        <v>9.43</v>
      </c>
      <c r="L974" s="1">
        <v>9.06</v>
      </c>
      <c r="M974" s="1">
        <v>9.82</v>
      </c>
      <c r="N974" s="1">
        <f>INDEX(Data!Z:Z,MATCH(zacks_custom_screen_2023_05_31[[#This Row],[Company Name]] &amp; "*", Data!Y:Y,0))</f>
        <v>326121</v>
      </c>
      <c r="O974" s="1">
        <f>INDEX(Data!AA:AA,MATCH(zacks_custom_screen_2023_05_31[[#This Row],[Company Name]] &amp; "*", Data!Y:Y,0))</f>
        <v>326299</v>
      </c>
      <c r="P974" s="2">
        <f>IFERROR((zacks_custom_screen_2023_05_31[[#This Row],[EPS1]]-zacks_custom_screen_2023_05_31[[#This Row],[EPS0]])/ABS(zacks_custom_screen_2023_05_31[[#This Row],[EPS0]]), "")</f>
        <v>-3.9236479321314868E-2</v>
      </c>
      <c r="Q974" s="2">
        <f>IFERROR((zacks_custom_screen_2023_05_31[[#This Row],[EPS2]]-zacks_custom_screen_2023_05_31[[#This Row],[EPS1]])/ABS(zacks_custom_screen_2023_05_31[[#This Row],[EPS1]]), "")</f>
        <v>8.3885209713024253E-2</v>
      </c>
      <c r="R974" s="3">
        <f>IFERROR(zacks_custom_screen_2023_05_31[[#This Row],[Price]]/zacks_custom_screen_2023_05_31[[#This Row],[EPS1]], "")</f>
        <v>24.360927152317881</v>
      </c>
      <c r="S974" s="3">
        <f>IFERROR(zacks_custom_screen_2023_05_31[[#This Row],[Price]]/zacks_custom_screen_2023_05_31[[#This Row],[EPS2]], "")</f>
        <v>22.475560081466394</v>
      </c>
      <c r="T974" s="3">
        <f>IFERROR(zacks_custom_screen_2023_05_31[[#This Row],[PE1]]/(zacks_custom_screen_2023_05_31[[#This Row],[EG1]]*100), "")</f>
        <v>-6.2087444066583268</v>
      </c>
      <c r="U974" s="3">
        <f>IFERROR(zacks_custom_screen_2023_05_31[[#This Row],[PE2]]/(zacks_custom_screen_2023_05_31[[#This Row],[EG2]]*100), "")</f>
        <v>2.6793233465537583</v>
      </c>
      <c r="V974"/>
      <c r="W974"/>
      <c r="X974"/>
    </row>
    <row r="975" spans="2:24" hidden="1" x14ac:dyDescent="0.25">
      <c r="B975" t="s">
        <v>2087</v>
      </c>
      <c r="C975">
        <v>5520.22</v>
      </c>
      <c r="D975" t="s">
        <v>2086</v>
      </c>
      <c r="E975" t="s">
        <v>13</v>
      </c>
      <c r="F975" t="s">
        <v>223</v>
      </c>
      <c r="G975" t="s">
        <v>1508</v>
      </c>
      <c r="H975">
        <v>12</v>
      </c>
      <c r="I975">
        <v>202212</v>
      </c>
      <c r="J975" s="1">
        <v>39.82</v>
      </c>
      <c r="K975" s="1">
        <v>1.28</v>
      </c>
      <c r="N975" s="1" t="e">
        <f>INDEX(Data!Z:Z,MATCH(zacks_custom_screen_2023_05_31[[#This Row],[Company Name]] &amp; "*", Data!Y:Y,0))</f>
        <v>#N/A</v>
      </c>
      <c r="O975" s="1" t="e">
        <f>INDEX(Data!AA:AA,MATCH(zacks_custom_screen_2023_05_31[[#This Row],[Company Name]] &amp; "*", Data!Y:Y,0))</f>
        <v>#N/A</v>
      </c>
      <c r="P975" s="2">
        <f>IFERROR((zacks_custom_screen_2023_05_31[[#This Row],[EPS1]]-zacks_custom_screen_2023_05_31[[#This Row],[EPS0]])/ABS(zacks_custom_screen_2023_05_31[[#This Row],[EPS0]]), "")</f>
        <v>-1</v>
      </c>
      <c r="Q975" s="2" t="str">
        <f>IFERROR((zacks_custom_screen_2023_05_31[[#This Row],[EPS2]]-zacks_custom_screen_2023_05_31[[#This Row],[EPS1]])/ABS(zacks_custom_screen_2023_05_31[[#This Row],[EPS1]]), "")</f>
        <v/>
      </c>
      <c r="R975" s="3" t="str">
        <f>IFERROR(zacks_custom_screen_2023_05_31[[#This Row],[Price]]/zacks_custom_screen_2023_05_31[[#This Row],[EPS1]], "")</f>
        <v/>
      </c>
      <c r="S975" s="3" t="str">
        <f>IFERROR(zacks_custom_screen_2023_05_31[[#This Row],[Price]]/zacks_custom_screen_2023_05_31[[#This Row],[EPS2]], "")</f>
        <v/>
      </c>
      <c r="T975" s="3" t="str">
        <f>IFERROR(zacks_custom_screen_2023_05_31[[#This Row],[PE1]]/(zacks_custom_screen_2023_05_31[[#This Row],[EG1]]*100), "")</f>
        <v/>
      </c>
      <c r="U975" s="3" t="str">
        <f>IFERROR(zacks_custom_screen_2023_05_31[[#This Row],[PE2]]/(zacks_custom_screen_2023_05_31[[#This Row],[EG2]]*100), "")</f>
        <v/>
      </c>
      <c r="V975"/>
      <c r="W975"/>
      <c r="X975"/>
    </row>
    <row r="976" spans="2:24" hidden="1" x14ac:dyDescent="0.25">
      <c r="B976" t="s">
        <v>2089</v>
      </c>
      <c r="C976">
        <v>147082.54999999999</v>
      </c>
      <c r="D976" t="s">
        <v>2088</v>
      </c>
      <c r="E976" t="s">
        <v>13</v>
      </c>
      <c r="F976" t="s">
        <v>118</v>
      </c>
      <c r="G976" t="s">
        <v>119</v>
      </c>
      <c r="H976">
        <v>12</v>
      </c>
      <c r="I976">
        <v>202212</v>
      </c>
      <c r="J976" s="1">
        <v>72.69</v>
      </c>
      <c r="K976" s="1">
        <v>2.9</v>
      </c>
      <c r="L976" s="1">
        <v>3.11</v>
      </c>
      <c r="M976" s="1">
        <v>3.39</v>
      </c>
      <c r="N976" s="1">
        <f>INDEX(Data!Z:Z,MATCH(zacks_custom_screen_2023_05_31[[#This Row],[Company Name]] &amp; "*", Data!Y:Y,0))</f>
        <v>221118</v>
      </c>
      <c r="O976" s="1">
        <f>INDEX(Data!AA:AA,MATCH(zacks_custom_screen_2023_05_31[[#This Row],[Company Name]] &amp; "*", Data!Y:Y,0))</f>
        <v>0</v>
      </c>
      <c r="P976" s="2">
        <f>IFERROR((zacks_custom_screen_2023_05_31[[#This Row],[EPS1]]-zacks_custom_screen_2023_05_31[[#This Row],[EPS0]])/ABS(zacks_custom_screen_2023_05_31[[#This Row],[EPS0]]), "")</f>
        <v>7.2413793103448268E-2</v>
      </c>
      <c r="Q976" s="2">
        <f>IFERROR((zacks_custom_screen_2023_05_31[[#This Row],[EPS2]]-zacks_custom_screen_2023_05_31[[#This Row],[EPS1]])/ABS(zacks_custom_screen_2023_05_31[[#This Row],[EPS1]]), "")</f>
        <v>9.0032154340836099E-2</v>
      </c>
      <c r="R976" s="3">
        <f>IFERROR(zacks_custom_screen_2023_05_31[[#This Row],[Price]]/zacks_custom_screen_2023_05_31[[#This Row],[EPS1]], "")</f>
        <v>23.372990353697748</v>
      </c>
      <c r="S976" s="3">
        <f>IFERROR(zacks_custom_screen_2023_05_31[[#This Row],[Price]]/zacks_custom_screen_2023_05_31[[#This Row],[EPS2]], "")</f>
        <v>21.442477876106192</v>
      </c>
      <c r="T976" s="3">
        <f>IFERROR(zacks_custom_screen_2023_05_31[[#This Row],[PE1]]/(zacks_custom_screen_2023_05_31[[#This Row],[EG1]]*100), "")</f>
        <v>3.2276986678915942</v>
      </c>
      <c r="U976" s="3">
        <f>IFERROR(zacks_custom_screen_2023_05_31[[#This Row],[PE2]]/(zacks_custom_screen_2023_05_31[[#This Row],[EG2]]*100), "")</f>
        <v>2.3816466498103641</v>
      </c>
      <c r="V976"/>
      <c r="W976"/>
      <c r="X976"/>
    </row>
    <row r="977" spans="2:24" hidden="1" x14ac:dyDescent="0.25">
      <c r="B977" t="s">
        <v>2091</v>
      </c>
      <c r="C977">
        <v>32106.38</v>
      </c>
      <c r="D977" t="s">
        <v>2090</v>
      </c>
      <c r="E977" t="s">
        <v>13</v>
      </c>
      <c r="F977" t="s">
        <v>130</v>
      </c>
      <c r="G977" t="s">
        <v>482</v>
      </c>
      <c r="H977">
        <v>12</v>
      </c>
      <c r="I977">
        <v>202212</v>
      </c>
      <c r="J977" s="1">
        <v>40.4</v>
      </c>
      <c r="K977" s="1">
        <v>1.85</v>
      </c>
      <c r="L977" s="1">
        <v>2.42</v>
      </c>
      <c r="M977" s="1">
        <v>2.7</v>
      </c>
      <c r="N977" s="1">
        <f>INDEX(Data!Z:Z,MATCH(zacks_custom_screen_2023_05_31[[#This Row],[Company Name]] &amp; "*", Data!Y:Y,0))</f>
        <v>212220</v>
      </c>
      <c r="O977" s="1">
        <f>INDEX(Data!AA:AA,MATCH(zacks_custom_screen_2023_05_31[[#This Row],[Company Name]] &amp; "*", Data!Y:Y,0))</f>
        <v>212230</v>
      </c>
      <c r="P977" s="2">
        <f>IFERROR((zacks_custom_screen_2023_05_31[[#This Row],[EPS1]]-zacks_custom_screen_2023_05_31[[#This Row],[EPS0]])/ABS(zacks_custom_screen_2023_05_31[[#This Row],[EPS0]]), "")</f>
        <v>0.30810810810810801</v>
      </c>
      <c r="Q977" s="2">
        <f>IFERROR((zacks_custom_screen_2023_05_31[[#This Row],[EPS2]]-zacks_custom_screen_2023_05_31[[#This Row],[EPS1]])/ABS(zacks_custom_screen_2023_05_31[[#This Row],[EPS1]]), "")</f>
        <v>0.11570247933884308</v>
      </c>
      <c r="R977" s="3">
        <f>IFERROR(zacks_custom_screen_2023_05_31[[#This Row],[Price]]/zacks_custom_screen_2023_05_31[[#This Row],[EPS1]], "")</f>
        <v>16.694214876033058</v>
      </c>
      <c r="S977" s="3">
        <f>IFERROR(zacks_custom_screen_2023_05_31[[#This Row],[Price]]/zacks_custom_screen_2023_05_31[[#This Row],[EPS2]], "")</f>
        <v>14.962962962962962</v>
      </c>
      <c r="T977" s="3">
        <f>IFERROR(zacks_custom_screen_2023_05_31[[#This Row],[PE1]]/(zacks_custom_screen_2023_05_31[[#This Row],[EG1]]*100), "")</f>
        <v>0.54182978106423108</v>
      </c>
      <c r="U977" s="3">
        <f>IFERROR(zacks_custom_screen_2023_05_31[[#This Row],[PE2]]/(zacks_custom_screen_2023_05_31[[#This Row],[EG2]]*100), "")</f>
        <v>1.2932275132275122</v>
      </c>
      <c r="V977"/>
      <c r="W977"/>
      <c r="X977"/>
    </row>
    <row r="978" spans="2:24" hidden="1" x14ac:dyDescent="0.25">
      <c r="B978" t="s">
        <v>2093</v>
      </c>
      <c r="C978">
        <v>3706.02</v>
      </c>
      <c r="D978" t="s">
        <v>2092</v>
      </c>
      <c r="E978" t="s">
        <v>22</v>
      </c>
      <c r="F978" t="s">
        <v>41</v>
      </c>
      <c r="G978" t="s">
        <v>61</v>
      </c>
      <c r="H978">
        <v>5</v>
      </c>
      <c r="I978">
        <v>202205</v>
      </c>
      <c r="J978" s="1">
        <v>17.14</v>
      </c>
      <c r="K978" s="1">
        <v>0.63</v>
      </c>
      <c r="L978" s="1">
        <v>0.53</v>
      </c>
      <c r="M978" s="1">
        <v>0.12</v>
      </c>
      <c r="N978" s="1" t="e">
        <f>INDEX(Data!Z:Z,MATCH(zacks_custom_screen_2023_05_31[[#This Row],[Company Name]] &amp; "*", Data!Y:Y,0))</f>
        <v>#N/A</v>
      </c>
      <c r="O978" s="1" t="e">
        <f>INDEX(Data!AA:AA,MATCH(zacks_custom_screen_2023_05_31[[#This Row],[Company Name]] &amp; "*", Data!Y:Y,0))</f>
        <v>#N/A</v>
      </c>
      <c r="P978" s="2">
        <f>IFERROR((zacks_custom_screen_2023_05_31[[#This Row],[EPS1]]-zacks_custom_screen_2023_05_31[[#This Row],[EPS0]])/ABS(zacks_custom_screen_2023_05_31[[#This Row],[EPS0]]), "")</f>
        <v>-0.15873015873015869</v>
      </c>
      <c r="Q978" s="2">
        <f>IFERROR((zacks_custom_screen_2023_05_31[[#This Row],[EPS2]]-zacks_custom_screen_2023_05_31[[#This Row],[EPS1]])/ABS(zacks_custom_screen_2023_05_31[[#This Row],[EPS1]]), "")</f>
        <v>-0.77358490566037741</v>
      </c>
      <c r="R978" s="3">
        <f>IFERROR(zacks_custom_screen_2023_05_31[[#This Row],[Price]]/zacks_custom_screen_2023_05_31[[#This Row],[EPS1]], "")</f>
        <v>32.339622641509436</v>
      </c>
      <c r="S978" s="3">
        <f>IFERROR(zacks_custom_screen_2023_05_31[[#This Row],[Price]]/zacks_custom_screen_2023_05_31[[#This Row],[EPS2]], "")</f>
        <v>142.83333333333334</v>
      </c>
      <c r="T978" s="3">
        <f>IFERROR(zacks_custom_screen_2023_05_31[[#This Row],[PE1]]/(zacks_custom_screen_2023_05_31[[#This Row],[EG1]]*100), "")</f>
        <v>-2.0373962264150949</v>
      </c>
      <c r="U978" s="3">
        <f>IFERROR(zacks_custom_screen_2023_05_31[[#This Row],[PE2]]/(zacks_custom_screen_2023_05_31[[#This Row],[EG2]]*100), "")</f>
        <v>-1.846382113821138</v>
      </c>
      <c r="V978"/>
      <c r="W978"/>
      <c r="X978"/>
    </row>
    <row r="979" spans="2:24" hidden="1" x14ac:dyDescent="0.25">
      <c r="B979" t="s">
        <v>2095</v>
      </c>
      <c r="C979">
        <v>5288.79</v>
      </c>
      <c r="D979" t="s">
        <v>2094</v>
      </c>
      <c r="E979" t="s">
        <v>13</v>
      </c>
      <c r="F979" t="s">
        <v>223</v>
      </c>
      <c r="G979" t="s">
        <v>465</v>
      </c>
      <c r="H979">
        <v>12</v>
      </c>
      <c r="I979">
        <v>202212</v>
      </c>
      <c r="J979" s="1">
        <v>59.49</v>
      </c>
      <c r="K979" s="1">
        <v>5.62</v>
      </c>
      <c r="L979" s="1">
        <v>1.35</v>
      </c>
      <c r="M979" s="1">
        <v>1.6</v>
      </c>
      <c r="N979" s="1" t="e">
        <f>INDEX(Data!Z:Z,MATCH(zacks_custom_screen_2023_05_31[[#This Row],[Company Name]] &amp; "*", Data!Y:Y,0))</f>
        <v>#N/A</v>
      </c>
      <c r="O979" s="1" t="e">
        <f>INDEX(Data!AA:AA,MATCH(zacks_custom_screen_2023_05_31[[#This Row],[Company Name]] &amp; "*", Data!Y:Y,0))</f>
        <v>#N/A</v>
      </c>
      <c r="P979" s="2">
        <f>IFERROR((zacks_custom_screen_2023_05_31[[#This Row],[EPS1]]-zacks_custom_screen_2023_05_31[[#This Row],[EPS0]])/ABS(zacks_custom_screen_2023_05_31[[#This Row],[EPS0]]), "")</f>
        <v>-0.75978647686832734</v>
      </c>
      <c r="Q979" s="2">
        <f>IFERROR((zacks_custom_screen_2023_05_31[[#This Row],[EPS2]]-zacks_custom_screen_2023_05_31[[#This Row],[EPS1]])/ABS(zacks_custom_screen_2023_05_31[[#This Row],[EPS1]]), "")</f>
        <v>0.18518518518518517</v>
      </c>
      <c r="R979" s="3">
        <f>IFERROR(zacks_custom_screen_2023_05_31[[#This Row],[Price]]/zacks_custom_screen_2023_05_31[[#This Row],[EPS1]], "")</f>
        <v>44.066666666666663</v>
      </c>
      <c r="S979" s="3">
        <f>IFERROR(zacks_custom_screen_2023_05_31[[#This Row],[Price]]/zacks_custom_screen_2023_05_31[[#This Row],[EPS2]], "")</f>
        <v>37.181249999999999</v>
      </c>
      <c r="T979" s="3">
        <f>IFERROR(zacks_custom_screen_2023_05_31[[#This Row],[PE1]]/(zacks_custom_screen_2023_05_31[[#This Row],[EG1]]*100), "")</f>
        <v>-0.57998750975800162</v>
      </c>
      <c r="U979" s="3">
        <f>IFERROR(zacks_custom_screen_2023_05_31[[#This Row],[PE2]]/(zacks_custom_screen_2023_05_31[[#This Row],[EG2]]*100), "")</f>
        <v>2.0077875000000001</v>
      </c>
      <c r="V979"/>
      <c r="W979"/>
      <c r="X979"/>
    </row>
    <row r="980" spans="2:24" hidden="1" x14ac:dyDescent="0.25">
      <c r="B980" t="s">
        <v>2097</v>
      </c>
      <c r="C980">
        <v>21959.279999999999</v>
      </c>
      <c r="D980" t="s">
        <v>2096</v>
      </c>
      <c r="E980" t="s">
        <v>13</v>
      </c>
      <c r="F980" t="s">
        <v>14</v>
      </c>
      <c r="G980" t="s">
        <v>201</v>
      </c>
      <c r="H980">
        <v>12</v>
      </c>
      <c r="I980">
        <v>202212</v>
      </c>
      <c r="J980" s="1">
        <v>66.16</v>
      </c>
      <c r="K980" s="1">
        <v>0.13</v>
      </c>
      <c r="L980" s="1">
        <v>0.33</v>
      </c>
      <c r="M980" s="1">
        <v>0.43</v>
      </c>
      <c r="N980" s="1" t="e">
        <f>INDEX(Data!Z:Z,MATCH(zacks_custom_screen_2023_05_31[[#This Row],[Company Name]] &amp; "*", Data!Y:Y,0))</f>
        <v>#N/A</v>
      </c>
      <c r="O980" s="1" t="e">
        <f>INDEX(Data!AA:AA,MATCH(zacks_custom_screen_2023_05_31[[#This Row],[Company Name]] &amp; "*", Data!Y:Y,0))</f>
        <v>#N/A</v>
      </c>
      <c r="P980" s="2">
        <f>IFERROR((zacks_custom_screen_2023_05_31[[#This Row],[EPS1]]-zacks_custom_screen_2023_05_31[[#This Row],[EPS0]])/ABS(zacks_custom_screen_2023_05_31[[#This Row],[EPS0]]), "")</f>
        <v>1.5384615384615385</v>
      </c>
      <c r="Q980" s="2">
        <f>IFERROR((zacks_custom_screen_2023_05_31[[#This Row],[EPS2]]-zacks_custom_screen_2023_05_31[[#This Row],[EPS1]])/ABS(zacks_custom_screen_2023_05_31[[#This Row],[EPS1]]), "")</f>
        <v>0.30303030303030293</v>
      </c>
      <c r="R980" s="3">
        <f>IFERROR(zacks_custom_screen_2023_05_31[[#This Row],[Price]]/zacks_custom_screen_2023_05_31[[#This Row],[EPS1]], "")</f>
        <v>200.48484848484847</v>
      </c>
      <c r="S980" s="3">
        <f>IFERROR(zacks_custom_screen_2023_05_31[[#This Row],[Price]]/zacks_custom_screen_2023_05_31[[#This Row],[EPS2]], "")</f>
        <v>153.86046511627907</v>
      </c>
      <c r="T980" s="3">
        <f>IFERROR(zacks_custom_screen_2023_05_31[[#This Row],[PE1]]/(zacks_custom_screen_2023_05_31[[#This Row],[EG1]]*100), "")</f>
        <v>1.3031515151515149</v>
      </c>
      <c r="U980" s="3">
        <f>IFERROR(zacks_custom_screen_2023_05_31[[#This Row],[PE2]]/(zacks_custom_screen_2023_05_31[[#This Row],[EG2]]*100), "")</f>
        <v>5.0773953488372108</v>
      </c>
      <c r="V980"/>
      <c r="W980"/>
      <c r="X980"/>
    </row>
    <row r="981" spans="2:24" hidden="1" x14ac:dyDescent="0.25">
      <c r="B981" t="s">
        <v>2099</v>
      </c>
      <c r="C981">
        <v>3801.1</v>
      </c>
      <c r="D981" t="s">
        <v>2098</v>
      </c>
      <c r="E981" t="s">
        <v>13</v>
      </c>
      <c r="F981" t="s">
        <v>130</v>
      </c>
      <c r="G981" t="s">
        <v>323</v>
      </c>
      <c r="H981">
        <v>12</v>
      </c>
      <c r="I981">
        <v>202212</v>
      </c>
      <c r="J981" s="1">
        <v>394.88</v>
      </c>
      <c r="K981" s="1">
        <v>28.35</v>
      </c>
      <c r="N981" s="1">
        <f>INDEX(Data!Z:Z,MATCH(zacks_custom_screen_2023_05_31[[#This Row],[Company Name]] &amp; "*", Data!Y:Y,0))</f>
        <v>325199</v>
      </c>
      <c r="O981" s="1">
        <f>INDEX(Data!AA:AA,MATCH(zacks_custom_screen_2023_05_31[[#This Row],[Company Name]] &amp; "*", Data!Y:Y,0))</f>
        <v>325998</v>
      </c>
      <c r="P981" s="2">
        <f>IFERROR((zacks_custom_screen_2023_05_31[[#This Row],[EPS1]]-zacks_custom_screen_2023_05_31[[#This Row],[EPS0]])/ABS(zacks_custom_screen_2023_05_31[[#This Row],[EPS0]]), "")</f>
        <v>-1</v>
      </c>
      <c r="Q981" s="2" t="str">
        <f>IFERROR((zacks_custom_screen_2023_05_31[[#This Row],[EPS2]]-zacks_custom_screen_2023_05_31[[#This Row],[EPS1]])/ABS(zacks_custom_screen_2023_05_31[[#This Row],[EPS1]]), "")</f>
        <v/>
      </c>
      <c r="R981" s="3" t="str">
        <f>IFERROR(zacks_custom_screen_2023_05_31[[#This Row],[Price]]/zacks_custom_screen_2023_05_31[[#This Row],[EPS1]], "")</f>
        <v/>
      </c>
      <c r="S981" s="3" t="str">
        <f>IFERROR(zacks_custom_screen_2023_05_31[[#This Row],[Price]]/zacks_custom_screen_2023_05_31[[#This Row],[EPS2]], "")</f>
        <v/>
      </c>
      <c r="T981" s="3" t="str">
        <f>IFERROR(zacks_custom_screen_2023_05_31[[#This Row],[PE1]]/(zacks_custom_screen_2023_05_31[[#This Row],[EG1]]*100), "")</f>
        <v/>
      </c>
      <c r="U981" s="3" t="str">
        <f>IFERROR(zacks_custom_screen_2023_05_31[[#This Row],[PE2]]/(zacks_custom_screen_2023_05_31[[#This Row],[EG2]]*100), "")</f>
        <v/>
      </c>
      <c r="V981"/>
      <c r="W981"/>
      <c r="X981"/>
    </row>
    <row r="982" spans="2:24" hidden="1" x14ac:dyDescent="0.25">
      <c r="B982" t="s">
        <v>2101</v>
      </c>
      <c r="C982">
        <v>4899.13</v>
      </c>
      <c r="D982" t="s">
        <v>2100</v>
      </c>
      <c r="E982" t="s">
        <v>13</v>
      </c>
      <c r="F982" t="s">
        <v>14</v>
      </c>
      <c r="G982" t="s">
        <v>201</v>
      </c>
      <c r="H982">
        <v>3</v>
      </c>
      <c r="I982">
        <v>202303</v>
      </c>
      <c r="J982" s="1">
        <v>69.78</v>
      </c>
      <c r="K982" s="1">
        <v>0.63</v>
      </c>
      <c r="L982" s="1">
        <v>1.46</v>
      </c>
      <c r="M982" s="1">
        <v>2.0099999999999998</v>
      </c>
      <c r="N982" s="1" t="e">
        <f>INDEX(Data!Z:Z,MATCH(zacks_custom_screen_2023_05_31[[#This Row],[Company Name]] &amp; "*", Data!Y:Y,0))</f>
        <v>#N/A</v>
      </c>
      <c r="O982" s="1" t="e">
        <f>INDEX(Data!AA:AA,MATCH(zacks_custom_screen_2023_05_31[[#This Row],[Company Name]] &amp; "*", Data!Y:Y,0))</f>
        <v>#N/A</v>
      </c>
      <c r="P982" s="2">
        <f>IFERROR((zacks_custom_screen_2023_05_31[[#This Row],[EPS1]]-zacks_custom_screen_2023_05_31[[#This Row],[EPS0]])/ABS(zacks_custom_screen_2023_05_31[[#This Row],[EPS0]]), "")</f>
        <v>1.3174603174603174</v>
      </c>
      <c r="Q982" s="2">
        <f>IFERROR((zacks_custom_screen_2023_05_31[[#This Row],[EPS2]]-zacks_custom_screen_2023_05_31[[#This Row],[EPS1]])/ABS(zacks_custom_screen_2023_05_31[[#This Row],[EPS1]]), "")</f>
        <v>0.37671232876712318</v>
      </c>
      <c r="R982" s="3">
        <f>IFERROR(zacks_custom_screen_2023_05_31[[#This Row],[Price]]/zacks_custom_screen_2023_05_31[[#This Row],[EPS1]], "")</f>
        <v>47.794520547945204</v>
      </c>
      <c r="S982" s="3">
        <f>IFERROR(zacks_custom_screen_2023_05_31[[#This Row],[Price]]/zacks_custom_screen_2023_05_31[[#This Row],[EPS2]], "")</f>
        <v>34.716417910447767</v>
      </c>
      <c r="T982" s="3">
        <f>IFERROR(zacks_custom_screen_2023_05_31[[#This Row],[PE1]]/(zacks_custom_screen_2023_05_31[[#This Row],[EG1]]*100), "")</f>
        <v>0.36277768608681299</v>
      </c>
      <c r="U982" s="3">
        <f>IFERROR(zacks_custom_screen_2023_05_31[[#This Row],[PE2]]/(zacks_custom_screen_2023_05_31[[#This Row],[EG2]]*100), "")</f>
        <v>0.92156309362279554</v>
      </c>
      <c r="V982"/>
      <c r="W982"/>
      <c r="X982"/>
    </row>
    <row r="983" spans="2:24" hidden="1" x14ac:dyDescent="0.25">
      <c r="B983" t="s">
        <v>2103</v>
      </c>
      <c r="C983">
        <v>5423.05</v>
      </c>
      <c r="D983" t="s">
        <v>2102</v>
      </c>
      <c r="E983" t="s">
        <v>22</v>
      </c>
      <c r="F983" t="s">
        <v>223</v>
      </c>
      <c r="G983" t="s">
        <v>410</v>
      </c>
      <c r="H983">
        <v>12</v>
      </c>
      <c r="I983">
        <v>202212</v>
      </c>
      <c r="J983" s="1">
        <v>26.45</v>
      </c>
      <c r="K983" s="1">
        <v>0.93</v>
      </c>
      <c r="L983" s="1">
        <v>4.88</v>
      </c>
      <c r="M983" s="1">
        <v>6.44</v>
      </c>
      <c r="N983" s="1" t="e">
        <f>INDEX(Data!Z:Z,MATCH(zacks_custom_screen_2023_05_31[[#This Row],[Company Name]] &amp; "*", Data!Y:Y,0))</f>
        <v>#N/A</v>
      </c>
      <c r="O983" s="1" t="e">
        <f>INDEX(Data!AA:AA,MATCH(zacks_custom_screen_2023_05_31[[#This Row],[Company Name]] &amp; "*", Data!Y:Y,0))</f>
        <v>#N/A</v>
      </c>
      <c r="P983" s="2">
        <f>IFERROR((zacks_custom_screen_2023_05_31[[#This Row],[EPS1]]-zacks_custom_screen_2023_05_31[[#This Row],[EPS0]])/ABS(zacks_custom_screen_2023_05_31[[#This Row],[EPS0]]), "")</f>
        <v>4.247311827956989</v>
      </c>
      <c r="Q983" s="2">
        <f>IFERROR((zacks_custom_screen_2023_05_31[[#This Row],[EPS2]]-zacks_custom_screen_2023_05_31[[#This Row],[EPS1]])/ABS(zacks_custom_screen_2023_05_31[[#This Row],[EPS1]]), "")</f>
        <v>0.31967213114754112</v>
      </c>
      <c r="R983" s="3">
        <f>IFERROR(zacks_custom_screen_2023_05_31[[#This Row],[Price]]/zacks_custom_screen_2023_05_31[[#This Row],[EPS1]], "")</f>
        <v>5.4200819672131146</v>
      </c>
      <c r="S983" s="3">
        <f>IFERROR(zacks_custom_screen_2023_05_31[[#This Row],[Price]]/zacks_custom_screen_2023_05_31[[#This Row],[EPS2]], "")</f>
        <v>4.1071428571428568</v>
      </c>
      <c r="T983" s="3">
        <f>IFERROR(zacks_custom_screen_2023_05_31[[#This Row],[PE1]]/(zacks_custom_screen_2023_05_31[[#This Row],[EG1]]*100), "")</f>
        <v>1.276120564432455E-2</v>
      </c>
      <c r="U983" s="3">
        <f>IFERROR(zacks_custom_screen_2023_05_31[[#This Row],[PE2]]/(zacks_custom_screen_2023_05_31[[#This Row],[EG2]]*100), "")</f>
        <v>0.12847985347985341</v>
      </c>
      <c r="V983"/>
      <c r="W983"/>
      <c r="X983"/>
    </row>
    <row r="984" spans="2:24" hidden="1" x14ac:dyDescent="0.25">
      <c r="B984" t="s">
        <v>2105</v>
      </c>
      <c r="C984">
        <v>4718.7299999999996</v>
      </c>
      <c r="D984" t="s">
        <v>2104</v>
      </c>
      <c r="E984" t="s">
        <v>13</v>
      </c>
      <c r="F984" t="s">
        <v>118</v>
      </c>
      <c r="G984" t="s">
        <v>347</v>
      </c>
      <c r="H984">
        <v>9</v>
      </c>
      <c r="I984">
        <v>202209</v>
      </c>
      <c r="J984" s="1">
        <v>51.4</v>
      </c>
      <c r="K984" s="1">
        <v>5.88</v>
      </c>
      <c r="L984" s="1">
        <v>5.16</v>
      </c>
      <c r="M984" s="1">
        <v>5.51</v>
      </c>
      <c r="N984" s="1" t="e">
        <f>INDEX(Data!Z:Z,MATCH(zacks_custom_screen_2023_05_31[[#This Row],[Company Name]] &amp; "*", Data!Y:Y,0))</f>
        <v>#N/A</v>
      </c>
      <c r="O984" s="1" t="e">
        <f>INDEX(Data!AA:AA,MATCH(zacks_custom_screen_2023_05_31[[#This Row],[Company Name]] &amp; "*", Data!Y:Y,0))</f>
        <v>#N/A</v>
      </c>
      <c r="P984" s="2">
        <f>IFERROR((zacks_custom_screen_2023_05_31[[#This Row],[EPS1]]-zacks_custom_screen_2023_05_31[[#This Row],[EPS0]])/ABS(zacks_custom_screen_2023_05_31[[#This Row],[EPS0]]), "")</f>
        <v>-0.12244897959183669</v>
      </c>
      <c r="Q984" s="2">
        <f>IFERROR((zacks_custom_screen_2023_05_31[[#This Row],[EPS2]]-zacks_custom_screen_2023_05_31[[#This Row],[EPS1]])/ABS(zacks_custom_screen_2023_05_31[[#This Row],[EPS1]]), "")</f>
        <v>6.7829457364341011E-2</v>
      </c>
      <c r="R984" s="3">
        <f>IFERROR(zacks_custom_screen_2023_05_31[[#This Row],[Price]]/zacks_custom_screen_2023_05_31[[#This Row],[EPS1]], "")</f>
        <v>9.9612403100775193</v>
      </c>
      <c r="S984" s="3">
        <f>IFERROR(zacks_custom_screen_2023_05_31[[#This Row],[Price]]/zacks_custom_screen_2023_05_31[[#This Row],[EPS2]], "")</f>
        <v>9.3284936479128859</v>
      </c>
      <c r="T984" s="3">
        <f>IFERROR(zacks_custom_screen_2023_05_31[[#This Row],[PE1]]/(zacks_custom_screen_2023_05_31[[#This Row],[EG1]]*100), "")</f>
        <v>-0.81350129198966437</v>
      </c>
      <c r="U984" s="3">
        <f>IFERROR(zacks_custom_screen_2023_05_31[[#This Row],[PE2]]/(zacks_custom_screen_2023_05_31[[#This Row],[EG2]]*100), "")</f>
        <v>1.3752864920923014</v>
      </c>
      <c r="V984"/>
      <c r="W984"/>
      <c r="X984"/>
    </row>
    <row r="985" spans="2:24" hidden="1" x14ac:dyDescent="0.25">
      <c r="B985" t="s">
        <v>2107</v>
      </c>
      <c r="C985">
        <v>174694.11</v>
      </c>
      <c r="D985" t="s">
        <v>2106</v>
      </c>
      <c r="E985" t="s">
        <v>22</v>
      </c>
      <c r="F985" t="s">
        <v>330</v>
      </c>
      <c r="G985" t="s">
        <v>1292</v>
      </c>
      <c r="H985">
        <v>12</v>
      </c>
      <c r="I985">
        <v>202212</v>
      </c>
      <c r="J985" s="1">
        <v>392.98</v>
      </c>
      <c r="K985" s="1">
        <v>9.9499999999999993</v>
      </c>
      <c r="L985" s="1">
        <v>11.19</v>
      </c>
      <c r="M985" s="1">
        <v>14.56</v>
      </c>
      <c r="N985" s="1">
        <f>INDEX(Data!Z:Z,MATCH(zacks_custom_screen_2023_05_31[[#This Row],[Company Name]] &amp; "*", Data!Y:Y,0))</f>
        <v>516210</v>
      </c>
      <c r="O985" s="1">
        <f>INDEX(Data!AA:AA,MATCH(zacks_custom_screen_2023_05_31[[#This Row],[Company Name]] &amp; "*", Data!Y:Y,0))</f>
        <v>516210</v>
      </c>
      <c r="P985" s="2">
        <f>IFERROR((zacks_custom_screen_2023_05_31[[#This Row],[EPS1]]-zacks_custom_screen_2023_05_31[[#This Row],[EPS0]])/ABS(zacks_custom_screen_2023_05_31[[#This Row],[EPS0]]), "")</f>
        <v>0.12462311557788948</v>
      </c>
      <c r="Q985" s="2">
        <f>IFERROR((zacks_custom_screen_2023_05_31[[#This Row],[EPS2]]-zacks_custom_screen_2023_05_31[[#This Row],[EPS1]])/ABS(zacks_custom_screen_2023_05_31[[#This Row],[EPS1]]), "")</f>
        <v>0.30116175156389646</v>
      </c>
      <c r="R985" s="3">
        <f>IFERROR(zacks_custom_screen_2023_05_31[[#This Row],[Price]]/zacks_custom_screen_2023_05_31[[#This Row],[EPS1]], "")</f>
        <v>35.118856121537092</v>
      </c>
      <c r="S985" s="3">
        <f>IFERROR(zacks_custom_screen_2023_05_31[[#This Row],[Price]]/zacks_custom_screen_2023_05_31[[#This Row],[EPS2]], "")</f>
        <v>26.990384615384617</v>
      </c>
      <c r="T985" s="3">
        <f>IFERROR(zacks_custom_screen_2023_05_31[[#This Row],[PE1]]/(zacks_custom_screen_2023_05_31[[#This Row],[EG1]]*100), "")</f>
        <v>2.8180049871717259</v>
      </c>
      <c r="U985" s="3">
        <f>IFERROR(zacks_custom_screen_2023_05_31[[#This Row],[PE2]]/(zacks_custom_screen_2023_05_31[[#This Row],[EG2]]*100), "")</f>
        <v>0.89620891349007048</v>
      </c>
      <c r="V985"/>
      <c r="W985"/>
      <c r="X985"/>
    </row>
    <row r="986" spans="2:24" hidden="1" x14ac:dyDescent="0.25">
      <c r="B986" t="s">
        <v>2109</v>
      </c>
      <c r="C986">
        <v>50660.1</v>
      </c>
      <c r="D986" t="s">
        <v>2108</v>
      </c>
      <c r="E986" t="s">
        <v>13</v>
      </c>
      <c r="F986" t="s">
        <v>118</v>
      </c>
      <c r="G986" t="s">
        <v>119</v>
      </c>
      <c r="H986">
        <v>3</v>
      </c>
      <c r="I986">
        <v>202303</v>
      </c>
      <c r="J986" s="1">
        <v>68.900000000000006</v>
      </c>
      <c r="K986" s="1">
        <v>3.86</v>
      </c>
      <c r="L986" s="1">
        <v>4.33</v>
      </c>
      <c r="M986" s="1">
        <v>3.97</v>
      </c>
      <c r="N986" s="1" t="e">
        <f>INDEX(Data!Z:Z,MATCH(zacks_custom_screen_2023_05_31[[#This Row],[Company Name]] &amp; "*", Data!Y:Y,0))</f>
        <v>#N/A</v>
      </c>
      <c r="O986" s="1" t="e">
        <f>INDEX(Data!AA:AA,MATCH(zacks_custom_screen_2023_05_31[[#This Row],[Company Name]] &amp; "*", Data!Y:Y,0))</f>
        <v>#N/A</v>
      </c>
      <c r="P986" s="2">
        <f>IFERROR((zacks_custom_screen_2023_05_31[[#This Row],[EPS1]]-zacks_custom_screen_2023_05_31[[#This Row],[EPS0]])/ABS(zacks_custom_screen_2023_05_31[[#This Row],[EPS0]]), "")</f>
        <v>0.12176165803108814</v>
      </c>
      <c r="Q986" s="2">
        <f>IFERROR((zacks_custom_screen_2023_05_31[[#This Row],[EPS2]]-zacks_custom_screen_2023_05_31[[#This Row],[EPS1]])/ABS(zacks_custom_screen_2023_05_31[[#This Row],[EPS1]]), "")</f>
        <v>-8.3140877598152391E-2</v>
      </c>
      <c r="R986" s="3">
        <f>IFERROR(zacks_custom_screen_2023_05_31[[#This Row],[Price]]/zacks_custom_screen_2023_05_31[[#This Row],[EPS1]], "")</f>
        <v>15.912240184757508</v>
      </c>
      <c r="S986" s="3">
        <f>IFERROR(zacks_custom_screen_2023_05_31[[#This Row],[Price]]/zacks_custom_screen_2023_05_31[[#This Row],[EPS2]], "")</f>
        <v>17.355163727959699</v>
      </c>
      <c r="T986" s="3">
        <f>IFERROR(zacks_custom_screen_2023_05_31[[#This Row],[PE1]]/(zacks_custom_screen_2023_05_31[[#This Row],[EG1]]*100), "")</f>
        <v>1.3068350449609352</v>
      </c>
      <c r="U986" s="3">
        <f>IFERROR(zacks_custom_screen_2023_05_31[[#This Row],[PE2]]/(zacks_custom_screen_2023_05_31[[#This Row],[EG2]]*100), "")</f>
        <v>-2.087440526168487</v>
      </c>
      <c r="V986"/>
      <c r="W986"/>
      <c r="X986"/>
    </row>
    <row r="987" spans="2:24" hidden="1" x14ac:dyDescent="0.25">
      <c r="B987" t="s">
        <v>2111</v>
      </c>
      <c r="C987">
        <v>10987.48</v>
      </c>
      <c r="D987" t="s">
        <v>2110</v>
      </c>
      <c r="E987" t="s">
        <v>13</v>
      </c>
      <c r="F987" t="s">
        <v>118</v>
      </c>
      <c r="G987" t="s">
        <v>119</v>
      </c>
      <c r="H987">
        <v>12</v>
      </c>
      <c r="I987">
        <v>202212</v>
      </c>
      <c r="J987" s="1">
        <v>26.6</v>
      </c>
      <c r="K987" s="1">
        <v>1.47</v>
      </c>
      <c r="L987" s="1">
        <v>1.57</v>
      </c>
      <c r="M987" s="1">
        <v>1.68</v>
      </c>
      <c r="N987" s="1" t="e">
        <f>INDEX(Data!Z:Z,MATCH(zacks_custom_screen_2023_05_31[[#This Row],[Company Name]] &amp; "*", Data!Y:Y,0))</f>
        <v>#N/A</v>
      </c>
      <c r="O987" s="1" t="e">
        <f>INDEX(Data!AA:AA,MATCH(zacks_custom_screen_2023_05_31[[#This Row],[Company Name]] &amp; "*", Data!Y:Y,0))</f>
        <v>#N/A</v>
      </c>
      <c r="P987" s="2">
        <f>IFERROR((zacks_custom_screen_2023_05_31[[#This Row],[EPS1]]-zacks_custom_screen_2023_05_31[[#This Row],[EPS0]])/ABS(zacks_custom_screen_2023_05_31[[#This Row],[EPS0]]), "")</f>
        <v>6.8027210884353803E-2</v>
      </c>
      <c r="Q987" s="2">
        <f>IFERROR((zacks_custom_screen_2023_05_31[[#This Row],[EPS2]]-zacks_custom_screen_2023_05_31[[#This Row],[EPS1]])/ABS(zacks_custom_screen_2023_05_31[[#This Row],[EPS1]]), "")</f>
        <v>7.0063694267515839E-2</v>
      </c>
      <c r="R987" s="3">
        <f>IFERROR(zacks_custom_screen_2023_05_31[[#This Row],[Price]]/zacks_custom_screen_2023_05_31[[#This Row],[EPS1]], "")</f>
        <v>16.942675159235669</v>
      </c>
      <c r="S987" s="3">
        <f>IFERROR(zacks_custom_screen_2023_05_31[[#This Row],[Price]]/zacks_custom_screen_2023_05_31[[#This Row],[EPS2]], "")</f>
        <v>15.833333333333334</v>
      </c>
      <c r="T987" s="3">
        <f>IFERROR(zacks_custom_screen_2023_05_31[[#This Row],[PE1]]/(zacks_custom_screen_2023_05_31[[#This Row],[EG1]]*100), "")</f>
        <v>2.4905732484076415</v>
      </c>
      <c r="U987" s="3">
        <f>IFERROR(zacks_custom_screen_2023_05_31[[#This Row],[PE2]]/(zacks_custom_screen_2023_05_31[[#This Row],[EG2]]*100), "")</f>
        <v>2.2598484848484879</v>
      </c>
      <c r="V987"/>
      <c r="W987"/>
      <c r="X987"/>
    </row>
    <row r="988" spans="2:24" hidden="1" x14ac:dyDescent="0.25">
      <c r="B988" t="s">
        <v>2113</v>
      </c>
      <c r="C988">
        <v>12508.73</v>
      </c>
      <c r="D988" t="s">
        <v>2112</v>
      </c>
      <c r="E988" t="s">
        <v>22</v>
      </c>
      <c r="F988" t="s">
        <v>14</v>
      </c>
      <c r="G988" t="s">
        <v>201</v>
      </c>
      <c r="H988">
        <v>12</v>
      </c>
      <c r="I988">
        <v>202212</v>
      </c>
      <c r="J988" s="1">
        <v>196.57</v>
      </c>
      <c r="K988" s="1">
        <v>7.62</v>
      </c>
      <c r="L988" s="1">
        <v>8.4600000000000009</v>
      </c>
      <c r="M988" s="1">
        <v>9.5</v>
      </c>
      <c r="N988" s="1">
        <f>INDEX(Data!Z:Z,MATCH(zacks_custom_screen_2023_05_31[[#This Row],[Company Name]] &amp; "*", Data!Y:Y,0))</f>
        <v>111940</v>
      </c>
      <c r="O988" s="1">
        <f>INDEX(Data!AA:AA,MATCH(zacks_custom_screen_2023_05_31[[#This Row],[Company Name]] &amp; "*", Data!Y:Y,0))</f>
        <v>237210</v>
      </c>
      <c r="P988" s="2">
        <f>IFERROR((zacks_custom_screen_2023_05_31[[#This Row],[EPS1]]-zacks_custom_screen_2023_05_31[[#This Row],[EPS0]])/ABS(zacks_custom_screen_2023_05_31[[#This Row],[EPS0]]), "")</f>
        <v>0.11023622047244104</v>
      </c>
      <c r="Q988" s="2">
        <f>IFERROR((zacks_custom_screen_2023_05_31[[#This Row],[EPS2]]-zacks_custom_screen_2023_05_31[[#This Row],[EPS1]])/ABS(zacks_custom_screen_2023_05_31[[#This Row],[EPS1]]), "")</f>
        <v>0.12293144208037814</v>
      </c>
      <c r="R988" s="3">
        <f>IFERROR(zacks_custom_screen_2023_05_31[[#This Row],[Price]]/zacks_custom_screen_2023_05_31[[#This Row],[EPS1]], "")</f>
        <v>23.235224586288414</v>
      </c>
      <c r="S988" s="3">
        <f>IFERROR(zacks_custom_screen_2023_05_31[[#This Row],[Price]]/zacks_custom_screen_2023_05_31[[#This Row],[EPS2]], "")</f>
        <v>20.69157894736842</v>
      </c>
      <c r="T988" s="3">
        <f>IFERROR(zacks_custom_screen_2023_05_31[[#This Row],[PE1]]/(zacks_custom_screen_2023_05_31[[#This Row],[EG1]]*100), "")</f>
        <v>2.1077668017561617</v>
      </c>
      <c r="U988" s="3">
        <f>IFERROR(zacks_custom_screen_2023_05_31[[#This Row],[PE2]]/(zacks_custom_screen_2023_05_31[[#This Row],[EG2]]*100), "")</f>
        <v>1.683180364372471</v>
      </c>
      <c r="V988"/>
      <c r="W988"/>
      <c r="X988"/>
    </row>
    <row r="989" spans="2:24" hidden="1" x14ac:dyDescent="0.25">
      <c r="B989" t="s">
        <v>2114</v>
      </c>
      <c r="C989">
        <v>12367.33</v>
      </c>
      <c r="D989" t="s">
        <v>2114</v>
      </c>
      <c r="E989" t="s">
        <v>13</v>
      </c>
      <c r="F989" t="s">
        <v>107</v>
      </c>
      <c r="G989" t="s">
        <v>776</v>
      </c>
      <c r="H989">
        <v>12</v>
      </c>
      <c r="I989">
        <v>202212</v>
      </c>
      <c r="J989" s="1">
        <v>7.41</v>
      </c>
      <c r="K989" s="1">
        <v>-1.29</v>
      </c>
      <c r="L989" s="1">
        <v>-1.39</v>
      </c>
      <c r="M989" s="1">
        <v>-0.42</v>
      </c>
      <c r="N989" s="1" t="e">
        <f>INDEX(Data!Z:Z,MATCH(zacks_custom_screen_2023_05_31[[#This Row],[Company Name]] &amp; "*", Data!Y:Y,0))</f>
        <v>#N/A</v>
      </c>
      <c r="O989" s="1" t="e">
        <f>INDEX(Data!AA:AA,MATCH(zacks_custom_screen_2023_05_31[[#This Row],[Company Name]] &amp; "*", Data!Y:Y,0))</f>
        <v>#N/A</v>
      </c>
      <c r="P989" s="2">
        <f>IFERROR((zacks_custom_screen_2023_05_31[[#This Row],[EPS1]]-zacks_custom_screen_2023_05_31[[#This Row],[EPS0]])/ABS(zacks_custom_screen_2023_05_31[[#This Row],[EPS0]]), "")</f>
        <v>-7.7519379844961128E-2</v>
      </c>
      <c r="Q989" s="2">
        <f>IFERROR((zacks_custom_screen_2023_05_31[[#This Row],[EPS2]]-zacks_custom_screen_2023_05_31[[#This Row],[EPS1]])/ABS(zacks_custom_screen_2023_05_31[[#This Row],[EPS1]]), "")</f>
        <v>0.69784172661870503</v>
      </c>
      <c r="R989" s="3">
        <f>IFERROR(zacks_custom_screen_2023_05_31[[#This Row],[Price]]/zacks_custom_screen_2023_05_31[[#This Row],[EPS1]], "")</f>
        <v>-5.3309352517985618</v>
      </c>
      <c r="S989" s="3">
        <f>IFERROR(zacks_custom_screen_2023_05_31[[#This Row],[Price]]/zacks_custom_screen_2023_05_31[[#This Row],[EPS2]], "")</f>
        <v>-17.642857142857142</v>
      </c>
      <c r="T989" s="3">
        <f>IFERROR(zacks_custom_screen_2023_05_31[[#This Row],[PE1]]/(zacks_custom_screen_2023_05_31[[#This Row],[EG1]]*100), "")</f>
        <v>0.68769064748201547</v>
      </c>
      <c r="U989" s="3">
        <f>IFERROR(zacks_custom_screen_2023_05_31[[#This Row],[PE2]]/(zacks_custom_screen_2023_05_31[[#This Row],[EG2]]*100), "")</f>
        <v>-0.25282032400589105</v>
      </c>
      <c r="V989"/>
      <c r="W989"/>
      <c r="X989"/>
    </row>
    <row r="990" spans="2:24" hidden="1" x14ac:dyDescent="0.25">
      <c r="B990" t="s">
        <v>2116</v>
      </c>
      <c r="C990">
        <v>4724.1099999999997</v>
      </c>
      <c r="D990" t="s">
        <v>2115</v>
      </c>
      <c r="E990" t="s">
        <v>13</v>
      </c>
      <c r="F990" t="s">
        <v>118</v>
      </c>
      <c r="G990" t="s">
        <v>347</v>
      </c>
      <c r="H990">
        <v>9</v>
      </c>
      <c r="I990">
        <v>202209</v>
      </c>
      <c r="J990" s="1">
        <v>48.72</v>
      </c>
      <c r="K990" s="1">
        <v>2.5</v>
      </c>
      <c r="L990" s="1">
        <v>2.64</v>
      </c>
      <c r="M990" s="1">
        <v>2.72</v>
      </c>
      <c r="N990" s="1" t="e">
        <f>INDEX(Data!Z:Z,MATCH(zacks_custom_screen_2023_05_31[[#This Row],[Company Name]] &amp; "*", Data!Y:Y,0))</f>
        <v>#N/A</v>
      </c>
      <c r="O990" s="1" t="e">
        <f>INDEX(Data!AA:AA,MATCH(zacks_custom_screen_2023_05_31[[#This Row],[Company Name]] &amp; "*", Data!Y:Y,0))</f>
        <v>#N/A</v>
      </c>
      <c r="P990" s="2">
        <f>IFERROR((zacks_custom_screen_2023_05_31[[#This Row],[EPS1]]-zacks_custom_screen_2023_05_31[[#This Row],[EPS0]])/ABS(zacks_custom_screen_2023_05_31[[#This Row],[EPS0]]), "")</f>
        <v>5.600000000000005E-2</v>
      </c>
      <c r="Q990" s="2">
        <f>IFERROR((zacks_custom_screen_2023_05_31[[#This Row],[EPS2]]-zacks_custom_screen_2023_05_31[[#This Row],[EPS1]])/ABS(zacks_custom_screen_2023_05_31[[#This Row],[EPS1]]), "")</f>
        <v>3.0303030303030328E-2</v>
      </c>
      <c r="R990" s="3">
        <f>IFERROR(zacks_custom_screen_2023_05_31[[#This Row],[Price]]/zacks_custom_screen_2023_05_31[[#This Row],[EPS1]], "")</f>
        <v>18.454545454545453</v>
      </c>
      <c r="S990" s="3">
        <f>IFERROR(zacks_custom_screen_2023_05_31[[#This Row],[Price]]/zacks_custom_screen_2023_05_31[[#This Row],[EPS2]], "")</f>
        <v>17.911764705882351</v>
      </c>
      <c r="T990" s="3">
        <f>IFERROR(zacks_custom_screen_2023_05_31[[#This Row],[PE1]]/(zacks_custom_screen_2023_05_31[[#This Row],[EG1]]*100), "")</f>
        <v>3.2954545454545423</v>
      </c>
      <c r="U990" s="3">
        <f>IFERROR(zacks_custom_screen_2023_05_31[[#This Row],[PE2]]/(zacks_custom_screen_2023_05_31[[#This Row],[EG2]]*100), "")</f>
        <v>5.9108823529411705</v>
      </c>
      <c r="V990"/>
      <c r="W990"/>
      <c r="X990"/>
    </row>
    <row r="991" spans="2:24" hidden="1" x14ac:dyDescent="0.25">
      <c r="B991" t="s">
        <v>2118</v>
      </c>
      <c r="C991">
        <v>163720.03</v>
      </c>
      <c r="D991" t="s">
        <v>2117</v>
      </c>
      <c r="E991" t="s">
        <v>13</v>
      </c>
      <c r="F991" t="s">
        <v>330</v>
      </c>
      <c r="G991" t="s">
        <v>948</v>
      </c>
      <c r="H991">
        <v>5</v>
      </c>
      <c r="I991">
        <v>202205</v>
      </c>
      <c r="J991" s="1">
        <v>106.52</v>
      </c>
      <c r="K991" s="1">
        <v>3.75</v>
      </c>
      <c r="L991" s="1">
        <v>3.24</v>
      </c>
      <c r="M991" s="1">
        <v>3.98</v>
      </c>
      <c r="N991" s="1">
        <f>INDEX(Data!Z:Z,MATCH(zacks_custom_screen_2023_05_31[[#This Row],[Company Name]] &amp; "*", Data!Y:Y,0))</f>
        <v>316210</v>
      </c>
      <c r="O991" s="1">
        <f>INDEX(Data!AA:AA,MATCH(zacks_custom_screen_2023_05_31[[#This Row],[Company Name]] &amp; "*", Data!Y:Y,0))</f>
        <v>0</v>
      </c>
      <c r="P991" s="2">
        <f>IFERROR((zacks_custom_screen_2023_05_31[[#This Row],[EPS1]]-zacks_custom_screen_2023_05_31[[#This Row],[EPS0]])/ABS(zacks_custom_screen_2023_05_31[[#This Row],[EPS0]]), "")</f>
        <v>-0.13599999999999995</v>
      </c>
      <c r="Q991" s="2">
        <f>IFERROR((zacks_custom_screen_2023_05_31[[#This Row],[EPS2]]-zacks_custom_screen_2023_05_31[[#This Row],[EPS1]])/ABS(zacks_custom_screen_2023_05_31[[#This Row],[EPS1]]), "")</f>
        <v>0.22839506172839497</v>
      </c>
      <c r="R991" s="3">
        <f>IFERROR(zacks_custom_screen_2023_05_31[[#This Row],[Price]]/zacks_custom_screen_2023_05_31[[#This Row],[EPS1]], "")</f>
        <v>32.876543209876537</v>
      </c>
      <c r="S991" s="3">
        <f>IFERROR(zacks_custom_screen_2023_05_31[[#This Row],[Price]]/zacks_custom_screen_2023_05_31[[#This Row],[EPS2]], "")</f>
        <v>26.763819095477388</v>
      </c>
      <c r="T991" s="3">
        <f>IFERROR(zacks_custom_screen_2023_05_31[[#This Row],[PE1]]/(zacks_custom_screen_2023_05_31[[#This Row],[EG1]]*100), "")</f>
        <v>-2.4173928830791578</v>
      </c>
      <c r="U991" s="3">
        <f>IFERROR(zacks_custom_screen_2023_05_31[[#This Row],[PE2]]/(zacks_custom_screen_2023_05_31[[#This Row],[EG2]]*100), "")</f>
        <v>1.1718212685046863</v>
      </c>
      <c r="V991"/>
      <c r="W991"/>
      <c r="X991"/>
    </row>
    <row r="992" spans="2:24" hidden="1" x14ac:dyDescent="0.25">
      <c r="B992" t="s">
        <v>2120</v>
      </c>
      <c r="C992">
        <v>9339.2900000000009</v>
      </c>
      <c r="D992" t="s">
        <v>2119</v>
      </c>
      <c r="E992" t="s">
        <v>13</v>
      </c>
      <c r="F992" t="s">
        <v>37</v>
      </c>
      <c r="G992" t="s">
        <v>156</v>
      </c>
      <c r="H992">
        <v>12</v>
      </c>
      <c r="I992">
        <v>202212</v>
      </c>
      <c r="J992" s="1">
        <v>18.91</v>
      </c>
      <c r="K992" s="1">
        <v>4.22</v>
      </c>
      <c r="L992" s="1">
        <v>2.86</v>
      </c>
      <c r="M992" s="1">
        <v>2.9</v>
      </c>
      <c r="N992" s="1">
        <f>INDEX(Data!Z:Z,MATCH(zacks_custom_screen_2023_05_31[[#This Row],[Company Name]] &amp; "*", Data!Y:Y,0))</f>
        <v>525990</v>
      </c>
      <c r="O992" s="1">
        <f>INDEX(Data!AA:AA,MATCH(zacks_custom_screen_2023_05_31[[#This Row],[Company Name]] &amp; "*", Data!Y:Y,0))</f>
        <v>0</v>
      </c>
      <c r="P992" s="2">
        <f>IFERROR((zacks_custom_screen_2023_05_31[[#This Row],[EPS1]]-zacks_custom_screen_2023_05_31[[#This Row],[EPS0]])/ABS(zacks_custom_screen_2023_05_31[[#This Row],[EPS0]]), "")</f>
        <v>-0.32227488151658767</v>
      </c>
      <c r="Q992" s="2">
        <f>IFERROR((zacks_custom_screen_2023_05_31[[#This Row],[EPS2]]-zacks_custom_screen_2023_05_31[[#This Row],[EPS1]])/ABS(zacks_custom_screen_2023_05_31[[#This Row],[EPS1]]), "")</f>
        <v>1.3986013986014E-2</v>
      </c>
      <c r="R992" s="3">
        <f>IFERROR(zacks_custom_screen_2023_05_31[[#This Row],[Price]]/zacks_custom_screen_2023_05_31[[#This Row],[EPS1]], "")</f>
        <v>6.6118881118881125</v>
      </c>
      <c r="S992" s="3">
        <f>IFERROR(zacks_custom_screen_2023_05_31[[#This Row],[Price]]/zacks_custom_screen_2023_05_31[[#This Row],[EPS2]], "")</f>
        <v>6.5206896551724141</v>
      </c>
      <c r="T992" s="3">
        <f>IFERROR(zacks_custom_screen_2023_05_31[[#This Row],[PE1]]/(zacks_custom_screen_2023_05_31[[#This Row],[EG1]]*100), "")</f>
        <v>-0.20516299876593996</v>
      </c>
      <c r="U992" s="3">
        <f>IFERROR(zacks_custom_screen_2023_05_31[[#This Row],[PE2]]/(zacks_custom_screen_2023_05_31[[#This Row],[EG2]]*100), "")</f>
        <v>4.6622931034482713</v>
      </c>
      <c r="V992"/>
      <c r="W992"/>
      <c r="X992"/>
    </row>
    <row r="993" spans="2:24" hidden="1" x14ac:dyDescent="0.25">
      <c r="B993" t="s">
        <v>2122</v>
      </c>
      <c r="C993">
        <v>10592.49</v>
      </c>
      <c r="D993" t="s">
        <v>2121</v>
      </c>
      <c r="E993" t="s">
        <v>13</v>
      </c>
      <c r="F993" t="s">
        <v>37</v>
      </c>
      <c r="G993" t="s">
        <v>1173</v>
      </c>
      <c r="H993">
        <v>3</v>
      </c>
      <c r="I993">
        <v>202303</v>
      </c>
      <c r="J993" s="1">
        <v>3.51</v>
      </c>
      <c r="K993" s="1">
        <v>0.22</v>
      </c>
      <c r="L993" s="1">
        <v>0.35</v>
      </c>
      <c r="M993" s="1">
        <v>0.42</v>
      </c>
      <c r="N993" s="1">
        <f>INDEX(Data!Z:Z,MATCH(zacks_custom_screen_2023_05_31[[#This Row],[Company Name]] &amp; "*", Data!Y:Y,0))</f>
        <v>523110</v>
      </c>
      <c r="O993" s="1">
        <f>INDEX(Data!AA:AA,MATCH(zacks_custom_screen_2023_05_31[[#This Row],[Company Name]] &amp; "*", Data!Y:Y,0))</f>
        <v>0</v>
      </c>
      <c r="P993" s="2">
        <f>IFERROR((zacks_custom_screen_2023_05_31[[#This Row],[EPS1]]-zacks_custom_screen_2023_05_31[[#This Row],[EPS0]])/ABS(zacks_custom_screen_2023_05_31[[#This Row],[EPS0]]), "")</f>
        <v>0.59090909090909083</v>
      </c>
      <c r="Q993" s="2">
        <f>IFERROR((zacks_custom_screen_2023_05_31[[#This Row],[EPS2]]-zacks_custom_screen_2023_05_31[[#This Row],[EPS1]])/ABS(zacks_custom_screen_2023_05_31[[#This Row],[EPS1]]), "")</f>
        <v>0.20000000000000004</v>
      </c>
      <c r="R993" s="3">
        <f>IFERROR(zacks_custom_screen_2023_05_31[[#This Row],[Price]]/zacks_custom_screen_2023_05_31[[#This Row],[EPS1]], "")</f>
        <v>10.028571428571428</v>
      </c>
      <c r="S993" s="3">
        <f>IFERROR(zacks_custom_screen_2023_05_31[[#This Row],[Price]]/zacks_custom_screen_2023_05_31[[#This Row],[EPS2]], "")</f>
        <v>8.3571428571428577</v>
      </c>
      <c r="T993" s="3">
        <f>IFERROR(zacks_custom_screen_2023_05_31[[#This Row],[PE1]]/(zacks_custom_screen_2023_05_31[[#This Row],[EG1]]*100), "")</f>
        <v>0.16971428571428573</v>
      </c>
      <c r="U993" s="3">
        <f>IFERROR(zacks_custom_screen_2023_05_31[[#This Row],[PE2]]/(zacks_custom_screen_2023_05_31[[#This Row],[EG2]]*100), "")</f>
        <v>0.41785714285714282</v>
      </c>
      <c r="V993"/>
      <c r="W993"/>
      <c r="X993"/>
    </row>
    <row r="994" spans="2:24" hidden="1" x14ac:dyDescent="0.25">
      <c r="B994" t="s">
        <v>2124</v>
      </c>
      <c r="C994">
        <v>3479.45</v>
      </c>
      <c r="D994" t="s">
        <v>2123</v>
      </c>
      <c r="E994" t="s">
        <v>13</v>
      </c>
      <c r="F994" t="s">
        <v>37</v>
      </c>
      <c r="G994" t="s">
        <v>212</v>
      </c>
      <c r="H994">
        <v>12</v>
      </c>
      <c r="I994">
        <v>202212</v>
      </c>
      <c r="J994" s="1">
        <v>93.31</v>
      </c>
      <c r="K994" s="1">
        <v>6.15</v>
      </c>
      <c r="N994" s="1" t="e">
        <f>INDEX(Data!Z:Z,MATCH(zacks_custom_screen_2023_05_31[[#This Row],[Company Name]] &amp; "*", Data!Y:Y,0))</f>
        <v>#N/A</v>
      </c>
      <c r="O994" s="1" t="e">
        <f>INDEX(Data!AA:AA,MATCH(zacks_custom_screen_2023_05_31[[#This Row],[Company Name]] &amp; "*", Data!Y:Y,0))</f>
        <v>#N/A</v>
      </c>
      <c r="P994" s="2">
        <f>IFERROR((zacks_custom_screen_2023_05_31[[#This Row],[EPS1]]-zacks_custom_screen_2023_05_31[[#This Row],[EPS0]])/ABS(zacks_custom_screen_2023_05_31[[#This Row],[EPS0]]), "")</f>
        <v>-1</v>
      </c>
      <c r="Q994" s="2" t="str">
        <f>IFERROR((zacks_custom_screen_2023_05_31[[#This Row],[EPS2]]-zacks_custom_screen_2023_05_31[[#This Row],[EPS1]])/ABS(zacks_custom_screen_2023_05_31[[#This Row],[EPS1]]), "")</f>
        <v/>
      </c>
      <c r="R994" s="3" t="str">
        <f>IFERROR(zacks_custom_screen_2023_05_31[[#This Row],[Price]]/zacks_custom_screen_2023_05_31[[#This Row],[EPS1]], "")</f>
        <v/>
      </c>
      <c r="S994" s="3" t="str">
        <f>IFERROR(zacks_custom_screen_2023_05_31[[#This Row],[Price]]/zacks_custom_screen_2023_05_31[[#This Row],[EPS2]], "")</f>
        <v/>
      </c>
      <c r="T994" s="3" t="str">
        <f>IFERROR(zacks_custom_screen_2023_05_31[[#This Row],[PE1]]/(zacks_custom_screen_2023_05_31[[#This Row],[EG1]]*100), "")</f>
        <v/>
      </c>
      <c r="U994" s="3" t="str">
        <f>IFERROR(zacks_custom_screen_2023_05_31[[#This Row],[PE2]]/(zacks_custom_screen_2023_05_31[[#This Row],[EG2]]*100), "")</f>
        <v/>
      </c>
      <c r="V994"/>
      <c r="W994"/>
      <c r="X994"/>
    </row>
    <row r="995" spans="2:24" hidden="1" x14ac:dyDescent="0.25">
      <c r="B995" t="s">
        <v>2126</v>
      </c>
      <c r="C995">
        <v>7680.44</v>
      </c>
      <c r="D995" t="s">
        <v>2125</v>
      </c>
      <c r="E995" t="s">
        <v>13</v>
      </c>
      <c r="F995" t="s">
        <v>37</v>
      </c>
      <c r="G995" t="s">
        <v>250</v>
      </c>
      <c r="H995">
        <v>12</v>
      </c>
      <c r="I995">
        <v>202212</v>
      </c>
      <c r="J995" s="1">
        <v>42.18</v>
      </c>
      <c r="K995" s="1">
        <v>3.21</v>
      </c>
      <c r="L995" s="1">
        <v>3.24</v>
      </c>
      <c r="M995" s="1">
        <v>3.33</v>
      </c>
      <c r="N995" s="1" t="e">
        <f>INDEX(Data!Z:Z,MATCH(zacks_custom_screen_2023_05_31[[#This Row],[Company Name]] &amp; "*", Data!Y:Y,0))</f>
        <v>#N/A</v>
      </c>
      <c r="O995" s="1" t="e">
        <f>INDEX(Data!AA:AA,MATCH(zacks_custom_screen_2023_05_31[[#This Row],[Company Name]] &amp; "*", Data!Y:Y,0))</f>
        <v>#N/A</v>
      </c>
      <c r="P995" s="2">
        <f>IFERROR((zacks_custom_screen_2023_05_31[[#This Row],[EPS1]]-zacks_custom_screen_2023_05_31[[#This Row],[EPS0]])/ABS(zacks_custom_screen_2023_05_31[[#This Row],[EPS0]]), "")</f>
        <v>9.3457943925234419E-3</v>
      </c>
      <c r="Q995" s="2">
        <f>IFERROR((zacks_custom_screen_2023_05_31[[#This Row],[EPS2]]-zacks_custom_screen_2023_05_31[[#This Row],[EPS1]])/ABS(zacks_custom_screen_2023_05_31[[#This Row],[EPS1]]), "")</f>
        <v>2.7777777777777731E-2</v>
      </c>
      <c r="R995" s="3">
        <f>IFERROR(zacks_custom_screen_2023_05_31[[#This Row],[Price]]/zacks_custom_screen_2023_05_31[[#This Row],[EPS1]], "")</f>
        <v>13.018518518518517</v>
      </c>
      <c r="S995" s="3">
        <f>IFERROR(zacks_custom_screen_2023_05_31[[#This Row],[Price]]/zacks_custom_screen_2023_05_31[[#This Row],[EPS2]], "")</f>
        <v>12.666666666666666</v>
      </c>
      <c r="T995" s="3">
        <f>IFERROR(zacks_custom_screen_2023_05_31[[#This Row],[PE1]]/(zacks_custom_screen_2023_05_31[[#This Row],[EG1]]*100), "")</f>
        <v>13.929814814814698</v>
      </c>
      <c r="U995" s="3">
        <f>IFERROR(zacks_custom_screen_2023_05_31[[#This Row],[PE2]]/(zacks_custom_screen_2023_05_31[[#This Row],[EG2]]*100), "")</f>
        <v>4.5600000000000076</v>
      </c>
      <c r="V995"/>
      <c r="W995"/>
      <c r="X995"/>
    </row>
    <row r="996" spans="2:24" hidden="1" x14ac:dyDescent="0.25">
      <c r="B996" t="s">
        <v>2128</v>
      </c>
      <c r="C996">
        <v>66538.73</v>
      </c>
      <c r="D996" t="s">
        <v>2127</v>
      </c>
      <c r="E996" t="s">
        <v>13</v>
      </c>
      <c r="F996" t="s">
        <v>179</v>
      </c>
      <c r="G996" t="s">
        <v>399</v>
      </c>
      <c r="H996">
        <v>12</v>
      </c>
      <c r="I996">
        <v>202212</v>
      </c>
      <c r="J996" s="1">
        <v>438.16</v>
      </c>
      <c r="K996" s="1">
        <v>25.54</v>
      </c>
      <c r="L996" s="1">
        <v>22.5</v>
      </c>
      <c r="M996" s="1">
        <v>24.62</v>
      </c>
      <c r="N996" s="1">
        <f>INDEX(Data!Z:Z,MATCH(zacks_custom_screen_2023_05_31[[#This Row],[Company Name]] &amp; "*", Data!Y:Y,0))</f>
        <v>334511</v>
      </c>
      <c r="O996" s="1">
        <f>INDEX(Data!AA:AA,MATCH(zacks_custom_screen_2023_05_31[[#This Row],[Company Name]] &amp; "*", Data!Y:Y,0))</f>
        <v>0</v>
      </c>
      <c r="P996" s="2">
        <f>IFERROR((zacks_custom_screen_2023_05_31[[#This Row],[EPS1]]-zacks_custom_screen_2023_05_31[[#This Row],[EPS0]])/ABS(zacks_custom_screen_2023_05_31[[#This Row],[EPS0]]), "")</f>
        <v>-0.11902897415818321</v>
      </c>
      <c r="Q996" s="2">
        <f>IFERROR((zacks_custom_screen_2023_05_31[[#This Row],[EPS2]]-zacks_custom_screen_2023_05_31[[#This Row],[EPS1]])/ABS(zacks_custom_screen_2023_05_31[[#This Row],[EPS1]]), "")</f>
        <v>9.4222222222222263E-2</v>
      </c>
      <c r="R996" s="3">
        <f>IFERROR(zacks_custom_screen_2023_05_31[[#This Row],[Price]]/zacks_custom_screen_2023_05_31[[#This Row],[EPS1]], "")</f>
        <v>19.47377777777778</v>
      </c>
      <c r="S996" s="3">
        <f>IFERROR(zacks_custom_screen_2023_05_31[[#This Row],[Price]]/zacks_custom_screen_2023_05_31[[#This Row],[EPS2]], "")</f>
        <v>17.796913078797726</v>
      </c>
      <c r="T996" s="3">
        <f>IFERROR(zacks_custom_screen_2023_05_31[[#This Row],[PE1]]/(zacks_custom_screen_2023_05_31[[#This Row],[EG1]]*100), "")</f>
        <v>-1.6360535672514627</v>
      </c>
      <c r="U996" s="3">
        <f>IFERROR(zacks_custom_screen_2023_05_31[[#This Row],[PE2]]/(zacks_custom_screen_2023_05_31[[#This Row],[EG2]]*100), "")</f>
        <v>1.8888233220422106</v>
      </c>
      <c r="V996"/>
      <c r="W996"/>
      <c r="X996"/>
    </row>
    <row r="997" spans="2:24" hidden="1" x14ac:dyDescent="0.25">
      <c r="B997" t="s">
        <v>2130</v>
      </c>
      <c r="C997">
        <v>22641.84</v>
      </c>
      <c r="D997" t="s">
        <v>2129</v>
      </c>
      <c r="E997" t="s">
        <v>13</v>
      </c>
      <c r="F997" t="s">
        <v>14</v>
      </c>
      <c r="G997" t="s">
        <v>1133</v>
      </c>
      <c r="H997">
        <v>12</v>
      </c>
      <c r="I997">
        <v>202212</v>
      </c>
      <c r="J997" s="1">
        <v>4.0199999999999996</v>
      </c>
      <c r="K997" s="1">
        <v>0.46</v>
      </c>
      <c r="L997" s="1">
        <v>0.44</v>
      </c>
      <c r="M997" s="1">
        <v>0.48</v>
      </c>
      <c r="N997" s="1">
        <f>INDEX(Data!Z:Z,MATCH(zacks_custom_screen_2023_05_31[[#This Row],[Company Name]] &amp; "*", Data!Y:Y,0))</f>
        <v>334220</v>
      </c>
      <c r="O997" s="1">
        <f>INDEX(Data!AA:AA,MATCH(zacks_custom_screen_2023_05_31[[#This Row],[Company Name]] &amp; "*", Data!Y:Y,0))</f>
        <v>443142</v>
      </c>
      <c r="P997" s="2">
        <f>IFERROR((zacks_custom_screen_2023_05_31[[#This Row],[EPS1]]-zacks_custom_screen_2023_05_31[[#This Row],[EPS0]])/ABS(zacks_custom_screen_2023_05_31[[#This Row],[EPS0]]), "")</f>
        <v>-4.3478260869565251E-2</v>
      </c>
      <c r="Q997" s="2">
        <f>IFERROR((zacks_custom_screen_2023_05_31[[#This Row],[EPS2]]-zacks_custom_screen_2023_05_31[[#This Row],[EPS1]])/ABS(zacks_custom_screen_2023_05_31[[#This Row],[EPS1]]), "")</f>
        <v>9.090909090909087E-2</v>
      </c>
      <c r="R997" s="3">
        <f>IFERROR(zacks_custom_screen_2023_05_31[[#This Row],[Price]]/zacks_custom_screen_2023_05_31[[#This Row],[EPS1]], "")</f>
        <v>9.1363636363636349</v>
      </c>
      <c r="S997" s="3">
        <f>IFERROR(zacks_custom_screen_2023_05_31[[#This Row],[Price]]/zacks_custom_screen_2023_05_31[[#This Row],[EPS2]], "")</f>
        <v>8.375</v>
      </c>
      <c r="T997" s="3">
        <f>IFERROR(zacks_custom_screen_2023_05_31[[#This Row],[PE1]]/(zacks_custom_screen_2023_05_31[[#This Row],[EG1]]*100), "")</f>
        <v>-2.1013636363636343</v>
      </c>
      <c r="U997" s="3">
        <f>IFERROR(zacks_custom_screen_2023_05_31[[#This Row],[PE2]]/(zacks_custom_screen_2023_05_31[[#This Row],[EG2]]*100), "")</f>
        <v>0.92125000000000046</v>
      </c>
      <c r="V997"/>
      <c r="W997"/>
      <c r="X997"/>
    </row>
    <row r="998" spans="2:24" hidden="1" x14ac:dyDescent="0.25">
      <c r="B998" t="s">
        <v>2131</v>
      </c>
      <c r="C998">
        <v>5752.32</v>
      </c>
      <c r="D998" t="s">
        <v>2131</v>
      </c>
      <c r="E998" t="s">
        <v>13</v>
      </c>
      <c r="F998" t="s">
        <v>85</v>
      </c>
      <c r="G998" t="s">
        <v>286</v>
      </c>
      <c r="H998">
        <v>12</v>
      </c>
      <c r="I998">
        <v>202212</v>
      </c>
      <c r="J998" s="1">
        <v>14.61</v>
      </c>
      <c r="K998" s="1">
        <v>0.39</v>
      </c>
      <c r="L998" s="1">
        <v>1.32</v>
      </c>
      <c r="M998" s="1">
        <v>1.77</v>
      </c>
      <c r="N998" s="1">
        <f>INDEX(Data!Z:Z,MATCH(zacks_custom_screen_2023_05_31[[#This Row],[Company Name]] &amp; "*", Data!Y:Y,0))</f>
        <v>331318</v>
      </c>
      <c r="O998" s="1">
        <f>INDEX(Data!AA:AA,MATCH(zacks_custom_screen_2023_05_31[[#This Row],[Company Name]] &amp; "*", Data!Y:Y,0))</f>
        <v>0</v>
      </c>
      <c r="P998" s="2">
        <f>IFERROR((zacks_custom_screen_2023_05_31[[#This Row],[EPS1]]-zacks_custom_screen_2023_05_31[[#This Row],[EPS0]])/ABS(zacks_custom_screen_2023_05_31[[#This Row],[EPS0]]), "")</f>
        <v>2.3846153846153846</v>
      </c>
      <c r="Q998" s="2">
        <f>IFERROR((zacks_custom_screen_2023_05_31[[#This Row],[EPS2]]-zacks_custom_screen_2023_05_31[[#This Row],[EPS1]])/ABS(zacks_custom_screen_2023_05_31[[#This Row],[EPS1]]), "")</f>
        <v>0.34090909090909088</v>
      </c>
      <c r="R998" s="3">
        <f>IFERROR(zacks_custom_screen_2023_05_31[[#This Row],[Price]]/zacks_custom_screen_2023_05_31[[#This Row],[EPS1]], "")</f>
        <v>11.068181818181817</v>
      </c>
      <c r="S998" s="3">
        <f>IFERROR(zacks_custom_screen_2023_05_31[[#This Row],[Price]]/zacks_custom_screen_2023_05_31[[#This Row],[EPS2]], "")</f>
        <v>8.2542372881355934</v>
      </c>
      <c r="T998" s="3">
        <f>IFERROR(zacks_custom_screen_2023_05_31[[#This Row],[PE1]]/(zacks_custom_screen_2023_05_31[[#This Row],[EG1]]*100), "")</f>
        <v>4.64149560117302E-2</v>
      </c>
      <c r="U998" s="3">
        <f>IFERROR(zacks_custom_screen_2023_05_31[[#This Row],[PE2]]/(zacks_custom_screen_2023_05_31[[#This Row],[EG2]]*100), "")</f>
        <v>0.24212429378531078</v>
      </c>
      <c r="V998"/>
      <c r="W998"/>
      <c r="X998"/>
    </row>
    <row r="999" spans="2:24" hidden="1" x14ac:dyDescent="0.25">
      <c r="B999" t="s">
        <v>2133</v>
      </c>
      <c r="C999">
        <v>5966.64</v>
      </c>
      <c r="D999" t="s">
        <v>2132</v>
      </c>
      <c r="E999" t="s">
        <v>22</v>
      </c>
      <c r="F999" t="s">
        <v>14</v>
      </c>
      <c r="G999" t="s">
        <v>595</v>
      </c>
      <c r="H999">
        <v>12</v>
      </c>
      <c r="I999">
        <v>202212</v>
      </c>
      <c r="J999" s="1">
        <v>166.64</v>
      </c>
      <c r="K999" s="1">
        <v>3.07</v>
      </c>
      <c r="L999" s="1">
        <v>3.1</v>
      </c>
      <c r="M999" s="1">
        <v>3.59</v>
      </c>
      <c r="N999" s="1">
        <f>INDEX(Data!Z:Z,MATCH(zacks_custom_screen_2023_05_31[[#This Row],[Company Name]] &amp; "*", Data!Y:Y,0))</f>
        <v>335999</v>
      </c>
      <c r="O999" s="1">
        <f>INDEX(Data!AA:AA,MATCH(zacks_custom_screen_2023_05_31[[#This Row],[Company Name]] &amp; "*", Data!Y:Y,0))</f>
        <v>334510</v>
      </c>
      <c r="P999" s="2">
        <f>IFERROR((zacks_custom_screen_2023_05_31[[#This Row],[EPS1]]-zacks_custom_screen_2023_05_31[[#This Row],[EPS0]])/ABS(zacks_custom_screen_2023_05_31[[#This Row],[EPS0]]), "")</f>
        <v>9.7719869706841198E-3</v>
      </c>
      <c r="Q999" s="2">
        <f>IFERROR((zacks_custom_screen_2023_05_31[[#This Row],[EPS2]]-zacks_custom_screen_2023_05_31[[#This Row],[EPS1]])/ABS(zacks_custom_screen_2023_05_31[[#This Row],[EPS1]]), "")</f>
        <v>0.15806451612903219</v>
      </c>
      <c r="R999" s="3">
        <f>IFERROR(zacks_custom_screen_2023_05_31[[#This Row],[Price]]/zacks_custom_screen_2023_05_31[[#This Row],[EPS1]], "")</f>
        <v>53.754838709677415</v>
      </c>
      <c r="S999" s="3">
        <f>IFERROR(zacks_custom_screen_2023_05_31[[#This Row],[Price]]/zacks_custom_screen_2023_05_31[[#This Row],[EPS2]], "")</f>
        <v>46.417827298050135</v>
      </c>
      <c r="T999" s="3">
        <f>IFERROR(zacks_custom_screen_2023_05_31[[#This Row],[PE1]]/(zacks_custom_screen_2023_05_31[[#This Row],[EG1]]*100), "")</f>
        <v>55.009118279569435</v>
      </c>
      <c r="U999" s="3">
        <f>IFERROR(zacks_custom_screen_2023_05_31[[#This Row],[PE2]]/(zacks_custom_screen_2023_05_31[[#This Row],[EG2]]*100), "")</f>
        <v>2.9366380535501118</v>
      </c>
      <c r="V999"/>
      <c r="W999"/>
      <c r="X999"/>
    </row>
    <row r="1000" spans="2:24" x14ac:dyDescent="0.25">
      <c r="B1000" t="s">
        <v>1345</v>
      </c>
      <c r="C1000">
        <v>11184.95</v>
      </c>
      <c r="D1000" t="s">
        <v>1344</v>
      </c>
      <c r="E1000" t="s">
        <v>13</v>
      </c>
      <c r="F1000" t="s">
        <v>14</v>
      </c>
      <c r="G1000" t="s">
        <v>1346</v>
      </c>
      <c r="H1000">
        <v>12</v>
      </c>
      <c r="I1000">
        <v>202212</v>
      </c>
      <c r="J1000" s="1">
        <v>72.39</v>
      </c>
      <c r="K1000" s="1">
        <v>2.21</v>
      </c>
      <c r="L1000" s="1">
        <v>2.37</v>
      </c>
      <c r="M1000" s="1">
        <v>3.44</v>
      </c>
      <c r="N1000" s="1">
        <f>INDEX(Data!Z:Z,MATCH(zacks_custom_screen_2023_05_31[[#This Row],[Company Name]] &amp; "*", Data!Y:Y,0))</f>
        <v>541512</v>
      </c>
      <c r="O1000" s="1">
        <f>INDEX(Data!AA:AA,MATCH(zacks_custom_screen_2023_05_31[[#This Row],[Company Name]] &amp; "*", Data!Y:Y,0))</f>
        <v>517311</v>
      </c>
      <c r="P1000" s="2">
        <f>IFERROR((zacks_custom_screen_2023_05_31[[#This Row],[EPS1]]-zacks_custom_screen_2023_05_31[[#This Row],[EPS0]])/ABS(zacks_custom_screen_2023_05_31[[#This Row],[EPS0]]), "")</f>
        <v>7.2398190045248931E-2</v>
      </c>
      <c r="Q1000" s="2">
        <f>IFERROR((zacks_custom_screen_2023_05_31[[#This Row],[EPS2]]-zacks_custom_screen_2023_05_31[[#This Row],[EPS1]])/ABS(zacks_custom_screen_2023_05_31[[#This Row],[EPS1]]), "")</f>
        <v>0.45147679324894507</v>
      </c>
      <c r="R1000" s="3">
        <f>IFERROR(zacks_custom_screen_2023_05_31[[#This Row],[Price]]/zacks_custom_screen_2023_05_31[[#This Row],[EPS1]], "")</f>
        <v>30.544303797468352</v>
      </c>
      <c r="S1000" s="3">
        <f>IFERROR(zacks_custom_screen_2023_05_31[[#This Row],[Price]]/zacks_custom_screen_2023_05_31[[#This Row],[EPS2]], "")</f>
        <v>21.043604651162791</v>
      </c>
      <c r="T1000" s="3">
        <f>IFERROR(zacks_custom_screen_2023_05_31[[#This Row],[PE1]]/(zacks_custom_screen_2023_05_31[[#This Row],[EG1]]*100), "")</f>
        <v>4.2189319620253123</v>
      </c>
      <c r="U1000" s="3">
        <f>IFERROR(zacks_custom_screen_2023_05_31[[#This Row],[PE2]]/(zacks_custom_screen_2023_05_31[[#This Row],[EG2]]*100), "")</f>
        <v>0.46610600956313858</v>
      </c>
      <c r="V1000"/>
      <c r="W1000"/>
      <c r="X1000"/>
    </row>
    <row r="1001" spans="2:24" hidden="1" x14ac:dyDescent="0.25">
      <c r="B1001" t="s">
        <v>2137</v>
      </c>
      <c r="C1001">
        <v>7839.41</v>
      </c>
      <c r="D1001" t="s">
        <v>2136</v>
      </c>
      <c r="E1001" t="s">
        <v>13</v>
      </c>
      <c r="F1001" t="s">
        <v>118</v>
      </c>
      <c r="G1001" t="s">
        <v>119</v>
      </c>
      <c r="H1001">
        <v>12</v>
      </c>
      <c r="I1001">
        <v>202212</v>
      </c>
      <c r="J1001" s="1">
        <v>34.049999999999997</v>
      </c>
      <c r="K1001" s="1">
        <v>2.62</v>
      </c>
      <c r="L1001" s="1">
        <v>5.36</v>
      </c>
      <c r="M1001" s="1">
        <v>5.82</v>
      </c>
      <c r="N1001" s="1">
        <f>INDEX(Data!Z:Z,MATCH(zacks_custom_screen_2023_05_31[[#This Row],[Company Name]] &amp; "*", Data!Y:Y,0))</f>
        <v>811219</v>
      </c>
      <c r="O1001" s="1">
        <f>INDEX(Data!AA:AA,MATCH(zacks_custom_screen_2023_05_31[[#This Row],[Company Name]] &amp; "*", Data!Y:Y,0))</f>
        <v>0</v>
      </c>
      <c r="P1001" s="2">
        <f>IFERROR((zacks_custom_screen_2023_05_31[[#This Row],[EPS1]]-zacks_custom_screen_2023_05_31[[#This Row],[EPS0]])/ABS(zacks_custom_screen_2023_05_31[[#This Row],[EPS0]]), "")</f>
        <v>1.0458015267175573</v>
      </c>
      <c r="Q1001" s="2">
        <f>IFERROR((zacks_custom_screen_2023_05_31[[#This Row],[EPS2]]-zacks_custom_screen_2023_05_31[[#This Row],[EPS1]])/ABS(zacks_custom_screen_2023_05_31[[#This Row],[EPS1]]), "")</f>
        <v>8.5820895522388044E-2</v>
      </c>
      <c r="R1001" s="3">
        <f>IFERROR(zacks_custom_screen_2023_05_31[[#This Row],[Price]]/zacks_custom_screen_2023_05_31[[#This Row],[EPS1]], "")</f>
        <v>6.3526119402985062</v>
      </c>
      <c r="S1001" s="3">
        <f>IFERROR(zacks_custom_screen_2023_05_31[[#This Row],[Price]]/zacks_custom_screen_2023_05_31[[#This Row],[EPS2]], "")</f>
        <v>5.8505154639175254</v>
      </c>
      <c r="T1001" s="3">
        <f>IFERROR(zacks_custom_screen_2023_05_31[[#This Row],[PE1]]/(zacks_custom_screen_2023_05_31[[#This Row],[EG1]]*100), "")</f>
        <v>6.0743953589715641E-2</v>
      </c>
      <c r="U1001" s="3">
        <f>IFERROR(zacks_custom_screen_2023_05_31[[#This Row],[PE2]]/(zacks_custom_screen_2023_05_31[[#This Row],[EG2]]*100), "")</f>
        <v>0.68171223666517267</v>
      </c>
      <c r="V1001"/>
      <c r="W1001"/>
      <c r="X1001"/>
    </row>
    <row r="1002" spans="2:24" hidden="1" x14ac:dyDescent="0.25">
      <c r="B1002" t="s">
        <v>2139</v>
      </c>
      <c r="C1002">
        <v>3265.46</v>
      </c>
      <c r="D1002" t="s">
        <v>2138</v>
      </c>
      <c r="E1002" t="s">
        <v>13</v>
      </c>
      <c r="F1002" t="s">
        <v>37</v>
      </c>
      <c r="G1002" t="s">
        <v>250</v>
      </c>
      <c r="H1002">
        <v>12</v>
      </c>
      <c r="I1002">
        <v>202212</v>
      </c>
      <c r="J1002" s="1">
        <v>36.979999999999997</v>
      </c>
      <c r="K1002" s="1">
        <v>2.81</v>
      </c>
      <c r="L1002" s="1">
        <v>2.83</v>
      </c>
      <c r="M1002" s="1">
        <v>2.92</v>
      </c>
      <c r="N1002" s="1" t="e">
        <f>INDEX(Data!Z:Z,MATCH(zacks_custom_screen_2023_05_31[[#This Row],[Company Name]] &amp; "*", Data!Y:Y,0))</f>
        <v>#N/A</v>
      </c>
      <c r="O1002" s="1" t="e">
        <f>INDEX(Data!AA:AA,MATCH(zacks_custom_screen_2023_05_31[[#This Row],[Company Name]] &amp; "*", Data!Y:Y,0))</f>
        <v>#N/A</v>
      </c>
      <c r="P1002" s="2">
        <f>IFERROR((zacks_custom_screen_2023_05_31[[#This Row],[EPS1]]-zacks_custom_screen_2023_05_31[[#This Row],[EPS0]])/ABS(zacks_custom_screen_2023_05_31[[#This Row],[EPS0]]), "")</f>
        <v>7.1174377224199354E-3</v>
      </c>
      <c r="Q1002" s="2">
        <f>IFERROR((zacks_custom_screen_2023_05_31[[#This Row],[EPS2]]-zacks_custom_screen_2023_05_31[[#This Row],[EPS1]])/ABS(zacks_custom_screen_2023_05_31[[#This Row],[EPS1]]), "")</f>
        <v>3.1802120141342705E-2</v>
      </c>
      <c r="R1002" s="3">
        <f>IFERROR(zacks_custom_screen_2023_05_31[[#This Row],[Price]]/zacks_custom_screen_2023_05_31[[#This Row],[EPS1]], "")</f>
        <v>13.067137809187278</v>
      </c>
      <c r="S1002" s="3">
        <f>IFERROR(zacks_custom_screen_2023_05_31[[#This Row],[Price]]/zacks_custom_screen_2023_05_31[[#This Row],[EPS2]], "")</f>
        <v>12.664383561643834</v>
      </c>
      <c r="T1002" s="3">
        <f>IFERROR(zacks_custom_screen_2023_05_31[[#This Row],[PE1]]/(zacks_custom_screen_2023_05_31[[#This Row],[EG1]]*100), "")</f>
        <v>18.359328621908109</v>
      </c>
      <c r="U1002" s="3">
        <f>IFERROR(zacks_custom_screen_2023_05_31[[#This Row],[PE2]]/(zacks_custom_screen_2023_05_31[[#This Row],[EG2]]*100), "")</f>
        <v>3.9822450532724565</v>
      </c>
      <c r="V1002"/>
      <c r="W1002"/>
      <c r="X1002"/>
    </row>
    <row r="1003" spans="2:24" hidden="1" x14ac:dyDescent="0.25">
      <c r="B1003" t="s">
        <v>2141</v>
      </c>
      <c r="C1003">
        <v>48075.21</v>
      </c>
      <c r="D1003" t="s">
        <v>2140</v>
      </c>
      <c r="E1003" t="s">
        <v>13</v>
      </c>
      <c r="F1003" t="s">
        <v>23</v>
      </c>
      <c r="G1003" t="s">
        <v>779</v>
      </c>
      <c r="H1003">
        <v>12</v>
      </c>
      <c r="I1003">
        <v>202212</v>
      </c>
      <c r="J1003" s="1">
        <v>211.19</v>
      </c>
      <c r="K1003" s="1">
        <v>13.88</v>
      </c>
      <c r="L1003" s="1">
        <v>13.43</v>
      </c>
      <c r="M1003" s="1">
        <v>14.43</v>
      </c>
      <c r="N1003" s="1">
        <f>INDEX(Data!Z:Z,MATCH(zacks_custom_screen_2023_05_31[[#This Row],[Company Name]] &amp; "*", Data!Y:Y,0))</f>
        <v>482111</v>
      </c>
      <c r="O1003" s="1">
        <f>INDEX(Data!AA:AA,MATCH(zacks_custom_screen_2023_05_31[[#This Row],[Company Name]] &amp; "*", Data!Y:Y,0))</f>
        <v>485112</v>
      </c>
      <c r="P1003" s="2">
        <f>IFERROR((zacks_custom_screen_2023_05_31[[#This Row],[EPS1]]-zacks_custom_screen_2023_05_31[[#This Row],[EPS0]])/ABS(zacks_custom_screen_2023_05_31[[#This Row],[EPS0]]), "")</f>
        <v>-3.2420749279538981E-2</v>
      </c>
      <c r="Q1003" s="2">
        <f>IFERROR((zacks_custom_screen_2023_05_31[[#This Row],[EPS2]]-zacks_custom_screen_2023_05_31[[#This Row],[EPS1]])/ABS(zacks_custom_screen_2023_05_31[[#This Row],[EPS1]]), "")</f>
        <v>7.4460163812360383E-2</v>
      </c>
      <c r="R1003" s="3">
        <f>IFERROR(zacks_custom_screen_2023_05_31[[#This Row],[Price]]/zacks_custom_screen_2023_05_31[[#This Row],[EPS1]], "")</f>
        <v>15.725241995532391</v>
      </c>
      <c r="S1003" s="3">
        <f>IFERROR(zacks_custom_screen_2023_05_31[[#This Row],[Price]]/zacks_custom_screen_2023_05_31[[#This Row],[EPS2]], "")</f>
        <v>14.635481635481636</v>
      </c>
      <c r="T1003" s="3">
        <f>IFERROR(zacks_custom_screen_2023_05_31[[#This Row],[PE1]]/(zacks_custom_screen_2023_05_31[[#This Row],[EG1]]*100), "")</f>
        <v>-4.8503635310664235</v>
      </c>
      <c r="U1003" s="3">
        <f>IFERROR(zacks_custom_screen_2023_05_31[[#This Row],[PE2]]/(zacks_custom_screen_2023_05_31[[#This Row],[EG2]]*100), "")</f>
        <v>1.9655451836451838</v>
      </c>
      <c r="V1003"/>
      <c r="W1003"/>
      <c r="X1003"/>
    </row>
    <row r="1004" spans="2:24" x14ac:dyDescent="0.25">
      <c r="B1004" t="s">
        <v>2233</v>
      </c>
      <c r="C1004">
        <v>18030.150000000001</v>
      </c>
      <c r="D1004" t="s">
        <v>2232</v>
      </c>
      <c r="E1004" t="s">
        <v>13</v>
      </c>
      <c r="F1004" t="s">
        <v>85</v>
      </c>
      <c r="G1004" t="s">
        <v>1636</v>
      </c>
      <c r="H1004">
        <v>12</v>
      </c>
      <c r="I1004">
        <v>202212</v>
      </c>
      <c r="J1004" s="1">
        <v>90.37</v>
      </c>
      <c r="K1004" s="1">
        <v>6.93</v>
      </c>
      <c r="L1004" s="1">
        <v>7.41</v>
      </c>
      <c r="M1004" s="1">
        <v>7.71</v>
      </c>
      <c r="N1004" s="1">
        <f>INDEX(Data!Z:Z,MATCH(zacks_custom_screen_2023_05_31[[#This Row],[Company Name]] &amp; "*", Data!Y:Y,0))</f>
        <v>541810</v>
      </c>
      <c r="O1004" s="1">
        <f>INDEX(Data!AA:AA,MATCH(zacks_custom_screen_2023_05_31[[#This Row],[Company Name]] &amp; "*", Data!Y:Y,0))</f>
        <v>0</v>
      </c>
      <c r="P1004" s="2">
        <f>IFERROR((zacks_custom_screen_2023_05_31[[#This Row],[EPS1]]-zacks_custom_screen_2023_05_31[[#This Row],[EPS0]])/ABS(zacks_custom_screen_2023_05_31[[#This Row],[EPS0]]), "")</f>
        <v>6.9264069264069333E-2</v>
      </c>
      <c r="Q1004" s="2">
        <f>IFERROR((zacks_custom_screen_2023_05_31[[#This Row],[EPS2]]-zacks_custom_screen_2023_05_31[[#This Row],[EPS1]])/ABS(zacks_custom_screen_2023_05_31[[#This Row],[EPS1]]), "")</f>
        <v>4.0485829959514143E-2</v>
      </c>
      <c r="R1004" s="3">
        <f>IFERROR(zacks_custom_screen_2023_05_31[[#This Row],[Price]]/zacks_custom_screen_2023_05_31[[#This Row],[EPS1]], "")</f>
        <v>12.195681511470985</v>
      </c>
      <c r="S1004" s="3">
        <f>IFERROR(zacks_custom_screen_2023_05_31[[#This Row],[Price]]/zacks_custom_screen_2023_05_31[[#This Row],[EPS2]], "")</f>
        <v>11.721141374837874</v>
      </c>
      <c r="T1004" s="3">
        <f>IFERROR(zacks_custom_screen_2023_05_31[[#This Row],[PE1]]/(zacks_custom_screen_2023_05_31[[#This Row],[EG1]]*100), "")</f>
        <v>1.7607515182186217</v>
      </c>
      <c r="U1004" s="3">
        <f>IFERROR(zacks_custom_screen_2023_05_31[[#This Row],[PE2]]/(zacks_custom_screen_2023_05_31[[#This Row],[EG2]]*100), "")</f>
        <v>2.8951219195849567</v>
      </c>
      <c r="V1004"/>
      <c r="W1004"/>
      <c r="X1004"/>
    </row>
    <row r="1005" spans="2:24" hidden="1" x14ac:dyDescent="0.25">
      <c r="B1005" t="s">
        <v>2146</v>
      </c>
      <c r="C1005">
        <v>4218.5600000000004</v>
      </c>
      <c r="D1005" t="s">
        <v>2145</v>
      </c>
      <c r="E1005" t="s">
        <v>13</v>
      </c>
      <c r="F1005" t="s">
        <v>85</v>
      </c>
      <c r="G1005" t="s">
        <v>1904</v>
      </c>
      <c r="H1005">
        <v>12</v>
      </c>
      <c r="I1005">
        <v>202212</v>
      </c>
      <c r="J1005" s="1">
        <v>110.39</v>
      </c>
      <c r="K1005" s="1">
        <v>5.59</v>
      </c>
      <c r="L1005" s="1">
        <v>5.91</v>
      </c>
      <c r="M1005" s="1">
        <v>6.16</v>
      </c>
      <c r="N1005" s="1">
        <f>INDEX(Data!Z:Z,MATCH(zacks_custom_screen_2023_05_31[[#This Row],[Company Name]] &amp; "*", Data!Y:Y,0))</f>
        <v>561320</v>
      </c>
      <c r="O1005" s="1">
        <f>INDEX(Data!AA:AA,MATCH(zacks_custom_screen_2023_05_31[[#This Row],[Company Name]] &amp; "*", Data!Y:Y,0))</f>
        <v>561311</v>
      </c>
      <c r="P1005" s="2">
        <f>IFERROR((zacks_custom_screen_2023_05_31[[#This Row],[EPS1]]-zacks_custom_screen_2023_05_31[[#This Row],[EPS0]])/ABS(zacks_custom_screen_2023_05_31[[#This Row],[EPS0]]), "")</f>
        <v>5.7245080500894503E-2</v>
      </c>
      <c r="Q1005" s="2">
        <f>IFERROR((zacks_custom_screen_2023_05_31[[#This Row],[EPS2]]-zacks_custom_screen_2023_05_31[[#This Row],[EPS1]])/ABS(zacks_custom_screen_2023_05_31[[#This Row],[EPS1]]), "")</f>
        <v>4.2301184433164128E-2</v>
      </c>
      <c r="R1005" s="3">
        <f>IFERROR(zacks_custom_screen_2023_05_31[[#This Row],[Price]]/zacks_custom_screen_2023_05_31[[#This Row],[EPS1]], "")</f>
        <v>18.678510998307953</v>
      </c>
      <c r="S1005" s="3">
        <f>IFERROR(zacks_custom_screen_2023_05_31[[#This Row],[Price]]/zacks_custom_screen_2023_05_31[[#This Row],[EPS2]], "")</f>
        <v>17.920454545454547</v>
      </c>
      <c r="T1005" s="3">
        <f>IFERROR(zacks_custom_screen_2023_05_31[[#This Row],[PE1]]/(zacks_custom_screen_2023_05_31[[#This Row],[EG1]]*100), "")</f>
        <v>3.2629023900169178</v>
      </c>
      <c r="U1005" s="3">
        <f>IFERROR(zacks_custom_screen_2023_05_31[[#This Row],[PE2]]/(zacks_custom_screen_2023_05_31[[#This Row],[EG2]]*100), "")</f>
        <v>4.2363954545454545</v>
      </c>
      <c r="V1005"/>
      <c r="W1005"/>
      <c r="X1005"/>
    </row>
    <row r="1006" spans="2:24" hidden="1" x14ac:dyDescent="0.25">
      <c r="B1006" t="s">
        <v>2148</v>
      </c>
      <c r="C1006">
        <v>14780.82</v>
      </c>
      <c r="D1006" t="s">
        <v>2147</v>
      </c>
      <c r="E1006" t="s">
        <v>22</v>
      </c>
      <c r="F1006" t="s">
        <v>14</v>
      </c>
      <c r="G1006" t="s">
        <v>2149</v>
      </c>
      <c r="H1006">
        <v>4</v>
      </c>
      <c r="I1006">
        <v>202304</v>
      </c>
      <c r="J1006" s="1">
        <v>69.099999999999994</v>
      </c>
      <c r="K1006" s="1">
        <v>5.28</v>
      </c>
      <c r="L1006" s="1">
        <v>5.47</v>
      </c>
      <c r="M1006" s="1">
        <v>6.01</v>
      </c>
      <c r="N1006" s="1">
        <f>INDEX(Data!Z:Z,MATCH(zacks_custom_screen_2023_05_31[[#This Row],[Company Name]] &amp; "*", Data!Y:Y,0))</f>
        <v>334112</v>
      </c>
      <c r="O1006" s="1">
        <f>INDEX(Data!AA:AA,MATCH(zacks_custom_screen_2023_05_31[[#This Row],[Company Name]] &amp; "*", Data!Y:Y,0))</f>
        <v>541512</v>
      </c>
      <c r="P1006" s="2">
        <f>IFERROR((zacks_custom_screen_2023_05_31[[#This Row],[EPS1]]-zacks_custom_screen_2023_05_31[[#This Row],[EPS0]])/ABS(zacks_custom_screen_2023_05_31[[#This Row],[EPS0]]), "")</f>
        <v>3.598484848484839E-2</v>
      </c>
      <c r="Q1006" s="2">
        <f>IFERROR((zacks_custom_screen_2023_05_31[[#This Row],[EPS2]]-zacks_custom_screen_2023_05_31[[#This Row],[EPS1]])/ABS(zacks_custom_screen_2023_05_31[[#This Row],[EPS1]]), "")</f>
        <v>9.8720292504570401E-2</v>
      </c>
      <c r="R1006" s="3">
        <f>IFERROR(zacks_custom_screen_2023_05_31[[#This Row],[Price]]/zacks_custom_screen_2023_05_31[[#This Row],[EPS1]], "")</f>
        <v>12.632541133455209</v>
      </c>
      <c r="S1006" s="3">
        <f>IFERROR(zacks_custom_screen_2023_05_31[[#This Row],[Price]]/zacks_custom_screen_2023_05_31[[#This Row],[EPS2]], "")</f>
        <v>11.497504159733776</v>
      </c>
      <c r="T1006" s="3">
        <f>IFERROR(zacks_custom_screen_2023_05_31[[#This Row],[PE1]]/(zacks_custom_screen_2023_05_31[[#This Row],[EG1]]*100), "")</f>
        <v>3.510516693928615</v>
      </c>
      <c r="U1006" s="3">
        <f>IFERROR(zacks_custom_screen_2023_05_31[[#This Row],[PE2]]/(zacks_custom_screen_2023_05_31[[#This Row],[EG2]]*100), "")</f>
        <v>1.1646545880322916</v>
      </c>
      <c r="V1006"/>
      <c r="W1006"/>
      <c r="X1006"/>
    </row>
    <row r="1007" spans="2:24" hidden="1" x14ac:dyDescent="0.25">
      <c r="B1007" t="s">
        <v>2151</v>
      </c>
      <c r="C1007">
        <v>3734.51</v>
      </c>
      <c r="D1007" t="s">
        <v>2150</v>
      </c>
      <c r="E1007" t="s">
        <v>13</v>
      </c>
      <c r="F1007" t="s">
        <v>51</v>
      </c>
      <c r="G1007" t="s">
        <v>817</v>
      </c>
      <c r="H1007">
        <v>12</v>
      </c>
      <c r="I1007">
        <v>202212</v>
      </c>
      <c r="J1007" s="1">
        <v>5.4</v>
      </c>
      <c r="K1007" s="1">
        <v>-0.53</v>
      </c>
      <c r="L1007" s="1">
        <v>0.47</v>
      </c>
      <c r="M1007" s="1">
        <v>0.28999999999999998</v>
      </c>
      <c r="N1007" s="1" t="e">
        <f>INDEX(Data!Z:Z,MATCH(zacks_custom_screen_2023_05_31[[#This Row],[Company Name]] &amp; "*", Data!Y:Y,0))</f>
        <v>#N/A</v>
      </c>
      <c r="O1007" s="1" t="e">
        <f>INDEX(Data!AA:AA,MATCH(zacks_custom_screen_2023_05_31[[#This Row],[Company Name]] &amp; "*", Data!Y:Y,0))</f>
        <v>#N/A</v>
      </c>
      <c r="P1007" s="2">
        <f>IFERROR((zacks_custom_screen_2023_05_31[[#This Row],[EPS1]]-zacks_custom_screen_2023_05_31[[#This Row],[EPS0]])/ABS(zacks_custom_screen_2023_05_31[[#This Row],[EPS0]]), "")</f>
        <v>1.8867924528301885</v>
      </c>
      <c r="Q1007" s="2">
        <f>IFERROR((zacks_custom_screen_2023_05_31[[#This Row],[EPS2]]-zacks_custom_screen_2023_05_31[[#This Row],[EPS1]])/ABS(zacks_custom_screen_2023_05_31[[#This Row],[EPS1]]), "")</f>
        <v>-0.38297872340425532</v>
      </c>
      <c r="R1007" s="3">
        <f>IFERROR(zacks_custom_screen_2023_05_31[[#This Row],[Price]]/zacks_custom_screen_2023_05_31[[#This Row],[EPS1]], "")</f>
        <v>11.489361702127662</v>
      </c>
      <c r="S1007" s="3">
        <f>IFERROR(zacks_custom_screen_2023_05_31[[#This Row],[Price]]/zacks_custom_screen_2023_05_31[[#This Row],[EPS2]], "")</f>
        <v>18.620689655172416</v>
      </c>
      <c r="T1007" s="3">
        <f>IFERROR(zacks_custom_screen_2023_05_31[[#This Row],[PE1]]/(zacks_custom_screen_2023_05_31[[#This Row],[EG1]]*100), "")</f>
        <v>6.0893617021276616E-2</v>
      </c>
      <c r="U1007" s="3">
        <f>IFERROR(zacks_custom_screen_2023_05_31[[#This Row],[PE2]]/(zacks_custom_screen_2023_05_31[[#This Row],[EG2]]*100), "")</f>
        <v>-0.48620689655172417</v>
      </c>
      <c r="V1007"/>
      <c r="W1007"/>
      <c r="X1007"/>
    </row>
    <row r="1008" spans="2:24" hidden="1" x14ac:dyDescent="0.25">
      <c r="B1008" t="s">
        <v>2153</v>
      </c>
      <c r="C1008">
        <v>55635.56</v>
      </c>
      <c r="D1008" t="s">
        <v>2152</v>
      </c>
      <c r="E1008" t="s">
        <v>22</v>
      </c>
      <c r="F1008" t="s">
        <v>14</v>
      </c>
      <c r="G1008" t="s">
        <v>1381</v>
      </c>
      <c r="H1008">
        <v>12</v>
      </c>
      <c r="I1008">
        <v>202212</v>
      </c>
      <c r="J1008" s="1">
        <v>84.97</v>
      </c>
      <c r="K1008" s="1">
        <v>5.0199999999999996</v>
      </c>
      <c r="L1008" s="1">
        <v>5.49</v>
      </c>
      <c r="M1008" s="1">
        <v>5.91</v>
      </c>
      <c r="N1008" s="1" t="e">
        <f>INDEX(Data!Z:Z,MATCH(zacks_custom_screen_2023_05_31[[#This Row],[Company Name]] &amp; "*", Data!Y:Y,0))</f>
        <v>#N/A</v>
      </c>
      <c r="O1008" s="1" t="e">
        <f>INDEX(Data!AA:AA,MATCH(zacks_custom_screen_2023_05_31[[#This Row],[Company Name]] &amp; "*", Data!Y:Y,0))</f>
        <v>#N/A</v>
      </c>
      <c r="P1008" s="2">
        <f>IFERROR((zacks_custom_screen_2023_05_31[[#This Row],[EPS1]]-zacks_custom_screen_2023_05_31[[#This Row],[EPS0]])/ABS(zacks_custom_screen_2023_05_31[[#This Row],[EPS0]]), "")</f>
        <v>9.3625498007968266E-2</v>
      </c>
      <c r="Q1008" s="2">
        <f>IFERROR((zacks_custom_screen_2023_05_31[[#This Row],[EPS2]]-zacks_custom_screen_2023_05_31[[#This Row],[EPS1]])/ABS(zacks_custom_screen_2023_05_31[[#This Row],[EPS1]]), "")</f>
        <v>7.6502732240437146E-2</v>
      </c>
      <c r="R1008" s="3">
        <f>IFERROR(zacks_custom_screen_2023_05_31[[#This Row],[Price]]/zacks_custom_screen_2023_05_31[[#This Row],[EPS1]], "")</f>
        <v>15.477231329690346</v>
      </c>
      <c r="S1008" s="3">
        <f>IFERROR(zacks_custom_screen_2023_05_31[[#This Row],[Price]]/zacks_custom_screen_2023_05_31[[#This Row],[EPS2]], "")</f>
        <v>14.377326565143823</v>
      </c>
      <c r="T1008" s="3">
        <f>IFERROR(zacks_custom_screen_2023_05_31[[#This Row],[PE1]]/(zacks_custom_screen_2023_05_31[[#This Row],[EG1]]*100), "")</f>
        <v>1.6531000271286258</v>
      </c>
      <c r="U1008" s="3">
        <f>IFERROR(zacks_custom_screen_2023_05_31[[#This Row],[PE2]]/(zacks_custom_screen_2023_05_31[[#This Row],[EG2]]*100), "")</f>
        <v>1.8793219724438002</v>
      </c>
      <c r="V1008"/>
      <c r="W1008"/>
      <c r="X1008"/>
    </row>
    <row r="1009" spans="2:24" hidden="1" x14ac:dyDescent="0.25">
      <c r="B1009" t="s">
        <v>2155</v>
      </c>
      <c r="C1009">
        <v>3309.69</v>
      </c>
      <c r="D1009" t="s">
        <v>2154</v>
      </c>
      <c r="E1009" t="s">
        <v>22</v>
      </c>
      <c r="F1009" t="s">
        <v>41</v>
      </c>
      <c r="G1009" t="s">
        <v>67</v>
      </c>
      <c r="H1009">
        <v>12</v>
      </c>
      <c r="I1009">
        <v>202212</v>
      </c>
      <c r="J1009" s="1">
        <v>37.549999999999997</v>
      </c>
      <c r="K1009" s="1">
        <v>-6.16</v>
      </c>
      <c r="L1009" s="1">
        <v>-5.34</v>
      </c>
      <c r="M1009" s="1">
        <v>-5.74</v>
      </c>
      <c r="N1009" s="1" t="e">
        <f>INDEX(Data!Z:Z,MATCH(zacks_custom_screen_2023_05_31[[#This Row],[Company Name]] &amp; "*", Data!Y:Y,0))</f>
        <v>#N/A</v>
      </c>
      <c r="O1009" s="1" t="e">
        <f>INDEX(Data!AA:AA,MATCH(zacks_custom_screen_2023_05_31[[#This Row],[Company Name]] &amp; "*", Data!Y:Y,0))</f>
        <v>#N/A</v>
      </c>
      <c r="P1009" s="2">
        <f>IFERROR((zacks_custom_screen_2023_05_31[[#This Row],[EPS1]]-zacks_custom_screen_2023_05_31[[#This Row],[EPS0]])/ABS(zacks_custom_screen_2023_05_31[[#This Row],[EPS0]]), "")</f>
        <v>0.13311688311688316</v>
      </c>
      <c r="Q1009" s="2">
        <f>IFERROR((zacks_custom_screen_2023_05_31[[#This Row],[EPS2]]-zacks_custom_screen_2023_05_31[[#This Row],[EPS1]])/ABS(zacks_custom_screen_2023_05_31[[#This Row],[EPS1]]), "")</f>
        <v>-7.4906367041198574E-2</v>
      </c>
      <c r="R1009" s="3">
        <f>IFERROR(zacks_custom_screen_2023_05_31[[#This Row],[Price]]/zacks_custom_screen_2023_05_31[[#This Row],[EPS1]], "")</f>
        <v>-7.0318352059925093</v>
      </c>
      <c r="S1009" s="3">
        <f>IFERROR(zacks_custom_screen_2023_05_31[[#This Row],[Price]]/zacks_custom_screen_2023_05_31[[#This Row],[EPS2]], "")</f>
        <v>-6.5418118466898951</v>
      </c>
      <c r="T1009" s="3">
        <f>IFERROR(zacks_custom_screen_2023_05_31[[#This Row],[PE1]]/(zacks_custom_screen_2023_05_31[[#This Row],[EG1]]*100), "")</f>
        <v>-0.52824518132821763</v>
      </c>
      <c r="U1009" s="3">
        <f>IFERROR(zacks_custom_screen_2023_05_31[[#This Row],[PE2]]/(zacks_custom_screen_2023_05_31[[#This Row],[EG2]]*100), "")</f>
        <v>0.87333188153310015</v>
      </c>
      <c r="V1009"/>
      <c r="W1009"/>
      <c r="X1009"/>
    </row>
    <row r="1010" spans="2:24" hidden="1" x14ac:dyDescent="0.25">
      <c r="B1010" t="s">
        <v>2157</v>
      </c>
      <c r="C1010">
        <v>6739.94</v>
      </c>
      <c r="D1010" t="s">
        <v>2156</v>
      </c>
      <c r="E1010" t="s">
        <v>22</v>
      </c>
      <c r="F1010" t="s">
        <v>14</v>
      </c>
      <c r="G1010" t="s">
        <v>163</v>
      </c>
      <c r="H1010">
        <v>7</v>
      </c>
      <c r="I1010">
        <v>202207</v>
      </c>
      <c r="J1010" s="1">
        <v>29.29</v>
      </c>
      <c r="K1010" s="1">
        <v>-0.46</v>
      </c>
      <c r="L1010" s="1">
        <v>0.26</v>
      </c>
      <c r="M1010" s="1">
        <v>0.45</v>
      </c>
      <c r="N1010" s="1" t="e">
        <f>INDEX(Data!Z:Z,MATCH(zacks_custom_screen_2023_05_31[[#This Row],[Company Name]] &amp; "*", Data!Y:Y,0))</f>
        <v>#N/A</v>
      </c>
      <c r="O1010" s="1" t="e">
        <f>INDEX(Data!AA:AA,MATCH(zacks_custom_screen_2023_05_31[[#This Row],[Company Name]] &amp; "*", Data!Y:Y,0))</f>
        <v>#N/A</v>
      </c>
      <c r="P1010" s="2">
        <f>IFERROR((zacks_custom_screen_2023_05_31[[#This Row],[EPS1]]-zacks_custom_screen_2023_05_31[[#This Row],[EPS0]])/ABS(zacks_custom_screen_2023_05_31[[#This Row],[EPS0]]), "")</f>
        <v>1.5652173913043477</v>
      </c>
      <c r="Q1010" s="2">
        <f>IFERROR((zacks_custom_screen_2023_05_31[[#This Row],[EPS2]]-zacks_custom_screen_2023_05_31[[#This Row],[EPS1]])/ABS(zacks_custom_screen_2023_05_31[[#This Row],[EPS1]]), "")</f>
        <v>0.73076923076923073</v>
      </c>
      <c r="R1010" s="3">
        <f>IFERROR(zacks_custom_screen_2023_05_31[[#This Row],[Price]]/zacks_custom_screen_2023_05_31[[#This Row],[EPS1]], "")</f>
        <v>112.65384615384615</v>
      </c>
      <c r="S1010" s="3">
        <f>IFERROR(zacks_custom_screen_2023_05_31[[#This Row],[Price]]/zacks_custom_screen_2023_05_31[[#This Row],[EPS2]], "")</f>
        <v>65.088888888888889</v>
      </c>
      <c r="T1010" s="3">
        <f>IFERROR(zacks_custom_screen_2023_05_31[[#This Row],[PE1]]/(zacks_custom_screen_2023_05_31[[#This Row],[EG1]]*100), "")</f>
        <v>0.71973290598290607</v>
      </c>
      <c r="U1010" s="3">
        <f>IFERROR(zacks_custom_screen_2023_05_31[[#This Row],[PE2]]/(zacks_custom_screen_2023_05_31[[#This Row],[EG2]]*100), "")</f>
        <v>0.89069005847953231</v>
      </c>
      <c r="V1010"/>
      <c r="W1010"/>
      <c r="X1010"/>
    </row>
    <row r="1011" spans="2:24" hidden="1" x14ac:dyDescent="0.25">
      <c r="B1011" t="s">
        <v>2159</v>
      </c>
      <c r="C1011">
        <v>27002.09</v>
      </c>
      <c r="D1011" t="s">
        <v>2158</v>
      </c>
      <c r="E1011" t="s">
        <v>13</v>
      </c>
      <c r="F1011" t="s">
        <v>130</v>
      </c>
      <c r="G1011" t="s">
        <v>685</v>
      </c>
      <c r="H1011">
        <v>12</v>
      </c>
      <c r="I1011">
        <v>202212</v>
      </c>
      <c r="J1011" s="1">
        <v>54.43</v>
      </c>
      <c r="K1011" s="1">
        <v>13.19</v>
      </c>
      <c r="L1011" s="1">
        <v>7.09</v>
      </c>
      <c r="M1011" s="1">
        <v>6.52</v>
      </c>
      <c r="N1011" s="1">
        <f>INDEX(Data!Z:Z,MATCH(zacks_custom_screen_2023_05_31[[#This Row],[Company Name]] &amp; "*", Data!Y:Y,0))</f>
        <v>424910</v>
      </c>
      <c r="O1011" s="1">
        <f>INDEX(Data!AA:AA,MATCH(zacks_custom_screen_2023_05_31[[#This Row],[Company Name]] &amp; "*", Data!Y:Y,0))</f>
        <v>0</v>
      </c>
      <c r="P1011" s="2">
        <f>IFERROR((zacks_custom_screen_2023_05_31[[#This Row],[EPS1]]-zacks_custom_screen_2023_05_31[[#This Row],[EPS0]])/ABS(zacks_custom_screen_2023_05_31[[#This Row],[EPS0]]), "")</f>
        <v>-0.46247156937073541</v>
      </c>
      <c r="Q1011" s="2">
        <f>IFERROR((zacks_custom_screen_2023_05_31[[#This Row],[EPS2]]-zacks_custom_screen_2023_05_31[[#This Row],[EPS1]])/ABS(zacks_custom_screen_2023_05_31[[#This Row],[EPS1]]), "")</f>
        <v>-8.0394922425952087E-2</v>
      </c>
      <c r="R1011" s="3">
        <f>IFERROR(zacks_custom_screen_2023_05_31[[#This Row],[Price]]/zacks_custom_screen_2023_05_31[[#This Row],[EPS1]], "")</f>
        <v>7.6770098730606486</v>
      </c>
      <c r="S1011" s="3">
        <f>IFERROR(zacks_custom_screen_2023_05_31[[#This Row],[Price]]/zacks_custom_screen_2023_05_31[[#This Row],[EPS2]], "")</f>
        <v>8.3481595092024552</v>
      </c>
      <c r="T1011" s="3">
        <f>IFERROR(zacks_custom_screen_2023_05_31[[#This Row],[PE1]]/(zacks_custom_screen_2023_05_31[[#This Row],[EG1]]*100), "")</f>
        <v>-0.16599960692732779</v>
      </c>
      <c r="U1011" s="3">
        <f>IFERROR(zacks_custom_screen_2023_05_31[[#This Row],[PE2]]/(zacks_custom_screen_2023_05_31[[#This Row],[EG2]]*100), "")</f>
        <v>-1.0383938757937785</v>
      </c>
      <c r="V1011"/>
      <c r="W1011"/>
      <c r="X1011"/>
    </row>
    <row r="1012" spans="2:24" hidden="1" x14ac:dyDescent="0.25">
      <c r="B1012" t="s">
        <v>2161</v>
      </c>
      <c r="C1012">
        <v>5381.32</v>
      </c>
      <c r="D1012" t="s">
        <v>2160</v>
      </c>
      <c r="E1012" t="s">
        <v>22</v>
      </c>
      <c r="F1012" t="s">
        <v>41</v>
      </c>
      <c r="G1012" t="s">
        <v>153</v>
      </c>
      <c r="H1012">
        <v>12</v>
      </c>
      <c r="I1012">
        <v>202212</v>
      </c>
      <c r="J1012" s="1">
        <v>47.08</v>
      </c>
      <c r="K1012" s="1">
        <v>-5.57</v>
      </c>
      <c r="L1012" s="1">
        <v>-4.12</v>
      </c>
      <c r="M1012" s="1">
        <v>-2.66</v>
      </c>
      <c r="N1012" s="1">
        <f>INDEX(Data!Z:Z,MATCH(zacks_custom_screen_2023_05_31[[#This Row],[Company Name]] &amp; "*", Data!Y:Y,0))</f>
        <v>621511</v>
      </c>
      <c r="O1012" s="1">
        <f>INDEX(Data!AA:AA,MATCH(zacks_custom_screen_2023_05_31[[#This Row],[Company Name]] &amp; "*", Data!Y:Y,0))</f>
        <v>325413</v>
      </c>
      <c r="P1012" s="2">
        <f>IFERROR((zacks_custom_screen_2023_05_31[[#This Row],[EPS1]]-zacks_custom_screen_2023_05_31[[#This Row],[EPS0]])/ABS(zacks_custom_screen_2023_05_31[[#This Row],[EPS0]]), "")</f>
        <v>0.26032315978456017</v>
      </c>
      <c r="Q1012" s="2">
        <f>IFERROR((zacks_custom_screen_2023_05_31[[#This Row],[EPS2]]-zacks_custom_screen_2023_05_31[[#This Row],[EPS1]])/ABS(zacks_custom_screen_2023_05_31[[#This Row],[EPS1]]), "")</f>
        <v>0.35436893203883496</v>
      </c>
      <c r="R1012" s="3">
        <f>IFERROR(zacks_custom_screen_2023_05_31[[#This Row],[Price]]/zacks_custom_screen_2023_05_31[[#This Row],[EPS1]], "")</f>
        <v>-11.427184466019417</v>
      </c>
      <c r="S1012" s="3">
        <f>IFERROR(zacks_custom_screen_2023_05_31[[#This Row],[Price]]/zacks_custom_screen_2023_05_31[[#This Row],[EPS2]], "")</f>
        <v>-17.699248120300751</v>
      </c>
      <c r="T1012" s="3">
        <f>IFERROR(zacks_custom_screen_2023_05_31[[#This Row],[PE1]]/(zacks_custom_screen_2023_05_31[[#This Row],[EG1]]*100), "")</f>
        <v>-0.43896149983260796</v>
      </c>
      <c r="U1012" s="3">
        <f>IFERROR(zacks_custom_screen_2023_05_31[[#This Row],[PE2]]/(zacks_custom_screen_2023_05_31[[#This Row],[EG2]]*100), "")</f>
        <v>-0.49945823462766509</v>
      </c>
      <c r="V1012"/>
      <c r="W1012"/>
      <c r="X1012"/>
    </row>
    <row r="1013" spans="2:24" hidden="1" x14ac:dyDescent="0.25">
      <c r="B1013" t="s">
        <v>2163</v>
      </c>
      <c r="C1013">
        <v>15246.49</v>
      </c>
      <c r="D1013" t="s">
        <v>2162</v>
      </c>
      <c r="E1013" t="s">
        <v>22</v>
      </c>
      <c r="F1013" t="s">
        <v>37</v>
      </c>
      <c r="G1013" t="s">
        <v>404</v>
      </c>
      <c r="H1013">
        <v>12</v>
      </c>
      <c r="I1013">
        <v>202212</v>
      </c>
      <c r="J1013" s="1">
        <v>73.180000000000007</v>
      </c>
      <c r="K1013" s="1">
        <v>7.08</v>
      </c>
      <c r="L1013" s="1">
        <v>6.26</v>
      </c>
      <c r="M1013" s="1">
        <v>6.48</v>
      </c>
      <c r="N1013" s="1" t="e">
        <f>INDEX(Data!Z:Z,MATCH(zacks_custom_screen_2023_05_31[[#This Row],[Company Name]] &amp; "*", Data!Y:Y,0))</f>
        <v>#N/A</v>
      </c>
      <c r="O1013" s="1" t="e">
        <f>INDEX(Data!AA:AA,MATCH(zacks_custom_screen_2023_05_31[[#This Row],[Company Name]] &amp; "*", Data!Y:Y,0))</f>
        <v>#N/A</v>
      </c>
      <c r="P1013" s="2">
        <f>IFERROR((zacks_custom_screen_2023_05_31[[#This Row],[EPS1]]-zacks_custom_screen_2023_05_31[[#This Row],[EPS0]])/ABS(zacks_custom_screen_2023_05_31[[#This Row],[EPS0]]), "")</f>
        <v>-0.11581920903954807</v>
      </c>
      <c r="Q1013" s="2">
        <f>IFERROR((zacks_custom_screen_2023_05_31[[#This Row],[EPS2]]-zacks_custom_screen_2023_05_31[[#This Row],[EPS1]])/ABS(zacks_custom_screen_2023_05_31[[#This Row],[EPS1]]), "")</f>
        <v>3.5143769968051221E-2</v>
      </c>
      <c r="R1013" s="3">
        <f>IFERROR(zacks_custom_screen_2023_05_31[[#This Row],[Price]]/zacks_custom_screen_2023_05_31[[#This Row],[EPS1]], "")</f>
        <v>11.690095846645368</v>
      </c>
      <c r="S1013" s="3">
        <f>IFERROR(zacks_custom_screen_2023_05_31[[#This Row],[Price]]/zacks_custom_screen_2023_05_31[[#This Row],[EPS2]], "")</f>
        <v>11.293209876543211</v>
      </c>
      <c r="T1013" s="3">
        <f>IFERROR(zacks_custom_screen_2023_05_31[[#This Row],[PE1]]/(zacks_custom_screen_2023_05_31[[#This Row],[EG1]]*100), "")</f>
        <v>-1.0093399828566973</v>
      </c>
      <c r="U1013" s="3">
        <f>IFERROR(zacks_custom_screen_2023_05_31[[#This Row],[PE2]]/(zacks_custom_screen_2023_05_31[[#This Row],[EG2]]*100), "")</f>
        <v>3.2134315375981952</v>
      </c>
      <c r="V1013"/>
      <c r="W1013"/>
      <c r="X1013"/>
    </row>
    <row r="1014" spans="2:24" hidden="1" x14ac:dyDescent="0.25">
      <c r="B1014" t="s">
        <v>2165</v>
      </c>
      <c r="C1014">
        <v>31689.82</v>
      </c>
      <c r="D1014" t="s">
        <v>2164</v>
      </c>
      <c r="E1014" t="s">
        <v>13</v>
      </c>
      <c r="F1014" t="s">
        <v>85</v>
      </c>
      <c r="G1014" t="s">
        <v>286</v>
      </c>
      <c r="H1014">
        <v>12</v>
      </c>
      <c r="I1014">
        <v>202212</v>
      </c>
      <c r="J1014" s="1">
        <v>6.75</v>
      </c>
      <c r="K1014" s="1">
        <v>0.04</v>
      </c>
      <c r="L1014" s="1">
        <v>0.14000000000000001</v>
      </c>
      <c r="M1014" s="1">
        <v>0.25</v>
      </c>
      <c r="N1014" s="1">
        <f>INDEX(Data!Z:Z,MATCH(zacks_custom_screen_2023_05_31[[#This Row],[Company Name]] &amp; "*", Data!Y:Y,0))</f>
        <v>424210</v>
      </c>
      <c r="O1014" s="1">
        <f>INDEX(Data!AA:AA,MATCH(zacks_custom_screen_2023_05_31[[#This Row],[Company Name]] &amp; "*", Data!Y:Y,0))</f>
        <v>456120</v>
      </c>
      <c r="P1014" s="2">
        <f>IFERROR((zacks_custom_screen_2023_05_31[[#This Row],[EPS1]]-zacks_custom_screen_2023_05_31[[#This Row],[EPS0]])/ABS(zacks_custom_screen_2023_05_31[[#This Row],[EPS0]]), "")</f>
        <v>2.5</v>
      </c>
      <c r="Q1014" s="2">
        <f>IFERROR((zacks_custom_screen_2023_05_31[[#This Row],[EPS2]]-zacks_custom_screen_2023_05_31[[#This Row],[EPS1]])/ABS(zacks_custom_screen_2023_05_31[[#This Row],[EPS1]]), "")</f>
        <v>0.78571428571428559</v>
      </c>
      <c r="R1014" s="3">
        <f>IFERROR(zacks_custom_screen_2023_05_31[[#This Row],[Price]]/zacks_custom_screen_2023_05_31[[#This Row],[EPS1]], "")</f>
        <v>48.214285714285708</v>
      </c>
      <c r="S1014" s="3">
        <f>IFERROR(zacks_custom_screen_2023_05_31[[#This Row],[Price]]/zacks_custom_screen_2023_05_31[[#This Row],[EPS2]], "")</f>
        <v>27</v>
      </c>
      <c r="T1014" s="3">
        <f>IFERROR(zacks_custom_screen_2023_05_31[[#This Row],[PE1]]/(zacks_custom_screen_2023_05_31[[#This Row],[EG1]]*100), "")</f>
        <v>0.19285714285714284</v>
      </c>
      <c r="U1014" s="3">
        <f>IFERROR(zacks_custom_screen_2023_05_31[[#This Row],[PE2]]/(zacks_custom_screen_2023_05_31[[#This Row],[EG2]]*100), "")</f>
        <v>0.34363636363636368</v>
      </c>
      <c r="V1014"/>
      <c r="W1014"/>
      <c r="X1014"/>
    </row>
    <row r="1015" spans="2:24" hidden="1" x14ac:dyDescent="0.25">
      <c r="B1015" t="s">
        <v>2167</v>
      </c>
      <c r="C1015">
        <v>33415.160000000003</v>
      </c>
      <c r="D1015" t="s">
        <v>2166</v>
      </c>
      <c r="E1015" t="s">
        <v>13</v>
      </c>
      <c r="F1015" t="s">
        <v>130</v>
      </c>
      <c r="G1015" t="s">
        <v>756</v>
      </c>
      <c r="H1015">
        <v>12</v>
      </c>
      <c r="I1015">
        <v>202212</v>
      </c>
      <c r="J1015" s="1">
        <v>133.01</v>
      </c>
      <c r="K1015" s="1">
        <v>28.79</v>
      </c>
      <c r="L1015" s="1">
        <v>17</v>
      </c>
      <c r="M1015" s="1">
        <v>11.85</v>
      </c>
      <c r="N1015" s="1">
        <f>INDEX(Data!Z:Z,MATCH(zacks_custom_screen_2023_05_31[[#This Row],[Company Name]] &amp; "*", Data!Y:Y,0))</f>
        <v>331110</v>
      </c>
      <c r="O1015" s="1">
        <f>INDEX(Data!AA:AA,MATCH(zacks_custom_screen_2023_05_31[[#This Row],[Company Name]] &amp; "*", Data!Y:Y,0))</f>
        <v>332312</v>
      </c>
      <c r="P1015" s="2">
        <f>IFERROR((zacks_custom_screen_2023_05_31[[#This Row],[EPS1]]-zacks_custom_screen_2023_05_31[[#This Row],[EPS0]])/ABS(zacks_custom_screen_2023_05_31[[#This Row],[EPS0]]), "")</f>
        <v>-0.40951719346995485</v>
      </c>
      <c r="Q1015" s="2">
        <f>IFERROR((zacks_custom_screen_2023_05_31[[#This Row],[EPS2]]-zacks_custom_screen_2023_05_31[[#This Row],[EPS1]])/ABS(zacks_custom_screen_2023_05_31[[#This Row],[EPS1]]), "")</f>
        <v>-0.30294117647058827</v>
      </c>
      <c r="R1015" s="3">
        <f>IFERROR(zacks_custom_screen_2023_05_31[[#This Row],[Price]]/zacks_custom_screen_2023_05_31[[#This Row],[EPS1]], "")</f>
        <v>7.8241176470588227</v>
      </c>
      <c r="S1015" s="3">
        <f>IFERROR(zacks_custom_screen_2023_05_31[[#This Row],[Price]]/zacks_custom_screen_2023_05_31[[#This Row],[EPS2]], "")</f>
        <v>11.224472573839662</v>
      </c>
      <c r="T1015" s="3">
        <f>IFERROR(zacks_custom_screen_2023_05_31[[#This Row],[PE1]]/(zacks_custom_screen_2023_05_31[[#This Row],[EG1]]*100), "")</f>
        <v>-0.19105712218729726</v>
      </c>
      <c r="U1015" s="3">
        <f>IFERROR(zacks_custom_screen_2023_05_31[[#This Row],[PE2]]/(zacks_custom_screen_2023_05_31[[#This Row],[EG2]]*100), "")</f>
        <v>-0.37051657039859076</v>
      </c>
      <c r="V1015"/>
      <c r="W1015"/>
      <c r="X1015"/>
    </row>
    <row r="1016" spans="2:24" hidden="1" x14ac:dyDescent="0.25">
      <c r="B1016" t="s">
        <v>2169</v>
      </c>
      <c r="C1016">
        <v>7545.1</v>
      </c>
      <c r="D1016" t="s">
        <v>2168</v>
      </c>
      <c r="E1016" t="s">
        <v>22</v>
      </c>
      <c r="F1016" t="s">
        <v>41</v>
      </c>
      <c r="G1016" t="s">
        <v>153</v>
      </c>
      <c r="H1016">
        <v>12</v>
      </c>
      <c r="I1016">
        <v>202212</v>
      </c>
      <c r="J1016" s="1">
        <v>71.040000000000006</v>
      </c>
      <c r="K1016" s="1">
        <v>-0.88</v>
      </c>
      <c r="L1016" s="1">
        <v>-1.97</v>
      </c>
      <c r="M1016" s="1">
        <v>-2.2000000000000002</v>
      </c>
      <c r="N1016" s="1" t="e">
        <f>INDEX(Data!Z:Z,MATCH(zacks_custom_screen_2023_05_31[[#This Row],[Company Name]] &amp; "*", Data!Y:Y,0))</f>
        <v>#N/A</v>
      </c>
      <c r="O1016" s="1" t="e">
        <f>INDEX(Data!AA:AA,MATCH(zacks_custom_screen_2023_05_31[[#This Row],[Company Name]] &amp; "*", Data!Y:Y,0))</f>
        <v>#N/A</v>
      </c>
      <c r="P1016" s="2">
        <f>IFERROR((zacks_custom_screen_2023_05_31[[#This Row],[EPS1]]-zacks_custom_screen_2023_05_31[[#This Row],[EPS0]])/ABS(zacks_custom_screen_2023_05_31[[#This Row],[EPS0]]), "")</f>
        <v>-1.2386363636363635</v>
      </c>
      <c r="Q1016" s="2">
        <f>IFERROR((zacks_custom_screen_2023_05_31[[#This Row],[EPS2]]-zacks_custom_screen_2023_05_31[[#This Row],[EPS1]])/ABS(zacks_custom_screen_2023_05_31[[#This Row],[EPS1]]), "")</f>
        <v>-0.1167512690355331</v>
      </c>
      <c r="R1016" s="3">
        <f>IFERROR(zacks_custom_screen_2023_05_31[[#This Row],[Price]]/zacks_custom_screen_2023_05_31[[#This Row],[EPS1]], "")</f>
        <v>-36.060913705583758</v>
      </c>
      <c r="S1016" s="3">
        <f>IFERROR(zacks_custom_screen_2023_05_31[[#This Row],[Price]]/zacks_custom_screen_2023_05_31[[#This Row],[EPS2]], "")</f>
        <v>-32.290909090909089</v>
      </c>
      <c r="T1016" s="3">
        <f>IFERROR(zacks_custom_screen_2023_05_31[[#This Row],[PE1]]/(zacks_custom_screen_2023_05_31[[#This Row],[EG1]]*100), "")</f>
        <v>0.29113398221021752</v>
      </c>
      <c r="U1016" s="3">
        <f>IFERROR(zacks_custom_screen_2023_05_31[[#This Row],[PE2]]/(zacks_custom_screen_2023_05_31[[#This Row],[EG2]]*100), "")</f>
        <v>2.7657865612648198</v>
      </c>
      <c r="V1016"/>
      <c r="W1016"/>
      <c r="X1016"/>
    </row>
    <row r="1017" spans="2:24" hidden="1" x14ac:dyDescent="0.25">
      <c r="B1017" t="s">
        <v>2171</v>
      </c>
      <c r="C1017">
        <v>990741.69</v>
      </c>
      <c r="D1017" t="s">
        <v>2170</v>
      </c>
      <c r="E1017" t="s">
        <v>22</v>
      </c>
      <c r="F1017" t="s">
        <v>14</v>
      </c>
      <c r="G1017" t="s">
        <v>1620</v>
      </c>
      <c r="H1017">
        <v>1</v>
      </c>
      <c r="I1017">
        <v>202301</v>
      </c>
      <c r="J1017" s="1">
        <v>401.11</v>
      </c>
      <c r="K1017" s="1">
        <v>3.34</v>
      </c>
      <c r="L1017" s="1">
        <v>4.96</v>
      </c>
      <c r="M1017" s="1">
        <v>6.5</v>
      </c>
      <c r="N1017" s="1">
        <f>INDEX(Data!Z:Z,MATCH(zacks_custom_screen_2023_05_31[[#This Row],[Company Name]] &amp; "*", Data!Y:Y,0))</f>
        <v>334413</v>
      </c>
      <c r="O1017" s="1">
        <f>INDEX(Data!AA:AA,MATCH(zacks_custom_screen_2023_05_31[[#This Row],[Company Name]] &amp; "*", Data!Y:Y,0))</f>
        <v>0</v>
      </c>
      <c r="P1017" s="2">
        <f>IFERROR((zacks_custom_screen_2023_05_31[[#This Row],[EPS1]]-zacks_custom_screen_2023_05_31[[#This Row],[EPS0]])/ABS(zacks_custom_screen_2023_05_31[[#This Row],[EPS0]]), "")</f>
        <v>0.48502994011976053</v>
      </c>
      <c r="Q1017" s="2">
        <f>IFERROR((zacks_custom_screen_2023_05_31[[#This Row],[EPS2]]-zacks_custom_screen_2023_05_31[[#This Row],[EPS1]])/ABS(zacks_custom_screen_2023_05_31[[#This Row],[EPS1]]), "")</f>
        <v>0.31048387096774194</v>
      </c>
      <c r="R1017" s="3">
        <f>IFERROR(zacks_custom_screen_2023_05_31[[#This Row],[Price]]/zacks_custom_screen_2023_05_31[[#This Row],[EPS1]], "")</f>
        <v>80.868951612903231</v>
      </c>
      <c r="S1017" s="3">
        <f>IFERROR(zacks_custom_screen_2023_05_31[[#This Row],[Price]]/zacks_custom_screen_2023_05_31[[#This Row],[EPS2]], "")</f>
        <v>61.709230769230771</v>
      </c>
      <c r="T1017" s="3">
        <f>IFERROR(zacks_custom_screen_2023_05_31[[#This Row],[PE1]]/(zacks_custom_screen_2023_05_31[[#This Row],[EG1]]*100), "")</f>
        <v>1.6672981381919554</v>
      </c>
      <c r="U1017" s="3">
        <f>IFERROR(zacks_custom_screen_2023_05_31[[#This Row],[PE2]]/(zacks_custom_screen_2023_05_31[[#This Row],[EG2]]*100), "")</f>
        <v>1.987518081918082</v>
      </c>
      <c r="V1017"/>
      <c r="W1017"/>
      <c r="X1017"/>
    </row>
    <row r="1018" spans="2:24" hidden="1" x14ac:dyDescent="0.25">
      <c r="B1018" t="s">
        <v>2173</v>
      </c>
      <c r="C1018">
        <v>4423.04</v>
      </c>
      <c r="D1018" t="s">
        <v>2172</v>
      </c>
      <c r="E1018" t="s">
        <v>22</v>
      </c>
      <c r="F1018" t="s">
        <v>85</v>
      </c>
      <c r="G1018" t="s">
        <v>985</v>
      </c>
      <c r="H1018">
        <v>12</v>
      </c>
      <c r="I1018">
        <v>202212</v>
      </c>
      <c r="J1018" s="1">
        <v>31.89</v>
      </c>
      <c r="K1018" s="1">
        <v>1.86</v>
      </c>
      <c r="L1018" s="1">
        <v>2.09</v>
      </c>
      <c r="M1018" s="1">
        <v>2.73</v>
      </c>
      <c r="N1018" s="1" t="e">
        <f>INDEX(Data!Z:Z,MATCH(zacks_custom_screen_2023_05_31[[#This Row],[Company Name]] &amp; "*", Data!Y:Y,0))</f>
        <v>#N/A</v>
      </c>
      <c r="O1018" s="1" t="e">
        <f>INDEX(Data!AA:AA,MATCH(zacks_custom_screen_2023_05_31[[#This Row],[Company Name]] &amp; "*", Data!Y:Y,0))</f>
        <v>#N/A</v>
      </c>
      <c r="P1018" s="2">
        <f>IFERROR((zacks_custom_screen_2023_05_31[[#This Row],[EPS1]]-zacks_custom_screen_2023_05_31[[#This Row],[EPS0]])/ABS(zacks_custom_screen_2023_05_31[[#This Row],[EPS0]]), "")</f>
        <v>0.12365591397849449</v>
      </c>
      <c r="Q1018" s="2">
        <f>IFERROR((zacks_custom_screen_2023_05_31[[#This Row],[EPS2]]-zacks_custom_screen_2023_05_31[[#This Row],[EPS1]])/ABS(zacks_custom_screen_2023_05_31[[#This Row],[EPS1]]), "")</f>
        <v>0.30622009569378</v>
      </c>
      <c r="R1018" s="3">
        <f>IFERROR(zacks_custom_screen_2023_05_31[[#This Row],[Price]]/zacks_custom_screen_2023_05_31[[#This Row],[EPS1]], "")</f>
        <v>15.258373205741629</v>
      </c>
      <c r="S1018" s="3">
        <f>IFERROR(zacks_custom_screen_2023_05_31[[#This Row],[Price]]/zacks_custom_screen_2023_05_31[[#This Row],[EPS2]], "")</f>
        <v>11.681318681318682</v>
      </c>
      <c r="T1018" s="3">
        <f>IFERROR(zacks_custom_screen_2023_05_31[[#This Row],[PE1]]/(zacks_custom_screen_2023_05_31[[#This Row],[EG1]]*100), "")</f>
        <v>1.2339380070730201</v>
      </c>
      <c r="U1018" s="3">
        <f>IFERROR(zacks_custom_screen_2023_05_31[[#This Row],[PE2]]/(zacks_custom_screen_2023_05_31[[#This Row],[EG2]]*100), "")</f>
        <v>0.38146806318681309</v>
      </c>
      <c r="V1018"/>
      <c r="W1018"/>
      <c r="X1018"/>
    </row>
    <row r="1019" spans="2:24" hidden="1" x14ac:dyDescent="0.25">
      <c r="B1019" t="s">
        <v>2175</v>
      </c>
      <c r="C1019">
        <v>3140.2</v>
      </c>
      <c r="D1019" t="s">
        <v>2174</v>
      </c>
      <c r="E1019" t="s">
        <v>22</v>
      </c>
      <c r="F1019" t="s">
        <v>14</v>
      </c>
      <c r="G1019" t="s">
        <v>196</v>
      </c>
      <c r="H1019">
        <v>12</v>
      </c>
      <c r="I1019">
        <v>202212</v>
      </c>
      <c r="J1019" s="1">
        <v>109.32</v>
      </c>
      <c r="K1019" s="1">
        <v>5.07</v>
      </c>
      <c r="L1019" s="1">
        <v>4.18</v>
      </c>
      <c r="M1019" s="1">
        <v>5.07</v>
      </c>
      <c r="N1019" s="1" t="e">
        <f>INDEX(Data!Z:Z,MATCH(zacks_custom_screen_2023_05_31[[#This Row],[Company Name]] &amp; "*", Data!Y:Y,0))</f>
        <v>#N/A</v>
      </c>
      <c r="O1019" s="1" t="e">
        <f>INDEX(Data!AA:AA,MATCH(zacks_custom_screen_2023_05_31[[#This Row],[Company Name]] &amp; "*", Data!Y:Y,0))</f>
        <v>#N/A</v>
      </c>
      <c r="P1019" s="2">
        <f>IFERROR((zacks_custom_screen_2023_05_31[[#This Row],[EPS1]]-zacks_custom_screen_2023_05_31[[#This Row],[EPS0]])/ABS(zacks_custom_screen_2023_05_31[[#This Row],[EPS0]]), "")</f>
        <v>-0.17554240631163717</v>
      </c>
      <c r="Q1019" s="2">
        <f>IFERROR((zacks_custom_screen_2023_05_31[[#This Row],[EPS2]]-zacks_custom_screen_2023_05_31[[#This Row],[EPS1]])/ABS(zacks_custom_screen_2023_05_31[[#This Row],[EPS1]]), "")</f>
        <v>0.21291866028708148</v>
      </c>
      <c r="R1019" s="3">
        <f>IFERROR(zacks_custom_screen_2023_05_31[[#This Row],[Price]]/zacks_custom_screen_2023_05_31[[#This Row],[EPS1]], "")</f>
        <v>26.153110047846891</v>
      </c>
      <c r="S1019" s="3">
        <f>IFERROR(zacks_custom_screen_2023_05_31[[#This Row],[Price]]/zacks_custom_screen_2023_05_31[[#This Row],[EPS2]], "")</f>
        <v>21.562130177514792</v>
      </c>
      <c r="T1019" s="3">
        <f>IFERROR(zacks_custom_screen_2023_05_31[[#This Row],[PE1]]/(zacks_custom_screen_2023_05_31[[#This Row],[EG1]]*100), "")</f>
        <v>-1.4898457072200411</v>
      </c>
      <c r="U1019" s="3">
        <f>IFERROR(zacks_custom_screen_2023_05_31[[#This Row],[PE2]]/(zacks_custom_screen_2023_05_31[[#This Row],[EG2]]*100), "")</f>
        <v>1.0126933049664244</v>
      </c>
      <c r="V1019"/>
      <c r="W1019"/>
      <c r="X1019"/>
    </row>
    <row r="1020" spans="2:24" hidden="1" x14ac:dyDescent="0.25">
      <c r="B1020" t="s">
        <v>2177</v>
      </c>
      <c r="C1020">
        <v>361645</v>
      </c>
      <c r="D1020" t="s">
        <v>2176</v>
      </c>
      <c r="E1020" t="s">
        <v>13</v>
      </c>
      <c r="F1020" t="s">
        <v>41</v>
      </c>
      <c r="G1020" t="s">
        <v>42</v>
      </c>
      <c r="H1020">
        <v>12</v>
      </c>
      <c r="I1020">
        <v>202212</v>
      </c>
      <c r="J1020" s="1">
        <v>159.81</v>
      </c>
      <c r="K1020" s="1">
        <v>3.46</v>
      </c>
      <c r="L1020" s="1">
        <v>5.07</v>
      </c>
      <c r="M1020" s="1">
        <v>5.91</v>
      </c>
      <c r="N1020" s="1">
        <f>INDEX(Data!Z:Z,MATCH(zacks_custom_screen_2023_05_31[[#This Row],[Company Name]] &amp; "*", Data!Y:Y,0))</f>
        <v>325412</v>
      </c>
      <c r="O1020" s="1">
        <f>INDEX(Data!AA:AA,MATCH(zacks_custom_screen_2023_05_31[[#This Row],[Company Name]] &amp; "*", Data!Y:Y,0))</f>
        <v>0</v>
      </c>
      <c r="P1020" s="2">
        <f>IFERROR((zacks_custom_screen_2023_05_31[[#This Row],[EPS1]]-zacks_custom_screen_2023_05_31[[#This Row],[EPS0]])/ABS(zacks_custom_screen_2023_05_31[[#This Row],[EPS0]]), "")</f>
        <v>0.46531791907514458</v>
      </c>
      <c r="Q1020" s="2">
        <f>IFERROR((zacks_custom_screen_2023_05_31[[#This Row],[EPS2]]-zacks_custom_screen_2023_05_31[[#This Row],[EPS1]])/ABS(zacks_custom_screen_2023_05_31[[#This Row],[EPS1]]), "")</f>
        <v>0.16568047337278102</v>
      </c>
      <c r="R1020" s="3">
        <f>IFERROR(zacks_custom_screen_2023_05_31[[#This Row],[Price]]/zacks_custom_screen_2023_05_31[[#This Row],[EPS1]], "")</f>
        <v>31.520710059171595</v>
      </c>
      <c r="S1020" s="3">
        <f>IFERROR(zacks_custom_screen_2023_05_31[[#This Row],[Price]]/zacks_custom_screen_2023_05_31[[#This Row],[EPS2]], "")</f>
        <v>27.040609137055839</v>
      </c>
      <c r="T1020" s="3">
        <f>IFERROR(zacks_custom_screen_2023_05_31[[#This Row],[PE1]]/(zacks_custom_screen_2023_05_31[[#This Row],[EG1]]*100), "")</f>
        <v>0.67740159506045772</v>
      </c>
      <c r="U1020" s="3">
        <f>IFERROR(zacks_custom_screen_2023_05_31[[#This Row],[PE2]]/(zacks_custom_screen_2023_05_31[[#This Row],[EG2]]*100), "")</f>
        <v>1.6320939086294421</v>
      </c>
      <c r="V1020"/>
      <c r="W1020"/>
      <c r="X1020"/>
    </row>
    <row r="1021" spans="2:24" hidden="1" x14ac:dyDescent="0.25">
      <c r="B1021" t="s">
        <v>2178</v>
      </c>
      <c r="C1021">
        <v>18251.77</v>
      </c>
      <c r="D1021" t="s">
        <v>2178</v>
      </c>
      <c r="E1021" t="s">
        <v>13</v>
      </c>
      <c r="F1021" t="s">
        <v>26</v>
      </c>
      <c r="G1021" t="s">
        <v>963</v>
      </c>
      <c r="H1021">
        <v>12</v>
      </c>
      <c r="I1021">
        <v>202212</v>
      </c>
      <c r="J1021" s="1">
        <v>5621.21</v>
      </c>
      <c r="K1021" s="1">
        <v>491.82</v>
      </c>
      <c r="L1021" s="1">
        <v>423.83</v>
      </c>
      <c r="M1021" s="1">
        <v>424.1</v>
      </c>
      <c r="N1021" s="1">
        <f>INDEX(Data!Z:Z,MATCH(zacks_custom_screen_2023_05_31[[#This Row],[Company Name]] &amp; "*", Data!Y:Y,0))</f>
        <v>236117</v>
      </c>
      <c r="O1021" s="1">
        <f>INDEX(Data!AA:AA,MATCH(zacks_custom_screen_2023_05_31[[#This Row],[Company Name]] &amp; "*", Data!Y:Y,0))</f>
        <v>522292</v>
      </c>
      <c r="P1021" s="2">
        <f>IFERROR((zacks_custom_screen_2023_05_31[[#This Row],[EPS1]]-zacks_custom_screen_2023_05_31[[#This Row],[EPS0]])/ABS(zacks_custom_screen_2023_05_31[[#This Row],[EPS0]]), "")</f>
        <v>-0.13824163311780735</v>
      </c>
      <c r="Q1021" s="2">
        <f>IFERROR((zacks_custom_screen_2023_05_31[[#This Row],[EPS2]]-zacks_custom_screen_2023_05_31[[#This Row],[EPS1]])/ABS(zacks_custom_screen_2023_05_31[[#This Row],[EPS1]]), "")</f>
        <v>6.3704787296802649E-4</v>
      </c>
      <c r="R1021" s="3">
        <f>IFERROR(zacks_custom_screen_2023_05_31[[#This Row],[Price]]/zacks_custom_screen_2023_05_31[[#This Row],[EPS1]], "")</f>
        <v>13.262888422244769</v>
      </c>
      <c r="S1021" s="3">
        <f>IFERROR(zacks_custom_screen_2023_05_31[[#This Row],[Price]]/zacks_custom_screen_2023_05_31[[#This Row],[EPS2]], "")</f>
        <v>13.254444706437161</v>
      </c>
      <c r="T1021" s="3">
        <f>IFERROR(zacks_custom_screen_2023_05_31[[#This Row],[PE1]]/(zacks_custom_screen_2023_05_31[[#This Row],[EG1]]*100), "")</f>
        <v>-0.95939899747439639</v>
      </c>
      <c r="U1021" s="3">
        <f>IFERROR(zacks_custom_screen_2023_05_31[[#This Row],[PE2]]/(zacks_custom_screen_2023_05_31[[#This Row],[EG2]]*100), "")</f>
        <v>208.06041851586878</v>
      </c>
      <c r="V1021"/>
      <c r="W1021"/>
      <c r="X1021"/>
    </row>
    <row r="1022" spans="2:24" hidden="1" x14ac:dyDescent="0.25">
      <c r="B1022" t="s">
        <v>2180</v>
      </c>
      <c r="C1022">
        <v>204647.39</v>
      </c>
      <c r="D1022" t="s">
        <v>2179</v>
      </c>
      <c r="E1022" t="s">
        <v>13</v>
      </c>
      <c r="F1022" t="s">
        <v>41</v>
      </c>
      <c r="G1022" t="s">
        <v>42</v>
      </c>
      <c r="H1022">
        <v>12</v>
      </c>
      <c r="I1022">
        <v>202212</v>
      </c>
      <c r="J1022" s="1">
        <v>96.55</v>
      </c>
      <c r="K1022" s="1">
        <v>6.1</v>
      </c>
      <c r="L1022" s="1">
        <v>6.67</v>
      </c>
      <c r="M1022" s="1">
        <v>7.22</v>
      </c>
      <c r="N1022" s="1">
        <f>INDEX(Data!Z:Z,MATCH(zacks_custom_screen_2023_05_31[[#This Row],[Company Name]] &amp; "*", Data!Y:Y,0))</f>
        <v>325320</v>
      </c>
      <c r="O1022" s="1">
        <f>INDEX(Data!AA:AA,MATCH(zacks_custom_screen_2023_05_31[[#This Row],[Company Name]] &amp; "*", Data!Y:Y,0))</f>
        <v>311422</v>
      </c>
      <c r="P1022" s="2">
        <f>IFERROR((zacks_custom_screen_2023_05_31[[#This Row],[EPS1]]-zacks_custom_screen_2023_05_31[[#This Row],[EPS0]])/ABS(zacks_custom_screen_2023_05_31[[#This Row],[EPS0]]), "")</f>
        <v>9.3442622950819718E-2</v>
      </c>
      <c r="Q1022" s="2">
        <f>IFERROR((zacks_custom_screen_2023_05_31[[#This Row],[EPS2]]-zacks_custom_screen_2023_05_31[[#This Row],[EPS1]])/ABS(zacks_custom_screen_2023_05_31[[#This Row],[EPS1]]), "")</f>
        <v>8.2458770614692631E-2</v>
      </c>
      <c r="R1022" s="3">
        <f>IFERROR(zacks_custom_screen_2023_05_31[[#This Row],[Price]]/zacks_custom_screen_2023_05_31[[#This Row],[EPS1]], "")</f>
        <v>14.475262368815592</v>
      </c>
      <c r="S1022" s="3">
        <f>IFERROR(zacks_custom_screen_2023_05_31[[#This Row],[Price]]/zacks_custom_screen_2023_05_31[[#This Row],[EPS2]], "")</f>
        <v>13.372576177285319</v>
      </c>
      <c r="T1022" s="3">
        <f>IFERROR(zacks_custom_screen_2023_05_31[[#This Row],[PE1]]/(zacks_custom_screen_2023_05_31[[#This Row],[EG1]]*100), "")</f>
        <v>1.5491070254346504</v>
      </c>
      <c r="U1022" s="3">
        <f>IFERROR(zacks_custom_screen_2023_05_31[[#This Row],[PE2]]/(zacks_custom_screen_2023_05_31[[#This Row],[EG2]]*100), "")</f>
        <v>1.6217287836816927</v>
      </c>
      <c r="V1022"/>
      <c r="W1022"/>
      <c r="X1022"/>
    </row>
    <row r="1023" spans="2:24" hidden="1" x14ac:dyDescent="0.25">
      <c r="B1023" t="s">
        <v>2182</v>
      </c>
      <c r="C1023">
        <v>5398.89</v>
      </c>
      <c r="D1023" t="s">
        <v>2181</v>
      </c>
      <c r="E1023" t="s">
        <v>13</v>
      </c>
      <c r="F1023" t="s">
        <v>41</v>
      </c>
      <c r="G1023" t="s">
        <v>61</v>
      </c>
      <c r="H1023">
        <v>12</v>
      </c>
      <c r="I1023">
        <v>202212</v>
      </c>
      <c r="J1023" s="1">
        <v>32.979999999999997</v>
      </c>
      <c r="K1023" s="1">
        <v>1.94</v>
      </c>
      <c r="L1023" s="1">
        <v>1.86</v>
      </c>
      <c r="M1023" s="1">
        <v>2.12</v>
      </c>
      <c r="N1023" s="1">
        <f>INDEX(Data!Z:Z,MATCH(zacks_custom_screen_2023_05_31[[#This Row],[Company Name]] &amp; "*", Data!Y:Y,0))</f>
        <v>339114</v>
      </c>
      <c r="O1023" s="1">
        <f>INDEX(Data!AA:AA,MATCH(zacks_custom_screen_2023_05_31[[#This Row],[Company Name]] &amp; "*", Data!Y:Y,0))</f>
        <v>0</v>
      </c>
      <c r="P1023" s="2">
        <f>IFERROR((zacks_custom_screen_2023_05_31[[#This Row],[EPS1]]-zacks_custom_screen_2023_05_31[[#This Row],[EPS0]])/ABS(zacks_custom_screen_2023_05_31[[#This Row],[EPS0]]), "")</f>
        <v>-4.1237113402061779E-2</v>
      </c>
      <c r="Q1023" s="2">
        <f>IFERROR((zacks_custom_screen_2023_05_31[[#This Row],[EPS2]]-zacks_custom_screen_2023_05_31[[#This Row],[EPS1]])/ABS(zacks_custom_screen_2023_05_31[[#This Row],[EPS1]]), "")</f>
        <v>0.13978494623655913</v>
      </c>
      <c r="R1023" s="3">
        <f>IFERROR(zacks_custom_screen_2023_05_31[[#This Row],[Price]]/zacks_custom_screen_2023_05_31[[#This Row],[EPS1]], "")</f>
        <v>17.731182795698921</v>
      </c>
      <c r="S1023" s="3">
        <f>IFERROR(zacks_custom_screen_2023_05_31[[#This Row],[Price]]/zacks_custom_screen_2023_05_31[[#This Row],[EPS2]], "")</f>
        <v>15.556603773584904</v>
      </c>
      <c r="T1023" s="3">
        <f>IFERROR(zacks_custom_screen_2023_05_31[[#This Row],[PE1]]/(zacks_custom_screen_2023_05_31[[#This Row],[EG1]]*100), "")</f>
        <v>-4.2998118279569963</v>
      </c>
      <c r="U1023" s="3">
        <f>IFERROR(zacks_custom_screen_2023_05_31[[#This Row],[PE2]]/(zacks_custom_screen_2023_05_31[[#This Row],[EG2]]*100), "")</f>
        <v>1.1128955007256893</v>
      </c>
      <c r="V1023"/>
      <c r="W1023"/>
      <c r="X1023"/>
    </row>
    <row r="1024" spans="2:24" hidden="1" x14ac:dyDescent="0.25">
      <c r="B1024" t="s">
        <v>2184</v>
      </c>
      <c r="C1024">
        <v>7421.88</v>
      </c>
      <c r="D1024" t="s">
        <v>2183</v>
      </c>
      <c r="E1024" t="s">
        <v>13</v>
      </c>
      <c r="F1024" t="s">
        <v>14</v>
      </c>
      <c r="G1024" t="s">
        <v>595</v>
      </c>
      <c r="H1024">
        <v>12</v>
      </c>
      <c r="I1024">
        <v>202212</v>
      </c>
      <c r="J1024" s="1">
        <v>44.8</v>
      </c>
      <c r="K1024" s="1">
        <v>2.4</v>
      </c>
      <c r="L1024" s="1">
        <v>2.65</v>
      </c>
      <c r="M1024" s="1">
        <v>2.85</v>
      </c>
      <c r="N1024" s="1" t="e">
        <f>INDEX(Data!Z:Z,MATCH(zacks_custom_screen_2023_05_31[[#This Row],[Company Name]] &amp; "*", Data!Y:Y,0))</f>
        <v>#N/A</v>
      </c>
      <c r="O1024" s="1" t="e">
        <f>INDEX(Data!AA:AA,MATCH(zacks_custom_screen_2023_05_31[[#This Row],[Company Name]] &amp; "*", Data!Y:Y,0))</f>
        <v>#N/A</v>
      </c>
      <c r="P1024" s="2">
        <f>IFERROR((zacks_custom_screen_2023_05_31[[#This Row],[EPS1]]-zacks_custom_screen_2023_05_31[[#This Row],[EPS0]])/ABS(zacks_custom_screen_2023_05_31[[#This Row],[EPS0]]), "")</f>
        <v>0.10416666666666667</v>
      </c>
      <c r="Q1024" s="2">
        <f>IFERROR((zacks_custom_screen_2023_05_31[[#This Row],[EPS2]]-zacks_custom_screen_2023_05_31[[#This Row],[EPS1]])/ABS(zacks_custom_screen_2023_05_31[[#This Row],[EPS1]]), "")</f>
        <v>7.5471698113207614E-2</v>
      </c>
      <c r="R1024" s="3">
        <f>IFERROR(zacks_custom_screen_2023_05_31[[#This Row],[Price]]/zacks_custom_screen_2023_05_31[[#This Row],[EPS1]], "")</f>
        <v>16.90566037735849</v>
      </c>
      <c r="S1024" s="3">
        <f>IFERROR(zacks_custom_screen_2023_05_31[[#This Row],[Price]]/zacks_custom_screen_2023_05_31[[#This Row],[EPS2]], "")</f>
        <v>15.719298245614034</v>
      </c>
      <c r="T1024" s="3">
        <f>IFERROR(zacks_custom_screen_2023_05_31[[#This Row],[PE1]]/(zacks_custom_screen_2023_05_31[[#This Row],[EG1]]*100), "")</f>
        <v>1.6229433962264148</v>
      </c>
      <c r="U1024" s="3">
        <f>IFERROR(zacks_custom_screen_2023_05_31[[#This Row],[PE2]]/(zacks_custom_screen_2023_05_31[[#This Row],[EG2]]*100), "")</f>
        <v>2.0828070175438578</v>
      </c>
      <c r="V1024"/>
      <c r="W1024"/>
      <c r="X1024"/>
    </row>
    <row r="1025" spans="2:24" hidden="1" x14ac:dyDescent="0.25">
      <c r="B1025" t="s">
        <v>2186</v>
      </c>
      <c r="C1025">
        <v>3384.99</v>
      </c>
      <c r="D1025" t="s">
        <v>2185</v>
      </c>
      <c r="E1025" t="s">
        <v>22</v>
      </c>
      <c r="F1025" t="s">
        <v>118</v>
      </c>
      <c r="G1025" t="s">
        <v>119</v>
      </c>
      <c r="H1025">
        <v>12</v>
      </c>
      <c r="I1025">
        <v>202212</v>
      </c>
      <c r="J1025" s="1">
        <v>56.61</v>
      </c>
      <c r="K1025" s="1">
        <v>3.18</v>
      </c>
      <c r="L1025" s="1">
        <v>3.48</v>
      </c>
      <c r="M1025" s="1">
        <v>3.58</v>
      </c>
      <c r="N1025" s="1">
        <f>INDEX(Data!Z:Z,MATCH(zacks_custom_screen_2023_05_31[[#This Row],[Company Name]] &amp; "*", Data!Y:Y,0))</f>
        <v>524113</v>
      </c>
      <c r="O1025" s="1">
        <f>INDEX(Data!AA:AA,MATCH(zacks_custom_screen_2023_05_31[[#This Row],[Company Name]] &amp; "*", Data!Y:Y,0))</f>
        <v>524113</v>
      </c>
      <c r="P1025" s="2">
        <f>IFERROR((zacks_custom_screen_2023_05_31[[#This Row],[EPS1]]-zacks_custom_screen_2023_05_31[[#This Row],[EPS0]])/ABS(zacks_custom_screen_2023_05_31[[#This Row],[EPS0]]), "")</f>
        <v>9.4339622641509371E-2</v>
      </c>
      <c r="Q1025" s="2">
        <f>IFERROR((zacks_custom_screen_2023_05_31[[#This Row],[EPS2]]-zacks_custom_screen_2023_05_31[[#This Row],[EPS1]])/ABS(zacks_custom_screen_2023_05_31[[#This Row],[EPS1]]), "")</f>
        <v>2.8735632183908073E-2</v>
      </c>
      <c r="R1025" s="3">
        <f>IFERROR(zacks_custom_screen_2023_05_31[[#This Row],[Price]]/zacks_custom_screen_2023_05_31[[#This Row],[EPS1]], "")</f>
        <v>16.267241379310345</v>
      </c>
      <c r="S1025" s="3">
        <f>IFERROR(zacks_custom_screen_2023_05_31[[#This Row],[Price]]/zacks_custom_screen_2023_05_31[[#This Row],[EPS2]], "")</f>
        <v>15.812849162011172</v>
      </c>
      <c r="T1025" s="3">
        <f>IFERROR(zacks_custom_screen_2023_05_31[[#This Row],[PE1]]/(zacks_custom_screen_2023_05_31[[#This Row],[EG1]]*100), "")</f>
        <v>1.7243275862068979</v>
      </c>
      <c r="U1025" s="3">
        <f>IFERROR(zacks_custom_screen_2023_05_31[[#This Row],[PE2]]/(zacks_custom_screen_2023_05_31[[#This Row],[EG2]]*100), "")</f>
        <v>5.502871508379882</v>
      </c>
      <c r="V1025"/>
      <c r="W1025"/>
      <c r="X1025"/>
    </row>
    <row r="1026" spans="2:24" hidden="1" x14ac:dyDescent="0.25">
      <c r="B1026" t="s">
        <v>2188</v>
      </c>
      <c r="C1026">
        <v>31591.97</v>
      </c>
      <c r="D1026" t="s">
        <v>2187</v>
      </c>
      <c r="E1026" t="s">
        <v>13</v>
      </c>
      <c r="F1026" t="s">
        <v>37</v>
      </c>
      <c r="G1026" t="s">
        <v>418</v>
      </c>
      <c r="H1026">
        <v>12</v>
      </c>
      <c r="I1026">
        <v>202212</v>
      </c>
      <c r="J1026" s="1">
        <v>6.63</v>
      </c>
      <c r="K1026" s="1">
        <v>0.9</v>
      </c>
      <c r="L1026" s="1">
        <v>1.18</v>
      </c>
      <c r="M1026" s="1">
        <v>1.32</v>
      </c>
      <c r="N1026" s="1" t="e">
        <f>INDEX(Data!Z:Z,MATCH(zacks_custom_screen_2023_05_31[[#This Row],[Company Name]] &amp; "*", Data!Y:Y,0))</f>
        <v>#N/A</v>
      </c>
      <c r="O1026" s="1" t="e">
        <f>INDEX(Data!AA:AA,MATCH(zacks_custom_screen_2023_05_31[[#This Row],[Company Name]] &amp; "*", Data!Y:Y,0))</f>
        <v>#N/A</v>
      </c>
      <c r="P1026" s="2">
        <f>IFERROR((zacks_custom_screen_2023_05_31[[#This Row],[EPS1]]-zacks_custom_screen_2023_05_31[[#This Row],[EPS0]])/ABS(zacks_custom_screen_2023_05_31[[#This Row],[EPS0]]), "")</f>
        <v>0.31111111111111101</v>
      </c>
      <c r="Q1026" s="2">
        <f>IFERROR((zacks_custom_screen_2023_05_31[[#This Row],[EPS2]]-zacks_custom_screen_2023_05_31[[#This Row],[EPS1]])/ABS(zacks_custom_screen_2023_05_31[[#This Row],[EPS1]]), "")</f>
        <v>0.11864406779661028</v>
      </c>
      <c r="R1026" s="3">
        <f>IFERROR(zacks_custom_screen_2023_05_31[[#This Row],[Price]]/zacks_custom_screen_2023_05_31[[#This Row],[EPS1]], "")</f>
        <v>5.6186440677966107</v>
      </c>
      <c r="S1026" s="3">
        <f>IFERROR(zacks_custom_screen_2023_05_31[[#This Row],[Price]]/zacks_custom_screen_2023_05_31[[#This Row],[EPS2]], "")</f>
        <v>5.0227272727272725</v>
      </c>
      <c r="T1026" s="3">
        <f>IFERROR(zacks_custom_screen_2023_05_31[[#This Row],[PE1]]/(zacks_custom_screen_2023_05_31[[#This Row],[EG1]]*100), "")</f>
        <v>0.18059927360774827</v>
      </c>
      <c r="U1026" s="3">
        <f>IFERROR(zacks_custom_screen_2023_05_31[[#This Row],[PE2]]/(zacks_custom_screen_2023_05_31[[#This Row],[EG2]]*100), "")</f>
        <v>0.42334415584415541</v>
      </c>
      <c r="V1026"/>
      <c r="W1026"/>
      <c r="X1026"/>
    </row>
    <row r="1027" spans="2:24" hidden="1" x14ac:dyDescent="0.25">
      <c r="B1027" t="s">
        <v>2190</v>
      </c>
      <c r="C1027">
        <v>3648.22</v>
      </c>
      <c r="D1027" t="s">
        <v>2189</v>
      </c>
      <c r="E1027" t="s">
        <v>22</v>
      </c>
      <c r="F1027" t="s">
        <v>51</v>
      </c>
      <c r="G1027" t="s">
        <v>76</v>
      </c>
      <c r="H1027">
        <v>12</v>
      </c>
      <c r="I1027">
        <v>202212</v>
      </c>
      <c r="J1027" s="1">
        <v>8.81</v>
      </c>
      <c r="K1027" s="1">
        <v>1.57</v>
      </c>
      <c r="L1027" s="1">
        <v>0.97</v>
      </c>
      <c r="M1027" s="1">
        <v>1.28</v>
      </c>
      <c r="N1027" s="1">
        <f>INDEX(Data!Z:Z,MATCH(zacks_custom_screen_2023_05_31[[#This Row],[Company Name]] &amp; "*", Data!Y:Y,0))</f>
        <v>326199</v>
      </c>
      <c r="O1027" s="1">
        <f>INDEX(Data!AA:AA,MATCH(zacks_custom_screen_2023_05_31[[#This Row],[Company Name]] &amp; "*", Data!Y:Y,0))</f>
        <v>332215</v>
      </c>
      <c r="P1027" s="2">
        <f>IFERROR((zacks_custom_screen_2023_05_31[[#This Row],[EPS1]]-zacks_custom_screen_2023_05_31[[#This Row],[EPS0]])/ABS(zacks_custom_screen_2023_05_31[[#This Row],[EPS0]]), "")</f>
        <v>-0.38216560509554143</v>
      </c>
      <c r="Q1027" s="2">
        <f>IFERROR((zacks_custom_screen_2023_05_31[[#This Row],[EPS2]]-zacks_custom_screen_2023_05_31[[#This Row],[EPS1]])/ABS(zacks_custom_screen_2023_05_31[[#This Row],[EPS1]]), "")</f>
        <v>0.31958762886597947</v>
      </c>
      <c r="R1027" s="3">
        <f>IFERROR(zacks_custom_screen_2023_05_31[[#This Row],[Price]]/zacks_custom_screen_2023_05_31[[#This Row],[EPS1]], "")</f>
        <v>9.0824742268041252</v>
      </c>
      <c r="S1027" s="3">
        <f>IFERROR(zacks_custom_screen_2023_05_31[[#This Row],[Price]]/zacks_custom_screen_2023_05_31[[#This Row],[EPS2]], "")</f>
        <v>6.8828125</v>
      </c>
      <c r="T1027" s="3">
        <f>IFERROR(zacks_custom_screen_2023_05_31[[#This Row],[PE1]]/(zacks_custom_screen_2023_05_31[[#This Row],[EG1]]*100), "")</f>
        <v>-0.23765807560137459</v>
      </c>
      <c r="U1027" s="3">
        <f>IFERROR(zacks_custom_screen_2023_05_31[[#This Row],[PE2]]/(zacks_custom_screen_2023_05_31[[#This Row],[EG2]]*100), "")</f>
        <v>0.21536542338709672</v>
      </c>
      <c r="V1027"/>
      <c r="W1027"/>
      <c r="X1027"/>
    </row>
    <row r="1028" spans="2:24" hidden="1" x14ac:dyDescent="0.25">
      <c r="B1028" t="s">
        <v>2192</v>
      </c>
      <c r="C1028">
        <v>10849.93</v>
      </c>
      <c r="D1028" t="s">
        <v>2191</v>
      </c>
      <c r="E1028" t="s">
        <v>22</v>
      </c>
      <c r="F1028" t="s">
        <v>330</v>
      </c>
      <c r="G1028" t="s">
        <v>1642</v>
      </c>
      <c r="H1028">
        <v>6</v>
      </c>
      <c r="I1028">
        <v>202206</v>
      </c>
      <c r="J1028" s="1">
        <v>18.920000000000002</v>
      </c>
      <c r="K1028" s="1">
        <v>1.2</v>
      </c>
      <c r="N1028" s="1">
        <f>INDEX(Data!Z:Z,MATCH(zacks_custom_screen_2023_05_31[[#This Row],[Company Name]] &amp; "*", Data!Y:Y,0))</f>
        <v>513130</v>
      </c>
      <c r="O1028" s="1">
        <f>INDEX(Data!AA:AA,MATCH(zacks_custom_screen_2023_05_31[[#This Row],[Company Name]] &amp; "*", Data!Y:Y,0))</f>
        <v>519290</v>
      </c>
      <c r="P1028" s="2">
        <f>IFERROR((zacks_custom_screen_2023_05_31[[#This Row],[EPS1]]-zacks_custom_screen_2023_05_31[[#This Row],[EPS0]])/ABS(zacks_custom_screen_2023_05_31[[#This Row],[EPS0]]), "")</f>
        <v>-1</v>
      </c>
      <c r="Q1028" s="2" t="str">
        <f>IFERROR((zacks_custom_screen_2023_05_31[[#This Row],[EPS2]]-zacks_custom_screen_2023_05_31[[#This Row],[EPS1]])/ABS(zacks_custom_screen_2023_05_31[[#This Row],[EPS1]]), "")</f>
        <v/>
      </c>
      <c r="R1028" s="3" t="str">
        <f>IFERROR(zacks_custom_screen_2023_05_31[[#This Row],[Price]]/zacks_custom_screen_2023_05_31[[#This Row],[EPS1]], "")</f>
        <v/>
      </c>
      <c r="S1028" s="3" t="str">
        <f>IFERROR(zacks_custom_screen_2023_05_31[[#This Row],[Price]]/zacks_custom_screen_2023_05_31[[#This Row],[EPS2]], "")</f>
        <v/>
      </c>
      <c r="T1028" s="3" t="str">
        <f>IFERROR(zacks_custom_screen_2023_05_31[[#This Row],[PE1]]/(zacks_custom_screen_2023_05_31[[#This Row],[EG1]]*100), "")</f>
        <v/>
      </c>
      <c r="U1028" s="3" t="str">
        <f>IFERROR(zacks_custom_screen_2023_05_31[[#This Row],[PE2]]/(zacks_custom_screen_2023_05_31[[#This Row],[EG2]]*100), "")</f>
        <v/>
      </c>
      <c r="V1028"/>
      <c r="W1028"/>
      <c r="X1028"/>
    </row>
    <row r="1029" spans="2:24" hidden="1" x14ac:dyDescent="0.25">
      <c r="B1029" t="s">
        <v>2193</v>
      </c>
      <c r="C1029">
        <v>10769.65</v>
      </c>
      <c r="D1029" t="s">
        <v>2191</v>
      </c>
      <c r="E1029" t="s">
        <v>22</v>
      </c>
      <c r="F1029" t="s">
        <v>330</v>
      </c>
      <c r="G1029" t="s">
        <v>1642</v>
      </c>
      <c r="H1029">
        <v>6</v>
      </c>
      <c r="I1029">
        <v>202206</v>
      </c>
      <c r="J1029" s="1">
        <v>18.78</v>
      </c>
      <c r="K1029" s="1">
        <v>1.2</v>
      </c>
      <c r="L1029" s="1">
        <v>0.41</v>
      </c>
      <c r="M1029" s="1">
        <v>0.72</v>
      </c>
      <c r="N1029" s="1">
        <f>INDEX(Data!Z:Z,MATCH(zacks_custom_screen_2023_05_31[[#This Row],[Company Name]] &amp; "*", Data!Y:Y,0))</f>
        <v>513130</v>
      </c>
      <c r="O1029" s="1">
        <f>INDEX(Data!AA:AA,MATCH(zacks_custom_screen_2023_05_31[[#This Row],[Company Name]] &amp; "*", Data!Y:Y,0))</f>
        <v>519290</v>
      </c>
      <c r="P1029" s="2">
        <f>IFERROR((zacks_custom_screen_2023_05_31[[#This Row],[EPS1]]-zacks_custom_screen_2023_05_31[[#This Row],[EPS0]])/ABS(zacks_custom_screen_2023_05_31[[#This Row],[EPS0]]), "")</f>
        <v>-0.65833333333333344</v>
      </c>
      <c r="Q1029" s="2">
        <f>IFERROR((zacks_custom_screen_2023_05_31[[#This Row],[EPS2]]-zacks_custom_screen_2023_05_31[[#This Row],[EPS1]])/ABS(zacks_custom_screen_2023_05_31[[#This Row],[EPS1]]), "")</f>
        <v>0.75609756097560976</v>
      </c>
      <c r="R1029" s="3">
        <f>IFERROR(zacks_custom_screen_2023_05_31[[#This Row],[Price]]/zacks_custom_screen_2023_05_31[[#This Row],[EPS1]], "")</f>
        <v>45.804878048780495</v>
      </c>
      <c r="S1029" s="3">
        <f>IFERROR(zacks_custom_screen_2023_05_31[[#This Row],[Price]]/zacks_custom_screen_2023_05_31[[#This Row],[EPS2]], "")</f>
        <v>26.083333333333336</v>
      </c>
      <c r="T1029" s="3">
        <f>IFERROR(zacks_custom_screen_2023_05_31[[#This Row],[PE1]]/(zacks_custom_screen_2023_05_31[[#This Row],[EG1]]*100), "")</f>
        <v>-0.69577029947514668</v>
      </c>
      <c r="U1029" s="3">
        <f>IFERROR(zacks_custom_screen_2023_05_31[[#This Row],[PE2]]/(zacks_custom_screen_2023_05_31[[#This Row],[EG2]]*100), "")</f>
        <v>0.34497311827956995</v>
      </c>
      <c r="V1029"/>
      <c r="W1029"/>
      <c r="X1029"/>
    </row>
    <row r="1030" spans="2:24" hidden="1" x14ac:dyDescent="0.25">
      <c r="B1030" t="s">
        <v>2195</v>
      </c>
      <c r="C1030">
        <v>47247.17</v>
      </c>
      <c r="D1030" t="s">
        <v>2194</v>
      </c>
      <c r="E1030" t="s">
        <v>22</v>
      </c>
      <c r="F1030" t="s">
        <v>14</v>
      </c>
      <c r="G1030" t="s">
        <v>101</v>
      </c>
      <c r="H1030">
        <v>12</v>
      </c>
      <c r="I1030">
        <v>202212</v>
      </c>
      <c r="J1030" s="1">
        <v>182.07</v>
      </c>
      <c r="K1030" s="1">
        <v>15.72</v>
      </c>
      <c r="L1030" s="1">
        <v>13.22</v>
      </c>
      <c r="M1030" s="1">
        <v>14.37</v>
      </c>
      <c r="N1030" s="1" t="e">
        <f>INDEX(Data!Z:Z,MATCH(zacks_custom_screen_2023_05_31[[#This Row],[Company Name]] &amp; "*", Data!Y:Y,0))</f>
        <v>#N/A</v>
      </c>
      <c r="O1030" s="1" t="e">
        <f>INDEX(Data!AA:AA,MATCH(zacks_custom_screen_2023_05_31[[#This Row],[Company Name]] &amp; "*", Data!Y:Y,0))</f>
        <v>#N/A</v>
      </c>
      <c r="P1030" s="2">
        <f>IFERROR((zacks_custom_screen_2023_05_31[[#This Row],[EPS1]]-zacks_custom_screen_2023_05_31[[#This Row],[EPS0]])/ABS(zacks_custom_screen_2023_05_31[[#This Row],[EPS0]]), "")</f>
        <v>-0.15903307888040713</v>
      </c>
      <c r="Q1030" s="2">
        <f>IFERROR((zacks_custom_screen_2023_05_31[[#This Row],[EPS2]]-zacks_custom_screen_2023_05_31[[#This Row],[EPS1]])/ABS(zacks_custom_screen_2023_05_31[[#This Row],[EPS1]]), "")</f>
        <v>8.6989409984871299E-2</v>
      </c>
      <c r="R1030" s="3">
        <f>IFERROR(zacks_custom_screen_2023_05_31[[#This Row],[Price]]/zacks_custom_screen_2023_05_31[[#This Row],[EPS1]], "")</f>
        <v>13.772314674735249</v>
      </c>
      <c r="S1030" s="3">
        <f>IFERROR(zacks_custom_screen_2023_05_31[[#This Row],[Price]]/zacks_custom_screen_2023_05_31[[#This Row],[EPS2]], "")</f>
        <v>12.670146137787057</v>
      </c>
      <c r="T1030" s="3">
        <f>IFERROR(zacks_custom_screen_2023_05_31[[#This Row],[PE1]]/(zacks_custom_screen_2023_05_31[[#This Row],[EG1]]*100), "")</f>
        <v>-0.86600314674735246</v>
      </c>
      <c r="U1030" s="3">
        <f>IFERROR(zacks_custom_screen_2023_05_31[[#This Row],[PE2]]/(zacks_custom_screen_2023_05_31[[#This Row],[EG2]]*100), "")</f>
        <v>1.4565159299264792</v>
      </c>
      <c r="V1030"/>
      <c r="W1030"/>
      <c r="X1030"/>
    </row>
    <row r="1031" spans="2:24" hidden="1" x14ac:dyDescent="0.25">
      <c r="B1031" t="s">
        <v>2197</v>
      </c>
      <c r="C1031">
        <v>5472.08</v>
      </c>
      <c r="D1031" t="s">
        <v>2196</v>
      </c>
      <c r="E1031" t="s">
        <v>22</v>
      </c>
      <c r="F1031" t="s">
        <v>330</v>
      </c>
      <c r="G1031" t="s">
        <v>1292</v>
      </c>
      <c r="H1031">
        <v>12</v>
      </c>
      <c r="I1031">
        <v>202212</v>
      </c>
      <c r="J1031" s="1">
        <v>152.61000000000001</v>
      </c>
      <c r="K1031" s="1">
        <v>26.9</v>
      </c>
      <c r="L1031" s="1">
        <v>11.58</v>
      </c>
      <c r="M1031" s="1">
        <v>27.33</v>
      </c>
      <c r="N1031" s="1">
        <f>INDEX(Data!Z:Z,MATCH(zacks_custom_screen_2023_05_31[[#This Row],[Company Name]] &amp; "*", Data!Y:Y,0))</f>
        <v>516120</v>
      </c>
      <c r="O1031" s="1">
        <f>INDEX(Data!AA:AA,MATCH(zacks_custom_screen_2023_05_31[[#This Row],[Company Name]] &amp; "*", Data!Y:Y,0))</f>
        <v>0</v>
      </c>
      <c r="P1031" s="2">
        <f>IFERROR((zacks_custom_screen_2023_05_31[[#This Row],[EPS1]]-zacks_custom_screen_2023_05_31[[#This Row],[EPS0]])/ABS(zacks_custom_screen_2023_05_31[[#This Row],[EPS0]]), "")</f>
        <v>-0.56951672862453528</v>
      </c>
      <c r="Q1031" s="2">
        <f>IFERROR((zacks_custom_screen_2023_05_31[[#This Row],[EPS2]]-zacks_custom_screen_2023_05_31[[#This Row],[EPS1]])/ABS(zacks_custom_screen_2023_05_31[[#This Row],[EPS1]]), "")</f>
        <v>1.3601036269430051</v>
      </c>
      <c r="R1031" s="3">
        <f>IFERROR(zacks_custom_screen_2023_05_31[[#This Row],[Price]]/zacks_custom_screen_2023_05_31[[#This Row],[EPS1]], "")</f>
        <v>13.178756476683938</v>
      </c>
      <c r="S1031" s="3">
        <f>IFERROR(zacks_custom_screen_2023_05_31[[#This Row],[Price]]/zacks_custom_screen_2023_05_31[[#This Row],[EPS2]], "")</f>
        <v>5.5839736553238204</v>
      </c>
      <c r="T1031" s="3">
        <f>IFERROR(zacks_custom_screen_2023_05_31[[#This Row],[PE1]]/(zacks_custom_screen_2023_05_31[[#This Row],[EG1]]*100), "")</f>
        <v>-0.23140244727336681</v>
      </c>
      <c r="U1031" s="3">
        <f>IFERROR(zacks_custom_screen_2023_05_31[[#This Row],[PE2]]/(zacks_custom_screen_2023_05_31[[#This Row],[EG2]]*100), "")</f>
        <v>4.1055501541999898E-2</v>
      </c>
      <c r="V1031"/>
      <c r="W1031"/>
      <c r="X1031"/>
    </row>
    <row r="1032" spans="2:24" hidden="1" x14ac:dyDescent="0.25">
      <c r="B1032" t="s">
        <v>2199</v>
      </c>
      <c r="C1032">
        <v>7625.65</v>
      </c>
      <c r="D1032" t="s">
        <v>2198</v>
      </c>
      <c r="E1032" t="s">
        <v>13</v>
      </c>
      <c r="F1032" t="s">
        <v>37</v>
      </c>
      <c r="G1032" t="s">
        <v>688</v>
      </c>
      <c r="H1032">
        <v>12</v>
      </c>
      <c r="I1032">
        <v>202212</v>
      </c>
      <c r="J1032" s="1">
        <v>10.56</v>
      </c>
      <c r="K1032" s="1">
        <v>1.23</v>
      </c>
      <c r="L1032" s="1">
        <v>1.25</v>
      </c>
      <c r="M1032" s="1">
        <v>1.43</v>
      </c>
      <c r="N1032" s="1">
        <f>INDEX(Data!Z:Z,MATCH(zacks_custom_screen_2023_05_31[[#This Row],[Company Name]] &amp; "*", Data!Y:Y,0))</f>
        <v>522180</v>
      </c>
      <c r="O1032" s="1">
        <f>INDEX(Data!AA:AA,MATCH(zacks_custom_screen_2023_05_31[[#This Row],[Company Name]] &amp; "*", Data!Y:Y,0))</f>
        <v>0</v>
      </c>
      <c r="P1032" s="2">
        <f>IFERROR((zacks_custom_screen_2023_05_31[[#This Row],[EPS1]]-zacks_custom_screen_2023_05_31[[#This Row],[EPS0]])/ABS(zacks_custom_screen_2023_05_31[[#This Row],[EPS0]]), "")</f>
        <v>1.6260162601626032E-2</v>
      </c>
      <c r="Q1032" s="2">
        <f>IFERROR((zacks_custom_screen_2023_05_31[[#This Row],[EPS2]]-zacks_custom_screen_2023_05_31[[#This Row],[EPS1]])/ABS(zacks_custom_screen_2023_05_31[[#This Row],[EPS1]]), "")</f>
        <v>0.14399999999999996</v>
      </c>
      <c r="R1032" s="3">
        <f>IFERROR(zacks_custom_screen_2023_05_31[[#This Row],[Price]]/zacks_custom_screen_2023_05_31[[#This Row],[EPS1]], "")</f>
        <v>8.4480000000000004</v>
      </c>
      <c r="S1032" s="3">
        <f>IFERROR(zacks_custom_screen_2023_05_31[[#This Row],[Price]]/zacks_custom_screen_2023_05_31[[#This Row],[EPS2]], "")</f>
        <v>7.384615384615385</v>
      </c>
      <c r="T1032" s="3">
        <f>IFERROR(zacks_custom_screen_2023_05_31[[#This Row],[PE1]]/(zacks_custom_screen_2023_05_31[[#This Row],[EG1]]*100), "")</f>
        <v>5.1955199999999957</v>
      </c>
      <c r="U1032" s="3">
        <f>IFERROR(zacks_custom_screen_2023_05_31[[#This Row],[PE2]]/(zacks_custom_screen_2023_05_31[[#This Row],[EG2]]*100), "")</f>
        <v>0.512820512820513</v>
      </c>
      <c r="V1032"/>
      <c r="W1032"/>
      <c r="X1032"/>
    </row>
    <row r="1033" spans="2:24" hidden="1" x14ac:dyDescent="0.25">
      <c r="B1033" t="s">
        <v>2201</v>
      </c>
      <c r="C1033">
        <v>5865.73</v>
      </c>
      <c r="D1033" t="s">
        <v>2200</v>
      </c>
      <c r="E1033" t="s">
        <v>13</v>
      </c>
      <c r="F1033" t="s">
        <v>51</v>
      </c>
      <c r="G1033" t="s">
        <v>2202</v>
      </c>
      <c r="H1033">
        <v>12</v>
      </c>
      <c r="I1033">
        <v>202212</v>
      </c>
      <c r="J1033" s="1">
        <v>35.619999999999997</v>
      </c>
      <c r="K1033" s="1">
        <v>1.32</v>
      </c>
      <c r="L1033" s="1">
        <v>1.3</v>
      </c>
      <c r="M1033" s="1">
        <v>1.47</v>
      </c>
      <c r="N1033" s="1" t="e">
        <f>INDEX(Data!Z:Z,MATCH(zacks_custom_screen_2023_05_31[[#This Row],[Company Name]] &amp; "*", Data!Y:Y,0))</f>
        <v>#N/A</v>
      </c>
      <c r="O1033" s="1" t="e">
        <f>INDEX(Data!AA:AA,MATCH(zacks_custom_screen_2023_05_31[[#This Row],[Company Name]] &amp; "*", Data!Y:Y,0))</f>
        <v>#N/A</v>
      </c>
      <c r="P1033" s="2">
        <f>IFERROR((zacks_custom_screen_2023_05_31[[#This Row],[EPS1]]-zacks_custom_screen_2023_05_31[[#This Row],[EPS0]])/ABS(zacks_custom_screen_2023_05_31[[#This Row],[EPS0]]), "")</f>
        <v>-1.5151515151515164E-2</v>
      </c>
      <c r="Q1033" s="2">
        <f>IFERROR((zacks_custom_screen_2023_05_31[[#This Row],[EPS2]]-zacks_custom_screen_2023_05_31[[#This Row],[EPS1]])/ABS(zacks_custom_screen_2023_05_31[[#This Row],[EPS1]]), "")</f>
        <v>0.13076923076923072</v>
      </c>
      <c r="R1033" s="3">
        <f>IFERROR(zacks_custom_screen_2023_05_31[[#This Row],[Price]]/zacks_custom_screen_2023_05_31[[#This Row],[EPS1]], "")</f>
        <v>27.4</v>
      </c>
      <c r="S1033" s="3">
        <f>IFERROR(zacks_custom_screen_2023_05_31[[#This Row],[Price]]/zacks_custom_screen_2023_05_31[[#This Row],[EPS2]], "")</f>
        <v>24.2312925170068</v>
      </c>
      <c r="T1033" s="3">
        <f>IFERROR(zacks_custom_screen_2023_05_31[[#This Row],[PE1]]/(zacks_custom_screen_2023_05_31[[#This Row],[EG1]]*100), "")</f>
        <v>-18.083999999999982</v>
      </c>
      <c r="U1033" s="3">
        <f>IFERROR(zacks_custom_screen_2023_05_31[[#This Row],[PE2]]/(zacks_custom_screen_2023_05_31[[#This Row],[EG2]]*100), "")</f>
        <v>1.8529811924769914</v>
      </c>
      <c r="V1033"/>
      <c r="W1033"/>
      <c r="X1033"/>
    </row>
    <row r="1034" spans="2:24" hidden="1" x14ac:dyDescent="0.25">
      <c r="B1034" t="s">
        <v>2204</v>
      </c>
      <c r="C1034">
        <v>39666.269999999997</v>
      </c>
      <c r="D1034" t="s">
        <v>2203</v>
      </c>
      <c r="E1034" t="s">
        <v>13</v>
      </c>
      <c r="F1034" t="s">
        <v>37</v>
      </c>
      <c r="G1034" t="s">
        <v>98</v>
      </c>
      <c r="H1034">
        <v>12</v>
      </c>
      <c r="I1034">
        <v>202212</v>
      </c>
      <c r="J1034" s="1">
        <v>58.92</v>
      </c>
      <c r="K1034" s="1">
        <v>3.92</v>
      </c>
      <c r="L1034" s="1">
        <v>4.07</v>
      </c>
      <c r="M1034" s="1">
        <v>4.21</v>
      </c>
      <c r="N1034" s="1" t="e">
        <f>INDEX(Data!Z:Z,MATCH(zacks_custom_screen_2023_05_31[[#This Row],[Company Name]] &amp; "*", Data!Y:Y,0))</f>
        <v>#N/A</v>
      </c>
      <c r="O1034" s="1" t="e">
        <f>INDEX(Data!AA:AA,MATCH(zacks_custom_screen_2023_05_31[[#This Row],[Company Name]] &amp; "*", Data!Y:Y,0))</f>
        <v>#N/A</v>
      </c>
      <c r="P1034" s="2">
        <f>IFERROR((zacks_custom_screen_2023_05_31[[#This Row],[EPS1]]-zacks_custom_screen_2023_05_31[[#This Row],[EPS0]])/ABS(zacks_custom_screen_2023_05_31[[#This Row],[EPS0]]), "")</f>
        <v>3.8265306122449071E-2</v>
      </c>
      <c r="Q1034" s="2">
        <f>IFERROR((zacks_custom_screen_2023_05_31[[#This Row],[EPS2]]-zacks_custom_screen_2023_05_31[[#This Row],[EPS1]])/ABS(zacks_custom_screen_2023_05_31[[#This Row],[EPS1]]), "")</f>
        <v>3.4398034398034315E-2</v>
      </c>
      <c r="R1034" s="3">
        <f>IFERROR(zacks_custom_screen_2023_05_31[[#This Row],[Price]]/zacks_custom_screen_2023_05_31[[#This Row],[EPS1]], "")</f>
        <v>14.476658476658477</v>
      </c>
      <c r="S1034" s="3">
        <f>IFERROR(zacks_custom_screen_2023_05_31[[#This Row],[Price]]/zacks_custom_screen_2023_05_31[[#This Row],[EPS2]], "")</f>
        <v>13.995249406175773</v>
      </c>
      <c r="T1034" s="3">
        <f>IFERROR(zacks_custom_screen_2023_05_31[[#This Row],[PE1]]/(zacks_custom_screen_2023_05_31[[#This Row],[EG1]]*100), "")</f>
        <v>3.7832334152334059</v>
      </c>
      <c r="U1034" s="3">
        <f>IFERROR(zacks_custom_screen_2023_05_31[[#This Row],[PE2]]/(zacks_custom_screen_2023_05_31[[#This Row],[EG2]]*100), "")</f>
        <v>4.068618934509681</v>
      </c>
      <c r="V1034"/>
      <c r="W1034"/>
      <c r="X1034"/>
    </row>
    <row r="1035" spans="2:24" hidden="1" x14ac:dyDescent="0.25">
      <c r="B1035" t="s">
        <v>2206</v>
      </c>
      <c r="C1035">
        <v>9849.85</v>
      </c>
      <c r="D1035" t="s">
        <v>2205</v>
      </c>
      <c r="E1035" t="s">
        <v>13</v>
      </c>
      <c r="F1035" t="s">
        <v>26</v>
      </c>
      <c r="G1035" t="s">
        <v>64</v>
      </c>
      <c r="H1035">
        <v>12</v>
      </c>
      <c r="I1035">
        <v>202212</v>
      </c>
      <c r="J1035" s="1">
        <v>109.31</v>
      </c>
      <c r="K1035" s="1">
        <v>12.88</v>
      </c>
      <c r="L1035" s="1">
        <v>10.42</v>
      </c>
      <c r="M1035" s="1">
        <v>11.05</v>
      </c>
      <c r="N1035" s="1">
        <f>INDEX(Data!Z:Z,MATCH(zacks_custom_screen_2023_05_31[[#This Row],[Company Name]] &amp; "*", Data!Y:Y,0))</f>
        <v>327999</v>
      </c>
      <c r="O1035" s="1">
        <f>INDEX(Data!AA:AA,MATCH(zacks_custom_screen_2023_05_31[[#This Row],[Company Name]] &amp; "*", Data!Y:Y,0))</f>
        <v>337126</v>
      </c>
      <c r="P1035" s="2">
        <f>IFERROR((zacks_custom_screen_2023_05_31[[#This Row],[EPS1]]-zacks_custom_screen_2023_05_31[[#This Row],[EPS0]])/ABS(zacks_custom_screen_2023_05_31[[#This Row],[EPS0]]), "")</f>
        <v>-0.19099378881987583</v>
      </c>
      <c r="Q1035" s="2">
        <f>IFERROR((zacks_custom_screen_2023_05_31[[#This Row],[EPS2]]-zacks_custom_screen_2023_05_31[[#This Row],[EPS1]])/ABS(zacks_custom_screen_2023_05_31[[#This Row],[EPS1]]), "")</f>
        <v>6.0460652591170901E-2</v>
      </c>
      <c r="R1035" s="3">
        <f>IFERROR(zacks_custom_screen_2023_05_31[[#This Row],[Price]]/zacks_custom_screen_2023_05_31[[#This Row],[EPS1]], "")</f>
        <v>10.490403071017274</v>
      </c>
      <c r="S1035" s="3">
        <f>IFERROR(zacks_custom_screen_2023_05_31[[#This Row],[Price]]/zacks_custom_screen_2023_05_31[[#This Row],[EPS2]], "")</f>
        <v>9.8923076923076927</v>
      </c>
      <c r="T1035" s="3">
        <f>IFERROR(zacks_custom_screen_2023_05_31[[#This Row],[PE1]]/(zacks_custom_screen_2023_05_31[[#This Row],[EG1]]*100), "")</f>
        <v>-0.54925362420610757</v>
      </c>
      <c r="U1035" s="3">
        <f>IFERROR(zacks_custom_screen_2023_05_31[[#This Row],[PE2]]/(zacks_custom_screen_2023_05_31[[#This Row],[EG2]]*100), "")</f>
        <v>1.6361562881562861</v>
      </c>
      <c r="V1035"/>
      <c r="W1035"/>
      <c r="X1035"/>
    </row>
    <row r="1036" spans="2:24" hidden="1" x14ac:dyDescent="0.25">
      <c r="B1036" t="s">
        <v>2208</v>
      </c>
      <c r="C1036">
        <v>34823.129999999997</v>
      </c>
      <c r="D1036" t="s">
        <v>2207</v>
      </c>
      <c r="E1036" t="s">
        <v>22</v>
      </c>
      <c r="F1036" t="s">
        <v>23</v>
      </c>
      <c r="G1036" t="s">
        <v>1691</v>
      </c>
      <c r="H1036">
        <v>12</v>
      </c>
      <c r="I1036">
        <v>202212</v>
      </c>
      <c r="J1036" s="1">
        <v>317.58</v>
      </c>
      <c r="K1036" s="1">
        <v>12.18</v>
      </c>
      <c r="L1036" s="1">
        <v>10.85</v>
      </c>
      <c r="M1036" s="1">
        <v>12.62</v>
      </c>
      <c r="N1036" s="1">
        <f>INDEX(Data!Z:Z,MATCH(zacks_custom_screen_2023_05_31[[#This Row],[Company Name]] &amp; "*", Data!Y:Y,0))</f>
        <v>484121</v>
      </c>
      <c r="O1036" s="1">
        <f>INDEX(Data!AA:AA,MATCH(zacks_custom_screen_2023_05_31[[#This Row],[Company Name]] &amp; "*", Data!Y:Y,0))</f>
        <v>484110</v>
      </c>
      <c r="P1036" s="2">
        <f>IFERROR((zacks_custom_screen_2023_05_31[[#This Row],[EPS1]]-zacks_custom_screen_2023_05_31[[#This Row],[EPS0]])/ABS(zacks_custom_screen_2023_05_31[[#This Row],[EPS0]]), "")</f>
        <v>-0.10919540229885058</v>
      </c>
      <c r="Q1036" s="2">
        <f>IFERROR((zacks_custom_screen_2023_05_31[[#This Row],[EPS2]]-zacks_custom_screen_2023_05_31[[#This Row],[EPS1]])/ABS(zacks_custom_screen_2023_05_31[[#This Row],[EPS1]]), "")</f>
        <v>0.16313364055299537</v>
      </c>
      <c r="R1036" s="3">
        <f>IFERROR(zacks_custom_screen_2023_05_31[[#This Row],[Price]]/zacks_custom_screen_2023_05_31[[#This Row],[EPS1]], "")</f>
        <v>29.270046082949307</v>
      </c>
      <c r="S1036" s="3">
        <f>IFERROR(zacks_custom_screen_2023_05_31[[#This Row],[Price]]/zacks_custom_screen_2023_05_31[[#This Row],[EPS2]], "")</f>
        <v>25.164817749603802</v>
      </c>
      <c r="T1036" s="3">
        <f>IFERROR(zacks_custom_screen_2023_05_31[[#This Row],[PE1]]/(zacks_custom_screen_2023_05_31[[#This Row],[EG1]]*100), "")</f>
        <v>-2.6805200097016733</v>
      </c>
      <c r="U1036" s="3">
        <f>IFERROR(zacks_custom_screen_2023_05_31[[#This Row],[PE2]]/(zacks_custom_screen_2023_05_31[[#This Row],[EG2]]*100), "")</f>
        <v>1.5425891106395553</v>
      </c>
      <c r="V1036"/>
      <c r="W1036"/>
      <c r="X1036"/>
    </row>
    <row r="1037" spans="2:24" hidden="1" x14ac:dyDescent="0.25">
      <c r="B1037" t="s">
        <v>2210</v>
      </c>
      <c r="C1037">
        <v>7012.06</v>
      </c>
      <c r="D1037" t="s">
        <v>2209</v>
      </c>
      <c r="E1037" t="s">
        <v>13</v>
      </c>
      <c r="F1037" t="s">
        <v>118</v>
      </c>
      <c r="G1037" t="s">
        <v>119</v>
      </c>
      <c r="H1037">
        <v>12</v>
      </c>
      <c r="I1037">
        <v>202212</v>
      </c>
      <c r="J1037" s="1">
        <v>35.01</v>
      </c>
      <c r="K1037" s="1">
        <v>3.32</v>
      </c>
      <c r="L1037" s="1">
        <v>2.0099999999999998</v>
      </c>
      <c r="M1037" s="1">
        <v>2.12</v>
      </c>
      <c r="N1037" s="1">
        <f>INDEX(Data!Z:Z,MATCH(zacks_custom_screen_2023_05_31[[#This Row],[Company Name]] &amp; "*", Data!Y:Y,0))</f>
        <v>221122</v>
      </c>
      <c r="O1037" s="1">
        <f>INDEX(Data!AA:AA,MATCH(zacks_custom_screen_2023_05_31[[#This Row],[Company Name]] &amp; "*", Data!Y:Y,0))</f>
        <v>486210</v>
      </c>
      <c r="P1037" s="2">
        <f>IFERROR((zacks_custom_screen_2023_05_31[[#This Row],[EPS1]]-zacks_custom_screen_2023_05_31[[#This Row],[EPS0]])/ABS(zacks_custom_screen_2023_05_31[[#This Row],[EPS0]]), "")</f>
        <v>-0.39457831325301207</v>
      </c>
      <c r="Q1037" s="2">
        <f>IFERROR((zacks_custom_screen_2023_05_31[[#This Row],[EPS2]]-zacks_custom_screen_2023_05_31[[#This Row],[EPS1]])/ABS(zacks_custom_screen_2023_05_31[[#This Row],[EPS1]]), "")</f>
        <v>5.4726368159204147E-2</v>
      </c>
      <c r="R1037" s="3">
        <f>IFERROR(zacks_custom_screen_2023_05_31[[#This Row],[Price]]/zacks_custom_screen_2023_05_31[[#This Row],[EPS1]], "")</f>
        <v>17.417910447761194</v>
      </c>
      <c r="S1037" s="3">
        <f>IFERROR(zacks_custom_screen_2023_05_31[[#This Row],[Price]]/zacks_custom_screen_2023_05_31[[#This Row],[EPS2]], "")</f>
        <v>16.514150943396224</v>
      </c>
      <c r="T1037" s="3">
        <f>IFERROR(zacks_custom_screen_2023_05_31[[#This Row],[PE1]]/(zacks_custom_screen_2023_05_31[[#This Row],[EG1]]*100), "")</f>
        <v>-0.44143101287455849</v>
      </c>
      <c r="U1037" s="3">
        <f>IFERROR(zacks_custom_screen_2023_05_31[[#This Row],[PE2]]/(zacks_custom_screen_2023_05_31[[#This Row],[EG2]]*100), "")</f>
        <v>3.017585763293301</v>
      </c>
      <c r="V1037"/>
      <c r="W1037"/>
      <c r="X1037"/>
    </row>
    <row r="1038" spans="2:24" hidden="1" x14ac:dyDescent="0.25">
      <c r="B1038" t="s">
        <v>2212</v>
      </c>
      <c r="C1038">
        <v>4915.04</v>
      </c>
      <c r="D1038" t="s">
        <v>2211</v>
      </c>
      <c r="E1038" t="s">
        <v>13</v>
      </c>
      <c r="F1038" t="s">
        <v>41</v>
      </c>
      <c r="G1038" t="s">
        <v>153</v>
      </c>
      <c r="H1038">
        <v>12</v>
      </c>
      <c r="I1038">
        <v>202212</v>
      </c>
      <c r="J1038" s="1">
        <v>19.27</v>
      </c>
      <c r="K1038" s="1">
        <v>5.03</v>
      </c>
      <c r="L1038" s="1">
        <v>4.2</v>
      </c>
      <c r="M1038" s="1">
        <v>4.55</v>
      </c>
      <c r="N1038" s="1" t="e">
        <f>INDEX(Data!Z:Z,MATCH(zacks_custom_screen_2023_05_31[[#This Row],[Company Name]] &amp; "*", Data!Y:Y,0))</f>
        <v>#N/A</v>
      </c>
      <c r="O1038" s="1" t="e">
        <f>INDEX(Data!AA:AA,MATCH(zacks_custom_screen_2023_05_31[[#This Row],[Company Name]] &amp; "*", Data!Y:Y,0))</f>
        <v>#N/A</v>
      </c>
      <c r="P1038" s="2">
        <f>IFERROR((zacks_custom_screen_2023_05_31[[#This Row],[EPS1]]-zacks_custom_screen_2023_05_31[[#This Row],[EPS0]])/ABS(zacks_custom_screen_2023_05_31[[#This Row],[EPS0]]), "")</f>
        <v>-0.16500994035785288</v>
      </c>
      <c r="Q1038" s="2">
        <f>IFERROR((zacks_custom_screen_2023_05_31[[#This Row],[EPS2]]-zacks_custom_screen_2023_05_31[[#This Row],[EPS1]])/ABS(zacks_custom_screen_2023_05_31[[#This Row],[EPS1]]), "")</f>
        <v>8.3333333333333245E-2</v>
      </c>
      <c r="R1038" s="3">
        <f>IFERROR(zacks_custom_screen_2023_05_31[[#This Row],[Price]]/zacks_custom_screen_2023_05_31[[#This Row],[EPS1]], "")</f>
        <v>4.5880952380952378</v>
      </c>
      <c r="S1038" s="3">
        <f>IFERROR(zacks_custom_screen_2023_05_31[[#This Row],[Price]]/zacks_custom_screen_2023_05_31[[#This Row],[EPS2]], "")</f>
        <v>4.2351648351648352</v>
      </c>
      <c r="T1038" s="3">
        <f>IFERROR(zacks_custom_screen_2023_05_31[[#This Row],[PE1]]/(zacks_custom_screen_2023_05_31[[#This Row],[EG1]]*100), "")</f>
        <v>-0.27804962707974751</v>
      </c>
      <c r="U1038" s="3">
        <f>IFERROR(zacks_custom_screen_2023_05_31[[#This Row],[PE2]]/(zacks_custom_screen_2023_05_31[[#This Row],[EG2]]*100), "")</f>
        <v>0.50821978021978076</v>
      </c>
      <c r="V1038"/>
      <c r="W1038"/>
      <c r="X1038"/>
    </row>
    <row r="1039" spans="2:24" hidden="1" x14ac:dyDescent="0.25">
      <c r="B1039" t="s">
        <v>2214</v>
      </c>
      <c r="C1039">
        <v>4509.8500000000004</v>
      </c>
      <c r="D1039" t="s">
        <v>2213</v>
      </c>
      <c r="E1039" t="s">
        <v>13</v>
      </c>
      <c r="F1039" t="s">
        <v>118</v>
      </c>
      <c r="G1039" t="s">
        <v>347</v>
      </c>
      <c r="H1039">
        <v>12</v>
      </c>
      <c r="I1039">
        <v>202212</v>
      </c>
      <c r="J1039" s="1">
        <v>81.42</v>
      </c>
      <c r="K1039" s="1">
        <v>4.08</v>
      </c>
      <c r="L1039" s="1">
        <v>4.13</v>
      </c>
      <c r="M1039" s="1">
        <v>4.28</v>
      </c>
      <c r="N1039" s="1" t="e">
        <f>INDEX(Data!Z:Z,MATCH(zacks_custom_screen_2023_05_31[[#This Row],[Company Name]] &amp; "*", Data!Y:Y,0))</f>
        <v>#N/A</v>
      </c>
      <c r="O1039" s="1" t="e">
        <f>INDEX(Data!AA:AA,MATCH(zacks_custom_screen_2023_05_31[[#This Row],[Company Name]] &amp; "*", Data!Y:Y,0))</f>
        <v>#N/A</v>
      </c>
      <c r="P1039" s="2">
        <f>IFERROR((zacks_custom_screen_2023_05_31[[#This Row],[EPS1]]-zacks_custom_screen_2023_05_31[[#This Row],[EPS0]])/ABS(zacks_custom_screen_2023_05_31[[#This Row],[EPS0]]), "")</f>
        <v>1.225490196078427E-2</v>
      </c>
      <c r="Q1039" s="2">
        <f>IFERROR((zacks_custom_screen_2023_05_31[[#This Row],[EPS2]]-zacks_custom_screen_2023_05_31[[#This Row],[EPS1]])/ABS(zacks_custom_screen_2023_05_31[[#This Row],[EPS1]]), "")</f>
        <v>3.6319612590799119E-2</v>
      </c>
      <c r="R1039" s="3">
        <f>IFERROR(zacks_custom_screen_2023_05_31[[#This Row],[Price]]/zacks_custom_screen_2023_05_31[[#This Row],[EPS1]], "")</f>
        <v>19.714285714285715</v>
      </c>
      <c r="S1039" s="3">
        <f>IFERROR(zacks_custom_screen_2023_05_31[[#This Row],[Price]]/zacks_custom_screen_2023_05_31[[#This Row],[EPS2]], "")</f>
        <v>19.023364485981308</v>
      </c>
      <c r="T1039" s="3">
        <f>IFERROR(zacks_custom_screen_2023_05_31[[#This Row],[PE1]]/(zacks_custom_screen_2023_05_31[[#This Row],[EG1]]*100), "")</f>
        <v>16.086857142857202</v>
      </c>
      <c r="U1039" s="3">
        <f>IFERROR(zacks_custom_screen_2023_05_31[[#This Row],[PE2]]/(zacks_custom_screen_2023_05_31[[#This Row],[EG2]]*100), "")</f>
        <v>5.2377663551401739</v>
      </c>
      <c r="V1039"/>
      <c r="W1039"/>
      <c r="X1039"/>
    </row>
    <row r="1040" spans="2:24" hidden="1" x14ac:dyDescent="0.25">
      <c r="B1040" t="s">
        <v>2216</v>
      </c>
      <c r="C1040">
        <v>6697.82</v>
      </c>
      <c r="D1040" t="s">
        <v>2215</v>
      </c>
      <c r="E1040" t="s">
        <v>13</v>
      </c>
      <c r="F1040" t="s">
        <v>37</v>
      </c>
      <c r="G1040" t="s">
        <v>250</v>
      </c>
      <c r="H1040">
        <v>12</v>
      </c>
      <c r="I1040">
        <v>202212</v>
      </c>
      <c r="J1040" s="1">
        <v>28.58</v>
      </c>
      <c r="K1040" s="1">
        <v>2.99</v>
      </c>
      <c r="L1040" s="1">
        <v>2.71</v>
      </c>
      <c r="M1040" s="1">
        <v>2.87</v>
      </c>
      <c r="N1040" s="1" t="e">
        <f>INDEX(Data!Z:Z,MATCH(zacks_custom_screen_2023_05_31[[#This Row],[Company Name]] &amp; "*", Data!Y:Y,0))</f>
        <v>#N/A</v>
      </c>
      <c r="O1040" s="1" t="e">
        <f>INDEX(Data!AA:AA,MATCH(zacks_custom_screen_2023_05_31[[#This Row],[Company Name]] &amp; "*", Data!Y:Y,0))</f>
        <v>#N/A</v>
      </c>
      <c r="P1040" s="2">
        <f>IFERROR((zacks_custom_screen_2023_05_31[[#This Row],[EPS1]]-zacks_custom_screen_2023_05_31[[#This Row],[EPS0]])/ABS(zacks_custom_screen_2023_05_31[[#This Row],[EPS0]]), "")</f>
        <v>-9.3645484949832852E-2</v>
      </c>
      <c r="Q1040" s="2">
        <f>IFERROR((zacks_custom_screen_2023_05_31[[#This Row],[EPS2]]-zacks_custom_screen_2023_05_31[[#This Row],[EPS1]])/ABS(zacks_custom_screen_2023_05_31[[#This Row],[EPS1]]), "")</f>
        <v>5.9040590405904113E-2</v>
      </c>
      <c r="R1040" s="3">
        <f>IFERROR(zacks_custom_screen_2023_05_31[[#This Row],[Price]]/zacks_custom_screen_2023_05_31[[#This Row],[EPS1]], "")</f>
        <v>10.546125461254611</v>
      </c>
      <c r="S1040" s="3">
        <f>IFERROR(zacks_custom_screen_2023_05_31[[#This Row],[Price]]/zacks_custom_screen_2023_05_31[[#This Row],[EPS2]], "")</f>
        <v>9.958188153310104</v>
      </c>
      <c r="T1040" s="3">
        <f>IFERROR(zacks_custom_screen_2023_05_31[[#This Row],[PE1]]/(zacks_custom_screen_2023_05_31[[#This Row],[EG1]]*100), "")</f>
        <v>-1.1261755403268308</v>
      </c>
      <c r="U1040" s="3">
        <f>IFERROR(zacks_custom_screen_2023_05_31[[#This Row],[PE2]]/(zacks_custom_screen_2023_05_31[[#This Row],[EG2]]*100), "")</f>
        <v>1.6866681184668975</v>
      </c>
      <c r="V1040"/>
      <c r="W1040"/>
      <c r="X1040"/>
    </row>
    <row r="1041" spans="2:24" hidden="1" x14ac:dyDescent="0.25">
      <c r="B1041" t="s">
        <v>2218</v>
      </c>
      <c r="C1041">
        <v>3329.08</v>
      </c>
      <c r="D1041" t="s">
        <v>2217</v>
      </c>
      <c r="E1041" t="s">
        <v>13</v>
      </c>
      <c r="F1041" t="s">
        <v>18</v>
      </c>
      <c r="G1041" t="s">
        <v>2219</v>
      </c>
      <c r="H1041">
        <v>12</v>
      </c>
      <c r="I1041">
        <v>202212</v>
      </c>
      <c r="J1041" s="1">
        <v>21.44</v>
      </c>
      <c r="K1041" s="1">
        <v>2.2999999999999998</v>
      </c>
      <c r="L1041" s="1">
        <v>3.17</v>
      </c>
      <c r="M1041" s="1">
        <v>3.09</v>
      </c>
      <c r="N1041" s="1" t="e">
        <f>INDEX(Data!Z:Z,MATCH(zacks_custom_screen_2023_05_31[[#This Row],[Company Name]] &amp; "*", Data!Y:Y,0))</f>
        <v>#N/A</v>
      </c>
      <c r="O1041" s="1" t="e">
        <f>INDEX(Data!AA:AA,MATCH(zacks_custom_screen_2023_05_31[[#This Row],[Company Name]] &amp; "*", Data!Y:Y,0))</f>
        <v>#N/A</v>
      </c>
      <c r="P1041" s="2">
        <f>IFERROR((zacks_custom_screen_2023_05_31[[#This Row],[EPS1]]-zacks_custom_screen_2023_05_31[[#This Row],[EPS0]])/ABS(zacks_custom_screen_2023_05_31[[#This Row],[EPS0]]), "")</f>
        <v>0.37826086956521748</v>
      </c>
      <c r="Q1041" s="2">
        <f>IFERROR((zacks_custom_screen_2023_05_31[[#This Row],[EPS2]]-zacks_custom_screen_2023_05_31[[#This Row],[EPS1]])/ABS(zacks_custom_screen_2023_05_31[[#This Row],[EPS1]]), "")</f>
        <v>-2.5236593059936932E-2</v>
      </c>
      <c r="R1041" s="3">
        <f>IFERROR(zacks_custom_screen_2023_05_31[[#This Row],[Price]]/zacks_custom_screen_2023_05_31[[#This Row],[EPS1]], "")</f>
        <v>6.7634069400630921</v>
      </c>
      <c r="S1041" s="3">
        <f>IFERROR(zacks_custom_screen_2023_05_31[[#This Row],[Price]]/zacks_custom_screen_2023_05_31[[#This Row],[EPS2]], "")</f>
        <v>6.9385113268608425</v>
      </c>
      <c r="T1041" s="3">
        <f>IFERROR(zacks_custom_screen_2023_05_31[[#This Row],[PE1]]/(zacks_custom_screen_2023_05_31[[#This Row],[EG1]]*100), "")</f>
        <v>0.17880271220856445</v>
      </c>
      <c r="U1041" s="3">
        <f>IFERROR(zacks_custom_screen_2023_05_31[[#This Row],[PE2]]/(zacks_custom_screen_2023_05_31[[#This Row],[EG2]]*100), "")</f>
        <v>-2.7493851132686062</v>
      </c>
      <c r="V1041"/>
      <c r="W1041"/>
      <c r="X1041"/>
    </row>
    <row r="1042" spans="2:24" hidden="1" x14ac:dyDescent="0.25">
      <c r="B1042" t="s">
        <v>2221</v>
      </c>
      <c r="C1042">
        <v>25669.82</v>
      </c>
      <c r="D1042" t="s">
        <v>2220</v>
      </c>
      <c r="E1042" t="s">
        <v>13</v>
      </c>
      <c r="F1042" t="s">
        <v>223</v>
      </c>
      <c r="G1042" t="s">
        <v>1117</v>
      </c>
      <c r="H1042">
        <v>12</v>
      </c>
      <c r="I1042">
        <v>202212</v>
      </c>
      <c r="J1042" s="1">
        <v>57.37</v>
      </c>
      <c r="K1042" s="1">
        <v>3.84</v>
      </c>
      <c r="L1042" s="1">
        <v>5.47</v>
      </c>
      <c r="M1042" s="1">
        <v>4.6900000000000004</v>
      </c>
      <c r="N1042" s="1">
        <f>INDEX(Data!Z:Z,MATCH(zacks_custom_screen_2023_05_31[[#This Row],[Company Name]] &amp; "*", Data!Y:Y,0))</f>
        <v>486210</v>
      </c>
      <c r="O1042" s="1">
        <f>INDEX(Data!AA:AA,MATCH(zacks_custom_screen_2023_05_31[[#This Row],[Company Name]] &amp; "*", Data!Y:Y,0))</f>
        <v>211130</v>
      </c>
      <c r="P1042" s="2">
        <f>IFERROR((zacks_custom_screen_2023_05_31[[#This Row],[EPS1]]-zacks_custom_screen_2023_05_31[[#This Row],[EPS0]])/ABS(zacks_custom_screen_2023_05_31[[#This Row],[EPS0]]), "")</f>
        <v>0.42447916666666663</v>
      </c>
      <c r="Q1042" s="2">
        <f>IFERROR((zacks_custom_screen_2023_05_31[[#This Row],[EPS2]]-zacks_custom_screen_2023_05_31[[#This Row],[EPS1]])/ABS(zacks_custom_screen_2023_05_31[[#This Row],[EPS1]]), "")</f>
        <v>-0.1425959780621571</v>
      </c>
      <c r="R1042" s="3">
        <f>IFERROR(zacks_custom_screen_2023_05_31[[#This Row],[Price]]/zacks_custom_screen_2023_05_31[[#This Row],[EPS1]], "")</f>
        <v>10.488117001828154</v>
      </c>
      <c r="S1042" s="3">
        <f>IFERROR(zacks_custom_screen_2023_05_31[[#This Row],[Price]]/zacks_custom_screen_2023_05_31[[#This Row],[EPS2]], "")</f>
        <v>12.232409381663112</v>
      </c>
      <c r="T1042" s="3">
        <f>IFERROR(zacks_custom_screen_2023_05_31[[#This Row],[PE1]]/(zacks_custom_screen_2023_05_31[[#This Row],[EG1]]*100), "")</f>
        <v>0.24708202016576758</v>
      </c>
      <c r="U1042" s="3">
        <f>IFERROR(zacks_custom_screen_2023_05_31[[#This Row],[PE2]]/(zacks_custom_screen_2023_05_31[[#This Row],[EG2]]*100), "")</f>
        <v>-0.8578369143294523</v>
      </c>
      <c r="V1042"/>
      <c r="W1042"/>
      <c r="X1042"/>
    </row>
    <row r="1043" spans="2:24" hidden="1" x14ac:dyDescent="0.25">
      <c r="B1043" t="s">
        <v>2223</v>
      </c>
      <c r="C1043">
        <v>14533.64</v>
      </c>
      <c r="D1043" t="s">
        <v>2222</v>
      </c>
      <c r="E1043" t="s">
        <v>22</v>
      </c>
      <c r="F1043" t="s">
        <v>14</v>
      </c>
      <c r="G1043" t="s">
        <v>1381</v>
      </c>
      <c r="H1043">
        <v>1</v>
      </c>
      <c r="I1043">
        <v>202301</v>
      </c>
      <c r="J1043" s="1">
        <v>90.11</v>
      </c>
      <c r="K1043" s="1">
        <v>-0.04</v>
      </c>
      <c r="L1043" s="1">
        <v>0.76</v>
      </c>
      <c r="M1043" s="1">
        <v>1.1599999999999999</v>
      </c>
      <c r="N1043" s="1" t="e">
        <f>INDEX(Data!Z:Z,MATCH(zacks_custom_screen_2023_05_31[[#This Row],[Company Name]] &amp; "*", Data!Y:Y,0))</f>
        <v>#N/A</v>
      </c>
      <c r="O1043" s="1" t="e">
        <f>INDEX(Data!AA:AA,MATCH(zacks_custom_screen_2023_05_31[[#This Row],[Company Name]] &amp; "*", Data!Y:Y,0))</f>
        <v>#N/A</v>
      </c>
      <c r="P1043" s="2">
        <f>IFERROR((zacks_custom_screen_2023_05_31[[#This Row],[EPS1]]-zacks_custom_screen_2023_05_31[[#This Row],[EPS0]])/ABS(zacks_custom_screen_2023_05_31[[#This Row],[EPS0]]), "")</f>
        <v>20</v>
      </c>
      <c r="Q1043" s="2">
        <f>IFERROR((zacks_custom_screen_2023_05_31[[#This Row],[EPS2]]-zacks_custom_screen_2023_05_31[[#This Row],[EPS1]])/ABS(zacks_custom_screen_2023_05_31[[#This Row],[EPS1]]), "")</f>
        <v>0.52631578947368407</v>
      </c>
      <c r="R1043" s="3">
        <f>IFERROR(zacks_custom_screen_2023_05_31[[#This Row],[Price]]/zacks_custom_screen_2023_05_31[[#This Row],[EPS1]], "")</f>
        <v>118.56578947368421</v>
      </c>
      <c r="S1043" s="3">
        <f>IFERROR(zacks_custom_screen_2023_05_31[[#This Row],[Price]]/zacks_custom_screen_2023_05_31[[#This Row],[EPS2]], "")</f>
        <v>77.681034482758619</v>
      </c>
      <c r="T1043" s="3">
        <f>IFERROR(zacks_custom_screen_2023_05_31[[#This Row],[PE1]]/(zacks_custom_screen_2023_05_31[[#This Row],[EG1]]*100), "")</f>
        <v>5.9282894736842104E-2</v>
      </c>
      <c r="U1043" s="3">
        <f>IFERROR(zacks_custom_screen_2023_05_31[[#This Row],[PE2]]/(zacks_custom_screen_2023_05_31[[#This Row],[EG2]]*100), "")</f>
        <v>1.475939655172414</v>
      </c>
      <c r="V1043"/>
      <c r="W1043"/>
      <c r="X1043"/>
    </row>
    <row r="1044" spans="2:24" hidden="1" x14ac:dyDescent="0.25">
      <c r="B1044" t="s">
        <v>2225</v>
      </c>
      <c r="C1044">
        <v>7255.85</v>
      </c>
      <c r="D1044" t="s">
        <v>2224</v>
      </c>
      <c r="E1044" t="s">
        <v>22</v>
      </c>
      <c r="F1044" t="s">
        <v>14</v>
      </c>
      <c r="G1044" t="s">
        <v>595</v>
      </c>
      <c r="H1044">
        <v>12</v>
      </c>
      <c r="I1044">
        <v>202212</v>
      </c>
      <c r="J1044" s="1">
        <v>153.29</v>
      </c>
      <c r="K1044" s="1">
        <v>4.4000000000000004</v>
      </c>
      <c r="L1044" s="1">
        <v>3.85</v>
      </c>
      <c r="M1044" s="1">
        <v>4.68</v>
      </c>
      <c r="N1044" s="1">
        <f>INDEX(Data!Z:Z,MATCH(zacks_custom_screen_2023_05_31[[#This Row],[Company Name]] &amp; "*", Data!Y:Y,0))</f>
        <v>337215</v>
      </c>
      <c r="O1044" s="1">
        <f>INDEX(Data!AA:AA,MATCH(zacks_custom_screen_2023_05_31[[#This Row],[Company Name]] &amp; "*", Data!Y:Y,0))</f>
        <v>339950</v>
      </c>
      <c r="P1044" s="2">
        <f>IFERROR((zacks_custom_screen_2023_05_31[[#This Row],[EPS1]]-zacks_custom_screen_2023_05_31[[#This Row],[EPS0]])/ABS(zacks_custom_screen_2023_05_31[[#This Row],[EPS0]]), "")</f>
        <v>-0.12500000000000006</v>
      </c>
      <c r="Q1044" s="2">
        <f>IFERROR((zacks_custom_screen_2023_05_31[[#This Row],[EPS2]]-zacks_custom_screen_2023_05_31[[#This Row],[EPS1]])/ABS(zacks_custom_screen_2023_05_31[[#This Row],[EPS1]]), "")</f>
        <v>0.21558441558441549</v>
      </c>
      <c r="R1044" s="3">
        <f>IFERROR(zacks_custom_screen_2023_05_31[[#This Row],[Price]]/zacks_custom_screen_2023_05_31[[#This Row],[EPS1]], "")</f>
        <v>39.815584415584411</v>
      </c>
      <c r="S1044" s="3">
        <f>IFERROR(zacks_custom_screen_2023_05_31[[#This Row],[Price]]/zacks_custom_screen_2023_05_31[[#This Row],[EPS2]], "")</f>
        <v>32.754273504273506</v>
      </c>
      <c r="T1044" s="3">
        <f>IFERROR(zacks_custom_screen_2023_05_31[[#This Row],[PE1]]/(zacks_custom_screen_2023_05_31[[#This Row],[EG1]]*100), "")</f>
        <v>-3.1852467532467514</v>
      </c>
      <c r="U1044" s="3">
        <f>IFERROR(zacks_custom_screen_2023_05_31[[#This Row],[PE2]]/(zacks_custom_screen_2023_05_31[[#This Row],[EG2]]*100), "")</f>
        <v>1.519324734836784</v>
      </c>
      <c r="V1044"/>
      <c r="W1044"/>
      <c r="X1044"/>
    </row>
    <row r="1045" spans="2:24" hidden="1" x14ac:dyDescent="0.25">
      <c r="B1045" t="s">
        <v>2227</v>
      </c>
      <c r="C1045">
        <v>3407.73</v>
      </c>
      <c r="D1045" t="s">
        <v>2226</v>
      </c>
      <c r="E1045" t="s">
        <v>22</v>
      </c>
      <c r="F1045" t="s">
        <v>51</v>
      </c>
      <c r="G1045" t="s">
        <v>76</v>
      </c>
      <c r="H1045">
        <v>1</v>
      </c>
      <c r="I1045">
        <v>202301</v>
      </c>
      <c r="J1045" s="1">
        <v>55.01</v>
      </c>
      <c r="K1045" s="1">
        <v>1.62</v>
      </c>
      <c r="L1045" s="1">
        <v>2.57</v>
      </c>
      <c r="M1045" s="1">
        <v>2.9</v>
      </c>
      <c r="N1045" s="1" t="e">
        <f>INDEX(Data!Z:Z,MATCH(zacks_custom_screen_2023_05_31[[#This Row],[Company Name]] &amp; "*", Data!Y:Y,0))</f>
        <v>#N/A</v>
      </c>
      <c r="O1045" s="1" t="e">
        <f>INDEX(Data!AA:AA,MATCH(zacks_custom_screen_2023_05_31[[#This Row],[Company Name]] &amp; "*", Data!Y:Y,0))</f>
        <v>#N/A</v>
      </c>
      <c r="P1045" s="2">
        <f>IFERROR((zacks_custom_screen_2023_05_31[[#This Row],[EPS1]]-zacks_custom_screen_2023_05_31[[#This Row],[EPS0]])/ABS(zacks_custom_screen_2023_05_31[[#This Row],[EPS0]]), "")</f>
        <v>0.58641975308641958</v>
      </c>
      <c r="Q1045" s="2">
        <f>IFERROR((zacks_custom_screen_2023_05_31[[#This Row],[EPS2]]-zacks_custom_screen_2023_05_31[[#This Row],[EPS1]])/ABS(zacks_custom_screen_2023_05_31[[#This Row],[EPS1]]), "")</f>
        <v>0.12840466926070043</v>
      </c>
      <c r="R1045" s="3">
        <f>IFERROR(zacks_custom_screen_2023_05_31[[#This Row],[Price]]/zacks_custom_screen_2023_05_31[[#This Row],[EPS1]], "")</f>
        <v>21.404669260700391</v>
      </c>
      <c r="S1045" s="3">
        <f>IFERROR(zacks_custom_screen_2023_05_31[[#This Row],[Price]]/zacks_custom_screen_2023_05_31[[#This Row],[EPS2]], "")</f>
        <v>18.968965517241379</v>
      </c>
      <c r="T1045" s="3">
        <f>IFERROR(zacks_custom_screen_2023_05_31[[#This Row],[PE1]]/(zacks_custom_screen_2023_05_31[[#This Row],[EG1]]*100), "")</f>
        <v>0.36500593897194361</v>
      </c>
      <c r="U1045" s="3">
        <f>IFERROR(zacks_custom_screen_2023_05_31[[#This Row],[PE2]]/(zacks_custom_screen_2023_05_31[[#This Row],[EG2]]*100), "")</f>
        <v>1.4772800417972827</v>
      </c>
      <c r="V1045"/>
      <c r="W1045"/>
      <c r="X1045"/>
    </row>
    <row r="1046" spans="2:24" hidden="1" x14ac:dyDescent="0.25">
      <c r="B1046" t="s">
        <v>2229</v>
      </c>
      <c r="C1046">
        <v>6357.75</v>
      </c>
      <c r="D1046" t="s">
        <v>2228</v>
      </c>
      <c r="E1046" t="s">
        <v>13</v>
      </c>
      <c r="F1046" t="s">
        <v>130</v>
      </c>
      <c r="G1046" t="s">
        <v>189</v>
      </c>
      <c r="H1046">
        <v>12</v>
      </c>
      <c r="I1046">
        <v>202212</v>
      </c>
      <c r="J1046" s="1">
        <v>49.18</v>
      </c>
      <c r="K1046" s="1">
        <v>8.94</v>
      </c>
      <c r="L1046" s="1">
        <v>5.45</v>
      </c>
      <c r="M1046" s="1">
        <v>7.4</v>
      </c>
      <c r="N1046" s="1">
        <f>INDEX(Data!Z:Z,MATCH(zacks_custom_screen_2023_05_31[[#This Row],[Company Name]] &amp; "*", Data!Y:Y,0))</f>
        <v>325180</v>
      </c>
      <c r="O1046" s="1">
        <f>INDEX(Data!AA:AA,MATCH(zacks_custom_screen_2023_05_31[[#This Row],[Company Name]] &amp; "*", Data!Y:Y,0))</f>
        <v>325211</v>
      </c>
      <c r="P1046" s="2">
        <f>IFERROR((zacks_custom_screen_2023_05_31[[#This Row],[EPS1]]-zacks_custom_screen_2023_05_31[[#This Row],[EPS0]])/ABS(zacks_custom_screen_2023_05_31[[#This Row],[EPS0]]), "")</f>
        <v>-0.3903803131991051</v>
      </c>
      <c r="Q1046" s="2">
        <f>IFERROR((zacks_custom_screen_2023_05_31[[#This Row],[EPS2]]-zacks_custom_screen_2023_05_31[[#This Row],[EPS1]])/ABS(zacks_custom_screen_2023_05_31[[#This Row],[EPS1]]), "")</f>
        <v>0.3577981651376147</v>
      </c>
      <c r="R1046" s="3">
        <f>IFERROR(zacks_custom_screen_2023_05_31[[#This Row],[Price]]/zacks_custom_screen_2023_05_31[[#This Row],[EPS1]], "")</f>
        <v>9.0238532110091736</v>
      </c>
      <c r="S1046" s="3">
        <f>IFERROR(zacks_custom_screen_2023_05_31[[#This Row],[Price]]/zacks_custom_screen_2023_05_31[[#This Row],[EPS2]], "")</f>
        <v>6.6459459459459458</v>
      </c>
      <c r="T1046" s="3">
        <f>IFERROR(zacks_custom_screen_2023_05_31[[#This Row],[PE1]]/(zacks_custom_screen_2023_05_31[[#This Row],[EG1]]*100), "")</f>
        <v>-0.23115543755421783</v>
      </c>
      <c r="U1046" s="3">
        <f>IFERROR(zacks_custom_screen_2023_05_31[[#This Row],[PE2]]/(zacks_custom_screen_2023_05_31[[#This Row],[EG2]]*100), "")</f>
        <v>0.18574566874566875</v>
      </c>
      <c r="V1046"/>
      <c r="W1046"/>
      <c r="X1046"/>
    </row>
    <row r="1047" spans="2:24" hidden="1" x14ac:dyDescent="0.25">
      <c r="B1047" t="s">
        <v>2231</v>
      </c>
      <c r="C1047">
        <v>3629.25</v>
      </c>
      <c r="D1047" t="s">
        <v>2230</v>
      </c>
      <c r="E1047" t="s">
        <v>22</v>
      </c>
      <c r="F1047" t="s">
        <v>23</v>
      </c>
      <c r="G1047" t="s">
        <v>334</v>
      </c>
      <c r="H1047">
        <v>12</v>
      </c>
      <c r="I1047">
        <v>202212</v>
      </c>
      <c r="J1047" s="1">
        <v>84.4</v>
      </c>
      <c r="K1047" s="1">
        <v>4.1500000000000004</v>
      </c>
      <c r="L1047" s="1">
        <v>4.28</v>
      </c>
      <c r="M1047" s="1">
        <v>4.54</v>
      </c>
      <c r="N1047" s="1" t="e">
        <f>INDEX(Data!Z:Z,MATCH(zacks_custom_screen_2023_05_31[[#This Row],[Company Name]] &amp; "*", Data!Y:Y,0))</f>
        <v>#N/A</v>
      </c>
      <c r="O1047" s="1" t="e">
        <f>INDEX(Data!AA:AA,MATCH(zacks_custom_screen_2023_05_31[[#This Row],[Company Name]] &amp; "*", Data!Y:Y,0))</f>
        <v>#N/A</v>
      </c>
      <c r="P1047" s="2">
        <f>IFERROR((zacks_custom_screen_2023_05_31[[#This Row],[EPS1]]-zacks_custom_screen_2023_05_31[[#This Row],[EPS0]])/ABS(zacks_custom_screen_2023_05_31[[#This Row],[EPS0]]), "")</f>
        <v>3.1325301204819252E-2</v>
      </c>
      <c r="Q1047" s="2">
        <f>IFERROR((zacks_custom_screen_2023_05_31[[#This Row],[EPS2]]-zacks_custom_screen_2023_05_31[[#This Row],[EPS1]])/ABS(zacks_custom_screen_2023_05_31[[#This Row],[EPS1]]), "")</f>
        <v>6.0747663551401813E-2</v>
      </c>
      <c r="R1047" s="3">
        <f>IFERROR(zacks_custom_screen_2023_05_31[[#This Row],[Price]]/zacks_custom_screen_2023_05_31[[#This Row],[EPS1]], "")</f>
        <v>19.719626168224298</v>
      </c>
      <c r="S1047" s="3">
        <f>IFERROR(zacks_custom_screen_2023_05_31[[#This Row],[Price]]/zacks_custom_screen_2023_05_31[[#This Row],[EPS2]], "")</f>
        <v>18.590308370044053</v>
      </c>
      <c r="T1047" s="3">
        <f>IFERROR(zacks_custom_screen_2023_05_31[[#This Row],[PE1]]/(zacks_custom_screen_2023_05_31[[#This Row],[EG1]]*100), "")</f>
        <v>6.2951114306254539</v>
      </c>
      <c r="U1047" s="3">
        <f>IFERROR(zacks_custom_screen_2023_05_31[[#This Row],[PE2]]/(zacks_custom_screen_2023_05_31[[#This Row],[EG2]]*100), "")</f>
        <v>3.0602507624534083</v>
      </c>
      <c r="V1047"/>
      <c r="W1047"/>
      <c r="X1047"/>
    </row>
    <row r="1048" spans="2:24" x14ac:dyDescent="0.25">
      <c r="B1048" t="s">
        <v>81</v>
      </c>
      <c r="C1048">
        <v>10676.5</v>
      </c>
      <c r="D1048" t="s">
        <v>80</v>
      </c>
      <c r="E1048" t="s">
        <v>13</v>
      </c>
      <c r="F1048" t="s">
        <v>26</v>
      </c>
      <c r="G1048" t="s">
        <v>82</v>
      </c>
      <c r="H1048">
        <v>9</v>
      </c>
      <c r="I1048">
        <v>202209</v>
      </c>
      <c r="J1048" s="1">
        <v>76.81</v>
      </c>
      <c r="K1048" s="1">
        <v>3.47</v>
      </c>
      <c r="L1048" s="1">
        <v>3.7</v>
      </c>
      <c r="M1048" s="1">
        <v>4.38</v>
      </c>
      <c r="N1048" s="1">
        <f>INDEX(Data!Z:Z,MATCH(zacks_custom_screen_2023_05_31[[#This Row],[Company Name]] &amp; "*", Data!Y:Y,0))</f>
        <v>541330</v>
      </c>
      <c r="O1048" s="1">
        <f>INDEX(Data!AA:AA,MATCH(zacks_custom_screen_2023_05_31[[#This Row],[Company Name]] &amp; "*", Data!Y:Y,0))</f>
        <v>541310</v>
      </c>
      <c r="P1048" s="2">
        <f>IFERROR((zacks_custom_screen_2023_05_31[[#This Row],[EPS1]]-zacks_custom_screen_2023_05_31[[#This Row],[EPS0]])/ABS(zacks_custom_screen_2023_05_31[[#This Row],[EPS0]]), "")</f>
        <v>6.6282420749279536E-2</v>
      </c>
      <c r="Q1048" s="2">
        <f>IFERROR((zacks_custom_screen_2023_05_31[[#This Row],[EPS2]]-zacks_custom_screen_2023_05_31[[#This Row],[EPS1]])/ABS(zacks_custom_screen_2023_05_31[[#This Row],[EPS1]]), "")</f>
        <v>0.18378378378378371</v>
      </c>
      <c r="R1048" s="3">
        <f>IFERROR(zacks_custom_screen_2023_05_31[[#This Row],[Price]]/zacks_custom_screen_2023_05_31[[#This Row],[EPS1]], "")</f>
        <v>20.75945945945946</v>
      </c>
      <c r="S1048" s="3">
        <f>IFERROR(zacks_custom_screen_2023_05_31[[#This Row],[Price]]/zacks_custom_screen_2023_05_31[[#This Row],[EPS2]], "")</f>
        <v>17.536529680365298</v>
      </c>
      <c r="T1048" s="3">
        <f>IFERROR(zacks_custom_screen_2023_05_31[[#This Row],[PE1]]/(zacks_custom_screen_2023_05_31[[#This Row],[EG1]]*100), "")</f>
        <v>3.1319706227967101</v>
      </c>
      <c r="U1048" s="3">
        <f>IFERROR(zacks_custom_screen_2023_05_31[[#This Row],[PE2]]/(zacks_custom_screen_2023_05_31[[#This Row],[EG2]]*100), "")</f>
        <v>0.95419352672575919</v>
      </c>
      <c r="V1048"/>
      <c r="W1048"/>
      <c r="X1048"/>
    </row>
    <row r="1049" spans="2:24" hidden="1" x14ac:dyDescent="0.25">
      <c r="B1049" t="s">
        <v>2235</v>
      </c>
      <c r="C1049">
        <v>3395.47</v>
      </c>
      <c r="D1049" t="s">
        <v>2234</v>
      </c>
      <c r="E1049" t="s">
        <v>22</v>
      </c>
      <c r="F1049" t="s">
        <v>41</v>
      </c>
      <c r="G1049" t="s">
        <v>1353</v>
      </c>
      <c r="H1049">
        <v>12</v>
      </c>
      <c r="I1049">
        <v>202212</v>
      </c>
      <c r="J1049" s="1">
        <v>75.319999999999993</v>
      </c>
      <c r="K1049" s="1">
        <v>3</v>
      </c>
      <c r="L1049" s="1">
        <v>1.64</v>
      </c>
      <c r="M1049" s="1">
        <v>2.34</v>
      </c>
      <c r="N1049" s="1">
        <f>INDEX(Data!Z:Z,MATCH(zacks_custom_screen_2023_05_31[[#This Row],[Company Name]] &amp; "*", Data!Y:Y,0))</f>
        <v>334111</v>
      </c>
      <c r="O1049" s="1">
        <f>INDEX(Data!AA:AA,MATCH(zacks_custom_screen_2023_05_31[[#This Row],[Company Name]] &amp; "*", Data!Y:Y,0))</f>
        <v>0</v>
      </c>
      <c r="P1049" s="2">
        <f>IFERROR((zacks_custom_screen_2023_05_31[[#This Row],[EPS1]]-zacks_custom_screen_2023_05_31[[#This Row],[EPS0]])/ABS(zacks_custom_screen_2023_05_31[[#This Row],[EPS0]]), "")</f>
        <v>-0.45333333333333337</v>
      </c>
      <c r="Q1049" s="2">
        <f>IFERROR((zacks_custom_screen_2023_05_31[[#This Row],[EPS2]]-zacks_custom_screen_2023_05_31[[#This Row],[EPS1]])/ABS(zacks_custom_screen_2023_05_31[[#This Row],[EPS1]]), "")</f>
        <v>0.42682926829268292</v>
      </c>
      <c r="R1049" s="3">
        <f>IFERROR(zacks_custom_screen_2023_05_31[[#This Row],[Price]]/zacks_custom_screen_2023_05_31[[#This Row],[EPS1]], "")</f>
        <v>45.926829268292678</v>
      </c>
      <c r="S1049" s="3">
        <f>IFERROR(zacks_custom_screen_2023_05_31[[#This Row],[Price]]/zacks_custom_screen_2023_05_31[[#This Row],[EPS2]], "")</f>
        <v>32.188034188034187</v>
      </c>
      <c r="T1049" s="3">
        <f>IFERROR(zacks_custom_screen_2023_05_31[[#This Row],[PE1]]/(zacks_custom_screen_2023_05_31[[#This Row],[EG1]]*100), "")</f>
        <v>-1.0130918220946914</v>
      </c>
      <c r="U1049" s="3">
        <f>IFERROR(zacks_custom_screen_2023_05_31[[#This Row],[PE2]]/(zacks_custom_screen_2023_05_31[[#This Row],[EG2]]*100), "")</f>
        <v>0.7541196581196582</v>
      </c>
      <c r="V1049"/>
      <c r="W1049"/>
      <c r="X1049"/>
    </row>
    <row r="1050" spans="2:24" hidden="1" x14ac:dyDescent="0.25">
      <c r="B1050" t="s">
        <v>2237</v>
      </c>
      <c r="C1050">
        <v>4651.05</v>
      </c>
      <c r="D1050" t="s">
        <v>2236</v>
      </c>
      <c r="E1050" t="s">
        <v>13</v>
      </c>
      <c r="F1050" t="s">
        <v>37</v>
      </c>
      <c r="G1050" t="s">
        <v>212</v>
      </c>
      <c r="H1050">
        <v>12</v>
      </c>
      <c r="I1050">
        <v>202212</v>
      </c>
      <c r="J1050" s="1">
        <v>38.57</v>
      </c>
      <c r="K1050" s="1">
        <v>7.32</v>
      </c>
      <c r="L1050" s="1">
        <v>6.06</v>
      </c>
      <c r="M1050" s="1">
        <v>7.59</v>
      </c>
      <c r="N1050" s="1" t="e">
        <f>INDEX(Data!Z:Z,MATCH(zacks_custom_screen_2023_05_31[[#This Row],[Company Name]] &amp; "*", Data!Y:Y,0))</f>
        <v>#N/A</v>
      </c>
      <c r="O1050" s="1" t="e">
        <f>INDEX(Data!AA:AA,MATCH(zacks_custom_screen_2023_05_31[[#This Row],[Company Name]] &amp; "*", Data!Y:Y,0))</f>
        <v>#N/A</v>
      </c>
      <c r="P1050" s="2">
        <f>IFERROR((zacks_custom_screen_2023_05_31[[#This Row],[EPS1]]-zacks_custom_screen_2023_05_31[[#This Row],[EPS0]])/ABS(zacks_custom_screen_2023_05_31[[#This Row],[EPS0]]), "")</f>
        <v>-0.17213114754098369</v>
      </c>
      <c r="Q1050" s="2">
        <f>IFERROR((zacks_custom_screen_2023_05_31[[#This Row],[EPS2]]-zacks_custom_screen_2023_05_31[[#This Row],[EPS1]])/ABS(zacks_custom_screen_2023_05_31[[#This Row],[EPS1]]), "")</f>
        <v>0.25247524752475253</v>
      </c>
      <c r="R1050" s="3">
        <f>IFERROR(zacks_custom_screen_2023_05_31[[#This Row],[Price]]/zacks_custom_screen_2023_05_31[[#This Row],[EPS1]], "")</f>
        <v>6.3646864686468652</v>
      </c>
      <c r="S1050" s="3">
        <f>IFERROR(zacks_custom_screen_2023_05_31[[#This Row],[Price]]/zacks_custom_screen_2023_05_31[[#This Row],[EPS2]], "")</f>
        <v>5.0816864295125166</v>
      </c>
      <c r="T1050" s="3">
        <f>IFERROR(zacks_custom_screen_2023_05_31[[#This Row],[PE1]]/(zacks_custom_screen_2023_05_31[[#This Row],[EG1]]*100), "")</f>
        <v>-0.36975797579757957</v>
      </c>
      <c r="U1050" s="3">
        <f>IFERROR(zacks_custom_screen_2023_05_31[[#This Row],[PE2]]/(zacks_custom_screen_2023_05_31[[#This Row],[EG2]]*100), "")</f>
        <v>0.20127463897284864</v>
      </c>
      <c r="V1050"/>
      <c r="W1050"/>
      <c r="X1050"/>
    </row>
    <row r="1051" spans="2:24" hidden="1" x14ac:dyDescent="0.25">
      <c r="B1051" t="s">
        <v>2239</v>
      </c>
      <c r="C1051">
        <v>36266.639999999999</v>
      </c>
      <c r="D1051" t="s">
        <v>2238</v>
      </c>
      <c r="E1051" t="s">
        <v>22</v>
      </c>
      <c r="F1051" t="s">
        <v>14</v>
      </c>
      <c r="G1051" t="s">
        <v>101</v>
      </c>
      <c r="H1051">
        <v>12</v>
      </c>
      <c r="I1051">
        <v>202212</v>
      </c>
      <c r="J1051" s="1">
        <v>83.97</v>
      </c>
      <c r="K1051" s="1">
        <v>5.33</v>
      </c>
      <c r="L1051" s="1">
        <v>4.8600000000000003</v>
      </c>
      <c r="M1051" s="1">
        <v>5.38</v>
      </c>
      <c r="N1051" s="1">
        <f>INDEX(Data!Z:Z,MATCH(zacks_custom_screen_2023_05_31[[#This Row],[Company Name]] &amp; "*", Data!Y:Y,0))</f>
        <v>334413</v>
      </c>
      <c r="O1051" s="1">
        <f>INDEX(Data!AA:AA,MATCH(zacks_custom_screen_2023_05_31[[#This Row],[Company Name]] &amp; "*", Data!Y:Y,0))</f>
        <v>334515</v>
      </c>
      <c r="P1051" s="2">
        <f>IFERROR((zacks_custom_screen_2023_05_31[[#This Row],[EPS1]]-zacks_custom_screen_2023_05_31[[#This Row],[EPS0]])/ABS(zacks_custom_screen_2023_05_31[[#This Row],[EPS0]]), "")</f>
        <v>-8.818011257035642E-2</v>
      </c>
      <c r="Q1051" s="2">
        <f>IFERROR((zacks_custom_screen_2023_05_31[[#This Row],[EPS2]]-zacks_custom_screen_2023_05_31[[#This Row],[EPS1]])/ABS(zacks_custom_screen_2023_05_31[[#This Row],[EPS1]]), "")</f>
        <v>0.10699588477366245</v>
      </c>
      <c r="R1051" s="3">
        <f>IFERROR(zacks_custom_screen_2023_05_31[[#This Row],[Price]]/zacks_custom_screen_2023_05_31[[#This Row],[EPS1]], "")</f>
        <v>17.277777777777775</v>
      </c>
      <c r="S1051" s="3">
        <f>IFERROR(zacks_custom_screen_2023_05_31[[#This Row],[Price]]/zacks_custom_screen_2023_05_31[[#This Row],[EPS2]], "")</f>
        <v>15.607806691449815</v>
      </c>
      <c r="T1051" s="3">
        <f>IFERROR(zacks_custom_screen_2023_05_31[[#This Row],[PE1]]/(zacks_custom_screen_2023_05_31[[#This Row],[EG1]]*100), "")</f>
        <v>-1.9593735224586295</v>
      </c>
      <c r="U1051" s="3">
        <f>IFERROR(zacks_custom_screen_2023_05_31[[#This Row],[PE2]]/(zacks_custom_screen_2023_05_31[[#This Row],[EG2]]*100), "")</f>
        <v>1.4587296253931956</v>
      </c>
      <c r="V1051"/>
      <c r="W1051"/>
      <c r="X1051"/>
    </row>
    <row r="1052" spans="2:24" hidden="1" x14ac:dyDescent="0.25">
      <c r="B1052" t="s">
        <v>2241</v>
      </c>
      <c r="C1052">
        <v>3768.68</v>
      </c>
      <c r="D1052" t="s">
        <v>2240</v>
      </c>
      <c r="E1052" t="s">
        <v>22</v>
      </c>
      <c r="F1052" t="s">
        <v>37</v>
      </c>
      <c r="G1052" t="s">
        <v>646</v>
      </c>
      <c r="H1052">
        <v>12</v>
      </c>
      <c r="I1052">
        <v>202212</v>
      </c>
      <c r="J1052" s="1">
        <v>12.88</v>
      </c>
      <c r="K1052" s="1">
        <v>1.96</v>
      </c>
      <c r="L1052" s="1">
        <v>2.06</v>
      </c>
      <c r="M1052" s="1">
        <v>1.89</v>
      </c>
      <c r="N1052" s="1" t="e">
        <f>INDEX(Data!Z:Z,MATCH(zacks_custom_screen_2023_05_31[[#This Row],[Company Name]] &amp; "*", Data!Y:Y,0))</f>
        <v>#N/A</v>
      </c>
      <c r="O1052" s="1" t="e">
        <f>INDEX(Data!AA:AA,MATCH(zacks_custom_screen_2023_05_31[[#This Row],[Company Name]] &amp; "*", Data!Y:Y,0))</f>
        <v>#N/A</v>
      </c>
      <c r="P1052" s="2">
        <f>IFERROR((zacks_custom_screen_2023_05_31[[#This Row],[EPS1]]-zacks_custom_screen_2023_05_31[[#This Row],[EPS0]])/ABS(zacks_custom_screen_2023_05_31[[#This Row],[EPS0]]), "")</f>
        <v>5.1020408163265356E-2</v>
      </c>
      <c r="Q1052" s="2">
        <f>IFERROR((zacks_custom_screen_2023_05_31[[#This Row],[EPS2]]-zacks_custom_screen_2023_05_31[[#This Row],[EPS1]])/ABS(zacks_custom_screen_2023_05_31[[#This Row],[EPS1]]), "")</f>
        <v>-8.2524271844660269E-2</v>
      </c>
      <c r="R1052" s="3">
        <f>IFERROR(zacks_custom_screen_2023_05_31[[#This Row],[Price]]/zacks_custom_screen_2023_05_31[[#This Row],[EPS1]], "")</f>
        <v>6.2524271844660193</v>
      </c>
      <c r="S1052" s="3">
        <f>IFERROR(zacks_custom_screen_2023_05_31[[#This Row],[Price]]/zacks_custom_screen_2023_05_31[[#This Row],[EPS2]], "")</f>
        <v>6.8148148148148158</v>
      </c>
      <c r="T1052" s="3">
        <f>IFERROR(zacks_custom_screen_2023_05_31[[#This Row],[PE1]]/(zacks_custom_screen_2023_05_31[[#This Row],[EG1]]*100), "")</f>
        <v>1.2254757281553386</v>
      </c>
      <c r="U1052" s="3">
        <f>IFERROR(zacks_custom_screen_2023_05_31[[#This Row],[PE2]]/(zacks_custom_screen_2023_05_31[[#This Row],[EG2]]*100), "")</f>
        <v>-0.82579520697167685</v>
      </c>
      <c r="V1052"/>
      <c r="W1052"/>
      <c r="X1052"/>
    </row>
    <row r="1053" spans="2:24" hidden="1" x14ac:dyDescent="0.25">
      <c r="B1053" t="s">
        <v>2243</v>
      </c>
      <c r="C1053">
        <v>17140.95</v>
      </c>
      <c r="D1053" t="s">
        <v>2242</v>
      </c>
      <c r="E1053" t="s">
        <v>13</v>
      </c>
      <c r="F1053" t="s">
        <v>330</v>
      </c>
      <c r="G1053" t="s">
        <v>331</v>
      </c>
      <c r="H1053">
        <v>12</v>
      </c>
      <c r="I1053">
        <v>202212</v>
      </c>
      <c r="J1053" s="1">
        <v>27.32</v>
      </c>
      <c r="K1053" s="1">
        <v>0.28999999999999998</v>
      </c>
      <c r="L1053" s="1">
        <v>0.57999999999999996</v>
      </c>
      <c r="M1053" s="1">
        <v>0.8</v>
      </c>
      <c r="N1053" s="1" t="e">
        <f>INDEX(Data!Z:Z,MATCH(zacks_custom_screen_2023_05_31[[#This Row],[Company Name]] &amp; "*", Data!Y:Y,0))</f>
        <v>#N/A</v>
      </c>
      <c r="O1053" s="1" t="e">
        <f>INDEX(Data!AA:AA,MATCH(zacks_custom_screen_2023_05_31[[#This Row],[Company Name]] &amp; "*", Data!Y:Y,0))</f>
        <v>#N/A</v>
      </c>
      <c r="P1053" s="2">
        <f>IFERROR((zacks_custom_screen_2023_05_31[[#This Row],[EPS1]]-zacks_custom_screen_2023_05_31[[#This Row],[EPS0]])/ABS(zacks_custom_screen_2023_05_31[[#This Row],[EPS0]]), "")</f>
        <v>1</v>
      </c>
      <c r="Q1053" s="2">
        <f>IFERROR((zacks_custom_screen_2023_05_31[[#This Row],[EPS2]]-zacks_custom_screen_2023_05_31[[#This Row],[EPS1]])/ABS(zacks_custom_screen_2023_05_31[[#This Row],[EPS1]]), "")</f>
        <v>0.37931034482758635</v>
      </c>
      <c r="R1053" s="3">
        <f>IFERROR(zacks_custom_screen_2023_05_31[[#This Row],[Price]]/zacks_custom_screen_2023_05_31[[#This Row],[EPS1]], "")</f>
        <v>47.103448275862071</v>
      </c>
      <c r="S1053" s="3">
        <f>IFERROR(zacks_custom_screen_2023_05_31[[#This Row],[Price]]/zacks_custom_screen_2023_05_31[[#This Row],[EPS2]], "")</f>
        <v>34.15</v>
      </c>
      <c r="T1053" s="3">
        <f>IFERROR(zacks_custom_screen_2023_05_31[[#This Row],[PE1]]/(zacks_custom_screen_2023_05_31[[#This Row],[EG1]]*100), "")</f>
        <v>0.4710344827586207</v>
      </c>
      <c r="U1053" s="3">
        <f>IFERROR(zacks_custom_screen_2023_05_31[[#This Row],[PE2]]/(zacks_custom_screen_2023_05_31[[#This Row],[EG2]]*100), "")</f>
        <v>0.90031818181818146</v>
      </c>
      <c r="V1053"/>
      <c r="W1053"/>
      <c r="X1053"/>
    </row>
    <row r="1054" spans="2:24" hidden="1" x14ac:dyDescent="0.25">
      <c r="B1054" t="s">
        <v>2245</v>
      </c>
      <c r="C1054">
        <v>5354.55</v>
      </c>
      <c r="D1054" t="s">
        <v>2244</v>
      </c>
      <c r="E1054" t="s">
        <v>13</v>
      </c>
      <c r="F1054" t="s">
        <v>14</v>
      </c>
      <c r="G1054" t="s">
        <v>2246</v>
      </c>
      <c r="H1054">
        <v>12</v>
      </c>
      <c r="I1054">
        <v>202212</v>
      </c>
      <c r="J1054" s="1">
        <v>109.5</v>
      </c>
      <c r="K1054" s="1">
        <v>5.52</v>
      </c>
      <c r="L1054" s="1">
        <v>3.63</v>
      </c>
      <c r="M1054" s="1">
        <v>4.33</v>
      </c>
      <c r="N1054" s="1">
        <f>INDEX(Data!Z:Z,MATCH(zacks_custom_screen_2023_05_31[[#This Row],[Company Name]] &amp; "*", Data!Y:Y,0))</f>
        <v>334519</v>
      </c>
      <c r="O1054" s="1">
        <f>INDEX(Data!AA:AA,MATCH(zacks_custom_screen_2023_05_31[[#This Row],[Company Name]] &amp; "*", Data!Y:Y,0))</f>
        <v>0</v>
      </c>
      <c r="P1054" s="2">
        <f>IFERROR((zacks_custom_screen_2023_05_31[[#This Row],[EPS1]]-zacks_custom_screen_2023_05_31[[#This Row],[EPS0]])/ABS(zacks_custom_screen_2023_05_31[[#This Row],[EPS0]]), "")</f>
        <v>-0.34239130434782605</v>
      </c>
      <c r="Q1054" s="2">
        <f>IFERROR((zacks_custom_screen_2023_05_31[[#This Row],[EPS2]]-zacks_custom_screen_2023_05_31[[#This Row],[EPS1]])/ABS(zacks_custom_screen_2023_05_31[[#This Row],[EPS1]]), "")</f>
        <v>0.19283746556473835</v>
      </c>
      <c r="R1054" s="3">
        <f>IFERROR(zacks_custom_screen_2023_05_31[[#This Row],[Price]]/zacks_custom_screen_2023_05_31[[#This Row],[EPS1]], "")</f>
        <v>30.165289256198349</v>
      </c>
      <c r="S1054" s="3">
        <f>IFERROR(zacks_custom_screen_2023_05_31[[#This Row],[Price]]/zacks_custom_screen_2023_05_31[[#This Row],[EPS2]], "")</f>
        <v>25.288683602771361</v>
      </c>
      <c r="T1054" s="3">
        <f>IFERROR(zacks_custom_screen_2023_05_31[[#This Row],[PE1]]/(zacks_custom_screen_2023_05_31[[#This Row],[EG1]]*100), "")</f>
        <v>-0.8810179719270631</v>
      </c>
      <c r="U1054" s="3">
        <f>IFERROR(zacks_custom_screen_2023_05_31[[#This Row],[PE2]]/(zacks_custom_screen_2023_05_31[[#This Row],[EG2]]*100), "")</f>
        <v>1.3113988782579999</v>
      </c>
      <c r="V1054"/>
      <c r="W1054"/>
      <c r="X1054"/>
    </row>
    <row r="1055" spans="2:24" hidden="1" x14ac:dyDescent="0.25">
      <c r="B1055" t="s">
        <v>2248</v>
      </c>
      <c r="C1055">
        <v>4898.58</v>
      </c>
      <c r="D1055" t="s">
        <v>2247</v>
      </c>
      <c r="E1055" t="s">
        <v>22</v>
      </c>
      <c r="F1055" t="s">
        <v>41</v>
      </c>
      <c r="G1055" t="s">
        <v>704</v>
      </c>
      <c r="H1055">
        <v>12</v>
      </c>
      <c r="I1055">
        <v>202212</v>
      </c>
      <c r="J1055" s="1">
        <v>27.25</v>
      </c>
      <c r="K1055" s="1">
        <v>0.83</v>
      </c>
      <c r="L1055" s="1">
        <v>0.93</v>
      </c>
      <c r="M1055" s="1">
        <v>1.1399999999999999</v>
      </c>
      <c r="N1055" s="1">
        <f>INDEX(Data!Z:Z,MATCH(zacks_custom_screen_2023_05_31[[#This Row],[Company Name]] &amp; "*", Data!Y:Y,0))</f>
        <v>621610</v>
      </c>
      <c r="O1055" s="1">
        <f>INDEX(Data!AA:AA,MATCH(zacks_custom_screen_2023_05_31[[#This Row],[Company Name]] &amp; "*", Data!Y:Y,0))</f>
        <v>623311</v>
      </c>
      <c r="P1055" s="2">
        <f>IFERROR((zacks_custom_screen_2023_05_31[[#This Row],[EPS1]]-zacks_custom_screen_2023_05_31[[#This Row],[EPS0]])/ABS(zacks_custom_screen_2023_05_31[[#This Row],[EPS0]]), "")</f>
        <v>0.12048192771084348</v>
      </c>
      <c r="Q1055" s="2">
        <f>IFERROR((zacks_custom_screen_2023_05_31[[#This Row],[EPS2]]-zacks_custom_screen_2023_05_31[[#This Row],[EPS1]])/ABS(zacks_custom_screen_2023_05_31[[#This Row],[EPS1]]), "")</f>
        <v>0.22580645161290305</v>
      </c>
      <c r="R1055" s="3">
        <f>IFERROR(zacks_custom_screen_2023_05_31[[#This Row],[Price]]/zacks_custom_screen_2023_05_31[[#This Row],[EPS1]], "")</f>
        <v>29.301075268817204</v>
      </c>
      <c r="S1055" s="3">
        <f>IFERROR(zacks_custom_screen_2023_05_31[[#This Row],[Price]]/zacks_custom_screen_2023_05_31[[#This Row],[EPS2]], "")</f>
        <v>23.903508771929825</v>
      </c>
      <c r="T1055" s="3">
        <f>IFERROR(zacks_custom_screen_2023_05_31[[#This Row],[PE1]]/(zacks_custom_screen_2023_05_31[[#This Row],[EG1]]*100), "")</f>
        <v>2.4319892473118259</v>
      </c>
      <c r="U1055" s="3">
        <f>IFERROR(zacks_custom_screen_2023_05_31[[#This Row],[PE2]]/(zacks_custom_screen_2023_05_31[[#This Row],[EG2]]*100), "")</f>
        <v>1.0585839598997502</v>
      </c>
      <c r="V1055"/>
      <c r="W1055"/>
      <c r="X1055"/>
    </row>
    <row r="1056" spans="2:24" hidden="1" x14ac:dyDescent="0.25">
      <c r="B1056" t="s">
        <v>2250</v>
      </c>
      <c r="C1056">
        <v>5130.0200000000004</v>
      </c>
      <c r="D1056" t="s">
        <v>2249</v>
      </c>
      <c r="E1056" t="s">
        <v>13</v>
      </c>
      <c r="F1056" t="s">
        <v>223</v>
      </c>
      <c r="G1056" t="s">
        <v>465</v>
      </c>
      <c r="H1056">
        <v>12</v>
      </c>
      <c r="I1056">
        <v>202212</v>
      </c>
      <c r="J1056" s="1">
        <v>85.93</v>
      </c>
      <c r="K1056" s="1">
        <v>1.63</v>
      </c>
      <c r="L1056" s="1">
        <v>2.1</v>
      </c>
      <c r="M1056" s="1">
        <v>2.75</v>
      </c>
      <c r="N1056" s="1" t="e">
        <f>INDEX(Data!Z:Z,MATCH(zacks_custom_screen_2023_05_31[[#This Row],[Company Name]] &amp; "*", Data!Y:Y,0))</f>
        <v>#N/A</v>
      </c>
      <c r="O1056" s="1" t="e">
        <f>INDEX(Data!AA:AA,MATCH(zacks_custom_screen_2023_05_31[[#This Row],[Company Name]] &amp; "*", Data!Y:Y,0))</f>
        <v>#N/A</v>
      </c>
      <c r="P1056" s="2">
        <f>IFERROR((zacks_custom_screen_2023_05_31[[#This Row],[EPS1]]-zacks_custom_screen_2023_05_31[[#This Row],[EPS0]])/ABS(zacks_custom_screen_2023_05_31[[#This Row],[EPS0]]), "")</f>
        <v>0.2883435582822087</v>
      </c>
      <c r="Q1056" s="2">
        <f>IFERROR((zacks_custom_screen_2023_05_31[[#This Row],[EPS2]]-zacks_custom_screen_2023_05_31[[#This Row],[EPS1]])/ABS(zacks_custom_screen_2023_05_31[[#This Row],[EPS1]]), "")</f>
        <v>0.30952380952380948</v>
      </c>
      <c r="R1056" s="3">
        <f>IFERROR(zacks_custom_screen_2023_05_31[[#This Row],[Price]]/zacks_custom_screen_2023_05_31[[#This Row],[EPS1]], "")</f>
        <v>40.919047619047618</v>
      </c>
      <c r="S1056" s="3">
        <f>IFERROR(zacks_custom_screen_2023_05_31[[#This Row],[Price]]/zacks_custom_screen_2023_05_31[[#This Row],[EPS2]], "")</f>
        <v>31.24727272727273</v>
      </c>
      <c r="T1056" s="3">
        <f>IFERROR(zacks_custom_screen_2023_05_31[[#This Row],[PE1]]/(zacks_custom_screen_2023_05_31[[#This Row],[EG1]]*100), "")</f>
        <v>1.4191073961499487</v>
      </c>
      <c r="U1056" s="3">
        <f>IFERROR(zacks_custom_screen_2023_05_31[[#This Row],[PE2]]/(zacks_custom_screen_2023_05_31[[#This Row],[EG2]]*100), "")</f>
        <v>1.0095272727272728</v>
      </c>
      <c r="V1056"/>
      <c r="W1056"/>
      <c r="X1056"/>
    </row>
    <row r="1057" spans="2:24" hidden="1" x14ac:dyDescent="0.25">
      <c r="B1057" t="s">
        <v>2252</v>
      </c>
      <c r="C1057">
        <v>31932.09</v>
      </c>
      <c r="D1057" t="s">
        <v>2251</v>
      </c>
      <c r="E1057" t="s">
        <v>13</v>
      </c>
      <c r="F1057" t="s">
        <v>14</v>
      </c>
      <c r="G1057" t="s">
        <v>253</v>
      </c>
      <c r="H1057">
        <v>12</v>
      </c>
      <c r="I1057">
        <v>202212</v>
      </c>
      <c r="J1057" s="1">
        <v>12.01</v>
      </c>
      <c r="K1057" s="1">
        <v>1.1299999999999999</v>
      </c>
      <c r="L1057" s="1">
        <v>1.25</v>
      </c>
      <c r="N1057" s="1">
        <f>INDEX(Data!Z:Z,MATCH(zacks_custom_screen_2023_05_31[[#This Row],[Company Name]] &amp; "*", Data!Y:Y,0))</f>
        <v>311813</v>
      </c>
      <c r="O1057" s="1">
        <f>INDEX(Data!AA:AA,MATCH(zacks_custom_screen_2023_05_31[[#This Row],[Company Name]] &amp; "*", Data!Y:Y,0))</f>
        <v>0</v>
      </c>
      <c r="P1057" s="2">
        <f>IFERROR((zacks_custom_screen_2023_05_31[[#This Row],[EPS1]]-zacks_custom_screen_2023_05_31[[#This Row],[EPS0]])/ABS(zacks_custom_screen_2023_05_31[[#This Row],[EPS0]]), "")</f>
        <v>0.10619469026548684</v>
      </c>
      <c r="Q1057" s="2">
        <f>IFERROR((zacks_custom_screen_2023_05_31[[#This Row],[EPS2]]-zacks_custom_screen_2023_05_31[[#This Row],[EPS1]])/ABS(zacks_custom_screen_2023_05_31[[#This Row],[EPS1]]), "")</f>
        <v>-1</v>
      </c>
      <c r="R1057" s="3">
        <f>IFERROR(zacks_custom_screen_2023_05_31[[#This Row],[Price]]/zacks_custom_screen_2023_05_31[[#This Row],[EPS1]], "")</f>
        <v>9.6080000000000005</v>
      </c>
      <c r="S1057" s="3" t="str">
        <f>IFERROR(zacks_custom_screen_2023_05_31[[#This Row],[Price]]/zacks_custom_screen_2023_05_31[[#This Row],[EPS2]], "")</f>
        <v/>
      </c>
      <c r="T1057" s="3">
        <f>IFERROR(zacks_custom_screen_2023_05_31[[#This Row],[PE1]]/(zacks_custom_screen_2023_05_31[[#This Row],[EG1]]*100), "")</f>
        <v>0.90475333333333241</v>
      </c>
      <c r="U1057" s="3" t="str">
        <f>IFERROR(zacks_custom_screen_2023_05_31[[#This Row],[PE2]]/(zacks_custom_screen_2023_05_31[[#This Row],[EG2]]*100), "")</f>
        <v/>
      </c>
      <c r="V1057"/>
      <c r="W1057"/>
      <c r="X1057"/>
    </row>
    <row r="1058" spans="2:24" hidden="1" x14ac:dyDescent="0.25">
      <c r="B1058" t="s">
        <v>2254</v>
      </c>
      <c r="C1058">
        <v>5227.1899999999996</v>
      </c>
      <c r="D1058" t="s">
        <v>2253</v>
      </c>
      <c r="E1058" t="s">
        <v>13</v>
      </c>
      <c r="F1058" t="s">
        <v>37</v>
      </c>
      <c r="G1058" t="s">
        <v>379</v>
      </c>
      <c r="H1058">
        <v>12</v>
      </c>
      <c r="I1058">
        <v>202212</v>
      </c>
      <c r="J1058" s="1">
        <v>13.41</v>
      </c>
      <c r="K1058" s="1">
        <v>1.41</v>
      </c>
      <c r="L1058" s="1">
        <v>1.82</v>
      </c>
      <c r="M1058" s="1">
        <v>1.7</v>
      </c>
      <c r="N1058" s="1" t="e">
        <f>INDEX(Data!Z:Z,MATCH(zacks_custom_screen_2023_05_31[[#This Row],[Company Name]] &amp; "*", Data!Y:Y,0))</f>
        <v>#N/A</v>
      </c>
      <c r="O1058" s="1" t="e">
        <f>INDEX(Data!AA:AA,MATCH(zacks_custom_screen_2023_05_31[[#This Row],[Company Name]] &amp; "*", Data!Y:Y,0))</f>
        <v>#N/A</v>
      </c>
      <c r="P1058" s="2">
        <f>IFERROR((zacks_custom_screen_2023_05_31[[#This Row],[EPS1]]-zacks_custom_screen_2023_05_31[[#This Row],[EPS0]])/ABS(zacks_custom_screen_2023_05_31[[#This Row],[EPS0]]), "")</f>
        <v>0.29078014184397177</v>
      </c>
      <c r="Q1058" s="2">
        <f>IFERROR((zacks_custom_screen_2023_05_31[[#This Row],[EPS2]]-zacks_custom_screen_2023_05_31[[#This Row],[EPS1]])/ABS(zacks_custom_screen_2023_05_31[[#This Row],[EPS1]]), "")</f>
        <v>-6.5934065934065991E-2</v>
      </c>
      <c r="R1058" s="3">
        <f>IFERROR(zacks_custom_screen_2023_05_31[[#This Row],[Price]]/zacks_custom_screen_2023_05_31[[#This Row],[EPS1]], "")</f>
        <v>7.3681318681318677</v>
      </c>
      <c r="S1058" s="3">
        <f>IFERROR(zacks_custom_screen_2023_05_31[[#This Row],[Price]]/zacks_custom_screen_2023_05_31[[#This Row],[EPS2]], "")</f>
        <v>7.8882352941176475</v>
      </c>
      <c r="T1058" s="3">
        <f>IFERROR(zacks_custom_screen_2023_05_31[[#This Row],[PE1]]/(zacks_custom_screen_2023_05_31[[#This Row],[EG1]]*100), "")</f>
        <v>0.2533918520503885</v>
      </c>
      <c r="U1058" s="3">
        <f>IFERROR(zacks_custom_screen_2023_05_31[[#This Row],[PE2]]/(zacks_custom_screen_2023_05_31[[#This Row],[EG2]]*100), "")</f>
        <v>-1.1963823529411755</v>
      </c>
      <c r="V1058"/>
      <c r="W1058"/>
      <c r="X1058"/>
    </row>
    <row r="1059" spans="2:24" hidden="1" x14ac:dyDescent="0.25">
      <c r="B1059" t="s">
        <v>2256</v>
      </c>
      <c r="C1059">
        <v>283884.19</v>
      </c>
      <c r="D1059" t="s">
        <v>2255</v>
      </c>
      <c r="E1059" t="s">
        <v>13</v>
      </c>
      <c r="F1059" t="s">
        <v>14</v>
      </c>
      <c r="G1059" t="s">
        <v>95</v>
      </c>
      <c r="H1059">
        <v>5</v>
      </c>
      <c r="I1059">
        <v>202205</v>
      </c>
      <c r="J1059" s="1">
        <v>105.15</v>
      </c>
      <c r="K1059" s="1">
        <v>4.9000000000000004</v>
      </c>
      <c r="L1059" s="1">
        <v>5.04</v>
      </c>
      <c r="M1059" s="1">
        <v>5.52</v>
      </c>
      <c r="N1059" s="1">
        <f>INDEX(Data!Z:Z,MATCH(zacks_custom_screen_2023_05_31[[#This Row],[Company Name]] &amp; "*", Data!Y:Y,0))</f>
        <v>513210</v>
      </c>
      <c r="O1059" s="1">
        <f>INDEX(Data!AA:AA,MATCH(zacks_custom_screen_2023_05_31[[#This Row],[Company Name]] &amp; "*", Data!Y:Y,0))</f>
        <v>0</v>
      </c>
      <c r="P1059" s="2">
        <f>IFERROR((zacks_custom_screen_2023_05_31[[#This Row],[EPS1]]-zacks_custom_screen_2023_05_31[[#This Row],[EPS0]])/ABS(zacks_custom_screen_2023_05_31[[#This Row],[EPS0]]), "")</f>
        <v>2.8571428571428505E-2</v>
      </c>
      <c r="Q1059" s="2">
        <f>IFERROR((zacks_custom_screen_2023_05_31[[#This Row],[EPS2]]-zacks_custom_screen_2023_05_31[[#This Row],[EPS1]])/ABS(zacks_custom_screen_2023_05_31[[#This Row],[EPS1]]), "")</f>
        <v>9.523809523809515E-2</v>
      </c>
      <c r="R1059" s="3">
        <f>IFERROR(zacks_custom_screen_2023_05_31[[#This Row],[Price]]/zacks_custom_screen_2023_05_31[[#This Row],[EPS1]], "")</f>
        <v>20.863095238095241</v>
      </c>
      <c r="S1059" s="3">
        <f>IFERROR(zacks_custom_screen_2023_05_31[[#This Row],[Price]]/zacks_custom_screen_2023_05_31[[#This Row],[EPS2]], "")</f>
        <v>19.048913043478262</v>
      </c>
      <c r="T1059" s="3">
        <f>IFERROR(zacks_custom_screen_2023_05_31[[#This Row],[PE1]]/(zacks_custom_screen_2023_05_31[[#This Row],[EG1]]*100), "")</f>
        <v>7.3020833333333508</v>
      </c>
      <c r="U1059" s="3">
        <f>IFERROR(zacks_custom_screen_2023_05_31[[#This Row],[PE2]]/(zacks_custom_screen_2023_05_31[[#This Row],[EG2]]*100), "")</f>
        <v>2.0001358695652192</v>
      </c>
      <c r="V1059"/>
      <c r="W1059"/>
      <c r="X1059"/>
    </row>
    <row r="1060" spans="2:24" hidden="1" x14ac:dyDescent="0.25">
      <c r="B1060" t="s">
        <v>2258</v>
      </c>
      <c r="C1060">
        <v>7292.89</v>
      </c>
      <c r="D1060" t="s">
        <v>2257</v>
      </c>
      <c r="E1060" t="s">
        <v>13</v>
      </c>
      <c r="F1060" t="s">
        <v>37</v>
      </c>
      <c r="G1060" t="s">
        <v>89</v>
      </c>
      <c r="H1060">
        <v>12</v>
      </c>
      <c r="I1060">
        <v>202212</v>
      </c>
      <c r="J1060" s="1">
        <v>24.91</v>
      </c>
      <c r="K1060" s="1">
        <v>2.79</v>
      </c>
      <c r="L1060" s="1">
        <v>2.4</v>
      </c>
      <c r="M1060" s="1">
        <v>2.5</v>
      </c>
      <c r="N1060" s="1" t="e">
        <f>INDEX(Data!Z:Z,MATCH(zacks_custom_screen_2023_05_31[[#This Row],[Company Name]] &amp; "*", Data!Y:Y,0))</f>
        <v>#N/A</v>
      </c>
      <c r="O1060" s="1" t="e">
        <f>INDEX(Data!AA:AA,MATCH(zacks_custom_screen_2023_05_31[[#This Row],[Company Name]] &amp; "*", Data!Y:Y,0))</f>
        <v>#N/A</v>
      </c>
      <c r="P1060" s="2">
        <f>IFERROR((zacks_custom_screen_2023_05_31[[#This Row],[EPS1]]-zacks_custom_screen_2023_05_31[[#This Row],[EPS0]])/ABS(zacks_custom_screen_2023_05_31[[#This Row],[EPS0]]), "")</f>
        <v>-0.13978494623655918</v>
      </c>
      <c r="Q1060" s="2">
        <f>IFERROR((zacks_custom_screen_2023_05_31[[#This Row],[EPS2]]-zacks_custom_screen_2023_05_31[[#This Row],[EPS1]])/ABS(zacks_custom_screen_2023_05_31[[#This Row],[EPS1]]), "")</f>
        <v>4.1666666666666706E-2</v>
      </c>
      <c r="R1060" s="3">
        <f>IFERROR(zacks_custom_screen_2023_05_31[[#This Row],[Price]]/zacks_custom_screen_2023_05_31[[#This Row],[EPS1]], "")</f>
        <v>10.379166666666666</v>
      </c>
      <c r="S1060" s="3">
        <f>IFERROR(zacks_custom_screen_2023_05_31[[#This Row],[Price]]/zacks_custom_screen_2023_05_31[[#This Row],[EPS2]], "")</f>
        <v>9.9640000000000004</v>
      </c>
      <c r="T1060" s="3">
        <f>IFERROR(zacks_custom_screen_2023_05_31[[#This Row],[PE1]]/(zacks_custom_screen_2023_05_31[[#This Row],[EG1]]*100), "")</f>
        <v>-0.74250961538461513</v>
      </c>
      <c r="U1060" s="3">
        <f>IFERROR(zacks_custom_screen_2023_05_31[[#This Row],[PE2]]/(zacks_custom_screen_2023_05_31[[#This Row],[EG2]]*100), "")</f>
        <v>2.3913599999999979</v>
      </c>
      <c r="V1060"/>
      <c r="W1060"/>
      <c r="X1060"/>
    </row>
    <row r="1061" spans="2:24" hidden="1" x14ac:dyDescent="0.25">
      <c r="B1061" t="s">
        <v>2260</v>
      </c>
      <c r="C1061">
        <v>56500.53</v>
      </c>
      <c r="D1061" t="s">
        <v>2259</v>
      </c>
      <c r="E1061" t="s">
        <v>22</v>
      </c>
      <c r="F1061" t="s">
        <v>30</v>
      </c>
      <c r="G1061" t="s">
        <v>31</v>
      </c>
      <c r="H1061">
        <v>12</v>
      </c>
      <c r="I1061">
        <v>202212</v>
      </c>
      <c r="J1061" s="1">
        <v>928.08</v>
      </c>
      <c r="K1061" s="1">
        <v>33.44</v>
      </c>
      <c r="L1061" s="1">
        <v>37.130000000000003</v>
      </c>
      <c r="M1061" s="1">
        <v>41.23</v>
      </c>
      <c r="N1061" s="1" t="e">
        <f>INDEX(Data!Z:Z,MATCH(zacks_custom_screen_2023_05_31[[#This Row],[Company Name]] &amp; "*", Data!Y:Y,0))</f>
        <v>#N/A</v>
      </c>
      <c r="O1061" s="1" t="e">
        <f>INDEX(Data!AA:AA,MATCH(zacks_custom_screen_2023_05_31[[#This Row],[Company Name]] &amp; "*", Data!Y:Y,0))</f>
        <v>#N/A</v>
      </c>
      <c r="P1061" s="2">
        <f>IFERROR((zacks_custom_screen_2023_05_31[[#This Row],[EPS1]]-zacks_custom_screen_2023_05_31[[#This Row],[EPS0]])/ABS(zacks_custom_screen_2023_05_31[[#This Row],[EPS0]]), "")</f>
        <v>0.11034688995215326</v>
      </c>
      <c r="Q1061" s="2">
        <f>IFERROR((zacks_custom_screen_2023_05_31[[#This Row],[EPS2]]-zacks_custom_screen_2023_05_31[[#This Row],[EPS1]])/ABS(zacks_custom_screen_2023_05_31[[#This Row],[EPS1]]), "")</f>
        <v>0.11042283867492578</v>
      </c>
      <c r="R1061" s="3">
        <f>IFERROR(zacks_custom_screen_2023_05_31[[#This Row],[Price]]/zacks_custom_screen_2023_05_31[[#This Row],[EPS1]], "")</f>
        <v>24.995421492054941</v>
      </c>
      <c r="S1061" s="3">
        <f>IFERROR(zacks_custom_screen_2023_05_31[[#This Row],[Price]]/zacks_custom_screen_2023_05_31[[#This Row],[EPS2]], "")</f>
        <v>22.509822944457923</v>
      </c>
      <c r="T1061" s="3">
        <f>IFERROR(zacks_custom_screen_2023_05_31[[#This Row],[PE1]]/(zacks_custom_screen_2023_05_31[[#This Row],[EG1]]*100), "")</f>
        <v>2.2651677362989595</v>
      </c>
      <c r="U1061" s="3">
        <f>IFERROR(zacks_custom_screen_2023_05_31[[#This Row],[PE2]]/(zacks_custom_screen_2023_05_31[[#This Row],[EG2]]*100), "")</f>
        <v>2.038511526652985</v>
      </c>
      <c r="V1061"/>
      <c r="W1061"/>
      <c r="X1061"/>
    </row>
    <row r="1062" spans="2:24" hidden="1" x14ac:dyDescent="0.25">
      <c r="B1062" t="s">
        <v>2262</v>
      </c>
      <c r="C1062">
        <v>4895.91</v>
      </c>
      <c r="D1062" t="s">
        <v>2261</v>
      </c>
      <c r="E1062" t="s">
        <v>13</v>
      </c>
      <c r="F1062" t="s">
        <v>107</v>
      </c>
      <c r="G1062" t="s">
        <v>108</v>
      </c>
      <c r="H1062">
        <v>12</v>
      </c>
      <c r="I1062">
        <v>202212</v>
      </c>
      <c r="J1062" s="1">
        <v>74.959999999999994</v>
      </c>
      <c r="K1062" s="1">
        <v>3.46</v>
      </c>
      <c r="L1062" s="1">
        <v>6.09</v>
      </c>
      <c r="M1062" s="1">
        <v>7.65</v>
      </c>
      <c r="N1062" s="1">
        <f>INDEX(Data!Z:Z,MATCH(zacks_custom_screen_2023_05_31[[#This Row],[Company Name]] &amp; "*", Data!Y:Y,0))</f>
        <v>333120</v>
      </c>
      <c r="O1062" s="1">
        <f>INDEX(Data!AA:AA,MATCH(zacks_custom_screen_2023_05_31[[#This Row],[Company Name]] &amp; "*", Data!Y:Y,0))</f>
        <v>336212</v>
      </c>
      <c r="P1062" s="2">
        <f>IFERROR((zacks_custom_screen_2023_05_31[[#This Row],[EPS1]]-zacks_custom_screen_2023_05_31[[#This Row],[EPS0]])/ABS(zacks_custom_screen_2023_05_31[[#This Row],[EPS0]]), "")</f>
        <v>0.76011560693641611</v>
      </c>
      <c r="Q1062" s="2">
        <f>IFERROR((zacks_custom_screen_2023_05_31[[#This Row],[EPS2]]-zacks_custom_screen_2023_05_31[[#This Row],[EPS1]])/ABS(zacks_custom_screen_2023_05_31[[#This Row],[EPS1]]), "")</f>
        <v>0.25615763546798037</v>
      </c>
      <c r="R1062" s="3">
        <f>IFERROR(zacks_custom_screen_2023_05_31[[#This Row],[Price]]/zacks_custom_screen_2023_05_31[[#This Row],[EPS1]], "")</f>
        <v>12.308702791461412</v>
      </c>
      <c r="S1062" s="3">
        <f>IFERROR(zacks_custom_screen_2023_05_31[[#This Row],[Price]]/zacks_custom_screen_2023_05_31[[#This Row],[EPS2]], "")</f>
        <v>9.7986928104575153</v>
      </c>
      <c r="T1062" s="3">
        <f>IFERROR(zacks_custom_screen_2023_05_31[[#This Row],[PE1]]/(zacks_custom_screen_2023_05_31[[#This Row],[EG1]]*100), "")</f>
        <v>0.16193198349223001</v>
      </c>
      <c r="U1062" s="3">
        <f>IFERROR(zacks_custom_screen_2023_05_31[[#This Row],[PE2]]/(zacks_custom_screen_2023_05_31[[#This Row],[EG2]]*100), "")</f>
        <v>0.38252589240824519</v>
      </c>
      <c r="V1062"/>
      <c r="W1062"/>
      <c r="X1062"/>
    </row>
    <row r="1063" spans="2:24" hidden="1" x14ac:dyDescent="0.25">
      <c r="B1063" t="s">
        <v>2264</v>
      </c>
      <c r="C1063">
        <v>11222.49</v>
      </c>
      <c r="D1063" t="s">
        <v>2263</v>
      </c>
      <c r="E1063" t="s">
        <v>22</v>
      </c>
      <c r="F1063" t="s">
        <v>14</v>
      </c>
      <c r="G1063" t="s">
        <v>95</v>
      </c>
      <c r="H1063">
        <v>6</v>
      </c>
      <c r="I1063">
        <v>202206</v>
      </c>
      <c r="J1063" s="1">
        <v>41.45</v>
      </c>
      <c r="K1063" s="1">
        <v>3.22</v>
      </c>
      <c r="L1063" s="1">
        <v>3.33</v>
      </c>
      <c r="M1063" s="1">
        <v>4.59</v>
      </c>
      <c r="N1063" s="1" t="e">
        <f>INDEX(Data!Z:Z,MATCH(zacks_custom_screen_2023_05_31[[#This Row],[Company Name]] &amp; "*", Data!Y:Y,0))</f>
        <v>#N/A</v>
      </c>
      <c r="O1063" s="1" t="e">
        <f>INDEX(Data!AA:AA,MATCH(zacks_custom_screen_2023_05_31[[#This Row],[Company Name]] &amp; "*", Data!Y:Y,0))</f>
        <v>#N/A</v>
      </c>
      <c r="P1063" s="2">
        <f>IFERROR((zacks_custom_screen_2023_05_31[[#This Row],[EPS1]]-zacks_custom_screen_2023_05_31[[#This Row],[EPS0]])/ABS(zacks_custom_screen_2023_05_31[[#This Row],[EPS0]]), "")</f>
        <v>3.4161490683229774E-2</v>
      </c>
      <c r="Q1063" s="2">
        <f>IFERROR((zacks_custom_screen_2023_05_31[[#This Row],[EPS2]]-zacks_custom_screen_2023_05_31[[#This Row],[EPS1]])/ABS(zacks_custom_screen_2023_05_31[[#This Row],[EPS1]]), "")</f>
        <v>0.37837837837837829</v>
      </c>
      <c r="R1063" s="3">
        <f>IFERROR(zacks_custom_screen_2023_05_31[[#This Row],[Price]]/zacks_custom_screen_2023_05_31[[#This Row],[EPS1]], "")</f>
        <v>12.447447447447448</v>
      </c>
      <c r="S1063" s="3">
        <f>IFERROR(zacks_custom_screen_2023_05_31[[#This Row],[Price]]/zacks_custom_screen_2023_05_31[[#This Row],[EPS2]], "")</f>
        <v>9.0305010893246198</v>
      </c>
      <c r="T1063" s="3">
        <f>IFERROR(zacks_custom_screen_2023_05_31[[#This Row],[PE1]]/(zacks_custom_screen_2023_05_31[[#This Row],[EG1]]*100), "")</f>
        <v>3.6437073437073484</v>
      </c>
      <c r="U1063" s="3">
        <f>IFERROR(zacks_custom_screen_2023_05_31[[#This Row],[PE2]]/(zacks_custom_screen_2023_05_31[[#This Row],[EG2]]*100), "")</f>
        <v>0.23866324307500786</v>
      </c>
      <c r="V1063"/>
      <c r="W1063"/>
      <c r="X1063"/>
    </row>
    <row r="1064" spans="2:24" hidden="1" x14ac:dyDescent="0.25">
      <c r="B1064" t="s">
        <v>2266</v>
      </c>
      <c r="C1064">
        <v>33571.660000000003</v>
      </c>
      <c r="D1064" t="s">
        <v>2265</v>
      </c>
      <c r="E1064" t="s">
        <v>13</v>
      </c>
      <c r="F1064" t="s">
        <v>26</v>
      </c>
      <c r="G1064" t="s">
        <v>64</v>
      </c>
      <c r="H1064">
        <v>12</v>
      </c>
      <c r="I1064">
        <v>202212</v>
      </c>
      <c r="J1064" s="1">
        <v>81.23</v>
      </c>
      <c r="K1064" s="1">
        <v>3.17</v>
      </c>
      <c r="L1064" s="1">
        <v>3.45</v>
      </c>
      <c r="M1064" s="1">
        <v>3.76</v>
      </c>
      <c r="N1064" s="1">
        <f>INDEX(Data!Z:Z,MATCH(zacks_custom_screen_2023_05_31[[#This Row],[Company Name]] &amp; "*", Data!Y:Y,0))</f>
        <v>333921</v>
      </c>
      <c r="O1064" s="1">
        <f>INDEX(Data!AA:AA,MATCH(zacks_custom_screen_2023_05_31[[#This Row],[Company Name]] &amp; "*", Data!Y:Y,0))</f>
        <v>811490</v>
      </c>
      <c r="P1064" s="2">
        <f>IFERROR((zacks_custom_screen_2023_05_31[[#This Row],[EPS1]]-zacks_custom_screen_2023_05_31[[#This Row],[EPS0]])/ABS(zacks_custom_screen_2023_05_31[[#This Row],[EPS0]]), "")</f>
        <v>8.8328075709779255E-2</v>
      </c>
      <c r="Q1064" s="2">
        <f>IFERROR((zacks_custom_screen_2023_05_31[[#This Row],[EPS2]]-zacks_custom_screen_2023_05_31[[#This Row],[EPS1]])/ABS(zacks_custom_screen_2023_05_31[[#This Row],[EPS1]]), "")</f>
        <v>8.9855072463768004E-2</v>
      </c>
      <c r="R1064" s="3">
        <f>IFERROR(zacks_custom_screen_2023_05_31[[#This Row],[Price]]/zacks_custom_screen_2023_05_31[[#This Row],[EPS1]], "")</f>
        <v>23.544927536231885</v>
      </c>
      <c r="S1064" s="3">
        <f>IFERROR(zacks_custom_screen_2023_05_31[[#This Row],[Price]]/zacks_custom_screen_2023_05_31[[#This Row],[EPS2]], "")</f>
        <v>21.603723404255323</v>
      </c>
      <c r="T1064" s="3">
        <f>IFERROR(zacks_custom_screen_2023_05_31[[#This Row],[PE1]]/(zacks_custom_screen_2023_05_31[[#This Row],[EG1]]*100), "")</f>
        <v>2.6656221532091076</v>
      </c>
      <c r="U1064" s="3">
        <f>IFERROR(zacks_custom_screen_2023_05_31[[#This Row],[PE2]]/(zacks_custom_screen_2023_05_31[[#This Row],[EG2]]*100), "")</f>
        <v>2.4042853466026117</v>
      </c>
      <c r="V1064"/>
      <c r="W1064"/>
      <c r="X1064"/>
    </row>
    <row r="1065" spans="2:24" hidden="1" x14ac:dyDescent="0.25">
      <c r="B1065" t="s">
        <v>2268</v>
      </c>
      <c r="C1065">
        <v>3138.72</v>
      </c>
      <c r="D1065" t="s">
        <v>2267</v>
      </c>
      <c r="E1065" t="s">
        <v>22</v>
      </c>
      <c r="F1065" t="s">
        <v>118</v>
      </c>
      <c r="G1065" t="s">
        <v>119</v>
      </c>
      <c r="H1065">
        <v>12</v>
      </c>
      <c r="I1065">
        <v>202212</v>
      </c>
      <c r="J1065" s="1">
        <v>75.25</v>
      </c>
      <c r="K1065" s="1">
        <v>6.78</v>
      </c>
      <c r="L1065" s="1">
        <v>4.71</v>
      </c>
      <c r="M1065" s="1">
        <v>3.28</v>
      </c>
      <c r="N1065" s="1" t="e">
        <f>INDEX(Data!Z:Z,MATCH(zacks_custom_screen_2023_05_31[[#This Row],[Company Name]] &amp; "*", Data!Y:Y,0))</f>
        <v>#N/A</v>
      </c>
      <c r="O1065" s="1" t="e">
        <f>INDEX(Data!AA:AA,MATCH(zacks_custom_screen_2023_05_31[[#This Row],[Company Name]] &amp; "*", Data!Y:Y,0))</f>
        <v>#N/A</v>
      </c>
      <c r="P1065" s="2">
        <f>IFERROR((zacks_custom_screen_2023_05_31[[#This Row],[EPS1]]-zacks_custom_screen_2023_05_31[[#This Row],[EPS0]])/ABS(zacks_custom_screen_2023_05_31[[#This Row],[EPS0]]), "")</f>
        <v>-0.30530973451327437</v>
      </c>
      <c r="Q1065" s="2">
        <f>IFERROR((zacks_custom_screen_2023_05_31[[#This Row],[EPS2]]-zacks_custom_screen_2023_05_31[[#This Row],[EPS1]])/ABS(zacks_custom_screen_2023_05_31[[#This Row],[EPS1]]), "")</f>
        <v>-0.30360934182590238</v>
      </c>
      <c r="R1065" s="3">
        <f>IFERROR(zacks_custom_screen_2023_05_31[[#This Row],[Price]]/zacks_custom_screen_2023_05_31[[#This Row],[EPS1]], "")</f>
        <v>15.976645435244162</v>
      </c>
      <c r="S1065" s="3">
        <f>IFERROR(zacks_custom_screen_2023_05_31[[#This Row],[Price]]/zacks_custom_screen_2023_05_31[[#This Row],[EPS2]], "")</f>
        <v>22.94207317073171</v>
      </c>
      <c r="T1065" s="3">
        <f>IFERROR(zacks_custom_screen_2023_05_31[[#This Row],[PE1]]/(zacks_custom_screen_2023_05_31[[#This Row],[EG1]]*100), "")</f>
        <v>-0.52329302440075076</v>
      </c>
      <c r="U1065" s="3">
        <f>IFERROR(zacks_custom_screen_2023_05_31[[#This Row],[PE2]]/(zacks_custom_screen_2023_05_31[[#This Row],[EG2]]*100), "")</f>
        <v>-0.75564450793109328</v>
      </c>
      <c r="V1065"/>
      <c r="W1065"/>
      <c r="X1065"/>
    </row>
    <row r="1066" spans="2:24" hidden="1" x14ac:dyDescent="0.25">
      <c r="B1066" t="s">
        <v>2270</v>
      </c>
      <c r="C1066">
        <v>8125.53</v>
      </c>
      <c r="D1066" t="s">
        <v>2269</v>
      </c>
      <c r="E1066" t="s">
        <v>13</v>
      </c>
      <c r="F1066" t="s">
        <v>223</v>
      </c>
      <c r="G1066" t="s">
        <v>788</v>
      </c>
      <c r="H1066">
        <v>12</v>
      </c>
      <c r="I1066">
        <v>202212</v>
      </c>
      <c r="J1066" s="1">
        <v>33.229999999999997</v>
      </c>
      <c r="K1066" s="1">
        <v>6.85</v>
      </c>
      <c r="L1066" s="1">
        <v>7.74</v>
      </c>
      <c r="M1066" s="1">
        <v>8.57</v>
      </c>
      <c r="N1066" s="1">
        <f>INDEX(Data!Z:Z,MATCH(zacks_custom_screen_2023_05_31[[#This Row],[Company Name]] &amp; "*", Data!Y:Y,0))</f>
        <v>211120</v>
      </c>
      <c r="O1066" s="1">
        <f>INDEX(Data!AA:AA,MATCH(zacks_custom_screen_2023_05_31[[#This Row],[Company Name]] &amp; "*", Data!Y:Y,0))</f>
        <v>0</v>
      </c>
      <c r="P1066" s="2">
        <f>IFERROR((zacks_custom_screen_2023_05_31[[#This Row],[EPS1]]-zacks_custom_screen_2023_05_31[[#This Row],[EPS0]])/ABS(zacks_custom_screen_2023_05_31[[#This Row],[EPS0]]), "")</f>
        <v>0.12992700729927018</v>
      </c>
      <c r="Q1066" s="2">
        <f>IFERROR((zacks_custom_screen_2023_05_31[[#This Row],[EPS2]]-zacks_custom_screen_2023_05_31[[#This Row],[EPS1]])/ABS(zacks_custom_screen_2023_05_31[[#This Row],[EPS1]]), "")</f>
        <v>0.10723514211886305</v>
      </c>
      <c r="R1066" s="3">
        <f>IFERROR(zacks_custom_screen_2023_05_31[[#This Row],[Price]]/zacks_custom_screen_2023_05_31[[#This Row],[EPS1]], "")</f>
        <v>4.2932816537467691</v>
      </c>
      <c r="S1066" s="3">
        <f>IFERROR(zacks_custom_screen_2023_05_31[[#This Row],[Price]]/zacks_custom_screen_2023_05_31[[#This Row],[EPS2]], "")</f>
        <v>3.8774795799299877</v>
      </c>
      <c r="T1066" s="3">
        <f>IFERROR(zacks_custom_screen_2023_05_31[[#This Row],[PE1]]/(zacks_custom_screen_2023_05_31[[#This Row],[EG1]]*100), "")</f>
        <v>0.3304379699793859</v>
      </c>
      <c r="U1066" s="3">
        <f>IFERROR(zacks_custom_screen_2023_05_31[[#This Row],[PE2]]/(zacks_custom_screen_2023_05_31[[#This Row],[EG2]]*100), "")</f>
        <v>0.36158664998383255</v>
      </c>
      <c r="V1066"/>
      <c r="W1066"/>
      <c r="X1066"/>
    </row>
    <row r="1067" spans="2:24" hidden="1" x14ac:dyDescent="0.25">
      <c r="B1067" t="s">
        <v>2272</v>
      </c>
      <c r="C1067">
        <v>14254.21</v>
      </c>
      <c r="D1067" t="s">
        <v>2271</v>
      </c>
      <c r="E1067" t="s">
        <v>13</v>
      </c>
      <c r="F1067" t="s">
        <v>37</v>
      </c>
      <c r="G1067" t="s">
        <v>38</v>
      </c>
      <c r="H1067">
        <v>12</v>
      </c>
      <c r="I1067">
        <v>202212</v>
      </c>
      <c r="J1067" s="1">
        <v>10.130000000000001</v>
      </c>
      <c r="K1067" s="1">
        <v>0.53</v>
      </c>
      <c r="L1067" s="1">
        <v>0.66</v>
      </c>
      <c r="M1067" s="1">
        <v>0.79</v>
      </c>
      <c r="N1067" s="1" t="e">
        <f>INDEX(Data!Z:Z,MATCH(zacks_custom_screen_2023_05_31[[#This Row],[Company Name]] &amp; "*", Data!Y:Y,0))</f>
        <v>#N/A</v>
      </c>
      <c r="O1067" s="1" t="e">
        <f>INDEX(Data!AA:AA,MATCH(zacks_custom_screen_2023_05_31[[#This Row],[Company Name]] &amp; "*", Data!Y:Y,0))</f>
        <v>#N/A</v>
      </c>
      <c r="P1067" s="2">
        <f>IFERROR((zacks_custom_screen_2023_05_31[[#This Row],[EPS1]]-zacks_custom_screen_2023_05_31[[#This Row],[EPS0]])/ABS(zacks_custom_screen_2023_05_31[[#This Row],[EPS0]]), "")</f>
        <v>0.24528301886792453</v>
      </c>
      <c r="Q1067" s="2">
        <f>IFERROR((zacks_custom_screen_2023_05_31[[#This Row],[EPS2]]-zacks_custom_screen_2023_05_31[[#This Row],[EPS1]])/ABS(zacks_custom_screen_2023_05_31[[#This Row],[EPS1]]), "")</f>
        <v>0.19696969696969696</v>
      </c>
      <c r="R1067" s="3">
        <f>IFERROR(zacks_custom_screen_2023_05_31[[#This Row],[Price]]/zacks_custom_screen_2023_05_31[[#This Row],[EPS1]], "")</f>
        <v>15.34848484848485</v>
      </c>
      <c r="S1067" s="3">
        <f>IFERROR(zacks_custom_screen_2023_05_31[[#This Row],[Price]]/zacks_custom_screen_2023_05_31[[#This Row],[EPS2]], "")</f>
        <v>12.822784810126583</v>
      </c>
      <c r="T1067" s="3">
        <f>IFERROR(zacks_custom_screen_2023_05_31[[#This Row],[PE1]]/(zacks_custom_screen_2023_05_31[[#This Row],[EG1]]*100), "")</f>
        <v>0.62574592074592084</v>
      </c>
      <c r="U1067" s="3">
        <f>IFERROR(zacks_custom_screen_2023_05_31[[#This Row],[PE2]]/(zacks_custom_screen_2023_05_31[[#This Row],[EG2]]*100), "")</f>
        <v>0.65100292112950353</v>
      </c>
      <c r="V1067"/>
      <c r="W1067"/>
      <c r="X1067"/>
    </row>
    <row r="1068" spans="2:24" hidden="1" x14ac:dyDescent="0.25">
      <c r="B1068" t="s">
        <v>2274</v>
      </c>
      <c r="C1068">
        <v>52247.360000000001</v>
      </c>
      <c r="D1068" t="s">
        <v>2273</v>
      </c>
      <c r="E1068" t="s">
        <v>13</v>
      </c>
      <c r="F1068" t="s">
        <v>223</v>
      </c>
      <c r="G1068" t="s">
        <v>224</v>
      </c>
      <c r="H1068">
        <v>12</v>
      </c>
      <c r="I1068">
        <v>202212</v>
      </c>
      <c r="J1068" s="1">
        <v>58.59</v>
      </c>
      <c r="K1068" s="1">
        <v>9.35</v>
      </c>
      <c r="L1068" s="1">
        <v>5.13</v>
      </c>
      <c r="M1068" s="1">
        <v>6.31</v>
      </c>
      <c r="N1068" s="1">
        <f>INDEX(Data!Z:Z,MATCH(zacks_custom_screen_2023_05_31[[#This Row],[Company Name]] &amp; "*", Data!Y:Y,0))</f>
        <v>211120</v>
      </c>
      <c r="O1068" s="1">
        <f>INDEX(Data!AA:AA,MATCH(zacks_custom_screen_2023_05_31[[#This Row],[Company Name]] &amp; "*", Data!Y:Y,0))</f>
        <v>213112</v>
      </c>
      <c r="P1068" s="2">
        <f>IFERROR((zacks_custom_screen_2023_05_31[[#This Row],[EPS1]]-zacks_custom_screen_2023_05_31[[#This Row],[EPS0]])/ABS(zacks_custom_screen_2023_05_31[[#This Row],[EPS0]]), "")</f>
        <v>-0.45133689839572194</v>
      </c>
      <c r="Q1068" s="2">
        <f>IFERROR((zacks_custom_screen_2023_05_31[[#This Row],[EPS2]]-zacks_custom_screen_2023_05_31[[#This Row],[EPS1]])/ABS(zacks_custom_screen_2023_05_31[[#This Row],[EPS1]]), "")</f>
        <v>0.23001949317738787</v>
      </c>
      <c r="R1068" s="3">
        <f>IFERROR(zacks_custom_screen_2023_05_31[[#This Row],[Price]]/zacks_custom_screen_2023_05_31[[#This Row],[EPS1]], "")</f>
        <v>11.421052631578949</v>
      </c>
      <c r="S1068" s="3">
        <f>IFERROR(zacks_custom_screen_2023_05_31[[#This Row],[Price]]/zacks_custom_screen_2023_05_31[[#This Row],[EPS2]], "")</f>
        <v>9.2852614896988914</v>
      </c>
      <c r="T1068" s="3">
        <f>IFERROR(zacks_custom_screen_2023_05_31[[#This Row],[PE1]]/(zacks_custom_screen_2023_05_31[[#This Row],[EG1]]*100), "")</f>
        <v>-0.2530493888750312</v>
      </c>
      <c r="U1068" s="3">
        <f>IFERROR(zacks_custom_screen_2023_05_31[[#This Row],[PE2]]/(zacks_custom_screen_2023_05_31[[#This Row],[EG2]]*100), "")</f>
        <v>0.40367280883182477</v>
      </c>
      <c r="V1068"/>
      <c r="W1068"/>
      <c r="X1068"/>
    </row>
    <row r="1069" spans="2:24" hidden="1" x14ac:dyDescent="0.25">
      <c r="B1069" t="s">
        <v>2276</v>
      </c>
      <c r="C1069">
        <v>4513.47</v>
      </c>
      <c r="D1069" t="s">
        <v>2275</v>
      </c>
      <c r="E1069" t="s">
        <v>22</v>
      </c>
      <c r="F1069" t="s">
        <v>37</v>
      </c>
      <c r="G1069" t="s">
        <v>2277</v>
      </c>
      <c r="H1069">
        <v>12</v>
      </c>
      <c r="I1069">
        <v>202212</v>
      </c>
      <c r="J1069" s="1">
        <v>35.979999999999997</v>
      </c>
      <c r="K1069" s="1">
        <v>4.54</v>
      </c>
      <c r="L1069" s="1">
        <v>5.78</v>
      </c>
      <c r="M1069" s="1">
        <v>5.59</v>
      </c>
      <c r="N1069" s="1" t="e">
        <f>INDEX(Data!Z:Z,MATCH(zacks_custom_screen_2023_05_31[[#This Row],[Company Name]] &amp; "*", Data!Y:Y,0))</f>
        <v>#N/A</v>
      </c>
      <c r="O1069" s="1" t="e">
        <f>INDEX(Data!AA:AA,MATCH(zacks_custom_screen_2023_05_31[[#This Row],[Company Name]] &amp; "*", Data!Y:Y,0))</f>
        <v>#N/A</v>
      </c>
      <c r="P1069" s="2">
        <f>IFERROR((zacks_custom_screen_2023_05_31[[#This Row],[EPS1]]-zacks_custom_screen_2023_05_31[[#This Row],[EPS0]])/ABS(zacks_custom_screen_2023_05_31[[#This Row],[EPS0]]), "")</f>
        <v>0.27312775330396483</v>
      </c>
      <c r="Q1069" s="2">
        <f>IFERROR((zacks_custom_screen_2023_05_31[[#This Row],[EPS2]]-zacks_custom_screen_2023_05_31[[#This Row],[EPS1]])/ABS(zacks_custom_screen_2023_05_31[[#This Row],[EPS1]]), "")</f>
        <v>-3.2871972318339167E-2</v>
      </c>
      <c r="R1069" s="3">
        <f>IFERROR(zacks_custom_screen_2023_05_31[[#This Row],[Price]]/zacks_custom_screen_2023_05_31[[#This Row],[EPS1]], "")</f>
        <v>6.2249134948096874</v>
      </c>
      <c r="S1069" s="3">
        <f>IFERROR(zacks_custom_screen_2023_05_31[[#This Row],[Price]]/zacks_custom_screen_2023_05_31[[#This Row],[EPS2]], "")</f>
        <v>6.43649373881932</v>
      </c>
      <c r="T1069" s="3">
        <f>IFERROR(zacks_custom_screen_2023_05_31[[#This Row],[PE1]]/(zacks_custom_screen_2023_05_31[[#This Row],[EG1]]*100), "")</f>
        <v>0.22791215537448364</v>
      </c>
      <c r="U1069" s="3">
        <f>IFERROR(zacks_custom_screen_2023_05_31[[#This Row],[PE2]]/(zacks_custom_screen_2023_05_31[[#This Row],[EG2]]*100), "")</f>
        <v>-1.9580491479145048</v>
      </c>
      <c r="V1069"/>
      <c r="W1069"/>
      <c r="X1069"/>
    </row>
    <row r="1070" spans="2:24" hidden="1" x14ac:dyDescent="0.25">
      <c r="B1070" t="s">
        <v>2279</v>
      </c>
      <c r="C1070">
        <v>9365.41</v>
      </c>
      <c r="D1070" t="s">
        <v>2278</v>
      </c>
      <c r="E1070" t="s">
        <v>22</v>
      </c>
      <c r="F1070" t="s">
        <v>223</v>
      </c>
      <c r="G1070" t="s">
        <v>1117</v>
      </c>
      <c r="H1070">
        <v>12</v>
      </c>
      <c r="I1070">
        <v>202212</v>
      </c>
      <c r="J1070" s="1">
        <v>13.41</v>
      </c>
      <c r="K1070" s="1">
        <v>1.26</v>
      </c>
      <c r="L1070" s="1">
        <v>1.21</v>
      </c>
      <c r="M1070" s="1">
        <v>1.31</v>
      </c>
      <c r="N1070" s="1" t="e">
        <f>INDEX(Data!Z:Z,MATCH(zacks_custom_screen_2023_05_31[[#This Row],[Company Name]] &amp; "*", Data!Y:Y,0))</f>
        <v>#N/A</v>
      </c>
      <c r="O1070" s="1" t="e">
        <f>INDEX(Data!AA:AA,MATCH(zacks_custom_screen_2023_05_31[[#This Row],[Company Name]] &amp; "*", Data!Y:Y,0))</f>
        <v>#N/A</v>
      </c>
      <c r="P1070" s="2">
        <f>IFERROR((zacks_custom_screen_2023_05_31[[#This Row],[EPS1]]-zacks_custom_screen_2023_05_31[[#This Row],[EPS0]])/ABS(zacks_custom_screen_2023_05_31[[#This Row],[EPS0]]), "")</f>
        <v>-3.9682539682539715E-2</v>
      </c>
      <c r="Q1070" s="2">
        <f>IFERROR((zacks_custom_screen_2023_05_31[[#This Row],[EPS2]]-zacks_custom_screen_2023_05_31[[#This Row],[EPS1]])/ABS(zacks_custom_screen_2023_05_31[[#This Row],[EPS1]]), "")</f>
        <v>8.2644628099173625E-2</v>
      </c>
      <c r="R1070" s="3">
        <f>IFERROR(zacks_custom_screen_2023_05_31[[#This Row],[Price]]/zacks_custom_screen_2023_05_31[[#This Row],[EPS1]], "")</f>
        <v>11.082644628099175</v>
      </c>
      <c r="S1070" s="3">
        <f>IFERROR(zacks_custom_screen_2023_05_31[[#This Row],[Price]]/zacks_custom_screen_2023_05_31[[#This Row],[EPS2]], "")</f>
        <v>10.236641221374045</v>
      </c>
      <c r="T1070" s="3">
        <f>IFERROR(zacks_custom_screen_2023_05_31[[#This Row],[PE1]]/(zacks_custom_screen_2023_05_31[[#This Row],[EG1]]*100), "")</f>
        <v>-2.7928264462809897</v>
      </c>
      <c r="U1070" s="3">
        <f>IFERROR(zacks_custom_screen_2023_05_31[[#This Row],[PE2]]/(zacks_custom_screen_2023_05_31[[#This Row],[EG2]]*100), "")</f>
        <v>1.2386335877862582</v>
      </c>
      <c r="V1070"/>
      <c r="W1070"/>
      <c r="X1070"/>
    </row>
    <row r="1071" spans="2:24" hidden="1" x14ac:dyDescent="0.25">
      <c r="B1071" t="s">
        <v>2281</v>
      </c>
      <c r="C1071">
        <v>3149.68</v>
      </c>
      <c r="D1071" t="s">
        <v>2280</v>
      </c>
      <c r="E1071" t="s">
        <v>13</v>
      </c>
      <c r="F1071" t="s">
        <v>130</v>
      </c>
      <c r="G1071" t="s">
        <v>1485</v>
      </c>
      <c r="H1071">
        <v>12</v>
      </c>
      <c r="I1071">
        <v>202212</v>
      </c>
      <c r="J1071" s="1">
        <v>14.95</v>
      </c>
      <c r="K1071" s="1">
        <v>0.09</v>
      </c>
      <c r="L1071" s="1">
        <v>0.48</v>
      </c>
      <c r="M1071" s="1">
        <v>1</v>
      </c>
      <c r="N1071" s="1" t="e">
        <f>INDEX(Data!Z:Z,MATCH(zacks_custom_screen_2023_05_31[[#This Row],[Company Name]] &amp; "*", Data!Y:Y,0))</f>
        <v>#N/A</v>
      </c>
      <c r="O1071" s="1" t="e">
        <f>INDEX(Data!AA:AA,MATCH(zacks_custom_screen_2023_05_31[[#This Row],[Company Name]] &amp; "*", Data!Y:Y,0))</f>
        <v>#N/A</v>
      </c>
      <c r="P1071" s="2">
        <f>IFERROR((zacks_custom_screen_2023_05_31[[#This Row],[EPS1]]-zacks_custom_screen_2023_05_31[[#This Row],[EPS0]])/ABS(zacks_custom_screen_2023_05_31[[#This Row],[EPS0]]), "")</f>
        <v>4.3333333333333339</v>
      </c>
      <c r="Q1071" s="2">
        <f>IFERROR((zacks_custom_screen_2023_05_31[[#This Row],[EPS2]]-zacks_custom_screen_2023_05_31[[#This Row],[EPS1]])/ABS(zacks_custom_screen_2023_05_31[[#This Row],[EPS1]]), "")</f>
        <v>1.0833333333333335</v>
      </c>
      <c r="R1071" s="3">
        <f>IFERROR(zacks_custom_screen_2023_05_31[[#This Row],[Price]]/zacks_custom_screen_2023_05_31[[#This Row],[EPS1]], "")</f>
        <v>31.145833333333332</v>
      </c>
      <c r="S1071" s="3">
        <f>IFERROR(zacks_custom_screen_2023_05_31[[#This Row],[Price]]/zacks_custom_screen_2023_05_31[[#This Row],[EPS2]], "")</f>
        <v>14.95</v>
      </c>
      <c r="T1071" s="3">
        <f>IFERROR(zacks_custom_screen_2023_05_31[[#This Row],[PE1]]/(zacks_custom_screen_2023_05_31[[#This Row],[EG1]]*100), "")</f>
        <v>7.1874999999999994E-2</v>
      </c>
      <c r="U1071" s="3">
        <f>IFERROR(zacks_custom_screen_2023_05_31[[#This Row],[PE2]]/(zacks_custom_screen_2023_05_31[[#This Row],[EG2]]*100), "")</f>
        <v>0.13799999999999998</v>
      </c>
      <c r="V1071"/>
      <c r="W1071"/>
      <c r="X1071"/>
    </row>
    <row r="1072" spans="2:24" hidden="1" x14ac:dyDescent="0.25">
      <c r="B1072" t="s">
        <v>2283</v>
      </c>
      <c r="C1072">
        <v>8912.59</v>
      </c>
      <c r="D1072" t="s">
        <v>2282</v>
      </c>
      <c r="E1072" t="s">
        <v>13</v>
      </c>
      <c r="F1072" t="s">
        <v>23</v>
      </c>
      <c r="G1072" t="s">
        <v>334</v>
      </c>
      <c r="H1072">
        <v>12</v>
      </c>
      <c r="I1072">
        <v>202212</v>
      </c>
      <c r="J1072" s="1">
        <v>176.39</v>
      </c>
      <c r="K1072" s="1">
        <v>8.67</v>
      </c>
      <c r="L1072" s="1">
        <v>9.34</v>
      </c>
      <c r="M1072" s="1">
        <v>10.19</v>
      </c>
      <c r="N1072" s="1" t="e">
        <f>INDEX(Data!Z:Z,MATCH(zacks_custom_screen_2023_05_31[[#This Row],[Company Name]] &amp; "*", Data!Y:Y,0))</f>
        <v>#N/A</v>
      </c>
      <c r="O1072" s="1" t="e">
        <f>INDEX(Data!AA:AA,MATCH(zacks_custom_screen_2023_05_31[[#This Row],[Company Name]] &amp; "*", Data!Y:Y,0))</f>
        <v>#N/A</v>
      </c>
      <c r="P1072" s="2">
        <f>IFERROR((zacks_custom_screen_2023_05_31[[#This Row],[EPS1]]-zacks_custom_screen_2023_05_31[[#This Row],[EPS0]])/ABS(zacks_custom_screen_2023_05_31[[#This Row],[EPS0]]), "")</f>
        <v>7.7277970011534011E-2</v>
      </c>
      <c r="Q1072" s="2">
        <f>IFERROR((zacks_custom_screen_2023_05_31[[#This Row],[EPS2]]-zacks_custom_screen_2023_05_31[[#This Row],[EPS1]])/ABS(zacks_custom_screen_2023_05_31[[#This Row],[EPS1]]), "")</f>
        <v>9.1006423982869344E-2</v>
      </c>
      <c r="R1072" s="3">
        <f>IFERROR(zacks_custom_screen_2023_05_31[[#This Row],[Price]]/zacks_custom_screen_2023_05_31[[#This Row],[EPS1]], "")</f>
        <v>18.885438972162738</v>
      </c>
      <c r="S1072" s="3">
        <f>IFERROR(zacks_custom_screen_2023_05_31[[#This Row],[Price]]/zacks_custom_screen_2023_05_31[[#This Row],[EPS2]], "")</f>
        <v>17.310107948969577</v>
      </c>
      <c r="T1072" s="3">
        <f>IFERROR(zacks_custom_screen_2023_05_31[[#This Row],[PE1]]/(zacks_custom_screen_2023_05_31[[#This Row],[EG1]]*100), "")</f>
        <v>2.4438321774425518</v>
      </c>
      <c r="U1072" s="3">
        <f>IFERROR(zacks_custom_screen_2023_05_31[[#This Row],[PE2]]/(zacks_custom_screen_2023_05_31[[#This Row],[EG2]]*100), "")</f>
        <v>1.9020753910985402</v>
      </c>
      <c r="V1072"/>
      <c r="W1072"/>
      <c r="X1072"/>
    </row>
    <row r="1073" spans="2:24" hidden="1" x14ac:dyDescent="0.25">
      <c r="B1073" t="s">
        <v>2285</v>
      </c>
      <c r="C1073">
        <v>3083.66</v>
      </c>
      <c r="D1073" t="s">
        <v>2284</v>
      </c>
      <c r="E1073" t="s">
        <v>22</v>
      </c>
      <c r="F1073" t="s">
        <v>41</v>
      </c>
      <c r="G1073" t="s">
        <v>48</v>
      </c>
      <c r="H1073">
        <v>12</v>
      </c>
      <c r="I1073">
        <v>202212</v>
      </c>
      <c r="J1073" s="1">
        <v>12.34</v>
      </c>
      <c r="K1073" s="1">
        <v>-1.38</v>
      </c>
      <c r="L1073" s="1">
        <v>-1.24</v>
      </c>
      <c r="M1073" s="1">
        <v>-1.06</v>
      </c>
      <c r="N1073" s="1" t="e">
        <f>INDEX(Data!Z:Z,MATCH(zacks_custom_screen_2023_05_31[[#This Row],[Company Name]] &amp; "*", Data!Y:Y,0))</f>
        <v>#N/A</v>
      </c>
      <c r="O1073" s="1" t="e">
        <f>INDEX(Data!AA:AA,MATCH(zacks_custom_screen_2023_05_31[[#This Row],[Company Name]] &amp; "*", Data!Y:Y,0))</f>
        <v>#N/A</v>
      </c>
      <c r="P1073" s="2">
        <f>IFERROR((zacks_custom_screen_2023_05_31[[#This Row],[EPS1]]-zacks_custom_screen_2023_05_31[[#This Row],[EPS0]])/ABS(zacks_custom_screen_2023_05_31[[#This Row],[EPS0]]), "")</f>
        <v>0.10144927536231878</v>
      </c>
      <c r="Q1073" s="2">
        <f>IFERROR((zacks_custom_screen_2023_05_31[[#This Row],[EPS2]]-zacks_custom_screen_2023_05_31[[#This Row],[EPS1]])/ABS(zacks_custom_screen_2023_05_31[[#This Row],[EPS1]]), "")</f>
        <v>0.1451612903225806</v>
      </c>
      <c r="R1073" s="3">
        <f>IFERROR(zacks_custom_screen_2023_05_31[[#This Row],[Price]]/zacks_custom_screen_2023_05_31[[#This Row],[EPS1]], "")</f>
        <v>-9.9516129032258061</v>
      </c>
      <c r="S1073" s="3">
        <f>IFERROR(zacks_custom_screen_2023_05_31[[#This Row],[Price]]/zacks_custom_screen_2023_05_31[[#This Row],[EPS2]], "")</f>
        <v>-11.641509433962263</v>
      </c>
      <c r="T1073" s="3">
        <f>IFERROR(zacks_custom_screen_2023_05_31[[#This Row],[PE1]]/(zacks_custom_screen_2023_05_31[[#This Row],[EG1]]*100), "")</f>
        <v>-0.98094470046083004</v>
      </c>
      <c r="U1073" s="3">
        <f>IFERROR(zacks_custom_screen_2023_05_31[[#This Row],[PE2]]/(zacks_custom_screen_2023_05_31[[#This Row],[EG2]]*100), "")</f>
        <v>-0.8019706498951783</v>
      </c>
      <c r="V1073"/>
      <c r="W1073"/>
      <c r="X1073"/>
    </row>
    <row r="1074" spans="2:24" hidden="1" x14ac:dyDescent="0.25">
      <c r="B1074" t="s">
        <v>2287</v>
      </c>
      <c r="C1074">
        <v>10021.59</v>
      </c>
      <c r="D1074" t="s">
        <v>2286</v>
      </c>
      <c r="E1074" t="s">
        <v>13</v>
      </c>
      <c r="F1074" t="s">
        <v>30</v>
      </c>
      <c r="G1074" t="s">
        <v>55</v>
      </c>
      <c r="H1074">
        <v>12</v>
      </c>
      <c r="I1074">
        <v>202212</v>
      </c>
      <c r="J1074" s="1">
        <v>145.24</v>
      </c>
      <c r="K1074" s="1">
        <v>18.55</v>
      </c>
      <c r="L1074" s="1">
        <v>15.57</v>
      </c>
      <c r="M1074" s="1">
        <v>14.94</v>
      </c>
      <c r="N1074" s="1">
        <f>INDEX(Data!Z:Z,MATCH(zacks_custom_screen_2023_05_31[[#This Row],[Company Name]] &amp; "*", Data!Y:Y,0))</f>
        <v>441110</v>
      </c>
      <c r="O1074" s="1">
        <f>INDEX(Data!AA:AA,MATCH(zacks_custom_screen_2023_05_31[[#This Row],[Company Name]] &amp; "*", Data!Y:Y,0))</f>
        <v>0</v>
      </c>
      <c r="P1074" s="2">
        <f>IFERROR((zacks_custom_screen_2023_05_31[[#This Row],[EPS1]]-zacks_custom_screen_2023_05_31[[#This Row],[EPS0]])/ABS(zacks_custom_screen_2023_05_31[[#This Row],[EPS0]]), "")</f>
        <v>-0.16064690026954179</v>
      </c>
      <c r="Q1074" s="2">
        <f>IFERROR((zacks_custom_screen_2023_05_31[[#This Row],[EPS2]]-zacks_custom_screen_2023_05_31[[#This Row],[EPS1]])/ABS(zacks_custom_screen_2023_05_31[[#This Row],[EPS1]]), "")</f>
        <v>-4.0462427745664789E-2</v>
      </c>
      <c r="R1074" s="3">
        <f>IFERROR(zacks_custom_screen_2023_05_31[[#This Row],[Price]]/zacks_custom_screen_2023_05_31[[#This Row],[EPS1]], "")</f>
        <v>9.3281952472703917</v>
      </c>
      <c r="S1074" s="3">
        <f>IFERROR(zacks_custom_screen_2023_05_31[[#This Row],[Price]]/zacks_custom_screen_2023_05_31[[#This Row],[EPS2]], "")</f>
        <v>9.7215528781793843</v>
      </c>
      <c r="T1074" s="3">
        <f>IFERROR(zacks_custom_screen_2023_05_31[[#This Row],[PE1]]/(zacks_custom_screen_2023_05_31[[#This Row],[EG1]]*100), "")</f>
        <v>-0.58066450280827442</v>
      </c>
      <c r="U1074" s="3">
        <f>IFERROR(zacks_custom_screen_2023_05_31[[#This Row],[PE2]]/(zacks_custom_screen_2023_05_31[[#This Row],[EG2]]*100), "")</f>
        <v>-2.4026123541786162</v>
      </c>
      <c r="V1074"/>
      <c r="W1074"/>
      <c r="X1074"/>
    </row>
    <row r="1075" spans="2:24" hidden="1" x14ac:dyDescent="0.25">
      <c r="B1075" t="s">
        <v>2289</v>
      </c>
      <c r="C1075">
        <v>3322.45</v>
      </c>
      <c r="D1075" t="s">
        <v>2288</v>
      </c>
      <c r="E1075" t="s">
        <v>13</v>
      </c>
      <c r="F1075" t="s">
        <v>85</v>
      </c>
      <c r="G1075" t="s">
        <v>985</v>
      </c>
      <c r="H1075">
        <v>12</v>
      </c>
      <c r="I1075">
        <v>202212</v>
      </c>
      <c r="J1075" s="1">
        <v>10.08</v>
      </c>
      <c r="K1075" s="1">
        <v>0.92</v>
      </c>
      <c r="L1075" s="1">
        <v>0.95</v>
      </c>
      <c r="M1075" s="1">
        <v>1.1499999999999999</v>
      </c>
      <c r="N1075" s="1" t="e">
        <f>INDEX(Data!Z:Z,MATCH(zacks_custom_screen_2023_05_31[[#This Row],[Company Name]] &amp; "*", Data!Y:Y,0))</f>
        <v>#N/A</v>
      </c>
      <c r="O1075" s="1" t="e">
        <f>INDEX(Data!AA:AA,MATCH(zacks_custom_screen_2023_05_31[[#This Row],[Company Name]] &amp; "*", Data!Y:Y,0))</f>
        <v>#N/A</v>
      </c>
      <c r="P1075" s="2">
        <f>IFERROR((zacks_custom_screen_2023_05_31[[#This Row],[EPS1]]-zacks_custom_screen_2023_05_31[[#This Row],[EPS0]])/ABS(zacks_custom_screen_2023_05_31[[#This Row],[EPS0]]), "")</f>
        <v>3.2608695652173822E-2</v>
      </c>
      <c r="Q1075" s="2">
        <f>IFERROR((zacks_custom_screen_2023_05_31[[#This Row],[EPS2]]-zacks_custom_screen_2023_05_31[[#This Row],[EPS1]])/ABS(zacks_custom_screen_2023_05_31[[#This Row],[EPS1]]), "")</f>
        <v>0.21052631578947364</v>
      </c>
      <c r="R1075" s="3">
        <f>IFERROR(zacks_custom_screen_2023_05_31[[#This Row],[Price]]/zacks_custom_screen_2023_05_31[[#This Row],[EPS1]], "")</f>
        <v>10.610526315789475</v>
      </c>
      <c r="S1075" s="3">
        <f>IFERROR(zacks_custom_screen_2023_05_31[[#This Row],[Price]]/zacks_custom_screen_2023_05_31[[#This Row],[EPS2]], "")</f>
        <v>8.7652173913043487</v>
      </c>
      <c r="T1075" s="3">
        <f>IFERROR(zacks_custom_screen_2023_05_31[[#This Row],[PE1]]/(zacks_custom_screen_2023_05_31[[#This Row],[EG1]]*100), "")</f>
        <v>3.2538947368421147</v>
      </c>
      <c r="U1075" s="3">
        <f>IFERROR(zacks_custom_screen_2023_05_31[[#This Row],[PE2]]/(zacks_custom_screen_2023_05_31[[#This Row],[EG2]]*100), "")</f>
        <v>0.4163478260869567</v>
      </c>
      <c r="V1075"/>
      <c r="W1075"/>
      <c r="X1075"/>
    </row>
    <row r="1076" spans="2:24" hidden="1" x14ac:dyDescent="0.25">
      <c r="B1076" t="s">
        <v>2291</v>
      </c>
      <c r="C1076">
        <v>64988.03</v>
      </c>
      <c r="D1076" t="s">
        <v>2290</v>
      </c>
      <c r="E1076" t="s">
        <v>22</v>
      </c>
      <c r="F1076" t="s">
        <v>14</v>
      </c>
      <c r="G1076" t="s">
        <v>201</v>
      </c>
      <c r="H1076">
        <v>7</v>
      </c>
      <c r="I1076">
        <v>202207</v>
      </c>
      <c r="J1076" s="1">
        <v>212.48</v>
      </c>
      <c r="K1076" s="1">
        <v>2.52</v>
      </c>
      <c r="L1076" s="1">
        <v>4.04</v>
      </c>
      <c r="M1076" s="1">
        <v>4.6500000000000004</v>
      </c>
      <c r="N1076" s="1">
        <f>INDEX(Data!Z:Z,MATCH(zacks_custom_screen_2023_05_31[[#This Row],[Company Name]] &amp; "*", Data!Y:Y,0))</f>
        <v>334118</v>
      </c>
      <c r="O1076" s="1">
        <f>INDEX(Data!AA:AA,MATCH(zacks_custom_screen_2023_05_31[[#This Row],[Company Name]] &amp; "*", Data!Y:Y,0))</f>
        <v>541511</v>
      </c>
      <c r="P1076" s="2">
        <f>IFERROR((zacks_custom_screen_2023_05_31[[#This Row],[EPS1]]-zacks_custom_screen_2023_05_31[[#This Row],[EPS0]])/ABS(zacks_custom_screen_2023_05_31[[#This Row],[EPS0]]), "")</f>
        <v>0.60317460317460314</v>
      </c>
      <c r="Q1076" s="2">
        <f>IFERROR((zacks_custom_screen_2023_05_31[[#This Row],[EPS2]]-zacks_custom_screen_2023_05_31[[#This Row],[EPS1]])/ABS(zacks_custom_screen_2023_05_31[[#This Row],[EPS1]]), "")</f>
        <v>0.15099009900990107</v>
      </c>
      <c r="R1076" s="3">
        <f>IFERROR(zacks_custom_screen_2023_05_31[[#This Row],[Price]]/zacks_custom_screen_2023_05_31[[#This Row],[EPS1]], "")</f>
        <v>52.594059405940591</v>
      </c>
      <c r="S1076" s="3">
        <f>IFERROR(zacks_custom_screen_2023_05_31[[#This Row],[Price]]/zacks_custom_screen_2023_05_31[[#This Row],[EPS2]], "")</f>
        <v>45.694623655913972</v>
      </c>
      <c r="T1076" s="3">
        <f>IFERROR(zacks_custom_screen_2023_05_31[[#This Row],[PE1]]/(zacks_custom_screen_2023_05_31[[#This Row],[EG1]]*100), "")</f>
        <v>0.87195414278269934</v>
      </c>
      <c r="U1076" s="3">
        <f>IFERROR(zacks_custom_screen_2023_05_31[[#This Row],[PE2]]/(zacks_custom_screen_2023_05_31[[#This Row],[EG2]]*100), "")</f>
        <v>3.0263324519654486</v>
      </c>
      <c r="V1076"/>
      <c r="W1076"/>
      <c r="X1076"/>
    </row>
    <row r="1077" spans="2:24" hidden="1" x14ac:dyDescent="0.25">
      <c r="B1077" t="s">
        <v>2293</v>
      </c>
      <c r="C1077">
        <v>10333.700000000001</v>
      </c>
      <c r="D1077" t="s">
        <v>2292</v>
      </c>
      <c r="E1077" t="s">
        <v>22</v>
      </c>
      <c r="F1077" t="s">
        <v>330</v>
      </c>
      <c r="G1077" t="s">
        <v>973</v>
      </c>
      <c r="H1077">
        <v>12</v>
      </c>
      <c r="I1077">
        <v>202212</v>
      </c>
      <c r="J1077" s="1">
        <v>15.86</v>
      </c>
      <c r="K1077" s="1">
        <v>1.71</v>
      </c>
      <c r="L1077" s="1">
        <v>0.63</v>
      </c>
      <c r="M1077" s="1">
        <v>1.44</v>
      </c>
      <c r="N1077" s="1" t="e">
        <f>INDEX(Data!Z:Z,MATCH(zacks_custom_screen_2023_05_31[[#This Row],[Company Name]] &amp; "*", Data!Y:Y,0))</f>
        <v>#N/A</v>
      </c>
      <c r="O1077" s="1" t="e">
        <f>INDEX(Data!AA:AA,MATCH(zacks_custom_screen_2023_05_31[[#This Row],[Company Name]] &amp; "*", Data!Y:Y,0))</f>
        <v>#N/A</v>
      </c>
      <c r="P1077" s="2">
        <f>IFERROR((zacks_custom_screen_2023_05_31[[#This Row],[EPS1]]-zacks_custom_screen_2023_05_31[[#This Row],[EPS0]])/ABS(zacks_custom_screen_2023_05_31[[#This Row],[EPS0]]), "")</f>
        <v>-0.63157894736842113</v>
      </c>
      <c r="Q1077" s="2">
        <f>IFERROR((zacks_custom_screen_2023_05_31[[#This Row],[EPS2]]-zacks_custom_screen_2023_05_31[[#This Row],[EPS1]])/ABS(zacks_custom_screen_2023_05_31[[#This Row],[EPS1]]), "")</f>
        <v>1.2857142857142856</v>
      </c>
      <c r="R1077" s="3">
        <f>IFERROR(zacks_custom_screen_2023_05_31[[#This Row],[Price]]/zacks_custom_screen_2023_05_31[[#This Row],[EPS1]], "")</f>
        <v>25.174603174603174</v>
      </c>
      <c r="S1077" s="3">
        <f>IFERROR(zacks_custom_screen_2023_05_31[[#This Row],[Price]]/zacks_custom_screen_2023_05_31[[#This Row],[EPS2]], "")</f>
        <v>11.013888888888889</v>
      </c>
      <c r="T1077" s="3">
        <f>IFERROR(zacks_custom_screen_2023_05_31[[#This Row],[PE1]]/(zacks_custom_screen_2023_05_31[[#This Row],[EG1]]*100), "")</f>
        <v>-0.39859788359788356</v>
      </c>
      <c r="U1077" s="3">
        <f>IFERROR(zacks_custom_screen_2023_05_31[[#This Row],[PE2]]/(zacks_custom_screen_2023_05_31[[#This Row],[EG2]]*100), "")</f>
        <v>8.566358024691359E-2</v>
      </c>
      <c r="V1077"/>
      <c r="W1077"/>
      <c r="X1077"/>
    </row>
    <row r="1078" spans="2:24" hidden="1" x14ac:dyDescent="0.25">
      <c r="B1078" t="s">
        <v>2295</v>
      </c>
      <c r="C1078">
        <v>11949.56</v>
      </c>
      <c r="D1078" t="s">
        <v>2294</v>
      </c>
      <c r="E1078" t="s">
        <v>22</v>
      </c>
      <c r="F1078" t="s">
        <v>330</v>
      </c>
      <c r="G1078" t="s">
        <v>973</v>
      </c>
      <c r="H1078">
        <v>12</v>
      </c>
      <c r="I1078">
        <v>202212</v>
      </c>
      <c r="J1078" s="1">
        <v>18.34</v>
      </c>
      <c r="K1078" s="1">
        <v>1.71</v>
      </c>
      <c r="N1078" s="1">
        <f>INDEX(Data!Z:Z,MATCH(zacks_custom_screen_2023_05_31[[#This Row],[Company Name]] &amp; "*", Data!Y:Y,0))</f>
        <v>516120</v>
      </c>
      <c r="O1078" s="1">
        <f>INDEX(Data!AA:AA,MATCH(zacks_custom_screen_2023_05_31[[#This Row],[Company Name]] &amp; "*", Data!Y:Y,0))</f>
        <v>516210</v>
      </c>
      <c r="P1078" s="2">
        <f>IFERROR((zacks_custom_screen_2023_05_31[[#This Row],[EPS1]]-zacks_custom_screen_2023_05_31[[#This Row],[EPS0]])/ABS(zacks_custom_screen_2023_05_31[[#This Row],[EPS0]]), "")</f>
        <v>-1</v>
      </c>
      <c r="Q1078" s="2" t="str">
        <f>IFERROR((zacks_custom_screen_2023_05_31[[#This Row],[EPS2]]-zacks_custom_screen_2023_05_31[[#This Row],[EPS1]])/ABS(zacks_custom_screen_2023_05_31[[#This Row],[EPS1]]), "")</f>
        <v/>
      </c>
      <c r="R1078" s="3" t="str">
        <f>IFERROR(zacks_custom_screen_2023_05_31[[#This Row],[Price]]/zacks_custom_screen_2023_05_31[[#This Row],[EPS1]], "")</f>
        <v/>
      </c>
      <c r="S1078" s="3" t="str">
        <f>IFERROR(zacks_custom_screen_2023_05_31[[#This Row],[Price]]/zacks_custom_screen_2023_05_31[[#This Row],[EPS2]], "")</f>
        <v/>
      </c>
      <c r="T1078" s="3" t="str">
        <f>IFERROR(zacks_custom_screen_2023_05_31[[#This Row],[PE1]]/(zacks_custom_screen_2023_05_31[[#This Row],[EG1]]*100), "")</f>
        <v/>
      </c>
      <c r="U1078" s="3" t="str">
        <f>IFERROR(zacks_custom_screen_2023_05_31[[#This Row],[PE2]]/(zacks_custom_screen_2023_05_31[[#This Row],[EG2]]*100), "")</f>
        <v/>
      </c>
      <c r="V1078"/>
      <c r="W1078"/>
      <c r="X1078"/>
    </row>
    <row r="1079" spans="2:24" hidden="1" x14ac:dyDescent="0.25">
      <c r="B1079" t="s">
        <v>2297</v>
      </c>
      <c r="C1079">
        <v>9236.5</v>
      </c>
      <c r="D1079" t="s">
        <v>2296</v>
      </c>
      <c r="E1079" t="s">
        <v>13</v>
      </c>
      <c r="F1079" t="s">
        <v>85</v>
      </c>
      <c r="G1079" t="s">
        <v>286</v>
      </c>
      <c r="H1079">
        <v>1</v>
      </c>
      <c r="I1079">
        <v>202301</v>
      </c>
      <c r="J1079" s="1">
        <v>16.57</v>
      </c>
      <c r="K1079" s="1">
        <v>0.14000000000000001</v>
      </c>
      <c r="L1079" s="1">
        <v>0.26</v>
      </c>
      <c r="M1079" s="1">
        <v>0.33</v>
      </c>
      <c r="N1079" s="1" t="e">
        <f>INDEX(Data!Z:Z,MATCH(zacks_custom_screen_2023_05_31[[#This Row],[Company Name]] &amp; "*", Data!Y:Y,0))</f>
        <v>#N/A</v>
      </c>
      <c r="O1079" s="1" t="e">
        <f>INDEX(Data!AA:AA,MATCH(zacks_custom_screen_2023_05_31[[#This Row],[Company Name]] &amp; "*", Data!Y:Y,0))</f>
        <v>#N/A</v>
      </c>
      <c r="P1079" s="2">
        <f>IFERROR((zacks_custom_screen_2023_05_31[[#This Row],[EPS1]]-zacks_custom_screen_2023_05_31[[#This Row],[EPS0]])/ABS(zacks_custom_screen_2023_05_31[[#This Row],[EPS0]]), "")</f>
        <v>0.85714285714285698</v>
      </c>
      <c r="Q1079" s="2">
        <f>IFERROR((zacks_custom_screen_2023_05_31[[#This Row],[EPS2]]-zacks_custom_screen_2023_05_31[[#This Row],[EPS1]])/ABS(zacks_custom_screen_2023_05_31[[#This Row],[EPS1]]), "")</f>
        <v>0.26923076923076927</v>
      </c>
      <c r="R1079" s="3">
        <f>IFERROR(zacks_custom_screen_2023_05_31[[#This Row],[Price]]/zacks_custom_screen_2023_05_31[[#This Row],[EPS1]], "")</f>
        <v>63.730769230769226</v>
      </c>
      <c r="S1079" s="3">
        <f>IFERROR(zacks_custom_screen_2023_05_31[[#This Row],[Price]]/zacks_custom_screen_2023_05_31[[#This Row],[EPS2]], "")</f>
        <v>50.212121212121211</v>
      </c>
      <c r="T1079" s="3">
        <f>IFERROR(zacks_custom_screen_2023_05_31[[#This Row],[PE1]]/(zacks_custom_screen_2023_05_31[[#This Row],[EG1]]*100), "")</f>
        <v>0.74352564102564112</v>
      </c>
      <c r="U1079" s="3">
        <f>IFERROR(zacks_custom_screen_2023_05_31[[#This Row],[PE2]]/(zacks_custom_screen_2023_05_31[[#This Row],[EG2]]*100), "")</f>
        <v>1.8650216450216448</v>
      </c>
      <c r="V1079"/>
      <c r="W1079"/>
      <c r="X1079"/>
    </row>
    <row r="1080" spans="2:24" hidden="1" x14ac:dyDescent="0.25">
      <c r="B1080" t="s">
        <v>2299</v>
      </c>
      <c r="C1080">
        <v>16871.07</v>
      </c>
      <c r="D1080" t="s">
        <v>2298</v>
      </c>
      <c r="E1080" t="s">
        <v>13</v>
      </c>
      <c r="F1080" t="s">
        <v>14</v>
      </c>
      <c r="G1080" t="s">
        <v>201</v>
      </c>
      <c r="H1080">
        <v>12</v>
      </c>
      <c r="I1080">
        <v>202212</v>
      </c>
      <c r="J1080" s="1">
        <v>279.82</v>
      </c>
      <c r="K1080" s="1">
        <v>6.14</v>
      </c>
      <c r="L1080" s="1">
        <v>7.69</v>
      </c>
      <c r="M1080" s="1">
        <v>9.2799999999999994</v>
      </c>
      <c r="N1080" s="1" t="e">
        <f>INDEX(Data!Z:Z,MATCH(zacks_custom_screen_2023_05_31[[#This Row],[Company Name]] &amp; "*", Data!Y:Y,0))</f>
        <v>#N/A</v>
      </c>
      <c r="O1080" s="1" t="e">
        <f>INDEX(Data!AA:AA,MATCH(zacks_custom_screen_2023_05_31[[#This Row],[Company Name]] &amp; "*", Data!Y:Y,0))</f>
        <v>#N/A</v>
      </c>
      <c r="P1080" s="2">
        <f>IFERROR((zacks_custom_screen_2023_05_31[[#This Row],[EPS1]]-zacks_custom_screen_2023_05_31[[#This Row],[EPS0]])/ABS(zacks_custom_screen_2023_05_31[[#This Row],[EPS0]]), "")</f>
        <v>0.25244299674267112</v>
      </c>
      <c r="Q1080" s="2">
        <f>IFERROR((zacks_custom_screen_2023_05_31[[#This Row],[EPS2]]-zacks_custom_screen_2023_05_31[[#This Row],[EPS1]])/ABS(zacks_custom_screen_2023_05_31[[#This Row],[EPS1]]), "")</f>
        <v>0.20676202860858242</v>
      </c>
      <c r="R1080" s="3">
        <f>IFERROR(zacks_custom_screen_2023_05_31[[#This Row],[Price]]/zacks_custom_screen_2023_05_31[[#This Row],[EPS1]], "")</f>
        <v>36.387516254876459</v>
      </c>
      <c r="S1080" s="3">
        <f>IFERROR(zacks_custom_screen_2023_05_31[[#This Row],[Price]]/zacks_custom_screen_2023_05_31[[#This Row],[EPS2]], "")</f>
        <v>30.153017241379313</v>
      </c>
      <c r="T1080" s="3">
        <f>IFERROR(zacks_custom_screen_2023_05_31[[#This Row],[PE1]]/(zacks_custom_screen_2023_05_31[[#This Row],[EG1]]*100), "")</f>
        <v>1.4414151600318799</v>
      </c>
      <c r="U1080" s="3">
        <f>IFERROR(zacks_custom_screen_2023_05_31[[#This Row],[PE2]]/(zacks_custom_screen_2023_05_31[[#This Row],[EG2]]*100), "")</f>
        <v>1.458344041422686</v>
      </c>
      <c r="V1080"/>
      <c r="W1080"/>
      <c r="X1080"/>
    </row>
    <row r="1081" spans="2:24" x14ac:dyDescent="0.25">
      <c r="B1081" t="s">
        <v>406</v>
      </c>
      <c r="C1081">
        <v>12812.96</v>
      </c>
      <c r="D1081" t="s">
        <v>405</v>
      </c>
      <c r="E1081" t="s">
        <v>13</v>
      </c>
      <c r="F1081" t="s">
        <v>85</v>
      </c>
      <c r="G1081" t="s">
        <v>407</v>
      </c>
      <c r="H1081">
        <v>3</v>
      </c>
      <c r="I1081">
        <v>202303</v>
      </c>
      <c r="J1081" s="1">
        <v>97.94</v>
      </c>
      <c r="K1081" s="1">
        <v>4.5599999999999996</v>
      </c>
      <c r="L1081" s="1">
        <v>4.8600000000000003</v>
      </c>
      <c r="M1081" s="1">
        <v>5.26</v>
      </c>
      <c r="N1081" s="1">
        <f>INDEX(Data!Z:Z,MATCH(zacks_custom_screen_2023_05_31[[#This Row],[Company Name]] &amp; "*", Data!Y:Y,0))</f>
        <v>541611</v>
      </c>
      <c r="O1081" s="1">
        <f>INDEX(Data!AA:AA,MATCH(zacks_custom_screen_2023_05_31[[#This Row],[Company Name]] &amp; "*", Data!Y:Y,0))</f>
        <v>0</v>
      </c>
      <c r="P1081" s="2">
        <f>IFERROR((zacks_custom_screen_2023_05_31[[#This Row],[EPS1]]-zacks_custom_screen_2023_05_31[[#This Row],[EPS0]])/ABS(zacks_custom_screen_2023_05_31[[#This Row],[EPS0]]), "")</f>
        <v>6.5789473684210689E-2</v>
      </c>
      <c r="Q1081" s="2">
        <f>IFERROR((zacks_custom_screen_2023_05_31[[#This Row],[EPS2]]-zacks_custom_screen_2023_05_31[[#This Row],[EPS1]])/ABS(zacks_custom_screen_2023_05_31[[#This Row],[EPS1]]), "")</f>
        <v>8.2304526748971082E-2</v>
      </c>
      <c r="R1081" s="3">
        <f>IFERROR(zacks_custom_screen_2023_05_31[[#This Row],[Price]]/zacks_custom_screen_2023_05_31[[#This Row],[EPS1]], "")</f>
        <v>20.152263374485596</v>
      </c>
      <c r="S1081" s="3">
        <f>IFERROR(zacks_custom_screen_2023_05_31[[#This Row],[Price]]/zacks_custom_screen_2023_05_31[[#This Row],[EPS2]], "")</f>
        <v>18.619771863117872</v>
      </c>
      <c r="T1081" s="3">
        <f>IFERROR(zacks_custom_screen_2023_05_31[[#This Row],[PE1]]/(zacks_custom_screen_2023_05_31[[#This Row],[EG1]]*100), "")</f>
        <v>3.0631440329218029</v>
      </c>
      <c r="U1081" s="3">
        <f>IFERROR(zacks_custom_screen_2023_05_31[[#This Row],[PE2]]/(zacks_custom_screen_2023_05_31[[#This Row],[EG2]]*100), "")</f>
        <v>2.2623022813688243</v>
      </c>
      <c r="V1081"/>
      <c r="W1081"/>
      <c r="X1081"/>
    </row>
    <row r="1082" spans="2:24" hidden="1" x14ac:dyDescent="0.25">
      <c r="B1082" t="s">
        <v>2303</v>
      </c>
      <c r="C1082">
        <v>5504.05</v>
      </c>
      <c r="D1082" t="s">
        <v>2302</v>
      </c>
      <c r="E1082" t="s">
        <v>13</v>
      </c>
      <c r="F1082" t="s">
        <v>37</v>
      </c>
      <c r="G1082" t="s">
        <v>542</v>
      </c>
      <c r="H1082">
        <v>12</v>
      </c>
      <c r="I1082">
        <v>202212</v>
      </c>
      <c r="J1082" s="1">
        <v>58.38</v>
      </c>
      <c r="K1082" s="1">
        <v>5.73</v>
      </c>
      <c r="L1082" s="1">
        <v>5.37</v>
      </c>
      <c r="M1082" s="1">
        <v>5.74</v>
      </c>
      <c r="N1082" s="1" t="e">
        <f>INDEX(Data!Z:Z,MATCH(zacks_custom_screen_2023_05_31[[#This Row],[Company Name]] &amp; "*", Data!Y:Y,0))</f>
        <v>#N/A</v>
      </c>
      <c r="O1082" s="1" t="e">
        <f>INDEX(Data!AA:AA,MATCH(zacks_custom_screen_2023_05_31[[#This Row],[Company Name]] &amp; "*", Data!Y:Y,0))</f>
        <v>#N/A</v>
      </c>
      <c r="P1082" s="2">
        <f>IFERROR((zacks_custom_screen_2023_05_31[[#This Row],[EPS1]]-zacks_custom_screen_2023_05_31[[#This Row],[EPS0]])/ABS(zacks_custom_screen_2023_05_31[[#This Row],[EPS0]]), "")</f>
        <v>-6.2827225130890105E-2</v>
      </c>
      <c r="Q1082" s="2">
        <f>IFERROR((zacks_custom_screen_2023_05_31[[#This Row],[EPS2]]-zacks_custom_screen_2023_05_31[[#This Row],[EPS1]])/ABS(zacks_custom_screen_2023_05_31[[#This Row],[EPS1]]), "")</f>
        <v>6.8901303538175071E-2</v>
      </c>
      <c r="R1082" s="3">
        <f>IFERROR(zacks_custom_screen_2023_05_31[[#This Row],[Price]]/zacks_custom_screen_2023_05_31[[#This Row],[EPS1]], "")</f>
        <v>10.871508379888269</v>
      </c>
      <c r="S1082" s="3">
        <f>IFERROR(zacks_custom_screen_2023_05_31[[#This Row],[Price]]/zacks_custom_screen_2023_05_31[[#This Row],[EPS2]], "")</f>
        <v>10.170731707317072</v>
      </c>
      <c r="T1082" s="3">
        <f>IFERROR(zacks_custom_screen_2023_05_31[[#This Row],[PE1]]/(zacks_custom_screen_2023_05_31[[#This Row],[EG1]]*100), "")</f>
        <v>-1.7303817504655481</v>
      </c>
      <c r="U1082" s="3">
        <f>IFERROR(zacks_custom_screen_2023_05_31[[#This Row],[PE2]]/(zacks_custom_screen_2023_05_31[[#This Row],[EG2]]*100), "")</f>
        <v>1.4761305207646664</v>
      </c>
      <c r="V1082"/>
      <c r="W1082"/>
      <c r="X1082"/>
    </row>
    <row r="1083" spans="2:24" hidden="1" x14ac:dyDescent="0.25">
      <c r="B1083" t="s">
        <v>2305</v>
      </c>
      <c r="C1083">
        <v>16863.77</v>
      </c>
      <c r="D1083" t="s">
        <v>2304</v>
      </c>
      <c r="E1083" t="s">
        <v>13</v>
      </c>
      <c r="F1083" t="s">
        <v>223</v>
      </c>
      <c r="G1083" t="s">
        <v>838</v>
      </c>
      <c r="H1083">
        <v>12</v>
      </c>
      <c r="I1083">
        <v>202212</v>
      </c>
      <c r="J1083" s="1">
        <v>30.64</v>
      </c>
      <c r="K1083" s="1">
        <v>2.72</v>
      </c>
      <c r="L1083" s="1">
        <v>2.0699999999999998</v>
      </c>
      <c r="M1083" s="1">
        <v>2.2799999999999998</v>
      </c>
      <c r="N1083" s="1" t="e">
        <f>INDEX(Data!Z:Z,MATCH(zacks_custom_screen_2023_05_31[[#This Row],[Company Name]] &amp; "*", Data!Y:Y,0))</f>
        <v>#N/A</v>
      </c>
      <c r="O1083" s="1" t="e">
        <f>INDEX(Data!AA:AA,MATCH(zacks_custom_screen_2023_05_31[[#This Row],[Company Name]] &amp; "*", Data!Y:Y,0))</f>
        <v>#N/A</v>
      </c>
      <c r="P1083" s="2">
        <f>IFERROR((zacks_custom_screen_2023_05_31[[#This Row],[EPS1]]-zacks_custom_screen_2023_05_31[[#This Row],[EPS0]])/ABS(zacks_custom_screen_2023_05_31[[#This Row],[EPS0]]), "")</f>
        <v>-0.23897058823529424</v>
      </c>
      <c r="Q1083" s="2">
        <f>IFERROR((zacks_custom_screen_2023_05_31[[#This Row],[EPS2]]-zacks_custom_screen_2023_05_31[[#This Row],[EPS1]])/ABS(zacks_custom_screen_2023_05_31[[#This Row],[EPS1]]), "")</f>
        <v>0.10144927536231883</v>
      </c>
      <c r="R1083" s="3">
        <f>IFERROR(zacks_custom_screen_2023_05_31[[#This Row],[Price]]/zacks_custom_screen_2023_05_31[[#This Row],[EPS1]], "")</f>
        <v>14.80193236714976</v>
      </c>
      <c r="S1083" s="3">
        <f>IFERROR(zacks_custom_screen_2023_05_31[[#This Row],[Price]]/zacks_custom_screen_2023_05_31[[#This Row],[EPS2]], "")</f>
        <v>13.438596491228072</v>
      </c>
      <c r="T1083" s="3">
        <f>IFERROR(zacks_custom_screen_2023_05_31[[#This Row],[PE1]]/(zacks_custom_screen_2023_05_31[[#This Row],[EG1]]*100), "")</f>
        <v>-0.61940393905611268</v>
      </c>
      <c r="U1083" s="3">
        <f>IFERROR(zacks_custom_screen_2023_05_31[[#This Row],[PE2]]/(zacks_custom_screen_2023_05_31[[#This Row],[EG2]]*100), "")</f>
        <v>1.3246616541353387</v>
      </c>
      <c r="V1083"/>
      <c r="W1083"/>
      <c r="X1083"/>
    </row>
    <row r="1084" spans="2:24" hidden="1" x14ac:dyDescent="0.25">
      <c r="B1084" t="s">
        <v>2307</v>
      </c>
      <c r="C1084">
        <v>4859.78</v>
      </c>
      <c r="D1084" t="s">
        <v>2306</v>
      </c>
      <c r="E1084" t="s">
        <v>13</v>
      </c>
      <c r="F1084" t="s">
        <v>223</v>
      </c>
      <c r="G1084" t="s">
        <v>1101</v>
      </c>
      <c r="H1084">
        <v>12</v>
      </c>
      <c r="I1084">
        <v>202212</v>
      </c>
      <c r="J1084" s="1">
        <v>38.54</v>
      </c>
      <c r="K1084" s="1">
        <v>23.36</v>
      </c>
      <c r="L1084" s="1">
        <v>9.06</v>
      </c>
      <c r="M1084" s="1">
        <v>6.68</v>
      </c>
      <c r="N1084" s="1">
        <f>INDEX(Data!Z:Z,MATCH(zacks_custom_screen_2023_05_31[[#This Row],[Company Name]] &amp; "*", Data!Y:Y,0))</f>
        <v>324110</v>
      </c>
      <c r="O1084" s="1">
        <f>INDEX(Data!AA:AA,MATCH(zacks_custom_screen_2023_05_31[[#This Row],[Company Name]] &amp; "*", Data!Y:Y,0))</f>
        <v>0</v>
      </c>
      <c r="P1084" s="2">
        <f>IFERROR((zacks_custom_screen_2023_05_31[[#This Row],[EPS1]]-zacks_custom_screen_2023_05_31[[#This Row],[EPS0]])/ABS(zacks_custom_screen_2023_05_31[[#This Row],[EPS0]]), "")</f>
        <v>-0.61215753424657526</v>
      </c>
      <c r="Q1084" s="2">
        <f>IFERROR((zacks_custom_screen_2023_05_31[[#This Row],[EPS2]]-zacks_custom_screen_2023_05_31[[#This Row],[EPS1]])/ABS(zacks_custom_screen_2023_05_31[[#This Row],[EPS1]]), "")</f>
        <v>-0.2626931567328919</v>
      </c>
      <c r="R1084" s="3">
        <f>IFERROR(zacks_custom_screen_2023_05_31[[#This Row],[Price]]/zacks_custom_screen_2023_05_31[[#This Row],[EPS1]], "")</f>
        <v>4.2538631346578359</v>
      </c>
      <c r="S1084" s="3">
        <f>IFERROR(zacks_custom_screen_2023_05_31[[#This Row],[Price]]/zacks_custom_screen_2023_05_31[[#This Row],[EPS2]], "")</f>
        <v>5.7694610778443112</v>
      </c>
      <c r="T1084" s="3">
        <f>IFERROR(zacks_custom_screen_2023_05_31[[#This Row],[PE1]]/(zacks_custom_screen_2023_05_31[[#This Row],[EG1]]*100), "")</f>
        <v>-6.948968029762731E-2</v>
      </c>
      <c r="U1084" s="3">
        <f>IFERROR(zacks_custom_screen_2023_05_31[[#This Row],[PE2]]/(zacks_custom_screen_2023_05_31[[#This Row],[EG2]]*100), "")</f>
        <v>-0.21962738388768677</v>
      </c>
      <c r="V1084"/>
      <c r="W1084"/>
      <c r="X1084"/>
    </row>
    <row r="1085" spans="2:24" hidden="1" x14ac:dyDescent="0.25">
      <c r="B1085" t="s">
        <v>2309</v>
      </c>
      <c r="C1085">
        <v>76504.23</v>
      </c>
      <c r="D1085" t="s">
        <v>2308</v>
      </c>
      <c r="E1085" t="s">
        <v>13</v>
      </c>
      <c r="F1085" t="s">
        <v>223</v>
      </c>
      <c r="G1085" t="s">
        <v>1055</v>
      </c>
      <c r="H1085">
        <v>12</v>
      </c>
      <c r="I1085">
        <v>202212</v>
      </c>
      <c r="J1085" s="1">
        <v>11.73</v>
      </c>
      <c r="K1085" s="1">
        <v>5.29</v>
      </c>
      <c r="L1085" s="1">
        <v>3.38</v>
      </c>
      <c r="M1085" s="1">
        <v>3.27</v>
      </c>
      <c r="N1085" s="1" t="e">
        <f>INDEX(Data!Z:Z,MATCH(zacks_custom_screen_2023_05_31[[#This Row],[Company Name]] &amp; "*", Data!Y:Y,0))</f>
        <v>#N/A</v>
      </c>
      <c r="O1085" s="1" t="e">
        <f>INDEX(Data!AA:AA,MATCH(zacks_custom_screen_2023_05_31[[#This Row],[Company Name]] &amp; "*", Data!Y:Y,0))</f>
        <v>#N/A</v>
      </c>
      <c r="P1085" s="2">
        <f>IFERROR((zacks_custom_screen_2023_05_31[[#This Row],[EPS1]]-zacks_custom_screen_2023_05_31[[#This Row],[EPS0]])/ABS(zacks_custom_screen_2023_05_31[[#This Row],[EPS0]]), "")</f>
        <v>-0.36105860113421551</v>
      </c>
      <c r="Q1085" s="2">
        <f>IFERROR((zacks_custom_screen_2023_05_31[[#This Row],[EPS2]]-zacks_custom_screen_2023_05_31[[#This Row],[EPS1]])/ABS(zacks_custom_screen_2023_05_31[[#This Row],[EPS1]]), "")</f>
        <v>-3.2544378698224817E-2</v>
      </c>
      <c r="R1085" s="3">
        <f>IFERROR(zacks_custom_screen_2023_05_31[[#This Row],[Price]]/zacks_custom_screen_2023_05_31[[#This Row],[EPS1]], "")</f>
        <v>3.470414201183432</v>
      </c>
      <c r="S1085" s="3">
        <f>IFERROR(zacks_custom_screen_2023_05_31[[#This Row],[Price]]/zacks_custom_screen_2023_05_31[[#This Row],[EPS2]], "")</f>
        <v>3.5871559633027523</v>
      </c>
      <c r="T1085" s="3">
        <f>IFERROR(zacks_custom_screen_2023_05_31[[#This Row],[PE1]]/(zacks_custom_screen_2023_05_31[[#This Row],[EG1]]*100), "")</f>
        <v>-9.6117754577279349E-2</v>
      </c>
      <c r="U1085" s="3">
        <f>IFERROR(zacks_custom_screen_2023_05_31[[#This Row],[PE2]]/(zacks_custom_screen_2023_05_31[[#This Row],[EG2]]*100), "")</f>
        <v>-1.102235195996665</v>
      </c>
      <c r="V1085"/>
      <c r="W1085"/>
      <c r="X1085"/>
    </row>
    <row r="1086" spans="2:24" hidden="1" x14ac:dyDescent="0.25">
      <c r="B1086" t="s">
        <v>2310</v>
      </c>
      <c r="C1086">
        <v>68155.95</v>
      </c>
      <c r="D1086" t="s">
        <v>2308</v>
      </c>
      <c r="E1086" t="s">
        <v>13</v>
      </c>
      <c r="F1086" t="s">
        <v>223</v>
      </c>
      <c r="G1086" t="s">
        <v>1055</v>
      </c>
      <c r="H1086">
        <v>12</v>
      </c>
      <c r="I1086">
        <v>202212</v>
      </c>
      <c r="J1086" s="1">
        <v>10.45</v>
      </c>
      <c r="K1086" s="1">
        <v>5.29</v>
      </c>
      <c r="N1086" s="1" t="e">
        <f>INDEX(Data!Z:Z,MATCH(zacks_custom_screen_2023_05_31[[#This Row],[Company Name]] &amp; "*", Data!Y:Y,0))</f>
        <v>#N/A</v>
      </c>
      <c r="O1086" s="1" t="e">
        <f>INDEX(Data!AA:AA,MATCH(zacks_custom_screen_2023_05_31[[#This Row],[Company Name]] &amp; "*", Data!Y:Y,0))</f>
        <v>#N/A</v>
      </c>
      <c r="P1086" s="2">
        <f>IFERROR((zacks_custom_screen_2023_05_31[[#This Row],[EPS1]]-zacks_custom_screen_2023_05_31[[#This Row],[EPS0]])/ABS(zacks_custom_screen_2023_05_31[[#This Row],[EPS0]]), "")</f>
        <v>-1</v>
      </c>
      <c r="Q1086" s="2" t="str">
        <f>IFERROR((zacks_custom_screen_2023_05_31[[#This Row],[EPS2]]-zacks_custom_screen_2023_05_31[[#This Row],[EPS1]])/ABS(zacks_custom_screen_2023_05_31[[#This Row],[EPS1]]), "")</f>
        <v/>
      </c>
      <c r="R1086" s="3" t="str">
        <f>IFERROR(zacks_custom_screen_2023_05_31[[#This Row],[Price]]/zacks_custom_screen_2023_05_31[[#This Row],[EPS1]], "")</f>
        <v/>
      </c>
      <c r="S1086" s="3" t="str">
        <f>IFERROR(zacks_custom_screen_2023_05_31[[#This Row],[Price]]/zacks_custom_screen_2023_05_31[[#This Row],[EPS2]], "")</f>
        <v/>
      </c>
      <c r="T1086" s="3" t="str">
        <f>IFERROR(zacks_custom_screen_2023_05_31[[#This Row],[PE1]]/(zacks_custom_screen_2023_05_31[[#This Row],[EG1]]*100), "")</f>
        <v/>
      </c>
      <c r="U1086" s="3" t="str">
        <f>IFERROR(zacks_custom_screen_2023_05_31[[#This Row],[PE2]]/(zacks_custom_screen_2023_05_31[[#This Row],[EG2]]*100), "")</f>
        <v/>
      </c>
      <c r="V1086"/>
      <c r="W1086"/>
      <c r="X1086"/>
    </row>
    <row r="1087" spans="2:24" hidden="1" x14ac:dyDescent="0.25">
      <c r="B1087" t="s">
        <v>2312</v>
      </c>
      <c r="C1087">
        <v>37186.730000000003</v>
      </c>
      <c r="D1087" t="s">
        <v>2311</v>
      </c>
      <c r="E1087" t="s">
        <v>22</v>
      </c>
      <c r="F1087" t="s">
        <v>107</v>
      </c>
      <c r="G1087" t="s">
        <v>1204</v>
      </c>
      <c r="H1087">
        <v>12</v>
      </c>
      <c r="I1087">
        <v>202212</v>
      </c>
      <c r="J1087" s="1">
        <v>71.16</v>
      </c>
      <c r="K1087" s="1">
        <v>5.75</v>
      </c>
      <c r="L1087" s="1">
        <v>7.83</v>
      </c>
      <c r="M1087" s="1">
        <v>6.51</v>
      </c>
      <c r="N1087" s="1">
        <f>INDEX(Data!Z:Z,MATCH(zacks_custom_screen_2023_05_31[[#This Row],[Company Name]] &amp; "*", Data!Y:Y,0))</f>
        <v>336120</v>
      </c>
      <c r="O1087" s="1">
        <f>INDEX(Data!AA:AA,MATCH(zacks_custom_screen_2023_05_31[[#This Row],[Company Name]] &amp; "*", Data!Y:Y,0))</f>
        <v>336390</v>
      </c>
      <c r="P1087" s="2">
        <f>IFERROR((zacks_custom_screen_2023_05_31[[#This Row],[EPS1]]-zacks_custom_screen_2023_05_31[[#This Row],[EPS0]])/ABS(zacks_custom_screen_2023_05_31[[#This Row],[EPS0]]), "")</f>
        <v>0.36173913043478262</v>
      </c>
      <c r="Q1087" s="2">
        <f>IFERROR((zacks_custom_screen_2023_05_31[[#This Row],[EPS2]]-zacks_custom_screen_2023_05_31[[#This Row],[EPS1]])/ABS(zacks_custom_screen_2023_05_31[[#This Row],[EPS1]]), "")</f>
        <v>-0.16858237547892724</v>
      </c>
      <c r="R1087" s="3">
        <f>IFERROR(zacks_custom_screen_2023_05_31[[#This Row],[Price]]/zacks_custom_screen_2023_05_31[[#This Row],[EPS1]], "")</f>
        <v>9.088122605363985</v>
      </c>
      <c r="S1087" s="3">
        <f>IFERROR(zacks_custom_screen_2023_05_31[[#This Row],[Price]]/zacks_custom_screen_2023_05_31[[#This Row],[EPS2]], "")</f>
        <v>10.930875576036867</v>
      </c>
      <c r="T1087" s="3">
        <f>IFERROR(zacks_custom_screen_2023_05_31[[#This Row],[PE1]]/(zacks_custom_screen_2023_05_31[[#This Row],[EG1]]*100), "")</f>
        <v>0.25123415856174475</v>
      </c>
      <c r="U1087" s="3">
        <f>IFERROR(zacks_custom_screen_2023_05_31[[#This Row],[PE2]]/(zacks_custom_screen_2023_05_31[[#This Row],[EG2]]*100), "")</f>
        <v>-0.64839966485127765</v>
      </c>
      <c r="V1087"/>
      <c r="W1087"/>
      <c r="X1087"/>
    </row>
    <row r="1088" spans="2:24" hidden="1" x14ac:dyDescent="0.25">
      <c r="B1088" t="s">
        <v>2314</v>
      </c>
      <c r="C1088">
        <v>41184.14</v>
      </c>
      <c r="D1088" t="s">
        <v>2313</v>
      </c>
      <c r="E1088" t="s">
        <v>13</v>
      </c>
      <c r="F1088" t="s">
        <v>118</v>
      </c>
      <c r="G1088" t="s">
        <v>119</v>
      </c>
      <c r="H1088">
        <v>12</v>
      </c>
      <c r="I1088">
        <v>202212</v>
      </c>
      <c r="J1088" s="1">
        <v>16.649999999999999</v>
      </c>
      <c r="K1088" s="1">
        <v>1.1000000000000001</v>
      </c>
      <c r="L1088" s="1">
        <v>1.21</v>
      </c>
      <c r="M1088" s="1">
        <v>1.35</v>
      </c>
      <c r="N1088" s="1">
        <f>INDEX(Data!Z:Z,MATCH(zacks_custom_screen_2023_05_31[[#This Row],[Company Name]] &amp; "*", Data!Y:Y,0))</f>
        <v>221118</v>
      </c>
      <c r="O1088" s="1">
        <f>INDEX(Data!AA:AA,MATCH(zacks_custom_screen_2023_05_31[[#This Row],[Company Name]] &amp; "*", Data!Y:Y,0))</f>
        <v>221210</v>
      </c>
      <c r="P1088" s="2">
        <f>IFERROR((zacks_custom_screen_2023_05_31[[#This Row],[EPS1]]-zacks_custom_screen_2023_05_31[[#This Row],[EPS0]])/ABS(zacks_custom_screen_2023_05_31[[#This Row],[EPS0]]), "")</f>
        <v>9.9999999999999881E-2</v>
      </c>
      <c r="Q1088" s="2">
        <f>IFERROR((zacks_custom_screen_2023_05_31[[#This Row],[EPS2]]-zacks_custom_screen_2023_05_31[[#This Row],[EPS1]])/ABS(zacks_custom_screen_2023_05_31[[#This Row],[EPS1]]), "")</f>
        <v>0.11570247933884308</v>
      </c>
      <c r="R1088" s="3">
        <f>IFERROR(zacks_custom_screen_2023_05_31[[#This Row],[Price]]/zacks_custom_screen_2023_05_31[[#This Row],[EPS1]], "")</f>
        <v>13.760330578512395</v>
      </c>
      <c r="S1088" s="3">
        <f>IFERROR(zacks_custom_screen_2023_05_31[[#This Row],[Price]]/zacks_custom_screen_2023_05_31[[#This Row],[EPS2]], "")</f>
        <v>12.333333333333332</v>
      </c>
      <c r="T1088" s="3">
        <f>IFERROR(zacks_custom_screen_2023_05_31[[#This Row],[PE1]]/(zacks_custom_screen_2023_05_31[[#This Row],[EG1]]*100), "")</f>
        <v>1.3760330578512412</v>
      </c>
      <c r="U1088" s="3">
        <f>IFERROR(zacks_custom_screen_2023_05_31[[#This Row],[PE2]]/(zacks_custom_screen_2023_05_31[[#This Row],[EG2]]*100), "")</f>
        <v>1.0659523809523799</v>
      </c>
      <c r="V1088"/>
      <c r="W1088"/>
      <c r="X1088"/>
    </row>
    <row r="1089" spans="2:24" hidden="1" x14ac:dyDescent="0.25">
      <c r="B1089" t="s">
        <v>2316</v>
      </c>
      <c r="C1089">
        <v>3716.89</v>
      </c>
      <c r="D1089" t="s">
        <v>2315</v>
      </c>
      <c r="E1089" t="s">
        <v>22</v>
      </c>
      <c r="F1089" t="s">
        <v>26</v>
      </c>
      <c r="G1089" t="s">
        <v>438</v>
      </c>
      <c r="H1089">
        <v>12</v>
      </c>
      <c r="I1089">
        <v>202212</v>
      </c>
      <c r="J1089" s="1">
        <v>46.51</v>
      </c>
      <c r="K1089" s="1">
        <v>4.8</v>
      </c>
      <c r="L1089" s="1">
        <v>0.93</v>
      </c>
      <c r="M1089" s="1">
        <v>1.31</v>
      </c>
      <c r="N1089" s="1">
        <f>INDEX(Data!Z:Z,MATCH(zacks_custom_screen_2023_05_31[[#This Row],[Company Name]] &amp; "*", Data!Y:Y,0))</f>
        <v>113210</v>
      </c>
      <c r="O1089" s="1">
        <f>INDEX(Data!AA:AA,MATCH(zacks_custom_screen_2023_05_31[[#This Row],[Company Name]] &amp; "*", Data!Y:Y,0))</f>
        <v>0</v>
      </c>
      <c r="P1089" s="2">
        <f>IFERROR((zacks_custom_screen_2023_05_31[[#This Row],[EPS1]]-zacks_custom_screen_2023_05_31[[#This Row],[EPS0]])/ABS(zacks_custom_screen_2023_05_31[[#This Row],[EPS0]]), "")</f>
        <v>-0.80624999999999991</v>
      </c>
      <c r="Q1089" s="2">
        <f>IFERROR((zacks_custom_screen_2023_05_31[[#This Row],[EPS2]]-zacks_custom_screen_2023_05_31[[#This Row],[EPS1]])/ABS(zacks_custom_screen_2023_05_31[[#This Row],[EPS1]]), "")</f>
        <v>0.40860215053763438</v>
      </c>
      <c r="R1089" s="3">
        <f>IFERROR(zacks_custom_screen_2023_05_31[[#This Row],[Price]]/zacks_custom_screen_2023_05_31[[#This Row],[EPS1]], "")</f>
        <v>50.01075268817204</v>
      </c>
      <c r="S1089" s="3">
        <f>IFERROR(zacks_custom_screen_2023_05_31[[#This Row],[Price]]/zacks_custom_screen_2023_05_31[[#This Row],[EPS2]], "")</f>
        <v>35.503816793893129</v>
      </c>
      <c r="T1089" s="3">
        <f>IFERROR(zacks_custom_screen_2023_05_31[[#This Row],[PE1]]/(zacks_custom_screen_2023_05_31[[#This Row],[EG1]]*100), "")</f>
        <v>-0.6202884054346921</v>
      </c>
      <c r="U1089" s="3">
        <f>IFERROR(zacks_custom_screen_2023_05_31[[#This Row],[PE2]]/(zacks_custom_screen_2023_05_31[[#This Row],[EG2]]*100), "")</f>
        <v>0.86890920048212139</v>
      </c>
      <c r="V1089"/>
      <c r="W1089"/>
      <c r="X1089"/>
    </row>
    <row r="1090" spans="2:24" hidden="1" x14ac:dyDescent="0.25">
      <c r="B1090" t="s">
        <v>2318</v>
      </c>
      <c r="C1090">
        <v>8283.8799999999992</v>
      </c>
      <c r="D1090" t="s">
        <v>2317</v>
      </c>
      <c r="E1090" t="s">
        <v>13</v>
      </c>
      <c r="F1090" t="s">
        <v>85</v>
      </c>
      <c r="G1090" t="s">
        <v>286</v>
      </c>
      <c r="H1090">
        <v>12</v>
      </c>
      <c r="I1090">
        <v>202212</v>
      </c>
      <c r="J1090" s="1">
        <v>58.96</v>
      </c>
      <c r="K1090" s="1">
        <v>-0.51</v>
      </c>
      <c r="L1090" s="1">
        <v>-0.27</v>
      </c>
      <c r="M1090" s="1">
        <v>-0.16</v>
      </c>
      <c r="N1090" s="1" t="e">
        <f>INDEX(Data!Z:Z,MATCH(zacks_custom_screen_2023_05_31[[#This Row],[Company Name]] &amp; "*", Data!Y:Y,0))</f>
        <v>#N/A</v>
      </c>
      <c r="O1090" s="1" t="e">
        <f>INDEX(Data!AA:AA,MATCH(zacks_custom_screen_2023_05_31[[#This Row],[Company Name]] &amp; "*", Data!Y:Y,0))</f>
        <v>#N/A</v>
      </c>
      <c r="P1090" s="2">
        <f>IFERROR((zacks_custom_screen_2023_05_31[[#This Row],[EPS1]]-zacks_custom_screen_2023_05_31[[#This Row],[EPS0]])/ABS(zacks_custom_screen_2023_05_31[[#This Row],[EPS0]]), "")</f>
        <v>0.47058823529411764</v>
      </c>
      <c r="Q1090" s="2">
        <f>IFERROR((zacks_custom_screen_2023_05_31[[#This Row],[EPS2]]-zacks_custom_screen_2023_05_31[[#This Row],[EPS1]])/ABS(zacks_custom_screen_2023_05_31[[#This Row],[EPS1]]), "")</f>
        <v>0.40740740740740744</v>
      </c>
      <c r="R1090" s="3">
        <f>IFERROR(zacks_custom_screen_2023_05_31[[#This Row],[Price]]/zacks_custom_screen_2023_05_31[[#This Row],[EPS1]], "")</f>
        <v>-218.37037037037035</v>
      </c>
      <c r="S1090" s="3">
        <f>IFERROR(zacks_custom_screen_2023_05_31[[#This Row],[Price]]/zacks_custom_screen_2023_05_31[[#This Row],[EPS2]], "")</f>
        <v>-368.5</v>
      </c>
      <c r="T1090" s="3">
        <f>IFERROR(zacks_custom_screen_2023_05_31[[#This Row],[PE1]]/(zacks_custom_screen_2023_05_31[[#This Row],[EG1]]*100), "")</f>
        <v>-4.6403703703703707</v>
      </c>
      <c r="U1090" s="3">
        <f>IFERROR(zacks_custom_screen_2023_05_31[[#This Row],[PE2]]/(zacks_custom_screen_2023_05_31[[#This Row],[EG2]]*100), "")</f>
        <v>-9.0449999999999982</v>
      </c>
      <c r="V1090"/>
      <c r="W1090"/>
      <c r="X1090"/>
    </row>
    <row r="1091" spans="2:24" hidden="1" x14ac:dyDescent="0.25">
      <c r="B1091" t="s">
        <v>2320</v>
      </c>
      <c r="C1091">
        <v>9607.35</v>
      </c>
      <c r="D1091" t="s">
        <v>2319</v>
      </c>
      <c r="E1091" t="s">
        <v>22</v>
      </c>
      <c r="F1091" t="s">
        <v>14</v>
      </c>
      <c r="G1091" t="s">
        <v>201</v>
      </c>
      <c r="H1091">
        <v>6</v>
      </c>
      <c r="I1091">
        <v>202206</v>
      </c>
      <c r="J1091" s="1">
        <v>172.13</v>
      </c>
      <c r="K1091" s="1">
        <v>3.25</v>
      </c>
      <c r="L1091" s="1">
        <v>4.91</v>
      </c>
      <c r="M1091" s="1">
        <v>5.27</v>
      </c>
      <c r="N1091" s="1" t="e">
        <f>INDEX(Data!Z:Z,MATCH(zacks_custom_screen_2023_05_31[[#This Row],[Company Name]] &amp; "*", Data!Y:Y,0))</f>
        <v>#N/A</v>
      </c>
      <c r="O1091" s="1" t="e">
        <f>INDEX(Data!AA:AA,MATCH(zacks_custom_screen_2023_05_31[[#This Row],[Company Name]] &amp; "*", Data!Y:Y,0))</f>
        <v>#N/A</v>
      </c>
      <c r="P1091" s="2">
        <f>IFERROR((zacks_custom_screen_2023_05_31[[#This Row],[EPS1]]-zacks_custom_screen_2023_05_31[[#This Row],[EPS0]])/ABS(zacks_custom_screen_2023_05_31[[#This Row],[EPS0]]), "")</f>
        <v>0.51076923076923086</v>
      </c>
      <c r="Q1091" s="2">
        <f>IFERROR((zacks_custom_screen_2023_05_31[[#This Row],[EPS2]]-zacks_custom_screen_2023_05_31[[#This Row],[EPS1]])/ABS(zacks_custom_screen_2023_05_31[[#This Row],[EPS1]]), "")</f>
        <v>7.3319755600814551E-2</v>
      </c>
      <c r="R1091" s="3">
        <f>IFERROR(zacks_custom_screen_2023_05_31[[#This Row],[Price]]/zacks_custom_screen_2023_05_31[[#This Row],[EPS1]], "")</f>
        <v>35.057026476578407</v>
      </c>
      <c r="S1091" s="3">
        <f>IFERROR(zacks_custom_screen_2023_05_31[[#This Row],[Price]]/zacks_custom_screen_2023_05_31[[#This Row],[EPS2]], "")</f>
        <v>32.662239089184062</v>
      </c>
      <c r="T1091" s="3">
        <f>IFERROR(zacks_custom_screen_2023_05_31[[#This Row],[PE1]]/(zacks_custom_screen_2023_05_31[[#This Row],[EG1]]*100), "")</f>
        <v>0.68635744607758919</v>
      </c>
      <c r="U1091" s="3">
        <f>IFERROR(zacks_custom_screen_2023_05_31[[#This Row],[PE2]]/(zacks_custom_screen_2023_05_31[[#This Row],[EG2]]*100), "")</f>
        <v>4.4547664979970554</v>
      </c>
      <c r="V1091"/>
      <c r="W1091"/>
      <c r="X1091"/>
    </row>
    <row r="1092" spans="2:24" hidden="1" x14ac:dyDescent="0.25">
      <c r="B1092" t="s">
        <v>2322</v>
      </c>
      <c r="C1092">
        <v>4571.0200000000004</v>
      </c>
      <c r="D1092" t="s">
        <v>2321</v>
      </c>
      <c r="E1092" t="s">
        <v>22</v>
      </c>
      <c r="F1092" t="s">
        <v>41</v>
      </c>
      <c r="G1092" t="s">
        <v>67</v>
      </c>
      <c r="H1092">
        <v>12</v>
      </c>
      <c r="I1092">
        <v>202212</v>
      </c>
      <c r="J1092" s="1">
        <v>48.78</v>
      </c>
      <c r="K1092" s="1">
        <v>-3.09</v>
      </c>
      <c r="L1092" s="1">
        <v>-2.98</v>
      </c>
      <c r="M1092" s="1">
        <v>-3.28</v>
      </c>
      <c r="N1092" s="1" t="e">
        <f>INDEX(Data!Z:Z,MATCH(zacks_custom_screen_2023_05_31[[#This Row],[Company Name]] &amp; "*", Data!Y:Y,0))</f>
        <v>#N/A</v>
      </c>
      <c r="O1092" s="1" t="e">
        <f>INDEX(Data!AA:AA,MATCH(zacks_custom_screen_2023_05_31[[#This Row],[Company Name]] &amp; "*", Data!Y:Y,0))</f>
        <v>#N/A</v>
      </c>
      <c r="P1092" s="2">
        <f>IFERROR((zacks_custom_screen_2023_05_31[[#This Row],[EPS1]]-zacks_custom_screen_2023_05_31[[#This Row],[EPS0]])/ABS(zacks_custom_screen_2023_05_31[[#This Row],[EPS0]]), "")</f>
        <v>3.5598705501618082E-2</v>
      </c>
      <c r="Q1092" s="2">
        <f>IFERROR((zacks_custom_screen_2023_05_31[[#This Row],[EPS2]]-zacks_custom_screen_2023_05_31[[#This Row],[EPS1]])/ABS(zacks_custom_screen_2023_05_31[[#This Row],[EPS1]]), "")</f>
        <v>-0.10067114093959725</v>
      </c>
      <c r="R1092" s="3">
        <f>IFERROR(zacks_custom_screen_2023_05_31[[#This Row],[Price]]/zacks_custom_screen_2023_05_31[[#This Row],[EPS1]], "")</f>
        <v>-16.369127516778523</v>
      </c>
      <c r="S1092" s="3">
        <f>IFERROR(zacks_custom_screen_2023_05_31[[#This Row],[Price]]/zacks_custom_screen_2023_05_31[[#This Row],[EPS2]], "")</f>
        <v>-14.871951219512196</v>
      </c>
      <c r="T1092" s="3">
        <f>IFERROR(zacks_custom_screen_2023_05_31[[#This Row],[PE1]]/(zacks_custom_screen_2023_05_31[[#This Row],[EG1]]*100), "")</f>
        <v>-4.5982367297132445</v>
      </c>
      <c r="U1092" s="3">
        <f>IFERROR(zacks_custom_screen_2023_05_31[[#This Row],[PE2]]/(zacks_custom_screen_2023_05_31[[#This Row],[EG2]]*100), "")</f>
        <v>1.4772804878048791</v>
      </c>
      <c r="V1092"/>
      <c r="W1092"/>
      <c r="X1092"/>
    </row>
    <row r="1093" spans="2:24" hidden="1" x14ac:dyDescent="0.25">
      <c r="B1093" t="s">
        <v>2324</v>
      </c>
      <c r="C1093">
        <v>6113.63</v>
      </c>
      <c r="D1093" t="s">
        <v>2323</v>
      </c>
      <c r="E1093" t="s">
        <v>22</v>
      </c>
      <c r="F1093" t="s">
        <v>223</v>
      </c>
      <c r="G1093" t="s">
        <v>270</v>
      </c>
      <c r="H1093">
        <v>12</v>
      </c>
      <c r="I1093">
        <v>202212</v>
      </c>
      <c r="J1093" s="1">
        <v>69.87</v>
      </c>
      <c r="K1093" s="1">
        <v>15.08</v>
      </c>
      <c r="L1093" s="1">
        <v>12.87</v>
      </c>
      <c r="M1093" s="1">
        <v>16.579999999999998</v>
      </c>
      <c r="N1093" s="1">
        <f>INDEX(Data!Z:Z,MATCH(zacks_custom_screen_2023_05_31[[#This Row],[Company Name]] &amp; "*", Data!Y:Y,0))</f>
        <v>213111</v>
      </c>
      <c r="O1093" s="1">
        <f>INDEX(Data!AA:AA,MATCH(zacks_custom_screen_2023_05_31[[#This Row],[Company Name]] &amp; "*", Data!Y:Y,0))</f>
        <v>211120</v>
      </c>
      <c r="P1093" s="2">
        <f>IFERROR((zacks_custom_screen_2023_05_31[[#This Row],[EPS1]]-zacks_custom_screen_2023_05_31[[#This Row],[EPS0]])/ABS(zacks_custom_screen_2023_05_31[[#This Row],[EPS0]]), "")</f>
        <v>-0.14655172413793108</v>
      </c>
      <c r="Q1093" s="2">
        <f>IFERROR((zacks_custom_screen_2023_05_31[[#This Row],[EPS2]]-zacks_custom_screen_2023_05_31[[#This Row],[EPS1]])/ABS(zacks_custom_screen_2023_05_31[[#This Row],[EPS1]]), "")</f>
        <v>0.2882672882672882</v>
      </c>
      <c r="R1093" s="3">
        <f>IFERROR(zacks_custom_screen_2023_05_31[[#This Row],[Price]]/zacks_custom_screen_2023_05_31[[#This Row],[EPS1]], "")</f>
        <v>5.4289044289044295</v>
      </c>
      <c r="S1093" s="3">
        <f>IFERROR(zacks_custom_screen_2023_05_31[[#This Row],[Price]]/zacks_custom_screen_2023_05_31[[#This Row],[EPS2]], "")</f>
        <v>4.2141133896260561</v>
      </c>
      <c r="T1093" s="3">
        <f>IFERROR(zacks_custom_screen_2023_05_31[[#This Row],[PE1]]/(zacks_custom_screen_2023_05_31[[#This Row],[EG1]]*100), "")</f>
        <v>-0.37044289044289036</v>
      </c>
      <c r="U1093" s="3">
        <f>IFERROR(zacks_custom_screen_2023_05_31[[#This Row],[PE2]]/(zacks_custom_screen_2023_05_31[[#This Row],[EG2]]*100), "")</f>
        <v>0.1461877070740899</v>
      </c>
      <c r="V1093"/>
      <c r="W1093"/>
      <c r="X1093"/>
    </row>
    <row r="1094" spans="2:24" hidden="1" x14ac:dyDescent="0.25">
      <c r="B1094" t="s">
        <v>2326</v>
      </c>
      <c r="C1094">
        <v>10896.16</v>
      </c>
      <c r="D1094" t="s">
        <v>2325</v>
      </c>
      <c r="E1094" t="s">
        <v>13</v>
      </c>
      <c r="F1094" t="s">
        <v>37</v>
      </c>
      <c r="G1094" t="s">
        <v>250</v>
      </c>
      <c r="H1094">
        <v>12</v>
      </c>
      <c r="I1094">
        <v>202212</v>
      </c>
      <c r="J1094" s="1">
        <v>19.920000000000002</v>
      </c>
      <c r="K1094" s="1">
        <v>1.74</v>
      </c>
      <c r="L1094" s="1">
        <v>1.74</v>
      </c>
      <c r="M1094" s="1">
        <v>1.84</v>
      </c>
      <c r="N1094" s="1">
        <f>INDEX(Data!Z:Z,MATCH(zacks_custom_screen_2023_05_31[[#This Row],[Company Name]] &amp; "*", Data!Y:Y,0))</f>
        <v>531110</v>
      </c>
      <c r="O1094" s="1">
        <f>INDEX(Data!AA:AA,MATCH(zacks_custom_screen_2023_05_31[[#This Row],[Company Name]] &amp; "*", Data!Y:Y,0))</f>
        <v>0</v>
      </c>
      <c r="P1094" s="2">
        <f>IFERROR((zacks_custom_screen_2023_05_31[[#This Row],[EPS1]]-zacks_custom_screen_2023_05_31[[#This Row],[EPS0]])/ABS(zacks_custom_screen_2023_05_31[[#This Row],[EPS0]]), "")</f>
        <v>0</v>
      </c>
      <c r="Q1094" s="2">
        <f>IFERROR((zacks_custom_screen_2023_05_31[[#This Row],[EPS2]]-zacks_custom_screen_2023_05_31[[#This Row],[EPS1]])/ABS(zacks_custom_screen_2023_05_31[[#This Row],[EPS1]]), "")</f>
        <v>5.7471264367816147E-2</v>
      </c>
      <c r="R1094" s="3">
        <f>IFERROR(zacks_custom_screen_2023_05_31[[#This Row],[Price]]/zacks_custom_screen_2023_05_31[[#This Row],[EPS1]], "")</f>
        <v>11.448275862068966</v>
      </c>
      <c r="S1094" s="3">
        <f>IFERROR(zacks_custom_screen_2023_05_31[[#This Row],[Price]]/zacks_custom_screen_2023_05_31[[#This Row],[EPS2]], "")</f>
        <v>10.82608695652174</v>
      </c>
      <c r="T1094" s="3" t="str">
        <f>IFERROR(zacks_custom_screen_2023_05_31[[#This Row],[PE1]]/(zacks_custom_screen_2023_05_31[[#This Row],[EG1]]*100), "")</f>
        <v/>
      </c>
      <c r="U1094" s="3">
        <f>IFERROR(zacks_custom_screen_2023_05_31[[#This Row],[PE2]]/(zacks_custom_screen_2023_05_31[[#This Row],[EG2]]*100), "")</f>
        <v>1.8837391304347808</v>
      </c>
      <c r="V1094"/>
      <c r="W1094"/>
      <c r="X1094"/>
    </row>
    <row r="1095" spans="2:24" hidden="1" x14ac:dyDescent="0.25">
      <c r="B1095" t="s">
        <v>2328</v>
      </c>
      <c r="C1095">
        <v>3371.2</v>
      </c>
      <c r="D1095" t="s">
        <v>2327</v>
      </c>
      <c r="E1095" t="s">
        <v>22</v>
      </c>
      <c r="F1095" t="s">
        <v>37</v>
      </c>
      <c r="G1095" t="s">
        <v>98</v>
      </c>
      <c r="H1095">
        <v>12</v>
      </c>
      <c r="I1095">
        <v>202212</v>
      </c>
      <c r="J1095" s="1">
        <v>28.74</v>
      </c>
      <c r="K1095" s="1">
        <v>2.27</v>
      </c>
      <c r="L1095" s="1">
        <v>2.2999999999999998</v>
      </c>
      <c r="M1095" s="1">
        <v>2.38</v>
      </c>
      <c r="N1095" s="1" t="e">
        <f>INDEX(Data!Z:Z,MATCH(zacks_custom_screen_2023_05_31[[#This Row],[Company Name]] &amp; "*", Data!Y:Y,0))</f>
        <v>#N/A</v>
      </c>
      <c r="O1095" s="1" t="e">
        <f>INDEX(Data!AA:AA,MATCH(zacks_custom_screen_2023_05_31[[#This Row],[Company Name]] &amp; "*", Data!Y:Y,0))</f>
        <v>#N/A</v>
      </c>
      <c r="P1095" s="2">
        <f>IFERROR((zacks_custom_screen_2023_05_31[[#This Row],[EPS1]]-zacks_custom_screen_2023_05_31[[#This Row],[EPS0]])/ABS(zacks_custom_screen_2023_05_31[[#This Row],[EPS0]]), "")</f>
        <v>1.3215859030836918E-2</v>
      </c>
      <c r="Q1095" s="2">
        <f>IFERROR((zacks_custom_screen_2023_05_31[[#This Row],[EPS2]]-zacks_custom_screen_2023_05_31[[#This Row],[EPS1]])/ABS(zacks_custom_screen_2023_05_31[[#This Row],[EPS1]]), "")</f>
        <v>3.4782608695652209E-2</v>
      </c>
      <c r="R1095" s="3">
        <f>IFERROR(zacks_custom_screen_2023_05_31[[#This Row],[Price]]/zacks_custom_screen_2023_05_31[[#This Row],[EPS1]], "")</f>
        <v>12.495652173913044</v>
      </c>
      <c r="S1095" s="3">
        <f>IFERROR(zacks_custom_screen_2023_05_31[[#This Row],[Price]]/zacks_custom_screen_2023_05_31[[#This Row],[EPS2]], "")</f>
        <v>12.07563025210084</v>
      </c>
      <c r="T1095" s="3">
        <f>IFERROR(zacks_custom_screen_2023_05_31[[#This Row],[PE1]]/(zacks_custom_screen_2023_05_31[[#This Row],[EG1]]*100), "")</f>
        <v>9.4550434782609312</v>
      </c>
      <c r="U1095" s="3">
        <f>IFERROR(zacks_custom_screen_2023_05_31[[#This Row],[PE2]]/(zacks_custom_screen_2023_05_31[[#This Row],[EG2]]*100), "")</f>
        <v>3.4717436974789879</v>
      </c>
      <c r="V1095"/>
      <c r="W1095"/>
      <c r="X1095"/>
    </row>
    <row r="1096" spans="2:24" hidden="1" x14ac:dyDescent="0.25">
      <c r="B1096" t="s">
        <v>2330</v>
      </c>
      <c r="C1096">
        <v>29673.46</v>
      </c>
      <c r="D1096" t="s">
        <v>2329</v>
      </c>
      <c r="E1096" t="s">
        <v>13</v>
      </c>
      <c r="F1096" t="s">
        <v>118</v>
      </c>
      <c r="G1096" t="s">
        <v>119</v>
      </c>
      <c r="H1096">
        <v>12</v>
      </c>
      <c r="I1096">
        <v>202212</v>
      </c>
      <c r="J1096" s="1">
        <v>59.47</v>
      </c>
      <c r="K1096" s="1">
        <v>3.47</v>
      </c>
      <c r="L1096" s="1">
        <v>3.44</v>
      </c>
      <c r="M1096" s="1">
        <v>3.71</v>
      </c>
      <c r="N1096" s="1" t="e">
        <f>INDEX(Data!Z:Z,MATCH(zacks_custom_screen_2023_05_31[[#This Row],[Company Name]] &amp; "*", Data!Y:Y,0))</f>
        <v>#N/A</v>
      </c>
      <c r="O1096" s="1" t="e">
        <f>INDEX(Data!AA:AA,MATCH(zacks_custom_screen_2023_05_31[[#This Row],[Company Name]] &amp; "*", Data!Y:Y,0))</f>
        <v>#N/A</v>
      </c>
      <c r="P1096" s="2">
        <f>IFERROR((zacks_custom_screen_2023_05_31[[#This Row],[EPS1]]-zacks_custom_screen_2023_05_31[[#This Row],[EPS0]])/ABS(zacks_custom_screen_2023_05_31[[#This Row],[EPS0]]), "")</f>
        <v>-8.6455331412104465E-3</v>
      </c>
      <c r="Q1096" s="2">
        <f>IFERROR((zacks_custom_screen_2023_05_31[[#This Row],[EPS2]]-zacks_custom_screen_2023_05_31[[#This Row],[EPS1]])/ABS(zacks_custom_screen_2023_05_31[[#This Row],[EPS1]]), "")</f>
        <v>7.8488372093023256E-2</v>
      </c>
      <c r="R1096" s="3">
        <f>IFERROR(zacks_custom_screen_2023_05_31[[#This Row],[Price]]/zacks_custom_screen_2023_05_31[[#This Row],[EPS1]], "")</f>
        <v>17.287790697674417</v>
      </c>
      <c r="S1096" s="3">
        <f>IFERROR(zacks_custom_screen_2023_05_31[[#This Row],[Price]]/zacks_custom_screen_2023_05_31[[#This Row],[EPS2]], "")</f>
        <v>16.029649595687331</v>
      </c>
      <c r="T1096" s="3">
        <f>IFERROR(zacks_custom_screen_2023_05_31[[#This Row],[PE1]]/(zacks_custom_screen_2023_05_31[[#This Row],[EG1]]*100), "")</f>
        <v>-19.996211240309911</v>
      </c>
      <c r="U1096" s="3">
        <f>IFERROR(zacks_custom_screen_2023_05_31[[#This Row],[PE2]]/(zacks_custom_screen_2023_05_31[[#This Row],[EG2]]*100), "")</f>
        <v>2.0422960966357193</v>
      </c>
      <c r="V1096"/>
      <c r="W1096"/>
      <c r="X1096"/>
    </row>
    <row r="1097" spans="2:24" hidden="1" x14ac:dyDescent="0.25">
      <c r="B1097" t="s">
        <v>2332</v>
      </c>
      <c r="C1097">
        <v>3966.38</v>
      </c>
      <c r="D1097" t="s">
        <v>2331</v>
      </c>
      <c r="E1097" t="s">
        <v>22</v>
      </c>
      <c r="F1097" t="s">
        <v>14</v>
      </c>
      <c r="G1097" t="s">
        <v>95</v>
      </c>
      <c r="H1097">
        <v>12</v>
      </c>
      <c r="I1097">
        <v>202212</v>
      </c>
      <c r="J1097" s="1">
        <v>47.81</v>
      </c>
      <c r="K1097" s="1">
        <v>0.72</v>
      </c>
      <c r="L1097" s="1">
        <v>1.37</v>
      </c>
      <c r="M1097" s="1">
        <v>1.98</v>
      </c>
      <c r="N1097" s="1" t="e">
        <f>INDEX(Data!Z:Z,MATCH(zacks_custom_screen_2023_05_31[[#This Row],[Company Name]] &amp; "*", Data!Y:Y,0))</f>
        <v>#N/A</v>
      </c>
      <c r="O1097" s="1" t="e">
        <f>INDEX(Data!AA:AA,MATCH(zacks_custom_screen_2023_05_31[[#This Row],[Company Name]] &amp; "*", Data!Y:Y,0))</f>
        <v>#N/A</v>
      </c>
      <c r="P1097" s="2">
        <f>IFERROR((zacks_custom_screen_2023_05_31[[#This Row],[EPS1]]-zacks_custom_screen_2023_05_31[[#This Row],[EPS0]])/ABS(zacks_custom_screen_2023_05_31[[#This Row],[EPS0]]), "")</f>
        <v>0.90277777777777801</v>
      </c>
      <c r="Q1097" s="2">
        <f>IFERROR((zacks_custom_screen_2023_05_31[[#This Row],[EPS2]]-zacks_custom_screen_2023_05_31[[#This Row],[EPS1]])/ABS(zacks_custom_screen_2023_05_31[[#This Row],[EPS1]]), "")</f>
        <v>0.44525547445255464</v>
      </c>
      <c r="R1097" s="3">
        <f>IFERROR(zacks_custom_screen_2023_05_31[[#This Row],[Price]]/zacks_custom_screen_2023_05_31[[#This Row],[EPS1]], "")</f>
        <v>34.897810218978101</v>
      </c>
      <c r="S1097" s="3">
        <f>IFERROR(zacks_custom_screen_2023_05_31[[#This Row],[Price]]/zacks_custom_screen_2023_05_31[[#This Row],[EPS2]], "")</f>
        <v>24.146464646464647</v>
      </c>
      <c r="T1097" s="3">
        <f>IFERROR(zacks_custom_screen_2023_05_31[[#This Row],[PE1]]/(zacks_custom_screen_2023_05_31[[#This Row],[EG1]]*100), "")</f>
        <v>0.38656035934868044</v>
      </c>
      <c r="U1097" s="3">
        <f>IFERROR(zacks_custom_screen_2023_05_31[[#This Row],[PE2]]/(zacks_custom_screen_2023_05_31[[#This Row],[EG2]]*100), "")</f>
        <v>0.54230584533863235</v>
      </c>
      <c r="V1097"/>
      <c r="W1097"/>
      <c r="X1097"/>
    </row>
    <row r="1098" spans="2:24" hidden="1" x14ac:dyDescent="0.25">
      <c r="B1098" t="s">
        <v>2334</v>
      </c>
      <c r="C1098">
        <v>11886.34</v>
      </c>
      <c r="D1098" t="s">
        <v>2333</v>
      </c>
      <c r="E1098" t="s">
        <v>13</v>
      </c>
      <c r="F1098" t="s">
        <v>41</v>
      </c>
      <c r="G1098" t="s">
        <v>48</v>
      </c>
      <c r="H1098">
        <v>12</v>
      </c>
      <c r="I1098">
        <v>202212</v>
      </c>
      <c r="J1098" s="1">
        <v>310.73</v>
      </c>
      <c r="K1098" s="1">
        <v>0.16</v>
      </c>
      <c r="L1098" s="1">
        <v>1.56</v>
      </c>
      <c r="M1098" s="1">
        <v>2.56</v>
      </c>
      <c r="N1098" s="1" t="e">
        <f>INDEX(Data!Z:Z,MATCH(zacks_custom_screen_2023_05_31[[#This Row],[Company Name]] &amp; "*", Data!Y:Y,0))</f>
        <v>#N/A</v>
      </c>
      <c r="O1098" s="1" t="e">
        <f>INDEX(Data!AA:AA,MATCH(zacks_custom_screen_2023_05_31[[#This Row],[Company Name]] &amp; "*", Data!Y:Y,0))</f>
        <v>#N/A</v>
      </c>
      <c r="P1098" s="2">
        <f>IFERROR((zacks_custom_screen_2023_05_31[[#This Row],[EPS1]]-zacks_custom_screen_2023_05_31[[#This Row],[EPS0]])/ABS(zacks_custom_screen_2023_05_31[[#This Row],[EPS0]]), "")</f>
        <v>8.75</v>
      </c>
      <c r="Q1098" s="2">
        <f>IFERROR((zacks_custom_screen_2023_05_31[[#This Row],[EPS2]]-zacks_custom_screen_2023_05_31[[#This Row],[EPS1]])/ABS(zacks_custom_screen_2023_05_31[[#This Row],[EPS1]]), "")</f>
        <v>0.64102564102564097</v>
      </c>
      <c r="R1098" s="3">
        <f>IFERROR(zacks_custom_screen_2023_05_31[[#This Row],[Price]]/zacks_custom_screen_2023_05_31[[#This Row],[EPS1]], "")</f>
        <v>199.18589743589743</v>
      </c>
      <c r="S1098" s="3">
        <f>IFERROR(zacks_custom_screen_2023_05_31[[#This Row],[Price]]/zacks_custom_screen_2023_05_31[[#This Row],[EPS2]], "")</f>
        <v>121.37890625</v>
      </c>
      <c r="T1098" s="3">
        <f>IFERROR(zacks_custom_screen_2023_05_31[[#This Row],[PE1]]/(zacks_custom_screen_2023_05_31[[#This Row],[EG1]]*100), "")</f>
        <v>0.22764102564102565</v>
      </c>
      <c r="U1098" s="3">
        <f>IFERROR(zacks_custom_screen_2023_05_31[[#This Row],[PE2]]/(zacks_custom_screen_2023_05_31[[#This Row],[EG2]]*100), "")</f>
        <v>1.8935109375000001</v>
      </c>
      <c r="V1098"/>
      <c r="W1098"/>
      <c r="X1098"/>
    </row>
    <row r="1099" spans="2:24" hidden="1" x14ac:dyDescent="0.25">
      <c r="B1099" t="s">
        <v>2336</v>
      </c>
      <c r="C1099">
        <v>3843.64</v>
      </c>
      <c r="D1099" t="s">
        <v>2335</v>
      </c>
      <c r="E1099" t="s">
        <v>22</v>
      </c>
      <c r="F1099" t="s">
        <v>330</v>
      </c>
      <c r="G1099" t="s">
        <v>606</v>
      </c>
      <c r="H1099">
        <v>12</v>
      </c>
      <c r="I1099">
        <v>202212</v>
      </c>
      <c r="J1099" s="1">
        <v>24.94</v>
      </c>
      <c r="K1099" s="1">
        <v>1.29</v>
      </c>
      <c r="L1099" s="1">
        <v>4.22</v>
      </c>
      <c r="M1099" s="1">
        <v>1.7</v>
      </c>
      <c r="N1099" s="1" t="e">
        <f>INDEX(Data!Z:Z,MATCH(zacks_custom_screen_2023_05_31[[#This Row],[Company Name]] &amp; "*", Data!Y:Y,0))</f>
        <v>#N/A</v>
      </c>
      <c r="O1099" s="1" t="e">
        <f>INDEX(Data!AA:AA,MATCH(zacks_custom_screen_2023_05_31[[#This Row],[Company Name]] &amp; "*", Data!Y:Y,0))</f>
        <v>#N/A</v>
      </c>
      <c r="P1099" s="2">
        <f>IFERROR((zacks_custom_screen_2023_05_31[[#This Row],[EPS1]]-zacks_custom_screen_2023_05_31[[#This Row],[EPS0]])/ABS(zacks_custom_screen_2023_05_31[[#This Row],[EPS0]]), "")</f>
        <v>2.2713178294573639</v>
      </c>
      <c r="Q1099" s="2">
        <f>IFERROR((zacks_custom_screen_2023_05_31[[#This Row],[EPS2]]-zacks_custom_screen_2023_05_31[[#This Row],[EPS1]])/ABS(zacks_custom_screen_2023_05_31[[#This Row],[EPS1]]), "")</f>
        <v>-0.59715639810426535</v>
      </c>
      <c r="R1099" s="3">
        <f>IFERROR(zacks_custom_screen_2023_05_31[[#This Row],[Price]]/zacks_custom_screen_2023_05_31[[#This Row],[EPS1]], "")</f>
        <v>5.9099526066350716</v>
      </c>
      <c r="S1099" s="3">
        <f>IFERROR(zacks_custom_screen_2023_05_31[[#This Row],[Price]]/zacks_custom_screen_2023_05_31[[#This Row],[EPS2]], "")</f>
        <v>14.670588235294119</v>
      </c>
      <c r="T1099" s="3">
        <f>IFERROR(zacks_custom_screen_2023_05_31[[#This Row],[PE1]]/(zacks_custom_screen_2023_05_31[[#This Row],[EG1]]*100), "")</f>
        <v>2.6019927858563972E-2</v>
      </c>
      <c r="U1099" s="3">
        <f>IFERROR(zacks_custom_screen_2023_05_31[[#This Row],[PE2]]/(zacks_custom_screen_2023_05_31[[#This Row],[EG2]]*100), "")</f>
        <v>-0.24567413632119517</v>
      </c>
      <c r="V1099"/>
      <c r="W1099"/>
      <c r="X1099"/>
    </row>
    <row r="1100" spans="2:24" hidden="1" x14ac:dyDescent="0.25">
      <c r="B1100" t="s">
        <v>2338</v>
      </c>
      <c r="C1100">
        <v>250202.83</v>
      </c>
      <c r="D1100" t="s">
        <v>2337</v>
      </c>
      <c r="E1100" t="s">
        <v>22</v>
      </c>
      <c r="F1100" t="s">
        <v>51</v>
      </c>
      <c r="G1100" t="s">
        <v>655</v>
      </c>
      <c r="H1100">
        <v>12</v>
      </c>
      <c r="I1100">
        <v>202212</v>
      </c>
      <c r="J1100" s="1">
        <v>181.61</v>
      </c>
      <c r="K1100" s="1">
        <v>6.79</v>
      </c>
      <c r="L1100" s="1">
        <v>7.3</v>
      </c>
      <c r="M1100" s="1">
        <v>7.91</v>
      </c>
      <c r="N1100" s="1">
        <f>INDEX(Data!Z:Z,MATCH(zacks_custom_screen_2023_05_31[[#This Row],[Company Name]] &amp; "*", Data!Y:Y,0))</f>
        <v>312111</v>
      </c>
      <c r="O1100" s="1">
        <f>INDEX(Data!AA:AA,MATCH(zacks_custom_screen_2023_05_31[[#This Row],[Company Name]] &amp; "*", Data!Y:Y,0))</f>
        <v>311919</v>
      </c>
      <c r="P1100" s="2">
        <f>IFERROR((zacks_custom_screen_2023_05_31[[#This Row],[EPS1]]-zacks_custom_screen_2023_05_31[[#This Row],[EPS0]])/ABS(zacks_custom_screen_2023_05_31[[#This Row],[EPS0]]), "")</f>
        <v>7.5110456553755492E-2</v>
      </c>
      <c r="Q1100" s="2">
        <f>IFERROR((zacks_custom_screen_2023_05_31[[#This Row],[EPS2]]-zacks_custom_screen_2023_05_31[[#This Row],[EPS1]])/ABS(zacks_custom_screen_2023_05_31[[#This Row],[EPS1]]), "")</f>
        <v>8.3561643835616484E-2</v>
      </c>
      <c r="R1100" s="3">
        <f>IFERROR(zacks_custom_screen_2023_05_31[[#This Row],[Price]]/zacks_custom_screen_2023_05_31[[#This Row],[EPS1]], "")</f>
        <v>24.878082191780823</v>
      </c>
      <c r="S1100" s="3">
        <f>IFERROR(zacks_custom_screen_2023_05_31[[#This Row],[Price]]/zacks_custom_screen_2023_05_31[[#This Row],[EPS2]], "")</f>
        <v>22.959544879898864</v>
      </c>
      <c r="T1100" s="3">
        <f>IFERROR(zacks_custom_screen_2023_05_31[[#This Row],[PE1]]/(zacks_custom_screen_2023_05_31[[#This Row],[EG1]]*100), "")</f>
        <v>3.3121995702390561</v>
      </c>
      <c r="U1100" s="3">
        <f>IFERROR(zacks_custom_screen_2023_05_31[[#This Row],[PE2]]/(zacks_custom_screen_2023_05_31[[#This Row],[EG2]]*100), "")</f>
        <v>2.7476176659551088</v>
      </c>
      <c r="V1100"/>
      <c r="W1100"/>
      <c r="X1100"/>
    </row>
    <row r="1101" spans="2:24" hidden="1" x14ac:dyDescent="0.25">
      <c r="B1101" t="s">
        <v>2340</v>
      </c>
      <c r="C1101">
        <v>208932.8</v>
      </c>
      <c r="D1101" t="s">
        <v>2339</v>
      </c>
      <c r="E1101" t="s">
        <v>13</v>
      </c>
      <c r="F1101" t="s">
        <v>41</v>
      </c>
      <c r="G1101" t="s">
        <v>42</v>
      </c>
      <c r="H1101">
        <v>12</v>
      </c>
      <c r="I1101">
        <v>202212</v>
      </c>
      <c r="J1101" s="1">
        <v>37.01</v>
      </c>
      <c r="K1101" s="1">
        <v>6.58</v>
      </c>
      <c r="L1101" s="1">
        <v>3.35</v>
      </c>
      <c r="M1101" s="1">
        <v>3.33</v>
      </c>
      <c r="N1101" s="1">
        <f>INDEX(Data!Z:Z,MATCH(zacks_custom_screen_2023_05_31[[#This Row],[Company Name]] &amp; "*", Data!Y:Y,0))</f>
        <v>325412</v>
      </c>
      <c r="O1101" s="1">
        <f>INDEX(Data!AA:AA,MATCH(zacks_custom_screen_2023_05_31[[#This Row],[Company Name]] &amp; "*", Data!Y:Y,0))</f>
        <v>325411</v>
      </c>
      <c r="P1101" s="2">
        <f>IFERROR((zacks_custom_screen_2023_05_31[[#This Row],[EPS1]]-zacks_custom_screen_2023_05_31[[#This Row],[EPS0]])/ABS(zacks_custom_screen_2023_05_31[[#This Row],[EPS0]]), "")</f>
        <v>-0.49088145896656532</v>
      </c>
      <c r="Q1101" s="2">
        <f>IFERROR((zacks_custom_screen_2023_05_31[[#This Row],[EPS2]]-zacks_custom_screen_2023_05_31[[#This Row],[EPS1]])/ABS(zacks_custom_screen_2023_05_31[[#This Row],[EPS1]]), "")</f>
        <v>-5.9701492537313485E-3</v>
      </c>
      <c r="R1101" s="3">
        <f>IFERROR(zacks_custom_screen_2023_05_31[[#This Row],[Price]]/zacks_custom_screen_2023_05_31[[#This Row],[EPS1]], "")</f>
        <v>11.047761194029849</v>
      </c>
      <c r="S1101" s="3">
        <f>IFERROR(zacks_custom_screen_2023_05_31[[#This Row],[Price]]/zacks_custom_screen_2023_05_31[[#This Row],[EPS2]], "")</f>
        <v>11.114114114114113</v>
      </c>
      <c r="T1101" s="3">
        <f>IFERROR(zacks_custom_screen_2023_05_31[[#This Row],[PE1]]/(zacks_custom_screen_2023_05_31[[#This Row],[EG1]]*100), "")</f>
        <v>-0.22505965528395172</v>
      </c>
      <c r="U1101" s="3">
        <f>IFERROR(zacks_custom_screen_2023_05_31[[#This Row],[PE2]]/(zacks_custom_screen_2023_05_31[[#This Row],[EG2]]*100), "")</f>
        <v>-18.616141141141124</v>
      </c>
      <c r="V1101"/>
      <c r="W1101"/>
      <c r="X1101"/>
    </row>
    <row r="1102" spans="2:24" hidden="1" x14ac:dyDescent="0.25">
      <c r="B1102" t="s">
        <v>2341</v>
      </c>
      <c r="C1102">
        <v>12670.36</v>
      </c>
      <c r="D1102" t="s">
        <v>90</v>
      </c>
      <c r="E1102" t="s">
        <v>22</v>
      </c>
      <c r="F1102" t="s">
        <v>37</v>
      </c>
      <c r="G1102" t="s">
        <v>92</v>
      </c>
      <c r="H1102">
        <v>12</v>
      </c>
      <c r="I1102">
        <v>202212</v>
      </c>
      <c r="J1102" s="1">
        <v>30.33</v>
      </c>
      <c r="K1102" s="1"/>
      <c r="N1102" s="1" t="str">
        <f>INDEX(Data!Z:Z,MATCH(zacks_custom_screen_2023_05_31[[#This Row],[Company Name]] &amp; "*", Data!Y:Y,0))</f>
        <v>Naics1</v>
      </c>
      <c r="O1102" s="1" t="str">
        <f>INDEX(Data!AA:AA,MATCH(zacks_custom_screen_2023_05_31[[#This Row],[Company Name]] &amp; "*", Data!Y:Y,0))</f>
        <v>Nacis2</v>
      </c>
      <c r="P1102" s="2" t="str">
        <f>IFERROR((zacks_custom_screen_2023_05_31[[#This Row],[EPS1]]-zacks_custom_screen_2023_05_31[[#This Row],[EPS0]])/ABS(zacks_custom_screen_2023_05_31[[#This Row],[EPS0]]), "")</f>
        <v/>
      </c>
      <c r="Q1102" s="2" t="str">
        <f>IFERROR((zacks_custom_screen_2023_05_31[[#This Row],[EPS2]]-zacks_custom_screen_2023_05_31[[#This Row],[EPS1]])/ABS(zacks_custom_screen_2023_05_31[[#This Row],[EPS1]]), "")</f>
        <v/>
      </c>
      <c r="R1102" s="3" t="str">
        <f>IFERROR(zacks_custom_screen_2023_05_31[[#This Row],[Price]]/zacks_custom_screen_2023_05_31[[#This Row],[EPS1]], "")</f>
        <v/>
      </c>
      <c r="S1102" s="3" t="str">
        <f>IFERROR(zacks_custom_screen_2023_05_31[[#This Row],[Price]]/zacks_custom_screen_2023_05_31[[#This Row],[EPS2]], "")</f>
        <v/>
      </c>
      <c r="T1102" s="3" t="str">
        <f>IFERROR(zacks_custom_screen_2023_05_31[[#This Row],[PE1]]/(zacks_custom_screen_2023_05_31[[#This Row],[EG1]]*100), "")</f>
        <v/>
      </c>
      <c r="U1102" s="3" t="str">
        <f>IFERROR(zacks_custom_screen_2023_05_31[[#This Row],[PE2]]/(zacks_custom_screen_2023_05_31[[#This Row],[EG2]]*100), "")</f>
        <v/>
      </c>
      <c r="V1102"/>
      <c r="W1102"/>
      <c r="X1102"/>
    </row>
    <row r="1103" spans="2:24" hidden="1" x14ac:dyDescent="0.25">
      <c r="B1103" t="s">
        <v>2343</v>
      </c>
      <c r="C1103">
        <v>16613.080000000002</v>
      </c>
      <c r="D1103" t="s">
        <v>2342</v>
      </c>
      <c r="E1103" t="s">
        <v>22</v>
      </c>
      <c r="F1103" t="s">
        <v>37</v>
      </c>
      <c r="G1103" t="s">
        <v>38</v>
      </c>
      <c r="H1103">
        <v>12</v>
      </c>
      <c r="I1103">
        <v>202212</v>
      </c>
      <c r="J1103" s="1">
        <v>68.430000000000007</v>
      </c>
      <c r="K1103" s="1">
        <v>6.66</v>
      </c>
      <c r="L1103" s="1">
        <v>6.64</v>
      </c>
      <c r="M1103" s="1">
        <v>7.43</v>
      </c>
      <c r="N1103" s="1">
        <f>INDEX(Data!Z:Z,MATCH(zacks_custom_screen_2023_05_31[[#This Row],[Company Name]] &amp; "*", Data!Y:Y,0))</f>
        <v>524114</v>
      </c>
      <c r="O1103" s="1">
        <f>INDEX(Data!AA:AA,MATCH(zacks_custom_screen_2023_05_31[[#This Row],[Company Name]] &amp; "*", Data!Y:Y,0))</f>
        <v>523910</v>
      </c>
      <c r="P1103" s="2">
        <f>IFERROR((zacks_custom_screen_2023_05_31[[#This Row],[EPS1]]-zacks_custom_screen_2023_05_31[[#This Row],[EPS0]])/ABS(zacks_custom_screen_2023_05_31[[#This Row],[EPS0]]), "")</f>
        <v>-3.0030030030030724E-3</v>
      </c>
      <c r="Q1103" s="2">
        <f>IFERROR((zacks_custom_screen_2023_05_31[[#This Row],[EPS2]]-zacks_custom_screen_2023_05_31[[#This Row],[EPS1]])/ABS(zacks_custom_screen_2023_05_31[[#This Row],[EPS1]]), "")</f>
        <v>0.11897590361445784</v>
      </c>
      <c r="R1103" s="3">
        <f>IFERROR(zacks_custom_screen_2023_05_31[[#This Row],[Price]]/zacks_custom_screen_2023_05_31[[#This Row],[EPS1]], "")</f>
        <v>10.305722891566267</v>
      </c>
      <c r="S1103" s="3">
        <f>IFERROR(zacks_custom_screen_2023_05_31[[#This Row],[Price]]/zacks_custom_screen_2023_05_31[[#This Row],[EPS2]], "")</f>
        <v>9.2099596231493948</v>
      </c>
      <c r="T1103" s="3">
        <f>IFERROR(zacks_custom_screen_2023_05_31[[#This Row],[PE1]]/(zacks_custom_screen_2023_05_31[[#This Row],[EG1]]*100), "")</f>
        <v>-34.318057228914874</v>
      </c>
      <c r="U1103" s="3">
        <f>IFERROR(zacks_custom_screen_2023_05_31[[#This Row],[PE2]]/(zacks_custom_screen_2023_05_31[[#This Row],[EG2]]*100), "")</f>
        <v>0.7741029354140756</v>
      </c>
      <c r="V1103"/>
      <c r="W1103"/>
      <c r="X1103"/>
    </row>
    <row r="1104" spans="2:24" hidden="1" x14ac:dyDescent="0.25">
      <c r="B1104" t="s">
        <v>2345</v>
      </c>
      <c r="C1104">
        <v>8686.39</v>
      </c>
      <c r="D1104" t="s">
        <v>2344</v>
      </c>
      <c r="E1104" t="s">
        <v>13</v>
      </c>
      <c r="F1104" t="s">
        <v>30</v>
      </c>
      <c r="G1104" t="s">
        <v>2346</v>
      </c>
      <c r="H1104">
        <v>6</v>
      </c>
      <c r="I1104">
        <v>202206</v>
      </c>
      <c r="J1104" s="1">
        <v>55.63</v>
      </c>
      <c r="K1104" s="1">
        <v>2.6</v>
      </c>
      <c r="L1104" s="1">
        <v>3.86</v>
      </c>
      <c r="M1104" s="1">
        <v>4.32</v>
      </c>
      <c r="N1104" s="1">
        <f>INDEX(Data!Z:Z,MATCH(zacks_custom_screen_2023_05_31[[#This Row],[Company Name]] &amp; "*", Data!Y:Y,0))</f>
        <v>424410</v>
      </c>
      <c r="O1104" s="1">
        <f>INDEX(Data!AA:AA,MATCH(zacks_custom_screen_2023_05_31[[#This Row],[Company Name]] &amp; "*", Data!Y:Y,0))</f>
        <v>0</v>
      </c>
      <c r="P1104" s="2">
        <f>IFERROR((zacks_custom_screen_2023_05_31[[#This Row],[EPS1]]-zacks_custom_screen_2023_05_31[[#This Row],[EPS0]])/ABS(zacks_custom_screen_2023_05_31[[#This Row],[EPS0]]), "")</f>
        <v>0.4846153846153845</v>
      </c>
      <c r="Q1104" s="2">
        <f>IFERROR((zacks_custom_screen_2023_05_31[[#This Row],[EPS2]]-zacks_custom_screen_2023_05_31[[#This Row],[EPS1]])/ABS(zacks_custom_screen_2023_05_31[[#This Row],[EPS1]]), "")</f>
        <v>0.11917098445595865</v>
      </c>
      <c r="R1104" s="3">
        <f>IFERROR(zacks_custom_screen_2023_05_31[[#This Row],[Price]]/zacks_custom_screen_2023_05_31[[#This Row],[EPS1]], "")</f>
        <v>14.411917098445597</v>
      </c>
      <c r="S1104" s="3">
        <f>IFERROR(zacks_custom_screen_2023_05_31[[#This Row],[Price]]/zacks_custom_screen_2023_05_31[[#This Row],[EPS2]], "")</f>
        <v>12.877314814814815</v>
      </c>
      <c r="T1104" s="3">
        <f>IFERROR(zacks_custom_screen_2023_05_31[[#This Row],[PE1]]/(zacks_custom_screen_2023_05_31[[#This Row],[EG1]]*100), "")</f>
        <v>0.29738876552348065</v>
      </c>
      <c r="U1104" s="3">
        <f>IFERROR(zacks_custom_screen_2023_05_31[[#This Row],[PE2]]/(zacks_custom_screen_2023_05_31[[#This Row],[EG2]]*100), "")</f>
        <v>1.0805746779388075</v>
      </c>
      <c r="V1104"/>
      <c r="W1104"/>
      <c r="X1104"/>
    </row>
    <row r="1105" spans="2:24" hidden="1" x14ac:dyDescent="0.25">
      <c r="B1105" t="s">
        <v>2348</v>
      </c>
      <c r="C1105">
        <v>3041.9</v>
      </c>
      <c r="D1105" t="s">
        <v>2347</v>
      </c>
      <c r="E1105" t="s">
        <v>13</v>
      </c>
      <c r="F1105" t="s">
        <v>37</v>
      </c>
      <c r="G1105" t="s">
        <v>1149</v>
      </c>
      <c r="H1105">
        <v>12</v>
      </c>
      <c r="I1105">
        <v>202212</v>
      </c>
      <c r="J1105" s="1">
        <v>60.93</v>
      </c>
      <c r="K1105" s="1">
        <v>8.67</v>
      </c>
      <c r="L1105" s="1">
        <v>5.43</v>
      </c>
      <c r="M1105" s="1">
        <v>9.59</v>
      </c>
      <c r="N1105" s="1" t="e">
        <f>INDEX(Data!Z:Z,MATCH(zacks_custom_screen_2023_05_31[[#This Row],[Company Name]] &amp; "*", Data!Y:Y,0))</f>
        <v>#N/A</v>
      </c>
      <c r="O1105" s="1" t="e">
        <f>INDEX(Data!AA:AA,MATCH(zacks_custom_screen_2023_05_31[[#This Row],[Company Name]] &amp; "*", Data!Y:Y,0))</f>
        <v>#N/A</v>
      </c>
      <c r="P1105" s="2">
        <f>IFERROR((zacks_custom_screen_2023_05_31[[#This Row],[EPS1]]-zacks_custom_screen_2023_05_31[[#This Row],[EPS0]])/ABS(zacks_custom_screen_2023_05_31[[#This Row],[EPS0]]), "")</f>
        <v>-0.37370242214532873</v>
      </c>
      <c r="Q1105" s="2">
        <f>IFERROR((zacks_custom_screen_2023_05_31[[#This Row],[EPS2]]-zacks_custom_screen_2023_05_31[[#This Row],[EPS1]])/ABS(zacks_custom_screen_2023_05_31[[#This Row],[EPS1]]), "")</f>
        <v>0.7661141804788214</v>
      </c>
      <c r="R1105" s="3">
        <f>IFERROR(zacks_custom_screen_2023_05_31[[#This Row],[Price]]/zacks_custom_screen_2023_05_31[[#This Row],[EPS1]], "")</f>
        <v>11.220994475138122</v>
      </c>
      <c r="S1105" s="3">
        <f>IFERROR(zacks_custom_screen_2023_05_31[[#This Row],[Price]]/zacks_custom_screen_2023_05_31[[#This Row],[EPS2]], "")</f>
        <v>6.3534932221063611</v>
      </c>
      <c r="T1105" s="3">
        <f>IFERROR(zacks_custom_screen_2023_05_31[[#This Row],[PE1]]/(zacks_custom_screen_2023_05_31[[#This Row],[EG1]]*100), "")</f>
        <v>-0.30026550030693677</v>
      </c>
      <c r="U1105" s="3">
        <f>IFERROR(zacks_custom_screen_2023_05_31[[#This Row],[PE2]]/(zacks_custom_screen_2023_05_31[[#This Row],[EG2]]*100), "")</f>
        <v>8.2931413932782541E-2</v>
      </c>
      <c r="V1105"/>
      <c r="W1105"/>
      <c r="X1105"/>
    </row>
    <row r="1106" spans="2:24" hidden="1" x14ac:dyDescent="0.25">
      <c r="B1106" t="s">
        <v>2350</v>
      </c>
      <c r="C1106">
        <v>337470.84</v>
      </c>
      <c r="D1106" t="s">
        <v>2349</v>
      </c>
      <c r="E1106" t="s">
        <v>13</v>
      </c>
      <c r="F1106" t="s">
        <v>51</v>
      </c>
      <c r="G1106" t="s">
        <v>699</v>
      </c>
      <c r="H1106">
        <v>6</v>
      </c>
      <c r="I1106">
        <v>202206</v>
      </c>
      <c r="J1106" s="1">
        <v>143.18</v>
      </c>
      <c r="K1106" s="1">
        <v>5.81</v>
      </c>
      <c r="L1106" s="1">
        <v>5.86</v>
      </c>
      <c r="M1106" s="1">
        <v>6.35</v>
      </c>
      <c r="N1106" s="1">
        <f>INDEX(Data!Z:Z,MATCH(zacks_custom_screen_2023_05_31[[#This Row],[Company Name]] &amp; "*", Data!Y:Y,0))</f>
        <v>424690</v>
      </c>
      <c r="O1106" s="1">
        <f>INDEX(Data!AA:AA,MATCH(zacks_custom_screen_2023_05_31[[#This Row],[Company Name]] &amp; "*", Data!Y:Y,0))</f>
        <v>424210</v>
      </c>
      <c r="P1106" s="2">
        <f>IFERROR((zacks_custom_screen_2023_05_31[[#This Row],[EPS1]]-zacks_custom_screen_2023_05_31[[#This Row],[EPS0]])/ABS(zacks_custom_screen_2023_05_31[[#This Row],[EPS0]]), "")</f>
        <v>8.6058519793460776E-3</v>
      </c>
      <c r="Q1106" s="2">
        <f>IFERROR((zacks_custom_screen_2023_05_31[[#This Row],[EPS2]]-zacks_custom_screen_2023_05_31[[#This Row],[EPS1]])/ABS(zacks_custom_screen_2023_05_31[[#This Row],[EPS1]]), "")</f>
        <v>8.3617747440272921E-2</v>
      </c>
      <c r="R1106" s="3">
        <f>IFERROR(zacks_custom_screen_2023_05_31[[#This Row],[Price]]/zacks_custom_screen_2023_05_31[[#This Row],[EPS1]], "")</f>
        <v>24.43344709897611</v>
      </c>
      <c r="S1106" s="3">
        <f>IFERROR(zacks_custom_screen_2023_05_31[[#This Row],[Price]]/zacks_custom_screen_2023_05_31[[#This Row],[EPS2]], "")</f>
        <v>22.548031496062993</v>
      </c>
      <c r="T1106" s="3">
        <f>IFERROR(zacks_custom_screen_2023_05_31[[#This Row],[PE1]]/(zacks_custom_screen_2023_05_31[[#This Row],[EG1]]*100), "")</f>
        <v>28.391665529009838</v>
      </c>
      <c r="U1106" s="3">
        <f>IFERROR(zacks_custom_screen_2023_05_31[[#This Row],[PE2]]/(zacks_custom_screen_2023_05_31[[#This Row],[EG2]]*100), "")</f>
        <v>2.6965605013659046</v>
      </c>
      <c r="V1106"/>
      <c r="W1106"/>
      <c r="X1106"/>
    </row>
    <row r="1107" spans="2:24" hidden="1" x14ac:dyDescent="0.25">
      <c r="B1107" t="s">
        <v>2352</v>
      </c>
      <c r="C1107">
        <v>3514.78</v>
      </c>
      <c r="D1107" t="s">
        <v>2351</v>
      </c>
      <c r="E1107" t="s">
        <v>22</v>
      </c>
      <c r="F1107" t="s">
        <v>41</v>
      </c>
      <c r="G1107" t="s">
        <v>153</v>
      </c>
      <c r="H1107">
        <v>12</v>
      </c>
      <c r="I1107">
        <v>202212</v>
      </c>
      <c r="J1107" s="1">
        <v>37.229999999999997</v>
      </c>
      <c r="K1107" s="1">
        <v>0.3</v>
      </c>
      <c r="L1107" s="1">
        <v>0.44</v>
      </c>
      <c r="M1107" s="1">
        <v>0.59</v>
      </c>
      <c r="N1107" s="1" t="e">
        <f>INDEX(Data!Z:Z,MATCH(zacks_custom_screen_2023_05_31[[#This Row],[Company Name]] &amp; "*", Data!Y:Y,0))</f>
        <v>#N/A</v>
      </c>
      <c r="O1107" s="1" t="e">
        <f>INDEX(Data!AA:AA,MATCH(zacks_custom_screen_2023_05_31[[#This Row],[Company Name]] &amp; "*", Data!Y:Y,0))</f>
        <v>#N/A</v>
      </c>
      <c r="P1107" s="2">
        <f>IFERROR((zacks_custom_screen_2023_05_31[[#This Row],[EPS1]]-zacks_custom_screen_2023_05_31[[#This Row],[EPS0]])/ABS(zacks_custom_screen_2023_05_31[[#This Row],[EPS0]]), "")</f>
        <v>0.46666666666666673</v>
      </c>
      <c r="Q1107" s="2">
        <f>IFERROR((zacks_custom_screen_2023_05_31[[#This Row],[EPS2]]-zacks_custom_screen_2023_05_31[[#This Row],[EPS1]])/ABS(zacks_custom_screen_2023_05_31[[#This Row],[EPS1]]), "")</f>
        <v>0.34090909090909083</v>
      </c>
      <c r="R1107" s="3">
        <f>IFERROR(zacks_custom_screen_2023_05_31[[#This Row],[Price]]/zacks_custom_screen_2023_05_31[[#This Row],[EPS1]], "")</f>
        <v>84.61363636363636</v>
      </c>
      <c r="S1107" s="3">
        <f>IFERROR(zacks_custom_screen_2023_05_31[[#This Row],[Price]]/zacks_custom_screen_2023_05_31[[#This Row],[EPS2]], "")</f>
        <v>63.101694915254235</v>
      </c>
      <c r="T1107" s="3">
        <f>IFERROR(zacks_custom_screen_2023_05_31[[#This Row],[PE1]]/(zacks_custom_screen_2023_05_31[[#This Row],[EG1]]*100), "")</f>
        <v>1.8131493506493503</v>
      </c>
      <c r="U1107" s="3">
        <f>IFERROR(zacks_custom_screen_2023_05_31[[#This Row],[PE2]]/(zacks_custom_screen_2023_05_31[[#This Row],[EG2]]*100), "")</f>
        <v>1.8509830508474583</v>
      </c>
      <c r="V1107"/>
      <c r="W1107"/>
      <c r="X1107"/>
    </row>
    <row r="1108" spans="2:24" hidden="1" x14ac:dyDescent="0.25">
      <c r="B1108" t="s">
        <v>2354</v>
      </c>
      <c r="C1108">
        <v>74964.5</v>
      </c>
      <c r="D1108" t="s">
        <v>2353</v>
      </c>
      <c r="E1108" t="s">
        <v>13</v>
      </c>
      <c r="F1108" t="s">
        <v>37</v>
      </c>
      <c r="G1108" t="s">
        <v>70</v>
      </c>
      <c r="H1108">
        <v>12</v>
      </c>
      <c r="I1108">
        <v>202212</v>
      </c>
      <c r="J1108" s="1">
        <v>128.07</v>
      </c>
      <c r="K1108" s="1">
        <v>4.0599999999999996</v>
      </c>
      <c r="L1108" s="1">
        <v>5.34</v>
      </c>
      <c r="M1108" s="1">
        <v>7.86</v>
      </c>
      <c r="N1108" s="1" t="e">
        <f>INDEX(Data!Z:Z,MATCH(zacks_custom_screen_2023_05_31[[#This Row],[Company Name]] &amp; "*", Data!Y:Y,0))</f>
        <v>#N/A</v>
      </c>
      <c r="O1108" s="1" t="e">
        <f>INDEX(Data!AA:AA,MATCH(zacks_custom_screen_2023_05_31[[#This Row],[Company Name]] &amp; "*", Data!Y:Y,0))</f>
        <v>#N/A</v>
      </c>
      <c r="P1108" s="2">
        <f>IFERROR((zacks_custom_screen_2023_05_31[[#This Row],[EPS1]]-zacks_custom_screen_2023_05_31[[#This Row],[EPS0]])/ABS(zacks_custom_screen_2023_05_31[[#This Row],[EPS0]]), "")</f>
        <v>0.31527093596059125</v>
      </c>
      <c r="Q1108" s="2">
        <f>IFERROR((zacks_custom_screen_2023_05_31[[#This Row],[EPS2]]-zacks_custom_screen_2023_05_31[[#This Row],[EPS1]])/ABS(zacks_custom_screen_2023_05_31[[#This Row],[EPS1]]), "")</f>
        <v>0.47191011235955066</v>
      </c>
      <c r="R1108" s="3">
        <f>IFERROR(zacks_custom_screen_2023_05_31[[#This Row],[Price]]/zacks_custom_screen_2023_05_31[[#This Row],[EPS1]], "")</f>
        <v>23.983146067415731</v>
      </c>
      <c r="S1108" s="3">
        <f>IFERROR(zacks_custom_screen_2023_05_31[[#This Row],[Price]]/zacks_custom_screen_2023_05_31[[#This Row],[EPS2]], "")</f>
        <v>16.293893129770989</v>
      </c>
      <c r="T1108" s="3">
        <f>IFERROR(zacks_custom_screen_2023_05_31[[#This Row],[PE1]]/(zacks_custom_screen_2023_05_31[[#This Row],[EG1]]*100), "")</f>
        <v>0.76071541432584244</v>
      </c>
      <c r="U1108" s="3">
        <f>IFERROR(zacks_custom_screen_2023_05_31[[#This Row],[PE2]]/(zacks_custom_screen_2023_05_31[[#This Row],[EG2]]*100), "")</f>
        <v>0.34527535441657564</v>
      </c>
      <c r="V1108"/>
      <c r="W1108"/>
      <c r="X1108"/>
    </row>
    <row r="1109" spans="2:24" hidden="1" x14ac:dyDescent="0.25">
      <c r="B1109" t="s">
        <v>2355</v>
      </c>
      <c r="C1109">
        <v>4627.6899999999996</v>
      </c>
      <c r="D1109" t="s">
        <v>90</v>
      </c>
      <c r="E1109" t="s">
        <v>13</v>
      </c>
      <c r="F1109" t="s">
        <v>37</v>
      </c>
      <c r="G1109" t="s">
        <v>92</v>
      </c>
      <c r="H1109">
        <v>12</v>
      </c>
      <c r="I1109">
        <v>202212</v>
      </c>
      <c r="J1109" s="1">
        <v>11.25</v>
      </c>
      <c r="K1109" s="1"/>
      <c r="N1109" s="1" t="str">
        <f>INDEX(Data!Z:Z,MATCH(zacks_custom_screen_2023_05_31[[#This Row],[Company Name]] &amp; "*", Data!Y:Y,0))</f>
        <v>Naics1</v>
      </c>
      <c r="O1109" s="1" t="str">
        <f>INDEX(Data!AA:AA,MATCH(zacks_custom_screen_2023_05_31[[#This Row],[Company Name]] &amp; "*", Data!Y:Y,0))</f>
        <v>Nacis2</v>
      </c>
      <c r="P1109" s="2" t="str">
        <f>IFERROR((zacks_custom_screen_2023_05_31[[#This Row],[EPS1]]-zacks_custom_screen_2023_05_31[[#This Row],[EPS0]])/ABS(zacks_custom_screen_2023_05_31[[#This Row],[EPS0]]), "")</f>
        <v/>
      </c>
      <c r="Q1109" s="2" t="str">
        <f>IFERROR((zacks_custom_screen_2023_05_31[[#This Row],[EPS2]]-zacks_custom_screen_2023_05_31[[#This Row],[EPS1]])/ABS(zacks_custom_screen_2023_05_31[[#This Row],[EPS1]]), "")</f>
        <v/>
      </c>
      <c r="R1109" s="3" t="str">
        <f>IFERROR(zacks_custom_screen_2023_05_31[[#This Row],[Price]]/zacks_custom_screen_2023_05_31[[#This Row],[EPS1]], "")</f>
        <v/>
      </c>
      <c r="S1109" s="3" t="str">
        <f>IFERROR(zacks_custom_screen_2023_05_31[[#This Row],[Price]]/zacks_custom_screen_2023_05_31[[#This Row],[EPS2]], "")</f>
        <v/>
      </c>
      <c r="T1109" s="3" t="str">
        <f>IFERROR(zacks_custom_screen_2023_05_31[[#This Row],[PE1]]/(zacks_custom_screen_2023_05_31[[#This Row],[EG1]]*100), "")</f>
        <v/>
      </c>
      <c r="U1109" s="3" t="str">
        <f>IFERROR(zacks_custom_screen_2023_05_31[[#This Row],[PE2]]/(zacks_custom_screen_2023_05_31[[#This Row],[EG2]]*100), "")</f>
        <v/>
      </c>
      <c r="V1109"/>
      <c r="W1109"/>
      <c r="X1109"/>
    </row>
    <row r="1110" spans="2:24" hidden="1" x14ac:dyDescent="0.25">
      <c r="B1110" t="s">
        <v>2357</v>
      </c>
      <c r="C1110">
        <v>42369.79</v>
      </c>
      <c r="D1110" t="s">
        <v>2356</v>
      </c>
      <c r="E1110" t="s">
        <v>13</v>
      </c>
      <c r="F1110" t="s">
        <v>18</v>
      </c>
      <c r="G1110" t="s">
        <v>171</v>
      </c>
      <c r="H1110">
        <v>6</v>
      </c>
      <c r="I1110">
        <v>202206</v>
      </c>
      <c r="J1110" s="1">
        <v>330.25</v>
      </c>
      <c r="K1110" s="1">
        <v>18.72</v>
      </c>
      <c r="L1110" s="1">
        <v>20.87</v>
      </c>
      <c r="M1110" s="1">
        <v>22.1</v>
      </c>
      <c r="N1110" s="1" t="e">
        <f>INDEX(Data!Z:Z,MATCH(zacks_custom_screen_2023_05_31[[#This Row],[Company Name]] &amp; "*", Data!Y:Y,0))</f>
        <v>#N/A</v>
      </c>
      <c r="O1110" s="1" t="e">
        <f>INDEX(Data!AA:AA,MATCH(zacks_custom_screen_2023_05_31[[#This Row],[Company Name]] &amp; "*", Data!Y:Y,0))</f>
        <v>#N/A</v>
      </c>
      <c r="P1110" s="2">
        <f>IFERROR((zacks_custom_screen_2023_05_31[[#This Row],[EPS1]]-zacks_custom_screen_2023_05_31[[#This Row],[EPS0]])/ABS(zacks_custom_screen_2023_05_31[[#This Row],[EPS0]]), "")</f>
        <v>0.11485042735042747</v>
      </c>
      <c r="Q1110" s="2">
        <f>IFERROR((zacks_custom_screen_2023_05_31[[#This Row],[EPS2]]-zacks_custom_screen_2023_05_31[[#This Row],[EPS1]])/ABS(zacks_custom_screen_2023_05_31[[#This Row],[EPS1]]), "")</f>
        <v>5.8936272160996665E-2</v>
      </c>
      <c r="R1110" s="3">
        <f>IFERROR(zacks_custom_screen_2023_05_31[[#This Row],[Price]]/zacks_custom_screen_2023_05_31[[#This Row],[EPS1]], "")</f>
        <v>15.824149496885481</v>
      </c>
      <c r="S1110" s="3">
        <f>IFERROR(zacks_custom_screen_2023_05_31[[#This Row],[Price]]/zacks_custom_screen_2023_05_31[[#This Row],[EPS2]], "")</f>
        <v>14.943438914027148</v>
      </c>
      <c r="T1110" s="3">
        <f>IFERROR(zacks_custom_screen_2023_05_31[[#This Row],[PE1]]/(zacks_custom_screen_2023_05_31[[#This Row],[EG1]]*100), "")</f>
        <v>1.3778050166590508</v>
      </c>
      <c r="U1110" s="3">
        <f>IFERROR(zacks_custom_screen_2023_05_31[[#This Row],[PE2]]/(zacks_custom_screen_2023_05_31[[#This Row],[EG2]]*100), "")</f>
        <v>2.5355249604532233</v>
      </c>
      <c r="V1110"/>
      <c r="W1110"/>
      <c r="X1110"/>
    </row>
    <row r="1111" spans="2:24" hidden="1" x14ac:dyDescent="0.25">
      <c r="B1111" t="s">
        <v>2359</v>
      </c>
      <c r="C1111">
        <v>17395</v>
      </c>
      <c r="D1111" t="s">
        <v>2358</v>
      </c>
      <c r="E1111" t="s">
        <v>13</v>
      </c>
      <c r="F1111" t="s">
        <v>41</v>
      </c>
      <c r="G1111" t="s">
        <v>61</v>
      </c>
      <c r="H1111">
        <v>12</v>
      </c>
      <c r="I1111">
        <v>202212</v>
      </c>
      <c r="J1111" s="1">
        <v>19.559999999999999</v>
      </c>
      <c r="K1111" s="1">
        <v>1.01</v>
      </c>
      <c r="L1111" s="1">
        <v>1.0900000000000001</v>
      </c>
      <c r="M1111" s="1">
        <v>1.43</v>
      </c>
      <c r="N1111" s="1" t="e">
        <f>INDEX(Data!Z:Z,MATCH(zacks_custom_screen_2023_05_31[[#This Row],[Company Name]] &amp; "*", Data!Y:Y,0))</f>
        <v>#N/A</v>
      </c>
      <c r="O1111" s="1" t="e">
        <f>INDEX(Data!AA:AA,MATCH(zacks_custom_screen_2023_05_31[[#This Row],[Company Name]] &amp; "*", Data!Y:Y,0))</f>
        <v>#N/A</v>
      </c>
      <c r="P1111" s="2">
        <f>IFERROR((zacks_custom_screen_2023_05_31[[#This Row],[EPS1]]-zacks_custom_screen_2023_05_31[[#This Row],[EPS0]])/ABS(zacks_custom_screen_2023_05_31[[#This Row],[EPS0]]), "")</f>
        <v>7.9207920792079278E-2</v>
      </c>
      <c r="Q1111" s="2">
        <f>IFERROR((zacks_custom_screen_2023_05_31[[#This Row],[EPS2]]-zacks_custom_screen_2023_05_31[[#This Row],[EPS1]])/ABS(zacks_custom_screen_2023_05_31[[#This Row],[EPS1]]), "")</f>
        <v>0.31192660550458701</v>
      </c>
      <c r="R1111" s="3">
        <f>IFERROR(zacks_custom_screen_2023_05_31[[#This Row],[Price]]/zacks_custom_screen_2023_05_31[[#This Row],[EPS1]], "")</f>
        <v>17.944954128440365</v>
      </c>
      <c r="S1111" s="3">
        <f>IFERROR(zacks_custom_screen_2023_05_31[[#This Row],[Price]]/zacks_custom_screen_2023_05_31[[#This Row],[EPS2]], "")</f>
        <v>13.678321678321678</v>
      </c>
      <c r="T1111" s="3">
        <f>IFERROR(zacks_custom_screen_2023_05_31[[#This Row],[PE1]]/(zacks_custom_screen_2023_05_31[[#This Row],[EG1]]*100), "")</f>
        <v>2.2655504587155941</v>
      </c>
      <c r="U1111" s="3">
        <f>IFERROR(zacks_custom_screen_2023_05_31[[#This Row],[PE2]]/(zacks_custom_screen_2023_05_31[[#This Row],[EG2]]*100), "")</f>
        <v>0.43851090086384226</v>
      </c>
      <c r="V1111"/>
      <c r="W1111"/>
      <c r="X1111"/>
    </row>
    <row r="1112" spans="2:24" hidden="1" x14ac:dyDescent="0.25">
      <c r="B1112" t="s">
        <v>2361</v>
      </c>
      <c r="C1112">
        <v>4643.04</v>
      </c>
      <c r="D1112" t="s">
        <v>2360</v>
      </c>
      <c r="E1112" t="s">
        <v>13</v>
      </c>
      <c r="F1112" t="s">
        <v>14</v>
      </c>
      <c r="G1112" t="s">
        <v>253</v>
      </c>
      <c r="H1112">
        <v>12</v>
      </c>
      <c r="I1112">
        <v>202212</v>
      </c>
      <c r="J1112" s="1">
        <v>21.49</v>
      </c>
      <c r="K1112" s="1">
        <v>2.6</v>
      </c>
      <c r="L1112" s="1">
        <v>2.67</v>
      </c>
      <c r="M1112" s="1">
        <v>2.76</v>
      </c>
      <c r="N1112" s="1" t="e">
        <f>INDEX(Data!Z:Z,MATCH(zacks_custom_screen_2023_05_31[[#This Row],[Company Name]] &amp; "*", Data!Y:Y,0))</f>
        <v>#N/A</v>
      </c>
      <c r="O1112" s="1" t="e">
        <f>INDEX(Data!AA:AA,MATCH(zacks_custom_screen_2023_05_31[[#This Row],[Company Name]] &amp; "*", Data!Y:Y,0))</f>
        <v>#N/A</v>
      </c>
      <c r="P1112" s="2">
        <f>IFERROR((zacks_custom_screen_2023_05_31[[#This Row],[EPS1]]-zacks_custom_screen_2023_05_31[[#This Row],[EPS0]])/ABS(zacks_custom_screen_2023_05_31[[#This Row],[EPS0]]), "")</f>
        <v>2.6923076923076862E-2</v>
      </c>
      <c r="Q1112" s="2">
        <f>IFERROR((zacks_custom_screen_2023_05_31[[#This Row],[EPS2]]-zacks_custom_screen_2023_05_31[[#This Row],[EPS1]])/ABS(zacks_custom_screen_2023_05_31[[#This Row],[EPS1]]), "")</f>
        <v>3.3707865168539276E-2</v>
      </c>
      <c r="R1112" s="3">
        <f>IFERROR(zacks_custom_screen_2023_05_31[[#This Row],[Price]]/zacks_custom_screen_2023_05_31[[#This Row],[EPS1]], "")</f>
        <v>8.048689138576778</v>
      </c>
      <c r="S1112" s="3">
        <f>IFERROR(zacks_custom_screen_2023_05_31[[#This Row],[Price]]/zacks_custom_screen_2023_05_31[[#This Row],[EPS2]], "")</f>
        <v>7.7862318840579707</v>
      </c>
      <c r="T1112" s="3">
        <f>IFERROR(zacks_custom_screen_2023_05_31[[#This Row],[PE1]]/(zacks_custom_screen_2023_05_31[[#This Row],[EG1]]*100), "")</f>
        <v>2.9895131086142386</v>
      </c>
      <c r="U1112" s="3">
        <f>IFERROR(zacks_custom_screen_2023_05_31[[#This Row],[PE2]]/(zacks_custom_screen_2023_05_31[[#This Row],[EG2]]*100), "")</f>
        <v>2.3099154589372013</v>
      </c>
      <c r="V1112"/>
      <c r="W1112"/>
      <c r="X1112"/>
    </row>
    <row r="1113" spans="2:24" hidden="1" x14ac:dyDescent="0.25">
      <c r="B1113" t="s">
        <v>2363</v>
      </c>
      <c r="C1113">
        <v>14885.21</v>
      </c>
      <c r="D1113" t="s">
        <v>2362</v>
      </c>
      <c r="E1113" t="s">
        <v>13</v>
      </c>
      <c r="F1113" t="s">
        <v>26</v>
      </c>
      <c r="G1113" t="s">
        <v>963</v>
      </c>
      <c r="H1113">
        <v>12</v>
      </c>
      <c r="I1113">
        <v>202212</v>
      </c>
      <c r="J1113" s="1">
        <v>66.69</v>
      </c>
      <c r="K1113" s="1">
        <v>10.8</v>
      </c>
      <c r="L1113" s="1">
        <v>9.0500000000000007</v>
      </c>
      <c r="M1113" s="1">
        <v>8.99</v>
      </c>
      <c r="N1113" s="1">
        <f>INDEX(Data!Z:Z,MATCH(zacks_custom_screen_2023_05_31[[#This Row],[Company Name]] &amp; "*", Data!Y:Y,0))</f>
        <v>236117</v>
      </c>
      <c r="O1113" s="1">
        <f>INDEX(Data!AA:AA,MATCH(zacks_custom_screen_2023_05_31[[#This Row],[Company Name]] &amp; "*", Data!Y:Y,0))</f>
        <v>237210</v>
      </c>
      <c r="P1113" s="2">
        <f>IFERROR((zacks_custom_screen_2023_05_31[[#This Row],[EPS1]]-zacks_custom_screen_2023_05_31[[#This Row],[EPS0]])/ABS(zacks_custom_screen_2023_05_31[[#This Row],[EPS0]]), "")</f>
        <v>-0.16203703703703703</v>
      </c>
      <c r="Q1113" s="2">
        <f>IFERROR((zacks_custom_screen_2023_05_31[[#This Row],[EPS2]]-zacks_custom_screen_2023_05_31[[#This Row],[EPS1]])/ABS(zacks_custom_screen_2023_05_31[[#This Row],[EPS1]]), "")</f>
        <v>-6.6298342541437011E-3</v>
      </c>
      <c r="R1113" s="3">
        <f>IFERROR(zacks_custom_screen_2023_05_31[[#This Row],[Price]]/zacks_custom_screen_2023_05_31[[#This Row],[EPS1]], "")</f>
        <v>7.3690607734806619</v>
      </c>
      <c r="S1113" s="3">
        <f>IFERROR(zacks_custom_screen_2023_05_31[[#This Row],[Price]]/zacks_custom_screen_2023_05_31[[#This Row],[EPS2]], "")</f>
        <v>7.4182424916573968</v>
      </c>
      <c r="T1113" s="3">
        <f>IFERROR(zacks_custom_screen_2023_05_31[[#This Row],[PE1]]/(zacks_custom_screen_2023_05_31[[#This Row],[EG1]]*100), "")</f>
        <v>-0.45477632202052087</v>
      </c>
      <c r="U1113" s="3">
        <f>IFERROR(zacks_custom_screen_2023_05_31[[#This Row],[PE2]]/(zacks_custom_screen_2023_05_31[[#This Row],[EG2]]*100), "")</f>
        <v>-11.18918242491648</v>
      </c>
      <c r="V1113"/>
      <c r="W1113"/>
      <c r="X1113"/>
    </row>
    <row r="1114" spans="2:24" hidden="1" x14ac:dyDescent="0.25">
      <c r="B1114" t="s">
        <v>2365</v>
      </c>
      <c r="C1114">
        <v>6201.11</v>
      </c>
      <c r="D1114" t="s">
        <v>2364</v>
      </c>
      <c r="E1114" t="s">
        <v>13</v>
      </c>
      <c r="F1114" t="s">
        <v>107</v>
      </c>
      <c r="G1114" t="s">
        <v>1204</v>
      </c>
      <c r="H1114">
        <v>12</v>
      </c>
      <c r="I1114">
        <v>202212</v>
      </c>
      <c r="J1114" s="1">
        <v>108.97</v>
      </c>
      <c r="K1114" s="1">
        <v>10.4</v>
      </c>
      <c r="L1114" s="1">
        <v>10.19</v>
      </c>
      <c r="M1114" s="1">
        <v>10.35</v>
      </c>
      <c r="N1114" s="1">
        <f>INDEX(Data!Z:Z,MATCH(zacks_custom_screen_2023_05_31[[#This Row],[Company Name]] &amp; "*", Data!Y:Y,0))</f>
        <v>336999</v>
      </c>
      <c r="O1114" s="1">
        <f>INDEX(Data!AA:AA,MATCH(zacks_custom_screen_2023_05_31[[#This Row],[Company Name]] &amp; "*", Data!Y:Y,0))</f>
        <v>336991</v>
      </c>
      <c r="P1114" s="2">
        <f>IFERROR((zacks_custom_screen_2023_05_31[[#This Row],[EPS1]]-zacks_custom_screen_2023_05_31[[#This Row],[EPS0]])/ABS(zacks_custom_screen_2023_05_31[[#This Row],[EPS0]]), "")</f>
        <v>-2.0192307692307773E-2</v>
      </c>
      <c r="Q1114" s="2">
        <f>IFERROR((zacks_custom_screen_2023_05_31[[#This Row],[EPS2]]-zacks_custom_screen_2023_05_31[[#This Row],[EPS1]])/ABS(zacks_custom_screen_2023_05_31[[#This Row],[EPS1]]), "")</f>
        <v>1.5701668302257131E-2</v>
      </c>
      <c r="R1114" s="3">
        <f>IFERROR(zacks_custom_screen_2023_05_31[[#This Row],[Price]]/zacks_custom_screen_2023_05_31[[#This Row],[EPS1]], "")</f>
        <v>10.693817468105987</v>
      </c>
      <c r="S1114" s="3">
        <f>IFERROR(zacks_custom_screen_2023_05_31[[#This Row],[Price]]/zacks_custom_screen_2023_05_31[[#This Row],[EPS2]], "")</f>
        <v>10.528502415458938</v>
      </c>
      <c r="T1114" s="3">
        <f>IFERROR(zacks_custom_screen_2023_05_31[[#This Row],[PE1]]/(zacks_custom_screen_2023_05_31[[#This Row],[EG1]]*100), "")</f>
        <v>-5.2959857937286587</v>
      </c>
      <c r="U1114" s="3">
        <f>IFERROR(zacks_custom_screen_2023_05_31[[#This Row],[PE2]]/(zacks_custom_screen_2023_05_31[[#This Row],[EG2]]*100), "")</f>
        <v>6.7053399758454049</v>
      </c>
      <c r="V1114"/>
      <c r="W1114"/>
      <c r="X1114"/>
    </row>
    <row r="1115" spans="2:24" hidden="1" x14ac:dyDescent="0.25">
      <c r="B1115" t="s">
        <v>2367</v>
      </c>
      <c r="C1115">
        <v>3005.54</v>
      </c>
      <c r="D1115" t="s">
        <v>2366</v>
      </c>
      <c r="E1115" t="s">
        <v>22</v>
      </c>
      <c r="F1115" t="s">
        <v>41</v>
      </c>
      <c r="G1115" t="s">
        <v>153</v>
      </c>
      <c r="H1115">
        <v>6</v>
      </c>
      <c r="I1115">
        <v>202206</v>
      </c>
      <c r="J1115" s="1">
        <v>25.24</v>
      </c>
      <c r="K1115" s="1">
        <v>2.4900000000000002</v>
      </c>
      <c r="L1115" s="1">
        <v>2.48</v>
      </c>
      <c r="M1115" s="1">
        <v>2.72</v>
      </c>
      <c r="N1115" s="1">
        <f>INDEX(Data!Z:Z,MATCH(zacks_custom_screen_2023_05_31[[#This Row],[Company Name]] &amp; "*", Data!Y:Y,0))</f>
        <v>454210</v>
      </c>
      <c r="O1115" s="1">
        <f>INDEX(Data!AA:AA,MATCH(zacks_custom_screen_2023_05_31[[#This Row],[Company Name]] &amp; "*", Data!Y:Y,0))</f>
        <v>337212</v>
      </c>
      <c r="P1115" s="2">
        <f>IFERROR((zacks_custom_screen_2023_05_31[[#This Row],[EPS1]]-zacks_custom_screen_2023_05_31[[#This Row],[EPS0]])/ABS(zacks_custom_screen_2023_05_31[[#This Row],[EPS0]]), "")</f>
        <v>-4.0160642570282049E-3</v>
      </c>
      <c r="Q1115" s="2">
        <f>IFERROR((zacks_custom_screen_2023_05_31[[#This Row],[EPS2]]-zacks_custom_screen_2023_05_31[[#This Row],[EPS1]])/ABS(zacks_custom_screen_2023_05_31[[#This Row],[EPS1]]), "")</f>
        <v>9.6774193548387177E-2</v>
      </c>
      <c r="R1115" s="3">
        <f>IFERROR(zacks_custom_screen_2023_05_31[[#This Row],[Price]]/zacks_custom_screen_2023_05_31[[#This Row],[EPS1]], "")</f>
        <v>10.17741935483871</v>
      </c>
      <c r="S1115" s="3">
        <f>IFERROR(zacks_custom_screen_2023_05_31[[#This Row],[Price]]/zacks_custom_screen_2023_05_31[[#This Row],[EPS2]], "")</f>
        <v>9.2794117647058805</v>
      </c>
      <c r="T1115" s="3">
        <f>IFERROR(zacks_custom_screen_2023_05_31[[#This Row],[PE1]]/(zacks_custom_screen_2023_05_31[[#This Row],[EG1]]*100), "")</f>
        <v>-25.341774193547803</v>
      </c>
      <c r="U1115" s="3">
        <f>IFERROR(zacks_custom_screen_2023_05_31[[#This Row],[PE2]]/(zacks_custom_screen_2023_05_31[[#This Row],[EG2]]*100), "")</f>
        <v>0.95887254901960695</v>
      </c>
      <c r="V1115"/>
      <c r="W1115"/>
      <c r="X1115"/>
    </row>
    <row r="1116" spans="2:24" hidden="1" x14ac:dyDescent="0.25">
      <c r="B1116" t="s">
        <v>2369</v>
      </c>
      <c r="C1116">
        <v>16690.509999999998</v>
      </c>
      <c r="D1116" t="s">
        <v>2368</v>
      </c>
      <c r="E1116" t="s">
        <v>13</v>
      </c>
      <c r="F1116" t="s">
        <v>14</v>
      </c>
      <c r="G1116" t="s">
        <v>201</v>
      </c>
      <c r="H1116">
        <v>12</v>
      </c>
      <c r="I1116">
        <v>202212</v>
      </c>
      <c r="J1116" s="1">
        <v>24.41</v>
      </c>
      <c r="K1116" s="1">
        <v>0.62</v>
      </c>
      <c r="L1116" s="1">
        <v>0.79</v>
      </c>
      <c r="M1116" s="1">
        <v>1.02</v>
      </c>
      <c r="N1116" s="1">
        <f>INDEX(Data!Z:Z,MATCH(zacks_custom_screen_2023_05_31[[#This Row],[Company Name]] &amp; "*", Data!Y:Y,0))</f>
        <v>518210</v>
      </c>
      <c r="O1116" s="1">
        <f>INDEX(Data!AA:AA,MATCH(zacks_custom_screen_2023_05_31[[#This Row],[Company Name]] &amp; "*", Data!Y:Y,0))</f>
        <v>0</v>
      </c>
      <c r="P1116" s="2">
        <f>IFERROR((zacks_custom_screen_2023_05_31[[#This Row],[EPS1]]-zacks_custom_screen_2023_05_31[[#This Row],[EPS0]])/ABS(zacks_custom_screen_2023_05_31[[#This Row],[EPS0]]), "")</f>
        <v>0.27419354838709686</v>
      </c>
      <c r="Q1116" s="2">
        <f>IFERROR((zacks_custom_screen_2023_05_31[[#This Row],[EPS2]]-zacks_custom_screen_2023_05_31[[#This Row],[EPS1]])/ABS(zacks_custom_screen_2023_05_31[[#This Row],[EPS1]]), "")</f>
        <v>0.29113924050632906</v>
      </c>
      <c r="R1116" s="3">
        <f>IFERROR(zacks_custom_screen_2023_05_31[[#This Row],[Price]]/zacks_custom_screen_2023_05_31[[#This Row],[EPS1]], "")</f>
        <v>30.898734177215189</v>
      </c>
      <c r="S1116" s="3">
        <f>IFERROR(zacks_custom_screen_2023_05_31[[#This Row],[Price]]/zacks_custom_screen_2023_05_31[[#This Row],[EPS2]], "")</f>
        <v>23.931372549019606</v>
      </c>
      <c r="T1116" s="3">
        <f>IFERROR(zacks_custom_screen_2023_05_31[[#This Row],[PE1]]/(zacks_custom_screen_2023_05_31[[#This Row],[EG1]]*100), "")</f>
        <v>1.1268950111690241</v>
      </c>
      <c r="U1116" s="3">
        <f>IFERROR(zacks_custom_screen_2023_05_31[[#This Row],[PE2]]/(zacks_custom_screen_2023_05_31[[#This Row],[EG2]]*100), "")</f>
        <v>0.82199062233589093</v>
      </c>
      <c r="V1116"/>
      <c r="W1116"/>
      <c r="X1116"/>
    </row>
    <row r="1117" spans="2:24" hidden="1" x14ac:dyDescent="0.25">
      <c r="B1117" t="s">
        <v>2371</v>
      </c>
      <c r="C1117">
        <v>11366.53</v>
      </c>
      <c r="D1117" t="s">
        <v>2370</v>
      </c>
      <c r="E1117" t="s">
        <v>13</v>
      </c>
      <c r="F1117" t="s">
        <v>18</v>
      </c>
      <c r="G1117" t="s">
        <v>231</v>
      </c>
      <c r="H1117">
        <v>12</v>
      </c>
      <c r="I1117">
        <v>202212</v>
      </c>
      <c r="J1117" s="1">
        <v>126.39</v>
      </c>
      <c r="K1117" s="1">
        <v>11.14</v>
      </c>
      <c r="L1117" s="1">
        <v>8.1199999999999992</v>
      </c>
      <c r="M1117" s="1">
        <v>7.9</v>
      </c>
      <c r="N1117" s="1" t="e">
        <f>INDEX(Data!Z:Z,MATCH(zacks_custom_screen_2023_05_31[[#This Row],[Company Name]] &amp; "*", Data!Y:Y,0))</f>
        <v>#N/A</v>
      </c>
      <c r="O1117" s="1" t="e">
        <f>INDEX(Data!AA:AA,MATCH(zacks_custom_screen_2023_05_31[[#This Row],[Company Name]] &amp; "*", Data!Y:Y,0))</f>
        <v>#N/A</v>
      </c>
      <c r="P1117" s="2">
        <f>IFERROR((zacks_custom_screen_2023_05_31[[#This Row],[EPS1]]-zacks_custom_screen_2023_05_31[[#This Row],[EPS0]])/ABS(zacks_custom_screen_2023_05_31[[#This Row],[EPS0]]), "")</f>
        <v>-0.27109515260323169</v>
      </c>
      <c r="Q1117" s="2">
        <f>IFERROR((zacks_custom_screen_2023_05_31[[#This Row],[EPS2]]-zacks_custom_screen_2023_05_31[[#This Row],[EPS1]])/ABS(zacks_custom_screen_2023_05_31[[#This Row],[EPS1]]), "")</f>
        <v>-2.7093596059113163E-2</v>
      </c>
      <c r="R1117" s="3">
        <f>IFERROR(zacks_custom_screen_2023_05_31[[#This Row],[Price]]/zacks_custom_screen_2023_05_31[[#This Row],[EPS1]], "")</f>
        <v>15.565270935960593</v>
      </c>
      <c r="S1117" s="3">
        <f>IFERROR(zacks_custom_screen_2023_05_31[[#This Row],[Price]]/zacks_custom_screen_2023_05_31[[#This Row],[EPS2]], "")</f>
        <v>15.998734177215189</v>
      </c>
      <c r="T1117" s="3">
        <f>IFERROR(zacks_custom_screen_2023_05_31[[#This Row],[PE1]]/(zacks_custom_screen_2023_05_31[[#This Row],[EG1]]*100), "")</f>
        <v>-0.57416264313444021</v>
      </c>
      <c r="U1117" s="3">
        <f>IFERROR(zacks_custom_screen_2023_05_31[[#This Row],[PE2]]/(zacks_custom_screen_2023_05_31[[#This Row],[EG2]]*100), "")</f>
        <v>-5.9049873417721814</v>
      </c>
      <c r="V1117"/>
      <c r="W1117"/>
      <c r="X1117"/>
    </row>
    <row r="1118" spans="2:24" hidden="1" x14ac:dyDescent="0.25">
      <c r="B1118" t="s">
        <v>2373</v>
      </c>
      <c r="C1118">
        <v>20633.68</v>
      </c>
      <c r="D1118" t="s">
        <v>2372</v>
      </c>
      <c r="E1118" t="s">
        <v>13</v>
      </c>
      <c r="F1118" t="s">
        <v>130</v>
      </c>
      <c r="G1118" t="s">
        <v>756</v>
      </c>
      <c r="H1118">
        <v>12</v>
      </c>
      <c r="I1118">
        <v>202212</v>
      </c>
      <c r="J1118" s="1">
        <v>68.209999999999994</v>
      </c>
      <c r="K1118" s="1">
        <v>9.09</v>
      </c>
      <c r="L1118" s="1">
        <v>7.79</v>
      </c>
      <c r="M1118" s="1">
        <v>10.74</v>
      </c>
      <c r="N1118" s="1">
        <f>INDEX(Data!Z:Z,MATCH(zacks_custom_screen_2023_05_31[[#This Row],[Company Name]] &amp; "*", Data!Y:Y,0))</f>
        <v>424310</v>
      </c>
      <c r="O1118" s="1">
        <f>INDEX(Data!AA:AA,MATCH(zacks_custom_screen_2023_05_31[[#This Row],[Company Name]] &amp; "*", Data!Y:Y,0))</f>
        <v>423510</v>
      </c>
      <c r="P1118" s="2">
        <f>IFERROR((zacks_custom_screen_2023_05_31[[#This Row],[EPS1]]-zacks_custom_screen_2023_05_31[[#This Row],[EPS0]])/ABS(zacks_custom_screen_2023_05_31[[#This Row],[EPS0]]), "")</f>
        <v>-0.14301430143014299</v>
      </c>
      <c r="Q1118" s="2">
        <f>IFERROR((zacks_custom_screen_2023_05_31[[#This Row],[EPS2]]-zacks_custom_screen_2023_05_31[[#This Row],[EPS1]])/ABS(zacks_custom_screen_2023_05_31[[#This Row],[EPS1]]), "")</f>
        <v>0.37869062901155331</v>
      </c>
      <c r="R1118" s="3">
        <f>IFERROR(zacks_custom_screen_2023_05_31[[#This Row],[Price]]/zacks_custom_screen_2023_05_31[[#This Row],[EPS1]], "")</f>
        <v>8.7560975609756095</v>
      </c>
      <c r="S1118" s="3">
        <f>IFERROR(zacks_custom_screen_2023_05_31[[#This Row],[Price]]/zacks_custom_screen_2023_05_31[[#This Row],[EPS2]], "")</f>
        <v>6.3510242085661073</v>
      </c>
      <c r="T1118" s="3">
        <f>IFERROR(zacks_custom_screen_2023_05_31[[#This Row],[PE1]]/(zacks_custom_screen_2023_05_31[[#This Row],[EG1]]*100), "")</f>
        <v>-0.61225328330206386</v>
      </c>
      <c r="U1118" s="3">
        <f>IFERROR(zacks_custom_screen_2023_05_31[[#This Row],[PE2]]/(zacks_custom_screen_2023_05_31[[#This Row],[EG2]]*100), "")</f>
        <v>0.16771009689738972</v>
      </c>
      <c r="V1118"/>
      <c r="W1118"/>
      <c r="X1118"/>
    </row>
    <row r="1119" spans="2:24" hidden="1" x14ac:dyDescent="0.25">
      <c r="B1119" t="s">
        <v>2375</v>
      </c>
      <c r="C1119">
        <v>114796.05</v>
      </c>
      <c r="D1119" t="s">
        <v>2374</v>
      </c>
      <c r="E1119" t="s">
        <v>13</v>
      </c>
      <c r="F1119" t="s">
        <v>37</v>
      </c>
      <c r="G1119" t="s">
        <v>250</v>
      </c>
      <c r="H1119">
        <v>12</v>
      </c>
      <c r="I1119">
        <v>202212</v>
      </c>
      <c r="J1119" s="1">
        <v>124.31</v>
      </c>
      <c r="K1119" s="1">
        <v>5.16</v>
      </c>
      <c r="L1119" s="1">
        <v>5.49</v>
      </c>
      <c r="M1119" s="1">
        <v>5.61</v>
      </c>
      <c r="N1119" s="1">
        <f>INDEX(Data!Z:Z,MATCH(zacks_custom_screen_2023_05_31[[#This Row],[Company Name]] &amp; "*", Data!Y:Y,0))</f>
        <v>531110</v>
      </c>
      <c r="O1119" s="1">
        <f>INDEX(Data!AA:AA,MATCH(zacks_custom_screen_2023_05_31[[#This Row],[Company Name]] &amp; "*", Data!Y:Y,0))</f>
        <v>523920</v>
      </c>
      <c r="P1119" s="2">
        <f>IFERROR((zacks_custom_screen_2023_05_31[[#This Row],[EPS1]]-zacks_custom_screen_2023_05_31[[#This Row],[EPS0]])/ABS(zacks_custom_screen_2023_05_31[[#This Row],[EPS0]]), "")</f>
        <v>6.395348837209304E-2</v>
      </c>
      <c r="Q1119" s="2">
        <f>IFERROR((zacks_custom_screen_2023_05_31[[#This Row],[EPS2]]-zacks_custom_screen_2023_05_31[[#This Row],[EPS1]])/ABS(zacks_custom_screen_2023_05_31[[#This Row],[EPS1]]), "")</f>
        <v>2.1857923497267777E-2</v>
      </c>
      <c r="R1119" s="3">
        <f>IFERROR(zacks_custom_screen_2023_05_31[[#This Row],[Price]]/zacks_custom_screen_2023_05_31[[#This Row],[EPS1]], "")</f>
        <v>22.642987249544625</v>
      </c>
      <c r="S1119" s="3">
        <f>IFERROR(zacks_custom_screen_2023_05_31[[#This Row],[Price]]/zacks_custom_screen_2023_05_31[[#This Row],[EPS2]], "")</f>
        <v>22.158645276292333</v>
      </c>
      <c r="T1119" s="3">
        <f>IFERROR(zacks_custom_screen_2023_05_31[[#This Row],[PE1]]/(zacks_custom_screen_2023_05_31[[#This Row],[EG1]]*100), "")</f>
        <v>3.5405398244742496</v>
      </c>
      <c r="U1119" s="3">
        <f>IFERROR(zacks_custom_screen_2023_05_31[[#This Row],[PE2]]/(zacks_custom_screen_2023_05_31[[#This Row],[EG2]]*100), "")</f>
        <v>10.137580213903735</v>
      </c>
      <c r="V1119"/>
      <c r="W1119"/>
      <c r="X1119"/>
    </row>
    <row r="1120" spans="2:24" hidden="1" x14ac:dyDescent="0.25">
      <c r="B1120" t="s">
        <v>2377</v>
      </c>
      <c r="C1120">
        <v>5800.17</v>
      </c>
      <c r="D1120" t="s">
        <v>2376</v>
      </c>
      <c r="E1120" t="s">
        <v>13</v>
      </c>
      <c r="F1120" t="s">
        <v>330</v>
      </c>
      <c r="G1120" t="s">
        <v>664</v>
      </c>
      <c r="H1120">
        <v>12</v>
      </c>
      <c r="I1120">
        <v>202212</v>
      </c>
      <c r="J1120" s="1">
        <v>65.03</v>
      </c>
      <c r="K1120" s="1">
        <v>1.64</v>
      </c>
      <c r="L1120" s="1">
        <v>2.16</v>
      </c>
      <c r="M1120" s="1">
        <v>2.64</v>
      </c>
      <c r="N1120" s="1">
        <f>INDEX(Data!Z:Z,MATCH(zacks_custom_screen_2023_05_31[[#This Row],[Company Name]] &amp; "*", Data!Y:Y,0))</f>
        <v>713940</v>
      </c>
      <c r="O1120" s="1">
        <f>INDEX(Data!AA:AA,MATCH(zacks_custom_screen_2023_05_31[[#This Row],[Company Name]] &amp; "*", Data!Y:Y,0))</f>
        <v>0</v>
      </c>
      <c r="P1120" s="2">
        <f>IFERROR((zacks_custom_screen_2023_05_31[[#This Row],[EPS1]]-zacks_custom_screen_2023_05_31[[#This Row],[EPS0]])/ABS(zacks_custom_screen_2023_05_31[[#This Row],[EPS0]]), "")</f>
        <v>0.31707317073170749</v>
      </c>
      <c r="Q1120" s="2">
        <f>IFERROR((zacks_custom_screen_2023_05_31[[#This Row],[EPS2]]-zacks_custom_screen_2023_05_31[[#This Row],[EPS1]])/ABS(zacks_custom_screen_2023_05_31[[#This Row],[EPS1]]), "")</f>
        <v>0.22222222222222221</v>
      </c>
      <c r="R1120" s="3">
        <f>IFERROR(zacks_custom_screen_2023_05_31[[#This Row],[Price]]/zacks_custom_screen_2023_05_31[[#This Row],[EPS1]], "")</f>
        <v>30.106481481481481</v>
      </c>
      <c r="S1120" s="3">
        <f>IFERROR(zacks_custom_screen_2023_05_31[[#This Row],[Price]]/zacks_custom_screen_2023_05_31[[#This Row],[EPS2]], "")</f>
        <v>24.632575757575758</v>
      </c>
      <c r="T1120" s="3">
        <f>IFERROR(zacks_custom_screen_2023_05_31[[#This Row],[PE1]]/(zacks_custom_screen_2023_05_31[[#This Row],[EG1]]*100), "")</f>
        <v>0.94951210826210775</v>
      </c>
      <c r="U1120" s="3">
        <f>IFERROR(zacks_custom_screen_2023_05_31[[#This Row],[PE2]]/(zacks_custom_screen_2023_05_31[[#This Row],[EG2]]*100), "")</f>
        <v>1.108465909090909</v>
      </c>
      <c r="V1120"/>
      <c r="W1120"/>
      <c r="X1120"/>
    </row>
    <row r="1121" spans="2:24" hidden="1" x14ac:dyDescent="0.25">
      <c r="B1121" t="s">
        <v>2379</v>
      </c>
      <c r="C1121">
        <v>3628.08</v>
      </c>
      <c r="D1121" t="s">
        <v>2378</v>
      </c>
      <c r="E1121" t="s">
        <v>22</v>
      </c>
      <c r="F1121" t="s">
        <v>330</v>
      </c>
      <c r="G1121" t="s">
        <v>606</v>
      </c>
      <c r="H1121">
        <v>12</v>
      </c>
      <c r="I1121">
        <v>202212</v>
      </c>
      <c r="J1121" s="1">
        <v>9.92</v>
      </c>
      <c r="K1121" s="1">
        <v>0.69</v>
      </c>
      <c r="L1121" s="1">
        <v>0.87</v>
      </c>
      <c r="M1121" s="1">
        <v>0.94</v>
      </c>
      <c r="N1121" s="1">
        <f>INDEX(Data!Z:Z,MATCH(zacks_custom_screen_2023_05_31[[#This Row],[Company Name]] &amp; "*", Data!Y:Y,0))</f>
        <v>551112</v>
      </c>
      <c r="O1121" s="1">
        <f>INDEX(Data!AA:AA,MATCH(zacks_custom_screen_2023_05_31[[#This Row],[Company Name]] &amp; "*", Data!Y:Y,0))</f>
        <v>0</v>
      </c>
      <c r="P1121" s="2">
        <f>IFERROR((zacks_custom_screen_2023_05_31[[#This Row],[EPS1]]-zacks_custom_screen_2023_05_31[[#This Row],[EPS0]])/ABS(zacks_custom_screen_2023_05_31[[#This Row],[EPS0]]), "")</f>
        <v>0.26086956521739141</v>
      </c>
      <c r="Q1121" s="2">
        <f>IFERROR((zacks_custom_screen_2023_05_31[[#This Row],[EPS2]]-zacks_custom_screen_2023_05_31[[#This Row],[EPS1]])/ABS(zacks_custom_screen_2023_05_31[[#This Row],[EPS1]]), "")</f>
        <v>8.0459770114942472E-2</v>
      </c>
      <c r="R1121" s="3">
        <f>IFERROR(zacks_custom_screen_2023_05_31[[#This Row],[Price]]/zacks_custom_screen_2023_05_31[[#This Row],[EPS1]], "")</f>
        <v>11.402298850574713</v>
      </c>
      <c r="S1121" s="3">
        <f>IFERROR(zacks_custom_screen_2023_05_31[[#This Row],[Price]]/zacks_custom_screen_2023_05_31[[#This Row],[EPS2]], "")</f>
        <v>10.553191489361703</v>
      </c>
      <c r="T1121" s="3">
        <f>IFERROR(zacks_custom_screen_2023_05_31[[#This Row],[PE1]]/(zacks_custom_screen_2023_05_31[[#This Row],[EG1]]*100), "")</f>
        <v>0.43708812260536384</v>
      </c>
      <c r="U1121" s="3">
        <f>IFERROR(zacks_custom_screen_2023_05_31[[#This Row],[PE2]]/(zacks_custom_screen_2023_05_31[[#This Row],[EG2]]*100), "")</f>
        <v>1.311610942249241</v>
      </c>
      <c r="V1121"/>
      <c r="W1121"/>
      <c r="X1121"/>
    </row>
    <row r="1122" spans="2:24" hidden="1" x14ac:dyDescent="0.25">
      <c r="B1122" t="s">
        <v>2381</v>
      </c>
      <c r="C1122">
        <v>31147.54</v>
      </c>
      <c r="D1122" t="s">
        <v>2380</v>
      </c>
      <c r="E1122" t="s">
        <v>13</v>
      </c>
      <c r="F1122" t="s">
        <v>85</v>
      </c>
      <c r="G1122" t="s">
        <v>286</v>
      </c>
      <c r="H1122">
        <v>12</v>
      </c>
      <c r="I1122">
        <v>202212</v>
      </c>
      <c r="J1122" s="1">
        <v>14.71</v>
      </c>
      <c r="K1122" s="1">
        <v>0.06</v>
      </c>
      <c r="L1122" s="1">
        <v>0.21</v>
      </c>
      <c r="M1122" s="1">
        <v>0.25</v>
      </c>
      <c r="N1122" s="1" t="e">
        <f>INDEX(Data!Z:Z,MATCH(zacks_custom_screen_2023_05_31[[#This Row],[Company Name]] &amp; "*", Data!Y:Y,0))</f>
        <v>#N/A</v>
      </c>
      <c r="O1122" s="1" t="e">
        <f>INDEX(Data!AA:AA,MATCH(zacks_custom_screen_2023_05_31[[#This Row],[Company Name]] &amp; "*", Data!Y:Y,0))</f>
        <v>#N/A</v>
      </c>
      <c r="P1122" s="2">
        <f>IFERROR((zacks_custom_screen_2023_05_31[[#This Row],[EPS1]]-zacks_custom_screen_2023_05_31[[#This Row],[EPS0]])/ABS(zacks_custom_screen_2023_05_31[[#This Row],[EPS0]]), "")</f>
        <v>2.5</v>
      </c>
      <c r="Q1122" s="2">
        <f>IFERROR((zacks_custom_screen_2023_05_31[[#This Row],[EPS2]]-zacks_custom_screen_2023_05_31[[#This Row],[EPS1]])/ABS(zacks_custom_screen_2023_05_31[[#This Row],[EPS1]]), "")</f>
        <v>0.19047619047619052</v>
      </c>
      <c r="R1122" s="3">
        <f>IFERROR(zacks_custom_screen_2023_05_31[[#This Row],[Price]]/zacks_custom_screen_2023_05_31[[#This Row],[EPS1]], "")</f>
        <v>70.047619047619051</v>
      </c>
      <c r="S1122" s="3">
        <f>IFERROR(zacks_custom_screen_2023_05_31[[#This Row],[Price]]/zacks_custom_screen_2023_05_31[[#This Row],[EPS2]], "")</f>
        <v>58.84</v>
      </c>
      <c r="T1122" s="3">
        <f>IFERROR(zacks_custom_screen_2023_05_31[[#This Row],[PE1]]/(zacks_custom_screen_2023_05_31[[#This Row],[EG1]]*100), "")</f>
        <v>0.28019047619047621</v>
      </c>
      <c r="U1122" s="3">
        <f>IFERROR(zacks_custom_screen_2023_05_31[[#This Row],[PE2]]/(zacks_custom_screen_2023_05_31[[#This Row],[EG2]]*100), "")</f>
        <v>3.0890999999999997</v>
      </c>
      <c r="V1122"/>
      <c r="W1122"/>
      <c r="X1122"/>
    </row>
    <row r="1123" spans="2:24" hidden="1" x14ac:dyDescent="0.25">
      <c r="B1123" t="s">
        <v>2383</v>
      </c>
      <c r="C1123">
        <v>5308.75</v>
      </c>
      <c r="D1123" t="s">
        <v>2382</v>
      </c>
      <c r="E1123" t="s">
        <v>22</v>
      </c>
      <c r="F1123" t="s">
        <v>18</v>
      </c>
      <c r="G1123" t="s">
        <v>268</v>
      </c>
      <c r="H1123">
        <v>12</v>
      </c>
      <c r="I1123">
        <v>202212</v>
      </c>
      <c r="J1123" s="1">
        <v>8.84</v>
      </c>
      <c r="K1123" s="1">
        <v>-1.25</v>
      </c>
      <c r="L1123" s="1">
        <v>-0.89</v>
      </c>
      <c r="M1123" s="1">
        <v>-0.3</v>
      </c>
      <c r="N1123" s="1" t="e">
        <f>INDEX(Data!Z:Z,MATCH(zacks_custom_screen_2023_05_31[[#This Row],[Company Name]] &amp; "*", Data!Y:Y,0))</f>
        <v>#N/A</v>
      </c>
      <c r="O1123" s="1" t="e">
        <f>INDEX(Data!AA:AA,MATCH(zacks_custom_screen_2023_05_31[[#This Row],[Company Name]] &amp; "*", Data!Y:Y,0))</f>
        <v>#N/A</v>
      </c>
      <c r="P1123" s="2">
        <f>IFERROR((zacks_custom_screen_2023_05_31[[#This Row],[EPS1]]-zacks_custom_screen_2023_05_31[[#This Row],[EPS0]])/ABS(zacks_custom_screen_2023_05_31[[#This Row],[EPS0]]), "")</f>
        <v>0.28799999999999998</v>
      </c>
      <c r="Q1123" s="2">
        <f>IFERROR((zacks_custom_screen_2023_05_31[[#This Row],[EPS2]]-zacks_custom_screen_2023_05_31[[#This Row],[EPS1]])/ABS(zacks_custom_screen_2023_05_31[[#This Row],[EPS1]]), "")</f>
        <v>0.66292134831460681</v>
      </c>
      <c r="R1123" s="3">
        <f>IFERROR(zacks_custom_screen_2023_05_31[[#This Row],[Price]]/zacks_custom_screen_2023_05_31[[#This Row],[EPS1]], "")</f>
        <v>-9.9325842696629216</v>
      </c>
      <c r="S1123" s="3">
        <f>IFERROR(zacks_custom_screen_2023_05_31[[#This Row],[Price]]/zacks_custom_screen_2023_05_31[[#This Row],[EPS2]], "")</f>
        <v>-29.466666666666669</v>
      </c>
      <c r="T1123" s="3">
        <f>IFERROR(zacks_custom_screen_2023_05_31[[#This Row],[PE1]]/(zacks_custom_screen_2023_05_31[[#This Row],[EG1]]*100), "")</f>
        <v>-0.34488139825218483</v>
      </c>
      <c r="U1123" s="3">
        <f>IFERROR(zacks_custom_screen_2023_05_31[[#This Row],[PE2]]/(zacks_custom_screen_2023_05_31[[#This Row],[EG2]]*100), "")</f>
        <v>-0.44449717514124287</v>
      </c>
      <c r="V1123"/>
      <c r="W1123"/>
      <c r="X1123"/>
    </row>
    <row r="1124" spans="2:24" hidden="1" x14ac:dyDescent="0.25">
      <c r="B1124" t="s">
        <v>2385</v>
      </c>
      <c r="C1124">
        <v>140023.67000000001</v>
      </c>
      <c r="D1124" t="s">
        <v>2384</v>
      </c>
      <c r="E1124" t="s">
        <v>13</v>
      </c>
      <c r="F1124" t="s">
        <v>51</v>
      </c>
      <c r="G1124" t="s">
        <v>585</v>
      </c>
      <c r="H1124">
        <v>12</v>
      </c>
      <c r="I1124">
        <v>202212</v>
      </c>
      <c r="J1124" s="1">
        <v>90.21</v>
      </c>
      <c r="K1124" s="1">
        <v>5.98</v>
      </c>
      <c r="L1124" s="1">
        <v>6.2</v>
      </c>
      <c r="M1124" s="1">
        <v>6.75</v>
      </c>
      <c r="N1124" s="1" t="e">
        <f>INDEX(Data!Z:Z,MATCH(zacks_custom_screen_2023_05_31[[#This Row],[Company Name]] &amp; "*", Data!Y:Y,0))</f>
        <v>#N/A</v>
      </c>
      <c r="O1124" s="1" t="e">
        <f>INDEX(Data!AA:AA,MATCH(zacks_custom_screen_2023_05_31[[#This Row],[Company Name]] &amp; "*", Data!Y:Y,0))</f>
        <v>#N/A</v>
      </c>
      <c r="P1124" s="2">
        <f>IFERROR((zacks_custom_screen_2023_05_31[[#This Row],[EPS1]]-zacks_custom_screen_2023_05_31[[#This Row],[EPS0]])/ABS(zacks_custom_screen_2023_05_31[[#This Row],[EPS0]]), "")</f>
        <v>3.6789297658862831E-2</v>
      </c>
      <c r="Q1124" s="2">
        <f>IFERROR((zacks_custom_screen_2023_05_31[[#This Row],[EPS2]]-zacks_custom_screen_2023_05_31[[#This Row],[EPS1]])/ABS(zacks_custom_screen_2023_05_31[[#This Row],[EPS1]]), "")</f>
        <v>8.8709677419354802E-2</v>
      </c>
      <c r="R1124" s="3">
        <f>IFERROR(zacks_custom_screen_2023_05_31[[#This Row],[Price]]/zacks_custom_screen_2023_05_31[[#This Row],[EPS1]], "")</f>
        <v>14.549999999999999</v>
      </c>
      <c r="S1124" s="3">
        <f>IFERROR(zacks_custom_screen_2023_05_31[[#This Row],[Price]]/zacks_custom_screen_2023_05_31[[#This Row],[EPS2]], "")</f>
        <v>13.364444444444443</v>
      </c>
      <c r="T1124" s="3">
        <f>IFERROR(zacks_custom_screen_2023_05_31[[#This Row],[PE1]]/(zacks_custom_screen_2023_05_31[[#This Row],[EG1]]*100), "")</f>
        <v>3.9549545454545503</v>
      </c>
      <c r="U1124" s="3">
        <f>IFERROR(zacks_custom_screen_2023_05_31[[#This Row],[PE2]]/(zacks_custom_screen_2023_05_31[[#This Row],[EG2]]*100), "")</f>
        <v>1.5065373737373742</v>
      </c>
      <c r="V1124"/>
      <c r="W1124"/>
      <c r="X1124"/>
    </row>
    <row r="1125" spans="2:24" hidden="1" x14ac:dyDescent="0.25">
      <c r="B1125" t="s">
        <v>2387</v>
      </c>
      <c r="C1125">
        <v>47433.99</v>
      </c>
      <c r="D1125" t="s">
        <v>2386</v>
      </c>
      <c r="E1125" t="s">
        <v>13</v>
      </c>
      <c r="F1125" t="s">
        <v>37</v>
      </c>
      <c r="G1125" t="s">
        <v>404</v>
      </c>
      <c r="H1125">
        <v>12</v>
      </c>
      <c r="I1125">
        <v>202212</v>
      </c>
      <c r="J1125" s="1">
        <v>118.85</v>
      </c>
      <c r="K1125" s="1">
        <v>13.96</v>
      </c>
      <c r="L1125" s="1">
        <v>13.96</v>
      </c>
      <c r="M1125" s="1">
        <v>13.19</v>
      </c>
      <c r="N1125" s="1" t="e">
        <f>INDEX(Data!Z:Z,MATCH(zacks_custom_screen_2023_05_31[[#This Row],[Company Name]] &amp; "*", Data!Y:Y,0))</f>
        <v>#N/A</v>
      </c>
      <c r="O1125" s="1" t="e">
        <f>INDEX(Data!AA:AA,MATCH(zacks_custom_screen_2023_05_31[[#This Row],[Company Name]] &amp; "*", Data!Y:Y,0))</f>
        <v>#N/A</v>
      </c>
      <c r="P1125" s="2">
        <f>IFERROR((zacks_custom_screen_2023_05_31[[#This Row],[EPS1]]-zacks_custom_screen_2023_05_31[[#This Row],[EPS0]])/ABS(zacks_custom_screen_2023_05_31[[#This Row],[EPS0]]), "")</f>
        <v>0</v>
      </c>
      <c r="Q1125" s="2">
        <f>IFERROR((zacks_custom_screen_2023_05_31[[#This Row],[EPS2]]-zacks_custom_screen_2023_05_31[[#This Row],[EPS1]])/ABS(zacks_custom_screen_2023_05_31[[#This Row],[EPS1]]), "")</f>
        <v>-5.515759312320926E-2</v>
      </c>
      <c r="R1125" s="3">
        <f>IFERROR(zacks_custom_screen_2023_05_31[[#This Row],[Price]]/zacks_custom_screen_2023_05_31[[#This Row],[EPS1]], "")</f>
        <v>8.513610315186245</v>
      </c>
      <c r="S1125" s="3">
        <f>IFERROR(zacks_custom_screen_2023_05_31[[#This Row],[Price]]/zacks_custom_screen_2023_05_31[[#This Row],[EPS2]], "")</f>
        <v>9.0106141015921146</v>
      </c>
      <c r="T1125" s="3" t="str">
        <f>IFERROR(zacks_custom_screen_2023_05_31[[#This Row],[PE1]]/(zacks_custom_screen_2023_05_31[[#This Row],[EG1]]*100), "")</f>
        <v/>
      </c>
      <c r="U1125" s="3">
        <f>IFERROR(zacks_custom_screen_2023_05_31[[#This Row],[PE2]]/(zacks_custom_screen_2023_05_31[[#This Row],[EG2]]*100), "")</f>
        <v>-1.633612634522412</v>
      </c>
      <c r="V1125"/>
      <c r="W1125"/>
      <c r="X1125"/>
    </row>
    <row r="1126" spans="2:24" hidden="1" x14ac:dyDescent="0.25">
      <c r="B1126" t="s">
        <v>2389</v>
      </c>
      <c r="C1126">
        <v>3867.87</v>
      </c>
      <c r="D1126" t="s">
        <v>2388</v>
      </c>
      <c r="E1126" t="s">
        <v>22</v>
      </c>
      <c r="F1126" t="s">
        <v>37</v>
      </c>
      <c r="G1126" t="s">
        <v>550</v>
      </c>
      <c r="H1126">
        <v>12</v>
      </c>
      <c r="I1126">
        <v>202212</v>
      </c>
      <c r="J1126" s="1">
        <v>50.4</v>
      </c>
      <c r="K1126" s="1">
        <v>7.17</v>
      </c>
      <c r="L1126" s="1">
        <v>6.55</v>
      </c>
      <c r="M1126" s="1">
        <v>6.68</v>
      </c>
      <c r="N1126" s="1" t="e">
        <f>INDEX(Data!Z:Z,MATCH(zacks_custom_screen_2023_05_31[[#This Row],[Company Name]] &amp; "*", Data!Y:Y,0))</f>
        <v>#N/A</v>
      </c>
      <c r="O1126" s="1" t="e">
        <f>INDEX(Data!AA:AA,MATCH(zacks_custom_screen_2023_05_31[[#This Row],[Company Name]] &amp; "*", Data!Y:Y,0))</f>
        <v>#N/A</v>
      </c>
      <c r="P1126" s="2">
        <f>IFERROR((zacks_custom_screen_2023_05_31[[#This Row],[EPS1]]-zacks_custom_screen_2023_05_31[[#This Row],[EPS0]])/ABS(zacks_custom_screen_2023_05_31[[#This Row],[EPS0]]), "")</f>
        <v>-8.6471408647140882E-2</v>
      </c>
      <c r="Q1126" s="2">
        <f>IFERROR((zacks_custom_screen_2023_05_31[[#This Row],[EPS2]]-zacks_custom_screen_2023_05_31[[#This Row],[EPS1]])/ABS(zacks_custom_screen_2023_05_31[[#This Row],[EPS1]]), "")</f>
        <v>1.9847328244274792E-2</v>
      </c>
      <c r="R1126" s="3">
        <f>IFERROR(zacks_custom_screen_2023_05_31[[#This Row],[Price]]/zacks_custom_screen_2023_05_31[[#This Row],[EPS1]], "")</f>
        <v>7.6946564885496187</v>
      </c>
      <c r="S1126" s="3">
        <f>IFERROR(zacks_custom_screen_2023_05_31[[#This Row],[Price]]/zacks_custom_screen_2023_05_31[[#This Row],[EPS2]], "")</f>
        <v>7.544910179640719</v>
      </c>
      <c r="T1126" s="3">
        <f>IFERROR(zacks_custom_screen_2023_05_31[[#This Row],[PE1]]/(zacks_custom_screen_2023_05_31[[#This Row],[EG1]]*100), "")</f>
        <v>-0.88984979069194758</v>
      </c>
      <c r="U1126" s="3">
        <f>IFERROR(zacks_custom_screen_2023_05_31[[#This Row],[PE2]]/(zacks_custom_screen_2023_05_31[[#This Row],[EG2]]*100), "")</f>
        <v>3.8014739751266728</v>
      </c>
      <c r="V1126"/>
      <c r="W1126"/>
      <c r="X1126"/>
    </row>
    <row r="1127" spans="2:24" hidden="1" x14ac:dyDescent="0.25">
      <c r="B1127" t="s">
        <v>2391</v>
      </c>
      <c r="C1127">
        <v>3908.92</v>
      </c>
      <c r="D1127" t="s">
        <v>2390</v>
      </c>
      <c r="E1127" t="s">
        <v>13</v>
      </c>
      <c r="F1127" t="s">
        <v>118</v>
      </c>
      <c r="G1127" t="s">
        <v>119</v>
      </c>
      <c r="H1127">
        <v>12</v>
      </c>
      <c r="I1127">
        <v>202212</v>
      </c>
      <c r="J1127" s="1">
        <v>45.54</v>
      </c>
      <c r="K1127" s="1">
        <v>2.69</v>
      </c>
      <c r="L1127" s="1">
        <v>2.7</v>
      </c>
      <c r="M1127" s="1">
        <v>2.86</v>
      </c>
      <c r="N1127" s="1">
        <f>INDEX(Data!Z:Z,MATCH(zacks_custom_screen_2023_05_31[[#This Row],[Company Name]] &amp; "*", Data!Y:Y,0))</f>
        <v>486210</v>
      </c>
      <c r="O1127" s="1">
        <f>INDEX(Data!AA:AA,MATCH(zacks_custom_screen_2023_05_31[[#This Row],[Company Name]] &amp; "*", Data!Y:Y,0))</f>
        <v>221210</v>
      </c>
      <c r="P1127" s="2">
        <f>IFERROR((zacks_custom_screen_2023_05_31[[#This Row],[EPS1]]-zacks_custom_screen_2023_05_31[[#This Row],[EPS0]])/ABS(zacks_custom_screen_2023_05_31[[#This Row],[EPS0]]), "")</f>
        <v>3.7174721189591939E-3</v>
      </c>
      <c r="Q1127" s="2">
        <f>IFERROR((zacks_custom_screen_2023_05_31[[#This Row],[EPS2]]-zacks_custom_screen_2023_05_31[[#This Row],[EPS1]])/ABS(zacks_custom_screen_2023_05_31[[#This Row],[EPS1]]), "")</f>
        <v>5.9259259259259144E-2</v>
      </c>
      <c r="R1127" s="3">
        <f>IFERROR(zacks_custom_screen_2023_05_31[[#This Row],[Price]]/zacks_custom_screen_2023_05_31[[#This Row],[EPS1]], "")</f>
        <v>16.866666666666664</v>
      </c>
      <c r="S1127" s="3">
        <f>IFERROR(zacks_custom_screen_2023_05_31[[#This Row],[Price]]/zacks_custom_screen_2023_05_31[[#This Row],[EPS2]], "")</f>
        <v>15.923076923076923</v>
      </c>
      <c r="T1127" s="3">
        <f>IFERROR(zacks_custom_screen_2023_05_31[[#This Row],[PE1]]/(zacks_custom_screen_2023_05_31[[#This Row],[EG1]]*100), "")</f>
        <v>45.371333333332274</v>
      </c>
      <c r="U1127" s="3">
        <f>IFERROR(zacks_custom_screen_2023_05_31[[#This Row],[PE2]]/(zacks_custom_screen_2023_05_31[[#This Row],[EG2]]*100), "")</f>
        <v>2.687019230769236</v>
      </c>
      <c r="V1127"/>
      <c r="W1127"/>
      <c r="X1127"/>
    </row>
    <row r="1128" spans="2:24" hidden="1" x14ac:dyDescent="0.25">
      <c r="B1128" t="s">
        <v>2393</v>
      </c>
      <c r="C1128">
        <v>9431.86</v>
      </c>
      <c r="D1128" t="s">
        <v>2392</v>
      </c>
      <c r="E1128" t="s">
        <v>13</v>
      </c>
      <c r="F1128" t="s">
        <v>18</v>
      </c>
      <c r="G1128" t="s">
        <v>1697</v>
      </c>
      <c r="H1128">
        <v>12</v>
      </c>
      <c r="I1128">
        <v>202212</v>
      </c>
      <c r="J1128" s="1">
        <v>57.18</v>
      </c>
      <c r="K1128" s="1">
        <v>3.68</v>
      </c>
      <c r="L1128" s="1">
        <v>3.66</v>
      </c>
      <c r="M1128" s="1">
        <v>3.99</v>
      </c>
      <c r="N1128" s="1">
        <f>INDEX(Data!Z:Z,MATCH(zacks_custom_screen_2023_05_31[[#This Row],[Company Name]] &amp; "*", Data!Y:Y,0))</f>
        <v>333318</v>
      </c>
      <c r="O1128" s="1">
        <f>INDEX(Data!AA:AA,MATCH(zacks_custom_screen_2023_05_31[[#This Row],[Company Name]] &amp; "*", Data!Y:Y,0))</f>
        <v>333914</v>
      </c>
      <c r="P1128" s="2">
        <f>IFERROR((zacks_custom_screen_2023_05_31[[#This Row],[EPS1]]-zacks_custom_screen_2023_05_31[[#This Row],[EPS0]])/ABS(zacks_custom_screen_2023_05_31[[#This Row],[EPS0]]), "")</f>
        <v>-5.4347826086956564E-3</v>
      </c>
      <c r="Q1128" s="2">
        <f>IFERROR((zacks_custom_screen_2023_05_31[[#This Row],[EPS2]]-zacks_custom_screen_2023_05_31[[#This Row],[EPS1]])/ABS(zacks_custom_screen_2023_05_31[[#This Row],[EPS1]]), "")</f>
        <v>9.0163934426229525E-2</v>
      </c>
      <c r="R1128" s="3">
        <f>IFERROR(zacks_custom_screen_2023_05_31[[#This Row],[Price]]/zacks_custom_screen_2023_05_31[[#This Row],[EPS1]], "")</f>
        <v>15.622950819672131</v>
      </c>
      <c r="S1128" s="3">
        <f>IFERROR(zacks_custom_screen_2023_05_31[[#This Row],[Price]]/zacks_custom_screen_2023_05_31[[#This Row],[EPS2]], "")</f>
        <v>14.330827067669173</v>
      </c>
      <c r="T1128" s="3">
        <f>IFERROR(zacks_custom_screen_2023_05_31[[#This Row],[PE1]]/(zacks_custom_screen_2023_05_31[[#This Row],[EG1]]*100), "")</f>
        <v>-28.746229508196699</v>
      </c>
      <c r="U1128" s="3">
        <f>IFERROR(zacks_custom_screen_2023_05_31[[#This Row],[PE2]]/(zacks_custom_screen_2023_05_31[[#This Row],[EG2]]*100), "")</f>
        <v>1.5894190020505807</v>
      </c>
      <c r="V1128"/>
      <c r="W1128"/>
      <c r="X1128"/>
    </row>
    <row r="1129" spans="2:24" hidden="1" x14ac:dyDescent="0.25">
      <c r="B1129" t="s">
        <v>2395</v>
      </c>
      <c r="C1129">
        <v>8676.5400000000009</v>
      </c>
      <c r="D1129" t="s">
        <v>2394</v>
      </c>
      <c r="E1129" t="s">
        <v>13</v>
      </c>
      <c r="F1129" t="s">
        <v>118</v>
      </c>
      <c r="G1129" t="s">
        <v>119</v>
      </c>
      <c r="H1129">
        <v>12</v>
      </c>
      <c r="I1129">
        <v>202212</v>
      </c>
      <c r="J1129" s="1">
        <v>76.61</v>
      </c>
      <c r="K1129" s="1">
        <v>4.26</v>
      </c>
      <c r="L1129" s="1">
        <v>4.04</v>
      </c>
      <c r="M1129" s="1">
        <v>4.7699999999999996</v>
      </c>
      <c r="N1129" s="1" t="e">
        <f>INDEX(Data!Z:Z,MATCH(zacks_custom_screen_2023_05_31[[#This Row],[Company Name]] &amp; "*", Data!Y:Y,0))</f>
        <v>#N/A</v>
      </c>
      <c r="O1129" s="1" t="e">
        <f>INDEX(Data!AA:AA,MATCH(zacks_custom_screen_2023_05_31[[#This Row],[Company Name]] &amp; "*", Data!Y:Y,0))</f>
        <v>#N/A</v>
      </c>
      <c r="P1129" s="2">
        <f>IFERROR((zacks_custom_screen_2023_05_31[[#This Row],[EPS1]]-zacks_custom_screen_2023_05_31[[#This Row],[EPS0]])/ABS(zacks_custom_screen_2023_05_31[[#This Row],[EPS0]]), "")</f>
        <v>-5.1643192488262858E-2</v>
      </c>
      <c r="Q1129" s="2">
        <f>IFERROR((zacks_custom_screen_2023_05_31[[#This Row],[EPS2]]-zacks_custom_screen_2023_05_31[[#This Row],[EPS1]])/ABS(zacks_custom_screen_2023_05_31[[#This Row],[EPS1]]), "")</f>
        <v>0.18069306930693058</v>
      </c>
      <c r="R1129" s="3">
        <f>IFERROR(zacks_custom_screen_2023_05_31[[#This Row],[Price]]/zacks_custom_screen_2023_05_31[[#This Row],[EPS1]], "")</f>
        <v>18.962871287128714</v>
      </c>
      <c r="S1129" s="3">
        <f>IFERROR(zacks_custom_screen_2023_05_31[[#This Row],[Price]]/zacks_custom_screen_2023_05_31[[#This Row],[EPS2]], "")</f>
        <v>16.060796645702307</v>
      </c>
      <c r="T1129" s="3">
        <f>IFERROR(zacks_custom_screen_2023_05_31[[#This Row],[PE1]]/(zacks_custom_screen_2023_05_31[[#This Row],[EG1]]*100), "")</f>
        <v>-3.6719014401440182</v>
      </c>
      <c r="U1129" s="3">
        <f>IFERROR(zacks_custom_screen_2023_05_31[[#This Row],[PE2]]/(zacks_custom_screen_2023_05_31[[#This Row],[EG2]]*100), "")</f>
        <v>0.88884408833749817</v>
      </c>
      <c r="V1129"/>
      <c r="W1129"/>
      <c r="X1129"/>
    </row>
    <row r="1130" spans="2:24" hidden="1" x14ac:dyDescent="0.25">
      <c r="B1130" t="s">
        <v>2397</v>
      </c>
      <c r="C1130">
        <v>18997.689999999999</v>
      </c>
      <c r="D1130" t="s">
        <v>2396</v>
      </c>
      <c r="E1130" t="s">
        <v>22</v>
      </c>
      <c r="F1130" t="s">
        <v>41</v>
      </c>
      <c r="G1130" t="s">
        <v>61</v>
      </c>
      <c r="H1130">
        <v>12</v>
      </c>
      <c r="I1130">
        <v>202212</v>
      </c>
      <c r="J1130" s="1">
        <v>272.58</v>
      </c>
      <c r="K1130" s="1">
        <v>7.0000000000000007E-2</v>
      </c>
      <c r="L1130" s="1">
        <v>1.37</v>
      </c>
      <c r="M1130" s="1">
        <v>2.0499999999999998</v>
      </c>
      <c r="N1130" s="1" t="e">
        <f>INDEX(Data!Z:Z,MATCH(zacks_custom_screen_2023_05_31[[#This Row],[Company Name]] &amp; "*", Data!Y:Y,0))</f>
        <v>#N/A</v>
      </c>
      <c r="O1130" s="1" t="e">
        <f>INDEX(Data!AA:AA,MATCH(zacks_custom_screen_2023_05_31[[#This Row],[Company Name]] &amp; "*", Data!Y:Y,0))</f>
        <v>#N/A</v>
      </c>
      <c r="P1130" s="2">
        <f>IFERROR((zacks_custom_screen_2023_05_31[[#This Row],[EPS1]]-zacks_custom_screen_2023_05_31[[#This Row],[EPS0]])/ABS(zacks_custom_screen_2023_05_31[[#This Row],[EPS0]]), "")</f>
        <v>18.571428571428569</v>
      </c>
      <c r="Q1130" s="2">
        <f>IFERROR((zacks_custom_screen_2023_05_31[[#This Row],[EPS2]]-zacks_custom_screen_2023_05_31[[#This Row],[EPS1]])/ABS(zacks_custom_screen_2023_05_31[[#This Row],[EPS1]]), "")</f>
        <v>0.49635036496350338</v>
      </c>
      <c r="R1130" s="3">
        <f>IFERROR(zacks_custom_screen_2023_05_31[[#This Row],[Price]]/zacks_custom_screen_2023_05_31[[#This Row],[EPS1]], "")</f>
        <v>198.96350364963502</v>
      </c>
      <c r="S1130" s="3">
        <f>IFERROR(zacks_custom_screen_2023_05_31[[#This Row],[Price]]/zacks_custom_screen_2023_05_31[[#This Row],[EPS2]], "")</f>
        <v>132.96585365853659</v>
      </c>
      <c r="T1130" s="3">
        <f>IFERROR(zacks_custom_screen_2023_05_31[[#This Row],[PE1]]/(zacks_custom_screen_2023_05_31[[#This Row],[EG1]]*100), "")</f>
        <v>0.10713419427288041</v>
      </c>
      <c r="U1130" s="3">
        <f>IFERROR(zacks_custom_screen_2023_05_31[[#This Row],[PE2]]/(zacks_custom_screen_2023_05_31[[#This Row],[EG2]]*100), "")</f>
        <v>2.6788708751793417</v>
      </c>
      <c r="V1130"/>
      <c r="W1130"/>
      <c r="X1130"/>
    </row>
    <row r="1131" spans="2:24" hidden="1" x14ac:dyDescent="0.25">
      <c r="B1131" t="s">
        <v>2399</v>
      </c>
      <c r="C1131">
        <v>12588.03</v>
      </c>
      <c r="D1131" t="s">
        <v>2398</v>
      </c>
      <c r="E1131" t="s">
        <v>22</v>
      </c>
      <c r="F1131" t="s">
        <v>330</v>
      </c>
      <c r="G1131" t="s">
        <v>331</v>
      </c>
      <c r="H1131">
        <v>12</v>
      </c>
      <c r="I1131">
        <v>202212</v>
      </c>
      <c r="J1131" s="1">
        <v>322.77</v>
      </c>
      <c r="K1131" s="1">
        <v>18.43</v>
      </c>
      <c r="L1131" s="1">
        <v>15.1</v>
      </c>
      <c r="M1131" s="1">
        <v>16.829999999999998</v>
      </c>
      <c r="N1131" s="1" t="e">
        <f>INDEX(Data!Z:Z,MATCH(zacks_custom_screen_2023_05_31[[#This Row],[Company Name]] &amp; "*", Data!Y:Y,0))</f>
        <v>#N/A</v>
      </c>
      <c r="O1131" s="1" t="e">
        <f>INDEX(Data!AA:AA,MATCH(zacks_custom_screen_2023_05_31[[#This Row],[Company Name]] &amp; "*", Data!Y:Y,0))</f>
        <v>#N/A</v>
      </c>
      <c r="P1131" s="2">
        <f>IFERROR((zacks_custom_screen_2023_05_31[[#This Row],[EPS1]]-zacks_custom_screen_2023_05_31[[#This Row],[EPS0]])/ABS(zacks_custom_screen_2023_05_31[[#This Row],[EPS0]]), "")</f>
        <v>-0.18068366793271839</v>
      </c>
      <c r="Q1131" s="2">
        <f>IFERROR((zacks_custom_screen_2023_05_31[[#This Row],[EPS2]]-zacks_custom_screen_2023_05_31[[#This Row],[EPS1]])/ABS(zacks_custom_screen_2023_05_31[[#This Row],[EPS1]]), "")</f>
        <v>0.11456953642384098</v>
      </c>
      <c r="R1131" s="3">
        <f>IFERROR(zacks_custom_screen_2023_05_31[[#This Row],[Price]]/zacks_custom_screen_2023_05_31[[#This Row],[EPS1]], "")</f>
        <v>21.37549668874172</v>
      </c>
      <c r="S1131" s="3">
        <f>IFERROR(zacks_custom_screen_2023_05_31[[#This Row],[Price]]/zacks_custom_screen_2023_05_31[[#This Row],[EPS2]], "")</f>
        <v>19.178253119429591</v>
      </c>
      <c r="T1131" s="3">
        <f>IFERROR(zacks_custom_screen_2023_05_31[[#This Row],[PE1]]/(zacks_custom_screen_2023_05_31[[#This Row],[EG1]]*100), "")</f>
        <v>-1.1830342461666965</v>
      </c>
      <c r="U1131" s="3">
        <f>IFERROR(zacks_custom_screen_2023_05_31[[#This Row],[PE2]]/(zacks_custom_screen_2023_05_31[[#This Row],[EG2]]*100), "")</f>
        <v>1.6739400121583066</v>
      </c>
      <c r="V1131"/>
      <c r="W1131"/>
      <c r="X1131"/>
    </row>
    <row r="1132" spans="2:24" hidden="1" x14ac:dyDescent="0.25">
      <c r="B1132" t="s">
        <v>2401</v>
      </c>
      <c r="C1132">
        <v>4650.37</v>
      </c>
      <c r="D1132" t="s">
        <v>2400</v>
      </c>
      <c r="E1132" t="s">
        <v>13</v>
      </c>
      <c r="F1132" t="s">
        <v>118</v>
      </c>
      <c r="G1132" t="s">
        <v>119</v>
      </c>
      <c r="H1132">
        <v>12</v>
      </c>
      <c r="I1132">
        <v>202212</v>
      </c>
      <c r="J1132" s="1">
        <v>48.13</v>
      </c>
      <c r="K1132" s="1">
        <v>2.74</v>
      </c>
      <c r="L1132" s="1">
        <v>2.68</v>
      </c>
      <c r="M1132" s="1">
        <v>3.08</v>
      </c>
      <c r="N1132" s="1" t="e">
        <f>INDEX(Data!Z:Z,MATCH(zacks_custom_screen_2023_05_31[[#This Row],[Company Name]] &amp; "*", Data!Y:Y,0))</f>
        <v>#N/A</v>
      </c>
      <c r="O1132" s="1" t="e">
        <f>INDEX(Data!AA:AA,MATCH(zacks_custom_screen_2023_05_31[[#This Row],[Company Name]] &amp; "*", Data!Y:Y,0))</f>
        <v>#N/A</v>
      </c>
      <c r="P1132" s="2">
        <f>IFERROR((zacks_custom_screen_2023_05_31[[#This Row],[EPS1]]-zacks_custom_screen_2023_05_31[[#This Row],[EPS0]])/ABS(zacks_custom_screen_2023_05_31[[#This Row],[EPS0]]), "")</f>
        <v>-2.1897810218978121E-2</v>
      </c>
      <c r="Q1132" s="2">
        <f>IFERROR((zacks_custom_screen_2023_05_31[[#This Row],[EPS2]]-zacks_custom_screen_2023_05_31[[#This Row],[EPS1]])/ABS(zacks_custom_screen_2023_05_31[[#This Row],[EPS1]]), "")</f>
        <v>0.14925373134328354</v>
      </c>
      <c r="R1132" s="3">
        <f>IFERROR(zacks_custom_screen_2023_05_31[[#This Row],[Price]]/zacks_custom_screen_2023_05_31[[#This Row],[EPS1]], "")</f>
        <v>17.958955223880597</v>
      </c>
      <c r="S1132" s="3">
        <f>IFERROR(zacks_custom_screen_2023_05_31[[#This Row],[Price]]/zacks_custom_screen_2023_05_31[[#This Row],[EPS2]], "")</f>
        <v>15.626623376623376</v>
      </c>
      <c r="T1132" s="3">
        <f>IFERROR(zacks_custom_screen_2023_05_31[[#This Row],[PE1]]/(zacks_custom_screen_2023_05_31[[#This Row],[EG1]]*100), "")</f>
        <v>-8.201256218905467</v>
      </c>
      <c r="U1132" s="3">
        <f>IFERROR(zacks_custom_screen_2023_05_31[[#This Row],[PE2]]/(zacks_custom_screen_2023_05_31[[#This Row],[EG2]]*100), "")</f>
        <v>1.0469837662337667</v>
      </c>
      <c r="V1132"/>
      <c r="W1132"/>
      <c r="X1132"/>
    </row>
    <row r="1133" spans="2:24" hidden="1" x14ac:dyDescent="0.25">
      <c r="B1133" t="s">
        <v>2403</v>
      </c>
      <c r="C1133">
        <v>5349.07</v>
      </c>
      <c r="D1133" t="s">
        <v>2402</v>
      </c>
      <c r="E1133" t="s">
        <v>13</v>
      </c>
      <c r="F1133" t="s">
        <v>51</v>
      </c>
      <c r="G1133" t="s">
        <v>308</v>
      </c>
      <c r="H1133">
        <v>9</v>
      </c>
      <c r="I1133">
        <v>202209</v>
      </c>
      <c r="J1133" s="1">
        <v>83.92</v>
      </c>
      <c r="K1133" s="1">
        <v>1.68</v>
      </c>
      <c r="L1133" s="1">
        <v>4.04</v>
      </c>
      <c r="M1133" s="1">
        <v>4.72</v>
      </c>
      <c r="N1133" s="1">
        <f>INDEX(Data!Z:Z,MATCH(zacks_custom_screen_2023_05_31[[#This Row],[Company Name]] &amp; "*", Data!Y:Y,0))</f>
        <v>311412</v>
      </c>
      <c r="O1133" s="1">
        <f>INDEX(Data!AA:AA,MATCH(zacks_custom_screen_2023_05_31[[#This Row],[Company Name]] &amp; "*", Data!Y:Y,0))</f>
        <v>311423</v>
      </c>
      <c r="P1133" s="2">
        <f>IFERROR((zacks_custom_screen_2023_05_31[[#This Row],[EPS1]]-zacks_custom_screen_2023_05_31[[#This Row],[EPS0]])/ABS(zacks_custom_screen_2023_05_31[[#This Row],[EPS0]]), "")</f>
        <v>1.4047619047619051</v>
      </c>
      <c r="Q1133" s="2">
        <f>IFERROR((zacks_custom_screen_2023_05_31[[#This Row],[EPS2]]-zacks_custom_screen_2023_05_31[[#This Row],[EPS1]])/ABS(zacks_custom_screen_2023_05_31[[#This Row],[EPS1]]), "")</f>
        <v>0.16831683168316824</v>
      </c>
      <c r="R1133" s="3">
        <f>IFERROR(zacks_custom_screen_2023_05_31[[#This Row],[Price]]/zacks_custom_screen_2023_05_31[[#This Row],[EPS1]], "")</f>
        <v>20.772277227722771</v>
      </c>
      <c r="S1133" s="3">
        <f>IFERROR(zacks_custom_screen_2023_05_31[[#This Row],[Price]]/zacks_custom_screen_2023_05_31[[#This Row],[EPS2]], "")</f>
        <v>17.779661016949152</v>
      </c>
      <c r="T1133" s="3">
        <f>IFERROR(zacks_custom_screen_2023_05_31[[#This Row],[PE1]]/(zacks_custom_screen_2023_05_31[[#This Row],[EG1]]*100), "")</f>
        <v>0.14787044806175528</v>
      </c>
      <c r="U1133" s="3">
        <f>IFERROR(zacks_custom_screen_2023_05_31[[#This Row],[PE2]]/(zacks_custom_screen_2023_05_31[[#This Row],[EG2]]*100), "")</f>
        <v>1.0563210368893323</v>
      </c>
      <c r="V1133"/>
      <c r="W1133"/>
      <c r="X1133"/>
    </row>
    <row r="1134" spans="2:24" hidden="1" x14ac:dyDescent="0.25">
      <c r="B1134" t="s">
        <v>2405</v>
      </c>
      <c r="C1134">
        <v>5070.43</v>
      </c>
      <c r="D1134" t="s">
        <v>2404</v>
      </c>
      <c r="E1134" t="s">
        <v>22</v>
      </c>
      <c r="F1134" t="s">
        <v>14</v>
      </c>
      <c r="G1134" t="s">
        <v>2406</v>
      </c>
      <c r="H1134">
        <v>12</v>
      </c>
      <c r="I1134">
        <v>202212</v>
      </c>
      <c r="J1134" s="1">
        <v>88.41</v>
      </c>
      <c r="K1134" s="1">
        <v>3.29</v>
      </c>
      <c r="L1134" s="1">
        <v>2</v>
      </c>
      <c r="M1134" s="1">
        <v>2.85</v>
      </c>
      <c r="N1134" s="1" t="e">
        <f>INDEX(Data!Z:Z,MATCH(zacks_custom_screen_2023_05_31[[#This Row],[Company Name]] &amp; "*", Data!Y:Y,0))</f>
        <v>#N/A</v>
      </c>
      <c r="O1134" s="1" t="e">
        <f>INDEX(Data!AA:AA,MATCH(zacks_custom_screen_2023_05_31[[#This Row],[Company Name]] &amp; "*", Data!Y:Y,0))</f>
        <v>#N/A</v>
      </c>
      <c r="P1134" s="2">
        <f>IFERROR((zacks_custom_screen_2023_05_31[[#This Row],[EPS1]]-zacks_custom_screen_2023_05_31[[#This Row],[EPS0]])/ABS(zacks_custom_screen_2023_05_31[[#This Row],[EPS0]]), "")</f>
        <v>-0.39209726443769</v>
      </c>
      <c r="Q1134" s="2">
        <f>IFERROR((zacks_custom_screen_2023_05_31[[#This Row],[EPS2]]-zacks_custom_screen_2023_05_31[[#This Row],[EPS1]])/ABS(zacks_custom_screen_2023_05_31[[#This Row],[EPS1]]), "")</f>
        <v>0.42500000000000004</v>
      </c>
      <c r="R1134" s="3">
        <f>IFERROR(zacks_custom_screen_2023_05_31[[#This Row],[Price]]/zacks_custom_screen_2023_05_31[[#This Row],[EPS1]], "")</f>
        <v>44.204999999999998</v>
      </c>
      <c r="S1134" s="3">
        <f>IFERROR(zacks_custom_screen_2023_05_31[[#This Row],[Price]]/zacks_custom_screen_2023_05_31[[#This Row],[EPS2]], "")</f>
        <v>31.021052631578947</v>
      </c>
      <c r="T1134" s="3">
        <f>IFERROR(zacks_custom_screen_2023_05_31[[#This Row],[PE1]]/(zacks_custom_screen_2023_05_31[[#This Row],[EG1]]*100), "")</f>
        <v>-1.1273988372093022</v>
      </c>
      <c r="U1134" s="3">
        <f>IFERROR(zacks_custom_screen_2023_05_31[[#This Row],[PE2]]/(zacks_custom_screen_2023_05_31[[#This Row],[EG2]]*100), "")</f>
        <v>0.72990712074303388</v>
      </c>
      <c r="V1134"/>
      <c r="W1134"/>
      <c r="X1134"/>
    </row>
    <row r="1135" spans="2:24" hidden="1" x14ac:dyDescent="0.25">
      <c r="B1135" t="s">
        <v>2408</v>
      </c>
      <c r="C1135">
        <v>5335.97</v>
      </c>
      <c r="D1135" t="s">
        <v>2407</v>
      </c>
      <c r="E1135" t="s">
        <v>22</v>
      </c>
      <c r="F1135" t="s">
        <v>51</v>
      </c>
      <c r="G1135" t="s">
        <v>1521</v>
      </c>
      <c r="H1135">
        <v>12</v>
      </c>
      <c r="I1135">
        <v>202212</v>
      </c>
      <c r="J1135" s="1">
        <v>22.54</v>
      </c>
      <c r="K1135" s="1">
        <v>3.34</v>
      </c>
      <c r="L1135" s="1">
        <v>1.07</v>
      </c>
      <c r="M1135" s="1">
        <v>2.0099999999999998</v>
      </c>
      <c r="N1135" s="1" t="e">
        <f>INDEX(Data!Z:Z,MATCH(zacks_custom_screen_2023_05_31[[#This Row],[Company Name]] &amp; "*", Data!Y:Y,0))</f>
        <v>#N/A</v>
      </c>
      <c r="O1135" s="1" t="e">
        <f>INDEX(Data!AA:AA,MATCH(zacks_custom_screen_2023_05_31[[#This Row],[Company Name]] &amp; "*", Data!Y:Y,0))</f>
        <v>#N/A</v>
      </c>
      <c r="P1135" s="2">
        <f>IFERROR((zacks_custom_screen_2023_05_31[[#This Row],[EPS1]]-zacks_custom_screen_2023_05_31[[#This Row],[EPS0]])/ABS(zacks_custom_screen_2023_05_31[[#This Row],[EPS0]]), "")</f>
        <v>-0.67964071856287411</v>
      </c>
      <c r="Q1135" s="2">
        <f>IFERROR((zacks_custom_screen_2023_05_31[[#This Row],[EPS2]]-zacks_custom_screen_2023_05_31[[#This Row],[EPS1]])/ABS(zacks_custom_screen_2023_05_31[[#This Row],[EPS1]]), "")</f>
        <v>0.87850467289719592</v>
      </c>
      <c r="R1135" s="3">
        <f>IFERROR(zacks_custom_screen_2023_05_31[[#This Row],[Price]]/zacks_custom_screen_2023_05_31[[#This Row],[EPS1]], "")</f>
        <v>21.065420560747661</v>
      </c>
      <c r="S1135" s="3">
        <f>IFERROR(zacks_custom_screen_2023_05_31[[#This Row],[Price]]/zacks_custom_screen_2023_05_31[[#This Row],[EPS2]], "")</f>
        <v>11.213930348258707</v>
      </c>
      <c r="T1135" s="3">
        <f>IFERROR(zacks_custom_screen_2023_05_31[[#This Row],[PE1]]/(zacks_custom_screen_2023_05_31[[#This Row],[EG1]]*100), "")</f>
        <v>-0.30994935979249871</v>
      </c>
      <c r="U1135" s="3">
        <f>IFERROR(zacks_custom_screen_2023_05_31[[#This Row],[PE2]]/(zacks_custom_screen_2023_05_31[[#This Row],[EG2]]*100), "")</f>
        <v>0.12764793055996618</v>
      </c>
      <c r="V1135"/>
      <c r="W1135"/>
      <c r="X1135"/>
    </row>
    <row r="1136" spans="2:24" hidden="1" x14ac:dyDescent="0.25">
      <c r="B1136" t="s">
        <v>2410</v>
      </c>
      <c r="C1136">
        <v>31628.15</v>
      </c>
      <c r="D1136" t="s">
        <v>2409</v>
      </c>
      <c r="E1136" t="s">
        <v>13</v>
      </c>
      <c r="F1136" t="s">
        <v>130</v>
      </c>
      <c r="G1136" t="s">
        <v>323</v>
      </c>
      <c r="H1136">
        <v>12</v>
      </c>
      <c r="I1136">
        <v>202212</v>
      </c>
      <c r="J1136" s="1">
        <v>134.35</v>
      </c>
      <c r="K1136" s="1">
        <v>6.05</v>
      </c>
      <c r="L1136" s="1">
        <v>7.25</v>
      </c>
      <c r="M1136" s="1">
        <v>7.89</v>
      </c>
      <c r="N1136" s="1">
        <f>INDEX(Data!Z:Z,MATCH(zacks_custom_screen_2023_05_31[[#This Row],[Company Name]] &amp; "*", Data!Y:Y,0))</f>
        <v>325510</v>
      </c>
      <c r="O1136" s="1">
        <f>INDEX(Data!AA:AA,MATCH(zacks_custom_screen_2023_05_31[[#This Row],[Company Name]] &amp; "*", Data!Y:Y,0))</f>
        <v>0</v>
      </c>
      <c r="P1136" s="2">
        <f>IFERROR((zacks_custom_screen_2023_05_31[[#This Row],[EPS1]]-zacks_custom_screen_2023_05_31[[#This Row],[EPS0]])/ABS(zacks_custom_screen_2023_05_31[[#This Row],[EPS0]]), "")</f>
        <v>0.19834710743801656</v>
      </c>
      <c r="Q1136" s="2">
        <f>IFERROR((zacks_custom_screen_2023_05_31[[#This Row],[EPS2]]-zacks_custom_screen_2023_05_31[[#This Row],[EPS1]])/ABS(zacks_custom_screen_2023_05_31[[#This Row],[EPS1]]), "")</f>
        <v>8.8275862068965469E-2</v>
      </c>
      <c r="R1136" s="3">
        <f>IFERROR(zacks_custom_screen_2023_05_31[[#This Row],[Price]]/zacks_custom_screen_2023_05_31[[#This Row],[EPS1]], "")</f>
        <v>18.531034482758621</v>
      </c>
      <c r="S1136" s="3">
        <f>IFERROR(zacks_custom_screen_2023_05_31[[#This Row],[Price]]/zacks_custom_screen_2023_05_31[[#This Row],[EPS2]], "")</f>
        <v>17.027883396704688</v>
      </c>
      <c r="T1136" s="3">
        <f>IFERROR(zacks_custom_screen_2023_05_31[[#This Row],[PE1]]/(zacks_custom_screen_2023_05_31[[#This Row],[EG1]]*100), "")</f>
        <v>0.93427298850574692</v>
      </c>
      <c r="U1136" s="3">
        <f>IFERROR(zacks_custom_screen_2023_05_31[[#This Row],[PE2]]/(zacks_custom_screen_2023_05_31[[#This Row],[EG2]]*100), "")</f>
        <v>1.9289399160329541</v>
      </c>
      <c r="V1136"/>
      <c r="W1136"/>
      <c r="X1136"/>
    </row>
    <row r="1137" spans="2:24" hidden="1" x14ac:dyDescent="0.25">
      <c r="B1137" t="s">
        <v>2411</v>
      </c>
      <c r="C1137">
        <v>19230.09</v>
      </c>
      <c r="D1137" t="s">
        <v>2411</v>
      </c>
      <c r="E1137" t="s">
        <v>13</v>
      </c>
      <c r="F1137" t="s">
        <v>118</v>
      </c>
      <c r="G1137" t="s">
        <v>119</v>
      </c>
      <c r="H1137">
        <v>12</v>
      </c>
      <c r="I1137">
        <v>202212</v>
      </c>
      <c r="J1137" s="1">
        <v>26.09</v>
      </c>
      <c r="K1137" s="1">
        <v>1.41</v>
      </c>
      <c r="L1137" s="1">
        <v>1.59</v>
      </c>
      <c r="M1137" s="1">
        <v>1.71</v>
      </c>
      <c r="N1137" s="1">
        <f>INDEX(Data!Z:Z,MATCH(zacks_custom_screen_2023_05_31[[#This Row],[Company Name]] &amp; "*", Data!Y:Y,0))</f>
        <v>221118</v>
      </c>
      <c r="O1137" s="1">
        <f>INDEX(Data!AA:AA,MATCH(zacks_custom_screen_2023_05_31[[#This Row],[Company Name]] &amp; "*", Data!Y:Y,0))</f>
        <v>221210</v>
      </c>
      <c r="P1137" s="2">
        <f>IFERROR((zacks_custom_screen_2023_05_31[[#This Row],[EPS1]]-zacks_custom_screen_2023_05_31[[#This Row],[EPS0]])/ABS(zacks_custom_screen_2023_05_31[[#This Row],[EPS0]]), "")</f>
        <v>0.12765957446808524</v>
      </c>
      <c r="Q1137" s="2">
        <f>IFERROR((zacks_custom_screen_2023_05_31[[#This Row],[EPS2]]-zacks_custom_screen_2023_05_31[[#This Row],[EPS1]])/ABS(zacks_custom_screen_2023_05_31[[#This Row],[EPS1]]), "")</f>
        <v>7.5471698113207475E-2</v>
      </c>
      <c r="R1137" s="3">
        <f>IFERROR(zacks_custom_screen_2023_05_31[[#This Row],[Price]]/zacks_custom_screen_2023_05_31[[#This Row],[EPS1]], "")</f>
        <v>16.408805031446541</v>
      </c>
      <c r="S1137" s="3">
        <f>IFERROR(zacks_custom_screen_2023_05_31[[#This Row],[Price]]/zacks_custom_screen_2023_05_31[[#This Row],[EPS2]], "")</f>
        <v>15.257309941520468</v>
      </c>
      <c r="T1137" s="3">
        <f>IFERROR(zacks_custom_screen_2023_05_31[[#This Row],[PE1]]/(zacks_custom_screen_2023_05_31[[#This Row],[EG1]]*100), "")</f>
        <v>1.2853563941299777</v>
      </c>
      <c r="U1137" s="3">
        <f>IFERROR(zacks_custom_screen_2023_05_31[[#This Row],[PE2]]/(zacks_custom_screen_2023_05_31[[#This Row],[EG2]]*100), "")</f>
        <v>2.0215935672514638</v>
      </c>
      <c r="V1137"/>
      <c r="W1137"/>
      <c r="X1137"/>
    </row>
    <row r="1138" spans="2:24" hidden="1" x14ac:dyDescent="0.25">
      <c r="B1138" t="s">
        <v>2413</v>
      </c>
      <c r="C1138">
        <v>5246.06</v>
      </c>
      <c r="D1138" t="s">
        <v>2412</v>
      </c>
      <c r="E1138" t="s">
        <v>13</v>
      </c>
      <c r="F1138" t="s">
        <v>223</v>
      </c>
      <c r="G1138" t="s">
        <v>270</v>
      </c>
      <c r="H1138">
        <v>12</v>
      </c>
      <c r="I1138">
        <v>202212</v>
      </c>
      <c r="J1138" s="1">
        <v>9.3699999999999992</v>
      </c>
      <c r="K1138" s="1">
        <v>1.49</v>
      </c>
      <c r="L1138" s="1">
        <v>1.94</v>
      </c>
      <c r="M1138" s="1">
        <v>2.2599999999999998</v>
      </c>
      <c r="N1138" s="1" t="e">
        <f>INDEX(Data!Z:Z,MATCH(zacks_custom_screen_2023_05_31[[#This Row],[Company Name]] &amp; "*", Data!Y:Y,0))</f>
        <v>#N/A</v>
      </c>
      <c r="O1138" s="1" t="e">
        <f>INDEX(Data!AA:AA,MATCH(zacks_custom_screen_2023_05_31[[#This Row],[Company Name]] &amp; "*", Data!Y:Y,0))</f>
        <v>#N/A</v>
      </c>
      <c r="P1138" s="2">
        <f>IFERROR((zacks_custom_screen_2023_05_31[[#This Row],[EPS1]]-zacks_custom_screen_2023_05_31[[#This Row],[EPS0]])/ABS(zacks_custom_screen_2023_05_31[[#This Row],[EPS0]]), "")</f>
        <v>0.3020134228187919</v>
      </c>
      <c r="Q1138" s="2">
        <f>IFERROR((zacks_custom_screen_2023_05_31[[#This Row],[EPS2]]-zacks_custom_screen_2023_05_31[[#This Row],[EPS1]])/ABS(zacks_custom_screen_2023_05_31[[#This Row],[EPS1]]), "")</f>
        <v>0.16494845360824734</v>
      </c>
      <c r="R1138" s="3">
        <f>IFERROR(zacks_custom_screen_2023_05_31[[#This Row],[Price]]/zacks_custom_screen_2023_05_31[[#This Row],[EPS1]], "")</f>
        <v>4.8298969072164946</v>
      </c>
      <c r="S1138" s="3">
        <f>IFERROR(zacks_custom_screen_2023_05_31[[#This Row],[Price]]/zacks_custom_screen_2023_05_31[[#This Row],[EPS2]], "")</f>
        <v>4.1460176991150446</v>
      </c>
      <c r="T1138" s="3">
        <f>IFERROR(zacks_custom_screen_2023_05_31[[#This Row],[PE1]]/(zacks_custom_screen_2023_05_31[[#This Row],[EG1]]*100), "")</f>
        <v>0.15992325315005729</v>
      </c>
      <c r="U1138" s="3">
        <f>IFERROR(zacks_custom_screen_2023_05_31[[#This Row],[PE2]]/(zacks_custom_screen_2023_05_31[[#This Row],[EG2]]*100), "")</f>
        <v>0.25135232300884969</v>
      </c>
      <c r="V1138"/>
      <c r="W1138"/>
      <c r="X1138"/>
    </row>
    <row r="1139" spans="2:24" hidden="1" x14ac:dyDescent="0.25">
      <c r="B1139" t="s">
        <v>2415</v>
      </c>
      <c r="C1139">
        <v>4276.3</v>
      </c>
      <c r="D1139" t="s">
        <v>2414</v>
      </c>
      <c r="E1139" t="s">
        <v>13</v>
      </c>
      <c r="F1139" t="s">
        <v>41</v>
      </c>
      <c r="G1139" t="s">
        <v>61</v>
      </c>
      <c r="H1139">
        <v>12</v>
      </c>
      <c r="I1139">
        <v>202212</v>
      </c>
      <c r="J1139" s="1">
        <v>31.6</v>
      </c>
      <c r="K1139" s="1">
        <v>2.0699999999999998</v>
      </c>
      <c r="L1139" s="1">
        <v>2.58</v>
      </c>
      <c r="M1139" s="1">
        <v>3.09</v>
      </c>
      <c r="N1139" s="1" t="e">
        <f>INDEX(Data!Z:Z,MATCH(zacks_custom_screen_2023_05_31[[#This Row],[Company Name]] &amp; "*", Data!Y:Y,0))</f>
        <v>#N/A</v>
      </c>
      <c r="O1139" s="1" t="e">
        <f>INDEX(Data!AA:AA,MATCH(zacks_custom_screen_2023_05_31[[#This Row],[Company Name]] &amp; "*", Data!Y:Y,0))</f>
        <v>#N/A</v>
      </c>
      <c r="P1139" s="2">
        <f>IFERROR((zacks_custom_screen_2023_05_31[[#This Row],[EPS1]]-zacks_custom_screen_2023_05_31[[#This Row],[EPS0]])/ABS(zacks_custom_screen_2023_05_31[[#This Row],[EPS0]]), "")</f>
        <v>0.24637681159420302</v>
      </c>
      <c r="Q1139" s="2">
        <f>IFERROR((zacks_custom_screen_2023_05_31[[#This Row],[EPS2]]-zacks_custom_screen_2023_05_31[[#This Row],[EPS1]])/ABS(zacks_custom_screen_2023_05_31[[#This Row],[EPS1]]), "")</f>
        <v>0.19767441860465107</v>
      </c>
      <c r="R1139" s="3">
        <f>IFERROR(zacks_custom_screen_2023_05_31[[#This Row],[Price]]/zacks_custom_screen_2023_05_31[[#This Row],[EPS1]], "")</f>
        <v>12.248062015503876</v>
      </c>
      <c r="S1139" s="3">
        <f>IFERROR(zacks_custom_screen_2023_05_31[[#This Row],[Price]]/zacks_custom_screen_2023_05_31[[#This Row],[EPS2]], "")</f>
        <v>10.226537216828479</v>
      </c>
      <c r="T1139" s="3">
        <f>IFERROR(zacks_custom_screen_2023_05_31[[#This Row],[PE1]]/(zacks_custom_screen_2023_05_31[[#This Row],[EG1]]*100), "")</f>
        <v>0.4971272229822159</v>
      </c>
      <c r="U1139" s="3">
        <f>IFERROR(zacks_custom_screen_2023_05_31[[#This Row],[PE2]]/(zacks_custom_screen_2023_05_31[[#This Row],[EG2]]*100), "")</f>
        <v>0.51734247096897046</v>
      </c>
      <c r="V1139"/>
      <c r="W1139"/>
      <c r="X1139"/>
    </row>
    <row r="1140" spans="2:24" hidden="1" x14ac:dyDescent="0.25">
      <c r="B1140" t="s">
        <v>2417</v>
      </c>
      <c r="C1140">
        <v>6707.24</v>
      </c>
      <c r="D1140" t="s">
        <v>2416</v>
      </c>
      <c r="E1140" t="s">
        <v>13</v>
      </c>
      <c r="F1140" t="s">
        <v>37</v>
      </c>
      <c r="G1140" t="s">
        <v>127</v>
      </c>
      <c r="H1140">
        <v>12</v>
      </c>
      <c r="I1140">
        <v>202212</v>
      </c>
      <c r="J1140" s="1">
        <v>185.15</v>
      </c>
      <c r="K1140" s="1">
        <v>11.44</v>
      </c>
      <c r="L1140" s="1">
        <v>15.26</v>
      </c>
      <c r="M1140" s="1">
        <v>17.05</v>
      </c>
      <c r="N1140" s="1" t="e">
        <f>INDEX(Data!Z:Z,MATCH(zacks_custom_screen_2023_05_31[[#This Row],[Company Name]] &amp; "*", Data!Y:Y,0))</f>
        <v>#N/A</v>
      </c>
      <c r="O1140" s="1" t="e">
        <f>INDEX(Data!AA:AA,MATCH(zacks_custom_screen_2023_05_31[[#This Row],[Company Name]] &amp; "*", Data!Y:Y,0))</f>
        <v>#N/A</v>
      </c>
      <c r="P1140" s="2">
        <f>IFERROR((zacks_custom_screen_2023_05_31[[#This Row],[EPS1]]-zacks_custom_screen_2023_05_31[[#This Row],[EPS0]])/ABS(zacks_custom_screen_2023_05_31[[#This Row],[EPS0]]), "")</f>
        <v>0.33391608391608396</v>
      </c>
      <c r="Q1140" s="2">
        <f>IFERROR((zacks_custom_screen_2023_05_31[[#This Row],[EPS2]]-zacks_custom_screen_2023_05_31[[#This Row],[EPS1]])/ABS(zacks_custom_screen_2023_05_31[[#This Row],[EPS1]]), "")</f>
        <v>0.11730013106159902</v>
      </c>
      <c r="R1140" s="3">
        <f>IFERROR(zacks_custom_screen_2023_05_31[[#This Row],[Price]]/zacks_custom_screen_2023_05_31[[#This Row],[EPS1]], "")</f>
        <v>12.13302752293578</v>
      </c>
      <c r="S1140" s="3">
        <f>IFERROR(zacks_custom_screen_2023_05_31[[#This Row],[Price]]/zacks_custom_screen_2023_05_31[[#This Row],[EPS2]], "")</f>
        <v>10.859237536656892</v>
      </c>
      <c r="T1140" s="3">
        <f>IFERROR(zacks_custom_screen_2023_05_31[[#This Row],[PE1]]/(zacks_custom_screen_2023_05_31[[#This Row],[EG1]]*100), "")</f>
        <v>0.36335558864498774</v>
      </c>
      <c r="U1140" s="3">
        <f>IFERROR(zacks_custom_screen_2023_05_31[[#This Row],[PE2]]/(zacks_custom_screen_2023_05_31[[#This Row],[EG2]]*100), "")</f>
        <v>0.92576516653287189</v>
      </c>
      <c r="V1140"/>
      <c r="W1140"/>
      <c r="X1140"/>
    </row>
    <row r="1141" spans="2:24" hidden="1" x14ac:dyDescent="0.25">
      <c r="B1141" t="s">
        <v>2419</v>
      </c>
      <c r="C1141">
        <v>3403.02</v>
      </c>
      <c r="D1141" t="s">
        <v>2418</v>
      </c>
      <c r="E1141" t="s">
        <v>22</v>
      </c>
      <c r="F1141" t="s">
        <v>41</v>
      </c>
      <c r="G1141" t="s">
        <v>67</v>
      </c>
      <c r="H1141">
        <v>12</v>
      </c>
      <c r="I1141">
        <v>202212</v>
      </c>
      <c r="J1141" s="1">
        <v>64.510000000000005</v>
      </c>
      <c r="K1141" s="1">
        <v>-2.4700000000000002</v>
      </c>
      <c r="L1141" s="1">
        <v>-3.98</v>
      </c>
      <c r="M1141" s="1">
        <v>-4.25</v>
      </c>
      <c r="N1141" s="1" t="e">
        <f>INDEX(Data!Z:Z,MATCH(zacks_custom_screen_2023_05_31[[#This Row],[Company Name]] &amp; "*", Data!Y:Y,0))</f>
        <v>#N/A</v>
      </c>
      <c r="O1141" s="1" t="e">
        <f>INDEX(Data!AA:AA,MATCH(zacks_custom_screen_2023_05_31[[#This Row],[Company Name]] &amp; "*", Data!Y:Y,0))</f>
        <v>#N/A</v>
      </c>
      <c r="P1141" s="2">
        <f>IFERROR((zacks_custom_screen_2023_05_31[[#This Row],[EPS1]]-zacks_custom_screen_2023_05_31[[#This Row],[EPS0]])/ABS(zacks_custom_screen_2023_05_31[[#This Row],[EPS0]]), "")</f>
        <v>-0.61133603238866385</v>
      </c>
      <c r="Q1141" s="2">
        <f>IFERROR((zacks_custom_screen_2023_05_31[[#This Row],[EPS2]]-zacks_custom_screen_2023_05_31[[#This Row],[EPS1]])/ABS(zacks_custom_screen_2023_05_31[[#This Row],[EPS1]]), "")</f>
        <v>-6.78391959798995E-2</v>
      </c>
      <c r="R1141" s="3">
        <f>IFERROR(zacks_custom_screen_2023_05_31[[#This Row],[Price]]/zacks_custom_screen_2023_05_31[[#This Row],[EPS1]], "")</f>
        <v>-16.208542713567841</v>
      </c>
      <c r="S1141" s="3">
        <f>IFERROR(zacks_custom_screen_2023_05_31[[#This Row],[Price]]/zacks_custom_screen_2023_05_31[[#This Row],[EPS2]], "")</f>
        <v>-15.178823529411765</v>
      </c>
      <c r="T1141" s="3">
        <f>IFERROR(zacks_custom_screen_2023_05_31[[#This Row],[PE1]]/(zacks_custom_screen_2023_05_31[[#This Row],[EG1]]*100), "")</f>
        <v>0.26513311591067928</v>
      </c>
      <c r="U1141" s="3">
        <f>IFERROR(zacks_custom_screen_2023_05_31[[#This Row],[PE2]]/(zacks_custom_screen_2023_05_31[[#This Row],[EG2]]*100), "")</f>
        <v>2.2374710239651416</v>
      </c>
      <c r="V1141"/>
      <c r="W1141"/>
      <c r="X1141"/>
    </row>
    <row r="1142" spans="2:24" hidden="1" x14ac:dyDescent="0.25">
      <c r="B1142" t="s">
        <v>2421</v>
      </c>
      <c r="C1142">
        <v>29630.7</v>
      </c>
      <c r="D1142" t="s">
        <v>2420</v>
      </c>
      <c r="E1142" t="s">
        <v>13</v>
      </c>
      <c r="F1142" t="s">
        <v>37</v>
      </c>
      <c r="G1142" t="s">
        <v>89</v>
      </c>
      <c r="H1142">
        <v>12</v>
      </c>
      <c r="I1142">
        <v>202212</v>
      </c>
      <c r="J1142" s="1">
        <v>81.180000000000007</v>
      </c>
      <c r="K1142" s="1">
        <v>9.4600000000000009</v>
      </c>
      <c r="L1142" s="1">
        <v>11.94</v>
      </c>
      <c r="M1142" s="1">
        <v>12.8</v>
      </c>
      <c r="N1142" s="1">
        <f>INDEX(Data!Z:Z,MATCH(zacks_custom_screen_2023_05_31[[#This Row],[Company Name]] &amp; "*", Data!Y:Y,0))</f>
        <v>524113</v>
      </c>
      <c r="O1142" s="1">
        <f>INDEX(Data!AA:AA,MATCH(zacks_custom_screen_2023_05_31[[#This Row],[Company Name]] &amp; "*", Data!Y:Y,0))</f>
        <v>524114</v>
      </c>
      <c r="P1142" s="2">
        <f>IFERROR((zacks_custom_screen_2023_05_31[[#This Row],[EPS1]]-zacks_custom_screen_2023_05_31[[#This Row],[EPS0]])/ABS(zacks_custom_screen_2023_05_31[[#This Row],[EPS0]]), "")</f>
        <v>0.26215644820295969</v>
      </c>
      <c r="Q1142" s="2">
        <f>IFERROR((zacks_custom_screen_2023_05_31[[#This Row],[EPS2]]-zacks_custom_screen_2023_05_31[[#This Row],[EPS1]])/ABS(zacks_custom_screen_2023_05_31[[#This Row],[EPS1]]), "")</f>
        <v>7.2026800670016849E-2</v>
      </c>
      <c r="R1142" s="3">
        <f>IFERROR(zacks_custom_screen_2023_05_31[[#This Row],[Price]]/zacks_custom_screen_2023_05_31[[#This Row],[EPS1]], "")</f>
        <v>6.7989949748743728</v>
      </c>
      <c r="S1142" s="3">
        <f>IFERROR(zacks_custom_screen_2023_05_31[[#This Row],[Price]]/zacks_custom_screen_2023_05_31[[#This Row],[EPS2]], "")</f>
        <v>6.3421875000000005</v>
      </c>
      <c r="T1142" s="3">
        <f>IFERROR(zacks_custom_screen_2023_05_31[[#This Row],[PE1]]/(zacks_custom_screen_2023_05_31[[#This Row],[EG1]]*100), "")</f>
        <v>0.25934875992867579</v>
      </c>
      <c r="U1142" s="3">
        <f>IFERROR(zacks_custom_screen_2023_05_31[[#This Row],[PE2]]/(zacks_custom_screen_2023_05_31[[#This Row],[EG2]]*100), "")</f>
        <v>0.88053161337209185</v>
      </c>
      <c r="V1142"/>
      <c r="W1142"/>
      <c r="X1142"/>
    </row>
    <row r="1143" spans="2:24" hidden="1" x14ac:dyDescent="0.25">
      <c r="B1143" t="s">
        <v>2423</v>
      </c>
      <c r="C1143">
        <v>50792.1</v>
      </c>
      <c r="D1143" t="s">
        <v>2422</v>
      </c>
      <c r="E1143" t="s">
        <v>13</v>
      </c>
      <c r="F1143" t="s">
        <v>37</v>
      </c>
      <c r="G1143" t="s">
        <v>250</v>
      </c>
      <c r="H1143">
        <v>12</v>
      </c>
      <c r="I1143">
        <v>202212</v>
      </c>
      <c r="J1143" s="1">
        <v>288.89999999999998</v>
      </c>
      <c r="K1143" s="1">
        <v>15.92</v>
      </c>
      <c r="L1143" s="1">
        <v>16.79</v>
      </c>
      <c r="M1143" s="1">
        <v>17.649999999999999</v>
      </c>
      <c r="N1143" s="1">
        <f>INDEX(Data!Z:Z,MATCH(zacks_custom_screen_2023_05_31[[#This Row],[Company Name]] &amp; "*", Data!Y:Y,0))</f>
        <v>531110</v>
      </c>
      <c r="O1143" s="1">
        <f>INDEX(Data!AA:AA,MATCH(zacks_custom_screen_2023_05_31[[#This Row],[Company Name]] &amp; "*", Data!Y:Y,0))</f>
        <v>0</v>
      </c>
      <c r="P1143" s="2">
        <f>IFERROR((zacks_custom_screen_2023_05_31[[#This Row],[EPS1]]-zacks_custom_screen_2023_05_31[[#This Row],[EPS0]])/ABS(zacks_custom_screen_2023_05_31[[#This Row],[EPS0]]), "")</f>
        <v>5.4648241206030103E-2</v>
      </c>
      <c r="Q1143" s="2">
        <f>IFERROR((zacks_custom_screen_2023_05_31[[#This Row],[EPS2]]-zacks_custom_screen_2023_05_31[[#This Row],[EPS1]])/ABS(zacks_custom_screen_2023_05_31[[#This Row],[EPS1]]), "")</f>
        <v>5.1220964860035703E-2</v>
      </c>
      <c r="R1143" s="3">
        <f>IFERROR(zacks_custom_screen_2023_05_31[[#This Row],[Price]]/zacks_custom_screen_2023_05_31[[#This Row],[EPS1]], "")</f>
        <v>17.206670637284098</v>
      </c>
      <c r="S1143" s="3">
        <f>IFERROR(zacks_custom_screen_2023_05_31[[#This Row],[Price]]/zacks_custom_screen_2023_05_31[[#This Row],[EPS2]], "")</f>
        <v>16.368271954674221</v>
      </c>
      <c r="T1143" s="3">
        <f>IFERROR(zacks_custom_screen_2023_05_31[[#This Row],[PE1]]/(zacks_custom_screen_2023_05_31[[#This Row],[EG1]]*100), "")</f>
        <v>3.1486229487995758</v>
      </c>
      <c r="U1143" s="3">
        <f>IFERROR(zacks_custom_screen_2023_05_31[[#This Row],[PE2]]/(zacks_custom_screen_2023_05_31[[#This Row],[EG2]]*100), "")</f>
        <v>3.1956196060346547</v>
      </c>
      <c r="V1143"/>
      <c r="W1143"/>
      <c r="X1143"/>
    </row>
    <row r="1144" spans="2:24" hidden="1" x14ac:dyDescent="0.25">
      <c r="B1144" t="s">
        <v>2425</v>
      </c>
      <c r="C1144">
        <v>4586.46</v>
      </c>
      <c r="D1144" t="s">
        <v>2424</v>
      </c>
      <c r="E1144" t="s">
        <v>13</v>
      </c>
      <c r="F1144" t="s">
        <v>85</v>
      </c>
      <c r="G1144" t="s">
        <v>286</v>
      </c>
      <c r="H1144">
        <v>12</v>
      </c>
      <c r="I1144">
        <v>202212</v>
      </c>
      <c r="J1144" s="1">
        <v>43.74</v>
      </c>
      <c r="K1144" s="1">
        <v>1.81</v>
      </c>
      <c r="L1144" s="1">
        <v>2.09</v>
      </c>
      <c r="M1144" s="1">
        <v>2.42</v>
      </c>
      <c r="N1144" s="1">
        <f>INDEX(Data!Z:Z,MATCH(zacks_custom_screen_2023_05_31[[#This Row],[Company Name]] &amp; "*", Data!Y:Y,0))</f>
        <v>322110</v>
      </c>
      <c r="O1144" s="1">
        <f>INDEX(Data!AA:AA,MATCH(zacks_custom_screen_2023_05_31[[#This Row],[Company Name]] &amp; "*", Data!Y:Y,0))</f>
        <v>0</v>
      </c>
      <c r="P1144" s="2">
        <f>IFERROR((zacks_custom_screen_2023_05_31[[#This Row],[EPS1]]-zacks_custom_screen_2023_05_31[[#This Row],[EPS0]])/ABS(zacks_custom_screen_2023_05_31[[#This Row],[EPS0]]), "")</f>
        <v>0.15469613259668497</v>
      </c>
      <c r="Q1144" s="2">
        <f>IFERROR((zacks_custom_screen_2023_05_31[[#This Row],[EPS2]]-zacks_custom_screen_2023_05_31[[#This Row],[EPS1]])/ABS(zacks_custom_screen_2023_05_31[[#This Row],[EPS1]]), "")</f>
        <v>0.15789473684210531</v>
      </c>
      <c r="R1144" s="3">
        <f>IFERROR(zacks_custom_screen_2023_05_31[[#This Row],[Price]]/zacks_custom_screen_2023_05_31[[#This Row],[EPS1]], "")</f>
        <v>20.928229665071772</v>
      </c>
      <c r="S1144" s="3">
        <f>IFERROR(zacks_custom_screen_2023_05_31[[#This Row],[Price]]/zacks_custom_screen_2023_05_31[[#This Row],[EPS2]], "")</f>
        <v>18.074380165289259</v>
      </c>
      <c r="T1144" s="3">
        <f>IFERROR(zacks_custom_screen_2023_05_31[[#This Row],[PE1]]/(zacks_custom_screen_2023_05_31[[#This Row],[EG1]]*100), "")</f>
        <v>1.3528605604921404</v>
      </c>
      <c r="U1144" s="3">
        <f>IFERROR(zacks_custom_screen_2023_05_31[[#This Row],[PE2]]/(zacks_custom_screen_2023_05_31[[#This Row],[EG2]]*100), "")</f>
        <v>1.1447107438016528</v>
      </c>
      <c r="V1144"/>
      <c r="W1144"/>
      <c r="X1144"/>
    </row>
    <row r="1145" spans="2:24" hidden="1" x14ac:dyDescent="0.25">
      <c r="B1145" t="s">
        <v>2427</v>
      </c>
      <c r="C1145">
        <v>7180.14</v>
      </c>
      <c r="D1145" t="s">
        <v>2426</v>
      </c>
      <c r="E1145" t="s">
        <v>22</v>
      </c>
      <c r="F1145" t="s">
        <v>107</v>
      </c>
      <c r="G1145" t="s">
        <v>776</v>
      </c>
      <c r="H1145">
        <v>12</v>
      </c>
      <c r="I1145">
        <v>202212</v>
      </c>
      <c r="J1145" s="1">
        <v>3.39</v>
      </c>
      <c r="K1145" s="1">
        <v>-0.23</v>
      </c>
      <c r="L1145" s="1">
        <v>-0.5</v>
      </c>
      <c r="N1145" s="1" t="e">
        <f>INDEX(Data!Z:Z,MATCH(zacks_custom_screen_2023_05_31[[#This Row],[Company Name]] &amp; "*", Data!Y:Y,0))</f>
        <v>#N/A</v>
      </c>
      <c r="O1145" s="1" t="e">
        <f>INDEX(Data!AA:AA,MATCH(zacks_custom_screen_2023_05_31[[#This Row],[Company Name]] &amp; "*", Data!Y:Y,0))</f>
        <v>#N/A</v>
      </c>
      <c r="P1145" s="2">
        <f>IFERROR((zacks_custom_screen_2023_05_31[[#This Row],[EPS1]]-zacks_custom_screen_2023_05_31[[#This Row],[EPS0]])/ABS(zacks_custom_screen_2023_05_31[[#This Row],[EPS0]]), "")</f>
        <v>-1.173913043478261</v>
      </c>
      <c r="Q1145" s="2">
        <f>IFERROR((zacks_custom_screen_2023_05_31[[#This Row],[EPS2]]-zacks_custom_screen_2023_05_31[[#This Row],[EPS1]])/ABS(zacks_custom_screen_2023_05_31[[#This Row],[EPS1]]), "")</f>
        <v>1</v>
      </c>
      <c r="R1145" s="3">
        <f>IFERROR(zacks_custom_screen_2023_05_31[[#This Row],[Price]]/zacks_custom_screen_2023_05_31[[#This Row],[EPS1]], "")</f>
        <v>-6.78</v>
      </c>
      <c r="S1145" s="3" t="str">
        <f>IFERROR(zacks_custom_screen_2023_05_31[[#This Row],[Price]]/zacks_custom_screen_2023_05_31[[#This Row],[EPS2]], "")</f>
        <v/>
      </c>
      <c r="T1145" s="3">
        <f>IFERROR(zacks_custom_screen_2023_05_31[[#This Row],[PE1]]/(zacks_custom_screen_2023_05_31[[#This Row],[EG1]]*100), "")</f>
        <v>5.7755555555555553E-2</v>
      </c>
      <c r="U1145" s="3" t="str">
        <f>IFERROR(zacks_custom_screen_2023_05_31[[#This Row],[PE2]]/(zacks_custom_screen_2023_05_31[[#This Row],[EG2]]*100), "")</f>
        <v/>
      </c>
      <c r="V1145"/>
      <c r="W1145"/>
      <c r="X1145"/>
    </row>
    <row r="1146" spans="2:24" hidden="1" x14ac:dyDescent="0.25">
      <c r="B1146" t="s">
        <v>2429</v>
      </c>
      <c r="C1146">
        <v>7111.3</v>
      </c>
      <c r="D1146" t="s">
        <v>2428</v>
      </c>
      <c r="E1146" t="s">
        <v>13</v>
      </c>
      <c r="F1146" t="s">
        <v>330</v>
      </c>
      <c r="G1146" t="s">
        <v>973</v>
      </c>
      <c r="H1146">
        <v>12</v>
      </c>
      <c r="I1146">
        <v>202212</v>
      </c>
      <c r="J1146" s="1">
        <v>9.93</v>
      </c>
      <c r="K1146" s="1">
        <v>0.64</v>
      </c>
      <c r="L1146" s="1">
        <v>0.7</v>
      </c>
      <c r="M1146" s="1">
        <v>0.79</v>
      </c>
      <c r="N1146" s="1">
        <f>INDEX(Data!Z:Z,MATCH(zacks_custom_screen_2023_05_31[[#This Row],[Company Name]] &amp; "*", Data!Y:Y,0))</f>
        <v>311352</v>
      </c>
      <c r="O1146" s="1">
        <f>INDEX(Data!AA:AA,MATCH(zacks_custom_screen_2023_05_31[[#This Row],[Company Name]] &amp; "*", Data!Y:Y,0))</f>
        <v>0</v>
      </c>
      <c r="P1146" s="2">
        <f>IFERROR((zacks_custom_screen_2023_05_31[[#This Row],[EPS1]]-zacks_custom_screen_2023_05_31[[#This Row],[EPS0]])/ABS(zacks_custom_screen_2023_05_31[[#This Row],[EPS0]]), "")</f>
        <v>9.3749999999999903E-2</v>
      </c>
      <c r="Q1146" s="2">
        <f>IFERROR((zacks_custom_screen_2023_05_31[[#This Row],[EPS2]]-zacks_custom_screen_2023_05_31[[#This Row],[EPS1]])/ABS(zacks_custom_screen_2023_05_31[[#This Row],[EPS1]]), "")</f>
        <v>0.1285714285714287</v>
      </c>
      <c r="R1146" s="3">
        <f>IFERROR(zacks_custom_screen_2023_05_31[[#This Row],[Price]]/zacks_custom_screen_2023_05_31[[#This Row],[EPS1]], "")</f>
        <v>14.185714285714287</v>
      </c>
      <c r="S1146" s="3">
        <f>IFERROR(zacks_custom_screen_2023_05_31[[#This Row],[Price]]/zacks_custom_screen_2023_05_31[[#This Row],[EPS2]], "")</f>
        <v>12.569620253164556</v>
      </c>
      <c r="T1146" s="3">
        <f>IFERROR(zacks_custom_screen_2023_05_31[[#This Row],[PE1]]/(zacks_custom_screen_2023_05_31[[#This Row],[EG1]]*100), "")</f>
        <v>1.5131428571428587</v>
      </c>
      <c r="U1146" s="3">
        <f>IFERROR(zacks_custom_screen_2023_05_31[[#This Row],[PE2]]/(zacks_custom_screen_2023_05_31[[#This Row],[EG2]]*100), "")</f>
        <v>0.97763713080168679</v>
      </c>
      <c r="V1146"/>
      <c r="W1146"/>
      <c r="X1146"/>
    </row>
    <row r="1147" spans="2:24" hidden="1" x14ac:dyDescent="0.25">
      <c r="B1147" t="s">
        <v>2431</v>
      </c>
      <c r="C1147">
        <v>9056.5300000000007</v>
      </c>
      <c r="D1147" t="s">
        <v>2430</v>
      </c>
      <c r="E1147" t="s">
        <v>13</v>
      </c>
      <c r="F1147" t="s">
        <v>14</v>
      </c>
      <c r="G1147" t="s">
        <v>2149</v>
      </c>
      <c r="H1147">
        <v>1</v>
      </c>
      <c r="I1147">
        <v>202301</v>
      </c>
      <c r="J1147" s="1">
        <v>29.4</v>
      </c>
      <c r="K1147" s="1">
        <v>1.31</v>
      </c>
      <c r="L1147" s="1">
        <v>1.31</v>
      </c>
      <c r="M1147" s="1">
        <v>1.64</v>
      </c>
      <c r="N1147" s="1">
        <f>INDEX(Data!Z:Z,MATCH(zacks_custom_screen_2023_05_31[[#This Row],[Company Name]] &amp; "*", Data!Y:Y,0))</f>
        <v>334112</v>
      </c>
      <c r="O1147" s="1">
        <f>INDEX(Data!AA:AA,MATCH(zacks_custom_screen_2023_05_31[[#This Row],[Company Name]] &amp; "*", Data!Y:Y,0))</f>
        <v>511210</v>
      </c>
      <c r="P1147" s="2">
        <f>IFERROR((zacks_custom_screen_2023_05_31[[#This Row],[EPS1]]-zacks_custom_screen_2023_05_31[[#This Row],[EPS0]])/ABS(zacks_custom_screen_2023_05_31[[#This Row],[EPS0]]), "")</f>
        <v>0</v>
      </c>
      <c r="Q1147" s="2">
        <f>IFERROR((zacks_custom_screen_2023_05_31[[#This Row],[EPS2]]-zacks_custom_screen_2023_05_31[[#This Row],[EPS1]])/ABS(zacks_custom_screen_2023_05_31[[#This Row],[EPS1]]), "")</f>
        <v>0.25190839694656475</v>
      </c>
      <c r="R1147" s="3">
        <f>IFERROR(zacks_custom_screen_2023_05_31[[#This Row],[Price]]/zacks_custom_screen_2023_05_31[[#This Row],[EPS1]], "")</f>
        <v>22.44274809160305</v>
      </c>
      <c r="S1147" s="3">
        <f>IFERROR(zacks_custom_screen_2023_05_31[[#This Row],[Price]]/zacks_custom_screen_2023_05_31[[#This Row],[EPS2]], "")</f>
        <v>17.926829268292682</v>
      </c>
      <c r="T1147" s="3" t="str">
        <f>IFERROR(zacks_custom_screen_2023_05_31[[#This Row],[PE1]]/(zacks_custom_screen_2023_05_31[[#This Row],[EG1]]*100), "")</f>
        <v/>
      </c>
      <c r="U1147" s="3">
        <f>IFERROR(zacks_custom_screen_2023_05_31[[#This Row],[PE2]]/(zacks_custom_screen_2023_05_31[[#This Row],[EG2]]*100), "")</f>
        <v>0.71164079822616444</v>
      </c>
      <c r="V1147"/>
      <c r="W1147"/>
      <c r="X1147"/>
    </row>
    <row r="1148" spans="2:24" hidden="1" x14ac:dyDescent="0.25">
      <c r="B1148" t="s">
        <v>2433</v>
      </c>
      <c r="C1148">
        <v>42944.92</v>
      </c>
      <c r="D1148" t="s">
        <v>2432</v>
      </c>
      <c r="E1148" t="s">
        <v>13</v>
      </c>
      <c r="F1148" t="s">
        <v>223</v>
      </c>
      <c r="G1148" t="s">
        <v>1101</v>
      </c>
      <c r="H1148">
        <v>12</v>
      </c>
      <c r="I1148">
        <v>202212</v>
      </c>
      <c r="J1148" s="1">
        <v>93.59</v>
      </c>
      <c r="K1148" s="1">
        <v>18.79</v>
      </c>
      <c r="L1148" s="1">
        <v>14.39</v>
      </c>
      <c r="M1148" s="1">
        <v>11.83</v>
      </c>
      <c r="N1148" s="1">
        <f>INDEX(Data!Z:Z,MATCH(zacks_custom_screen_2023_05_31[[#This Row],[Company Name]] &amp; "*", Data!Y:Y,0))</f>
        <v>447190</v>
      </c>
      <c r="O1148" s="1">
        <f>INDEX(Data!AA:AA,MATCH(zacks_custom_screen_2023_05_31[[#This Row],[Company Name]] &amp; "*", Data!Y:Y,0))</f>
        <v>211120</v>
      </c>
      <c r="P1148" s="2">
        <f>IFERROR((zacks_custom_screen_2023_05_31[[#This Row],[EPS1]]-zacks_custom_screen_2023_05_31[[#This Row],[EPS0]])/ABS(zacks_custom_screen_2023_05_31[[#This Row],[EPS0]]), "")</f>
        <v>-0.23416711016498132</v>
      </c>
      <c r="Q1148" s="2">
        <f>IFERROR((zacks_custom_screen_2023_05_31[[#This Row],[EPS2]]-zacks_custom_screen_2023_05_31[[#This Row],[EPS1]])/ABS(zacks_custom_screen_2023_05_31[[#This Row],[EPS1]]), "")</f>
        <v>-0.17790132036136208</v>
      </c>
      <c r="R1148" s="3">
        <f>IFERROR(zacks_custom_screen_2023_05_31[[#This Row],[Price]]/zacks_custom_screen_2023_05_31[[#This Row],[EPS1]], "")</f>
        <v>6.5038220986796382</v>
      </c>
      <c r="S1148" s="3">
        <f>IFERROR(zacks_custom_screen_2023_05_31[[#This Row],[Price]]/zacks_custom_screen_2023_05_31[[#This Row],[EPS2]], "")</f>
        <v>7.9112426035502965</v>
      </c>
      <c r="T1148" s="3">
        <f>IFERROR(zacks_custom_screen_2023_05_31[[#This Row],[PE1]]/(zacks_custom_screen_2023_05_31[[#This Row],[EG1]]*100), "")</f>
        <v>-0.27774276644134188</v>
      </c>
      <c r="U1148" s="3">
        <f>IFERROR(zacks_custom_screen_2023_05_31[[#This Row],[PE2]]/(zacks_custom_screen_2023_05_31[[#This Row],[EG2]]*100), "")</f>
        <v>-0.44469836353550296</v>
      </c>
      <c r="V1148"/>
      <c r="W1148"/>
      <c r="X1148"/>
    </row>
    <row r="1149" spans="2:24" hidden="1" x14ac:dyDescent="0.25">
      <c r="B1149" t="s">
        <v>2434</v>
      </c>
      <c r="C1149">
        <v>15704.32</v>
      </c>
      <c r="D1149" t="s">
        <v>2434</v>
      </c>
      <c r="E1149" t="s">
        <v>22</v>
      </c>
      <c r="F1149" t="s">
        <v>14</v>
      </c>
      <c r="G1149" t="s">
        <v>95</v>
      </c>
      <c r="H1149">
        <v>9</v>
      </c>
      <c r="I1149">
        <v>202209</v>
      </c>
      <c r="J1149" s="1">
        <v>132.69</v>
      </c>
      <c r="K1149" s="1">
        <v>4.58</v>
      </c>
      <c r="L1149" s="1">
        <v>4.3499999999999996</v>
      </c>
      <c r="M1149" s="1">
        <v>5.27</v>
      </c>
      <c r="N1149" s="1" t="e">
        <f>INDEX(Data!Z:Z,MATCH(zacks_custom_screen_2023_05_31[[#This Row],[Company Name]] &amp; "*", Data!Y:Y,0))</f>
        <v>#N/A</v>
      </c>
      <c r="O1149" s="1" t="e">
        <f>INDEX(Data!AA:AA,MATCH(zacks_custom_screen_2023_05_31[[#This Row],[Company Name]] &amp; "*", Data!Y:Y,0))</f>
        <v>#N/A</v>
      </c>
      <c r="P1149" s="2">
        <f>IFERROR((zacks_custom_screen_2023_05_31[[#This Row],[EPS1]]-zacks_custom_screen_2023_05_31[[#This Row],[EPS0]])/ABS(zacks_custom_screen_2023_05_31[[#This Row],[EPS0]]), "")</f>
        <v>-5.0218340611353801E-2</v>
      </c>
      <c r="Q1149" s="2">
        <f>IFERROR((zacks_custom_screen_2023_05_31[[#This Row],[EPS2]]-zacks_custom_screen_2023_05_31[[#This Row],[EPS1]])/ABS(zacks_custom_screen_2023_05_31[[#This Row],[EPS1]]), "")</f>
        <v>0.21149425287356322</v>
      </c>
      <c r="R1149" s="3">
        <f>IFERROR(zacks_custom_screen_2023_05_31[[#This Row],[Price]]/zacks_custom_screen_2023_05_31[[#This Row],[EPS1]], "")</f>
        <v>30.50344827586207</v>
      </c>
      <c r="S1149" s="3">
        <f>IFERROR(zacks_custom_screen_2023_05_31[[#This Row],[Price]]/zacks_custom_screen_2023_05_31[[#This Row],[EPS2]], "")</f>
        <v>25.178368121442126</v>
      </c>
      <c r="T1149" s="3">
        <f>IFERROR(zacks_custom_screen_2023_05_31[[#This Row],[PE1]]/(zacks_custom_screen_2023_05_31[[#This Row],[EG1]]*100), "")</f>
        <v>-6.0741649175412187</v>
      </c>
      <c r="U1149" s="3">
        <f>IFERROR(zacks_custom_screen_2023_05_31[[#This Row],[PE2]]/(zacks_custom_screen_2023_05_31[[#This Row],[EG2]]*100), "")</f>
        <v>1.190498927481231</v>
      </c>
      <c r="V1149"/>
      <c r="W1149"/>
      <c r="X1149"/>
    </row>
    <row r="1150" spans="2:24" hidden="1" x14ac:dyDescent="0.25">
      <c r="B1150" t="s">
        <v>2436</v>
      </c>
      <c r="C1150">
        <v>3053.69</v>
      </c>
      <c r="D1150" t="s">
        <v>2435</v>
      </c>
      <c r="E1150" t="s">
        <v>22</v>
      </c>
      <c r="F1150" t="s">
        <v>41</v>
      </c>
      <c r="G1150" t="s">
        <v>317</v>
      </c>
      <c r="H1150">
        <v>12</v>
      </c>
      <c r="I1150">
        <v>202212</v>
      </c>
      <c r="J1150" s="1">
        <v>41.16</v>
      </c>
      <c r="K1150" s="1">
        <v>-7.79</v>
      </c>
      <c r="L1150" s="1">
        <v>-4.21</v>
      </c>
      <c r="M1150" s="1">
        <v>-3</v>
      </c>
      <c r="N1150" s="1" t="e">
        <f>INDEX(Data!Z:Z,MATCH(zacks_custom_screen_2023_05_31[[#This Row],[Company Name]] &amp; "*", Data!Y:Y,0))</f>
        <v>#N/A</v>
      </c>
      <c r="O1150" s="1" t="e">
        <f>INDEX(Data!AA:AA,MATCH(zacks_custom_screen_2023_05_31[[#This Row],[Company Name]] &amp; "*", Data!Y:Y,0))</f>
        <v>#N/A</v>
      </c>
      <c r="P1150" s="2">
        <f>IFERROR((zacks_custom_screen_2023_05_31[[#This Row],[EPS1]]-zacks_custom_screen_2023_05_31[[#This Row],[EPS0]])/ABS(zacks_custom_screen_2023_05_31[[#This Row],[EPS0]]), "")</f>
        <v>0.4595635430038511</v>
      </c>
      <c r="Q1150" s="2">
        <f>IFERROR((zacks_custom_screen_2023_05_31[[#This Row],[EPS2]]-zacks_custom_screen_2023_05_31[[#This Row],[EPS1]])/ABS(zacks_custom_screen_2023_05_31[[#This Row],[EPS1]]), "")</f>
        <v>0.28741092636579574</v>
      </c>
      <c r="R1150" s="3">
        <f>IFERROR(zacks_custom_screen_2023_05_31[[#This Row],[Price]]/zacks_custom_screen_2023_05_31[[#This Row],[EPS1]], "")</f>
        <v>-9.7767220902612824</v>
      </c>
      <c r="S1150" s="3">
        <f>IFERROR(zacks_custom_screen_2023_05_31[[#This Row],[Price]]/zacks_custom_screen_2023_05_31[[#This Row],[EPS2]], "")</f>
        <v>-13.719999999999999</v>
      </c>
      <c r="T1150" s="3">
        <f>IFERROR(zacks_custom_screen_2023_05_31[[#This Row],[PE1]]/(zacks_custom_screen_2023_05_31[[#This Row],[EG1]]*100), "")</f>
        <v>-0.21273928794171898</v>
      </c>
      <c r="U1150" s="3">
        <f>IFERROR(zacks_custom_screen_2023_05_31[[#This Row],[PE2]]/(zacks_custom_screen_2023_05_31[[#This Row],[EG2]]*100), "")</f>
        <v>-0.47736528925619831</v>
      </c>
      <c r="V1150"/>
      <c r="W1150"/>
      <c r="X1150"/>
    </row>
    <row r="1151" spans="2:24" hidden="1" x14ac:dyDescent="0.25">
      <c r="B1151" t="s">
        <v>2438</v>
      </c>
      <c r="C1151">
        <v>38737.629999999997</v>
      </c>
      <c r="D1151" t="s">
        <v>2437</v>
      </c>
      <c r="E1151" t="s">
        <v>13</v>
      </c>
      <c r="F1151" t="s">
        <v>37</v>
      </c>
      <c r="G1151" t="s">
        <v>89</v>
      </c>
      <c r="H1151">
        <v>12</v>
      </c>
      <c r="I1151">
        <v>202212</v>
      </c>
      <c r="J1151" s="1">
        <v>28.14</v>
      </c>
      <c r="K1151" s="1">
        <v>2.0099999999999998</v>
      </c>
      <c r="L1151" s="1">
        <v>2.2799999999999998</v>
      </c>
      <c r="M1151" s="1">
        <v>2.64</v>
      </c>
      <c r="N1151" s="1">
        <f>INDEX(Data!Z:Z,MATCH(zacks_custom_screen_2023_05_31[[#This Row],[Company Name]] &amp; "*", Data!Y:Y,0))</f>
        <v>524113</v>
      </c>
      <c r="O1151" s="1">
        <f>INDEX(Data!AA:AA,MATCH(zacks_custom_screen_2023_05_31[[#This Row],[Company Name]] &amp; "*", Data!Y:Y,0))</f>
        <v>525120</v>
      </c>
      <c r="P1151" s="2">
        <f>IFERROR((zacks_custom_screen_2023_05_31[[#This Row],[EPS1]]-zacks_custom_screen_2023_05_31[[#This Row],[EPS0]])/ABS(zacks_custom_screen_2023_05_31[[#This Row],[EPS0]]), "")</f>
        <v>0.13432835820895525</v>
      </c>
      <c r="Q1151" s="2">
        <f>IFERROR((zacks_custom_screen_2023_05_31[[#This Row],[EPS2]]-zacks_custom_screen_2023_05_31[[#This Row],[EPS1]])/ABS(zacks_custom_screen_2023_05_31[[#This Row],[EPS1]]), "")</f>
        <v>0.15789473684210542</v>
      </c>
      <c r="R1151" s="3">
        <f>IFERROR(zacks_custom_screen_2023_05_31[[#This Row],[Price]]/zacks_custom_screen_2023_05_31[[#This Row],[EPS1]], "")</f>
        <v>12.342105263157896</v>
      </c>
      <c r="S1151" s="3">
        <f>IFERROR(zacks_custom_screen_2023_05_31[[#This Row],[Price]]/zacks_custom_screen_2023_05_31[[#This Row],[EPS2]], "")</f>
        <v>10.659090909090908</v>
      </c>
      <c r="T1151" s="3">
        <f>IFERROR(zacks_custom_screen_2023_05_31[[#This Row],[PE1]]/(zacks_custom_screen_2023_05_31[[#This Row],[EG1]]*100), "")</f>
        <v>0.91880116959064317</v>
      </c>
      <c r="U1151" s="3">
        <f>IFERROR(zacks_custom_screen_2023_05_31[[#This Row],[PE2]]/(zacks_custom_screen_2023_05_31[[#This Row],[EG2]]*100), "")</f>
        <v>0.67507575757575689</v>
      </c>
      <c r="V1151"/>
      <c r="W1151"/>
      <c r="X1151"/>
    </row>
    <row r="1152" spans="2:24" hidden="1" x14ac:dyDescent="0.25">
      <c r="B1152" t="s">
        <v>2439</v>
      </c>
      <c r="C1152">
        <v>5588.14</v>
      </c>
      <c r="D1152" t="s">
        <v>2439</v>
      </c>
      <c r="E1152" t="s">
        <v>13</v>
      </c>
      <c r="F1152" t="s">
        <v>330</v>
      </c>
      <c r="G1152" t="s">
        <v>806</v>
      </c>
      <c r="H1152">
        <v>1</v>
      </c>
      <c r="I1152">
        <v>202301</v>
      </c>
      <c r="J1152" s="1">
        <v>89</v>
      </c>
      <c r="K1152" s="1">
        <v>8.9700000000000006</v>
      </c>
      <c r="L1152" s="1">
        <v>10.029999999999999</v>
      </c>
      <c r="M1152" s="1">
        <v>11</v>
      </c>
      <c r="N1152" s="1">
        <f>INDEX(Data!Z:Z,MATCH(zacks_custom_screen_2023_05_31[[#This Row],[Company Name]] &amp; "*", Data!Y:Y,0))</f>
        <v>315990</v>
      </c>
      <c r="O1152" s="1">
        <f>INDEX(Data!AA:AA,MATCH(zacks_custom_screen_2023_05_31[[#This Row],[Company Name]] &amp; "*", Data!Y:Y,0))</f>
        <v>0</v>
      </c>
      <c r="P1152" s="2">
        <f>IFERROR((zacks_custom_screen_2023_05_31[[#This Row],[EPS1]]-zacks_custom_screen_2023_05_31[[#This Row],[EPS0]])/ABS(zacks_custom_screen_2023_05_31[[#This Row],[EPS0]]), "")</f>
        <v>0.11817168338907454</v>
      </c>
      <c r="Q1152" s="2">
        <f>IFERROR((zacks_custom_screen_2023_05_31[[#This Row],[EPS2]]-zacks_custom_screen_2023_05_31[[#This Row],[EPS1]])/ABS(zacks_custom_screen_2023_05_31[[#This Row],[EPS1]]), "")</f>
        <v>9.6709870388833566E-2</v>
      </c>
      <c r="R1152" s="3">
        <f>IFERROR(zacks_custom_screen_2023_05_31[[#This Row],[Price]]/zacks_custom_screen_2023_05_31[[#This Row],[EPS1]], "")</f>
        <v>8.8733798604187442</v>
      </c>
      <c r="S1152" s="3">
        <f>IFERROR(zacks_custom_screen_2023_05_31[[#This Row],[Price]]/zacks_custom_screen_2023_05_31[[#This Row],[EPS2]], "")</f>
        <v>8.0909090909090917</v>
      </c>
      <c r="T1152" s="3">
        <f>IFERROR(zacks_custom_screen_2023_05_31[[#This Row],[PE1]]/(zacks_custom_screen_2023_05_31[[#This Row],[EG1]]*100), "")</f>
        <v>0.7508888429052476</v>
      </c>
      <c r="U1152" s="3">
        <f>IFERROR(zacks_custom_screen_2023_05_31[[#This Row],[PE2]]/(zacks_custom_screen_2023_05_31[[#This Row],[EG2]]*100), "")</f>
        <v>0.83661668228678487</v>
      </c>
      <c r="V1152"/>
      <c r="W1152"/>
      <c r="X1152"/>
    </row>
    <row r="1153" spans="2:24" hidden="1" x14ac:dyDescent="0.25">
      <c r="B1153" t="s">
        <v>2441</v>
      </c>
      <c r="C1153">
        <v>26301.46</v>
      </c>
      <c r="D1153" t="s">
        <v>2440</v>
      </c>
      <c r="E1153" t="s">
        <v>13</v>
      </c>
      <c r="F1153" t="s">
        <v>26</v>
      </c>
      <c r="G1153" t="s">
        <v>82</v>
      </c>
      <c r="H1153">
        <v>12</v>
      </c>
      <c r="I1153">
        <v>202212</v>
      </c>
      <c r="J1153" s="1">
        <v>181.17</v>
      </c>
      <c r="K1153" s="1">
        <v>6.34</v>
      </c>
      <c r="L1153" s="1">
        <v>7.01</v>
      </c>
      <c r="M1153" s="1">
        <v>8.1999999999999993</v>
      </c>
      <c r="N1153" s="1">
        <f>INDEX(Data!Z:Z,MATCH(zacks_custom_screen_2023_05_31[[#This Row],[Company Name]] &amp; "*", Data!Y:Y,0))</f>
        <v>238210</v>
      </c>
      <c r="O1153" s="1">
        <f>INDEX(Data!AA:AA,MATCH(zacks_custom_screen_2023_05_31[[#This Row],[Company Name]] &amp; "*", Data!Y:Y,0))</f>
        <v>0</v>
      </c>
      <c r="P1153" s="2">
        <f>IFERROR((zacks_custom_screen_2023_05_31[[#This Row],[EPS1]]-zacks_custom_screen_2023_05_31[[#This Row],[EPS0]])/ABS(zacks_custom_screen_2023_05_31[[#This Row],[EPS0]]), "")</f>
        <v>0.1056782334384858</v>
      </c>
      <c r="Q1153" s="2">
        <f>IFERROR((zacks_custom_screen_2023_05_31[[#This Row],[EPS2]]-zacks_custom_screen_2023_05_31[[#This Row],[EPS1]])/ABS(zacks_custom_screen_2023_05_31[[#This Row],[EPS1]]), "")</f>
        <v>0.16975748930099852</v>
      </c>
      <c r="R1153" s="3">
        <f>IFERROR(zacks_custom_screen_2023_05_31[[#This Row],[Price]]/zacks_custom_screen_2023_05_31[[#This Row],[EPS1]], "")</f>
        <v>25.844507845934377</v>
      </c>
      <c r="S1153" s="3">
        <f>IFERROR(zacks_custom_screen_2023_05_31[[#This Row],[Price]]/zacks_custom_screen_2023_05_31[[#This Row],[EPS2]], "")</f>
        <v>22.09390243902439</v>
      </c>
      <c r="T1153" s="3">
        <f>IFERROR(zacks_custom_screen_2023_05_31[[#This Row],[PE1]]/(zacks_custom_screen_2023_05_31[[#This Row],[EG1]]*100), "")</f>
        <v>2.4455847722869248</v>
      </c>
      <c r="U1153" s="3">
        <f>IFERROR(zacks_custom_screen_2023_05_31[[#This Row],[PE2]]/(zacks_custom_screen_2023_05_31[[#This Row],[EG2]]*100), "")</f>
        <v>1.3014979503996726</v>
      </c>
      <c r="V1153"/>
      <c r="W1153"/>
      <c r="X1153"/>
    </row>
    <row r="1154" spans="2:24" hidden="1" x14ac:dyDescent="0.25">
      <c r="B1154" t="s">
        <v>2443</v>
      </c>
      <c r="C1154">
        <v>3669</v>
      </c>
      <c r="D1154" t="s">
        <v>2442</v>
      </c>
      <c r="E1154" t="s">
        <v>13</v>
      </c>
      <c r="F1154" t="s">
        <v>330</v>
      </c>
      <c r="G1154" t="s">
        <v>474</v>
      </c>
      <c r="H1154">
        <v>12</v>
      </c>
      <c r="I1154">
        <v>202212</v>
      </c>
      <c r="J1154" s="1">
        <v>18.38</v>
      </c>
      <c r="K1154" s="1">
        <v>0.85</v>
      </c>
      <c r="L1154" s="1">
        <v>0.86</v>
      </c>
      <c r="M1154" s="1">
        <v>1.02</v>
      </c>
      <c r="N1154" s="1" t="e">
        <f>INDEX(Data!Z:Z,MATCH(zacks_custom_screen_2023_05_31[[#This Row],[Company Name]] &amp; "*", Data!Y:Y,0))</f>
        <v>#N/A</v>
      </c>
      <c r="O1154" s="1" t="e">
        <f>INDEX(Data!AA:AA,MATCH(zacks_custom_screen_2023_05_31[[#This Row],[Company Name]] &amp; "*", Data!Y:Y,0))</f>
        <v>#N/A</v>
      </c>
      <c r="P1154" s="2">
        <f>IFERROR((zacks_custom_screen_2023_05_31[[#This Row],[EPS1]]-zacks_custom_screen_2023_05_31[[#This Row],[EPS0]])/ABS(zacks_custom_screen_2023_05_31[[#This Row],[EPS0]]), "")</f>
        <v>1.1764705882352951E-2</v>
      </c>
      <c r="Q1154" s="2">
        <f>IFERROR((zacks_custom_screen_2023_05_31[[#This Row],[EPS2]]-zacks_custom_screen_2023_05_31[[#This Row],[EPS1]])/ABS(zacks_custom_screen_2023_05_31[[#This Row],[EPS1]]), "")</f>
        <v>0.186046511627907</v>
      </c>
      <c r="R1154" s="3">
        <f>IFERROR(zacks_custom_screen_2023_05_31[[#This Row],[Price]]/zacks_custom_screen_2023_05_31[[#This Row],[EPS1]], "")</f>
        <v>21.372093023255815</v>
      </c>
      <c r="S1154" s="3">
        <f>IFERROR(zacks_custom_screen_2023_05_31[[#This Row],[Price]]/zacks_custom_screen_2023_05_31[[#This Row],[EPS2]], "")</f>
        <v>18.019607843137255</v>
      </c>
      <c r="T1154" s="3">
        <f>IFERROR(zacks_custom_screen_2023_05_31[[#This Row],[PE1]]/(zacks_custom_screen_2023_05_31[[#This Row],[EG1]]*100), "")</f>
        <v>18.166279069767427</v>
      </c>
      <c r="U1154" s="3">
        <f>IFERROR(zacks_custom_screen_2023_05_31[[#This Row],[PE2]]/(zacks_custom_screen_2023_05_31[[#This Row],[EG2]]*100), "")</f>
        <v>0.96855392156862741</v>
      </c>
      <c r="V1154"/>
      <c r="W1154"/>
      <c r="X1154"/>
    </row>
    <row r="1155" spans="2:24" hidden="1" x14ac:dyDescent="0.25">
      <c r="B1155" t="s">
        <v>2445</v>
      </c>
      <c r="C1155">
        <v>48219.64</v>
      </c>
      <c r="D1155" t="s">
        <v>2444</v>
      </c>
      <c r="E1155" t="s">
        <v>13</v>
      </c>
      <c r="F1155" t="s">
        <v>223</v>
      </c>
      <c r="G1155" t="s">
        <v>270</v>
      </c>
      <c r="H1155">
        <v>12</v>
      </c>
      <c r="I1155">
        <v>202212</v>
      </c>
      <c r="J1155" s="1">
        <v>206.3</v>
      </c>
      <c r="K1155" s="1">
        <v>30.57</v>
      </c>
      <c r="L1155" s="1">
        <v>21.07</v>
      </c>
      <c r="M1155" s="1">
        <v>22.83</v>
      </c>
      <c r="N1155" s="1">
        <f>INDEX(Data!Z:Z,MATCH(zacks_custom_screen_2023_05_31[[#This Row],[Company Name]] &amp; "*", Data!Y:Y,0))</f>
        <v>211120</v>
      </c>
      <c r="O1155" s="1">
        <f>INDEX(Data!AA:AA,MATCH(zacks_custom_screen_2023_05_31[[#This Row],[Company Name]] &amp; "*", Data!Y:Y,0))</f>
        <v>0</v>
      </c>
      <c r="P1155" s="2">
        <f>IFERROR((zacks_custom_screen_2023_05_31[[#This Row],[EPS1]]-zacks_custom_screen_2023_05_31[[#This Row],[EPS0]])/ABS(zacks_custom_screen_2023_05_31[[#This Row],[EPS0]]), "")</f>
        <v>-0.31076218514883874</v>
      </c>
      <c r="Q1155" s="2">
        <f>IFERROR((zacks_custom_screen_2023_05_31[[#This Row],[EPS2]]-zacks_custom_screen_2023_05_31[[#This Row],[EPS1]])/ABS(zacks_custom_screen_2023_05_31[[#This Row],[EPS1]]), "")</f>
        <v>8.3531086853345898E-2</v>
      </c>
      <c r="R1155" s="3">
        <f>IFERROR(zacks_custom_screen_2023_05_31[[#This Row],[Price]]/zacks_custom_screen_2023_05_31[[#This Row],[EPS1]], "")</f>
        <v>9.7911722828666345</v>
      </c>
      <c r="S1155" s="3">
        <f>IFERROR(zacks_custom_screen_2023_05_31[[#This Row],[Price]]/zacks_custom_screen_2023_05_31[[#This Row],[EPS2]], "")</f>
        <v>9.03635567236093</v>
      </c>
      <c r="T1155" s="3">
        <f>IFERROR(zacks_custom_screen_2023_05_31[[#This Row],[PE1]]/(zacks_custom_screen_2023_05_31[[#This Row],[EG1]]*100), "")</f>
        <v>-0.31506961756550844</v>
      </c>
      <c r="U1155" s="3">
        <f>IFERROR(zacks_custom_screen_2023_05_31[[#This Row],[PE2]]/(zacks_custom_screen_2023_05_31[[#This Row],[EG2]]*100), "")</f>
        <v>1.081795534185483</v>
      </c>
      <c r="V1155"/>
      <c r="W1155"/>
      <c r="X1155"/>
    </row>
    <row r="1156" spans="2:24" hidden="1" x14ac:dyDescent="0.25">
      <c r="B1156" t="s">
        <v>2447</v>
      </c>
      <c r="C1156">
        <v>3827.28</v>
      </c>
      <c r="D1156" t="s">
        <v>2446</v>
      </c>
      <c r="E1156" t="s">
        <v>22</v>
      </c>
      <c r="F1156" t="s">
        <v>14</v>
      </c>
      <c r="G1156" t="s">
        <v>201</v>
      </c>
      <c r="H1156">
        <v>6</v>
      </c>
      <c r="I1156">
        <v>202206</v>
      </c>
      <c r="J1156" s="1">
        <v>21.68</v>
      </c>
      <c r="K1156" s="1">
        <v>0.21</v>
      </c>
      <c r="L1156" s="1">
        <v>0.36</v>
      </c>
      <c r="M1156" s="1">
        <v>0.44</v>
      </c>
      <c r="N1156" s="1" t="e">
        <f>INDEX(Data!Z:Z,MATCH(zacks_custom_screen_2023_05_31[[#This Row],[Company Name]] &amp; "*", Data!Y:Y,0))</f>
        <v>#N/A</v>
      </c>
      <c r="O1156" s="1" t="e">
        <f>INDEX(Data!AA:AA,MATCH(zacks_custom_screen_2023_05_31[[#This Row],[Company Name]] &amp; "*", Data!Y:Y,0))</f>
        <v>#N/A</v>
      </c>
      <c r="P1156" s="2">
        <f>IFERROR((zacks_custom_screen_2023_05_31[[#This Row],[EPS1]]-zacks_custom_screen_2023_05_31[[#This Row],[EPS0]])/ABS(zacks_custom_screen_2023_05_31[[#This Row],[EPS0]]), "")</f>
        <v>0.7142857142857143</v>
      </c>
      <c r="Q1156" s="2">
        <f>IFERROR((zacks_custom_screen_2023_05_31[[#This Row],[EPS2]]-zacks_custom_screen_2023_05_31[[#This Row],[EPS1]])/ABS(zacks_custom_screen_2023_05_31[[#This Row],[EPS1]]), "")</f>
        <v>0.22222222222222227</v>
      </c>
      <c r="R1156" s="3">
        <f>IFERROR(zacks_custom_screen_2023_05_31[[#This Row],[Price]]/zacks_custom_screen_2023_05_31[[#This Row],[EPS1]], "")</f>
        <v>60.222222222222221</v>
      </c>
      <c r="S1156" s="3">
        <f>IFERROR(zacks_custom_screen_2023_05_31[[#This Row],[Price]]/zacks_custom_screen_2023_05_31[[#This Row],[EPS2]], "")</f>
        <v>49.272727272727273</v>
      </c>
      <c r="T1156" s="3">
        <f>IFERROR(zacks_custom_screen_2023_05_31[[#This Row],[PE1]]/(zacks_custom_screen_2023_05_31[[#This Row],[EG1]]*100), "")</f>
        <v>0.84311111111111103</v>
      </c>
      <c r="U1156" s="3">
        <f>IFERROR(zacks_custom_screen_2023_05_31[[#This Row],[PE2]]/(zacks_custom_screen_2023_05_31[[#This Row],[EG2]]*100), "")</f>
        <v>2.2172727272727268</v>
      </c>
      <c r="V1156"/>
      <c r="W1156"/>
      <c r="X1156"/>
    </row>
    <row r="1157" spans="2:24" hidden="1" x14ac:dyDescent="0.25">
      <c r="B1157" t="s">
        <v>2449</v>
      </c>
      <c r="C1157">
        <v>69230.05</v>
      </c>
      <c r="D1157" t="s">
        <v>2448</v>
      </c>
      <c r="E1157" t="s">
        <v>22</v>
      </c>
      <c r="F1157" t="s">
        <v>14</v>
      </c>
      <c r="G1157" t="s">
        <v>201</v>
      </c>
      <c r="H1157">
        <v>12</v>
      </c>
      <c r="I1157">
        <v>202212</v>
      </c>
      <c r="J1157" s="1">
        <v>62.05</v>
      </c>
      <c r="K1157" s="1">
        <v>4.13</v>
      </c>
      <c r="L1157" s="1">
        <v>4.95</v>
      </c>
      <c r="M1157" s="1">
        <v>5.71</v>
      </c>
      <c r="N1157" s="1">
        <f>INDEX(Data!Z:Z,MATCH(zacks_custom_screen_2023_05_31[[#This Row],[Company Name]] &amp; "*", Data!Y:Y,0))</f>
        <v>517311</v>
      </c>
      <c r="O1157" s="1">
        <f>INDEX(Data!AA:AA,MATCH(zacks_custom_screen_2023_05_31[[#This Row],[Company Name]] &amp; "*", Data!Y:Y,0))</f>
        <v>454110</v>
      </c>
      <c r="P1157" s="2">
        <f>IFERROR((zacks_custom_screen_2023_05_31[[#This Row],[EPS1]]-zacks_custom_screen_2023_05_31[[#This Row],[EPS0]])/ABS(zacks_custom_screen_2023_05_31[[#This Row],[EPS0]]), "")</f>
        <v>0.19854721549636811</v>
      </c>
      <c r="Q1157" s="2">
        <f>IFERROR((zacks_custom_screen_2023_05_31[[#This Row],[EPS2]]-zacks_custom_screen_2023_05_31[[#This Row],[EPS1]])/ABS(zacks_custom_screen_2023_05_31[[#This Row],[EPS1]]), "")</f>
        <v>0.1535353535353535</v>
      </c>
      <c r="R1157" s="3">
        <f>IFERROR(zacks_custom_screen_2023_05_31[[#This Row],[Price]]/zacks_custom_screen_2023_05_31[[#This Row],[EPS1]], "")</f>
        <v>12.535353535353535</v>
      </c>
      <c r="S1157" s="3">
        <f>IFERROR(zacks_custom_screen_2023_05_31[[#This Row],[Price]]/zacks_custom_screen_2023_05_31[[#This Row],[EPS2]], "")</f>
        <v>10.866900175131349</v>
      </c>
      <c r="T1157" s="3">
        <f>IFERROR(zacks_custom_screen_2023_05_31[[#This Row],[PE1]]/(zacks_custom_screen_2023_05_31[[#This Row],[EG1]]*100), "")</f>
        <v>0.63135378171963519</v>
      </c>
      <c r="U1157" s="3">
        <f>IFERROR(zacks_custom_screen_2023_05_31[[#This Row],[PE2]]/(zacks_custom_screen_2023_05_31[[#This Row],[EG2]]*100), "")</f>
        <v>0.70777836666973937</v>
      </c>
      <c r="V1157"/>
      <c r="W1157"/>
      <c r="X1157"/>
    </row>
    <row r="1158" spans="2:24" hidden="1" x14ac:dyDescent="0.25">
      <c r="B1158" t="s">
        <v>2451</v>
      </c>
      <c r="C1158">
        <v>129224</v>
      </c>
      <c r="D1158" t="s">
        <v>2450</v>
      </c>
      <c r="E1158" t="s">
        <v>22</v>
      </c>
      <c r="F1158" t="s">
        <v>14</v>
      </c>
      <c r="G1158" t="s">
        <v>1133</v>
      </c>
      <c r="H1158">
        <v>9</v>
      </c>
      <c r="I1158">
        <v>202209</v>
      </c>
      <c r="J1158" s="1">
        <v>116</v>
      </c>
      <c r="K1158" s="1">
        <v>12.53</v>
      </c>
      <c r="L1158" s="1">
        <v>9.01</v>
      </c>
      <c r="M1158" s="1">
        <v>10.95</v>
      </c>
      <c r="N1158" s="1">
        <f>INDEX(Data!Z:Z,MATCH(zacks_custom_screen_2023_05_31[[#This Row],[Company Name]] &amp; "*", Data!Y:Y,0))</f>
        <v>533110</v>
      </c>
      <c r="O1158" s="1">
        <f>INDEX(Data!AA:AA,MATCH(zacks_custom_screen_2023_05_31[[#This Row],[Company Name]] &amp; "*", Data!Y:Y,0))</f>
        <v>0</v>
      </c>
      <c r="P1158" s="2">
        <f>IFERROR((zacks_custom_screen_2023_05_31[[#This Row],[EPS1]]-zacks_custom_screen_2023_05_31[[#This Row],[EPS0]])/ABS(zacks_custom_screen_2023_05_31[[#This Row],[EPS0]]), "")</f>
        <v>-0.28092577813248204</v>
      </c>
      <c r="Q1158" s="2">
        <f>IFERROR((zacks_custom_screen_2023_05_31[[#This Row],[EPS2]]-zacks_custom_screen_2023_05_31[[#This Row],[EPS1]])/ABS(zacks_custom_screen_2023_05_31[[#This Row],[EPS1]]), "")</f>
        <v>0.21531631520532737</v>
      </c>
      <c r="R1158" s="3">
        <f>IFERROR(zacks_custom_screen_2023_05_31[[#This Row],[Price]]/zacks_custom_screen_2023_05_31[[#This Row],[EPS1]], "")</f>
        <v>12.874583795782463</v>
      </c>
      <c r="S1158" s="3">
        <f>IFERROR(zacks_custom_screen_2023_05_31[[#This Row],[Price]]/zacks_custom_screen_2023_05_31[[#This Row],[EPS2]], "")</f>
        <v>10.593607305936073</v>
      </c>
      <c r="T1158" s="3">
        <f>IFERROR(zacks_custom_screen_2023_05_31[[#This Row],[PE1]]/(zacks_custom_screen_2023_05_31[[#This Row],[EG1]]*100), "")</f>
        <v>-0.45829129250327916</v>
      </c>
      <c r="U1158" s="3">
        <f>IFERROR(zacks_custom_screen_2023_05_31[[#This Row],[PE2]]/(zacks_custom_screen_2023_05_31[[#This Row],[EG2]]*100), "")</f>
        <v>0.4920020712705363</v>
      </c>
      <c r="V1158"/>
      <c r="W1158"/>
      <c r="X1158"/>
    </row>
    <row r="1159" spans="2:24" hidden="1" x14ac:dyDescent="0.25">
      <c r="B1159" t="s">
        <v>2453</v>
      </c>
      <c r="C1159">
        <v>5763.13</v>
      </c>
      <c r="D1159" t="s">
        <v>2452</v>
      </c>
      <c r="E1159" t="s">
        <v>22</v>
      </c>
      <c r="F1159" t="s">
        <v>41</v>
      </c>
      <c r="G1159" t="s">
        <v>61</v>
      </c>
      <c r="H1159">
        <v>12</v>
      </c>
      <c r="I1159">
        <v>202212</v>
      </c>
      <c r="J1159" s="1">
        <v>86.49</v>
      </c>
      <c r="K1159" s="1">
        <v>13.8</v>
      </c>
      <c r="L1159" s="1">
        <v>5.26</v>
      </c>
      <c r="M1159" s="1">
        <v>5.71</v>
      </c>
      <c r="N1159" s="1" t="e">
        <f>INDEX(Data!Z:Z,MATCH(zacks_custom_screen_2023_05_31[[#This Row],[Company Name]] &amp; "*", Data!Y:Y,0))</f>
        <v>#N/A</v>
      </c>
      <c r="O1159" s="1" t="e">
        <f>INDEX(Data!AA:AA,MATCH(zacks_custom_screen_2023_05_31[[#This Row],[Company Name]] &amp; "*", Data!Y:Y,0))</f>
        <v>#N/A</v>
      </c>
      <c r="P1159" s="2">
        <f>IFERROR((zacks_custom_screen_2023_05_31[[#This Row],[EPS1]]-zacks_custom_screen_2023_05_31[[#This Row],[EPS0]])/ABS(zacks_custom_screen_2023_05_31[[#This Row],[EPS0]]), "")</f>
        <v>-0.61884057971014494</v>
      </c>
      <c r="Q1159" s="2">
        <f>IFERROR((zacks_custom_screen_2023_05_31[[#This Row],[EPS2]]-zacks_custom_screen_2023_05_31[[#This Row],[EPS1]])/ABS(zacks_custom_screen_2023_05_31[[#This Row],[EPS1]]), "")</f>
        <v>8.5551330798479125E-2</v>
      </c>
      <c r="R1159" s="3">
        <f>IFERROR(zacks_custom_screen_2023_05_31[[#This Row],[Price]]/zacks_custom_screen_2023_05_31[[#This Row],[EPS1]], "")</f>
        <v>16.442965779467681</v>
      </c>
      <c r="S1159" s="3">
        <f>IFERROR(zacks_custom_screen_2023_05_31[[#This Row],[Price]]/zacks_custom_screen_2023_05_31[[#This Row],[EPS2]], "")</f>
        <v>15.147110332749561</v>
      </c>
      <c r="T1159" s="3">
        <f>IFERROR(zacks_custom_screen_2023_05_31[[#This Row],[PE1]]/(zacks_custom_screen_2023_05_31[[#This Row],[EG1]]*100), "")</f>
        <v>-0.26570600439889225</v>
      </c>
      <c r="U1159" s="3">
        <f>IFERROR(zacks_custom_screen_2023_05_31[[#This Row],[PE2]]/(zacks_custom_screen_2023_05_31[[#This Row],[EG2]]*100), "")</f>
        <v>1.7705288966725035</v>
      </c>
      <c r="V1159"/>
      <c r="W1159"/>
      <c r="X1159"/>
    </row>
    <row r="1160" spans="2:24" hidden="1" x14ac:dyDescent="0.25">
      <c r="B1160" t="s">
        <v>2455</v>
      </c>
      <c r="C1160">
        <v>10313.280000000001</v>
      </c>
      <c r="D1160" t="s">
        <v>2454</v>
      </c>
      <c r="E1160" t="s">
        <v>13</v>
      </c>
      <c r="F1160" t="s">
        <v>41</v>
      </c>
      <c r="G1160" t="s">
        <v>67</v>
      </c>
      <c r="H1160">
        <v>12</v>
      </c>
      <c r="I1160">
        <v>202212</v>
      </c>
      <c r="J1160" s="1">
        <v>45.29</v>
      </c>
      <c r="K1160" s="1">
        <v>2.38</v>
      </c>
      <c r="L1160" s="1">
        <v>2.12</v>
      </c>
      <c r="M1160" s="1">
        <v>2.2799999999999998</v>
      </c>
      <c r="N1160" s="1" t="e">
        <f>INDEX(Data!Z:Z,MATCH(zacks_custom_screen_2023_05_31[[#This Row],[Company Name]] &amp; "*", Data!Y:Y,0))</f>
        <v>#N/A</v>
      </c>
      <c r="O1160" s="1" t="e">
        <f>INDEX(Data!AA:AA,MATCH(zacks_custom_screen_2023_05_31[[#This Row],[Company Name]] &amp; "*", Data!Y:Y,0))</f>
        <v>#N/A</v>
      </c>
      <c r="P1160" s="2">
        <f>IFERROR((zacks_custom_screen_2023_05_31[[#This Row],[EPS1]]-zacks_custom_screen_2023_05_31[[#This Row],[EPS0]])/ABS(zacks_custom_screen_2023_05_31[[#This Row],[EPS0]]), "")</f>
        <v>-0.10924369747899151</v>
      </c>
      <c r="Q1160" s="2">
        <f>IFERROR((zacks_custom_screen_2023_05_31[[#This Row],[EPS2]]-zacks_custom_screen_2023_05_31[[#This Row],[EPS1]])/ABS(zacks_custom_screen_2023_05_31[[#This Row],[EPS1]]), "")</f>
        <v>7.5471698113207406E-2</v>
      </c>
      <c r="R1160" s="3">
        <f>IFERROR(zacks_custom_screen_2023_05_31[[#This Row],[Price]]/zacks_custom_screen_2023_05_31[[#This Row],[EPS1]], "")</f>
        <v>21.363207547169811</v>
      </c>
      <c r="S1160" s="3">
        <f>IFERROR(zacks_custom_screen_2023_05_31[[#This Row],[Price]]/zacks_custom_screen_2023_05_31[[#This Row],[EPS2]], "")</f>
        <v>19.864035087719298</v>
      </c>
      <c r="T1160" s="3">
        <f>IFERROR(zacks_custom_screen_2023_05_31[[#This Row],[PE1]]/(zacks_custom_screen_2023_05_31[[#This Row],[EG1]]*100), "")</f>
        <v>-1.9555551523947765</v>
      </c>
      <c r="U1160" s="3">
        <f>IFERROR(zacks_custom_screen_2023_05_31[[#This Row],[PE2]]/(zacks_custom_screen_2023_05_31[[#This Row],[EG2]]*100), "")</f>
        <v>2.631984649122812</v>
      </c>
      <c r="V1160"/>
      <c r="W1160"/>
      <c r="X1160"/>
    </row>
    <row r="1161" spans="2:24" hidden="1" x14ac:dyDescent="0.25">
      <c r="B1161" t="s">
        <v>2457</v>
      </c>
      <c r="C1161">
        <v>4534.8599999999997</v>
      </c>
      <c r="D1161" t="s">
        <v>2456</v>
      </c>
      <c r="E1161" t="s">
        <v>22</v>
      </c>
      <c r="F1161" t="s">
        <v>14</v>
      </c>
      <c r="G1161" t="s">
        <v>2458</v>
      </c>
      <c r="H1161">
        <v>12</v>
      </c>
      <c r="I1161">
        <v>202212</v>
      </c>
      <c r="J1161" s="1">
        <v>122.91</v>
      </c>
      <c r="K1161" s="1">
        <v>3.72</v>
      </c>
      <c r="L1161" s="1">
        <v>4.24</v>
      </c>
      <c r="M1161" s="1">
        <v>4.67</v>
      </c>
      <c r="N1161" s="1" t="e">
        <f>INDEX(Data!Z:Z,MATCH(zacks_custom_screen_2023_05_31[[#This Row],[Company Name]] &amp; "*", Data!Y:Y,0))</f>
        <v>#N/A</v>
      </c>
      <c r="O1161" s="1" t="e">
        <f>INDEX(Data!AA:AA,MATCH(zacks_custom_screen_2023_05_31[[#This Row],[Company Name]] &amp; "*", Data!Y:Y,0))</f>
        <v>#N/A</v>
      </c>
      <c r="P1161" s="2">
        <f>IFERROR((zacks_custom_screen_2023_05_31[[#This Row],[EPS1]]-zacks_custom_screen_2023_05_31[[#This Row],[EPS0]])/ABS(zacks_custom_screen_2023_05_31[[#This Row],[EPS0]]), "")</f>
        <v>0.13978494623655913</v>
      </c>
      <c r="Q1161" s="2">
        <f>IFERROR((zacks_custom_screen_2023_05_31[[#This Row],[EPS2]]-zacks_custom_screen_2023_05_31[[#This Row],[EPS1]])/ABS(zacks_custom_screen_2023_05_31[[#This Row],[EPS1]]), "")</f>
        <v>0.10141509433962256</v>
      </c>
      <c r="R1161" s="3">
        <f>IFERROR(zacks_custom_screen_2023_05_31[[#This Row],[Price]]/zacks_custom_screen_2023_05_31[[#This Row],[EPS1]], "")</f>
        <v>28.988207547169807</v>
      </c>
      <c r="S1161" s="3">
        <f>IFERROR(zacks_custom_screen_2023_05_31[[#This Row],[Price]]/zacks_custom_screen_2023_05_31[[#This Row],[EPS2]], "")</f>
        <v>26.319057815845824</v>
      </c>
      <c r="T1161" s="3">
        <f>IFERROR(zacks_custom_screen_2023_05_31[[#This Row],[PE1]]/(zacks_custom_screen_2023_05_31[[#This Row],[EG1]]*100), "")</f>
        <v>2.0737717706821481</v>
      </c>
      <c r="U1161" s="3">
        <f>IFERROR(zacks_custom_screen_2023_05_31[[#This Row],[PE2]]/(zacks_custom_screen_2023_05_31[[#This Row],[EG2]]*100), "")</f>
        <v>2.5951815148647999</v>
      </c>
      <c r="V1161"/>
      <c r="W1161"/>
      <c r="X1161"/>
    </row>
    <row r="1162" spans="2:24" hidden="1" x14ac:dyDescent="0.25">
      <c r="B1162" t="s">
        <v>2459</v>
      </c>
      <c r="C1162">
        <v>187186.83</v>
      </c>
      <c r="D1162" t="s">
        <v>90</v>
      </c>
      <c r="E1162" t="s">
        <v>22</v>
      </c>
      <c r="F1162" t="s">
        <v>37</v>
      </c>
      <c r="G1162" t="s">
        <v>92</v>
      </c>
      <c r="H1162">
        <v>12</v>
      </c>
      <c r="I1162">
        <v>202212</v>
      </c>
      <c r="J1162" s="1">
        <v>349.98</v>
      </c>
      <c r="K1162" s="1"/>
      <c r="N1162" s="1" t="str">
        <f>INDEX(Data!Z:Z,MATCH(zacks_custom_screen_2023_05_31[[#This Row],[Company Name]] &amp; "*", Data!Y:Y,0))</f>
        <v>Naics1</v>
      </c>
      <c r="O1162" s="1" t="str">
        <f>INDEX(Data!AA:AA,MATCH(zacks_custom_screen_2023_05_31[[#This Row],[Company Name]] &amp; "*", Data!Y:Y,0))</f>
        <v>Nacis2</v>
      </c>
      <c r="P1162" s="2" t="str">
        <f>IFERROR((zacks_custom_screen_2023_05_31[[#This Row],[EPS1]]-zacks_custom_screen_2023_05_31[[#This Row],[EPS0]])/ABS(zacks_custom_screen_2023_05_31[[#This Row],[EPS0]]), "")</f>
        <v/>
      </c>
      <c r="Q1162" s="2" t="str">
        <f>IFERROR((zacks_custom_screen_2023_05_31[[#This Row],[EPS2]]-zacks_custom_screen_2023_05_31[[#This Row],[EPS1]])/ABS(zacks_custom_screen_2023_05_31[[#This Row],[EPS1]]), "")</f>
        <v/>
      </c>
      <c r="R1162" s="3" t="str">
        <f>IFERROR(zacks_custom_screen_2023_05_31[[#This Row],[Price]]/zacks_custom_screen_2023_05_31[[#This Row],[EPS1]], "")</f>
        <v/>
      </c>
      <c r="S1162" s="3" t="str">
        <f>IFERROR(zacks_custom_screen_2023_05_31[[#This Row],[Price]]/zacks_custom_screen_2023_05_31[[#This Row],[EPS2]], "")</f>
        <v/>
      </c>
      <c r="T1162" s="3" t="str">
        <f>IFERROR(zacks_custom_screen_2023_05_31[[#This Row],[PE1]]/(zacks_custom_screen_2023_05_31[[#This Row],[EG1]]*100), "")</f>
        <v/>
      </c>
      <c r="U1162" s="3" t="str">
        <f>IFERROR(zacks_custom_screen_2023_05_31[[#This Row],[PE2]]/(zacks_custom_screen_2023_05_31[[#This Row],[EG2]]*100), "")</f>
        <v/>
      </c>
      <c r="V1162"/>
      <c r="W1162"/>
      <c r="X1162"/>
    </row>
    <row r="1163" spans="2:24" hidden="1" x14ac:dyDescent="0.25">
      <c r="B1163" t="s">
        <v>2461</v>
      </c>
      <c r="C1163">
        <v>9802.5300000000007</v>
      </c>
      <c r="D1163" t="s">
        <v>2460</v>
      </c>
      <c r="E1163" t="s">
        <v>22</v>
      </c>
      <c r="F1163" t="s">
        <v>14</v>
      </c>
      <c r="G1163" t="s">
        <v>2462</v>
      </c>
      <c r="H1163">
        <v>3</v>
      </c>
      <c r="I1163">
        <v>202303</v>
      </c>
      <c r="J1163" s="1">
        <v>99.28</v>
      </c>
      <c r="K1163" s="1">
        <v>5.92</v>
      </c>
      <c r="L1163" s="1">
        <v>4.6500000000000004</v>
      </c>
      <c r="M1163" s="1">
        <v>7.29</v>
      </c>
      <c r="N1163" s="1">
        <f>INDEX(Data!Z:Z,MATCH(zacks_custom_screen_2023_05_31[[#This Row],[Company Name]] &amp; "*", Data!Y:Y,0))</f>
        <v>334515</v>
      </c>
      <c r="O1163" s="1">
        <f>INDEX(Data!AA:AA,MATCH(zacks_custom_screen_2023_05_31[[#This Row],[Company Name]] &amp; "*", Data!Y:Y,0))</f>
        <v>334413</v>
      </c>
      <c r="P1163" s="2">
        <f>IFERROR((zacks_custom_screen_2023_05_31[[#This Row],[EPS1]]-zacks_custom_screen_2023_05_31[[#This Row],[EPS0]])/ABS(zacks_custom_screen_2023_05_31[[#This Row],[EPS0]]), "")</f>
        <v>-0.21452702702702695</v>
      </c>
      <c r="Q1163" s="2">
        <f>IFERROR((zacks_custom_screen_2023_05_31[[#This Row],[EPS2]]-zacks_custom_screen_2023_05_31[[#This Row],[EPS1]])/ABS(zacks_custom_screen_2023_05_31[[#This Row],[EPS1]]), "")</f>
        <v>0.56774193548387086</v>
      </c>
      <c r="R1163" s="3">
        <f>IFERROR(zacks_custom_screen_2023_05_31[[#This Row],[Price]]/zacks_custom_screen_2023_05_31[[#This Row],[EPS1]], "")</f>
        <v>21.3505376344086</v>
      </c>
      <c r="S1163" s="3">
        <f>IFERROR(zacks_custom_screen_2023_05_31[[#This Row],[Price]]/zacks_custom_screen_2023_05_31[[#This Row],[EPS2]], "")</f>
        <v>13.618655692729767</v>
      </c>
      <c r="T1163" s="3">
        <f>IFERROR(zacks_custom_screen_2023_05_31[[#This Row],[PE1]]/(zacks_custom_screen_2023_05_31[[#This Row],[EG1]]*100), "")</f>
        <v>-0.9952376598086532</v>
      </c>
      <c r="U1163" s="3">
        <f>IFERROR(zacks_custom_screen_2023_05_31[[#This Row],[PE2]]/(zacks_custom_screen_2023_05_31[[#This Row],[EG2]]*100), "")</f>
        <v>0.23987404913330843</v>
      </c>
      <c r="V1163"/>
      <c r="W1163"/>
      <c r="X1163"/>
    </row>
    <row r="1164" spans="2:24" hidden="1" x14ac:dyDescent="0.25">
      <c r="B1164" t="s">
        <v>2464</v>
      </c>
      <c r="C1164">
        <v>22542.59</v>
      </c>
      <c r="D1164" t="s">
        <v>2463</v>
      </c>
      <c r="E1164" t="s">
        <v>13</v>
      </c>
      <c r="F1164" t="s">
        <v>30</v>
      </c>
      <c r="G1164" t="s">
        <v>763</v>
      </c>
      <c r="H1164">
        <v>12</v>
      </c>
      <c r="I1164">
        <v>202212</v>
      </c>
      <c r="J1164" s="1">
        <v>72.42</v>
      </c>
      <c r="K1164" s="1">
        <v>3.14</v>
      </c>
      <c r="L1164" s="1">
        <v>3.08</v>
      </c>
      <c r="M1164" s="1">
        <v>3.35</v>
      </c>
      <c r="N1164" s="1" t="e">
        <f>INDEX(Data!Z:Z,MATCH(zacks_custom_screen_2023_05_31[[#This Row],[Company Name]] &amp; "*", Data!Y:Y,0))</f>
        <v>#N/A</v>
      </c>
      <c r="O1164" s="1" t="e">
        <f>INDEX(Data!AA:AA,MATCH(zacks_custom_screen_2023_05_31[[#This Row],[Company Name]] &amp; "*", Data!Y:Y,0))</f>
        <v>#N/A</v>
      </c>
      <c r="P1164" s="2">
        <f>IFERROR((zacks_custom_screen_2023_05_31[[#This Row],[EPS1]]-zacks_custom_screen_2023_05_31[[#This Row],[EPS0]])/ABS(zacks_custom_screen_2023_05_31[[#This Row],[EPS0]]), "")</f>
        <v>-1.9108280254777087E-2</v>
      </c>
      <c r="Q1164" s="2">
        <f>IFERROR((zacks_custom_screen_2023_05_31[[#This Row],[EPS2]]-zacks_custom_screen_2023_05_31[[#This Row],[EPS1]])/ABS(zacks_custom_screen_2023_05_31[[#This Row],[EPS1]]), "")</f>
        <v>8.7662337662337664E-2</v>
      </c>
      <c r="R1164" s="3">
        <f>IFERROR(zacks_custom_screen_2023_05_31[[#This Row],[Price]]/zacks_custom_screen_2023_05_31[[#This Row],[EPS1]], "")</f>
        <v>23.512987012987011</v>
      </c>
      <c r="S1164" s="3">
        <f>IFERROR(zacks_custom_screen_2023_05_31[[#This Row],[Price]]/zacks_custom_screen_2023_05_31[[#This Row],[EPS2]], "")</f>
        <v>21.617910447761194</v>
      </c>
      <c r="T1164" s="3">
        <f>IFERROR(zacks_custom_screen_2023_05_31[[#This Row],[PE1]]/(zacks_custom_screen_2023_05_31[[#This Row],[EG1]]*100), "")</f>
        <v>-12.305129870129859</v>
      </c>
      <c r="U1164" s="3">
        <f>IFERROR(zacks_custom_screen_2023_05_31[[#This Row],[PE2]]/(zacks_custom_screen_2023_05_31[[#This Row],[EG2]]*100), "")</f>
        <v>2.4660431177446105</v>
      </c>
      <c r="V1164"/>
      <c r="W1164"/>
      <c r="X1164"/>
    </row>
    <row r="1165" spans="2:24" hidden="1" x14ac:dyDescent="0.25">
      <c r="B1165" t="s">
        <v>2466</v>
      </c>
      <c r="C1165">
        <v>3738.91</v>
      </c>
      <c r="D1165" t="s">
        <v>2465</v>
      </c>
      <c r="E1165" t="s">
        <v>13</v>
      </c>
      <c r="F1165" t="s">
        <v>23</v>
      </c>
      <c r="G1165" t="s">
        <v>186</v>
      </c>
      <c r="H1165">
        <v>12</v>
      </c>
      <c r="I1165">
        <v>202212</v>
      </c>
      <c r="J1165" s="1">
        <v>80.42</v>
      </c>
      <c r="K1165" s="1">
        <v>16.37</v>
      </c>
      <c r="L1165" s="1">
        <v>11.82</v>
      </c>
      <c r="M1165" s="1">
        <v>10.82</v>
      </c>
      <c r="N1165" s="1">
        <f>INDEX(Data!Z:Z,MATCH(zacks_custom_screen_2023_05_31[[#This Row],[Company Name]] &amp; "*", Data!Y:Y,0))</f>
        <v>484110</v>
      </c>
      <c r="O1165" s="1">
        <f>INDEX(Data!AA:AA,MATCH(zacks_custom_screen_2023_05_31[[#This Row],[Company Name]] &amp; "*", Data!Y:Y,0))</f>
        <v>532120</v>
      </c>
      <c r="P1165" s="2">
        <f>IFERROR((zacks_custom_screen_2023_05_31[[#This Row],[EPS1]]-zacks_custom_screen_2023_05_31[[#This Row],[EPS0]])/ABS(zacks_custom_screen_2023_05_31[[#This Row],[EPS0]]), "")</f>
        <v>-0.27794746487477096</v>
      </c>
      <c r="Q1165" s="2">
        <f>IFERROR((zacks_custom_screen_2023_05_31[[#This Row],[EPS2]]-zacks_custom_screen_2023_05_31[[#This Row],[EPS1]])/ABS(zacks_custom_screen_2023_05_31[[#This Row],[EPS1]]), "")</f>
        <v>-8.4602368866328256E-2</v>
      </c>
      <c r="R1165" s="3">
        <f>IFERROR(zacks_custom_screen_2023_05_31[[#This Row],[Price]]/zacks_custom_screen_2023_05_31[[#This Row],[EPS1]], "")</f>
        <v>6.8037225042301186</v>
      </c>
      <c r="S1165" s="3">
        <f>IFERROR(zacks_custom_screen_2023_05_31[[#This Row],[Price]]/zacks_custom_screen_2023_05_31[[#This Row],[EPS2]], "")</f>
        <v>7.4325323475046208</v>
      </c>
      <c r="T1165" s="3">
        <f>IFERROR(zacks_custom_screen_2023_05_31[[#This Row],[PE1]]/(zacks_custom_screen_2023_05_31[[#This Row],[EG1]]*100), "")</f>
        <v>-0.24478447778955392</v>
      </c>
      <c r="U1165" s="3">
        <f>IFERROR(zacks_custom_screen_2023_05_31[[#This Row],[PE2]]/(zacks_custom_screen_2023_05_31[[#This Row],[EG2]]*100), "")</f>
        <v>-0.87852532347504619</v>
      </c>
      <c r="V1165"/>
      <c r="W1165"/>
      <c r="X1165"/>
    </row>
    <row r="1166" spans="2:24" hidden="1" x14ac:dyDescent="0.25">
      <c r="B1166" t="s">
        <v>2468</v>
      </c>
      <c r="C1166">
        <v>3428.13</v>
      </c>
      <c r="D1166" t="s">
        <v>2467</v>
      </c>
      <c r="E1166" t="s">
        <v>22</v>
      </c>
      <c r="F1166" t="s">
        <v>41</v>
      </c>
      <c r="G1166" t="s">
        <v>67</v>
      </c>
      <c r="H1166">
        <v>12</v>
      </c>
      <c r="I1166">
        <v>202212</v>
      </c>
      <c r="J1166" s="1">
        <v>48.41</v>
      </c>
      <c r="K1166" s="1">
        <v>-10.119999999999999</v>
      </c>
      <c r="L1166" s="1">
        <v>-8.35</v>
      </c>
      <c r="M1166" s="1">
        <v>-6.87</v>
      </c>
      <c r="N1166" s="1" t="e">
        <f>INDEX(Data!Z:Z,MATCH(zacks_custom_screen_2023_05_31[[#This Row],[Company Name]] &amp; "*", Data!Y:Y,0))</f>
        <v>#N/A</v>
      </c>
      <c r="O1166" s="1" t="e">
        <f>INDEX(Data!AA:AA,MATCH(zacks_custom_screen_2023_05_31[[#This Row],[Company Name]] &amp; "*", Data!Y:Y,0))</f>
        <v>#N/A</v>
      </c>
      <c r="P1166" s="2">
        <f>IFERROR((zacks_custom_screen_2023_05_31[[#This Row],[EPS1]]-zacks_custom_screen_2023_05_31[[#This Row],[EPS0]])/ABS(zacks_custom_screen_2023_05_31[[#This Row],[EPS0]]), "")</f>
        <v>0.17490118577075095</v>
      </c>
      <c r="Q1166" s="2">
        <f>IFERROR((zacks_custom_screen_2023_05_31[[#This Row],[EPS2]]-zacks_custom_screen_2023_05_31[[#This Row],[EPS1]])/ABS(zacks_custom_screen_2023_05_31[[#This Row],[EPS1]]), "")</f>
        <v>0.17724550898203589</v>
      </c>
      <c r="R1166" s="3">
        <f>IFERROR(zacks_custom_screen_2023_05_31[[#This Row],[Price]]/zacks_custom_screen_2023_05_31[[#This Row],[EPS1]], "")</f>
        <v>-5.7976047904191619</v>
      </c>
      <c r="S1166" s="3">
        <f>IFERROR(zacks_custom_screen_2023_05_31[[#This Row],[Price]]/zacks_custom_screen_2023_05_31[[#This Row],[EPS2]], "")</f>
        <v>-7.0465793304221247</v>
      </c>
      <c r="T1166" s="3">
        <f>IFERROR(zacks_custom_screen_2023_05_31[[#This Row],[PE1]]/(zacks_custom_screen_2023_05_31[[#This Row],[EG1]]*100), "")</f>
        <v>-0.3314788727629488</v>
      </c>
      <c r="U1166" s="3">
        <f>IFERROR(zacks_custom_screen_2023_05_31[[#This Row],[PE2]]/(zacks_custom_screen_2023_05_31[[#This Row],[EG2]]*100), "")</f>
        <v>-0.39756038789881593</v>
      </c>
      <c r="V1166"/>
      <c r="W1166"/>
      <c r="X1166"/>
    </row>
    <row r="1167" spans="2:24" hidden="1" x14ac:dyDescent="0.25">
      <c r="B1167" t="s">
        <v>2470</v>
      </c>
      <c r="C1167">
        <v>9649.7900000000009</v>
      </c>
      <c r="D1167" t="s">
        <v>2469</v>
      </c>
      <c r="E1167" t="s">
        <v>13</v>
      </c>
      <c r="F1167" t="s">
        <v>85</v>
      </c>
      <c r="G1167" t="s">
        <v>833</v>
      </c>
      <c r="H1167">
        <v>12</v>
      </c>
      <c r="I1167">
        <v>202212</v>
      </c>
      <c r="J1167" s="1">
        <v>53.07</v>
      </c>
      <c r="K1167" s="1">
        <v>2.41</v>
      </c>
      <c r="L1167" s="1">
        <v>2.71</v>
      </c>
      <c r="M1167" s="1">
        <v>3.19</v>
      </c>
      <c r="N1167" s="1" t="e">
        <f>INDEX(Data!Z:Z,MATCH(zacks_custom_screen_2023_05_31[[#This Row],[Company Name]] &amp; "*", Data!Y:Y,0))</f>
        <v>#N/A</v>
      </c>
      <c r="O1167" s="1" t="e">
        <f>INDEX(Data!AA:AA,MATCH(zacks_custom_screen_2023_05_31[[#This Row],[Company Name]] &amp; "*", Data!Y:Y,0))</f>
        <v>#N/A</v>
      </c>
      <c r="P1167" s="2">
        <f>IFERROR((zacks_custom_screen_2023_05_31[[#This Row],[EPS1]]-zacks_custom_screen_2023_05_31[[#This Row],[EPS0]])/ABS(zacks_custom_screen_2023_05_31[[#This Row],[EPS0]]), "")</f>
        <v>0.12448132780082979</v>
      </c>
      <c r="Q1167" s="2">
        <f>IFERROR((zacks_custom_screen_2023_05_31[[#This Row],[EPS2]]-zacks_custom_screen_2023_05_31[[#This Row],[EPS1]])/ABS(zacks_custom_screen_2023_05_31[[#This Row],[EPS1]]), "")</f>
        <v>0.17712177121771217</v>
      </c>
      <c r="R1167" s="3">
        <f>IFERROR(zacks_custom_screen_2023_05_31[[#This Row],[Price]]/zacks_custom_screen_2023_05_31[[#This Row],[EPS1]], "")</f>
        <v>19.583025830258304</v>
      </c>
      <c r="S1167" s="3">
        <f>IFERROR(zacks_custom_screen_2023_05_31[[#This Row],[Price]]/zacks_custom_screen_2023_05_31[[#This Row],[EPS2]], "")</f>
        <v>16.636363636363637</v>
      </c>
      <c r="T1167" s="3">
        <f>IFERROR(zacks_custom_screen_2023_05_31[[#This Row],[PE1]]/(zacks_custom_screen_2023_05_31[[#This Row],[EG1]]*100), "")</f>
        <v>1.5731697416974182</v>
      </c>
      <c r="U1167" s="3">
        <f>IFERROR(zacks_custom_screen_2023_05_31[[#This Row],[PE2]]/(zacks_custom_screen_2023_05_31[[#This Row],[EG2]]*100), "")</f>
        <v>0.9392613636363637</v>
      </c>
      <c r="V1167"/>
      <c r="W1167"/>
      <c r="X1167"/>
    </row>
    <row r="1168" spans="2:24" hidden="1" x14ac:dyDescent="0.25">
      <c r="B1168" t="s">
        <v>2472</v>
      </c>
      <c r="C1168">
        <v>5968.45</v>
      </c>
      <c r="D1168" t="s">
        <v>2471</v>
      </c>
      <c r="E1168" t="s">
        <v>13</v>
      </c>
      <c r="F1168" t="s">
        <v>18</v>
      </c>
      <c r="G1168" t="s">
        <v>171</v>
      </c>
      <c r="H1168">
        <v>3</v>
      </c>
      <c r="I1168">
        <v>202303</v>
      </c>
      <c r="J1168" s="1">
        <v>205.63</v>
      </c>
      <c r="K1168" s="1">
        <v>7.48</v>
      </c>
      <c r="L1168" s="1">
        <v>8.16</v>
      </c>
      <c r="M1168" s="1">
        <v>9.27</v>
      </c>
      <c r="N1168" s="1">
        <f>INDEX(Data!Z:Z,MATCH(zacks_custom_screen_2023_05_31[[#This Row],[Company Name]] &amp; "*", Data!Y:Y,0))</f>
        <v>332991</v>
      </c>
      <c r="O1168" s="1">
        <f>INDEX(Data!AA:AA,MATCH(zacks_custom_screen_2023_05_31[[#This Row],[Company Name]] &amp; "*", Data!Y:Y,0))</f>
        <v>423840</v>
      </c>
      <c r="P1168" s="2">
        <f>IFERROR((zacks_custom_screen_2023_05_31[[#This Row],[EPS1]]-zacks_custom_screen_2023_05_31[[#This Row],[EPS0]])/ABS(zacks_custom_screen_2023_05_31[[#This Row],[EPS0]]), "")</f>
        <v>9.090909090909087E-2</v>
      </c>
      <c r="Q1168" s="2">
        <f>IFERROR((zacks_custom_screen_2023_05_31[[#This Row],[EPS2]]-zacks_custom_screen_2023_05_31[[#This Row],[EPS1]])/ABS(zacks_custom_screen_2023_05_31[[#This Row],[EPS1]]), "")</f>
        <v>0.13602941176470582</v>
      </c>
      <c r="R1168" s="3">
        <f>IFERROR(zacks_custom_screen_2023_05_31[[#This Row],[Price]]/zacks_custom_screen_2023_05_31[[#This Row],[EPS1]], "")</f>
        <v>25.199754901960784</v>
      </c>
      <c r="S1168" s="3">
        <f>IFERROR(zacks_custom_screen_2023_05_31[[#This Row],[Price]]/zacks_custom_screen_2023_05_31[[#This Row],[EPS2]], "")</f>
        <v>22.182308522114347</v>
      </c>
      <c r="T1168" s="3">
        <f>IFERROR(zacks_custom_screen_2023_05_31[[#This Row],[PE1]]/(zacks_custom_screen_2023_05_31[[#This Row],[EG1]]*100), "")</f>
        <v>2.7719730392156876</v>
      </c>
      <c r="U1168" s="3">
        <f>IFERROR(zacks_custom_screen_2023_05_31[[#This Row],[PE2]]/(zacks_custom_screen_2023_05_31[[#This Row],[EG2]]*100), "")</f>
        <v>1.6306994373013799</v>
      </c>
      <c r="V1168"/>
      <c r="W1168"/>
      <c r="X1168"/>
    </row>
    <row r="1169" spans="2:24" hidden="1" x14ac:dyDescent="0.25">
      <c r="B1169" t="s">
        <v>2474</v>
      </c>
      <c r="C1169">
        <v>23957.31</v>
      </c>
      <c r="D1169" t="s">
        <v>2473</v>
      </c>
      <c r="E1169" t="s">
        <v>13</v>
      </c>
      <c r="F1169" t="s">
        <v>330</v>
      </c>
      <c r="G1169" t="s">
        <v>606</v>
      </c>
      <c r="H1169">
        <v>12</v>
      </c>
      <c r="I1169">
        <v>202212</v>
      </c>
      <c r="J1169" s="1">
        <v>39.590000000000003</v>
      </c>
      <c r="K1169" s="1">
        <v>-1.55</v>
      </c>
      <c r="L1169" s="1">
        <v>-1.82</v>
      </c>
      <c r="M1169" s="1">
        <v>-1.83</v>
      </c>
      <c r="N1169" s="1" t="e">
        <f>INDEX(Data!Z:Z,MATCH(zacks_custom_screen_2023_05_31[[#This Row],[Company Name]] &amp; "*", Data!Y:Y,0))</f>
        <v>#N/A</v>
      </c>
      <c r="O1169" s="1" t="e">
        <f>INDEX(Data!AA:AA,MATCH(zacks_custom_screen_2023_05_31[[#This Row],[Company Name]] &amp; "*", Data!Y:Y,0))</f>
        <v>#N/A</v>
      </c>
      <c r="P1169" s="2">
        <f>IFERROR((zacks_custom_screen_2023_05_31[[#This Row],[EPS1]]-zacks_custom_screen_2023_05_31[[#This Row],[EPS0]])/ABS(zacks_custom_screen_2023_05_31[[#This Row],[EPS0]]), "")</f>
        <v>-0.17419354838709677</v>
      </c>
      <c r="Q1169" s="2">
        <f>IFERROR((zacks_custom_screen_2023_05_31[[#This Row],[EPS2]]-zacks_custom_screen_2023_05_31[[#This Row],[EPS1]])/ABS(zacks_custom_screen_2023_05_31[[#This Row],[EPS1]]), "")</f>
        <v>-5.4945054945054993E-3</v>
      </c>
      <c r="R1169" s="3">
        <f>IFERROR(zacks_custom_screen_2023_05_31[[#This Row],[Price]]/zacks_custom_screen_2023_05_31[[#This Row],[EPS1]], "")</f>
        <v>-21.752747252747255</v>
      </c>
      <c r="S1169" s="3">
        <f>IFERROR(zacks_custom_screen_2023_05_31[[#This Row],[Price]]/zacks_custom_screen_2023_05_31[[#This Row],[EPS2]], "")</f>
        <v>-21.633879781420767</v>
      </c>
      <c r="T1169" s="3">
        <f>IFERROR(zacks_custom_screen_2023_05_31[[#This Row],[PE1]]/(zacks_custom_screen_2023_05_31[[#This Row],[EG1]]*100), "")</f>
        <v>1.2487688237688239</v>
      </c>
      <c r="U1169" s="3">
        <f>IFERROR(zacks_custom_screen_2023_05_31[[#This Row],[PE2]]/(zacks_custom_screen_2023_05_31[[#This Row],[EG2]]*100), "")</f>
        <v>39.373661202185758</v>
      </c>
      <c r="V1169"/>
      <c r="W1169"/>
      <c r="X1169"/>
    </row>
    <row r="1170" spans="2:24" hidden="1" x14ac:dyDescent="0.25">
      <c r="B1170" t="s">
        <v>2476</v>
      </c>
      <c r="C1170">
        <v>22413.63</v>
      </c>
      <c r="D1170" t="s">
        <v>2475</v>
      </c>
      <c r="E1170" t="s">
        <v>13</v>
      </c>
      <c r="F1170" t="s">
        <v>330</v>
      </c>
      <c r="G1170" t="s">
        <v>613</v>
      </c>
      <c r="H1170">
        <v>12</v>
      </c>
      <c r="I1170">
        <v>202212</v>
      </c>
      <c r="J1170" s="1">
        <v>44.39</v>
      </c>
      <c r="K1170" s="1">
        <v>2.91</v>
      </c>
      <c r="L1170" s="1">
        <v>3.72</v>
      </c>
      <c r="M1170" s="1">
        <v>4.41</v>
      </c>
      <c r="N1170" s="1" t="e">
        <f>INDEX(Data!Z:Z,MATCH(zacks_custom_screen_2023_05_31[[#This Row],[Company Name]] &amp; "*", Data!Y:Y,0))</f>
        <v>#N/A</v>
      </c>
      <c r="O1170" s="1" t="e">
        <f>INDEX(Data!AA:AA,MATCH(zacks_custom_screen_2023_05_31[[#This Row],[Company Name]] &amp; "*", Data!Y:Y,0))</f>
        <v>#N/A</v>
      </c>
      <c r="P1170" s="2">
        <f>IFERROR((zacks_custom_screen_2023_05_31[[#This Row],[EPS1]]-zacks_custom_screen_2023_05_31[[#This Row],[EPS0]])/ABS(zacks_custom_screen_2023_05_31[[#This Row],[EPS0]]), "")</f>
        <v>0.27835051546391754</v>
      </c>
      <c r="Q1170" s="2">
        <f>IFERROR((zacks_custom_screen_2023_05_31[[#This Row],[EPS2]]-zacks_custom_screen_2023_05_31[[#This Row],[EPS1]])/ABS(zacks_custom_screen_2023_05_31[[#This Row],[EPS1]]), "")</f>
        <v>0.18548387096774191</v>
      </c>
      <c r="R1170" s="3">
        <f>IFERROR(zacks_custom_screen_2023_05_31[[#This Row],[Price]]/zacks_custom_screen_2023_05_31[[#This Row],[EPS1]], "")</f>
        <v>11.93279569892473</v>
      </c>
      <c r="S1170" s="3">
        <f>IFERROR(zacks_custom_screen_2023_05_31[[#This Row],[Price]]/zacks_custom_screen_2023_05_31[[#This Row],[EPS2]], "")</f>
        <v>10.065759637188208</v>
      </c>
      <c r="T1170" s="3">
        <f>IFERROR(zacks_custom_screen_2023_05_31[[#This Row],[PE1]]/(zacks_custom_screen_2023_05_31[[#This Row],[EG1]]*100), "")</f>
        <v>0.42869673436877731</v>
      </c>
      <c r="U1170" s="3">
        <f>IFERROR(zacks_custom_screen_2023_05_31[[#This Row],[PE2]]/(zacks_custom_screen_2023_05_31[[#This Row],[EG2]]*100), "")</f>
        <v>0.54267573696145122</v>
      </c>
      <c r="V1170"/>
      <c r="W1170"/>
      <c r="X1170"/>
    </row>
    <row r="1171" spans="2:24" hidden="1" x14ac:dyDescent="0.25">
      <c r="B1171" t="s">
        <v>2478</v>
      </c>
      <c r="C1171">
        <v>20525.43</v>
      </c>
      <c r="D1171" t="s">
        <v>2477</v>
      </c>
      <c r="E1171" t="s">
        <v>13</v>
      </c>
      <c r="F1171" t="s">
        <v>330</v>
      </c>
      <c r="G1171" t="s">
        <v>664</v>
      </c>
      <c r="H1171">
        <v>12</v>
      </c>
      <c r="I1171">
        <v>202212</v>
      </c>
      <c r="J1171" s="1">
        <v>80.260000000000005</v>
      </c>
      <c r="K1171" s="1">
        <v>-7.5</v>
      </c>
      <c r="L1171" s="1">
        <v>4.54</v>
      </c>
      <c r="M1171" s="1">
        <v>6.64</v>
      </c>
      <c r="N1171" s="1">
        <f>INDEX(Data!Z:Z,MATCH(zacks_custom_screen_2023_05_31[[#This Row],[Company Name]] &amp; "*", Data!Y:Y,0))</f>
        <v>561510</v>
      </c>
      <c r="O1171" s="1">
        <f>INDEX(Data!AA:AA,MATCH(zacks_custom_screen_2023_05_31[[#This Row],[Company Name]] &amp; "*", Data!Y:Y,0))</f>
        <v>0</v>
      </c>
      <c r="P1171" s="2">
        <f>IFERROR((zacks_custom_screen_2023_05_31[[#This Row],[EPS1]]-zacks_custom_screen_2023_05_31[[#This Row],[EPS0]])/ABS(zacks_custom_screen_2023_05_31[[#This Row],[EPS0]]), "")</f>
        <v>1.6053333333333333</v>
      </c>
      <c r="Q1171" s="2">
        <f>IFERROR((zacks_custom_screen_2023_05_31[[#This Row],[EPS2]]-zacks_custom_screen_2023_05_31[[#This Row],[EPS1]])/ABS(zacks_custom_screen_2023_05_31[[#This Row],[EPS1]]), "")</f>
        <v>0.46255506607929509</v>
      </c>
      <c r="R1171" s="3">
        <f>IFERROR(zacks_custom_screen_2023_05_31[[#This Row],[Price]]/zacks_custom_screen_2023_05_31[[#This Row],[EPS1]], "")</f>
        <v>17.678414096916299</v>
      </c>
      <c r="S1171" s="3">
        <f>IFERROR(zacks_custom_screen_2023_05_31[[#This Row],[Price]]/zacks_custom_screen_2023_05_31[[#This Row],[EPS2]], "")</f>
        <v>12.087349397590362</v>
      </c>
      <c r="T1171" s="3">
        <f>IFERROR(zacks_custom_screen_2023_05_31[[#This Row],[PE1]]/(zacks_custom_screen_2023_05_31[[#This Row],[EG1]]*100), "")</f>
        <v>0.11012301140105668</v>
      </c>
      <c r="U1171" s="3">
        <f>IFERROR(zacks_custom_screen_2023_05_31[[#This Row],[PE2]]/(zacks_custom_screen_2023_05_31[[#This Row],[EG2]]*100), "")</f>
        <v>0.26131698221457261</v>
      </c>
      <c r="V1171"/>
      <c r="W1171"/>
      <c r="X1171"/>
    </row>
    <row r="1172" spans="2:24" hidden="1" x14ac:dyDescent="0.25">
      <c r="B1172" t="s">
        <v>2480</v>
      </c>
      <c r="C1172">
        <v>6829.25</v>
      </c>
      <c r="D1172" t="s">
        <v>2479</v>
      </c>
      <c r="E1172" t="s">
        <v>22</v>
      </c>
      <c r="F1172" t="s">
        <v>85</v>
      </c>
      <c r="G1172" t="s">
        <v>286</v>
      </c>
      <c r="H1172">
        <v>12</v>
      </c>
      <c r="I1172">
        <v>202212</v>
      </c>
      <c r="J1172" s="1">
        <v>16.329999999999998</v>
      </c>
      <c r="K1172" s="1">
        <v>-0.16</v>
      </c>
      <c r="L1172" s="1">
        <v>0.08</v>
      </c>
      <c r="M1172" s="1">
        <v>0.35</v>
      </c>
      <c r="N1172" s="1" t="e">
        <f>INDEX(Data!Z:Z,MATCH(zacks_custom_screen_2023_05_31[[#This Row],[Company Name]] &amp; "*", Data!Y:Y,0))</f>
        <v>#N/A</v>
      </c>
      <c r="O1172" s="1" t="e">
        <f>INDEX(Data!AA:AA,MATCH(zacks_custom_screen_2023_05_31[[#This Row],[Company Name]] &amp; "*", Data!Y:Y,0))</f>
        <v>#N/A</v>
      </c>
      <c r="P1172" s="2">
        <f>IFERROR((zacks_custom_screen_2023_05_31[[#This Row],[EPS1]]-zacks_custom_screen_2023_05_31[[#This Row],[EPS0]])/ABS(zacks_custom_screen_2023_05_31[[#This Row],[EPS0]]), "")</f>
        <v>1.5</v>
      </c>
      <c r="Q1172" s="2">
        <f>IFERROR((zacks_custom_screen_2023_05_31[[#This Row],[EPS2]]-zacks_custom_screen_2023_05_31[[#This Row],[EPS1]])/ABS(zacks_custom_screen_2023_05_31[[#This Row],[EPS1]]), "")</f>
        <v>3.3749999999999996</v>
      </c>
      <c r="R1172" s="3">
        <f>IFERROR(zacks_custom_screen_2023_05_31[[#This Row],[Price]]/zacks_custom_screen_2023_05_31[[#This Row],[EPS1]], "")</f>
        <v>204.12499999999997</v>
      </c>
      <c r="S1172" s="3">
        <f>IFERROR(zacks_custom_screen_2023_05_31[[#This Row],[Price]]/zacks_custom_screen_2023_05_31[[#This Row],[EPS2]], "")</f>
        <v>46.657142857142858</v>
      </c>
      <c r="T1172" s="3">
        <f>IFERROR(zacks_custom_screen_2023_05_31[[#This Row],[PE1]]/(zacks_custom_screen_2023_05_31[[#This Row],[EG1]]*100), "")</f>
        <v>1.3608333333333331</v>
      </c>
      <c r="U1172" s="3">
        <f>IFERROR(zacks_custom_screen_2023_05_31[[#This Row],[PE2]]/(zacks_custom_screen_2023_05_31[[#This Row],[EG2]]*100), "")</f>
        <v>0.13824338624338628</v>
      </c>
      <c r="V1172"/>
      <c r="W1172"/>
      <c r="X1172"/>
    </row>
    <row r="1173" spans="2:24" hidden="1" x14ac:dyDescent="0.25">
      <c r="B1173" t="s">
        <v>2482</v>
      </c>
      <c r="C1173">
        <v>4076.13</v>
      </c>
      <c r="D1173" t="s">
        <v>2481</v>
      </c>
      <c r="E1173" t="s">
        <v>13</v>
      </c>
      <c r="F1173" t="s">
        <v>37</v>
      </c>
      <c r="G1173" t="s">
        <v>89</v>
      </c>
      <c r="H1173">
        <v>12</v>
      </c>
      <c r="I1173">
        <v>202212</v>
      </c>
      <c r="J1173" s="1">
        <v>26.07</v>
      </c>
      <c r="K1173" s="1">
        <v>4.87</v>
      </c>
      <c r="L1173" s="1">
        <v>3.28</v>
      </c>
      <c r="M1173" s="1">
        <v>3.23</v>
      </c>
      <c r="N1173" s="1">
        <f>INDEX(Data!Z:Z,MATCH(zacks_custom_screen_2023_05_31[[#This Row],[Company Name]] &amp; "*", Data!Y:Y,0))</f>
        <v>524128</v>
      </c>
      <c r="O1173" s="1">
        <f>INDEX(Data!AA:AA,MATCH(zacks_custom_screen_2023_05_31[[#This Row],[Company Name]] &amp; "*", Data!Y:Y,0))</f>
        <v>0</v>
      </c>
      <c r="P1173" s="2">
        <f>IFERROR((zacks_custom_screen_2023_05_31[[#This Row],[EPS1]]-zacks_custom_screen_2023_05_31[[#This Row],[EPS0]])/ABS(zacks_custom_screen_2023_05_31[[#This Row],[EPS0]]), "")</f>
        <v>-0.32648870636550315</v>
      </c>
      <c r="Q1173" s="2">
        <f>IFERROR((zacks_custom_screen_2023_05_31[[#This Row],[EPS2]]-zacks_custom_screen_2023_05_31[[#This Row],[EPS1]])/ABS(zacks_custom_screen_2023_05_31[[#This Row],[EPS1]]), "")</f>
        <v>-1.5243902439024336E-2</v>
      </c>
      <c r="R1173" s="3">
        <f>IFERROR(zacks_custom_screen_2023_05_31[[#This Row],[Price]]/zacks_custom_screen_2023_05_31[[#This Row],[EPS1]], "")</f>
        <v>7.948170731707318</v>
      </c>
      <c r="S1173" s="3">
        <f>IFERROR(zacks_custom_screen_2023_05_31[[#This Row],[Price]]/zacks_custom_screen_2023_05_31[[#This Row],[EPS2]], "")</f>
        <v>8.0712074303405572</v>
      </c>
      <c r="T1173" s="3">
        <f>IFERROR(zacks_custom_screen_2023_05_31[[#This Row],[PE1]]/(zacks_custom_screen_2023_05_31[[#This Row],[EG1]]*100), "")</f>
        <v>-0.24344397146801655</v>
      </c>
      <c r="U1173" s="3">
        <f>IFERROR(zacks_custom_screen_2023_05_31[[#This Row],[PE2]]/(zacks_custom_screen_2023_05_31[[#This Row],[EG2]]*100), "")</f>
        <v>-5.2947120743034244</v>
      </c>
      <c r="V1173"/>
      <c r="W1173"/>
      <c r="X1173"/>
    </row>
    <row r="1174" spans="2:24" hidden="1" x14ac:dyDescent="0.25">
      <c r="B1174" t="s">
        <v>2484</v>
      </c>
      <c r="C1174">
        <v>9075.68</v>
      </c>
      <c r="D1174" t="s">
        <v>2483</v>
      </c>
      <c r="E1174" t="s">
        <v>13</v>
      </c>
      <c r="F1174" t="s">
        <v>41</v>
      </c>
      <c r="G1174" t="s">
        <v>2485</v>
      </c>
      <c r="H1174">
        <v>3</v>
      </c>
      <c r="I1174">
        <v>202303</v>
      </c>
      <c r="J1174" s="1">
        <v>54.48</v>
      </c>
      <c r="K1174" s="1">
        <v>3.3</v>
      </c>
      <c r="L1174" s="1">
        <v>3.41</v>
      </c>
      <c r="M1174" s="1">
        <v>3.7</v>
      </c>
      <c r="N1174" s="1" t="e">
        <f>INDEX(Data!Z:Z,MATCH(zacks_custom_screen_2023_05_31[[#This Row],[Company Name]] &amp; "*", Data!Y:Y,0))</f>
        <v>#N/A</v>
      </c>
      <c r="O1174" s="1" t="e">
        <f>INDEX(Data!AA:AA,MATCH(zacks_custom_screen_2023_05_31[[#This Row],[Company Name]] &amp; "*", Data!Y:Y,0))</f>
        <v>#N/A</v>
      </c>
      <c r="P1174" s="2">
        <f>IFERROR((zacks_custom_screen_2023_05_31[[#This Row],[EPS1]]-zacks_custom_screen_2023_05_31[[#This Row],[EPS0]])/ABS(zacks_custom_screen_2023_05_31[[#This Row],[EPS0]]), "")</f>
        <v>3.333333333333343E-2</v>
      </c>
      <c r="Q1174" s="2">
        <f>IFERROR((zacks_custom_screen_2023_05_31[[#This Row],[EPS2]]-zacks_custom_screen_2023_05_31[[#This Row],[EPS1]])/ABS(zacks_custom_screen_2023_05_31[[#This Row],[EPS1]]), "")</f>
        <v>8.5043988269794729E-2</v>
      </c>
      <c r="R1174" s="3">
        <f>IFERROR(zacks_custom_screen_2023_05_31[[#This Row],[Price]]/zacks_custom_screen_2023_05_31[[#This Row],[EPS1]], "")</f>
        <v>15.976539589442813</v>
      </c>
      <c r="S1174" s="3">
        <f>IFERROR(zacks_custom_screen_2023_05_31[[#This Row],[Price]]/zacks_custom_screen_2023_05_31[[#This Row],[EPS2]], "")</f>
        <v>14.724324324324323</v>
      </c>
      <c r="T1174" s="3">
        <f>IFERROR(zacks_custom_screen_2023_05_31[[#This Row],[PE1]]/(zacks_custom_screen_2023_05_31[[#This Row],[EG1]]*100), "")</f>
        <v>4.7929618768328304</v>
      </c>
      <c r="U1174" s="3">
        <f>IFERROR(zacks_custom_screen_2023_05_31[[#This Row],[PE2]]/(zacks_custom_screen_2023_05_31[[#This Row],[EG2]]*100), "")</f>
        <v>1.7313774464119287</v>
      </c>
      <c r="V1174"/>
      <c r="W1174"/>
      <c r="X1174"/>
    </row>
    <row r="1175" spans="2:24" hidden="1" x14ac:dyDescent="0.25">
      <c r="B1175" t="s">
        <v>2487</v>
      </c>
      <c r="C1175">
        <v>13801.71</v>
      </c>
      <c r="D1175" t="s">
        <v>2486</v>
      </c>
      <c r="E1175" t="s">
        <v>13</v>
      </c>
      <c r="F1175" t="s">
        <v>37</v>
      </c>
      <c r="G1175" t="s">
        <v>70</v>
      </c>
      <c r="H1175">
        <v>12</v>
      </c>
      <c r="I1175">
        <v>202212</v>
      </c>
      <c r="J1175" s="1">
        <v>351.41</v>
      </c>
      <c r="K1175" s="1">
        <v>27.08</v>
      </c>
      <c r="L1175" s="1">
        <v>43.69</v>
      </c>
      <c r="M1175" s="1">
        <v>55.34</v>
      </c>
      <c r="N1175" s="1" t="e">
        <f>INDEX(Data!Z:Z,MATCH(zacks_custom_screen_2023_05_31[[#This Row],[Company Name]] &amp; "*", Data!Y:Y,0))</f>
        <v>#N/A</v>
      </c>
      <c r="O1175" s="1" t="e">
        <f>INDEX(Data!AA:AA,MATCH(zacks_custom_screen_2023_05_31[[#This Row],[Company Name]] &amp; "*", Data!Y:Y,0))</f>
        <v>#N/A</v>
      </c>
      <c r="P1175" s="2">
        <f>IFERROR((zacks_custom_screen_2023_05_31[[#This Row],[EPS1]]-zacks_custom_screen_2023_05_31[[#This Row],[EPS0]])/ABS(zacks_custom_screen_2023_05_31[[#This Row],[EPS0]]), "")</f>
        <v>0.61336779911373707</v>
      </c>
      <c r="Q1175" s="2">
        <f>IFERROR((zacks_custom_screen_2023_05_31[[#This Row],[EPS2]]-zacks_custom_screen_2023_05_31[[#This Row],[EPS1]])/ABS(zacks_custom_screen_2023_05_31[[#This Row],[EPS1]]), "")</f>
        <v>0.26665140764477013</v>
      </c>
      <c r="R1175" s="3">
        <f>IFERROR(zacks_custom_screen_2023_05_31[[#This Row],[Price]]/zacks_custom_screen_2023_05_31[[#This Row],[EPS1]], "")</f>
        <v>8.043259327077136</v>
      </c>
      <c r="S1175" s="3">
        <f>IFERROR(zacks_custom_screen_2023_05_31[[#This Row],[Price]]/zacks_custom_screen_2023_05_31[[#This Row],[EPS2]], "")</f>
        <v>6.3500180701120348</v>
      </c>
      <c r="T1175" s="3">
        <f>IFERROR(zacks_custom_screen_2023_05_31[[#This Row],[PE1]]/(zacks_custom_screen_2023_05_31[[#This Row],[EG1]]*100), "")</f>
        <v>0.13113272882435212</v>
      </c>
      <c r="U1175" s="3">
        <f>IFERROR(zacks_custom_screen_2023_05_31[[#This Row],[PE2]]/(zacks_custom_screen_2023_05_31[[#This Row],[EG2]]*100), "")</f>
        <v>0.23813930427742031</v>
      </c>
      <c r="V1175"/>
      <c r="W1175"/>
      <c r="X1175"/>
    </row>
    <row r="1176" spans="2:24" hidden="1" x14ac:dyDescent="0.25">
      <c r="B1176" t="s">
        <v>2489</v>
      </c>
      <c r="C1176">
        <v>9537.2099999999991</v>
      </c>
      <c r="D1176" t="s">
        <v>2488</v>
      </c>
      <c r="E1176" t="s">
        <v>22</v>
      </c>
      <c r="F1176" t="s">
        <v>37</v>
      </c>
      <c r="G1176" t="s">
        <v>98</v>
      </c>
      <c r="H1176">
        <v>12</v>
      </c>
      <c r="I1176">
        <v>202212</v>
      </c>
      <c r="J1176" s="1">
        <v>55.78</v>
      </c>
      <c r="K1176" s="1">
        <v>3.83</v>
      </c>
      <c r="L1176" s="1">
        <v>4.1100000000000003</v>
      </c>
      <c r="M1176" s="1">
        <v>4.21</v>
      </c>
      <c r="N1176" s="1" t="e">
        <f>INDEX(Data!Z:Z,MATCH(zacks_custom_screen_2023_05_31[[#This Row],[Company Name]] &amp; "*", Data!Y:Y,0))</f>
        <v>#N/A</v>
      </c>
      <c r="O1176" s="1" t="e">
        <f>INDEX(Data!AA:AA,MATCH(zacks_custom_screen_2023_05_31[[#This Row],[Company Name]] &amp; "*", Data!Y:Y,0))</f>
        <v>#N/A</v>
      </c>
      <c r="P1176" s="2">
        <f>IFERROR((zacks_custom_screen_2023_05_31[[#This Row],[EPS1]]-zacks_custom_screen_2023_05_31[[#This Row],[EPS0]])/ABS(zacks_custom_screen_2023_05_31[[#This Row],[EPS0]]), "")</f>
        <v>7.3107049608355151E-2</v>
      </c>
      <c r="Q1176" s="2">
        <f>IFERROR((zacks_custom_screen_2023_05_31[[#This Row],[EPS2]]-zacks_custom_screen_2023_05_31[[#This Row],[EPS1]])/ABS(zacks_custom_screen_2023_05_31[[#This Row],[EPS1]]), "")</f>
        <v>2.4330900243308914E-2</v>
      </c>
      <c r="R1176" s="3">
        <f>IFERROR(zacks_custom_screen_2023_05_31[[#This Row],[Price]]/zacks_custom_screen_2023_05_31[[#This Row],[EPS1]], "")</f>
        <v>13.57177615571776</v>
      </c>
      <c r="S1176" s="3">
        <f>IFERROR(zacks_custom_screen_2023_05_31[[#This Row],[Price]]/zacks_custom_screen_2023_05_31[[#This Row],[EPS2]], "")</f>
        <v>13.249406175771972</v>
      </c>
      <c r="T1176" s="3">
        <f>IFERROR(zacks_custom_screen_2023_05_31[[#This Row],[PE1]]/(zacks_custom_screen_2023_05_31[[#This Row],[EG1]]*100), "")</f>
        <v>1.8564250955856778</v>
      </c>
      <c r="U1176" s="3">
        <f>IFERROR(zacks_custom_screen_2023_05_31[[#This Row],[PE2]]/(zacks_custom_screen_2023_05_31[[#This Row],[EG2]]*100), "")</f>
        <v>5.4455059382422997</v>
      </c>
      <c r="V1176"/>
      <c r="W1176"/>
      <c r="X1176"/>
    </row>
    <row r="1177" spans="2:24" hidden="1" x14ac:dyDescent="0.25">
      <c r="B1177" t="s">
        <v>2491</v>
      </c>
      <c r="C1177">
        <v>79654.59</v>
      </c>
      <c r="D1177" t="s">
        <v>2490</v>
      </c>
      <c r="E1177" t="s">
        <v>22</v>
      </c>
      <c r="F1177" t="s">
        <v>41</v>
      </c>
      <c r="G1177" t="s">
        <v>67</v>
      </c>
      <c r="H1177">
        <v>12</v>
      </c>
      <c r="I1177">
        <v>202212</v>
      </c>
      <c r="J1177" s="1">
        <v>728.6</v>
      </c>
      <c r="K1177" s="1">
        <v>44.98</v>
      </c>
      <c r="L1177" s="1">
        <v>41.09</v>
      </c>
      <c r="M1177" s="1">
        <v>42.34</v>
      </c>
      <c r="N1177" s="1">
        <f>INDEX(Data!Z:Z,MATCH(zacks_custom_screen_2023_05_31[[#This Row],[Company Name]] &amp; "*", Data!Y:Y,0))</f>
        <v>325412</v>
      </c>
      <c r="O1177" s="1">
        <f>INDEX(Data!AA:AA,MATCH(zacks_custom_screen_2023_05_31[[#This Row],[Company Name]] &amp; "*", Data!Y:Y,0))</f>
        <v>0</v>
      </c>
      <c r="P1177" s="2">
        <f>IFERROR((zacks_custom_screen_2023_05_31[[#This Row],[EPS1]]-zacks_custom_screen_2023_05_31[[#This Row],[EPS0]])/ABS(zacks_custom_screen_2023_05_31[[#This Row],[EPS0]]), "")</f>
        <v>-8.6482881280568996E-2</v>
      </c>
      <c r="Q1177" s="2">
        <f>IFERROR((zacks_custom_screen_2023_05_31[[#This Row],[EPS2]]-zacks_custom_screen_2023_05_31[[#This Row],[EPS1]])/ABS(zacks_custom_screen_2023_05_31[[#This Row],[EPS1]]), "")</f>
        <v>3.0421027013871987E-2</v>
      </c>
      <c r="R1177" s="3">
        <f>IFERROR(zacks_custom_screen_2023_05_31[[#This Row],[Price]]/zacks_custom_screen_2023_05_31[[#This Row],[EPS1]], "")</f>
        <v>17.731808225845704</v>
      </c>
      <c r="S1177" s="3">
        <f>IFERROR(zacks_custom_screen_2023_05_31[[#This Row],[Price]]/zacks_custom_screen_2023_05_31[[#This Row],[EPS2]], "")</f>
        <v>17.208313651393482</v>
      </c>
      <c r="T1177" s="3">
        <f>IFERROR(zacks_custom_screen_2023_05_31[[#This Row],[PE1]]/(zacks_custom_screen_2023_05_31[[#This Row],[EG1]]*100), "")</f>
        <v>-2.0503257943407229</v>
      </c>
      <c r="U1177" s="3">
        <f>IFERROR(zacks_custom_screen_2023_05_31[[#This Row],[PE2]]/(zacks_custom_screen_2023_05_31[[#This Row],[EG2]]*100), "")</f>
        <v>5.6567168634860652</v>
      </c>
      <c r="V1177"/>
      <c r="W1177"/>
      <c r="X1177"/>
    </row>
    <row r="1178" spans="2:24" hidden="1" x14ac:dyDescent="0.25">
      <c r="B1178" t="s">
        <v>2492</v>
      </c>
      <c r="C1178">
        <v>58520.43</v>
      </c>
      <c r="D1178" t="s">
        <v>2492</v>
      </c>
      <c r="E1178" t="s">
        <v>13</v>
      </c>
      <c r="F1178" t="s">
        <v>14</v>
      </c>
      <c r="G1178" t="s">
        <v>58</v>
      </c>
      <c r="H1178">
        <v>12</v>
      </c>
      <c r="I1178">
        <v>202212</v>
      </c>
      <c r="J1178" s="1">
        <v>30.77</v>
      </c>
      <c r="K1178" s="1">
        <v>1.26</v>
      </c>
      <c r="L1178" s="1">
        <v>1.36</v>
      </c>
      <c r="M1178" s="1">
        <v>1.52</v>
      </c>
      <c r="N1178" s="1">
        <f>INDEX(Data!Z:Z,MATCH(zacks_custom_screen_2023_05_31[[#This Row],[Company Name]] &amp; "*", Data!Y:Y,0))</f>
        <v>513120</v>
      </c>
      <c r="O1178" s="1">
        <f>INDEX(Data!AA:AA,MATCH(zacks_custom_screen_2023_05_31[[#This Row],[Company Name]] &amp; "*", Data!Y:Y,0))</f>
        <v>513130</v>
      </c>
      <c r="P1178" s="2">
        <f>IFERROR((zacks_custom_screen_2023_05_31[[#This Row],[EPS1]]-zacks_custom_screen_2023_05_31[[#This Row],[EPS0]])/ABS(zacks_custom_screen_2023_05_31[[#This Row],[EPS0]]), "")</f>
        <v>7.936507936507943E-2</v>
      </c>
      <c r="Q1178" s="2">
        <f>IFERROR((zacks_custom_screen_2023_05_31[[#This Row],[EPS2]]-zacks_custom_screen_2023_05_31[[#This Row],[EPS1]])/ABS(zacks_custom_screen_2023_05_31[[#This Row],[EPS1]]), "")</f>
        <v>0.11764705882352934</v>
      </c>
      <c r="R1178" s="3">
        <f>IFERROR(zacks_custom_screen_2023_05_31[[#This Row],[Price]]/zacks_custom_screen_2023_05_31[[#This Row],[EPS1]], "")</f>
        <v>22.624999999999996</v>
      </c>
      <c r="S1178" s="3">
        <f>IFERROR(zacks_custom_screen_2023_05_31[[#This Row],[Price]]/zacks_custom_screen_2023_05_31[[#This Row],[EPS2]], "")</f>
        <v>20.243421052631579</v>
      </c>
      <c r="T1178" s="3">
        <f>IFERROR(zacks_custom_screen_2023_05_31[[#This Row],[PE1]]/(zacks_custom_screen_2023_05_31[[#This Row],[EG1]]*100), "")</f>
        <v>2.8507499999999975</v>
      </c>
      <c r="U1178" s="3">
        <f>IFERROR(zacks_custom_screen_2023_05_31[[#This Row],[PE2]]/(zacks_custom_screen_2023_05_31[[#This Row],[EG2]]*100), "")</f>
        <v>1.7206907894736851</v>
      </c>
      <c r="V1178"/>
      <c r="W1178"/>
      <c r="X1178"/>
    </row>
    <row r="1179" spans="2:24" hidden="1" x14ac:dyDescent="0.25">
      <c r="B1179" t="s">
        <v>2494</v>
      </c>
      <c r="C1179">
        <v>3092.75</v>
      </c>
      <c r="D1179" t="s">
        <v>2493</v>
      </c>
      <c r="E1179" t="s">
        <v>22</v>
      </c>
      <c r="F1179" t="s">
        <v>85</v>
      </c>
      <c r="G1179" t="s">
        <v>985</v>
      </c>
      <c r="H1179">
        <v>12</v>
      </c>
      <c r="I1179">
        <v>202212</v>
      </c>
      <c r="J1179" s="1">
        <v>17.38</v>
      </c>
      <c r="K1179" s="1">
        <v>-0.68</v>
      </c>
      <c r="L1179" s="1">
        <v>-0.63</v>
      </c>
      <c r="M1179" s="1">
        <v>-0.53</v>
      </c>
      <c r="N1179" s="1" t="e">
        <f>INDEX(Data!Z:Z,MATCH(zacks_custom_screen_2023_05_31[[#This Row],[Company Name]] &amp; "*", Data!Y:Y,0))</f>
        <v>#N/A</v>
      </c>
      <c r="O1179" s="1" t="e">
        <f>INDEX(Data!AA:AA,MATCH(zacks_custom_screen_2023_05_31[[#This Row],[Company Name]] &amp; "*", Data!Y:Y,0))</f>
        <v>#N/A</v>
      </c>
      <c r="P1179" s="2">
        <f>IFERROR((zacks_custom_screen_2023_05_31[[#This Row],[EPS1]]-zacks_custom_screen_2023_05_31[[#This Row],[EPS0]])/ABS(zacks_custom_screen_2023_05_31[[#This Row],[EPS0]]), "")</f>
        <v>7.352941176470594E-2</v>
      </c>
      <c r="Q1179" s="2">
        <f>IFERROR((zacks_custom_screen_2023_05_31[[#This Row],[EPS2]]-zacks_custom_screen_2023_05_31[[#This Row],[EPS1]])/ABS(zacks_custom_screen_2023_05_31[[#This Row],[EPS1]]), "")</f>
        <v>0.15873015873015869</v>
      </c>
      <c r="R1179" s="3">
        <f>IFERROR(zacks_custom_screen_2023_05_31[[#This Row],[Price]]/zacks_custom_screen_2023_05_31[[#This Row],[EPS1]], "")</f>
        <v>-27.587301587301585</v>
      </c>
      <c r="S1179" s="3">
        <f>IFERROR(zacks_custom_screen_2023_05_31[[#This Row],[Price]]/zacks_custom_screen_2023_05_31[[#This Row],[EPS2]], "")</f>
        <v>-32.792452830188672</v>
      </c>
      <c r="T1179" s="3">
        <f>IFERROR(zacks_custom_screen_2023_05_31[[#This Row],[PE1]]/(zacks_custom_screen_2023_05_31[[#This Row],[EG1]]*100), "")</f>
        <v>-3.7518730158730125</v>
      </c>
      <c r="U1179" s="3">
        <f>IFERROR(zacks_custom_screen_2023_05_31[[#This Row],[PE2]]/(zacks_custom_screen_2023_05_31[[#This Row],[EG2]]*100), "")</f>
        <v>-2.0659245283018866</v>
      </c>
      <c r="V1179"/>
      <c r="W1179"/>
      <c r="X1179"/>
    </row>
    <row r="1180" spans="2:24" hidden="1" x14ac:dyDescent="0.25">
      <c r="B1180" t="s">
        <v>2496</v>
      </c>
      <c r="C1180">
        <v>3368.36</v>
      </c>
      <c r="D1180" t="s">
        <v>2495</v>
      </c>
      <c r="E1180" t="s">
        <v>22</v>
      </c>
      <c r="F1180" t="s">
        <v>41</v>
      </c>
      <c r="G1180" t="s">
        <v>67</v>
      </c>
      <c r="H1180">
        <v>12</v>
      </c>
      <c r="I1180">
        <v>202212</v>
      </c>
      <c r="J1180" s="1">
        <v>89.7</v>
      </c>
      <c r="K1180" s="1">
        <v>-8.19</v>
      </c>
      <c r="L1180" s="1">
        <v>-10.49</v>
      </c>
      <c r="M1180" s="1">
        <v>-4.38</v>
      </c>
      <c r="N1180" s="1" t="e">
        <f>INDEX(Data!Z:Z,MATCH(zacks_custom_screen_2023_05_31[[#This Row],[Company Name]] &amp; "*", Data!Y:Y,0))</f>
        <v>#N/A</v>
      </c>
      <c r="O1180" s="1" t="e">
        <f>INDEX(Data!AA:AA,MATCH(zacks_custom_screen_2023_05_31[[#This Row],[Company Name]] &amp; "*", Data!Y:Y,0))</f>
        <v>#N/A</v>
      </c>
      <c r="P1180" s="2">
        <f>IFERROR((zacks_custom_screen_2023_05_31[[#This Row],[EPS1]]-zacks_custom_screen_2023_05_31[[#This Row],[EPS0]])/ABS(zacks_custom_screen_2023_05_31[[#This Row],[EPS0]]), "")</f>
        <v>-0.28083028083028094</v>
      </c>
      <c r="Q1180" s="2">
        <f>IFERROR((zacks_custom_screen_2023_05_31[[#This Row],[EPS2]]-zacks_custom_screen_2023_05_31[[#This Row],[EPS1]])/ABS(zacks_custom_screen_2023_05_31[[#This Row],[EPS1]]), "")</f>
        <v>0.58245948522402291</v>
      </c>
      <c r="R1180" s="3">
        <f>IFERROR(zacks_custom_screen_2023_05_31[[#This Row],[Price]]/zacks_custom_screen_2023_05_31[[#This Row],[EPS1]], "")</f>
        <v>-8.5510009532888471</v>
      </c>
      <c r="S1180" s="3">
        <f>IFERROR(zacks_custom_screen_2023_05_31[[#This Row],[Price]]/zacks_custom_screen_2023_05_31[[#This Row],[EPS2]], "")</f>
        <v>-20.479452054794521</v>
      </c>
      <c r="T1180" s="3">
        <f>IFERROR(zacks_custom_screen_2023_05_31[[#This Row],[PE1]]/(zacks_custom_screen_2023_05_31[[#This Row],[EG1]]*100), "")</f>
        <v>0.30448999046711145</v>
      </c>
      <c r="U1180" s="3">
        <f>IFERROR(zacks_custom_screen_2023_05_31[[#This Row],[PE2]]/(zacks_custom_screen_2023_05_31[[#This Row],[EG2]]*100), "")</f>
        <v>-0.35160303118624303</v>
      </c>
      <c r="V1180"/>
      <c r="W1180"/>
      <c r="X1180"/>
    </row>
    <row r="1181" spans="2:24" hidden="1" x14ac:dyDescent="0.25">
      <c r="B1181" t="s">
        <v>2498</v>
      </c>
      <c r="C1181">
        <v>11014.25</v>
      </c>
      <c r="D1181" t="s">
        <v>2497</v>
      </c>
      <c r="E1181" t="s">
        <v>13</v>
      </c>
      <c r="F1181" t="s">
        <v>37</v>
      </c>
      <c r="G1181" t="s">
        <v>250</v>
      </c>
      <c r="H1181">
        <v>12</v>
      </c>
      <c r="I1181">
        <v>202212</v>
      </c>
      <c r="J1181" s="1">
        <v>54.82</v>
      </c>
      <c r="K1181" s="1">
        <v>1.96</v>
      </c>
      <c r="L1181" s="1">
        <v>2.19</v>
      </c>
      <c r="M1181" s="1">
        <v>2.5299999999999998</v>
      </c>
      <c r="N1181" s="1" t="e">
        <f>INDEX(Data!Z:Z,MATCH(zacks_custom_screen_2023_05_31[[#This Row],[Company Name]] &amp; "*", Data!Y:Y,0))</f>
        <v>#N/A</v>
      </c>
      <c r="O1181" s="1" t="e">
        <f>INDEX(Data!AA:AA,MATCH(zacks_custom_screen_2023_05_31[[#This Row],[Company Name]] &amp; "*", Data!Y:Y,0))</f>
        <v>#N/A</v>
      </c>
      <c r="P1181" s="2">
        <f>IFERROR((zacks_custom_screen_2023_05_31[[#This Row],[EPS1]]-zacks_custom_screen_2023_05_31[[#This Row],[EPS0]])/ABS(zacks_custom_screen_2023_05_31[[#This Row],[EPS0]]), "")</f>
        <v>0.1173469387755102</v>
      </c>
      <c r="Q1181" s="2">
        <f>IFERROR((zacks_custom_screen_2023_05_31[[#This Row],[EPS2]]-zacks_custom_screen_2023_05_31[[#This Row],[EPS1]])/ABS(zacks_custom_screen_2023_05_31[[#This Row],[EPS1]]), "")</f>
        <v>0.15525114155251135</v>
      </c>
      <c r="R1181" s="3">
        <f>IFERROR(zacks_custom_screen_2023_05_31[[#This Row],[Price]]/zacks_custom_screen_2023_05_31[[#This Row],[EPS1]], "")</f>
        <v>25.031963470319635</v>
      </c>
      <c r="S1181" s="3">
        <f>IFERROR(zacks_custom_screen_2023_05_31[[#This Row],[Price]]/zacks_custom_screen_2023_05_31[[#This Row],[EPS2]], "")</f>
        <v>21.66798418972332</v>
      </c>
      <c r="T1181" s="3">
        <f>IFERROR(zacks_custom_screen_2023_05_31[[#This Row],[PE1]]/(zacks_custom_screen_2023_05_31[[#This Row],[EG1]]*100), "")</f>
        <v>2.1331586261663689</v>
      </c>
      <c r="U1181" s="3">
        <f>IFERROR(zacks_custom_screen_2023_05_31[[#This Row],[PE2]]/(zacks_custom_screen_2023_05_31[[#This Row],[EG2]]*100), "")</f>
        <v>1.3956730992792379</v>
      </c>
      <c r="V1181"/>
      <c r="W1181"/>
      <c r="X1181"/>
    </row>
    <row r="1182" spans="2:24" hidden="1" x14ac:dyDescent="0.25">
      <c r="B1182" t="s">
        <v>2500</v>
      </c>
      <c r="C1182">
        <v>5594.64</v>
      </c>
      <c r="D1182" t="s">
        <v>2499</v>
      </c>
      <c r="E1182" t="s">
        <v>22</v>
      </c>
      <c r="F1182" t="s">
        <v>330</v>
      </c>
      <c r="G1182" t="s">
        <v>2501</v>
      </c>
      <c r="H1182">
        <v>12</v>
      </c>
      <c r="I1182">
        <v>202212</v>
      </c>
      <c r="J1182" s="1">
        <v>26.64</v>
      </c>
      <c r="K1182" s="1">
        <v>1.28</v>
      </c>
      <c r="L1182" s="1">
        <v>1.34</v>
      </c>
      <c r="M1182" s="1">
        <v>1.46</v>
      </c>
      <c r="N1182" s="1">
        <f>INDEX(Data!Z:Z,MATCH(zacks_custom_screen_2023_05_31[[#This Row],[Company Name]] &amp; "*", Data!Y:Y,0))</f>
        <v>331315</v>
      </c>
      <c r="O1182" s="1">
        <f>INDEX(Data!AA:AA,MATCH(zacks_custom_screen_2023_05_31[[#This Row],[Company Name]] &amp; "*", Data!Y:Y,0))</f>
        <v>0</v>
      </c>
      <c r="P1182" s="2">
        <f>IFERROR((zacks_custom_screen_2023_05_31[[#This Row],[EPS1]]-zacks_custom_screen_2023_05_31[[#This Row],[EPS0]])/ABS(zacks_custom_screen_2023_05_31[[#This Row],[EPS0]]), "")</f>
        <v>4.6875000000000042E-2</v>
      </c>
      <c r="Q1182" s="2">
        <f>IFERROR((zacks_custom_screen_2023_05_31[[#This Row],[EPS2]]-zacks_custom_screen_2023_05_31[[#This Row],[EPS1]])/ABS(zacks_custom_screen_2023_05_31[[#This Row],[EPS1]]), "")</f>
        <v>8.9552238805970061E-2</v>
      </c>
      <c r="R1182" s="3">
        <f>IFERROR(zacks_custom_screen_2023_05_31[[#This Row],[Price]]/zacks_custom_screen_2023_05_31[[#This Row],[EPS1]], "")</f>
        <v>19.880597014925371</v>
      </c>
      <c r="S1182" s="3">
        <f>IFERROR(zacks_custom_screen_2023_05_31[[#This Row],[Price]]/zacks_custom_screen_2023_05_31[[#This Row],[EPS2]], "")</f>
        <v>18.246575342465754</v>
      </c>
      <c r="T1182" s="3">
        <f>IFERROR(zacks_custom_screen_2023_05_31[[#This Row],[PE1]]/(zacks_custom_screen_2023_05_31[[#This Row],[EG1]]*100), "")</f>
        <v>4.2411940298507416</v>
      </c>
      <c r="U1182" s="3">
        <f>IFERROR(zacks_custom_screen_2023_05_31[[#This Row],[PE2]]/(zacks_custom_screen_2023_05_31[[#This Row],[EG2]]*100), "")</f>
        <v>2.0375342465753445</v>
      </c>
      <c r="V1182"/>
      <c r="W1182"/>
      <c r="X1182"/>
    </row>
    <row r="1183" spans="2:24" hidden="1" x14ac:dyDescent="0.25">
      <c r="B1183" t="s">
        <v>2503</v>
      </c>
      <c r="C1183">
        <v>16786.39</v>
      </c>
      <c r="D1183" t="s">
        <v>2502</v>
      </c>
      <c r="E1183" t="s">
        <v>13</v>
      </c>
      <c r="F1183" t="s">
        <v>37</v>
      </c>
      <c r="G1183" t="s">
        <v>550</v>
      </c>
      <c r="H1183">
        <v>12</v>
      </c>
      <c r="I1183">
        <v>202212</v>
      </c>
      <c r="J1183" s="1">
        <v>17.89</v>
      </c>
      <c r="K1183" s="1">
        <v>2.37</v>
      </c>
      <c r="L1183" s="1">
        <v>2.38</v>
      </c>
      <c r="M1183" s="1">
        <v>2.2400000000000002</v>
      </c>
      <c r="N1183" s="1" t="e">
        <f>INDEX(Data!Z:Z,MATCH(zacks_custom_screen_2023_05_31[[#This Row],[Company Name]] &amp; "*", Data!Y:Y,0))</f>
        <v>#N/A</v>
      </c>
      <c r="O1183" s="1" t="e">
        <f>INDEX(Data!AA:AA,MATCH(zacks_custom_screen_2023_05_31[[#This Row],[Company Name]] &amp; "*", Data!Y:Y,0))</f>
        <v>#N/A</v>
      </c>
      <c r="P1183" s="2">
        <f>IFERROR((zacks_custom_screen_2023_05_31[[#This Row],[EPS1]]-zacks_custom_screen_2023_05_31[[#This Row],[EPS0]])/ABS(zacks_custom_screen_2023_05_31[[#This Row],[EPS0]]), "")</f>
        <v>4.2194092827003314E-3</v>
      </c>
      <c r="Q1183" s="2">
        <f>IFERROR((zacks_custom_screen_2023_05_31[[#This Row],[EPS2]]-zacks_custom_screen_2023_05_31[[#This Row],[EPS1]])/ABS(zacks_custom_screen_2023_05_31[[#This Row],[EPS1]]), "")</f>
        <v>-5.8823529411764573E-2</v>
      </c>
      <c r="R1183" s="3">
        <f>IFERROR(zacks_custom_screen_2023_05_31[[#This Row],[Price]]/zacks_custom_screen_2023_05_31[[#This Row],[EPS1]], "")</f>
        <v>7.5168067226890765</v>
      </c>
      <c r="S1183" s="3">
        <f>IFERROR(zacks_custom_screen_2023_05_31[[#This Row],[Price]]/zacks_custom_screen_2023_05_31[[#This Row],[EPS2]], "")</f>
        <v>7.9866071428571423</v>
      </c>
      <c r="T1183" s="3">
        <f>IFERROR(zacks_custom_screen_2023_05_31[[#This Row],[PE1]]/(zacks_custom_screen_2023_05_31[[#This Row],[EG1]]*100), "")</f>
        <v>17.814831932773494</v>
      </c>
      <c r="U1183" s="3">
        <f>IFERROR(zacks_custom_screen_2023_05_31[[#This Row],[PE2]]/(zacks_custom_screen_2023_05_31[[#This Row],[EG2]]*100), "")</f>
        <v>-1.3577232142857172</v>
      </c>
      <c r="V1183"/>
      <c r="W1183"/>
      <c r="X1183"/>
    </row>
    <row r="1184" spans="2:24" hidden="1" x14ac:dyDescent="0.25">
      <c r="B1184" t="s">
        <v>2505</v>
      </c>
      <c r="C1184">
        <v>9504.8799999999992</v>
      </c>
      <c r="D1184" t="s">
        <v>2504</v>
      </c>
      <c r="E1184" t="s">
        <v>13</v>
      </c>
      <c r="F1184" t="s">
        <v>37</v>
      </c>
      <c r="G1184" t="s">
        <v>127</v>
      </c>
      <c r="H1184">
        <v>12</v>
      </c>
      <c r="I1184">
        <v>202212</v>
      </c>
      <c r="J1184" s="1">
        <v>142.84</v>
      </c>
      <c r="K1184" s="1">
        <v>14.43</v>
      </c>
      <c r="L1184" s="1">
        <v>17.739999999999998</v>
      </c>
      <c r="M1184" s="1">
        <v>17.989999999999998</v>
      </c>
      <c r="N1184" s="1" t="e">
        <f>INDEX(Data!Z:Z,MATCH(zacks_custom_screen_2023_05_31[[#This Row],[Company Name]] &amp; "*", Data!Y:Y,0))</f>
        <v>#N/A</v>
      </c>
      <c r="O1184" s="1" t="e">
        <f>INDEX(Data!AA:AA,MATCH(zacks_custom_screen_2023_05_31[[#This Row],[Company Name]] &amp; "*", Data!Y:Y,0))</f>
        <v>#N/A</v>
      </c>
      <c r="P1184" s="2">
        <f>IFERROR((zacks_custom_screen_2023_05_31[[#This Row],[EPS1]]-zacks_custom_screen_2023_05_31[[#This Row],[EPS0]])/ABS(zacks_custom_screen_2023_05_31[[#This Row],[EPS0]]), "")</f>
        <v>0.2293832293832293</v>
      </c>
      <c r="Q1184" s="2">
        <f>IFERROR((zacks_custom_screen_2023_05_31[[#This Row],[EPS2]]-zacks_custom_screen_2023_05_31[[#This Row],[EPS1]])/ABS(zacks_custom_screen_2023_05_31[[#This Row],[EPS1]]), "")</f>
        <v>1.4092446448703496E-2</v>
      </c>
      <c r="R1184" s="3">
        <f>IFERROR(zacks_custom_screen_2023_05_31[[#This Row],[Price]]/zacks_custom_screen_2023_05_31[[#This Row],[EPS1]], "")</f>
        <v>8.0518602029312305</v>
      </c>
      <c r="S1184" s="3">
        <f>IFERROR(zacks_custom_screen_2023_05_31[[#This Row],[Price]]/zacks_custom_screen_2023_05_31[[#This Row],[EPS2]], "")</f>
        <v>7.9399666481378555</v>
      </c>
      <c r="T1184" s="3">
        <f>IFERROR(zacks_custom_screen_2023_05_31[[#This Row],[PE1]]/(zacks_custom_screen_2023_05_31[[#This Row],[EG1]]*100), "")</f>
        <v>0.35102218346917735</v>
      </c>
      <c r="U1184" s="3">
        <f>IFERROR(zacks_custom_screen_2023_05_31[[#This Row],[PE2]]/(zacks_custom_screen_2023_05_31[[#This Row],[EG2]]*100), "")</f>
        <v>5.6342003335186224</v>
      </c>
      <c r="V1184"/>
      <c r="W1184"/>
      <c r="X1184"/>
    </row>
    <row r="1185" spans="2:24" hidden="1" x14ac:dyDescent="0.25">
      <c r="B1185" t="s">
        <v>2507</v>
      </c>
      <c r="C1185">
        <v>9651.56</v>
      </c>
      <c r="D1185" t="s">
        <v>2506</v>
      </c>
      <c r="E1185" t="s">
        <v>22</v>
      </c>
      <c r="F1185" t="s">
        <v>41</v>
      </c>
      <c r="G1185" t="s">
        <v>67</v>
      </c>
      <c r="H1185">
        <v>12</v>
      </c>
      <c r="I1185">
        <v>202212</v>
      </c>
      <c r="J1185" s="1">
        <v>173.34</v>
      </c>
      <c r="K1185" s="1">
        <v>3.28</v>
      </c>
      <c r="L1185" s="1">
        <v>2.39</v>
      </c>
      <c r="M1185" s="1">
        <v>3.02</v>
      </c>
      <c r="N1185" s="1">
        <f>INDEX(Data!Z:Z,MATCH(zacks_custom_screen_2023_05_31[[#This Row],[Company Name]] &amp; "*", Data!Y:Y,0))</f>
        <v>325414</v>
      </c>
      <c r="O1185" s="1">
        <f>INDEX(Data!AA:AA,MATCH(zacks_custom_screen_2023_05_31[[#This Row],[Company Name]] &amp; "*", Data!Y:Y,0))</f>
        <v>0</v>
      </c>
      <c r="P1185" s="2">
        <f>IFERROR((zacks_custom_screen_2023_05_31[[#This Row],[EPS1]]-zacks_custom_screen_2023_05_31[[#This Row],[EPS0]])/ABS(zacks_custom_screen_2023_05_31[[#This Row],[EPS0]]), "")</f>
        <v>-0.27134146341463405</v>
      </c>
      <c r="Q1185" s="2">
        <f>IFERROR((zacks_custom_screen_2023_05_31[[#This Row],[EPS2]]-zacks_custom_screen_2023_05_31[[#This Row],[EPS1]])/ABS(zacks_custom_screen_2023_05_31[[#This Row],[EPS1]]), "")</f>
        <v>0.2635983263598326</v>
      </c>
      <c r="R1185" s="3">
        <f>IFERROR(zacks_custom_screen_2023_05_31[[#This Row],[Price]]/zacks_custom_screen_2023_05_31[[#This Row],[EPS1]], "")</f>
        <v>72.527196652719667</v>
      </c>
      <c r="S1185" s="3">
        <f>IFERROR(zacks_custom_screen_2023_05_31[[#This Row],[Price]]/zacks_custom_screen_2023_05_31[[#This Row],[EPS2]], "")</f>
        <v>57.397350993377486</v>
      </c>
      <c r="T1185" s="3">
        <f>IFERROR(zacks_custom_screen_2023_05_31[[#This Row],[PE1]]/(zacks_custom_screen_2023_05_31[[#This Row],[EG1]]*100), "")</f>
        <v>-2.6729124159653996</v>
      </c>
      <c r="U1185" s="3">
        <f>IFERROR(zacks_custom_screen_2023_05_31[[#This Row],[PE2]]/(zacks_custom_screen_2023_05_31[[#This Row],[EG2]]*100), "")</f>
        <v>2.177455061494797</v>
      </c>
      <c r="V1185"/>
      <c r="W1185"/>
      <c r="X1185"/>
    </row>
    <row r="1186" spans="2:24" hidden="1" x14ac:dyDescent="0.25">
      <c r="B1186" t="s">
        <v>2509</v>
      </c>
      <c r="C1186">
        <v>7942.11</v>
      </c>
      <c r="D1186" t="s">
        <v>2508</v>
      </c>
      <c r="E1186" t="s">
        <v>22</v>
      </c>
      <c r="F1186" t="s">
        <v>130</v>
      </c>
      <c r="G1186" t="s">
        <v>131</v>
      </c>
      <c r="H1186">
        <v>12</v>
      </c>
      <c r="I1186">
        <v>202212</v>
      </c>
      <c r="J1186" s="1">
        <v>121.07</v>
      </c>
      <c r="K1186" s="1">
        <v>3.43</v>
      </c>
      <c r="L1186" s="1">
        <v>3.79</v>
      </c>
      <c r="M1186" s="1">
        <v>4.37</v>
      </c>
      <c r="N1186" s="1">
        <f>INDEX(Data!Z:Z,MATCH(zacks_custom_screen_2023_05_31[[#This Row],[Company Name]] &amp; "*", Data!Y:Y,0))</f>
        <v>523999</v>
      </c>
      <c r="O1186" s="1">
        <f>INDEX(Data!AA:AA,MATCH(zacks_custom_screen_2023_05_31[[#This Row],[Company Name]] &amp; "*", Data!Y:Y,0))</f>
        <v>0</v>
      </c>
      <c r="P1186" s="2">
        <f>IFERROR((zacks_custom_screen_2023_05_31[[#This Row],[EPS1]]-zacks_custom_screen_2023_05_31[[#This Row],[EPS0]])/ABS(zacks_custom_screen_2023_05_31[[#This Row],[EPS0]]), "")</f>
        <v>0.10495626822157431</v>
      </c>
      <c r="Q1186" s="2">
        <f>IFERROR((zacks_custom_screen_2023_05_31[[#This Row],[EPS2]]-zacks_custom_screen_2023_05_31[[#This Row],[EPS1]])/ABS(zacks_custom_screen_2023_05_31[[#This Row],[EPS1]]), "")</f>
        <v>0.15303430079155675</v>
      </c>
      <c r="R1186" s="3">
        <f>IFERROR(zacks_custom_screen_2023_05_31[[#This Row],[Price]]/zacks_custom_screen_2023_05_31[[#This Row],[EPS1]], "")</f>
        <v>31.944591029023744</v>
      </c>
      <c r="S1186" s="3">
        <f>IFERROR(zacks_custom_screen_2023_05_31[[#This Row],[Price]]/zacks_custom_screen_2023_05_31[[#This Row],[EPS2]], "")</f>
        <v>27.704805491990843</v>
      </c>
      <c r="T1186" s="3">
        <f>IFERROR(zacks_custom_screen_2023_05_31[[#This Row],[PE1]]/(zacks_custom_screen_2023_05_31[[#This Row],[EG1]]*100), "")</f>
        <v>3.0436096452653194</v>
      </c>
      <c r="U1186" s="3">
        <f>IFERROR(zacks_custom_screen_2023_05_31[[#This Row],[PE2]]/(zacks_custom_screen_2023_05_31[[#This Row],[EG2]]*100), "")</f>
        <v>1.8103657381835394</v>
      </c>
      <c r="V1186"/>
      <c r="W1186"/>
      <c r="X1186"/>
    </row>
    <row r="1187" spans="2:24" hidden="1" x14ac:dyDescent="0.25">
      <c r="B1187" t="s">
        <v>2510</v>
      </c>
      <c r="C1187">
        <v>5549.88</v>
      </c>
      <c r="D1187" t="s">
        <v>2510</v>
      </c>
      <c r="E1187" t="s">
        <v>13</v>
      </c>
      <c r="F1187" t="s">
        <v>51</v>
      </c>
      <c r="G1187" t="s">
        <v>76</v>
      </c>
      <c r="H1187">
        <v>1</v>
      </c>
      <c r="I1187">
        <v>202301</v>
      </c>
      <c r="J1187" s="1">
        <v>251.67</v>
      </c>
      <c r="K1187" s="1">
        <v>20.059999999999999</v>
      </c>
      <c r="L1187" s="1">
        <v>10.57</v>
      </c>
      <c r="M1187" s="1">
        <v>15.28</v>
      </c>
      <c r="N1187" s="1">
        <f>INDEX(Data!Z:Z,MATCH(zacks_custom_screen_2023_05_31[[#This Row],[Company Name]] &amp; "*", Data!Y:Y,0))</f>
        <v>621512</v>
      </c>
      <c r="O1187" s="1">
        <f>INDEX(Data!AA:AA,MATCH(zacks_custom_screen_2023_05_31[[#This Row],[Company Name]] &amp; "*", Data!Y:Y,0))</f>
        <v>0</v>
      </c>
      <c r="P1187" s="2">
        <f>IFERROR((zacks_custom_screen_2023_05_31[[#This Row],[EPS1]]-zacks_custom_screen_2023_05_31[[#This Row],[EPS0]])/ABS(zacks_custom_screen_2023_05_31[[#This Row],[EPS0]]), "")</f>
        <v>-0.47308075772681951</v>
      </c>
      <c r="Q1187" s="2">
        <f>IFERROR((zacks_custom_screen_2023_05_31[[#This Row],[EPS2]]-zacks_custom_screen_2023_05_31[[#This Row],[EPS1]])/ABS(zacks_custom_screen_2023_05_31[[#This Row],[EPS1]]), "")</f>
        <v>0.44560075685903489</v>
      </c>
      <c r="R1187" s="3">
        <f>IFERROR(zacks_custom_screen_2023_05_31[[#This Row],[Price]]/zacks_custom_screen_2023_05_31[[#This Row],[EPS1]], "")</f>
        <v>23.80983916745506</v>
      </c>
      <c r="S1187" s="3">
        <f>IFERROR(zacks_custom_screen_2023_05_31[[#This Row],[Price]]/zacks_custom_screen_2023_05_31[[#This Row],[EPS2]], "")</f>
        <v>16.470549738219894</v>
      </c>
      <c r="T1187" s="3">
        <f>IFERROR(zacks_custom_screen_2023_05_31[[#This Row],[PE1]]/(zacks_custom_screen_2023_05_31[[#This Row],[EG1]]*100), "")</f>
        <v>-0.50329333371880769</v>
      </c>
      <c r="U1187" s="3">
        <f>IFERROR(zacks_custom_screen_2023_05_31[[#This Row],[PE2]]/(zacks_custom_screen_2023_05_31[[#This Row],[EG2]]*100), "")</f>
        <v>0.3696257128088839</v>
      </c>
      <c r="V1187"/>
      <c r="W1187"/>
      <c r="X1187"/>
    </row>
    <row r="1188" spans="2:24" hidden="1" x14ac:dyDescent="0.25">
      <c r="B1188" t="s">
        <v>2512</v>
      </c>
      <c r="C1188">
        <v>7195.32</v>
      </c>
      <c r="D1188" t="s">
        <v>2511</v>
      </c>
      <c r="E1188" t="s">
        <v>13</v>
      </c>
      <c r="F1188" t="s">
        <v>85</v>
      </c>
      <c r="G1188" t="s">
        <v>1904</v>
      </c>
      <c r="H1188">
        <v>12</v>
      </c>
      <c r="I1188">
        <v>202212</v>
      </c>
      <c r="J1188" s="1">
        <v>66.77</v>
      </c>
      <c r="K1188" s="1">
        <v>6.03</v>
      </c>
      <c r="L1188" s="1">
        <v>4.29</v>
      </c>
      <c r="M1188" s="1">
        <v>4.99</v>
      </c>
      <c r="N1188" s="1">
        <f>INDEX(Data!Z:Z,MATCH(zacks_custom_screen_2023_05_31[[#This Row],[Company Name]] &amp; "*", Data!Y:Y,0))</f>
        <v>561320</v>
      </c>
      <c r="O1188" s="1">
        <f>INDEX(Data!AA:AA,MATCH(zacks_custom_screen_2023_05_31[[#This Row],[Company Name]] &amp; "*", Data!Y:Y,0))</f>
        <v>561311</v>
      </c>
      <c r="P1188" s="2">
        <f>IFERROR((zacks_custom_screen_2023_05_31[[#This Row],[EPS1]]-zacks_custom_screen_2023_05_31[[#This Row],[EPS0]])/ABS(zacks_custom_screen_2023_05_31[[#This Row],[EPS0]]), "")</f>
        <v>-0.28855721393034828</v>
      </c>
      <c r="Q1188" s="2">
        <f>IFERROR((zacks_custom_screen_2023_05_31[[#This Row],[EPS2]]-zacks_custom_screen_2023_05_31[[#This Row],[EPS1]])/ABS(zacks_custom_screen_2023_05_31[[#This Row],[EPS1]]), "")</f>
        <v>0.16317016317016322</v>
      </c>
      <c r="R1188" s="3">
        <f>IFERROR(zacks_custom_screen_2023_05_31[[#This Row],[Price]]/zacks_custom_screen_2023_05_31[[#This Row],[EPS1]], "")</f>
        <v>15.564102564102564</v>
      </c>
      <c r="S1188" s="3">
        <f>IFERROR(zacks_custom_screen_2023_05_31[[#This Row],[Price]]/zacks_custom_screen_2023_05_31[[#This Row],[EPS2]], "")</f>
        <v>13.380761523046091</v>
      </c>
      <c r="T1188" s="3">
        <f>IFERROR(zacks_custom_screen_2023_05_31[[#This Row],[PE1]]/(zacks_custom_screen_2023_05_31[[#This Row],[EG1]]*100), "")</f>
        <v>-0.53937665782493371</v>
      </c>
      <c r="U1188" s="3">
        <f>IFERROR(zacks_custom_screen_2023_05_31[[#This Row],[PE2]]/(zacks_custom_screen_2023_05_31[[#This Row],[EG2]]*100), "")</f>
        <v>0.82004952762668171</v>
      </c>
      <c r="V1188"/>
      <c r="W1188"/>
      <c r="X1188"/>
    </row>
    <row r="1189" spans="2:24" hidden="1" x14ac:dyDescent="0.25">
      <c r="B1189" t="s">
        <v>2514</v>
      </c>
      <c r="C1189">
        <v>5036.74</v>
      </c>
      <c r="D1189" t="s">
        <v>2513</v>
      </c>
      <c r="E1189" t="s">
        <v>13</v>
      </c>
      <c r="F1189" t="s">
        <v>37</v>
      </c>
      <c r="G1189" t="s">
        <v>250</v>
      </c>
      <c r="H1189">
        <v>12</v>
      </c>
      <c r="I1189">
        <v>202212</v>
      </c>
      <c r="J1189" s="1">
        <v>91.3</v>
      </c>
      <c r="K1189" s="1">
        <v>6.52</v>
      </c>
      <c r="L1189" s="1">
        <v>7.16</v>
      </c>
      <c r="M1189" s="1">
        <v>7.74</v>
      </c>
      <c r="N1189" s="1" t="e">
        <f>INDEX(Data!Z:Z,MATCH(zacks_custom_screen_2023_05_31[[#This Row],[Company Name]] &amp; "*", Data!Y:Y,0))</f>
        <v>#N/A</v>
      </c>
      <c r="O1189" s="1" t="e">
        <f>INDEX(Data!AA:AA,MATCH(zacks_custom_screen_2023_05_31[[#This Row],[Company Name]] &amp; "*", Data!Y:Y,0))</f>
        <v>#N/A</v>
      </c>
      <c r="P1189" s="2">
        <f>IFERROR((zacks_custom_screen_2023_05_31[[#This Row],[EPS1]]-zacks_custom_screen_2023_05_31[[#This Row],[EPS0]])/ABS(zacks_custom_screen_2023_05_31[[#This Row],[EPS0]]), "")</f>
        <v>9.8159509202454087E-2</v>
      </c>
      <c r="Q1189" s="2">
        <f>IFERROR((zacks_custom_screen_2023_05_31[[#This Row],[EPS2]]-zacks_custom_screen_2023_05_31[[#This Row],[EPS1]])/ABS(zacks_custom_screen_2023_05_31[[#This Row],[EPS1]]), "")</f>
        <v>8.1005586592178783E-2</v>
      </c>
      <c r="R1189" s="3">
        <f>IFERROR(zacks_custom_screen_2023_05_31[[#This Row],[Price]]/zacks_custom_screen_2023_05_31[[#This Row],[EPS1]], "")</f>
        <v>12.751396648044691</v>
      </c>
      <c r="S1189" s="3">
        <f>IFERROR(zacks_custom_screen_2023_05_31[[#This Row],[Price]]/zacks_custom_screen_2023_05_31[[#This Row],[EPS2]], "")</f>
        <v>11.795865633074934</v>
      </c>
      <c r="T1189" s="3">
        <f>IFERROR(zacks_custom_screen_2023_05_31[[#This Row],[PE1]]/(zacks_custom_screen_2023_05_31[[#This Row],[EG1]]*100), "")</f>
        <v>1.2990485335195514</v>
      </c>
      <c r="U1189" s="3">
        <f>IFERROR(zacks_custom_screen_2023_05_31[[#This Row],[PE2]]/(zacks_custom_screen_2023_05_31[[#This Row],[EG2]]*100), "")</f>
        <v>1.456179274703733</v>
      </c>
      <c r="V1189"/>
      <c r="W1189"/>
      <c r="X1189"/>
    </row>
    <row r="1190" spans="2:24" hidden="1" x14ac:dyDescent="0.25">
      <c r="B1190" t="s">
        <v>2516</v>
      </c>
      <c r="C1190">
        <v>4683</v>
      </c>
      <c r="D1190" t="s">
        <v>2515</v>
      </c>
      <c r="E1190" t="s">
        <v>13</v>
      </c>
      <c r="F1190" t="s">
        <v>223</v>
      </c>
      <c r="G1190" t="s">
        <v>1508</v>
      </c>
      <c r="H1190">
        <v>12</v>
      </c>
      <c r="I1190">
        <v>202212</v>
      </c>
      <c r="J1190" s="1">
        <v>6.11</v>
      </c>
      <c r="K1190" s="1">
        <v>-0.93</v>
      </c>
      <c r="L1190" s="1">
        <v>-0.46</v>
      </c>
      <c r="M1190" s="1">
        <v>0.38</v>
      </c>
      <c r="N1190" s="1">
        <f>INDEX(Data!Z:Z,MATCH(zacks_custom_screen_2023_05_31[[#This Row],[Company Name]] &amp; "*", Data!Y:Y,0))</f>
        <v>213111</v>
      </c>
      <c r="O1190" s="1">
        <f>INDEX(Data!AA:AA,MATCH(zacks_custom_screen_2023_05_31[[#This Row],[Company Name]] &amp; "*", Data!Y:Y,0))</f>
        <v>0</v>
      </c>
      <c r="P1190" s="2">
        <f>IFERROR((zacks_custom_screen_2023_05_31[[#This Row],[EPS1]]-zacks_custom_screen_2023_05_31[[#This Row],[EPS0]])/ABS(zacks_custom_screen_2023_05_31[[#This Row],[EPS0]]), "")</f>
        <v>0.5053763440860215</v>
      </c>
      <c r="Q1190" s="2">
        <f>IFERROR((zacks_custom_screen_2023_05_31[[#This Row],[EPS2]]-zacks_custom_screen_2023_05_31[[#This Row],[EPS1]])/ABS(zacks_custom_screen_2023_05_31[[#This Row],[EPS1]]), "")</f>
        <v>1.8260869565217392</v>
      </c>
      <c r="R1190" s="3">
        <f>IFERROR(zacks_custom_screen_2023_05_31[[#This Row],[Price]]/zacks_custom_screen_2023_05_31[[#This Row],[EPS1]], "")</f>
        <v>-13.282608695652174</v>
      </c>
      <c r="S1190" s="3">
        <f>IFERROR(zacks_custom_screen_2023_05_31[[#This Row],[Price]]/zacks_custom_screen_2023_05_31[[#This Row],[EPS2]], "")</f>
        <v>16.078947368421055</v>
      </c>
      <c r="T1190" s="3">
        <f>IFERROR(zacks_custom_screen_2023_05_31[[#This Row],[PE1]]/(zacks_custom_screen_2023_05_31[[#This Row],[EG1]]*100), "")</f>
        <v>-0.26282608695652171</v>
      </c>
      <c r="U1190" s="3">
        <f>IFERROR(zacks_custom_screen_2023_05_31[[#This Row],[PE2]]/(zacks_custom_screen_2023_05_31[[#This Row],[EG2]]*100), "")</f>
        <v>8.8051378446115283E-2</v>
      </c>
      <c r="V1190"/>
      <c r="W1190"/>
      <c r="X1190"/>
    </row>
    <row r="1191" spans="2:24" x14ac:dyDescent="0.25">
      <c r="B1191" t="s">
        <v>1518</v>
      </c>
      <c r="C1191">
        <v>4597.46</v>
      </c>
      <c r="D1191" t="s">
        <v>1517</v>
      </c>
      <c r="E1191" t="s">
        <v>13</v>
      </c>
      <c r="F1191" t="s">
        <v>330</v>
      </c>
      <c r="G1191" t="s">
        <v>500</v>
      </c>
      <c r="H1191">
        <v>6</v>
      </c>
      <c r="I1191">
        <v>202206</v>
      </c>
      <c r="J1191" s="1">
        <v>30.19</v>
      </c>
      <c r="K1191" s="1">
        <v>3.51</v>
      </c>
      <c r="L1191" s="1">
        <v>3.72</v>
      </c>
      <c r="M1191" s="1">
        <v>4.0999999999999996</v>
      </c>
      <c r="N1191" s="1">
        <f>INDEX(Data!Z:Z,MATCH(zacks_custom_screen_2023_05_31[[#This Row],[Company Name]] &amp; "*", Data!Y:Y,0))</f>
        <v>541213</v>
      </c>
      <c r="O1191" s="1">
        <f>INDEX(Data!AA:AA,MATCH(zacks_custom_screen_2023_05_31[[#This Row],[Company Name]] &amp; "*", Data!Y:Y,0))</f>
        <v>541219</v>
      </c>
      <c r="P1191" s="2">
        <f>IFERROR((zacks_custom_screen_2023_05_31[[#This Row],[EPS1]]-zacks_custom_screen_2023_05_31[[#This Row],[EPS0]])/ABS(zacks_custom_screen_2023_05_31[[#This Row],[EPS0]]), "")</f>
        <v>5.982905982905995E-2</v>
      </c>
      <c r="Q1191" s="2">
        <f>IFERROR((zacks_custom_screen_2023_05_31[[#This Row],[EPS2]]-zacks_custom_screen_2023_05_31[[#This Row],[EPS1]])/ABS(zacks_custom_screen_2023_05_31[[#This Row],[EPS1]]), "")</f>
        <v>0.10215053763440844</v>
      </c>
      <c r="R1191" s="3">
        <f>IFERROR(zacks_custom_screen_2023_05_31[[#This Row],[Price]]/zacks_custom_screen_2023_05_31[[#This Row],[EPS1]], "")</f>
        <v>8.115591397849462</v>
      </c>
      <c r="S1191" s="3">
        <f>IFERROR(zacks_custom_screen_2023_05_31[[#This Row],[Price]]/zacks_custom_screen_2023_05_31[[#This Row],[EPS2]], "")</f>
        <v>7.3634146341463422</v>
      </c>
      <c r="T1191" s="3">
        <f>IFERROR(zacks_custom_screen_2023_05_31[[#This Row],[PE1]]/(zacks_custom_screen_2023_05_31[[#This Row],[EG1]]*100), "")</f>
        <v>1.3564631336405502</v>
      </c>
      <c r="U1191" s="3">
        <f>IFERROR(zacks_custom_screen_2023_05_31[[#This Row],[PE2]]/(zacks_custom_screen_2023_05_31[[#This Row],[EG2]]*100), "")</f>
        <v>0.72083953786906407</v>
      </c>
      <c r="V1191"/>
      <c r="W1191"/>
      <c r="X1191"/>
    </row>
    <row r="1192" spans="2:24" hidden="1" x14ac:dyDescent="0.25">
      <c r="B1192" t="s">
        <v>2520</v>
      </c>
      <c r="C1192">
        <v>3994.56</v>
      </c>
      <c r="D1192" t="s">
        <v>2519</v>
      </c>
      <c r="E1192" t="s">
        <v>13</v>
      </c>
      <c r="F1192" t="s">
        <v>37</v>
      </c>
      <c r="G1192" t="s">
        <v>379</v>
      </c>
      <c r="H1192">
        <v>12</v>
      </c>
      <c r="I1192">
        <v>202212</v>
      </c>
      <c r="J1192" s="1">
        <v>8.27</v>
      </c>
      <c r="K1192" s="1">
        <v>1.31</v>
      </c>
      <c r="L1192" s="1">
        <v>1.4</v>
      </c>
      <c r="M1192" s="1">
        <v>1.53</v>
      </c>
      <c r="N1192" s="1" t="e">
        <f>INDEX(Data!Z:Z,MATCH(zacks_custom_screen_2023_05_31[[#This Row],[Company Name]] &amp; "*", Data!Y:Y,0))</f>
        <v>#N/A</v>
      </c>
      <c r="O1192" s="1" t="e">
        <f>INDEX(Data!AA:AA,MATCH(zacks_custom_screen_2023_05_31[[#This Row],[Company Name]] &amp; "*", Data!Y:Y,0))</f>
        <v>#N/A</v>
      </c>
      <c r="P1192" s="2">
        <f>IFERROR((zacks_custom_screen_2023_05_31[[#This Row],[EPS1]]-zacks_custom_screen_2023_05_31[[#This Row],[EPS0]])/ABS(zacks_custom_screen_2023_05_31[[#This Row],[EPS0]]), "")</f>
        <v>6.870229007633577E-2</v>
      </c>
      <c r="Q1192" s="2">
        <f>IFERROR((zacks_custom_screen_2023_05_31[[#This Row],[EPS2]]-zacks_custom_screen_2023_05_31[[#This Row],[EPS1]])/ABS(zacks_custom_screen_2023_05_31[[#This Row],[EPS1]]), "")</f>
        <v>9.2857142857142944E-2</v>
      </c>
      <c r="R1192" s="3">
        <f>IFERROR(zacks_custom_screen_2023_05_31[[#This Row],[Price]]/zacks_custom_screen_2023_05_31[[#This Row],[EPS1]], "")</f>
        <v>5.9071428571428575</v>
      </c>
      <c r="S1192" s="3">
        <f>IFERROR(zacks_custom_screen_2023_05_31[[#This Row],[Price]]/zacks_custom_screen_2023_05_31[[#This Row],[EPS2]], "")</f>
        <v>5.4052287581699341</v>
      </c>
      <c r="T1192" s="3">
        <f>IFERROR(zacks_custom_screen_2023_05_31[[#This Row],[PE1]]/(zacks_custom_screen_2023_05_31[[#This Row],[EG1]]*100), "")</f>
        <v>0.85981746031746165</v>
      </c>
      <c r="U1192" s="3">
        <f>IFERROR(zacks_custom_screen_2023_05_31[[#This Row],[PE2]]/(zacks_custom_screen_2023_05_31[[#This Row],[EG2]]*100), "")</f>
        <v>0.58210155857214629</v>
      </c>
      <c r="V1192"/>
      <c r="W1192"/>
      <c r="X1192"/>
    </row>
    <row r="1193" spans="2:24" hidden="1" x14ac:dyDescent="0.25">
      <c r="B1193" t="s">
        <v>2522</v>
      </c>
      <c r="C1193">
        <v>13694.61</v>
      </c>
      <c r="D1193" t="s">
        <v>2521</v>
      </c>
      <c r="E1193" t="s">
        <v>22</v>
      </c>
      <c r="F1193" t="s">
        <v>107</v>
      </c>
      <c r="G1193" t="s">
        <v>1204</v>
      </c>
      <c r="H1193">
        <v>12</v>
      </c>
      <c r="I1193">
        <v>202212</v>
      </c>
      <c r="J1193" s="1">
        <v>14.87</v>
      </c>
      <c r="K1193" s="1">
        <v>-6.34</v>
      </c>
      <c r="L1193" s="1">
        <v>-5.15</v>
      </c>
      <c r="M1193" s="1">
        <v>-3.09</v>
      </c>
      <c r="N1193" s="1">
        <f>INDEX(Data!Z:Z,MATCH(zacks_custom_screen_2023_05_31[[#This Row],[Company Name]] &amp; "*", Data!Y:Y,0))</f>
        <v>336110</v>
      </c>
      <c r="O1193" s="1">
        <f>INDEX(Data!AA:AA,MATCH(zacks_custom_screen_2023_05_31[[#This Row],[Company Name]] &amp; "*", Data!Y:Y,0))</f>
        <v>0</v>
      </c>
      <c r="P1193" s="2">
        <f>IFERROR((zacks_custom_screen_2023_05_31[[#This Row],[EPS1]]-zacks_custom_screen_2023_05_31[[#This Row],[EPS0]])/ABS(zacks_custom_screen_2023_05_31[[#This Row],[EPS0]]), "")</f>
        <v>0.18769716088328067</v>
      </c>
      <c r="Q1193" s="2">
        <f>IFERROR((zacks_custom_screen_2023_05_31[[#This Row],[EPS2]]-zacks_custom_screen_2023_05_31[[#This Row],[EPS1]])/ABS(zacks_custom_screen_2023_05_31[[#This Row],[EPS1]]), "")</f>
        <v>0.40000000000000008</v>
      </c>
      <c r="R1193" s="3">
        <f>IFERROR(zacks_custom_screen_2023_05_31[[#This Row],[Price]]/zacks_custom_screen_2023_05_31[[#This Row],[EPS1]], "")</f>
        <v>-2.8873786407766988</v>
      </c>
      <c r="S1193" s="3">
        <f>IFERROR(zacks_custom_screen_2023_05_31[[#This Row],[Price]]/zacks_custom_screen_2023_05_31[[#This Row],[EPS2]], "")</f>
        <v>-4.8122977346278315</v>
      </c>
      <c r="T1193" s="3">
        <f>IFERROR(zacks_custom_screen_2023_05_31[[#This Row],[PE1]]/(zacks_custom_screen_2023_05_31[[#This Row],[EG1]]*100), "")</f>
        <v>-0.15383176960104436</v>
      </c>
      <c r="U1193" s="3">
        <f>IFERROR(zacks_custom_screen_2023_05_31[[#This Row],[PE2]]/(zacks_custom_screen_2023_05_31[[#This Row],[EG2]]*100), "")</f>
        <v>-0.12030744336569577</v>
      </c>
      <c r="V1193"/>
      <c r="W1193"/>
      <c r="X1193"/>
    </row>
    <row r="1194" spans="2:24" hidden="1" x14ac:dyDescent="0.25">
      <c r="B1194" t="s">
        <v>2524</v>
      </c>
      <c r="C1194">
        <v>19932.32</v>
      </c>
      <c r="D1194" t="s">
        <v>2523</v>
      </c>
      <c r="E1194" t="s">
        <v>13</v>
      </c>
      <c r="F1194" t="s">
        <v>37</v>
      </c>
      <c r="G1194" t="s">
        <v>1173</v>
      </c>
      <c r="H1194">
        <v>9</v>
      </c>
      <c r="I1194">
        <v>202209</v>
      </c>
      <c r="J1194" s="1">
        <v>94.06</v>
      </c>
      <c r="K1194" s="1">
        <v>7.49</v>
      </c>
      <c r="L1194" s="1">
        <v>8.99</v>
      </c>
      <c r="M1194" s="1">
        <v>9.7799999999999994</v>
      </c>
      <c r="N1194" s="1">
        <f>INDEX(Data!Z:Z,MATCH(zacks_custom_screen_2023_05_31[[#This Row],[Company Name]] &amp; "*", Data!Y:Y,0))</f>
        <v>523150</v>
      </c>
      <c r="O1194" s="1">
        <f>INDEX(Data!AA:AA,MATCH(zacks_custom_screen_2023_05_31[[#This Row],[Company Name]] &amp; "*", Data!Y:Y,0))</f>
        <v>0</v>
      </c>
      <c r="P1194" s="2">
        <f>IFERROR((zacks_custom_screen_2023_05_31[[#This Row],[EPS1]]-zacks_custom_screen_2023_05_31[[#This Row],[EPS0]])/ABS(zacks_custom_screen_2023_05_31[[#This Row],[EPS0]]), "")</f>
        <v>0.20026702269692923</v>
      </c>
      <c r="Q1194" s="2">
        <f>IFERROR((zacks_custom_screen_2023_05_31[[#This Row],[EPS2]]-zacks_custom_screen_2023_05_31[[#This Row],[EPS1]])/ABS(zacks_custom_screen_2023_05_31[[#This Row],[EPS1]]), "")</f>
        <v>8.7875417130144504E-2</v>
      </c>
      <c r="R1194" s="3">
        <f>IFERROR(zacks_custom_screen_2023_05_31[[#This Row],[Price]]/zacks_custom_screen_2023_05_31[[#This Row],[EPS1]], "")</f>
        <v>10.46273637374861</v>
      </c>
      <c r="S1194" s="3">
        <f>IFERROR(zacks_custom_screen_2023_05_31[[#This Row],[Price]]/zacks_custom_screen_2023_05_31[[#This Row],[EPS2]], "")</f>
        <v>9.6175869120654411</v>
      </c>
      <c r="T1194" s="3">
        <f>IFERROR(zacks_custom_screen_2023_05_31[[#This Row],[PE1]]/(zacks_custom_screen_2023_05_31[[#This Row],[EG1]]*100), "")</f>
        <v>0.52243930292918062</v>
      </c>
      <c r="U1194" s="3">
        <f>IFERROR(zacks_custom_screen_2023_05_31[[#This Row],[PE2]]/(zacks_custom_screen_2023_05_31[[#This Row],[EG2]]*100), "")</f>
        <v>1.0944570422717521</v>
      </c>
      <c r="V1194"/>
      <c r="W1194"/>
      <c r="X1194"/>
    </row>
    <row r="1195" spans="2:24" hidden="1" x14ac:dyDescent="0.25">
      <c r="B1195" t="s">
        <v>2526</v>
      </c>
      <c r="C1195">
        <v>16063.94</v>
      </c>
      <c r="D1195" t="s">
        <v>2525</v>
      </c>
      <c r="E1195" t="s">
        <v>13</v>
      </c>
      <c r="F1195" t="s">
        <v>85</v>
      </c>
      <c r="G1195" t="s">
        <v>286</v>
      </c>
      <c r="H1195">
        <v>12</v>
      </c>
      <c r="I1195">
        <v>202212</v>
      </c>
      <c r="J1195" s="1">
        <v>8.1300000000000008</v>
      </c>
      <c r="K1195" s="1">
        <v>-7.0000000000000007E-2</v>
      </c>
      <c r="L1195" s="1">
        <v>-0.12</v>
      </c>
      <c r="M1195" s="1">
        <v>0.62</v>
      </c>
      <c r="N1195" s="1" t="e">
        <f>INDEX(Data!Z:Z,MATCH(zacks_custom_screen_2023_05_31[[#This Row],[Company Name]] &amp; "*", Data!Y:Y,0))</f>
        <v>#N/A</v>
      </c>
      <c r="O1195" s="1" t="e">
        <f>INDEX(Data!AA:AA,MATCH(zacks_custom_screen_2023_05_31[[#This Row],[Company Name]] &amp; "*", Data!Y:Y,0))</f>
        <v>#N/A</v>
      </c>
      <c r="P1195" s="2">
        <f>IFERROR((zacks_custom_screen_2023_05_31[[#This Row],[EPS1]]-zacks_custom_screen_2023_05_31[[#This Row],[EPS0]])/ABS(zacks_custom_screen_2023_05_31[[#This Row],[EPS0]]), "")</f>
        <v>-0.71428571428571408</v>
      </c>
      <c r="Q1195" s="2">
        <f>IFERROR((zacks_custom_screen_2023_05_31[[#This Row],[EPS2]]-zacks_custom_screen_2023_05_31[[#This Row],[EPS1]])/ABS(zacks_custom_screen_2023_05_31[[#This Row],[EPS1]]), "")</f>
        <v>6.166666666666667</v>
      </c>
      <c r="R1195" s="3">
        <f>IFERROR(zacks_custom_screen_2023_05_31[[#This Row],[Price]]/zacks_custom_screen_2023_05_31[[#This Row],[EPS1]], "")</f>
        <v>-67.750000000000014</v>
      </c>
      <c r="S1195" s="3">
        <f>IFERROR(zacks_custom_screen_2023_05_31[[#This Row],[Price]]/zacks_custom_screen_2023_05_31[[#This Row],[EPS2]], "")</f>
        <v>13.112903225806454</v>
      </c>
      <c r="T1195" s="3">
        <f>IFERROR(zacks_custom_screen_2023_05_31[[#This Row],[PE1]]/(zacks_custom_screen_2023_05_31[[#This Row],[EG1]]*100), "")</f>
        <v>0.94850000000000056</v>
      </c>
      <c r="U1195" s="3">
        <f>IFERROR(zacks_custom_screen_2023_05_31[[#This Row],[PE2]]/(zacks_custom_screen_2023_05_31[[#This Row],[EG2]]*100), "")</f>
        <v>2.126416739319965E-2</v>
      </c>
      <c r="V1195"/>
      <c r="W1195"/>
      <c r="X1195"/>
    </row>
    <row r="1196" spans="2:24" hidden="1" x14ac:dyDescent="0.25">
      <c r="B1196" t="s">
        <v>2528</v>
      </c>
      <c r="C1196">
        <v>7212.87</v>
      </c>
      <c r="D1196" t="s">
        <v>2527</v>
      </c>
      <c r="E1196" t="s">
        <v>13</v>
      </c>
      <c r="F1196" t="s">
        <v>330</v>
      </c>
      <c r="G1196" t="s">
        <v>806</v>
      </c>
      <c r="H1196">
        <v>3</v>
      </c>
      <c r="I1196">
        <v>202303</v>
      </c>
      <c r="J1196" s="1">
        <v>109.32</v>
      </c>
      <c r="K1196" s="1">
        <v>8.34</v>
      </c>
      <c r="L1196" s="1">
        <v>9.4</v>
      </c>
      <c r="M1196" s="1">
        <v>10.49</v>
      </c>
      <c r="N1196" s="1">
        <f>INDEX(Data!Z:Z,MATCH(zacks_custom_screen_2023_05_31[[#This Row],[Company Name]] &amp; "*", Data!Y:Y,0))</f>
        <v>315250</v>
      </c>
      <c r="O1196" s="1">
        <f>INDEX(Data!AA:AA,MATCH(zacks_custom_screen_2023_05_31[[#This Row],[Company Name]] &amp; "*", Data!Y:Y,0))</f>
        <v>315250</v>
      </c>
      <c r="P1196" s="2">
        <f>IFERROR((zacks_custom_screen_2023_05_31[[#This Row],[EPS1]]-zacks_custom_screen_2023_05_31[[#This Row],[EPS0]])/ABS(zacks_custom_screen_2023_05_31[[#This Row],[EPS0]]), "")</f>
        <v>0.12709832134292573</v>
      </c>
      <c r="Q1196" s="2">
        <f>IFERROR((zacks_custom_screen_2023_05_31[[#This Row],[EPS2]]-zacks_custom_screen_2023_05_31[[#This Row],[EPS1]])/ABS(zacks_custom_screen_2023_05_31[[#This Row],[EPS1]]), "")</f>
        <v>0.11595744680851063</v>
      </c>
      <c r="R1196" s="3">
        <f>IFERROR(zacks_custom_screen_2023_05_31[[#This Row],[Price]]/zacks_custom_screen_2023_05_31[[#This Row],[EPS1]], "")</f>
        <v>11.629787234042553</v>
      </c>
      <c r="S1196" s="3">
        <f>IFERROR(zacks_custom_screen_2023_05_31[[#This Row],[Price]]/zacks_custom_screen_2023_05_31[[#This Row],[EPS2]], "")</f>
        <v>10.421353670162059</v>
      </c>
      <c r="T1196" s="3">
        <f>IFERROR(zacks_custom_screen_2023_05_31[[#This Row],[PE1]]/(zacks_custom_screen_2023_05_31[[#This Row],[EG1]]*100), "")</f>
        <v>0.91502288237655516</v>
      </c>
      <c r="U1196" s="3">
        <f>IFERROR(zacks_custom_screen_2023_05_31[[#This Row],[PE2]]/(zacks_custom_screen_2023_05_31[[#This Row],[EG2]]*100), "")</f>
        <v>0.89872224311489324</v>
      </c>
      <c r="V1196"/>
      <c r="W1196"/>
      <c r="X1196"/>
    </row>
    <row r="1197" spans="2:24" hidden="1" x14ac:dyDescent="0.25">
      <c r="B1197" t="s">
        <v>2529</v>
      </c>
      <c r="C1197">
        <v>5759.94</v>
      </c>
      <c r="D1197" t="s">
        <v>2529</v>
      </c>
      <c r="E1197" t="s">
        <v>13</v>
      </c>
      <c r="F1197" t="s">
        <v>37</v>
      </c>
      <c r="G1197" t="s">
        <v>70</v>
      </c>
      <c r="H1197">
        <v>12</v>
      </c>
      <c r="I1197">
        <v>202212</v>
      </c>
      <c r="J1197" s="1">
        <v>126.44</v>
      </c>
      <c r="K1197" s="1">
        <v>4.6900000000000004</v>
      </c>
      <c r="L1197" s="1">
        <v>4.88</v>
      </c>
      <c r="M1197" s="1">
        <v>4.7300000000000004</v>
      </c>
      <c r="N1197" s="1" t="e">
        <f>INDEX(Data!Z:Z,MATCH(zacks_custom_screen_2023_05_31[[#This Row],[Company Name]] &amp; "*", Data!Y:Y,0))</f>
        <v>#N/A</v>
      </c>
      <c r="O1197" s="1" t="e">
        <f>INDEX(Data!AA:AA,MATCH(zacks_custom_screen_2023_05_31[[#This Row],[Company Name]] &amp; "*", Data!Y:Y,0))</f>
        <v>#N/A</v>
      </c>
      <c r="P1197" s="2">
        <f>IFERROR((zacks_custom_screen_2023_05_31[[#This Row],[EPS1]]-zacks_custom_screen_2023_05_31[[#This Row],[EPS0]])/ABS(zacks_custom_screen_2023_05_31[[#This Row],[EPS0]]), "")</f>
        <v>4.0511727078891148E-2</v>
      </c>
      <c r="Q1197" s="2">
        <f>IFERROR((zacks_custom_screen_2023_05_31[[#This Row],[EPS2]]-zacks_custom_screen_2023_05_31[[#This Row],[EPS1]])/ABS(zacks_custom_screen_2023_05_31[[#This Row],[EPS1]]), "")</f>
        <v>-3.0737704918032679E-2</v>
      </c>
      <c r="R1197" s="3">
        <f>IFERROR(zacks_custom_screen_2023_05_31[[#This Row],[Price]]/zacks_custom_screen_2023_05_31[[#This Row],[EPS1]], "")</f>
        <v>25.909836065573771</v>
      </c>
      <c r="S1197" s="3">
        <f>IFERROR(zacks_custom_screen_2023_05_31[[#This Row],[Price]]/zacks_custom_screen_2023_05_31[[#This Row],[EPS2]], "")</f>
        <v>26.731501057082451</v>
      </c>
      <c r="T1197" s="3">
        <f>IFERROR(zacks_custom_screen_2023_05_31[[#This Row],[PE1]]/(zacks_custom_screen_2023_05_31[[#This Row],[EG1]]*100), "")</f>
        <v>6.3956384814495433</v>
      </c>
      <c r="U1197" s="3">
        <f>IFERROR(zacks_custom_screen_2023_05_31[[#This Row],[PE2]]/(zacks_custom_screen_2023_05_31[[#This Row],[EG2]]*100), "")</f>
        <v>-8.6966483439041866</v>
      </c>
      <c r="V1197"/>
      <c r="W1197"/>
      <c r="X1197"/>
    </row>
    <row r="1198" spans="2:24" hidden="1" x14ac:dyDescent="0.25">
      <c r="B1198" t="s">
        <v>2531</v>
      </c>
      <c r="C1198">
        <v>7130.75</v>
      </c>
      <c r="D1198" t="s">
        <v>2530</v>
      </c>
      <c r="E1198" t="s">
        <v>22</v>
      </c>
      <c r="F1198" t="s">
        <v>14</v>
      </c>
      <c r="G1198" t="s">
        <v>196</v>
      </c>
      <c r="H1198">
        <v>12</v>
      </c>
      <c r="I1198">
        <v>202212</v>
      </c>
      <c r="J1198" s="1">
        <v>65.540000000000006</v>
      </c>
      <c r="K1198" s="1">
        <v>1.75</v>
      </c>
      <c r="L1198" s="1">
        <v>1.78</v>
      </c>
      <c r="M1198" s="1">
        <v>2.21</v>
      </c>
      <c r="N1198" s="1" t="e">
        <f>INDEX(Data!Z:Z,MATCH(zacks_custom_screen_2023_05_31[[#This Row],[Company Name]] &amp; "*", Data!Y:Y,0))</f>
        <v>#N/A</v>
      </c>
      <c r="O1198" s="1" t="e">
        <f>INDEX(Data!AA:AA,MATCH(zacks_custom_screen_2023_05_31[[#This Row],[Company Name]] &amp; "*", Data!Y:Y,0))</f>
        <v>#N/A</v>
      </c>
      <c r="P1198" s="2">
        <f>IFERROR((zacks_custom_screen_2023_05_31[[#This Row],[EPS1]]-zacks_custom_screen_2023_05_31[[#This Row],[EPS0]])/ABS(zacks_custom_screen_2023_05_31[[#This Row],[EPS0]]), "")</f>
        <v>1.7142857142857158E-2</v>
      </c>
      <c r="Q1198" s="2">
        <f>IFERROR((zacks_custom_screen_2023_05_31[[#This Row],[EPS2]]-zacks_custom_screen_2023_05_31[[#This Row],[EPS1]])/ABS(zacks_custom_screen_2023_05_31[[#This Row],[EPS1]]), "")</f>
        <v>0.24157303370786512</v>
      </c>
      <c r="R1198" s="3">
        <f>IFERROR(zacks_custom_screen_2023_05_31[[#This Row],[Price]]/zacks_custom_screen_2023_05_31[[#This Row],[EPS1]], "")</f>
        <v>36.820224719101127</v>
      </c>
      <c r="S1198" s="3">
        <f>IFERROR(zacks_custom_screen_2023_05_31[[#This Row],[Price]]/zacks_custom_screen_2023_05_31[[#This Row],[EPS2]], "")</f>
        <v>29.656108597285073</v>
      </c>
      <c r="T1198" s="3">
        <f>IFERROR(zacks_custom_screen_2023_05_31[[#This Row],[PE1]]/(zacks_custom_screen_2023_05_31[[#This Row],[EG1]]*100), "")</f>
        <v>21.478464419475639</v>
      </c>
      <c r="U1198" s="3">
        <f>IFERROR(zacks_custom_screen_2023_05_31[[#This Row],[PE2]]/(zacks_custom_screen_2023_05_31[[#This Row],[EG2]]*100), "")</f>
        <v>1.2276249605387777</v>
      </c>
      <c r="V1198"/>
      <c r="W1198"/>
      <c r="X1198"/>
    </row>
    <row r="1199" spans="2:24" hidden="1" x14ac:dyDescent="0.25">
      <c r="B1199" t="s">
        <v>2533</v>
      </c>
      <c r="C1199">
        <v>30852.5</v>
      </c>
      <c r="D1199" t="s">
        <v>2532</v>
      </c>
      <c r="E1199" t="s">
        <v>13</v>
      </c>
      <c r="F1199" t="s">
        <v>41</v>
      </c>
      <c r="G1199" t="s">
        <v>61</v>
      </c>
      <c r="H1199">
        <v>6</v>
      </c>
      <c r="I1199">
        <v>202206</v>
      </c>
      <c r="J1199" s="1">
        <v>209.98</v>
      </c>
      <c r="K1199" s="1">
        <v>5.79</v>
      </c>
      <c r="L1199" s="1">
        <v>6.48</v>
      </c>
      <c r="M1199" s="1">
        <v>7.26</v>
      </c>
      <c r="N1199" s="1">
        <f>INDEX(Data!Z:Z,MATCH(zacks_custom_screen_2023_05_31[[#This Row],[Company Name]] &amp; "*", Data!Y:Y,0))</f>
        <v>339112</v>
      </c>
      <c r="O1199" s="1">
        <f>INDEX(Data!AA:AA,MATCH(zacks_custom_screen_2023_05_31[[#This Row],[Company Name]] &amp; "*", Data!Y:Y,0))</f>
        <v>513210</v>
      </c>
      <c r="P1199" s="2">
        <f>IFERROR((zacks_custom_screen_2023_05_31[[#This Row],[EPS1]]-zacks_custom_screen_2023_05_31[[#This Row],[EPS0]])/ABS(zacks_custom_screen_2023_05_31[[#This Row],[EPS0]]), "")</f>
        <v>0.11917098445595861</v>
      </c>
      <c r="Q1199" s="2">
        <f>IFERROR((zacks_custom_screen_2023_05_31[[#This Row],[EPS2]]-zacks_custom_screen_2023_05_31[[#This Row],[EPS1]])/ABS(zacks_custom_screen_2023_05_31[[#This Row],[EPS1]]), "")</f>
        <v>0.12037037037037027</v>
      </c>
      <c r="R1199" s="3">
        <f>IFERROR(zacks_custom_screen_2023_05_31[[#This Row],[Price]]/zacks_custom_screen_2023_05_31[[#This Row],[EPS1]], "")</f>
        <v>32.404320987654316</v>
      </c>
      <c r="S1199" s="3">
        <f>IFERROR(zacks_custom_screen_2023_05_31[[#This Row],[Price]]/zacks_custom_screen_2023_05_31[[#This Row],[EPS2]], "")</f>
        <v>28.922865013774103</v>
      </c>
      <c r="T1199" s="3">
        <f>IFERROR(zacks_custom_screen_2023_05_31[[#This Row],[PE1]]/(zacks_custom_screen_2023_05_31[[#This Row],[EG1]]*100), "")</f>
        <v>2.7191451959205564</v>
      </c>
      <c r="U1199" s="3">
        <f>IFERROR(zacks_custom_screen_2023_05_31[[#This Row],[PE2]]/(zacks_custom_screen_2023_05_31[[#This Row],[EG2]]*100), "")</f>
        <v>2.4028226319135428</v>
      </c>
      <c r="V1199"/>
      <c r="W1199"/>
      <c r="X1199"/>
    </row>
    <row r="1200" spans="2:24" hidden="1" x14ac:dyDescent="0.25">
      <c r="B1200" t="s">
        <v>2535</v>
      </c>
      <c r="C1200">
        <v>3310.68</v>
      </c>
      <c r="D1200" t="s">
        <v>2534</v>
      </c>
      <c r="E1200" t="s">
        <v>13</v>
      </c>
      <c r="F1200" t="s">
        <v>14</v>
      </c>
      <c r="G1200" t="s">
        <v>1381</v>
      </c>
      <c r="H1200">
        <v>12</v>
      </c>
      <c r="I1200">
        <v>202212</v>
      </c>
      <c r="J1200" s="1">
        <v>34.630000000000003</v>
      </c>
      <c r="K1200" s="1">
        <v>1.99</v>
      </c>
      <c r="L1200" s="1">
        <v>3.22</v>
      </c>
      <c r="M1200" s="1">
        <v>3.67</v>
      </c>
      <c r="N1200" s="1" t="e">
        <f>INDEX(Data!Z:Z,MATCH(zacks_custom_screen_2023_05_31[[#This Row],[Company Name]] &amp; "*", Data!Y:Y,0))</f>
        <v>#N/A</v>
      </c>
      <c r="O1200" s="1" t="e">
        <f>INDEX(Data!AA:AA,MATCH(zacks_custom_screen_2023_05_31[[#This Row],[Company Name]] &amp; "*", Data!Y:Y,0))</f>
        <v>#N/A</v>
      </c>
      <c r="P1200" s="2">
        <f>IFERROR((zacks_custom_screen_2023_05_31[[#This Row],[EPS1]]-zacks_custom_screen_2023_05_31[[#This Row],[EPS0]])/ABS(zacks_custom_screen_2023_05_31[[#This Row],[EPS0]]), "")</f>
        <v>0.61809045226130666</v>
      </c>
      <c r="Q1200" s="2">
        <f>IFERROR((zacks_custom_screen_2023_05_31[[#This Row],[EPS2]]-zacks_custom_screen_2023_05_31[[#This Row],[EPS1]])/ABS(zacks_custom_screen_2023_05_31[[#This Row],[EPS1]]), "")</f>
        <v>0.13975155279503096</v>
      </c>
      <c r="R1200" s="3">
        <f>IFERROR(zacks_custom_screen_2023_05_31[[#This Row],[Price]]/zacks_custom_screen_2023_05_31[[#This Row],[EPS1]], "")</f>
        <v>10.754658385093167</v>
      </c>
      <c r="S1200" s="3">
        <f>IFERROR(zacks_custom_screen_2023_05_31[[#This Row],[Price]]/zacks_custom_screen_2023_05_31[[#This Row],[EPS2]], "")</f>
        <v>9.4359673024523172</v>
      </c>
      <c r="T1200" s="3">
        <f>IFERROR(zacks_custom_screen_2023_05_31[[#This Row],[PE1]]/(zacks_custom_screen_2023_05_31[[#This Row],[EG1]]*100), "")</f>
        <v>0.17399813159622277</v>
      </c>
      <c r="U1200" s="3">
        <f>IFERROR(zacks_custom_screen_2023_05_31[[#This Row],[PE2]]/(zacks_custom_screen_2023_05_31[[#This Row],[EG2]]*100), "")</f>
        <v>0.67519588253103302</v>
      </c>
      <c r="V1200"/>
      <c r="W1200"/>
      <c r="X1200"/>
    </row>
    <row r="1201" spans="2:24" hidden="1" x14ac:dyDescent="0.25">
      <c r="B1201" t="s">
        <v>2537</v>
      </c>
      <c r="C1201">
        <v>8447.6</v>
      </c>
      <c r="D1201" t="s">
        <v>2536</v>
      </c>
      <c r="E1201" t="s">
        <v>13</v>
      </c>
      <c r="F1201" t="s">
        <v>37</v>
      </c>
      <c r="G1201" t="s">
        <v>70</v>
      </c>
      <c r="H1201">
        <v>12</v>
      </c>
      <c r="I1201">
        <v>202212</v>
      </c>
      <c r="J1201" s="1">
        <v>192.29</v>
      </c>
      <c r="K1201" s="1">
        <v>7.3</v>
      </c>
      <c r="L1201" s="1">
        <v>22.97</v>
      </c>
      <c r="M1201" s="1">
        <v>25.12</v>
      </c>
      <c r="N1201" s="1" t="e">
        <f>INDEX(Data!Z:Z,MATCH(zacks_custom_screen_2023_05_31[[#This Row],[Company Name]] &amp; "*", Data!Y:Y,0))</f>
        <v>#N/A</v>
      </c>
      <c r="O1201" s="1" t="e">
        <f>INDEX(Data!AA:AA,MATCH(zacks_custom_screen_2023_05_31[[#This Row],[Company Name]] &amp; "*", Data!Y:Y,0))</f>
        <v>#N/A</v>
      </c>
      <c r="P1201" s="2">
        <f>IFERROR((zacks_custom_screen_2023_05_31[[#This Row],[EPS1]]-zacks_custom_screen_2023_05_31[[#This Row],[EPS0]])/ABS(zacks_custom_screen_2023_05_31[[#This Row],[EPS0]]), "")</f>
        <v>2.1465753424657534</v>
      </c>
      <c r="Q1201" s="2">
        <f>IFERROR((zacks_custom_screen_2023_05_31[[#This Row],[EPS2]]-zacks_custom_screen_2023_05_31[[#This Row],[EPS1]])/ABS(zacks_custom_screen_2023_05_31[[#This Row],[EPS1]]), "")</f>
        <v>9.3600348280365786E-2</v>
      </c>
      <c r="R1201" s="3">
        <f>IFERROR(zacks_custom_screen_2023_05_31[[#This Row],[Price]]/zacks_custom_screen_2023_05_31[[#This Row],[EPS1]], "")</f>
        <v>8.3713539399216366</v>
      </c>
      <c r="S1201" s="3">
        <f>IFERROR(zacks_custom_screen_2023_05_31[[#This Row],[Price]]/zacks_custom_screen_2023_05_31[[#This Row],[EPS2]], "")</f>
        <v>7.6548566878980884</v>
      </c>
      <c r="T1201" s="3">
        <f>IFERROR(zacks_custom_screen_2023_05_31[[#This Row],[PE1]]/(zacks_custom_screen_2023_05_31[[#This Row],[EG1]]*100), "")</f>
        <v>3.8998649496763203E-2</v>
      </c>
      <c r="U1201" s="3">
        <f>IFERROR(zacks_custom_screen_2023_05_31[[#This Row],[PE2]]/(zacks_custom_screen_2023_05_31[[#This Row],[EG2]]*100), "")</f>
        <v>0.817823526144274</v>
      </c>
      <c r="V1201"/>
      <c r="W1201"/>
      <c r="X1201"/>
    </row>
    <row r="1202" spans="2:24" hidden="1" x14ac:dyDescent="0.25">
      <c r="B1202" t="s">
        <v>2539</v>
      </c>
      <c r="C1202">
        <v>6878.94</v>
      </c>
      <c r="D1202" t="s">
        <v>2538</v>
      </c>
      <c r="E1202" t="s">
        <v>22</v>
      </c>
      <c r="F1202" t="s">
        <v>41</v>
      </c>
      <c r="G1202" t="s">
        <v>67</v>
      </c>
      <c r="H1202">
        <v>3</v>
      </c>
      <c r="I1202">
        <v>202303</v>
      </c>
      <c r="J1202" s="1">
        <v>9.07</v>
      </c>
      <c r="K1202" s="1">
        <v>-1.26</v>
      </c>
      <c r="L1202" s="1">
        <v>-1.25</v>
      </c>
      <c r="M1202" s="1">
        <v>-1.08</v>
      </c>
      <c r="N1202" s="1" t="e">
        <f>INDEX(Data!Z:Z,MATCH(zacks_custom_screen_2023_05_31[[#This Row],[Company Name]] &amp; "*", Data!Y:Y,0))</f>
        <v>#N/A</v>
      </c>
      <c r="O1202" s="1" t="e">
        <f>INDEX(Data!AA:AA,MATCH(zacks_custom_screen_2023_05_31[[#This Row],[Company Name]] &amp; "*", Data!Y:Y,0))</f>
        <v>#N/A</v>
      </c>
      <c r="P1202" s="2">
        <f>IFERROR((zacks_custom_screen_2023_05_31[[#This Row],[EPS1]]-zacks_custom_screen_2023_05_31[[#This Row],[EPS0]])/ABS(zacks_custom_screen_2023_05_31[[#This Row],[EPS0]]), "")</f>
        <v>7.936507936507943E-3</v>
      </c>
      <c r="Q1202" s="2">
        <f>IFERROR((zacks_custom_screen_2023_05_31[[#This Row],[EPS2]]-zacks_custom_screen_2023_05_31[[#This Row],[EPS1]])/ABS(zacks_custom_screen_2023_05_31[[#This Row],[EPS1]]), "")</f>
        <v>0.13599999999999995</v>
      </c>
      <c r="R1202" s="3">
        <f>IFERROR(zacks_custom_screen_2023_05_31[[#This Row],[Price]]/zacks_custom_screen_2023_05_31[[#This Row],[EPS1]], "")</f>
        <v>-7.2560000000000002</v>
      </c>
      <c r="S1202" s="3">
        <f>IFERROR(zacks_custom_screen_2023_05_31[[#This Row],[Price]]/zacks_custom_screen_2023_05_31[[#This Row],[EPS2]], "")</f>
        <v>-8.398148148148147</v>
      </c>
      <c r="T1202" s="3">
        <f>IFERROR(zacks_custom_screen_2023_05_31[[#This Row],[PE1]]/(zacks_custom_screen_2023_05_31[[#This Row],[EG1]]*100), "")</f>
        <v>-9.1425599999999925</v>
      </c>
      <c r="U1202" s="3">
        <f>IFERROR(zacks_custom_screen_2023_05_31[[#This Row],[PE2]]/(zacks_custom_screen_2023_05_31[[#This Row],[EG2]]*100), "")</f>
        <v>-0.61751089324618746</v>
      </c>
      <c r="V1202"/>
      <c r="W1202"/>
      <c r="X1202"/>
    </row>
    <row r="1203" spans="2:24" hidden="1" x14ac:dyDescent="0.25">
      <c r="B1203" t="s">
        <v>2541</v>
      </c>
      <c r="C1203">
        <v>32945.1</v>
      </c>
      <c r="D1203" t="s">
        <v>2540</v>
      </c>
      <c r="E1203" t="s">
        <v>13</v>
      </c>
      <c r="F1203" t="s">
        <v>18</v>
      </c>
      <c r="G1203" t="s">
        <v>2542</v>
      </c>
      <c r="H1203">
        <v>9</v>
      </c>
      <c r="I1203">
        <v>202209</v>
      </c>
      <c r="J1203" s="1">
        <v>286.79000000000002</v>
      </c>
      <c r="K1203" s="1">
        <v>9.49</v>
      </c>
      <c r="L1203" s="1">
        <v>11.96</v>
      </c>
      <c r="M1203" s="1">
        <v>12.74</v>
      </c>
      <c r="N1203" s="1">
        <f>INDEX(Data!Z:Z,MATCH(zacks_custom_screen_2023_05_31[[#This Row],[Company Name]] &amp; "*", Data!Y:Y,0))</f>
        <v>334519</v>
      </c>
      <c r="O1203" s="1">
        <f>INDEX(Data!AA:AA,MATCH(zacks_custom_screen_2023_05_31[[#This Row],[Company Name]] &amp; "*", Data!Y:Y,0))</f>
        <v>0</v>
      </c>
      <c r="P1203" s="2">
        <f>IFERROR((zacks_custom_screen_2023_05_31[[#This Row],[EPS1]]-zacks_custom_screen_2023_05_31[[#This Row],[EPS0]])/ABS(zacks_custom_screen_2023_05_31[[#This Row],[EPS0]]), "")</f>
        <v>0.26027397260273977</v>
      </c>
      <c r="Q1203" s="2">
        <f>IFERROR((zacks_custom_screen_2023_05_31[[#This Row],[EPS2]]-zacks_custom_screen_2023_05_31[[#This Row],[EPS1]])/ABS(zacks_custom_screen_2023_05_31[[#This Row],[EPS1]]), "")</f>
        <v>6.5217391304347769E-2</v>
      </c>
      <c r="R1203" s="3">
        <f>IFERROR(zacks_custom_screen_2023_05_31[[#This Row],[Price]]/zacks_custom_screen_2023_05_31[[#This Row],[EPS1]], "")</f>
        <v>23.979096989966557</v>
      </c>
      <c r="S1203" s="3">
        <f>IFERROR(zacks_custom_screen_2023_05_31[[#This Row],[Price]]/zacks_custom_screen_2023_05_31[[#This Row],[EPS2]], "")</f>
        <v>22.510989010989011</v>
      </c>
      <c r="T1203" s="3">
        <f>IFERROR(zacks_custom_screen_2023_05_31[[#This Row],[PE1]]/(zacks_custom_screen_2023_05_31[[#This Row],[EG1]]*100), "")</f>
        <v>0.92130214750924133</v>
      </c>
      <c r="U1203" s="3">
        <f>IFERROR(zacks_custom_screen_2023_05_31[[#This Row],[PE2]]/(zacks_custom_screen_2023_05_31[[#This Row],[EG2]]*100), "")</f>
        <v>3.4516849816849846</v>
      </c>
      <c r="V1203"/>
      <c r="W1203"/>
      <c r="X1203"/>
    </row>
    <row r="1204" spans="2:24" hidden="1" x14ac:dyDescent="0.25">
      <c r="B1204" t="s">
        <v>2544</v>
      </c>
      <c r="C1204">
        <v>8127.53</v>
      </c>
      <c r="D1204" t="s">
        <v>2543</v>
      </c>
      <c r="E1204" t="s">
        <v>22</v>
      </c>
      <c r="F1204" t="s">
        <v>330</v>
      </c>
      <c r="G1204" t="s">
        <v>1292</v>
      </c>
      <c r="H1204">
        <v>12</v>
      </c>
      <c r="I1204">
        <v>202212</v>
      </c>
      <c r="J1204" s="1">
        <v>57.73</v>
      </c>
      <c r="K1204" s="1">
        <v>-3.62</v>
      </c>
      <c r="L1204" s="1">
        <v>-5.23</v>
      </c>
      <c r="M1204" s="1">
        <v>-3.29</v>
      </c>
      <c r="N1204" s="1" t="e">
        <f>INDEX(Data!Z:Z,MATCH(zacks_custom_screen_2023_05_31[[#This Row],[Company Name]] &amp; "*", Data!Y:Y,0))</f>
        <v>#N/A</v>
      </c>
      <c r="O1204" s="1" t="e">
        <f>INDEX(Data!AA:AA,MATCH(zacks_custom_screen_2023_05_31[[#This Row],[Company Name]] &amp; "*", Data!Y:Y,0))</f>
        <v>#N/A</v>
      </c>
      <c r="P1204" s="2">
        <f>IFERROR((zacks_custom_screen_2023_05_31[[#This Row],[EPS1]]-zacks_custom_screen_2023_05_31[[#This Row],[EPS0]])/ABS(zacks_custom_screen_2023_05_31[[#This Row],[EPS0]]), "")</f>
        <v>-0.4447513812154697</v>
      </c>
      <c r="Q1204" s="2">
        <f>IFERROR((zacks_custom_screen_2023_05_31[[#This Row],[EPS2]]-zacks_custom_screen_2023_05_31[[#This Row],[EPS1]])/ABS(zacks_custom_screen_2023_05_31[[#This Row],[EPS1]]), "")</f>
        <v>0.37093690248565969</v>
      </c>
      <c r="R1204" s="3">
        <f>IFERROR(zacks_custom_screen_2023_05_31[[#This Row],[Price]]/zacks_custom_screen_2023_05_31[[#This Row],[EPS1]], "")</f>
        <v>-11.038240917782025</v>
      </c>
      <c r="S1204" s="3">
        <f>IFERROR(zacks_custom_screen_2023_05_31[[#This Row],[Price]]/zacks_custom_screen_2023_05_31[[#This Row],[EPS2]], "")</f>
        <v>-17.547112462006076</v>
      </c>
      <c r="T1204" s="3">
        <f>IFERROR(zacks_custom_screen_2023_05_31[[#This Row],[PE1]]/(zacks_custom_screen_2023_05_31[[#This Row],[EG1]]*100), "")</f>
        <v>0.24818901939360821</v>
      </c>
      <c r="U1204" s="3">
        <f>IFERROR(zacks_custom_screen_2023_05_31[[#This Row],[PE2]]/(zacks_custom_screen_2023_05_31[[#This Row],[EG2]]*100), "")</f>
        <v>-0.47304844420768954</v>
      </c>
      <c r="V1204"/>
      <c r="W1204"/>
      <c r="X1204"/>
    </row>
    <row r="1205" spans="2:24" hidden="1" x14ac:dyDescent="0.25">
      <c r="B1205" t="s">
        <v>2546</v>
      </c>
      <c r="C1205">
        <v>19425.66</v>
      </c>
      <c r="D1205" t="s">
        <v>2545</v>
      </c>
      <c r="E1205" t="s">
        <v>13</v>
      </c>
      <c r="F1205" t="s">
        <v>85</v>
      </c>
      <c r="G1205" t="s">
        <v>2547</v>
      </c>
      <c r="H1205">
        <v>12</v>
      </c>
      <c r="I1205">
        <v>202212</v>
      </c>
      <c r="J1205" s="1">
        <v>39.42</v>
      </c>
      <c r="K1205" s="1">
        <v>0.75</v>
      </c>
      <c r="L1205" s="1">
        <v>0.85</v>
      </c>
      <c r="M1205" s="1">
        <v>0.92</v>
      </c>
      <c r="N1205" s="1">
        <f>INDEX(Data!Z:Z,MATCH(zacks_custom_screen_2023_05_31[[#This Row],[Company Name]] &amp; "*", Data!Y:Y,0))</f>
        <v>532120</v>
      </c>
      <c r="O1205" s="1">
        <f>INDEX(Data!AA:AA,MATCH(zacks_custom_screen_2023_05_31[[#This Row],[Company Name]] &amp; "*", Data!Y:Y,0))</f>
        <v>0</v>
      </c>
      <c r="P1205" s="2">
        <f>IFERROR((zacks_custom_screen_2023_05_31[[#This Row],[EPS1]]-zacks_custom_screen_2023_05_31[[#This Row],[EPS0]])/ABS(zacks_custom_screen_2023_05_31[[#This Row],[EPS0]]), "")</f>
        <v>0.1333333333333333</v>
      </c>
      <c r="Q1205" s="2">
        <f>IFERROR((zacks_custom_screen_2023_05_31[[#This Row],[EPS2]]-zacks_custom_screen_2023_05_31[[#This Row],[EPS1]])/ABS(zacks_custom_screen_2023_05_31[[#This Row],[EPS1]]), "")</f>
        <v>8.235294117647067E-2</v>
      </c>
      <c r="R1205" s="3">
        <f>IFERROR(zacks_custom_screen_2023_05_31[[#This Row],[Price]]/zacks_custom_screen_2023_05_31[[#This Row],[EPS1]], "")</f>
        <v>46.3764705882353</v>
      </c>
      <c r="S1205" s="3">
        <f>IFERROR(zacks_custom_screen_2023_05_31[[#This Row],[Price]]/zacks_custom_screen_2023_05_31[[#This Row],[EPS2]], "")</f>
        <v>42.847826086956523</v>
      </c>
      <c r="T1205" s="3">
        <f>IFERROR(zacks_custom_screen_2023_05_31[[#This Row],[PE1]]/(zacks_custom_screen_2023_05_31[[#This Row],[EG1]]*100), "")</f>
        <v>3.4782352941176482</v>
      </c>
      <c r="U1205" s="3">
        <f>IFERROR(zacks_custom_screen_2023_05_31[[#This Row],[PE2]]/(zacks_custom_screen_2023_05_31[[#This Row],[EG2]]*100), "")</f>
        <v>5.2029503105590011</v>
      </c>
      <c r="V1205"/>
      <c r="W1205"/>
      <c r="X1205"/>
    </row>
    <row r="1206" spans="2:24" hidden="1" x14ac:dyDescent="0.25">
      <c r="B1206" t="s">
        <v>2549</v>
      </c>
      <c r="C1206">
        <v>48150.91</v>
      </c>
      <c r="D1206" t="s">
        <v>2548</v>
      </c>
      <c r="E1206" t="s">
        <v>13</v>
      </c>
      <c r="F1206" t="s">
        <v>14</v>
      </c>
      <c r="G1206" t="s">
        <v>163</v>
      </c>
      <c r="H1206">
        <v>12</v>
      </c>
      <c r="I1206">
        <v>202212</v>
      </c>
      <c r="J1206" s="1">
        <v>451.73</v>
      </c>
      <c r="K1206" s="1">
        <v>14.28</v>
      </c>
      <c r="L1206" s="1">
        <v>16.27</v>
      </c>
      <c r="M1206" s="1">
        <v>17.32</v>
      </c>
      <c r="N1206" s="1">
        <f>INDEX(Data!Z:Z,MATCH(zacks_custom_screen_2023_05_31[[#This Row],[Company Name]] &amp; "*", Data!Y:Y,0))</f>
        <v>333912</v>
      </c>
      <c r="O1206" s="1">
        <f>INDEX(Data!AA:AA,MATCH(zacks_custom_screen_2023_05_31[[#This Row],[Company Name]] &amp; "*", Data!Y:Y,0))</f>
        <v>332911</v>
      </c>
      <c r="P1206" s="2">
        <f>IFERROR((zacks_custom_screen_2023_05_31[[#This Row],[EPS1]]-zacks_custom_screen_2023_05_31[[#This Row],[EPS0]])/ABS(zacks_custom_screen_2023_05_31[[#This Row],[EPS0]]), "")</f>
        <v>0.1393557422969188</v>
      </c>
      <c r="Q1206" s="2">
        <f>IFERROR((zacks_custom_screen_2023_05_31[[#This Row],[EPS2]]-zacks_custom_screen_2023_05_31[[#This Row],[EPS1]])/ABS(zacks_custom_screen_2023_05_31[[#This Row],[EPS1]]), "")</f>
        <v>6.4535955746773246E-2</v>
      </c>
      <c r="R1206" s="3">
        <f>IFERROR(zacks_custom_screen_2023_05_31[[#This Row],[Price]]/zacks_custom_screen_2023_05_31[[#This Row],[EPS1]], "")</f>
        <v>27.76459741856177</v>
      </c>
      <c r="S1206" s="3">
        <f>IFERROR(zacks_custom_screen_2023_05_31[[#This Row],[Price]]/zacks_custom_screen_2023_05_31[[#This Row],[EPS2]], "")</f>
        <v>26.081408775981526</v>
      </c>
      <c r="T1206" s="3">
        <f>IFERROR(zacks_custom_screen_2023_05_31[[#This Row],[PE1]]/(zacks_custom_screen_2023_05_31[[#This Row],[EG1]]*100), "")</f>
        <v>1.9923540258143817</v>
      </c>
      <c r="U1206" s="3">
        <f>IFERROR(zacks_custom_screen_2023_05_31[[#This Row],[PE2]]/(zacks_custom_screen_2023_05_31[[#This Row],[EG2]]*100), "")</f>
        <v>4.0413763884306588</v>
      </c>
      <c r="V1206"/>
      <c r="W1206"/>
      <c r="X1206"/>
    </row>
    <row r="1207" spans="2:24" hidden="1" x14ac:dyDescent="0.25">
      <c r="B1207" t="s">
        <v>2551</v>
      </c>
      <c r="C1207">
        <v>35320.269999999997</v>
      </c>
      <c r="D1207" t="s">
        <v>2550</v>
      </c>
      <c r="E1207" t="s">
        <v>22</v>
      </c>
      <c r="F1207" t="s">
        <v>30</v>
      </c>
      <c r="G1207" t="s">
        <v>590</v>
      </c>
      <c r="H1207">
        <v>1</v>
      </c>
      <c r="I1207">
        <v>202301</v>
      </c>
      <c r="J1207" s="1">
        <v>103.26</v>
      </c>
      <c r="K1207" s="1">
        <v>4.38</v>
      </c>
      <c r="L1207" s="1">
        <v>4.91</v>
      </c>
      <c r="M1207" s="1">
        <v>5.4</v>
      </c>
      <c r="N1207" s="1">
        <f>INDEX(Data!Z:Z,MATCH(zacks_custom_screen_2023_05_31[[#This Row],[Company Name]] &amp; "*", Data!Y:Y,0))</f>
        <v>458110</v>
      </c>
      <c r="O1207" s="1">
        <f>INDEX(Data!AA:AA,MATCH(zacks_custom_screen_2023_05_31[[#This Row],[Company Name]] &amp; "*", Data!Y:Y,0))</f>
        <v>458210</v>
      </c>
      <c r="P1207" s="2">
        <f>IFERROR((zacks_custom_screen_2023_05_31[[#This Row],[EPS1]]-zacks_custom_screen_2023_05_31[[#This Row],[EPS0]])/ABS(zacks_custom_screen_2023_05_31[[#This Row],[EPS0]]), "")</f>
        <v>0.12100456621004572</v>
      </c>
      <c r="Q1207" s="2">
        <f>IFERROR((zacks_custom_screen_2023_05_31[[#This Row],[EPS2]]-zacks_custom_screen_2023_05_31[[#This Row],[EPS1]])/ABS(zacks_custom_screen_2023_05_31[[#This Row],[EPS1]]), "")</f>
        <v>9.9796334012220003E-2</v>
      </c>
      <c r="R1207" s="3">
        <f>IFERROR(zacks_custom_screen_2023_05_31[[#This Row],[Price]]/zacks_custom_screen_2023_05_31[[#This Row],[EPS1]], "")</f>
        <v>21.030549898167006</v>
      </c>
      <c r="S1207" s="3">
        <f>IFERROR(zacks_custom_screen_2023_05_31[[#This Row],[Price]]/zacks_custom_screen_2023_05_31[[#This Row],[EPS2]], "")</f>
        <v>19.122222222222224</v>
      </c>
      <c r="T1207" s="3">
        <f>IFERROR(zacks_custom_screen_2023_05_31[[#This Row],[PE1]]/(zacks_custom_screen_2023_05_31[[#This Row],[EG1]]*100), "")</f>
        <v>1.737996387810782</v>
      </c>
      <c r="U1207" s="3">
        <f>IFERROR(zacks_custom_screen_2023_05_31[[#This Row],[PE2]]/(zacks_custom_screen_2023_05_31[[#This Row],[EG2]]*100), "")</f>
        <v>1.9161247165532871</v>
      </c>
      <c r="V1207"/>
      <c r="W1207"/>
      <c r="X1207"/>
    </row>
    <row r="1208" spans="2:24" hidden="1" x14ac:dyDescent="0.25">
      <c r="B1208" t="s">
        <v>2553</v>
      </c>
      <c r="C1208">
        <v>10281.99</v>
      </c>
      <c r="D1208" t="s">
        <v>2552</v>
      </c>
      <c r="E1208" t="s">
        <v>13</v>
      </c>
      <c r="F1208" t="s">
        <v>26</v>
      </c>
      <c r="G1208" t="s">
        <v>2554</v>
      </c>
      <c r="H1208">
        <v>5</v>
      </c>
      <c r="I1208">
        <v>202205</v>
      </c>
      <c r="J1208" s="1">
        <v>79.760000000000005</v>
      </c>
      <c r="K1208" s="1">
        <v>3.66</v>
      </c>
      <c r="L1208" s="1">
        <v>4.26</v>
      </c>
      <c r="M1208" s="1">
        <v>4.5599999999999996</v>
      </c>
      <c r="N1208" s="1">
        <f>INDEX(Data!Z:Z,MATCH(zacks_custom_screen_2023_05_31[[#This Row],[Company Name]] &amp; "*", Data!Y:Y,0))</f>
        <v>325520</v>
      </c>
      <c r="O1208" s="1">
        <f>INDEX(Data!AA:AA,MATCH(zacks_custom_screen_2023_05_31[[#This Row],[Company Name]] &amp; "*", Data!Y:Y,0))</f>
        <v>326299</v>
      </c>
      <c r="P1208" s="2">
        <f>IFERROR((zacks_custom_screen_2023_05_31[[#This Row],[EPS1]]-zacks_custom_screen_2023_05_31[[#This Row],[EPS0]])/ABS(zacks_custom_screen_2023_05_31[[#This Row],[EPS0]]), "")</f>
        <v>0.1639344262295081</v>
      </c>
      <c r="Q1208" s="2">
        <f>IFERROR((zacks_custom_screen_2023_05_31[[#This Row],[EPS2]]-zacks_custom_screen_2023_05_31[[#This Row],[EPS1]])/ABS(zacks_custom_screen_2023_05_31[[#This Row],[EPS1]]), "")</f>
        <v>7.0422535211267567E-2</v>
      </c>
      <c r="R1208" s="3">
        <f>IFERROR(zacks_custom_screen_2023_05_31[[#This Row],[Price]]/zacks_custom_screen_2023_05_31[[#This Row],[EPS1]], "")</f>
        <v>18.723004694835684</v>
      </c>
      <c r="S1208" s="3">
        <f>IFERROR(zacks_custom_screen_2023_05_31[[#This Row],[Price]]/zacks_custom_screen_2023_05_31[[#This Row],[EPS2]], "")</f>
        <v>17.491228070175442</v>
      </c>
      <c r="T1208" s="3">
        <f>IFERROR(zacks_custom_screen_2023_05_31[[#This Row],[PE1]]/(zacks_custom_screen_2023_05_31[[#This Row],[EG1]]*100), "")</f>
        <v>1.1421032863849774</v>
      </c>
      <c r="U1208" s="3">
        <f>IFERROR(zacks_custom_screen_2023_05_31[[#This Row],[PE2]]/(zacks_custom_screen_2023_05_31[[#This Row],[EG2]]*100), "")</f>
        <v>2.483754385964914</v>
      </c>
      <c r="V1208"/>
      <c r="W1208"/>
      <c r="X1208"/>
    </row>
    <row r="1209" spans="2:24" hidden="1" x14ac:dyDescent="0.25">
      <c r="B1209" t="s">
        <v>2556</v>
      </c>
      <c r="C1209">
        <v>19738.04</v>
      </c>
      <c r="D1209" t="s">
        <v>2555</v>
      </c>
      <c r="E1209" t="s">
        <v>22</v>
      </c>
      <c r="F1209" t="s">
        <v>37</v>
      </c>
      <c r="G1209" t="s">
        <v>379</v>
      </c>
      <c r="H1209">
        <v>12</v>
      </c>
      <c r="I1209">
        <v>202212</v>
      </c>
      <c r="J1209" s="1">
        <v>32.51</v>
      </c>
      <c r="K1209" s="1">
        <v>3.68</v>
      </c>
      <c r="L1209" s="1">
        <v>4.18</v>
      </c>
      <c r="M1209" s="1">
        <v>3.92</v>
      </c>
      <c r="N1209" s="1" t="e">
        <f>INDEX(Data!Z:Z,MATCH(zacks_custom_screen_2023_05_31[[#This Row],[Company Name]] &amp; "*", Data!Y:Y,0))</f>
        <v>#N/A</v>
      </c>
      <c r="O1209" s="1" t="e">
        <f>INDEX(Data!AA:AA,MATCH(zacks_custom_screen_2023_05_31[[#This Row],[Company Name]] &amp; "*", Data!Y:Y,0))</f>
        <v>#N/A</v>
      </c>
      <c r="P1209" s="2">
        <f>IFERROR((zacks_custom_screen_2023_05_31[[#This Row],[EPS1]]-zacks_custom_screen_2023_05_31[[#This Row],[EPS0]])/ABS(zacks_custom_screen_2023_05_31[[#This Row],[EPS0]]), "")</f>
        <v>0.13586956521739119</v>
      </c>
      <c r="Q1209" s="2">
        <f>IFERROR((zacks_custom_screen_2023_05_31[[#This Row],[EPS2]]-zacks_custom_screen_2023_05_31[[#This Row],[EPS1]])/ABS(zacks_custom_screen_2023_05_31[[#This Row],[EPS1]]), "")</f>
        <v>-6.2200956937798993E-2</v>
      </c>
      <c r="R1209" s="3">
        <f>IFERROR(zacks_custom_screen_2023_05_31[[#This Row],[Price]]/zacks_custom_screen_2023_05_31[[#This Row],[EPS1]], "")</f>
        <v>7.7775119617224879</v>
      </c>
      <c r="S1209" s="3">
        <f>IFERROR(zacks_custom_screen_2023_05_31[[#This Row],[Price]]/zacks_custom_screen_2023_05_31[[#This Row],[EPS2]], "")</f>
        <v>8.2933673469387745</v>
      </c>
      <c r="T1209" s="3">
        <f>IFERROR(zacks_custom_screen_2023_05_31[[#This Row],[PE1]]/(zacks_custom_screen_2023_05_31[[#This Row],[EG1]]*100), "")</f>
        <v>0.57242488038277561</v>
      </c>
      <c r="U1209" s="3">
        <f>IFERROR(zacks_custom_screen_2023_05_31[[#This Row],[PE2]]/(zacks_custom_screen_2023_05_31[[#This Row],[EG2]]*100), "")</f>
        <v>-1.3333182888540041</v>
      </c>
      <c r="V1209"/>
      <c r="W1209"/>
      <c r="X1209"/>
    </row>
    <row r="1210" spans="2:24" hidden="1" x14ac:dyDescent="0.25">
      <c r="B1210" t="s">
        <v>2558</v>
      </c>
      <c r="C1210">
        <v>6647.44</v>
      </c>
      <c r="D1210" t="s">
        <v>2557</v>
      </c>
      <c r="E1210" t="s">
        <v>13</v>
      </c>
      <c r="F1210" t="s">
        <v>223</v>
      </c>
      <c r="G1210" t="s">
        <v>270</v>
      </c>
      <c r="H1210">
        <v>12</v>
      </c>
      <c r="I1210">
        <v>202212</v>
      </c>
      <c r="J1210" s="1">
        <v>27.55</v>
      </c>
      <c r="K1210" s="1">
        <v>5.1100000000000003</v>
      </c>
      <c r="L1210" s="1">
        <v>2.39</v>
      </c>
      <c r="M1210" s="1">
        <v>3.18</v>
      </c>
      <c r="N1210" s="1" t="e">
        <f>INDEX(Data!Z:Z,MATCH(zacks_custom_screen_2023_05_31[[#This Row],[Company Name]] &amp; "*", Data!Y:Y,0))</f>
        <v>#N/A</v>
      </c>
      <c r="O1210" s="1" t="e">
        <f>INDEX(Data!AA:AA,MATCH(zacks_custom_screen_2023_05_31[[#This Row],[Company Name]] &amp; "*", Data!Y:Y,0))</f>
        <v>#N/A</v>
      </c>
      <c r="P1210" s="2">
        <f>IFERROR((zacks_custom_screen_2023_05_31[[#This Row],[EPS1]]-zacks_custom_screen_2023_05_31[[#This Row],[EPS0]])/ABS(zacks_custom_screen_2023_05_31[[#This Row],[EPS0]]), "")</f>
        <v>-0.53228962818003911</v>
      </c>
      <c r="Q1210" s="2">
        <f>IFERROR((zacks_custom_screen_2023_05_31[[#This Row],[EPS2]]-zacks_custom_screen_2023_05_31[[#This Row],[EPS1]])/ABS(zacks_custom_screen_2023_05_31[[#This Row],[EPS1]]), "")</f>
        <v>0.33054393305439328</v>
      </c>
      <c r="R1210" s="3">
        <f>IFERROR(zacks_custom_screen_2023_05_31[[#This Row],[Price]]/zacks_custom_screen_2023_05_31[[#This Row],[EPS1]], "")</f>
        <v>11.527196652719665</v>
      </c>
      <c r="S1210" s="3">
        <f>IFERROR(zacks_custom_screen_2023_05_31[[#This Row],[Price]]/zacks_custom_screen_2023_05_31[[#This Row],[EPS2]], "")</f>
        <v>8.6635220125786159</v>
      </c>
      <c r="T1210" s="3">
        <f>IFERROR(zacks_custom_screen_2023_05_31[[#This Row],[PE1]]/(zacks_custom_screen_2023_05_31[[#This Row],[EG1]]*100), "")</f>
        <v>-0.21655873123307903</v>
      </c>
      <c r="U1210" s="3">
        <f>IFERROR(zacks_custom_screen_2023_05_31[[#This Row],[PE2]]/(zacks_custom_screen_2023_05_31[[#This Row],[EG2]]*100), "")</f>
        <v>0.26209895708940373</v>
      </c>
      <c r="V1210"/>
      <c r="W1210"/>
      <c r="X1210"/>
    </row>
    <row r="1211" spans="2:24" hidden="1" x14ac:dyDescent="0.25">
      <c r="B1211" t="s">
        <v>2560</v>
      </c>
      <c r="C1211">
        <v>4748.8599999999997</v>
      </c>
      <c r="D1211" t="s">
        <v>2559</v>
      </c>
      <c r="E1211" t="s">
        <v>22</v>
      </c>
      <c r="F1211" t="s">
        <v>330</v>
      </c>
      <c r="G1211" t="s">
        <v>606</v>
      </c>
      <c r="H1211">
        <v>12</v>
      </c>
      <c r="I1211">
        <v>202212</v>
      </c>
      <c r="J1211" s="1">
        <v>45.58</v>
      </c>
      <c r="K1211" s="1">
        <v>4.2</v>
      </c>
      <c r="L1211" s="1">
        <v>1.82</v>
      </c>
      <c r="M1211" s="1">
        <v>2.0499999999999998</v>
      </c>
      <c r="N1211" s="1">
        <f>INDEX(Data!Z:Z,MATCH(zacks_custom_screen_2023_05_31[[#This Row],[Company Name]] &amp; "*", Data!Y:Y,0))</f>
        <v>721120</v>
      </c>
      <c r="O1211" s="1">
        <f>INDEX(Data!AA:AA,MATCH(zacks_custom_screen_2023_05_31[[#This Row],[Company Name]] &amp; "*", Data!Y:Y,0))</f>
        <v>0</v>
      </c>
      <c r="P1211" s="2">
        <f>IFERROR((zacks_custom_screen_2023_05_31[[#This Row],[EPS1]]-zacks_custom_screen_2023_05_31[[#This Row],[EPS0]])/ABS(zacks_custom_screen_2023_05_31[[#This Row],[EPS0]]), "")</f>
        <v>-0.56666666666666665</v>
      </c>
      <c r="Q1211" s="2">
        <f>IFERROR((zacks_custom_screen_2023_05_31[[#This Row],[EPS2]]-zacks_custom_screen_2023_05_31[[#This Row],[EPS1]])/ABS(zacks_custom_screen_2023_05_31[[#This Row],[EPS1]]), "")</f>
        <v>0.12637362637362623</v>
      </c>
      <c r="R1211" s="3">
        <f>IFERROR(zacks_custom_screen_2023_05_31[[#This Row],[Price]]/zacks_custom_screen_2023_05_31[[#This Row],[EPS1]], "")</f>
        <v>25.043956043956044</v>
      </c>
      <c r="S1211" s="3">
        <f>IFERROR(zacks_custom_screen_2023_05_31[[#This Row],[Price]]/zacks_custom_screen_2023_05_31[[#This Row],[EPS2]], "")</f>
        <v>22.234146341463415</v>
      </c>
      <c r="T1211" s="3">
        <f>IFERROR(zacks_custom_screen_2023_05_31[[#This Row],[PE1]]/(zacks_custom_screen_2023_05_31[[#This Row],[EG1]]*100), "")</f>
        <v>-0.44195216548157729</v>
      </c>
      <c r="U1211" s="3">
        <f>IFERROR(zacks_custom_screen_2023_05_31[[#This Row],[PE2]]/(zacks_custom_screen_2023_05_31[[#This Row],[EG2]]*100), "")</f>
        <v>1.7593976670201505</v>
      </c>
      <c r="V1211"/>
      <c r="W1211"/>
      <c r="X1211"/>
    </row>
    <row r="1212" spans="2:24" hidden="1" x14ac:dyDescent="0.25">
      <c r="B1212" t="s">
        <v>2562</v>
      </c>
      <c r="C1212">
        <v>8855.49</v>
      </c>
      <c r="D1212" t="s">
        <v>2561</v>
      </c>
      <c r="E1212" t="s">
        <v>13</v>
      </c>
      <c r="F1212" t="s">
        <v>18</v>
      </c>
      <c r="G1212" t="s">
        <v>268</v>
      </c>
      <c r="H1212">
        <v>12</v>
      </c>
      <c r="I1212">
        <v>202212</v>
      </c>
      <c r="J1212" s="1">
        <v>133.61000000000001</v>
      </c>
      <c r="K1212" s="1">
        <v>10.75</v>
      </c>
      <c r="L1212" s="1">
        <v>10.69</v>
      </c>
      <c r="M1212" s="1">
        <v>12.39</v>
      </c>
      <c r="N1212" s="1">
        <f>INDEX(Data!Z:Z,MATCH(zacks_custom_screen_2023_05_31[[#This Row],[Company Name]] &amp; "*", Data!Y:Y,0))</f>
        <v>335932</v>
      </c>
      <c r="O1212" s="1">
        <f>INDEX(Data!AA:AA,MATCH(zacks_custom_screen_2023_05_31[[#This Row],[Company Name]] &amp; "*", Data!Y:Y,0))</f>
        <v>335312</v>
      </c>
      <c r="P1212" s="2">
        <f>IFERROR((zacks_custom_screen_2023_05_31[[#This Row],[EPS1]]-zacks_custom_screen_2023_05_31[[#This Row],[EPS0]])/ABS(zacks_custom_screen_2023_05_31[[#This Row],[EPS0]]), "")</f>
        <v>-5.5813953488372554E-3</v>
      </c>
      <c r="Q1212" s="2">
        <f>IFERROR((zacks_custom_screen_2023_05_31[[#This Row],[EPS2]]-zacks_custom_screen_2023_05_31[[#This Row],[EPS1]])/ABS(zacks_custom_screen_2023_05_31[[#This Row],[EPS1]]), "")</f>
        <v>0.15902712815715633</v>
      </c>
      <c r="R1212" s="3">
        <f>IFERROR(zacks_custom_screen_2023_05_31[[#This Row],[Price]]/zacks_custom_screen_2023_05_31[[#This Row],[EPS1]], "")</f>
        <v>12.498596819457438</v>
      </c>
      <c r="S1212" s="3">
        <f>IFERROR(zacks_custom_screen_2023_05_31[[#This Row],[Price]]/zacks_custom_screen_2023_05_31[[#This Row],[EPS2]], "")</f>
        <v>10.783696529459242</v>
      </c>
      <c r="T1212" s="3">
        <f>IFERROR(zacks_custom_screen_2023_05_31[[#This Row],[PE1]]/(zacks_custom_screen_2023_05_31[[#This Row],[EG1]]*100), "")</f>
        <v>-22.393319301527722</v>
      </c>
      <c r="U1212" s="3">
        <f>IFERROR(zacks_custom_screen_2023_05_31[[#This Row],[PE2]]/(zacks_custom_screen_2023_05_31[[#This Row],[EG2]]*100), "")</f>
        <v>0.6781042111759954</v>
      </c>
      <c r="V1212"/>
      <c r="W1212"/>
      <c r="X1212"/>
    </row>
    <row r="1213" spans="2:24" hidden="1" x14ac:dyDescent="0.25">
      <c r="B1213" t="s">
        <v>2564</v>
      </c>
      <c r="C1213">
        <v>13647.07</v>
      </c>
      <c r="D1213" t="s">
        <v>2563</v>
      </c>
      <c r="E1213" t="s">
        <v>13</v>
      </c>
      <c r="F1213" t="s">
        <v>18</v>
      </c>
      <c r="G1213" t="s">
        <v>19</v>
      </c>
      <c r="H1213">
        <v>12</v>
      </c>
      <c r="I1213">
        <v>202212</v>
      </c>
      <c r="J1213" s="1">
        <v>232.12</v>
      </c>
      <c r="K1213" s="1">
        <v>30.03</v>
      </c>
      <c r="L1213" s="1">
        <v>21.88</v>
      </c>
      <c r="M1213" s="1">
        <v>17.09</v>
      </c>
      <c r="N1213" s="1" t="e">
        <f>INDEX(Data!Z:Z,MATCH(zacks_custom_screen_2023_05_31[[#This Row],[Company Name]] &amp; "*", Data!Y:Y,0))</f>
        <v>#N/A</v>
      </c>
      <c r="O1213" s="1" t="e">
        <f>INDEX(Data!AA:AA,MATCH(zacks_custom_screen_2023_05_31[[#This Row],[Company Name]] &amp; "*", Data!Y:Y,0))</f>
        <v>#N/A</v>
      </c>
      <c r="P1213" s="2">
        <f>IFERROR((zacks_custom_screen_2023_05_31[[#This Row],[EPS1]]-zacks_custom_screen_2023_05_31[[#This Row],[EPS0]])/ABS(zacks_custom_screen_2023_05_31[[#This Row],[EPS0]]), "")</f>
        <v>-0.27139527139527148</v>
      </c>
      <c r="Q1213" s="2">
        <f>IFERROR((zacks_custom_screen_2023_05_31[[#This Row],[EPS2]]-zacks_custom_screen_2023_05_31[[#This Row],[EPS1]])/ABS(zacks_custom_screen_2023_05_31[[#This Row],[EPS1]]), "")</f>
        <v>-0.2189213893967093</v>
      </c>
      <c r="R1213" s="3">
        <f>IFERROR(zacks_custom_screen_2023_05_31[[#This Row],[Price]]/zacks_custom_screen_2023_05_31[[#This Row],[EPS1]], "")</f>
        <v>10.608775137111518</v>
      </c>
      <c r="S1213" s="3">
        <f>IFERROR(zacks_custom_screen_2023_05_31[[#This Row],[Price]]/zacks_custom_screen_2023_05_31[[#This Row],[EPS2]], "")</f>
        <v>13.582211819777648</v>
      </c>
      <c r="T1213" s="3">
        <f>IFERROR(zacks_custom_screen_2023_05_31[[#This Row],[PE1]]/(zacks_custom_screen_2023_05_31[[#This Row],[EG1]]*100), "")</f>
        <v>-0.39089756732203534</v>
      </c>
      <c r="U1213" s="3">
        <f>IFERROR(zacks_custom_screen_2023_05_31[[#This Row],[PE2]]/(zacks_custom_screen_2023_05_31[[#This Row],[EG2]]*100), "")</f>
        <v>-0.62041502007669103</v>
      </c>
      <c r="V1213"/>
      <c r="W1213"/>
      <c r="X1213"/>
    </row>
    <row r="1214" spans="2:24" hidden="1" x14ac:dyDescent="0.25">
      <c r="B1214" t="s">
        <v>2566</v>
      </c>
      <c r="C1214">
        <v>44912.09</v>
      </c>
      <c r="D1214" t="s">
        <v>2565</v>
      </c>
      <c r="E1214" t="s">
        <v>13</v>
      </c>
      <c r="F1214" t="s">
        <v>85</v>
      </c>
      <c r="G1214" t="s">
        <v>745</v>
      </c>
      <c r="H1214">
        <v>12</v>
      </c>
      <c r="I1214">
        <v>202212</v>
      </c>
      <c r="J1214" s="1">
        <v>142</v>
      </c>
      <c r="K1214" s="1">
        <v>4.93</v>
      </c>
      <c r="L1214" s="1">
        <v>5.24</v>
      </c>
      <c r="M1214" s="1">
        <v>5.83</v>
      </c>
      <c r="N1214" s="1">
        <f>INDEX(Data!Z:Z,MATCH(zacks_custom_screen_2023_05_31[[#This Row],[Company Name]] &amp; "*", Data!Y:Y,0))</f>
        <v>562111</v>
      </c>
      <c r="O1214" s="1">
        <f>INDEX(Data!AA:AA,MATCH(zacks_custom_screen_2023_05_31[[#This Row],[Company Name]] &amp; "*", Data!Y:Y,0))</f>
        <v>0</v>
      </c>
      <c r="P1214" s="2">
        <f>IFERROR((zacks_custom_screen_2023_05_31[[#This Row],[EPS1]]-zacks_custom_screen_2023_05_31[[#This Row],[EPS0]])/ABS(zacks_custom_screen_2023_05_31[[#This Row],[EPS0]]), "")</f>
        <v>6.2880324543610658E-2</v>
      </c>
      <c r="Q1214" s="2">
        <f>IFERROR((zacks_custom_screen_2023_05_31[[#This Row],[EPS2]]-zacks_custom_screen_2023_05_31[[#This Row],[EPS1]])/ABS(zacks_custom_screen_2023_05_31[[#This Row],[EPS1]]), "")</f>
        <v>0.11259541984732821</v>
      </c>
      <c r="R1214" s="3">
        <f>IFERROR(zacks_custom_screen_2023_05_31[[#This Row],[Price]]/zacks_custom_screen_2023_05_31[[#This Row],[EPS1]], "")</f>
        <v>27.099236641221374</v>
      </c>
      <c r="S1214" s="3">
        <f>IFERROR(zacks_custom_screen_2023_05_31[[#This Row],[Price]]/zacks_custom_screen_2023_05_31[[#This Row],[EPS2]], "")</f>
        <v>24.356775300171527</v>
      </c>
      <c r="T1214" s="3">
        <f>IFERROR(zacks_custom_screen_2023_05_31[[#This Row],[PE1]]/(zacks_custom_screen_2023_05_31[[#This Row],[EG1]]*100), "")</f>
        <v>4.3096527948781018</v>
      </c>
      <c r="U1214" s="3">
        <f>IFERROR(zacks_custom_screen_2023_05_31[[#This Row],[PE2]]/(zacks_custom_screen_2023_05_31[[#This Row],[EG2]]*100), "")</f>
        <v>2.163211908015235</v>
      </c>
      <c r="V1214"/>
      <c r="W1214"/>
      <c r="X1214"/>
    </row>
    <row r="1215" spans="2:24" hidden="1" x14ac:dyDescent="0.25">
      <c r="B1215" t="s">
        <v>2567</v>
      </c>
      <c r="C1215">
        <v>32503.05</v>
      </c>
      <c r="D1215" t="s">
        <v>90</v>
      </c>
      <c r="E1215" t="s">
        <v>13</v>
      </c>
      <c r="F1215" t="s">
        <v>37</v>
      </c>
      <c r="G1215" t="s">
        <v>92</v>
      </c>
      <c r="H1215">
        <v>12</v>
      </c>
      <c r="I1215">
        <v>202212</v>
      </c>
      <c r="J1215" s="1">
        <v>140.84</v>
      </c>
      <c r="K1215" s="1"/>
      <c r="N1215" s="1" t="str">
        <f>INDEX(Data!Z:Z,MATCH(zacks_custom_screen_2023_05_31[[#This Row],[Company Name]] &amp; "*", Data!Y:Y,0))</f>
        <v>Naics1</v>
      </c>
      <c r="O1215" s="1" t="str">
        <f>INDEX(Data!AA:AA,MATCH(zacks_custom_screen_2023_05_31[[#This Row],[Company Name]] &amp; "*", Data!Y:Y,0))</f>
        <v>Nacis2</v>
      </c>
      <c r="P1215" s="2" t="str">
        <f>IFERROR((zacks_custom_screen_2023_05_31[[#This Row],[EPS1]]-zacks_custom_screen_2023_05_31[[#This Row],[EPS0]])/ABS(zacks_custom_screen_2023_05_31[[#This Row],[EPS0]]), "")</f>
        <v/>
      </c>
      <c r="Q1215" s="2" t="str">
        <f>IFERROR((zacks_custom_screen_2023_05_31[[#This Row],[EPS2]]-zacks_custom_screen_2023_05_31[[#This Row],[EPS1]])/ABS(zacks_custom_screen_2023_05_31[[#This Row],[EPS1]]), "")</f>
        <v/>
      </c>
      <c r="R1215" s="3" t="str">
        <f>IFERROR(zacks_custom_screen_2023_05_31[[#This Row],[Price]]/zacks_custom_screen_2023_05_31[[#This Row],[EPS1]], "")</f>
        <v/>
      </c>
      <c r="S1215" s="3" t="str">
        <f>IFERROR(zacks_custom_screen_2023_05_31[[#This Row],[Price]]/zacks_custom_screen_2023_05_31[[#This Row],[EPS2]], "")</f>
        <v/>
      </c>
      <c r="T1215" s="3" t="str">
        <f>IFERROR(zacks_custom_screen_2023_05_31[[#This Row],[PE1]]/(zacks_custom_screen_2023_05_31[[#This Row],[EG1]]*100), "")</f>
        <v/>
      </c>
      <c r="U1215" s="3" t="str">
        <f>IFERROR(zacks_custom_screen_2023_05_31[[#This Row],[PE2]]/(zacks_custom_screen_2023_05_31[[#This Row],[EG2]]*100), "")</f>
        <v/>
      </c>
      <c r="V1215"/>
      <c r="W1215"/>
      <c r="X1215"/>
    </row>
    <row r="1216" spans="2:24" hidden="1" x14ac:dyDescent="0.25">
      <c r="B1216" t="s">
        <v>2569</v>
      </c>
      <c r="C1216">
        <v>19797.43</v>
      </c>
      <c r="D1216" t="s">
        <v>2568</v>
      </c>
      <c r="E1216" t="s">
        <v>13</v>
      </c>
      <c r="F1216" t="s">
        <v>85</v>
      </c>
      <c r="G1216" t="s">
        <v>145</v>
      </c>
      <c r="H1216">
        <v>12</v>
      </c>
      <c r="I1216">
        <v>202212</v>
      </c>
      <c r="J1216" s="1">
        <v>39.28</v>
      </c>
      <c r="K1216" s="1">
        <v>1.31</v>
      </c>
      <c r="L1216" s="1">
        <v>1.3</v>
      </c>
      <c r="M1216" s="1">
        <v>1.5</v>
      </c>
      <c r="N1216" s="1" t="e">
        <f>INDEX(Data!Z:Z,MATCH(zacks_custom_screen_2023_05_31[[#This Row],[Company Name]] &amp; "*", Data!Y:Y,0))</f>
        <v>#N/A</v>
      </c>
      <c r="O1216" s="1" t="e">
        <f>INDEX(Data!AA:AA,MATCH(zacks_custom_screen_2023_05_31[[#This Row],[Company Name]] &amp; "*", Data!Y:Y,0))</f>
        <v>#N/A</v>
      </c>
      <c r="P1216" s="2">
        <f>IFERROR((zacks_custom_screen_2023_05_31[[#This Row],[EPS1]]-zacks_custom_screen_2023_05_31[[#This Row],[EPS0]])/ABS(zacks_custom_screen_2023_05_31[[#This Row],[EPS0]]), "")</f>
        <v>-7.6335877862595486E-3</v>
      </c>
      <c r="Q1216" s="2">
        <f>IFERROR((zacks_custom_screen_2023_05_31[[#This Row],[EPS2]]-zacks_custom_screen_2023_05_31[[#This Row],[EPS1]])/ABS(zacks_custom_screen_2023_05_31[[#This Row],[EPS1]]), "")</f>
        <v>0.1538461538461538</v>
      </c>
      <c r="R1216" s="3">
        <f>IFERROR(zacks_custom_screen_2023_05_31[[#This Row],[Price]]/zacks_custom_screen_2023_05_31[[#This Row],[EPS1]], "")</f>
        <v>30.215384615384615</v>
      </c>
      <c r="S1216" s="3">
        <f>IFERROR(zacks_custom_screen_2023_05_31[[#This Row],[Price]]/zacks_custom_screen_2023_05_31[[#This Row],[EPS2]], "")</f>
        <v>26.186666666666667</v>
      </c>
      <c r="T1216" s="3">
        <f>IFERROR(zacks_custom_screen_2023_05_31[[#This Row],[PE1]]/(zacks_custom_screen_2023_05_31[[#This Row],[EG1]]*100), "")</f>
        <v>-39.582153846153808</v>
      </c>
      <c r="U1216" s="3">
        <f>IFERROR(zacks_custom_screen_2023_05_31[[#This Row],[PE2]]/(zacks_custom_screen_2023_05_31[[#This Row],[EG2]]*100), "")</f>
        <v>1.7021333333333339</v>
      </c>
      <c r="V1216"/>
      <c r="W1216"/>
      <c r="X1216"/>
    </row>
    <row r="1217" spans="2:24" hidden="1" x14ac:dyDescent="0.25">
      <c r="B1217" t="s">
        <v>2571</v>
      </c>
      <c r="C1217">
        <v>135623.20000000001</v>
      </c>
      <c r="D1217" t="s">
        <v>2570</v>
      </c>
      <c r="E1217" t="s">
        <v>13</v>
      </c>
      <c r="F1217" t="s">
        <v>179</v>
      </c>
      <c r="G1217" t="s">
        <v>180</v>
      </c>
      <c r="H1217">
        <v>12</v>
      </c>
      <c r="I1217">
        <v>202212</v>
      </c>
      <c r="J1217" s="1">
        <v>92.82</v>
      </c>
      <c r="K1217" s="1">
        <v>4.78</v>
      </c>
      <c r="L1217" s="1">
        <v>5.05</v>
      </c>
      <c r="M1217" s="1">
        <v>5.69</v>
      </c>
      <c r="N1217" s="1">
        <f>INDEX(Data!Z:Z,MATCH(zacks_custom_screen_2023_05_31[[#This Row],[Company Name]] &amp; "*", Data!Y:Y,0))</f>
        <v>336412</v>
      </c>
      <c r="O1217" s="1">
        <f>INDEX(Data!AA:AA,MATCH(zacks_custom_screen_2023_05_31[[#This Row],[Company Name]] &amp; "*", Data!Y:Y,0))</f>
        <v>333415</v>
      </c>
      <c r="P1217" s="2">
        <f>IFERROR((zacks_custom_screen_2023_05_31[[#This Row],[EPS1]]-zacks_custom_screen_2023_05_31[[#This Row],[EPS0]])/ABS(zacks_custom_screen_2023_05_31[[#This Row],[EPS0]]), "")</f>
        <v>5.6485355648535469E-2</v>
      </c>
      <c r="Q1217" s="2">
        <f>IFERROR((zacks_custom_screen_2023_05_31[[#This Row],[EPS2]]-zacks_custom_screen_2023_05_31[[#This Row],[EPS1]])/ABS(zacks_custom_screen_2023_05_31[[#This Row],[EPS1]]), "")</f>
        <v>0.12673267326732685</v>
      </c>
      <c r="R1217" s="3">
        <f>IFERROR(zacks_custom_screen_2023_05_31[[#This Row],[Price]]/zacks_custom_screen_2023_05_31[[#This Row],[EPS1]], "")</f>
        <v>18.380198019801981</v>
      </c>
      <c r="S1217" s="3">
        <f>IFERROR(zacks_custom_screen_2023_05_31[[#This Row],[Price]]/zacks_custom_screen_2023_05_31[[#This Row],[EPS2]], "")</f>
        <v>16.312829525483302</v>
      </c>
      <c r="T1217" s="3">
        <f>IFERROR(zacks_custom_screen_2023_05_31[[#This Row],[PE1]]/(zacks_custom_screen_2023_05_31[[#This Row],[EG1]]*100), "")</f>
        <v>3.2539757975797636</v>
      </c>
      <c r="U1217" s="3">
        <f>IFERROR(zacks_custom_screen_2023_05_31[[#This Row],[PE2]]/(zacks_custom_screen_2023_05_31[[#This Row],[EG2]]*100), "")</f>
        <v>1.2871842047451656</v>
      </c>
      <c r="V1217"/>
      <c r="W1217"/>
      <c r="X1217"/>
    </row>
    <row r="1218" spans="2:24" hidden="1" x14ac:dyDescent="0.25">
      <c r="B1218" t="s">
        <v>2573</v>
      </c>
      <c r="C1218">
        <v>3806.78</v>
      </c>
      <c r="D1218" t="s">
        <v>2572</v>
      </c>
      <c r="E1218" t="s">
        <v>22</v>
      </c>
      <c r="F1218" t="s">
        <v>14</v>
      </c>
      <c r="G1218" t="s">
        <v>201</v>
      </c>
      <c r="H1218">
        <v>12</v>
      </c>
      <c r="I1218">
        <v>202212</v>
      </c>
      <c r="J1218" s="1">
        <v>9.89</v>
      </c>
      <c r="K1218" s="1">
        <v>-0.12</v>
      </c>
      <c r="L1218" s="1">
        <v>-0.55000000000000004</v>
      </c>
      <c r="M1218" s="1">
        <v>-0.24</v>
      </c>
      <c r="N1218" s="1" t="e">
        <f>INDEX(Data!Z:Z,MATCH(zacks_custom_screen_2023_05_31[[#This Row],[Company Name]] &amp; "*", Data!Y:Y,0))</f>
        <v>#N/A</v>
      </c>
      <c r="O1218" s="1" t="e">
        <f>INDEX(Data!AA:AA,MATCH(zacks_custom_screen_2023_05_31[[#This Row],[Company Name]] &amp; "*", Data!Y:Y,0))</f>
        <v>#N/A</v>
      </c>
      <c r="P1218" s="2">
        <f>IFERROR((zacks_custom_screen_2023_05_31[[#This Row],[EPS1]]-zacks_custom_screen_2023_05_31[[#This Row],[EPS0]])/ABS(zacks_custom_screen_2023_05_31[[#This Row],[EPS0]]), "")</f>
        <v>-3.5833333333333339</v>
      </c>
      <c r="Q1218" s="2">
        <f>IFERROR((zacks_custom_screen_2023_05_31[[#This Row],[EPS2]]-zacks_custom_screen_2023_05_31[[#This Row],[EPS1]])/ABS(zacks_custom_screen_2023_05_31[[#This Row],[EPS1]]), "")</f>
        <v>0.56363636363636371</v>
      </c>
      <c r="R1218" s="3">
        <f>IFERROR(zacks_custom_screen_2023_05_31[[#This Row],[Price]]/zacks_custom_screen_2023_05_31[[#This Row],[EPS1]], "")</f>
        <v>-17.981818181818181</v>
      </c>
      <c r="S1218" s="3">
        <f>IFERROR(zacks_custom_screen_2023_05_31[[#This Row],[Price]]/zacks_custom_screen_2023_05_31[[#This Row],[EPS2]], "")</f>
        <v>-41.208333333333336</v>
      </c>
      <c r="T1218" s="3">
        <f>IFERROR(zacks_custom_screen_2023_05_31[[#This Row],[PE1]]/(zacks_custom_screen_2023_05_31[[#This Row],[EG1]]*100), "")</f>
        <v>5.0181818181818175E-2</v>
      </c>
      <c r="U1218" s="3">
        <f>IFERROR(zacks_custom_screen_2023_05_31[[#This Row],[PE2]]/(zacks_custom_screen_2023_05_31[[#This Row],[EG2]]*100), "")</f>
        <v>-0.73111559139784932</v>
      </c>
      <c r="V1218"/>
      <c r="W1218"/>
      <c r="X1218"/>
    </row>
    <row r="1219" spans="2:24" hidden="1" x14ac:dyDescent="0.25">
      <c r="B1219" t="s">
        <v>2575</v>
      </c>
      <c r="C1219">
        <v>3870.23</v>
      </c>
      <c r="D1219" t="s">
        <v>2574</v>
      </c>
      <c r="E1219" t="s">
        <v>22</v>
      </c>
      <c r="F1219" t="s">
        <v>223</v>
      </c>
      <c r="G1219" t="s">
        <v>311</v>
      </c>
      <c r="H1219">
        <v>12</v>
      </c>
      <c r="I1219">
        <v>202212</v>
      </c>
      <c r="J1219" s="1">
        <v>17.95</v>
      </c>
      <c r="K1219" s="1">
        <v>0.8</v>
      </c>
      <c r="L1219" s="1">
        <v>-1.51</v>
      </c>
      <c r="M1219" s="1">
        <v>-0.9</v>
      </c>
      <c r="N1219" s="1">
        <f>INDEX(Data!Z:Z,MATCH(zacks_custom_screen_2023_05_31[[#This Row],[Company Name]] &amp; "*", Data!Y:Y,0))</f>
        <v>238210</v>
      </c>
      <c r="O1219" s="1">
        <f>INDEX(Data!AA:AA,MATCH(zacks_custom_screen_2023_05_31[[#This Row],[Company Name]] &amp; "*", Data!Y:Y,0))</f>
        <v>221114</v>
      </c>
      <c r="P1219" s="2">
        <f>IFERROR((zacks_custom_screen_2023_05_31[[#This Row],[EPS1]]-zacks_custom_screen_2023_05_31[[#This Row],[EPS0]])/ABS(zacks_custom_screen_2023_05_31[[#This Row],[EPS0]]), "")</f>
        <v>-2.8874999999999997</v>
      </c>
      <c r="Q1219" s="2">
        <f>IFERROR((zacks_custom_screen_2023_05_31[[#This Row],[EPS2]]-zacks_custom_screen_2023_05_31[[#This Row],[EPS1]])/ABS(zacks_custom_screen_2023_05_31[[#This Row],[EPS1]]), "")</f>
        <v>0.40397350993377484</v>
      </c>
      <c r="R1219" s="3">
        <f>IFERROR(zacks_custom_screen_2023_05_31[[#This Row],[Price]]/zacks_custom_screen_2023_05_31[[#This Row],[EPS1]], "")</f>
        <v>-11.887417218543046</v>
      </c>
      <c r="S1219" s="3">
        <f>IFERROR(zacks_custom_screen_2023_05_31[[#This Row],[Price]]/zacks_custom_screen_2023_05_31[[#This Row],[EPS2]], "")</f>
        <v>-19.944444444444443</v>
      </c>
      <c r="T1219" s="3">
        <f>IFERROR(zacks_custom_screen_2023_05_31[[#This Row],[PE1]]/(zacks_custom_screen_2023_05_31[[#This Row],[EG1]]*100), "")</f>
        <v>4.1168544479802754E-2</v>
      </c>
      <c r="U1219" s="3">
        <f>IFERROR(zacks_custom_screen_2023_05_31[[#This Row],[PE2]]/(zacks_custom_screen_2023_05_31[[#This Row],[EG2]]*100), "")</f>
        <v>-0.49370673952641159</v>
      </c>
      <c r="V1219"/>
      <c r="W1219"/>
      <c r="X1219"/>
    </row>
    <row r="1220" spans="2:24" hidden="1" x14ac:dyDescent="0.25">
      <c r="B1220" t="s">
        <v>2577</v>
      </c>
      <c r="C1220">
        <v>3188.66</v>
      </c>
      <c r="D1220" t="s">
        <v>2576</v>
      </c>
      <c r="E1220" t="s">
        <v>22</v>
      </c>
      <c r="F1220" t="s">
        <v>30</v>
      </c>
      <c r="G1220" t="s">
        <v>55</v>
      </c>
      <c r="H1220">
        <v>12</v>
      </c>
      <c r="I1220">
        <v>202212</v>
      </c>
      <c r="J1220" s="1">
        <v>58.74</v>
      </c>
      <c r="K1220" s="1">
        <v>6.51</v>
      </c>
      <c r="N1220" s="1">
        <f>INDEX(Data!Z:Z,MATCH(zacks_custom_screen_2023_05_31[[#This Row],[Company Name]] &amp; "*", Data!Y:Y,0))</f>
        <v>423110</v>
      </c>
      <c r="O1220" s="1">
        <f>INDEX(Data!AA:AA,MATCH(zacks_custom_screen_2023_05_31[[#This Row],[Company Name]] &amp; "*", Data!Y:Y,0))</f>
        <v>811111</v>
      </c>
      <c r="P1220" s="2">
        <f>IFERROR((zacks_custom_screen_2023_05_31[[#This Row],[EPS1]]-zacks_custom_screen_2023_05_31[[#This Row],[EPS0]])/ABS(zacks_custom_screen_2023_05_31[[#This Row],[EPS0]]), "")</f>
        <v>-1</v>
      </c>
      <c r="Q1220" s="2" t="str">
        <f>IFERROR((zacks_custom_screen_2023_05_31[[#This Row],[EPS2]]-zacks_custom_screen_2023_05_31[[#This Row],[EPS1]])/ABS(zacks_custom_screen_2023_05_31[[#This Row],[EPS1]]), "")</f>
        <v/>
      </c>
      <c r="R1220" s="3" t="str">
        <f>IFERROR(zacks_custom_screen_2023_05_31[[#This Row],[Price]]/zacks_custom_screen_2023_05_31[[#This Row],[EPS1]], "")</f>
        <v/>
      </c>
      <c r="S1220" s="3" t="str">
        <f>IFERROR(zacks_custom_screen_2023_05_31[[#This Row],[Price]]/zacks_custom_screen_2023_05_31[[#This Row],[EPS2]], "")</f>
        <v/>
      </c>
      <c r="T1220" s="3" t="str">
        <f>IFERROR(zacks_custom_screen_2023_05_31[[#This Row],[PE1]]/(zacks_custom_screen_2023_05_31[[#This Row],[EG1]]*100), "")</f>
        <v/>
      </c>
      <c r="U1220" s="3" t="str">
        <f>IFERROR(zacks_custom_screen_2023_05_31[[#This Row],[PE2]]/(zacks_custom_screen_2023_05_31[[#This Row],[EG2]]*100), "")</f>
        <v/>
      </c>
      <c r="V1220"/>
      <c r="W1220"/>
      <c r="X1220"/>
    </row>
    <row r="1221" spans="2:24" hidden="1" x14ac:dyDescent="0.25">
      <c r="B1221" t="s">
        <v>2579</v>
      </c>
      <c r="C1221">
        <v>14578.75</v>
      </c>
      <c r="D1221" t="s">
        <v>2578</v>
      </c>
      <c r="E1221" t="s">
        <v>13</v>
      </c>
      <c r="F1221" t="s">
        <v>41</v>
      </c>
      <c r="G1221" t="s">
        <v>153</v>
      </c>
      <c r="H1221">
        <v>12</v>
      </c>
      <c r="I1221">
        <v>202212</v>
      </c>
      <c r="J1221" s="1">
        <v>116.22</v>
      </c>
      <c r="K1221" s="1">
        <v>7.95</v>
      </c>
      <c r="L1221" s="1">
        <v>4.96</v>
      </c>
      <c r="M1221" s="1">
        <v>5.83</v>
      </c>
      <c r="N1221" s="1" t="e">
        <f>INDEX(Data!Z:Z,MATCH(zacks_custom_screen_2023_05_31[[#This Row],[Company Name]] &amp; "*", Data!Y:Y,0))</f>
        <v>#N/A</v>
      </c>
      <c r="O1221" s="1" t="e">
        <f>INDEX(Data!AA:AA,MATCH(zacks_custom_screen_2023_05_31[[#This Row],[Company Name]] &amp; "*", Data!Y:Y,0))</f>
        <v>#N/A</v>
      </c>
      <c r="P1221" s="2">
        <f>IFERROR((zacks_custom_screen_2023_05_31[[#This Row],[EPS1]]-zacks_custom_screen_2023_05_31[[#This Row],[EPS0]])/ABS(zacks_custom_screen_2023_05_31[[#This Row],[EPS0]]), "")</f>
        <v>-0.37610062893081764</v>
      </c>
      <c r="Q1221" s="2">
        <f>IFERROR((zacks_custom_screen_2023_05_31[[#This Row],[EPS2]]-zacks_custom_screen_2023_05_31[[#This Row],[EPS1]])/ABS(zacks_custom_screen_2023_05_31[[#This Row],[EPS1]]), "")</f>
        <v>0.17540322580645162</v>
      </c>
      <c r="R1221" s="3">
        <f>IFERROR(zacks_custom_screen_2023_05_31[[#This Row],[Price]]/zacks_custom_screen_2023_05_31[[#This Row],[EPS1]], "")</f>
        <v>23.431451612903224</v>
      </c>
      <c r="S1221" s="3">
        <f>IFERROR(zacks_custom_screen_2023_05_31[[#This Row],[Price]]/zacks_custom_screen_2023_05_31[[#This Row],[EPS2]], "")</f>
        <v>19.934819897084047</v>
      </c>
      <c r="T1221" s="3">
        <f>IFERROR(zacks_custom_screen_2023_05_31[[#This Row],[PE1]]/(zacks_custom_screen_2023_05_31[[#This Row],[EG1]]*100), "")</f>
        <v>-0.62301016830294531</v>
      </c>
      <c r="U1221" s="3">
        <f>IFERROR(zacks_custom_screen_2023_05_31[[#This Row],[PE2]]/(zacks_custom_screen_2023_05_31[[#This Row],[EG2]]*100), "")</f>
        <v>1.1365138699946766</v>
      </c>
      <c r="V1221"/>
      <c r="W1221"/>
      <c r="X1221"/>
    </row>
    <row r="1222" spans="2:24" hidden="1" x14ac:dyDescent="0.25">
      <c r="B1222" t="s">
        <v>2581</v>
      </c>
      <c r="C1222">
        <v>9494.75</v>
      </c>
      <c r="D1222" t="s">
        <v>2580</v>
      </c>
      <c r="E1222" t="s">
        <v>22</v>
      </c>
      <c r="F1222" t="s">
        <v>41</v>
      </c>
      <c r="G1222" t="s">
        <v>67</v>
      </c>
      <c r="H1222">
        <v>12</v>
      </c>
      <c r="I1222">
        <v>202212</v>
      </c>
      <c r="J1222" s="1">
        <v>198.58</v>
      </c>
      <c r="K1222" s="1">
        <v>-3.49</v>
      </c>
      <c r="L1222" s="1">
        <v>-3.84</v>
      </c>
      <c r="M1222" s="1">
        <v>-4.3600000000000003</v>
      </c>
      <c r="N1222" s="1" t="e">
        <f>INDEX(Data!Z:Z,MATCH(zacks_custom_screen_2023_05_31[[#This Row],[Company Name]] &amp; "*", Data!Y:Y,0))</f>
        <v>#N/A</v>
      </c>
      <c r="O1222" s="1" t="e">
        <f>INDEX(Data!AA:AA,MATCH(zacks_custom_screen_2023_05_31[[#This Row],[Company Name]] &amp; "*", Data!Y:Y,0))</f>
        <v>#N/A</v>
      </c>
      <c r="P1222" s="2">
        <f>IFERROR((zacks_custom_screen_2023_05_31[[#This Row],[EPS1]]-zacks_custom_screen_2023_05_31[[#This Row],[EPS0]])/ABS(zacks_custom_screen_2023_05_31[[#This Row],[EPS0]]), "")</f>
        <v>-0.1002865329512893</v>
      </c>
      <c r="Q1222" s="2">
        <f>IFERROR((zacks_custom_screen_2023_05_31[[#This Row],[EPS2]]-zacks_custom_screen_2023_05_31[[#This Row],[EPS1]])/ABS(zacks_custom_screen_2023_05_31[[#This Row],[EPS1]]), "")</f>
        <v>-0.1354166666666668</v>
      </c>
      <c r="R1222" s="3">
        <f>IFERROR(zacks_custom_screen_2023_05_31[[#This Row],[Price]]/zacks_custom_screen_2023_05_31[[#This Row],[EPS1]], "")</f>
        <v>-51.713541666666671</v>
      </c>
      <c r="S1222" s="3">
        <f>IFERROR(zacks_custom_screen_2023_05_31[[#This Row],[Price]]/zacks_custom_screen_2023_05_31[[#This Row],[EPS2]], "")</f>
        <v>-45.545871559633028</v>
      </c>
      <c r="T1222" s="3">
        <f>IFERROR(zacks_custom_screen_2023_05_31[[#This Row],[PE1]]/(zacks_custom_screen_2023_05_31[[#This Row],[EG1]]*100), "")</f>
        <v>5.1565788690476246</v>
      </c>
      <c r="U1222" s="3">
        <f>IFERROR(zacks_custom_screen_2023_05_31[[#This Row],[PE2]]/(zacks_custom_screen_2023_05_31[[#This Row],[EG2]]*100), "")</f>
        <v>3.3633874382498203</v>
      </c>
      <c r="V1222"/>
      <c r="W1222"/>
      <c r="X1222"/>
    </row>
    <row r="1223" spans="2:24" hidden="1" x14ac:dyDescent="0.25">
      <c r="B1223" t="s">
        <v>2583</v>
      </c>
      <c r="C1223">
        <v>125913.87</v>
      </c>
      <c r="D1223" t="s">
        <v>2582</v>
      </c>
      <c r="E1223" t="s">
        <v>13</v>
      </c>
      <c r="F1223" t="s">
        <v>37</v>
      </c>
      <c r="G1223" t="s">
        <v>418</v>
      </c>
      <c r="H1223">
        <v>10</v>
      </c>
      <c r="I1223">
        <v>202210</v>
      </c>
      <c r="J1223" s="1">
        <v>90.54</v>
      </c>
      <c r="K1223" s="1">
        <v>8.69</v>
      </c>
      <c r="L1223" s="1">
        <v>8.2100000000000009</v>
      </c>
      <c r="M1223" s="1">
        <v>8.82</v>
      </c>
      <c r="N1223" s="1" t="e">
        <f>INDEX(Data!Z:Z,MATCH(zacks_custom_screen_2023_05_31[[#This Row],[Company Name]] &amp; "*", Data!Y:Y,0))</f>
        <v>#N/A</v>
      </c>
      <c r="O1223" s="1" t="e">
        <f>INDEX(Data!AA:AA,MATCH(zacks_custom_screen_2023_05_31[[#This Row],[Company Name]] &amp; "*", Data!Y:Y,0))</f>
        <v>#N/A</v>
      </c>
      <c r="P1223" s="2">
        <f>IFERROR((zacks_custom_screen_2023_05_31[[#This Row],[EPS1]]-zacks_custom_screen_2023_05_31[[#This Row],[EPS0]])/ABS(zacks_custom_screen_2023_05_31[[#This Row],[EPS0]]), "")</f>
        <v>-5.5235903337169011E-2</v>
      </c>
      <c r="Q1223" s="2">
        <f>IFERROR((zacks_custom_screen_2023_05_31[[#This Row],[EPS2]]-zacks_custom_screen_2023_05_31[[#This Row],[EPS1]])/ABS(zacks_custom_screen_2023_05_31[[#This Row],[EPS1]]), "")</f>
        <v>7.4299634591960942E-2</v>
      </c>
      <c r="R1223" s="3">
        <f>IFERROR(zacks_custom_screen_2023_05_31[[#This Row],[Price]]/zacks_custom_screen_2023_05_31[[#This Row],[EPS1]], "")</f>
        <v>11.028014616321558</v>
      </c>
      <c r="S1223" s="3">
        <f>IFERROR(zacks_custom_screen_2023_05_31[[#This Row],[Price]]/zacks_custom_screen_2023_05_31[[#This Row],[EPS2]], "")</f>
        <v>10.26530612244898</v>
      </c>
      <c r="T1223" s="3">
        <f>IFERROR(zacks_custom_screen_2023_05_31[[#This Row],[PE1]]/(zacks_custom_screen_2023_05_31[[#This Row],[EG1]]*100), "")</f>
        <v>-1.996530146163221</v>
      </c>
      <c r="U1223" s="3">
        <f>IFERROR(zacks_custom_screen_2023_05_31[[#This Row],[PE2]]/(zacks_custom_screen_2023_05_31[[#This Row],[EG2]]*100), "")</f>
        <v>1.3816092338574788</v>
      </c>
      <c r="V1223"/>
      <c r="W1223"/>
      <c r="X1223"/>
    </row>
    <row r="1224" spans="2:24" hidden="1" x14ac:dyDescent="0.25">
      <c r="B1224" t="s">
        <v>2585</v>
      </c>
      <c r="C1224">
        <v>23978.21</v>
      </c>
      <c r="D1224" t="s">
        <v>2584</v>
      </c>
      <c r="E1224" t="s">
        <v>22</v>
      </c>
      <c r="F1224" t="s">
        <v>23</v>
      </c>
      <c r="G1224" t="s">
        <v>24</v>
      </c>
      <c r="H1224">
        <v>3</v>
      </c>
      <c r="I1224">
        <v>202303</v>
      </c>
      <c r="J1224" s="1">
        <v>105.29</v>
      </c>
      <c r="K1224" s="1">
        <v>7.29</v>
      </c>
      <c r="L1224" s="1">
        <v>7.37</v>
      </c>
      <c r="M1224" s="1">
        <v>9.34</v>
      </c>
      <c r="N1224" s="1" t="e">
        <f>INDEX(Data!Z:Z,MATCH(zacks_custom_screen_2023_05_31[[#This Row],[Company Name]] &amp; "*", Data!Y:Y,0))</f>
        <v>#N/A</v>
      </c>
      <c r="O1224" s="1" t="e">
        <f>INDEX(Data!AA:AA,MATCH(zacks_custom_screen_2023_05_31[[#This Row],[Company Name]] &amp; "*", Data!Y:Y,0))</f>
        <v>#N/A</v>
      </c>
      <c r="P1224" s="2">
        <f>IFERROR((zacks_custom_screen_2023_05_31[[#This Row],[EPS1]]-zacks_custom_screen_2023_05_31[[#This Row],[EPS0]])/ABS(zacks_custom_screen_2023_05_31[[#This Row],[EPS0]]), "")</f>
        <v>1.0973936899862835E-2</v>
      </c>
      <c r="Q1224" s="2">
        <f>IFERROR((zacks_custom_screen_2023_05_31[[#This Row],[EPS2]]-zacks_custom_screen_2023_05_31[[#This Row],[EPS1]])/ABS(zacks_custom_screen_2023_05_31[[#This Row],[EPS1]]), "")</f>
        <v>0.26729986431478964</v>
      </c>
      <c r="R1224" s="3">
        <f>IFERROR(zacks_custom_screen_2023_05_31[[#This Row],[Price]]/zacks_custom_screen_2023_05_31[[#This Row],[EPS1]], "")</f>
        <v>14.28629579375848</v>
      </c>
      <c r="S1224" s="3">
        <f>IFERROR(zacks_custom_screen_2023_05_31[[#This Row],[Price]]/zacks_custom_screen_2023_05_31[[#This Row],[EPS2]], "")</f>
        <v>11.273019271948609</v>
      </c>
      <c r="T1224" s="3">
        <f>IFERROR(zacks_custom_screen_2023_05_31[[#This Row],[PE1]]/(zacks_custom_screen_2023_05_31[[#This Row],[EG1]]*100), "")</f>
        <v>13.018387042062404</v>
      </c>
      <c r="U1224" s="3">
        <f>IFERROR(zacks_custom_screen_2023_05_31[[#This Row],[PE2]]/(zacks_custom_screen_2023_05_31[[#This Row],[EG2]]*100), "")</f>
        <v>0.42173681235665617</v>
      </c>
      <c r="V1224"/>
      <c r="W1224"/>
      <c r="X1224"/>
    </row>
    <row r="1225" spans="2:24" hidden="1" x14ac:dyDescent="0.25">
      <c r="B1225" t="s">
        <v>2587</v>
      </c>
      <c r="C1225">
        <v>10430.200000000001</v>
      </c>
      <c r="D1225" t="s">
        <v>2586</v>
      </c>
      <c r="E1225" t="s">
        <v>13</v>
      </c>
      <c r="F1225" t="s">
        <v>37</v>
      </c>
      <c r="G1225" t="s">
        <v>176</v>
      </c>
      <c r="H1225">
        <v>12</v>
      </c>
      <c r="I1225">
        <v>202212</v>
      </c>
      <c r="J1225" s="1">
        <v>40.15</v>
      </c>
      <c r="K1225" s="1">
        <v>1.1499999999999999</v>
      </c>
      <c r="L1225" s="1">
        <v>1.33</v>
      </c>
      <c r="M1225" s="1">
        <v>1.63</v>
      </c>
      <c r="N1225" s="1" t="e">
        <f>INDEX(Data!Z:Z,MATCH(zacks_custom_screen_2023_05_31[[#This Row],[Company Name]] &amp; "*", Data!Y:Y,0))</f>
        <v>#N/A</v>
      </c>
      <c r="O1225" s="1" t="e">
        <f>INDEX(Data!AA:AA,MATCH(zacks_custom_screen_2023_05_31[[#This Row],[Company Name]] &amp; "*", Data!Y:Y,0))</f>
        <v>#N/A</v>
      </c>
      <c r="P1225" s="2">
        <f>IFERROR((zacks_custom_screen_2023_05_31[[#This Row],[EPS1]]-zacks_custom_screen_2023_05_31[[#This Row],[EPS0]])/ABS(zacks_custom_screen_2023_05_31[[#This Row],[EPS0]]), "")</f>
        <v>0.15652173913043493</v>
      </c>
      <c r="Q1225" s="2">
        <f>IFERROR((zacks_custom_screen_2023_05_31[[#This Row],[EPS2]]-zacks_custom_screen_2023_05_31[[#This Row],[EPS1]])/ABS(zacks_custom_screen_2023_05_31[[#This Row],[EPS1]]), "")</f>
        <v>0.22556390977443594</v>
      </c>
      <c r="R1225" s="3">
        <f>IFERROR(zacks_custom_screen_2023_05_31[[#This Row],[Price]]/zacks_custom_screen_2023_05_31[[#This Row],[EPS1]], "")</f>
        <v>30.187969924812027</v>
      </c>
      <c r="S1225" s="3">
        <f>IFERROR(zacks_custom_screen_2023_05_31[[#This Row],[Price]]/zacks_custom_screen_2023_05_31[[#This Row],[EPS2]], "")</f>
        <v>24.631901840490798</v>
      </c>
      <c r="T1225" s="3">
        <f>IFERROR(zacks_custom_screen_2023_05_31[[#This Row],[PE1]]/(zacks_custom_screen_2023_05_31[[#This Row],[EG1]]*100), "")</f>
        <v>1.9286758563074333</v>
      </c>
      <c r="U1225" s="3">
        <f>IFERROR(zacks_custom_screen_2023_05_31[[#This Row],[PE2]]/(zacks_custom_screen_2023_05_31[[#This Row],[EG2]]*100), "")</f>
        <v>1.092014314928426</v>
      </c>
      <c r="V1225"/>
      <c r="W1225"/>
      <c r="X1225"/>
    </row>
    <row r="1226" spans="2:24" hidden="1" x14ac:dyDescent="0.25">
      <c r="B1226" t="s">
        <v>2589</v>
      </c>
      <c r="C1226">
        <v>4363.63</v>
      </c>
      <c r="D1226" t="s">
        <v>2588</v>
      </c>
      <c r="E1226" t="s">
        <v>13</v>
      </c>
      <c r="F1226" t="s">
        <v>26</v>
      </c>
      <c r="G1226" t="s">
        <v>438</v>
      </c>
      <c r="H1226">
        <v>12</v>
      </c>
      <c r="I1226">
        <v>202212</v>
      </c>
      <c r="J1226" s="1">
        <v>29.44</v>
      </c>
      <c r="K1226" s="1">
        <v>0.62</v>
      </c>
      <c r="L1226" s="1">
        <v>0.39</v>
      </c>
      <c r="M1226" s="1">
        <v>0.51</v>
      </c>
      <c r="N1226" s="1">
        <f>INDEX(Data!Z:Z,MATCH(zacks_custom_screen_2023_05_31[[#This Row],[Company Name]] &amp; "*", Data!Y:Y,0))</f>
        <v>115310</v>
      </c>
      <c r="O1226" s="1">
        <f>INDEX(Data!AA:AA,MATCH(zacks_custom_screen_2023_05_31[[#This Row],[Company Name]] &amp; "*", Data!Y:Y,0))</f>
        <v>0</v>
      </c>
      <c r="P1226" s="2">
        <f>IFERROR((zacks_custom_screen_2023_05_31[[#This Row],[EPS1]]-zacks_custom_screen_2023_05_31[[#This Row],[EPS0]])/ABS(zacks_custom_screen_2023_05_31[[#This Row],[EPS0]]), "")</f>
        <v>-0.37096774193548382</v>
      </c>
      <c r="Q1226" s="2">
        <f>IFERROR((zacks_custom_screen_2023_05_31[[#This Row],[EPS2]]-zacks_custom_screen_2023_05_31[[#This Row],[EPS1]])/ABS(zacks_custom_screen_2023_05_31[[#This Row],[EPS1]]), "")</f>
        <v>0.30769230769230765</v>
      </c>
      <c r="R1226" s="3">
        <f>IFERROR(zacks_custom_screen_2023_05_31[[#This Row],[Price]]/zacks_custom_screen_2023_05_31[[#This Row],[EPS1]], "")</f>
        <v>75.487179487179489</v>
      </c>
      <c r="S1226" s="3">
        <f>IFERROR(zacks_custom_screen_2023_05_31[[#This Row],[Price]]/zacks_custom_screen_2023_05_31[[#This Row],[EPS2]], "")</f>
        <v>57.725490196078432</v>
      </c>
      <c r="T1226" s="3">
        <f>IFERROR(zacks_custom_screen_2023_05_31[[#This Row],[PE1]]/(zacks_custom_screen_2023_05_31[[#This Row],[EG1]]*100), "")</f>
        <v>-2.0348717948717949</v>
      </c>
      <c r="U1226" s="3">
        <f>IFERROR(zacks_custom_screen_2023_05_31[[#This Row],[PE2]]/(zacks_custom_screen_2023_05_31[[#This Row],[EG2]]*100), "")</f>
        <v>1.8760784313725491</v>
      </c>
      <c r="V1226"/>
      <c r="W1226"/>
      <c r="X1226"/>
    </row>
    <row r="1227" spans="2:24" hidden="1" x14ac:dyDescent="0.25">
      <c r="B1227" t="s">
        <v>2591</v>
      </c>
      <c r="C1227">
        <v>6095.68</v>
      </c>
      <c r="D1227" t="s">
        <v>2590</v>
      </c>
      <c r="E1227" t="s">
        <v>13</v>
      </c>
      <c r="F1227" t="s">
        <v>14</v>
      </c>
      <c r="G1227" t="s">
        <v>163</v>
      </c>
      <c r="H1227">
        <v>1</v>
      </c>
      <c r="I1227">
        <v>202301</v>
      </c>
      <c r="J1227" s="1">
        <v>21.12</v>
      </c>
      <c r="K1227" s="1">
        <v>-0.7</v>
      </c>
      <c r="L1227" s="1">
        <v>-0.47</v>
      </c>
      <c r="M1227" s="1">
        <v>0.03</v>
      </c>
      <c r="N1227" s="1" t="e">
        <f>INDEX(Data!Z:Z,MATCH(zacks_custom_screen_2023_05_31[[#This Row],[Company Name]] &amp; "*", Data!Y:Y,0))</f>
        <v>#N/A</v>
      </c>
      <c r="O1227" s="1" t="e">
        <f>INDEX(Data!AA:AA,MATCH(zacks_custom_screen_2023_05_31[[#This Row],[Company Name]] &amp; "*", Data!Y:Y,0))</f>
        <v>#N/A</v>
      </c>
      <c r="P1227" s="2">
        <f>IFERROR((zacks_custom_screen_2023_05_31[[#This Row],[EPS1]]-zacks_custom_screen_2023_05_31[[#This Row],[EPS0]])/ABS(zacks_custom_screen_2023_05_31[[#This Row],[EPS0]]), "")</f>
        <v>0.32857142857142857</v>
      </c>
      <c r="Q1227" s="2">
        <f>IFERROR((zacks_custom_screen_2023_05_31[[#This Row],[EPS2]]-zacks_custom_screen_2023_05_31[[#This Row],[EPS1]])/ABS(zacks_custom_screen_2023_05_31[[#This Row],[EPS1]]), "")</f>
        <v>1.0638297872340425</v>
      </c>
      <c r="R1227" s="3">
        <f>IFERROR(zacks_custom_screen_2023_05_31[[#This Row],[Price]]/zacks_custom_screen_2023_05_31[[#This Row],[EPS1]], "")</f>
        <v>-44.936170212765965</v>
      </c>
      <c r="S1227" s="3">
        <f>IFERROR(zacks_custom_screen_2023_05_31[[#This Row],[Price]]/zacks_custom_screen_2023_05_31[[#This Row],[EPS2]], "")</f>
        <v>704.00000000000011</v>
      </c>
      <c r="T1227" s="3">
        <f>IFERROR(zacks_custom_screen_2023_05_31[[#This Row],[PE1]]/(zacks_custom_screen_2023_05_31[[#This Row],[EG1]]*100), "")</f>
        <v>-1.3676225716928774</v>
      </c>
      <c r="U1227" s="3">
        <f>IFERROR(zacks_custom_screen_2023_05_31[[#This Row],[PE2]]/(zacks_custom_screen_2023_05_31[[#This Row],[EG2]]*100), "")</f>
        <v>6.6176000000000013</v>
      </c>
      <c r="V1227"/>
      <c r="W1227"/>
      <c r="X1227"/>
    </row>
    <row r="1228" spans="2:24" hidden="1" x14ac:dyDescent="0.25">
      <c r="B1228" t="s">
        <v>2593</v>
      </c>
      <c r="C1228">
        <v>7649.93</v>
      </c>
      <c r="D1228" t="s">
        <v>2592</v>
      </c>
      <c r="E1228" t="s">
        <v>22</v>
      </c>
      <c r="F1228" t="s">
        <v>23</v>
      </c>
      <c r="G1228" t="s">
        <v>1691</v>
      </c>
      <c r="H1228">
        <v>12</v>
      </c>
      <c r="I1228">
        <v>202212</v>
      </c>
      <c r="J1228" s="1">
        <v>288.32</v>
      </c>
      <c r="K1228" s="1">
        <v>13.4</v>
      </c>
      <c r="L1228" s="1">
        <v>12.27</v>
      </c>
      <c r="M1228" s="1">
        <v>14</v>
      </c>
      <c r="N1228" s="1">
        <f>INDEX(Data!Z:Z,MATCH(zacks_custom_screen_2023_05_31[[#This Row],[Company Name]] &amp; "*", Data!Y:Y,0))</f>
        <v>484122</v>
      </c>
      <c r="O1228" s="1">
        <f>INDEX(Data!AA:AA,MATCH(zacks_custom_screen_2023_05_31[[#This Row],[Company Name]] &amp; "*", Data!Y:Y,0))</f>
        <v>0</v>
      </c>
      <c r="P1228" s="2">
        <f>IFERROR((zacks_custom_screen_2023_05_31[[#This Row],[EPS1]]-zacks_custom_screen_2023_05_31[[#This Row],[EPS0]])/ABS(zacks_custom_screen_2023_05_31[[#This Row],[EPS0]]), "")</f>
        <v>-8.4328358208955276E-2</v>
      </c>
      <c r="Q1228" s="2">
        <f>IFERROR((zacks_custom_screen_2023_05_31[[#This Row],[EPS2]]-zacks_custom_screen_2023_05_31[[#This Row],[EPS1]])/ABS(zacks_custom_screen_2023_05_31[[#This Row],[EPS1]]), "")</f>
        <v>0.1409942950285249</v>
      </c>
      <c r="R1228" s="3">
        <f>IFERROR(zacks_custom_screen_2023_05_31[[#This Row],[Price]]/zacks_custom_screen_2023_05_31[[#This Row],[EPS1]], "")</f>
        <v>23.497962510187449</v>
      </c>
      <c r="S1228" s="3">
        <f>IFERROR(zacks_custom_screen_2023_05_31[[#This Row],[Price]]/zacks_custom_screen_2023_05_31[[#This Row],[EPS2]], "")</f>
        <v>20.594285714285714</v>
      </c>
      <c r="T1228" s="3">
        <f>IFERROR(zacks_custom_screen_2023_05_31[[#This Row],[PE1]]/(zacks_custom_screen_2023_05_31[[#This Row],[EG1]]*100), "")</f>
        <v>-2.7864840498806336</v>
      </c>
      <c r="U1228" s="3">
        <f>IFERROR(zacks_custom_screen_2023_05_31[[#This Row],[PE2]]/(zacks_custom_screen_2023_05_31[[#This Row],[EG2]]*100), "")</f>
        <v>1.4606467382328649</v>
      </c>
      <c r="V1228"/>
      <c r="W1228"/>
      <c r="X1228"/>
    </row>
    <row r="1229" spans="2:24" hidden="1" x14ac:dyDescent="0.25">
      <c r="B1229" t="s">
        <v>2595</v>
      </c>
      <c r="C1229">
        <v>5283.99</v>
      </c>
      <c r="D1229" t="s">
        <v>2594</v>
      </c>
      <c r="E1229" t="s">
        <v>13</v>
      </c>
      <c r="F1229" t="s">
        <v>14</v>
      </c>
      <c r="G1229" t="s">
        <v>163</v>
      </c>
      <c r="H1229">
        <v>1</v>
      </c>
      <c r="I1229">
        <v>202301</v>
      </c>
      <c r="J1229" s="1">
        <v>97.49</v>
      </c>
      <c r="K1229" s="1">
        <v>7.55</v>
      </c>
      <c r="L1229" s="1">
        <v>6.93</v>
      </c>
      <c r="M1229" s="1">
        <v>7.5</v>
      </c>
      <c r="N1229" s="1" t="e">
        <f>INDEX(Data!Z:Z,MATCH(zacks_custom_screen_2023_05_31[[#This Row],[Company Name]] &amp; "*", Data!Y:Y,0))</f>
        <v>#N/A</v>
      </c>
      <c r="O1229" s="1" t="e">
        <f>INDEX(Data!AA:AA,MATCH(zacks_custom_screen_2023_05_31[[#This Row],[Company Name]] &amp; "*", Data!Y:Y,0))</f>
        <v>#N/A</v>
      </c>
      <c r="P1229" s="2">
        <f>IFERROR((zacks_custom_screen_2023_05_31[[#This Row],[EPS1]]-zacks_custom_screen_2023_05_31[[#This Row],[EPS0]])/ABS(zacks_custom_screen_2023_05_31[[#This Row],[EPS0]]), "")</f>
        <v>-8.2119205298013268E-2</v>
      </c>
      <c r="Q1229" s="2">
        <f>IFERROR((zacks_custom_screen_2023_05_31[[#This Row],[EPS2]]-zacks_custom_screen_2023_05_31[[#This Row],[EPS1]])/ABS(zacks_custom_screen_2023_05_31[[#This Row],[EPS1]]), "")</f>
        <v>8.2251082251082297E-2</v>
      </c>
      <c r="R1229" s="3">
        <f>IFERROR(zacks_custom_screen_2023_05_31[[#This Row],[Price]]/zacks_custom_screen_2023_05_31[[#This Row],[EPS1]], "")</f>
        <v>14.067821067821068</v>
      </c>
      <c r="S1229" s="3">
        <f>IFERROR(zacks_custom_screen_2023_05_31[[#This Row],[Price]]/zacks_custom_screen_2023_05_31[[#This Row],[EPS2]], "")</f>
        <v>12.998666666666667</v>
      </c>
      <c r="T1229" s="3">
        <f>IFERROR(zacks_custom_screen_2023_05_31[[#This Row],[PE1]]/(zacks_custom_screen_2023_05_31[[#This Row],[EG1]]*100), "")</f>
        <v>-1.7130975655169198</v>
      </c>
      <c r="U1229" s="3">
        <f>IFERROR(zacks_custom_screen_2023_05_31[[#This Row],[PE2]]/(zacks_custom_screen_2023_05_31[[#This Row],[EG2]]*100), "")</f>
        <v>1.5803642105263149</v>
      </c>
      <c r="V1229"/>
      <c r="W1229"/>
      <c r="X1229"/>
    </row>
    <row r="1230" spans="2:24" hidden="1" x14ac:dyDescent="0.25">
      <c r="B1230" t="s">
        <v>2597</v>
      </c>
      <c r="C1230">
        <v>4109.51</v>
      </c>
      <c r="D1230" t="s">
        <v>2596</v>
      </c>
      <c r="E1230" t="s">
        <v>13</v>
      </c>
      <c r="F1230" t="s">
        <v>51</v>
      </c>
      <c r="G1230" t="s">
        <v>52</v>
      </c>
      <c r="H1230">
        <v>12</v>
      </c>
      <c r="I1230">
        <v>202212</v>
      </c>
      <c r="J1230" s="1">
        <v>334.93</v>
      </c>
      <c r="K1230" s="1">
        <v>7.05</v>
      </c>
      <c r="L1230" s="1">
        <v>6.99</v>
      </c>
      <c r="M1230" s="1">
        <v>10.39</v>
      </c>
      <c r="N1230" s="1" t="e">
        <f>INDEX(Data!Z:Z,MATCH(zacks_custom_screen_2023_05_31[[#This Row],[Company Name]] &amp; "*", Data!Y:Y,0))</f>
        <v>#N/A</v>
      </c>
      <c r="O1230" s="1" t="e">
        <f>INDEX(Data!AA:AA,MATCH(zacks_custom_screen_2023_05_31[[#This Row],[Company Name]] &amp; "*", Data!Y:Y,0))</f>
        <v>#N/A</v>
      </c>
      <c r="P1230" s="2">
        <f>IFERROR((zacks_custom_screen_2023_05_31[[#This Row],[EPS1]]-zacks_custom_screen_2023_05_31[[#This Row],[EPS0]])/ABS(zacks_custom_screen_2023_05_31[[#This Row],[EPS0]]), "")</f>
        <v>-8.5106382978722851E-3</v>
      </c>
      <c r="Q1230" s="2">
        <f>IFERROR((zacks_custom_screen_2023_05_31[[#This Row],[EPS2]]-zacks_custom_screen_2023_05_31[[#This Row],[EPS1]])/ABS(zacks_custom_screen_2023_05_31[[#This Row],[EPS1]]), "")</f>
        <v>0.48640915593705297</v>
      </c>
      <c r="R1230" s="3">
        <f>IFERROR(zacks_custom_screen_2023_05_31[[#This Row],[Price]]/zacks_custom_screen_2023_05_31[[#This Row],[EPS1]], "")</f>
        <v>47.915593705293276</v>
      </c>
      <c r="S1230" s="3">
        <f>IFERROR(zacks_custom_screen_2023_05_31[[#This Row],[Price]]/zacks_custom_screen_2023_05_31[[#This Row],[EPS2]], "")</f>
        <v>32.235803657362851</v>
      </c>
      <c r="T1230" s="3">
        <f>IFERROR(zacks_custom_screen_2023_05_31[[#This Row],[PE1]]/(zacks_custom_screen_2023_05_31[[#This Row],[EG1]]*100), "")</f>
        <v>-56.300822603719965</v>
      </c>
      <c r="U1230" s="3">
        <f>IFERROR(zacks_custom_screen_2023_05_31[[#This Row],[PE2]]/(zacks_custom_screen_2023_05_31[[#This Row],[EG2]]*100), "")</f>
        <v>0.66273019872048922</v>
      </c>
      <c r="V1230"/>
      <c r="W1230"/>
      <c r="X1230"/>
    </row>
    <row r="1231" spans="2:24" hidden="1" x14ac:dyDescent="0.25">
      <c r="B1231" t="s">
        <v>2599</v>
      </c>
      <c r="C1231">
        <v>54133.65</v>
      </c>
      <c r="D1231" t="s">
        <v>2598</v>
      </c>
      <c r="E1231" t="s">
        <v>13</v>
      </c>
      <c r="F1231" t="s">
        <v>37</v>
      </c>
      <c r="G1231" t="s">
        <v>418</v>
      </c>
      <c r="H1231">
        <v>12</v>
      </c>
      <c r="I1231">
        <v>202212</v>
      </c>
      <c r="J1231" s="1">
        <v>3.29</v>
      </c>
      <c r="K1231" s="1">
        <v>0.56999999999999995</v>
      </c>
      <c r="L1231" s="1">
        <v>0.62</v>
      </c>
      <c r="M1231" s="1">
        <v>0.66</v>
      </c>
      <c r="N1231" s="1" t="e">
        <f>INDEX(Data!Z:Z,MATCH(zacks_custom_screen_2023_05_31[[#This Row],[Company Name]] &amp; "*", Data!Y:Y,0))</f>
        <v>#N/A</v>
      </c>
      <c r="O1231" s="1" t="e">
        <f>INDEX(Data!AA:AA,MATCH(zacks_custom_screen_2023_05_31[[#This Row],[Company Name]] &amp; "*", Data!Y:Y,0))</f>
        <v>#N/A</v>
      </c>
      <c r="P1231" s="2">
        <f>IFERROR((zacks_custom_screen_2023_05_31[[#This Row],[EPS1]]-zacks_custom_screen_2023_05_31[[#This Row],[EPS0]])/ABS(zacks_custom_screen_2023_05_31[[#This Row],[EPS0]]), "")</f>
        <v>8.7719298245614127E-2</v>
      </c>
      <c r="Q1231" s="2">
        <f>IFERROR((zacks_custom_screen_2023_05_31[[#This Row],[EPS2]]-zacks_custom_screen_2023_05_31[[#This Row],[EPS1]])/ABS(zacks_custom_screen_2023_05_31[[#This Row],[EPS1]]), "")</f>
        <v>6.4516129032258118E-2</v>
      </c>
      <c r="R1231" s="3">
        <f>IFERROR(zacks_custom_screen_2023_05_31[[#This Row],[Price]]/zacks_custom_screen_2023_05_31[[#This Row],[EPS1]], "")</f>
        <v>5.306451612903226</v>
      </c>
      <c r="S1231" s="3">
        <f>IFERROR(zacks_custom_screen_2023_05_31[[#This Row],[Price]]/zacks_custom_screen_2023_05_31[[#This Row],[EPS2]], "")</f>
        <v>4.9848484848484844</v>
      </c>
      <c r="T1231" s="3">
        <f>IFERROR(zacks_custom_screen_2023_05_31[[#This Row],[PE1]]/(zacks_custom_screen_2023_05_31[[#This Row],[EG1]]*100), "")</f>
        <v>0.60493548387096707</v>
      </c>
      <c r="U1231" s="3">
        <f>IFERROR(zacks_custom_screen_2023_05_31[[#This Row],[PE2]]/(zacks_custom_screen_2023_05_31[[#This Row],[EG2]]*100), "")</f>
        <v>0.77265151515151453</v>
      </c>
      <c r="V1231"/>
      <c r="W1231"/>
      <c r="X1231"/>
    </row>
    <row r="1232" spans="2:24" hidden="1" x14ac:dyDescent="0.25">
      <c r="B1232" t="s">
        <v>2601</v>
      </c>
      <c r="C1232">
        <v>3159.73</v>
      </c>
      <c r="D1232" t="s">
        <v>2600</v>
      </c>
      <c r="E1232" t="s">
        <v>22</v>
      </c>
      <c r="F1232" t="s">
        <v>14</v>
      </c>
      <c r="G1232" t="s">
        <v>1694</v>
      </c>
      <c r="H1232">
        <v>9</v>
      </c>
      <c r="I1232">
        <v>202209</v>
      </c>
      <c r="J1232" s="1">
        <v>54.32</v>
      </c>
      <c r="K1232" s="1">
        <v>4.99</v>
      </c>
      <c r="N1232" s="1">
        <f>INDEX(Data!Z:Z,MATCH(zacks_custom_screen_2023_05_31[[#This Row],[Company Name]] &amp; "*", Data!Y:Y,0))</f>
        <v>334418</v>
      </c>
      <c r="O1232" s="1">
        <f>INDEX(Data!AA:AA,MATCH(zacks_custom_screen_2023_05_31[[#This Row],[Company Name]] &amp; "*", Data!Y:Y,0))</f>
        <v>334413</v>
      </c>
      <c r="P1232" s="2">
        <f>IFERROR((zacks_custom_screen_2023_05_31[[#This Row],[EPS1]]-zacks_custom_screen_2023_05_31[[#This Row],[EPS0]])/ABS(zacks_custom_screen_2023_05_31[[#This Row],[EPS0]]), "")</f>
        <v>-1</v>
      </c>
      <c r="Q1232" s="2" t="str">
        <f>IFERROR((zacks_custom_screen_2023_05_31[[#This Row],[EPS2]]-zacks_custom_screen_2023_05_31[[#This Row],[EPS1]])/ABS(zacks_custom_screen_2023_05_31[[#This Row],[EPS1]]), "")</f>
        <v/>
      </c>
      <c r="R1232" s="3" t="str">
        <f>IFERROR(zacks_custom_screen_2023_05_31[[#This Row],[Price]]/zacks_custom_screen_2023_05_31[[#This Row],[EPS1]], "")</f>
        <v/>
      </c>
      <c r="S1232" s="3" t="str">
        <f>IFERROR(zacks_custom_screen_2023_05_31[[#This Row],[Price]]/zacks_custom_screen_2023_05_31[[#This Row],[EPS2]], "")</f>
        <v/>
      </c>
      <c r="T1232" s="3" t="str">
        <f>IFERROR(zacks_custom_screen_2023_05_31[[#This Row],[PE1]]/(zacks_custom_screen_2023_05_31[[#This Row],[EG1]]*100), "")</f>
        <v/>
      </c>
      <c r="U1232" s="3" t="str">
        <f>IFERROR(zacks_custom_screen_2023_05_31[[#This Row],[PE2]]/(zacks_custom_screen_2023_05_31[[#This Row],[EG2]]*100), "")</f>
        <v/>
      </c>
      <c r="V1232"/>
      <c r="W1232"/>
      <c r="X1232"/>
    </row>
    <row r="1233" spans="2:24" x14ac:dyDescent="0.25">
      <c r="B1233" t="s">
        <v>3180</v>
      </c>
      <c r="C1233">
        <v>11675.36</v>
      </c>
      <c r="D1233" t="s">
        <v>3180</v>
      </c>
      <c r="E1233" t="s">
        <v>13</v>
      </c>
      <c r="F1233" t="s">
        <v>85</v>
      </c>
      <c r="G1233" t="s">
        <v>1636</v>
      </c>
      <c r="H1233">
        <v>12</v>
      </c>
      <c r="I1233">
        <v>202212</v>
      </c>
      <c r="J1233" s="1">
        <v>54.51</v>
      </c>
      <c r="K1233" s="1">
        <v>6.09</v>
      </c>
      <c r="L1233" s="1">
        <v>6.35</v>
      </c>
      <c r="M1233" s="1">
        <v>6.69</v>
      </c>
      <c r="N1233" s="1">
        <f>INDEX(Data!Z:Z,MATCH(zacks_custom_screen_2023_05_31[[#This Row],[Company Name]] &amp; "*", Data!Y:Y,0))</f>
        <v>541810</v>
      </c>
      <c r="O1233" s="1">
        <f>INDEX(Data!AA:AA,MATCH(zacks_custom_screen_2023_05_31[[#This Row],[Company Name]] &amp; "*", Data!Y:Y,0))</f>
        <v>0</v>
      </c>
      <c r="P1233" s="2">
        <f>IFERROR((zacks_custom_screen_2023_05_31[[#This Row],[EPS1]]-zacks_custom_screen_2023_05_31[[#This Row],[EPS0]])/ABS(zacks_custom_screen_2023_05_31[[#This Row],[EPS0]]), "")</f>
        <v>4.2692939244663351E-2</v>
      </c>
      <c r="Q1233" s="2">
        <f>IFERROR((zacks_custom_screen_2023_05_31[[#This Row],[EPS2]]-zacks_custom_screen_2023_05_31[[#This Row],[EPS1]])/ABS(zacks_custom_screen_2023_05_31[[#This Row],[EPS1]]), "")</f>
        <v>5.354330708661429E-2</v>
      </c>
      <c r="R1233" s="3">
        <f>IFERROR(zacks_custom_screen_2023_05_31[[#This Row],[Price]]/zacks_custom_screen_2023_05_31[[#This Row],[EPS1]], "")</f>
        <v>8.5842519685039367</v>
      </c>
      <c r="S1233" s="3">
        <f>IFERROR(zacks_custom_screen_2023_05_31[[#This Row],[Price]]/zacks_custom_screen_2023_05_31[[#This Row],[EPS2]], "")</f>
        <v>8.1479820627802688</v>
      </c>
      <c r="T1233" s="3">
        <f>IFERROR(zacks_custom_screen_2023_05_31[[#This Row],[PE1]]/(zacks_custom_screen_2023_05_31[[#This Row],[EG1]]*100), "")</f>
        <v>2.0106959418534238</v>
      </c>
      <c r="U1233" s="3">
        <f>IFERROR(zacks_custom_screen_2023_05_31[[#This Row],[PE2]]/(zacks_custom_screen_2023_05_31[[#This Row],[EG2]]*100), "")</f>
        <v>1.5217554734898409</v>
      </c>
      <c r="V1233"/>
      <c r="W1233"/>
      <c r="X1233"/>
    </row>
    <row r="1234" spans="2:24" hidden="1" x14ac:dyDescent="0.25">
      <c r="B1234" t="s">
        <v>2604</v>
      </c>
      <c r="C1234">
        <v>24034.01</v>
      </c>
      <c r="D1234" t="s">
        <v>2603</v>
      </c>
      <c r="E1234" t="s">
        <v>22</v>
      </c>
      <c r="F1234" t="s">
        <v>37</v>
      </c>
      <c r="G1234" t="s">
        <v>250</v>
      </c>
      <c r="H1234">
        <v>12</v>
      </c>
      <c r="I1234">
        <v>202212</v>
      </c>
      <c r="J1234" s="1">
        <v>221.84</v>
      </c>
      <c r="K1234" s="1">
        <v>12.24</v>
      </c>
      <c r="L1234" s="1">
        <v>12.67</v>
      </c>
      <c r="M1234" s="1">
        <v>13.41</v>
      </c>
      <c r="N1234" s="1">
        <f>INDEX(Data!Z:Z,MATCH(zacks_custom_screen_2023_05_31[[#This Row],[Company Name]] &amp; "*", Data!Y:Y,0))</f>
        <v>517810</v>
      </c>
      <c r="O1234" s="1">
        <f>INDEX(Data!AA:AA,MATCH(zacks_custom_screen_2023_05_31[[#This Row],[Company Name]] &amp; "*", Data!Y:Y,0))</f>
        <v>0</v>
      </c>
      <c r="P1234" s="2">
        <f>IFERROR((zacks_custom_screen_2023_05_31[[#This Row],[EPS1]]-zacks_custom_screen_2023_05_31[[#This Row],[EPS0]])/ABS(zacks_custom_screen_2023_05_31[[#This Row],[EPS0]]), "")</f>
        <v>3.5130718954248345E-2</v>
      </c>
      <c r="Q1234" s="2">
        <f>IFERROR((zacks_custom_screen_2023_05_31[[#This Row],[EPS2]]-zacks_custom_screen_2023_05_31[[#This Row],[EPS1]])/ABS(zacks_custom_screen_2023_05_31[[#This Row],[EPS1]]), "")</f>
        <v>5.8405682715075E-2</v>
      </c>
      <c r="R1234" s="3">
        <f>IFERROR(zacks_custom_screen_2023_05_31[[#This Row],[Price]]/zacks_custom_screen_2023_05_31[[#This Row],[EPS1]], "")</f>
        <v>17.509076558800317</v>
      </c>
      <c r="S1234" s="3">
        <f>IFERROR(zacks_custom_screen_2023_05_31[[#This Row],[Price]]/zacks_custom_screen_2023_05_31[[#This Row],[EPS2]], "")</f>
        <v>16.542878448918717</v>
      </c>
      <c r="T1234" s="3">
        <f>IFERROR(zacks_custom_screen_2023_05_31[[#This Row],[PE1]]/(zacks_custom_screen_2023_05_31[[#This Row],[EG1]]*100), "")</f>
        <v>4.9839790018538608</v>
      </c>
      <c r="U1234" s="3">
        <f>IFERROR(zacks_custom_screen_2023_05_31[[#This Row],[PE2]]/(zacks_custom_screen_2023_05_31[[#This Row],[EG2]]*100), "")</f>
        <v>2.8324090533486497</v>
      </c>
      <c r="V1234"/>
      <c r="W1234"/>
      <c r="X1234"/>
    </row>
    <row r="1235" spans="2:24" hidden="1" x14ac:dyDescent="0.25">
      <c r="B1235" t="s">
        <v>2606</v>
      </c>
      <c r="C1235">
        <v>4981.8</v>
      </c>
      <c r="D1235" t="s">
        <v>2605</v>
      </c>
      <c r="E1235" t="s">
        <v>13</v>
      </c>
      <c r="F1235" t="s">
        <v>130</v>
      </c>
      <c r="G1235" t="s">
        <v>482</v>
      </c>
      <c r="H1235">
        <v>12</v>
      </c>
      <c r="I1235">
        <v>202212</v>
      </c>
      <c r="J1235" s="1">
        <v>7.04</v>
      </c>
      <c r="K1235" s="1">
        <v>1.6</v>
      </c>
      <c r="L1235" s="1">
        <v>1.95</v>
      </c>
      <c r="M1235" s="1">
        <v>2.71</v>
      </c>
      <c r="N1235" s="1" t="e">
        <f>INDEX(Data!Z:Z,MATCH(zacks_custom_screen_2023_05_31[[#This Row],[Company Name]] &amp; "*", Data!Y:Y,0))</f>
        <v>#N/A</v>
      </c>
      <c r="O1235" s="1" t="e">
        <f>INDEX(Data!AA:AA,MATCH(zacks_custom_screen_2023_05_31[[#This Row],[Company Name]] &amp; "*", Data!Y:Y,0))</f>
        <v>#N/A</v>
      </c>
      <c r="P1235" s="2">
        <f>IFERROR((zacks_custom_screen_2023_05_31[[#This Row],[EPS1]]-zacks_custom_screen_2023_05_31[[#This Row],[EPS0]])/ABS(zacks_custom_screen_2023_05_31[[#This Row],[EPS0]]), "")</f>
        <v>0.21874999999999992</v>
      </c>
      <c r="Q1235" s="2">
        <f>IFERROR((zacks_custom_screen_2023_05_31[[#This Row],[EPS2]]-zacks_custom_screen_2023_05_31[[#This Row],[EPS1]])/ABS(zacks_custom_screen_2023_05_31[[#This Row],[EPS1]]), "")</f>
        <v>0.38974358974358975</v>
      </c>
      <c r="R1235" s="3">
        <f>IFERROR(zacks_custom_screen_2023_05_31[[#This Row],[Price]]/zacks_custom_screen_2023_05_31[[#This Row],[EPS1]], "")</f>
        <v>3.6102564102564103</v>
      </c>
      <c r="S1235" s="3">
        <f>IFERROR(zacks_custom_screen_2023_05_31[[#This Row],[Price]]/zacks_custom_screen_2023_05_31[[#This Row],[EPS2]], "")</f>
        <v>2.5977859778597785</v>
      </c>
      <c r="T1235" s="3">
        <f>IFERROR(zacks_custom_screen_2023_05_31[[#This Row],[PE1]]/(zacks_custom_screen_2023_05_31[[#This Row],[EG1]]*100), "")</f>
        <v>0.16504029304029311</v>
      </c>
      <c r="U1235" s="3">
        <f>IFERROR(zacks_custom_screen_2023_05_31[[#This Row],[PE2]]/(zacks_custom_screen_2023_05_31[[#This Row],[EG2]]*100), "")</f>
        <v>6.6653719168770623E-2</v>
      </c>
      <c r="V1235"/>
      <c r="W1235"/>
      <c r="X1235"/>
    </row>
    <row r="1236" spans="2:24" hidden="1" x14ac:dyDescent="0.25">
      <c r="B1236" t="s">
        <v>2608</v>
      </c>
      <c r="C1236">
        <v>112060.6</v>
      </c>
      <c r="D1236" t="s">
        <v>2607</v>
      </c>
      <c r="E1236" t="s">
        <v>22</v>
      </c>
      <c r="F1236" t="s">
        <v>30</v>
      </c>
      <c r="G1236" t="s">
        <v>763</v>
      </c>
      <c r="H1236">
        <v>9</v>
      </c>
      <c r="I1236">
        <v>202209</v>
      </c>
      <c r="J1236" s="1">
        <v>97.75</v>
      </c>
      <c r="K1236" s="1">
        <v>2.96</v>
      </c>
      <c r="L1236" s="1">
        <v>3.44</v>
      </c>
      <c r="M1236" s="1">
        <v>4.09</v>
      </c>
      <c r="N1236" s="1">
        <f>INDEX(Data!Z:Z,MATCH(zacks_custom_screen_2023_05_31[[#This Row],[Company Name]] &amp; "*", Data!Y:Y,0))</f>
        <v>722513</v>
      </c>
      <c r="O1236" s="1">
        <f>INDEX(Data!AA:AA,MATCH(zacks_custom_screen_2023_05_31[[#This Row],[Company Name]] &amp; "*", Data!Y:Y,0))</f>
        <v>0</v>
      </c>
      <c r="P1236" s="2">
        <f>IFERROR((zacks_custom_screen_2023_05_31[[#This Row],[EPS1]]-zacks_custom_screen_2023_05_31[[#This Row],[EPS0]])/ABS(zacks_custom_screen_2023_05_31[[#This Row],[EPS0]]), "")</f>
        <v>0.16216216216216217</v>
      </c>
      <c r="Q1236" s="2">
        <f>IFERROR((zacks_custom_screen_2023_05_31[[#This Row],[EPS2]]-zacks_custom_screen_2023_05_31[[#This Row],[EPS1]])/ABS(zacks_custom_screen_2023_05_31[[#This Row],[EPS1]]), "")</f>
        <v>0.188953488372093</v>
      </c>
      <c r="R1236" s="3">
        <f>IFERROR(zacks_custom_screen_2023_05_31[[#This Row],[Price]]/zacks_custom_screen_2023_05_31[[#This Row],[EPS1]], "")</f>
        <v>28.415697674418606</v>
      </c>
      <c r="S1236" s="3">
        <f>IFERROR(zacks_custom_screen_2023_05_31[[#This Row],[Price]]/zacks_custom_screen_2023_05_31[[#This Row],[EPS2]], "")</f>
        <v>23.899755501222494</v>
      </c>
      <c r="T1236" s="3">
        <f>IFERROR(zacks_custom_screen_2023_05_31[[#This Row],[PE1]]/(zacks_custom_screen_2023_05_31[[#This Row],[EG1]]*100), "")</f>
        <v>1.7523013565891472</v>
      </c>
      <c r="U1236" s="3">
        <f>IFERROR(zacks_custom_screen_2023_05_31[[#This Row],[PE2]]/(zacks_custom_screen_2023_05_31[[#This Row],[EG2]]*100), "")</f>
        <v>1.2648485988339289</v>
      </c>
      <c r="V1236"/>
      <c r="W1236"/>
      <c r="X1236"/>
    </row>
    <row r="1237" spans="2:24" hidden="1" x14ac:dyDescent="0.25">
      <c r="B1237" t="s">
        <v>2610</v>
      </c>
      <c r="C1237">
        <v>51828.52</v>
      </c>
      <c r="D1237" t="s">
        <v>2609</v>
      </c>
      <c r="E1237" t="s">
        <v>13</v>
      </c>
      <c r="F1237" t="s">
        <v>130</v>
      </c>
      <c r="G1237" t="s">
        <v>1222</v>
      </c>
      <c r="H1237">
        <v>12</v>
      </c>
      <c r="I1237">
        <v>202212</v>
      </c>
      <c r="J1237" s="1">
        <v>67.040000000000006</v>
      </c>
      <c r="K1237" s="1">
        <v>3.41</v>
      </c>
      <c r="L1237" s="1">
        <v>4.0599999999999996</v>
      </c>
      <c r="M1237" s="1">
        <v>4.53</v>
      </c>
      <c r="N1237" s="1">
        <f>INDEX(Data!Z:Z,MATCH(zacks_custom_screen_2023_05_31[[#This Row],[Company Name]] &amp; "*", Data!Y:Y,0))</f>
        <v>212230</v>
      </c>
      <c r="O1237" s="1">
        <f>INDEX(Data!AA:AA,MATCH(zacks_custom_screen_2023_05_31[[#This Row],[Company Name]] &amp; "*", Data!Y:Y,0))</f>
        <v>331410</v>
      </c>
      <c r="P1237" s="2">
        <f>IFERROR((zacks_custom_screen_2023_05_31[[#This Row],[EPS1]]-zacks_custom_screen_2023_05_31[[#This Row],[EPS0]])/ABS(zacks_custom_screen_2023_05_31[[#This Row],[EPS0]]), "")</f>
        <v>0.19061583577712593</v>
      </c>
      <c r="Q1237" s="2">
        <f>IFERROR((zacks_custom_screen_2023_05_31[[#This Row],[EPS2]]-zacks_custom_screen_2023_05_31[[#This Row],[EPS1]])/ABS(zacks_custom_screen_2023_05_31[[#This Row],[EPS1]]), "")</f>
        <v>0.11576354679802972</v>
      </c>
      <c r="R1237" s="3">
        <f>IFERROR(zacks_custom_screen_2023_05_31[[#This Row],[Price]]/zacks_custom_screen_2023_05_31[[#This Row],[EPS1]], "")</f>
        <v>16.512315270935964</v>
      </c>
      <c r="S1237" s="3">
        <f>IFERROR(zacks_custom_screen_2023_05_31[[#This Row],[Price]]/zacks_custom_screen_2023_05_31[[#This Row],[EPS2]], "")</f>
        <v>14.799116997792495</v>
      </c>
      <c r="T1237" s="3">
        <f>IFERROR(zacks_custom_screen_2023_05_31[[#This Row],[PE1]]/(zacks_custom_screen_2023_05_31[[#This Row],[EG1]]*100), "")</f>
        <v>0.86626146267525672</v>
      </c>
      <c r="U1237" s="3">
        <f>IFERROR(zacks_custom_screen_2023_05_31[[#This Row],[PE2]]/(zacks_custom_screen_2023_05_31[[#This Row],[EG2]]*100), "")</f>
        <v>1.2783918087454778</v>
      </c>
      <c r="V1237"/>
      <c r="W1237"/>
      <c r="X1237"/>
    </row>
    <row r="1238" spans="2:24" hidden="1" x14ac:dyDescent="0.25">
      <c r="B1238" t="s">
        <v>2612</v>
      </c>
      <c r="C1238">
        <v>95250.62</v>
      </c>
      <c r="D1238" t="s">
        <v>2611</v>
      </c>
      <c r="E1238" t="s">
        <v>13</v>
      </c>
      <c r="F1238" t="s">
        <v>37</v>
      </c>
      <c r="G1238" t="s">
        <v>1173</v>
      </c>
      <c r="H1238">
        <v>12</v>
      </c>
      <c r="I1238">
        <v>202212</v>
      </c>
      <c r="J1238" s="1">
        <v>53.84</v>
      </c>
      <c r="K1238" s="1">
        <v>3.9</v>
      </c>
      <c r="L1238" s="1">
        <v>3.35</v>
      </c>
      <c r="M1238" s="1">
        <v>4.25</v>
      </c>
      <c r="N1238" s="1">
        <f>INDEX(Data!Z:Z,MATCH(zacks_custom_screen_2023_05_31[[#This Row],[Company Name]] &amp; "*", Data!Y:Y,0))</f>
        <v>523150</v>
      </c>
      <c r="O1238" s="1">
        <f>INDEX(Data!AA:AA,MATCH(zacks_custom_screen_2023_05_31[[#This Row],[Company Name]] &amp; "*", Data!Y:Y,0))</f>
        <v>523991</v>
      </c>
      <c r="P1238" s="2">
        <f>IFERROR((zacks_custom_screen_2023_05_31[[#This Row],[EPS1]]-zacks_custom_screen_2023_05_31[[#This Row],[EPS0]])/ABS(zacks_custom_screen_2023_05_31[[#This Row],[EPS0]]), "")</f>
        <v>-0.141025641025641</v>
      </c>
      <c r="Q1238" s="2">
        <f>IFERROR((zacks_custom_screen_2023_05_31[[#This Row],[EPS2]]-zacks_custom_screen_2023_05_31[[#This Row],[EPS1]])/ABS(zacks_custom_screen_2023_05_31[[#This Row],[EPS1]]), "")</f>
        <v>0.26865671641791039</v>
      </c>
      <c r="R1238" s="3">
        <f>IFERROR(zacks_custom_screen_2023_05_31[[#This Row],[Price]]/zacks_custom_screen_2023_05_31[[#This Row],[EPS1]], "")</f>
        <v>16.071641791044776</v>
      </c>
      <c r="S1238" s="3">
        <f>IFERROR(zacks_custom_screen_2023_05_31[[#This Row],[Price]]/zacks_custom_screen_2023_05_31[[#This Row],[EPS2]], "")</f>
        <v>12.668235294117649</v>
      </c>
      <c r="T1238" s="3">
        <f>IFERROR(zacks_custom_screen_2023_05_31[[#This Row],[PE1]]/(zacks_custom_screen_2023_05_31[[#This Row],[EG1]]*100), "")</f>
        <v>-1.1396255088195388</v>
      </c>
      <c r="U1238" s="3">
        <f>IFERROR(zacks_custom_screen_2023_05_31[[#This Row],[PE2]]/(zacks_custom_screen_2023_05_31[[#This Row],[EG2]]*100), "")</f>
        <v>0.47153986928104591</v>
      </c>
      <c r="V1238"/>
      <c r="W1238"/>
      <c r="X1238"/>
    </row>
    <row r="1239" spans="2:24" hidden="1" x14ac:dyDescent="0.25">
      <c r="B1239" t="s">
        <v>2614</v>
      </c>
      <c r="C1239">
        <v>9768.6</v>
      </c>
      <c r="D1239" t="s">
        <v>2613</v>
      </c>
      <c r="E1239" t="s">
        <v>13</v>
      </c>
      <c r="F1239" t="s">
        <v>51</v>
      </c>
      <c r="G1239" t="s">
        <v>2615</v>
      </c>
      <c r="H1239">
        <v>12</v>
      </c>
      <c r="I1239">
        <v>202212</v>
      </c>
      <c r="J1239" s="1">
        <v>64.62</v>
      </c>
      <c r="K1239" s="1">
        <v>3.8</v>
      </c>
      <c r="L1239" s="1">
        <v>3.52</v>
      </c>
      <c r="M1239" s="1">
        <v>3.85</v>
      </c>
      <c r="N1239" s="1" t="e">
        <f>INDEX(Data!Z:Z,MATCH(zacks_custom_screen_2023_05_31[[#This Row],[Company Name]] &amp; "*", Data!Y:Y,0))</f>
        <v>#N/A</v>
      </c>
      <c r="O1239" s="1" t="e">
        <f>INDEX(Data!AA:AA,MATCH(zacks_custom_screen_2023_05_31[[#This Row],[Company Name]] &amp; "*", Data!Y:Y,0))</f>
        <v>#N/A</v>
      </c>
      <c r="P1239" s="2">
        <f>IFERROR((zacks_custom_screen_2023_05_31[[#This Row],[EPS1]]-zacks_custom_screen_2023_05_31[[#This Row],[EPS0]])/ABS(zacks_custom_screen_2023_05_31[[#This Row],[EPS0]]), "")</f>
        <v>-7.3684210526315741E-2</v>
      </c>
      <c r="Q1239" s="2">
        <f>IFERROR((zacks_custom_screen_2023_05_31[[#This Row],[EPS2]]-zacks_custom_screen_2023_05_31[[#This Row],[EPS1]])/ABS(zacks_custom_screen_2023_05_31[[#This Row],[EPS1]]), "")</f>
        <v>9.3750000000000014E-2</v>
      </c>
      <c r="R1239" s="3">
        <f>IFERROR(zacks_custom_screen_2023_05_31[[#This Row],[Price]]/zacks_custom_screen_2023_05_31[[#This Row],[EPS1]], "")</f>
        <v>18.357954545454547</v>
      </c>
      <c r="S1239" s="3">
        <f>IFERROR(zacks_custom_screen_2023_05_31[[#This Row],[Price]]/zacks_custom_screen_2023_05_31[[#This Row],[EPS2]], "")</f>
        <v>16.784415584415584</v>
      </c>
      <c r="T1239" s="3">
        <f>IFERROR(zacks_custom_screen_2023_05_31[[#This Row],[PE1]]/(zacks_custom_screen_2023_05_31[[#This Row],[EG1]]*100), "")</f>
        <v>-2.4914366883116901</v>
      </c>
      <c r="U1239" s="3">
        <f>IFERROR(zacks_custom_screen_2023_05_31[[#This Row],[PE2]]/(zacks_custom_screen_2023_05_31[[#This Row],[EG2]]*100), "")</f>
        <v>1.7903376623376619</v>
      </c>
      <c r="V1239"/>
      <c r="W1239"/>
      <c r="X1239"/>
    </row>
    <row r="1240" spans="2:24" hidden="1" x14ac:dyDescent="0.25">
      <c r="B1240" t="s">
        <v>2616</v>
      </c>
      <c r="C1240">
        <v>21526.47</v>
      </c>
      <c r="D1240" t="s">
        <v>90</v>
      </c>
      <c r="E1240" t="s">
        <v>13</v>
      </c>
      <c r="F1240" t="s">
        <v>37</v>
      </c>
      <c r="G1240" t="s">
        <v>92</v>
      </c>
      <c r="H1240">
        <v>12</v>
      </c>
      <c r="I1240">
        <v>202212</v>
      </c>
      <c r="J1240" s="1">
        <v>118.44</v>
      </c>
      <c r="K1240" s="1"/>
      <c r="N1240" s="1" t="str">
        <f>INDEX(Data!Z:Z,MATCH(zacks_custom_screen_2023_05_31[[#This Row],[Company Name]] &amp; "*", Data!Y:Y,0))</f>
        <v>Naics1</v>
      </c>
      <c r="O1240" s="1" t="str">
        <f>INDEX(Data!AA:AA,MATCH(zacks_custom_screen_2023_05_31[[#This Row],[Company Name]] &amp; "*", Data!Y:Y,0))</f>
        <v>Nacis2</v>
      </c>
      <c r="P1240" s="2" t="str">
        <f>IFERROR((zacks_custom_screen_2023_05_31[[#This Row],[EPS1]]-zacks_custom_screen_2023_05_31[[#This Row],[EPS0]])/ABS(zacks_custom_screen_2023_05_31[[#This Row],[EPS0]]), "")</f>
        <v/>
      </c>
      <c r="Q1240" s="2" t="str">
        <f>IFERROR((zacks_custom_screen_2023_05_31[[#This Row],[EPS2]]-zacks_custom_screen_2023_05_31[[#This Row],[EPS1]])/ABS(zacks_custom_screen_2023_05_31[[#This Row],[EPS1]]), "")</f>
        <v/>
      </c>
      <c r="R1240" s="3" t="str">
        <f>IFERROR(zacks_custom_screen_2023_05_31[[#This Row],[Price]]/zacks_custom_screen_2023_05_31[[#This Row],[EPS1]], "")</f>
        <v/>
      </c>
      <c r="S1240" s="3" t="str">
        <f>IFERROR(zacks_custom_screen_2023_05_31[[#This Row],[Price]]/zacks_custom_screen_2023_05_31[[#This Row],[EPS2]], "")</f>
        <v/>
      </c>
      <c r="T1240" s="3" t="str">
        <f>IFERROR(zacks_custom_screen_2023_05_31[[#This Row],[PE1]]/(zacks_custom_screen_2023_05_31[[#This Row],[EG1]]*100), "")</f>
        <v/>
      </c>
      <c r="U1240" s="3" t="str">
        <f>IFERROR(zacks_custom_screen_2023_05_31[[#This Row],[PE2]]/(zacks_custom_screen_2023_05_31[[#This Row],[EG2]]*100), "")</f>
        <v/>
      </c>
      <c r="V1240"/>
      <c r="W1240"/>
      <c r="X1240"/>
    </row>
    <row r="1241" spans="2:24" hidden="1" x14ac:dyDescent="0.25">
      <c r="B1241" t="s">
        <v>2618</v>
      </c>
      <c r="C1241">
        <v>33077.93</v>
      </c>
      <c r="D1241" t="s">
        <v>2617</v>
      </c>
      <c r="E1241" t="s">
        <v>13</v>
      </c>
      <c r="F1241" t="s">
        <v>14</v>
      </c>
      <c r="G1241" t="s">
        <v>201</v>
      </c>
      <c r="H1241">
        <v>12</v>
      </c>
      <c r="I1241">
        <v>202212</v>
      </c>
      <c r="J1241" s="1">
        <v>58.57</v>
      </c>
      <c r="K1241" s="1">
        <v>-1.29</v>
      </c>
      <c r="L1241" s="1">
        <v>3.73</v>
      </c>
      <c r="M1241" s="1">
        <v>4.09</v>
      </c>
      <c r="N1241" s="1" t="e">
        <f>INDEX(Data!Z:Z,MATCH(zacks_custom_screen_2023_05_31[[#This Row],[Company Name]] &amp; "*", Data!Y:Y,0))</f>
        <v>#N/A</v>
      </c>
      <c r="O1241" s="1" t="e">
        <f>INDEX(Data!AA:AA,MATCH(zacks_custom_screen_2023_05_31[[#This Row],[Company Name]] &amp; "*", Data!Y:Y,0))</f>
        <v>#N/A</v>
      </c>
      <c r="P1241" s="2">
        <f>IFERROR((zacks_custom_screen_2023_05_31[[#This Row],[EPS1]]-zacks_custom_screen_2023_05_31[[#This Row],[EPS0]])/ABS(zacks_custom_screen_2023_05_31[[#This Row],[EPS0]]), "")</f>
        <v>3.8914728682170536</v>
      </c>
      <c r="Q1241" s="2">
        <f>IFERROR((zacks_custom_screen_2023_05_31[[#This Row],[EPS2]]-zacks_custom_screen_2023_05_31[[#This Row],[EPS1]])/ABS(zacks_custom_screen_2023_05_31[[#This Row],[EPS1]]), "")</f>
        <v>9.6514745308310959E-2</v>
      </c>
      <c r="R1241" s="3">
        <f>IFERROR(zacks_custom_screen_2023_05_31[[#This Row],[Price]]/zacks_custom_screen_2023_05_31[[#This Row],[EPS1]], "")</f>
        <v>15.702412868632708</v>
      </c>
      <c r="S1241" s="3">
        <f>IFERROR(zacks_custom_screen_2023_05_31[[#This Row],[Price]]/zacks_custom_screen_2023_05_31[[#This Row],[EPS2]], "")</f>
        <v>14.320293398533009</v>
      </c>
      <c r="T1241" s="3">
        <f>IFERROR(zacks_custom_screen_2023_05_31[[#This Row],[PE1]]/(zacks_custom_screen_2023_05_31[[#This Row],[EG1]]*100), "")</f>
        <v>4.0350821913418718E-2</v>
      </c>
      <c r="U1241" s="3">
        <f>IFERROR(zacks_custom_screen_2023_05_31[[#This Row],[PE2]]/(zacks_custom_screen_2023_05_31[[#This Row],[EG2]]*100), "")</f>
        <v>1.483741510459115</v>
      </c>
      <c r="V1241"/>
      <c r="W1241"/>
      <c r="X1241"/>
    </row>
    <row r="1242" spans="2:24" hidden="1" x14ac:dyDescent="0.25">
      <c r="B1242" t="s">
        <v>2620</v>
      </c>
      <c r="C1242">
        <v>3577.67</v>
      </c>
      <c r="D1242" t="s">
        <v>2619</v>
      </c>
      <c r="E1242" t="s">
        <v>13</v>
      </c>
      <c r="F1242" t="s">
        <v>330</v>
      </c>
      <c r="G1242" t="s">
        <v>664</v>
      </c>
      <c r="H1242">
        <v>12</v>
      </c>
      <c r="I1242">
        <v>202212</v>
      </c>
      <c r="J1242" s="1">
        <v>56</v>
      </c>
      <c r="K1242" s="1">
        <v>4.1399999999999997</v>
      </c>
      <c r="L1242" s="1">
        <v>5.01</v>
      </c>
      <c r="M1242" s="1">
        <v>5.52</v>
      </c>
      <c r="N1242" s="1">
        <f>INDEX(Data!Z:Z,MATCH(zacks_custom_screen_2023_05_31[[#This Row],[Company Name]] &amp; "*", Data!Y:Y,0))</f>
        <v>713110</v>
      </c>
      <c r="O1242" s="1">
        <f>INDEX(Data!AA:AA,MATCH(zacks_custom_screen_2023_05_31[[#This Row],[Company Name]] &amp; "*", Data!Y:Y,0))</f>
        <v>0</v>
      </c>
      <c r="P1242" s="2">
        <f>IFERROR((zacks_custom_screen_2023_05_31[[#This Row],[EPS1]]-zacks_custom_screen_2023_05_31[[#This Row],[EPS0]])/ABS(zacks_custom_screen_2023_05_31[[#This Row],[EPS0]]), "")</f>
        <v>0.21014492753623193</v>
      </c>
      <c r="Q1242" s="2">
        <f>IFERROR((zacks_custom_screen_2023_05_31[[#This Row],[EPS2]]-zacks_custom_screen_2023_05_31[[#This Row],[EPS1]])/ABS(zacks_custom_screen_2023_05_31[[#This Row],[EPS1]]), "")</f>
        <v>0.1017964071856287</v>
      </c>
      <c r="R1242" s="3">
        <f>IFERROR(zacks_custom_screen_2023_05_31[[#This Row],[Price]]/zacks_custom_screen_2023_05_31[[#This Row],[EPS1]], "")</f>
        <v>11.177644710578843</v>
      </c>
      <c r="S1242" s="3">
        <f>IFERROR(zacks_custom_screen_2023_05_31[[#This Row],[Price]]/zacks_custom_screen_2023_05_31[[#This Row],[EPS2]], "")</f>
        <v>10.144927536231885</v>
      </c>
      <c r="T1242" s="3">
        <f>IFERROR(zacks_custom_screen_2023_05_31[[#This Row],[PE1]]/(zacks_custom_screen_2023_05_31[[#This Row],[EG1]]*100), "")</f>
        <v>0.53190171381375162</v>
      </c>
      <c r="U1242" s="3">
        <f>IFERROR(zacks_custom_screen_2023_05_31[[#This Row],[PE2]]/(zacks_custom_screen_2023_05_31[[#This Row],[EG2]]*100), "")</f>
        <v>0.99658994032395609</v>
      </c>
      <c r="V1242"/>
      <c r="W1242"/>
      <c r="X1242"/>
    </row>
    <row r="1243" spans="2:24" hidden="1" x14ac:dyDescent="0.25">
      <c r="B1243" t="s">
        <v>2622</v>
      </c>
      <c r="C1243">
        <v>4352.9799999999996</v>
      </c>
      <c r="D1243" t="s">
        <v>2621</v>
      </c>
      <c r="E1243" t="s">
        <v>582</v>
      </c>
      <c r="F1243" t="s">
        <v>51</v>
      </c>
      <c r="G1243" t="s">
        <v>308</v>
      </c>
      <c r="H1243">
        <v>12</v>
      </c>
      <c r="I1243">
        <v>202212</v>
      </c>
      <c r="J1243" s="1">
        <v>3750.05</v>
      </c>
      <c r="K1243" s="1">
        <v>499.66</v>
      </c>
      <c r="N1243" s="1">
        <f>INDEX(Data!Z:Z,MATCH(zacks_custom_screen_2023_05_31[[#This Row],[Company Name]] &amp; "*", Data!Y:Y,0))</f>
        <v>112210</v>
      </c>
      <c r="O1243" s="1">
        <f>INDEX(Data!AA:AA,MATCH(zacks_custom_screen_2023_05_31[[#This Row],[Company Name]] &amp; "*", Data!Y:Y,0))</f>
        <v>424470</v>
      </c>
      <c r="P1243" s="2">
        <f>IFERROR((zacks_custom_screen_2023_05_31[[#This Row],[EPS1]]-zacks_custom_screen_2023_05_31[[#This Row],[EPS0]])/ABS(zacks_custom_screen_2023_05_31[[#This Row],[EPS0]]), "")</f>
        <v>-1</v>
      </c>
      <c r="Q1243" s="2" t="str">
        <f>IFERROR((zacks_custom_screen_2023_05_31[[#This Row],[EPS2]]-zacks_custom_screen_2023_05_31[[#This Row],[EPS1]])/ABS(zacks_custom_screen_2023_05_31[[#This Row],[EPS1]]), "")</f>
        <v/>
      </c>
      <c r="R1243" s="3" t="str">
        <f>IFERROR(zacks_custom_screen_2023_05_31[[#This Row],[Price]]/zacks_custom_screen_2023_05_31[[#This Row],[EPS1]], "")</f>
        <v/>
      </c>
      <c r="S1243" s="3" t="str">
        <f>IFERROR(zacks_custom_screen_2023_05_31[[#This Row],[Price]]/zacks_custom_screen_2023_05_31[[#This Row],[EPS2]], "")</f>
        <v/>
      </c>
      <c r="T1243" s="3" t="str">
        <f>IFERROR(zacks_custom_screen_2023_05_31[[#This Row],[PE1]]/(zacks_custom_screen_2023_05_31[[#This Row],[EG1]]*100), "")</f>
        <v/>
      </c>
      <c r="U1243" s="3" t="str">
        <f>IFERROR(zacks_custom_screen_2023_05_31[[#This Row],[PE2]]/(zacks_custom_screen_2023_05_31[[#This Row],[EG2]]*100), "")</f>
        <v/>
      </c>
      <c r="V1243"/>
      <c r="W1243"/>
      <c r="X1243"/>
    </row>
    <row r="1244" spans="2:24" hidden="1" x14ac:dyDescent="0.25">
      <c r="B1244" t="s">
        <v>2624</v>
      </c>
      <c r="C1244">
        <v>16666.21</v>
      </c>
      <c r="D1244" t="s">
        <v>2623</v>
      </c>
      <c r="E1244" t="s">
        <v>22</v>
      </c>
      <c r="F1244" t="s">
        <v>223</v>
      </c>
      <c r="G1244" t="s">
        <v>311</v>
      </c>
      <c r="H1244">
        <v>12</v>
      </c>
      <c r="I1244">
        <v>202212</v>
      </c>
      <c r="J1244" s="1">
        <v>295.79000000000002</v>
      </c>
      <c r="K1244" s="1">
        <v>5.95</v>
      </c>
      <c r="L1244" s="1">
        <v>10.73</v>
      </c>
      <c r="M1244" s="1">
        <v>12.97</v>
      </c>
      <c r="N1244" s="1" t="e">
        <f>INDEX(Data!Z:Z,MATCH(zacks_custom_screen_2023_05_31[[#This Row],[Company Name]] &amp; "*", Data!Y:Y,0))</f>
        <v>#N/A</v>
      </c>
      <c r="O1244" s="1" t="e">
        <f>INDEX(Data!AA:AA,MATCH(zacks_custom_screen_2023_05_31[[#This Row],[Company Name]] &amp; "*", Data!Y:Y,0))</f>
        <v>#N/A</v>
      </c>
      <c r="P1244" s="2">
        <f>IFERROR((zacks_custom_screen_2023_05_31[[#This Row],[EPS1]]-zacks_custom_screen_2023_05_31[[#This Row],[EPS0]])/ABS(zacks_custom_screen_2023_05_31[[#This Row],[EPS0]]), "")</f>
        <v>0.80336134453781516</v>
      </c>
      <c r="Q1244" s="2">
        <f>IFERROR((zacks_custom_screen_2023_05_31[[#This Row],[EPS2]]-zacks_custom_screen_2023_05_31[[#This Row],[EPS1]])/ABS(zacks_custom_screen_2023_05_31[[#This Row],[EPS1]]), "")</f>
        <v>0.20876048462255359</v>
      </c>
      <c r="R1244" s="3">
        <f>IFERROR(zacks_custom_screen_2023_05_31[[#This Row],[Price]]/zacks_custom_screen_2023_05_31[[#This Row],[EPS1]], "")</f>
        <v>27.56663560111836</v>
      </c>
      <c r="S1244" s="3">
        <f>IFERROR(zacks_custom_screen_2023_05_31[[#This Row],[Price]]/zacks_custom_screen_2023_05_31[[#This Row],[EPS2]], "")</f>
        <v>22.805705474171166</v>
      </c>
      <c r="T1244" s="3">
        <f>IFERROR(zacks_custom_screen_2023_05_31[[#This Row],[PE1]]/(zacks_custom_screen_2023_05_31[[#This Row],[EG1]]*100), "")</f>
        <v>0.34314117536956956</v>
      </c>
      <c r="U1244" s="3">
        <f>IFERROR(zacks_custom_screen_2023_05_31[[#This Row],[PE2]]/(zacks_custom_screen_2023_05_31[[#This Row],[EG2]]*100), "")</f>
        <v>1.0924340166868598</v>
      </c>
      <c r="V1244"/>
      <c r="W1244"/>
      <c r="X1244"/>
    </row>
    <row r="1245" spans="2:24" hidden="1" x14ac:dyDescent="0.25">
      <c r="B1245" t="s">
        <v>2626</v>
      </c>
      <c r="C1245">
        <v>5742.25</v>
      </c>
      <c r="D1245" t="s">
        <v>2625</v>
      </c>
      <c r="E1245" t="s">
        <v>13</v>
      </c>
      <c r="F1245" t="s">
        <v>18</v>
      </c>
      <c r="G1245" t="s">
        <v>231</v>
      </c>
      <c r="H1245">
        <v>12</v>
      </c>
      <c r="I1245">
        <v>202212</v>
      </c>
      <c r="J1245" s="1">
        <v>39.770000000000003</v>
      </c>
      <c r="K1245" s="1">
        <v>4.0999999999999996</v>
      </c>
      <c r="L1245" s="1">
        <v>3.57</v>
      </c>
      <c r="M1245" s="1">
        <v>4.07</v>
      </c>
      <c r="N1245" s="1">
        <f>INDEX(Data!Z:Z,MATCH(zacks_custom_screen_2023_05_31[[#This Row],[Company Name]] &amp; "*", Data!Y:Y,0))</f>
        <v>322220</v>
      </c>
      <c r="O1245" s="1">
        <f>INDEX(Data!AA:AA,MATCH(zacks_custom_screen_2023_05_31[[#This Row],[Company Name]] &amp; "*", Data!Y:Y,0))</f>
        <v>322220</v>
      </c>
      <c r="P1245" s="2">
        <f>IFERROR((zacks_custom_screen_2023_05_31[[#This Row],[EPS1]]-zacks_custom_screen_2023_05_31[[#This Row],[EPS0]])/ABS(zacks_custom_screen_2023_05_31[[#This Row],[EPS0]]), "")</f>
        <v>-0.12926829268292681</v>
      </c>
      <c r="Q1245" s="2">
        <f>IFERROR((zacks_custom_screen_2023_05_31[[#This Row],[EPS2]]-zacks_custom_screen_2023_05_31[[#This Row],[EPS1]])/ABS(zacks_custom_screen_2023_05_31[[#This Row],[EPS1]]), "")</f>
        <v>0.14005602240896373</v>
      </c>
      <c r="R1245" s="3">
        <f>IFERROR(zacks_custom_screen_2023_05_31[[#This Row],[Price]]/zacks_custom_screen_2023_05_31[[#This Row],[EPS1]], "")</f>
        <v>11.140056022408965</v>
      </c>
      <c r="S1245" s="3">
        <f>IFERROR(zacks_custom_screen_2023_05_31[[#This Row],[Price]]/zacks_custom_screen_2023_05_31[[#This Row],[EPS2]], "")</f>
        <v>9.7714987714987718</v>
      </c>
      <c r="T1245" s="3">
        <f>IFERROR(zacks_custom_screen_2023_05_31[[#This Row],[PE1]]/(zacks_custom_screen_2023_05_31[[#This Row],[EG1]]*100), "")</f>
        <v>-0.86177791871465592</v>
      </c>
      <c r="U1245" s="3">
        <f>IFERROR(zacks_custom_screen_2023_05_31[[#This Row],[PE2]]/(zacks_custom_screen_2023_05_31[[#This Row],[EG2]]*100), "")</f>
        <v>0.69768501228501156</v>
      </c>
      <c r="V1245"/>
      <c r="W1245"/>
      <c r="X1245"/>
    </row>
    <row r="1246" spans="2:24" hidden="1" x14ac:dyDescent="0.25">
      <c r="B1246" t="s">
        <v>2628</v>
      </c>
      <c r="C1246">
        <v>7638.44</v>
      </c>
      <c r="D1246" t="s">
        <v>2627</v>
      </c>
      <c r="E1246" t="s">
        <v>22</v>
      </c>
      <c r="F1246" t="s">
        <v>37</v>
      </c>
      <c r="G1246" t="s">
        <v>38</v>
      </c>
      <c r="H1246">
        <v>12</v>
      </c>
      <c r="I1246">
        <v>202212</v>
      </c>
      <c r="J1246" s="1">
        <v>57.3</v>
      </c>
      <c r="K1246" s="1">
        <v>3.46</v>
      </c>
      <c r="L1246" s="1">
        <v>3.38</v>
      </c>
      <c r="M1246" s="1">
        <v>3.83</v>
      </c>
      <c r="N1246" s="1">
        <f>INDEX(Data!Z:Z,MATCH(zacks_custom_screen_2023_05_31[[#This Row],[Company Name]] &amp; "*", Data!Y:Y,0))</f>
        <v>525910</v>
      </c>
      <c r="O1246" s="1">
        <f>INDEX(Data!AA:AA,MATCH(zacks_custom_screen_2023_05_31[[#This Row],[Company Name]] &amp; "*", Data!Y:Y,0))</f>
        <v>541611</v>
      </c>
      <c r="P1246" s="2">
        <f>IFERROR((zacks_custom_screen_2023_05_31[[#This Row],[EPS1]]-zacks_custom_screen_2023_05_31[[#This Row],[EPS0]])/ABS(zacks_custom_screen_2023_05_31[[#This Row],[EPS0]]), "")</f>
        <v>-2.3121387283237014E-2</v>
      </c>
      <c r="Q1246" s="2">
        <f>IFERROR((zacks_custom_screen_2023_05_31[[#This Row],[EPS2]]-zacks_custom_screen_2023_05_31[[#This Row],[EPS1]])/ABS(zacks_custom_screen_2023_05_31[[#This Row],[EPS1]]), "")</f>
        <v>0.13313609467455628</v>
      </c>
      <c r="R1246" s="3">
        <f>IFERROR(zacks_custom_screen_2023_05_31[[#This Row],[Price]]/zacks_custom_screen_2023_05_31[[#This Row],[EPS1]], "")</f>
        <v>16.952662721893489</v>
      </c>
      <c r="S1246" s="3">
        <f>IFERROR(zacks_custom_screen_2023_05_31[[#This Row],[Price]]/zacks_custom_screen_2023_05_31[[#This Row],[EPS2]], "")</f>
        <v>14.960835509138381</v>
      </c>
      <c r="T1246" s="3">
        <f>IFERROR(zacks_custom_screen_2023_05_31[[#This Row],[PE1]]/(zacks_custom_screen_2023_05_31[[#This Row],[EG1]]*100), "")</f>
        <v>-7.3320266272189283</v>
      </c>
      <c r="U1246" s="3">
        <f>IFERROR(zacks_custom_screen_2023_05_31[[#This Row],[PE2]]/(zacks_custom_screen_2023_05_31[[#This Row],[EG2]]*100), "")</f>
        <v>1.1237249782419489</v>
      </c>
      <c r="V1246"/>
      <c r="W1246"/>
      <c r="X1246"/>
    </row>
    <row r="1247" spans="2:24" hidden="1" x14ac:dyDescent="0.25">
      <c r="B1247" t="s">
        <v>2630</v>
      </c>
      <c r="C1247">
        <v>3474.38</v>
      </c>
      <c r="D1247" t="s">
        <v>2629</v>
      </c>
      <c r="E1247" t="s">
        <v>13</v>
      </c>
      <c r="F1247" t="s">
        <v>41</v>
      </c>
      <c r="G1247" t="s">
        <v>773</v>
      </c>
      <c r="H1247">
        <v>12</v>
      </c>
      <c r="I1247">
        <v>202212</v>
      </c>
      <c r="J1247" s="1">
        <v>27.33</v>
      </c>
      <c r="K1247" s="1">
        <v>1.23</v>
      </c>
      <c r="L1247" s="1">
        <v>1.84</v>
      </c>
      <c r="M1247" s="1">
        <v>2.34</v>
      </c>
      <c r="N1247" s="1">
        <f>INDEX(Data!Z:Z,MATCH(zacks_custom_screen_2023_05_31[[#This Row],[Company Name]] &amp; "*", Data!Y:Y,0))</f>
        <v>621498</v>
      </c>
      <c r="O1247" s="1">
        <f>INDEX(Data!AA:AA,MATCH(zacks_custom_screen_2023_05_31[[#This Row],[Company Name]] &amp; "*", Data!Y:Y,0))</f>
        <v>622310</v>
      </c>
      <c r="P1247" s="2">
        <f>IFERROR((zacks_custom_screen_2023_05_31[[#This Row],[EPS1]]-zacks_custom_screen_2023_05_31[[#This Row],[EPS0]])/ABS(zacks_custom_screen_2023_05_31[[#This Row],[EPS0]]), "")</f>
        <v>0.49593495934959358</v>
      </c>
      <c r="Q1247" s="2">
        <f>IFERROR((zacks_custom_screen_2023_05_31[[#This Row],[EPS2]]-zacks_custom_screen_2023_05_31[[#This Row],[EPS1]])/ABS(zacks_custom_screen_2023_05_31[[#This Row],[EPS1]]), "")</f>
        <v>0.27173913043478248</v>
      </c>
      <c r="R1247" s="3">
        <f>IFERROR(zacks_custom_screen_2023_05_31[[#This Row],[Price]]/zacks_custom_screen_2023_05_31[[#This Row],[EPS1]], "")</f>
        <v>14.853260869565215</v>
      </c>
      <c r="S1247" s="3">
        <f>IFERROR(zacks_custom_screen_2023_05_31[[#This Row],[Price]]/zacks_custom_screen_2023_05_31[[#This Row],[EPS2]], "")</f>
        <v>11.679487179487179</v>
      </c>
      <c r="T1247" s="3">
        <f>IFERROR(zacks_custom_screen_2023_05_31[[#This Row],[PE1]]/(zacks_custom_screen_2023_05_31[[#This Row],[EG1]]*100), "")</f>
        <v>0.29950017818959362</v>
      </c>
      <c r="U1247" s="3">
        <f>IFERROR(zacks_custom_screen_2023_05_31[[#This Row],[PE2]]/(zacks_custom_screen_2023_05_31[[#This Row],[EG2]]*100), "")</f>
        <v>0.4298051282051284</v>
      </c>
      <c r="V1247"/>
      <c r="W1247"/>
      <c r="X1247"/>
    </row>
    <row r="1248" spans="2:24" hidden="1" x14ac:dyDescent="0.25">
      <c r="B1248" t="s">
        <v>2632</v>
      </c>
      <c r="C1248">
        <v>6124.83</v>
      </c>
      <c r="D1248" t="s">
        <v>2631</v>
      </c>
      <c r="E1248" t="s">
        <v>13</v>
      </c>
      <c r="F1248" t="s">
        <v>37</v>
      </c>
      <c r="G1248" t="s">
        <v>1173</v>
      </c>
      <c r="H1248">
        <v>12</v>
      </c>
      <c r="I1248">
        <v>202212</v>
      </c>
      <c r="J1248" s="1">
        <v>57.71</v>
      </c>
      <c r="K1248" s="1">
        <v>5.74</v>
      </c>
      <c r="N1248" s="1">
        <f>INDEX(Data!Z:Z,MATCH(zacks_custom_screen_2023_05_31[[#This Row],[Company Name]] &amp; "*", Data!Y:Y,0))</f>
        <v>523150</v>
      </c>
      <c r="O1248" s="1">
        <f>INDEX(Data!AA:AA,MATCH(zacks_custom_screen_2023_05_31[[#This Row],[Company Name]] &amp; "*", Data!Y:Y,0))</f>
        <v>551112</v>
      </c>
      <c r="P1248" s="2">
        <f>IFERROR((zacks_custom_screen_2023_05_31[[#This Row],[EPS1]]-zacks_custom_screen_2023_05_31[[#This Row],[EPS0]])/ABS(zacks_custom_screen_2023_05_31[[#This Row],[EPS0]]), "")</f>
        <v>-1</v>
      </c>
      <c r="Q1248" s="2" t="str">
        <f>IFERROR((zacks_custom_screen_2023_05_31[[#This Row],[EPS2]]-zacks_custom_screen_2023_05_31[[#This Row],[EPS1]])/ABS(zacks_custom_screen_2023_05_31[[#This Row],[EPS1]]), "")</f>
        <v/>
      </c>
      <c r="R1248" s="3" t="str">
        <f>IFERROR(zacks_custom_screen_2023_05_31[[#This Row],[Price]]/zacks_custom_screen_2023_05_31[[#This Row],[EPS1]], "")</f>
        <v/>
      </c>
      <c r="S1248" s="3" t="str">
        <f>IFERROR(zacks_custom_screen_2023_05_31[[#This Row],[Price]]/zacks_custom_screen_2023_05_31[[#This Row],[EPS2]], "")</f>
        <v/>
      </c>
      <c r="T1248" s="3" t="str">
        <f>IFERROR(zacks_custom_screen_2023_05_31[[#This Row],[PE1]]/(zacks_custom_screen_2023_05_31[[#This Row],[EG1]]*100), "")</f>
        <v/>
      </c>
      <c r="U1248" s="3" t="str">
        <f>IFERROR(zacks_custom_screen_2023_05_31[[#This Row],[PE2]]/(zacks_custom_screen_2023_05_31[[#This Row],[EG2]]*100), "")</f>
        <v/>
      </c>
      <c r="V1248"/>
      <c r="W1248"/>
      <c r="X1248"/>
    </row>
    <row r="1249" spans="2:24" hidden="1" x14ac:dyDescent="0.25">
      <c r="B1249" t="s">
        <v>2634</v>
      </c>
      <c r="C1249">
        <v>3642.52</v>
      </c>
      <c r="D1249" t="s">
        <v>2633</v>
      </c>
      <c r="E1249" t="s">
        <v>22</v>
      </c>
      <c r="F1249" t="s">
        <v>30</v>
      </c>
      <c r="G1249" t="s">
        <v>2346</v>
      </c>
      <c r="H1249">
        <v>12</v>
      </c>
      <c r="I1249">
        <v>202212</v>
      </c>
      <c r="J1249" s="1">
        <v>35.33</v>
      </c>
      <c r="K1249" s="1">
        <v>2.39</v>
      </c>
      <c r="L1249" s="1">
        <v>2.66</v>
      </c>
      <c r="M1249" s="1">
        <v>2.77</v>
      </c>
      <c r="N1249" s="1">
        <f>INDEX(Data!Z:Z,MATCH(zacks_custom_screen_2023_05_31[[#This Row],[Company Name]] &amp; "*", Data!Y:Y,0))</f>
        <v>445110</v>
      </c>
      <c r="O1249" s="1">
        <f>INDEX(Data!AA:AA,MATCH(zacks_custom_screen_2023_05_31[[#This Row],[Company Name]] &amp; "*", Data!Y:Y,0))</f>
        <v>0</v>
      </c>
      <c r="P1249" s="2">
        <f>IFERROR((zacks_custom_screen_2023_05_31[[#This Row],[EPS1]]-zacks_custom_screen_2023_05_31[[#This Row],[EPS0]])/ABS(zacks_custom_screen_2023_05_31[[#This Row],[EPS0]]), "")</f>
        <v>0.11297071129707113</v>
      </c>
      <c r="Q1249" s="2">
        <f>IFERROR((zacks_custom_screen_2023_05_31[[#This Row],[EPS2]]-zacks_custom_screen_2023_05_31[[#This Row],[EPS1]])/ABS(zacks_custom_screen_2023_05_31[[#This Row],[EPS1]]), "")</f>
        <v>4.1353383458646566E-2</v>
      </c>
      <c r="R1249" s="3">
        <f>IFERROR(zacks_custom_screen_2023_05_31[[#This Row],[Price]]/zacks_custom_screen_2023_05_31[[#This Row],[EPS1]], "")</f>
        <v>13.281954887218044</v>
      </c>
      <c r="S1249" s="3">
        <f>IFERROR(zacks_custom_screen_2023_05_31[[#This Row],[Price]]/zacks_custom_screen_2023_05_31[[#This Row],[EPS2]], "")</f>
        <v>12.754512635379061</v>
      </c>
      <c r="T1249" s="3">
        <f>IFERROR(zacks_custom_screen_2023_05_31[[#This Row],[PE1]]/(zacks_custom_screen_2023_05_31[[#This Row],[EG1]]*100), "")</f>
        <v>1.1756989696463378</v>
      </c>
      <c r="U1249" s="3">
        <f>IFERROR(zacks_custom_screen_2023_05_31[[#This Row],[PE2]]/(zacks_custom_screen_2023_05_31[[#This Row],[EG2]]*100), "")</f>
        <v>3.0842730554643949</v>
      </c>
      <c r="V1249"/>
      <c r="W1249"/>
      <c r="X1249"/>
    </row>
    <row r="1250" spans="2:24" hidden="1" x14ac:dyDescent="0.25">
      <c r="B1250" t="s">
        <v>2636</v>
      </c>
      <c r="C1250">
        <v>36377.65</v>
      </c>
      <c r="D1250" t="s">
        <v>2635</v>
      </c>
      <c r="E1250" t="s">
        <v>22</v>
      </c>
      <c r="F1250" t="s">
        <v>41</v>
      </c>
      <c r="G1250" t="s">
        <v>67</v>
      </c>
      <c r="H1250">
        <v>12</v>
      </c>
      <c r="I1250">
        <v>202212</v>
      </c>
      <c r="J1250" s="1">
        <v>194.01</v>
      </c>
      <c r="K1250" s="1">
        <v>-3.3</v>
      </c>
      <c r="L1250" s="1">
        <v>-2.96</v>
      </c>
      <c r="M1250" s="1">
        <v>-0.98</v>
      </c>
      <c r="N1250" s="1">
        <f>INDEX(Data!Z:Z,MATCH(zacks_custom_screen_2023_05_31[[#This Row],[Company Name]] &amp; "*", Data!Y:Y,0))</f>
        <v>325414</v>
      </c>
      <c r="O1250" s="1">
        <f>INDEX(Data!AA:AA,MATCH(zacks_custom_screen_2023_05_31[[#This Row],[Company Name]] &amp; "*", Data!Y:Y,0))</f>
        <v>0</v>
      </c>
      <c r="P1250" s="2">
        <f>IFERROR((zacks_custom_screen_2023_05_31[[#This Row],[EPS1]]-zacks_custom_screen_2023_05_31[[#This Row],[EPS0]])/ABS(zacks_custom_screen_2023_05_31[[#This Row],[EPS0]]), "")</f>
        <v>0.10303030303030299</v>
      </c>
      <c r="Q1250" s="2">
        <f>IFERROR((zacks_custom_screen_2023_05_31[[#This Row],[EPS2]]-zacks_custom_screen_2023_05_31[[#This Row],[EPS1]])/ABS(zacks_custom_screen_2023_05_31[[#This Row],[EPS1]]), "")</f>
        <v>0.66891891891891897</v>
      </c>
      <c r="R1250" s="3">
        <f>IFERROR(zacks_custom_screen_2023_05_31[[#This Row],[Price]]/zacks_custom_screen_2023_05_31[[#This Row],[EPS1]], "")</f>
        <v>-65.543918918918919</v>
      </c>
      <c r="S1250" s="3">
        <f>IFERROR(zacks_custom_screen_2023_05_31[[#This Row],[Price]]/zacks_custom_screen_2023_05_31[[#This Row],[EPS2]], "")</f>
        <v>-197.96938775510205</v>
      </c>
      <c r="T1250" s="3">
        <f>IFERROR(zacks_custom_screen_2023_05_31[[#This Row],[PE1]]/(zacks_custom_screen_2023_05_31[[#This Row],[EG1]]*100), "")</f>
        <v>-6.3616156597774269</v>
      </c>
      <c r="U1250" s="3">
        <f>IFERROR(zacks_custom_screen_2023_05_31[[#This Row],[PE2]]/(zacks_custom_screen_2023_05_31[[#This Row],[EG2]]*100), "")</f>
        <v>-2.959542362399505</v>
      </c>
      <c r="V1250"/>
      <c r="W1250"/>
      <c r="X1250"/>
    </row>
    <row r="1251" spans="2:24" hidden="1" x14ac:dyDescent="0.25">
      <c r="B1251" t="s">
        <v>2638</v>
      </c>
      <c r="C1251">
        <v>4126.5200000000004</v>
      </c>
      <c r="D1251" t="s">
        <v>2637</v>
      </c>
      <c r="E1251" t="s">
        <v>22</v>
      </c>
      <c r="F1251" t="s">
        <v>14</v>
      </c>
      <c r="G1251" t="s">
        <v>630</v>
      </c>
      <c r="H1251">
        <v>12</v>
      </c>
      <c r="I1251">
        <v>202212</v>
      </c>
      <c r="J1251" s="1">
        <v>38.49</v>
      </c>
      <c r="K1251" s="1">
        <v>-0.31</v>
      </c>
      <c r="L1251" s="1">
        <v>4.01</v>
      </c>
      <c r="M1251" s="1">
        <v>13.28</v>
      </c>
      <c r="N1251" s="1" t="e">
        <f>INDEX(Data!Z:Z,MATCH(zacks_custom_screen_2023_05_31[[#This Row],[Company Name]] &amp; "*", Data!Y:Y,0))</f>
        <v>#N/A</v>
      </c>
      <c r="O1251" s="1" t="e">
        <f>INDEX(Data!AA:AA,MATCH(zacks_custom_screen_2023_05_31[[#This Row],[Company Name]] &amp; "*", Data!Y:Y,0))</f>
        <v>#N/A</v>
      </c>
      <c r="P1251" s="2">
        <f>IFERROR((zacks_custom_screen_2023_05_31[[#This Row],[EPS1]]-zacks_custom_screen_2023_05_31[[#This Row],[EPS0]])/ABS(zacks_custom_screen_2023_05_31[[#This Row],[EPS0]]), "")</f>
        <v>13.93548387096774</v>
      </c>
      <c r="Q1251" s="2">
        <f>IFERROR((zacks_custom_screen_2023_05_31[[#This Row],[EPS2]]-zacks_custom_screen_2023_05_31[[#This Row],[EPS1]])/ABS(zacks_custom_screen_2023_05_31[[#This Row],[EPS1]]), "")</f>
        <v>2.3117206982543643</v>
      </c>
      <c r="R1251" s="3">
        <f>IFERROR(zacks_custom_screen_2023_05_31[[#This Row],[Price]]/zacks_custom_screen_2023_05_31[[#This Row],[EPS1]], "")</f>
        <v>9.5985037406483809</v>
      </c>
      <c r="S1251" s="3">
        <f>IFERROR(zacks_custom_screen_2023_05_31[[#This Row],[Price]]/zacks_custom_screen_2023_05_31[[#This Row],[EPS2]], "")</f>
        <v>2.8983433734939763</v>
      </c>
      <c r="T1251" s="3">
        <f>IFERROR(zacks_custom_screen_2023_05_31[[#This Row],[PE1]]/(zacks_custom_screen_2023_05_31[[#This Row],[EG1]]*100), "")</f>
        <v>6.8878151842615707E-3</v>
      </c>
      <c r="U1251" s="3">
        <f>IFERROR(zacks_custom_screen_2023_05_31[[#This Row],[PE2]]/(zacks_custom_screen_2023_05_31[[#This Row],[EG2]]*100), "")</f>
        <v>1.2537601863765744E-2</v>
      </c>
      <c r="V1251"/>
      <c r="W1251"/>
      <c r="X1251"/>
    </row>
    <row r="1252" spans="2:24" hidden="1" x14ac:dyDescent="0.25">
      <c r="B1252" t="s">
        <v>2640</v>
      </c>
      <c r="C1252">
        <v>4613.87</v>
      </c>
      <c r="D1252" t="s">
        <v>2639</v>
      </c>
      <c r="E1252" t="s">
        <v>22</v>
      </c>
      <c r="F1252" t="s">
        <v>41</v>
      </c>
      <c r="G1252" t="s">
        <v>153</v>
      </c>
      <c r="H1252">
        <v>12</v>
      </c>
      <c r="I1252">
        <v>202212</v>
      </c>
      <c r="J1252" s="1">
        <v>36.479999999999997</v>
      </c>
      <c r="K1252" s="1">
        <v>0.16</v>
      </c>
      <c r="L1252" s="1">
        <v>0.54</v>
      </c>
      <c r="M1252" s="1">
        <v>0.74</v>
      </c>
      <c r="N1252" s="1" t="e">
        <f>INDEX(Data!Z:Z,MATCH(zacks_custom_screen_2023_05_31[[#This Row],[Company Name]] &amp; "*", Data!Y:Y,0))</f>
        <v>#N/A</v>
      </c>
      <c r="O1252" s="1" t="e">
        <f>INDEX(Data!AA:AA,MATCH(zacks_custom_screen_2023_05_31[[#This Row],[Company Name]] &amp; "*", Data!Y:Y,0))</f>
        <v>#N/A</v>
      </c>
      <c r="P1252" s="2">
        <f>IFERROR((zacks_custom_screen_2023_05_31[[#This Row],[EPS1]]-zacks_custom_screen_2023_05_31[[#This Row],[EPS0]])/ABS(zacks_custom_screen_2023_05_31[[#This Row],[EPS0]]), "")</f>
        <v>2.375</v>
      </c>
      <c r="Q1252" s="2">
        <f>IFERROR((zacks_custom_screen_2023_05_31[[#This Row],[EPS2]]-zacks_custom_screen_2023_05_31[[#This Row],[EPS1]])/ABS(zacks_custom_screen_2023_05_31[[#This Row],[EPS1]]), "")</f>
        <v>0.37037037037037024</v>
      </c>
      <c r="R1252" s="3">
        <f>IFERROR(zacks_custom_screen_2023_05_31[[#This Row],[Price]]/zacks_custom_screen_2023_05_31[[#This Row],[EPS1]], "")</f>
        <v>67.555555555555543</v>
      </c>
      <c r="S1252" s="3">
        <f>IFERROR(zacks_custom_screen_2023_05_31[[#This Row],[Price]]/zacks_custom_screen_2023_05_31[[#This Row],[EPS2]], "")</f>
        <v>49.297297297297291</v>
      </c>
      <c r="T1252" s="3">
        <f>IFERROR(zacks_custom_screen_2023_05_31[[#This Row],[PE1]]/(zacks_custom_screen_2023_05_31[[#This Row],[EG1]]*100), "")</f>
        <v>0.28444444444444439</v>
      </c>
      <c r="U1252" s="3">
        <f>IFERROR(zacks_custom_screen_2023_05_31[[#This Row],[PE2]]/(zacks_custom_screen_2023_05_31[[#This Row],[EG2]]*100), "")</f>
        <v>1.3310270270270272</v>
      </c>
      <c r="V1252"/>
      <c r="W1252"/>
      <c r="X1252"/>
    </row>
    <row r="1253" spans="2:24" hidden="1" x14ac:dyDescent="0.25">
      <c r="B1253" t="s">
        <v>2642</v>
      </c>
      <c r="C1253">
        <v>3966.53</v>
      </c>
      <c r="D1253" t="s">
        <v>2641</v>
      </c>
      <c r="E1253" t="s">
        <v>22</v>
      </c>
      <c r="F1253" t="s">
        <v>41</v>
      </c>
      <c r="G1253" t="s">
        <v>153</v>
      </c>
      <c r="H1253">
        <v>12</v>
      </c>
      <c r="I1253">
        <v>202212</v>
      </c>
      <c r="J1253" s="1">
        <v>14.04</v>
      </c>
      <c r="K1253" s="1">
        <v>0.96</v>
      </c>
      <c r="L1253" s="1">
        <v>0.8</v>
      </c>
      <c r="M1253" s="1">
        <v>0.9</v>
      </c>
      <c r="N1253" s="1">
        <f>INDEX(Data!Z:Z,MATCH(zacks_custom_screen_2023_05_31[[#This Row],[Company Name]] &amp; "*", Data!Y:Y,0))</f>
        <v>561990</v>
      </c>
      <c r="O1253" s="1">
        <f>INDEX(Data!AA:AA,MATCH(zacks_custom_screen_2023_05_31[[#This Row],[Company Name]] &amp; "*", Data!Y:Y,0))</f>
        <v>0</v>
      </c>
      <c r="P1253" s="2">
        <f>IFERROR((zacks_custom_screen_2023_05_31[[#This Row],[EPS1]]-zacks_custom_screen_2023_05_31[[#This Row],[EPS0]])/ABS(zacks_custom_screen_2023_05_31[[#This Row],[EPS0]]), "")</f>
        <v>-0.1666666666666666</v>
      </c>
      <c r="Q1253" s="2">
        <f>IFERROR((zacks_custom_screen_2023_05_31[[#This Row],[EPS2]]-zacks_custom_screen_2023_05_31[[#This Row],[EPS1]])/ABS(zacks_custom_screen_2023_05_31[[#This Row],[EPS1]]), "")</f>
        <v>0.12499999999999997</v>
      </c>
      <c r="R1253" s="3">
        <f>IFERROR(zacks_custom_screen_2023_05_31[[#This Row],[Price]]/zacks_custom_screen_2023_05_31[[#This Row],[EPS1]], "")</f>
        <v>17.549999999999997</v>
      </c>
      <c r="S1253" s="3">
        <f>IFERROR(zacks_custom_screen_2023_05_31[[#This Row],[Price]]/zacks_custom_screen_2023_05_31[[#This Row],[EPS2]], "")</f>
        <v>15.599999999999998</v>
      </c>
      <c r="T1253" s="3">
        <f>IFERROR(zacks_custom_screen_2023_05_31[[#This Row],[PE1]]/(zacks_custom_screen_2023_05_31[[#This Row],[EG1]]*100), "")</f>
        <v>-1.0530000000000002</v>
      </c>
      <c r="U1253" s="3">
        <f>IFERROR(zacks_custom_screen_2023_05_31[[#This Row],[PE2]]/(zacks_custom_screen_2023_05_31[[#This Row],[EG2]]*100), "")</f>
        <v>1.2480000000000002</v>
      </c>
      <c r="V1253"/>
      <c r="W1253"/>
      <c r="X1253"/>
    </row>
    <row r="1254" spans="2:24" hidden="1" x14ac:dyDescent="0.25">
      <c r="B1254" t="s">
        <v>2644</v>
      </c>
      <c r="C1254">
        <v>200373.67</v>
      </c>
      <c r="D1254" t="s">
        <v>2643</v>
      </c>
      <c r="E1254" t="s">
        <v>13</v>
      </c>
      <c r="F1254" t="s">
        <v>223</v>
      </c>
      <c r="G1254" t="s">
        <v>410</v>
      </c>
      <c r="H1254">
        <v>12</v>
      </c>
      <c r="I1254">
        <v>202212</v>
      </c>
      <c r="J1254" s="1">
        <v>57.49</v>
      </c>
      <c r="K1254" s="1">
        <v>10.76</v>
      </c>
      <c r="L1254" s="1">
        <v>9.24</v>
      </c>
      <c r="M1254" s="1">
        <v>9.8000000000000007</v>
      </c>
      <c r="N1254" s="1">
        <f>INDEX(Data!Z:Z,MATCH(zacks_custom_screen_2023_05_31[[#This Row],[Company Name]] &amp; "*", Data!Y:Y,0))</f>
        <v>212312</v>
      </c>
      <c r="O1254" s="1">
        <f>INDEX(Data!AA:AA,MATCH(zacks_custom_screen_2023_05_31[[#This Row],[Company Name]] &amp; "*", Data!Y:Y,0))</f>
        <v>212321</v>
      </c>
      <c r="P1254" s="2">
        <f>IFERROR((zacks_custom_screen_2023_05_31[[#This Row],[EPS1]]-zacks_custom_screen_2023_05_31[[#This Row],[EPS0]])/ABS(zacks_custom_screen_2023_05_31[[#This Row],[EPS0]]), "")</f>
        <v>-0.14126394052044605</v>
      </c>
      <c r="Q1254" s="2">
        <f>IFERROR((zacks_custom_screen_2023_05_31[[#This Row],[EPS2]]-zacks_custom_screen_2023_05_31[[#This Row],[EPS1]])/ABS(zacks_custom_screen_2023_05_31[[#This Row],[EPS1]]), "")</f>
        <v>6.0606060606060656E-2</v>
      </c>
      <c r="R1254" s="3">
        <f>IFERROR(zacks_custom_screen_2023_05_31[[#This Row],[Price]]/zacks_custom_screen_2023_05_31[[#This Row],[EPS1]], "")</f>
        <v>6.2218614718614722</v>
      </c>
      <c r="S1254" s="3">
        <f>IFERROR(zacks_custom_screen_2023_05_31[[#This Row],[Price]]/zacks_custom_screen_2023_05_31[[#This Row],[EPS2]], "")</f>
        <v>5.8663265306122447</v>
      </c>
      <c r="T1254" s="3">
        <f>IFERROR(zacks_custom_screen_2023_05_31[[#This Row],[PE1]]/(zacks_custom_screen_2023_05_31[[#This Row],[EG1]]*100), "")</f>
        <v>-0.44044229892914122</v>
      </c>
      <c r="U1254" s="3">
        <f>IFERROR(zacks_custom_screen_2023_05_31[[#This Row],[PE2]]/(zacks_custom_screen_2023_05_31[[#This Row],[EG2]]*100), "")</f>
        <v>0.96794387755101952</v>
      </c>
      <c r="V1254"/>
      <c r="W1254"/>
      <c r="X1254"/>
    </row>
    <row r="1255" spans="2:24" hidden="1" x14ac:dyDescent="0.25">
      <c r="B1255" t="s">
        <v>2646</v>
      </c>
      <c r="C1255">
        <v>13900.9</v>
      </c>
      <c r="D1255" t="s">
        <v>2645</v>
      </c>
      <c r="E1255" t="s">
        <v>13</v>
      </c>
      <c r="F1255" t="s">
        <v>37</v>
      </c>
      <c r="G1255" t="s">
        <v>418</v>
      </c>
      <c r="H1255">
        <v>12</v>
      </c>
      <c r="I1255">
        <v>202212</v>
      </c>
      <c r="J1255" s="1">
        <v>26.6</v>
      </c>
      <c r="K1255" s="1">
        <v>6.54</v>
      </c>
      <c r="L1255" s="1">
        <v>6.26</v>
      </c>
      <c r="M1255" s="1">
        <v>6.42</v>
      </c>
      <c r="N1255" s="1" t="e">
        <f>INDEX(Data!Z:Z,MATCH(zacks_custom_screen_2023_05_31[[#This Row],[Company Name]] &amp; "*", Data!Y:Y,0))</f>
        <v>#N/A</v>
      </c>
      <c r="O1255" s="1" t="e">
        <f>INDEX(Data!AA:AA,MATCH(zacks_custom_screen_2023_05_31[[#This Row],[Company Name]] &amp; "*", Data!Y:Y,0))</f>
        <v>#N/A</v>
      </c>
      <c r="P1255" s="2">
        <f>IFERROR((zacks_custom_screen_2023_05_31[[#This Row],[EPS1]]-zacks_custom_screen_2023_05_31[[#This Row],[EPS0]])/ABS(zacks_custom_screen_2023_05_31[[#This Row],[EPS0]]), "")</f>
        <v>-4.2813455657492394E-2</v>
      </c>
      <c r="Q1255" s="2">
        <f>IFERROR((zacks_custom_screen_2023_05_31[[#This Row],[EPS2]]-zacks_custom_screen_2023_05_31[[#This Row],[EPS1]])/ABS(zacks_custom_screen_2023_05_31[[#This Row],[EPS1]]), "")</f>
        <v>2.5559105431309927E-2</v>
      </c>
      <c r="R1255" s="3">
        <f>IFERROR(zacks_custom_screen_2023_05_31[[#This Row],[Price]]/zacks_custom_screen_2023_05_31[[#This Row],[EPS1]], "")</f>
        <v>4.2492012779552724</v>
      </c>
      <c r="S1255" s="3">
        <f>IFERROR(zacks_custom_screen_2023_05_31[[#This Row],[Price]]/zacks_custom_screen_2023_05_31[[#This Row],[EPS2]], "")</f>
        <v>4.1433021806853585</v>
      </c>
      <c r="T1255" s="3">
        <f>IFERROR(zacks_custom_screen_2023_05_31[[#This Row],[PE1]]/(zacks_custom_screen_2023_05_31[[#This Row],[EG1]]*100), "")</f>
        <v>-0.99249201277955201</v>
      </c>
      <c r="U1255" s="3">
        <f>IFERROR(zacks_custom_screen_2023_05_31[[#This Row],[PE2]]/(zacks_custom_screen_2023_05_31[[#This Row],[EG2]]*100), "")</f>
        <v>1.6210669781931453</v>
      </c>
      <c r="V1255"/>
      <c r="W1255"/>
      <c r="X1255"/>
    </row>
    <row r="1256" spans="2:24" hidden="1" x14ac:dyDescent="0.25">
      <c r="B1256" t="s">
        <v>2648</v>
      </c>
      <c r="C1256">
        <v>4041.73</v>
      </c>
      <c r="D1256" t="s">
        <v>2647</v>
      </c>
      <c r="E1256" t="s">
        <v>22</v>
      </c>
      <c r="F1256" t="s">
        <v>223</v>
      </c>
      <c r="G1256" t="s">
        <v>311</v>
      </c>
      <c r="H1256">
        <v>12</v>
      </c>
      <c r="I1256">
        <v>202212</v>
      </c>
      <c r="J1256" s="1">
        <v>23.8</v>
      </c>
      <c r="K1256" s="1">
        <v>0.37</v>
      </c>
      <c r="L1256" s="1">
        <v>0.59</v>
      </c>
      <c r="M1256" s="1">
        <v>0.96</v>
      </c>
      <c r="N1256" s="1" t="e">
        <f>INDEX(Data!Z:Z,MATCH(zacks_custom_screen_2023_05_31[[#This Row],[Company Name]] &amp; "*", Data!Y:Y,0))</f>
        <v>#N/A</v>
      </c>
      <c r="O1256" s="1" t="e">
        <f>INDEX(Data!AA:AA,MATCH(zacks_custom_screen_2023_05_31[[#This Row],[Company Name]] &amp; "*", Data!Y:Y,0))</f>
        <v>#N/A</v>
      </c>
      <c r="P1256" s="2">
        <f>IFERROR((zacks_custom_screen_2023_05_31[[#This Row],[EPS1]]-zacks_custom_screen_2023_05_31[[#This Row],[EPS0]])/ABS(zacks_custom_screen_2023_05_31[[#This Row],[EPS0]]), "")</f>
        <v>0.59459459459459452</v>
      </c>
      <c r="Q1256" s="2">
        <f>IFERROR((zacks_custom_screen_2023_05_31[[#This Row],[EPS2]]-zacks_custom_screen_2023_05_31[[#This Row],[EPS1]])/ABS(zacks_custom_screen_2023_05_31[[#This Row],[EPS1]]), "")</f>
        <v>0.6271186440677966</v>
      </c>
      <c r="R1256" s="3">
        <f>IFERROR(zacks_custom_screen_2023_05_31[[#This Row],[Price]]/zacks_custom_screen_2023_05_31[[#This Row],[EPS1]], "")</f>
        <v>40.33898305084746</v>
      </c>
      <c r="S1256" s="3">
        <f>IFERROR(zacks_custom_screen_2023_05_31[[#This Row],[Price]]/zacks_custom_screen_2023_05_31[[#This Row],[EPS2]], "")</f>
        <v>24.791666666666668</v>
      </c>
      <c r="T1256" s="3">
        <f>IFERROR(zacks_custom_screen_2023_05_31[[#This Row],[PE1]]/(zacks_custom_screen_2023_05_31[[#This Row],[EG1]]*100), "")</f>
        <v>0.67842835130970736</v>
      </c>
      <c r="U1256" s="3">
        <f>IFERROR(zacks_custom_screen_2023_05_31[[#This Row],[PE2]]/(zacks_custom_screen_2023_05_31[[#This Row],[EG2]]*100), "")</f>
        <v>0.3953265765765766</v>
      </c>
      <c r="V1256"/>
      <c r="W1256"/>
      <c r="X1256"/>
    </row>
    <row r="1257" spans="2:24" hidden="1" x14ac:dyDescent="0.25">
      <c r="B1257" t="s">
        <v>2649</v>
      </c>
      <c r="C1257">
        <v>4240.6099999999997</v>
      </c>
      <c r="D1257" t="s">
        <v>90</v>
      </c>
      <c r="E1257" t="s">
        <v>13</v>
      </c>
      <c r="F1257" t="s">
        <v>37</v>
      </c>
      <c r="G1257" t="s">
        <v>92</v>
      </c>
      <c r="H1257">
        <v>12</v>
      </c>
      <c r="I1257">
        <v>202212</v>
      </c>
      <c r="J1257" s="1">
        <v>46.78</v>
      </c>
      <c r="K1257" s="1"/>
      <c r="N1257" s="1" t="str">
        <f>INDEX(Data!Z:Z,MATCH(zacks_custom_screen_2023_05_31[[#This Row],[Company Name]] &amp; "*", Data!Y:Y,0))</f>
        <v>Naics1</v>
      </c>
      <c r="O1257" s="1" t="str">
        <f>INDEX(Data!AA:AA,MATCH(zacks_custom_screen_2023_05_31[[#This Row],[Company Name]] &amp; "*", Data!Y:Y,0))</f>
        <v>Nacis2</v>
      </c>
      <c r="P1257" s="2" t="str">
        <f>IFERROR((zacks_custom_screen_2023_05_31[[#This Row],[EPS1]]-zacks_custom_screen_2023_05_31[[#This Row],[EPS0]])/ABS(zacks_custom_screen_2023_05_31[[#This Row],[EPS0]]), "")</f>
        <v/>
      </c>
      <c r="Q1257" s="2" t="str">
        <f>IFERROR((zacks_custom_screen_2023_05_31[[#This Row],[EPS2]]-zacks_custom_screen_2023_05_31[[#This Row],[EPS1]])/ABS(zacks_custom_screen_2023_05_31[[#This Row],[EPS1]]), "")</f>
        <v/>
      </c>
      <c r="R1257" s="3" t="str">
        <f>IFERROR(zacks_custom_screen_2023_05_31[[#This Row],[Price]]/zacks_custom_screen_2023_05_31[[#This Row],[EPS1]], "")</f>
        <v/>
      </c>
      <c r="S1257" s="3" t="str">
        <f>IFERROR(zacks_custom_screen_2023_05_31[[#This Row],[Price]]/zacks_custom_screen_2023_05_31[[#This Row],[EPS2]], "")</f>
        <v/>
      </c>
      <c r="T1257" s="3" t="str">
        <f>IFERROR(zacks_custom_screen_2023_05_31[[#This Row],[PE1]]/(zacks_custom_screen_2023_05_31[[#This Row],[EG1]]*100), "")</f>
        <v/>
      </c>
      <c r="U1257" s="3" t="str">
        <f>IFERROR(zacks_custom_screen_2023_05_31[[#This Row],[PE2]]/(zacks_custom_screen_2023_05_31[[#This Row],[EG2]]*100), "")</f>
        <v/>
      </c>
      <c r="V1257"/>
      <c r="W1257"/>
      <c r="X1257"/>
    </row>
    <row r="1258" spans="2:24" hidden="1" x14ac:dyDescent="0.25">
      <c r="B1258" t="s">
        <v>2651</v>
      </c>
      <c r="C1258">
        <v>74285.55</v>
      </c>
      <c r="D1258" t="s">
        <v>2650</v>
      </c>
      <c r="E1258" t="s">
        <v>13</v>
      </c>
      <c r="F1258" t="s">
        <v>14</v>
      </c>
      <c r="G1258" t="s">
        <v>183</v>
      </c>
      <c r="H1258">
        <v>12</v>
      </c>
      <c r="I1258">
        <v>202212</v>
      </c>
      <c r="J1258" s="1">
        <v>58.19</v>
      </c>
      <c r="K1258" s="1">
        <v>0.04</v>
      </c>
      <c r="L1258" s="1">
        <v>0.06</v>
      </c>
      <c r="M1258" s="1">
        <v>0.26</v>
      </c>
      <c r="N1258" s="1" t="e">
        <f>INDEX(Data!Z:Z,MATCH(zacks_custom_screen_2023_05_31[[#This Row],[Company Name]] &amp; "*", Data!Y:Y,0))</f>
        <v>#N/A</v>
      </c>
      <c r="O1258" s="1" t="e">
        <f>INDEX(Data!AA:AA,MATCH(zacks_custom_screen_2023_05_31[[#This Row],[Company Name]] &amp; "*", Data!Y:Y,0))</f>
        <v>#N/A</v>
      </c>
      <c r="P1258" s="2">
        <f>IFERROR((zacks_custom_screen_2023_05_31[[#This Row],[EPS1]]-zacks_custom_screen_2023_05_31[[#This Row],[EPS0]])/ABS(zacks_custom_screen_2023_05_31[[#This Row],[EPS0]]), "")</f>
        <v>0.49999999999999989</v>
      </c>
      <c r="Q1258" s="2">
        <f>IFERROR((zacks_custom_screen_2023_05_31[[#This Row],[EPS2]]-zacks_custom_screen_2023_05_31[[#This Row],[EPS1]])/ABS(zacks_custom_screen_2023_05_31[[#This Row],[EPS1]]), "")</f>
        <v>3.3333333333333335</v>
      </c>
      <c r="R1258" s="3">
        <f>IFERROR(zacks_custom_screen_2023_05_31[[#This Row],[Price]]/zacks_custom_screen_2023_05_31[[#This Row],[EPS1]], "")</f>
        <v>969.83333333333337</v>
      </c>
      <c r="S1258" s="3">
        <f>IFERROR(zacks_custom_screen_2023_05_31[[#This Row],[Price]]/zacks_custom_screen_2023_05_31[[#This Row],[EPS2]], "")</f>
        <v>223.80769230769229</v>
      </c>
      <c r="T1258" s="3">
        <f>IFERROR(zacks_custom_screen_2023_05_31[[#This Row],[PE1]]/(zacks_custom_screen_2023_05_31[[#This Row],[EG1]]*100), "")</f>
        <v>19.396666666666672</v>
      </c>
      <c r="U1258" s="3">
        <f>IFERROR(zacks_custom_screen_2023_05_31[[#This Row],[PE2]]/(zacks_custom_screen_2023_05_31[[#This Row],[EG2]]*100), "")</f>
        <v>0.67142307692307679</v>
      </c>
      <c r="V1258"/>
      <c r="W1258"/>
      <c r="X1258"/>
    </row>
    <row r="1259" spans="2:24" hidden="1" x14ac:dyDescent="0.25">
      <c r="B1259" t="s">
        <v>2652</v>
      </c>
      <c r="C1259">
        <v>19695.78</v>
      </c>
      <c r="D1259" t="s">
        <v>90</v>
      </c>
      <c r="E1259" t="s">
        <v>22</v>
      </c>
      <c r="F1259" t="s">
        <v>37</v>
      </c>
      <c r="G1259" t="s">
        <v>92</v>
      </c>
      <c r="H1259">
        <v>12</v>
      </c>
      <c r="I1259">
        <v>202212</v>
      </c>
      <c r="J1259" s="1">
        <v>110.39</v>
      </c>
      <c r="K1259" s="1"/>
      <c r="N1259" s="1" t="str">
        <f>INDEX(Data!Z:Z,MATCH(zacks_custom_screen_2023_05_31[[#This Row],[Company Name]] &amp; "*", Data!Y:Y,0))</f>
        <v>Naics1</v>
      </c>
      <c r="O1259" s="1" t="str">
        <f>INDEX(Data!AA:AA,MATCH(zacks_custom_screen_2023_05_31[[#This Row],[Company Name]] &amp; "*", Data!Y:Y,0))</f>
        <v>Nacis2</v>
      </c>
      <c r="P1259" s="2" t="str">
        <f>IFERROR((zacks_custom_screen_2023_05_31[[#This Row],[EPS1]]-zacks_custom_screen_2023_05_31[[#This Row],[EPS0]])/ABS(zacks_custom_screen_2023_05_31[[#This Row],[EPS0]]), "")</f>
        <v/>
      </c>
      <c r="Q1259" s="2" t="str">
        <f>IFERROR((zacks_custom_screen_2023_05_31[[#This Row],[EPS2]]-zacks_custom_screen_2023_05_31[[#This Row],[EPS1]])/ABS(zacks_custom_screen_2023_05_31[[#This Row],[EPS1]]), "")</f>
        <v/>
      </c>
      <c r="R1259" s="3" t="str">
        <f>IFERROR(zacks_custom_screen_2023_05_31[[#This Row],[Price]]/zacks_custom_screen_2023_05_31[[#This Row],[EPS1]], "")</f>
        <v/>
      </c>
      <c r="S1259" s="3" t="str">
        <f>IFERROR(zacks_custom_screen_2023_05_31[[#This Row],[Price]]/zacks_custom_screen_2023_05_31[[#This Row],[EPS2]], "")</f>
        <v/>
      </c>
      <c r="T1259" s="3" t="str">
        <f>IFERROR(zacks_custom_screen_2023_05_31[[#This Row],[PE1]]/(zacks_custom_screen_2023_05_31[[#This Row],[EG1]]*100), "")</f>
        <v/>
      </c>
      <c r="U1259" s="3" t="str">
        <f>IFERROR(zacks_custom_screen_2023_05_31[[#This Row],[PE2]]/(zacks_custom_screen_2023_05_31[[#This Row],[EG2]]*100), "")</f>
        <v/>
      </c>
      <c r="V1259"/>
      <c r="W1259"/>
      <c r="X1259"/>
    </row>
    <row r="1260" spans="2:24" hidden="1" x14ac:dyDescent="0.25">
      <c r="B1260" t="s">
        <v>2654</v>
      </c>
      <c r="C1260">
        <v>58912.46</v>
      </c>
      <c r="D1260" t="s">
        <v>2653</v>
      </c>
      <c r="E1260" t="s">
        <v>13</v>
      </c>
      <c r="F1260" t="s">
        <v>26</v>
      </c>
      <c r="G1260" t="s">
        <v>2554</v>
      </c>
      <c r="H1260">
        <v>12</v>
      </c>
      <c r="I1260">
        <v>202212</v>
      </c>
      <c r="J1260" s="1">
        <v>228.44</v>
      </c>
      <c r="K1260" s="1">
        <v>8.73</v>
      </c>
      <c r="L1260" s="1">
        <v>8.69</v>
      </c>
      <c r="M1260" s="1">
        <v>10.050000000000001</v>
      </c>
      <c r="N1260" s="1" t="e">
        <f>INDEX(Data!Z:Z,MATCH(zacks_custom_screen_2023_05_31[[#This Row],[Company Name]] &amp; "*", Data!Y:Y,0))</f>
        <v>#N/A</v>
      </c>
      <c r="O1260" s="1" t="e">
        <f>INDEX(Data!AA:AA,MATCH(zacks_custom_screen_2023_05_31[[#This Row],[Company Name]] &amp; "*", Data!Y:Y,0))</f>
        <v>#N/A</v>
      </c>
      <c r="P1260" s="2">
        <f>IFERROR((zacks_custom_screen_2023_05_31[[#This Row],[EPS1]]-zacks_custom_screen_2023_05_31[[#This Row],[EPS0]])/ABS(zacks_custom_screen_2023_05_31[[#This Row],[EPS0]]), "")</f>
        <v>-4.5819014891180891E-3</v>
      </c>
      <c r="Q1260" s="2">
        <f>IFERROR((zacks_custom_screen_2023_05_31[[#This Row],[EPS2]]-zacks_custom_screen_2023_05_31[[#This Row],[EPS1]])/ABS(zacks_custom_screen_2023_05_31[[#This Row],[EPS1]]), "")</f>
        <v>0.15650172612197943</v>
      </c>
      <c r="R1260" s="3">
        <f>IFERROR(zacks_custom_screen_2023_05_31[[#This Row],[Price]]/zacks_custom_screen_2023_05_31[[#This Row],[EPS1]], "")</f>
        <v>26.287686996547759</v>
      </c>
      <c r="S1260" s="3">
        <f>IFERROR(zacks_custom_screen_2023_05_31[[#This Row],[Price]]/zacks_custom_screen_2023_05_31[[#This Row],[EPS2]], "")</f>
        <v>22.730348258706467</v>
      </c>
      <c r="T1260" s="3">
        <f>IFERROR(zacks_custom_screen_2023_05_31[[#This Row],[PE1]]/(zacks_custom_screen_2023_05_31[[#This Row],[EG1]]*100), "")</f>
        <v>-57.372876869964166</v>
      </c>
      <c r="U1260" s="3">
        <f>IFERROR(zacks_custom_screen_2023_05_31[[#This Row],[PE2]]/(zacks_custom_screen_2023_05_31[[#This Row],[EG2]]*100), "")</f>
        <v>1.452402399765875</v>
      </c>
      <c r="V1260"/>
      <c r="W1260"/>
      <c r="X1260"/>
    </row>
    <row r="1261" spans="2:24" hidden="1" x14ac:dyDescent="0.25">
      <c r="B1261" t="s">
        <v>2655</v>
      </c>
      <c r="C1261">
        <v>28429.439999999999</v>
      </c>
      <c r="D1261" t="s">
        <v>90</v>
      </c>
      <c r="E1261" t="s">
        <v>22</v>
      </c>
      <c r="F1261" t="s">
        <v>37</v>
      </c>
      <c r="G1261" t="s">
        <v>92</v>
      </c>
      <c r="H1261">
        <v>12</v>
      </c>
      <c r="I1261">
        <v>202212</v>
      </c>
      <c r="J1261" s="1">
        <v>81.599999999999994</v>
      </c>
      <c r="K1261" s="1"/>
      <c r="N1261" s="1" t="str">
        <f>INDEX(Data!Z:Z,MATCH(zacks_custom_screen_2023_05_31[[#This Row],[Company Name]] &amp; "*", Data!Y:Y,0))</f>
        <v>Naics1</v>
      </c>
      <c r="O1261" s="1" t="str">
        <f>INDEX(Data!AA:AA,MATCH(zacks_custom_screen_2023_05_31[[#This Row],[Company Name]] &amp; "*", Data!Y:Y,0))</f>
        <v>Nacis2</v>
      </c>
      <c r="P1261" s="2" t="str">
        <f>IFERROR((zacks_custom_screen_2023_05_31[[#This Row],[EPS1]]-zacks_custom_screen_2023_05_31[[#This Row],[EPS0]])/ABS(zacks_custom_screen_2023_05_31[[#This Row],[EPS0]]), "")</f>
        <v/>
      </c>
      <c r="Q1261" s="2" t="str">
        <f>IFERROR((zacks_custom_screen_2023_05_31[[#This Row],[EPS2]]-zacks_custom_screen_2023_05_31[[#This Row],[EPS1]])/ABS(zacks_custom_screen_2023_05_31[[#This Row],[EPS1]]), "")</f>
        <v/>
      </c>
      <c r="R1261" s="3" t="str">
        <f>IFERROR(zacks_custom_screen_2023_05_31[[#This Row],[Price]]/zacks_custom_screen_2023_05_31[[#This Row],[EPS1]], "")</f>
        <v/>
      </c>
      <c r="S1261" s="3" t="str">
        <f>IFERROR(zacks_custom_screen_2023_05_31[[#This Row],[Price]]/zacks_custom_screen_2023_05_31[[#This Row],[EPS2]], "")</f>
        <v/>
      </c>
      <c r="T1261" s="3" t="str">
        <f>IFERROR(zacks_custom_screen_2023_05_31[[#This Row],[PE1]]/(zacks_custom_screen_2023_05_31[[#This Row],[EG1]]*100), "")</f>
        <v/>
      </c>
      <c r="U1261" s="3" t="str">
        <f>IFERROR(zacks_custom_screen_2023_05_31[[#This Row],[PE2]]/(zacks_custom_screen_2023_05_31[[#This Row],[EG2]]*100), "")</f>
        <v/>
      </c>
      <c r="V1261"/>
      <c r="W1261"/>
      <c r="X1261"/>
    </row>
    <row r="1262" spans="2:24" hidden="1" x14ac:dyDescent="0.25">
      <c r="B1262" t="s">
        <v>2657</v>
      </c>
      <c r="C1262">
        <v>3357.81</v>
      </c>
      <c r="D1262" t="s">
        <v>2656</v>
      </c>
      <c r="E1262" t="s">
        <v>13</v>
      </c>
      <c r="F1262" t="s">
        <v>130</v>
      </c>
      <c r="G1262" t="s">
        <v>756</v>
      </c>
      <c r="H1262">
        <v>12</v>
      </c>
      <c r="I1262">
        <v>202212</v>
      </c>
      <c r="J1262" s="1">
        <v>2.42</v>
      </c>
      <c r="K1262" s="1">
        <v>0.32</v>
      </c>
      <c r="L1262" s="1">
        <v>0.6</v>
      </c>
      <c r="M1262" s="1">
        <v>0.25</v>
      </c>
      <c r="N1262" s="1">
        <f>INDEX(Data!Z:Z,MATCH(zacks_custom_screen_2023_05_31[[#This Row],[Company Name]] &amp; "*", Data!Y:Y,0))</f>
        <v>332216</v>
      </c>
      <c r="O1262" s="1">
        <f>INDEX(Data!AA:AA,MATCH(zacks_custom_screen_2023_05_31[[#This Row],[Company Name]] &amp; "*", Data!Y:Y,0))</f>
        <v>333991</v>
      </c>
      <c r="P1262" s="2">
        <f>IFERROR((zacks_custom_screen_2023_05_31[[#This Row],[EPS1]]-zacks_custom_screen_2023_05_31[[#This Row],[EPS0]])/ABS(zacks_custom_screen_2023_05_31[[#This Row],[EPS0]]), "")</f>
        <v>0.87499999999999989</v>
      </c>
      <c r="Q1262" s="2">
        <f>IFERROR((zacks_custom_screen_2023_05_31[[#This Row],[EPS2]]-zacks_custom_screen_2023_05_31[[#This Row],[EPS1]])/ABS(zacks_custom_screen_2023_05_31[[#This Row],[EPS1]]), "")</f>
        <v>-0.58333333333333337</v>
      </c>
      <c r="R1262" s="3">
        <f>IFERROR(zacks_custom_screen_2023_05_31[[#This Row],[Price]]/zacks_custom_screen_2023_05_31[[#This Row],[EPS1]], "")</f>
        <v>4.0333333333333332</v>
      </c>
      <c r="S1262" s="3">
        <f>IFERROR(zacks_custom_screen_2023_05_31[[#This Row],[Price]]/zacks_custom_screen_2023_05_31[[#This Row],[EPS2]], "")</f>
        <v>9.68</v>
      </c>
      <c r="T1262" s="3">
        <f>IFERROR(zacks_custom_screen_2023_05_31[[#This Row],[PE1]]/(zacks_custom_screen_2023_05_31[[#This Row],[EG1]]*100), "")</f>
        <v>4.6095238095238099E-2</v>
      </c>
      <c r="U1262" s="3">
        <f>IFERROR(zacks_custom_screen_2023_05_31[[#This Row],[PE2]]/(zacks_custom_screen_2023_05_31[[#This Row],[EG2]]*100), "")</f>
        <v>-0.16594285714285714</v>
      </c>
      <c r="V1262"/>
      <c r="W1262"/>
      <c r="X1262"/>
    </row>
    <row r="1263" spans="2:24" hidden="1" x14ac:dyDescent="0.25">
      <c r="B1263" t="s">
        <v>2659</v>
      </c>
      <c r="C1263">
        <v>6037.18</v>
      </c>
      <c r="D1263" t="s">
        <v>2658</v>
      </c>
      <c r="E1263" t="s">
        <v>22</v>
      </c>
      <c r="F1263" t="s">
        <v>37</v>
      </c>
      <c r="G1263" t="s">
        <v>70</v>
      </c>
      <c r="H1263">
        <v>12</v>
      </c>
      <c r="I1263">
        <v>202212</v>
      </c>
      <c r="J1263" s="1">
        <v>99.8</v>
      </c>
      <c r="K1263" s="1">
        <v>5.03</v>
      </c>
      <c r="L1263" s="1">
        <v>6.41</v>
      </c>
      <c r="M1263" s="1">
        <v>7.52</v>
      </c>
      <c r="N1263" s="1" t="e">
        <f>INDEX(Data!Z:Z,MATCH(zacks_custom_screen_2023_05_31[[#This Row],[Company Name]] &amp; "*", Data!Y:Y,0))</f>
        <v>#N/A</v>
      </c>
      <c r="O1263" s="1" t="e">
        <f>INDEX(Data!AA:AA,MATCH(zacks_custom_screen_2023_05_31[[#This Row],[Company Name]] &amp; "*", Data!Y:Y,0))</f>
        <v>#N/A</v>
      </c>
      <c r="P1263" s="2">
        <f>IFERROR((zacks_custom_screen_2023_05_31[[#This Row],[EPS1]]-zacks_custom_screen_2023_05_31[[#This Row],[EPS0]])/ABS(zacks_custom_screen_2023_05_31[[#This Row],[EPS0]]), "")</f>
        <v>0.27435387673956257</v>
      </c>
      <c r="Q1263" s="2">
        <f>IFERROR((zacks_custom_screen_2023_05_31[[#This Row],[EPS2]]-zacks_custom_screen_2023_05_31[[#This Row],[EPS1]])/ABS(zacks_custom_screen_2023_05_31[[#This Row],[EPS1]]), "")</f>
        <v>0.17316692667706698</v>
      </c>
      <c r="R1263" s="3">
        <f>IFERROR(zacks_custom_screen_2023_05_31[[#This Row],[Price]]/zacks_custom_screen_2023_05_31[[#This Row],[EPS1]], "")</f>
        <v>15.569422776911075</v>
      </c>
      <c r="S1263" s="3">
        <f>IFERROR(zacks_custom_screen_2023_05_31[[#This Row],[Price]]/zacks_custom_screen_2023_05_31[[#This Row],[EPS2]], "")</f>
        <v>13.271276595744681</v>
      </c>
      <c r="T1263" s="3">
        <f>IFERROR(zacks_custom_screen_2023_05_31[[#This Row],[PE1]]/(zacks_custom_screen_2023_05_31[[#This Row],[EG1]]*100), "")</f>
        <v>0.56749417802799074</v>
      </c>
      <c r="U1263" s="3">
        <f>IFERROR(zacks_custom_screen_2023_05_31[[#This Row],[PE2]]/(zacks_custom_screen_2023_05_31[[#This Row],[EG2]]*100), "")</f>
        <v>0.76638633314165283</v>
      </c>
      <c r="V1263"/>
      <c r="W1263"/>
      <c r="X1263"/>
    </row>
    <row r="1264" spans="2:24" hidden="1" x14ac:dyDescent="0.25">
      <c r="B1264" t="s">
        <v>2661</v>
      </c>
      <c r="C1264">
        <v>4934.1899999999996</v>
      </c>
      <c r="D1264" t="s">
        <v>2660</v>
      </c>
      <c r="E1264" t="s">
        <v>582</v>
      </c>
      <c r="F1264" t="s">
        <v>130</v>
      </c>
      <c r="G1264" t="s">
        <v>756</v>
      </c>
      <c r="H1264">
        <v>12</v>
      </c>
      <c r="I1264">
        <v>202212</v>
      </c>
      <c r="J1264" s="1">
        <v>32</v>
      </c>
      <c r="K1264" s="1">
        <v>2.59</v>
      </c>
      <c r="N1264" s="1" t="e">
        <f>INDEX(Data!Z:Z,MATCH(zacks_custom_screen_2023_05_31[[#This Row],[Company Name]] &amp; "*", Data!Y:Y,0))</f>
        <v>#N/A</v>
      </c>
      <c r="O1264" s="1" t="e">
        <f>INDEX(Data!AA:AA,MATCH(zacks_custom_screen_2023_05_31[[#This Row],[Company Name]] &amp; "*", Data!Y:Y,0))</f>
        <v>#N/A</v>
      </c>
      <c r="P1264" s="2">
        <f>IFERROR((zacks_custom_screen_2023_05_31[[#This Row],[EPS1]]-zacks_custom_screen_2023_05_31[[#This Row],[EPS0]])/ABS(zacks_custom_screen_2023_05_31[[#This Row],[EPS0]]), "")</f>
        <v>-1</v>
      </c>
      <c r="Q1264" s="2" t="str">
        <f>IFERROR((zacks_custom_screen_2023_05_31[[#This Row],[EPS2]]-zacks_custom_screen_2023_05_31[[#This Row],[EPS1]])/ABS(zacks_custom_screen_2023_05_31[[#This Row],[EPS1]]), "")</f>
        <v/>
      </c>
      <c r="R1264" s="3" t="str">
        <f>IFERROR(zacks_custom_screen_2023_05_31[[#This Row],[Price]]/zacks_custom_screen_2023_05_31[[#This Row],[EPS1]], "")</f>
        <v/>
      </c>
      <c r="S1264" s="3" t="str">
        <f>IFERROR(zacks_custom_screen_2023_05_31[[#This Row],[Price]]/zacks_custom_screen_2023_05_31[[#This Row],[EPS2]], "")</f>
        <v/>
      </c>
      <c r="T1264" s="3" t="str">
        <f>IFERROR(zacks_custom_screen_2023_05_31[[#This Row],[PE1]]/(zacks_custom_screen_2023_05_31[[#This Row],[EG1]]*100), "")</f>
        <v/>
      </c>
      <c r="U1264" s="3" t="str">
        <f>IFERROR(zacks_custom_screen_2023_05_31[[#This Row],[PE2]]/(zacks_custom_screen_2023_05_31[[#This Row],[EG2]]*100), "")</f>
        <v/>
      </c>
      <c r="V1264"/>
      <c r="W1264"/>
      <c r="X1264"/>
    </row>
    <row r="1265" spans="2:24" hidden="1" x14ac:dyDescent="0.25">
      <c r="B1265" t="s">
        <v>2663</v>
      </c>
      <c r="C1265">
        <v>13926.24</v>
      </c>
      <c r="D1265" t="s">
        <v>2662</v>
      </c>
      <c r="E1265" t="s">
        <v>22</v>
      </c>
      <c r="F1265" t="s">
        <v>330</v>
      </c>
      <c r="G1265" t="s">
        <v>1292</v>
      </c>
      <c r="H1265">
        <v>12</v>
      </c>
      <c r="I1265">
        <v>202212</v>
      </c>
      <c r="J1265" s="1">
        <v>3.6</v>
      </c>
      <c r="K1265" s="1">
        <v>0.32</v>
      </c>
      <c r="L1265" s="1">
        <v>0.3</v>
      </c>
      <c r="M1265" s="1">
        <v>0.31</v>
      </c>
      <c r="N1265" s="1">
        <f>INDEX(Data!Z:Z,MATCH(zacks_custom_screen_2023_05_31[[#This Row],[Company Name]] &amp; "*", Data!Y:Y,0))</f>
        <v>516210</v>
      </c>
      <c r="O1265" s="1">
        <f>INDEX(Data!AA:AA,MATCH(zacks_custom_screen_2023_05_31[[#This Row],[Company Name]] &amp; "*", Data!Y:Y,0))</f>
        <v>0</v>
      </c>
      <c r="P1265" s="2">
        <f>IFERROR((zacks_custom_screen_2023_05_31[[#This Row],[EPS1]]-zacks_custom_screen_2023_05_31[[#This Row],[EPS0]])/ABS(zacks_custom_screen_2023_05_31[[#This Row],[EPS0]]), "")</f>
        <v>-6.2500000000000056E-2</v>
      </c>
      <c r="Q1265" s="2">
        <f>IFERROR((zacks_custom_screen_2023_05_31[[#This Row],[EPS2]]-zacks_custom_screen_2023_05_31[[#This Row],[EPS1]])/ABS(zacks_custom_screen_2023_05_31[[#This Row],[EPS1]]), "")</f>
        <v>3.3333333333333368E-2</v>
      </c>
      <c r="R1265" s="3">
        <f>IFERROR(zacks_custom_screen_2023_05_31[[#This Row],[Price]]/zacks_custom_screen_2023_05_31[[#This Row],[EPS1]], "")</f>
        <v>12</v>
      </c>
      <c r="S1265" s="3">
        <f>IFERROR(zacks_custom_screen_2023_05_31[[#This Row],[Price]]/zacks_custom_screen_2023_05_31[[#This Row],[EPS2]], "")</f>
        <v>11.612903225806452</v>
      </c>
      <c r="T1265" s="3">
        <f>IFERROR(zacks_custom_screen_2023_05_31[[#This Row],[PE1]]/(zacks_custom_screen_2023_05_31[[#This Row],[EG1]]*100), "")</f>
        <v>-1.9199999999999984</v>
      </c>
      <c r="U1265" s="3">
        <f>IFERROR(zacks_custom_screen_2023_05_31[[#This Row],[PE2]]/(zacks_custom_screen_2023_05_31[[#This Row],[EG2]]*100), "")</f>
        <v>3.4838709677419324</v>
      </c>
      <c r="V1265"/>
      <c r="W1265"/>
      <c r="X1265"/>
    </row>
    <row r="1266" spans="2:24" hidden="1" x14ac:dyDescent="0.25">
      <c r="B1266" t="s">
        <v>2665</v>
      </c>
      <c r="C1266">
        <v>6317.15</v>
      </c>
      <c r="D1266" t="s">
        <v>2664</v>
      </c>
      <c r="E1266" t="s">
        <v>13</v>
      </c>
      <c r="F1266" t="s">
        <v>18</v>
      </c>
      <c r="G1266" t="s">
        <v>1442</v>
      </c>
      <c r="H1266">
        <v>12</v>
      </c>
      <c r="I1266">
        <v>202212</v>
      </c>
      <c r="J1266" s="1">
        <v>140.43</v>
      </c>
      <c r="K1266" s="1">
        <v>5.36</v>
      </c>
      <c r="L1266" s="1">
        <v>3.71</v>
      </c>
      <c r="M1266" s="1">
        <v>4.5199999999999996</v>
      </c>
      <c r="N1266" s="1">
        <f>INDEX(Data!Z:Z,MATCH(zacks_custom_screen_2023_05_31[[#This Row],[Company Name]] &amp; "*", Data!Y:Y,0))</f>
        <v>423610</v>
      </c>
      <c r="O1266" s="1">
        <f>INDEX(Data!AA:AA,MATCH(zacks_custom_screen_2023_05_31[[#This Row],[Company Name]] &amp; "*", Data!Y:Y,0))</f>
        <v>424930</v>
      </c>
      <c r="P1266" s="2">
        <f>IFERROR((zacks_custom_screen_2023_05_31[[#This Row],[EPS1]]-zacks_custom_screen_2023_05_31[[#This Row],[EPS0]])/ABS(zacks_custom_screen_2023_05_31[[#This Row],[EPS0]]), "")</f>
        <v>-0.30783582089552242</v>
      </c>
      <c r="Q1266" s="2">
        <f>IFERROR((zacks_custom_screen_2023_05_31[[#This Row],[EPS2]]-zacks_custom_screen_2023_05_31[[#This Row],[EPS1]])/ABS(zacks_custom_screen_2023_05_31[[#This Row],[EPS1]]), "")</f>
        <v>0.2183288409703503</v>
      </c>
      <c r="R1266" s="3">
        <f>IFERROR(zacks_custom_screen_2023_05_31[[#This Row],[Price]]/zacks_custom_screen_2023_05_31[[#This Row],[EPS1]], "")</f>
        <v>37.851752021563343</v>
      </c>
      <c r="S1266" s="3">
        <f>IFERROR(zacks_custom_screen_2023_05_31[[#This Row],[Price]]/zacks_custom_screen_2023_05_31[[#This Row],[EPS2]], "")</f>
        <v>31.068584070796465</v>
      </c>
      <c r="T1266" s="3">
        <f>IFERROR(zacks_custom_screen_2023_05_31[[#This Row],[PE1]]/(zacks_custom_screen_2023_05_31[[#This Row],[EG1]]*100), "")</f>
        <v>-1.2296084293065426</v>
      </c>
      <c r="U1266" s="3">
        <f>IFERROR(zacks_custom_screen_2023_05_31[[#This Row],[PE2]]/(zacks_custom_screen_2023_05_31[[#This Row],[EG2]]*100), "")</f>
        <v>1.42301786299574</v>
      </c>
      <c r="V1266"/>
      <c r="W1266"/>
      <c r="X1266"/>
    </row>
    <row r="1267" spans="2:24" hidden="1" x14ac:dyDescent="0.25">
      <c r="B1267" t="s">
        <v>2667</v>
      </c>
      <c r="C1267">
        <v>15495.29</v>
      </c>
      <c r="D1267" t="s">
        <v>2666</v>
      </c>
      <c r="E1267" t="s">
        <v>13</v>
      </c>
      <c r="F1267" t="s">
        <v>51</v>
      </c>
      <c r="G1267" t="s">
        <v>308</v>
      </c>
      <c r="H1267">
        <v>4</v>
      </c>
      <c r="I1267">
        <v>202304</v>
      </c>
      <c r="J1267" s="1">
        <v>145.31</v>
      </c>
      <c r="K1267" s="1">
        <v>8.8800000000000008</v>
      </c>
      <c r="L1267" s="1">
        <v>9.65</v>
      </c>
      <c r="M1267" s="1">
        <v>10.45</v>
      </c>
      <c r="N1267" s="1" t="e">
        <f>INDEX(Data!Z:Z,MATCH(zacks_custom_screen_2023_05_31[[#This Row],[Company Name]] &amp; "*", Data!Y:Y,0))</f>
        <v>#N/A</v>
      </c>
      <c r="O1267" s="1" t="e">
        <f>INDEX(Data!AA:AA,MATCH(zacks_custom_screen_2023_05_31[[#This Row],[Company Name]] &amp; "*", Data!Y:Y,0))</f>
        <v>#N/A</v>
      </c>
      <c r="P1267" s="2">
        <f>IFERROR((zacks_custom_screen_2023_05_31[[#This Row],[EPS1]]-zacks_custom_screen_2023_05_31[[#This Row],[EPS0]])/ABS(zacks_custom_screen_2023_05_31[[#This Row],[EPS0]]), "")</f>
        <v>8.6711711711711659E-2</v>
      </c>
      <c r="Q1267" s="2">
        <f>IFERROR((zacks_custom_screen_2023_05_31[[#This Row],[EPS2]]-zacks_custom_screen_2023_05_31[[#This Row],[EPS1]])/ABS(zacks_custom_screen_2023_05_31[[#This Row],[EPS1]]), "")</f>
        <v>8.290155440414497E-2</v>
      </c>
      <c r="R1267" s="3">
        <f>IFERROR(zacks_custom_screen_2023_05_31[[#This Row],[Price]]/zacks_custom_screen_2023_05_31[[#This Row],[EPS1]], "")</f>
        <v>15.058031088082901</v>
      </c>
      <c r="S1267" s="3">
        <f>IFERROR(zacks_custom_screen_2023_05_31[[#This Row],[Price]]/zacks_custom_screen_2023_05_31[[#This Row],[EPS2]], "")</f>
        <v>13.905263157894739</v>
      </c>
      <c r="T1267" s="3">
        <f>IFERROR(zacks_custom_screen_2023_05_31[[#This Row],[PE1]]/(zacks_custom_screen_2023_05_31[[#This Row],[EG1]]*100), "")</f>
        <v>1.7365625462620291</v>
      </c>
      <c r="U1267" s="3">
        <f>IFERROR(zacks_custom_screen_2023_05_31[[#This Row],[PE2]]/(zacks_custom_screen_2023_05_31[[#This Row],[EG2]]*100), "")</f>
        <v>1.6773223684210552</v>
      </c>
      <c r="V1267"/>
      <c r="W1267"/>
      <c r="X1267"/>
    </row>
    <row r="1268" spans="2:24" hidden="1" x14ac:dyDescent="0.25">
      <c r="B1268" t="s">
        <v>2669</v>
      </c>
      <c r="C1268">
        <v>9217.4500000000007</v>
      </c>
      <c r="D1268" t="s">
        <v>2668</v>
      </c>
      <c r="E1268" t="s">
        <v>13</v>
      </c>
      <c r="F1268" t="s">
        <v>14</v>
      </c>
      <c r="G1268" t="s">
        <v>253</v>
      </c>
      <c r="H1268">
        <v>12</v>
      </c>
      <c r="I1268">
        <v>202212</v>
      </c>
      <c r="J1268" s="1">
        <v>20.88</v>
      </c>
      <c r="K1268" s="1">
        <v>0.35</v>
      </c>
      <c r="L1268" s="1">
        <v>2.02</v>
      </c>
      <c r="M1268" s="1">
        <v>2.13</v>
      </c>
      <c r="N1268" s="1" t="e">
        <f>INDEX(Data!Z:Z,MATCH(zacks_custom_screen_2023_05_31[[#This Row],[Company Name]] &amp; "*", Data!Y:Y,0))</f>
        <v>#N/A</v>
      </c>
      <c r="O1268" s="1" t="e">
        <f>INDEX(Data!AA:AA,MATCH(zacks_custom_screen_2023_05_31[[#This Row],[Company Name]] &amp; "*", Data!Y:Y,0))</f>
        <v>#N/A</v>
      </c>
      <c r="P1268" s="2">
        <f>IFERROR((zacks_custom_screen_2023_05_31[[#This Row],[EPS1]]-zacks_custom_screen_2023_05_31[[#This Row],[EPS0]])/ABS(zacks_custom_screen_2023_05_31[[#This Row],[EPS0]]), "")</f>
        <v>4.7714285714285714</v>
      </c>
      <c r="Q1268" s="2">
        <f>IFERROR((zacks_custom_screen_2023_05_31[[#This Row],[EPS2]]-zacks_custom_screen_2023_05_31[[#This Row],[EPS1]])/ABS(zacks_custom_screen_2023_05_31[[#This Row],[EPS1]]), "")</f>
        <v>5.4455445544554393E-2</v>
      </c>
      <c r="R1268" s="3">
        <f>IFERROR(zacks_custom_screen_2023_05_31[[#This Row],[Price]]/zacks_custom_screen_2023_05_31[[#This Row],[EPS1]], "")</f>
        <v>10.336633663366337</v>
      </c>
      <c r="S1268" s="3">
        <f>IFERROR(zacks_custom_screen_2023_05_31[[#This Row],[Price]]/zacks_custom_screen_2023_05_31[[#This Row],[EPS2]], "")</f>
        <v>9.8028169014084501</v>
      </c>
      <c r="T1268" s="3">
        <f>IFERROR(zacks_custom_screen_2023_05_31[[#This Row],[PE1]]/(zacks_custom_screen_2023_05_31[[#This Row],[EG1]]*100), "")</f>
        <v>2.1663603486097114E-2</v>
      </c>
      <c r="U1268" s="3">
        <f>IFERROR(zacks_custom_screen_2023_05_31[[#This Row],[PE2]]/(zacks_custom_screen_2023_05_31[[#This Row],[EG2]]*100), "")</f>
        <v>1.8001536491677355</v>
      </c>
      <c r="V1268"/>
      <c r="W1268"/>
      <c r="X1268"/>
    </row>
    <row r="1269" spans="2:24" hidden="1" x14ac:dyDescent="0.25">
      <c r="B1269" t="s">
        <v>2671</v>
      </c>
      <c r="C1269">
        <v>7962.63</v>
      </c>
      <c r="D1269" t="s">
        <v>2670</v>
      </c>
      <c r="E1269" t="s">
        <v>13</v>
      </c>
      <c r="F1269" t="s">
        <v>330</v>
      </c>
      <c r="G1269" t="s">
        <v>948</v>
      </c>
      <c r="H1269">
        <v>12</v>
      </c>
      <c r="I1269">
        <v>202212</v>
      </c>
      <c r="J1269" s="1">
        <v>51.46</v>
      </c>
      <c r="K1269" s="1">
        <v>2.38</v>
      </c>
      <c r="L1269" s="1">
        <v>3.14</v>
      </c>
      <c r="M1269" s="1">
        <v>3.78</v>
      </c>
      <c r="N1269" s="1">
        <f>INDEX(Data!Z:Z,MATCH(zacks_custom_screen_2023_05_31[[#This Row],[Company Name]] &amp; "*", Data!Y:Y,0))</f>
        <v>316210</v>
      </c>
      <c r="O1269" s="1">
        <f>INDEX(Data!AA:AA,MATCH(zacks_custom_screen_2023_05_31[[#This Row],[Company Name]] &amp; "*", Data!Y:Y,0))</f>
        <v>316210</v>
      </c>
      <c r="P1269" s="2">
        <f>IFERROR((zacks_custom_screen_2023_05_31[[#This Row],[EPS1]]-zacks_custom_screen_2023_05_31[[#This Row],[EPS0]])/ABS(zacks_custom_screen_2023_05_31[[#This Row],[EPS0]]), "")</f>
        <v>0.31932773109243706</v>
      </c>
      <c r="Q1269" s="2">
        <f>IFERROR((zacks_custom_screen_2023_05_31[[#This Row],[EPS2]]-zacks_custom_screen_2023_05_31[[#This Row],[EPS1]])/ABS(zacks_custom_screen_2023_05_31[[#This Row],[EPS1]]), "")</f>
        <v>0.20382165605095531</v>
      </c>
      <c r="R1269" s="3">
        <f>IFERROR(zacks_custom_screen_2023_05_31[[#This Row],[Price]]/zacks_custom_screen_2023_05_31[[#This Row],[EPS1]], "")</f>
        <v>16.388535031847134</v>
      </c>
      <c r="S1269" s="3">
        <f>IFERROR(zacks_custom_screen_2023_05_31[[#This Row],[Price]]/zacks_custom_screen_2023_05_31[[#This Row],[EPS2]], "")</f>
        <v>13.613756613756614</v>
      </c>
      <c r="T1269" s="3">
        <f>IFERROR(zacks_custom_screen_2023_05_31[[#This Row],[PE1]]/(zacks_custom_screen_2023_05_31[[#This Row],[EG1]]*100), "")</f>
        <v>0.51321991283942325</v>
      </c>
      <c r="U1269" s="3">
        <f>IFERROR(zacks_custom_screen_2023_05_31[[#This Row],[PE2]]/(zacks_custom_screen_2023_05_31[[#This Row],[EG2]]*100), "")</f>
        <v>0.66792493386243423</v>
      </c>
      <c r="V1269"/>
      <c r="W1269"/>
      <c r="X1269"/>
    </row>
    <row r="1270" spans="2:24" x14ac:dyDescent="0.25">
      <c r="B1270" t="s">
        <v>617</v>
      </c>
      <c r="C1270">
        <v>6845.44</v>
      </c>
      <c r="D1270" t="s">
        <v>616</v>
      </c>
      <c r="E1270" t="s">
        <v>13</v>
      </c>
      <c r="F1270" t="s">
        <v>14</v>
      </c>
      <c r="G1270" t="s">
        <v>618</v>
      </c>
      <c r="H1270">
        <v>6</v>
      </c>
      <c r="I1270">
        <v>202206</v>
      </c>
      <c r="J1270" s="1">
        <v>300.33</v>
      </c>
      <c r="K1270" s="1">
        <v>17.809999999999999</v>
      </c>
      <c r="L1270" s="1">
        <v>18.399999999999999</v>
      </c>
      <c r="M1270" s="1">
        <v>19.850000000000001</v>
      </c>
      <c r="N1270" s="1">
        <f>INDEX(Data!Z:Z,MATCH(zacks_custom_screen_2023_05_31[[#This Row],[Company Name]] &amp; "*", Data!Y:Y,0))</f>
        <v>541512</v>
      </c>
      <c r="O1270" s="1">
        <f>INDEX(Data!AA:AA,MATCH(zacks_custom_screen_2023_05_31[[#This Row],[Company Name]] &amp; "*", Data!Y:Y,0))</f>
        <v>517810</v>
      </c>
      <c r="P1270" s="2">
        <f>IFERROR((zacks_custom_screen_2023_05_31[[#This Row],[EPS1]]-zacks_custom_screen_2023_05_31[[#This Row],[EPS0]])/ABS(zacks_custom_screen_2023_05_31[[#This Row],[EPS0]]), "")</f>
        <v>3.3127456485120714E-2</v>
      </c>
      <c r="Q1270" s="2">
        <f>IFERROR((zacks_custom_screen_2023_05_31[[#This Row],[EPS2]]-zacks_custom_screen_2023_05_31[[#This Row],[EPS1]])/ABS(zacks_custom_screen_2023_05_31[[#This Row],[EPS1]]), "")</f>
        <v>7.8804347826087112E-2</v>
      </c>
      <c r="R1270" s="3">
        <f>IFERROR(zacks_custom_screen_2023_05_31[[#This Row],[Price]]/zacks_custom_screen_2023_05_31[[#This Row],[EPS1]], "")</f>
        <v>16.322282608695652</v>
      </c>
      <c r="S1270" s="3">
        <f>IFERROR(zacks_custom_screen_2023_05_31[[#This Row],[Price]]/zacks_custom_screen_2023_05_31[[#This Row],[EPS2]], "")</f>
        <v>15.129974811083121</v>
      </c>
      <c r="T1270" s="3">
        <f>IFERROR(zacks_custom_screen_2023_05_31[[#This Row],[PE1]]/(zacks_custom_screen_2023_05_31[[#This Row],[EG1]]*100), "")</f>
        <v>4.9271161569638915</v>
      </c>
      <c r="U1270" s="3">
        <f>IFERROR(zacks_custom_screen_2023_05_31[[#This Row],[PE2]]/(zacks_custom_screen_2023_05_31[[#This Row],[EG2]]*100), "")</f>
        <v>1.9199416311995094</v>
      </c>
      <c r="V1270"/>
      <c r="W1270"/>
      <c r="X1270"/>
    </row>
    <row r="1271" spans="2:24" hidden="1" x14ac:dyDescent="0.25">
      <c r="B1271" t="s">
        <v>2676</v>
      </c>
      <c r="C1271">
        <v>4630.4799999999996</v>
      </c>
      <c r="D1271" t="s">
        <v>2675</v>
      </c>
      <c r="E1271" t="s">
        <v>22</v>
      </c>
      <c r="F1271" t="s">
        <v>14</v>
      </c>
      <c r="G1271" t="s">
        <v>101</v>
      </c>
      <c r="H1271">
        <v>12</v>
      </c>
      <c r="I1271">
        <v>202212</v>
      </c>
      <c r="J1271" s="1">
        <v>145.16</v>
      </c>
      <c r="K1271" s="1">
        <v>4.74</v>
      </c>
      <c r="L1271" s="1">
        <v>4.47</v>
      </c>
      <c r="M1271" s="1">
        <v>5.53</v>
      </c>
      <c r="N1271" s="1" t="e">
        <f>INDEX(Data!Z:Z,MATCH(zacks_custom_screen_2023_05_31[[#This Row],[Company Name]] &amp; "*", Data!Y:Y,0))</f>
        <v>#N/A</v>
      </c>
      <c r="O1271" s="1" t="e">
        <f>INDEX(Data!AA:AA,MATCH(zacks_custom_screen_2023_05_31[[#This Row],[Company Name]] &amp; "*", Data!Y:Y,0))</f>
        <v>#N/A</v>
      </c>
      <c r="P1271" s="2">
        <f>IFERROR((zacks_custom_screen_2023_05_31[[#This Row],[EPS1]]-zacks_custom_screen_2023_05_31[[#This Row],[EPS0]])/ABS(zacks_custom_screen_2023_05_31[[#This Row],[EPS0]]), "")</f>
        <v>-5.6962025316455792E-2</v>
      </c>
      <c r="Q1271" s="2">
        <f>IFERROR((zacks_custom_screen_2023_05_31[[#This Row],[EPS2]]-zacks_custom_screen_2023_05_31[[#This Row],[EPS1]])/ABS(zacks_custom_screen_2023_05_31[[#This Row],[EPS1]]), "")</f>
        <v>0.2371364653243849</v>
      </c>
      <c r="R1271" s="3">
        <f>IFERROR(zacks_custom_screen_2023_05_31[[#This Row],[Price]]/zacks_custom_screen_2023_05_31[[#This Row],[EPS1]], "")</f>
        <v>32.474272930648773</v>
      </c>
      <c r="S1271" s="3">
        <f>IFERROR(zacks_custom_screen_2023_05_31[[#This Row],[Price]]/zacks_custom_screen_2023_05_31[[#This Row],[EPS2]], "")</f>
        <v>26.249547920433994</v>
      </c>
      <c r="T1271" s="3">
        <f>IFERROR(zacks_custom_screen_2023_05_31[[#This Row],[PE1]]/(zacks_custom_screen_2023_05_31[[#This Row],[EG1]]*100), "")</f>
        <v>-5.7010390256027748</v>
      </c>
      <c r="U1271" s="3">
        <f>IFERROR(zacks_custom_screen_2023_05_31[[#This Row],[PE2]]/(zacks_custom_screen_2023_05_31[[#This Row],[EG2]]*100), "")</f>
        <v>1.1069384830598104</v>
      </c>
      <c r="V1271"/>
      <c r="W1271"/>
      <c r="X1271"/>
    </row>
    <row r="1272" spans="2:24" hidden="1" x14ac:dyDescent="0.25">
      <c r="B1272" t="s">
        <v>2678</v>
      </c>
      <c r="C1272">
        <v>62928.56</v>
      </c>
      <c r="D1272" t="s">
        <v>2677</v>
      </c>
      <c r="E1272" t="s">
        <v>13</v>
      </c>
      <c r="F1272" t="s">
        <v>223</v>
      </c>
      <c r="G1272" t="s">
        <v>512</v>
      </c>
      <c r="H1272">
        <v>12</v>
      </c>
      <c r="I1272">
        <v>202212</v>
      </c>
      <c r="J1272" s="1">
        <v>44.31</v>
      </c>
      <c r="K1272" s="1">
        <v>2.1800000000000002</v>
      </c>
      <c r="L1272" s="1">
        <v>3.01</v>
      </c>
      <c r="M1272" s="1">
        <v>3.76</v>
      </c>
      <c r="N1272" s="1">
        <f>INDEX(Data!Z:Z,MATCH(zacks_custom_screen_2023_05_31[[#This Row],[Company Name]] &amp; "*", Data!Y:Y,0))</f>
        <v>213112</v>
      </c>
      <c r="O1272" s="1">
        <f>INDEX(Data!AA:AA,MATCH(zacks_custom_screen_2023_05_31[[#This Row],[Company Name]] &amp; "*", Data!Y:Y,0))</f>
        <v>237120</v>
      </c>
      <c r="P1272" s="2">
        <f>IFERROR((zacks_custom_screen_2023_05_31[[#This Row],[EPS1]]-zacks_custom_screen_2023_05_31[[#This Row],[EPS0]])/ABS(zacks_custom_screen_2023_05_31[[#This Row],[EPS0]]), "")</f>
        <v>0.38073394495412827</v>
      </c>
      <c r="Q1272" s="2">
        <f>IFERROR((zacks_custom_screen_2023_05_31[[#This Row],[EPS2]]-zacks_custom_screen_2023_05_31[[#This Row],[EPS1]])/ABS(zacks_custom_screen_2023_05_31[[#This Row],[EPS1]]), "")</f>
        <v>0.24916943521594687</v>
      </c>
      <c r="R1272" s="3">
        <f>IFERROR(zacks_custom_screen_2023_05_31[[#This Row],[Price]]/zacks_custom_screen_2023_05_31[[#This Row],[EPS1]], "")</f>
        <v>14.720930232558141</v>
      </c>
      <c r="S1272" s="3">
        <f>IFERROR(zacks_custom_screen_2023_05_31[[#This Row],[Price]]/zacks_custom_screen_2023_05_31[[#This Row],[EPS2]], "")</f>
        <v>11.784574468085108</v>
      </c>
      <c r="T1272" s="3">
        <f>IFERROR(zacks_custom_screen_2023_05_31[[#This Row],[PE1]]/(zacks_custom_screen_2023_05_31[[#This Row],[EG1]]*100), "")</f>
        <v>0.38664611936116577</v>
      </c>
      <c r="U1272" s="3">
        <f>IFERROR(zacks_custom_screen_2023_05_31[[#This Row],[PE2]]/(zacks_custom_screen_2023_05_31[[#This Row],[EG2]]*100), "")</f>
        <v>0.47295425531914898</v>
      </c>
      <c r="V1272"/>
      <c r="W1272"/>
      <c r="X1272"/>
    </row>
    <row r="1273" spans="2:24" hidden="1" x14ac:dyDescent="0.25">
      <c r="B1273" t="s">
        <v>2680</v>
      </c>
      <c r="C1273">
        <v>28381.27</v>
      </c>
      <c r="D1273" t="s">
        <v>2679</v>
      </c>
      <c r="E1273" t="s">
        <v>13</v>
      </c>
      <c r="F1273" t="s">
        <v>37</v>
      </c>
      <c r="G1273" t="s">
        <v>127</v>
      </c>
      <c r="H1273">
        <v>12</v>
      </c>
      <c r="I1273">
        <v>202212</v>
      </c>
      <c r="J1273" s="1">
        <v>48.37</v>
      </c>
      <c r="K1273" s="1">
        <v>4.82</v>
      </c>
      <c r="L1273" s="1">
        <v>4.75</v>
      </c>
      <c r="M1273" s="1">
        <v>5.07</v>
      </c>
      <c r="N1273" s="1" t="e">
        <f>INDEX(Data!Z:Z,MATCH(zacks_custom_screen_2023_05_31[[#This Row],[Company Name]] &amp; "*", Data!Y:Y,0))</f>
        <v>#N/A</v>
      </c>
      <c r="O1273" s="1" t="e">
        <f>INDEX(Data!AA:AA,MATCH(zacks_custom_screen_2023_05_31[[#This Row],[Company Name]] &amp; "*", Data!Y:Y,0))</f>
        <v>#N/A</v>
      </c>
      <c r="P1273" s="2">
        <f>IFERROR((zacks_custom_screen_2023_05_31[[#This Row],[EPS1]]-zacks_custom_screen_2023_05_31[[#This Row],[EPS0]])/ABS(zacks_custom_screen_2023_05_31[[#This Row],[EPS0]]), "")</f>
        <v>-1.4522821576763543E-2</v>
      </c>
      <c r="Q1273" s="2">
        <f>IFERROR((zacks_custom_screen_2023_05_31[[#This Row],[EPS2]]-zacks_custom_screen_2023_05_31[[#This Row],[EPS1]])/ABS(zacks_custom_screen_2023_05_31[[#This Row],[EPS1]]), "")</f>
        <v>6.7368421052631633E-2</v>
      </c>
      <c r="R1273" s="3">
        <f>IFERROR(zacks_custom_screen_2023_05_31[[#This Row],[Price]]/zacks_custom_screen_2023_05_31[[#This Row],[EPS1]], "")</f>
        <v>10.183157894736842</v>
      </c>
      <c r="S1273" s="3">
        <f>IFERROR(zacks_custom_screen_2023_05_31[[#This Row],[Price]]/zacks_custom_screen_2023_05_31[[#This Row],[EPS2]], "")</f>
        <v>9.5404339250493084</v>
      </c>
      <c r="T1273" s="3">
        <f>IFERROR(zacks_custom_screen_2023_05_31[[#This Row],[PE1]]/(zacks_custom_screen_2023_05_31[[#This Row],[EG1]]*100), "")</f>
        <v>-7.0118315789473407</v>
      </c>
      <c r="U1273" s="3">
        <f>IFERROR(zacks_custom_screen_2023_05_31[[#This Row],[PE2]]/(zacks_custom_screen_2023_05_31[[#This Row],[EG2]]*100), "")</f>
        <v>1.4161581607495057</v>
      </c>
      <c r="V1273"/>
      <c r="W1273"/>
      <c r="X1273"/>
    </row>
    <row r="1274" spans="2:24" hidden="1" x14ac:dyDescent="0.25">
      <c r="B1274" t="s">
        <v>2682</v>
      </c>
      <c r="C1274">
        <v>5085.95</v>
      </c>
      <c r="D1274" t="s">
        <v>2681</v>
      </c>
      <c r="E1274" t="s">
        <v>13</v>
      </c>
      <c r="F1274" t="s">
        <v>18</v>
      </c>
      <c r="G1274" t="s">
        <v>413</v>
      </c>
      <c r="H1274">
        <v>12</v>
      </c>
      <c r="I1274">
        <v>202212</v>
      </c>
      <c r="J1274" s="1">
        <v>46.13</v>
      </c>
      <c r="K1274" s="1">
        <v>3.98</v>
      </c>
      <c r="L1274" s="1">
        <v>4.01</v>
      </c>
      <c r="M1274" s="1">
        <v>4.3</v>
      </c>
      <c r="N1274" s="1">
        <f>INDEX(Data!Z:Z,MATCH(zacks_custom_screen_2023_05_31[[#This Row],[Company Name]] &amp; "*", Data!Y:Y,0))</f>
        <v>332431</v>
      </c>
      <c r="O1274" s="1">
        <f>INDEX(Data!AA:AA,MATCH(zacks_custom_screen_2023_05_31[[#This Row],[Company Name]] &amp; "*", Data!Y:Y,0))</f>
        <v>326160</v>
      </c>
      <c r="P1274" s="2">
        <f>IFERROR((zacks_custom_screen_2023_05_31[[#This Row],[EPS1]]-zacks_custom_screen_2023_05_31[[#This Row],[EPS0]])/ABS(zacks_custom_screen_2023_05_31[[#This Row],[EPS0]]), "")</f>
        <v>7.5376884422110064E-3</v>
      </c>
      <c r="Q1274" s="2">
        <f>IFERROR((zacks_custom_screen_2023_05_31[[#This Row],[EPS2]]-zacks_custom_screen_2023_05_31[[#This Row],[EPS1]])/ABS(zacks_custom_screen_2023_05_31[[#This Row],[EPS1]]), "")</f>
        <v>7.2319201995012475E-2</v>
      </c>
      <c r="R1274" s="3">
        <f>IFERROR(zacks_custom_screen_2023_05_31[[#This Row],[Price]]/zacks_custom_screen_2023_05_31[[#This Row],[EPS1]], "")</f>
        <v>11.503740648379054</v>
      </c>
      <c r="S1274" s="3">
        <f>IFERROR(zacks_custom_screen_2023_05_31[[#This Row],[Price]]/zacks_custom_screen_2023_05_31[[#This Row],[EPS2]], "")</f>
        <v>10.727906976744187</v>
      </c>
      <c r="T1274" s="3">
        <f>IFERROR(zacks_custom_screen_2023_05_31[[#This Row],[PE1]]/(zacks_custom_screen_2023_05_31[[#This Row],[EG1]]*100), "")</f>
        <v>15.261629260182977</v>
      </c>
      <c r="U1274" s="3">
        <f>IFERROR(zacks_custom_screen_2023_05_31[[#This Row],[PE2]]/(zacks_custom_screen_2023_05_31[[#This Row],[EG2]]*100), "")</f>
        <v>1.4834105854049719</v>
      </c>
      <c r="V1274"/>
      <c r="W1274"/>
      <c r="X1274"/>
    </row>
    <row r="1275" spans="2:24" hidden="1" x14ac:dyDescent="0.25">
      <c r="B1275" t="s">
        <v>2683</v>
      </c>
      <c r="C1275">
        <v>3802.93</v>
      </c>
      <c r="D1275" t="s">
        <v>2683</v>
      </c>
      <c r="E1275" t="s">
        <v>22</v>
      </c>
      <c r="F1275" t="s">
        <v>37</v>
      </c>
      <c r="G1275" t="s">
        <v>212</v>
      </c>
      <c r="H1275">
        <v>12</v>
      </c>
      <c r="I1275">
        <v>202212</v>
      </c>
      <c r="J1275" s="1">
        <v>15.69</v>
      </c>
      <c r="K1275" s="1">
        <v>1.76</v>
      </c>
      <c r="L1275" s="1">
        <v>2.6</v>
      </c>
      <c r="M1275" s="1">
        <v>2.68</v>
      </c>
      <c r="N1275" s="1">
        <f>INDEX(Data!Z:Z,MATCH(zacks_custom_screen_2023_05_31[[#This Row],[Company Name]] &amp; "*", Data!Y:Y,0))</f>
        <v>522299</v>
      </c>
      <c r="O1275" s="1">
        <f>INDEX(Data!AA:AA,MATCH(zacks_custom_screen_2023_05_31[[#This Row],[Company Name]] &amp; "*", Data!Y:Y,0))</f>
        <v>522291</v>
      </c>
      <c r="P1275" s="2">
        <f>IFERROR((zacks_custom_screen_2023_05_31[[#This Row],[EPS1]]-zacks_custom_screen_2023_05_31[[#This Row],[EPS0]])/ABS(zacks_custom_screen_2023_05_31[[#This Row],[EPS0]]), "")</f>
        <v>0.47727272727272729</v>
      </c>
      <c r="Q1275" s="2">
        <f>IFERROR((zacks_custom_screen_2023_05_31[[#This Row],[EPS2]]-zacks_custom_screen_2023_05_31[[#This Row],[EPS1]])/ABS(zacks_custom_screen_2023_05_31[[#This Row],[EPS1]]), "")</f>
        <v>3.0769230769230795E-2</v>
      </c>
      <c r="R1275" s="3">
        <f>IFERROR(zacks_custom_screen_2023_05_31[[#This Row],[Price]]/zacks_custom_screen_2023_05_31[[#This Row],[EPS1]], "")</f>
        <v>6.0346153846153845</v>
      </c>
      <c r="S1275" s="3">
        <f>IFERROR(zacks_custom_screen_2023_05_31[[#This Row],[Price]]/zacks_custom_screen_2023_05_31[[#This Row],[EPS2]], "")</f>
        <v>5.8544776119402977</v>
      </c>
      <c r="T1275" s="3">
        <f>IFERROR(zacks_custom_screen_2023_05_31[[#This Row],[PE1]]/(zacks_custom_screen_2023_05_31[[#This Row],[EG1]]*100), "")</f>
        <v>0.12643956043956045</v>
      </c>
      <c r="U1275" s="3">
        <f>IFERROR(zacks_custom_screen_2023_05_31[[#This Row],[PE2]]/(zacks_custom_screen_2023_05_31[[#This Row],[EG2]]*100), "")</f>
        <v>1.9027052238805953</v>
      </c>
      <c r="V1275"/>
      <c r="W1275"/>
      <c r="X1275"/>
    </row>
    <row r="1276" spans="2:24" hidden="1" x14ac:dyDescent="0.25">
      <c r="B1276" t="s">
        <v>2685</v>
      </c>
      <c r="C1276">
        <v>3205.78</v>
      </c>
      <c r="D1276" t="s">
        <v>2684</v>
      </c>
      <c r="E1276" t="s">
        <v>13</v>
      </c>
      <c r="F1276" t="s">
        <v>223</v>
      </c>
      <c r="G1276" t="s">
        <v>270</v>
      </c>
      <c r="H1276">
        <v>12</v>
      </c>
      <c r="I1276">
        <v>202212</v>
      </c>
      <c r="J1276" s="1">
        <v>26.6</v>
      </c>
      <c r="K1276" s="1">
        <v>7.29</v>
      </c>
      <c r="L1276" s="1">
        <v>5.44</v>
      </c>
      <c r="M1276" s="1">
        <v>6.45</v>
      </c>
      <c r="N1276" s="1" t="e">
        <f>INDEX(Data!Z:Z,MATCH(zacks_custom_screen_2023_05_31[[#This Row],[Company Name]] &amp; "*", Data!Y:Y,0))</f>
        <v>#N/A</v>
      </c>
      <c r="O1276" s="1" t="e">
        <f>INDEX(Data!AA:AA,MATCH(zacks_custom_screen_2023_05_31[[#This Row],[Company Name]] &amp; "*", Data!Y:Y,0))</f>
        <v>#N/A</v>
      </c>
      <c r="P1276" s="2">
        <f>IFERROR((zacks_custom_screen_2023_05_31[[#This Row],[EPS1]]-zacks_custom_screen_2023_05_31[[#This Row],[EPS0]])/ABS(zacks_custom_screen_2023_05_31[[#This Row],[EPS0]]), "")</f>
        <v>-0.25377229080932778</v>
      </c>
      <c r="Q1276" s="2">
        <f>IFERROR((zacks_custom_screen_2023_05_31[[#This Row],[EPS2]]-zacks_custom_screen_2023_05_31[[#This Row],[EPS1]])/ABS(zacks_custom_screen_2023_05_31[[#This Row],[EPS1]]), "")</f>
        <v>0.1856617647058823</v>
      </c>
      <c r="R1276" s="3">
        <f>IFERROR(zacks_custom_screen_2023_05_31[[#This Row],[Price]]/zacks_custom_screen_2023_05_31[[#This Row],[EPS1]], "")</f>
        <v>4.8897058823529411</v>
      </c>
      <c r="S1276" s="3">
        <f>IFERROR(zacks_custom_screen_2023_05_31[[#This Row],[Price]]/zacks_custom_screen_2023_05_31[[#This Row],[EPS2]], "")</f>
        <v>4.1240310077519382</v>
      </c>
      <c r="T1276" s="3">
        <f>IFERROR(zacks_custom_screen_2023_05_31[[#This Row],[PE1]]/(zacks_custom_screen_2023_05_31[[#This Row],[EG1]]*100), "")</f>
        <v>-0.19268084260731325</v>
      </c>
      <c r="U1276" s="3">
        <f>IFERROR(zacks_custom_screen_2023_05_31[[#This Row],[PE2]]/(zacks_custom_screen_2023_05_31[[#This Row],[EG2]]*100), "")</f>
        <v>0.22212602655614405</v>
      </c>
      <c r="V1276"/>
      <c r="W1276"/>
      <c r="X1276"/>
    </row>
    <row r="1277" spans="2:24" hidden="1" x14ac:dyDescent="0.25">
      <c r="B1277" t="s">
        <v>2687</v>
      </c>
      <c r="C1277">
        <v>6371.83</v>
      </c>
      <c r="D1277" t="s">
        <v>2686</v>
      </c>
      <c r="E1277" t="s">
        <v>13</v>
      </c>
      <c r="F1277" t="s">
        <v>14</v>
      </c>
      <c r="G1277" t="s">
        <v>201</v>
      </c>
      <c r="H1277">
        <v>1</v>
      </c>
      <c r="I1277">
        <v>202301</v>
      </c>
      <c r="J1277" s="1">
        <v>48.08</v>
      </c>
      <c r="K1277" s="1">
        <v>-0.22</v>
      </c>
      <c r="L1277" s="1">
        <v>0.35</v>
      </c>
      <c r="M1277" s="1">
        <v>0.53</v>
      </c>
      <c r="N1277" s="1" t="e">
        <f>INDEX(Data!Z:Z,MATCH(zacks_custom_screen_2023_05_31[[#This Row],[Company Name]] &amp; "*", Data!Y:Y,0))</f>
        <v>#N/A</v>
      </c>
      <c r="O1277" s="1" t="e">
        <f>INDEX(Data!AA:AA,MATCH(zacks_custom_screen_2023_05_31[[#This Row],[Company Name]] &amp; "*", Data!Y:Y,0))</f>
        <v>#N/A</v>
      </c>
      <c r="P1277" s="2">
        <f>IFERROR((zacks_custom_screen_2023_05_31[[#This Row],[EPS1]]-zacks_custom_screen_2023_05_31[[#This Row],[EPS0]])/ABS(zacks_custom_screen_2023_05_31[[#This Row],[EPS0]]), "")</f>
        <v>2.5909090909090908</v>
      </c>
      <c r="Q1277" s="2">
        <f>IFERROR((zacks_custom_screen_2023_05_31[[#This Row],[EPS2]]-zacks_custom_screen_2023_05_31[[#This Row],[EPS1]])/ABS(zacks_custom_screen_2023_05_31[[#This Row],[EPS1]]), "")</f>
        <v>0.51428571428571446</v>
      </c>
      <c r="R1277" s="3">
        <f>IFERROR(zacks_custom_screen_2023_05_31[[#This Row],[Price]]/zacks_custom_screen_2023_05_31[[#This Row],[EPS1]], "")</f>
        <v>137.37142857142857</v>
      </c>
      <c r="S1277" s="3">
        <f>IFERROR(zacks_custom_screen_2023_05_31[[#This Row],[Price]]/zacks_custom_screen_2023_05_31[[#This Row],[EPS2]], "")</f>
        <v>90.71698113207546</v>
      </c>
      <c r="T1277" s="3">
        <f>IFERROR(zacks_custom_screen_2023_05_31[[#This Row],[PE1]]/(zacks_custom_screen_2023_05_31[[#This Row],[EG1]]*100), "")</f>
        <v>0.53020551378446124</v>
      </c>
      <c r="U1277" s="3">
        <f>IFERROR(zacks_custom_screen_2023_05_31[[#This Row],[PE2]]/(zacks_custom_screen_2023_05_31[[#This Row],[EG2]]*100), "")</f>
        <v>1.7639412997903556</v>
      </c>
      <c r="V1277"/>
      <c r="W1277"/>
      <c r="X1277"/>
    </row>
    <row r="1278" spans="2:24" hidden="1" x14ac:dyDescent="0.25">
      <c r="B1278" t="s">
        <v>2689</v>
      </c>
      <c r="C1278">
        <v>12290.25</v>
      </c>
      <c r="D1278" t="s">
        <v>2688</v>
      </c>
      <c r="E1278" t="s">
        <v>22</v>
      </c>
      <c r="F1278" t="s">
        <v>14</v>
      </c>
      <c r="G1278" t="s">
        <v>2149</v>
      </c>
      <c r="H1278">
        <v>6</v>
      </c>
      <c r="I1278">
        <v>202206</v>
      </c>
      <c r="J1278" s="1">
        <v>234.1</v>
      </c>
      <c r="K1278" s="1">
        <v>5.65</v>
      </c>
      <c r="L1278" s="1">
        <v>10.76</v>
      </c>
      <c r="M1278" s="1">
        <v>9.24</v>
      </c>
      <c r="N1278" s="1">
        <f>INDEX(Data!Z:Z,MATCH(zacks_custom_screen_2023_05_31[[#This Row],[Company Name]] &amp; "*", Data!Y:Y,0))</f>
        <v>334111</v>
      </c>
      <c r="O1278" s="1">
        <f>INDEX(Data!AA:AA,MATCH(zacks_custom_screen_2023_05_31[[#This Row],[Company Name]] &amp; "*", Data!Y:Y,0))</f>
        <v>334112</v>
      </c>
      <c r="P1278" s="2">
        <f>IFERROR((zacks_custom_screen_2023_05_31[[#This Row],[EPS1]]-zacks_custom_screen_2023_05_31[[#This Row],[EPS0]])/ABS(zacks_custom_screen_2023_05_31[[#This Row],[EPS0]]), "")</f>
        <v>0.90442477876106175</v>
      </c>
      <c r="Q1278" s="2">
        <f>IFERROR((zacks_custom_screen_2023_05_31[[#This Row],[EPS2]]-zacks_custom_screen_2023_05_31[[#This Row],[EPS1]])/ABS(zacks_custom_screen_2023_05_31[[#This Row],[EPS1]]), "")</f>
        <v>-0.14126394052044605</v>
      </c>
      <c r="R1278" s="3">
        <f>IFERROR(zacks_custom_screen_2023_05_31[[#This Row],[Price]]/zacks_custom_screen_2023_05_31[[#This Row],[EPS1]], "")</f>
        <v>21.756505576208177</v>
      </c>
      <c r="S1278" s="3">
        <f>IFERROR(zacks_custom_screen_2023_05_31[[#This Row],[Price]]/zacks_custom_screen_2023_05_31[[#This Row],[EPS2]], "")</f>
        <v>25.335497835497833</v>
      </c>
      <c r="T1278" s="3">
        <f>IFERROR(zacks_custom_screen_2023_05_31[[#This Row],[PE1]]/(zacks_custom_screen_2023_05_31[[#This Row],[EG1]]*100), "")</f>
        <v>0.2405562749619887</v>
      </c>
      <c r="U1278" s="3">
        <f>IFERROR(zacks_custom_screen_2023_05_31[[#This Row],[PE2]]/(zacks_custom_screen_2023_05_31[[#This Row],[EG2]]*100), "")</f>
        <v>-1.7934865573023473</v>
      </c>
      <c r="V1278"/>
      <c r="W1278"/>
      <c r="X1278"/>
    </row>
    <row r="1279" spans="2:24" hidden="1" x14ac:dyDescent="0.25">
      <c r="B1279" t="s">
        <v>2691</v>
      </c>
      <c r="C1279">
        <v>54918.91</v>
      </c>
      <c r="D1279" t="s">
        <v>2690</v>
      </c>
      <c r="E1279" t="s">
        <v>13</v>
      </c>
      <c r="F1279" t="s">
        <v>37</v>
      </c>
      <c r="G1279" t="s">
        <v>418</v>
      </c>
      <c r="H1279">
        <v>3</v>
      </c>
      <c r="I1279">
        <v>202303</v>
      </c>
      <c r="J1279" s="1">
        <v>7.99</v>
      </c>
      <c r="K1279" s="1">
        <v>0.94</v>
      </c>
      <c r="L1279" s="1">
        <v>0.9</v>
      </c>
      <c r="M1279" s="1">
        <v>1.04</v>
      </c>
      <c r="N1279" s="1" t="e">
        <f>INDEX(Data!Z:Z,MATCH(zacks_custom_screen_2023_05_31[[#This Row],[Company Name]] &amp; "*", Data!Y:Y,0))</f>
        <v>#N/A</v>
      </c>
      <c r="O1279" s="1" t="e">
        <f>INDEX(Data!AA:AA,MATCH(zacks_custom_screen_2023_05_31[[#This Row],[Company Name]] &amp; "*", Data!Y:Y,0))</f>
        <v>#N/A</v>
      </c>
      <c r="P1279" s="2">
        <f>IFERROR((zacks_custom_screen_2023_05_31[[#This Row],[EPS1]]-zacks_custom_screen_2023_05_31[[#This Row],[EPS0]])/ABS(zacks_custom_screen_2023_05_31[[#This Row],[EPS0]]), "")</f>
        <v>-4.2553191489361625E-2</v>
      </c>
      <c r="Q1279" s="2">
        <f>IFERROR((zacks_custom_screen_2023_05_31[[#This Row],[EPS2]]-zacks_custom_screen_2023_05_31[[#This Row],[EPS1]])/ABS(zacks_custom_screen_2023_05_31[[#This Row],[EPS1]]), "")</f>
        <v>0.15555555555555556</v>
      </c>
      <c r="R1279" s="3">
        <f>IFERROR(zacks_custom_screen_2023_05_31[[#This Row],[Price]]/zacks_custom_screen_2023_05_31[[#This Row],[EPS1]], "")</f>
        <v>8.8777777777777782</v>
      </c>
      <c r="S1279" s="3">
        <f>IFERROR(zacks_custom_screen_2023_05_31[[#This Row],[Price]]/zacks_custom_screen_2023_05_31[[#This Row],[EPS2]], "")</f>
        <v>7.6826923076923075</v>
      </c>
      <c r="T1279" s="3">
        <f>IFERROR(zacks_custom_screen_2023_05_31[[#This Row],[PE1]]/(zacks_custom_screen_2023_05_31[[#This Row],[EG1]]*100), "")</f>
        <v>-2.0862777777777817</v>
      </c>
      <c r="U1279" s="3">
        <f>IFERROR(zacks_custom_screen_2023_05_31[[#This Row],[PE2]]/(zacks_custom_screen_2023_05_31[[#This Row],[EG2]]*100), "")</f>
        <v>0.4938873626373626</v>
      </c>
      <c r="V1279"/>
      <c r="W1279"/>
      <c r="X1279"/>
    </row>
    <row r="1280" spans="2:24" hidden="1" x14ac:dyDescent="0.25">
      <c r="B1280" t="s">
        <v>2693</v>
      </c>
      <c r="C1280">
        <v>3664.31</v>
      </c>
      <c r="D1280" t="s">
        <v>2692</v>
      </c>
      <c r="E1280" t="s">
        <v>13</v>
      </c>
      <c r="F1280" t="s">
        <v>130</v>
      </c>
      <c r="G1280" t="s">
        <v>685</v>
      </c>
      <c r="H1280">
        <v>9</v>
      </c>
      <c r="I1280">
        <v>202209</v>
      </c>
      <c r="J1280" s="1">
        <v>65.349999999999994</v>
      </c>
      <c r="K1280" s="1">
        <v>4.0999999999999996</v>
      </c>
      <c r="L1280" s="1">
        <v>2.52</v>
      </c>
      <c r="M1280" s="1">
        <v>3.97</v>
      </c>
      <c r="N1280" s="1" t="e">
        <f>INDEX(Data!Z:Z,MATCH(zacks_custom_screen_2023_05_31[[#This Row],[Company Name]] &amp; "*", Data!Y:Y,0))</f>
        <v>#N/A</v>
      </c>
      <c r="O1280" s="1" t="e">
        <f>INDEX(Data!AA:AA,MATCH(zacks_custom_screen_2023_05_31[[#This Row],[Company Name]] &amp; "*", Data!Y:Y,0))</f>
        <v>#N/A</v>
      </c>
      <c r="P1280" s="2">
        <f>IFERROR((zacks_custom_screen_2023_05_31[[#This Row],[EPS1]]-zacks_custom_screen_2023_05_31[[#This Row],[EPS0]])/ABS(zacks_custom_screen_2023_05_31[[#This Row],[EPS0]]), "")</f>
        <v>-0.38536585365853654</v>
      </c>
      <c r="Q1280" s="2">
        <f>IFERROR((zacks_custom_screen_2023_05_31[[#This Row],[EPS2]]-zacks_custom_screen_2023_05_31[[#This Row],[EPS1]])/ABS(zacks_custom_screen_2023_05_31[[#This Row],[EPS1]]), "")</f>
        <v>0.57539682539682546</v>
      </c>
      <c r="R1280" s="3">
        <f>IFERROR(zacks_custom_screen_2023_05_31[[#This Row],[Price]]/zacks_custom_screen_2023_05_31[[#This Row],[EPS1]], "")</f>
        <v>25.93253968253968</v>
      </c>
      <c r="S1280" s="3">
        <f>IFERROR(zacks_custom_screen_2023_05_31[[#This Row],[Price]]/zacks_custom_screen_2023_05_31[[#This Row],[EPS2]], "")</f>
        <v>16.460957178841308</v>
      </c>
      <c r="T1280" s="3">
        <f>IFERROR(zacks_custom_screen_2023_05_31[[#This Row],[PE1]]/(zacks_custom_screen_2023_05_31[[#This Row],[EG1]]*100), "")</f>
        <v>-0.67293299176210575</v>
      </c>
      <c r="U1280" s="3">
        <f>IFERROR(zacks_custom_screen_2023_05_31[[#This Row],[PE2]]/(zacks_custom_screen_2023_05_31[[#This Row],[EG2]]*100), "")</f>
        <v>0.28608008338400065</v>
      </c>
      <c r="V1280"/>
      <c r="W1280"/>
      <c r="X1280"/>
    </row>
    <row r="1281" spans="2:24" hidden="1" x14ac:dyDescent="0.25">
      <c r="B1281" t="s">
        <v>2695</v>
      </c>
      <c r="C1281">
        <v>3577.02</v>
      </c>
      <c r="D1281" t="s">
        <v>2694</v>
      </c>
      <c r="E1281" t="s">
        <v>22</v>
      </c>
      <c r="F1281" t="s">
        <v>51</v>
      </c>
      <c r="G1281" t="s">
        <v>1529</v>
      </c>
      <c r="H1281">
        <v>8</v>
      </c>
      <c r="I1281">
        <v>202208</v>
      </c>
      <c r="J1281" s="1">
        <v>35.950000000000003</v>
      </c>
      <c r="K1281" s="1">
        <v>1.59</v>
      </c>
      <c r="L1281" s="1">
        <v>1.61</v>
      </c>
      <c r="M1281" s="1">
        <v>1.79</v>
      </c>
      <c r="N1281" s="1">
        <f>INDEX(Data!Z:Z,MATCH(zacks_custom_screen_2023_05_31[[#This Row],[Company Name]] &amp; "*", Data!Y:Y,0))</f>
        <v>311999</v>
      </c>
      <c r="O1281" s="1">
        <f>INDEX(Data!AA:AA,MATCH(zacks_custom_screen_2023_05_31[[#This Row],[Company Name]] &amp; "*", Data!Y:Y,0))</f>
        <v>0</v>
      </c>
      <c r="P1281" s="2">
        <f>IFERROR((zacks_custom_screen_2023_05_31[[#This Row],[EPS1]]-zacks_custom_screen_2023_05_31[[#This Row],[EPS0]])/ABS(zacks_custom_screen_2023_05_31[[#This Row],[EPS0]]), "")</f>
        <v>1.2578616352201269E-2</v>
      </c>
      <c r="Q1281" s="2">
        <f>IFERROR((zacks_custom_screen_2023_05_31[[#This Row],[EPS2]]-zacks_custom_screen_2023_05_31[[#This Row],[EPS1]])/ABS(zacks_custom_screen_2023_05_31[[#This Row],[EPS1]]), "")</f>
        <v>0.11180124223602481</v>
      </c>
      <c r="R1281" s="3">
        <f>IFERROR(zacks_custom_screen_2023_05_31[[#This Row],[Price]]/zacks_custom_screen_2023_05_31[[#This Row],[EPS1]], "")</f>
        <v>22.329192546583851</v>
      </c>
      <c r="S1281" s="3">
        <f>IFERROR(zacks_custom_screen_2023_05_31[[#This Row],[Price]]/zacks_custom_screen_2023_05_31[[#This Row],[EPS2]], "")</f>
        <v>20.083798882681567</v>
      </c>
      <c r="T1281" s="3">
        <f>IFERROR(zacks_custom_screen_2023_05_31[[#This Row],[PE1]]/(zacks_custom_screen_2023_05_31[[#This Row],[EG1]]*100), "")</f>
        <v>17.751708074534147</v>
      </c>
      <c r="U1281" s="3">
        <f>IFERROR(zacks_custom_screen_2023_05_31[[#This Row],[PE2]]/(zacks_custom_screen_2023_05_31[[#This Row],[EG2]]*100), "")</f>
        <v>1.7963842333954076</v>
      </c>
      <c r="V1281"/>
      <c r="W1281"/>
      <c r="X1281"/>
    </row>
    <row r="1282" spans="2:24" hidden="1" x14ac:dyDescent="0.25">
      <c r="B1282" t="s">
        <v>2697</v>
      </c>
      <c r="C1282">
        <v>13584.95</v>
      </c>
      <c r="D1282" t="s">
        <v>2696</v>
      </c>
      <c r="E1282" t="s">
        <v>13</v>
      </c>
      <c r="F1282" t="s">
        <v>330</v>
      </c>
      <c r="G1282" t="s">
        <v>2698</v>
      </c>
      <c r="H1282">
        <v>12</v>
      </c>
      <c r="I1282">
        <v>202212</v>
      </c>
      <c r="J1282" s="1">
        <v>256.64999999999998</v>
      </c>
      <c r="K1282" s="1">
        <v>16.82</v>
      </c>
      <c r="L1282" s="1">
        <v>17.739999999999998</v>
      </c>
      <c r="M1282" s="1">
        <v>18.690000000000001</v>
      </c>
      <c r="N1282" s="1" t="e">
        <f>INDEX(Data!Z:Z,MATCH(zacks_custom_screen_2023_05_31[[#This Row],[Company Name]] &amp; "*", Data!Y:Y,0))</f>
        <v>#N/A</v>
      </c>
      <c r="O1282" s="1" t="e">
        <f>INDEX(Data!AA:AA,MATCH(zacks_custom_screen_2023_05_31[[#This Row],[Company Name]] &amp; "*", Data!Y:Y,0))</f>
        <v>#N/A</v>
      </c>
      <c r="P1282" s="2">
        <f>IFERROR((zacks_custom_screen_2023_05_31[[#This Row],[EPS1]]-zacks_custom_screen_2023_05_31[[#This Row],[EPS0]])/ABS(zacks_custom_screen_2023_05_31[[#This Row],[EPS0]]), "")</f>
        <v>5.4696789536266235E-2</v>
      </c>
      <c r="Q1282" s="2">
        <f>IFERROR((zacks_custom_screen_2023_05_31[[#This Row],[EPS2]]-zacks_custom_screen_2023_05_31[[#This Row],[EPS1]])/ABS(zacks_custom_screen_2023_05_31[[#This Row],[EPS1]]), "")</f>
        <v>5.3551296505073447E-2</v>
      </c>
      <c r="R1282" s="3">
        <f>IFERROR(zacks_custom_screen_2023_05_31[[#This Row],[Price]]/zacks_custom_screen_2023_05_31[[#This Row],[EPS1]], "")</f>
        <v>14.467305524239007</v>
      </c>
      <c r="S1282" s="3">
        <f>IFERROR(zacks_custom_screen_2023_05_31[[#This Row],[Price]]/zacks_custom_screen_2023_05_31[[#This Row],[EPS2]], "")</f>
        <v>13.73194221508828</v>
      </c>
      <c r="T1282" s="3">
        <f>IFERROR(zacks_custom_screen_2023_05_31[[#This Row],[PE1]]/(zacks_custom_screen_2023_05_31[[#This Row],[EG1]]*100), "")</f>
        <v>2.6450008578010933</v>
      </c>
      <c r="U1282" s="3">
        <f>IFERROR(zacks_custom_screen_2023_05_31[[#This Row],[PE2]]/(zacks_custom_screen_2023_05_31[[#This Row],[EG2]]*100), "")</f>
        <v>2.5642595252175298</v>
      </c>
      <c r="V1282"/>
      <c r="W1282"/>
      <c r="X1282"/>
    </row>
    <row r="1283" spans="2:24" hidden="1" x14ac:dyDescent="0.25">
      <c r="B1283" t="s">
        <v>2700</v>
      </c>
      <c r="C1283">
        <v>16370.08</v>
      </c>
      <c r="D1283" t="s">
        <v>2699</v>
      </c>
      <c r="E1283" t="s">
        <v>13</v>
      </c>
      <c r="F1283" t="s">
        <v>14</v>
      </c>
      <c r="G1283" t="s">
        <v>201</v>
      </c>
      <c r="H1283">
        <v>12</v>
      </c>
      <c r="I1283">
        <v>202212</v>
      </c>
      <c r="J1283" s="1">
        <v>10.220000000000001</v>
      </c>
      <c r="K1283" s="1">
        <v>0.17</v>
      </c>
      <c r="L1283" s="1">
        <v>0.04</v>
      </c>
      <c r="M1283" s="1">
        <v>0.18</v>
      </c>
      <c r="N1283" s="1">
        <f>INDEX(Data!Z:Z,MATCH(zacks_custom_screen_2023_05_31[[#This Row],[Company Name]] &amp; "*", Data!Y:Y,0))</f>
        <v>444130</v>
      </c>
      <c r="O1283" s="1">
        <f>INDEX(Data!AA:AA,MATCH(zacks_custom_screen_2023_05_31[[#This Row],[Company Name]] &amp; "*", Data!Y:Y,0))</f>
        <v>0</v>
      </c>
      <c r="P1283" s="2">
        <f>IFERROR((zacks_custom_screen_2023_05_31[[#This Row],[EPS1]]-zacks_custom_screen_2023_05_31[[#This Row],[EPS0]])/ABS(zacks_custom_screen_2023_05_31[[#This Row],[EPS0]]), "")</f>
        <v>-0.76470588235294112</v>
      </c>
      <c r="Q1283" s="2">
        <f>IFERROR((zacks_custom_screen_2023_05_31[[#This Row],[EPS2]]-zacks_custom_screen_2023_05_31[[#This Row],[EPS1]])/ABS(zacks_custom_screen_2023_05_31[[#This Row],[EPS1]]), "")</f>
        <v>3.4999999999999996</v>
      </c>
      <c r="R1283" s="3">
        <f>IFERROR(zacks_custom_screen_2023_05_31[[#This Row],[Price]]/zacks_custom_screen_2023_05_31[[#This Row],[EPS1]], "")</f>
        <v>255.5</v>
      </c>
      <c r="S1283" s="3">
        <f>IFERROR(zacks_custom_screen_2023_05_31[[#This Row],[Price]]/zacks_custom_screen_2023_05_31[[#This Row],[EPS2]], "")</f>
        <v>56.777777777777786</v>
      </c>
      <c r="T1283" s="3">
        <f>IFERROR(zacks_custom_screen_2023_05_31[[#This Row],[PE1]]/(zacks_custom_screen_2023_05_31[[#This Row],[EG1]]*100), "")</f>
        <v>-3.3411538461538464</v>
      </c>
      <c r="U1283" s="3">
        <f>IFERROR(zacks_custom_screen_2023_05_31[[#This Row],[PE2]]/(zacks_custom_screen_2023_05_31[[#This Row],[EG2]]*100), "")</f>
        <v>0.16222222222222227</v>
      </c>
      <c r="V1283"/>
      <c r="W1283"/>
      <c r="X1283"/>
    </row>
    <row r="1284" spans="2:24" hidden="1" x14ac:dyDescent="0.25">
      <c r="B1284" t="s">
        <v>2702</v>
      </c>
      <c r="C1284">
        <v>4737.04</v>
      </c>
      <c r="D1284" t="s">
        <v>2701</v>
      </c>
      <c r="E1284" t="s">
        <v>13</v>
      </c>
      <c r="F1284" t="s">
        <v>23</v>
      </c>
      <c r="G1284" t="s">
        <v>334</v>
      </c>
      <c r="H1284">
        <v>12</v>
      </c>
      <c r="I1284">
        <v>202212</v>
      </c>
      <c r="J1284" s="1">
        <v>26.55</v>
      </c>
      <c r="K1284" s="1">
        <v>2.64</v>
      </c>
      <c r="L1284" s="1">
        <v>2.09</v>
      </c>
      <c r="M1284" s="1">
        <v>2.38</v>
      </c>
      <c r="N1284" s="1">
        <f>INDEX(Data!Z:Z,MATCH(zacks_custom_screen_2023_05_31[[#This Row],[Company Name]] &amp; "*", Data!Y:Y,0))</f>
        <v>484121</v>
      </c>
      <c r="O1284" s="1">
        <f>INDEX(Data!AA:AA,MATCH(zacks_custom_screen_2023_05_31[[#This Row],[Company Name]] &amp; "*", Data!Y:Y,0))</f>
        <v>532120</v>
      </c>
      <c r="P1284" s="2">
        <f>IFERROR((zacks_custom_screen_2023_05_31[[#This Row],[EPS1]]-zacks_custom_screen_2023_05_31[[#This Row],[EPS0]])/ABS(zacks_custom_screen_2023_05_31[[#This Row],[EPS0]]), "")</f>
        <v>-0.20833333333333343</v>
      </c>
      <c r="Q1284" s="2">
        <f>IFERROR((zacks_custom_screen_2023_05_31[[#This Row],[EPS2]]-zacks_custom_screen_2023_05_31[[#This Row],[EPS1]])/ABS(zacks_custom_screen_2023_05_31[[#This Row],[EPS1]]), "")</f>
        <v>0.13875598086124405</v>
      </c>
      <c r="R1284" s="3">
        <f>IFERROR(zacks_custom_screen_2023_05_31[[#This Row],[Price]]/zacks_custom_screen_2023_05_31[[#This Row],[EPS1]], "")</f>
        <v>12.703349282296651</v>
      </c>
      <c r="S1284" s="3">
        <f>IFERROR(zacks_custom_screen_2023_05_31[[#This Row],[Price]]/zacks_custom_screen_2023_05_31[[#This Row],[EPS2]], "")</f>
        <v>11.155462184873951</v>
      </c>
      <c r="T1284" s="3">
        <f>IFERROR(zacks_custom_screen_2023_05_31[[#This Row],[PE1]]/(zacks_custom_screen_2023_05_31[[#This Row],[EG1]]*100), "")</f>
        <v>-0.60976076555023895</v>
      </c>
      <c r="U1284" s="3">
        <f>IFERROR(zacks_custom_screen_2023_05_31[[#This Row],[PE2]]/(zacks_custom_screen_2023_05_31[[#This Row],[EG2]]*100), "")</f>
        <v>0.80396261953057069</v>
      </c>
      <c r="V1284"/>
      <c r="W1284"/>
      <c r="X1284"/>
    </row>
    <row r="1285" spans="2:24" hidden="1" x14ac:dyDescent="0.25">
      <c r="B1285" t="s">
        <v>2704</v>
      </c>
      <c r="C1285">
        <v>13096.28</v>
      </c>
      <c r="D1285" t="s">
        <v>2703</v>
      </c>
      <c r="E1285" t="s">
        <v>13</v>
      </c>
      <c r="F1285" t="s">
        <v>41</v>
      </c>
      <c r="G1285" t="s">
        <v>61</v>
      </c>
      <c r="H1285">
        <v>12</v>
      </c>
      <c r="I1285">
        <v>202212</v>
      </c>
      <c r="J1285" s="1">
        <v>29.99</v>
      </c>
      <c r="K1285" s="1">
        <v>1.64</v>
      </c>
      <c r="L1285" s="1">
        <v>1.74</v>
      </c>
      <c r="M1285" s="1">
        <v>1.91</v>
      </c>
      <c r="N1285" s="1" t="e">
        <f>INDEX(Data!Z:Z,MATCH(zacks_custom_screen_2023_05_31[[#This Row],[Company Name]] &amp; "*", Data!Y:Y,0))</f>
        <v>#N/A</v>
      </c>
      <c r="O1285" s="1" t="e">
        <f>INDEX(Data!AA:AA,MATCH(zacks_custom_screen_2023_05_31[[#This Row],[Company Name]] &amp; "*", Data!Y:Y,0))</f>
        <v>#N/A</v>
      </c>
      <c r="P1285" s="2">
        <f>IFERROR((zacks_custom_screen_2023_05_31[[#This Row],[EPS1]]-zacks_custom_screen_2023_05_31[[#This Row],[EPS0]])/ABS(zacks_custom_screen_2023_05_31[[#This Row],[EPS0]]), "")</f>
        <v>6.0975609756097622E-2</v>
      </c>
      <c r="Q1285" s="2">
        <f>IFERROR((zacks_custom_screen_2023_05_31[[#This Row],[EPS2]]-zacks_custom_screen_2023_05_31[[#This Row],[EPS1]])/ABS(zacks_custom_screen_2023_05_31[[#This Row],[EPS1]]), "")</f>
        <v>9.770114942528732E-2</v>
      </c>
      <c r="R1285" s="3">
        <f>IFERROR(zacks_custom_screen_2023_05_31[[#This Row],[Price]]/zacks_custom_screen_2023_05_31[[#This Row],[EPS1]], "")</f>
        <v>17.235632183908045</v>
      </c>
      <c r="S1285" s="3">
        <f>IFERROR(zacks_custom_screen_2023_05_31[[#This Row],[Price]]/zacks_custom_screen_2023_05_31[[#This Row],[EPS2]], "")</f>
        <v>15.701570680628272</v>
      </c>
      <c r="T1285" s="3">
        <f>IFERROR(zacks_custom_screen_2023_05_31[[#This Row],[PE1]]/(zacks_custom_screen_2023_05_31[[#This Row],[EG1]]*100), "")</f>
        <v>2.8266436781609166</v>
      </c>
      <c r="U1285" s="3">
        <f>IFERROR(zacks_custom_screen_2023_05_31[[#This Row],[PE2]]/(zacks_custom_screen_2023_05_31[[#This Row],[EG2]]*100), "")</f>
        <v>1.6071019402525415</v>
      </c>
      <c r="V1285"/>
      <c r="W1285"/>
      <c r="X1285"/>
    </row>
    <row r="1286" spans="2:24" hidden="1" x14ac:dyDescent="0.25">
      <c r="B1286" t="s">
        <v>2706</v>
      </c>
      <c r="C1286">
        <v>51561.25</v>
      </c>
      <c r="D1286" t="s">
        <v>2705</v>
      </c>
      <c r="E1286" t="s">
        <v>13</v>
      </c>
      <c r="F1286" t="s">
        <v>14</v>
      </c>
      <c r="G1286" t="s">
        <v>201</v>
      </c>
      <c r="H1286">
        <v>1</v>
      </c>
      <c r="I1286">
        <v>202301</v>
      </c>
      <c r="J1286" s="1">
        <v>158.65</v>
      </c>
      <c r="K1286" s="1">
        <v>0.25</v>
      </c>
      <c r="L1286" s="1">
        <v>0.56999999999999995</v>
      </c>
      <c r="M1286" s="1">
        <v>1.08</v>
      </c>
      <c r="N1286" s="1" t="e">
        <f>INDEX(Data!Z:Z,MATCH(zacks_custom_screen_2023_05_31[[#This Row],[Company Name]] &amp; "*", Data!Y:Y,0))</f>
        <v>#N/A</v>
      </c>
      <c r="O1286" s="1" t="e">
        <f>INDEX(Data!AA:AA,MATCH(zacks_custom_screen_2023_05_31[[#This Row],[Company Name]] &amp; "*", Data!Y:Y,0))</f>
        <v>#N/A</v>
      </c>
      <c r="P1286" s="2">
        <f>IFERROR((zacks_custom_screen_2023_05_31[[#This Row],[EPS1]]-zacks_custom_screen_2023_05_31[[#This Row],[EPS0]])/ABS(zacks_custom_screen_2023_05_31[[#This Row],[EPS0]]), "")</f>
        <v>1.2799999999999998</v>
      </c>
      <c r="Q1286" s="2">
        <f>IFERROR((zacks_custom_screen_2023_05_31[[#This Row],[EPS2]]-zacks_custom_screen_2023_05_31[[#This Row],[EPS1]])/ABS(zacks_custom_screen_2023_05_31[[#This Row],[EPS1]]), "")</f>
        <v>0.8947368421052635</v>
      </c>
      <c r="R1286" s="3">
        <f>IFERROR(zacks_custom_screen_2023_05_31[[#This Row],[Price]]/zacks_custom_screen_2023_05_31[[#This Row],[EPS1]], "")</f>
        <v>278.33333333333337</v>
      </c>
      <c r="S1286" s="3">
        <f>IFERROR(zacks_custom_screen_2023_05_31[[#This Row],[Price]]/zacks_custom_screen_2023_05_31[[#This Row],[EPS2]], "")</f>
        <v>146.89814814814815</v>
      </c>
      <c r="T1286" s="3">
        <f>IFERROR(zacks_custom_screen_2023_05_31[[#This Row],[PE1]]/(zacks_custom_screen_2023_05_31[[#This Row],[EG1]]*100), "")</f>
        <v>2.1744791666666674</v>
      </c>
      <c r="U1286" s="3">
        <f>IFERROR(zacks_custom_screen_2023_05_31[[#This Row],[PE2]]/(zacks_custom_screen_2023_05_31[[#This Row],[EG2]]*100), "")</f>
        <v>1.6418028322440084</v>
      </c>
      <c r="V1286"/>
      <c r="W1286"/>
      <c r="X1286"/>
    </row>
    <row r="1287" spans="2:24" hidden="1" x14ac:dyDescent="0.25">
      <c r="B1287" t="s">
        <v>2708</v>
      </c>
      <c r="C1287">
        <v>70747.13</v>
      </c>
      <c r="D1287" t="s">
        <v>2707</v>
      </c>
      <c r="E1287" t="s">
        <v>22</v>
      </c>
      <c r="F1287" t="s">
        <v>14</v>
      </c>
      <c r="G1287" t="s">
        <v>95</v>
      </c>
      <c r="H1287">
        <v>10</v>
      </c>
      <c r="I1287">
        <v>202210</v>
      </c>
      <c r="J1287" s="1">
        <v>464.83</v>
      </c>
      <c r="K1287" s="1">
        <v>8.9</v>
      </c>
      <c r="L1287" s="1">
        <v>10.69</v>
      </c>
      <c r="M1287" s="1">
        <v>12.16</v>
      </c>
      <c r="N1287" s="1">
        <f>INDEX(Data!Z:Z,MATCH(zacks_custom_screen_2023_05_31[[#This Row],[Company Name]] &amp; "*", Data!Y:Y,0))</f>
        <v>511210</v>
      </c>
      <c r="O1287" s="1">
        <f>INDEX(Data!AA:AA,MATCH(zacks_custom_screen_2023_05_31[[#This Row],[Company Name]] &amp; "*", Data!Y:Y,0))</f>
        <v>541511</v>
      </c>
      <c r="P1287" s="2">
        <f>IFERROR((zacks_custom_screen_2023_05_31[[#This Row],[EPS1]]-zacks_custom_screen_2023_05_31[[#This Row],[EPS0]])/ABS(zacks_custom_screen_2023_05_31[[#This Row],[EPS0]]), "")</f>
        <v>0.20112359550561787</v>
      </c>
      <c r="Q1287" s="2">
        <f>IFERROR((zacks_custom_screen_2023_05_31[[#This Row],[EPS2]]-zacks_custom_screen_2023_05_31[[#This Row],[EPS1]])/ABS(zacks_custom_screen_2023_05_31[[#This Row],[EPS1]]), "")</f>
        <v>0.13751169317118808</v>
      </c>
      <c r="R1287" s="3">
        <f>IFERROR(zacks_custom_screen_2023_05_31[[#This Row],[Price]]/zacks_custom_screen_2023_05_31[[#This Row],[EPS1]], "")</f>
        <v>43.482694106641723</v>
      </c>
      <c r="S1287" s="3">
        <f>IFERROR(zacks_custom_screen_2023_05_31[[#This Row],[Price]]/zacks_custom_screen_2023_05_31[[#This Row],[EPS2]], "")</f>
        <v>38.226151315789473</v>
      </c>
      <c r="T1287" s="3">
        <f>IFERROR(zacks_custom_screen_2023_05_31[[#This Row],[PE1]]/(zacks_custom_screen_2023_05_31[[#This Row],[EG1]]*100), "")</f>
        <v>2.1619887013916843</v>
      </c>
      <c r="U1287" s="3">
        <f>IFERROR(zacks_custom_screen_2023_05_31[[#This Row],[PE2]]/(zacks_custom_screen_2023_05_31[[#This Row],[EG2]]*100), "")</f>
        <v>2.779847330379519</v>
      </c>
      <c r="V1287"/>
      <c r="W1287"/>
      <c r="X1287"/>
    </row>
    <row r="1288" spans="2:24" hidden="1" x14ac:dyDescent="0.25">
      <c r="B1288" t="s">
        <v>2710</v>
      </c>
      <c r="C1288">
        <v>4114.66</v>
      </c>
      <c r="D1288" t="s">
        <v>2709</v>
      </c>
      <c r="E1288" t="s">
        <v>13</v>
      </c>
      <c r="F1288" t="s">
        <v>37</v>
      </c>
      <c r="G1288" t="s">
        <v>550</v>
      </c>
      <c r="H1288">
        <v>12</v>
      </c>
      <c r="I1288">
        <v>202212</v>
      </c>
      <c r="J1288" s="1">
        <v>28.16</v>
      </c>
      <c r="K1288" s="1">
        <v>4.96</v>
      </c>
      <c r="L1288" s="1">
        <v>4.66</v>
      </c>
      <c r="M1288" s="1">
        <v>4.5</v>
      </c>
      <c r="N1288" s="1" t="e">
        <f>INDEX(Data!Z:Z,MATCH(zacks_custom_screen_2023_05_31[[#This Row],[Company Name]] &amp; "*", Data!Y:Y,0))</f>
        <v>#N/A</v>
      </c>
      <c r="O1288" s="1" t="e">
        <f>INDEX(Data!AA:AA,MATCH(zacks_custom_screen_2023_05_31[[#This Row],[Company Name]] &amp; "*", Data!Y:Y,0))</f>
        <v>#N/A</v>
      </c>
      <c r="P1288" s="2">
        <f>IFERROR((zacks_custom_screen_2023_05_31[[#This Row],[EPS1]]-zacks_custom_screen_2023_05_31[[#This Row],[EPS0]])/ABS(zacks_custom_screen_2023_05_31[[#This Row],[EPS0]]), "")</f>
        <v>-6.0483870967741903E-2</v>
      </c>
      <c r="Q1288" s="2">
        <f>IFERROR((zacks_custom_screen_2023_05_31[[#This Row],[EPS2]]-zacks_custom_screen_2023_05_31[[#This Row],[EPS1]])/ABS(zacks_custom_screen_2023_05_31[[#This Row],[EPS1]]), "")</f>
        <v>-3.4334763948497882E-2</v>
      </c>
      <c r="R1288" s="3">
        <f>IFERROR(zacks_custom_screen_2023_05_31[[#This Row],[Price]]/zacks_custom_screen_2023_05_31[[#This Row],[EPS1]], "")</f>
        <v>6.0429184549356219</v>
      </c>
      <c r="S1288" s="3">
        <f>IFERROR(zacks_custom_screen_2023_05_31[[#This Row],[Price]]/zacks_custom_screen_2023_05_31[[#This Row],[EPS2]], "")</f>
        <v>6.2577777777777781</v>
      </c>
      <c r="T1288" s="3">
        <f>IFERROR(zacks_custom_screen_2023_05_31[[#This Row],[PE1]]/(zacks_custom_screen_2023_05_31[[#This Row],[EG1]]*100), "")</f>
        <v>-0.99909585121602329</v>
      </c>
      <c r="U1288" s="3">
        <f>IFERROR(zacks_custom_screen_2023_05_31[[#This Row],[PE2]]/(zacks_custom_screen_2023_05_31[[#This Row],[EG2]]*100), "")</f>
        <v>-1.8225777777777763</v>
      </c>
      <c r="V1288"/>
      <c r="W1288"/>
      <c r="X1288"/>
    </row>
    <row r="1289" spans="2:24" hidden="1" x14ac:dyDescent="0.25">
      <c r="B1289" t="s">
        <v>2712</v>
      </c>
      <c r="C1289">
        <v>8551.7000000000007</v>
      </c>
      <c r="D1289" t="s">
        <v>2711</v>
      </c>
      <c r="E1289" t="s">
        <v>13</v>
      </c>
      <c r="F1289" t="s">
        <v>14</v>
      </c>
      <c r="G1289" t="s">
        <v>877</v>
      </c>
      <c r="H1289">
        <v>11</v>
      </c>
      <c r="I1289">
        <v>202211</v>
      </c>
      <c r="J1289" s="1">
        <v>90.59</v>
      </c>
      <c r="K1289" s="1">
        <v>11.94</v>
      </c>
      <c r="L1289" s="1">
        <v>11.29</v>
      </c>
      <c r="M1289" s="1">
        <v>12.25</v>
      </c>
      <c r="N1289" s="1">
        <f>INDEX(Data!Z:Z,MATCH(zacks_custom_screen_2023_05_31[[#This Row],[Company Name]] &amp; "*", Data!Y:Y,0))</f>
        <v>449210</v>
      </c>
      <c r="O1289" s="1">
        <f>INDEX(Data!AA:AA,MATCH(zacks_custom_screen_2023_05_31[[#This Row],[Company Name]] &amp; "*", Data!Y:Y,0))</f>
        <v>541512</v>
      </c>
      <c r="P1289" s="2">
        <f>IFERROR((zacks_custom_screen_2023_05_31[[#This Row],[EPS1]]-zacks_custom_screen_2023_05_31[[#This Row],[EPS0]])/ABS(zacks_custom_screen_2023_05_31[[#This Row],[EPS0]]), "")</f>
        <v>-5.4438860971524318E-2</v>
      </c>
      <c r="Q1289" s="2">
        <f>IFERROR((zacks_custom_screen_2023_05_31[[#This Row],[EPS2]]-zacks_custom_screen_2023_05_31[[#This Row],[EPS1]])/ABS(zacks_custom_screen_2023_05_31[[#This Row],[EPS1]]), "")</f>
        <v>8.5031000885739672E-2</v>
      </c>
      <c r="R1289" s="3">
        <f>IFERROR(zacks_custom_screen_2023_05_31[[#This Row],[Price]]/zacks_custom_screen_2023_05_31[[#This Row],[EPS1]], "")</f>
        <v>8.0239149689991152</v>
      </c>
      <c r="S1289" s="3">
        <f>IFERROR(zacks_custom_screen_2023_05_31[[#This Row],[Price]]/zacks_custom_screen_2023_05_31[[#This Row],[EPS2]], "")</f>
        <v>7.3951020408163268</v>
      </c>
      <c r="T1289" s="3">
        <f>IFERROR(zacks_custom_screen_2023_05_31[[#This Row],[PE1]]/(zacks_custom_screen_2023_05_31[[#This Row],[EG1]]*100), "")</f>
        <v>-1.4739314573822981</v>
      </c>
      <c r="U1289" s="3">
        <f>IFERROR(zacks_custom_screen_2023_05_31[[#This Row],[PE2]]/(zacks_custom_screen_2023_05_31[[#This Row],[EG2]]*100), "")</f>
        <v>0.86969481292516926</v>
      </c>
      <c r="V1289"/>
      <c r="W1289"/>
      <c r="X1289"/>
    </row>
    <row r="1290" spans="2:24" hidden="1" x14ac:dyDescent="0.25">
      <c r="B1290" t="s">
        <v>2714</v>
      </c>
      <c r="C1290">
        <v>127231.24</v>
      </c>
      <c r="D1290" t="s">
        <v>2713</v>
      </c>
      <c r="E1290" t="s">
        <v>22</v>
      </c>
      <c r="F1290" t="s">
        <v>41</v>
      </c>
      <c r="G1290" t="s">
        <v>42</v>
      </c>
      <c r="H1290">
        <v>12</v>
      </c>
      <c r="I1290">
        <v>202212</v>
      </c>
      <c r="J1290" s="1">
        <v>50.45</v>
      </c>
      <c r="K1290" s="1">
        <v>4.3499999999999996</v>
      </c>
      <c r="L1290" s="1">
        <v>4.46</v>
      </c>
      <c r="M1290" s="1">
        <v>4.84</v>
      </c>
      <c r="N1290" s="1">
        <f>INDEX(Data!Z:Z,MATCH(zacks_custom_screen_2023_05_31[[#This Row],[Company Name]] &amp; "*", Data!Y:Y,0))</f>
        <v>325414</v>
      </c>
      <c r="O1290" s="1">
        <f>INDEX(Data!AA:AA,MATCH(zacks_custom_screen_2023_05_31[[#This Row],[Company Name]] &amp; "*", Data!Y:Y,0))</f>
        <v>0</v>
      </c>
      <c r="P1290" s="2">
        <f>IFERROR((zacks_custom_screen_2023_05_31[[#This Row],[EPS1]]-zacks_custom_screen_2023_05_31[[#This Row],[EPS0]])/ABS(zacks_custom_screen_2023_05_31[[#This Row],[EPS0]]), "")</f>
        <v>2.5287356321839156E-2</v>
      </c>
      <c r="Q1290" s="2">
        <f>IFERROR((zacks_custom_screen_2023_05_31[[#This Row],[EPS2]]-zacks_custom_screen_2023_05_31[[#This Row],[EPS1]])/ABS(zacks_custom_screen_2023_05_31[[#This Row],[EPS1]]), "")</f>
        <v>8.5201793721973076E-2</v>
      </c>
      <c r="R1290" s="3">
        <f>IFERROR(zacks_custom_screen_2023_05_31[[#This Row],[Price]]/zacks_custom_screen_2023_05_31[[#This Row],[EPS1]], "")</f>
        <v>11.311659192825113</v>
      </c>
      <c r="S1290" s="3">
        <f>IFERROR(zacks_custom_screen_2023_05_31[[#This Row],[Price]]/zacks_custom_screen_2023_05_31[[#This Row],[EPS2]], "")</f>
        <v>10.423553719008265</v>
      </c>
      <c r="T1290" s="3">
        <f>IFERROR(zacks_custom_screen_2023_05_31[[#This Row],[PE1]]/(zacks_custom_screen_2023_05_31[[#This Row],[EG1]]*100), "")</f>
        <v>4.4732470444353725</v>
      </c>
      <c r="U1290" s="3">
        <f>IFERROR(zacks_custom_screen_2023_05_31[[#This Row],[PE2]]/(zacks_custom_screen_2023_05_31[[#This Row],[EG2]]*100), "")</f>
        <v>1.223396041757286</v>
      </c>
      <c r="V1290"/>
      <c r="W1290"/>
      <c r="X1290"/>
    </row>
    <row r="1291" spans="2:24" hidden="1" x14ac:dyDescent="0.25">
      <c r="B1291" t="s">
        <v>2716</v>
      </c>
      <c r="C1291">
        <v>76142.81</v>
      </c>
      <c r="D1291" t="s">
        <v>2715</v>
      </c>
      <c r="E1291" t="s">
        <v>13</v>
      </c>
      <c r="F1291" t="s">
        <v>118</v>
      </c>
      <c r="G1291" t="s">
        <v>119</v>
      </c>
      <c r="H1291">
        <v>12</v>
      </c>
      <c r="I1291">
        <v>202212</v>
      </c>
      <c r="J1291" s="1">
        <v>69.83</v>
      </c>
      <c r="K1291" s="1">
        <v>3.6</v>
      </c>
      <c r="L1291" s="1">
        <v>3.61</v>
      </c>
      <c r="M1291" s="1">
        <v>4.0199999999999996</v>
      </c>
      <c r="N1291" s="1" t="e">
        <f>INDEX(Data!Z:Z,MATCH(zacks_custom_screen_2023_05_31[[#This Row],[Company Name]] &amp; "*", Data!Y:Y,0))</f>
        <v>#N/A</v>
      </c>
      <c r="O1291" s="1" t="e">
        <f>INDEX(Data!AA:AA,MATCH(zacks_custom_screen_2023_05_31[[#This Row],[Company Name]] &amp; "*", Data!Y:Y,0))</f>
        <v>#N/A</v>
      </c>
      <c r="P1291" s="2">
        <f>IFERROR((zacks_custom_screen_2023_05_31[[#This Row],[EPS1]]-zacks_custom_screen_2023_05_31[[#This Row],[EPS0]])/ABS(zacks_custom_screen_2023_05_31[[#This Row],[EPS0]]), "")</f>
        <v>2.7777777777777185E-3</v>
      </c>
      <c r="Q1291" s="2">
        <f>IFERROR((zacks_custom_screen_2023_05_31[[#This Row],[EPS2]]-zacks_custom_screen_2023_05_31[[#This Row],[EPS1]])/ABS(zacks_custom_screen_2023_05_31[[#This Row],[EPS1]]), "")</f>
        <v>0.11357340720221598</v>
      </c>
      <c r="R1291" s="3">
        <f>IFERROR(zacks_custom_screen_2023_05_31[[#This Row],[Price]]/zacks_custom_screen_2023_05_31[[#This Row],[EPS1]], "")</f>
        <v>19.343490304709142</v>
      </c>
      <c r="S1291" s="3">
        <f>IFERROR(zacks_custom_screen_2023_05_31[[#This Row],[Price]]/zacks_custom_screen_2023_05_31[[#This Row],[EPS2]], "")</f>
        <v>17.370646766169155</v>
      </c>
      <c r="T1291" s="3">
        <f>IFERROR(zacks_custom_screen_2023_05_31[[#This Row],[PE1]]/(zacks_custom_screen_2023_05_31[[#This Row],[EG1]]*100), "")</f>
        <v>69.636565096954399</v>
      </c>
      <c r="U1291" s="3">
        <f>IFERROR(zacks_custom_screen_2023_05_31[[#This Row],[PE2]]/(zacks_custom_screen_2023_05_31[[#This Row],[EG2]]*100), "")</f>
        <v>1.5294642640456266</v>
      </c>
      <c r="V1291"/>
      <c r="W1291"/>
      <c r="X1291"/>
    </row>
    <row r="1292" spans="2:24" hidden="1" x14ac:dyDescent="0.25">
      <c r="B1292" t="s">
        <v>2718</v>
      </c>
      <c r="C1292">
        <v>5673.6</v>
      </c>
      <c r="D1292" t="s">
        <v>2717</v>
      </c>
      <c r="E1292" t="s">
        <v>22</v>
      </c>
      <c r="F1292" t="s">
        <v>85</v>
      </c>
      <c r="G1292" t="s">
        <v>286</v>
      </c>
      <c r="H1292">
        <v>12</v>
      </c>
      <c r="I1292">
        <v>202212</v>
      </c>
      <c r="J1292" s="1">
        <v>6.03</v>
      </c>
      <c r="K1292" s="1">
        <v>-0.4</v>
      </c>
      <c r="L1292" s="1">
        <v>-0.19</v>
      </c>
      <c r="M1292" s="1">
        <v>0</v>
      </c>
      <c r="N1292" s="1">
        <f>INDEX(Data!Z:Z,MATCH(zacks_custom_screen_2023_05_31[[#This Row],[Company Name]] &amp; "*", Data!Y:Y,0))</f>
        <v>522292</v>
      </c>
      <c r="O1292" s="1">
        <f>INDEX(Data!AA:AA,MATCH(zacks_custom_screen_2023_05_31[[#This Row],[Company Name]] &amp; "*", Data!Y:Y,0))</f>
        <v>522320</v>
      </c>
      <c r="P1292" s="2">
        <f>IFERROR((zacks_custom_screen_2023_05_31[[#This Row],[EPS1]]-zacks_custom_screen_2023_05_31[[#This Row],[EPS0]])/ABS(zacks_custom_screen_2023_05_31[[#This Row],[EPS0]]), "")</f>
        <v>0.52500000000000002</v>
      </c>
      <c r="Q1292" s="2">
        <f>IFERROR((zacks_custom_screen_2023_05_31[[#This Row],[EPS2]]-zacks_custom_screen_2023_05_31[[#This Row],[EPS1]])/ABS(zacks_custom_screen_2023_05_31[[#This Row],[EPS1]]), "")</f>
        <v>1</v>
      </c>
      <c r="R1292" s="3">
        <f>IFERROR(zacks_custom_screen_2023_05_31[[#This Row],[Price]]/zacks_custom_screen_2023_05_31[[#This Row],[EPS1]], "")</f>
        <v>-31.736842105263158</v>
      </c>
      <c r="S1292" s="3" t="str">
        <f>IFERROR(zacks_custom_screen_2023_05_31[[#This Row],[Price]]/zacks_custom_screen_2023_05_31[[#This Row],[EPS2]], "")</f>
        <v/>
      </c>
      <c r="T1292" s="3">
        <f>IFERROR(zacks_custom_screen_2023_05_31[[#This Row],[PE1]]/(zacks_custom_screen_2023_05_31[[#This Row],[EG1]]*100), "")</f>
        <v>-0.60451127819548867</v>
      </c>
      <c r="U1292" s="3" t="str">
        <f>IFERROR(zacks_custom_screen_2023_05_31[[#This Row],[PE2]]/(zacks_custom_screen_2023_05_31[[#This Row],[EG2]]*100), "")</f>
        <v/>
      </c>
      <c r="V1292"/>
      <c r="W1292"/>
      <c r="X1292"/>
    </row>
    <row r="1293" spans="2:24" hidden="1" x14ac:dyDescent="0.25">
      <c r="B1293" t="s">
        <v>2720</v>
      </c>
      <c r="C1293">
        <v>6007.62</v>
      </c>
      <c r="D1293" t="s">
        <v>2719</v>
      </c>
      <c r="E1293" t="s">
        <v>13</v>
      </c>
      <c r="F1293" t="s">
        <v>18</v>
      </c>
      <c r="G1293" t="s">
        <v>231</v>
      </c>
      <c r="H1293">
        <v>12</v>
      </c>
      <c r="I1293">
        <v>202212</v>
      </c>
      <c r="J1293" s="1">
        <v>61.33</v>
      </c>
      <c r="K1293" s="1">
        <v>6.48</v>
      </c>
      <c r="L1293" s="1">
        <v>5.82</v>
      </c>
      <c r="M1293" s="1">
        <v>6.03</v>
      </c>
      <c r="N1293" s="1">
        <f>INDEX(Data!Z:Z,MATCH(zacks_custom_screen_2023_05_31[[#This Row],[Company Name]] &amp; "*", Data!Y:Y,0))</f>
        <v>326121</v>
      </c>
      <c r="O1293" s="1">
        <f>INDEX(Data!AA:AA,MATCH(zacks_custom_screen_2023_05_31[[#This Row],[Company Name]] &amp; "*", Data!Y:Y,0))</f>
        <v>322220</v>
      </c>
      <c r="P1293" s="2">
        <f>IFERROR((zacks_custom_screen_2023_05_31[[#This Row],[EPS1]]-zacks_custom_screen_2023_05_31[[#This Row],[EPS0]])/ABS(zacks_custom_screen_2023_05_31[[#This Row],[EPS0]]), "")</f>
        <v>-0.10185185185185187</v>
      </c>
      <c r="Q1293" s="2">
        <f>IFERROR((zacks_custom_screen_2023_05_31[[#This Row],[EPS2]]-zacks_custom_screen_2023_05_31[[#This Row],[EPS1]])/ABS(zacks_custom_screen_2023_05_31[[#This Row],[EPS1]]), "")</f>
        <v>3.6082474226804113E-2</v>
      </c>
      <c r="R1293" s="3">
        <f>IFERROR(zacks_custom_screen_2023_05_31[[#This Row],[Price]]/zacks_custom_screen_2023_05_31[[#This Row],[EPS1]], "")</f>
        <v>10.537800687285223</v>
      </c>
      <c r="S1293" s="3">
        <f>IFERROR(zacks_custom_screen_2023_05_31[[#This Row],[Price]]/zacks_custom_screen_2023_05_31[[#This Row],[EPS2]], "")</f>
        <v>10.170812603648423</v>
      </c>
      <c r="T1293" s="3">
        <f>IFERROR(zacks_custom_screen_2023_05_31[[#This Row],[PE1]]/(zacks_custom_screen_2023_05_31[[#This Row],[EG1]]*100), "")</f>
        <v>-1.0346204311152762</v>
      </c>
      <c r="U1293" s="3">
        <f>IFERROR(zacks_custom_screen_2023_05_31[[#This Row],[PE2]]/(zacks_custom_screen_2023_05_31[[#This Row],[EG2]]*100), "")</f>
        <v>2.8187680644397064</v>
      </c>
      <c r="V1293"/>
      <c r="W1293"/>
      <c r="X1293"/>
    </row>
    <row r="1294" spans="2:24" hidden="1" x14ac:dyDescent="0.25">
      <c r="B1294" t="s">
        <v>2722</v>
      </c>
      <c r="C1294">
        <v>116932.14</v>
      </c>
      <c r="D1294" t="s">
        <v>2721</v>
      </c>
      <c r="E1294" t="s">
        <v>13</v>
      </c>
      <c r="F1294" t="s">
        <v>330</v>
      </c>
      <c r="G1294" t="s">
        <v>982</v>
      </c>
      <c r="H1294">
        <v>3</v>
      </c>
      <c r="I1294">
        <v>202303</v>
      </c>
      <c r="J1294" s="1">
        <v>94.76</v>
      </c>
      <c r="K1294" s="1">
        <v>5.45</v>
      </c>
      <c r="L1294" s="1">
        <v>5.65</v>
      </c>
      <c r="M1294" s="1">
        <v>6.61</v>
      </c>
      <c r="N1294" s="1">
        <f>INDEX(Data!Z:Z,MATCH(zacks_custom_screen_2023_05_31[[#This Row],[Company Name]] &amp; "*", Data!Y:Y,0))</f>
        <v>334614</v>
      </c>
      <c r="O1294" s="1">
        <f>INDEX(Data!AA:AA,MATCH(zacks_custom_screen_2023_05_31[[#This Row],[Company Name]] &amp; "*", Data!Y:Y,0))</f>
        <v>423990</v>
      </c>
      <c r="P1294" s="2">
        <f>IFERROR((zacks_custom_screen_2023_05_31[[#This Row],[EPS1]]-zacks_custom_screen_2023_05_31[[#This Row],[EPS0]])/ABS(zacks_custom_screen_2023_05_31[[#This Row],[EPS0]]), "")</f>
        <v>3.6697247706422048E-2</v>
      </c>
      <c r="Q1294" s="2">
        <f>IFERROR((zacks_custom_screen_2023_05_31[[#This Row],[EPS2]]-zacks_custom_screen_2023_05_31[[#This Row],[EPS1]])/ABS(zacks_custom_screen_2023_05_31[[#This Row],[EPS1]]), "")</f>
        <v>0.16991150442477873</v>
      </c>
      <c r="R1294" s="3">
        <f>IFERROR(zacks_custom_screen_2023_05_31[[#This Row],[Price]]/zacks_custom_screen_2023_05_31[[#This Row],[EPS1]], "")</f>
        <v>16.771681415929205</v>
      </c>
      <c r="S1294" s="3">
        <f>IFERROR(zacks_custom_screen_2023_05_31[[#This Row],[Price]]/zacks_custom_screen_2023_05_31[[#This Row],[EPS2]], "")</f>
        <v>14.335854765506808</v>
      </c>
      <c r="T1294" s="3">
        <f>IFERROR(zacks_custom_screen_2023_05_31[[#This Row],[PE1]]/(zacks_custom_screen_2023_05_31[[#This Row],[EG1]]*100), "")</f>
        <v>4.5702831858407045</v>
      </c>
      <c r="U1294" s="3">
        <f>IFERROR(zacks_custom_screen_2023_05_31[[#This Row],[PE2]]/(zacks_custom_screen_2023_05_31[[#This Row],[EG2]]*100), "")</f>
        <v>0.84372478567826537</v>
      </c>
      <c r="V1294"/>
      <c r="W1294"/>
      <c r="X1294"/>
    </row>
    <row r="1295" spans="2:24" hidden="1" x14ac:dyDescent="0.25">
      <c r="B1295" t="s">
        <v>2724</v>
      </c>
      <c r="C1295">
        <v>3004.4</v>
      </c>
      <c r="D1295" t="s">
        <v>2723</v>
      </c>
      <c r="E1295" t="s">
        <v>13</v>
      </c>
      <c r="F1295" t="s">
        <v>330</v>
      </c>
      <c r="G1295" t="s">
        <v>2501</v>
      </c>
      <c r="H1295">
        <v>9</v>
      </c>
      <c r="I1295">
        <v>202209</v>
      </c>
      <c r="J1295" s="1">
        <v>73.27</v>
      </c>
      <c r="K1295" s="1">
        <v>1.36</v>
      </c>
      <c r="L1295" s="1">
        <v>0.99</v>
      </c>
      <c r="M1295" s="1">
        <v>2.46</v>
      </c>
      <c r="N1295" s="1">
        <f>INDEX(Data!Z:Z,MATCH(zacks_custom_screen_2023_05_31[[#This Row],[Company Name]] &amp; "*", Data!Y:Y,0))</f>
        <v>335210</v>
      </c>
      <c r="O1295" s="1">
        <f>INDEX(Data!AA:AA,MATCH(zacks_custom_screen_2023_05_31[[#This Row],[Company Name]] &amp; "*", Data!Y:Y,0))</f>
        <v>449210</v>
      </c>
      <c r="P1295" s="2">
        <f>IFERROR((zacks_custom_screen_2023_05_31[[#This Row],[EPS1]]-zacks_custom_screen_2023_05_31[[#This Row],[EPS0]])/ABS(zacks_custom_screen_2023_05_31[[#This Row],[EPS0]]), "")</f>
        <v>-0.2720588235294118</v>
      </c>
      <c r="Q1295" s="2">
        <f>IFERROR((zacks_custom_screen_2023_05_31[[#This Row],[EPS2]]-zacks_custom_screen_2023_05_31[[#This Row],[EPS1]])/ABS(zacks_custom_screen_2023_05_31[[#This Row],[EPS1]]), "")</f>
        <v>1.4848484848484849</v>
      </c>
      <c r="R1295" s="3">
        <f>IFERROR(zacks_custom_screen_2023_05_31[[#This Row],[Price]]/zacks_custom_screen_2023_05_31[[#This Row],[EPS1]], "")</f>
        <v>74.01010101010101</v>
      </c>
      <c r="S1295" s="3">
        <f>IFERROR(zacks_custom_screen_2023_05_31[[#This Row],[Price]]/zacks_custom_screen_2023_05_31[[#This Row],[EPS2]], "")</f>
        <v>29.784552845528456</v>
      </c>
      <c r="T1295" s="3">
        <f>IFERROR(zacks_custom_screen_2023_05_31[[#This Row],[PE1]]/(zacks_custom_screen_2023_05_31[[#This Row],[EG1]]*100), "")</f>
        <v>-2.7203712803712801</v>
      </c>
      <c r="U1295" s="3">
        <f>IFERROR(zacks_custom_screen_2023_05_31[[#This Row],[PE2]]/(zacks_custom_screen_2023_05_31[[#This Row],[EG2]]*100), "")</f>
        <v>0.2005898456943753</v>
      </c>
      <c r="V1295"/>
      <c r="W1295"/>
      <c r="X1295"/>
    </row>
    <row r="1296" spans="2:24" hidden="1" x14ac:dyDescent="0.25">
      <c r="B1296" t="s">
        <v>2726</v>
      </c>
      <c r="C1296">
        <v>33847.410000000003</v>
      </c>
      <c r="D1296" t="s">
        <v>2725</v>
      </c>
      <c r="E1296" t="s">
        <v>13</v>
      </c>
      <c r="F1296" t="s">
        <v>37</v>
      </c>
      <c r="G1296" t="s">
        <v>98</v>
      </c>
      <c r="H1296">
        <v>12</v>
      </c>
      <c r="I1296">
        <v>202212</v>
      </c>
      <c r="J1296" s="1">
        <v>103.51</v>
      </c>
      <c r="K1296" s="1">
        <v>11.87</v>
      </c>
      <c r="L1296" s="1">
        <v>12.02</v>
      </c>
      <c r="M1296" s="1">
        <v>12.3</v>
      </c>
      <c r="N1296" s="1">
        <f>INDEX(Data!Z:Z,MATCH(zacks_custom_screen_2023_05_31[[#This Row],[Company Name]] &amp; "*", Data!Y:Y,0))</f>
        <v>531110</v>
      </c>
      <c r="O1296" s="1">
        <f>INDEX(Data!AA:AA,MATCH(zacks_custom_screen_2023_05_31[[#This Row],[Company Name]] &amp; "*", Data!Y:Y,0))</f>
        <v>531312</v>
      </c>
      <c r="P1296" s="2">
        <f>IFERROR((zacks_custom_screen_2023_05_31[[#This Row],[EPS1]]-zacks_custom_screen_2023_05_31[[#This Row],[EPS0]])/ABS(zacks_custom_screen_2023_05_31[[#This Row],[EPS0]]), "")</f>
        <v>1.2636899747262035E-2</v>
      </c>
      <c r="Q1296" s="2">
        <f>IFERROR((zacks_custom_screen_2023_05_31[[#This Row],[EPS2]]-zacks_custom_screen_2023_05_31[[#This Row],[EPS1]])/ABS(zacks_custom_screen_2023_05_31[[#This Row],[EPS1]]), "")</f>
        <v>2.3294509151414403E-2</v>
      </c>
      <c r="R1296" s="3">
        <f>IFERROR(zacks_custom_screen_2023_05_31[[#This Row],[Price]]/zacks_custom_screen_2023_05_31[[#This Row],[EPS1]], "")</f>
        <v>8.6114808652246264</v>
      </c>
      <c r="S1296" s="3">
        <f>IFERROR(zacks_custom_screen_2023_05_31[[#This Row],[Price]]/zacks_custom_screen_2023_05_31[[#This Row],[EPS2]], "")</f>
        <v>8.4154471544715452</v>
      </c>
      <c r="T1296" s="3">
        <f>IFERROR(zacks_custom_screen_2023_05_31[[#This Row],[PE1]]/(zacks_custom_screen_2023_05_31[[#This Row],[EG1]]*100), "")</f>
        <v>6.8145518580144042</v>
      </c>
      <c r="U1296" s="3">
        <f>IFERROR(zacks_custom_screen_2023_05_31[[#This Row],[PE2]]/(zacks_custom_screen_2023_05_31[[#This Row],[EG2]]*100), "")</f>
        <v>3.6126312427409846</v>
      </c>
      <c r="V1296"/>
      <c r="W1296"/>
      <c r="X1296"/>
    </row>
    <row r="1297" spans="2:24" hidden="1" x14ac:dyDescent="0.25">
      <c r="B1297" t="s">
        <v>2728</v>
      </c>
      <c r="C1297">
        <v>117314.26</v>
      </c>
      <c r="D1297" t="s">
        <v>2727</v>
      </c>
      <c r="E1297" t="s">
        <v>13</v>
      </c>
      <c r="F1297" t="s">
        <v>85</v>
      </c>
      <c r="G1297" t="s">
        <v>507</v>
      </c>
      <c r="H1297">
        <v>12</v>
      </c>
      <c r="I1297">
        <v>202212</v>
      </c>
      <c r="J1297" s="1">
        <v>364.33</v>
      </c>
      <c r="K1297" s="1">
        <v>11.19</v>
      </c>
      <c r="L1297" s="1">
        <v>12.5</v>
      </c>
      <c r="M1297" s="1">
        <v>14.37</v>
      </c>
      <c r="N1297" s="1">
        <f>INDEX(Data!Z:Z,MATCH(zacks_custom_screen_2023_05_31[[#This Row],[Company Name]] &amp; "*", Data!Y:Y,0))</f>
        <v>561450</v>
      </c>
      <c r="O1297" s="1">
        <f>INDEX(Data!AA:AA,MATCH(zacks_custom_screen_2023_05_31[[#This Row],[Company Name]] &amp; "*", Data!Y:Y,0))</f>
        <v>523940</v>
      </c>
      <c r="P1297" s="2">
        <f>IFERROR((zacks_custom_screen_2023_05_31[[#This Row],[EPS1]]-zacks_custom_screen_2023_05_31[[#This Row],[EPS0]])/ABS(zacks_custom_screen_2023_05_31[[#This Row],[EPS0]]), "")</f>
        <v>0.11706881143878468</v>
      </c>
      <c r="Q1297" s="2">
        <f>IFERROR((zacks_custom_screen_2023_05_31[[#This Row],[EPS2]]-zacks_custom_screen_2023_05_31[[#This Row],[EPS1]])/ABS(zacks_custom_screen_2023_05_31[[#This Row],[EPS1]]), "")</f>
        <v>0.14959999999999993</v>
      </c>
      <c r="R1297" s="3">
        <f>IFERROR(zacks_custom_screen_2023_05_31[[#This Row],[Price]]/zacks_custom_screen_2023_05_31[[#This Row],[EPS1]], "")</f>
        <v>29.1464</v>
      </c>
      <c r="S1297" s="3">
        <f>IFERROR(zacks_custom_screen_2023_05_31[[#This Row],[Price]]/zacks_custom_screen_2023_05_31[[#This Row],[EPS2]], "")</f>
        <v>25.353514265831596</v>
      </c>
      <c r="T1297" s="3">
        <f>IFERROR(zacks_custom_screen_2023_05_31[[#This Row],[PE1]]/(zacks_custom_screen_2023_05_31[[#This Row],[EG1]]*100), "")</f>
        <v>2.4896810381679377</v>
      </c>
      <c r="U1297" s="3">
        <f>IFERROR(zacks_custom_screen_2023_05_31[[#This Row],[PE2]]/(zacks_custom_screen_2023_05_31[[#This Row],[EG2]]*100), "")</f>
        <v>1.6947536273951611</v>
      </c>
      <c r="V1297"/>
      <c r="W1297"/>
      <c r="X1297"/>
    </row>
    <row r="1298" spans="2:24" hidden="1" x14ac:dyDescent="0.25">
      <c r="B1298" t="s">
        <v>2730</v>
      </c>
      <c r="C1298">
        <v>16419.240000000002</v>
      </c>
      <c r="D1298" t="s">
        <v>2729</v>
      </c>
      <c r="E1298" t="s">
        <v>22</v>
      </c>
      <c r="F1298" t="s">
        <v>14</v>
      </c>
      <c r="G1298" t="s">
        <v>201</v>
      </c>
      <c r="H1298">
        <v>1</v>
      </c>
      <c r="I1298">
        <v>202301</v>
      </c>
      <c r="J1298" s="1">
        <v>99.15</v>
      </c>
      <c r="K1298" s="1">
        <v>2.69</v>
      </c>
      <c r="L1298" s="1">
        <v>2.8</v>
      </c>
      <c r="M1298" s="1">
        <v>3.36</v>
      </c>
      <c r="N1298" s="1" t="e">
        <f>INDEX(Data!Z:Z,MATCH(zacks_custom_screen_2023_05_31[[#This Row],[Company Name]] &amp; "*", Data!Y:Y,0))</f>
        <v>#N/A</v>
      </c>
      <c r="O1298" s="1" t="e">
        <f>INDEX(Data!AA:AA,MATCH(zacks_custom_screen_2023_05_31[[#This Row],[Company Name]] &amp; "*", Data!Y:Y,0))</f>
        <v>#N/A</v>
      </c>
      <c r="P1298" s="2">
        <f>IFERROR((zacks_custom_screen_2023_05_31[[#This Row],[EPS1]]-zacks_custom_screen_2023_05_31[[#This Row],[EPS0]])/ABS(zacks_custom_screen_2023_05_31[[#This Row],[EPS0]]), "")</f>
        <v>4.0892193308550137E-2</v>
      </c>
      <c r="Q1298" s="2">
        <f>IFERROR((zacks_custom_screen_2023_05_31[[#This Row],[EPS2]]-zacks_custom_screen_2023_05_31[[#This Row],[EPS1]])/ABS(zacks_custom_screen_2023_05_31[[#This Row],[EPS1]]), "")</f>
        <v>0.20000000000000004</v>
      </c>
      <c r="R1298" s="3">
        <f>IFERROR(zacks_custom_screen_2023_05_31[[#This Row],[Price]]/zacks_custom_screen_2023_05_31[[#This Row],[EPS1]], "")</f>
        <v>35.410714285714292</v>
      </c>
      <c r="S1298" s="3">
        <f>IFERROR(zacks_custom_screen_2023_05_31[[#This Row],[Price]]/zacks_custom_screen_2023_05_31[[#This Row],[EPS2]], "")</f>
        <v>29.508928571428573</v>
      </c>
      <c r="T1298" s="3">
        <f>IFERROR(zacks_custom_screen_2023_05_31[[#This Row],[PE1]]/(zacks_custom_screen_2023_05_31[[#This Row],[EG1]]*100), "")</f>
        <v>8.6595292207792323</v>
      </c>
      <c r="U1298" s="3">
        <f>IFERROR(zacks_custom_screen_2023_05_31[[#This Row],[PE2]]/(zacks_custom_screen_2023_05_31[[#This Row],[EG2]]*100), "")</f>
        <v>1.4754464285714284</v>
      </c>
      <c r="V1298"/>
      <c r="W1298"/>
      <c r="X1298"/>
    </row>
    <row r="1299" spans="2:24" hidden="1" x14ac:dyDescent="0.25">
      <c r="B1299" t="s">
        <v>2732</v>
      </c>
      <c r="C1299">
        <v>28151.5</v>
      </c>
      <c r="D1299" t="s">
        <v>2731</v>
      </c>
      <c r="E1299" t="s">
        <v>13</v>
      </c>
      <c r="F1299" t="s">
        <v>85</v>
      </c>
      <c r="G1299" t="s">
        <v>286</v>
      </c>
      <c r="H1299">
        <v>12</v>
      </c>
      <c r="I1299">
        <v>202212</v>
      </c>
      <c r="J1299" s="1">
        <v>148.01</v>
      </c>
      <c r="K1299" s="1">
        <v>-3.09</v>
      </c>
      <c r="L1299" s="1">
        <v>-3.02</v>
      </c>
      <c r="M1299" s="1">
        <v>-0.77</v>
      </c>
      <c r="N1299" s="1" t="e">
        <f>INDEX(Data!Z:Z,MATCH(zacks_custom_screen_2023_05_31[[#This Row],[Company Name]] &amp; "*", Data!Y:Y,0))</f>
        <v>#N/A</v>
      </c>
      <c r="O1299" s="1" t="e">
        <f>INDEX(Data!AA:AA,MATCH(zacks_custom_screen_2023_05_31[[#This Row],[Company Name]] &amp; "*", Data!Y:Y,0))</f>
        <v>#N/A</v>
      </c>
      <c r="P1299" s="2">
        <f>IFERROR((zacks_custom_screen_2023_05_31[[#This Row],[EPS1]]-zacks_custom_screen_2023_05_31[[#This Row],[EPS0]])/ABS(zacks_custom_screen_2023_05_31[[#This Row],[EPS0]]), "")</f>
        <v>2.2653721682847846E-2</v>
      </c>
      <c r="Q1299" s="2">
        <f>IFERROR((zacks_custom_screen_2023_05_31[[#This Row],[EPS2]]-zacks_custom_screen_2023_05_31[[#This Row],[EPS1]])/ABS(zacks_custom_screen_2023_05_31[[#This Row],[EPS1]]), "")</f>
        <v>0.74503311258278149</v>
      </c>
      <c r="R1299" s="3">
        <f>IFERROR(zacks_custom_screen_2023_05_31[[#This Row],[Price]]/zacks_custom_screen_2023_05_31[[#This Row],[EPS1]], "")</f>
        <v>-49.009933774834437</v>
      </c>
      <c r="S1299" s="3">
        <f>IFERROR(zacks_custom_screen_2023_05_31[[#This Row],[Price]]/zacks_custom_screen_2023_05_31[[#This Row],[EPS2]], "")</f>
        <v>-192.22077922077921</v>
      </c>
      <c r="T1299" s="3">
        <f>IFERROR(zacks_custom_screen_2023_05_31[[#This Row],[PE1]]/(zacks_custom_screen_2023_05_31[[#This Row],[EG1]]*100), "")</f>
        <v>-21.634385052034109</v>
      </c>
      <c r="U1299" s="3">
        <f>IFERROR(zacks_custom_screen_2023_05_31[[#This Row],[PE2]]/(zacks_custom_screen_2023_05_31[[#This Row],[EG2]]*100), "")</f>
        <v>-2.5800300144300143</v>
      </c>
      <c r="V1299"/>
      <c r="W1299"/>
      <c r="X1299"/>
    </row>
    <row r="1300" spans="2:24" hidden="1" x14ac:dyDescent="0.25">
      <c r="B1300" t="s">
        <v>2734</v>
      </c>
      <c r="C1300">
        <v>5769.25</v>
      </c>
      <c r="D1300" t="s">
        <v>2733</v>
      </c>
      <c r="E1300" t="s">
        <v>22</v>
      </c>
      <c r="F1300" t="s">
        <v>85</v>
      </c>
      <c r="G1300" t="s">
        <v>145</v>
      </c>
      <c r="H1300">
        <v>12</v>
      </c>
      <c r="I1300">
        <v>202212</v>
      </c>
      <c r="J1300" s="1">
        <v>157.91999999999999</v>
      </c>
      <c r="K1300" s="1">
        <v>2.35</v>
      </c>
      <c r="L1300" s="1">
        <v>2.68</v>
      </c>
      <c r="M1300" s="1">
        <v>3.13</v>
      </c>
      <c r="N1300" s="1" t="e">
        <f>INDEX(Data!Z:Z,MATCH(zacks_custom_screen_2023_05_31[[#This Row],[Company Name]] &amp; "*", Data!Y:Y,0))</f>
        <v>#N/A</v>
      </c>
      <c r="O1300" s="1" t="e">
        <f>INDEX(Data!AA:AA,MATCH(zacks_custom_screen_2023_05_31[[#This Row],[Company Name]] &amp; "*", Data!Y:Y,0))</f>
        <v>#N/A</v>
      </c>
      <c r="P1300" s="2">
        <f>IFERROR((zacks_custom_screen_2023_05_31[[#This Row],[EPS1]]-zacks_custom_screen_2023_05_31[[#This Row],[EPS0]])/ABS(zacks_custom_screen_2023_05_31[[#This Row],[EPS0]]), "")</f>
        <v>0.14042553191489365</v>
      </c>
      <c r="Q1300" s="2">
        <f>IFERROR((zacks_custom_screen_2023_05_31[[#This Row],[EPS2]]-zacks_custom_screen_2023_05_31[[#This Row],[EPS1]])/ABS(zacks_custom_screen_2023_05_31[[#This Row],[EPS1]]), "")</f>
        <v>0.16791044776119393</v>
      </c>
      <c r="R1300" s="3">
        <f>IFERROR(zacks_custom_screen_2023_05_31[[#This Row],[Price]]/zacks_custom_screen_2023_05_31[[#This Row],[EPS1]], "")</f>
        <v>58.925373134328353</v>
      </c>
      <c r="S1300" s="3">
        <f>IFERROR(zacks_custom_screen_2023_05_31[[#This Row],[Price]]/zacks_custom_screen_2023_05_31[[#This Row],[EPS2]], "")</f>
        <v>50.453674121405747</v>
      </c>
      <c r="T1300" s="3">
        <f>IFERROR(zacks_custom_screen_2023_05_31[[#This Row],[PE1]]/(zacks_custom_screen_2023_05_31[[#This Row],[EG1]]*100), "")</f>
        <v>4.1962008141112603</v>
      </c>
      <c r="U1300" s="3">
        <f>IFERROR(zacks_custom_screen_2023_05_31[[#This Row],[PE2]]/(zacks_custom_screen_2023_05_31[[#This Row],[EG2]]*100), "")</f>
        <v>3.0047965921192774</v>
      </c>
      <c r="V1300"/>
      <c r="W1300"/>
      <c r="X1300"/>
    </row>
    <row r="1301" spans="2:24" hidden="1" x14ac:dyDescent="0.25">
      <c r="B1301" t="s">
        <v>2736</v>
      </c>
      <c r="C1301">
        <v>3505.01</v>
      </c>
      <c r="D1301" t="s">
        <v>2735</v>
      </c>
      <c r="E1301" t="s">
        <v>13</v>
      </c>
      <c r="F1301" t="s">
        <v>85</v>
      </c>
      <c r="G1301" t="s">
        <v>286</v>
      </c>
      <c r="H1301">
        <v>12</v>
      </c>
      <c r="I1301">
        <v>202212</v>
      </c>
      <c r="J1301" s="1">
        <v>77.03</v>
      </c>
      <c r="K1301" s="1">
        <v>3.1</v>
      </c>
      <c r="L1301" s="1">
        <v>3.92</v>
      </c>
      <c r="M1301" s="1">
        <v>4.3499999999999996</v>
      </c>
      <c r="N1301" s="1" t="e">
        <f>INDEX(Data!Z:Z,MATCH(zacks_custom_screen_2023_05_31[[#This Row],[Company Name]] &amp; "*", Data!Y:Y,0))</f>
        <v>#N/A</v>
      </c>
      <c r="O1301" s="1" t="e">
        <f>INDEX(Data!AA:AA,MATCH(zacks_custom_screen_2023_05_31[[#This Row],[Company Name]] &amp; "*", Data!Y:Y,0))</f>
        <v>#N/A</v>
      </c>
      <c r="P1301" s="2">
        <f>IFERROR((zacks_custom_screen_2023_05_31[[#This Row],[EPS1]]-zacks_custom_screen_2023_05_31[[#This Row],[EPS0]])/ABS(zacks_custom_screen_2023_05_31[[#This Row],[EPS0]]), "")</f>
        <v>0.26451612903225802</v>
      </c>
      <c r="Q1301" s="2">
        <f>IFERROR((zacks_custom_screen_2023_05_31[[#This Row],[EPS2]]-zacks_custom_screen_2023_05_31[[#This Row],[EPS1]])/ABS(zacks_custom_screen_2023_05_31[[#This Row],[EPS1]]), "")</f>
        <v>0.10969387755102034</v>
      </c>
      <c r="R1301" s="3">
        <f>IFERROR(zacks_custom_screen_2023_05_31[[#This Row],[Price]]/zacks_custom_screen_2023_05_31[[#This Row],[EPS1]], "")</f>
        <v>19.650510204081634</v>
      </c>
      <c r="S1301" s="3">
        <f>IFERROR(zacks_custom_screen_2023_05_31[[#This Row],[Price]]/zacks_custom_screen_2023_05_31[[#This Row],[EPS2]], "")</f>
        <v>17.708045977011494</v>
      </c>
      <c r="T1301" s="3">
        <f>IFERROR(zacks_custom_screen_2023_05_31[[#This Row],[PE1]]/(zacks_custom_screen_2023_05_31[[#This Row],[EG1]]*100), "")</f>
        <v>0.74288514186162291</v>
      </c>
      <c r="U1301" s="3">
        <f>IFERROR(zacks_custom_screen_2023_05_31[[#This Row],[PE2]]/(zacks_custom_screen_2023_05_31[[#This Row],[EG2]]*100), "")</f>
        <v>1.6143148890670955</v>
      </c>
      <c r="V1301"/>
      <c r="W1301"/>
      <c r="X1301"/>
    </row>
    <row r="1302" spans="2:24" hidden="1" x14ac:dyDescent="0.25">
      <c r="B1302" t="s">
        <v>2737</v>
      </c>
      <c r="C1302">
        <v>395633.09</v>
      </c>
      <c r="D1302" t="s">
        <v>90</v>
      </c>
      <c r="E1302" t="s">
        <v>13</v>
      </c>
      <c r="F1302" t="s">
        <v>37</v>
      </c>
      <c r="G1302" t="s">
        <v>92</v>
      </c>
      <c r="H1302">
        <v>12</v>
      </c>
      <c r="I1302">
        <v>202212</v>
      </c>
      <c r="J1302" s="1">
        <v>420.18</v>
      </c>
      <c r="K1302" s="1"/>
      <c r="N1302" s="1" t="str">
        <f>INDEX(Data!Z:Z,MATCH(zacks_custom_screen_2023_05_31[[#This Row],[Company Name]] &amp; "*", Data!Y:Y,0))</f>
        <v>Naics1</v>
      </c>
      <c r="O1302" s="1" t="str">
        <f>INDEX(Data!AA:AA,MATCH(zacks_custom_screen_2023_05_31[[#This Row],[Company Name]] &amp; "*", Data!Y:Y,0))</f>
        <v>Nacis2</v>
      </c>
      <c r="P1302" s="2" t="str">
        <f>IFERROR((zacks_custom_screen_2023_05_31[[#This Row],[EPS1]]-zacks_custom_screen_2023_05_31[[#This Row],[EPS0]])/ABS(zacks_custom_screen_2023_05_31[[#This Row],[EPS0]]), "")</f>
        <v/>
      </c>
      <c r="Q1302" s="2" t="str">
        <f>IFERROR((zacks_custom_screen_2023_05_31[[#This Row],[EPS2]]-zacks_custom_screen_2023_05_31[[#This Row],[EPS1]])/ABS(zacks_custom_screen_2023_05_31[[#This Row],[EPS1]]), "")</f>
        <v/>
      </c>
      <c r="R1302" s="3" t="str">
        <f>IFERROR(zacks_custom_screen_2023_05_31[[#This Row],[Price]]/zacks_custom_screen_2023_05_31[[#This Row],[EPS1]], "")</f>
        <v/>
      </c>
      <c r="S1302" s="3" t="str">
        <f>IFERROR(zacks_custom_screen_2023_05_31[[#This Row],[Price]]/zacks_custom_screen_2023_05_31[[#This Row],[EPS2]], "")</f>
        <v/>
      </c>
      <c r="T1302" s="3" t="str">
        <f>IFERROR(zacks_custom_screen_2023_05_31[[#This Row],[PE1]]/(zacks_custom_screen_2023_05_31[[#This Row],[EG1]]*100), "")</f>
        <v/>
      </c>
      <c r="U1302" s="3" t="str">
        <f>IFERROR(zacks_custom_screen_2023_05_31[[#This Row],[PE2]]/(zacks_custom_screen_2023_05_31[[#This Row],[EG2]]*100), "")</f>
        <v/>
      </c>
      <c r="V1302"/>
      <c r="W1302"/>
      <c r="X1302"/>
    </row>
    <row r="1303" spans="2:24" x14ac:dyDescent="0.25">
      <c r="B1303" t="s">
        <v>1644</v>
      </c>
      <c r="C1303">
        <v>36859.339999999997</v>
      </c>
      <c r="D1303" t="s">
        <v>1643</v>
      </c>
      <c r="E1303" t="s">
        <v>13</v>
      </c>
      <c r="F1303" t="s">
        <v>85</v>
      </c>
      <c r="G1303" t="s">
        <v>286</v>
      </c>
      <c r="H1303">
        <v>12</v>
      </c>
      <c r="I1303">
        <v>202212</v>
      </c>
      <c r="J1303" s="1">
        <v>198.65</v>
      </c>
      <c r="K1303" s="1">
        <v>10.16</v>
      </c>
      <c r="L1303" s="1">
        <v>10.41</v>
      </c>
      <c r="M1303" s="1">
        <v>11.78</v>
      </c>
      <c r="N1303" s="1">
        <f>INDEX(Data!Z:Z,MATCH(zacks_custom_screen_2023_05_31[[#This Row],[Company Name]] &amp; "*", Data!Y:Y,0))</f>
        <v>541715</v>
      </c>
      <c r="O1303" s="1">
        <f>INDEX(Data!AA:AA,MATCH(zacks_custom_screen_2023_05_31[[#This Row],[Company Name]] &amp; "*", Data!Y:Y,0))</f>
        <v>0</v>
      </c>
      <c r="P1303" s="2">
        <f>IFERROR((zacks_custom_screen_2023_05_31[[#This Row],[EPS1]]-zacks_custom_screen_2023_05_31[[#This Row],[EPS0]])/ABS(zacks_custom_screen_2023_05_31[[#This Row],[EPS0]]), "")</f>
        <v>2.4606299212598423E-2</v>
      </c>
      <c r="Q1303" s="2">
        <f>IFERROR((zacks_custom_screen_2023_05_31[[#This Row],[EPS2]]-zacks_custom_screen_2023_05_31[[#This Row],[EPS1]])/ABS(zacks_custom_screen_2023_05_31[[#This Row],[EPS1]]), "")</f>
        <v>0.13160422670509117</v>
      </c>
      <c r="R1303" s="3">
        <f>IFERROR(zacks_custom_screen_2023_05_31[[#This Row],[Price]]/zacks_custom_screen_2023_05_31[[#This Row],[EPS1]], "")</f>
        <v>19.082612872238233</v>
      </c>
      <c r="S1303" s="3">
        <f>IFERROR(zacks_custom_screen_2023_05_31[[#This Row],[Price]]/zacks_custom_screen_2023_05_31[[#This Row],[EPS2]], "")</f>
        <v>16.863327674023772</v>
      </c>
      <c r="T1303" s="3">
        <f>IFERROR(zacks_custom_screen_2023_05_31[[#This Row],[PE1]]/(zacks_custom_screen_2023_05_31[[#This Row],[EG1]]*100), "")</f>
        <v>7.755173871277619</v>
      </c>
      <c r="U1303" s="3">
        <f>IFERROR(zacks_custom_screen_2023_05_31[[#This Row],[PE2]]/(zacks_custom_screen_2023_05_31[[#This Row],[EG2]]*100), "")</f>
        <v>1.2813667232597634</v>
      </c>
      <c r="V1303"/>
      <c r="W1303"/>
      <c r="X1303"/>
    </row>
    <row r="1304" spans="2:24" hidden="1" x14ac:dyDescent="0.25">
      <c r="B1304" t="s">
        <v>2741</v>
      </c>
      <c r="C1304">
        <v>19100.599999999999</v>
      </c>
      <c r="D1304" t="s">
        <v>2740</v>
      </c>
      <c r="E1304" t="s">
        <v>13</v>
      </c>
      <c r="F1304" t="s">
        <v>130</v>
      </c>
      <c r="G1304" t="s">
        <v>685</v>
      </c>
      <c r="H1304">
        <v>12</v>
      </c>
      <c r="I1304">
        <v>202212</v>
      </c>
      <c r="J1304" s="1">
        <v>66.87</v>
      </c>
      <c r="K1304" s="1">
        <v>13.68</v>
      </c>
      <c r="L1304" s="1">
        <v>12.45</v>
      </c>
      <c r="M1304" s="1">
        <v>10</v>
      </c>
      <c r="N1304" s="1" t="e">
        <f>INDEX(Data!Z:Z,MATCH(zacks_custom_screen_2023_05_31[[#This Row],[Company Name]] &amp; "*", Data!Y:Y,0))</f>
        <v>#N/A</v>
      </c>
      <c r="O1304" s="1" t="e">
        <f>INDEX(Data!AA:AA,MATCH(zacks_custom_screen_2023_05_31[[#This Row],[Company Name]] &amp; "*", Data!Y:Y,0))</f>
        <v>#N/A</v>
      </c>
      <c r="P1304" s="2">
        <f>IFERROR((zacks_custom_screen_2023_05_31[[#This Row],[EPS1]]-zacks_custom_screen_2023_05_31[[#This Row],[EPS0]])/ABS(zacks_custom_screen_2023_05_31[[#This Row],[EPS0]]), "")</f>
        <v>-8.9912280701754416E-2</v>
      </c>
      <c r="Q1304" s="2">
        <f>IFERROR((zacks_custom_screen_2023_05_31[[#This Row],[EPS2]]-zacks_custom_screen_2023_05_31[[#This Row],[EPS1]])/ABS(zacks_custom_screen_2023_05_31[[#This Row],[EPS1]]), "")</f>
        <v>-0.19678714859437746</v>
      </c>
      <c r="R1304" s="3">
        <f>IFERROR(zacks_custom_screen_2023_05_31[[#This Row],[Price]]/zacks_custom_screen_2023_05_31[[#This Row],[EPS1]], "")</f>
        <v>5.3710843373493979</v>
      </c>
      <c r="S1304" s="3">
        <f>IFERROR(zacks_custom_screen_2023_05_31[[#This Row],[Price]]/zacks_custom_screen_2023_05_31[[#This Row],[EPS2]], "")</f>
        <v>6.6870000000000003</v>
      </c>
      <c r="T1304" s="3">
        <f>IFERROR(zacks_custom_screen_2023_05_31[[#This Row],[PE1]]/(zacks_custom_screen_2023_05_31[[#This Row],[EG1]]*100), "")</f>
        <v>-0.59736937995885964</v>
      </c>
      <c r="U1304" s="3">
        <f>IFERROR(zacks_custom_screen_2023_05_31[[#This Row],[PE2]]/(zacks_custom_screen_2023_05_31[[#This Row],[EG2]]*100), "")</f>
        <v>-0.33980877551020416</v>
      </c>
      <c r="V1304"/>
      <c r="W1304"/>
      <c r="X1304"/>
    </row>
    <row r="1305" spans="2:24" hidden="1" x14ac:dyDescent="0.25">
      <c r="B1305" t="s">
        <v>2743</v>
      </c>
      <c r="C1305">
        <v>3875.52</v>
      </c>
      <c r="D1305" t="s">
        <v>2742</v>
      </c>
      <c r="E1305" t="s">
        <v>13</v>
      </c>
      <c r="F1305" t="s">
        <v>14</v>
      </c>
      <c r="G1305" t="s">
        <v>1381</v>
      </c>
      <c r="H1305">
        <v>12</v>
      </c>
      <c r="I1305">
        <v>202212</v>
      </c>
      <c r="J1305" s="1">
        <v>28.68</v>
      </c>
      <c r="K1305" s="1">
        <v>-0.19</v>
      </c>
      <c r="L1305" s="1">
        <v>0.33</v>
      </c>
      <c r="M1305" s="1">
        <v>0.4</v>
      </c>
      <c r="N1305" s="1" t="e">
        <f>INDEX(Data!Z:Z,MATCH(zacks_custom_screen_2023_05_31[[#This Row],[Company Name]] &amp; "*", Data!Y:Y,0))</f>
        <v>#N/A</v>
      </c>
      <c r="O1305" s="1" t="e">
        <f>INDEX(Data!AA:AA,MATCH(zacks_custom_screen_2023_05_31[[#This Row],[Company Name]] &amp; "*", Data!Y:Y,0))</f>
        <v>#N/A</v>
      </c>
      <c r="P1305" s="2">
        <f>IFERROR((zacks_custom_screen_2023_05_31[[#This Row],[EPS1]]-zacks_custom_screen_2023_05_31[[#This Row],[EPS0]])/ABS(zacks_custom_screen_2023_05_31[[#This Row],[EPS0]]), "")</f>
        <v>2.736842105263158</v>
      </c>
      <c r="Q1305" s="2">
        <f>IFERROR((zacks_custom_screen_2023_05_31[[#This Row],[EPS2]]-zacks_custom_screen_2023_05_31[[#This Row],[EPS1]])/ABS(zacks_custom_screen_2023_05_31[[#This Row],[EPS1]]), "")</f>
        <v>0.21212121212121213</v>
      </c>
      <c r="R1305" s="3">
        <f>IFERROR(zacks_custom_screen_2023_05_31[[#This Row],[Price]]/zacks_custom_screen_2023_05_31[[#This Row],[EPS1]], "")</f>
        <v>86.909090909090907</v>
      </c>
      <c r="S1305" s="3">
        <f>IFERROR(zacks_custom_screen_2023_05_31[[#This Row],[Price]]/zacks_custom_screen_2023_05_31[[#This Row],[EPS2]], "")</f>
        <v>71.699999999999989</v>
      </c>
      <c r="T1305" s="3">
        <f>IFERROR(zacks_custom_screen_2023_05_31[[#This Row],[PE1]]/(zacks_custom_screen_2023_05_31[[#This Row],[EG1]]*100), "")</f>
        <v>0.31755244755244755</v>
      </c>
      <c r="U1305" s="3">
        <f>IFERROR(zacks_custom_screen_2023_05_31[[#This Row],[PE2]]/(zacks_custom_screen_2023_05_31[[#This Row],[EG2]]*100), "")</f>
        <v>3.3801428571428569</v>
      </c>
      <c r="V1305"/>
      <c r="W1305"/>
      <c r="X1305"/>
    </row>
    <row r="1306" spans="2:24" hidden="1" x14ac:dyDescent="0.25">
      <c r="B1306" t="s">
        <v>2745</v>
      </c>
      <c r="C1306">
        <v>3412.5</v>
      </c>
      <c r="D1306" t="s">
        <v>2744</v>
      </c>
      <c r="E1306" t="s">
        <v>13</v>
      </c>
      <c r="F1306" t="s">
        <v>118</v>
      </c>
      <c r="G1306" t="s">
        <v>347</v>
      </c>
      <c r="H1306">
        <v>9</v>
      </c>
      <c r="I1306">
        <v>202209</v>
      </c>
      <c r="J1306" s="1">
        <v>64.88</v>
      </c>
      <c r="K1306" s="1">
        <v>3.86</v>
      </c>
      <c r="L1306" s="1">
        <v>4.26</v>
      </c>
      <c r="M1306" s="1">
        <v>4.3099999999999996</v>
      </c>
      <c r="N1306" s="1">
        <f>INDEX(Data!Z:Z,MATCH(zacks_custom_screen_2023_05_31[[#This Row],[Company Name]] &amp; "*", Data!Y:Y,0))</f>
        <v>334515</v>
      </c>
      <c r="O1306" s="1">
        <f>INDEX(Data!AA:AA,MATCH(zacks_custom_screen_2023_05_31[[#This Row],[Company Name]] &amp; "*", Data!Y:Y,0))</f>
        <v>334519</v>
      </c>
      <c r="P1306" s="2">
        <f>IFERROR((zacks_custom_screen_2023_05_31[[#This Row],[EPS1]]-zacks_custom_screen_2023_05_31[[#This Row],[EPS0]])/ABS(zacks_custom_screen_2023_05_31[[#This Row],[EPS0]]), "")</f>
        <v>0.10362694300518133</v>
      </c>
      <c r="Q1306" s="2">
        <f>IFERROR((zacks_custom_screen_2023_05_31[[#This Row],[EPS2]]-zacks_custom_screen_2023_05_31[[#This Row],[EPS1]])/ABS(zacks_custom_screen_2023_05_31[[#This Row],[EPS1]]), "")</f>
        <v>1.1737089201877894E-2</v>
      </c>
      <c r="R1306" s="3">
        <f>IFERROR(zacks_custom_screen_2023_05_31[[#This Row],[Price]]/zacks_custom_screen_2023_05_31[[#This Row],[EPS1]], "")</f>
        <v>15.230046948356808</v>
      </c>
      <c r="S1306" s="3">
        <f>IFERROR(zacks_custom_screen_2023_05_31[[#This Row],[Price]]/zacks_custom_screen_2023_05_31[[#This Row],[EPS2]], "")</f>
        <v>15.053364269141532</v>
      </c>
      <c r="T1306" s="3">
        <f>IFERROR(zacks_custom_screen_2023_05_31[[#This Row],[PE1]]/(zacks_custom_screen_2023_05_31[[#This Row],[EG1]]*100), "")</f>
        <v>1.4696995305164322</v>
      </c>
      <c r="U1306" s="3">
        <f>IFERROR(zacks_custom_screen_2023_05_31[[#This Row],[PE2]]/(zacks_custom_screen_2023_05_31[[#This Row],[EG2]]*100), "")</f>
        <v>12.825466357308631</v>
      </c>
      <c r="V1306"/>
      <c r="W1306"/>
      <c r="X1306"/>
    </row>
    <row r="1307" spans="2:24" hidden="1" x14ac:dyDescent="0.25">
      <c r="B1307" t="s">
        <v>2747</v>
      </c>
      <c r="C1307">
        <v>13422.83</v>
      </c>
      <c r="D1307" t="s">
        <v>2746</v>
      </c>
      <c r="E1307" t="s">
        <v>22</v>
      </c>
      <c r="F1307" t="s">
        <v>330</v>
      </c>
      <c r="G1307" t="s">
        <v>331</v>
      </c>
      <c r="H1307">
        <v>12</v>
      </c>
      <c r="I1307">
        <v>202212</v>
      </c>
      <c r="J1307" s="1">
        <v>12.09</v>
      </c>
      <c r="K1307" s="1">
        <v>0.04</v>
      </c>
      <c r="L1307" s="1">
        <v>0.17</v>
      </c>
      <c r="M1307" s="1">
        <v>0.27</v>
      </c>
      <c r="N1307" s="1" t="e">
        <f>INDEX(Data!Z:Z,MATCH(zacks_custom_screen_2023_05_31[[#This Row],[Company Name]] &amp; "*", Data!Y:Y,0))</f>
        <v>#N/A</v>
      </c>
      <c r="O1307" s="1" t="e">
        <f>INDEX(Data!AA:AA,MATCH(zacks_custom_screen_2023_05_31[[#This Row],[Company Name]] &amp; "*", Data!Y:Y,0))</f>
        <v>#N/A</v>
      </c>
      <c r="P1307" s="2">
        <f>IFERROR((zacks_custom_screen_2023_05_31[[#This Row],[EPS1]]-zacks_custom_screen_2023_05_31[[#This Row],[EPS0]])/ABS(zacks_custom_screen_2023_05_31[[#This Row],[EPS0]]), "")</f>
        <v>3.25</v>
      </c>
      <c r="Q1307" s="2">
        <f>IFERROR((zacks_custom_screen_2023_05_31[[#This Row],[EPS2]]-zacks_custom_screen_2023_05_31[[#This Row],[EPS1]])/ABS(zacks_custom_screen_2023_05_31[[#This Row],[EPS1]]), "")</f>
        <v>0.58823529411764708</v>
      </c>
      <c r="R1307" s="3">
        <f>IFERROR(zacks_custom_screen_2023_05_31[[#This Row],[Price]]/zacks_custom_screen_2023_05_31[[#This Row],[EPS1]], "")</f>
        <v>71.117647058823522</v>
      </c>
      <c r="S1307" s="3">
        <f>IFERROR(zacks_custom_screen_2023_05_31[[#This Row],[Price]]/zacks_custom_screen_2023_05_31[[#This Row],[EPS2]], "")</f>
        <v>44.777777777777771</v>
      </c>
      <c r="T1307" s="3">
        <f>IFERROR(zacks_custom_screen_2023_05_31[[#This Row],[PE1]]/(zacks_custom_screen_2023_05_31[[#This Row],[EG1]]*100), "")</f>
        <v>0.21882352941176469</v>
      </c>
      <c r="U1307" s="3">
        <f>IFERROR(zacks_custom_screen_2023_05_31[[#This Row],[PE2]]/(zacks_custom_screen_2023_05_31[[#This Row],[EG2]]*100), "")</f>
        <v>0.76122222222222202</v>
      </c>
      <c r="V1307"/>
      <c r="W1307"/>
      <c r="X1307"/>
    </row>
    <row r="1308" spans="2:24" hidden="1" x14ac:dyDescent="0.25">
      <c r="B1308" t="s">
        <v>2749</v>
      </c>
      <c r="C1308">
        <v>5506.33</v>
      </c>
      <c r="D1308" t="s">
        <v>2748</v>
      </c>
      <c r="E1308" t="s">
        <v>13</v>
      </c>
      <c r="F1308" t="s">
        <v>37</v>
      </c>
      <c r="G1308" t="s">
        <v>168</v>
      </c>
      <c r="H1308">
        <v>12</v>
      </c>
      <c r="I1308">
        <v>202212</v>
      </c>
      <c r="J1308" s="1">
        <v>38.97</v>
      </c>
      <c r="K1308" s="1">
        <v>3.56</v>
      </c>
      <c r="L1308" s="1">
        <v>3.57</v>
      </c>
      <c r="M1308" s="1">
        <v>3.66</v>
      </c>
      <c r="N1308" s="1" t="e">
        <f>INDEX(Data!Z:Z,MATCH(zacks_custom_screen_2023_05_31[[#This Row],[Company Name]] &amp; "*", Data!Y:Y,0))</f>
        <v>#N/A</v>
      </c>
      <c r="O1308" s="1" t="e">
        <f>INDEX(Data!AA:AA,MATCH(zacks_custom_screen_2023_05_31[[#This Row],[Company Name]] &amp; "*", Data!Y:Y,0))</f>
        <v>#N/A</v>
      </c>
      <c r="P1308" s="2">
        <f>IFERROR((zacks_custom_screen_2023_05_31[[#This Row],[EPS1]]-zacks_custom_screen_2023_05_31[[#This Row],[EPS0]])/ABS(zacks_custom_screen_2023_05_31[[#This Row],[EPS0]]), "")</f>
        <v>2.8089887640448839E-3</v>
      </c>
      <c r="Q1308" s="2">
        <f>IFERROR((zacks_custom_screen_2023_05_31[[#This Row],[EPS2]]-zacks_custom_screen_2023_05_31[[#This Row],[EPS1]])/ABS(zacks_custom_screen_2023_05_31[[#This Row],[EPS1]]), "")</f>
        <v>2.5210084033613533E-2</v>
      </c>
      <c r="R1308" s="3">
        <f>IFERROR(zacks_custom_screen_2023_05_31[[#This Row],[Price]]/zacks_custom_screen_2023_05_31[[#This Row],[EPS1]], "")</f>
        <v>10.915966386554622</v>
      </c>
      <c r="S1308" s="3">
        <f>IFERROR(zacks_custom_screen_2023_05_31[[#This Row],[Price]]/zacks_custom_screen_2023_05_31[[#This Row],[EPS2]], "")</f>
        <v>10.647540983606557</v>
      </c>
      <c r="T1308" s="3">
        <f>IFERROR(zacks_custom_screen_2023_05_31[[#This Row],[PE1]]/(zacks_custom_screen_2023_05_31[[#This Row],[EG1]]*100), "")</f>
        <v>38.860840336135283</v>
      </c>
      <c r="U1308" s="3">
        <f>IFERROR(zacks_custom_screen_2023_05_31[[#This Row],[PE2]]/(zacks_custom_screen_2023_05_31[[#This Row],[EG2]]*100), "")</f>
        <v>4.2235245901639198</v>
      </c>
      <c r="V1308"/>
      <c r="W1308"/>
      <c r="X1308"/>
    </row>
    <row r="1309" spans="2:24" hidden="1" x14ac:dyDescent="0.25">
      <c r="B1309" t="s">
        <v>2751</v>
      </c>
      <c r="C1309">
        <v>3959.44</v>
      </c>
      <c r="D1309" t="s">
        <v>2750</v>
      </c>
      <c r="E1309" t="s">
        <v>22</v>
      </c>
      <c r="F1309" t="s">
        <v>85</v>
      </c>
      <c r="G1309" t="s">
        <v>745</v>
      </c>
      <c r="H1309">
        <v>12</v>
      </c>
      <c r="I1309">
        <v>202212</v>
      </c>
      <c r="J1309" s="1">
        <v>42.83</v>
      </c>
      <c r="K1309" s="1">
        <v>2.04</v>
      </c>
      <c r="L1309" s="1">
        <v>1.89</v>
      </c>
      <c r="M1309" s="1">
        <v>2.2999999999999998</v>
      </c>
      <c r="N1309" s="1">
        <f>INDEX(Data!Z:Z,MATCH(zacks_custom_screen_2023_05_31[[#This Row],[Company Name]] &amp; "*", Data!Y:Y,0))</f>
        <v>562211</v>
      </c>
      <c r="O1309" s="1">
        <f>INDEX(Data!AA:AA,MATCH(zacks_custom_screen_2023_05_31[[#This Row],[Company Name]] &amp; "*", Data!Y:Y,0))</f>
        <v>0</v>
      </c>
      <c r="P1309" s="2">
        <f>IFERROR((zacks_custom_screen_2023_05_31[[#This Row],[EPS1]]-zacks_custom_screen_2023_05_31[[#This Row],[EPS0]])/ABS(zacks_custom_screen_2023_05_31[[#This Row],[EPS0]]), "")</f>
        <v>-7.352941176470594E-2</v>
      </c>
      <c r="Q1309" s="2">
        <f>IFERROR((zacks_custom_screen_2023_05_31[[#This Row],[EPS2]]-zacks_custom_screen_2023_05_31[[#This Row],[EPS1]])/ABS(zacks_custom_screen_2023_05_31[[#This Row],[EPS1]]), "")</f>
        <v>0.21693121693121689</v>
      </c>
      <c r="R1309" s="3">
        <f>IFERROR(zacks_custom_screen_2023_05_31[[#This Row],[Price]]/zacks_custom_screen_2023_05_31[[#This Row],[EPS1]], "")</f>
        <v>22.661375661375661</v>
      </c>
      <c r="S1309" s="3">
        <f>IFERROR(zacks_custom_screen_2023_05_31[[#This Row],[Price]]/zacks_custom_screen_2023_05_31[[#This Row],[EPS2]], "")</f>
        <v>18.621739130434783</v>
      </c>
      <c r="T1309" s="3">
        <f>IFERROR(zacks_custom_screen_2023_05_31[[#This Row],[PE1]]/(zacks_custom_screen_2023_05_31[[#This Row],[EG1]]*100), "")</f>
        <v>-3.0819470899470875</v>
      </c>
      <c r="U1309" s="3">
        <f>IFERROR(zacks_custom_screen_2023_05_31[[#This Row],[PE2]]/(zacks_custom_screen_2023_05_31[[#This Row],[EG2]]*100), "")</f>
        <v>0.85841675503711579</v>
      </c>
      <c r="V1309"/>
      <c r="W1309"/>
      <c r="X1309"/>
    </row>
    <row r="1310" spans="2:24" hidden="1" x14ac:dyDescent="0.25">
      <c r="B1310" t="s">
        <v>2753</v>
      </c>
      <c r="C1310">
        <v>45234.49</v>
      </c>
      <c r="D1310" t="s">
        <v>2752</v>
      </c>
      <c r="E1310" t="s">
        <v>13</v>
      </c>
      <c r="F1310" t="s">
        <v>118</v>
      </c>
      <c r="G1310" t="s">
        <v>347</v>
      </c>
      <c r="H1310">
        <v>12</v>
      </c>
      <c r="I1310">
        <v>202212</v>
      </c>
      <c r="J1310" s="1">
        <v>143.76</v>
      </c>
      <c r="K1310" s="1">
        <v>9.2100000000000009</v>
      </c>
      <c r="L1310" s="1">
        <v>8.99</v>
      </c>
      <c r="M1310" s="1">
        <v>9.5299999999999994</v>
      </c>
      <c r="N1310" s="1">
        <f>INDEX(Data!Z:Z,MATCH(zacks_custom_screen_2023_05_31[[#This Row],[Company Name]] &amp; "*", Data!Y:Y,0))</f>
        <v>221210</v>
      </c>
      <c r="O1310" s="1">
        <f>INDEX(Data!AA:AA,MATCH(zacks_custom_screen_2023_05_31[[#This Row],[Company Name]] &amp; "*", Data!Y:Y,0))</f>
        <v>221118</v>
      </c>
      <c r="P1310" s="2">
        <f>IFERROR((zacks_custom_screen_2023_05_31[[#This Row],[EPS1]]-zacks_custom_screen_2023_05_31[[#This Row],[EPS0]])/ABS(zacks_custom_screen_2023_05_31[[#This Row],[EPS0]]), "")</f>
        <v>-2.3887079261672162E-2</v>
      </c>
      <c r="Q1310" s="2">
        <f>IFERROR((zacks_custom_screen_2023_05_31[[#This Row],[EPS2]]-zacks_custom_screen_2023_05_31[[#This Row],[EPS1]])/ABS(zacks_custom_screen_2023_05_31[[#This Row],[EPS1]]), "")</f>
        <v>6.0066740823136726E-2</v>
      </c>
      <c r="R1310" s="3">
        <f>IFERROR(zacks_custom_screen_2023_05_31[[#This Row],[Price]]/zacks_custom_screen_2023_05_31[[#This Row],[EPS1]], "")</f>
        <v>15.991101223581756</v>
      </c>
      <c r="S1310" s="3">
        <f>IFERROR(zacks_custom_screen_2023_05_31[[#This Row],[Price]]/zacks_custom_screen_2023_05_31[[#This Row],[EPS2]], "")</f>
        <v>15.084994753410284</v>
      </c>
      <c r="T1310" s="3">
        <f>IFERROR(zacks_custom_screen_2023_05_31[[#This Row],[PE1]]/(zacks_custom_screen_2023_05_31[[#This Row],[EG1]]*100), "")</f>
        <v>-6.6944564667812534</v>
      </c>
      <c r="U1310" s="3">
        <f>IFERROR(zacks_custom_screen_2023_05_31[[#This Row],[PE2]]/(zacks_custom_screen_2023_05_31[[#This Row],[EG2]]*100), "")</f>
        <v>2.5113722746881231</v>
      </c>
      <c r="V1310"/>
      <c r="W1310"/>
      <c r="X1310"/>
    </row>
    <row r="1311" spans="2:24" hidden="1" x14ac:dyDescent="0.25">
      <c r="B1311" t="s">
        <v>2755</v>
      </c>
      <c r="C1311">
        <v>11626.82</v>
      </c>
      <c r="D1311" t="s">
        <v>2754</v>
      </c>
      <c r="E1311" t="s">
        <v>22</v>
      </c>
      <c r="F1311" t="s">
        <v>41</v>
      </c>
      <c r="G1311" t="s">
        <v>67</v>
      </c>
      <c r="H1311">
        <v>12</v>
      </c>
      <c r="I1311">
        <v>202212</v>
      </c>
      <c r="J1311" s="1">
        <v>124.82</v>
      </c>
      <c r="K1311" s="1">
        <v>-8.0299999999999994</v>
      </c>
      <c r="L1311" s="1">
        <v>-10.81</v>
      </c>
      <c r="M1311" s="1">
        <v>1.97</v>
      </c>
      <c r="N1311" s="1" t="e">
        <f>INDEX(Data!Z:Z,MATCH(zacks_custom_screen_2023_05_31[[#This Row],[Company Name]] &amp; "*", Data!Y:Y,0))</f>
        <v>#N/A</v>
      </c>
      <c r="O1311" s="1" t="e">
        <f>INDEX(Data!AA:AA,MATCH(zacks_custom_screen_2023_05_31[[#This Row],[Company Name]] &amp; "*", Data!Y:Y,0))</f>
        <v>#N/A</v>
      </c>
      <c r="P1311" s="2">
        <f>IFERROR((zacks_custom_screen_2023_05_31[[#This Row],[EPS1]]-zacks_custom_screen_2023_05_31[[#This Row],[EPS0]])/ABS(zacks_custom_screen_2023_05_31[[#This Row],[EPS0]]), "")</f>
        <v>-0.3462017434620176</v>
      </c>
      <c r="Q1311" s="2">
        <f>IFERROR((zacks_custom_screen_2023_05_31[[#This Row],[EPS2]]-zacks_custom_screen_2023_05_31[[#This Row],[EPS1]])/ABS(zacks_custom_screen_2023_05_31[[#This Row],[EPS1]]), "")</f>
        <v>1.1822386679000925</v>
      </c>
      <c r="R1311" s="3">
        <f>IFERROR(zacks_custom_screen_2023_05_31[[#This Row],[Price]]/zacks_custom_screen_2023_05_31[[#This Row],[EPS1]], "")</f>
        <v>-11.546716003700276</v>
      </c>
      <c r="S1311" s="3">
        <f>IFERROR(zacks_custom_screen_2023_05_31[[#This Row],[Price]]/zacks_custom_screen_2023_05_31[[#This Row],[EPS2]], "")</f>
        <v>63.360406091370557</v>
      </c>
      <c r="T1311" s="3">
        <f>IFERROR(zacks_custom_screen_2023_05_31[[#This Row],[PE1]]/(zacks_custom_screen_2023_05_31[[#This Row],[EG1]]*100), "")</f>
        <v>0.33352564571839272</v>
      </c>
      <c r="U1311" s="3">
        <f>IFERROR(zacks_custom_screen_2023_05_31[[#This Row],[PE2]]/(zacks_custom_screen_2023_05_31[[#This Row],[EG2]]*100), "")</f>
        <v>0.53593582930181194</v>
      </c>
      <c r="V1311"/>
      <c r="W1311"/>
      <c r="X1311"/>
    </row>
    <row r="1312" spans="2:24" hidden="1" x14ac:dyDescent="0.25">
      <c r="B1312" t="s">
        <v>2757</v>
      </c>
      <c r="C1312">
        <v>4925.12</v>
      </c>
      <c r="D1312" t="s">
        <v>2756</v>
      </c>
      <c r="E1312" t="s">
        <v>22</v>
      </c>
      <c r="F1312" t="s">
        <v>37</v>
      </c>
      <c r="G1312" t="s">
        <v>550</v>
      </c>
      <c r="H1312">
        <v>12</v>
      </c>
      <c r="I1312">
        <v>202212</v>
      </c>
      <c r="J1312" s="1">
        <v>64.87</v>
      </c>
      <c r="K1312" s="1">
        <v>7.1</v>
      </c>
      <c r="L1312" s="1">
        <v>7.55</v>
      </c>
      <c r="M1312" s="1">
        <v>7.22</v>
      </c>
      <c r="N1312" s="1">
        <f>INDEX(Data!Z:Z,MATCH(zacks_custom_screen_2023_05_31[[#This Row],[Company Name]] &amp; "*", Data!Y:Y,0))</f>
        <v>551111</v>
      </c>
      <c r="O1312" s="1">
        <f>INDEX(Data!AA:AA,MATCH(zacks_custom_screen_2023_05_31[[#This Row],[Company Name]] &amp; "*", Data!Y:Y,0))</f>
        <v>522110</v>
      </c>
      <c r="P1312" s="2">
        <f>IFERROR((zacks_custom_screen_2023_05_31[[#This Row],[EPS1]]-zacks_custom_screen_2023_05_31[[#This Row],[EPS0]])/ABS(zacks_custom_screen_2023_05_31[[#This Row],[EPS0]]), "")</f>
        <v>6.3380281690140872E-2</v>
      </c>
      <c r="Q1312" s="2">
        <f>IFERROR((zacks_custom_screen_2023_05_31[[#This Row],[EPS2]]-zacks_custom_screen_2023_05_31[[#This Row],[EPS1]])/ABS(zacks_custom_screen_2023_05_31[[#This Row],[EPS1]]), "")</f>
        <v>-4.3708609271523188E-2</v>
      </c>
      <c r="R1312" s="3">
        <f>IFERROR(zacks_custom_screen_2023_05_31[[#This Row],[Price]]/zacks_custom_screen_2023_05_31[[#This Row],[EPS1]], "")</f>
        <v>8.5920529801324506</v>
      </c>
      <c r="S1312" s="3">
        <f>IFERROR(zacks_custom_screen_2023_05_31[[#This Row],[Price]]/zacks_custom_screen_2023_05_31[[#This Row],[EPS2]], "")</f>
        <v>8.9847645429362899</v>
      </c>
      <c r="T1312" s="3">
        <f>IFERROR(zacks_custom_screen_2023_05_31[[#This Row],[PE1]]/(zacks_custom_screen_2023_05_31[[#This Row],[EG1]]*100), "")</f>
        <v>1.3556350257542304</v>
      </c>
      <c r="U1312" s="3">
        <f>IFERROR(zacks_custom_screen_2023_05_31[[#This Row],[PE2]]/(zacks_custom_screen_2023_05_31[[#This Row],[EG2]]*100), "")</f>
        <v>-2.0556052211869384</v>
      </c>
      <c r="V1312"/>
      <c r="W1312"/>
      <c r="X1312"/>
    </row>
    <row r="1313" spans="2:24" hidden="1" x14ac:dyDescent="0.25">
      <c r="B1313" t="s">
        <v>2759</v>
      </c>
      <c r="C1313">
        <v>5156.2700000000004</v>
      </c>
      <c r="D1313" t="s">
        <v>2758</v>
      </c>
      <c r="E1313" t="s">
        <v>13</v>
      </c>
      <c r="F1313" t="s">
        <v>26</v>
      </c>
      <c r="G1313" t="s">
        <v>64</v>
      </c>
      <c r="H1313">
        <v>12</v>
      </c>
      <c r="I1313">
        <v>202212</v>
      </c>
      <c r="J1313" s="1">
        <v>120.84</v>
      </c>
      <c r="K1313" s="1">
        <v>7.76</v>
      </c>
      <c r="L1313" s="1">
        <v>7.21</v>
      </c>
      <c r="M1313" s="1">
        <v>8.19</v>
      </c>
      <c r="N1313" s="1">
        <f>INDEX(Data!Z:Z,MATCH(zacks_custom_screen_2023_05_31[[#This Row],[Company Name]] &amp; "*", Data!Y:Y,0))</f>
        <v>332618</v>
      </c>
      <c r="O1313" s="1">
        <f>INDEX(Data!AA:AA,MATCH(zacks_custom_screen_2023_05_31[[#This Row],[Company Name]] &amp; "*", Data!Y:Y,0))</f>
        <v>332312</v>
      </c>
      <c r="P1313" s="2">
        <f>IFERROR((zacks_custom_screen_2023_05_31[[#This Row],[EPS1]]-zacks_custom_screen_2023_05_31[[#This Row],[EPS0]])/ABS(zacks_custom_screen_2023_05_31[[#This Row],[EPS0]]), "")</f>
        <v>-7.0876288659793799E-2</v>
      </c>
      <c r="Q1313" s="2">
        <f>IFERROR((zacks_custom_screen_2023_05_31[[#This Row],[EPS2]]-zacks_custom_screen_2023_05_31[[#This Row],[EPS1]])/ABS(zacks_custom_screen_2023_05_31[[#This Row],[EPS1]]), "")</f>
        <v>0.13592233009708732</v>
      </c>
      <c r="R1313" s="3">
        <f>IFERROR(zacks_custom_screen_2023_05_31[[#This Row],[Price]]/zacks_custom_screen_2023_05_31[[#This Row],[EPS1]], "")</f>
        <v>16.760055478502082</v>
      </c>
      <c r="S1313" s="3">
        <f>IFERROR(zacks_custom_screen_2023_05_31[[#This Row],[Price]]/zacks_custom_screen_2023_05_31[[#This Row],[EPS2]], "")</f>
        <v>14.754578754578755</v>
      </c>
      <c r="T1313" s="3">
        <f>IFERROR(zacks_custom_screen_2023_05_31[[#This Row],[PE1]]/(zacks_custom_screen_2023_05_31[[#This Row],[EG1]]*100), "")</f>
        <v>-2.3646914638759307</v>
      </c>
      <c r="U1313" s="3">
        <f>IFERROR(zacks_custom_screen_2023_05_31[[#This Row],[PE2]]/(zacks_custom_screen_2023_05_31[[#This Row],[EG2]]*100), "")</f>
        <v>1.085515436944009</v>
      </c>
      <c r="V1313"/>
      <c r="W1313"/>
      <c r="X1313"/>
    </row>
    <row r="1314" spans="2:24" hidden="1" x14ac:dyDescent="0.25">
      <c r="B1314" t="s">
        <v>2761</v>
      </c>
      <c r="C1314">
        <v>7481.92</v>
      </c>
      <c r="D1314" t="s">
        <v>2760</v>
      </c>
      <c r="E1314" t="s">
        <v>13</v>
      </c>
      <c r="F1314" t="s">
        <v>223</v>
      </c>
      <c r="G1314" t="s">
        <v>410</v>
      </c>
      <c r="H1314">
        <v>6</v>
      </c>
      <c r="I1314">
        <v>202206</v>
      </c>
      <c r="J1314" s="1">
        <v>11.77</v>
      </c>
      <c r="K1314" s="1">
        <v>3.08</v>
      </c>
      <c r="L1314" s="1">
        <v>2.76</v>
      </c>
      <c r="M1314" s="1">
        <v>3.27</v>
      </c>
      <c r="N1314" s="1" t="e">
        <f>INDEX(Data!Z:Z,MATCH(zacks_custom_screen_2023_05_31[[#This Row],[Company Name]] &amp; "*", Data!Y:Y,0))</f>
        <v>#N/A</v>
      </c>
      <c r="O1314" s="1" t="e">
        <f>INDEX(Data!AA:AA,MATCH(zacks_custom_screen_2023_05_31[[#This Row],[Company Name]] &amp; "*", Data!Y:Y,0))</f>
        <v>#N/A</v>
      </c>
      <c r="P1314" s="2">
        <f>IFERROR((zacks_custom_screen_2023_05_31[[#This Row],[EPS1]]-zacks_custom_screen_2023_05_31[[#This Row],[EPS0]])/ABS(zacks_custom_screen_2023_05_31[[#This Row],[EPS0]]), "")</f>
        <v>-0.10389610389610399</v>
      </c>
      <c r="Q1314" s="2">
        <f>IFERROR((zacks_custom_screen_2023_05_31[[#This Row],[EPS2]]-zacks_custom_screen_2023_05_31[[#This Row],[EPS1]])/ABS(zacks_custom_screen_2023_05_31[[#This Row],[EPS1]]), "")</f>
        <v>0.18478260869565227</v>
      </c>
      <c r="R1314" s="3">
        <f>IFERROR(zacks_custom_screen_2023_05_31[[#This Row],[Price]]/zacks_custom_screen_2023_05_31[[#This Row],[EPS1]], "")</f>
        <v>4.2644927536231885</v>
      </c>
      <c r="S1314" s="3">
        <f>IFERROR(zacks_custom_screen_2023_05_31[[#This Row],[Price]]/zacks_custom_screen_2023_05_31[[#This Row],[EPS2]], "")</f>
        <v>3.5993883792048926</v>
      </c>
      <c r="T1314" s="3">
        <f>IFERROR(zacks_custom_screen_2023_05_31[[#This Row],[PE1]]/(zacks_custom_screen_2023_05_31[[#This Row],[EG1]]*100), "")</f>
        <v>-0.41045742753623154</v>
      </c>
      <c r="U1314" s="3">
        <f>IFERROR(zacks_custom_screen_2023_05_31[[#This Row],[PE2]]/(zacks_custom_screen_2023_05_31[[#This Row],[EG2]]*100), "")</f>
        <v>0.19479042993344117</v>
      </c>
      <c r="V1314"/>
      <c r="W1314"/>
      <c r="X1314"/>
    </row>
    <row r="1315" spans="2:24" hidden="1" x14ac:dyDescent="0.25">
      <c r="B1315" t="s">
        <v>2763</v>
      </c>
      <c r="C1315">
        <v>13686.83</v>
      </c>
      <c r="D1315" t="s">
        <v>2762</v>
      </c>
      <c r="E1315" t="s">
        <v>22</v>
      </c>
      <c r="F1315" t="s">
        <v>14</v>
      </c>
      <c r="G1315" t="s">
        <v>95</v>
      </c>
      <c r="H1315">
        <v>12</v>
      </c>
      <c r="I1315">
        <v>202212</v>
      </c>
      <c r="J1315" s="1">
        <v>54.94</v>
      </c>
      <c r="K1315" s="1">
        <v>4.6500000000000004</v>
      </c>
      <c r="L1315" s="1">
        <v>4.78</v>
      </c>
      <c r="M1315" s="1">
        <v>5.41</v>
      </c>
      <c r="N1315" s="1">
        <f>INDEX(Data!Z:Z,MATCH(zacks_custom_screen_2023_05_31[[#This Row],[Company Name]] &amp; "*", Data!Y:Y,0))</f>
        <v>513210</v>
      </c>
      <c r="O1315" s="1">
        <f>INDEX(Data!AA:AA,MATCH(zacks_custom_screen_2023_05_31[[#This Row],[Company Name]] &amp; "*", Data!Y:Y,0))</f>
        <v>0</v>
      </c>
      <c r="P1315" s="2">
        <f>IFERROR((zacks_custom_screen_2023_05_31[[#This Row],[EPS1]]-zacks_custom_screen_2023_05_31[[#This Row],[EPS0]])/ABS(zacks_custom_screen_2023_05_31[[#This Row],[EPS0]]), "")</f>
        <v>2.7956989247311805E-2</v>
      </c>
      <c r="Q1315" s="2">
        <f>IFERROR((zacks_custom_screen_2023_05_31[[#This Row],[EPS2]]-zacks_custom_screen_2023_05_31[[#This Row],[EPS1]])/ABS(zacks_custom_screen_2023_05_31[[#This Row],[EPS1]]), "")</f>
        <v>0.1317991631799163</v>
      </c>
      <c r="R1315" s="3">
        <f>IFERROR(zacks_custom_screen_2023_05_31[[#This Row],[Price]]/zacks_custom_screen_2023_05_31[[#This Row],[EPS1]], "")</f>
        <v>11.493723849372383</v>
      </c>
      <c r="S1315" s="3">
        <f>IFERROR(zacks_custom_screen_2023_05_31[[#This Row],[Price]]/zacks_custom_screen_2023_05_31[[#This Row],[EPS2]], "")</f>
        <v>10.155268022181145</v>
      </c>
      <c r="T1315" s="3">
        <f>IFERROR(zacks_custom_screen_2023_05_31[[#This Row],[PE1]]/(zacks_custom_screen_2023_05_31[[#This Row],[EG1]]*100), "")</f>
        <v>4.1112166076601255</v>
      </c>
      <c r="U1315" s="3">
        <f>IFERROR(zacks_custom_screen_2023_05_31[[#This Row],[PE2]]/(zacks_custom_screen_2023_05_31[[#This Row],[EG2]]*100), "")</f>
        <v>0.77051081184168069</v>
      </c>
      <c r="V1315"/>
      <c r="W1315"/>
      <c r="X1315"/>
    </row>
    <row r="1316" spans="2:24" hidden="1" x14ac:dyDescent="0.25">
      <c r="B1316" t="s">
        <v>2765</v>
      </c>
      <c r="C1316">
        <v>6475.15</v>
      </c>
      <c r="D1316" t="s">
        <v>2764</v>
      </c>
      <c r="E1316" t="s">
        <v>13</v>
      </c>
      <c r="F1316" t="s">
        <v>14</v>
      </c>
      <c r="G1316" t="s">
        <v>527</v>
      </c>
      <c r="H1316">
        <v>12</v>
      </c>
      <c r="I1316">
        <v>202212</v>
      </c>
      <c r="J1316" s="1">
        <v>42.46</v>
      </c>
      <c r="K1316" s="1">
        <v>3.4</v>
      </c>
      <c r="L1316" s="1">
        <v>3.84</v>
      </c>
      <c r="M1316" s="1">
        <v>4.2300000000000004</v>
      </c>
      <c r="N1316" s="1" t="e">
        <f>INDEX(Data!Z:Z,MATCH(zacks_custom_screen_2023_05_31[[#This Row],[Company Name]] &amp; "*", Data!Y:Y,0))</f>
        <v>#N/A</v>
      </c>
      <c r="O1316" s="1" t="e">
        <f>INDEX(Data!AA:AA,MATCH(zacks_custom_screen_2023_05_31[[#This Row],[Company Name]] &amp; "*", Data!Y:Y,0))</f>
        <v>#N/A</v>
      </c>
      <c r="P1316" s="2">
        <f>IFERROR((zacks_custom_screen_2023_05_31[[#This Row],[EPS1]]-zacks_custom_screen_2023_05_31[[#This Row],[EPS0]])/ABS(zacks_custom_screen_2023_05_31[[#This Row],[EPS0]]), "")</f>
        <v>0.12941176470588234</v>
      </c>
      <c r="Q1316" s="2">
        <f>IFERROR((zacks_custom_screen_2023_05_31[[#This Row],[EPS2]]-zacks_custom_screen_2023_05_31[[#This Row],[EPS1]])/ABS(zacks_custom_screen_2023_05_31[[#This Row],[EPS1]]), "")</f>
        <v>0.10156250000000015</v>
      </c>
      <c r="R1316" s="3">
        <f>IFERROR(zacks_custom_screen_2023_05_31[[#This Row],[Price]]/zacks_custom_screen_2023_05_31[[#This Row],[EPS1]], "")</f>
        <v>11.057291666666668</v>
      </c>
      <c r="S1316" s="3">
        <f>IFERROR(zacks_custom_screen_2023_05_31[[#This Row],[Price]]/zacks_custom_screen_2023_05_31[[#This Row],[EPS2]], "")</f>
        <v>10.037825059101655</v>
      </c>
      <c r="T1316" s="3">
        <f>IFERROR(zacks_custom_screen_2023_05_31[[#This Row],[PE1]]/(zacks_custom_screen_2023_05_31[[#This Row],[EG1]]*100), "")</f>
        <v>0.8544270833333335</v>
      </c>
      <c r="U1316" s="3">
        <f>IFERROR(zacks_custom_screen_2023_05_31[[#This Row],[PE2]]/(zacks_custom_screen_2023_05_31[[#This Row],[EG2]]*100), "")</f>
        <v>0.98833969812693057</v>
      </c>
      <c r="V1316"/>
      <c r="W1316"/>
      <c r="X1316"/>
    </row>
    <row r="1317" spans="2:24" hidden="1" x14ac:dyDescent="0.25">
      <c r="B1317" t="s">
        <v>2767</v>
      </c>
      <c r="C1317">
        <v>6174.15</v>
      </c>
      <c r="D1317" t="s">
        <v>2766</v>
      </c>
      <c r="E1317" t="s">
        <v>13</v>
      </c>
      <c r="F1317" t="s">
        <v>37</v>
      </c>
      <c r="G1317" t="s">
        <v>250</v>
      </c>
      <c r="H1317">
        <v>12</v>
      </c>
      <c r="I1317">
        <v>202212</v>
      </c>
      <c r="J1317" s="1">
        <v>34.42</v>
      </c>
      <c r="K1317" s="1">
        <v>2.21</v>
      </c>
      <c r="L1317" s="1">
        <v>2.25</v>
      </c>
      <c r="M1317" s="1">
        <v>2.35</v>
      </c>
      <c r="N1317" s="1" t="e">
        <f>INDEX(Data!Z:Z,MATCH(zacks_custom_screen_2023_05_31[[#This Row],[Company Name]] &amp; "*", Data!Y:Y,0))</f>
        <v>#N/A</v>
      </c>
      <c r="O1317" s="1" t="e">
        <f>INDEX(Data!AA:AA,MATCH(zacks_custom_screen_2023_05_31[[#This Row],[Company Name]] &amp; "*", Data!Y:Y,0))</f>
        <v>#N/A</v>
      </c>
      <c r="P1317" s="2">
        <f>IFERROR((zacks_custom_screen_2023_05_31[[#This Row],[EPS1]]-zacks_custom_screen_2023_05_31[[#This Row],[EPS0]])/ABS(zacks_custom_screen_2023_05_31[[#This Row],[EPS0]]), "")</f>
        <v>1.8099547511312233E-2</v>
      </c>
      <c r="Q1317" s="2">
        <f>IFERROR((zacks_custom_screen_2023_05_31[[#This Row],[EPS2]]-zacks_custom_screen_2023_05_31[[#This Row],[EPS1]])/ABS(zacks_custom_screen_2023_05_31[[#This Row],[EPS1]]), "")</f>
        <v>4.4444444444444481E-2</v>
      </c>
      <c r="R1317" s="3">
        <f>IFERROR(zacks_custom_screen_2023_05_31[[#This Row],[Price]]/zacks_custom_screen_2023_05_31[[#This Row],[EPS1]], "")</f>
        <v>15.297777777777778</v>
      </c>
      <c r="S1317" s="3">
        <f>IFERROR(zacks_custom_screen_2023_05_31[[#This Row],[Price]]/zacks_custom_screen_2023_05_31[[#This Row],[EPS2]], "")</f>
        <v>14.646808510638298</v>
      </c>
      <c r="T1317" s="3">
        <f>IFERROR(zacks_custom_screen_2023_05_31[[#This Row],[PE1]]/(zacks_custom_screen_2023_05_31[[#This Row],[EG1]]*100), "")</f>
        <v>8.4520222222222152</v>
      </c>
      <c r="U1317" s="3">
        <f>IFERROR(zacks_custom_screen_2023_05_31[[#This Row],[PE2]]/(zacks_custom_screen_2023_05_31[[#This Row],[EG2]]*100), "")</f>
        <v>3.2955319148936142</v>
      </c>
      <c r="V1317"/>
      <c r="W1317"/>
      <c r="X1317"/>
    </row>
    <row r="1318" spans="2:24" hidden="1" x14ac:dyDescent="0.25">
      <c r="B1318" t="s">
        <v>2769</v>
      </c>
      <c r="C1318">
        <v>19685.66</v>
      </c>
      <c r="D1318" t="s">
        <v>2768</v>
      </c>
      <c r="E1318" t="s">
        <v>13</v>
      </c>
      <c r="F1318" t="s">
        <v>41</v>
      </c>
      <c r="G1318" t="s">
        <v>48</v>
      </c>
      <c r="H1318">
        <v>3</v>
      </c>
      <c r="I1318">
        <v>202303</v>
      </c>
      <c r="J1318" s="1">
        <v>199.55</v>
      </c>
      <c r="K1318" s="1">
        <v>8.1999999999999993</v>
      </c>
      <c r="L1318" s="1">
        <v>8.65</v>
      </c>
      <c r="M1318" s="1">
        <v>9.57</v>
      </c>
      <c r="N1318" s="1">
        <f>INDEX(Data!Z:Z,MATCH(zacks_custom_screen_2023_05_31[[#This Row],[Company Name]] &amp; "*", Data!Y:Y,0))</f>
        <v>339113</v>
      </c>
      <c r="O1318" s="1">
        <f>INDEX(Data!AA:AA,MATCH(zacks_custom_screen_2023_05_31[[#This Row],[Company Name]] &amp; "*", Data!Y:Y,0))</f>
        <v>334510</v>
      </c>
      <c r="P1318" s="2">
        <f>IFERROR((zacks_custom_screen_2023_05_31[[#This Row],[EPS1]]-zacks_custom_screen_2023_05_31[[#This Row],[EPS0]])/ABS(zacks_custom_screen_2023_05_31[[#This Row],[EPS0]]), "")</f>
        <v>5.4878048780487937E-2</v>
      </c>
      <c r="Q1318" s="2">
        <f>IFERROR((zacks_custom_screen_2023_05_31[[#This Row],[EPS2]]-zacks_custom_screen_2023_05_31[[#This Row],[EPS1]])/ABS(zacks_custom_screen_2023_05_31[[#This Row],[EPS1]]), "")</f>
        <v>0.10635838150289016</v>
      </c>
      <c r="R1318" s="3">
        <f>IFERROR(zacks_custom_screen_2023_05_31[[#This Row],[Price]]/zacks_custom_screen_2023_05_31[[#This Row],[EPS1]], "")</f>
        <v>23.069364161849713</v>
      </c>
      <c r="S1318" s="3">
        <f>IFERROR(zacks_custom_screen_2023_05_31[[#This Row],[Price]]/zacks_custom_screen_2023_05_31[[#This Row],[EPS2]], "")</f>
        <v>20.851619644723094</v>
      </c>
      <c r="T1318" s="3">
        <f>IFERROR(zacks_custom_screen_2023_05_31[[#This Row],[PE1]]/(zacks_custom_screen_2023_05_31[[#This Row],[EG1]]*100), "")</f>
        <v>4.2037508028259376</v>
      </c>
      <c r="U1318" s="3">
        <f>IFERROR(zacks_custom_screen_2023_05_31[[#This Row],[PE2]]/(zacks_custom_screen_2023_05_31[[#This Row],[EG2]]*100), "")</f>
        <v>1.9605055426832041</v>
      </c>
      <c r="V1318"/>
      <c r="W1318"/>
      <c r="X1318"/>
    </row>
    <row r="1319" spans="2:24" hidden="1" x14ac:dyDescent="0.25">
      <c r="B1319" t="s">
        <v>2771</v>
      </c>
      <c r="C1319">
        <v>49310.7</v>
      </c>
      <c r="D1319" t="s">
        <v>2770</v>
      </c>
      <c r="E1319" t="s">
        <v>13</v>
      </c>
      <c r="F1319" t="s">
        <v>107</v>
      </c>
      <c r="G1319" t="s">
        <v>776</v>
      </c>
      <c r="H1319">
        <v>12</v>
      </c>
      <c r="I1319">
        <v>202212</v>
      </c>
      <c r="J1319" s="1">
        <v>15.74</v>
      </c>
      <c r="K1319" s="1">
        <v>5.6</v>
      </c>
      <c r="L1319" s="1">
        <v>4.91</v>
      </c>
      <c r="M1319" s="1">
        <v>4.8600000000000003</v>
      </c>
      <c r="N1319" s="1" t="e">
        <f>INDEX(Data!Z:Z,MATCH(zacks_custom_screen_2023_05_31[[#This Row],[Company Name]] &amp; "*", Data!Y:Y,0))</f>
        <v>#N/A</v>
      </c>
      <c r="O1319" s="1" t="e">
        <f>INDEX(Data!AA:AA,MATCH(zacks_custom_screen_2023_05_31[[#This Row],[Company Name]] &amp; "*", Data!Y:Y,0))</f>
        <v>#N/A</v>
      </c>
      <c r="P1319" s="2">
        <f>IFERROR((zacks_custom_screen_2023_05_31[[#This Row],[EPS1]]-zacks_custom_screen_2023_05_31[[#This Row],[EPS0]])/ABS(zacks_custom_screen_2023_05_31[[#This Row],[EPS0]]), "")</f>
        <v>-0.12321428571428564</v>
      </c>
      <c r="Q1319" s="2">
        <f>IFERROR((zacks_custom_screen_2023_05_31[[#This Row],[EPS2]]-zacks_custom_screen_2023_05_31[[#This Row],[EPS1]])/ABS(zacks_custom_screen_2023_05_31[[#This Row],[EPS1]]), "")</f>
        <v>-1.0183299389002001E-2</v>
      </c>
      <c r="R1319" s="3">
        <f>IFERROR(zacks_custom_screen_2023_05_31[[#This Row],[Price]]/zacks_custom_screen_2023_05_31[[#This Row],[EPS1]], "")</f>
        <v>3.2057026476578412</v>
      </c>
      <c r="S1319" s="3">
        <f>IFERROR(zacks_custom_screen_2023_05_31[[#This Row],[Price]]/zacks_custom_screen_2023_05_31[[#This Row],[EPS2]], "")</f>
        <v>3.2386831275720165</v>
      </c>
      <c r="T1319" s="3">
        <f>IFERROR(zacks_custom_screen_2023_05_31[[#This Row],[PE1]]/(zacks_custom_screen_2023_05_31[[#This Row],[EG1]]*100), "")</f>
        <v>-0.2601729685055641</v>
      </c>
      <c r="U1319" s="3">
        <f>IFERROR(zacks_custom_screen_2023_05_31[[#This Row],[PE2]]/(zacks_custom_screen_2023_05_31[[#This Row],[EG2]]*100), "")</f>
        <v>-3.1803868312757313</v>
      </c>
      <c r="V1319"/>
      <c r="W1319"/>
      <c r="X1319"/>
    </row>
    <row r="1320" spans="2:24" hidden="1" x14ac:dyDescent="0.25">
      <c r="B1320" t="s">
        <v>2773</v>
      </c>
      <c r="C1320">
        <v>15725.2</v>
      </c>
      <c r="D1320" t="s">
        <v>2772</v>
      </c>
      <c r="E1320" t="s">
        <v>22</v>
      </c>
      <c r="F1320" t="s">
        <v>130</v>
      </c>
      <c r="G1320" t="s">
        <v>756</v>
      </c>
      <c r="H1320">
        <v>12</v>
      </c>
      <c r="I1320">
        <v>202212</v>
      </c>
      <c r="J1320" s="1">
        <v>93.03</v>
      </c>
      <c r="K1320" s="1">
        <v>22.68</v>
      </c>
      <c r="L1320" s="1">
        <v>16.149999999999999</v>
      </c>
      <c r="M1320" s="1">
        <v>8.6199999999999992</v>
      </c>
      <c r="N1320" s="1">
        <f>INDEX(Data!Z:Z,MATCH(zacks_custom_screen_2023_05_31[[#This Row],[Company Name]] &amp; "*", Data!Y:Y,0))</f>
        <v>331513</v>
      </c>
      <c r="O1320" s="1">
        <f>INDEX(Data!AA:AA,MATCH(zacks_custom_screen_2023_05_31[[#This Row],[Company Name]] &amp; "*", Data!Y:Y,0))</f>
        <v>0</v>
      </c>
      <c r="P1320" s="2">
        <f>IFERROR((zacks_custom_screen_2023_05_31[[#This Row],[EPS1]]-zacks_custom_screen_2023_05_31[[#This Row],[EPS0]])/ABS(zacks_custom_screen_2023_05_31[[#This Row],[EPS0]]), "")</f>
        <v>-0.28791887125220467</v>
      </c>
      <c r="Q1320" s="2">
        <f>IFERROR((zacks_custom_screen_2023_05_31[[#This Row],[EPS2]]-zacks_custom_screen_2023_05_31[[#This Row],[EPS1]])/ABS(zacks_custom_screen_2023_05_31[[#This Row],[EPS1]]), "")</f>
        <v>-0.46625386996904022</v>
      </c>
      <c r="R1320" s="3">
        <f>IFERROR(zacks_custom_screen_2023_05_31[[#This Row],[Price]]/zacks_custom_screen_2023_05_31[[#This Row],[EPS1]], "")</f>
        <v>5.7603715170278642</v>
      </c>
      <c r="S1320" s="3">
        <f>IFERROR(zacks_custom_screen_2023_05_31[[#This Row],[Price]]/zacks_custom_screen_2023_05_31[[#This Row],[EPS2]], "")</f>
        <v>10.792343387470998</v>
      </c>
      <c r="T1320" s="3">
        <f>IFERROR(zacks_custom_screen_2023_05_31[[#This Row],[PE1]]/(zacks_custom_screen_2023_05_31[[#This Row],[EG1]]*100), "")</f>
        <v>-0.20006925881499529</v>
      </c>
      <c r="U1320" s="3">
        <f>IFERROR(zacks_custom_screen_2023_05_31[[#This Row],[PE2]]/(zacks_custom_screen_2023_05_31[[#This Row],[EG2]]*100), "")</f>
        <v>-0.23146925060777773</v>
      </c>
      <c r="V1320"/>
      <c r="W1320"/>
      <c r="X1320"/>
    </row>
    <row r="1321" spans="2:24" hidden="1" x14ac:dyDescent="0.25">
      <c r="B1321" t="s">
        <v>2775</v>
      </c>
      <c r="C1321">
        <v>39366.28</v>
      </c>
      <c r="D1321" t="s">
        <v>2774</v>
      </c>
      <c r="E1321" t="s">
        <v>13</v>
      </c>
      <c r="F1321" t="s">
        <v>14</v>
      </c>
      <c r="G1321" t="s">
        <v>1620</v>
      </c>
      <c r="H1321">
        <v>12</v>
      </c>
      <c r="I1321">
        <v>202212</v>
      </c>
      <c r="J1321" s="1">
        <v>43.34</v>
      </c>
      <c r="K1321" s="1">
        <v>4.1900000000000004</v>
      </c>
      <c r="L1321" s="1">
        <v>4.25</v>
      </c>
      <c r="M1321" s="1">
        <v>3.98</v>
      </c>
      <c r="N1321" s="1" t="e">
        <f>INDEX(Data!Z:Z,MATCH(zacks_custom_screen_2023_05_31[[#This Row],[Company Name]] &amp; "*", Data!Y:Y,0))</f>
        <v>#N/A</v>
      </c>
      <c r="O1321" s="1" t="e">
        <f>INDEX(Data!AA:AA,MATCH(zacks_custom_screen_2023_05_31[[#This Row],[Company Name]] &amp; "*", Data!Y:Y,0))</f>
        <v>#N/A</v>
      </c>
      <c r="P1321" s="2">
        <f>IFERROR((zacks_custom_screen_2023_05_31[[#This Row],[EPS1]]-zacks_custom_screen_2023_05_31[[#This Row],[EPS0]])/ABS(zacks_custom_screen_2023_05_31[[#This Row],[EPS0]]), "")</f>
        <v>1.4319809069212316E-2</v>
      </c>
      <c r="Q1321" s="2">
        <f>IFERROR((zacks_custom_screen_2023_05_31[[#This Row],[EPS2]]-zacks_custom_screen_2023_05_31[[#This Row],[EPS1]])/ABS(zacks_custom_screen_2023_05_31[[#This Row],[EPS1]]), "")</f>
        <v>-6.352941176470589E-2</v>
      </c>
      <c r="R1321" s="3">
        <f>IFERROR(zacks_custom_screen_2023_05_31[[#This Row],[Price]]/zacks_custom_screen_2023_05_31[[#This Row],[EPS1]], "")</f>
        <v>10.197647058823531</v>
      </c>
      <c r="S1321" s="3">
        <f>IFERROR(zacks_custom_screen_2023_05_31[[#This Row],[Price]]/zacks_custom_screen_2023_05_31[[#This Row],[EPS2]], "")</f>
        <v>10.889447236180905</v>
      </c>
      <c r="T1321" s="3">
        <f>IFERROR(zacks_custom_screen_2023_05_31[[#This Row],[PE1]]/(zacks_custom_screen_2023_05_31[[#This Row],[EG1]]*100), "")</f>
        <v>7.1213568627451469</v>
      </c>
      <c r="U1321" s="3">
        <f>IFERROR(zacks_custom_screen_2023_05_31[[#This Row],[PE2]]/(zacks_custom_screen_2023_05_31[[#This Row],[EG2]]*100), "")</f>
        <v>-1.7140796575469941</v>
      </c>
      <c r="V1321"/>
      <c r="W1321"/>
      <c r="X1321"/>
    </row>
    <row r="1322" spans="2:24" x14ac:dyDescent="0.25">
      <c r="B1322" t="s">
        <v>1984</v>
      </c>
      <c r="C1322">
        <v>4887</v>
      </c>
      <c r="D1322" t="s">
        <v>1983</v>
      </c>
      <c r="E1322" t="s">
        <v>13</v>
      </c>
      <c r="F1322" t="s">
        <v>85</v>
      </c>
      <c r="G1322" t="s">
        <v>407</v>
      </c>
      <c r="H1322">
        <v>9</v>
      </c>
      <c r="I1322">
        <v>202209</v>
      </c>
      <c r="J1322" s="1">
        <v>80.400000000000006</v>
      </c>
      <c r="K1322" s="1">
        <v>4.37</v>
      </c>
      <c r="L1322" s="1">
        <v>4.42</v>
      </c>
      <c r="M1322" s="1">
        <v>5.04</v>
      </c>
      <c r="N1322" s="1">
        <f>INDEX(Data!Z:Z,MATCH(zacks_custom_screen_2023_05_31[[#This Row],[Company Name]] &amp; "*", Data!Y:Y,0))</f>
        <v>541611</v>
      </c>
      <c r="O1322" s="1">
        <f>INDEX(Data!AA:AA,MATCH(zacks_custom_screen_2023_05_31[[#This Row],[Company Name]] &amp; "*", Data!Y:Y,0))</f>
        <v>561110</v>
      </c>
      <c r="P1322" s="2">
        <f>IFERROR((zacks_custom_screen_2023_05_31[[#This Row],[EPS1]]-zacks_custom_screen_2023_05_31[[#This Row],[EPS0]])/ABS(zacks_custom_screen_2023_05_31[[#This Row],[EPS0]]), "")</f>
        <v>1.1441647597253964E-2</v>
      </c>
      <c r="Q1322" s="2">
        <f>IFERROR((zacks_custom_screen_2023_05_31[[#This Row],[EPS2]]-zacks_custom_screen_2023_05_31[[#This Row],[EPS1]])/ABS(zacks_custom_screen_2023_05_31[[#This Row],[EPS1]]), "")</f>
        <v>0.14027149321266971</v>
      </c>
      <c r="R1322" s="3">
        <f>IFERROR(zacks_custom_screen_2023_05_31[[#This Row],[Price]]/zacks_custom_screen_2023_05_31[[#This Row],[EPS1]], "")</f>
        <v>18.190045248868781</v>
      </c>
      <c r="S1322" s="3">
        <f>IFERROR(zacks_custom_screen_2023_05_31[[#This Row],[Price]]/zacks_custom_screen_2023_05_31[[#This Row],[EPS2]], "")</f>
        <v>15.952380952380953</v>
      </c>
      <c r="T1322" s="3">
        <f>IFERROR(zacks_custom_screen_2023_05_31[[#This Row],[PE1]]/(zacks_custom_screen_2023_05_31[[#This Row],[EG1]]*100), "")</f>
        <v>15.898099547511372</v>
      </c>
      <c r="U1322" s="3">
        <f>IFERROR(zacks_custom_screen_2023_05_31[[#This Row],[PE2]]/(zacks_custom_screen_2023_05_31[[#This Row],[EG2]]*100), "")</f>
        <v>1.1372503840245773</v>
      </c>
      <c r="V1322"/>
      <c r="W1322"/>
      <c r="X1322"/>
    </row>
    <row r="1323" spans="2:24" hidden="1" x14ac:dyDescent="0.25">
      <c r="B1323" t="s">
        <v>2779</v>
      </c>
      <c r="C1323">
        <v>3912.89</v>
      </c>
      <c r="D1323" t="s">
        <v>2778</v>
      </c>
      <c r="E1323" t="s">
        <v>22</v>
      </c>
      <c r="F1323" t="s">
        <v>14</v>
      </c>
      <c r="G1323" t="s">
        <v>201</v>
      </c>
      <c r="H1323">
        <v>12</v>
      </c>
      <c r="I1323">
        <v>202212</v>
      </c>
      <c r="J1323" s="1">
        <v>12.52</v>
      </c>
      <c r="K1323" s="1">
        <v>0.33</v>
      </c>
      <c r="L1323" s="1">
        <v>0.65</v>
      </c>
      <c r="M1323" s="1">
        <v>0.81</v>
      </c>
      <c r="N1323" s="1">
        <f>INDEX(Data!Z:Z,MATCH(zacks_custom_screen_2023_05_31[[#This Row],[Company Name]] &amp; "*", Data!Y:Y,0))</f>
        <v>324121</v>
      </c>
      <c r="O1323" s="1">
        <f>INDEX(Data!AA:AA,MATCH(zacks_custom_screen_2023_05_31[[#This Row],[Company Name]] &amp; "*", Data!Y:Y,0))</f>
        <v>212311</v>
      </c>
      <c r="P1323" s="2">
        <f>IFERROR((zacks_custom_screen_2023_05_31[[#This Row],[EPS1]]-zacks_custom_screen_2023_05_31[[#This Row],[EPS0]])/ABS(zacks_custom_screen_2023_05_31[[#This Row],[EPS0]]), "")</f>
        <v>0.96969696969696972</v>
      </c>
      <c r="Q1323" s="2">
        <f>IFERROR((zacks_custom_screen_2023_05_31[[#This Row],[EPS2]]-zacks_custom_screen_2023_05_31[[#This Row],[EPS1]])/ABS(zacks_custom_screen_2023_05_31[[#This Row],[EPS1]]), "")</f>
        <v>0.2461538461538462</v>
      </c>
      <c r="R1323" s="3">
        <f>IFERROR(zacks_custom_screen_2023_05_31[[#This Row],[Price]]/zacks_custom_screen_2023_05_31[[#This Row],[EPS1]], "")</f>
        <v>19.261538461538461</v>
      </c>
      <c r="S1323" s="3">
        <f>IFERROR(zacks_custom_screen_2023_05_31[[#This Row],[Price]]/zacks_custom_screen_2023_05_31[[#This Row],[EPS2]], "")</f>
        <v>15.456790123456788</v>
      </c>
      <c r="T1323" s="3">
        <f>IFERROR(zacks_custom_screen_2023_05_31[[#This Row],[PE1]]/(zacks_custom_screen_2023_05_31[[#This Row],[EG1]]*100), "")</f>
        <v>0.19863461538461538</v>
      </c>
      <c r="U1323" s="3">
        <f>IFERROR(zacks_custom_screen_2023_05_31[[#This Row],[PE2]]/(zacks_custom_screen_2023_05_31[[#This Row],[EG2]]*100), "")</f>
        <v>0.62793209876543188</v>
      </c>
      <c r="V1323"/>
      <c r="W1323"/>
      <c r="X1323"/>
    </row>
    <row r="1324" spans="2:24" hidden="1" x14ac:dyDescent="0.25">
      <c r="B1324" t="s">
        <v>2781</v>
      </c>
      <c r="C1324">
        <v>3912.56</v>
      </c>
      <c r="D1324" t="s">
        <v>2780</v>
      </c>
      <c r="E1324" t="s">
        <v>13</v>
      </c>
      <c r="F1324" t="s">
        <v>223</v>
      </c>
      <c r="G1324" t="s">
        <v>2782</v>
      </c>
      <c r="H1324">
        <v>12</v>
      </c>
      <c r="I1324">
        <v>202212</v>
      </c>
      <c r="J1324" s="1">
        <v>25.32</v>
      </c>
      <c r="K1324" s="1">
        <v>-7.0000000000000007E-2</v>
      </c>
      <c r="L1324" s="1">
        <v>1.05</v>
      </c>
      <c r="M1324" s="1">
        <v>1.37</v>
      </c>
      <c r="N1324" s="1" t="e">
        <f>INDEX(Data!Z:Z,MATCH(zacks_custom_screen_2023_05_31[[#This Row],[Company Name]] &amp; "*", Data!Y:Y,0))</f>
        <v>#N/A</v>
      </c>
      <c r="O1324" s="1" t="e">
        <f>INDEX(Data!AA:AA,MATCH(zacks_custom_screen_2023_05_31[[#This Row],[Company Name]] &amp; "*", Data!Y:Y,0))</f>
        <v>#N/A</v>
      </c>
      <c r="P1324" s="2">
        <f>IFERROR((zacks_custom_screen_2023_05_31[[#This Row],[EPS1]]-zacks_custom_screen_2023_05_31[[#This Row],[EPS0]])/ABS(zacks_custom_screen_2023_05_31[[#This Row],[EPS0]]), "")</f>
        <v>16</v>
      </c>
      <c r="Q1324" s="2">
        <f>IFERROR((zacks_custom_screen_2023_05_31[[#This Row],[EPS2]]-zacks_custom_screen_2023_05_31[[#This Row],[EPS1]])/ABS(zacks_custom_screen_2023_05_31[[#This Row],[EPS1]]), "")</f>
        <v>0.30476190476190479</v>
      </c>
      <c r="R1324" s="3">
        <f>IFERROR(zacks_custom_screen_2023_05_31[[#This Row],[Price]]/zacks_custom_screen_2023_05_31[[#This Row],[EPS1]], "")</f>
        <v>24.114285714285714</v>
      </c>
      <c r="S1324" s="3">
        <f>IFERROR(zacks_custom_screen_2023_05_31[[#This Row],[Price]]/zacks_custom_screen_2023_05_31[[#This Row],[EPS2]], "")</f>
        <v>18.481751824817518</v>
      </c>
      <c r="T1324" s="3">
        <f>IFERROR(zacks_custom_screen_2023_05_31[[#This Row],[PE1]]/(zacks_custom_screen_2023_05_31[[#This Row],[EG1]]*100), "")</f>
        <v>1.5071428571428571E-2</v>
      </c>
      <c r="U1324" s="3">
        <f>IFERROR(zacks_custom_screen_2023_05_31[[#This Row],[PE2]]/(zacks_custom_screen_2023_05_31[[#This Row],[EG2]]*100), "")</f>
        <v>0.60643248175182474</v>
      </c>
      <c r="V1324"/>
      <c r="W1324"/>
      <c r="X1324"/>
    </row>
    <row r="1325" spans="2:24" hidden="1" x14ac:dyDescent="0.25">
      <c r="B1325" t="s">
        <v>2784</v>
      </c>
      <c r="C1325">
        <v>23174.17</v>
      </c>
      <c r="D1325" t="s">
        <v>2783</v>
      </c>
      <c r="E1325" t="s">
        <v>13</v>
      </c>
      <c r="F1325" t="s">
        <v>37</v>
      </c>
      <c r="G1325" t="s">
        <v>404</v>
      </c>
      <c r="H1325">
        <v>12</v>
      </c>
      <c r="I1325">
        <v>202212</v>
      </c>
      <c r="J1325" s="1">
        <v>69.33</v>
      </c>
      <c r="K1325" s="1">
        <v>7.41</v>
      </c>
      <c r="L1325" s="1">
        <v>7.61</v>
      </c>
      <c r="M1325" s="1">
        <v>8.4</v>
      </c>
      <c r="N1325" s="1">
        <f>INDEX(Data!Z:Z,MATCH(zacks_custom_screen_2023_05_31[[#This Row],[Company Name]] &amp; "*", Data!Y:Y,0))</f>
        <v>522293</v>
      </c>
      <c r="O1325" s="1">
        <f>INDEX(Data!AA:AA,MATCH(zacks_custom_screen_2023_05_31[[#This Row],[Company Name]] &amp; "*", Data!Y:Y,0))</f>
        <v>0</v>
      </c>
      <c r="P1325" s="2">
        <f>IFERROR((zacks_custom_screen_2023_05_31[[#This Row],[EPS1]]-zacks_custom_screen_2023_05_31[[#This Row],[EPS0]])/ABS(zacks_custom_screen_2023_05_31[[#This Row],[EPS0]]), "")</f>
        <v>2.6990553306342802E-2</v>
      </c>
      <c r="Q1325" s="2">
        <f>IFERROR((zacks_custom_screen_2023_05_31[[#This Row],[EPS2]]-zacks_custom_screen_2023_05_31[[#This Row],[EPS1]])/ABS(zacks_custom_screen_2023_05_31[[#This Row],[EPS1]]), "")</f>
        <v>0.1038107752956636</v>
      </c>
      <c r="R1325" s="3">
        <f>IFERROR(zacks_custom_screen_2023_05_31[[#This Row],[Price]]/zacks_custom_screen_2023_05_31[[#This Row],[EPS1]], "")</f>
        <v>9.1103810775295653</v>
      </c>
      <c r="S1325" s="3">
        <f>IFERROR(zacks_custom_screen_2023_05_31[[#This Row],[Price]]/zacks_custom_screen_2023_05_31[[#This Row],[EPS2]], "")</f>
        <v>8.2535714285714281</v>
      </c>
      <c r="T1325" s="3">
        <f>IFERROR(zacks_custom_screen_2023_05_31[[#This Row],[PE1]]/(zacks_custom_screen_2023_05_31[[#This Row],[EG1]]*100), "")</f>
        <v>3.3753961892247011</v>
      </c>
      <c r="U1325" s="3">
        <f>IFERROR(zacks_custom_screen_2023_05_31[[#This Row],[PE2]]/(zacks_custom_screen_2023_05_31[[#This Row],[EG2]]*100), "")</f>
        <v>0.79505922242314642</v>
      </c>
      <c r="V1325"/>
      <c r="W1325"/>
      <c r="X1325"/>
    </row>
    <row r="1326" spans="2:24" hidden="1" x14ac:dyDescent="0.25">
      <c r="B1326" t="s">
        <v>2786</v>
      </c>
      <c r="C1326">
        <v>7858.41</v>
      </c>
      <c r="D1326" t="s">
        <v>2785</v>
      </c>
      <c r="E1326" t="s">
        <v>13</v>
      </c>
      <c r="F1326" t="s">
        <v>41</v>
      </c>
      <c r="G1326" t="s">
        <v>317</v>
      </c>
      <c r="H1326">
        <v>12</v>
      </c>
      <c r="I1326">
        <v>202212</v>
      </c>
      <c r="J1326" s="1">
        <v>26.59</v>
      </c>
      <c r="K1326" s="1">
        <v>0.59</v>
      </c>
      <c r="L1326" s="1">
        <v>0.62</v>
      </c>
      <c r="M1326" s="1">
        <v>0.72</v>
      </c>
      <c r="N1326" s="1" t="e">
        <f>INDEX(Data!Z:Z,MATCH(zacks_custom_screen_2023_05_31[[#This Row],[Company Name]] &amp; "*", Data!Y:Y,0))</f>
        <v>#N/A</v>
      </c>
      <c r="O1326" s="1" t="e">
        <f>INDEX(Data!AA:AA,MATCH(zacks_custom_screen_2023_05_31[[#This Row],[Company Name]] &amp; "*", Data!Y:Y,0))</f>
        <v>#N/A</v>
      </c>
      <c r="P1326" s="2">
        <f>IFERROR((zacks_custom_screen_2023_05_31[[#This Row],[EPS1]]-zacks_custom_screen_2023_05_31[[#This Row],[EPS0]])/ABS(zacks_custom_screen_2023_05_31[[#This Row],[EPS0]]), "")</f>
        <v>5.0847457627118689E-2</v>
      </c>
      <c r="Q1326" s="2">
        <f>IFERROR((zacks_custom_screen_2023_05_31[[#This Row],[EPS2]]-zacks_custom_screen_2023_05_31[[#This Row],[EPS1]])/ABS(zacks_custom_screen_2023_05_31[[#This Row],[EPS1]]), "")</f>
        <v>0.16129032258064513</v>
      </c>
      <c r="R1326" s="3">
        <f>IFERROR(zacks_custom_screen_2023_05_31[[#This Row],[Price]]/zacks_custom_screen_2023_05_31[[#This Row],[EPS1]], "")</f>
        <v>42.887096774193552</v>
      </c>
      <c r="S1326" s="3">
        <f>IFERROR(zacks_custom_screen_2023_05_31[[#This Row],[Price]]/zacks_custom_screen_2023_05_31[[#This Row],[EPS2]], "")</f>
        <v>36.930555555555557</v>
      </c>
      <c r="T1326" s="3">
        <f>IFERROR(zacks_custom_screen_2023_05_31[[#This Row],[PE1]]/(zacks_custom_screen_2023_05_31[[#This Row],[EG1]]*100), "")</f>
        <v>8.4344623655913917</v>
      </c>
      <c r="U1326" s="3">
        <f>IFERROR(zacks_custom_screen_2023_05_31[[#This Row],[PE2]]/(zacks_custom_screen_2023_05_31[[#This Row],[EG2]]*100), "")</f>
        <v>2.2896944444444451</v>
      </c>
      <c r="V1326"/>
      <c r="W1326"/>
      <c r="X1326"/>
    </row>
    <row r="1327" spans="2:24" hidden="1" x14ac:dyDescent="0.25">
      <c r="B1327" t="s">
        <v>2788</v>
      </c>
      <c r="C1327">
        <v>5495.91</v>
      </c>
      <c r="D1327" t="s">
        <v>2787</v>
      </c>
      <c r="E1327" t="s">
        <v>13</v>
      </c>
      <c r="F1327" t="s">
        <v>37</v>
      </c>
      <c r="G1327" t="s">
        <v>156</v>
      </c>
      <c r="H1327">
        <v>12</v>
      </c>
      <c r="I1327">
        <v>202212</v>
      </c>
      <c r="J1327" s="1">
        <v>17.61</v>
      </c>
      <c r="K1327" s="1">
        <v>2.2799999999999998</v>
      </c>
      <c r="L1327" s="1">
        <v>1.9</v>
      </c>
      <c r="M1327" s="1">
        <v>2.0499999999999998</v>
      </c>
      <c r="N1327" s="1">
        <f>INDEX(Data!Z:Z,MATCH(zacks_custom_screen_2023_05_31[[#This Row],[Company Name]] &amp; "*", Data!Y:Y,0))</f>
        <v>525990</v>
      </c>
      <c r="O1327" s="1">
        <f>INDEX(Data!AA:AA,MATCH(zacks_custom_screen_2023_05_31[[#This Row],[Company Name]] &amp; "*", Data!Y:Y,0))</f>
        <v>0</v>
      </c>
      <c r="P1327" s="2">
        <f>IFERROR((zacks_custom_screen_2023_05_31[[#This Row],[EPS1]]-zacks_custom_screen_2023_05_31[[#This Row],[EPS0]])/ABS(zacks_custom_screen_2023_05_31[[#This Row],[EPS0]]), "")</f>
        <v>-0.16666666666666663</v>
      </c>
      <c r="Q1327" s="2">
        <f>IFERROR((zacks_custom_screen_2023_05_31[[#This Row],[EPS2]]-zacks_custom_screen_2023_05_31[[#This Row],[EPS1]])/ABS(zacks_custom_screen_2023_05_31[[#This Row],[EPS1]]), "")</f>
        <v>7.8947368421052586E-2</v>
      </c>
      <c r="R1327" s="3">
        <f>IFERROR(zacks_custom_screen_2023_05_31[[#This Row],[Price]]/zacks_custom_screen_2023_05_31[[#This Row],[EPS1]], "")</f>
        <v>9.2684210526315791</v>
      </c>
      <c r="S1327" s="3">
        <f>IFERROR(zacks_custom_screen_2023_05_31[[#This Row],[Price]]/zacks_custom_screen_2023_05_31[[#This Row],[EPS2]], "")</f>
        <v>8.590243902439024</v>
      </c>
      <c r="T1327" s="3">
        <f>IFERROR(zacks_custom_screen_2023_05_31[[#This Row],[PE1]]/(zacks_custom_screen_2023_05_31[[#This Row],[EG1]]*100), "")</f>
        <v>-0.55610526315789488</v>
      </c>
      <c r="U1327" s="3">
        <f>IFERROR(zacks_custom_screen_2023_05_31[[#This Row],[PE2]]/(zacks_custom_screen_2023_05_31[[#This Row],[EG2]]*100), "")</f>
        <v>1.0880975609756103</v>
      </c>
      <c r="V1327"/>
      <c r="W1327"/>
      <c r="X1327"/>
    </row>
    <row r="1328" spans="2:24" hidden="1" x14ac:dyDescent="0.25">
      <c r="B1328" t="s">
        <v>2790</v>
      </c>
      <c r="C1328">
        <v>12596.5</v>
      </c>
      <c r="D1328" t="s">
        <v>2789</v>
      </c>
      <c r="E1328" t="s">
        <v>22</v>
      </c>
      <c r="F1328" t="s">
        <v>85</v>
      </c>
      <c r="G1328" t="s">
        <v>286</v>
      </c>
      <c r="H1328">
        <v>6</v>
      </c>
      <c r="I1328">
        <v>202206</v>
      </c>
      <c r="J1328" s="1">
        <v>61</v>
      </c>
      <c r="K1328" s="1">
        <v>8.18</v>
      </c>
      <c r="L1328" s="1">
        <v>0.2</v>
      </c>
      <c r="M1328" s="1">
        <v>2.2400000000000002</v>
      </c>
      <c r="N1328" s="1">
        <f>INDEX(Data!Z:Z,MATCH(zacks_custom_screen_2023_05_31[[#This Row],[Company Name]] &amp; "*", Data!Y:Y,0))</f>
        <v>334112</v>
      </c>
      <c r="O1328" s="1">
        <f>INDEX(Data!AA:AA,MATCH(zacks_custom_screen_2023_05_31[[#This Row],[Company Name]] &amp; "*", Data!Y:Y,0))</f>
        <v>0</v>
      </c>
      <c r="P1328" s="2">
        <f>IFERROR((zacks_custom_screen_2023_05_31[[#This Row],[EPS1]]-zacks_custom_screen_2023_05_31[[#This Row],[EPS0]])/ABS(zacks_custom_screen_2023_05_31[[#This Row],[EPS0]]), "")</f>
        <v>-0.97555012224938875</v>
      </c>
      <c r="Q1328" s="2">
        <f>IFERROR((zacks_custom_screen_2023_05_31[[#This Row],[EPS2]]-zacks_custom_screen_2023_05_31[[#This Row],[EPS1]])/ABS(zacks_custom_screen_2023_05_31[[#This Row],[EPS1]]), "")</f>
        <v>10.199999999999999</v>
      </c>
      <c r="R1328" s="3">
        <f>IFERROR(zacks_custom_screen_2023_05_31[[#This Row],[Price]]/zacks_custom_screen_2023_05_31[[#This Row],[EPS1]], "")</f>
        <v>305</v>
      </c>
      <c r="S1328" s="3">
        <f>IFERROR(zacks_custom_screen_2023_05_31[[#This Row],[Price]]/zacks_custom_screen_2023_05_31[[#This Row],[EPS2]], "")</f>
        <v>27.232142857142854</v>
      </c>
      <c r="T1328" s="3">
        <f>IFERROR(zacks_custom_screen_2023_05_31[[#This Row],[PE1]]/(zacks_custom_screen_2023_05_31[[#This Row],[EG1]]*100), "")</f>
        <v>-3.1264411027568921</v>
      </c>
      <c r="U1328" s="3">
        <f>IFERROR(zacks_custom_screen_2023_05_31[[#This Row],[PE2]]/(zacks_custom_screen_2023_05_31[[#This Row],[EG2]]*100), "")</f>
        <v>2.6698179271708682E-2</v>
      </c>
      <c r="V1328"/>
      <c r="W1328"/>
      <c r="X1328"/>
    </row>
    <row r="1329" spans="2:24" hidden="1" x14ac:dyDescent="0.25">
      <c r="B1329" t="s">
        <v>2792</v>
      </c>
      <c r="C1329">
        <v>43442.35</v>
      </c>
      <c r="D1329" t="s">
        <v>2791</v>
      </c>
      <c r="E1329" t="s">
        <v>13</v>
      </c>
      <c r="F1329" t="s">
        <v>51</v>
      </c>
      <c r="G1329" t="s">
        <v>52</v>
      </c>
      <c r="H1329">
        <v>2</v>
      </c>
      <c r="I1329">
        <v>202302</v>
      </c>
      <c r="J1329" s="1">
        <v>237.06</v>
      </c>
      <c r="K1329" s="1">
        <v>10.65</v>
      </c>
      <c r="L1329" s="1">
        <v>11.64</v>
      </c>
      <c r="M1329" s="1">
        <v>13.34</v>
      </c>
      <c r="N1329" s="1">
        <f>INDEX(Data!Z:Z,MATCH(zacks_custom_screen_2023_05_31[[#This Row],[Company Name]] &amp; "*", Data!Y:Y,0))</f>
        <v>312130</v>
      </c>
      <c r="O1329" s="1">
        <f>INDEX(Data!AA:AA,MATCH(zacks_custom_screen_2023_05_31[[#This Row],[Company Name]] &amp; "*", Data!Y:Y,0))</f>
        <v>424820</v>
      </c>
      <c r="P1329" s="2">
        <f>IFERROR((zacks_custom_screen_2023_05_31[[#This Row],[EPS1]]-zacks_custom_screen_2023_05_31[[#This Row],[EPS0]])/ABS(zacks_custom_screen_2023_05_31[[#This Row],[EPS0]]), "")</f>
        <v>9.2957746478873254E-2</v>
      </c>
      <c r="Q1329" s="2">
        <f>IFERROR((zacks_custom_screen_2023_05_31[[#This Row],[EPS2]]-zacks_custom_screen_2023_05_31[[#This Row],[EPS1]])/ABS(zacks_custom_screen_2023_05_31[[#This Row],[EPS1]]), "")</f>
        <v>0.14604810996563566</v>
      </c>
      <c r="R1329" s="3">
        <f>IFERROR(zacks_custom_screen_2023_05_31[[#This Row],[Price]]/zacks_custom_screen_2023_05_31[[#This Row],[EPS1]], "")</f>
        <v>20.365979381443299</v>
      </c>
      <c r="S1329" s="3">
        <f>IFERROR(zacks_custom_screen_2023_05_31[[#This Row],[Price]]/zacks_custom_screen_2023_05_31[[#This Row],[EPS2]], "")</f>
        <v>17.770614692653673</v>
      </c>
      <c r="T1329" s="3">
        <f>IFERROR(zacks_custom_screen_2023_05_31[[#This Row],[PE1]]/(zacks_custom_screen_2023_05_31[[#This Row],[EG1]]*100), "")</f>
        <v>2.1908856607310212</v>
      </c>
      <c r="U1329" s="3">
        <f>IFERROR(zacks_custom_screen_2023_05_31[[#This Row],[PE2]]/(zacks_custom_screen_2023_05_31[[#This Row],[EG2]]*100), "")</f>
        <v>1.2167644413087579</v>
      </c>
      <c r="V1329"/>
      <c r="W1329"/>
      <c r="X1329"/>
    </row>
    <row r="1330" spans="2:24" hidden="1" x14ac:dyDescent="0.25">
      <c r="B1330" t="s">
        <v>2794</v>
      </c>
      <c r="C1330">
        <v>37459.279999999999</v>
      </c>
      <c r="D1330" t="s">
        <v>2793</v>
      </c>
      <c r="E1330" t="s">
        <v>13</v>
      </c>
      <c r="F1330" t="s">
        <v>223</v>
      </c>
      <c r="G1330" t="s">
        <v>886</v>
      </c>
      <c r="H1330">
        <v>12</v>
      </c>
      <c r="I1330">
        <v>202212</v>
      </c>
      <c r="J1330" s="1">
        <v>28.55</v>
      </c>
      <c r="K1330" s="1">
        <v>6.42</v>
      </c>
      <c r="L1330" s="1">
        <v>3.74</v>
      </c>
      <c r="M1330" s="1">
        <v>3.92</v>
      </c>
      <c r="N1330" s="1" t="e">
        <f>INDEX(Data!Z:Z,MATCH(zacks_custom_screen_2023_05_31[[#This Row],[Company Name]] &amp; "*", Data!Y:Y,0))</f>
        <v>#N/A</v>
      </c>
      <c r="O1330" s="1" t="e">
        <f>INDEX(Data!AA:AA,MATCH(zacks_custom_screen_2023_05_31[[#This Row],[Company Name]] &amp; "*", Data!Y:Y,0))</f>
        <v>#N/A</v>
      </c>
      <c r="P1330" s="2">
        <f>IFERROR((zacks_custom_screen_2023_05_31[[#This Row],[EPS1]]-zacks_custom_screen_2023_05_31[[#This Row],[EPS0]])/ABS(zacks_custom_screen_2023_05_31[[#This Row],[EPS0]]), "")</f>
        <v>-0.41744548286604355</v>
      </c>
      <c r="Q1330" s="2">
        <f>IFERROR((zacks_custom_screen_2023_05_31[[#This Row],[EPS2]]-zacks_custom_screen_2023_05_31[[#This Row],[EPS1]])/ABS(zacks_custom_screen_2023_05_31[[#This Row],[EPS1]]), "")</f>
        <v>4.8128342245989227E-2</v>
      </c>
      <c r="R1330" s="3">
        <f>IFERROR(zacks_custom_screen_2023_05_31[[#This Row],[Price]]/zacks_custom_screen_2023_05_31[[#This Row],[EPS1]], "")</f>
        <v>7.6336898395721926</v>
      </c>
      <c r="S1330" s="3">
        <f>IFERROR(zacks_custom_screen_2023_05_31[[#This Row],[Price]]/zacks_custom_screen_2023_05_31[[#This Row],[EPS2]], "")</f>
        <v>7.2831632653061229</v>
      </c>
      <c r="T1330" s="3">
        <f>IFERROR(zacks_custom_screen_2023_05_31[[#This Row],[PE1]]/(zacks_custom_screen_2023_05_31[[#This Row],[EG1]]*100), "")</f>
        <v>-0.18286674914199061</v>
      </c>
      <c r="U1330" s="3">
        <f>IFERROR(zacks_custom_screen_2023_05_31[[#This Row],[PE2]]/(zacks_custom_screen_2023_05_31[[#This Row],[EG2]]*100), "")</f>
        <v>1.5132794784580523</v>
      </c>
      <c r="V1330"/>
      <c r="W1330"/>
      <c r="X1330"/>
    </row>
    <row r="1331" spans="2:24" hidden="1" x14ac:dyDescent="0.25">
      <c r="B1331" t="s">
        <v>2796</v>
      </c>
      <c r="C1331">
        <v>15852.08</v>
      </c>
      <c r="D1331" t="s">
        <v>2795</v>
      </c>
      <c r="E1331" t="s">
        <v>13</v>
      </c>
      <c r="F1331" t="s">
        <v>37</v>
      </c>
      <c r="G1331" t="s">
        <v>168</v>
      </c>
      <c r="H1331">
        <v>12</v>
      </c>
      <c r="I1331">
        <v>202212</v>
      </c>
      <c r="J1331" s="1">
        <v>127.42</v>
      </c>
      <c r="K1331" s="1">
        <v>7.35</v>
      </c>
      <c r="L1331" s="1">
        <v>7.3</v>
      </c>
      <c r="M1331" s="1">
        <v>7.8</v>
      </c>
      <c r="N1331" s="1" t="e">
        <f>INDEX(Data!Z:Z,MATCH(zacks_custom_screen_2023_05_31[[#This Row],[Company Name]] &amp; "*", Data!Y:Y,0))</f>
        <v>#N/A</v>
      </c>
      <c r="O1331" s="1" t="e">
        <f>INDEX(Data!AA:AA,MATCH(zacks_custom_screen_2023_05_31[[#This Row],[Company Name]] &amp; "*", Data!Y:Y,0))</f>
        <v>#N/A</v>
      </c>
      <c r="P1331" s="2">
        <f>IFERROR((zacks_custom_screen_2023_05_31[[#This Row],[EPS1]]-zacks_custom_screen_2023_05_31[[#This Row],[EPS0]])/ABS(zacks_custom_screen_2023_05_31[[#This Row],[EPS0]]), "")</f>
        <v>-6.8027210884353505E-3</v>
      </c>
      <c r="Q1331" s="2">
        <f>IFERROR((zacks_custom_screen_2023_05_31[[#This Row],[EPS2]]-zacks_custom_screen_2023_05_31[[#This Row],[EPS1]])/ABS(zacks_custom_screen_2023_05_31[[#This Row],[EPS1]]), "")</f>
        <v>6.8493150684931503E-2</v>
      </c>
      <c r="R1331" s="3">
        <f>IFERROR(zacks_custom_screen_2023_05_31[[#This Row],[Price]]/zacks_custom_screen_2023_05_31[[#This Row],[EPS1]], "")</f>
        <v>17.454794520547946</v>
      </c>
      <c r="S1331" s="3">
        <f>IFERROR(zacks_custom_screen_2023_05_31[[#This Row],[Price]]/zacks_custom_screen_2023_05_31[[#This Row],[EPS2]], "")</f>
        <v>16.335897435897436</v>
      </c>
      <c r="T1331" s="3">
        <f>IFERROR(zacks_custom_screen_2023_05_31[[#This Row],[PE1]]/(zacks_custom_screen_2023_05_31[[#This Row],[EG1]]*100), "")</f>
        <v>-25.658547945205569</v>
      </c>
      <c r="U1331" s="3">
        <f>IFERROR(zacks_custom_screen_2023_05_31[[#This Row],[PE2]]/(zacks_custom_screen_2023_05_31[[#This Row],[EG2]]*100), "")</f>
        <v>2.3850410256410259</v>
      </c>
      <c r="V1331"/>
      <c r="W1331"/>
      <c r="X1331"/>
    </row>
    <row r="1332" spans="2:24" hidden="1" x14ac:dyDescent="0.25">
      <c r="B1332" t="s">
        <v>2798</v>
      </c>
      <c r="C1332">
        <v>3751.44</v>
      </c>
      <c r="D1332" t="s">
        <v>2797</v>
      </c>
      <c r="E1332" t="s">
        <v>13</v>
      </c>
      <c r="F1332" t="s">
        <v>26</v>
      </c>
      <c r="G1332" t="s">
        <v>910</v>
      </c>
      <c r="H1332">
        <v>12</v>
      </c>
      <c r="I1332">
        <v>202212</v>
      </c>
      <c r="J1332" s="1">
        <v>31.57</v>
      </c>
      <c r="K1332" s="1">
        <v>1.27</v>
      </c>
      <c r="L1332" s="1">
        <v>1.46</v>
      </c>
      <c r="M1332" s="1">
        <v>1.76</v>
      </c>
      <c r="N1332" s="1">
        <f>INDEX(Data!Z:Z,MATCH(zacks_custom_screen_2023_05_31[[#This Row],[Company Name]] &amp; "*", Data!Y:Y,0))</f>
        <v>212312</v>
      </c>
      <c r="O1332" s="1">
        <f>INDEX(Data!AA:AA,MATCH(zacks_custom_screen_2023_05_31[[#This Row],[Company Name]] &amp; "*", Data!Y:Y,0))</f>
        <v>237310</v>
      </c>
      <c r="P1332" s="2">
        <f>IFERROR((zacks_custom_screen_2023_05_31[[#This Row],[EPS1]]-zacks_custom_screen_2023_05_31[[#This Row],[EPS0]])/ABS(zacks_custom_screen_2023_05_31[[#This Row],[EPS0]]), "")</f>
        <v>0.14960629921259838</v>
      </c>
      <c r="Q1332" s="2">
        <f>IFERROR((zacks_custom_screen_2023_05_31[[#This Row],[EPS2]]-zacks_custom_screen_2023_05_31[[#This Row],[EPS1]])/ABS(zacks_custom_screen_2023_05_31[[#This Row],[EPS1]]), "")</f>
        <v>0.20547945205479456</v>
      </c>
      <c r="R1332" s="3">
        <f>IFERROR(zacks_custom_screen_2023_05_31[[#This Row],[Price]]/zacks_custom_screen_2023_05_31[[#This Row],[EPS1]], "")</f>
        <v>21.623287671232877</v>
      </c>
      <c r="S1332" s="3">
        <f>IFERROR(zacks_custom_screen_2023_05_31[[#This Row],[Price]]/zacks_custom_screen_2023_05_31[[#This Row],[EPS2]], "")</f>
        <v>17.9375</v>
      </c>
      <c r="T1332" s="3">
        <f>IFERROR(zacks_custom_screen_2023_05_31[[#This Row],[PE1]]/(zacks_custom_screen_2023_05_31[[#This Row],[EG1]]*100), "")</f>
        <v>1.4453460706560928</v>
      </c>
      <c r="U1332" s="3">
        <f>IFERROR(zacks_custom_screen_2023_05_31[[#This Row],[PE2]]/(zacks_custom_screen_2023_05_31[[#This Row],[EG2]]*100), "")</f>
        <v>0.87295833333333306</v>
      </c>
      <c r="V1332"/>
      <c r="W1332"/>
      <c r="X1332"/>
    </row>
    <row r="1333" spans="2:24" hidden="1" x14ac:dyDescent="0.25">
      <c r="B1333" t="s">
        <v>2800</v>
      </c>
      <c r="C1333">
        <v>4304.2</v>
      </c>
      <c r="D1333" t="s">
        <v>2799</v>
      </c>
      <c r="E1333" t="s">
        <v>13</v>
      </c>
      <c r="F1333" t="s">
        <v>223</v>
      </c>
      <c r="G1333" t="s">
        <v>2801</v>
      </c>
      <c r="H1333">
        <v>12</v>
      </c>
      <c r="I1333">
        <v>202212</v>
      </c>
      <c r="J1333" s="1">
        <v>42.84</v>
      </c>
      <c r="K1333" s="1">
        <v>4.68</v>
      </c>
      <c r="L1333" s="1">
        <v>5.07</v>
      </c>
      <c r="M1333" s="1">
        <v>5.03</v>
      </c>
      <c r="N1333" s="1">
        <f>INDEX(Data!Z:Z,MATCH(zacks_custom_screen_2023_05_31[[#This Row],[Company Name]] &amp; "*", Data!Y:Y,0))</f>
        <v>457120</v>
      </c>
      <c r="O1333" s="1">
        <f>INDEX(Data!AA:AA,MATCH(zacks_custom_screen_2023_05_31[[#This Row],[Company Name]] &amp; "*", Data!Y:Y,0))</f>
        <v>0</v>
      </c>
      <c r="P1333" s="2">
        <f>IFERROR((zacks_custom_screen_2023_05_31[[#This Row],[EPS1]]-zacks_custom_screen_2023_05_31[[#This Row],[EPS0]])/ABS(zacks_custom_screen_2023_05_31[[#This Row],[EPS0]]), "")</f>
        <v>8.3333333333333454E-2</v>
      </c>
      <c r="Q1333" s="2">
        <f>IFERROR((zacks_custom_screen_2023_05_31[[#This Row],[EPS2]]-zacks_custom_screen_2023_05_31[[#This Row],[EPS1]])/ABS(zacks_custom_screen_2023_05_31[[#This Row],[EPS1]]), "")</f>
        <v>-7.88954635108482E-3</v>
      </c>
      <c r="R1333" s="3">
        <f>IFERROR(zacks_custom_screen_2023_05_31[[#This Row],[Price]]/zacks_custom_screen_2023_05_31[[#This Row],[EPS1]], "")</f>
        <v>8.449704142011834</v>
      </c>
      <c r="S1333" s="3">
        <f>IFERROR(zacks_custom_screen_2023_05_31[[#This Row],[Price]]/zacks_custom_screen_2023_05_31[[#This Row],[EPS2]], "")</f>
        <v>8.5168986083499014</v>
      </c>
      <c r="T1333" s="3">
        <f>IFERROR(zacks_custom_screen_2023_05_31[[#This Row],[PE1]]/(zacks_custom_screen_2023_05_31[[#This Row],[EG1]]*100), "")</f>
        <v>1.0139644970414188</v>
      </c>
      <c r="U1333" s="3">
        <f>IFERROR(zacks_custom_screen_2023_05_31[[#This Row],[PE2]]/(zacks_custom_screen_2023_05_31[[#This Row],[EG2]]*100), "")</f>
        <v>-10.795168986083491</v>
      </c>
      <c r="V1333"/>
      <c r="W1333"/>
      <c r="X1333"/>
    </row>
    <row r="1334" spans="2:24" hidden="1" x14ac:dyDescent="0.25">
      <c r="B1334" t="s">
        <v>2803</v>
      </c>
      <c r="C1334">
        <v>12156.08</v>
      </c>
      <c r="D1334" t="s">
        <v>2802</v>
      </c>
      <c r="E1334" t="s">
        <v>13</v>
      </c>
      <c r="F1334" t="s">
        <v>130</v>
      </c>
      <c r="G1334" t="s">
        <v>1631</v>
      </c>
      <c r="H1334">
        <v>12</v>
      </c>
      <c r="I1334">
        <v>202212</v>
      </c>
      <c r="J1334" s="1">
        <v>8.93</v>
      </c>
      <c r="K1334" s="1">
        <v>3.4</v>
      </c>
      <c r="L1334" s="1">
        <v>1.58</v>
      </c>
      <c r="M1334" s="1">
        <v>1.3</v>
      </c>
      <c r="N1334" s="1" t="e">
        <f>INDEX(Data!Z:Z,MATCH(zacks_custom_screen_2023_05_31[[#This Row],[Company Name]] &amp; "*", Data!Y:Y,0))</f>
        <v>#N/A</v>
      </c>
      <c r="O1334" s="1" t="e">
        <f>INDEX(Data!AA:AA,MATCH(zacks_custom_screen_2023_05_31[[#This Row],[Company Name]] &amp; "*", Data!Y:Y,0))</f>
        <v>#N/A</v>
      </c>
      <c r="P1334" s="2">
        <f>IFERROR((zacks_custom_screen_2023_05_31[[#This Row],[EPS1]]-zacks_custom_screen_2023_05_31[[#This Row],[EPS0]])/ABS(zacks_custom_screen_2023_05_31[[#This Row],[EPS0]]), "")</f>
        <v>-0.53529411764705881</v>
      </c>
      <c r="Q1334" s="2">
        <f>IFERROR((zacks_custom_screen_2023_05_31[[#This Row],[EPS2]]-zacks_custom_screen_2023_05_31[[#This Row],[EPS1]])/ABS(zacks_custom_screen_2023_05_31[[#This Row],[EPS1]]), "")</f>
        <v>-0.17721518987341772</v>
      </c>
      <c r="R1334" s="3">
        <f>IFERROR(zacks_custom_screen_2023_05_31[[#This Row],[Price]]/zacks_custom_screen_2023_05_31[[#This Row],[EPS1]], "")</f>
        <v>5.6518987341772151</v>
      </c>
      <c r="S1334" s="3">
        <f>IFERROR(zacks_custom_screen_2023_05_31[[#This Row],[Price]]/zacks_custom_screen_2023_05_31[[#This Row],[EPS2]], "")</f>
        <v>6.8692307692307688</v>
      </c>
      <c r="T1334" s="3">
        <f>IFERROR(zacks_custom_screen_2023_05_31[[#This Row],[PE1]]/(zacks_custom_screen_2023_05_31[[#This Row],[EG1]]*100), "")</f>
        <v>-0.10558492140770621</v>
      </c>
      <c r="U1334" s="3">
        <f>IFERROR(zacks_custom_screen_2023_05_31[[#This Row],[PE2]]/(zacks_custom_screen_2023_05_31[[#This Row],[EG2]]*100), "")</f>
        <v>-0.38762087912087911</v>
      </c>
      <c r="V1334"/>
      <c r="W1334"/>
      <c r="X1334"/>
    </row>
    <row r="1335" spans="2:24" hidden="1" x14ac:dyDescent="0.25">
      <c r="B1335" t="s">
        <v>2805</v>
      </c>
      <c r="C1335">
        <v>10106.719999999999</v>
      </c>
      <c r="D1335" t="s">
        <v>2804</v>
      </c>
      <c r="E1335" t="s">
        <v>22</v>
      </c>
      <c r="F1335" t="s">
        <v>41</v>
      </c>
      <c r="G1335" t="s">
        <v>48</v>
      </c>
      <c r="H1335">
        <v>12</v>
      </c>
      <c r="I1335">
        <v>202212</v>
      </c>
      <c r="J1335" s="1">
        <v>276.14</v>
      </c>
      <c r="K1335" s="1">
        <v>5.7</v>
      </c>
      <c r="L1335" s="1">
        <v>3.97</v>
      </c>
      <c r="M1335" s="1">
        <v>4.97</v>
      </c>
      <c r="N1335" s="1" t="e">
        <f>INDEX(Data!Z:Z,MATCH(zacks_custom_screen_2023_05_31[[#This Row],[Company Name]] &amp; "*", Data!Y:Y,0))</f>
        <v>#N/A</v>
      </c>
      <c r="O1335" s="1" t="e">
        <f>INDEX(Data!AA:AA,MATCH(zacks_custom_screen_2023_05_31[[#This Row],[Company Name]] &amp; "*", Data!Y:Y,0))</f>
        <v>#N/A</v>
      </c>
      <c r="P1335" s="2">
        <f>IFERROR((zacks_custom_screen_2023_05_31[[#This Row],[EPS1]]-zacks_custom_screen_2023_05_31[[#This Row],[EPS0]])/ABS(zacks_custom_screen_2023_05_31[[#This Row],[EPS0]]), "")</f>
        <v>-0.30350877192982456</v>
      </c>
      <c r="Q1335" s="2">
        <f>IFERROR((zacks_custom_screen_2023_05_31[[#This Row],[EPS2]]-zacks_custom_screen_2023_05_31[[#This Row],[EPS1]])/ABS(zacks_custom_screen_2023_05_31[[#This Row],[EPS1]]), "")</f>
        <v>0.25188916876574297</v>
      </c>
      <c r="R1335" s="3">
        <f>IFERROR(zacks_custom_screen_2023_05_31[[#This Row],[Price]]/zacks_custom_screen_2023_05_31[[#This Row],[EPS1]], "")</f>
        <v>69.556675062972289</v>
      </c>
      <c r="S1335" s="3">
        <f>IFERROR(zacks_custom_screen_2023_05_31[[#This Row],[Price]]/zacks_custom_screen_2023_05_31[[#This Row],[EPS2]], "")</f>
        <v>55.561368209255534</v>
      </c>
      <c r="T1335" s="3">
        <f>IFERROR(zacks_custom_screen_2023_05_31[[#This Row],[PE1]]/(zacks_custom_screen_2023_05_31[[#This Row],[EG1]]*100), "")</f>
        <v>-2.2917517217279886</v>
      </c>
      <c r="U1335" s="3">
        <f>IFERROR(zacks_custom_screen_2023_05_31[[#This Row],[PE2]]/(zacks_custom_screen_2023_05_31[[#This Row],[EG2]]*100), "")</f>
        <v>2.2057863179074455</v>
      </c>
      <c r="V1335"/>
      <c r="W1335"/>
      <c r="X1335"/>
    </row>
    <row r="1336" spans="2:24" hidden="1" x14ac:dyDescent="0.25">
      <c r="B1336" t="s">
        <v>2807</v>
      </c>
      <c r="C1336">
        <v>11865.5</v>
      </c>
      <c r="D1336" t="s">
        <v>2806</v>
      </c>
      <c r="E1336" t="s">
        <v>13</v>
      </c>
      <c r="F1336" t="s">
        <v>18</v>
      </c>
      <c r="G1336" t="s">
        <v>1807</v>
      </c>
      <c r="H1336">
        <v>12</v>
      </c>
      <c r="I1336">
        <v>202212</v>
      </c>
      <c r="J1336" s="1">
        <v>77.48</v>
      </c>
      <c r="K1336" s="1">
        <v>4.62</v>
      </c>
      <c r="L1336" s="1">
        <v>0.89</v>
      </c>
      <c r="M1336" s="1">
        <v>4.79</v>
      </c>
      <c r="N1336" s="1">
        <f>INDEX(Data!Z:Z,MATCH(zacks_custom_screen_2023_05_31[[#This Row],[Company Name]] &amp; "*", Data!Y:Y,0))</f>
        <v>332510</v>
      </c>
      <c r="O1336" s="1">
        <f>INDEX(Data!AA:AA,MATCH(zacks_custom_screen_2023_05_31[[#This Row],[Company Name]] &amp; "*", Data!Y:Y,0))</f>
        <v>333991</v>
      </c>
      <c r="P1336" s="2">
        <f>IFERROR((zacks_custom_screen_2023_05_31[[#This Row],[EPS1]]-zacks_custom_screen_2023_05_31[[#This Row],[EPS0]])/ABS(zacks_custom_screen_2023_05_31[[#This Row],[EPS0]]), "")</f>
        <v>-0.80735930735930739</v>
      </c>
      <c r="Q1336" s="2">
        <f>IFERROR((zacks_custom_screen_2023_05_31[[#This Row],[EPS2]]-zacks_custom_screen_2023_05_31[[#This Row],[EPS1]])/ABS(zacks_custom_screen_2023_05_31[[#This Row],[EPS1]]), "")</f>
        <v>4.382022471910112</v>
      </c>
      <c r="R1336" s="3">
        <f>IFERROR(zacks_custom_screen_2023_05_31[[#This Row],[Price]]/zacks_custom_screen_2023_05_31[[#This Row],[EPS1]], "")</f>
        <v>87.056179775280896</v>
      </c>
      <c r="S1336" s="3">
        <f>IFERROR(zacks_custom_screen_2023_05_31[[#This Row],[Price]]/zacks_custom_screen_2023_05_31[[#This Row],[EPS2]], "")</f>
        <v>16.175365344467643</v>
      </c>
      <c r="T1336" s="3">
        <f>IFERROR(zacks_custom_screen_2023_05_31[[#This Row],[PE1]]/(zacks_custom_screen_2023_05_31[[#This Row],[EG1]]*100), "")</f>
        <v>-1.0782829773774738</v>
      </c>
      <c r="U1336" s="3">
        <f>IFERROR(zacks_custom_screen_2023_05_31[[#This Row],[PE2]]/(zacks_custom_screen_2023_05_31[[#This Row],[EG2]]*100), "")</f>
        <v>3.6913013221990261E-2</v>
      </c>
      <c r="V1336"/>
      <c r="W1336"/>
      <c r="X1336"/>
    </row>
    <row r="1337" spans="2:24" hidden="1" x14ac:dyDescent="0.25">
      <c r="B1337" t="s">
        <v>2809</v>
      </c>
      <c r="C1337">
        <v>16706.47</v>
      </c>
      <c r="D1337" t="s">
        <v>2808</v>
      </c>
      <c r="E1337" t="s">
        <v>22</v>
      </c>
      <c r="F1337" t="s">
        <v>14</v>
      </c>
      <c r="G1337" t="s">
        <v>2462</v>
      </c>
      <c r="H1337">
        <v>9</v>
      </c>
      <c r="I1337">
        <v>202209</v>
      </c>
      <c r="J1337" s="1">
        <v>104.97</v>
      </c>
      <c r="K1337" s="1">
        <v>11.24</v>
      </c>
      <c r="L1337" s="1">
        <v>8.34</v>
      </c>
      <c r="M1337" s="1">
        <v>9.01</v>
      </c>
      <c r="N1337" s="1" t="e">
        <f>INDEX(Data!Z:Z,MATCH(zacks_custom_screen_2023_05_31[[#This Row],[Company Name]] &amp; "*", Data!Y:Y,0))</f>
        <v>#N/A</v>
      </c>
      <c r="O1337" s="1" t="e">
        <f>INDEX(Data!AA:AA,MATCH(zacks_custom_screen_2023_05_31[[#This Row],[Company Name]] &amp; "*", Data!Y:Y,0))</f>
        <v>#N/A</v>
      </c>
      <c r="P1337" s="2">
        <f>IFERROR((zacks_custom_screen_2023_05_31[[#This Row],[EPS1]]-zacks_custom_screen_2023_05_31[[#This Row],[EPS0]])/ABS(zacks_custom_screen_2023_05_31[[#This Row],[EPS0]]), "")</f>
        <v>-0.25800711743772242</v>
      </c>
      <c r="Q1337" s="2">
        <f>IFERROR((zacks_custom_screen_2023_05_31[[#This Row],[EPS2]]-zacks_custom_screen_2023_05_31[[#This Row],[EPS1]])/ABS(zacks_custom_screen_2023_05_31[[#This Row],[EPS1]]), "")</f>
        <v>8.0335731414868092E-2</v>
      </c>
      <c r="R1337" s="3">
        <f>IFERROR(zacks_custom_screen_2023_05_31[[#This Row],[Price]]/zacks_custom_screen_2023_05_31[[#This Row],[EPS1]], "")</f>
        <v>12.586330935251798</v>
      </c>
      <c r="S1337" s="3">
        <f>IFERROR(zacks_custom_screen_2023_05_31[[#This Row],[Price]]/zacks_custom_screen_2023_05_31[[#This Row],[EPS2]], "")</f>
        <v>11.650388457269701</v>
      </c>
      <c r="T1337" s="3">
        <f>IFERROR(zacks_custom_screen_2023_05_31[[#This Row],[PE1]]/(zacks_custom_screen_2023_05_31[[#This Row],[EG1]]*100), "")</f>
        <v>-0.48782882659389726</v>
      </c>
      <c r="U1337" s="3">
        <f>IFERROR(zacks_custom_screen_2023_05_31[[#This Row],[PE2]]/(zacks_custom_screen_2023_05_31[[#This Row],[EG2]]*100), "")</f>
        <v>1.4502125333377511</v>
      </c>
      <c r="V1337"/>
      <c r="W1337"/>
      <c r="X1337"/>
    </row>
    <row r="1338" spans="2:24" hidden="1" x14ac:dyDescent="0.25">
      <c r="B1338" t="s">
        <v>2811</v>
      </c>
      <c r="C1338">
        <v>5363.17</v>
      </c>
      <c r="D1338" t="s">
        <v>2810</v>
      </c>
      <c r="E1338" t="s">
        <v>13</v>
      </c>
      <c r="F1338" t="s">
        <v>223</v>
      </c>
      <c r="G1338" t="s">
        <v>270</v>
      </c>
      <c r="H1338">
        <v>12</v>
      </c>
      <c r="I1338">
        <v>202212</v>
      </c>
      <c r="J1338" s="1">
        <v>4.87</v>
      </c>
      <c r="K1338" s="1">
        <v>1.33</v>
      </c>
      <c r="L1338" s="1">
        <v>0.84</v>
      </c>
      <c r="M1338" s="1">
        <v>1.23</v>
      </c>
      <c r="N1338" s="1">
        <f>INDEX(Data!Z:Z,MATCH(zacks_custom_screen_2023_05_31[[#This Row],[Company Name]] &amp; "*", Data!Y:Y,0))</f>
        <v>211120</v>
      </c>
      <c r="O1338" s="1">
        <f>INDEX(Data!AA:AA,MATCH(zacks_custom_screen_2023_05_31[[#This Row],[Company Name]] &amp; "*", Data!Y:Y,0))</f>
        <v>213112</v>
      </c>
      <c r="P1338" s="2">
        <f>IFERROR((zacks_custom_screen_2023_05_31[[#This Row],[EPS1]]-zacks_custom_screen_2023_05_31[[#This Row],[EPS0]])/ABS(zacks_custom_screen_2023_05_31[[#This Row],[EPS0]]), "")</f>
        <v>-0.36842105263157898</v>
      </c>
      <c r="Q1338" s="2">
        <f>IFERROR((zacks_custom_screen_2023_05_31[[#This Row],[EPS2]]-zacks_custom_screen_2023_05_31[[#This Row],[EPS1]])/ABS(zacks_custom_screen_2023_05_31[[#This Row],[EPS1]]), "")</f>
        <v>0.4642857142857143</v>
      </c>
      <c r="R1338" s="3">
        <f>IFERROR(zacks_custom_screen_2023_05_31[[#This Row],[Price]]/zacks_custom_screen_2023_05_31[[#This Row],[EPS1]], "")</f>
        <v>5.7976190476190483</v>
      </c>
      <c r="S1338" s="3">
        <f>IFERROR(zacks_custom_screen_2023_05_31[[#This Row],[Price]]/zacks_custom_screen_2023_05_31[[#This Row],[EPS2]], "")</f>
        <v>3.9593495934959351</v>
      </c>
      <c r="T1338" s="3">
        <f>IFERROR(zacks_custom_screen_2023_05_31[[#This Row],[PE1]]/(zacks_custom_screen_2023_05_31[[#This Row],[EG1]]*100), "")</f>
        <v>-0.1573639455782313</v>
      </c>
      <c r="U1338" s="3">
        <f>IFERROR(zacks_custom_screen_2023_05_31[[#This Row],[PE2]]/(zacks_custom_screen_2023_05_31[[#This Row],[EG2]]*100), "")</f>
        <v>8.5278298936835514E-2</v>
      </c>
      <c r="V1338"/>
      <c r="W1338"/>
      <c r="X1338"/>
    </row>
    <row r="1339" spans="2:24" hidden="1" x14ac:dyDescent="0.25">
      <c r="B1339" t="s">
        <v>2813</v>
      </c>
      <c r="C1339">
        <v>4208.1099999999997</v>
      </c>
      <c r="D1339" t="s">
        <v>2812</v>
      </c>
      <c r="E1339" t="s">
        <v>13</v>
      </c>
      <c r="F1339" t="s">
        <v>118</v>
      </c>
      <c r="G1339" t="s">
        <v>347</v>
      </c>
      <c r="H1339">
        <v>12</v>
      </c>
      <c r="I1339">
        <v>202212</v>
      </c>
      <c r="J1339" s="1">
        <v>58.99</v>
      </c>
      <c r="K1339" s="1">
        <v>3</v>
      </c>
      <c r="L1339" s="1">
        <v>3.33</v>
      </c>
      <c r="M1339" s="1">
        <v>3.3</v>
      </c>
      <c r="N1339" s="1" t="e">
        <f>INDEX(Data!Z:Z,MATCH(zacks_custom_screen_2023_05_31[[#This Row],[Company Name]] &amp; "*", Data!Y:Y,0))</f>
        <v>#N/A</v>
      </c>
      <c r="O1339" s="1" t="e">
        <f>INDEX(Data!AA:AA,MATCH(zacks_custom_screen_2023_05_31[[#This Row],[Company Name]] &amp; "*", Data!Y:Y,0))</f>
        <v>#N/A</v>
      </c>
      <c r="P1339" s="2">
        <f>IFERROR((zacks_custom_screen_2023_05_31[[#This Row],[EPS1]]-zacks_custom_screen_2023_05_31[[#This Row],[EPS0]])/ABS(zacks_custom_screen_2023_05_31[[#This Row],[EPS0]]), "")</f>
        <v>0.11000000000000003</v>
      </c>
      <c r="Q1339" s="2">
        <f>IFERROR((zacks_custom_screen_2023_05_31[[#This Row],[EPS2]]-zacks_custom_screen_2023_05_31[[#This Row],[EPS1]])/ABS(zacks_custom_screen_2023_05_31[[#This Row],[EPS1]]), "")</f>
        <v>-9.0090090090090835E-3</v>
      </c>
      <c r="R1339" s="3">
        <f>IFERROR(zacks_custom_screen_2023_05_31[[#This Row],[Price]]/zacks_custom_screen_2023_05_31[[#This Row],[EPS1]], "")</f>
        <v>17.714714714714717</v>
      </c>
      <c r="S1339" s="3">
        <f>IFERROR(zacks_custom_screen_2023_05_31[[#This Row],[Price]]/zacks_custom_screen_2023_05_31[[#This Row],[EPS2]], "")</f>
        <v>17.875757575757579</v>
      </c>
      <c r="T1339" s="3">
        <f>IFERROR(zacks_custom_screen_2023_05_31[[#This Row],[PE1]]/(zacks_custom_screen_2023_05_31[[#This Row],[EG1]]*100), "")</f>
        <v>1.6104286104286101</v>
      </c>
      <c r="U1339" s="3">
        <f>IFERROR(zacks_custom_screen_2023_05_31[[#This Row],[PE2]]/(zacks_custom_screen_2023_05_31[[#This Row],[EG2]]*100), "")</f>
        <v>-19.842090909090746</v>
      </c>
      <c r="V1339"/>
      <c r="W1339"/>
      <c r="X1339"/>
    </row>
    <row r="1340" spans="2:24" hidden="1" x14ac:dyDescent="0.25">
      <c r="B1340" t="s">
        <v>2815</v>
      </c>
      <c r="C1340">
        <v>3082.15</v>
      </c>
      <c r="D1340" t="s">
        <v>2814</v>
      </c>
      <c r="E1340" t="s">
        <v>13</v>
      </c>
      <c r="F1340" t="s">
        <v>130</v>
      </c>
      <c r="G1340" t="s">
        <v>323</v>
      </c>
      <c r="H1340">
        <v>12</v>
      </c>
      <c r="I1340">
        <v>202212</v>
      </c>
      <c r="J1340" s="1">
        <v>72.959999999999994</v>
      </c>
      <c r="K1340" s="1">
        <v>3.29</v>
      </c>
      <c r="N1340" s="1">
        <f>INDEX(Data!Z:Z,MATCH(zacks_custom_screen_2023_05_31[[#This Row],[Company Name]] &amp; "*", Data!Y:Y,0))</f>
        <v>311999</v>
      </c>
      <c r="O1340" s="1">
        <f>INDEX(Data!AA:AA,MATCH(zacks_custom_screen_2023_05_31[[#This Row],[Company Name]] &amp; "*", Data!Y:Y,0))</f>
        <v>311999</v>
      </c>
      <c r="P1340" s="2">
        <f>IFERROR((zacks_custom_screen_2023_05_31[[#This Row],[EPS1]]-zacks_custom_screen_2023_05_31[[#This Row],[EPS0]])/ABS(zacks_custom_screen_2023_05_31[[#This Row],[EPS0]]), "")</f>
        <v>-1</v>
      </c>
      <c r="Q1340" s="2" t="str">
        <f>IFERROR((zacks_custom_screen_2023_05_31[[#This Row],[EPS2]]-zacks_custom_screen_2023_05_31[[#This Row],[EPS1]])/ABS(zacks_custom_screen_2023_05_31[[#This Row],[EPS1]]), "")</f>
        <v/>
      </c>
      <c r="R1340" s="3" t="str">
        <f>IFERROR(zacks_custom_screen_2023_05_31[[#This Row],[Price]]/zacks_custom_screen_2023_05_31[[#This Row],[EPS1]], "")</f>
        <v/>
      </c>
      <c r="S1340" s="3" t="str">
        <f>IFERROR(zacks_custom_screen_2023_05_31[[#This Row],[Price]]/zacks_custom_screen_2023_05_31[[#This Row],[EPS2]], "")</f>
        <v/>
      </c>
      <c r="T1340" s="3" t="str">
        <f>IFERROR(zacks_custom_screen_2023_05_31[[#This Row],[PE1]]/(zacks_custom_screen_2023_05_31[[#This Row],[EG1]]*100), "")</f>
        <v/>
      </c>
      <c r="U1340" s="3" t="str">
        <f>IFERROR(zacks_custom_screen_2023_05_31[[#This Row],[PE2]]/(zacks_custom_screen_2023_05_31[[#This Row],[EG2]]*100), "")</f>
        <v/>
      </c>
      <c r="V1340"/>
      <c r="W1340"/>
      <c r="X1340"/>
    </row>
    <row r="1341" spans="2:24" hidden="1" x14ac:dyDescent="0.25">
      <c r="B1341" t="s">
        <v>2817</v>
      </c>
      <c r="C1341">
        <v>13384.26</v>
      </c>
      <c r="D1341" t="s">
        <v>2816</v>
      </c>
      <c r="E1341" t="s">
        <v>13</v>
      </c>
      <c r="F1341" t="s">
        <v>37</v>
      </c>
      <c r="G1341" t="s">
        <v>379</v>
      </c>
      <c r="H1341">
        <v>12</v>
      </c>
      <c r="I1341">
        <v>202212</v>
      </c>
      <c r="J1341" s="1">
        <v>31.23</v>
      </c>
      <c r="K1341" s="1">
        <v>6.15</v>
      </c>
      <c r="L1341" s="1">
        <v>4.8899999999999997</v>
      </c>
      <c r="M1341" s="1">
        <v>5.18</v>
      </c>
      <c r="N1341" s="1">
        <f>INDEX(Data!Z:Z,MATCH(zacks_custom_screen_2023_05_31[[#This Row],[Company Name]] &amp; "*", Data!Y:Y,0))</f>
        <v>522110</v>
      </c>
      <c r="O1341" s="1">
        <f>INDEX(Data!AA:AA,MATCH(zacks_custom_screen_2023_05_31[[#This Row],[Company Name]] &amp; "*", Data!Y:Y,0))</f>
        <v>522320</v>
      </c>
      <c r="P1341" s="2">
        <f>IFERROR((zacks_custom_screen_2023_05_31[[#This Row],[EPS1]]-zacks_custom_screen_2023_05_31[[#This Row],[EPS0]])/ABS(zacks_custom_screen_2023_05_31[[#This Row],[EPS0]]), "")</f>
        <v>-0.2048780487804879</v>
      </c>
      <c r="Q1341" s="2">
        <f>IFERROR((zacks_custom_screen_2023_05_31[[#This Row],[EPS2]]-zacks_custom_screen_2023_05_31[[#This Row],[EPS1]])/ABS(zacks_custom_screen_2023_05_31[[#This Row],[EPS1]]), "")</f>
        <v>5.9304703476482631E-2</v>
      </c>
      <c r="R1341" s="3">
        <f>IFERROR(zacks_custom_screen_2023_05_31[[#This Row],[Price]]/zacks_custom_screen_2023_05_31[[#This Row],[EPS1]], "")</f>
        <v>6.3865030674846635</v>
      </c>
      <c r="S1341" s="3">
        <f>IFERROR(zacks_custom_screen_2023_05_31[[#This Row],[Price]]/zacks_custom_screen_2023_05_31[[#This Row],[EPS2]], "")</f>
        <v>6.0289575289575295</v>
      </c>
      <c r="T1341" s="3">
        <f>IFERROR(zacks_custom_screen_2023_05_31[[#This Row],[PE1]]/(zacks_custom_screen_2023_05_31[[#This Row],[EG1]]*100), "")</f>
        <v>-0.31172217353198933</v>
      </c>
      <c r="U1341" s="3">
        <f>IFERROR(zacks_custom_screen_2023_05_31[[#This Row],[PE2]]/(zacks_custom_screen_2023_05_31[[#This Row],[EG2]]*100), "")</f>
        <v>1.0166069764345627</v>
      </c>
      <c r="V1341"/>
      <c r="W1341"/>
      <c r="X1341"/>
    </row>
    <row r="1342" spans="2:24" hidden="1" x14ac:dyDescent="0.25">
      <c r="B1342" t="s">
        <v>2819</v>
      </c>
      <c r="C1342">
        <v>102848.9</v>
      </c>
      <c r="D1342" t="s">
        <v>2818</v>
      </c>
      <c r="E1342" t="s">
        <v>13</v>
      </c>
      <c r="F1342" t="s">
        <v>41</v>
      </c>
      <c r="G1342" t="s">
        <v>61</v>
      </c>
      <c r="H1342">
        <v>12</v>
      </c>
      <c r="I1342">
        <v>202212</v>
      </c>
      <c r="J1342" s="1">
        <v>271.49</v>
      </c>
      <c r="K1342" s="1">
        <v>9.34</v>
      </c>
      <c r="L1342" s="1">
        <v>10.16</v>
      </c>
      <c r="M1342" s="1">
        <v>11.17</v>
      </c>
      <c r="N1342" s="1">
        <f>INDEX(Data!Z:Z,MATCH(zacks_custom_screen_2023_05_31[[#This Row],[Company Name]] &amp; "*", Data!Y:Y,0))</f>
        <v>339112</v>
      </c>
      <c r="O1342" s="1">
        <f>INDEX(Data!AA:AA,MATCH(zacks_custom_screen_2023_05_31[[#This Row],[Company Name]] &amp; "*", Data!Y:Y,0))</f>
        <v>339113</v>
      </c>
      <c r="P1342" s="2">
        <f>IFERROR((zacks_custom_screen_2023_05_31[[#This Row],[EPS1]]-zacks_custom_screen_2023_05_31[[#This Row],[EPS0]])/ABS(zacks_custom_screen_2023_05_31[[#This Row],[EPS0]]), "")</f>
        <v>8.779443254817991E-2</v>
      </c>
      <c r="Q1342" s="2">
        <f>IFERROR((zacks_custom_screen_2023_05_31[[#This Row],[EPS2]]-zacks_custom_screen_2023_05_31[[#This Row],[EPS1]])/ABS(zacks_custom_screen_2023_05_31[[#This Row],[EPS1]]), "")</f>
        <v>9.9409448818897614E-2</v>
      </c>
      <c r="R1342" s="3">
        <f>IFERROR(zacks_custom_screen_2023_05_31[[#This Row],[Price]]/zacks_custom_screen_2023_05_31[[#This Row],[EPS1]], "")</f>
        <v>26.721456692913385</v>
      </c>
      <c r="S1342" s="3">
        <f>IFERROR(zacks_custom_screen_2023_05_31[[#This Row],[Price]]/zacks_custom_screen_2023_05_31[[#This Row],[EPS2]], "")</f>
        <v>24.305282005371531</v>
      </c>
      <c r="T1342" s="3">
        <f>IFERROR(zacks_custom_screen_2023_05_31[[#This Row],[PE1]]/(zacks_custom_screen_2023_05_31[[#This Row],[EG1]]*100), "")</f>
        <v>3.0436390916074498</v>
      </c>
      <c r="U1342" s="3">
        <f>IFERROR(zacks_custom_screen_2023_05_31[[#This Row],[PE2]]/(zacks_custom_screen_2023_05_31[[#This Row],[EG2]]*100), "")</f>
        <v>2.4449669819264832</v>
      </c>
      <c r="V1342"/>
      <c r="W1342"/>
      <c r="X1342"/>
    </row>
    <row r="1343" spans="2:24" hidden="1" x14ac:dyDescent="0.25">
      <c r="B1343" t="s">
        <v>2821</v>
      </c>
      <c r="C1343">
        <v>20851.96</v>
      </c>
      <c r="D1343" t="s">
        <v>2820</v>
      </c>
      <c r="E1343" t="s">
        <v>22</v>
      </c>
      <c r="F1343" t="s">
        <v>85</v>
      </c>
      <c r="G1343" t="s">
        <v>286</v>
      </c>
      <c r="H1343">
        <v>9</v>
      </c>
      <c r="I1343">
        <v>202209</v>
      </c>
      <c r="J1343" s="1">
        <v>37.54</v>
      </c>
      <c r="K1343" s="1">
        <v>-0.11</v>
      </c>
      <c r="L1343" s="1">
        <v>-0.28000000000000003</v>
      </c>
      <c r="M1343" s="1">
        <v>0.17</v>
      </c>
      <c r="N1343" s="1" t="e">
        <f>INDEX(Data!Z:Z,MATCH(zacks_custom_screen_2023_05_31[[#This Row],[Company Name]] &amp; "*", Data!Y:Y,0))</f>
        <v>#N/A</v>
      </c>
      <c r="O1343" s="1" t="e">
        <f>INDEX(Data!AA:AA,MATCH(zacks_custom_screen_2023_05_31[[#This Row],[Company Name]] &amp; "*", Data!Y:Y,0))</f>
        <v>#N/A</v>
      </c>
      <c r="P1343" s="2">
        <f>IFERROR((zacks_custom_screen_2023_05_31[[#This Row],[EPS1]]-zacks_custom_screen_2023_05_31[[#This Row],[EPS0]])/ABS(zacks_custom_screen_2023_05_31[[#This Row],[EPS0]]), "")</f>
        <v>-1.5454545454545459</v>
      </c>
      <c r="Q1343" s="2">
        <f>IFERROR((zacks_custom_screen_2023_05_31[[#This Row],[EPS2]]-zacks_custom_screen_2023_05_31[[#This Row],[EPS1]])/ABS(zacks_custom_screen_2023_05_31[[#This Row],[EPS1]]), "")</f>
        <v>1.6071428571428572</v>
      </c>
      <c r="R1343" s="3">
        <f>IFERROR(zacks_custom_screen_2023_05_31[[#This Row],[Price]]/zacks_custom_screen_2023_05_31[[#This Row],[EPS1]], "")</f>
        <v>-134.07142857142856</v>
      </c>
      <c r="S1343" s="3">
        <f>IFERROR(zacks_custom_screen_2023_05_31[[#This Row],[Price]]/zacks_custom_screen_2023_05_31[[#This Row],[EPS2]], "")</f>
        <v>220.8235294117647</v>
      </c>
      <c r="T1343" s="3">
        <f>IFERROR(zacks_custom_screen_2023_05_31[[#This Row],[PE1]]/(zacks_custom_screen_2023_05_31[[#This Row],[EG1]]*100), "")</f>
        <v>0.86752100840336099</v>
      </c>
      <c r="U1343" s="3">
        <f>IFERROR(zacks_custom_screen_2023_05_31[[#This Row],[PE2]]/(zacks_custom_screen_2023_05_31[[#This Row],[EG2]]*100), "")</f>
        <v>1.3740130718954247</v>
      </c>
      <c r="V1343"/>
      <c r="W1343"/>
      <c r="X1343"/>
    </row>
    <row r="1344" spans="2:24" hidden="1" x14ac:dyDescent="0.25">
      <c r="B1344" t="s">
        <v>2823</v>
      </c>
      <c r="C1344">
        <v>3483.25</v>
      </c>
      <c r="D1344" t="s">
        <v>2822</v>
      </c>
      <c r="E1344" t="s">
        <v>22</v>
      </c>
      <c r="F1344" t="s">
        <v>14</v>
      </c>
      <c r="G1344" t="s">
        <v>196</v>
      </c>
      <c r="H1344">
        <v>6</v>
      </c>
      <c r="I1344">
        <v>202206</v>
      </c>
      <c r="J1344" s="1">
        <v>88.13</v>
      </c>
      <c r="K1344" s="1">
        <v>13.54</v>
      </c>
      <c r="L1344" s="1">
        <v>8.0500000000000007</v>
      </c>
      <c r="M1344" s="1">
        <v>4.96</v>
      </c>
      <c r="N1344" s="1">
        <f>INDEX(Data!Z:Z,MATCH(zacks_custom_screen_2023_05_31[[#This Row],[Company Name]] &amp; "*", Data!Y:Y,0))</f>
        <v>334118</v>
      </c>
      <c r="O1344" s="1">
        <f>INDEX(Data!AA:AA,MATCH(zacks_custom_screen_2023_05_31[[#This Row],[Company Name]] &amp; "*", Data!Y:Y,0))</f>
        <v>511210</v>
      </c>
      <c r="P1344" s="2">
        <f>IFERROR((zacks_custom_screen_2023_05_31[[#This Row],[EPS1]]-zacks_custom_screen_2023_05_31[[#This Row],[EPS0]])/ABS(zacks_custom_screen_2023_05_31[[#This Row],[EPS0]]), "")</f>
        <v>-0.4054652880354504</v>
      </c>
      <c r="Q1344" s="2">
        <f>IFERROR((zacks_custom_screen_2023_05_31[[#This Row],[EPS2]]-zacks_custom_screen_2023_05_31[[#This Row],[EPS1]])/ABS(zacks_custom_screen_2023_05_31[[#This Row],[EPS1]]), "")</f>
        <v>-0.38385093167701867</v>
      </c>
      <c r="R1344" s="3">
        <f>IFERROR(zacks_custom_screen_2023_05_31[[#This Row],[Price]]/zacks_custom_screen_2023_05_31[[#This Row],[EPS1]], "")</f>
        <v>10.947826086956519</v>
      </c>
      <c r="S1344" s="3">
        <f>IFERROR(zacks_custom_screen_2023_05_31[[#This Row],[Price]]/zacks_custom_screen_2023_05_31[[#This Row],[EPS2]], "")</f>
        <v>17.76814516129032</v>
      </c>
      <c r="T1344" s="3">
        <f>IFERROR(zacks_custom_screen_2023_05_31[[#This Row],[PE1]]/(zacks_custom_screen_2023_05_31[[#This Row],[EG1]]*100), "")</f>
        <v>-0.27000649402074922</v>
      </c>
      <c r="U1344" s="3">
        <f>IFERROR(zacks_custom_screen_2023_05_31[[#This Row],[PE2]]/(zacks_custom_screen_2023_05_31[[#This Row],[EG2]]*100), "")</f>
        <v>-0.46289180759995813</v>
      </c>
      <c r="V1344"/>
      <c r="W1344"/>
      <c r="X1344"/>
    </row>
    <row r="1345" spans="2:24" x14ac:dyDescent="0.25">
      <c r="B1345" t="s">
        <v>1802</v>
      </c>
      <c r="C1345">
        <v>10869.13</v>
      </c>
      <c r="D1345" t="s">
        <v>1801</v>
      </c>
      <c r="E1345" t="s">
        <v>13</v>
      </c>
      <c r="F1345" t="s">
        <v>179</v>
      </c>
      <c r="G1345" t="s">
        <v>399</v>
      </c>
      <c r="H1345">
        <v>12</v>
      </c>
      <c r="I1345">
        <v>202212</v>
      </c>
      <c r="J1345" s="1">
        <v>79.239999999999995</v>
      </c>
      <c r="K1345" s="1">
        <v>6.6</v>
      </c>
      <c r="L1345" s="1">
        <v>6.54</v>
      </c>
      <c r="M1345" s="1">
        <v>7.27</v>
      </c>
      <c r="N1345" s="1">
        <f>INDEX(Data!Z:Z,MATCH(zacks_custom_screen_2023_05_31[[#This Row],[Company Name]] &amp; "*", Data!Y:Y,0))</f>
        <v>541512</v>
      </c>
      <c r="O1345" s="1">
        <f>INDEX(Data!AA:AA,MATCH(zacks_custom_screen_2023_05_31[[#This Row],[Company Name]] &amp; "*", Data!Y:Y,0))</f>
        <v>334413</v>
      </c>
      <c r="P1345" s="2">
        <f>IFERROR((zacks_custom_screen_2023_05_31[[#This Row],[EPS1]]-zacks_custom_screen_2023_05_31[[#This Row],[EPS0]])/ABS(zacks_custom_screen_2023_05_31[[#This Row],[EPS0]]), "")</f>
        <v>-9.0909090909090315E-3</v>
      </c>
      <c r="Q1345" s="2">
        <f>IFERROR((zacks_custom_screen_2023_05_31[[#This Row],[EPS2]]-zacks_custom_screen_2023_05_31[[#This Row],[EPS1]])/ABS(zacks_custom_screen_2023_05_31[[#This Row],[EPS1]]), "")</f>
        <v>0.11162079510703357</v>
      </c>
      <c r="R1345" s="3">
        <f>IFERROR(zacks_custom_screen_2023_05_31[[#This Row],[Price]]/zacks_custom_screen_2023_05_31[[#This Row],[EPS1]], "")</f>
        <v>12.116207951070335</v>
      </c>
      <c r="S1345" s="3">
        <f>IFERROR(zacks_custom_screen_2023_05_31[[#This Row],[Price]]/zacks_custom_screen_2023_05_31[[#This Row],[EPS2]], "")</f>
        <v>10.899587345254471</v>
      </c>
      <c r="T1345" s="3">
        <f>IFERROR(zacks_custom_screen_2023_05_31[[#This Row],[PE1]]/(zacks_custom_screen_2023_05_31[[#This Row],[EG1]]*100), "")</f>
        <v>-13.327828746177454</v>
      </c>
      <c r="U1345" s="3">
        <f>IFERROR(zacks_custom_screen_2023_05_31[[#This Row],[PE2]]/(zacks_custom_screen_2023_05_31[[#This Row],[EG2]]*100), "")</f>
        <v>0.97648357860225043</v>
      </c>
      <c r="V1345"/>
      <c r="W1345"/>
      <c r="X1345"/>
    </row>
    <row r="1346" spans="2:24" hidden="1" x14ac:dyDescent="0.25">
      <c r="B1346" t="s">
        <v>2827</v>
      </c>
      <c r="C1346">
        <v>35224.550000000003</v>
      </c>
      <c r="D1346" t="s">
        <v>2826</v>
      </c>
      <c r="E1346" t="s">
        <v>13</v>
      </c>
      <c r="F1346" t="s">
        <v>51</v>
      </c>
      <c r="G1346" t="s">
        <v>308</v>
      </c>
      <c r="H1346">
        <v>6</v>
      </c>
      <c r="I1346">
        <v>202206</v>
      </c>
      <c r="J1346" s="1">
        <v>69.52</v>
      </c>
      <c r="K1346" s="1">
        <v>3.25</v>
      </c>
      <c r="L1346" s="1">
        <v>4.01</v>
      </c>
      <c r="M1346" s="1">
        <v>4.47</v>
      </c>
      <c r="N1346" s="1">
        <f>INDEX(Data!Z:Z,MATCH(zacks_custom_screen_2023_05_31[[#This Row],[Company Name]] &amp; "*", Data!Y:Y,0))</f>
        <v>424410</v>
      </c>
      <c r="O1346" s="1">
        <f>INDEX(Data!AA:AA,MATCH(zacks_custom_screen_2023_05_31[[#This Row],[Company Name]] &amp; "*", Data!Y:Y,0))</f>
        <v>423850</v>
      </c>
      <c r="P1346" s="2">
        <f>IFERROR((zacks_custom_screen_2023_05_31[[#This Row],[EPS1]]-zacks_custom_screen_2023_05_31[[#This Row],[EPS0]])/ABS(zacks_custom_screen_2023_05_31[[#This Row],[EPS0]]), "")</f>
        <v>0.23384615384615379</v>
      </c>
      <c r="Q1346" s="2">
        <f>IFERROR((zacks_custom_screen_2023_05_31[[#This Row],[EPS2]]-zacks_custom_screen_2023_05_31[[#This Row],[EPS1]])/ABS(zacks_custom_screen_2023_05_31[[#This Row],[EPS1]]), "")</f>
        <v>0.11471321695760599</v>
      </c>
      <c r="R1346" s="3">
        <f>IFERROR(zacks_custom_screen_2023_05_31[[#This Row],[Price]]/zacks_custom_screen_2023_05_31[[#This Row],[EPS1]], "")</f>
        <v>17.336658354114714</v>
      </c>
      <c r="S1346" s="3">
        <f>IFERROR(zacks_custom_screen_2023_05_31[[#This Row],[Price]]/zacks_custom_screen_2023_05_31[[#This Row],[EPS2]], "")</f>
        <v>15.552572706935123</v>
      </c>
      <c r="T1346" s="3">
        <f>IFERROR(zacks_custom_screen_2023_05_31[[#This Row],[PE1]]/(zacks_custom_screen_2023_05_31[[#This Row],[EG1]]*100), "")</f>
        <v>0.7413702585641162</v>
      </c>
      <c r="U1346" s="3">
        <f>IFERROR(zacks_custom_screen_2023_05_31[[#This Row],[PE2]]/(zacks_custom_screen_2023_05_31[[#This Row],[EG2]]*100), "")</f>
        <v>1.3557786207567357</v>
      </c>
      <c r="V1346"/>
      <c r="W1346"/>
      <c r="X1346"/>
    </row>
    <row r="1347" spans="2:24" hidden="1" x14ac:dyDescent="0.25">
      <c r="B1347" t="s">
        <v>2829</v>
      </c>
      <c r="C1347">
        <v>111810.36</v>
      </c>
      <c r="D1347" t="s">
        <v>2828</v>
      </c>
      <c r="E1347" t="s">
        <v>13</v>
      </c>
      <c r="F1347" t="s">
        <v>14</v>
      </c>
      <c r="G1347" t="s">
        <v>667</v>
      </c>
      <c r="H1347">
        <v>12</v>
      </c>
      <c r="I1347">
        <v>202212</v>
      </c>
      <c r="J1347" s="1">
        <v>15.64</v>
      </c>
      <c r="K1347" s="1">
        <v>2.57</v>
      </c>
      <c r="L1347" s="1">
        <v>2.4</v>
      </c>
      <c r="M1347" s="1">
        <v>2.46</v>
      </c>
      <c r="N1347" s="1">
        <f>INDEX(Data!Z:Z,MATCH(zacks_custom_screen_2023_05_31[[#This Row],[Company Name]] &amp; "*", Data!Y:Y,0))</f>
        <v>517312</v>
      </c>
      <c r="O1347" s="1">
        <f>INDEX(Data!AA:AA,MATCH(zacks_custom_screen_2023_05_31[[#This Row],[Company Name]] &amp; "*", Data!Y:Y,0))</f>
        <v>511140</v>
      </c>
      <c r="P1347" s="2">
        <f>IFERROR((zacks_custom_screen_2023_05_31[[#This Row],[EPS1]]-zacks_custom_screen_2023_05_31[[#This Row],[EPS0]])/ABS(zacks_custom_screen_2023_05_31[[#This Row],[EPS0]]), "")</f>
        <v>-6.6147859922178961E-2</v>
      </c>
      <c r="Q1347" s="2">
        <f>IFERROR((zacks_custom_screen_2023_05_31[[#This Row],[EPS2]]-zacks_custom_screen_2023_05_31[[#This Row],[EPS1]])/ABS(zacks_custom_screen_2023_05_31[[#This Row],[EPS1]]), "")</f>
        <v>2.5000000000000022E-2</v>
      </c>
      <c r="R1347" s="3">
        <f>IFERROR(zacks_custom_screen_2023_05_31[[#This Row],[Price]]/zacks_custom_screen_2023_05_31[[#This Row],[EPS1]], "")</f>
        <v>6.5166666666666675</v>
      </c>
      <c r="S1347" s="3">
        <f>IFERROR(zacks_custom_screen_2023_05_31[[#This Row],[Price]]/zacks_custom_screen_2023_05_31[[#This Row],[EPS2]], "")</f>
        <v>6.357723577235773</v>
      </c>
      <c r="T1347" s="3">
        <f>IFERROR(zacks_custom_screen_2023_05_31[[#This Row],[PE1]]/(zacks_custom_screen_2023_05_31[[#This Row],[EG1]]*100), "")</f>
        <v>-0.9851666666666673</v>
      </c>
      <c r="U1347" s="3">
        <f>IFERROR(zacks_custom_screen_2023_05_31[[#This Row],[PE2]]/(zacks_custom_screen_2023_05_31[[#This Row],[EG2]]*100), "")</f>
        <v>2.5430894308943071</v>
      </c>
      <c r="V1347"/>
      <c r="W1347"/>
      <c r="X1347"/>
    </row>
    <row r="1348" spans="2:24" hidden="1" x14ac:dyDescent="0.25">
      <c r="B1348" t="s">
        <v>2831</v>
      </c>
      <c r="C1348">
        <v>50887.02</v>
      </c>
      <c r="D1348" t="s">
        <v>2830</v>
      </c>
      <c r="E1348" t="s">
        <v>13</v>
      </c>
      <c r="F1348" t="s">
        <v>41</v>
      </c>
      <c r="G1348" t="s">
        <v>317</v>
      </c>
      <c r="H1348">
        <v>3</v>
      </c>
      <c r="I1348">
        <v>202303</v>
      </c>
      <c r="J1348" s="1">
        <v>16.079999999999998</v>
      </c>
      <c r="K1348" s="1">
        <v>2.0699999999999998</v>
      </c>
      <c r="L1348" s="1">
        <v>0.33</v>
      </c>
      <c r="N1348" s="1" t="e">
        <f>INDEX(Data!Z:Z,MATCH(zacks_custom_screen_2023_05_31[[#This Row],[Company Name]] &amp; "*", Data!Y:Y,0))</f>
        <v>#N/A</v>
      </c>
      <c r="O1348" s="1" t="e">
        <f>INDEX(Data!AA:AA,MATCH(zacks_custom_screen_2023_05_31[[#This Row],[Company Name]] &amp; "*", Data!Y:Y,0))</f>
        <v>#N/A</v>
      </c>
      <c r="P1348" s="2">
        <f>IFERROR((zacks_custom_screen_2023_05_31[[#This Row],[EPS1]]-zacks_custom_screen_2023_05_31[[#This Row],[EPS0]])/ABS(zacks_custom_screen_2023_05_31[[#This Row],[EPS0]]), "")</f>
        <v>-0.84057971014492749</v>
      </c>
      <c r="Q1348" s="2">
        <f>IFERROR((zacks_custom_screen_2023_05_31[[#This Row],[EPS2]]-zacks_custom_screen_2023_05_31[[#This Row],[EPS1]])/ABS(zacks_custom_screen_2023_05_31[[#This Row],[EPS1]]), "")</f>
        <v>-1</v>
      </c>
      <c r="R1348" s="3">
        <f>IFERROR(zacks_custom_screen_2023_05_31[[#This Row],[Price]]/zacks_custom_screen_2023_05_31[[#This Row],[EPS1]], "")</f>
        <v>48.72727272727272</v>
      </c>
      <c r="S1348" s="3" t="str">
        <f>IFERROR(zacks_custom_screen_2023_05_31[[#This Row],[Price]]/zacks_custom_screen_2023_05_31[[#This Row],[EPS2]], "")</f>
        <v/>
      </c>
      <c r="T1348" s="3">
        <f>IFERROR(zacks_custom_screen_2023_05_31[[#This Row],[PE1]]/(zacks_custom_screen_2023_05_31[[#This Row],[EG1]]*100), "")</f>
        <v>-0.57968652037617552</v>
      </c>
      <c r="U1348" s="3" t="str">
        <f>IFERROR(zacks_custom_screen_2023_05_31[[#This Row],[PE2]]/(zacks_custom_screen_2023_05_31[[#This Row],[EG2]]*100), "")</f>
        <v/>
      </c>
      <c r="V1348"/>
      <c r="W1348"/>
      <c r="X1348"/>
    </row>
    <row r="1349" spans="2:24" hidden="1" x14ac:dyDescent="0.25">
      <c r="B1349" t="s">
        <v>2833</v>
      </c>
      <c r="C1349">
        <v>13060.55</v>
      </c>
      <c r="D1349" t="s">
        <v>2832</v>
      </c>
      <c r="E1349" t="s">
        <v>13</v>
      </c>
      <c r="F1349" t="s">
        <v>51</v>
      </c>
      <c r="G1349" t="s">
        <v>52</v>
      </c>
      <c r="H1349">
        <v>12</v>
      </c>
      <c r="I1349">
        <v>202212</v>
      </c>
      <c r="J1349" s="1">
        <v>60.4</v>
      </c>
      <c r="K1349" s="1">
        <v>4.0999999999999996</v>
      </c>
      <c r="L1349" s="1">
        <v>4.34</v>
      </c>
      <c r="M1349" s="1">
        <v>4.49</v>
      </c>
      <c r="N1349" s="1">
        <f>INDEX(Data!Z:Z,MATCH(zacks_custom_screen_2023_05_31[[#This Row],[Company Name]] &amp; "*", Data!Y:Y,0))</f>
        <v>312120</v>
      </c>
      <c r="O1349" s="1">
        <f>INDEX(Data!AA:AA,MATCH(zacks_custom_screen_2023_05_31[[#This Row],[Company Name]] &amp; "*", Data!Y:Y,0))</f>
        <v>0</v>
      </c>
      <c r="P1349" s="2">
        <f>IFERROR((zacks_custom_screen_2023_05_31[[#This Row],[EPS1]]-zacks_custom_screen_2023_05_31[[#This Row],[EPS0]])/ABS(zacks_custom_screen_2023_05_31[[#This Row],[EPS0]]), "")</f>
        <v>5.8536585365853717E-2</v>
      </c>
      <c r="Q1349" s="2">
        <f>IFERROR((zacks_custom_screen_2023_05_31[[#This Row],[EPS2]]-zacks_custom_screen_2023_05_31[[#This Row],[EPS1]])/ABS(zacks_custom_screen_2023_05_31[[#This Row],[EPS1]]), "")</f>
        <v>3.4562211981566907E-2</v>
      </c>
      <c r="R1349" s="3">
        <f>IFERROR(zacks_custom_screen_2023_05_31[[#This Row],[Price]]/zacks_custom_screen_2023_05_31[[#This Row],[EPS1]], "")</f>
        <v>13.91705069124424</v>
      </c>
      <c r="S1349" s="3">
        <f>IFERROR(zacks_custom_screen_2023_05_31[[#This Row],[Price]]/zacks_custom_screen_2023_05_31[[#This Row],[EPS2]], "")</f>
        <v>13.452115812917594</v>
      </c>
      <c r="T1349" s="3">
        <f>IFERROR(zacks_custom_screen_2023_05_31[[#This Row],[PE1]]/(zacks_custom_screen_2023_05_31[[#This Row],[EG1]]*100), "")</f>
        <v>2.3774961597542217</v>
      </c>
      <c r="U1349" s="3">
        <f>IFERROR(zacks_custom_screen_2023_05_31[[#This Row],[PE2]]/(zacks_custom_screen_2023_05_31[[#This Row],[EG2]]*100), "")</f>
        <v>3.8921455085374808</v>
      </c>
      <c r="V1349"/>
      <c r="W1349"/>
      <c r="X1349"/>
    </row>
    <row r="1350" spans="2:24" hidden="1" x14ac:dyDescent="0.25">
      <c r="B1350" t="s">
        <v>2835</v>
      </c>
      <c r="C1350">
        <v>20124.919999999998</v>
      </c>
      <c r="D1350" t="s">
        <v>2834</v>
      </c>
      <c r="E1350" t="s">
        <v>22</v>
      </c>
      <c r="F1350" t="s">
        <v>330</v>
      </c>
      <c r="G1350" t="s">
        <v>664</v>
      </c>
      <c r="H1350">
        <v>12</v>
      </c>
      <c r="I1350">
        <v>202212</v>
      </c>
      <c r="J1350" s="1">
        <v>31.38</v>
      </c>
      <c r="K1350" s="1">
        <v>0.28999999999999998</v>
      </c>
      <c r="L1350" s="1">
        <v>1.25</v>
      </c>
      <c r="M1350" s="1">
        <v>1.96</v>
      </c>
      <c r="N1350" s="1" t="e">
        <f>INDEX(Data!Z:Z,MATCH(zacks_custom_screen_2023_05_31[[#This Row],[Company Name]] &amp; "*", Data!Y:Y,0))</f>
        <v>#N/A</v>
      </c>
      <c r="O1350" s="1" t="e">
        <f>INDEX(Data!AA:AA,MATCH(zacks_custom_screen_2023_05_31[[#This Row],[Company Name]] &amp; "*", Data!Y:Y,0))</f>
        <v>#N/A</v>
      </c>
      <c r="P1350" s="2">
        <f>IFERROR((zacks_custom_screen_2023_05_31[[#This Row],[EPS1]]-zacks_custom_screen_2023_05_31[[#This Row],[EPS0]])/ABS(zacks_custom_screen_2023_05_31[[#This Row],[EPS0]]), "")</f>
        <v>3.3103448275862069</v>
      </c>
      <c r="Q1350" s="2">
        <f>IFERROR((zacks_custom_screen_2023_05_31[[#This Row],[EPS2]]-zacks_custom_screen_2023_05_31[[#This Row],[EPS1]])/ABS(zacks_custom_screen_2023_05_31[[#This Row],[EPS1]]), "")</f>
        <v>0.56799999999999995</v>
      </c>
      <c r="R1350" s="3">
        <f>IFERROR(zacks_custom_screen_2023_05_31[[#This Row],[Price]]/zacks_custom_screen_2023_05_31[[#This Row],[EPS1]], "")</f>
        <v>25.103999999999999</v>
      </c>
      <c r="S1350" s="3">
        <f>IFERROR(zacks_custom_screen_2023_05_31[[#This Row],[Price]]/zacks_custom_screen_2023_05_31[[#This Row],[EPS2]], "")</f>
        <v>16.010204081632654</v>
      </c>
      <c r="T1350" s="3">
        <f>IFERROR(zacks_custom_screen_2023_05_31[[#This Row],[PE1]]/(zacks_custom_screen_2023_05_31[[#This Row],[EG1]]*100), "")</f>
        <v>7.5835E-2</v>
      </c>
      <c r="U1350" s="3">
        <f>IFERROR(zacks_custom_screen_2023_05_31[[#This Row],[PE2]]/(zacks_custom_screen_2023_05_31[[#This Row],[EG2]]*100), "")</f>
        <v>0.28186979016958902</v>
      </c>
      <c r="V1350"/>
      <c r="W1350"/>
      <c r="X1350"/>
    </row>
    <row r="1351" spans="2:24" hidden="1" x14ac:dyDescent="0.25">
      <c r="B1351" t="s">
        <v>2837</v>
      </c>
      <c r="C1351">
        <v>104855.98</v>
      </c>
      <c r="D1351" t="s">
        <v>2836</v>
      </c>
      <c r="E1351" t="s">
        <v>13</v>
      </c>
      <c r="F1351" t="s">
        <v>37</v>
      </c>
      <c r="G1351" t="s">
        <v>418</v>
      </c>
      <c r="H1351">
        <v>10</v>
      </c>
      <c r="I1351">
        <v>202210</v>
      </c>
      <c r="J1351" s="1">
        <v>57</v>
      </c>
      <c r="K1351" s="1">
        <v>6.49</v>
      </c>
      <c r="L1351" s="1">
        <v>6.08</v>
      </c>
      <c r="M1351" s="1">
        <v>6.42</v>
      </c>
      <c r="N1351" s="1" t="e">
        <f>INDEX(Data!Z:Z,MATCH(zacks_custom_screen_2023_05_31[[#This Row],[Company Name]] &amp; "*", Data!Y:Y,0))</f>
        <v>#N/A</v>
      </c>
      <c r="O1351" s="1" t="e">
        <f>INDEX(Data!AA:AA,MATCH(zacks_custom_screen_2023_05_31[[#This Row],[Company Name]] &amp; "*", Data!Y:Y,0))</f>
        <v>#N/A</v>
      </c>
      <c r="P1351" s="2">
        <f>IFERROR((zacks_custom_screen_2023_05_31[[#This Row],[EPS1]]-zacks_custom_screen_2023_05_31[[#This Row],[EPS0]])/ABS(zacks_custom_screen_2023_05_31[[#This Row],[EPS0]]), "")</f>
        <v>-6.3174114021571665E-2</v>
      </c>
      <c r="Q1351" s="2">
        <f>IFERROR((zacks_custom_screen_2023_05_31[[#This Row],[EPS2]]-zacks_custom_screen_2023_05_31[[#This Row],[EPS1]])/ABS(zacks_custom_screen_2023_05_31[[#This Row],[EPS1]]), "")</f>
        <v>5.592105263157892E-2</v>
      </c>
      <c r="R1351" s="3">
        <f>IFERROR(zacks_custom_screen_2023_05_31[[#This Row],[Price]]/zacks_custom_screen_2023_05_31[[#This Row],[EPS1]], "")</f>
        <v>9.375</v>
      </c>
      <c r="S1351" s="3">
        <f>IFERROR(zacks_custom_screen_2023_05_31[[#This Row],[Price]]/zacks_custom_screen_2023_05_31[[#This Row],[EPS2]], "")</f>
        <v>8.878504672897197</v>
      </c>
      <c r="T1351" s="3">
        <f>IFERROR(zacks_custom_screen_2023_05_31[[#This Row],[PE1]]/(zacks_custom_screen_2023_05_31[[#This Row],[EG1]]*100), "")</f>
        <v>-1.4839939024390241</v>
      </c>
      <c r="U1351" s="3">
        <f>IFERROR(zacks_custom_screen_2023_05_31[[#This Row],[PE2]]/(zacks_custom_screen_2023_05_31[[#This Row],[EG2]]*100), "")</f>
        <v>1.5876855415063231</v>
      </c>
      <c r="V1351"/>
      <c r="W1351"/>
      <c r="X1351"/>
    </row>
    <row r="1352" spans="2:24" hidden="1" x14ac:dyDescent="0.25">
      <c r="B1352" t="s">
        <v>2839</v>
      </c>
      <c r="C1352">
        <v>4784.05</v>
      </c>
      <c r="D1352" t="s">
        <v>2838</v>
      </c>
      <c r="E1352" t="s">
        <v>13</v>
      </c>
      <c r="F1352" t="s">
        <v>14</v>
      </c>
      <c r="G1352" t="s">
        <v>2149</v>
      </c>
      <c r="H1352">
        <v>12</v>
      </c>
      <c r="I1352">
        <v>202212</v>
      </c>
      <c r="J1352" s="1">
        <v>47.32</v>
      </c>
      <c r="K1352" s="1">
        <v>1.64</v>
      </c>
      <c r="L1352" s="1">
        <v>1.96</v>
      </c>
      <c r="M1352" s="1">
        <v>2.4</v>
      </c>
      <c r="N1352" s="1">
        <f>INDEX(Data!Z:Z,MATCH(zacks_custom_screen_2023_05_31[[#This Row],[Company Name]] &amp; "*", Data!Y:Y,0))</f>
        <v>334111</v>
      </c>
      <c r="O1352" s="1">
        <f>INDEX(Data!AA:AA,MATCH(zacks_custom_screen_2023_05_31[[#This Row],[Company Name]] &amp; "*", Data!Y:Y,0))</f>
        <v>541512</v>
      </c>
      <c r="P1352" s="2">
        <f>IFERROR((zacks_custom_screen_2023_05_31[[#This Row],[EPS1]]-zacks_custom_screen_2023_05_31[[#This Row],[EPS0]])/ABS(zacks_custom_screen_2023_05_31[[#This Row],[EPS0]]), "")</f>
        <v>0.19512195121951226</v>
      </c>
      <c r="Q1352" s="2">
        <f>IFERROR((zacks_custom_screen_2023_05_31[[#This Row],[EPS2]]-zacks_custom_screen_2023_05_31[[#This Row],[EPS1]])/ABS(zacks_custom_screen_2023_05_31[[#This Row],[EPS1]]), "")</f>
        <v>0.22448979591836732</v>
      </c>
      <c r="R1352" s="3">
        <f>IFERROR(zacks_custom_screen_2023_05_31[[#This Row],[Price]]/zacks_custom_screen_2023_05_31[[#This Row],[EPS1]], "")</f>
        <v>24.142857142857142</v>
      </c>
      <c r="S1352" s="3">
        <f>IFERROR(zacks_custom_screen_2023_05_31[[#This Row],[Price]]/zacks_custom_screen_2023_05_31[[#This Row],[EPS2]], "")</f>
        <v>19.716666666666669</v>
      </c>
      <c r="T1352" s="3">
        <f>IFERROR(zacks_custom_screen_2023_05_31[[#This Row],[PE1]]/(zacks_custom_screen_2023_05_31[[#This Row],[EG1]]*100), "")</f>
        <v>1.237321428571428</v>
      </c>
      <c r="U1352" s="3">
        <f>IFERROR(zacks_custom_screen_2023_05_31[[#This Row],[PE2]]/(zacks_custom_screen_2023_05_31[[#This Row],[EG2]]*100), "")</f>
        <v>0.87828787878787895</v>
      </c>
      <c r="V1352"/>
      <c r="W1352"/>
      <c r="X1352"/>
    </row>
    <row r="1353" spans="2:24" hidden="1" x14ac:dyDescent="0.25">
      <c r="B1353" t="s">
        <v>2841</v>
      </c>
      <c r="C1353">
        <v>42869.34</v>
      </c>
      <c r="D1353" t="s">
        <v>2840</v>
      </c>
      <c r="E1353" t="s">
        <v>13</v>
      </c>
      <c r="F1353" t="s">
        <v>179</v>
      </c>
      <c r="G1353" t="s">
        <v>180</v>
      </c>
      <c r="H1353">
        <v>9</v>
      </c>
      <c r="I1353">
        <v>202209</v>
      </c>
      <c r="J1353" s="1">
        <v>780.46</v>
      </c>
      <c r="K1353" s="1">
        <v>17.14</v>
      </c>
      <c r="L1353" s="1">
        <v>24.01</v>
      </c>
      <c r="M1353" s="1">
        <v>28.55</v>
      </c>
      <c r="N1353" s="1">
        <f>INDEX(Data!Z:Z,MATCH(zacks_custom_screen_2023_05_31[[#This Row],[Company Name]] &amp; "*", Data!Y:Y,0))</f>
        <v>336413</v>
      </c>
      <c r="O1353" s="1">
        <f>INDEX(Data!AA:AA,MATCH(zacks_custom_screen_2023_05_31[[#This Row],[Company Name]] &amp; "*", Data!Y:Y,0))</f>
        <v>423860</v>
      </c>
      <c r="P1353" s="2">
        <f>IFERROR((zacks_custom_screen_2023_05_31[[#This Row],[EPS1]]-zacks_custom_screen_2023_05_31[[#This Row],[EPS0]])/ABS(zacks_custom_screen_2023_05_31[[#This Row],[EPS0]]), "")</f>
        <v>0.40081680280046678</v>
      </c>
      <c r="Q1353" s="2">
        <f>IFERROR((zacks_custom_screen_2023_05_31[[#This Row],[EPS2]]-zacks_custom_screen_2023_05_31[[#This Row],[EPS1]])/ABS(zacks_custom_screen_2023_05_31[[#This Row],[EPS1]]), "")</f>
        <v>0.18908788004997912</v>
      </c>
      <c r="R1353" s="3">
        <f>IFERROR(zacks_custom_screen_2023_05_31[[#This Row],[Price]]/zacks_custom_screen_2023_05_31[[#This Row],[EPS1]], "")</f>
        <v>32.505622657226155</v>
      </c>
      <c r="S1353" s="3">
        <f>IFERROR(zacks_custom_screen_2023_05_31[[#This Row],[Price]]/zacks_custom_screen_2023_05_31[[#This Row],[EPS2]], "")</f>
        <v>27.336602451838878</v>
      </c>
      <c r="T1353" s="3">
        <f>IFERROR(zacks_custom_screen_2023_05_31[[#This Row],[PE1]]/(zacks_custom_screen_2023_05_31[[#This Row],[EG1]]*100), "")</f>
        <v>0.8109845303418578</v>
      </c>
      <c r="U1353" s="3">
        <f>IFERROR(zacks_custom_screen_2023_05_31[[#This Row],[PE2]]/(zacks_custom_screen_2023_05_31[[#This Row],[EG2]]*100), "")</f>
        <v>1.445708865349453</v>
      </c>
      <c r="V1353"/>
      <c r="W1353"/>
      <c r="X1353"/>
    </row>
    <row r="1354" spans="2:24" hidden="1" x14ac:dyDescent="0.25">
      <c r="B1354" t="s">
        <v>2843</v>
      </c>
      <c r="C1354">
        <v>3669.5</v>
      </c>
      <c r="D1354" t="s">
        <v>2842</v>
      </c>
      <c r="E1354" t="s">
        <v>13</v>
      </c>
      <c r="F1354" t="s">
        <v>41</v>
      </c>
      <c r="G1354" t="s">
        <v>153</v>
      </c>
      <c r="H1354">
        <v>12</v>
      </c>
      <c r="I1354">
        <v>202212</v>
      </c>
      <c r="J1354" s="1">
        <v>22.42</v>
      </c>
      <c r="K1354" s="1">
        <v>-84.6</v>
      </c>
      <c r="L1354" s="1">
        <v>-1.38</v>
      </c>
      <c r="M1354" s="1">
        <v>-1.1200000000000001</v>
      </c>
      <c r="N1354" s="1">
        <f>INDEX(Data!Z:Z,MATCH(zacks_custom_screen_2023_05_31[[#This Row],[Company Name]] &amp; "*", Data!Y:Y,0))</f>
        <v>621111</v>
      </c>
      <c r="O1354" s="1">
        <f>INDEX(Data!AA:AA,MATCH(zacks_custom_screen_2023_05_31[[#This Row],[Company Name]] &amp; "*", Data!Y:Y,0))</f>
        <v>561320</v>
      </c>
      <c r="P1354" s="2">
        <f>IFERROR((zacks_custom_screen_2023_05_31[[#This Row],[EPS1]]-zacks_custom_screen_2023_05_31[[#This Row],[EPS0]])/ABS(zacks_custom_screen_2023_05_31[[#This Row],[EPS0]]), "")</f>
        <v>0.98368794326241138</v>
      </c>
      <c r="Q1354" s="2">
        <f>IFERROR((zacks_custom_screen_2023_05_31[[#This Row],[EPS2]]-zacks_custom_screen_2023_05_31[[#This Row],[EPS1]])/ABS(zacks_custom_screen_2023_05_31[[#This Row],[EPS1]]), "")</f>
        <v>0.18840579710144914</v>
      </c>
      <c r="R1354" s="3">
        <f>IFERROR(zacks_custom_screen_2023_05_31[[#This Row],[Price]]/zacks_custom_screen_2023_05_31[[#This Row],[EPS1]], "")</f>
        <v>-16.246376811594207</v>
      </c>
      <c r="S1354" s="3">
        <f>IFERROR(zacks_custom_screen_2023_05_31[[#This Row],[Price]]/zacks_custom_screen_2023_05_31[[#This Row],[EPS2]], "")</f>
        <v>-20.017857142857142</v>
      </c>
      <c r="T1354" s="3">
        <f>IFERROR(zacks_custom_screen_2023_05_31[[#This Row],[PE1]]/(zacks_custom_screen_2023_05_31[[#This Row],[EG1]]*100), "")</f>
        <v>-0.1651578320428827</v>
      </c>
      <c r="U1354" s="3">
        <f>IFERROR(zacks_custom_screen_2023_05_31[[#This Row],[PE2]]/(zacks_custom_screen_2023_05_31[[#This Row],[EG2]]*100), "")</f>
        <v>-1.0624862637362644</v>
      </c>
      <c r="V1354"/>
      <c r="W1354"/>
      <c r="X1354"/>
    </row>
    <row r="1355" spans="2:24" hidden="1" x14ac:dyDescent="0.25">
      <c r="B1355" t="s">
        <v>2845</v>
      </c>
      <c r="C1355">
        <v>18654.509999999998</v>
      </c>
      <c r="D1355" t="s">
        <v>2844</v>
      </c>
      <c r="E1355" t="s">
        <v>13</v>
      </c>
      <c r="F1355" t="s">
        <v>179</v>
      </c>
      <c r="G1355" t="s">
        <v>180</v>
      </c>
      <c r="H1355">
        <v>12</v>
      </c>
      <c r="I1355">
        <v>202212</v>
      </c>
      <c r="J1355" s="1">
        <v>396.52</v>
      </c>
      <c r="K1355" s="1">
        <v>18.190000000000001</v>
      </c>
      <c r="L1355" s="1">
        <v>19.12</v>
      </c>
      <c r="M1355" s="1">
        <v>20.61</v>
      </c>
      <c r="N1355" s="1">
        <f>INDEX(Data!Z:Z,MATCH(zacks_custom_screen_2023_05_31[[#This Row],[Company Name]] &amp; "*", Data!Y:Y,0))</f>
        <v>334419</v>
      </c>
      <c r="O1355" s="1">
        <f>INDEX(Data!AA:AA,MATCH(zacks_custom_screen_2023_05_31[[#This Row],[Company Name]] &amp; "*", Data!Y:Y,0))</f>
        <v>336414</v>
      </c>
      <c r="P1355" s="2">
        <f>IFERROR((zacks_custom_screen_2023_05_31[[#This Row],[EPS1]]-zacks_custom_screen_2023_05_31[[#This Row],[EPS0]])/ABS(zacks_custom_screen_2023_05_31[[#This Row],[EPS0]]), "")</f>
        <v>5.1126992853216036E-2</v>
      </c>
      <c r="Q1355" s="2">
        <f>IFERROR((zacks_custom_screen_2023_05_31[[#This Row],[EPS2]]-zacks_custom_screen_2023_05_31[[#This Row],[EPS1]])/ABS(zacks_custom_screen_2023_05_31[[#This Row],[EPS1]]), "")</f>
        <v>7.7928870292886948E-2</v>
      </c>
      <c r="R1355" s="3">
        <f>IFERROR(zacks_custom_screen_2023_05_31[[#This Row],[Price]]/zacks_custom_screen_2023_05_31[[#This Row],[EPS1]], "")</f>
        <v>20.73849372384937</v>
      </c>
      <c r="S1355" s="3">
        <f>IFERROR(zacks_custom_screen_2023_05_31[[#This Row],[Price]]/zacks_custom_screen_2023_05_31[[#This Row],[EPS2]], "")</f>
        <v>19.239204269771957</v>
      </c>
      <c r="T1355" s="3">
        <f>IFERROR(zacks_custom_screen_2023_05_31[[#This Row],[PE1]]/(zacks_custom_screen_2023_05_31[[#This Row],[EG1]]*100), "")</f>
        <v>4.0562709767400014</v>
      </c>
      <c r="U1355" s="3">
        <f>IFERROR(zacks_custom_screen_2023_05_31[[#This Row],[PE2]]/(zacks_custom_screen_2023_05_31[[#This Row],[EG2]]*100), "")</f>
        <v>2.4688160109935584</v>
      </c>
      <c r="V1355"/>
      <c r="W1355"/>
      <c r="X1355"/>
    </row>
    <row r="1356" spans="2:24" hidden="1" x14ac:dyDescent="0.25">
      <c r="B1356" t="s">
        <v>2847</v>
      </c>
      <c r="C1356">
        <v>43395.67</v>
      </c>
      <c r="D1356" t="s">
        <v>2846</v>
      </c>
      <c r="E1356" t="s">
        <v>22</v>
      </c>
      <c r="F1356" t="s">
        <v>14</v>
      </c>
      <c r="G1356" t="s">
        <v>201</v>
      </c>
      <c r="H1356">
        <v>6</v>
      </c>
      <c r="I1356">
        <v>202206</v>
      </c>
      <c r="J1356" s="1">
        <v>168.85</v>
      </c>
      <c r="K1356" s="1">
        <v>1.69</v>
      </c>
      <c r="L1356" s="1">
        <v>1.74</v>
      </c>
      <c r="M1356" s="1">
        <v>2.11</v>
      </c>
      <c r="N1356" s="1" t="e">
        <f>INDEX(Data!Z:Z,MATCH(zacks_custom_screen_2023_05_31[[#This Row],[Company Name]] &amp; "*", Data!Y:Y,0))</f>
        <v>#N/A</v>
      </c>
      <c r="O1356" s="1" t="e">
        <f>INDEX(Data!AA:AA,MATCH(zacks_custom_screen_2023_05_31[[#This Row],[Company Name]] &amp; "*", Data!Y:Y,0))</f>
        <v>#N/A</v>
      </c>
      <c r="P1356" s="2">
        <f>IFERROR((zacks_custom_screen_2023_05_31[[#This Row],[EPS1]]-zacks_custom_screen_2023_05_31[[#This Row],[EPS0]])/ABS(zacks_custom_screen_2023_05_31[[#This Row],[EPS0]]), "")</f>
        <v>2.9585798816568074E-2</v>
      </c>
      <c r="Q1356" s="2">
        <f>IFERROR((zacks_custom_screen_2023_05_31[[#This Row],[EPS2]]-zacks_custom_screen_2023_05_31[[#This Row],[EPS1]])/ABS(zacks_custom_screen_2023_05_31[[#This Row],[EPS1]]), "")</f>
        <v>0.21264367816091947</v>
      </c>
      <c r="R1356" s="3">
        <f>IFERROR(zacks_custom_screen_2023_05_31[[#This Row],[Price]]/zacks_custom_screen_2023_05_31[[#This Row],[EPS1]], "")</f>
        <v>97.040229885057471</v>
      </c>
      <c r="S1356" s="3">
        <f>IFERROR(zacks_custom_screen_2023_05_31[[#This Row],[Price]]/zacks_custom_screen_2023_05_31[[#This Row],[EPS2]], "")</f>
        <v>80.023696682464461</v>
      </c>
      <c r="T1356" s="3">
        <f>IFERROR(zacks_custom_screen_2023_05_31[[#This Row],[PE1]]/(zacks_custom_screen_2023_05_31[[#This Row],[EG1]]*100), "")</f>
        <v>32.799597701149395</v>
      </c>
      <c r="U1356" s="3">
        <f>IFERROR(zacks_custom_screen_2023_05_31[[#This Row],[PE2]]/(zacks_custom_screen_2023_05_31[[#This Row],[EG2]]*100), "")</f>
        <v>3.7632765466888705</v>
      </c>
      <c r="V1356"/>
      <c r="W1356"/>
      <c r="X1356"/>
    </row>
    <row r="1357" spans="2:24" hidden="1" x14ac:dyDescent="0.25">
      <c r="B1357" t="s">
        <v>2849</v>
      </c>
      <c r="C1357">
        <v>13095.57</v>
      </c>
      <c r="D1357" t="s">
        <v>2848</v>
      </c>
      <c r="E1357" t="s">
        <v>22</v>
      </c>
      <c r="F1357" t="s">
        <v>41</v>
      </c>
      <c r="G1357" t="s">
        <v>67</v>
      </c>
      <c r="H1357">
        <v>6</v>
      </c>
      <c r="I1357">
        <v>202206</v>
      </c>
      <c r="J1357" s="1">
        <v>83.18</v>
      </c>
      <c r="K1357" s="1">
        <v>1.97</v>
      </c>
      <c r="L1357" s="1">
        <v>1.98</v>
      </c>
      <c r="M1357" s="1">
        <v>2.31</v>
      </c>
      <c r="N1357" s="1" t="e">
        <f>INDEX(Data!Z:Z,MATCH(zacks_custom_screen_2023_05_31[[#This Row],[Company Name]] &amp; "*", Data!Y:Y,0))</f>
        <v>#N/A</v>
      </c>
      <c r="O1357" s="1" t="e">
        <f>INDEX(Data!AA:AA,MATCH(zacks_custom_screen_2023_05_31[[#This Row],[Company Name]] &amp; "*", Data!Y:Y,0))</f>
        <v>#N/A</v>
      </c>
      <c r="P1357" s="2">
        <f>IFERROR((zacks_custom_screen_2023_05_31[[#This Row],[EPS1]]-zacks_custom_screen_2023_05_31[[#This Row],[EPS0]])/ABS(zacks_custom_screen_2023_05_31[[#This Row],[EPS0]]), "")</f>
        <v>5.0761421319797002E-3</v>
      </c>
      <c r="Q1357" s="2">
        <f>IFERROR((zacks_custom_screen_2023_05_31[[#This Row],[EPS2]]-zacks_custom_screen_2023_05_31[[#This Row],[EPS1]])/ABS(zacks_custom_screen_2023_05_31[[#This Row],[EPS1]]), "")</f>
        <v>0.16666666666666671</v>
      </c>
      <c r="R1357" s="3">
        <f>IFERROR(zacks_custom_screen_2023_05_31[[#This Row],[Price]]/zacks_custom_screen_2023_05_31[[#This Row],[EPS1]], "")</f>
        <v>42.01010101010101</v>
      </c>
      <c r="S1357" s="3">
        <f>IFERROR(zacks_custom_screen_2023_05_31[[#This Row],[Price]]/zacks_custom_screen_2023_05_31[[#This Row],[EPS2]], "")</f>
        <v>36.00865800865801</v>
      </c>
      <c r="T1357" s="3">
        <f>IFERROR(zacks_custom_screen_2023_05_31[[#This Row],[PE1]]/(zacks_custom_screen_2023_05_31[[#This Row],[EG1]]*100), "")</f>
        <v>82.7598989898989</v>
      </c>
      <c r="U1357" s="3">
        <f>IFERROR(zacks_custom_screen_2023_05_31[[#This Row],[PE2]]/(zacks_custom_screen_2023_05_31[[#This Row],[EG2]]*100), "")</f>
        <v>2.1605194805194801</v>
      </c>
      <c r="V1357"/>
      <c r="W1357"/>
      <c r="X1357"/>
    </row>
    <row r="1358" spans="2:24" hidden="1" x14ac:dyDescent="0.25">
      <c r="B1358" t="s">
        <v>2851</v>
      </c>
      <c r="C1358">
        <v>19526.27</v>
      </c>
      <c r="D1358" t="s">
        <v>2850</v>
      </c>
      <c r="E1358" t="s">
        <v>13</v>
      </c>
      <c r="F1358" t="s">
        <v>130</v>
      </c>
      <c r="G1358" t="s">
        <v>482</v>
      </c>
      <c r="H1358">
        <v>12</v>
      </c>
      <c r="I1358">
        <v>202212</v>
      </c>
      <c r="J1358" s="1">
        <v>38.11</v>
      </c>
      <c r="K1358" s="1">
        <v>6.99</v>
      </c>
      <c r="L1358" s="1">
        <v>4.88</v>
      </c>
      <c r="M1358" s="1">
        <v>4.6100000000000003</v>
      </c>
      <c r="N1358" s="1" t="e">
        <f>INDEX(Data!Z:Z,MATCH(zacks_custom_screen_2023_05_31[[#This Row],[Company Name]] &amp; "*", Data!Y:Y,0))</f>
        <v>#N/A</v>
      </c>
      <c r="O1358" s="1" t="e">
        <f>INDEX(Data!AA:AA,MATCH(zacks_custom_screen_2023_05_31[[#This Row],[Company Name]] &amp; "*", Data!Y:Y,0))</f>
        <v>#N/A</v>
      </c>
      <c r="P1358" s="2">
        <f>IFERROR((zacks_custom_screen_2023_05_31[[#This Row],[EPS1]]-zacks_custom_screen_2023_05_31[[#This Row],[EPS0]])/ABS(zacks_custom_screen_2023_05_31[[#This Row],[EPS0]]), "")</f>
        <v>-0.301859799713877</v>
      </c>
      <c r="Q1358" s="2">
        <f>IFERROR((zacks_custom_screen_2023_05_31[[#This Row],[EPS2]]-zacks_custom_screen_2023_05_31[[#This Row],[EPS1]])/ABS(zacks_custom_screen_2023_05_31[[#This Row],[EPS1]]), "")</f>
        <v>-5.5327868852458932E-2</v>
      </c>
      <c r="R1358" s="3">
        <f>IFERROR(zacks_custom_screen_2023_05_31[[#This Row],[Price]]/zacks_custom_screen_2023_05_31[[#This Row],[EPS1]], "")</f>
        <v>7.8094262295081966</v>
      </c>
      <c r="S1358" s="3">
        <f>IFERROR(zacks_custom_screen_2023_05_31[[#This Row],[Price]]/zacks_custom_screen_2023_05_31[[#This Row],[EPS2]], "")</f>
        <v>8.266811279826463</v>
      </c>
      <c r="T1358" s="3">
        <f>IFERROR(zacks_custom_screen_2023_05_31[[#This Row],[PE1]]/(zacks_custom_screen_2023_05_31[[#This Row],[EG1]]*100), "")</f>
        <v>-0.25871037603915775</v>
      </c>
      <c r="U1358" s="3">
        <f>IFERROR(zacks_custom_screen_2023_05_31[[#This Row],[PE2]]/(zacks_custom_screen_2023_05_31[[#This Row],[EG2]]*100), "")</f>
        <v>-1.4941495942797482</v>
      </c>
      <c r="V1358"/>
      <c r="W1358"/>
      <c r="X1358"/>
    </row>
    <row r="1359" spans="2:24" hidden="1" x14ac:dyDescent="0.25">
      <c r="B1359" t="s">
        <v>2853</v>
      </c>
      <c r="C1359">
        <v>24024.99</v>
      </c>
      <c r="D1359" t="s">
        <v>2852</v>
      </c>
      <c r="E1359" t="s">
        <v>13</v>
      </c>
      <c r="F1359" t="s">
        <v>118</v>
      </c>
      <c r="G1359" t="s">
        <v>440</v>
      </c>
      <c r="H1359">
        <v>12</v>
      </c>
      <c r="I1359">
        <v>202212</v>
      </c>
      <c r="J1359" s="1">
        <v>4.16</v>
      </c>
      <c r="K1359" s="1">
        <v>0.35</v>
      </c>
      <c r="L1359" s="1">
        <v>0.35</v>
      </c>
      <c r="M1359" s="1">
        <v>0.24</v>
      </c>
      <c r="N1359" s="1" t="e">
        <f>INDEX(Data!Z:Z,MATCH(zacks_custom_screen_2023_05_31[[#This Row],[Company Name]] &amp; "*", Data!Y:Y,0))</f>
        <v>#N/A</v>
      </c>
      <c r="O1359" s="1" t="e">
        <f>INDEX(Data!AA:AA,MATCH(zacks_custom_screen_2023_05_31[[#This Row],[Company Name]] &amp; "*", Data!Y:Y,0))</f>
        <v>#N/A</v>
      </c>
      <c r="P1359" s="2">
        <f>IFERROR((zacks_custom_screen_2023_05_31[[#This Row],[EPS1]]-zacks_custom_screen_2023_05_31[[#This Row],[EPS0]])/ABS(zacks_custom_screen_2023_05_31[[#This Row],[EPS0]]), "")</f>
        <v>0</v>
      </c>
      <c r="Q1359" s="2">
        <f>IFERROR((zacks_custom_screen_2023_05_31[[#This Row],[EPS2]]-zacks_custom_screen_2023_05_31[[#This Row],[EPS1]])/ABS(zacks_custom_screen_2023_05_31[[#This Row],[EPS1]]), "")</f>
        <v>-0.31428571428571428</v>
      </c>
      <c r="R1359" s="3">
        <f>IFERROR(zacks_custom_screen_2023_05_31[[#This Row],[Price]]/zacks_custom_screen_2023_05_31[[#This Row],[EPS1]], "")</f>
        <v>11.885714285714286</v>
      </c>
      <c r="S1359" s="3">
        <f>IFERROR(zacks_custom_screen_2023_05_31[[#This Row],[Price]]/zacks_custom_screen_2023_05_31[[#This Row],[EPS2]], "")</f>
        <v>17.333333333333336</v>
      </c>
      <c r="T1359" s="3" t="str">
        <f>IFERROR(zacks_custom_screen_2023_05_31[[#This Row],[PE1]]/(zacks_custom_screen_2023_05_31[[#This Row],[EG1]]*100), "")</f>
        <v/>
      </c>
      <c r="U1359" s="3">
        <f>IFERROR(zacks_custom_screen_2023_05_31[[#This Row],[PE2]]/(zacks_custom_screen_2023_05_31[[#This Row],[EG2]]*100), "")</f>
        <v>-0.55151515151515162</v>
      </c>
      <c r="V1359"/>
      <c r="W1359"/>
      <c r="X1359"/>
    </row>
    <row r="1360" spans="2:24" hidden="1" x14ac:dyDescent="0.25">
      <c r="B1360" t="s">
        <v>2855</v>
      </c>
      <c r="C1360">
        <v>38795.11</v>
      </c>
      <c r="D1360" t="s">
        <v>2854</v>
      </c>
      <c r="E1360" t="s">
        <v>13</v>
      </c>
      <c r="F1360" t="s">
        <v>14</v>
      </c>
      <c r="G1360" t="s">
        <v>595</v>
      </c>
      <c r="H1360">
        <v>9</v>
      </c>
      <c r="I1360">
        <v>202209</v>
      </c>
      <c r="J1360" s="1">
        <v>123.12</v>
      </c>
      <c r="K1360" s="1">
        <v>7.33</v>
      </c>
      <c r="L1360" s="1">
        <v>6.56</v>
      </c>
      <c r="M1360" s="1">
        <v>7.45</v>
      </c>
      <c r="N1360" s="1">
        <f>INDEX(Data!Z:Z,MATCH(zacks_custom_screen_2023_05_31[[#This Row],[Company Name]] &amp; "*", Data!Y:Y,0))</f>
        <v>334417</v>
      </c>
      <c r="O1360" s="1">
        <f>INDEX(Data!AA:AA,MATCH(zacks_custom_screen_2023_05_31[[#This Row],[Company Name]] &amp; "*", Data!Y:Y,0))</f>
        <v>335931</v>
      </c>
      <c r="P1360" s="2">
        <f>IFERROR((zacks_custom_screen_2023_05_31[[#This Row],[EPS1]]-zacks_custom_screen_2023_05_31[[#This Row],[EPS0]])/ABS(zacks_custom_screen_2023_05_31[[#This Row],[EPS0]]), "")</f>
        <v>-0.1050477489768077</v>
      </c>
      <c r="Q1360" s="2">
        <f>IFERROR((zacks_custom_screen_2023_05_31[[#This Row],[EPS2]]-zacks_custom_screen_2023_05_31[[#This Row],[EPS1]])/ABS(zacks_custom_screen_2023_05_31[[#This Row],[EPS1]]), "")</f>
        <v>0.13567073170731717</v>
      </c>
      <c r="R1360" s="3">
        <f>IFERROR(zacks_custom_screen_2023_05_31[[#This Row],[Price]]/zacks_custom_screen_2023_05_31[[#This Row],[EPS1]], "")</f>
        <v>18.76829268292683</v>
      </c>
      <c r="S1360" s="3">
        <f>IFERROR(zacks_custom_screen_2023_05_31[[#This Row],[Price]]/zacks_custom_screen_2023_05_31[[#This Row],[EPS2]], "")</f>
        <v>16.526174496644295</v>
      </c>
      <c r="T1360" s="3">
        <f>IFERROR(zacks_custom_screen_2023_05_31[[#This Row],[PE1]]/(zacks_custom_screen_2023_05_31[[#This Row],[EG1]]*100), "")</f>
        <v>-1.7866439657903064</v>
      </c>
      <c r="U1360" s="3">
        <f>IFERROR(zacks_custom_screen_2023_05_31[[#This Row],[PE2]]/(zacks_custom_screen_2023_05_31[[#This Row],[EG2]]*100), "")</f>
        <v>1.2181090415504101</v>
      </c>
      <c r="V1360"/>
      <c r="W1360"/>
      <c r="X1360"/>
    </row>
    <row r="1361" spans="2:24" hidden="1" x14ac:dyDescent="0.25">
      <c r="B1361" t="s">
        <v>2857</v>
      </c>
      <c r="C1361">
        <v>4534.7700000000004</v>
      </c>
      <c r="D1361" t="s">
        <v>2856</v>
      </c>
      <c r="E1361" t="s">
        <v>22</v>
      </c>
      <c r="F1361" t="s">
        <v>14</v>
      </c>
      <c r="G1361" t="s">
        <v>201</v>
      </c>
      <c r="H1361">
        <v>12</v>
      </c>
      <c r="I1361">
        <v>202212</v>
      </c>
      <c r="J1361" s="1">
        <v>39.49</v>
      </c>
      <c r="K1361" s="1">
        <v>0.38</v>
      </c>
      <c r="L1361" s="1">
        <v>0.6</v>
      </c>
      <c r="M1361" s="1">
        <v>0.76</v>
      </c>
      <c r="N1361" s="1" t="e">
        <f>INDEX(Data!Z:Z,MATCH(zacks_custom_screen_2023_05_31[[#This Row],[Company Name]] &amp; "*", Data!Y:Y,0))</f>
        <v>#N/A</v>
      </c>
      <c r="O1361" s="1" t="e">
        <f>INDEX(Data!AA:AA,MATCH(zacks_custom_screen_2023_05_31[[#This Row],[Company Name]] &amp; "*", Data!Y:Y,0))</f>
        <v>#N/A</v>
      </c>
      <c r="P1361" s="2">
        <f>IFERROR((zacks_custom_screen_2023_05_31[[#This Row],[EPS1]]-zacks_custom_screen_2023_05_31[[#This Row],[EPS0]])/ABS(zacks_custom_screen_2023_05_31[[#This Row],[EPS0]]), "")</f>
        <v>0.57894736842105254</v>
      </c>
      <c r="Q1361" s="2">
        <f>IFERROR((zacks_custom_screen_2023_05_31[[#This Row],[EPS2]]-zacks_custom_screen_2023_05_31[[#This Row],[EPS1]])/ABS(zacks_custom_screen_2023_05_31[[#This Row],[EPS1]]), "")</f>
        <v>0.26666666666666672</v>
      </c>
      <c r="R1361" s="3">
        <f>IFERROR(zacks_custom_screen_2023_05_31[[#This Row],[Price]]/zacks_custom_screen_2023_05_31[[#This Row],[EPS1]], "")</f>
        <v>65.816666666666677</v>
      </c>
      <c r="S1361" s="3">
        <f>IFERROR(zacks_custom_screen_2023_05_31[[#This Row],[Price]]/zacks_custom_screen_2023_05_31[[#This Row],[EPS2]], "")</f>
        <v>51.960526315789473</v>
      </c>
      <c r="T1361" s="3">
        <f>IFERROR(zacks_custom_screen_2023_05_31[[#This Row],[PE1]]/(zacks_custom_screen_2023_05_31[[#This Row],[EG1]]*100), "")</f>
        <v>1.1368333333333338</v>
      </c>
      <c r="U1361" s="3">
        <f>IFERROR(zacks_custom_screen_2023_05_31[[#This Row],[PE2]]/(zacks_custom_screen_2023_05_31[[#This Row],[EG2]]*100), "")</f>
        <v>1.9485197368421048</v>
      </c>
      <c r="V1361"/>
      <c r="W1361"/>
      <c r="X1361"/>
    </row>
    <row r="1362" spans="2:24" hidden="1" x14ac:dyDescent="0.25">
      <c r="B1362" t="s">
        <v>2859</v>
      </c>
      <c r="C1362">
        <v>15925.58</v>
      </c>
      <c r="D1362" t="s">
        <v>2858</v>
      </c>
      <c r="E1362" t="s">
        <v>22</v>
      </c>
      <c r="F1362" t="s">
        <v>14</v>
      </c>
      <c r="G1362" t="s">
        <v>15</v>
      </c>
      <c r="H1362">
        <v>12</v>
      </c>
      <c r="I1362">
        <v>202212</v>
      </c>
      <c r="J1362" s="1">
        <v>102.72</v>
      </c>
      <c r="K1362" s="1">
        <v>4.25</v>
      </c>
      <c r="L1362" s="1">
        <v>2.76</v>
      </c>
      <c r="M1362" s="1">
        <v>4.3600000000000003</v>
      </c>
      <c r="N1362" s="1">
        <f>INDEX(Data!Z:Z,MATCH(zacks_custom_screen_2023_05_31[[#This Row],[Company Name]] &amp; "*", Data!Y:Y,0))</f>
        <v>334515</v>
      </c>
      <c r="O1362" s="1">
        <f>INDEX(Data!AA:AA,MATCH(zacks_custom_screen_2023_05_31[[#This Row],[Company Name]] &amp; "*", Data!Y:Y,0))</f>
        <v>335931</v>
      </c>
      <c r="P1362" s="2">
        <f>IFERROR((zacks_custom_screen_2023_05_31[[#This Row],[EPS1]]-zacks_custom_screen_2023_05_31[[#This Row],[EPS0]])/ABS(zacks_custom_screen_2023_05_31[[#This Row],[EPS0]]), "")</f>
        <v>-0.3505882352941177</v>
      </c>
      <c r="Q1362" s="2">
        <f>IFERROR((zacks_custom_screen_2023_05_31[[#This Row],[EPS2]]-zacks_custom_screen_2023_05_31[[#This Row],[EPS1]])/ABS(zacks_custom_screen_2023_05_31[[#This Row],[EPS1]]), "")</f>
        <v>0.57971014492753647</v>
      </c>
      <c r="R1362" s="3">
        <f>IFERROR(zacks_custom_screen_2023_05_31[[#This Row],[Price]]/zacks_custom_screen_2023_05_31[[#This Row],[EPS1]], "")</f>
        <v>37.217391304347828</v>
      </c>
      <c r="S1362" s="3">
        <f>IFERROR(zacks_custom_screen_2023_05_31[[#This Row],[Price]]/zacks_custom_screen_2023_05_31[[#This Row],[EPS2]], "")</f>
        <v>23.559633027522935</v>
      </c>
      <c r="T1362" s="3">
        <f>IFERROR(zacks_custom_screen_2023_05_31[[#This Row],[PE1]]/(zacks_custom_screen_2023_05_31[[#This Row],[EG1]]*100), "")</f>
        <v>-1.0615698861978407</v>
      </c>
      <c r="U1362" s="3">
        <f>IFERROR(zacks_custom_screen_2023_05_31[[#This Row],[PE2]]/(zacks_custom_screen_2023_05_31[[#This Row],[EG2]]*100), "")</f>
        <v>0.40640366972477049</v>
      </c>
      <c r="V1362"/>
      <c r="W1362"/>
      <c r="X1362"/>
    </row>
    <row r="1363" spans="2:24" hidden="1" x14ac:dyDescent="0.25">
      <c r="B1363" t="s">
        <v>2861</v>
      </c>
      <c r="C1363">
        <v>8009.59</v>
      </c>
      <c r="D1363" t="s">
        <v>2860</v>
      </c>
      <c r="E1363" t="s">
        <v>13</v>
      </c>
      <c r="F1363" t="s">
        <v>41</v>
      </c>
      <c r="G1363" t="s">
        <v>2485</v>
      </c>
      <c r="H1363">
        <v>12</v>
      </c>
      <c r="I1363">
        <v>202212</v>
      </c>
      <c r="J1363" s="1">
        <v>7.21</v>
      </c>
      <c r="K1363" s="1">
        <v>2.52</v>
      </c>
      <c r="L1363" s="1">
        <v>2.36</v>
      </c>
      <c r="M1363" s="1">
        <v>2.4700000000000002</v>
      </c>
      <c r="N1363" s="1" t="e">
        <f>INDEX(Data!Z:Z,MATCH(zacks_custom_screen_2023_05_31[[#This Row],[Company Name]] &amp; "*", Data!Y:Y,0))</f>
        <v>#N/A</v>
      </c>
      <c r="O1363" s="1" t="e">
        <f>INDEX(Data!AA:AA,MATCH(zacks_custom_screen_2023_05_31[[#This Row],[Company Name]] &amp; "*", Data!Y:Y,0))</f>
        <v>#N/A</v>
      </c>
      <c r="P1363" s="2">
        <f>IFERROR((zacks_custom_screen_2023_05_31[[#This Row],[EPS1]]-zacks_custom_screen_2023_05_31[[#This Row],[EPS0]])/ABS(zacks_custom_screen_2023_05_31[[#This Row],[EPS0]]), "")</f>
        <v>-6.3492063492063544E-2</v>
      </c>
      <c r="Q1363" s="2">
        <f>IFERROR((zacks_custom_screen_2023_05_31[[#This Row],[EPS2]]-zacks_custom_screen_2023_05_31[[#This Row],[EPS1]])/ABS(zacks_custom_screen_2023_05_31[[#This Row],[EPS1]]), "")</f>
        <v>4.6610169491525563E-2</v>
      </c>
      <c r="R1363" s="3">
        <f>IFERROR(zacks_custom_screen_2023_05_31[[#This Row],[Price]]/zacks_custom_screen_2023_05_31[[#This Row],[EPS1]], "")</f>
        <v>3.0550847457627119</v>
      </c>
      <c r="S1363" s="3">
        <f>IFERROR(zacks_custom_screen_2023_05_31[[#This Row],[Price]]/zacks_custom_screen_2023_05_31[[#This Row],[EPS2]], "")</f>
        <v>2.9190283400809713</v>
      </c>
      <c r="T1363" s="3">
        <f>IFERROR(zacks_custom_screen_2023_05_31[[#This Row],[PE1]]/(zacks_custom_screen_2023_05_31[[#This Row],[EG1]]*100), "")</f>
        <v>-0.48117584745762676</v>
      </c>
      <c r="U1363" s="3">
        <f>IFERROR(zacks_custom_screen_2023_05_31[[#This Row],[PE2]]/(zacks_custom_screen_2023_05_31[[#This Row],[EG2]]*100), "")</f>
        <v>0.62626426205373376</v>
      </c>
      <c r="V1363"/>
      <c r="W1363"/>
      <c r="X1363"/>
    </row>
    <row r="1364" spans="2:24" hidden="1" x14ac:dyDescent="0.25">
      <c r="B1364" t="s">
        <v>2863</v>
      </c>
      <c r="C1364">
        <v>3245.59</v>
      </c>
      <c r="D1364" t="s">
        <v>2862</v>
      </c>
      <c r="E1364" t="s">
        <v>13</v>
      </c>
      <c r="F1364" t="s">
        <v>18</v>
      </c>
      <c r="G1364" t="s">
        <v>636</v>
      </c>
      <c r="H1364">
        <v>12</v>
      </c>
      <c r="I1364">
        <v>202212</v>
      </c>
      <c r="J1364" s="1">
        <v>47.87</v>
      </c>
      <c r="K1364" s="1">
        <v>4.32</v>
      </c>
      <c r="L1364" s="1">
        <v>5.96</v>
      </c>
      <c r="M1364" s="1">
        <v>6.06</v>
      </c>
      <c r="N1364" s="1">
        <f>INDEX(Data!Z:Z,MATCH(zacks_custom_screen_2023_05_31[[#This Row],[Company Name]] &amp; "*", Data!Y:Y,0))</f>
        <v>333131</v>
      </c>
      <c r="O1364" s="1">
        <f>INDEX(Data!AA:AA,MATCH(zacks_custom_screen_2023_05_31[[#This Row],[Company Name]] &amp; "*", Data!Y:Y,0))</f>
        <v>0</v>
      </c>
      <c r="P1364" s="2">
        <f>IFERROR((zacks_custom_screen_2023_05_31[[#This Row],[EPS1]]-zacks_custom_screen_2023_05_31[[#This Row],[EPS0]])/ABS(zacks_custom_screen_2023_05_31[[#This Row],[EPS0]]), "")</f>
        <v>0.37962962962962954</v>
      </c>
      <c r="Q1364" s="2">
        <f>IFERROR((zacks_custom_screen_2023_05_31[[#This Row],[EPS2]]-zacks_custom_screen_2023_05_31[[#This Row],[EPS1]])/ABS(zacks_custom_screen_2023_05_31[[#This Row],[EPS1]]), "")</f>
        <v>1.6778523489932827E-2</v>
      </c>
      <c r="R1364" s="3">
        <f>IFERROR(zacks_custom_screen_2023_05_31[[#This Row],[Price]]/zacks_custom_screen_2023_05_31[[#This Row],[EPS1]], "")</f>
        <v>8.0318791946308714</v>
      </c>
      <c r="S1364" s="3">
        <f>IFERROR(zacks_custom_screen_2023_05_31[[#This Row],[Price]]/zacks_custom_screen_2023_05_31[[#This Row],[EPS2]], "")</f>
        <v>7.8993399339933994</v>
      </c>
      <c r="T1364" s="3">
        <f>IFERROR(zacks_custom_screen_2023_05_31[[#This Row],[PE1]]/(zacks_custom_screen_2023_05_31[[#This Row],[EG1]]*100), "")</f>
        <v>0.21157145195613031</v>
      </c>
      <c r="U1364" s="3">
        <f>IFERROR(zacks_custom_screen_2023_05_31[[#This Row],[PE2]]/(zacks_custom_screen_2023_05_31[[#This Row],[EG2]]*100), "")</f>
        <v>4.7080066006600827</v>
      </c>
      <c r="V1364"/>
      <c r="W1364"/>
      <c r="X1364"/>
    </row>
    <row r="1365" spans="2:24" hidden="1" x14ac:dyDescent="0.25">
      <c r="B1365" t="s">
        <v>2865</v>
      </c>
      <c r="C1365">
        <v>41409.32</v>
      </c>
      <c r="D1365" t="s">
        <v>2864</v>
      </c>
      <c r="E1365" t="s">
        <v>13</v>
      </c>
      <c r="F1365" t="s">
        <v>37</v>
      </c>
      <c r="G1365" t="s">
        <v>404</v>
      </c>
      <c r="H1365">
        <v>12</v>
      </c>
      <c r="I1365">
        <v>202212</v>
      </c>
      <c r="J1365" s="1">
        <v>31.09</v>
      </c>
      <c r="K1365" s="1">
        <v>4.96</v>
      </c>
      <c r="L1365" s="1">
        <v>4.3</v>
      </c>
      <c r="M1365" s="1">
        <v>4.28</v>
      </c>
      <c r="N1365" s="1">
        <f>INDEX(Data!Z:Z,MATCH(zacks_custom_screen_2023_05_31[[#This Row],[Company Name]] &amp; "*", Data!Y:Y,0))</f>
        <v>522110</v>
      </c>
      <c r="O1365" s="1">
        <f>INDEX(Data!AA:AA,MATCH(zacks_custom_screen_2023_05_31[[#This Row],[Company Name]] &amp; "*", Data!Y:Y,0))</f>
        <v>0</v>
      </c>
      <c r="P1365" s="2">
        <f>IFERROR((zacks_custom_screen_2023_05_31[[#This Row],[EPS1]]-zacks_custom_screen_2023_05_31[[#This Row],[EPS0]])/ABS(zacks_custom_screen_2023_05_31[[#This Row],[EPS0]]), "")</f>
        <v>-0.13306451612903228</v>
      </c>
      <c r="Q1365" s="2">
        <f>IFERROR((zacks_custom_screen_2023_05_31[[#This Row],[EPS2]]-zacks_custom_screen_2023_05_31[[#This Row],[EPS1]])/ABS(zacks_custom_screen_2023_05_31[[#This Row],[EPS1]]), "")</f>
        <v>-4.6511627906975755E-3</v>
      </c>
      <c r="R1365" s="3">
        <f>IFERROR(zacks_custom_screen_2023_05_31[[#This Row],[Price]]/zacks_custom_screen_2023_05_31[[#This Row],[EPS1]], "")</f>
        <v>7.2302325581395355</v>
      </c>
      <c r="S1365" s="3">
        <f>IFERROR(zacks_custom_screen_2023_05_31[[#This Row],[Price]]/zacks_custom_screen_2023_05_31[[#This Row],[EPS2]], "")</f>
        <v>7.2640186915887845</v>
      </c>
      <c r="T1365" s="3">
        <f>IFERROR(zacks_custom_screen_2023_05_31[[#This Row],[PE1]]/(zacks_custom_screen_2023_05_31[[#This Row],[EG1]]*100), "")</f>
        <v>-0.54336293164200133</v>
      </c>
      <c r="U1365" s="3">
        <f>IFERROR(zacks_custom_screen_2023_05_31[[#This Row],[PE2]]/(zacks_custom_screen_2023_05_31[[#This Row],[EG2]]*100), "")</f>
        <v>-15.617640186916219</v>
      </c>
      <c r="V1365"/>
      <c r="W1365"/>
      <c r="X1365"/>
    </row>
    <row r="1366" spans="2:24" hidden="1" x14ac:dyDescent="0.25">
      <c r="B1366" t="s">
        <v>2866</v>
      </c>
      <c r="C1366">
        <v>3725.83</v>
      </c>
      <c r="D1366" t="s">
        <v>90</v>
      </c>
      <c r="E1366" t="s">
        <v>13</v>
      </c>
      <c r="F1366" t="s">
        <v>37</v>
      </c>
      <c r="G1366" t="s">
        <v>92</v>
      </c>
      <c r="H1366">
        <v>12</v>
      </c>
      <c r="I1366">
        <v>202212</v>
      </c>
      <c r="J1366" s="1">
        <v>45.8</v>
      </c>
      <c r="K1366" s="1"/>
      <c r="N1366" s="1" t="str">
        <f>INDEX(Data!Z:Z,MATCH(zacks_custom_screen_2023_05_31[[#This Row],[Company Name]] &amp; "*", Data!Y:Y,0))</f>
        <v>Naics1</v>
      </c>
      <c r="O1366" s="1" t="str">
        <f>INDEX(Data!AA:AA,MATCH(zacks_custom_screen_2023_05_31[[#This Row],[Company Name]] &amp; "*", Data!Y:Y,0))</f>
        <v>Nacis2</v>
      </c>
      <c r="P1366" s="2" t="str">
        <f>IFERROR((zacks_custom_screen_2023_05_31[[#This Row],[EPS1]]-zacks_custom_screen_2023_05_31[[#This Row],[EPS0]])/ABS(zacks_custom_screen_2023_05_31[[#This Row],[EPS0]]), "")</f>
        <v/>
      </c>
      <c r="Q1366" s="2" t="str">
        <f>IFERROR((zacks_custom_screen_2023_05_31[[#This Row],[EPS2]]-zacks_custom_screen_2023_05_31[[#This Row],[EPS1]])/ABS(zacks_custom_screen_2023_05_31[[#This Row],[EPS1]]), "")</f>
        <v/>
      </c>
      <c r="R1366" s="3" t="str">
        <f>IFERROR(zacks_custom_screen_2023_05_31[[#This Row],[Price]]/zacks_custom_screen_2023_05_31[[#This Row],[EPS1]], "")</f>
        <v/>
      </c>
      <c r="S1366" s="3" t="str">
        <f>IFERROR(zacks_custom_screen_2023_05_31[[#This Row],[Price]]/zacks_custom_screen_2023_05_31[[#This Row],[EPS2]], "")</f>
        <v/>
      </c>
      <c r="T1366" s="3" t="str">
        <f>IFERROR(zacks_custom_screen_2023_05_31[[#This Row],[PE1]]/(zacks_custom_screen_2023_05_31[[#This Row],[EG1]]*100), "")</f>
        <v/>
      </c>
      <c r="U1366" s="3" t="str">
        <f>IFERROR(zacks_custom_screen_2023_05_31[[#This Row],[PE2]]/(zacks_custom_screen_2023_05_31[[#This Row],[EG2]]*100), "")</f>
        <v/>
      </c>
      <c r="V1366"/>
      <c r="W1366"/>
      <c r="X1366"/>
    </row>
    <row r="1367" spans="2:24" hidden="1" x14ac:dyDescent="0.25">
      <c r="B1367" t="s">
        <v>2868</v>
      </c>
      <c r="C1367">
        <v>9427.4699999999993</v>
      </c>
      <c r="D1367" t="s">
        <v>2867</v>
      </c>
      <c r="E1367" t="s">
        <v>13</v>
      </c>
      <c r="F1367" t="s">
        <v>23</v>
      </c>
      <c r="G1367" t="s">
        <v>334</v>
      </c>
      <c r="H1367">
        <v>12</v>
      </c>
      <c r="I1367">
        <v>202212</v>
      </c>
      <c r="J1367" s="1">
        <v>108.68</v>
      </c>
      <c r="K1367" s="1">
        <v>8.02</v>
      </c>
      <c r="L1367" s="1">
        <v>7.13</v>
      </c>
      <c r="M1367" s="1">
        <v>8.43</v>
      </c>
      <c r="N1367" s="1" t="e">
        <f>INDEX(Data!Z:Z,MATCH(zacks_custom_screen_2023_05_31[[#This Row],[Company Name]] &amp; "*", Data!Y:Y,0))</f>
        <v>#N/A</v>
      </c>
      <c r="O1367" s="1" t="e">
        <f>INDEX(Data!AA:AA,MATCH(zacks_custom_screen_2023_05_31[[#This Row],[Company Name]] &amp; "*", Data!Y:Y,0))</f>
        <v>#N/A</v>
      </c>
      <c r="P1367" s="2">
        <f>IFERROR((zacks_custom_screen_2023_05_31[[#This Row],[EPS1]]-zacks_custom_screen_2023_05_31[[#This Row],[EPS0]])/ABS(zacks_custom_screen_2023_05_31[[#This Row],[EPS0]]), "")</f>
        <v>-0.11097256857855359</v>
      </c>
      <c r="Q1367" s="2">
        <f>IFERROR((zacks_custom_screen_2023_05_31[[#This Row],[EPS2]]-zacks_custom_screen_2023_05_31[[#This Row],[EPS1]])/ABS(zacks_custom_screen_2023_05_31[[#This Row],[EPS1]]), "")</f>
        <v>0.18232819074333798</v>
      </c>
      <c r="R1367" s="3">
        <f>IFERROR(zacks_custom_screen_2023_05_31[[#This Row],[Price]]/zacks_custom_screen_2023_05_31[[#This Row],[EPS1]], "")</f>
        <v>15.242636746143059</v>
      </c>
      <c r="S1367" s="3">
        <f>IFERROR(zacks_custom_screen_2023_05_31[[#This Row],[Price]]/zacks_custom_screen_2023_05_31[[#This Row],[EPS2]], "")</f>
        <v>12.892052194543298</v>
      </c>
      <c r="T1367" s="3">
        <f>IFERROR(zacks_custom_screen_2023_05_31[[#This Row],[PE1]]/(zacks_custom_screen_2023_05_31[[#This Row],[EG1]]*100), "")</f>
        <v>-1.3735499629670491</v>
      </c>
      <c r="U1367" s="3">
        <f>IFERROR(zacks_custom_screen_2023_05_31[[#This Row],[PE2]]/(zacks_custom_screen_2023_05_31[[#This Row],[EG2]]*100), "")</f>
        <v>0.70707947805456717</v>
      </c>
      <c r="V1367"/>
      <c r="W1367"/>
      <c r="X1367"/>
    </row>
    <row r="1368" spans="2:24" hidden="1" x14ac:dyDescent="0.25">
      <c r="B1368" t="s">
        <v>2870</v>
      </c>
      <c r="C1368">
        <v>3209.77</v>
      </c>
      <c r="D1368" t="s">
        <v>2869</v>
      </c>
      <c r="E1368" t="s">
        <v>22</v>
      </c>
      <c r="F1368" t="s">
        <v>37</v>
      </c>
      <c r="G1368" t="s">
        <v>688</v>
      </c>
      <c r="H1368">
        <v>9</v>
      </c>
      <c r="I1368">
        <v>202209</v>
      </c>
      <c r="J1368" s="1">
        <v>11.45</v>
      </c>
      <c r="K1368" s="1">
        <v>0.26</v>
      </c>
      <c r="L1368" s="1">
        <v>0.27</v>
      </c>
      <c r="M1368" s="1">
        <v>0.25</v>
      </c>
      <c r="N1368" s="1" t="e">
        <f>INDEX(Data!Z:Z,MATCH(zacks_custom_screen_2023_05_31[[#This Row],[Company Name]] &amp; "*", Data!Y:Y,0))</f>
        <v>#N/A</v>
      </c>
      <c r="O1368" s="1" t="e">
        <f>INDEX(Data!AA:AA,MATCH(zacks_custom_screen_2023_05_31[[#This Row],[Company Name]] &amp; "*", Data!Y:Y,0))</f>
        <v>#N/A</v>
      </c>
      <c r="P1368" s="2">
        <f>IFERROR((zacks_custom_screen_2023_05_31[[#This Row],[EPS1]]-zacks_custom_screen_2023_05_31[[#This Row],[EPS0]])/ABS(zacks_custom_screen_2023_05_31[[#This Row],[EPS0]]), "")</f>
        <v>3.8461538461538491E-2</v>
      </c>
      <c r="Q1368" s="2">
        <f>IFERROR((zacks_custom_screen_2023_05_31[[#This Row],[EPS2]]-zacks_custom_screen_2023_05_31[[#This Row],[EPS1]])/ABS(zacks_custom_screen_2023_05_31[[#This Row],[EPS1]]), "")</f>
        <v>-7.4074074074074139E-2</v>
      </c>
      <c r="R1368" s="3">
        <f>IFERROR(zacks_custom_screen_2023_05_31[[#This Row],[Price]]/zacks_custom_screen_2023_05_31[[#This Row],[EPS1]], "")</f>
        <v>42.407407407407405</v>
      </c>
      <c r="S1368" s="3">
        <f>IFERROR(zacks_custom_screen_2023_05_31[[#This Row],[Price]]/zacks_custom_screen_2023_05_31[[#This Row],[EPS2]], "")</f>
        <v>45.8</v>
      </c>
      <c r="T1368" s="3">
        <f>IFERROR(zacks_custom_screen_2023_05_31[[#This Row],[PE1]]/(zacks_custom_screen_2023_05_31[[#This Row],[EG1]]*100), "")</f>
        <v>11.025925925925916</v>
      </c>
      <c r="U1368" s="3">
        <f>IFERROR(zacks_custom_screen_2023_05_31[[#This Row],[PE2]]/(zacks_custom_screen_2023_05_31[[#This Row],[EG2]]*100), "")</f>
        <v>-6.1829999999999945</v>
      </c>
      <c r="V1368"/>
      <c r="W1368"/>
      <c r="X1368"/>
    </row>
    <row r="1369" spans="2:24" hidden="1" x14ac:dyDescent="0.25">
      <c r="B1369" t="s">
        <v>2872</v>
      </c>
      <c r="C1369">
        <v>10883.61</v>
      </c>
      <c r="D1369" t="s">
        <v>2871</v>
      </c>
      <c r="E1369" t="s">
        <v>13</v>
      </c>
      <c r="F1369" t="s">
        <v>41</v>
      </c>
      <c r="G1369" t="s">
        <v>48</v>
      </c>
      <c r="H1369">
        <v>12</v>
      </c>
      <c r="I1369">
        <v>202212</v>
      </c>
      <c r="J1369" s="1">
        <v>232.06</v>
      </c>
      <c r="K1369" s="1">
        <v>13.06</v>
      </c>
      <c r="L1369" s="1">
        <v>13.29</v>
      </c>
      <c r="M1369" s="1">
        <v>14.53</v>
      </c>
      <c r="N1369" s="1">
        <f>INDEX(Data!Z:Z,MATCH(zacks_custom_screen_2023_05_31[[#This Row],[Company Name]] &amp; "*", Data!Y:Y,0))</f>
        <v>339113</v>
      </c>
      <c r="O1369" s="1">
        <f>INDEX(Data!AA:AA,MATCH(zacks_custom_screen_2023_05_31[[#This Row],[Company Name]] &amp; "*", Data!Y:Y,0))</f>
        <v>0</v>
      </c>
      <c r="P1369" s="2">
        <f>IFERROR((zacks_custom_screen_2023_05_31[[#This Row],[EPS1]]-zacks_custom_screen_2023_05_31[[#This Row],[EPS0]])/ABS(zacks_custom_screen_2023_05_31[[#This Row],[EPS0]]), "")</f>
        <v>1.7611026033690556E-2</v>
      </c>
      <c r="Q1369" s="2">
        <f>IFERROR((zacks_custom_screen_2023_05_31[[#This Row],[EPS2]]-zacks_custom_screen_2023_05_31[[#This Row],[EPS1]])/ABS(zacks_custom_screen_2023_05_31[[#This Row],[EPS1]]), "")</f>
        <v>9.3303235515425159E-2</v>
      </c>
      <c r="R1369" s="3">
        <f>IFERROR(zacks_custom_screen_2023_05_31[[#This Row],[Price]]/zacks_custom_screen_2023_05_31[[#This Row],[EPS1]], "")</f>
        <v>17.46124905944319</v>
      </c>
      <c r="S1369" s="3">
        <f>IFERROR(zacks_custom_screen_2023_05_31[[#This Row],[Price]]/zacks_custom_screen_2023_05_31[[#This Row],[EPS2]], "")</f>
        <v>15.971094287680662</v>
      </c>
      <c r="T1369" s="3">
        <f>IFERROR(zacks_custom_screen_2023_05_31[[#This Row],[PE1]]/(zacks_custom_screen_2023_05_31[[#This Row],[EG1]]*100), "")</f>
        <v>9.9149527267969297</v>
      </c>
      <c r="U1369" s="3">
        <f>IFERROR(zacks_custom_screen_2023_05_31[[#This Row],[PE2]]/(zacks_custom_screen_2023_05_31[[#This Row],[EG2]]*100), "")</f>
        <v>1.7117406700264188</v>
      </c>
      <c r="V1369"/>
      <c r="W1369"/>
      <c r="X1369"/>
    </row>
    <row r="1370" spans="2:24" hidden="1" x14ac:dyDescent="0.25">
      <c r="B1370" t="s">
        <v>2874</v>
      </c>
      <c r="C1370">
        <v>3463.19</v>
      </c>
      <c r="D1370" t="s">
        <v>2873</v>
      </c>
      <c r="E1370" t="s">
        <v>13</v>
      </c>
      <c r="F1370" t="s">
        <v>330</v>
      </c>
      <c r="G1370" t="s">
        <v>1292</v>
      </c>
      <c r="H1370">
        <v>12</v>
      </c>
      <c r="I1370">
        <v>202212</v>
      </c>
      <c r="J1370" s="1">
        <v>15.39</v>
      </c>
      <c r="K1370" s="1">
        <v>2.83</v>
      </c>
      <c r="L1370" s="1">
        <v>1.75</v>
      </c>
      <c r="M1370" s="1">
        <v>2.79</v>
      </c>
      <c r="N1370" s="1">
        <f>INDEX(Data!Z:Z,MATCH(zacks_custom_screen_2023_05_31[[#This Row],[Company Name]] &amp; "*", Data!Y:Y,0))</f>
        <v>515120</v>
      </c>
      <c r="O1370" s="1">
        <f>INDEX(Data!AA:AA,MATCH(zacks_custom_screen_2023_05_31[[#This Row],[Company Name]] &amp; "*", Data!Y:Y,0))</f>
        <v>515210</v>
      </c>
      <c r="P1370" s="2">
        <f>IFERROR((zacks_custom_screen_2023_05_31[[#This Row],[EPS1]]-zacks_custom_screen_2023_05_31[[#This Row],[EPS0]])/ABS(zacks_custom_screen_2023_05_31[[#This Row],[EPS0]]), "")</f>
        <v>-0.38162544169611307</v>
      </c>
      <c r="Q1370" s="2">
        <f>IFERROR((zacks_custom_screen_2023_05_31[[#This Row],[EPS2]]-zacks_custom_screen_2023_05_31[[#This Row],[EPS1]])/ABS(zacks_custom_screen_2023_05_31[[#This Row],[EPS1]]), "")</f>
        <v>0.59428571428571431</v>
      </c>
      <c r="R1370" s="3">
        <f>IFERROR(zacks_custom_screen_2023_05_31[[#This Row],[Price]]/zacks_custom_screen_2023_05_31[[#This Row],[EPS1]], "")</f>
        <v>8.7942857142857154</v>
      </c>
      <c r="S1370" s="3">
        <f>IFERROR(zacks_custom_screen_2023_05_31[[#This Row],[Price]]/zacks_custom_screen_2023_05_31[[#This Row],[EPS2]], "")</f>
        <v>5.5161290322580649</v>
      </c>
      <c r="T1370" s="3">
        <f>IFERROR(zacks_custom_screen_2023_05_31[[#This Row],[PE1]]/(zacks_custom_screen_2023_05_31[[#This Row],[EG1]]*100), "")</f>
        <v>-0.23044285714285717</v>
      </c>
      <c r="U1370" s="3">
        <f>IFERROR(zacks_custom_screen_2023_05_31[[#This Row],[PE2]]/(zacks_custom_screen_2023_05_31[[#This Row],[EG2]]*100), "")</f>
        <v>9.2819478908188591E-2</v>
      </c>
      <c r="V1370"/>
      <c r="W1370"/>
      <c r="X1370"/>
    </row>
    <row r="1371" spans="2:24" x14ac:dyDescent="0.25">
      <c r="B1371" t="s">
        <v>1114</v>
      </c>
      <c r="C1371">
        <v>14936.74</v>
      </c>
      <c r="D1371" t="s">
        <v>1113</v>
      </c>
      <c r="E1371" t="s">
        <v>13</v>
      </c>
      <c r="F1371" t="s">
        <v>14</v>
      </c>
      <c r="G1371" t="s">
        <v>163</v>
      </c>
      <c r="H1371">
        <v>12</v>
      </c>
      <c r="I1371">
        <v>202212</v>
      </c>
      <c r="J1371" s="1">
        <v>257.95</v>
      </c>
      <c r="K1371" s="1">
        <v>10.9</v>
      </c>
      <c r="L1371" s="1">
        <v>10.77</v>
      </c>
      <c r="M1371" s="1">
        <v>12.6</v>
      </c>
      <c r="N1371" s="1">
        <f>INDEX(Data!Z:Z,MATCH(zacks_custom_screen_2023_05_31[[#This Row],[Company Name]] &amp; "*", Data!Y:Y,0))</f>
        <v>541511</v>
      </c>
      <c r="O1371" s="1">
        <f>INDEX(Data!AA:AA,MATCH(zacks_custom_screen_2023_05_31[[#This Row],[Company Name]] &amp; "*", Data!Y:Y,0))</f>
        <v>541611</v>
      </c>
      <c r="P1371" s="2">
        <f>IFERROR((zacks_custom_screen_2023_05_31[[#This Row],[EPS1]]-zacks_custom_screen_2023_05_31[[#This Row],[EPS0]])/ABS(zacks_custom_screen_2023_05_31[[#This Row],[EPS0]]), "")</f>
        <v>-1.1926605504587228E-2</v>
      </c>
      <c r="Q1371" s="2">
        <f>IFERROR((zacks_custom_screen_2023_05_31[[#This Row],[EPS2]]-zacks_custom_screen_2023_05_31[[#This Row],[EPS1]])/ABS(zacks_custom_screen_2023_05_31[[#This Row],[EPS1]]), "")</f>
        <v>0.16991643454038999</v>
      </c>
      <c r="R1371" s="3">
        <f>IFERROR(zacks_custom_screen_2023_05_31[[#This Row],[Price]]/zacks_custom_screen_2023_05_31[[#This Row],[EPS1]], "")</f>
        <v>23.95078922934076</v>
      </c>
      <c r="S1371" s="3">
        <f>IFERROR(zacks_custom_screen_2023_05_31[[#This Row],[Price]]/zacks_custom_screen_2023_05_31[[#This Row],[EPS2]], "")</f>
        <v>20.472222222222221</v>
      </c>
      <c r="T1371" s="3">
        <f>IFERROR(zacks_custom_screen_2023_05_31[[#This Row],[PE1]]/(zacks_custom_screen_2023_05_31[[#This Row],[EG1]]*100), "")</f>
        <v>-20.081815584600974</v>
      </c>
      <c r="U1371" s="3">
        <f>IFERROR(zacks_custom_screen_2023_05_31[[#This Row],[PE2]]/(zacks_custom_screen_2023_05_31[[#This Row],[EG2]]*100), "")</f>
        <v>1.2048406193078323</v>
      </c>
      <c r="V1371"/>
      <c r="W1371"/>
      <c r="X1371"/>
    </row>
    <row r="1372" spans="2:24" hidden="1" x14ac:dyDescent="0.25">
      <c r="B1372" t="s">
        <v>2878</v>
      </c>
      <c r="C1372">
        <v>3808.1</v>
      </c>
      <c r="D1372" t="s">
        <v>2877</v>
      </c>
      <c r="E1372" t="s">
        <v>22</v>
      </c>
      <c r="F1372" t="s">
        <v>41</v>
      </c>
      <c r="G1372" t="s">
        <v>61</v>
      </c>
      <c r="H1372">
        <v>12</v>
      </c>
      <c r="I1372">
        <v>202212</v>
      </c>
      <c r="J1372" s="1">
        <v>25.49</v>
      </c>
      <c r="K1372" s="1">
        <v>-1.46</v>
      </c>
      <c r="L1372" s="1">
        <v>-1</v>
      </c>
      <c r="M1372" s="1">
        <v>-0.12</v>
      </c>
      <c r="N1372" s="1" t="e">
        <f>INDEX(Data!Z:Z,MATCH(zacks_custom_screen_2023_05_31[[#This Row],[Company Name]] &amp; "*", Data!Y:Y,0))</f>
        <v>#N/A</v>
      </c>
      <c r="O1372" s="1" t="e">
        <f>INDEX(Data!AA:AA,MATCH(zacks_custom_screen_2023_05_31[[#This Row],[Company Name]] &amp; "*", Data!Y:Y,0))</f>
        <v>#N/A</v>
      </c>
      <c r="P1372" s="2">
        <f>IFERROR((zacks_custom_screen_2023_05_31[[#This Row],[EPS1]]-zacks_custom_screen_2023_05_31[[#This Row],[EPS0]])/ABS(zacks_custom_screen_2023_05_31[[#This Row],[EPS0]]), "")</f>
        <v>0.31506849315068491</v>
      </c>
      <c r="Q1372" s="2">
        <f>IFERROR((zacks_custom_screen_2023_05_31[[#This Row],[EPS2]]-zacks_custom_screen_2023_05_31[[#This Row],[EPS1]])/ABS(zacks_custom_screen_2023_05_31[[#This Row],[EPS1]]), "")</f>
        <v>0.88</v>
      </c>
      <c r="R1372" s="3">
        <f>IFERROR(zacks_custom_screen_2023_05_31[[#This Row],[Price]]/zacks_custom_screen_2023_05_31[[#This Row],[EPS1]], "")</f>
        <v>-25.49</v>
      </c>
      <c r="S1372" s="3">
        <f>IFERROR(zacks_custom_screen_2023_05_31[[#This Row],[Price]]/zacks_custom_screen_2023_05_31[[#This Row],[EPS2]], "")</f>
        <v>-212.41666666666666</v>
      </c>
      <c r="T1372" s="3">
        <f>IFERROR(zacks_custom_screen_2023_05_31[[#This Row],[PE1]]/(zacks_custom_screen_2023_05_31[[#This Row],[EG1]]*100), "")</f>
        <v>-0.80903043478260861</v>
      </c>
      <c r="U1372" s="3">
        <f>IFERROR(zacks_custom_screen_2023_05_31[[#This Row],[PE2]]/(zacks_custom_screen_2023_05_31[[#This Row],[EG2]]*100), "")</f>
        <v>-2.4138257575757573</v>
      </c>
      <c r="V1372"/>
      <c r="W1372"/>
      <c r="X1372"/>
    </row>
    <row r="1373" spans="2:24" hidden="1" x14ac:dyDescent="0.25">
      <c r="B1373" t="s">
        <v>2880</v>
      </c>
      <c r="C1373">
        <v>7174.2</v>
      </c>
      <c r="D1373" t="s">
        <v>2879</v>
      </c>
      <c r="E1373" t="s">
        <v>13</v>
      </c>
      <c r="F1373" t="s">
        <v>41</v>
      </c>
      <c r="G1373" t="s">
        <v>73</v>
      </c>
      <c r="H1373">
        <v>12</v>
      </c>
      <c r="I1373">
        <v>202212</v>
      </c>
      <c r="J1373" s="1">
        <v>70.38</v>
      </c>
      <c r="K1373" s="1">
        <v>6.8</v>
      </c>
      <c r="L1373" s="1">
        <v>5.72</v>
      </c>
      <c r="M1373" s="1">
        <v>6.34</v>
      </c>
      <c r="N1373" s="1">
        <f>INDEX(Data!Z:Z,MATCH(zacks_custom_screen_2023_05_31[[#This Row],[Company Name]] &amp; "*", Data!Y:Y,0))</f>
        <v>622110</v>
      </c>
      <c r="O1373" s="1">
        <f>INDEX(Data!AA:AA,MATCH(zacks_custom_screen_2023_05_31[[#This Row],[Company Name]] &amp; "*", Data!Y:Y,0))</f>
        <v>622310</v>
      </c>
      <c r="P1373" s="2">
        <f>IFERROR((zacks_custom_screen_2023_05_31[[#This Row],[EPS1]]-zacks_custom_screen_2023_05_31[[#This Row],[EPS0]])/ABS(zacks_custom_screen_2023_05_31[[#This Row],[EPS0]]), "")</f>
        <v>-0.15882352941176472</v>
      </c>
      <c r="Q1373" s="2">
        <f>IFERROR((zacks_custom_screen_2023_05_31[[#This Row],[EPS2]]-zacks_custom_screen_2023_05_31[[#This Row],[EPS1]])/ABS(zacks_custom_screen_2023_05_31[[#This Row],[EPS1]]), "")</f>
        <v>0.10839160839160841</v>
      </c>
      <c r="R1373" s="3">
        <f>IFERROR(zacks_custom_screen_2023_05_31[[#This Row],[Price]]/zacks_custom_screen_2023_05_31[[#This Row],[EPS1]], "")</f>
        <v>12.304195804195803</v>
      </c>
      <c r="S1373" s="3">
        <f>IFERROR(zacks_custom_screen_2023_05_31[[#This Row],[Price]]/zacks_custom_screen_2023_05_31[[#This Row],[EPS2]], "")</f>
        <v>11.100946372239747</v>
      </c>
      <c r="T1373" s="3">
        <f>IFERROR(zacks_custom_screen_2023_05_31[[#This Row],[PE1]]/(zacks_custom_screen_2023_05_31[[#This Row],[EG1]]*100), "")</f>
        <v>-0.77470862470862456</v>
      </c>
      <c r="U1373" s="3">
        <f>IFERROR(zacks_custom_screen_2023_05_31[[#This Row],[PE2]]/(zacks_custom_screen_2023_05_31[[#This Row],[EG2]]*100), "")</f>
        <v>1.0241518266001828</v>
      </c>
      <c r="V1373"/>
      <c r="W1373"/>
      <c r="X1373"/>
    </row>
    <row r="1374" spans="2:24" hidden="1" x14ac:dyDescent="0.25">
      <c r="B1374" t="s">
        <v>2882</v>
      </c>
      <c r="C1374">
        <v>4059.21</v>
      </c>
      <c r="D1374" t="s">
        <v>2881</v>
      </c>
      <c r="E1374" t="s">
        <v>13</v>
      </c>
      <c r="F1374" t="s">
        <v>37</v>
      </c>
      <c r="G1374" t="s">
        <v>70</v>
      </c>
      <c r="H1374">
        <v>12</v>
      </c>
      <c r="I1374">
        <v>202212</v>
      </c>
      <c r="J1374" s="1">
        <v>113.62</v>
      </c>
      <c r="K1374" s="1">
        <v>5.53</v>
      </c>
      <c r="L1374" s="1">
        <v>6.88</v>
      </c>
      <c r="M1374" s="1">
        <v>12</v>
      </c>
      <c r="N1374" s="1" t="e">
        <f>INDEX(Data!Z:Z,MATCH(zacks_custom_screen_2023_05_31[[#This Row],[Company Name]] &amp; "*", Data!Y:Y,0))</f>
        <v>#N/A</v>
      </c>
      <c r="O1374" s="1" t="e">
        <f>INDEX(Data!AA:AA,MATCH(zacks_custom_screen_2023_05_31[[#This Row],[Company Name]] &amp; "*", Data!Y:Y,0))</f>
        <v>#N/A</v>
      </c>
      <c r="P1374" s="2">
        <f>IFERROR((zacks_custom_screen_2023_05_31[[#This Row],[EPS1]]-zacks_custom_screen_2023_05_31[[#This Row],[EPS0]])/ABS(zacks_custom_screen_2023_05_31[[#This Row],[EPS0]]), "")</f>
        <v>0.2441229656419529</v>
      </c>
      <c r="Q1374" s="2">
        <f>IFERROR((zacks_custom_screen_2023_05_31[[#This Row],[EPS2]]-zacks_custom_screen_2023_05_31[[#This Row],[EPS1]])/ABS(zacks_custom_screen_2023_05_31[[#This Row],[EPS1]]), "")</f>
        <v>0.7441860465116279</v>
      </c>
      <c r="R1374" s="3">
        <f>IFERROR(zacks_custom_screen_2023_05_31[[#This Row],[Price]]/zacks_custom_screen_2023_05_31[[#This Row],[EPS1]], "")</f>
        <v>16.51453488372093</v>
      </c>
      <c r="S1374" s="3">
        <f>IFERROR(zacks_custom_screen_2023_05_31[[#This Row],[Price]]/zacks_custom_screen_2023_05_31[[#This Row],[EPS2]], "")</f>
        <v>9.4683333333333337</v>
      </c>
      <c r="T1374" s="3">
        <f>IFERROR(zacks_custom_screen_2023_05_31[[#This Row],[PE1]]/(zacks_custom_screen_2023_05_31[[#This Row],[EG1]]*100), "")</f>
        <v>0.67648428079242051</v>
      </c>
      <c r="U1374" s="3">
        <f>IFERROR(zacks_custom_screen_2023_05_31[[#This Row],[PE2]]/(zacks_custom_screen_2023_05_31[[#This Row],[EG2]]*100), "")</f>
        <v>0.12723072916666667</v>
      </c>
      <c r="V1374"/>
      <c r="W1374"/>
      <c r="X1374"/>
    </row>
    <row r="1375" spans="2:24" hidden="1" x14ac:dyDescent="0.25">
      <c r="B1375" t="s">
        <v>2884</v>
      </c>
      <c r="C1375">
        <v>4265.46</v>
      </c>
      <c r="D1375" t="s">
        <v>2883</v>
      </c>
      <c r="E1375" t="s">
        <v>13</v>
      </c>
      <c r="F1375" t="s">
        <v>26</v>
      </c>
      <c r="G1375" t="s">
        <v>2674</v>
      </c>
      <c r="H1375">
        <v>7</v>
      </c>
      <c r="I1375">
        <v>202207</v>
      </c>
      <c r="J1375" s="1">
        <v>79.7</v>
      </c>
      <c r="K1375" s="1">
        <v>20.59</v>
      </c>
      <c r="L1375" s="1">
        <v>5.66</v>
      </c>
      <c r="M1375" s="1">
        <v>7.08</v>
      </c>
      <c r="N1375" s="1">
        <f>INDEX(Data!Z:Z,MATCH(zacks_custom_screen_2023_05_31[[#This Row],[Company Name]] &amp; "*", Data!Y:Y,0))</f>
        <v>336213</v>
      </c>
      <c r="O1375" s="1">
        <f>INDEX(Data!AA:AA,MATCH(zacks_custom_screen_2023_05_31[[#This Row],[Company Name]] &amp; "*", Data!Y:Y,0))</f>
        <v>336999</v>
      </c>
      <c r="P1375" s="2">
        <f>IFERROR((zacks_custom_screen_2023_05_31[[#This Row],[EPS1]]-zacks_custom_screen_2023_05_31[[#This Row],[EPS0]])/ABS(zacks_custom_screen_2023_05_31[[#This Row],[EPS0]]), "")</f>
        <v>-0.72510927634774158</v>
      </c>
      <c r="Q1375" s="2">
        <f>IFERROR((zacks_custom_screen_2023_05_31[[#This Row],[EPS2]]-zacks_custom_screen_2023_05_31[[#This Row],[EPS1]])/ABS(zacks_custom_screen_2023_05_31[[#This Row],[EPS1]]), "")</f>
        <v>0.25088339222614842</v>
      </c>
      <c r="R1375" s="3">
        <f>IFERROR(zacks_custom_screen_2023_05_31[[#This Row],[Price]]/zacks_custom_screen_2023_05_31[[#This Row],[EPS1]], "")</f>
        <v>14.081272084805654</v>
      </c>
      <c r="S1375" s="3">
        <f>IFERROR(zacks_custom_screen_2023_05_31[[#This Row],[Price]]/zacks_custom_screen_2023_05_31[[#This Row],[EPS2]], "")</f>
        <v>11.257062146892656</v>
      </c>
      <c r="T1375" s="3">
        <f>IFERROR(zacks_custom_screen_2023_05_31[[#This Row],[PE1]]/(zacks_custom_screen_2023_05_31[[#This Row],[EG1]]*100), "")</f>
        <v>-0.19419517228811012</v>
      </c>
      <c r="U1375" s="3">
        <f>IFERROR(zacks_custom_screen_2023_05_31[[#This Row],[PE2]]/(zacks_custom_screen_2023_05_31[[#This Row],[EG2]]*100), "")</f>
        <v>0.44869698416487624</v>
      </c>
      <c r="V1375"/>
      <c r="W1375"/>
      <c r="X1375"/>
    </row>
    <row r="1376" spans="2:24" hidden="1" x14ac:dyDescent="0.25">
      <c r="B1376" t="s">
        <v>2886</v>
      </c>
      <c r="C1376">
        <v>6908.96</v>
      </c>
      <c r="D1376" t="s">
        <v>2885</v>
      </c>
      <c r="E1376" t="s">
        <v>13</v>
      </c>
      <c r="F1376" t="s">
        <v>14</v>
      </c>
      <c r="G1376" t="s">
        <v>253</v>
      </c>
      <c r="H1376">
        <v>12</v>
      </c>
      <c r="I1376">
        <v>202212</v>
      </c>
      <c r="J1376" s="1">
        <v>14.27</v>
      </c>
      <c r="K1376" s="1">
        <v>0.72</v>
      </c>
      <c r="L1376" s="1">
        <v>0.76</v>
      </c>
      <c r="M1376" s="1">
        <v>0.96</v>
      </c>
      <c r="N1376" s="1">
        <f>INDEX(Data!Z:Z,MATCH(zacks_custom_screen_2023_05_31[[#This Row],[Company Name]] &amp; "*", Data!Y:Y,0))</f>
        <v>423840</v>
      </c>
      <c r="O1376" s="1">
        <f>INDEX(Data!AA:AA,MATCH(zacks_custom_screen_2023_05_31[[#This Row],[Company Name]] &amp; "*", Data!Y:Y,0))</f>
        <v>0</v>
      </c>
      <c r="P1376" s="2">
        <f>IFERROR((zacks_custom_screen_2023_05_31[[#This Row],[EPS1]]-zacks_custom_screen_2023_05_31[[#This Row],[EPS0]])/ABS(zacks_custom_screen_2023_05_31[[#This Row],[EPS0]]), "")</f>
        <v>5.5555555555555608E-2</v>
      </c>
      <c r="Q1376" s="2">
        <f>IFERROR((zacks_custom_screen_2023_05_31[[#This Row],[EPS2]]-zacks_custom_screen_2023_05_31[[#This Row],[EPS1]])/ABS(zacks_custom_screen_2023_05_31[[#This Row],[EPS1]]), "")</f>
        <v>0.26315789473684204</v>
      </c>
      <c r="R1376" s="3">
        <f>IFERROR(zacks_custom_screen_2023_05_31[[#This Row],[Price]]/zacks_custom_screen_2023_05_31[[#This Row],[EPS1]], "")</f>
        <v>18.776315789473685</v>
      </c>
      <c r="S1376" s="3">
        <f>IFERROR(zacks_custom_screen_2023_05_31[[#This Row],[Price]]/zacks_custom_screen_2023_05_31[[#This Row],[EPS2]], "")</f>
        <v>14.864583333333334</v>
      </c>
      <c r="T1376" s="3">
        <f>IFERROR(zacks_custom_screen_2023_05_31[[#This Row],[PE1]]/(zacks_custom_screen_2023_05_31[[#This Row],[EG1]]*100), "")</f>
        <v>3.37973684210526</v>
      </c>
      <c r="U1376" s="3">
        <f>IFERROR(zacks_custom_screen_2023_05_31[[#This Row],[PE2]]/(zacks_custom_screen_2023_05_31[[#This Row],[EG2]]*100), "")</f>
        <v>0.56485416666666677</v>
      </c>
      <c r="V1376"/>
      <c r="W1376"/>
      <c r="X1376"/>
    </row>
    <row r="1377" spans="2:24" hidden="1" x14ac:dyDescent="0.25">
      <c r="B1377" t="s">
        <v>2887</v>
      </c>
      <c r="C1377">
        <v>21988.93</v>
      </c>
      <c r="D1377" t="s">
        <v>90</v>
      </c>
      <c r="E1377" t="s">
        <v>13</v>
      </c>
      <c r="F1377" t="s">
        <v>37</v>
      </c>
      <c r="G1377" t="s">
        <v>92</v>
      </c>
      <c r="H1377">
        <v>12</v>
      </c>
      <c r="I1377">
        <v>202212</v>
      </c>
      <c r="J1377" s="1">
        <v>108.16</v>
      </c>
      <c r="K1377" s="1"/>
      <c r="N1377" s="1" t="str">
        <f>INDEX(Data!Z:Z,MATCH(zacks_custom_screen_2023_05_31[[#This Row],[Company Name]] &amp; "*", Data!Y:Y,0))</f>
        <v>Naics1</v>
      </c>
      <c r="O1377" s="1" t="str">
        <f>INDEX(Data!AA:AA,MATCH(zacks_custom_screen_2023_05_31[[#This Row],[Company Name]] &amp; "*", Data!Y:Y,0))</f>
        <v>Nacis2</v>
      </c>
      <c r="P1377" s="2" t="str">
        <f>IFERROR((zacks_custom_screen_2023_05_31[[#This Row],[EPS1]]-zacks_custom_screen_2023_05_31[[#This Row],[EPS0]])/ABS(zacks_custom_screen_2023_05_31[[#This Row],[EPS0]]), "")</f>
        <v/>
      </c>
      <c r="Q1377" s="2" t="str">
        <f>IFERROR((zacks_custom_screen_2023_05_31[[#This Row],[EPS2]]-zacks_custom_screen_2023_05_31[[#This Row],[EPS1]])/ABS(zacks_custom_screen_2023_05_31[[#This Row],[EPS1]]), "")</f>
        <v/>
      </c>
      <c r="R1377" s="3" t="str">
        <f>IFERROR(zacks_custom_screen_2023_05_31[[#This Row],[Price]]/zacks_custom_screen_2023_05_31[[#This Row],[EPS1]], "")</f>
        <v/>
      </c>
      <c r="S1377" s="3" t="str">
        <f>IFERROR(zacks_custom_screen_2023_05_31[[#This Row],[Price]]/zacks_custom_screen_2023_05_31[[#This Row],[EPS2]], "")</f>
        <v/>
      </c>
      <c r="T1377" s="3" t="str">
        <f>IFERROR(zacks_custom_screen_2023_05_31[[#This Row],[PE1]]/(zacks_custom_screen_2023_05_31[[#This Row],[EG1]]*100), "")</f>
        <v/>
      </c>
      <c r="U1377" s="3" t="str">
        <f>IFERROR(zacks_custom_screen_2023_05_31[[#This Row],[PE2]]/(zacks_custom_screen_2023_05_31[[#This Row],[EG2]]*100), "")</f>
        <v/>
      </c>
      <c r="V1377"/>
      <c r="W1377"/>
      <c r="X1377"/>
    </row>
    <row r="1378" spans="2:24" hidden="1" x14ac:dyDescent="0.25">
      <c r="B1378" t="s">
        <v>2889</v>
      </c>
      <c r="C1378">
        <v>88215.55</v>
      </c>
      <c r="D1378" t="s">
        <v>2888</v>
      </c>
      <c r="E1378" t="s">
        <v>13</v>
      </c>
      <c r="F1378" t="s">
        <v>30</v>
      </c>
      <c r="G1378" t="s">
        <v>590</v>
      </c>
      <c r="H1378">
        <v>1</v>
      </c>
      <c r="I1378">
        <v>202301</v>
      </c>
      <c r="J1378" s="1">
        <v>76.760000000000005</v>
      </c>
      <c r="K1378" s="1">
        <v>3.11</v>
      </c>
      <c r="L1378" s="1">
        <v>3.58</v>
      </c>
      <c r="M1378" s="1">
        <v>3.93</v>
      </c>
      <c r="N1378" s="1" t="e">
        <f>INDEX(Data!Z:Z,MATCH(zacks_custom_screen_2023_05_31[[#This Row],[Company Name]] &amp; "*", Data!Y:Y,0))</f>
        <v>#N/A</v>
      </c>
      <c r="O1378" s="1" t="e">
        <f>INDEX(Data!AA:AA,MATCH(zacks_custom_screen_2023_05_31[[#This Row],[Company Name]] &amp; "*", Data!Y:Y,0))</f>
        <v>#N/A</v>
      </c>
      <c r="P1378" s="2">
        <f>IFERROR((zacks_custom_screen_2023_05_31[[#This Row],[EPS1]]-zacks_custom_screen_2023_05_31[[#This Row],[EPS0]])/ABS(zacks_custom_screen_2023_05_31[[#This Row],[EPS0]]), "")</f>
        <v>0.15112540192926052</v>
      </c>
      <c r="Q1378" s="2">
        <f>IFERROR((zacks_custom_screen_2023_05_31[[#This Row],[EPS2]]-zacks_custom_screen_2023_05_31[[#This Row],[EPS1]])/ABS(zacks_custom_screen_2023_05_31[[#This Row],[EPS1]]), "")</f>
        <v>9.7765363128491642E-2</v>
      </c>
      <c r="R1378" s="3">
        <f>IFERROR(zacks_custom_screen_2023_05_31[[#This Row],[Price]]/zacks_custom_screen_2023_05_31[[#This Row],[EPS1]], "")</f>
        <v>21.441340782122907</v>
      </c>
      <c r="S1378" s="3">
        <f>IFERROR(zacks_custom_screen_2023_05_31[[#This Row],[Price]]/zacks_custom_screen_2023_05_31[[#This Row],[EPS2]], "")</f>
        <v>19.53180661577608</v>
      </c>
      <c r="T1378" s="3">
        <f>IFERROR(zacks_custom_screen_2023_05_31[[#This Row],[PE1]]/(zacks_custom_screen_2023_05_31[[#This Row],[EG1]]*100), "")</f>
        <v>1.4187780815404725</v>
      </c>
      <c r="U1378" s="3">
        <f>IFERROR(zacks_custom_screen_2023_05_31[[#This Row],[PE2]]/(zacks_custom_screen_2023_05_31[[#This Row],[EG2]]*100), "")</f>
        <v>1.9978247909850959</v>
      </c>
      <c r="V1378"/>
      <c r="W1378"/>
      <c r="X1378"/>
    </row>
    <row r="1379" spans="2:24" hidden="1" x14ac:dyDescent="0.25">
      <c r="B1379" t="s">
        <v>2891</v>
      </c>
      <c r="C1379">
        <v>5385.48</v>
      </c>
      <c r="D1379" t="s">
        <v>2890</v>
      </c>
      <c r="E1379" t="s">
        <v>13</v>
      </c>
      <c r="F1379" t="s">
        <v>18</v>
      </c>
      <c r="G1379" t="s">
        <v>1138</v>
      </c>
      <c r="H1379">
        <v>12</v>
      </c>
      <c r="I1379">
        <v>202212</v>
      </c>
      <c r="J1379" s="1">
        <v>74.39</v>
      </c>
      <c r="K1379" s="1">
        <v>6.02</v>
      </c>
      <c r="L1379" s="1">
        <v>7.21</v>
      </c>
      <c r="M1379" s="1">
        <v>7.55</v>
      </c>
      <c r="N1379" s="1" t="e">
        <f>INDEX(Data!Z:Z,MATCH(zacks_custom_screen_2023_05_31[[#This Row],[Company Name]] &amp; "*", Data!Y:Y,0))</f>
        <v>#N/A</v>
      </c>
      <c r="O1379" s="1" t="e">
        <f>INDEX(Data!AA:AA,MATCH(zacks_custom_screen_2023_05_31[[#This Row],[Company Name]] &amp; "*", Data!Y:Y,0))</f>
        <v>#N/A</v>
      </c>
      <c r="P1379" s="2">
        <f>IFERROR((zacks_custom_screen_2023_05_31[[#This Row],[EPS1]]-zacks_custom_screen_2023_05_31[[#This Row],[EPS0]])/ABS(zacks_custom_screen_2023_05_31[[#This Row],[EPS0]]), "")</f>
        <v>0.19767441860465124</v>
      </c>
      <c r="Q1379" s="2">
        <f>IFERROR((zacks_custom_screen_2023_05_31[[#This Row],[EPS2]]-zacks_custom_screen_2023_05_31[[#This Row],[EPS1]])/ABS(zacks_custom_screen_2023_05_31[[#This Row],[EPS1]]), "")</f>
        <v>4.7156726768377233E-2</v>
      </c>
      <c r="R1379" s="3">
        <f>IFERROR(zacks_custom_screen_2023_05_31[[#This Row],[Price]]/zacks_custom_screen_2023_05_31[[#This Row],[EPS1]], "")</f>
        <v>10.317614424410541</v>
      </c>
      <c r="S1379" s="3">
        <f>IFERROR(zacks_custom_screen_2023_05_31[[#This Row],[Price]]/zacks_custom_screen_2023_05_31[[#This Row],[EPS2]], "")</f>
        <v>9.8529801324503321</v>
      </c>
      <c r="T1379" s="3">
        <f>IFERROR(zacks_custom_screen_2023_05_31[[#This Row],[PE1]]/(zacks_custom_screen_2023_05_31[[#This Row],[EG1]]*100), "")</f>
        <v>0.52194990617606252</v>
      </c>
      <c r="U1379" s="3">
        <f>IFERROR(zacks_custom_screen_2023_05_31[[#This Row],[PE2]]/(zacks_custom_screen_2023_05_31[[#This Row],[EG2]]*100), "")</f>
        <v>2.0894113751460859</v>
      </c>
      <c r="V1379"/>
      <c r="W1379"/>
      <c r="X1379"/>
    </row>
    <row r="1380" spans="2:24" hidden="1" x14ac:dyDescent="0.25">
      <c r="B1380" t="s">
        <v>2893</v>
      </c>
      <c r="C1380">
        <v>24812.080000000002</v>
      </c>
      <c r="D1380" t="s">
        <v>2892</v>
      </c>
      <c r="E1380" t="s">
        <v>13</v>
      </c>
      <c r="F1380" t="s">
        <v>118</v>
      </c>
      <c r="G1380" t="s">
        <v>440</v>
      </c>
      <c r="H1380">
        <v>12</v>
      </c>
      <c r="I1380">
        <v>202212</v>
      </c>
      <c r="J1380" s="1">
        <v>27.55</v>
      </c>
      <c r="K1380" s="1">
        <v>1.47</v>
      </c>
      <c r="L1380" s="1">
        <v>1.95</v>
      </c>
      <c r="N1380" s="1" t="e">
        <f>INDEX(Data!Z:Z,MATCH(zacks_custom_screen_2023_05_31[[#This Row],[Company Name]] &amp; "*", Data!Y:Y,0))</f>
        <v>#N/A</v>
      </c>
      <c r="O1380" s="1" t="e">
        <f>INDEX(Data!AA:AA,MATCH(zacks_custom_screen_2023_05_31[[#This Row],[Company Name]] &amp; "*", Data!Y:Y,0))</f>
        <v>#N/A</v>
      </c>
      <c r="P1380" s="2">
        <f>IFERROR((zacks_custom_screen_2023_05_31[[#This Row],[EPS1]]-zacks_custom_screen_2023_05_31[[#This Row],[EPS0]])/ABS(zacks_custom_screen_2023_05_31[[#This Row],[EPS0]]), "")</f>
        <v>0.32653061224489793</v>
      </c>
      <c r="Q1380" s="2">
        <f>IFERROR((zacks_custom_screen_2023_05_31[[#This Row],[EPS2]]-zacks_custom_screen_2023_05_31[[#This Row],[EPS1]])/ABS(zacks_custom_screen_2023_05_31[[#This Row],[EPS1]]), "")</f>
        <v>-1</v>
      </c>
      <c r="R1380" s="3">
        <f>IFERROR(zacks_custom_screen_2023_05_31[[#This Row],[Price]]/zacks_custom_screen_2023_05_31[[#This Row],[EPS1]], "")</f>
        <v>14.12820512820513</v>
      </c>
      <c r="S1380" s="3" t="str">
        <f>IFERROR(zacks_custom_screen_2023_05_31[[#This Row],[Price]]/zacks_custom_screen_2023_05_31[[#This Row],[EPS2]], "")</f>
        <v/>
      </c>
      <c r="T1380" s="3">
        <f>IFERROR(zacks_custom_screen_2023_05_31[[#This Row],[PE1]]/(zacks_custom_screen_2023_05_31[[#This Row],[EG1]]*100), "")</f>
        <v>0.43267628205128206</v>
      </c>
      <c r="U1380" s="3" t="str">
        <f>IFERROR(zacks_custom_screen_2023_05_31[[#This Row],[PE2]]/(zacks_custom_screen_2023_05_31[[#This Row],[EG2]]*100), "")</f>
        <v/>
      </c>
      <c r="V1380"/>
      <c r="W1380"/>
      <c r="X1380"/>
    </row>
    <row r="1381" spans="2:24" hidden="1" x14ac:dyDescent="0.25">
      <c r="B1381" t="s">
        <v>2894</v>
      </c>
      <c r="C1381">
        <v>37838.26</v>
      </c>
      <c r="D1381" t="s">
        <v>90</v>
      </c>
      <c r="E1381" t="s">
        <v>22</v>
      </c>
      <c r="F1381" t="s">
        <v>37</v>
      </c>
      <c r="G1381" t="s">
        <v>92</v>
      </c>
      <c r="H1381">
        <v>12</v>
      </c>
      <c r="I1381">
        <v>202212</v>
      </c>
      <c r="J1381" s="1">
        <v>102.1</v>
      </c>
      <c r="K1381" s="1"/>
      <c r="N1381" s="1" t="str">
        <f>INDEX(Data!Z:Z,MATCH(zacks_custom_screen_2023_05_31[[#This Row],[Company Name]] &amp; "*", Data!Y:Y,0))</f>
        <v>Naics1</v>
      </c>
      <c r="O1381" s="1" t="str">
        <f>INDEX(Data!AA:AA,MATCH(zacks_custom_screen_2023_05_31[[#This Row],[Company Name]] &amp; "*", Data!Y:Y,0))</f>
        <v>Nacis2</v>
      </c>
      <c r="P1381" s="2" t="str">
        <f>IFERROR((zacks_custom_screen_2023_05_31[[#This Row],[EPS1]]-zacks_custom_screen_2023_05_31[[#This Row],[EPS0]])/ABS(zacks_custom_screen_2023_05_31[[#This Row],[EPS0]]), "")</f>
        <v/>
      </c>
      <c r="Q1381" s="2" t="str">
        <f>IFERROR((zacks_custom_screen_2023_05_31[[#This Row],[EPS2]]-zacks_custom_screen_2023_05_31[[#This Row],[EPS1]])/ABS(zacks_custom_screen_2023_05_31[[#This Row],[EPS1]]), "")</f>
        <v/>
      </c>
      <c r="R1381" s="3" t="str">
        <f>IFERROR(zacks_custom_screen_2023_05_31[[#This Row],[Price]]/zacks_custom_screen_2023_05_31[[#This Row],[EPS1]], "")</f>
        <v/>
      </c>
      <c r="S1381" s="3" t="str">
        <f>IFERROR(zacks_custom_screen_2023_05_31[[#This Row],[Price]]/zacks_custom_screen_2023_05_31[[#This Row],[EPS2]], "")</f>
        <v/>
      </c>
      <c r="T1381" s="3" t="str">
        <f>IFERROR(zacks_custom_screen_2023_05_31[[#This Row],[PE1]]/(zacks_custom_screen_2023_05_31[[#This Row],[EG1]]*100), "")</f>
        <v/>
      </c>
      <c r="U1381" s="3" t="str">
        <f>IFERROR(zacks_custom_screen_2023_05_31[[#This Row],[PE2]]/(zacks_custom_screen_2023_05_31[[#This Row],[EG2]]*100), "")</f>
        <v/>
      </c>
      <c r="V1381"/>
      <c r="W1381"/>
      <c r="X1381"/>
    </row>
    <row r="1382" spans="2:24" hidden="1" x14ac:dyDescent="0.25">
      <c r="B1382" t="s">
        <v>2896</v>
      </c>
      <c r="C1382">
        <v>11729.93</v>
      </c>
      <c r="D1382" t="s">
        <v>2895</v>
      </c>
      <c r="E1382" t="s">
        <v>13</v>
      </c>
      <c r="F1382" t="s">
        <v>14</v>
      </c>
      <c r="G1382" t="s">
        <v>58</v>
      </c>
      <c r="H1382">
        <v>12</v>
      </c>
      <c r="I1382">
        <v>202212</v>
      </c>
      <c r="J1382" s="1">
        <v>6.92</v>
      </c>
      <c r="K1382" s="1">
        <v>0.43</v>
      </c>
      <c r="L1382" s="1">
        <v>0.57999999999999996</v>
      </c>
      <c r="M1382" s="1">
        <v>0.65</v>
      </c>
      <c r="N1382" s="1" t="e">
        <f>INDEX(Data!Z:Z,MATCH(zacks_custom_screen_2023_05_31[[#This Row],[Company Name]] &amp; "*", Data!Y:Y,0))</f>
        <v>#N/A</v>
      </c>
      <c r="O1382" s="1" t="e">
        <f>INDEX(Data!AA:AA,MATCH(zacks_custom_screen_2023_05_31[[#This Row],[Company Name]] &amp; "*", Data!Y:Y,0))</f>
        <v>#N/A</v>
      </c>
      <c r="P1382" s="2">
        <f>IFERROR((zacks_custom_screen_2023_05_31[[#This Row],[EPS1]]-zacks_custom_screen_2023_05_31[[#This Row],[EPS0]])/ABS(zacks_custom_screen_2023_05_31[[#This Row],[EPS0]]), "")</f>
        <v>0.34883720930232553</v>
      </c>
      <c r="Q1382" s="2">
        <f>IFERROR((zacks_custom_screen_2023_05_31[[#This Row],[EPS2]]-zacks_custom_screen_2023_05_31[[#This Row],[EPS1]])/ABS(zacks_custom_screen_2023_05_31[[#This Row],[EPS1]]), "")</f>
        <v>0.12068965517241391</v>
      </c>
      <c r="R1382" s="3">
        <f>IFERROR(zacks_custom_screen_2023_05_31[[#This Row],[Price]]/zacks_custom_screen_2023_05_31[[#This Row],[EPS1]], "")</f>
        <v>11.931034482758621</v>
      </c>
      <c r="S1382" s="3">
        <f>IFERROR(zacks_custom_screen_2023_05_31[[#This Row],[Price]]/zacks_custom_screen_2023_05_31[[#This Row],[EPS2]], "")</f>
        <v>10.646153846153846</v>
      </c>
      <c r="T1382" s="3">
        <f>IFERROR(zacks_custom_screen_2023_05_31[[#This Row],[PE1]]/(zacks_custom_screen_2023_05_31[[#This Row],[EG1]]*100), "")</f>
        <v>0.34202298850574714</v>
      </c>
      <c r="U1382" s="3">
        <f>IFERROR(zacks_custom_screen_2023_05_31[[#This Row],[PE2]]/(zacks_custom_screen_2023_05_31[[#This Row],[EG2]]*100), "")</f>
        <v>0.88210989010988916</v>
      </c>
      <c r="V1382"/>
      <c r="W1382"/>
      <c r="X1382"/>
    </row>
    <row r="1383" spans="2:24" hidden="1" x14ac:dyDescent="0.25">
      <c r="B1383" t="s">
        <v>2898</v>
      </c>
      <c r="C1383">
        <v>4733.3</v>
      </c>
      <c r="D1383" t="s">
        <v>2897</v>
      </c>
      <c r="E1383" t="s">
        <v>13</v>
      </c>
      <c r="F1383" t="s">
        <v>26</v>
      </c>
      <c r="G1383" t="s">
        <v>963</v>
      </c>
      <c r="H1383">
        <v>12</v>
      </c>
      <c r="I1383">
        <v>202212</v>
      </c>
      <c r="J1383" s="1">
        <v>43.38</v>
      </c>
      <c r="K1383" s="1">
        <v>9.35</v>
      </c>
      <c r="L1383" s="1">
        <v>6.8</v>
      </c>
      <c r="M1383" s="1">
        <v>7.25</v>
      </c>
      <c r="N1383" s="1">
        <f>INDEX(Data!Z:Z,MATCH(zacks_custom_screen_2023_05_31[[#This Row],[Company Name]] &amp; "*", Data!Y:Y,0))</f>
        <v>236115</v>
      </c>
      <c r="O1383" s="1">
        <f>INDEX(Data!AA:AA,MATCH(zacks_custom_screen_2023_05_31[[#This Row],[Company Name]] &amp; "*", Data!Y:Y,0))</f>
        <v>0</v>
      </c>
      <c r="P1383" s="2">
        <f>IFERROR((zacks_custom_screen_2023_05_31[[#This Row],[EPS1]]-zacks_custom_screen_2023_05_31[[#This Row],[EPS0]])/ABS(zacks_custom_screen_2023_05_31[[#This Row],[EPS0]]), "")</f>
        <v>-0.27272727272727271</v>
      </c>
      <c r="Q1383" s="2">
        <f>IFERROR((zacks_custom_screen_2023_05_31[[#This Row],[EPS2]]-zacks_custom_screen_2023_05_31[[#This Row],[EPS1]])/ABS(zacks_custom_screen_2023_05_31[[#This Row],[EPS1]]), "")</f>
        <v>6.6176470588235323E-2</v>
      </c>
      <c r="R1383" s="3">
        <f>IFERROR(zacks_custom_screen_2023_05_31[[#This Row],[Price]]/zacks_custom_screen_2023_05_31[[#This Row],[EPS1]], "")</f>
        <v>6.3794117647058828</v>
      </c>
      <c r="S1383" s="3">
        <f>IFERROR(zacks_custom_screen_2023_05_31[[#This Row],[Price]]/zacks_custom_screen_2023_05_31[[#This Row],[EPS2]], "")</f>
        <v>5.9834482758620693</v>
      </c>
      <c r="T1383" s="3">
        <f>IFERROR(zacks_custom_screen_2023_05_31[[#This Row],[PE1]]/(zacks_custom_screen_2023_05_31[[#This Row],[EG1]]*100), "")</f>
        <v>-0.2339117647058824</v>
      </c>
      <c r="U1383" s="3">
        <f>IFERROR(zacks_custom_screen_2023_05_31[[#This Row],[PE2]]/(zacks_custom_screen_2023_05_31[[#This Row],[EG2]]*100), "")</f>
        <v>0.90416551724137895</v>
      </c>
      <c r="V1383"/>
      <c r="W1383"/>
      <c r="X1383"/>
    </row>
    <row r="1384" spans="2:24" hidden="1" x14ac:dyDescent="0.25">
      <c r="B1384" t="s">
        <v>2900</v>
      </c>
      <c r="C1384">
        <v>198345.59</v>
      </c>
      <c r="D1384" t="s">
        <v>2899</v>
      </c>
      <c r="E1384" t="s">
        <v>13</v>
      </c>
      <c r="F1384" t="s">
        <v>41</v>
      </c>
      <c r="G1384" t="s">
        <v>48</v>
      </c>
      <c r="H1384">
        <v>12</v>
      </c>
      <c r="I1384">
        <v>202212</v>
      </c>
      <c r="J1384" s="1">
        <v>514.22</v>
      </c>
      <c r="K1384" s="1">
        <v>23.24</v>
      </c>
      <c r="L1384" s="1">
        <v>23.69</v>
      </c>
      <c r="M1384" s="1">
        <v>26.56</v>
      </c>
      <c r="N1384" s="1">
        <f>INDEX(Data!Z:Z,MATCH(zacks_custom_screen_2023_05_31[[#This Row],[Company Name]] &amp; "*", Data!Y:Y,0))</f>
        <v>334516</v>
      </c>
      <c r="O1384" s="1">
        <f>INDEX(Data!AA:AA,MATCH(zacks_custom_screen_2023_05_31[[#This Row],[Company Name]] &amp; "*", Data!Y:Y,0))</f>
        <v>334510</v>
      </c>
      <c r="P1384" s="2">
        <f>IFERROR((zacks_custom_screen_2023_05_31[[#This Row],[EPS1]]-zacks_custom_screen_2023_05_31[[#This Row],[EPS0]])/ABS(zacks_custom_screen_2023_05_31[[#This Row],[EPS0]]), "")</f>
        <v>1.9363166953528525E-2</v>
      </c>
      <c r="Q1384" s="2">
        <f>IFERROR((zacks_custom_screen_2023_05_31[[#This Row],[EPS2]]-zacks_custom_screen_2023_05_31[[#This Row],[EPS1]])/ABS(zacks_custom_screen_2023_05_31[[#This Row],[EPS1]]), "")</f>
        <v>0.12114816378218646</v>
      </c>
      <c r="R1384" s="3">
        <f>IFERROR(zacks_custom_screen_2023_05_31[[#This Row],[Price]]/zacks_custom_screen_2023_05_31[[#This Row],[EPS1]], "")</f>
        <v>21.706205149852259</v>
      </c>
      <c r="S1384" s="3">
        <f>IFERROR(zacks_custom_screen_2023_05_31[[#This Row],[Price]]/zacks_custom_screen_2023_05_31[[#This Row],[EPS2]], "")</f>
        <v>19.360692771084338</v>
      </c>
      <c r="T1384" s="3">
        <f>IFERROR(zacks_custom_screen_2023_05_31[[#This Row],[PE1]]/(zacks_custom_screen_2023_05_31[[#This Row],[EG1]]*100), "")</f>
        <v>11.210049059612516</v>
      </c>
      <c r="U1384" s="3">
        <f>IFERROR(zacks_custom_screen_2023_05_31[[#This Row],[PE2]]/(zacks_custom_screen_2023_05_31[[#This Row],[EG2]]*100), "")</f>
        <v>1.5981003893623291</v>
      </c>
      <c r="V1384"/>
      <c r="W1384"/>
      <c r="X1384"/>
    </row>
    <row r="1385" spans="2:24" hidden="1" x14ac:dyDescent="0.25">
      <c r="B1385" t="s">
        <v>2902</v>
      </c>
      <c r="C1385">
        <v>162129.47</v>
      </c>
      <c r="D1385" t="s">
        <v>2901</v>
      </c>
      <c r="E1385" t="s">
        <v>22</v>
      </c>
      <c r="F1385" t="s">
        <v>14</v>
      </c>
      <c r="G1385" t="s">
        <v>667</v>
      </c>
      <c r="H1385">
        <v>12</v>
      </c>
      <c r="I1385">
        <v>202212</v>
      </c>
      <c r="J1385" s="1">
        <v>135.12</v>
      </c>
      <c r="K1385" s="1">
        <v>2.06</v>
      </c>
      <c r="L1385" s="1">
        <v>6.91</v>
      </c>
      <c r="M1385" s="1">
        <v>9.1999999999999993</v>
      </c>
      <c r="N1385" s="1" t="e">
        <f>INDEX(Data!Z:Z,MATCH(zacks_custom_screen_2023_05_31[[#This Row],[Company Name]] &amp; "*", Data!Y:Y,0))</f>
        <v>#N/A</v>
      </c>
      <c r="O1385" s="1" t="e">
        <f>INDEX(Data!AA:AA,MATCH(zacks_custom_screen_2023_05_31[[#This Row],[Company Name]] &amp; "*", Data!Y:Y,0))</f>
        <v>#N/A</v>
      </c>
      <c r="P1385" s="2">
        <f>IFERROR((zacks_custom_screen_2023_05_31[[#This Row],[EPS1]]-zacks_custom_screen_2023_05_31[[#This Row],[EPS0]])/ABS(zacks_custom_screen_2023_05_31[[#This Row],[EPS0]]), "")</f>
        <v>2.3543689320388346</v>
      </c>
      <c r="Q1385" s="2">
        <f>IFERROR((zacks_custom_screen_2023_05_31[[#This Row],[EPS2]]-zacks_custom_screen_2023_05_31[[#This Row],[EPS1]])/ABS(zacks_custom_screen_2023_05_31[[#This Row],[EPS1]]), "")</f>
        <v>0.33140376266280741</v>
      </c>
      <c r="R1385" s="3">
        <f>IFERROR(zacks_custom_screen_2023_05_31[[#This Row],[Price]]/zacks_custom_screen_2023_05_31[[#This Row],[EPS1]], "")</f>
        <v>19.554269175108537</v>
      </c>
      <c r="S1385" s="3">
        <f>IFERROR(zacks_custom_screen_2023_05_31[[#This Row],[Price]]/zacks_custom_screen_2023_05_31[[#This Row],[EPS2]], "")</f>
        <v>14.686956521739132</v>
      </c>
      <c r="T1385" s="3">
        <f>IFERROR(zacks_custom_screen_2023_05_31[[#This Row],[PE1]]/(zacks_custom_screen_2023_05_31[[#This Row],[EG1]]*100), "")</f>
        <v>8.305524639324452E-2</v>
      </c>
      <c r="U1385" s="3">
        <f>IFERROR(zacks_custom_screen_2023_05_31[[#This Row],[PE2]]/(zacks_custom_screen_2023_05_31[[#This Row],[EG2]]*100), "")</f>
        <v>0.44317410290487969</v>
      </c>
      <c r="V1385"/>
      <c r="W1385"/>
      <c r="X1385"/>
    </row>
    <row r="1386" spans="2:24" hidden="1" x14ac:dyDescent="0.25">
      <c r="B1386" t="s">
        <v>2904</v>
      </c>
      <c r="C1386">
        <v>5248.71</v>
      </c>
      <c r="D1386" t="s">
        <v>2903</v>
      </c>
      <c r="E1386" t="s">
        <v>13</v>
      </c>
      <c r="F1386" t="s">
        <v>85</v>
      </c>
      <c r="G1386" t="s">
        <v>111</v>
      </c>
      <c r="H1386">
        <v>12</v>
      </c>
      <c r="I1386">
        <v>202212</v>
      </c>
      <c r="J1386" s="1">
        <v>88.34</v>
      </c>
      <c r="K1386" s="1">
        <v>7.07</v>
      </c>
      <c r="L1386" s="1">
        <v>5.61</v>
      </c>
      <c r="M1386" s="1">
        <v>5.84</v>
      </c>
      <c r="N1386" s="1">
        <f>INDEX(Data!Z:Z,MATCH(zacks_custom_screen_2023_05_31[[#This Row],[Company Name]] &amp; "*", Data!Y:Y,0))</f>
        <v>561990</v>
      </c>
      <c r="O1386" s="1">
        <f>INDEX(Data!AA:AA,MATCH(zacks_custom_screen_2023_05_31[[#This Row],[Company Name]] &amp; "*", Data!Y:Y,0))</f>
        <v>0</v>
      </c>
      <c r="P1386" s="2">
        <f>IFERROR((zacks_custom_screen_2023_05_31[[#This Row],[EPS1]]-zacks_custom_screen_2023_05_31[[#This Row],[EPS0]])/ABS(zacks_custom_screen_2023_05_31[[#This Row],[EPS0]]), "")</f>
        <v>-0.2065063649222065</v>
      </c>
      <c r="Q1386" s="2">
        <f>IFERROR((zacks_custom_screen_2023_05_31[[#This Row],[EPS2]]-zacks_custom_screen_2023_05_31[[#This Row],[EPS1]])/ABS(zacks_custom_screen_2023_05_31[[#This Row],[EPS1]]), "")</f>
        <v>4.0998217468805623E-2</v>
      </c>
      <c r="R1386" s="3">
        <f>IFERROR(zacks_custom_screen_2023_05_31[[#This Row],[Price]]/zacks_custom_screen_2023_05_31[[#This Row],[EPS1]], "")</f>
        <v>15.746880570409981</v>
      </c>
      <c r="S1386" s="3">
        <f>IFERROR(zacks_custom_screen_2023_05_31[[#This Row],[Price]]/zacks_custom_screen_2023_05_31[[#This Row],[EPS2]], "")</f>
        <v>15.126712328767125</v>
      </c>
      <c r="T1386" s="3">
        <f>IFERROR(zacks_custom_screen_2023_05_31[[#This Row],[PE1]]/(zacks_custom_screen_2023_05_31[[#This Row],[EG1]]*100), "")</f>
        <v>-0.76253729885478483</v>
      </c>
      <c r="U1386" s="3">
        <f>IFERROR(zacks_custom_screen_2023_05_31[[#This Row],[PE2]]/(zacks_custom_screen_2023_05_31[[#This Row],[EG2]]*100), "")</f>
        <v>3.6896024419297277</v>
      </c>
      <c r="V1386"/>
      <c r="W1386"/>
      <c r="X1386"/>
    </row>
    <row r="1387" spans="2:24" hidden="1" x14ac:dyDescent="0.25">
      <c r="B1387" t="s">
        <v>2906</v>
      </c>
      <c r="C1387">
        <v>7585.21</v>
      </c>
      <c r="D1387" t="s">
        <v>2905</v>
      </c>
      <c r="E1387" t="s">
        <v>13</v>
      </c>
      <c r="F1387" t="s">
        <v>26</v>
      </c>
      <c r="G1387" t="s">
        <v>963</v>
      </c>
      <c r="H1387">
        <v>10</v>
      </c>
      <c r="I1387">
        <v>202210</v>
      </c>
      <c r="J1387" s="1">
        <v>68.5</v>
      </c>
      <c r="K1387" s="1">
        <v>9.94</v>
      </c>
      <c r="L1387" s="1">
        <v>9.67</v>
      </c>
      <c r="M1387" s="1">
        <v>9.6999999999999993</v>
      </c>
      <c r="N1387" s="1">
        <f>INDEX(Data!Z:Z,MATCH(zacks_custom_screen_2023_05_31[[#This Row],[Company Name]] &amp; "*", Data!Y:Y,0))</f>
        <v>236117</v>
      </c>
      <c r="O1387" s="1">
        <f>INDEX(Data!AA:AA,MATCH(zacks_custom_screen_2023_05_31[[#This Row],[Company Name]] &amp; "*", Data!Y:Y,0))</f>
        <v>0</v>
      </c>
      <c r="P1387" s="2">
        <f>IFERROR((zacks_custom_screen_2023_05_31[[#This Row],[EPS1]]-zacks_custom_screen_2023_05_31[[#This Row],[EPS0]])/ABS(zacks_custom_screen_2023_05_31[[#This Row],[EPS0]]), "")</f>
        <v>-2.7162977867203179E-2</v>
      </c>
      <c r="Q1387" s="2">
        <f>IFERROR((zacks_custom_screen_2023_05_31[[#This Row],[EPS2]]-zacks_custom_screen_2023_05_31[[#This Row],[EPS1]])/ABS(zacks_custom_screen_2023_05_31[[#This Row],[EPS1]]), "")</f>
        <v>3.1023784901757353E-3</v>
      </c>
      <c r="R1387" s="3">
        <f>IFERROR(zacks_custom_screen_2023_05_31[[#This Row],[Price]]/zacks_custom_screen_2023_05_31[[#This Row],[EPS1]], "")</f>
        <v>7.0837642192347463</v>
      </c>
      <c r="S1387" s="3">
        <f>IFERROR(zacks_custom_screen_2023_05_31[[#This Row],[Price]]/zacks_custom_screen_2023_05_31[[#This Row],[EPS2]], "")</f>
        <v>7.0618556701030935</v>
      </c>
      <c r="T1387" s="3">
        <f>IFERROR(zacks_custom_screen_2023_05_31[[#This Row],[PE1]]/(zacks_custom_screen_2023_05_31[[#This Row],[EG1]]*100), "")</f>
        <v>-2.6078746792293885</v>
      </c>
      <c r="U1387" s="3">
        <f>IFERROR(zacks_custom_screen_2023_05_31[[#This Row],[PE2]]/(zacks_custom_screen_2023_05_31[[#This Row],[EG2]]*100), "")</f>
        <v>22.762714776632791</v>
      </c>
      <c r="V1387"/>
      <c r="W1387"/>
      <c r="X1387"/>
    </row>
    <row r="1388" spans="2:24" hidden="1" x14ac:dyDescent="0.25">
      <c r="B1388" t="s">
        <v>2908</v>
      </c>
      <c r="C1388">
        <v>11532.71</v>
      </c>
      <c r="D1388" t="s">
        <v>2907</v>
      </c>
      <c r="E1388" t="s">
        <v>13</v>
      </c>
      <c r="F1388" t="s">
        <v>14</v>
      </c>
      <c r="G1388" t="s">
        <v>201</v>
      </c>
      <c r="H1388">
        <v>12</v>
      </c>
      <c r="I1388">
        <v>202212</v>
      </c>
      <c r="J1388" s="1">
        <v>21.74</v>
      </c>
      <c r="K1388" s="1">
        <v>-0.72</v>
      </c>
      <c r="L1388" s="1">
        <v>-0.57999999999999996</v>
      </c>
      <c r="M1388" s="1">
        <v>-0.51</v>
      </c>
      <c r="N1388" s="1" t="e">
        <f>INDEX(Data!Z:Z,MATCH(zacks_custom_screen_2023_05_31[[#This Row],[Company Name]] &amp; "*", Data!Y:Y,0))</f>
        <v>#N/A</v>
      </c>
      <c r="O1388" s="1" t="e">
        <f>INDEX(Data!AA:AA,MATCH(zacks_custom_screen_2023_05_31[[#This Row],[Company Name]] &amp; "*", Data!Y:Y,0))</f>
        <v>#N/A</v>
      </c>
      <c r="P1388" s="2">
        <f>IFERROR((zacks_custom_screen_2023_05_31[[#This Row],[EPS1]]-zacks_custom_screen_2023_05_31[[#This Row],[EPS0]])/ABS(zacks_custom_screen_2023_05_31[[#This Row],[EPS0]]), "")</f>
        <v>0.19444444444444448</v>
      </c>
      <c r="Q1388" s="2">
        <f>IFERROR((zacks_custom_screen_2023_05_31[[#This Row],[EPS2]]-zacks_custom_screen_2023_05_31[[#This Row],[EPS1]])/ABS(zacks_custom_screen_2023_05_31[[#This Row],[EPS1]]), "")</f>
        <v>0.12068965517241372</v>
      </c>
      <c r="R1388" s="3">
        <f>IFERROR(zacks_custom_screen_2023_05_31[[#This Row],[Price]]/zacks_custom_screen_2023_05_31[[#This Row],[EPS1]], "")</f>
        <v>-37.482758620689658</v>
      </c>
      <c r="S1388" s="3">
        <f>IFERROR(zacks_custom_screen_2023_05_31[[#This Row],[Price]]/zacks_custom_screen_2023_05_31[[#This Row],[EPS2]], "")</f>
        <v>-42.627450980392155</v>
      </c>
      <c r="T1388" s="3">
        <f>IFERROR(zacks_custom_screen_2023_05_31[[#This Row],[PE1]]/(zacks_custom_screen_2023_05_31[[#This Row],[EG1]]*100), "")</f>
        <v>-1.9276847290640393</v>
      </c>
      <c r="U1388" s="3">
        <f>IFERROR(zacks_custom_screen_2023_05_31[[#This Row],[PE2]]/(zacks_custom_screen_2023_05_31[[#This Row],[EG2]]*100), "")</f>
        <v>-3.5319887955182092</v>
      </c>
      <c r="V1388"/>
      <c r="W1388"/>
      <c r="X1388"/>
    </row>
    <row r="1389" spans="2:24" hidden="1" x14ac:dyDescent="0.25">
      <c r="B1389" t="s">
        <v>2910</v>
      </c>
      <c r="C1389">
        <v>7985.23</v>
      </c>
      <c r="D1389" t="s">
        <v>2909</v>
      </c>
      <c r="E1389" t="s">
        <v>22</v>
      </c>
      <c r="F1389" t="s">
        <v>37</v>
      </c>
      <c r="G1389" t="s">
        <v>38</v>
      </c>
      <c r="H1389">
        <v>12</v>
      </c>
      <c r="I1389">
        <v>202212</v>
      </c>
      <c r="J1389" s="1">
        <v>25.83</v>
      </c>
      <c r="K1389" s="1">
        <v>1.87</v>
      </c>
      <c r="L1389" s="1">
        <v>1.52</v>
      </c>
      <c r="M1389" s="1">
        <v>2.2000000000000002</v>
      </c>
      <c r="N1389" s="1" t="e">
        <f>INDEX(Data!Z:Z,MATCH(zacks_custom_screen_2023_05_31[[#This Row],[Company Name]] &amp; "*", Data!Y:Y,0))</f>
        <v>#N/A</v>
      </c>
      <c r="O1389" s="1" t="e">
        <f>INDEX(Data!AA:AA,MATCH(zacks_custom_screen_2023_05_31[[#This Row],[Company Name]] &amp; "*", Data!Y:Y,0))</f>
        <v>#N/A</v>
      </c>
      <c r="P1389" s="2">
        <f>IFERROR((zacks_custom_screen_2023_05_31[[#This Row],[EPS1]]-zacks_custom_screen_2023_05_31[[#This Row],[EPS0]])/ABS(zacks_custom_screen_2023_05_31[[#This Row],[EPS0]]), "")</f>
        <v>-0.18716577540106955</v>
      </c>
      <c r="Q1389" s="2">
        <f>IFERROR((zacks_custom_screen_2023_05_31[[#This Row],[EPS2]]-zacks_custom_screen_2023_05_31[[#This Row],[EPS1]])/ABS(zacks_custom_screen_2023_05_31[[#This Row],[EPS1]]), "")</f>
        <v>0.44736842105263169</v>
      </c>
      <c r="R1389" s="3">
        <f>IFERROR(zacks_custom_screen_2023_05_31[[#This Row],[Price]]/zacks_custom_screen_2023_05_31[[#This Row],[EPS1]], "")</f>
        <v>16.993421052631579</v>
      </c>
      <c r="S1389" s="3">
        <f>IFERROR(zacks_custom_screen_2023_05_31[[#This Row],[Price]]/zacks_custom_screen_2023_05_31[[#This Row],[EPS2]], "")</f>
        <v>11.740909090909089</v>
      </c>
      <c r="T1389" s="3">
        <f>IFERROR(zacks_custom_screen_2023_05_31[[#This Row],[PE1]]/(zacks_custom_screen_2023_05_31[[#This Row],[EG1]]*100), "")</f>
        <v>-0.90793421052631573</v>
      </c>
      <c r="U1389" s="3">
        <f>IFERROR(zacks_custom_screen_2023_05_31[[#This Row],[PE2]]/(zacks_custom_screen_2023_05_31[[#This Row],[EG2]]*100), "")</f>
        <v>0.26244385026737954</v>
      </c>
      <c r="V1389"/>
      <c r="W1389"/>
      <c r="X1389"/>
    </row>
    <row r="1390" spans="2:24" hidden="1" x14ac:dyDescent="0.25">
      <c r="B1390" t="s">
        <v>2912</v>
      </c>
      <c r="C1390">
        <v>10051.6</v>
      </c>
      <c r="D1390" t="s">
        <v>2911</v>
      </c>
      <c r="E1390" t="s">
        <v>13</v>
      </c>
      <c r="F1390" t="s">
        <v>223</v>
      </c>
      <c r="G1390" t="s">
        <v>465</v>
      </c>
      <c r="H1390">
        <v>12</v>
      </c>
      <c r="I1390">
        <v>202212</v>
      </c>
      <c r="J1390" s="1">
        <v>1306.73</v>
      </c>
      <c r="K1390" s="1">
        <v>57.77</v>
      </c>
      <c r="L1390" s="1">
        <v>48.69</v>
      </c>
      <c r="M1390" s="1">
        <v>61.15</v>
      </c>
      <c r="N1390" s="1" t="e">
        <f>INDEX(Data!Z:Z,MATCH(zacks_custom_screen_2023_05_31[[#This Row],[Company Name]] &amp; "*", Data!Y:Y,0))</f>
        <v>#N/A</v>
      </c>
      <c r="O1390" s="1" t="e">
        <f>INDEX(Data!AA:AA,MATCH(zacks_custom_screen_2023_05_31[[#This Row],[Company Name]] &amp; "*", Data!Y:Y,0))</f>
        <v>#N/A</v>
      </c>
      <c r="P1390" s="2">
        <f>IFERROR((zacks_custom_screen_2023_05_31[[#This Row],[EPS1]]-zacks_custom_screen_2023_05_31[[#This Row],[EPS0]])/ABS(zacks_custom_screen_2023_05_31[[#This Row],[EPS0]]), "")</f>
        <v>-0.15717500432750572</v>
      </c>
      <c r="Q1390" s="2">
        <f>IFERROR((zacks_custom_screen_2023_05_31[[#This Row],[EPS2]]-zacks_custom_screen_2023_05_31[[#This Row],[EPS1]])/ABS(zacks_custom_screen_2023_05_31[[#This Row],[EPS1]]), "")</f>
        <v>0.25590470322448144</v>
      </c>
      <c r="R1390" s="3">
        <f>IFERROR(zacks_custom_screen_2023_05_31[[#This Row],[Price]]/zacks_custom_screen_2023_05_31[[#This Row],[EPS1]], "")</f>
        <v>26.837749024440338</v>
      </c>
      <c r="S1390" s="3">
        <f>IFERROR(zacks_custom_screen_2023_05_31[[#This Row],[Price]]/zacks_custom_screen_2023_05_31[[#This Row],[EPS2]], "")</f>
        <v>21.369255928045789</v>
      </c>
      <c r="T1390" s="3">
        <f>IFERROR(zacks_custom_screen_2023_05_31[[#This Row],[PE1]]/(zacks_custom_screen_2023_05_31[[#This Row],[EG1]]*100), "")</f>
        <v>-1.7075074461915389</v>
      </c>
      <c r="U1390" s="3">
        <f>IFERROR(zacks_custom_screen_2023_05_31[[#This Row],[PE2]]/(zacks_custom_screen_2023_05_31[[#This Row],[EG2]]*100), "")</f>
        <v>0.83504740861681326</v>
      </c>
      <c r="V1390"/>
      <c r="W1390"/>
      <c r="X1390"/>
    </row>
    <row r="1391" spans="2:24" hidden="1" x14ac:dyDescent="0.25">
      <c r="B1391" t="s">
        <v>2914</v>
      </c>
      <c r="C1391">
        <v>9406.36</v>
      </c>
      <c r="D1391" t="s">
        <v>2913</v>
      </c>
      <c r="E1391" t="s">
        <v>13</v>
      </c>
      <c r="F1391" t="s">
        <v>30</v>
      </c>
      <c r="G1391" t="s">
        <v>830</v>
      </c>
      <c r="H1391">
        <v>6</v>
      </c>
      <c r="I1391">
        <v>202206</v>
      </c>
      <c r="J1391" s="1">
        <v>40.58</v>
      </c>
      <c r="K1391" s="1">
        <v>3.47</v>
      </c>
      <c r="L1391" s="1">
        <v>3.88</v>
      </c>
      <c r="M1391" s="1">
        <v>4.16</v>
      </c>
      <c r="N1391" s="1">
        <f>INDEX(Data!Z:Z,MATCH(zacks_custom_screen_2023_05_31[[#This Row],[Company Name]] &amp; "*", Data!Y:Y,0))</f>
        <v>316990</v>
      </c>
      <c r="O1391" s="1">
        <f>INDEX(Data!AA:AA,MATCH(zacks_custom_screen_2023_05_31[[#This Row],[Company Name]] &amp; "*", Data!Y:Y,0))</f>
        <v>315990</v>
      </c>
      <c r="P1391" s="2">
        <f>IFERROR((zacks_custom_screen_2023_05_31[[#This Row],[EPS1]]-zacks_custom_screen_2023_05_31[[#This Row],[EPS0]])/ABS(zacks_custom_screen_2023_05_31[[#This Row],[EPS0]]), "")</f>
        <v>0.11815561959654169</v>
      </c>
      <c r="Q1391" s="2">
        <f>IFERROR((zacks_custom_screen_2023_05_31[[#This Row],[EPS2]]-zacks_custom_screen_2023_05_31[[#This Row],[EPS1]])/ABS(zacks_custom_screen_2023_05_31[[#This Row],[EPS1]]), "")</f>
        <v>7.216494845360831E-2</v>
      </c>
      <c r="R1391" s="3">
        <f>IFERROR(zacks_custom_screen_2023_05_31[[#This Row],[Price]]/zacks_custom_screen_2023_05_31[[#This Row],[EPS1]], "")</f>
        <v>10.458762886597938</v>
      </c>
      <c r="S1391" s="3">
        <f>IFERROR(zacks_custom_screen_2023_05_31[[#This Row],[Price]]/zacks_custom_screen_2023_05_31[[#This Row],[EPS2]], "")</f>
        <v>9.7548076923076916</v>
      </c>
      <c r="T1391" s="3">
        <f>IFERROR(zacks_custom_screen_2023_05_31[[#This Row],[PE1]]/(zacks_custom_screen_2023_05_31[[#This Row],[EG1]]*100), "")</f>
        <v>0.88516846869499688</v>
      </c>
      <c r="U1391" s="3">
        <f>IFERROR(zacks_custom_screen_2023_05_31[[#This Row],[PE2]]/(zacks_custom_screen_2023_05_31[[#This Row],[EG2]]*100), "")</f>
        <v>1.3517376373626362</v>
      </c>
      <c r="V1391"/>
      <c r="W1391"/>
      <c r="X1391"/>
    </row>
    <row r="1392" spans="2:24" hidden="1" x14ac:dyDescent="0.25">
      <c r="B1392" t="s">
        <v>2916</v>
      </c>
      <c r="C1392">
        <v>6409.62</v>
      </c>
      <c r="D1392" t="s">
        <v>2915</v>
      </c>
      <c r="E1392" t="s">
        <v>13</v>
      </c>
      <c r="F1392" t="s">
        <v>30</v>
      </c>
      <c r="G1392" t="s">
        <v>1213</v>
      </c>
      <c r="H1392">
        <v>12</v>
      </c>
      <c r="I1392">
        <v>202212</v>
      </c>
      <c r="J1392" s="1">
        <v>37.25</v>
      </c>
      <c r="K1392" s="1">
        <v>2.6</v>
      </c>
      <c r="L1392" s="1">
        <v>2.7</v>
      </c>
      <c r="M1392" s="1">
        <v>3.17</v>
      </c>
      <c r="N1392" s="1">
        <f>INDEX(Data!Z:Z,MATCH(zacks_custom_screen_2023_05_31[[#This Row],[Company Name]] &amp; "*", Data!Y:Y,0))</f>
        <v>337910</v>
      </c>
      <c r="O1392" s="1">
        <f>INDEX(Data!AA:AA,MATCH(zacks_custom_screen_2023_05_31[[#This Row],[Company Name]] &amp; "*", Data!Y:Y,0))</f>
        <v>314120</v>
      </c>
      <c r="P1392" s="2">
        <f>IFERROR((zacks_custom_screen_2023_05_31[[#This Row],[EPS1]]-zacks_custom_screen_2023_05_31[[#This Row],[EPS0]])/ABS(zacks_custom_screen_2023_05_31[[#This Row],[EPS0]]), "")</f>
        <v>3.8461538461538491E-2</v>
      </c>
      <c r="Q1392" s="2">
        <f>IFERROR((zacks_custom_screen_2023_05_31[[#This Row],[EPS2]]-zacks_custom_screen_2023_05_31[[#This Row],[EPS1]])/ABS(zacks_custom_screen_2023_05_31[[#This Row],[EPS1]]), "")</f>
        <v>0.17407407407407396</v>
      </c>
      <c r="R1392" s="3">
        <f>IFERROR(zacks_custom_screen_2023_05_31[[#This Row],[Price]]/zacks_custom_screen_2023_05_31[[#This Row],[EPS1]], "")</f>
        <v>13.796296296296296</v>
      </c>
      <c r="S1392" s="3">
        <f>IFERROR(zacks_custom_screen_2023_05_31[[#This Row],[Price]]/zacks_custom_screen_2023_05_31[[#This Row],[EPS2]], "")</f>
        <v>11.750788643533124</v>
      </c>
      <c r="T1392" s="3">
        <f>IFERROR(zacks_custom_screen_2023_05_31[[#This Row],[PE1]]/(zacks_custom_screen_2023_05_31[[#This Row],[EG1]]*100), "")</f>
        <v>3.5870370370370339</v>
      </c>
      <c r="U1392" s="3">
        <f>IFERROR(zacks_custom_screen_2023_05_31[[#This Row],[PE2]]/(zacks_custom_screen_2023_05_31[[#This Row],[EG2]]*100), "")</f>
        <v>0.67504530505403093</v>
      </c>
      <c r="V1392"/>
      <c r="W1392"/>
      <c r="X1392"/>
    </row>
    <row r="1393" spans="2:24" hidden="1" x14ac:dyDescent="0.25">
      <c r="B1393" t="s">
        <v>2918</v>
      </c>
      <c r="C1393">
        <v>5757.88</v>
      </c>
      <c r="D1393" t="s">
        <v>2917</v>
      </c>
      <c r="E1393" t="s">
        <v>13</v>
      </c>
      <c r="F1393" t="s">
        <v>26</v>
      </c>
      <c r="G1393" t="s">
        <v>438</v>
      </c>
      <c r="H1393">
        <v>12</v>
      </c>
      <c r="I1393">
        <v>202212</v>
      </c>
      <c r="J1393" s="1">
        <v>52.92</v>
      </c>
      <c r="K1393" s="1">
        <v>1.8</v>
      </c>
      <c r="L1393" s="1">
        <v>1.61</v>
      </c>
      <c r="M1393" s="1">
        <v>1.86</v>
      </c>
      <c r="N1393" s="1">
        <f>INDEX(Data!Z:Z,MATCH(zacks_custom_screen_2023_05_31[[#This Row],[Company Name]] &amp; "*", Data!Y:Y,0))</f>
        <v>321912</v>
      </c>
      <c r="O1393" s="1">
        <f>INDEX(Data!AA:AA,MATCH(zacks_custom_screen_2023_05_31[[#This Row],[Company Name]] &amp; "*", Data!Y:Y,0))</f>
        <v>0</v>
      </c>
      <c r="P1393" s="2">
        <f>IFERROR((zacks_custom_screen_2023_05_31[[#This Row],[EPS1]]-zacks_custom_screen_2023_05_31[[#This Row],[EPS0]])/ABS(zacks_custom_screen_2023_05_31[[#This Row],[EPS0]]), "")</f>
        <v>-0.10555555555555553</v>
      </c>
      <c r="Q1393" s="2">
        <f>IFERROR((zacks_custom_screen_2023_05_31[[#This Row],[EPS2]]-zacks_custom_screen_2023_05_31[[#This Row],[EPS1]])/ABS(zacks_custom_screen_2023_05_31[[#This Row],[EPS1]]), "")</f>
        <v>0.15527950310559005</v>
      </c>
      <c r="R1393" s="3">
        <f>IFERROR(zacks_custom_screen_2023_05_31[[#This Row],[Price]]/zacks_custom_screen_2023_05_31[[#This Row],[EPS1]], "")</f>
        <v>32.869565217391305</v>
      </c>
      <c r="S1393" s="3">
        <f>IFERROR(zacks_custom_screen_2023_05_31[[#This Row],[Price]]/zacks_custom_screen_2023_05_31[[#This Row],[EPS2]], "")</f>
        <v>28.451612903225804</v>
      </c>
      <c r="T1393" s="3">
        <f>IFERROR(zacks_custom_screen_2023_05_31[[#This Row],[PE1]]/(zacks_custom_screen_2023_05_31[[#This Row],[EG1]]*100), "")</f>
        <v>-3.1139588100686506</v>
      </c>
      <c r="U1393" s="3">
        <f>IFERROR(zacks_custom_screen_2023_05_31[[#This Row],[PE2]]/(zacks_custom_screen_2023_05_31[[#This Row],[EG2]]*100), "")</f>
        <v>1.832283870967742</v>
      </c>
      <c r="V1393"/>
      <c r="W1393"/>
      <c r="X1393"/>
    </row>
    <row r="1394" spans="2:24" hidden="1" x14ac:dyDescent="0.25">
      <c r="B1394" t="s">
        <v>2920</v>
      </c>
      <c r="C1394">
        <v>15480.05</v>
      </c>
      <c r="D1394" t="s">
        <v>2919</v>
      </c>
      <c r="E1394" t="s">
        <v>13</v>
      </c>
      <c r="F1394" t="s">
        <v>223</v>
      </c>
      <c r="G1394" t="s">
        <v>2801</v>
      </c>
      <c r="H1394">
        <v>12</v>
      </c>
      <c r="I1394">
        <v>202212</v>
      </c>
      <c r="J1394" s="1">
        <v>68.489999999999995</v>
      </c>
      <c r="K1394" s="1">
        <v>3.88</v>
      </c>
      <c r="L1394" s="1">
        <v>5.53</v>
      </c>
      <c r="M1394" s="1">
        <v>7.42</v>
      </c>
      <c r="N1394" s="1">
        <f>INDEX(Data!Z:Z,MATCH(zacks_custom_screen_2023_05_31[[#This Row],[Company Name]] &amp; "*", Data!Y:Y,0))</f>
        <v>486210</v>
      </c>
      <c r="O1394" s="1">
        <f>INDEX(Data!AA:AA,MATCH(zacks_custom_screen_2023_05_31[[#This Row],[Company Name]] &amp; "*", Data!Y:Y,0))</f>
        <v>221210</v>
      </c>
      <c r="P1394" s="2">
        <f>IFERROR((zacks_custom_screen_2023_05_31[[#This Row],[EPS1]]-zacks_custom_screen_2023_05_31[[#This Row],[EPS0]])/ABS(zacks_custom_screen_2023_05_31[[#This Row],[EPS0]]), "")</f>
        <v>0.42525773195876299</v>
      </c>
      <c r="Q1394" s="2">
        <f>IFERROR((zacks_custom_screen_2023_05_31[[#This Row],[EPS2]]-zacks_custom_screen_2023_05_31[[#This Row],[EPS1]])/ABS(zacks_custom_screen_2023_05_31[[#This Row],[EPS1]]), "")</f>
        <v>0.34177215189873411</v>
      </c>
      <c r="R1394" s="3">
        <f>IFERROR(zacks_custom_screen_2023_05_31[[#This Row],[Price]]/zacks_custom_screen_2023_05_31[[#This Row],[EPS1]], "")</f>
        <v>12.385171790235081</v>
      </c>
      <c r="S1394" s="3">
        <f>IFERROR(zacks_custom_screen_2023_05_31[[#This Row],[Price]]/zacks_custom_screen_2023_05_31[[#This Row],[EPS2]], "")</f>
        <v>9.2304582210242589</v>
      </c>
      <c r="T1394" s="3">
        <f>IFERROR(zacks_custom_screen_2023_05_31[[#This Row],[PE1]]/(zacks_custom_screen_2023_05_31[[#This Row],[EG1]]*100), "")</f>
        <v>0.29123919118855818</v>
      </c>
      <c r="U1394" s="3">
        <f>IFERROR(zacks_custom_screen_2023_05_31[[#This Row],[PE2]]/(zacks_custom_screen_2023_05_31[[#This Row],[EG2]]*100), "")</f>
        <v>0.2700763701707099</v>
      </c>
      <c r="V1394"/>
      <c r="W1394"/>
      <c r="X1394"/>
    </row>
    <row r="1395" spans="2:24" x14ac:dyDescent="0.25">
      <c r="B1395" t="s">
        <v>3264</v>
      </c>
      <c r="C1395">
        <v>19299.169999999998</v>
      </c>
      <c r="D1395" t="s">
        <v>3263</v>
      </c>
      <c r="E1395" t="s">
        <v>22</v>
      </c>
      <c r="F1395" t="s">
        <v>14</v>
      </c>
      <c r="G1395" t="s">
        <v>201</v>
      </c>
      <c r="H1395">
        <v>1</v>
      </c>
      <c r="I1395">
        <v>202301</v>
      </c>
      <c r="J1395" s="1">
        <v>65.680000000000007</v>
      </c>
      <c r="K1395" s="1">
        <v>4.37</v>
      </c>
      <c r="L1395" s="1">
        <v>4.1900000000000004</v>
      </c>
      <c r="M1395" s="1">
        <v>4.41</v>
      </c>
      <c r="N1395" s="1">
        <f>INDEX(Data!Z:Z,MATCH(zacks_custom_screen_2023_05_31[[#This Row],[Company Name]] &amp; "*", Data!Y:Y,0))</f>
        <v>541511</v>
      </c>
      <c r="O1395" s="1">
        <f>INDEX(Data!AA:AA,MATCH(zacks_custom_screen_2023_05_31[[#This Row],[Company Name]] &amp; "*", Data!Y:Y,0))</f>
        <v>0</v>
      </c>
      <c r="P1395" s="2">
        <f>IFERROR((zacks_custom_screen_2023_05_31[[#This Row],[EPS1]]-zacks_custom_screen_2023_05_31[[#This Row],[EPS0]])/ABS(zacks_custom_screen_2023_05_31[[#This Row],[EPS0]]), "")</f>
        <v>-4.1189931350114353E-2</v>
      </c>
      <c r="Q1395" s="2">
        <f>IFERROR((zacks_custom_screen_2023_05_31[[#This Row],[EPS2]]-zacks_custom_screen_2023_05_31[[#This Row],[EPS1]])/ABS(zacks_custom_screen_2023_05_31[[#This Row],[EPS1]]), "")</f>
        <v>5.250596658711211E-2</v>
      </c>
      <c r="R1395" s="3">
        <f>IFERROR(zacks_custom_screen_2023_05_31[[#This Row],[Price]]/zacks_custom_screen_2023_05_31[[#This Row],[EPS1]], "")</f>
        <v>15.675417661097852</v>
      </c>
      <c r="S1395" s="3">
        <f>IFERROR(zacks_custom_screen_2023_05_31[[#This Row],[Price]]/zacks_custom_screen_2023_05_31[[#This Row],[EPS2]], "")</f>
        <v>14.89342403628118</v>
      </c>
      <c r="T1395" s="3">
        <f>IFERROR(zacks_custom_screen_2023_05_31[[#This Row],[PE1]]/(zacks_custom_screen_2023_05_31[[#This Row],[EG1]]*100), "")</f>
        <v>-3.805643065499873</v>
      </c>
      <c r="U1395" s="3">
        <f>IFERROR(zacks_custom_screen_2023_05_31[[#This Row],[PE2]]/(zacks_custom_screen_2023_05_31[[#This Row],[EG2]]*100), "")</f>
        <v>2.8365203050917374</v>
      </c>
      <c r="V1395"/>
      <c r="W1395"/>
      <c r="X1395"/>
    </row>
    <row r="1396" spans="2:24" hidden="1" x14ac:dyDescent="0.25">
      <c r="B1396" t="s">
        <v>2924</v>
      </c>
      <c r="C1396">
        <v>11758.06</v>
      </c>
      <c r="D1396" t="s">
        <v>2923</v>
      </c>
      <c r="E1396" t="s">
        <v>22</v>
      </c>
      <c r="F1396" t="s">
        <v>14</v>
      </c>
      <c r="G1396" t="s">
        <v>630</v>
      </c>
      <c r="H1396">
        <v>12</v>
      </c>
      <c r="I1396">
        <v>202212</v>
      </c>
      <c r="J1396" s="1">
        <v>47.46</v>
      </c>
      <c r="K1396" s="1">
        <v>2.64</v>
      </c>
      <c r="L1396" s="1">
        <v>2.63</v>
      </c>
      <c r="M1396" s="1">
        <v>2.84</v>
      </c>
      <c r="N1396" s="1">
        <f>INDEX(Data!Z:Z,MATCH(zacks_custom_screen_2023_05_31[[#This Row],[Company Name]] &amp; "*", Data!Y:Y,0))</f>
        <v>334519</v>
      </c>
      <c r="O1396" s="1">
        <f>INDEX(Data!AA:AA,MATCH(zacks_custom_screen_2023_05_31[[#This Row],[Company Name]] &amp; "*", Data!Y:Y,0))</f>
        <v>334511</v>
      </c>
      <c r="P1396" s="2">
        <f>IFERROR((zacks_custom_screen_2023_05_31[[#This Row],[EPS1]]-zacks_custom_screen_2023_05_31[[#This Row],[EPS0]])/ABS(zacks_custom_screen_2023_05_31[[#This Row],[EPS0]]), "")</f>
        <v>-3.7878787878788752E-3</v>
      </c>
      <c r="Q1396" s="2">
        <f>IFERROR((zacks_custom_screen_2023_05_31[[#This Row],[EPS2]]-zacks_custom_screen_2023_05_31[[#This Row],[EPS1]])/ABS(zacks_custom_screen_2023_05_31[[#This Row],[EPS1]]), "")</f>
        <v>7.9847908745247137E-2</v>
      </c>
      <c r="R1396" s="3">
        <f>IFERROR(zacks_custom_screen_2023_05_31[[#This Row],[Price]]/zacks_custom_screen_2023_05_31[[#This Row],[EPS1]], "")</f>
        <v>18.045627376425855</v>
      </c>
      <c r="S1396" s="3">
        <f>IFERROR(zacks_custom_screen_2023_05_31[[#This Row],[Price]]/zacks_custom_screen_2023_05_31[[#This Row],[EPS2]], "")</f>
        <v>16.711267605633804</v>
      </c>
      <c r="T1396" s="3">
        <f>IFERROR(zacks_custom_screen_2023_05_31[[#This Row],[PE1]]/(zacks_custom_screen_2023_05_31[[#This Row],[EG1]]*100), "")</f>
        <v>-47.640456273763164</v>
      </c>
      <c r="U1396" s="3">
        <f>IFERROR(zacks_custom_screen_2023_05_31[[#This Row],[PE2]]/(zacks_custom_screen_2023_05_31[[#This Row],[EG2]]*100), "")</f>
        <v>2.0928873239436623</v>
      </c>
      <c r="V1396"/>
      <c r="W1396"/>
      <c r="X1396"/>
    </row>
    <row r="1397" spans="2:24" hidden="1" x14ac:dyDescent="0.25">
      <c r="B1397" t="s">
        <v>2926</v>
      </c>
      <c r="C1397">
        <v>5069.59</v>
      </c>
      <c r="D1397" t="s">
        <v>2925</v>
      </c>
      <c r="E1397" t="s">
        <v>13</v>
      </c>
      <c r="F1397" t="s">
        <v>37</v>
      </c>
      <c r="G1397" t="s">
        <v>250</v>
      </c>
      <c r="H1397">
        <v>12</v>
      </c>
      <c r="I1397">
        <v>202212</v>
      </c>
      <c r="J1397" s="1">
        <v>60.89</v>
      </c>
      <c r="K1397" s="1">
        <v>2</v>
      </c>
      <c r="L1397" s="1">
        <v>2.1800000000000002</v>
      </c>
      <c r="M1397" s="1">
        <v>2.35</v>
      </c>
      <c r="N1397" s="1" t="e">
        <f>INDEX(Data!Z:Z,MATCH(zacks_custom_screen_2023_05_31[[#This Row],[Company Name]] &amp; "*", Data!Y:Y,0))</f>
        <v>#N/A</v>
      </c>
      <c r="O1397" s="1" t="e">
        <f>INDEX(Data!AA:AA,MATCH(zacks_custom_screen_2023_05_31[[#This Row],[Company Name]] &amp; "*", Data!Y:Y,0))</f>
        <v>#N/A</v>
      </c>
      <c r="P1397" s="2">
        <f>IFERROR((zacks_custom_screen_2023_05_31[[#This Row],[EPS1]]-zacks_custom_screen_2023_05_31[[#This Row],[EPS0]])/ABS(zacks_custom_screen_2023_05_31[[#This Row],[EPS0]]), "")</f>
        <v>9.000000000000008E-2</v>
      </c>
      <c r="Q1397" s="2">
        <f>IFERROR((zacks_custom_screen_2023_05_31[[#This Row],[EPS2]]-zacks_custom_screen_2023_05_31[[#This Row],[EPS1]])/ABS(zacks_custom_screen_2023_05_31[[#This Row],[EPS1]]), "")</f>
        <v>7.7981651376146752E-2</v>
      </c>
      <c r="R1397" s="3">
        <f>IFERROR(zacks_custom_screen_2023_05_31[[#This Row],[Price]]/zacks_custom_screen_2023_05_31[[#This Row],[EPS1]], "")</f>
        <v>27.931192660550458</v>
      </c>
      <c r="S1397" s="3">
        <f>IFERROR(zacks_custom_screen_2023_05_31[[#This Row],[Price]]/zacks_custom_screen_2023_05_31[[#This Row],[EPS2]], "")</f>
        <v>25.910638297872339</v>
      </c>
      <c r="T1397" s="3">
        <f>IFERROR(zacks_custom_screen_2023_05_31[[#This Row],[PE1]]/(zacks_custom_screen_2023_05_31[[#This Row],[EG1]]*100), "")</f>
        <v>3.1034658511722708</v>
      </c>
      <c r="U1397" s="3">
        <f>IFERROR(zacks_custom_screen_2023_05_31[[#This Row],[PE2]]/(zacks_custom_screen_2023_05_31[[#This Row],[EG2]]*100), "")</f>
        <v>3.3226583229036311</v>
      </c>
      <c r="V1397"/>
      <c r="W1397"/>
      <c r="X1397"/>
    </row>
    <row r="1398" spans="2:24" hidden="1" x14ac:dyDescent="0.25">
      <c r="B1398" t="s">
        <v>2928</v>
      </c>
      <c r="C1398">
        <v>24417.71</v>
      </c>
      <c r="D1398" t="s">
        <v>2927</v>
      </c>
      <c r="E1398" t="s">
        <v>22</v>
      </c>
      <c r="F1398" t="s">
        <v>37</v>
      </c>
      <c r="G1398" t="s">
        <v>38</v>
      </c>
      <c r="H1398">
        <v>12</v>
      </c>
      <c r="I1398">
        <v>202212</v>
      </c>
      <c r="J1398" s="1">
        <v>108.73</v>
      </c>
      <c r="K1398" s="1">
        <v>8.02</v>
      </c>
      <c r="L1398" s="1">
        <v>6.63</v>
      </c>
      <c r="M1398" s="1">
        <v>6.93</v>
      </c>
      <c r="N1398" s="1" t="e">
        <f>INDEX(Data!Z:Z,MATCH(zacks_custom_screen_2023_05_31[[#This Row],[Company Name]] &amp; "*", Data!Y:Y,0))</f>
        <v>#N/A</v>
      </c>
      <c r="O1398" s="1" t="e">
        <f>INDEX(Data!AA:AA,MATCH(zacks_custom_screen_2023_05_31[[#This Row],[Company Name]] &amp; "*", Data!Y:Y,0))</f>
        <v>#N/A</v>
      </c>
      <c r="P1398" s="2">
        <f>IFERROR((zacks_custom_screen_2023_05_31[[#This Row],[EPS1]]-zacks_custom_screen_2023_05_31[[#This Row],[EPS0]])/ABS(zacks_custom_screen_2023_05_31[[#This Row],[EPS0]]), "")</f>
        <v>-0.17331670822942641</v>
      </c>
      <c r="Q1398" s="2">
        <f>IFERROR((zacks_custom_screen_2023_05_31[[#This Row],[EPS2]]-zacks_custom_screen_2023_05_31[[#This Row],[EPS1]])/ABS(zacks_custom_screen_2023_05_31[[#This Row],[EPS1]]), "")</f>
        <v>4.5248868778280514E-2</v>
      </c>
      <c r="R1398" s="3">
        <f>IFERROR(zacks_custom_screen_2023_05_31[[#This Row],[Price]]/zacks_custom_screen_2023_05_31[[#This Row],[EPS1]], "")</f>
        <v>16.399698340874814</v>
      </c>
      <c r="S1398" s="3">
        <f>IFERROR(zacks_custom_screen_2023_05_31[[#This Row],[Price]]/zacks_custom_screen_2023_05_31[[#This Row],[EPS2]], "")</f>
        <v>15.689754689754691</v>
      </c>
      <c r="T1398" s="3">
        <f>IFERROR(zacks_custom_screen_2023_05_31[[#This Row],[PE1]]/(zacks_custom_screen_2023_05_31[[#This Row],[EG1]]*100), "")</f>
        <v>-0.94622719923608645</v>
      </c>
      <c r="U1398" s="3">
        <f>IFERROR(zacks_custom_screen_2023_05_31[[#This Row],[PE2]]/(zacks_custom_screen_2023_05_31[[#This Row],[EG2]]*100), "")</f>
        <v>3.467435786435789</v>
      </c>
      <c r="V1398"/>
      <c r="W1398"/>
      <c r="X1398"/>
    </row>
    <row r="1399" spans="2:24" hidden="1" x14ac:dyDescent="0.25">
      <c r="B1399" t="s">
        <v>2930</v>
      </c>
      <c r="C1399">
        <v>40437.64</v>
      </c>
      <c r="D1399" t="s">
        <v>2929</v>
      </c>
      <c r="E1399" t="s">
        <v>13</v>
      </c>
      <c r="F1399" t="s">
        <v>223</v>
      </c>
      <c r="G1399" t="s">
        <v>465</v>
      </c>
      <c r="H1399">
        <v>12</v>
      </c>
      <c r="I1399">
        <v>202212</v>
      </c>
      <c r="J1399" s="1">
        <v>39.28</v>
      </c>
      <c r="K1399" s="1">
        <v>3.31</v>
      </c>
      <c r="L1399" s="1">
        <v>3.07</v>
      </c>
      <c r="M1399" s="1">
        <v>2.89</v>
      </c>
      <c r="N1399" s="1" t="e">
        <f>INDEX(Data!Z:Z,MATCH(zacks_custom_screen_2023_05_31[[#This Row],[Company Name]] &amp; "*", Data!Y:Y,0))</f>
        <v>#N/A</v>
      </c>
      <c r="O1399" s="1" t="e">
        <f>INDEX(Data!AA:AA,MATCH(zacks_custom_screen_2023_05_31[[#This Row],[Company Name]] &amp; "*", Data!Y:Y,0))</f>
        <v>#N/A</v>
      </c>
      <c r="P1399" s="2">
        <f>IFERROR((zacks_custom_screen_2023_05_31[[#This Row],[EPS1]]-zacks_custom_screen_2023_05_31[[#This Row],[EPS0]])/ABS(zacks_custom_screen_2023_05_31[[#This Row],[EPS0]]), "")</f>
        <v>-7.2507552870090697E-2</v>
      </c>
      <c r="Q1399" s="2">
        <f>IFERROR((zacks_custom_screen_2023_05_31[[#This Row],[EPS2]]-zacks_custom_screen_2023_05_31[[#This Row],[EPS1]])/ABS(zacks_custom_screen_2023_05_31[[#This Row],[EPS1]]), "")</f>
        <v>-5.8631921824104143E-2</v>
      </c>
      <c r="R1399" s="3">
        <f>IFERROR(zacks_custom_screen_2023_05_31[[#This Row],[Price]]/zacks_custom_screen_2023_05_31[[#This Row],[EPS1]], "")</f>
        <v>12.794788273615636</v>
      </c>
      <c r="S1399" s="3">
        <f>IFERROR(zacks_custom_screen_2023_05_31[[#This Row],[Price]]/zacks_custom_screen_2023_05_31[[#This Row],[EPS2]], "")</f>
        <v>13.591695501730104</v>
      </c>
      <c r="T1399" s="3">
        <f>IFERROR(zacks_custom_screen_2023_05_31[[#This Row],[PE1]]/(zacks_custom_screen_2023_05_31[[#This Row],[EG1]]*100), "")</f>
        <v>-1.7646145494028216</v>
      </c>
      <c r="U1399" s="3">
        <f>IFERROR(zacks_custom_screen_2023_05_31[[#This Row],[PE2]]/(zacks_custom_screen_2023_05_31[[#This Row],[EG2]]*100), "")</f>
        <v>-2.318139177239527</v>
      </c>
      <c r="V1399"/>
      <c r="W1399"/>
      <c r="X1399"/>
    </row>
    <row r="1400" spans="2:24" hidden="1" x14ac:dyDescent="0.25">
      <c r="B1400" t="s">
        <v>2932</v>
      </c>
      <c r="C1400">
        <v>4561.34</v>
      </c>
      <c r="D1400" t="s">
        <v>2931</v>
      </c>
      <c r="E1400" t="s">
        <v>13</v>
      </c>
      <c r="F1400" t="s">
        <v>23</v>
      </c>
      <c r="G1400" t="s">
        <v>186</v>
      </c>
      <c r="H1400">
        <v>12</v>
      </c>
      <c r="I1400">
        <v>202212</v>
      </c>
      <c r="J1400" s="1">
        <v>82.84</v>
      </c>
      <c r="K1400" s="1">
        <v>11.32</v>
      </c>
      <c r="L1400" s="1">
        <v>9.18</v>
      </c>
      <c r="M1400" s="1">
        <v>9.76</v>
      </c>
      <c r="N1400" s="1">
        <f>INDEX(Data!Z:Z,MATCH(zacks_custom_screen_2023_05_31[[#This Row],[Company Name]] &amp; "*", Data!Y:Y,0))</f>
        <v>516110</v>
      </c>
      <c r="O1400" s="1">
        <f>INDEX(Data!AA:AA,MATCH(zacks_custom_screen_2023_05_31[[#This Row],[Company Name]] &amp; "*", Data!Y:Y,0))</f>
        <v>0</v>
      </c>
      <c r="P1400" s="2">
        <f>IFERROR((zacks_custom_screen_2023_05_31[[#This Row],[EPS1]]-zacks_custom_screen_2023_05_31[[#This Row],[EPS0]])/ABS(zacks_custom_screen_2023_05_31[[#This Row],[EPS0]]), "")</f>
        <v>-0.18904593639575976</v>
      </c>
      <c r="Q1400" s="2">
        <f>IFERROR((zacks_custom_screen_2023_05_31[[#This Row],[EPS2]]-zacks_custom_screen_2023_05_31[[#This Row],[EPS1]])/ABS(zacks_custom_screen_2023_05_31[[#This Row],[EPS1]]), "")</f>
        <v>6.3180827886710256E-2</v>
      </c>
      <c r="R1400" s="3">
        <f>IFERROR(zacks_custom_screen_2023_05_31[[#This Row],[Price]]/zacks_custom_screen_2023_05_31[[#This Row],[EPS1]], "")</f>
        <v>9.0239651416122015</v>
      </c>
      <c r="S1400" s="3">
        <f>IFERROR(zacks_custom_screen_2023_05_31[[#This Row],[Price]]/zacks_custom_screen_2023_05_31[[#This Row],[EPS2]], "")</f>
        <v>8.4877049180327866</v>
      </c>
      <c r="T1400" s="3">
        <f>IFERROR(zacks_custom_screen_2023_05_31[[#This Row],[PE1]]/(zacks_custom_screen_2023_05_31[[#This Row],[EG1]]*100), "")</f>
        <v>-0.47734245515443974</v>
      </c>
      <c r="U1400" s="3">
        <f>IFERROR(zacks_custom_screen_2023_05_31[[#This Row],[PE2]]/(zacks_custom_screen_2023_05_31[[#This Row],[EG2]]*100), "")</f>
        <v>1.3433988128886372</v>
      </c>
      <c r="V1400"/>
      <c r="W1400"/>
      <c r="X1400"/>
    </row>
    <row r="1401" spans="2:24" hidden="1" x14ac:dyDescent="0.25">
      <c r="B1401" t="s">
        <v>2934</v>
      </c>
      <c r="C1401">
        <v>14057.23</v>
      </c>
      <c r="D1401" t="s">
        <v>2933</v>
      </c>
      <c r="E1401" t="s">
        <v>13</v>
      </c>
      <c r="F1401" t="s">
        <v>85</v>
      </c>
      <c r="G1401" t="s">
        <v>507</v>
      </c>
      <c r="H1401">
        <v>12</v>
      </c>
      <c r="I1401">
        <v>202212</v>
      </c>
      <c r="J1401" s="1">
        <v>72.760000000000005</v>
      </c>
      <c r="K1401" s="1">
        <v>3.62</v>
      </c>
      <c r="L1401" s="1">
        <v>3.53</v>
      </c>
      <c r="M1401" s="1">
        <v>4.1900000000000004</v>
      </c>
      <c r="N1401" s="1">
        <f>INDEX(Data!Z:Z,MATCH(zacks_custom_screen_2023_05_31[[#This Row],[Company Name]] &amp; "*", Data!Y:Y,0))</f>
        <v>561450</v>
      </c>
      <c r="O1401" s="1">
        <f>INDEX(Data!AA:AA,MATCH(zacks_custom_screen_2023_05_31[[#This Row],[Company Name]] &amp; "*", Data!Y:Y,0))</f>
        <v>0</v>
      </c>
      <c r="P1401" s="2">
        <f>IFERROR((zacks_custom_screen_2023_05_31[[#This Row],[EPS1]]-zacks_custom_screen_2023_05_31[[#This Row],[EPS0]])/ABS(zacks_custom_screen_2023_05_31[[#This Row],[EPS0]]), "")</f>
        <v>-2.4861878453038756E-2</v>
      </c>
      <c r="Q1401" s="2">
        <f>IFERROR((zacks_custom_screen_2023_05_31[[#This Row],[EPS2]]-zacks_custom_screen_2023_05_31[[#This Row],[EPS1]])/ABS(zacks_custom_screen_2023_05_31[[#This Row],[EPS1]]), "")</f>
        <v>0.18696883852691235</v>
      </c>
      <c r="R1401" s="3">
        <f>IFERROR(zacks_custom_screen_2023_05_31[[#This Row],[Price]]/zacks_custom_screen_2023_05_31[[#This Row],[EPS1]], "")</f>
        <v>20.61189801699717</v>
      </c>
      <c r="S1401" s="3">
        <f>IFERROR(zacks_custom_screen_2023_05_31[[#This Row],[Price]]/zacks_custom_screen_2023_05_31[[#This Row],[EPS2]], "")</f>
        <v>17.365155131264917</v>
      </c>
      <c r="T1401" s="3">
        <f>IFERROR(zacks_custom_screen_2023_05_31[[#This Row],[PE1]]/(zacks_custom_screen_2023_05_31[[#This Row],[EG1]]*100), "")</f>
        <v>-8.2905634246143904</v>
      </c>
      <c r="U1401" s="3">
        <f>IFERROR(zacks_custom_screen_2023_05_31[[#This Row],[PE2]]/(zacks_custom_screen_2023_05_31[[#This Row],[EG2]]*100), "")</f>
        <v>0.92877269111159255</v>
      </c>
      <c r="V1401"/>
      <c r="W1401"/>
      <c r="X1401"/>
    </row>
    <row r="1402" spans="2:24" hidden="1" x14ac:dyDescent="0.25">
      <c r="B1402" t="s">
        <v>2936</v>
      </c>
      <c r="C1402">
        <v>40025.93</v>
      </c>
      <c r="D1402" t="s">
        <v>2935</v>
      </c>
      <c r="E1402" t="s">
        <v>13</v>
      </c>
      <c r="F1402" t="s">
        <v>37</v>
      </c>
      <c r="G1402" t="s">
        <v>70</v>
      </c>
      <c r="H1402">
        <v>12</v>
      </c>
      <c r="I1402">
        <v>202212</v>
      </c>
      <c r="J1402" s="1">
        <v>173.29</v>
      </c>
      <c r="K1402" s="1">
        <v>12.42</v>
      </c>
      <c r="L1402" s="1">
        <v>14.31</v>
      </c>
      <c r="M1402" s="1">
        <v>16.54</v>
      </c>
      <c r="N1402" s="1" t="e">
        <f>INDEX(Data!Z:Z,MATCH(zacks_custom_screen_2023_05_31[[#This Row],[Company Name]] &amp; "*", Data!Y:Y,0))</f>
        <v>#N/A</v>
      </c>
      <c r="O1402" s="1" t="e">
        <f>INDEX(Data!AA:AA,MATCH(zacks_custom_screen_2023_05_31[[#This Row],[Company Name]] &amp; "*", Data!Y:Y,0))</f>
        <v>#N/A</v>
      </c>
      <c r="P1402" s="2">
        <f>IFERROR((zacks_custom_screen_2023_05_31[[#This Row],[EPS1]]-zacks_custom_screen_2023_05_31[[#This Row],[EPS0]])/ABS(zacks_custom_screen_2023_05_31[[#This Row],[EPS0]]), "")</f>
        <v>0.1521739130434783</v>
      </c>
      <c r="Q1402" s="2">
        <f>IFERROR((zacks_custom_screen_2023_05_31[[#This Row],[EPS2]]-zacks_custom_screen_2023_05_31[[#This Row],[EPS1]])/ABS(zacks_custom_screen_2023_05_31[[#This Row],[EPS1]]), "")</f>
        <v>0.15583508036338214</v>
      </c>
      <c r="R1402" s="3">
        <f>IFERROR(zacks_custom_screen_2023_05_31[[#This Row],[Price]]/zacks_custom_screen_2023_05_31[[#This Row],[EPS1]], "")</f>
        <v>12.109713487071977</v>
      </c>
      <c r="S1402" s="3">
        <f>IFERROR(zacks_custom_screen_2023_05_31[[#This Row],[Price]]/zacks_custom_screen_2023_05_31[[#This Row],[EPS2]], "")</f>
        <v>10.477025392986699</v>
      </c>
      <c r="T1402" s="3">
        <f>IFERROR(zacks_custom_screen_2023_05_31[[#This Row],[PE1]]/(zacks_custom_screen_2023_05_31[[#This Row],[EG1]]*100), "")</f>
        <v>0.7957811720075868</v>
      </c>
      <c r="U1402" s="3">
        <f>IFERROR(zacks_custom_screen_2023_05_31[[#This Row],[PE2]]/(zacks_custom_screen_2023_05_31[[#This Row],[EG2]]*100), "")</f>
        <v>0.67231494786385537</v>
      </c>
      <c r="V1402"/>
      <c r="W1402"/>
      <c r="X1402"/>
    </row>
    <row r="1403" spans="2:24" hidden="1" x14ac:dyDescent="0.25">
      <c r="B1403" t="s">
        <v>2938</v>
      </c>
      <c r="C1403">
        <v>15110.87</v>
      </c>
      <c r="D1403" t="s">
        <v>2937</v>
      </c>
      <c r="E1403" t="s">
        <v>13</v>
      </c>
      <c r="F1403" t="s">
        <v>18</v>
      </c>
      <c r="G1403" t="s">
        <v>2939</v>
      </c>
      <c r="H1403">
        <v>12</v>
      </c>
      <c r="I1403">
        <v>202212</v>
      </c>
      <c r="J1403" s="1">
        <v>25.6</v>
      </c>
      <c r="K1403" s="1">
        <v>4.33</v>
      </c>
      <c r="L1403" s="1">
        <v>6.17</v>
      </c>
      <c r="M1403" s="1">
        <v>5.07</v>
      </c>
      <c r="N1403" s="1">
        <f>INDEX(Data!Z:Z,MATCH(zacks_custom_screen_2023_05_31[[#This Row],[Company Name]] &amp; "*", Data!Y:Y,0))</f>
        <v>331210</v>
      </c>
      <c r="O1403" s="1">
        <f>INDEX(Data!AA:AA,MATCH(zacks_custom_screen_2023_05_31[[#This Row],[Company Name]] &amp; "*", Data!Y:Y,0))</f>
        <v>0</v>
      </c>
      <c r="P1403" s="2">
        <f>IFERROR((zacks_custom_screen_2023_05_31[[#This Row],[EPS1]]-zacks_custom_screen_2023_05_31[[#This Row],[EPS0]])/ABS(zacks_custom_screen_2023_05_31[[#This Row],[EPS0]]), "")</f>
        <v>0.42494226327944568</v>
      </c>
      <c r="Q1403" s="2">
        <f>IFERROR((zacks_custom_screen_2023_05_31[[#This Row],[EPS2]]-zacks_custom_screen_2023_05_31[[#This Row],[EPS1]])/ABS(zacks_custom_screen_2023_05_31[[#This Row],[EPS1]]), "")</f>
        <v>-0.17828200972447319</v>
      </c>
      <c r="R1403" s="3">
        <f>IFERROR(zacks_custom_screen_2023_05_31[[#This Row],[Price]]/zacks_custom_screen_2023_05_31[[#This Row],[EPS1]], "")</f>
        <v>4.1491085899513775</v>
      </c>
      <c r="S1403" s="3">
        <f>IFERROR(zacks_custom_screen_2023_05_31[[#This Row],[Price]]/zacks_custom_screen_2023_05_31[[#This Row],[EPS2]], "")</f>
        <v>5.0493096646942801</v>
      </c>
      <c r="T1403" s="3">
        <f>IFERROR(zacks_custom_screen_2023_05_31[[#This Row],[PE1]]/(zacks_custom_screen_2023_05_31[[#This Row],[EG1]]*100), "")</f>
        <v>9.7639348883094931E-2</v>
      </c>
      <c r="U1403" s="3">
        <f>IFERROR(zacks_custom_screen_2023_05_31[[#This Row],[PE2]]/(zacks_custom_screen_2023_05_31[[#This Row],[EG2]]*100), "")</f>
        <v>-0.28322036937421563</v>
      </c>
      <c r="V1403"/>
      <c r="W1403"/>
      <c r="X1403"/>
    </row>
    <row r="1404" spans="2:24" hidden="1" x14ac:dyDescent="0.25">
      <c r="B1404" t="s">
        <v>2941</v>
      </c>
      <c r="C1404">
        <v>23595.54</v>
      </c>
      <c r="D1404" t="s">
        <v>2940</v>
      </c>
      <c r="E1404" t="s">
        <v>22</v>
      </c>
      <c r="F1404" t="s">
        <v>30</v>
      </c>
      <c r="G1404" t="s">
        <v>430</v>
      </c>
      <c r="H1404">
        <v>12</v>
      </c>
      <c r="I1404">
        <v>202212</v>
      </c>
      <c r="J1404" s="1">
        <v>215.35</v>
      </c>
      <c r="K1404" s="1">
        <v>9.7100000000000009</v>
      </c>
      <c r="L1404" s="1">
        <v>10.49</v>
      </c>
      <c r="M1404" s="1">
        <v>11.51</v>
      </c>
      <c r="N1404" s="1" t="e">
        <f>INDEX(Data!Z:Z,MATCH(zacks_custom_screen_2023_05_31[[#This Row],[Company Name]] &amp; "*", Data!Y:Y,0))</f>
        <v>#N/A</v>
      </c>
      <c r="O1404" s="1" t="e">
        <f>INDEX(Data!AA:AA,MATCH(zacks_custom_screen_2023_05_31[[#This Row],[Company Name]] &amp; "*", Data!Y:Y,0))</f>
        <v>#N/A</v>
      </c>
      <c r="P1404" s="2">
        <f>IFERROR((zacks_custom_screen_2023_05_31[[#This Row],[EPS1]]-zacks_custom_screen_2023_05_31[[#This Row],[EPS0]])/ABS(zacks_custom_screen_2023_05_31[[#This Row],[EPS0]]), "")</f>
        <v>8.0329557157569439E-2</v>
      </c>
      <c r="Q1404" s="2">
        <f>IFERROR((zacks_custom_screen_2023_05_31[[#This Row],[EPS2]]-zacks_custom_screen_2023_05_31[[#This Row],[EPS1]])/ABS(zacks_custom_screen_2023_05_31[[#This Row],[EPS1]]), "")</f>
        <v>9.723546234509052E-2</v>
      </c>
      <c r="R1404" s="3">
        <f>IFERROR(zacks_custom_screen_2023_05_31[[#This Row],[Price]]/zacks_custom_screen_2023_05_31[[#This Row],[EPS1]], "")</f>
        <v>20.529075309818875</v>
      </c>
      <c r="S1404" s="3">
        <f>IFERROR(zacks_custom_screen_2023_05_31[[#This Row],[Price]]/zacks_custom_screen_2023_05_31[[#This Row],[EPS2]], "")</f>
        <v>18.709817549956558</v>
      </c>
      <c r="T1404" s="3">
        <f>IFERROR(zacks_custom_screen_2023_05_31[[#This Row],[PE1]]/(zacks_custom_screen_2023_05_31[[#This Row],[EG1]]*100), "")</f>
        <v>2.5556066827992492</v>
      </c>
      <c r="U1404" s="3">
        <f>IFERROR(zacks_custom_screen_2023_05_31[[#This Row],[PE2]]/(zacks_custom_screen_2023_05_31[[#This Row],[EG2]]*100), "")</f>
        <v>1.9241763343043565</v>
      </c>
      <c r="V1404"/>
      <c r="W1404"/>
      <c r="X1404"/>
    </row>
    <row r="1405" spans="2:24" hidden="1" x14ac:dyDescent="0.25">
      <c r="B1405" t="s">
        <v>2943</v>
      </c>
      <c r="C1405">
        <v>4418.3900000000003</v>
      </c>
      <c r="D1405" t="s">
        <v>2942</v>
      </c>
      <c r="E1405" t="s">
        <v>22</v>
      </c>
      <c r="F1405" t="s">
        <v>14</v>
      </c>
      <c r="G1405" t="s">
        <v>196</v>
      </c>
      <c r="H1405">
        <v>12</v>
      </c>
      <c r="I1405">
        <v>202212</v>
      </c>
      <c r="J1405" s="1">
        <v>40.43</v>
      </c>
      <c r="K1405" s="1">
        <v>2.5</v>
      </c>
      <c r="L1405" s="1">
        <v>2.11</v>
      </c>
      <c r="N1405" s="1" t="e">
        <f>INDEX(Data!Z:Z,MATCH(zacks_custom_screen_2023_05_31[[#This Row],[Company Name]] &amp; "*", Data!Y:Y,0))</f>
        <v>#N/A</v>
      </c>
      <c r="O1405" s="1" t="e">
        <f>INDEX(Data!AA:AA,MATCH(zacks_custom_screen_2023_05_31[[#This Row],[Company Name]] &amp; "*", Data!Y:Y,0))</f>
        <v>#N/A</v>
      </c>
      <c r="P1405" s="2">
        <f>IFERROR((zacks_custom_screen_2023_05_31[[#This Row],[EPS1]]-zacks_custom_screen_2023_05_31[[#This Row],[EPS0]])/ABS(zacks_custom_screen_2023_05_31[[#This Row],[EPS0]]), "")</f>
        <v>-0.15600000000000006</v>
      </c>
      <c r="Q1405" s="2">
        <f>IFERROR((zacks_custom_screen_2023_05_31[[#This Row],[EPS2]]-zacks_custom_screen_2023_05_31[[#This Row],[EPS1]])/ABS(zacks_custom_screen_2023_05_31[[#This Row],[EPS1]]), "")</f>
        <v>-1</v>
      </c>
      <c r="R1405" s="3">
        <f>IFERROR(zacks_custom_screen_2023_05_31[[#This Row],[Price]]/zacks_custom_screen_2023_05_31[[#This Row],[EPS1]], "")</f>
        <v>19.161137440758296</v>
      </c>
      <c r="S1405" s="3" t="str">
        <f>IFERROR(zacks_custom_screen_2023_05_31[[#This Row],[Price]]/zacks_custom_screen_2023_05_31[[#This Row],[EPS2]], "")</f>
        <v/>
      </c>
      <c r="T1405" s="3">
        <f>IFERROR(zacks_custom_screen_2023_05_31[[#This Row],[PE1]]/(zacks_custom_screen_2023_05_31[[#This Row],[EG1]]*100), "")</f>
        <v>-1.2282780410742493</v>
      </c>
      <c r="U1405" s="3" t="str">
        <f>IFERROR(zacks_custom_screen_2023_05_31[[#This Row],[PE2]]/(zacks_custom_screen_2023_05_31[[#This Row],[EG2]]*100), "")</f>
        <v/>
      </c>
      <c r="V1405"/>
      <c r="W1405"/>
      <c r="X1405"/>
    </row>
    <row r="1406" spans="2:24" hidden="1" x14ac:dyDescent="0.25">
      <c r="B1406" t="s">
        <v>2945</v>
      </c>
      <c r="C1406">
        <v>637577.43999999994</v>
      </c>
      <c r="D1406" t="s">
        <v>2944</v>
      </c>
      <c r="E1406" t="s">
        <v>22</v>
      </c>
      <c r="F1406" t="s">
        <v>107</v>
      </c>
      <c r="G1406" t="s">
        <v>1204</v>
      </c>
      <c r="H1406">
        <v>12</v>
      </c>
      <c r="I1406">
        <v>202212</v>
      </c>
      <c r="J1406" s="1">
        <v>201.16</v>
      </c>
      <c r="K1406" s="1">
        <v>4.07</v>
      </c>
      <c r="L1406" s="1">
        <v>3.56</v>
      </c>
      <c r="M1406" s="1">
        <v>4.74</v>
      </c>
      <c r="N1406" s="1">
        <f>INDEX(Data!Z:Z,MATCH(zacks_custom_screen_2023_05_31[[#This Row],[Company Name]] &amp; "*", Data!Y:Y,0))</f>
        <v>238220</v>
      </c>
      <c r="O1406" s="1">
        <f>INDEX(Data!AA:AA,MATCH(zacks_custom_screen_2023_05_31[[#This Row],[Company Name]] &amp; "*", Data!Y:Y,0))</f>
        <v>0</v>
      </c>
      <c r="P1406" s="2">
        <f>IFERROR((zacks_custom_screen_2023_05_31[[#This Row],[EPS1]]-zacks_custom_screen_2023_05_31[[#This Row],[EPS0]])/ABS(zacks_custom_screen_2023_05_31[[#This Row],[EPS0]]), "")</f>
        <v>-0.12530712530712534</v>
      </c>
      <c r="Q1406" s="2">
        <f>IFERROR((zacks_custom_screen_2023_05_31[[#This Row],[EPS2]]-zacks_custom_screen_2023_05_31[[#This Row],[EPS1]])/ABS(zacks_custom_screen_2023_05_31[[#This Row],[EPS1]]), "")</f>
        <v>0.3314606741573034</v>
      </c>
      <c r="R1406" s="3">
        <f>IFERROR(zacks_custom_screen_2023_05_31[[#This Row],[Price]]/zacks_custom_screen_2023_05_31[[#This Row],[EPS1]], "")</f>
        <v>56.50561797752809</v>
      </c>
      <c r="S1406" s="3">
        <f>IFERROR(zacks_custom_screen_2023_05_31[[#This Row],[Price]]/zacks_custom_screen_2023_05_31[[#This Row],[EPS2]], "")</f>
        <v>42.438818565400844</v>
      </c>
      <c r="T1406" s="3">
        <f>IFERROR(zacks_custom_screen_2023_05_31[[#This Row],[PE1]]/(zacks_custom_screen_2023_05_31[[#This Row],[EG1]]*100), "")</f>
        <v>-4.5093699052654754</v>
      </c>
      <c r="U1406" s="3">
        <f>IFERROR(zacks_custom_screen_2023_05_31[[#This Row],[PE2]]/(zacks_custom_screen_2023_05_31[[#This Row],[EG2]]*100), "")</f>
        <v>1.2803575770578557</v>
      </c>
      <c r="V1406"/>
      <c r="W1406"/>
      <c r="X1406"/>
    </row>
    <row r="1407" spans="2:24" hidden="1" x14ac:dyDescent="0.25">
      <c r="B1407" t="s">
        <v>2947</v>
      </c>
      <c r="C1407">
        <v>528876.06000000006</v>
      </c>
      <c r="D1407" t="s">
        <v>2946</v>
      </c>
      <c r="E1407" t="s">
        <v>13</v>
      </c>
      <c r="F1407" t="s">
        <v>14</v>
      </c>
      <c r="G1407" t="s">
        <v>2948</v>
      </c>
      <c r="H1407">
        <v>12</v>
      </c>
      <c r="I1407">
        <v>202212</v>
      </c>
      <c r="J1407" s="1">
        <v>101.98</v>
      </c>
      <c r="K1407" s="1">
        <v>6.57</v>
      </c>
      <c r="L1407" s="1">
        <v>5.31</v>
      </c>
      <c r="M1407" s="1">
        <v>6.25</v>
      </c>
      <c r="N1407" s="1" t="e">
        <f>INDEX(Data!Z:Z,MATCH(zacks_custom_screen_2023_05_31[[#This Row],[Company Name]] &amp; "*", Data!Y:Y,0))</f>
        <v>#N/A</v>
      </c>
      <c r="O1407" s="1" t="e">
        <f>INDEX(Data!AA:AA,MATCH(zacks_custom_screen_2023_05_31[[#This Row],[Company Name]] &amp; "*", Data!Y:Y,0))</f>
        <v>#N/A</v>
      </c>
      <c r="P1407" s="2">
        <f>IFERROR((zacks_custom_screen_2023_05_31[[#This Row],[EPS1]]-zacks_custom_screen_2023_05_31[[#This Row],[EPS0]])/ABS(zacks_custom_screen_2023_05_31[[#This Row],[EPS0]]), "")</f>
        <v>-0.19178082191780832</v>
      </c>
      <c r="Q1407" s="2">
        <f>IFERROR((zacks_custom_screen_2023_05_31[[#This Row],[EPS2]]-zacks_custom_screen_2023_05_31[[#This Row],[EPS1]])/ABS(zacks_custom_screen_2023_05_31[[#This Row],[EPS1]]), "")</f>
        <v>0.17702448210922797</v>
      </c>
      <c r="R1407" s="3">
        <f>IFERROR(zacks_custom_screen_2023_05_31[[#This Row],[Price]]/zacks_custom_screen_2023_05_31[[#This Row],[EPS1]], "")</f>
        <v>19.205273069679851</v>
      </c>
      <c r="S1407" s="3">
        <f>IFERROR(zacks_custom_screen_2023_05_31[[#This Row],[Price]]/zacks_custom_screen_2023_05_31[[#This Row],[EPS2]], "")</f>
        <v>16.316800000000001</v>
      </c>
      <c r="T1407" s="3">
        <f>IFERROR(zacks_custom_screen_2023_05_31[[#This Row],[PE1]]/(zacks_custom_screen_2023_05_31[[#This Row],[EG1]]*100), "")</f>
        <v>-1.0014178100618776</v>
      </c>
      <c r="U1407" s="3">
        <f>IFERROR(zacks_custom_screen_2023_05_31[[#This Row],[PE2]]/(zacks_custom_screen_2023_05_31[[#This Row],[EG2]]*100), "")</f>
        <v>0.9217256170212762</v>
      </c>
      <c r="V1407"/>
      <c r="W1407"/>
      <c r="X1407"/>
    </row>
    <row r="1408" spans="2:24" hidden="1" x14ac:dyDescent="0.25">
      <c r="B1408" t="s">
        <v>2950</v>
      </c>
      <c r="C1408">
        <v>18626.89</v>
      </c>
      <c r="D1408" t="s">
        <v>2949</v>
      </c>
      <c r="E1408" t="s">
        <v>13</v>
      </c>
      <c r="F1408" t="s">
        <v>51</v>
      </c>
      <c r="G1408" t="s">
        <v>1521</v>
      </c>
      <c r="H1408">
        <v>9</v>
      </c>
      <c r="I1408">
        <v>202209</v>
      </c>
      <c r="J1408" s="1">
        <v>52.38</v>
      </c>
      <c r="K1408" s="1">
        <v>8.73</v>
      </c>
      <c r="L1408" s="1">
        <v>2.21</v>
      </c>
      <c r="M1408" s="1">
        <v>3.76</v>
      </c>
      <c r="N1408" s="1">
        <f>INDEX(Data!Z:Z,MATCH(zacks_custom_screen_2023_05_31[[#This Row],[Company Name]] &amp; "*", Data!Y:Y,0))</f>
        <v>311615</v>
      </c>
      <c r="O1408" s="1">
        <f>INDEX(Data!AA:AA,MATCH(zacks_custom_screen_2023_05_31[[#This Row],[Company Name]] &amp; "*", Data!Y:Y,0))</f>
        <v>311422</v>
      </c>
      <c r="P1408" s="2">
        <f>IFERROR((zacks_custom_screen_2023_05_31[[#This Row],[EPS1]]-zacks_custom_screen_2023_05_31[[#This Row],[EPS0]])/ABS(zacks_custom_screen_2023_05_31[[#This Row],[EPS0]]), "")</f>
        <v>-0.7468499427262314</v>
      </c>
      <c r="Q1408" s="2">
        <f>IFERROR((zacks_custom_screen_2023_05_31[[#This Row],[EPS2]]-zacks_custom_screen_2023_05_31[[#This Row],[EPS1]])/ABS(zacks_custom_screen_2023_05_31[[#This Row],[EPS1]]), "")</f>
        <v>0.70135746606334837</v>
      </c>
      <c r="R1408" s="3">
        <f>IFERROR(zacks_custom_screen_2023_05_31[[#This Row],[Price]]/zacks_custom_screen_2023_05_31[[#This Row],[EPS1]], "")</f>
        <v>23.701357466063349</v>
      </c>
      <c r="S1408" s="3">
        <f>IFERROR(zacks_custom_screen_2023_05_31[[#This Row],[Price]]/zacks_custom_screen_2023_05_31[[#This Row],[EPS2]], "")</f>
        <v>13.930851063829788</v>
      </c>
      <c r="T1408" s="3">
        <f>IFERROR(zacks_custom_screen_2023_05_31[[#This Row],[PE1]]/(zacks_custom_screen_2023_05_31[[#This Row],[EG1]]*100), "")</f>
        <v>-0.3173509979735169</v>
      </c>
      <c r="U1408" s="3">
        <f>IFERROR(zacks_custom_screen_2023_05_31[[#This Row],[PE2]]/(zacks_custom_screen_2023_05_31[[#This Row],[EG2]]*100), "")</f>
        <v>0.1986269732326699</v>
      </c>
      <c r="V1408"/>
      <c r="W1408"/>
      <c r="X1408"/>
    </row>
    <row r="1409" spans="2:24" hidden="1" x14ac:dyDescent="0.25">
      <c r="B1409" t="s">
        <v>2952</v>
      </c>
      <c r="C1409">
        <v>37988.879999999997</v>
      </c>
      <c r="D1409" t="s">
        <v>2951</v>
      </c>
      <c r="E1409" t="s">
        <v>13</v>
      </c>
      <c r="F1409" t="s">
        <v>85</v>
      </c>
      <c r="G1409" t="s">
        <v>286</v>
      </c>
      <c r="H1409">
        <v>12</v>
      </c>
      <c r="I1409">
        <v>202212</v>
      </c>
      <c r="J1409" s="1">
        <v>166.58</v>
      </c>
      <c r="K1409" s="1">
        <v>7.36</v>
      </c>
      <c r="L1409" s="1">
        <v>8.43</v>
      </c>
      <c r="M1409" s="1">
        <v>9.1300000000000008</v>
      </c>
      <c r="N1409" s="1" t="e">
        <f>INDEX(Data!Z:Z,MATCH(zacks_custom_screen_2023_05_31[[#This Row],[Company Name]] &amp; "*", Data!Y:Y,0))</f>
        <v>#N/A</v>
      </c>
      <c r="O1409" s="1" t="e">
        <f>INDEX(Data!AA:AA,MATCH(zacks_custom_screen_2023_05_31[[#This Row],[Company Name]] &amp; "*", Data!Y:Y,0))</f>
        <v>#N/A</v>
      </c>
      <c r="P1409" s="2">
        <f>IFERROR((zacks_custom_screen_2023_05_31[[#This Row],[EPS1]]-zacks_custom_screen_2023_05_31[[#This Row],[EPS0]])/ABS(zacks_custom_screen_2023_05_31[[#This Row],[EPS0]]), "")</f>
        <v>0.14538043478260862</v>
      </c>
      <c r="Q1409" s="2">
        <f>IFERROR((zacks_custom_screen_2023_05_31[[#This Row],[EPS2]]-zacks_custom_screen_2023_05_31[[#This Row],[EPS1]])/ABS(zacks_custom_screen_2023_05_31[[#This Row],[EPS1]]), "")</f>
        <v>8.3036773428232638E-2</v>
      </c>
      <c r="R1409" s="3">
        <f>IFERROR(zacks_custom_screen_2023_05_31[[#This Row],[Price]]/zacks_custom_screen_2023_05_31[[#This Row],[EPS1]], "")</f>
        <v>19.760379596678533</v>
      </c>
      <c r="S1409" s="3">
        <f>IFERROR(zacks_custom_screen_2023_05_31[[#This Row],[Price]]/zacks_custom_screen_2023_05_31[[#This Row],[EPS2]], "")</f>
        <v>18.245345016429354</v>
      </c>
      <c r="T1409" s="3">
        <f>IFERROR(zacks_custom_screen_2023_05_31[[#This Row],[PE1]]/(zacks_custom_screen_2023_05_31[[#This Row],[EG1]]*100), "")</f>
        <v>1.3592186339397576</v>
      </c>
      <c r="U1409" s="3">
        <f>IFERROR(zacks_custom_screen_2023_05_31[[#This Row],[PE2]]/(zacks_custom_screen_2023_05_31[[#This Row],[EG2]]*100), "")</f>
        <v>2.1972608355499887</v>
      </c>
      <c r="V1409"/>
      <c r="W1409"/>
      <c r="X1409"/>
    </row>
    <row r="1410" spans="2:24" hidden="1" x14ac:dyDescent="0.25">
      <c r="B1410" t="s">
        <v>2954</v>
      </c>
      <c r="C1410">
        <v>10522.32</v>
      </c>
      <c r="D1410" t="s">
        <v>2953</v>
      </c>
      <c r="E1410" t="s">
        <v>13</v>
      </c>
      <c r="F1410" t="s">
        <v>330</v>
      </c>
      <c r="G1410" t="s">
        <v>2698</v>
      </c>
      <c r="H1410">
        <v>10</v>
      </c>
      <c r="I1410">
        <v>202210</v>
      </c>
      <c r="J1410" s="1">
        <v>100.9</v>
      </c>
      <c r="K1410" s="1">
        <v>4.2</v>
      </c>
      <c r="L1410" s="1">
        <v>4.83</v>
      </c>
      <c r="M1410" s="1">
        <v>5.41</v>
      </c>
      <c r="N1410" s="1">
        <f>INDEX(Data!Z:Z,MATCH(zacks_custom_screen_2023_05_31[[#This Row],[Company Name]] &amp; "*", Data!Y:Y,0))</f>
        <v>333112</v>
      </c>
      <c r="O1410" s="1">
        <f>INDEX(Data!AA:AA,MATCH(zacks_custom_screen_2023_05_31[[#This Row],[Company Name]] &amp; "*", Data!Y:Y,0))</f>
        <v>333111</v>
      </c>
      <c r="P1410" s="2">
        <f>IFERROR((zacks_custom_screen_2023_05_31[[#This Row],[EPS1]]-zacks_custom_screen_2023_05_31[[#This Row],[EPS0]])/ABS(zacks_custom_screen_2023_05_31[[#This Row],[EPS0]]), "")</f>
        <v>0.14999999999999997</v>
      </c>
      <c r="Q1410" s="2">
        <f>IFERROR((zacks_custom_screen_2023_05_31[[#This Row],[EPS2]]-zacks_custom_screen_2023_05_31[[#This Row],[EPS1]])/ABS(zacks_custom_screen_2023_05_31[[#This Row],[EPS1]]), "")</f>
        <v>0.12008281573498966</v>
      </c>
      <c r="R1410" s="3">
        <f>IFERROR(zacks_custom_screen_2023_05_31[[#This Row],[Price]]/zacks_custom_screen_2023_05_31[[#This Row],[EPS1]], "")</f>
        <v>20.890269151138718</v>
      </c>
      <c r="S1410" s="3">
        <f>IFERROR(zacks_custom_screen_2023_05_31[[#This Row],[Price]]/zacks_custom_screen_2023_05_31[[#This Row],[EPS2]], "")</f>
        <v>18.650646950092423</v>
      </c>
      <c r="T1410" s="3">
        <f>IFERROR(zacks_custom_screen_2023_05_31[[#This Row],[PE1]]/(zacks_custom_screen_2023_05_31[[#This Row],[EG1]]*100), "")</f>
        <v>1.3926846100759149</v>
      </c>
      <c r="U1410" s="3">
        <f>IFERROR(zacks_custom_screen_2023_05_31[[#This Row],[PE2]]/(zacks_custom_screen_2023_05_31[[#This Row],[EG2]]*100), "")</f>
        <v>1.5531487029128688</v>
      </c>
      <c r="V1410"/>
      <c r="W1410"/>
      <c r="X1410"/>
    </row>
    <row r="1411" spans="2:24" hidden="1" x14ac:dyDescent="0.25">
      <c r="B1411" t="s">
        <v>2956</v>
      </c>
      <c r="C1411">
        <v>34209.69</v>
      </c>
      <c r="D1411" t="s">
        <v>2955</v>
      </c>
      <c r="E1411" t="s">
        <v>22</v>
      </c>
      <c r="F1411" t="s">
        <v>14</v>
      </c>
      <c r="G1411" t="s">
        <v>183</v>
      </c>
      <c r="H1411">
        <v>12</v>
      </c>
      <c r="I1411">
        <v>202212</v>
      </c>
      <c r="J1411" s="1">
        <v>69.98</v>
      </c>
      <c r="K1411" s="1">
        <v>1.04</v>
      </c>
      <c r="L1411" s="1">
        <v>1.25</v>
      </c>
      <c r="M1411" s="1">
        <v>1.52</v>
      </c>
      <c r="N1411" s="1" t="e">
        <f>INDEX(Data!Z:Z,MATCH(zacks_custom_screen_2023_05_31[[#This Row],[Company Name]] &amp; "*", Data!Y:Y,0))</f>
        <v>#N/A</v>
      </c>
      <c r="O1411" s="1" t="e">
        <f>INDEX(Data!AA:AA,MATCH(zacks_custom_screen_2023_05_31[[#This Row],[Company Name]] &amp; "*", Data!Y:Y,0))</f>
        <v>#N/A</v>
      </c>
      <c r="P1411" s="2">
        <f>IFERROR((zacks_custom_screen_2023_05_31[[#This Row],[EPS1]]-zacks_custom_screen_2023_05_31[[#This Row],[EPS0]])/ABS(zacks_custom_screen_2023_05_31[[#This Row],[EPS0]]), "")</f>
        <v>0.20192307692307687</v>
      </c>
      <c r="Q1411" s="2">
        <f>IFERROR((zacks_custom_screen_2023_05_31[[#This Row],[EPS2]]-zacks_custom_screen_2023_05_31[[#This Row],[EPS1]])/ABS(zacks_custom_screen_2023_05_31[[#This Row],[EPS1]]), "")</f>
        <v>0.21600000000000003</v>
      </c>
      <c r="R1411" s="3">
        <f>IFERROR(zacks_custom_screen_2023_05_31[[#This Row],[Price]]/zacks_custom_screen_2023_05_31[[#This Row],[EPS1]], "")</f>
        <v>55.984000000000002</v>
      </c>
      <c r="S1411" s="3">
        <f>IFERROR(zacks_custom_screen_2023_05_31[[#This Row],[Price]]/zacks_custom_screen_2023_05_31[[#This Row],[EPS2]], "")</f>
        <v>46.039473684210527</v>
      </c>
      <c r="T1411" s="3">
        <f>IFERROR(zacks_custom_screen_2023_05_31[[#This Row],[PE1]]/(zacks_custom_screen_2023_05_31[[#This Row],[EG1]]*100), "")</f>
        <v>2.7725409523809534</v>
      </c>
      <c r="U1411" s="3">
        <f>IFERROR(zacks_custom_screen_2023_05_31[[#This Row],[PE2]]/(zacks_custom_screen_2023_05_31[[#This Row],[EG2]]*100), "")</f>
        <v>2.1314571150097463</v>
      </c>
      <c r="V1411"/>
      <c r="W1411"/>
      <c r="X1411"/>
    </row>
    <row r="1412" spans="2:24" hidden="1" x14ac:dyDescent="0.25">
      <c r="B1412" t="s">
        <v>2958</v>
      </c>
      <c r="C1412">
        <v>143580.44</v>
      </c>
      <c r="D1412" t="s">
        <v>2957</v>
      </c>
      <c r="E1412" t="s">
        <v>13</v>
      </c>
      <c r="F1412" t="s">
        <v>223</v>
      </c>
      <c r="G1412" t="s">
        <v>1101</v>
      </c>
      <c r="H1412">
        <v>12</v>
      </c>
      <c r="I1412">
        <v>202212</v>
      </c>
      <c r="J1412" s="1">
        <v>57.85</v>
      </c>
      <c r="K1412" s="1">
        <v>13.94</v>
      </c>
      <c r="L1412" s="1">
        <v>11.17</v>
      </c>
      <c r="M1412" s="1">
        <v>10.85</v>
      </c>
      <c r="N1412" s="1">
        <f>INDEX(Data!Z:Z,MATCH(zacks_custom_screen_2023_05_31[[#This Row],[Company Name]] &amp; "*", Data!Y:Y,0))</f>
        <v>213112</v>
      </c>
      <c r="O1412" s="1">
        <f>INDEX(Data!AA:AA,MATCH(zacks_custom_screen_2023_05_31[[#This Row],[Company Name]] &amp; "*", Data!Y:Y,0))</f>
        <v>211120</v>
      </c>
      <c r="P1412" s="2">
        <f>IFERROR((zacks_custom_screen_2023_05_31[[#This Row],[EPS1]]-zacks_custom_screen_2023_05_31[[#This Row],[EPS0]])/ABS(zacks_custom_screen_2023_05_31[[#This Row],[EPS0]]), "")</f>
        <v>-0.19870875179340025</v>
      </c>
      <c r="Q1412" s="2">
        <f>IFERROR((zacks_custom_screen_2023_05_31[[#This Row],[EPS2]]-zacks_custom_screen_2023_05_31[[#This Row],[EPS1]])/ABS(zacks_custom_screen_2023_05_31[[#This Row],[EPS1]]), "")</f>
        <v>-2.8648164726947204E-2</v>
      </c>
      <c r="R1412" s="3">
        <f>IFERROR(zacks_custom_screen_2023_05_31[[#This Row],[Price]]/zacks_custom_screen_2023_05_31[[#This Row],[EPS1]], "")</f>
        <v>5.1790510295434204</v>
      </c>
      <c r="S1412" s="3">
        <f>IFERROR(zacks_custom_screen_2023_05_31[[#This Row],[Price]]/zacks_custom_screen_2023_05_31[[#This Row],[EPS2]], "")</f>
        <v>5.3317972350230418</v>
      </c>
      <c r="T1412" s="3">
        <f>IFERROR(zacks_custom_screen_2023_05_31[[#This Row],[PE1]]/(zacks_custom_screen_2023_05_31[[#This Row],[EG1]]*100), "")</f>
        <v>-0.26063527563839456</v>
      </c>
      <c r="U1412" s="3">
        <f>IFERROR(zacks_custom_screen_2023_05_31[[#This Row],[PE2]]/(zacks_custom_screen_2023_05_31[[#This Row],[EG2]]*100), "")</f>
        <v>-1.8611304723502289</v>
      </c>
      <c r="V1412"/>
      <c r="W1412"/>
      <c r="X1412"/>
    </row>
    <row r="1413" spans="2:24" x14ac:dyDescent="0.25">
      <c r="B1413" t="s">
        <v>439</v>
      </c>
      <c r="C1413">
        <v>41467.4</v>
      </c>
      <c r="D1413" t="s">
        <v>439</v>
      </c>
      <c r="E1413" t="s">
        <v>13</v>
      </c>
      <c r="F1413" t="s">
        <v>118</v>
      </c>
      <c r="G1413" t="s">
        <v>440</v>
      </c>
      <c r="H1413">
        <v>12</v>
      </c>
      <c r="I1413">
        <v>202212</v>
      </c>
      <c r="J1413" s="1">
        <v>45.46</v>
      </c>
      <c r="K1413" s="1">
        <v>2.58</v>
      </c>
      <c r="L1413" s="1">
        <v>2.36</v>
      </c>
      <c r="M1413" s="1">
        <v>2.4300000000000002</v>
      </c>
      <c r="N1413" s="1">
        <f>INDEX(Data!Z:Z,MATCH(zacks_custom_screen_2023_05_31[[#This Row],[Company Name]] &amp; "*", Data!Y:Y,0))</f>
        <v>541512</v>
      </c>
      <c r="O1413" s="1">
        <f>INDEX(Data!AA:AA,MATCH(zacks_custom_screen_2023_05_31[[#This Row],[Company Name]] &amp; "*", Data!Y:Y,0))</f>
        <v>0</v>
      </c>
      <c r="P1413" s="2">
        <f>IFERROR((zacks_custom_screen_2023_05_31[[#This Row],[EPS1]]-zacks_custom_screen_2023_05_31[[#This Row],[EPS0]])/ABS(zacks_custom_screen_2023_05_31[[#This Row],[EPS0]]), "")</f>
        <v>-8.5271317829457433E-2</v>
      </c>
      <c r="Q1413" s="2">
        <f>IFERROR((zacks_custom_screen_2023_05_31[[#This Row],[EPS2]]-zacks_custom_screen_2023_05_31[[#This Row],[EPS1]])/ABS(zacks_custom_screen_2023_05_31[[#This Row],[EPS1]]), "")</f>
        <v>2.9661016949152665E-2</v>
      </c>
      <c r="R1413" s="3">
        <f>IFERROR(zacks_custom_screen_2023_05_31[[#This Row],[Price]]/zacks_custom_screen_2023_05_31[[#This Row],[EPS1]], "")</f>
        <v>19.262711864406782</v>
      </c>
      <c r="S1413" s="3">
        <f>IFERROR(zacks_custom_screen_2023_05_31[[#This Row],[Price]]/zacks_custom_screen_2023_05_31[[#This Row],[EPS2]], "")</f>
        <v>18.707818930041153</v>
      </c>
      <c r="T1413" s="3">
        <f>IFERROR(zacks_custom_screen_2023_05_31[[#This Row],[PE1]]/(zacks_custom_screen_2023_05_31[[#This Row],[EG1]]*100), "")</f>
        <v>-2.2589907550077029</v>
      </c>
      <c r="U1413" s="3">
        <f>IFERROR(zacks_custom_screen_2023_05_31[[#This Row],[PE2]]/(zacks_custom_screen_2023_05_31[[#This Row],[EG2]]*100), "")</f>
        <v>6.3072075249852775</v>
      </c>
      <c r="V1413"/>
      <c r="W1413"/>
      <c r="X1413"/>
    </row>
    <row r="1414" spans="2:24" hidden="1" x14ac:dyDescent="0.25">
      <c r="B1414" t="s">
        <v>2962</v>
      </c>
      <c r="C1414">
        <v>23415.45</v>
      </c>
      <c r="D1414" t="s">
        <v>2961</v>
      </c>
      <c r="E1414" t="s">
        <v>22</v>
      </c>
      <c r="F1414" t="s">
        <v>330</v>
      </c>
      <c r="G1414" t="s">
        <v>352</v>
      </c>
      <c r="H1414">
        <v>3</v>
      </c>
      <c r="I1414">
        <v>202303</v>
      </c>
      <c r="J1414" s="1">
        <v>138.28</v>
      </c>
      <c r="K1414" s="1">
        <v>3.77</v>
      </c>
      <c r="L1414" s="1">
        <v>4.6900000000000004</v>
      </c>
      <c r="M1414" s="1">
        <v>7.63</v>
      </c>
      <c r="N1414" s="1" t="e">
        <f>INDEX(Data!Z:Z,MATCH(zacks_custom_screen_2023_05_31[[#This Row],[Company Name]] &amp; "*", Data!Y:Y,0))</f>
        <v>#N/A</v>
      </c>
      <c r="O1414" s="1" t="e">
        <f>INDEX(Data!AA:AA,MATCH(zacks_custom_screen_2023_05_31[[#This Row],[Company Name]] &amp; "*", Data!Y:Y,0))</f>
        <v>#N/A</v>
      </c>
      <c r="P1414" s="2">
        <f>IFERROR((zacks_custom_screen_2023_05_31[[#This Row],[EPS1]]-zacks_custom_screen_2023_05_31[[#This Row],[EPS0]])/ABS(zacks_custom_screen_2023_05_31[[#This Row],[EPS0]]), "")</f>
        <v>0.24403183023872688</v>
      </c>
      <c r="Q1414" s="2">
        <f>IFERROR((zacks_custom_screen_2023_05_31[[#This Row],[EPS2]]-zacks_custom_screen_2023_05_31[[#This Row],[EPS1]])/ABS(zacks_custom_screen_2023_05_31[[#This Row],[EPS1]]), "")</f>
        <v>0.62686567164179086</v>
      </c>
      <c r="R1414" s="3">
        <f>IFERROR(zacks_custom_screen_2023_05_31[[#This Row],[Price]]/zacks_custom_screen_2023_05_31[[#This Row],[EPS1]], "")</f>
        <v>29.484008528784646</v>
      </c>
      <c r="S1414" s="3">
        <f>IFERROR(zacks_custom_screen_2023_05_31[[#This Row],[Price]]/zacks_custom_screen_2023_05_31[[#This Row],[EPS2]], "")</f>
        <v>18.123197903014418</v>
      </c>
      <c r="T1414" s="3">
        <f>IFERROR(zacks_custom_screen_2023_05_31[[#This Row],[PE1]]/(zacks_custom_screen_2023_05_31[[#This Row],[EG1]]*100), "")</f>
        <v>1.2082033929730225</v>
      </c>
      <c r="U1414" s="3">
        <f>IFERROR(zacks_custom_screen_2023_05_31[[#This Row],[PE2]]/(zacks_custom_screen_2023_05_31[[#This Row],[EG2]]*100), "")</f>
        <v>0.28910815702427772</v>
      </c>
      <c r="V1414"/>
      <c r="W1414"/>
      <c r="X1414"/>
    </row>
    <row r="1415" spans="2:24" hidden="1" x14ac:dyDescent="0.25">
      <c r="B1415" t="s">
        <v>2964</v>
      </c>
      <c r="C1415">
        <v>27734.400000000001</v>
      </c>
      <c r="D1415" t="s">
        <v>2963</v>
      </c>
      <c r="E1415" t="s">
        <v>13</v>
      </c>
      <c r="F1415" t="s">
        <v>118</v>
      </c>
      <c r="G1415" t="s">
        <v>440</v>
      </c>
      <c r="H1415">
        <v>12</v>
      </c>
      <c r="I1415">
        <v>202212</v>
      </c>
      <c r="J1415" s="1">
        <v>19.260000000000002</v>
      </c>
      <c r="K1415" s="1">
        <v>0.9</v>
      </c>
      <c r="L1415" s="1">
        <v>0.79</v>
      </c>
      <c r="M1415" s="1">
        <v>0.91</v>
      </c>
      <c r="N1415" s="1" t="e">
        <f>INDEX(Data!Z:Z,MATCH(zacks_custom_screen_2023_05_31[[#This Row],[Company Name]] &amp; "*", Data!Y:Y,0))</f>
        <v>#N/A</v>
      </c>
      <c r="O1415" s="1" t="e">
        <f>INDEX(Data!AA:AA,MATCH(zacks_custom_screen_2023_05_31[[#This Row],[Company Name]] &amp; "*", Data!Y:Y,0))</f>
        <v>#N/A</v>
      </c>
      <c r="P1415" s="2">
        <f>IFERROR((zacks_custom_screen_2023_05_31[[#This Row],[EPS1]]-zacks_custom_screen_2023_05_31[[#This Row],[EPS0]])/ABS(zacks_custom_screen_2023_05_31[[#This Row],[EPS0]]), "")</f>
        <v>-0.1222222222222222</v>
      </c>
      <c r="Q1415" s="2">
        <f>IFERROR((zacks_custom_screen_2023_05_31[[#This Row],[EPS2]]-zacks_custom_screen_2023_05_31[[#This Row],[EPS1]])/ABS(zacks_custom_screen_2023_05_31[[#This Row],[EPS1]]), "")</f>
        <v>0.15189873417721517</v>
      </c>
      <c r="R1415" s="3">
        <f>IFERROR(zacks_custom_screen_2023_05_31[[#This Row],[Price]]/zacks_custom_screen_2023_05_31[[#This Row],[EPS1]], "")</f>
        <v>24.37974683544304</v>
      </c>
      <c r="S1415" s="3">
        <f>IFERROR(zacks_custom_screen_2023_05_31[[#This Row],[Price]]/zacks_custom_screen_2023_05_31[[#This Row],[EPS2]], "")</f>
        <v>21.164835164835164</v>
      </c>
      <c r="T1415" s="3">
        <f>IFERROR(zacks_custom_screen_2023_05_31[[#This Row],[PE1]]/(zacks_custom_screen_2023_05_31[[#This Row],[EG1]]*100), "")</f>
        <v>-1.9947065592635218</v>
      </c>
      <c r="U1415" s="3">
        <f>IFERROR(zacks_custom_screen_2023_05_31[[#This Row],[PE2]]/(zacks_custom_screen_2023_05_31[[#This Row],[EG2]]*100), "")</f>
        <v>1.3933516483516486</v>
      </c>
      <c r="V1415"/>
      <c r="W1415"/>
      <c r="X1415"/>
    </row>
    <row r="1416" spans="2:24" hidden="1" x14ac:dyDescent="0.25">
      <c r="B1416" t="s">
        <v>2966</v>
      </c>
      <c r="C1416">
        <v>16150.05</v>
      </c>
      <c r="D1416" t="s">
        <v>2965</v>
      </c>
      <c r="E1416" t="s">
        <v>22</v>
      </c>
      <c r="F1416" t="s">
        <v>37</v>
      </c>
      <c r="G1416" t="s">
        <v>1173</v>
      </c>
      <c r="H1416">
        <v>12</v>
      </c>
      <c r="I1416">
        <v>202212</v>
      </c>
      <c r="J1416" s="1">
        <v>68.8</v>
      </c>
      <c r="K1416" s="1">
        <v>1.9</v>
      </c>
      <c r="L1416" s="1">
        <v>2.14</v>
      </c>
      <c r="M1416" s="1">
        <v>2.42</v>
      </c>
      <c r="N1416" s="1" t="e">
        <f>INDEX(Data!Z:Z,MATCH(zacks_custom_screen_2023_05_31[[#This Row],[Company Name]] &amp; "*", Data!Y:Y,0))</f>
        <v>#N/A</v>
      </c>
      <c r="O1416" s="1" t="e">
        <f>INDEX(Data!AA:AA,MATCH(zacks_custom_screen_2023_05_31[[#This Row],[Company Name]] &amp; "*", Data!Y:Y,0))</f>
        <v>#N/A</v>
      </c>
      <c r="P1416" s="2">
        <f>IFERROR((zacks_custom_screen_2023_05_31[[#This Row],[EPS1]]-zacks_custom_screen_2023_05_31[[#This Row],[EPS0]])/ABS(zacks_custom_screen_2023_05_31[[#This Row],[EPS0]]), "")</f>
        <v>0.12631578947368433</v>
      </c>
      <c r="Q1416" s="2">
        <f>IFERROR((zacks_custom_screen_2023_05_31[[#This Row],[EPS2]]-zacks_custom_screen_2023_05_31[[#This Row],[EPS1]])/ABS(zacks_custom_screen_2023_05_31[[#This Row],[EPS1]]), "")</f>
        <v>0.13084112149532701</v>
      </c>
      <c r="R1416" s="3">
        <f>IFERROR(zacks_custom_screen_2023_05_31[[#This Row],[Price]]/zacks_custom_screen_2023_05_31[[#This Row],[EPS1]], "")</f>
        <v>32.149532710280369</v>
      </c>
      <c r="S1416" s="3">
        <f>IFERROR(zacks_custom_screen_2023_05_31[[#This Row],[Price]]/zacks_custom_screen_2023_05_31[[#This Row],[EPS2]], "")</f>
        <v>28.429752066115704</v>
      </c>
      <c r="T1416" s="3">
        <f>IFERROR(zacks_custom_screen_2023_05_31[[#This Row],[PE1]]/(zacks_custom_screen_2023_05_31[[#This Row],[EG1]]*100), "")</f>
        <v>2.5451713395638604</v>
      </c>
      <c r="U1416" s="3">
        <f>IFERROR(zacks_custom_screen_2023_05_31[[#This Row],[PE2]]/(zacks_custom_screen_2023_05_31[[#This Row],[EG2]]*100), "")</f>
        <v>2.1728453364817018</v>
      </c>
      <c r="V1416"/>
      <c r="W1416"/>
      <c r="X1416"/>
    </row>
    <row r="1417" spans="2:24" hidden="1" x14ac:dyDescent="0.25">
      <c r="B1417" t="s">
        <v>2968</v>
      </c>
      <c r="C1417">
        <v>11526.99</v>
      </c>
      <c r="D1417" t="s">
        <v>2967</v>
      </c>
      <c r="E1417" t="s">
        <v>13</v>
      </c>
      <c r="F1417" t="s">
        <v>14</v>
      </c>
      <c r="G1417" t="s">
        <v>201</v>
      </c>
      <c r="H1417">
        <v>12</v>
      </c>
      <c r="I1417">
        <v>202212</v>
      </c>
      <c r="J1417" s="1">
        <v>62.67</v>
      </c>
      <c r="K1417" s="1">
        <v>-0.15</v>
      </c>
      <c r="L1417" s="1">
        <v>1.37</v>
      </c>
      <c r="M1417" s="1">
        <v>1.66</v>
      </c>
      <c r="N1417" s="1" t="e">
        <f>INDEX(Data!Z:Z,MATCH(zacks_custom_screen_2023_05_31[[#This Row],[Company Name]] &amp; "*", Data!Y:Y,0))</f>
        <v>#N/A</v>
      </c>
      <c r="O1417" s="1" t="e">
        <f>INDEX(Data!AA:AA,MATCH(zacks_custom_screen_2023_05_31[[#This Row],[Company Name]] &amp; "*", Data!Y:Y,0))</f>
        <v>#N/A</v>
      </c>
      <c r="P1417" s="2">
        <f>IFERROR((zacks_custom_screen_2023_05_31[[#This Row],[EPS1]]-zacks_custom_screen_2023_05_31[[#This Row],[EPS0]])/ABS(zacks_custom_screen_2023_05_31[[#This Row],[EPS0]]), "")</f>
        <v>10.133333333333335</v>
      </c>
      <c r="Q1417" s="2">
        <f>IFERROR((zacks_custom_screen_2023_05_31[[#This Row],[EPS2]]-zacks_custom_screen_2023_05_31[[#This Row],[EPS1]])/ABS(zacks_custom_screen_2023_05_31[[#This Row],[EPS1]]), "")</f>
        <v>0.21167883211678817</v>
      </c>
      <c r="R1417" s="3">
        <f>IFERROR(zacks_custom_screen_2023_05_31[[#This Row],[Price]]/zacks_custom_screen_2023_05_31[[#This Row],[EPS1]], "")</f>
        <v>45.744525547445257</v>
      </c>
      <c r="S1417" s="3">
        <f>IFERROR(zacks_custom_screen_2023_05_31[[#This Row],[Price]]/zacks_custom_screen_2023_05_31[[#This Row],[EPS2]], "")</f>
        <v>37.753012048192772</v>
      </c>
      <c r="T1417" s="3">
        <f>IFERROR(zacks_custom_screen_2023_05_31[[#This Row],[PE1]]/(zacks_custom_screen_2023_05_31[[#This Row],[EG1]]*100), "")</f>
        <v>4.5142623895505184E-2</v>
      </c>
      <c r="U1417" s="3">
        <f>IFERROR(zacks_custom_screen_2023_05_31[[#This Row],[PE2]]/(zacks_custom_screen_2023_05_31[[#This Row],[EG2]]*100), "")</f>
        <v>1.7835043622766944</v>
      </c>
      <c r="V1417"/>
      <c r="W1417"/>
      <c r="X1417"/>
    </row>
    <row r="1418" spans="2:24" hidden="1" x14ac:dyDescent="0.25">
      <c r="B1418" t="s">
        <v>2970</v>
      </c>
      <c r="C1418">
        <v>3346.5</v>
      </c>
      <c r="D1418" t="s">
        <v>2969</v>
      </c>
      <c r="E1418" t="s">
        <v>22</v>
      </c>
      <c r="F1418" t="s">
        <v>51</v>
      </c>
      <c r="G1418" t="s">
        <v>1529</v>
      </c>
      <c r="H1418">
        <v>12</v>
      </c>
      <c r="I1418">
        <v>202212</v>
      </c>
      <c r="J1418" s="1">
        <v>25.19</v>
      </c>
      <c r="K1418" s="1">
        <v>0.98</v>
      </c>
      <c r="L1418" s="1">
        <v>1.1100000000000001</v>
      </c>
      <c r="M1418" s="1">
        <v>1.21</v>
      </c>
      <c r="N1418" s="1">
        <f>INDEX(Data!Z:Z,MATCH(zacks_custom_screen_2023_05_31[[#This Row],[Company Name]] &amp; "*", Data!Y:Y,0))</f>
        <v>311812</v>
      </c>
      <c r="O1418" s="1">
        <f>INDEX(Data!AA:AA,MATCH(zacks_custom_screen_2023_05_31[[#This Row],[Company Name]] &amp; "*", Data!Y:Y,0))</f>
        <v>445291</v>
      </c>
      <c r="P1418" s="2">
        <f>IFERROR((zacks_custom_screen_2023_05_31[[#This Row],[EPS1]]-zacks_custom_screen_2023_05_31[[#This Row],[EPS0]])/ABS(zacks_custom_screen_2023_05_31[[#This Row],[EPS0]]), "")</f>
        <v>0.13265306122448992</v>
      </c>
      <c r="Q1418" s="2">
        <f>IFERROR((zacks_custom_screen_2023_05_31[[#This Row],[EPS2]]-zacks_custom_screen_2023_05_31[[#This Row],[EPS1]])/ABS(zacks_custom_screen_2023_05_31[[#This Row],[EPS1]]), "")</f>
        <v>9.0090090090089961E-2</v>
      </c>
      <c r="R1418" s="3">
        <f>IFERROR(zacks_custom_screen_2023_05_31[[#This Row],[Price]]/zacks_custom_screen_2023_05_31[[#This Row],[EPS1]], "")</f>
        <v>22.693693693693692</v>
      </c>
      <c r="S1418" s="3">
        <f>IFERROR(zacks_custom_screen_2023_05_31[[#This Row],[Price]]/zacks_custom_screen_2023_05_31[[#This Row],[EPS2]], "")</f>
        <v>20.81818181818182</v>
      </c>
      <c r="T1418" s="3">
        <f>IFERROR(zacks_custom_screen_2023_05_31[[#This Row],[PE1]]/(zacks_custom_screen_2023_05_31[[#This Row],[EG1]]*100), "")</f>
        <v>1.7107553707553691</v>
      </c>
      <c r="U1418" s="3">
        <f>IFERROR(zacks_custom_screen_2023_05_31[[#This Row],[PE2]]/(zacks_custom_screen_2023_05_31[[#This Row],[EG2]]*100), "")</f>
        <v>2.3108181818181852</v>
      </c>
      <c r="V1418"/>
      <c r="W1418"/>
      <c r="X1418"/>
    </row>
    <row r="1419" spans="2:24" hidden="1" x14ac:dyDescent="0.25">
      <c r="B1419" t="s">
        <v>2972</v>
      </c>
      <c r="C1419">
        <v>6283.67</v>
      </c>
      <c r="D1419" t="s">
        <v>2971</v>
      </c>
      <c r="E1419" t="s">
        <v>22</v>
      </c>
      <c r="F1419" t="s">
        <v>41</v>
      </c>
      <c r="G1419" t="s">
        <v>1353</v>
      </c>
      <c r="H1419">
        <v>12</v>
      </c>
      <c r="I1419">
        <v>202212</v>
      </c>
      <c r="J1419" s="1">
        <v>54.08</v>
      </c>
      <c r="K1419" s="1">
        <v>-1.46</v>
      </c>
      <c r="L1419" s="1">
        <v>-1.39</v>
      </c>
      <c r="M1419" s="1">
        <v>-0.86</v>
      </c>
      <c r="N1419" s="1" t="e">
        <f>INDEX(Data!Z:Z,MATCH(zacks_custom_screen_2023_05_31[[#This Row],[Company Name]] &amp; "*", Data!Y:Y,0))</f>
        <v>#N/A</v>
      </c>
      <c r="O1419" s="1" t="e">
        <f>INDEX(Data!AA:AA,MATCH(zacks_custom_screen_2023_05_31[[#This Row],[Company Name]] &amp; "*", Data!Y:Y,0))</f>
        <v>#N/A</v>
      </c>
      <c r="P1419" s="2">
        <f>IFERROR((zacks_custom_screen_2023_05_31[[#This Row],[EPS1]]-zacks_custom_screen_2023_05_31[[#This Row],[EPS0]])/ABS(zacks_custom_screen_2023_05_31[[#This Row],[EPS0]]), "")</f>
        <v>4.7945205479452101E-2</v>
      </c>
      <c r="Q1419" s="2">
        <f>IFERROR((zacks_custom_screen_2023_05_31[[#This Row],[EPS2]]-zacks_custom_screen_2023_05_31[[#This Row],[EPS1]])/ABS(zacks_custom_screen_2023_05_31[[#This Row],[EPS1]]), "")</f>
        <v>0.38129496402877694</v>
      </c>
      <c r="R1419" s="3">
        <f>IFERROR(zacks_custom_screen_2023_05_31[[#This Row],[Price]]/zacks_custom_screen_2023_05_31[[#This Row],[EPS1]], "")</f>
        <v>-38.906474820143885</v>
      </c>
      <c r="S1419" s="3">
        <f>IFERROR(zacks_custom_screen_2023_05_31[[#This Row],[Price]]/zacks_custom_screen_2023_05_31[[#This Row],[EPS2]], "")</f>
        <v>-62.883720930232556</v>
      </c>
      <c r="T1419" s="3">
        <f>IFERROR(zacks_custom_screen_2023_05_31[[#This Row],[PE1]]/(zacks_custom_screen_2023_05_31[[#This Row],[EG1]]*100), "")</f>
        <v>-8.1147790339157169</v>
      </c>
      <c r="U1419" s="3">
        <f>IFERROR(zacks_custom_screen_2023_05_31[[#This Row],[PE2]]/(zacks_custom_screen_2023_05_31[[#This Row],[EG2]]*100), "")</f>
        <v>-1.6492145677928918</v>
      </c>
      <c r="V1419"/>
      <c r="W1419"/>
      <c r="X1419"/>
    </row>
    <row r="1420" spans="2:24" hidden="1" x14ac:dyDescent="0.25">
      <c r="B1420" t="s">
        <v>2974</v>
      </c>
      <c r="C1420">
        <v>160246.29999999999</v>
      </c>
      <c r="D1420" t="s">
        <v>2973</v>
      </c>
      <c r="E1420" t="s">
        <v>22</v>
      </c>
      <c r="F1420" t="s">
        <v>14</v>
      </c>
      <c r="G1420" t="s">
        <v>1620</v>
      </c>
      <c r="H1420">
        <v>12</v>
      </c>
      <c r="I1420">
        <v>202212</v>
      </c>
      <c r="J1420" s="1">
        <v>176.55</v>
      </c>
      <c r="K1420" s="1">
        <v>9.39</v>
      </c>
      <c r="L1420" s="1">
        <v>7.48</v>
      </c>
      <c r="M1420" s="1">
        <v>7.98</v>
      </c>
      <c r="N1420" s="1">
        <f>INDEX(Data!Z:Z,MATCH(zacks_custom_screen_2023_05_31[[#This Row],[Company Name]] &amp; "*", Data!Y:Y,0))</f>
        <v>334413</v>
      </c>
      <c r="O1420" s="1">
        <f>INDEX(Data!AA:AA,MATCH(zacks_custom_screen_2023_05_31[[#This Row],[Company Name]] &amp; "*", Data!Y:Y,0))</f>
        <v>335313</v>
      </c>
      <c r="P1420" s="2">
        <f>IFERROR((zacks_custom_screen_2023_05_31[[#This Row],[EPS1]]-zacks_custom_screen_2023_05_31[[#This Row],[EPS0]])/ABS(zacks_custom_screen_2023_05_31[[#This Row],[EPS0]]), "")</f>
        <v>-0.20340788072417465</v>
      </c>
      <c r="Q1420" s="2">
        <f>IFERROR((zacks_custom_screen_2023_05_31[[#This Row],[EPS2]]-zacks_custom_screen_2023_05_31[[#This Row],[EPS1]])/ABS(zacks_custom_screen_2023_05_31[[#This Row],[EPS1]]), "")</f>
        <v>6.6844919786096246E-2</v>
      </c>
      <c r="R1420" s="3">
        <f>IFERROR(zacks_custom_screen_2023_05_31[[#This Row],[Price]]/zacks_custom_screen_2023_05_31[[#This Row],[EPS1]], "")</f>
        <v>23.602941176470587</v>
      </c>
      <c r="S1420" s="3">
        <f>IFERROR(zacks_custom_screen_2023_05_31[[#This Row],[Price]]/zacks_custom_screen_2023_05_31[[#This Row],[EPS2]], "")</f>
        <v>22.124060150375939</v>
      </c>
      <c r="T1420" s="3">
        <f>IFERROR(zacks_custom_screen_2023_05_31[[#This Row],[PE1]]/(zacks_custom_screen_2023_05_31[[#This Row],[EG1]]*100), "")</f>
        <v>-1.1603749615029257</v>
      </c>
      <c r="U1420" s="3">
        <f>IFERROR(zacks_custom_screen_2023_05_31[[#This Row],[PE2]]/(zacks_custom_screen_2023_05_31[[#This Row],[EG2]]*100), "")</f>
        <v>3.309759398496241</v>
      </c>
      <c r="V1420"/>
      <c r="W1420"/>
      <c r="X1420"/>
    </row>
    <row r="1421" spans="2:24" hidden="1" x14ac:dyDescent="0.25">
      <c r="B1421" t="s">
        <v>2976</v>
      </c>
      <c r="C1421">
        <v>7225.31</v>
      </c>
      <c r="D1421" t="s">
        <v>2975</v>
      </c>
      <c r="E1421" t="s">
        <v>22</v>
      </c>
      <c r="F1421" t="s">
        <v>30</v>
      </c>
      <c r="G1421" t="s">
        <v>763</v>
      </c>
      <c r="H1421">
        <v>12</v>
      </c>
      <c r="I1421">
        <v>202212</v>
      </c>
      <c r="J1421" s="1">
        <v>107.84</v>
      </c>
      <c r="K1421" s="1">
        <v>3.97</v>
      </c>
      <c r="L1421" s="1">
        <v>4.67</v>
      </c>
      <c r="M1421" s="1">
        <v>5.4</v>
      </c>
      <c r="N1421" s="1">
        <f>INDEX(Data!Z:Z,MATCH(zacks_custom_screen_2023_05_31[[#This Row],[Company Name]] &amp; "*", Data!Y:Y,0))</f>
        <v>722511</v>
      </c>
      <c r="O1421" s="1">
        <f>INDEX(Data!AA:AA,MATCH(zacks_custom_screen_2023_05_31[[#This Row],[Company Name]] &amp; "*", Data!Y:Y,0))</f>
        <v>533110</v>
      </c>
      <c r="P1421" s="2">
        <f>IFERROR((zacks_custom_screen_2023_05_31[[#This Row],[EPS1]]-zacks_custom_screen_2023_05_31[[#This Row],[EPS0]])/ABS(zacks_custom_screen_2023_05_31[[#This Row],[EPS0]]), "")</f>
        <v>0.17632241813602006</v>
      </c>
      <c r="Q1421" s="2">
        <f>IFERROR((zacks_custom_screen_2023_05_31[[#This Row],[EPS2]]-zacks_custom_screen_2023_05_31[[#This Row],[EPS1]])/ABS(zacks_custom_screen_2023_05_31[[#This Row],[EPS1]]), "")</f>
        <v>0.1563169164882228</v>
      </c>
      <c r="R1421" s="3">
        <f>IFERROR(zacks_custom_screen_2023_05_31[[#This Row],[Price]]/zacks_custom_screen_2023_05_31[[#This Row],[EPS1]], "")</f>
        <v>23.092077087794433</v>
      </c>
      <c r="S1421" s="3">
        <f>IFERROR(zacks_custom_screen_2023_05_31[[#This Row],[Price]]/zacks_custom_screen_2023_05_31[[#This Row],[EPS2]], "")</f>
        <v>19.970370370370368</v>
      </c>
      <c r="T1421" s="3">
        <f>IFERROR(zacks_custom_screen_2023_05_31[[#This Row],[PE1]]/(zacks_custom_screen_2023_05_31[[#This Row],[EG1]]*100), "")</f>
        <v>1.3096506576934848</v>
      </c>
      <c r="U1421" s="3">
        <f>IFERROR(zacks_custom_screen_2023_05_31[[#This Row],[PE2]]/(zacks_custom_screen_2023_05_31[[#This Row],[EG2]]*100), "")</f>
        <v>1.277556570268898</v>
      </c>
      <c r="V1421"/>
      <c r="W1421"/>
      <c r="X1421"/>
    </row>
    <row r="1422" spans="2:24" hidden="1" x14ac:dyDescent="0.25">
      <c r="B1422" t="s">
        <v>2978</v>
      </c>
      <c r="C1422">
        <v>12721.94</v>
      </c>
      <c r="D1422" t="s">
        <v>2977</v>
      </c>
      <c r="E1422" t="s">
        <v>13</v>
      </c>
      <c r="F1422" t="s">
        <v>179</v>
      </c>
      <c r="G1422" t="s">
        <v>399</v>
      </c>
      <c r="H1422">
        <v>12</v>
      </c>
      <c r="I1422">
        <v>202212</v>
      </c>
      <c r="J1422" s="1">
        <v>63.08</v>
      </c>
      <c r="K1422" s="1">
        <v>4.01</v>
      </c>
      <c r="L1422" s="1">
        <v>5.09</v>
      </c>
      <c r="M1422" s="1">
        <v>5.45</v>
      </c>
      <c r="N1422" s="1">
        <f>INDEX(Data!Z:Z,MATCH(zacks_custom_screen_2023_05_31[[#This Row],[Company Name]] &amp; "*", Data!Y:Y,0))</f>
        <v>332993</v>
      </c>
      <c r="O1422" s="1">
        <f>INDEX(Data!AA:AA,MATCH(zacks_custom_screen_2023_05_31[[#This Row],[Company Name]] &amp; "*", Data!Y:Y,0))</f>
        <v>423860</v>
      </c>
      <c r="P1422" s="2">
        <f>IFERROR((zacks_custom_screen_2023_05_31[[#This Row],[EPS1]]-zacks_custom_screen_2023_05_31[[#This Row],[EPS0]])/ABS(zacks_custom_screen_2023_05_31[[#This Row],[EPS0]]), "")</f>
        <v>0.26932668329177062</v>
      </c>
      <c r="Q1422" s="2">
        <f>IFERROR((zacks_custom_screen_2023_05_31[[#This Row],[EPS2]]-zacks_custom_screen_2023_05_31[[#This Row],[EPS1]])/ABS(zacks_custom_screen_2023_05_31[[#This Row],[EPS1]]), "")</f>
        <v>7.072691552062875E-2</v>
      </c>
      <c r="R1422" s="3">
        <f>IFERROR(zacks_custom_screen_2023_05_31[[#This Row],[Price]]/zacks_custom_screen_2023_05_31[[#This Row],[EPS1]], "")</f>
        <v>12.392927308447938</v>
      </c>
      <c r="S1422" s="3">
        <f>IFERROR(zacks_custom_screen_2023_05_31[[#This Row],[Price]]/zacks_custom_screen_2023_05_31[[#This Row],[EPS2]], "")</f>
        <v>11.574311926605503</v>
      </c>
      <c r="T1422" s="3">
        <f>IFERROR(zacks_custom_screen_2023_05_31[[#This Row],[PE1]]/(zacks_custom_screen_2023_05_31[[#This Row],[EG1]]*100), "")</f>
        <v>0.46014480098959465</v>
      </c>
      <c r="U1422" s="3">
        <f>IFERROR(zacks_custom_screen_2023_05_31[[#This Row],[PE2]]/(zacks_custom_screen_2023_05_31[[#This Row],[EG2]]*100), "")</f>
        <v>1.6364791029561654</v>
      </c>
      <c r="V1422"/>
      <c r="W1422"/>
      <c r="X1422"/>
    </row>
    <row r="1423" spans="2:24" hidden="1" x14ac:dyDescent="0.25">
      <c r="B1423" t="s">
        <v>2980</v>
      </c>
      <c r="C1423">
        <v>16654.830000000002</v>
      </c>
      <c r="D1423" t="s">
        <v>2979</v>
      </c>
      <c r="E1423" t="s">
        <v>13</v>
      </c>
      <c r="F1423" t="s">
        <v>14</v>
      </c>
      <c r="G1423" t="s">
        <v>877</v>
      </c>
      <c r="H1423">
        <v>12</v>
      </c>
      <c r="I1423">
        <v>202212</v>
      </c>
      <c r="J1423" s="1">
        <v>397.25</v>
      </c>
      <c r="K1423" s="1">
        <v>7.5</v>
      </c>
      <c r="L1423" s="1">
        <v>7.58</v>
      </c>
      <c r="M1423" s="1">
        <v>8.6199999999999992</v>
      </c>
      <c r="N1423" s="1" t="e">
        <f>INDEX(Data!Z:Z,MATCH(zacks_custom_screen_2023_05_31[[#This Row],[Company Name]] &amp; "*", Data!Y:Y,0))</f>
        <v>#N/A</v>
      </c>
      <c r="O1423" s="1" t="e">
        <f>INDEX(Data!AA:AA,MATCH(zacks_custom_screen_2023_05_31[[#This Row],[Company Name]] &amp; "*", Data!Y:Y,0))</f>
        <v>#N/A</v>
      </c>
      <c r="P1423" s="2">
        <f>IFERROR((zacks_custom_screen_2023_05_31[[#This Row],[EPS1]]-zacks_custom_screen_2023_05_31[[#This Row],[EPS0]])/ABS(zacks_custom_screen_2023_05_31[[#This Row],[EPS0]]), "")</f>
        <v>1.0666666666666677E-2</v>
      </c>
      <c r="Q1423" s="2">
        <f>IFERROR((zacks_custom_screen_2023_05_31[[#This Row],[EPS2]]-zacks_custom_screen_2023_05_31[[#This Row],[EPS1]])/ABS(zacks_custom_screen_2023_05_31[[#This Row],[EPS1]]), "")</f>
        <v>0.13720316622691281</v>
      </c>
      <c r="R1423" s="3">
        <f>IFERROR(zacks_custom_screen_2023_05_31[[#This Row],[Price]]/zacks_custom_screen_2023_05_31[[#This Row],[EPS1]], "")</f>
        <v>52.407651715039577</v>
      </c>
      <c r="S1423" s="3">
        <f>IFERROR(zacks_custom_screen_2023_05_31[[#This Row],[Price]]/zacks_custom_screen_2023_05_31[[#This Row],[EPS2]], "")</f>
        <v>46.084686774942</v>
      </c>
      <c r="T1423" s="3">
        <f>IFERROR(zacks_custom_screen_2023_05_31[[#This Row],[PE1]]/(zacks_custom_screen_2023_05_31[[#This Row],[EG1]]*100), "")</f>
        <v>49.132173482849552</v>
      </c>
      <c r="U1423" s="3">
        <f>IFERROR(zacks_custom_screen_2023_05_31[[#This Row],[PE2]]/(zacks_custom_screen_2023_05_31[[#This Row],[EG2]]*100), "")</f>
        <v>3.3588646707121219</v>
      </c>
      <c r="V1423"/>
      <c r="W1423"/>
      <c r="X1423"/>
    </row>
    <row r="1424" spans="2:24" hidden="1" x14ac:dyDescent="0.25">
      <c r="B1424" t="s">
        <v>2982</v>
      </c>
      <c r="C1424">
        <v>10875.04</v>
      </c>
      <c r="D1424" t="s">
        <v>2981</v>
      </c>
      <c r="E1424" t="s">
        <v>13</v>
      </c>
      <c r="F1424" t="s">
        <v>14</v>
      </c>
      <c r="G1424" t="s">
        <v>201</v>
      </c>
      <c r="H1424">
        <v>12</v>
      </c>
      <c r="I1424">
        <v>202212</v>
      </c>
      <c r="J1424" s="1">
        <v>28.72</v>
      </c>
      <c r="K1424" s="1">
        <v>-0.41</v>
      </c>
      <c r="L1424" s="1">
        <v>0.37</v>
      </c>
      <c r="M1424" s="1">
        <v>0.79</v>
      </c>
      <c r="N1424" s="1" t="e">
        <f>INDEX(Data!Z:Z,MATCH(zacks_custom_screen_2023_05_31[[#This Row],[Company Name]] &amp; "*", Data!Y:Y,0))</f>
        <v>#N/A</v>
      </c>
      <c r="O1424" s="1" t="e">
        <f>INDEX(Data!AA:AA,MATCH(zacks_custom_screen_2023_05_31[[#This Row],[Company Name]] &amp; "*", Data!Y:Y,0))</f>
        <v>#N/A</v>
      </c>
      <c r="P1424" s="2">
        <f>IFERROR((zacks_custom_screen_2023_05_31[[#This Row],[EPS1]]-zacks_custom_screen_2023_05_31[[#This Row],[EPS0]])/ABS(zacks_custom_screen_2023_05_31[[#This Row],[EPS0]]), "")</f>
        <v>1.902439024390244</v>
      </c>
      <c r="Q1424" s="2">
        <f>IFERROR((zacks_custom_screen_2023_05_31[[#This Row],[EPS2]]-zacks_custom_screen_2023_05_31[[#This Row],[EPS1]])/ABS(zacks_custom_screen_2023_05_31[[#This Row],[EPS1]]), "")</f>
        <v>1.1351351351351353</v>
      </c>
      <c r="R1424" s="3">
        <f>IFERROR(zacks_custom_screen_2023_05_31[[#This Row],[Price]]/zacks_custom_screen_2023_05_31[[#This Row],[EPS1]], "")</f>
        <v>77.621621621621614</v>
      </c>
      <c r="S1424" s="3">
        <f>IFERROR(zacks_custom_screen_2023_05_31[[#This Row],[Price]]/zacks_custom_screen_2023_05_31[[#This Row],[EPS2]], "")</f>
        <v>36.35443037974683</v>
      </c>
      <c r="T1424" s="3">
        <f>IFERROR(zacks_custom_screen_2023_05_31[[#This Row],[PE1]]/(zacks_custom_screen_2023_05_31[[#This Row],[EG1]]*100), "")</f>
        <v>0.40801108801108799</v>
      </c>
      <c r="U1424" s="3">
        <f>IFERROR(zacks_custom_screen_2023_05_31[[#This Row],[PE2]]/(zacks_custom_screen_2023_05_31[[#This Row],[EG2]]*100), "")</f>
        <v>0.32026522001205537</v>
      </c>
      <c r="V1424"/>
      <c r="W1424"/>
      <c r="X1424"/>
    </row>
    <row r="1425" spans="2:24" hidden="1" x14ac:dyDescent="0.25">
      <c r="B1425" t="s">
        <v>2984</v>
      </c>
      <c r="C1425">
        <v>3242.63</v>
      </c>
      <c r="D1425" t="s">
        <v>2983</v>
      </c>
      <c r="E1425" t="s">
        <v>13</v>
      </c>
      <c r="F1425" t="s">
        <v>330</v>
      </c>
      <c r="G1425" t="s">
        <v>806</v>
      </c>
      <c r="H1425">
        <v>3</v>
      </c>
      <c r="I1425">
        <v>202303</v>
      </c>
      <c r="J1425" s="1">
        <v>7.31</v>
      </c>
      <c r="K1425" s="1">
        <v>0.57999999999999996</v>
      </c>
      <c r="L1425" s="1">
        <v>0.5</v>
      </c>
      <c r="M1425" s="1">
        <v>0.64</v>
      </c>
      <c r="N1425" s="1">
        <f>INDEX(Data!Z:Z,MATCH(zacks_custom_screen_2023_05_31[[#This Row],[Company Name]] &amp; "*", Data!Y:Y,0))</f>
        <v>315250</v>
      </c>
      <c r="O1425" s="1">
        <f>INDEX(Data!AA:AA,MATCH(zacks_custom_screen_2023_05_31[[#This Row],[Company Name]] &amp; "*", Data!Y:Y,0))</f>
        <v>315990</v>
      </c>
      <c r="P1425" s="2">
        <f>IFERROR((zacks_custom_screen_2023_05_31[[#This Row],[EPS1]]-zacks_custom_screen_2023_05_31[[#This Row],[EPS0]])/ABS(zacks_custom_screen_2023_05_31[[#This Row],[EPS0]]), "")</f>
        <v>-0.13793103448275856</v>
      </c>
      <c r="Q1425" s="2">
        <f>IFERROR((zacks_custom_screen_2023_05_31[[#This Row],[EPS2]]-zacks_custom_screen_2023_05_31[[#This Row],[EPS1]])/ABS(zacks_custom_screen_2023_05_31[[#This Row],[EPS1]]), "")</f>
        <v>0.28000000000000003</v>
      </c>
      <c r="R1425" s="3">
        <f>IFERROR(zacks_custom_screen_2023_05_31[[#This Row],[Price]]/zacks_custom_screen_2023_05_31[[#This Row],[EPS1]], "")</f>
        <v>14.62</v>
      </c>
      <c r="S1425" s="3">
        <f>IFERROR(zacks_custom_screen_2023_05_31[[#This Row],[Price]]/zacks_custom_screen_2023_05_31[[#This Row],[EPS2]], "")</f>
        <v>11.421875</v>
      </c>
      <c r="T1425" s="3">
        <f>IFERROR(zacks_custom_screen_2023_05_31[[#This Row],[PE1]]/(zacks_custom_screen_2023_05_31[[#This Row],[EG1]]*100), "")</f>
        <v>-1.0599500000000004</v>
      </c>
      <c r="U1425" s="3">
        <f>IFERROR(zacks_custom_screen_2023_05_31[[#This Row],[PE2]]/(zacks_custom_screen_2023_05_31[[#This Row],[EG2]]*100), "")</f>
        <v>0.4079241071428571</v>
      </c>
      <c r="V1425"/>
      <c r="W1425"/>
      <c r="X1425"/>
    </row>
    <row r="1426" spans="2:24" hidden="1" x14ac:dyDescent="0.25">
      <c r="B1426" t="s">
        <v>2986</v>
      </c>
      <c r="C1426">
        <v>15745.79</v>
      </c>
      <c r="D1426" t="s">
        <v>2985</v>
      </c>
      <c r="E1426" t="s">
        <v>22</v>
      </c>
      <c r="F1426" t="s">
        <v>23</v>
      </c>
      <c r="G1426" t="s">
        <v>24</v>
      </c>
      <c r="H1426">
        <v>12</v>
      </c>
      <c r="I1426">
        <v>202212</v>
      </c>
      <c r="J1426" s="1">
        <v>48.01</v>
      </c>
      <c r="K1426" s="1">
        <v>2.52</v>
      </c>
      <c r="L1426" s="1">
        <v>9.0299999999999994</v>
      </c>
      <c r="M1426" s="1">
        <v>10.27</v>
      </c>
      <c r="N1426" s="1">
        <f>INDEX(Data!Z:Z,MATCH(zacks_custom_screen_2023_05_31[[#This Row],[Company Name]] &amp; "*", Data!Y:Y,0))</f>
        <v>481111</v>
      </c>
      <c r="O1426" s="1">
        <f>INDEX(Data!AA:AA,MATCH(zacks_custom_screen_2023_05_31[[#This Row],[Company Name]] &amp; "*", Data!Y:Y,0))</f>
        <v>424720</v>
      </c>
      <c r="P1426" s="2">
        <f>IFERROR((zacks_custom_screen_2023_05_31[[#This Row],[EPS1]]-zacks_custom_screen_2023_05_31[[#This Row],[EPS0]])/ABS(zacks_custom_screen_2023_05_31[[#This Row],[EPS0]]), "")</f>
        <v>2.583333333333333</v>
      </c>
      <c r="Q1426" s="2">
        <f>IFERROR((zacks_custom_screen_2023_05_31[[#This Row],[EPS2]]-zacks_custom_screen_2023_05_31[[#This Row],[EPS1]])/ABS(zacks_custom_screen_2023_05_31[[#This Row],[EPS1]]), "")</f>
        <v>0.13732004429678851</v>
      </c>
      <c r="R1426" s="3">
        <f>IFERROR(zacks_custom_screen_2023_05_31[[#This Row],[Price]]/zacks_custom_screen_2023_05_31[[#This Row],[EPS1]], "")</f>
        <v>5.3167220376522701</v>
      </c>
      <c r="S1426" s="3">
        <f>IFERROR(zacks_custom_screen_2023_05_31[[#This Row],[Price]]/zacks_custom_screen_2023_05_31[[#This Row],[EPS2]], "")</f>
        <v>4.6747809152872444</v>
      </c>
      <c r="T1426" s="3">
        <f>IFERROR(zacks_custom_screen_2023_05_31[[#This Row],[PE1]]/(zacks_custom_screen_2023_05_31[[#This Row],[EG1]]*100), "")</f>
        <v>2.0580859500589434E-2</v>
      </c>
      <c r="U1426" s="3">
        <f>IFERROR(zacks_custom_screen_2023_05_31[[#This Row],[PE2]]/(zacks_custom_screen_2023_05_31[[#This Row],[EG2]]*100), "")</f>
        <v>0.34042961020196622</v>
      </c>
      <c r="V1426"/>
      <c r="W1426"/>
      <c r="X1426"/>
    </row>
    <row r="1427" spans="2:24" hidden="1" x14ac:dyDescent="0.25">
      <c r="B1427" t="s">
        <v>2988</v>
      </c>
      <c r="C1427">
        <v>76014.95</v>
      </c>
      <c r="D1427" t="s">
        <v>2987</v>
      </c>
      <c r="E1427" t="s">
        <v>13</v>
      </c>
      <c r="F1427" t="s">
        <v>14</v>
      </c>
      <c r="G1427" t="s">
        <v>183</v>
      </c>
      <c r="H1427">
        <v>12</v>
      </c>
      <c r="I1427">
        <v>202212</v>
      </c>
      <c r="J1427" s="1">
        <v>37.56</v>
      </c>
      <c r="K1427" s="1">
        <v>-4.6500000000000004</v>
      </c>
      <c r="L1427" s="1">
        <v>0.06</v>
      </c>
      <c r="M1427" s="1">
        <v>0.83</v>
      </c>
      <c r="N1427" s="1">
        <f>INDEX(Data!Z:Z,MATCH(zacks_custom_screen_2023_05_31[[#This Row],[Company Name]] &amp; "*", Data!Y:Y,0))</f>
        <v>561990</v>
      </c>
      <c r="O1427" s="1">
        <f>INDEX(Data!AA:AA,MATCH(zacks_custom_screen_2023_05_31[[#This Row],[Company Name]] &amp; "*", Data!Y:Y,0))</f>
        <v>485999</v>
      </c>
      <c r="P1427" s="2">
        <f>IFERROR((zacks_custom_screen_2023_05_31[[#This Row],[EPS1]]-zacks_custom_screen_2023_05_31[[#This Row],[EPS0]])/ABS(zacks_custom_screen_2023_05_31[[#This Row],[EPS0]]), "")</f>
        <v>1.0129032258064514</v>
      </c>
      <c r="Q1427" s="2">
        <f>IFERROR((zacks_custom_screen_2023_05_31[[#This Row],[EPS2]]-zacks_custom_screen_2023_05_31[[#This Row],[EPS1]])/ABS(zacks_custom_screen_2023_05_31[[#This Row],[EPS1]]), "")</f>
        <v>12.833333333333334</v>
      </c>
      <c r="R1427" s="3">
        <f>IFERROR(zacks_custom_screen_2023_05_31[[#This Row],[Price]]/zacks_custom_screen_2023_05_31[[#This Row],[EPS1]], "")</f>
        <v>626.00000000000011</v>
      </c>
      <c r="S1427" s="3">
        <f>IFERROR(zacks_custom_screen_2023_05_31[[#This Row],[Price]]/zacks_custom_screen_2023_05_31[[#This Row],[EPS2]], "")</f>
        <v>45.253012048192772</v>
      </c>
      <c r="T1427" s="3">
        <f>IFERROR(zacks_custom_screen_2023_05_31[[#This Row],[PE1]]/(zacks_custom_screen_2023_05_31[[#This Row],[EG1]]*100), "")</f>
        <v>6.1802547770700658</v>
      </c>
      <c r="U1427" s="3">
        <f>IFERROR(zacks_custom_screen_2023_05_31[[#This Row],[PE2]]/(zacks_custom_screen_2023_05_31[[#This Row],[EG2]]*100), "")</f>
        <v>3.5262087310280077E-2</v>
      </c>
      <c r="V1427"/>
      <c r="W1427"/>
      <c r="X1427"/>
    </row>
    <row r="1428" spans="2:24" hidden="1" x14ac:dyDescent="0.25">
      <c r="B1428" t="s">
        <v>2989</v>
      </c>
      <c r="C1428">
        <v>67755.59</v>
      </c>
      <c r="D1428" t="s">
        <v>2989</v>
      </c>
      <c r="E1428" t="s">
        <v>13</v>
      </c>
      <c r="F1428" t="s">
        <v>37</v>
      </c>
      <c r="G1428" t="s">
        <v>418</v>
      </c>
      <c r="H1428">
        <v>12</v>
      </c>
      <c r="I1428">
        <v>202212</v>
      </c>
      <c r="J1428" s="1">
        <v>19.47</v>
      </c>
      <c r="K1428" s="1">
        <v>2.25</v>
      </c>
      <c r="L1428" s="1">
        <v>1.32</v>
      </c>
      <c r="M1428" s="1">
        <v>2.04</v>
      </c>
      <c r="N1428" s="1">
        <f>INDEX(Data!Z:Z,MATCH(zacks_custom_screen_2023_05_31[[#This Row],[Company Name]] &amp; "*", Data!Y:Y,0))</f>
        <v>523120</v>
      </c>
      <c r="O1428" s="1">
        <f>INDEX(Data!AA:AA,MATCH(zacks_custom_screen_2023_05_31[[#This Row],[Company Name]] &amp; "*", Data!Y:Y,0))</f>
        <v>523930</v>
      </c>
      <c r="P1428" s="2">
        <f>IFERROR((zacks_custom_screen_2023_05_31[[#This Row],[EPS1]]-zacks_custom_screen_2023_05_31[[#This Row],[EPS0]])/ABS(zacks_custom_screen_2023_05_31[[#This Row],[EPS0]]), "")</f>
        <v>-0.41333333333333333</v>
      </c>
      <c r="Q1428" s="2">
        <f>IFERROR((zacks_custom_screen_2023_05_31[[#This Row],[EPS2]]-zacks_custom_screen_2023_05_31[[#This Row],[EPS1]])/ABS(zacks_custom_screen_2023_05_31[[#This Row],[EPS1]]), "")</f>
        <v>0.54545454545454541</v>
      </c>
      <c r="R1428" s="3">
        <f>IFERROR(zacks_custom_screen_2023_05_31[[#This Row],[Price]]/zacks_custom_screen_2023_05_31[[#This Row],[EPS1]], "")</f>
        <v>14.749999999999998</v>
      </c>
      <c r="S1428" s="3">
        <f>IFERROR(zacks_custom_screen_2023_05_31[[#This Row],[Price]]/zacks_custom_screen_2023_05_31[[#This Row],[EPS2]], "")</f>
        <v>9.5441176470588225</v>
      </c>
      <c r="T1428" s="3">
        <f>IFERROR(zacks_custom_screen_2023_05_31[[#This Row],[PE1]]/(zacks_custom_screen_2023_05_31[[#This Row],[EG1]]*100), "")</f>
        <v>-0.35685483870967738</v>
      </c>
      <c r="U1428" s="3">
        <f>IFERROR(zacks_custom_screen_2023_05_31[[#This Row],[PE2]]/(zacks_custom_screen_2023_05_31[[#This Row],[EG2]]*100), "")</f>
        <v>0.17497549019607844</v>
      </c>
      <c r="V1428"/>
      <c r="W1428"/>
      <c r="X1428"/>
    </row>
    <row r="1429" spans="2:24" hidden="1" x14ac:dyDescent="0.25">
      <c r="B1429" t="s">
        <v>2991</v>
      </c>
      <c r="C1429">
        <v>4062.86</v>
      </c>
      <c r="D1429" t="s">
        <v>2990</v>
      </c>
      <c r="E1429" t="s">
        <v>22</v>
      </c>
      <c r="F1429" t="s">
        <v>37</v>
      </c>
      <c r="G1429" t="s">
        <v>550</v>
      </c>
      <c r="H1429">
        <v>12</v>
      </c>
      <c r="I1429">
        <v>202212</v>
      </c>
      <c r="J1429" s="1">
        <v>30.11</v>
      </c>
      <c r="K1429" s="1">
        <v>2.8</v>
      </c>
      <c r="L1429" s="1">
        <v>2.71</v>
      </c>
      <c r="M1429" s="1">
        <v>2.63</v>
      </c>
      <c r="N1429" s="1" t="e">
        <f>INDEX(Data!Z:Z,MATCH(zacks_custom_screen_2023_05_31[[#This Row],[Company Name]] &amp; "*", Data!Y:Y,0))</f>
        <v>#N/A</v>
      </c>
      <c r="O1429" s="1" t="e">
        <f>INDEX(Data!AA:AA,MATCH(zacks_custom_screen_2023_05_31[[#This Row],[Company Name]] &amp; "*", Data!Y:Y,0))</f>
        <v>#N/A</v>
      </c>
      <c r="P1429" s="2">
        <f>IFERROR((zacks_custom_screen_2023_05_31[[#This Row],[EPS1]]-zacks_custom_screen_2023_05_31[[#This Row],[EPS0]])/ABS(zacks_custom_screen_2023_05_31[[#This Row],[EPS0]]), "")</f>
        <v>-3.2142857142857091E-2</v>
      </c>
      <c r="Q1429" s="2">
        <f>IFERROR((zacks_custom_screen_2023_05_31[[#This Row],[EPS2]]-zacks_custom_screen_2023_05_31[[#This Row],[EPS1]])/ABS(zacks_custom_screen_2023_05_31[[#This Row],[EPS1]]), "")</f>
        <v>-2.9520295202952056E-2</v>
      </c>
      <c r="R1429" s="3">
        <f>IFERROR(zacks_custom_screen_2023_05_31[[#This Row],[Price]]/zacks_custom_screen_2023_05_31[[#This Row],[EPS1]], "")</f>
        <v>11.110701107011071</v>
      </c>
      <c r="S1429" s="3">
        <f>IFERROR(zacks_custom_screen_2023_05_31[[#This Row],[Price]]/zacks_custom_screen_2023_05_31[[#This Row],[EPS2]], "")</f>
        <v>11.448669201520913</v>
      </c>
      <c r="T1429" s="3">
        <f>IFERROR(zacks_custom_screen_2023_05_31[[#This Row],[PE1]]/(zacks_custom_screen_2023_05_31[[#This Row],[EG1]]*100), "")</f>
        <v>-3.4566625666256723</v>
      </c>
      <c r="U1429" s="3">
        <f>IFERROR(zacks_custom_screen_2023_05_31[[#This Row],[PE2]]/(zacks_custom_screen_2023_05_31[[#This Row],[EG2]]*100), "")</f>
        <v>-3.8782366920152058</v>
      </c>
      <c r="V1429"/>
      <c r="W1429"/>
      <c r="X1429"/>
    </row>
    <row r="1430" spans="2:24" hidden="1" x14ac:dyDescent="0.25">
      <c r="B1430" t="s">
        <v>2993</v>
      </c>
      <c r="C1430">
        <v>12903.57</v>
      </c>
      <c r="D1430" t="s">
        <v>2992</v>
      </c>
      <c r="E1430" t="s">
        <v>13</v>
      </c>
      <c r="F1430" t="s">
        <v>37</v>
      </c>
      <c r="G1430" t="s">
        <v>168</v>
      </c>
      <c r="H1430">
        <v>12</v>
      </c>
      <c r="I1430">
        <v>202212</v>
      </c>
      <c r="J1430" s="1">
        <v>39.200000000000003</v>
      </c>
      <c r="K1430" s="1">
        <v>2.33</v>
      </c>
      <c r="L1430" s="1">
        <v>2.4900000000000002</v>
      </c>
      <c r="M1430" s="1">
        <v>2.59</v>
      </c>
      <c r="N1430" s="1" t="e">
        <f>INDEX(Data!Z:Z,MATCH(zacks_custom_screen_2023_05_31[[#This Row],[Company Name]] &amp; "*", Data!Y:Y,0))</f>
        <v>#N/A</v>
      </c>
      <c r="O1430" s="1" t="e">
        <f>INDEX(Data!AA:AA,MATCH(zacks_custom_screen_2023_05_31[[#This Row],[Company Name]] &amp; "*", Data!Y:Y,0))</f>
        <v>#N/A</v>
      </c>
      <c r="P1430" s="2">
        <f>IFERROR((zacks_custom_screen_2023_05_31[[#This Row],[EPS1]]-zacks_custom_screen_2023_05_31[[#This Row],[EPS0]])/ABS(zacks_custom_screen_2023_05_31[[#This Row],[EPS0]]), "")</f>
        <v>6.8669527896995763E-2</v>
      </c>
      <c r="Q1430" s="2">
        <f>IFERROR((zacks_custom_screen_2023_05_31[[#This Row],[EPS2]]-zacks_custom_screen_2023_05_31[[#This Row],[EPS1]])/ABS(zacks_custom_screen_2023_05_31[[#This Row],[EPS1]]), "")</f>
        <v>4.0160642570280979E-2</v>
      </c>
      <c r="R1430" s="3">
        <f>IFERROR(zacks_custom_screen_2023_05_31[[#This Row],[Price]]/zacks_custom_screen_2023_05_31[[#This Row],[EPS1]], "")</f>
        <v>15.742971887550201</v>
      </c>
      <c r="S1430" s="3">
        <f>IFERROR(zacks_custom_screen_2023_05_31[[#This Row],[Price]]/zacks_custom_screen_2023_05_31[[#This Row],[EPS2]], "")</f>
        <v>15.135135135135137</v>
      </c>
      <c r="T1430" s="3">
        <f>IFERROR(zacks_custom_screen_2023_05_31[[#This Row],[PE1]]/(zacks_custom_screen_2023_05_31[[#This Row],[EG1]]*100), "")</f>
        <v>2.2925702811244961</v>
      </c>
      <c r="U1430" s="3">
        <f>IFERROR(zacks_custom_screen_2023_05_31[[#This Row],[PE2]]/(zacks_custom_screen_2023_05_31[[#This Row],[EG2]]*100), "")</f>
        <v>3.768648648648663</v>
      </c>
      <c r="V1430"/>
      <c r="W1430"/>
      <c r="X1430"/>
    </row>
    <row r="1431" spans="2:24" hidden="1" x14ac:dyDescent="0.25">
      <c r="B1431" t="s">
        <v>2995</v>
      </c>
      <c r="C1431">
        <v>5001.88</v>
      </c>
      <c r="D1431" t="s">
        <v>2994</v>
      </c>
      <c r="E1431" t="s">
        <v>22</v>
      </c>
      <c r="F1431" t="s">
        <v>26</v>
      </c>
      <c r="G1431" t="s">
        <v>438</v>
      </c>
      <c r="H1431">
        <v>12</v>
      </c>
      <c r="I1431">
        <v>202212</v>
      </c>
      <c r="J1431" s="1">
        <v>81.150000000000006</v>
      </c>
      <c r="K1431" s="1">
        <v>10.97</v>
      </c>
      <c r="L1431" s="1">
        <v>8.2799999999999994</v>
      </c>
      <c r="M1431" s="1">
        <v>8.82</v>
      </c>
      <c r="N1431" s="1">
        <f>INDEX(Data!Z:Z,MATCH(zacks_custom_screen_2023_05_31[[#This Row],[Company Name]] &amp; "*", Data!Y:Y,0))</f>
        <v>321912</v>
      </c>
      <c r="O1431" s="1">
        <f>INDEX(Data!AA:AA,MATCH(zacks_custom_screen_2023_05_31[[#This Row],[Company Name]] &amp; "*", Data!Y:Y,0))</f>
        <v>238290</v>
      </c>
      <c r="P1431" s="2">
        <f>IFERROR((zacks_custom_screen_2023_05_31[[#This Row],[EPS1]]-zacks_custom_screen_2023_05_31[[#This Row],[EPS0]])/ABS(zacks_custom_screen_2023_05_31[[#This Row],[EPS0]]), "")</f>
        <v>-0.24521422060164094</v>
      </c>
      <c r="Q1431" s="2">
        <f>IFERROR((zacks_custom_screen_2023_05_31[[#This Row],[EPS2]]-zacks_custom_screen_2023_05_31[[#This Row],[EPS1]])/ABS(zacks_custom_screen_2023_05_31[[#This Row],[EPS1]]), "")</f>
        <v>6.5217391304347949E-2</v>
      </c>
      <c r="R1431" s="3">
        <f>IFERROR(zacks_custom_screen_2023_05_31[[#This Row],[Price]]/zacks_custom_screen_2023_05_31[[#This Row],[EPS1]], "")</f>
        <v>9.8007246376811601</v>
      </c>
      <c r="S1431" s="3">
        <f>IFERROR(zacks_custom_screen_2023_05_31[[#This Row],[Price]]/zacks_custom_screen_2023_05_31[[#This Row],[EPS2]], "")</f>
        <v>9.2006802721088441</v>
      </c>
      <c r="T1431" s="3">
        <f>IFERROR(zacks_custom_screen_2023_05_31[[#This Row],[PE1]]/(zacks_custom_screen_2023_05_31[[#This Row],[EG1]]*100), "")</f>
        <v>-0.39968010883034305</v>
      </c>
      <c r="U1431" s="3">
        <f>IFERROR(zacks_custom_screen_2023_05_31[[#This Row],[PE2]]/(zacks_custom_screen_2023_05_31[[#This Row],[EG2]]*100), "")</f>
        <v>1.4107709750566868</v>
      </c>
      <c r="V1431"/>
      <c r="W1431"/>
      <c r="X1431"/>
    </row>
    <row r="1432" spans="2:24" hidden="1" x14ac:dyDescent="0.25">
      <c r="B1432" t="s">
        <v>2996</v>
      </c>
      <c r="C1432">
        <v>5913.52</v>
      </c>
      <c r="D1432" t="s">
        <v>2996</v>
      </c>
      <c r="E1432" t="s">
        <v>13</v>
      </c>
      <c r="F1432" t="s">
        <v>118</v>
      </c>
      <c r="G1432" t="s">
        <v>347</v>
      </c>
      <c r="H1432">
        <v>9</v>
      </c>
      <c r="I1432">
        <v>202209</v>
      </c>
      <c r="J1432" s="1">
        <v>28.25</v>
      </c>
      <c r="K1432" s="1">
        <v>2.9</v>
      </c>
      <c r="L1432" s="1">
        <v>2.79</v>
      </c>
      <c r="M1432" s="1">
        <v>3.26</v>
      </c>
      <c r="N1432" s="1">
        <f>INDEX(Data!Z:Z,MATCH(zacks_custom_screen_2023_05_31[[#This Row],[Company Name]] &amp; "*", Data!Y:Y,0))</f>
        <v>221210</v>
      </c>
      <c r="O1432" s="1">
        <f>INDEX(Data!AA:AA,MATCH(zacks_custom_screen_2023_05_31[[#This Row],[Company Name]] &amp; "*", Data!Y:Y,0))</f>
        <v>0</v>
      </c>
      <c r="P1432" s="2">
        <f>IFERROR((zacks_custom_screen_2023_05_31[[#This Row],[EPS1]]-zacks_custom_screen_2023_05_31[[#This Row],[EPS0]])/ABS(zacks_custom_screen_2023_05_31[[#This Row],[EPS0]]), "")</f>
        <v>-3.7931034482758579E-2</v>
      </c>
      <c r="Q1432" s="2">
        <f>IFERROR((zacks_custom_screen_2023_05_31[[#This Row],[EPS2]]-zacks_custom_screen_2023_05_31[[#This Row],[EPS1]])/ABS(zacks_custom_screen_2023_05_31[[#This Row],[EPS1]]), "")</f>
        <v>0.16845878136200707</v>
      </c>
      <c r="R1432" s="3">
        <f>IFERROR(zacks_custom_screen_2023_05_31[[#This Row],[Price]]/zacks_custom_screen_2023_05_31[[#This Row],[EPS1]], "")</f>
        <v>10.125448028673835</v>
      </c>
      <c r="S1432" s="3">
        <f>IFERROR(zacks_custom_screen_2023_05_31[[#This Row],[Price]]/zacks_custom_screen_2023_05_31[[#This Row],[EPS2]], "")</f>
        <v>8.6656441717791424</v>
      </c>
      <c r="T1432" s="3">
        <f>IFERROR(zacks_custom_screen_2023_05_31[[#This Row],[PE1]]/(zacks_custom_screen_2023_05_31[[#This Row],[EG1]]*100), "")</f>
        <v>-2.6694362984685598</v>
      </c>
      <c r="U1432" s="3">
        <f>IFERROR(zacks_custom_screen_2023_05_31[[#This Row],[PE2]]/(zacks_custom_screen_2023_05_31[[#This Row],[EG2]]*100), "")</f>
        <v>0.51440738806944297</v>
      </c>
      <c r="V1432"/>
      <c r="W1432"/>
      <c r="X1432"/>
    </row>
    <row r="1433" spans="2:24" hidden="1" x14ac:dyDescent="0.25">
      <c r="B1433" t="s">
        <v>2998</v>
      </c>
      <c r="C1433">
        <v>3724.68</v>
      </c>
      <c r="D1433" t="s">
        <v>2997</v>
      </c>
      <c r="E1433" t="s">
        <v>13</v>
      </c>
      <c r="F1433" t="s">
        <v>223</v>
      </c>
      <c r="G1433" t="s">
        <v>838</v>
      </c>
      <c r="H1433">
        <v>12</v>
      </c>
      <c r="I1433">
        <v>202212</v>
      </c>
      <c r="J1433" s="1">
        <v>3.34</v>
      </c>
      <c r="K1433" s="1">
        <v>0.27</v>
      </c>
      <c r="L1433" s="1">
        <v>0.26</v>
      </c>
      <c r="N1433" s="1" t="e">
        <f>INDEX(Data!Z:Z,MATCH(zacks_custom_screen_2023_05_31[[#This Row],[Company Name]] &amp; "*", Data!Y:Y,0))</f>
        <v>#N/A</v>
      </c>
      <c r="O1433" s="1" t="e">
        <f>INDEX(Data!AA:AA,MATCH(zacks_custom_screen_2023_05_31[[#This Row],[Company Name]] &amp; "*", Data!Y:Y,0))</f>
        <v>#N/A</v>
      </c>
      <c r="P1433" s="2">
        <f>IFERROR((zacks_custom_screen_2023_05_31[[#This Row],[EPS1]]-zacks_custom_screen_2023_05_31[[#This Row],[EPS0]])/ABS(zacks_custom_screen_2023_05_31[[#This Row],[EPS0]]), "")</f>
        <v>-3.703703703703707E-2</v>
      </c>
      <c r="Q1433" s="2">
        <f>IFERROR((zacks_custom_screen_2023_05_31[[#This Row],[EPS2]]-zacks_custom_screen_2023_05_31[[#This Row],[EPS1]])/ABS(zacks_custom_screen_2023_05_31[[#This Row],[EPS1]]), "")</f>
        <v>-1</v>
      </c>
      <c r="R1433" s="3">
        <f>IFERROR(zacks_custom_screen_2023_05_31[[#This Row],[Price]]/zacks_custom_screen_2023_05_31[[#This Row],[EPS1]], "")</f>
        <v>12.846153846153845</v>
      </c>
      <c r="S1433" s="3" t="str">
        <f>IFERROR(zacks_custom_screen_2023_05_31[[#This Row],[Price]]/zacks_custom_screen_2023_05_31[[#This Row],[EPS2]], "")</f>
        <v/>
      </c>
      <c r="T1433" s="3">
        <f>IFERROR(zacks_custom_screen_2023_05_31[[#This Row],[PE1]]/(zacks_custom_screen_2023_05_31[[#This Row],[EG1]]*100), "")</f>
        <v>-3.4684615384615354</v>
      </c>
      <c r="U1433" s="3" t="str">
        <f>IFERROR(zacks_custom_screen_2023_05_31[[#This Row],[PE2]]/(zacks_custom_screen_2023_05_31[[#This Row],[EG2]]*100), "")</f>
        <v/>
      </c>
      <c r="V1433"/>
      <c r="W1433"/>
      <c r="X1433"/>
    </row>
    <row r="1434" spans="2:24" hidden="1" x14ac:dyDescent="0.25">
      <c r="B1434" t="s">
        <v>3000</v>
      </c>
      <c r="C1434">
        <v>12352.91</v>
      </c>
      <c r="D1434" t="s">
        <v>2999</v>
      </c>
      <c r="E1434" t="s">
        <v>13</v>
      </c>
      <c r="F1434" t="s">
        <v>23</v>
      </c>
      <c r="G1434" t="s">
        <v>334</v>
      </c>
      <c r="H1434">
        <v>3</v>
      </c>
      <c r="I1434">
        <v>202303</v>
      </c>
      <c r="J1434" s="1">
        <v>63</v>
      </c>
      <c r="K1434" s="1">
        <v>5.54</v>
      </c>
      <c r="N1434" s="1" t="e">
        <f>INDEX(Data!Z:Z,MATCH(zacks_custom_screen_2023_05_31[[#This Row],[Company Name]] &amp; "*", Data!Y:Y,0))</f>
        <v>#N/A</v>
      </c>
      <c r="O1434" s="1" t="e">
        <f>INDEX(Data!AA:AA,MATCH(zacks_custom_screen_2023_05_31[[#This Row],[Company Name]] &amp; "*", Data!Y:Y,0))</f>
        <v>#N/A</v>
      </c>
      <c r="P1434" s="2">
        <f>IFERROR((zacks_custom_screen_2023_05_31[[#This Row],[EPS1]]-zacks_custom_screen_2023_05_31[[#This Row],[EPS0]])/ABS(zacks_custom_screen_2023_05_31[[#This Row],[EPS0]]), "")</f>
        <v>-1</v>
      </c>
      <c r="Q1434" s="2" t="str">
        <f>IFERROR((zacks_custom_screen_2023_05_31[[#This Row],[EPS2]]-zacks_custom_screen_2023_05_31[[#This Row],[EPS1]])/ABS(zacks_custom_screen_2023_05_31[[#This Row],[EPS1]]), "")</f>
        <v/>
      </c>
      <c r="R1434" s="3" t="str">
        <f>IFERROR(zacks_custom_screen_2023_05_31[[#This Row],[Price]]/zacks_custom_screen_2023_05_31[[#This Row],[EPS1]], "")</f>
        <v/>
      </c>
      <c r="S1434" s="3" t="str">
        <f>IFERROR(zacks_custom_screen_2023_05_31[[#This Row],[Price]]/zacks_custom_screen_2023_05_31[[#This Row],[EPS2]], "")</f>
        <v/>
      </c>
      <c r="T1434" s="3" t="str">
        <f>IFERROR(zacks_custom_screen_2023_05_31[[#This Row],[PE1]]/(zacks_custom_screen_2023_05_31[[#This Row],[EG1]]*100), "")</f>
        <v/>
      </c>
      <c r="U1434" s="3" t="str">
        <f>IFERROR(zacks_custom_screen_2023_05_31[[#This Row],[PE2]]/(zacks_custom_screen_2023_05_31[[#This Row],[EG2]]*100), "")</f>
        <v/>
      </c>
      <c r="V1434"/>
      <c r="W1434"/>
      <c r="X1434"/>
    </row>
    <row r="1435" spans="2:24" hidden="1" x14ac:dyDescent="0.25">
      <c r="B1435" t="s">
        <v>3002</v>
      </c>
      <c r="C1435">
        <v>9219.08</v>
      </c>
      <c r="D1435" t="s">
        <v>3001</v>
      </c>
      <c r="E1435" t="s">
        <v>13</v>
      </c>
      <c r="F1435" t="s">
        <v>41</v>
      </c>
      <c r="G1435" t="s">
        <v>73</v>
      </c>
      <c r="H1435">
        <v>12</v>
      </c>
      <c r="I1435">
        <v>202212</v>
      </c>
      <c r="J1435" s="1">
        <v>131.36000000000001</v>
      </c>
      <c r="K1435" s="1">
        <v>9.8800000000000008</v>
      </c>
      <c r="L1435" s="1">
        <v>10.27</v>
      </c>
      <c r="M1435" s="1">
        <v>11.48</v>
      </c>
      <c r="N1435" s="1" t="e">
        <f>INDEX(Data!Z:Z,MATCH(zacks_custom_screen_2023_05_31[[#This Row],[Company Name]] &amp; "*", Data!Y:Y,0))</f>
        <v>#N/A</v>
      </c>
      <c r="O1435" s="1" t="e">
        <f>INDEX(Data!AA:AA,MATCH(zacks_custom_screen_2023_05_31[[#This Row],[Company Name]] &amp; "*", Data!Y:Y,0))</f>
        <v>#N/A</v>
      </c>
      <c r="P1435" s="2">
        <f>IFERROR((zacks_custom_screen_2023_05_31[[#This Row],[EPS1]]-zacks_custom_screen_2023_05_31[[#This Row],[EPS0]])/ABS(zacks_custom_screen_2023_05_31[[#This Row],[EPS0]]), "")</f>
        <v>3.9473684210526189E-2</v>
      </c>
      <c r="Q1435" s="2">
        <f>IFERROR((zacks_custom_screen_2023_05_31[[#This Row],[EPS2]]-zacks_custom_screen_2023_05_31[[#This Row],[EPS1]])/ABS(zacks_custom_screen_2023_05_31[[#This Row],[EPS1]]), "")</f>
        <v>0.11781888997078879</v>
      </c>
      <c r="R1435" s="3">
        <f>IFERROR(zacks_custom_screen_2023_05_31[[#This Row],[Price]]/zacks_custom_screen_2023_05_31[[#This Row],[EPS1]], "")</f>
        <v>12.790652385589096</v>
      </c>
      <c r="S1435" s="3">
        <f>IFERROR(zacks_custom_screen_2023_05_31[[#This Row],[Price]]/zacks_custom_screen_2023_05_31[[#This Row],[EPS2]], "")</f>
        <v>11.442508710801395</v>
      </c>
      <c r="T1435" s="3">
        <f>IFERROR(zacks_custom_screen_2023_05_31[[#This Row],[PE1]]/(zacks_custom_screen_2023_05_31[[#This Row],[EG1]]*100), "")</f>
        <v>3.2402986043492481</v>
      </c>
      <c r="U1435" s="3">
        <f>IFERROR(zacks_custom_screen_2023_05_31[[#This Row],[PE2]]/(zacks_custom_screen_2023_05_31[[#This Row],[EG2]]*100), "")</f>
        <v>0.97119474760272928</v>
      </c>
      <c r="V1435"/>
      <c r="W1435"/>
      <c r="X1435"/>
    </row>
    <row r="1436" spans="2:24" hidden="1" x14ac:dyDescent="0.25">
      <c r="B1436" t="s">
        <v>3004</v>
      </c>
      <c r="C1436">
        <v>9970.4699999999993</v>
      </c>
      <c r="D1436" t="s">
        <v>3003</v>
      </c>
      <c r="E1436" t="s">
        <v>13</v>
      </c>
      <c r="F1436" t="s">
        <v>14</v>
      </c>
      <c r="G1436" t="s">
        <v>1133</v>
      </c>
      <c r="H1436">
        <v>6</v>
      </c>
      <c r="I1436">
        <v>202206</v>
      </c>
      <c r="J1436" s="1">
        <v>164.96</v>
      </c>
      <c r="K1436" s="1">
        <v>6.13</v>
      </c>
      <c r="L1436" s="1">
        <v>7.3</v>
      </c>
      <c r="M1436" s="1">
        <v>11</v>
      </c>
      <c r="N1436" s="1" t="e">
        <f>INDEX(Data!Z:Z,MATCH(zacks_custom_screen_2023_05_31[[#This Row],[Company Name]] &amp; "*", Data!Y:Y,0))</f>
        <v>#N/A</v>
      </c>
      <c r="O1436" s="1" t="e">
        <f>INDEX(Data!AA:AA,MATCH(zacks_custom_screen_2023_05_31[[#This Row],[Company Name]] &amp; "*", Data!Y:Y,0))</f>
        <v>#N/A</v>
      </c>
      <c r="P1436" s="2">
        <f>IFERROR((zacks_custom_screen_2023_05_31[[#This Row],[EPS1]]-zacks_custom_screen_2023_05_31[[#This Row],[EPS0]])/ABS(zacks_custom_screen_2023_05_31[[#This Row],[EPS0]]), "")</f>
        <v>0.19086460032626426</v>
      </c>
      <c r="Q1436" s="2">
        <f>IFERROR((zacks_custom_screen_2023_05_31[[#This Row],[EPS2]]-zacks_custom_screen_2023_05_31[[#This Row],[EPS1]])/ABS(zacks_custom_screen_2023_05_31[[#This Row],[EPS1]]), "")</f>
        <v>0.50684931506849318</v>
      </c>
      <c r="R1436" s="3">
        <f>IFERROR(zacks_custom_screen_2023_05_31[[#This Row],[Price]]/zacks_custom_screen_2023_05_31[[#This Row],[EPS1]], "")</f>
        <v>22.597260273972605</v>
      </c>
      <c r="S1436" s="3">
        <f>IFERROR(zacks_custom_screen_2023_05_31[[#This Row],[Price]]/zacks_custom_screen_2023_05_31[[#This Row],[EPS2]], "")</f>
        <v>14.996363636363638</v>
      </c>
      <c r="T1436" s="3">
        <f>IFERROR(zacks_custom_screen_2023_05_31[[#This Row],[PE1]]/(zacks_custom_screen_2023_05_31[[#This Row],[EG1]]*100), "")</f>
        <v>1.183941927174804</v>
      </c>
      <c r="U1436" s="3">
        <f>IFERROR(zacks_custom_screen_2023_05_31[[#This Row],[PE2]]/(zacks_custom_screen_2023_05_31[[#This Row],[EG2]]*100), "")</f>
        <v>0.29587420147420151</v>
      </c>
      <c r="V1436"/>
      <c r="W1436"/>
      <c r="X1436"/>
    </row>
    <row r="1437" spans="2:24" hidden="1" x14ac:dyDescent="0.25">
      <c r="B1437" t="s">
        <v>3006</v>
      </c>
      <c r="C1437">
        <v>126195.84</v>
      </c>
      <c r="D1437" t="s">
        <v>3005</v>
      </c>
      <c r="E1437" t="s">
        <v>13</v>
      </c>
      <c r="F1437" t="s">
        <v>51</v>
      </c>
      <c r="G1437" t="s">
        <v>699</v>
      </c>
      <c r="H1437">
        <v>12</v>
      </c>
      <c r="I1437">
        <v>202212</v>
      </c>
      <c r="J1437" s="1">
        <v>49.97</v>
      </c>
      <c r="K1437" s="1">
        <v>2.71</v>
      </c>
      <c r="L1437" s="1">
        <v>2.65</v>
      </c>
      <c r="M1437" s="1">
        <v>2.88</v>
      </c>
      <c r="N1437" s="1">
        <f>INDEX(Data!Z:Z,MATCH(zacks_custom_screen_2023_05_31[[#This Row],[Company Name]] &amp; "*", Data!Y:Y,0))</f>
        <v>312111</v>
      </c>
      <c r="O1437" s="1">
        <f>INDEX(Data!AA:AA,MATCH(zacks_custom_screen_2023_05_31[[#This Row],[Company Name]] &amp; "*", Data!Y:Y,0))</f>
        <v>311520</v>
      </c>
      <c r="P1437" s="2">
        <f>IFERROR((zacks_custom_screen_2023_05_31[[#This Row],[EPS1]]-zacks_custom_screen_2023_05_31[[#This Row],[EPS0]])/ABS(zacks_custom_screen_2023_05_31[[#This Row],[EPS0]]), "")</f>
        <v>-2.2140221402214041E-2</v>
      </c>
      <c r="Q1437" s="2">
        <f>IFERROR((zacks_custom_screen_2023_05_31[[#This Row],[EPS2]]-zacks_custom_screen_2023_05_31[[#This Row],[EPS1]])/ABS(zacks_custom_screen_2023_05_31[[#This Row],[EPS1]]), "")</f>
        <v>8.6792452830188674E-2</v>
      </c>
      <c r="R1437" s="3">
        <f>IFERROR(zacks_custom_screen_2023_05_31[[#This Row],[Price]]/zacks_custom_screen_2023_05_31[[#This Row],[EPS1]], "")</f>
        <v>18.856603773584904</v>
      </c>
      <c r="S1437" s="3">
        <f>IFERROR(zacks_custom_screen_2023_05_31[[#This Row],[Price]]/zacks_custom_screen_2023_05_31[[#This Row],[EPS2]], "")</f>
        <v>17.350694444444446</v>
      </c>
      <c r="T1437" s="3">
        <f>IFERROR(zacks_custom_screen_2023_05_31[[#This Row],[PE1]]/(zacks_custom_screen_2023_05_31[[#This Row],[EG1]]*100), "")</f>
        <v>-8.5168993710691741</v>
      </c>
      <c r="U1437" s="3">
        <f>IFERROR(zacks_custom_screen_2023_05_31[[#This Row],[PE2]]/(zacks_custom_screen_2023_05_31[[#This Row],[EG2]]*100), "")</f>
        <v>1.99910175120773</v>
      </c>
      <c r="V1437"/>
      <c r="W1437"/>
      <c r="X1437"/>
    </row>
    <row r="1438" spans="2:24" hidden="1" x14ac:dyDescent="0.25">
      <c r="B1438" t="s">
        <v>3008</v>
      </c>
      <c r="C1438">
        <v>20528.22</v>
      </c>
      <c r="D1438" t="s">
        <v>3007</v>
      </c>
      <c r="E1438" t="s">
        <v>22</v>
      </c>
      <c r="F1438" t="s">
        <v>30</v>
      </c>
      <c r="G1438" t="s">
        <v>430</v>
      </c>
      <c r="H1438">
        <v>1</v>
      </c>
      <c r="I1438">
        <v>202301</v>
      </c>
      <c r="J1438" s="1">
        <v>412.2</v>
      </c>
      <c r="K1438" s="1">
        <v>24.01</v>
      </c>
      <c r="L1438" s="1">
        <v>25.09</v>
      </c>
      <c r="M1438" s="1">
        <v>26.91</v>
      </c>
      <c r="N1438" s="1">
        <f>INDEX(Data!Z:Z,MATCH(zacks_custom_screen_2023_05_31[[#This Row],[Company Name]] &amp; "*", Data!Y:Y,0))</f>
        <v>456120</v>
      </c>
      <c r="O1438" s="1">
        <f>INDEX(Data!AA:AA,MATCH(zacks_custom_screen_2023_05_31[[#This Row],[Company Name]] &amp; "*", Data!Y:Y,0))</f>
        <v>812112</v>
      </c>
      <c r="P1438" s="2">
        <f>IFERROR((zacks_custom_screen_2023_05_31[[#This Row],[EPS1]]-zacks_custom_screen_2023_05_31[[#This Row],[EPS0]])/ABS(zacks_custom_screen_2023_05_31[[#This Row],[EPS0]]), "")</f>
        <v>4.4981257809246077E-2</v>
      </c>
      <c r="Q1438" s="2">
        <f>IFERROR((zacks_custom_screen_2023_05_31[[#This Row],[EPS2]]-zacks_custom_screen_2023_05_31[[#This Row],[EPS1]])/ABS(zacks_custom_screen_2023_05_31[[#This Row],[EPS1]]), "")</f>
        <v>7.2538860103626951E-2</v>
      </c>
      <c r="R1438" s="3">
        <f>IFERROR(zacks_custom_screen_2023_05_31[[#This Row],[Price]]/zacks_custom_screen_2023_05_31[[#This Row],[EPS1]], "")</f>
        <v>16.42885611797529</v>
      </c>
      <c r="S1438" s="3">
        <f>IFERROR(zacks_custom_screen_2023_05_31[[#This Row],[Price]]/zacks_custom_screen_2023_05_31[[#This Row],[EPS2]], "")</f>
        <v>15.317725752508361</v>
      </c>
      <c r="T1438" s="3">
        <f>IFERROR(zacks_custom_screen_2023_05_31[[#This Row],[PE1]]/(zacks_custom_screen_2023_05_31[[#This Row],[EG1]]*100), "")</f>
        <v>3.6523781054869198</v>
      </c>
      <c r="U1438" s="3">
        <f>IFERROR(zacks_custom_screen_2023_05_31[[#This Row],[PE2]]/(zacks_custom_screen_2023_05_31[[#This Row],[EG2]]*100), "")</f>
        <v>2.111657907310081</v>
      </c>
      <c r="V1438"/>
      <c r="W1438"/>
      <c r="X1438"/>
    </row>
    <row r="1439" spans="2:24" hidden="1" x14ac:dyDescent="0.25">
      <c r="B1439" t="s">
        <v>3010</v>
      </c>
      <c r="C1439">
        <v>20982.97</v>
      </c>
      <c r="D1439" t="s">
        <v>3009</v>
      </c>
      <c r="E1439" t="s">
        <v>13</v>
      </c>
      <c r="F1439" t="s">
        <v>14</v>
      </c>
      <c r="G1439" t="s">
        <v>196</v>
      </c>
      <c r="H1439">
        <v>12</v>
      </c>
      <c r="I1439">
        <v>202212</v>
      </c>
      <c r="J1439" s="1">
        <v>8.39</v>
      </c>
      <c r="K1439" s="1">
        <v>1.1599999999999999</v>
      </c>
      <c r="L1439" s="1">
        <v>0.78</v>
      </c>
      <c r="M1439" s="1">
        <v>0.83</v>
      </c>
      <c r="N1439" s="1" t="e">
        <f>INDEX(Data!Z:Z,MATCH(zacks_custom_screen_2023_05_31[[#This Row],[Company Name]] &amp; "*", Data!Y:Y,0))</f>
        <v>#N/A</v>
      </c>
      <c r="O1439" s="1" t="e">
        <f>INDEX(Data!AA:AA,MATCH(zacks_custom_screen_2023_05_31[[#This Row],[Company Name]] &amp; "*", Data!Y:Y,0))</f>
        <v>#N/A</v>
      </c>
      <c r="P1439" s="2">
        <f>IFERROR((zacks_custom_screen_2023_05_31[[#This Row],[EPS1]]-zacks_custom_screen_2023_05_31[[#This Row],[EPS0]])/ABS(zacks_custom_screen_2023_05_31[[#This Row],[EPS0]]), "")</f>
        <v>-0.32758620689655166</v>
      </c>
      <c r="Q1439" s="2">
        <f>IFERROR((zacks_custom_screen_2023_05_31[[#This Row],[EPS2]]-zacks_custom_screen_2023_05_31[[#This Row],[EPS1]])/ABS(zacks_custom_screen_2023_05_31[[#This Row],[EPS1]]), "")</f>
        <v>6.4102564102564014E-2</v>
      </c>
      <c r="R1439" s="3">
        <f>IFERROR(zacks_custom_screen_2023_05_31[[#This Row],[Price]]/zacks_custom_screen_2023_05_31[[#This Row],[EPS1]], "")</f>
        <v>10.756410256410257</v>
      </c>
      <c r="S1439" s="3">
        <f>IFERROR(zacks_custom_screen_2023_05_31[[#This Row],[Price]]/zacks_custom_screen_2023_05_31[[#This Row],[EPS2]], "")</f>
        <v>10.10843373493976</v>
      </c>
      <c r="T1439" s="3">
        <f>IFERROR(zacks_custom_screen_2023_05_31[[#This Row],[PE1]]/(zacks_custom_screen_2023_05_31[[#This Row],[EG1]]*100), "")</f>
        <v>-0.32835357624831318</v>
      </c>
      <c r="U1439" s="3">
        <f>IFERROR(zacks_custom_screen_2023_05_31[[#This Row],[PE2]]/(zacks_custom_screen_2023_05_31[[#This Row],[EG2]]*100), "")</f>
        <v>1.5769156626506047</v>
      </c>
      <c r="V1439"/>
      <c r="W1439"/>
      <c r="X1439"/>
    </row>
    <row r="1440" spans="2:24" hidden="1" x14ac:dyDescent="0.25">
      <c r="B1440" t="s">
        <v>3012</v>
      </c>
      <c r="C1440">
        <v>3180.23</v>
      </c>
      <c r="D1440" t="s">
        <v>3011</v>
      </c>
      <c r="E1440" t="s">
        <v>13</v>
      </c>
      <c r="F1440" t="s">
        <v>18</v>
      </c>
      <c r="G1440" t="s">
        <v>870</v>
      </c>
      <c r="H1440">
        <v>8</v>
      </c>
      <c r="I1440">
        <v>202208</v>
      </c>
      <c r="J1440" s="1">
        <v>170.12</v>
      </c>
      <c r="K1440" s="1">
        <v>6.81</v>
      </c>
      <c r="L1440" s="1">
        <v>7.15</v>
      </c>
      <c r="M1440" s="1">
        <v>7.92</v>
      </c>
      <c r="N1440" s="1">
        <f>INDEX(Data!Z:Z,MATCH(zacks_custom_screen_2023_05_31[[#This Row],[Company Name]] &amp; "*", Data!Y:Y,0))</f>
        <v>812332</v>
      </c>
      <c r="O1440" s="1">
        <f>INDEX(Data!AA:AA,MATCH(zacks_custom_screen_2023_05_31[[#This Row],[Company Name]] &amp; "*", Data!Y:Y,0))</f>
        <v>315250</v>
      </c>
      <c r="P1440" s="2">
        <f>IFERROR((zacks_custom_screen_2023_05_31[[#This Row],[EPS1]]-zacks_custom_screen_2023_05_31[[#This Row],[EPS0]])/ABS(zacks_custom_screen_2023_05_31[[#This Row],[EPS0]]), "")</f>
        <v>4.9926578560939905E-2</v>
      </c>
      <c r="Q1440" s="2">
        <f>IFERROR((zacks_custom_screen_2023_05_31[[#This Row],[EPS2]]-zacks_custom_screen_2023_05_31[[#This Row],[EPS1]])/ABS(zacks_custom_screen_2023_05_31[[#This Row],[EPS1]]), "")</f>
        <v>0.10769230769230763</v>
      </c>
      <c r="R1440" s="3">
        <f>IFERROR(zacks_custom_screen_2023_05_31[[#This Row],[Price]]/zacks_custom_screen_2023_05_31[[#This Row],[EPS1]], "")</f>
        <v>23.793006993006994</v>
      </c>
      <c r="S1440" s="3">
        <f>IFERROR(zacks_custom_screen_2023_05_31[[#This Row],[Price]]/zacks_custom_screen_2023_05_31[[#This Row],[EPS2]], "")</f>
        <v>21.479797979797979</v>
      </c>
      <c r="T1440" s="3">
        <f>IFERROR(zacks_custom_screen_2023_05_31[[#This Row],[PE1]]/(zacks_custom_screen_2023_05_31[[#This Row],[EG1]]*100), "")</f>
        <v>4.7655993418346254</v>
      </c>
      <c r="U1440" s="3">
        <f>IFERROR(zacks_custom_screen_2023_05_31[[#This Row],[PE2]]/(zacks_custom_screen_2023_05_31[[#This Row],[EG2]]*100), "")</f>
        <v>1.9945526695526707</v>
      </c>
      <c r="V1440"/>
      <c r="W1440"/>
      <c r="X1440"/>
    </row>
    <row r="1441" spans="2:24" hidden="1" x14ac:dyDescent="0.25">
      <c r="B1441" t="s">
        <v>3014</v>
      </c>
      <c r="C1441">
        <v>446755.69</v>
      </c>
      <c r="D1441" t="s">
        <v>3013</v>
      </c>
      <c r="E1441" t="s">
        <v>13</v>
      </c>
      <c r="F1441" t="s">
        <v>41</v>
      </c>
      <c r="G1441" t="s">
        <v>773</v>
      </c>
      <c r="H1441">
        <v>12</v>
      </c>
      <c r="I1441">
        <v>202212</v>
      </c>
      <c r="J1441" s="1">
        <v>479.85</v>
      </c>
      <c r="K1441" s="1">
        <v>22.19</v>
      </c>
      <c r="L1441" s="1">
        <v>24.97</v>
      </c>
      <c r="M1441" s="1">
        <v>28.05</v>
      </c>
      <c r="N1441" s="1">
        <f>INDEX(Data!Z:Z,MATCH(zacks_custom_screen_2023_05_31[[#This Row],[Company Name]] &amp; "*", Data!Y:Y,0))</f>
        <v>524114</v>
      </c>
      <c r="O1441" s="1">
        <f>INDEX(Data!AA:AA,MATCH(zacks_custom_screen_2023_05_31[[#This Row],[Company Name]] &amp; "*", Data!Y:Y,0))</f>
        <v>0</v>
      </c>
      <c r="P1441" s="2">
        <f>IFERROR((zacks_custom_screen_2023_05_31[[#This Row],[EPS1]]-zacks_custom_screen_2023_05_31[[#This Row],[EPS0]])/ABS(zacks_custom_screen_2023_05_31[[#This Row],[EPS0]]), "")</f>
        <v>0.12528165840468669</v>
      </c>
      <c r="Q1441" s="2">
        <f>IFERROR((zacks_custom_screen_2023_05_31[[#This Row],[EPS2]]-zacks_custom_screen_2023_05_31[[#This Row],[EPS1]])/ABS(zacks_custom_screen_2023_05_31[[#This Row],[EPS1]]), "")</f>
        <v>0.12334801762114546</v>
      </c>
      <c r="R1441" s="3">
        <f>IFERROR(zacks_custom_screen_2023_05_31[[#This Row],[Price]]/zacks_custom_screen_2023_05_31[[#This Row],[EPS1]], "")</f>
        <v>19.217060472567081</v>
      </c>
      <c r="S1441" s="3">
        <f>IFERROR(zacks_custom_screen_2023_05_31[[#This Row],[Price]]/zacks_custom_screen_2023_05_31[[#This Row],[EPS2]], "")</f>
        <v>17.106951871657753</v>
      </c>
      <c r="T1441" s="3">
        <f>IFERROR(zacks_custom_screen_2023_05_31[[#This Row],[PE1]]/(zacks_custom_screen_2023_05_31[[#This Row],[EG1]]*100), "")</f>
        <v>1.5339085319649781</v>
      </c>
      <c r="U1441" s="3">
        <f>IFERROR(zacks_custom_screen_2023_05_31[[#This Row],[PE2]]/(zacks_custom_screen_2023_05_31[[#This Row],[EG2]]*100), "")</f>
        <v>1.3868850267379669</v>
      </c>
      <c r="V1441"/>
      <c r="W1441"/>
      <c r="X1441"/>
    </row>
    <row r="1442" spans="2:24" hidden="1" x14ac:dyDescent="0.25">
      <c r="B1442" t="s">
        <v>3016</v>
      </c>
      <c r="C1442">
        <v>8883.86</v>
      </c>
      <c r="D1442" t="s">
        <v>3015</v>
      </c>
      <c r="E1442" t="s">
        <v>13</v>
      </c>
      <c r="F1442" t="s">
        <v>37</v>
      </c>
      <c r="G1442" t="s">
        <v>142</v>
      </c>
      <c r="H1442">
        <v>12</v>
      </c>
      <c r="I1442">
        <v>202212</v>
      </c>
      <c r="J1442" s="1">
        <v>45.08</v>
      </c>
      <c r="K1442" s="1">
        <v>6.21</v>
      </c>
      <c r="L1442" s="1">
        <v>7.41</v>
      </c>
      <c r="M1442" s="1">
        <v>7.76</v>
      </c>
      <c r="N1442" s="1">
        <f>INDEX(Data!Z:Z,MATCH(zacks_custom_screen_2023_05_31[[#This Row],[Company Name]] &amp; "*", Data!Y:Y,0))</f>
        <v>524114</v>
      </c>
      <c r="O1442" s="1">
        <f>INDEX(Data!AA:AA,MATCH(zacks_custom_screen_2023_05_31[[#This Row],[Company Name]] &amp; "*", Data!Y:Y,0))</f>
        <v>524114</v>
      </c>
      <c r="P1442" s="2">
        <f>IFERROR((zacks_custom_screen_2023_05_31[[#This Row],[EPS1]]-zacks_custom_screen_2023_05_31[[#This Row],[EPS0]])/ABS(zacks_custom_screen_2023_05_31[[#This Row],[EPS0]]), "")</f>
        <v>0.19323671497584544</v>
      </c>
      <c r="Q1442" s="2">
        <f>IFERROR((zacks_custom_screen_2023_05_31[[#This Row],[EPS2]]-zacks_custom_screen_2023_05_31[[#This Row],[EPS1]])/ABS(zacks_custom_screen_2023_05_31[[#This Row],[EPS1]]), "")</f>
        <v>4.7233468286099818E-2</v>
      </c>
      <c r="R1442" s="3">
        <f>IFERROR(zacks_custom_screen_2023_05_31[[#This Row],[Price]]/zacks_custom_screen_2023_05_31[[#This Row],[EPS1]], "")</f>
        <v>6.0836707152496619</v>
      </c>
      <c r="S1442" s="3">
        <f>IFERROR(zacks_custom_screen_2023_05_31[[#This Row],[Price]]/zacks_custom_screen_2023_05_31[[#This Row],[EPS2]], "")</f>
        <v>5.8092783505154637</v>
      </c>
      <c r="T1442" s="3">
        <f>IFERROR(zacks_custom_screen_2023_05_31[[#This Row],[PE1]]/(zacks_custom_screen_2023_05_31[[#This Row],[EG1]]*100), "")</f>
        <v>0.31482995951416992</v>
      </c>
      <c r="U1442" s="3">
        <f>IFERROR(zacks_custom_screen_2023_05_31[[#This Row],[PE2]]/(zacks_custom_screen_2023_05_31[[#This Row],[EG2]]*100), "")</f>
        <v>1.2299072164948466</v>
      </c>
      <c r="V1442"/>
      <c r="W1442"/>
      <c r="X1442"/>
    </row>
    <row r="1443" spans="2:24" hidden="1" x14ac:dyDescent="0.25">
      <c r="B1443" t="s">
        <v>3018</v>
      </c>
      <c r="C1443">
        <v>118511.2</v>
      </c>
      <c r="D1443" t="s">
        <v>3017</v>
      </c>
      <c r="E1443" t="s">
        <v>13</v>
      </c>
      <c r="F1443" t="s">
        <v>23</v>
      </c>
      <c r="G1443" t="s">
        <v>779</v>
      </c>
      <c r="H1443">
        <v>12</v>
      </c>
      <c r="I1443">
        <v>202212</v>
      </c>
      <c r="J1443" s="1">
        <v>194.2</v>
      </c>
      <c r="K1443" s="1">
        <v>11.33</v>
      </c>
      <c r="L1443" s="1">
        <v>11.34</v>
      </c>
      <c r="M1443" s="1">
        <v>12.14</v>
      </c>
      <c r="N1443" s="1">
        <f>INDEX(Data!Z:Z,MATCH(zacks_custom_screen_2023_05_31[[#This Row],[Company Name]] &amp; "*", Data!Y:Y,0))</f>
        <v>482111</v>
      </c>
      <c r="O1443" s="1">
        <f>INDEX(Data!AA:AA,MATCH(zacks_custom_screen_2023_05_31[[#This Row],[Company Name]] &amp; "*", Data!Y:Y,0))</f>
        <v>0</v>
      </c>
      <c r="P1443" s="2">
        <f>IFERROR((zacks_custom_screen_2023_05_31[[#This Row],[EPS1]]-zacks_custom_screen_2023_05_31[[#This Row],[EPS0]])/ABS(zacks_custom_screen_2023_05_31[[#This Row],[EPS0]]), "")</f>
        <v>8.8261253309795116E-4</v>
      </c>
      <c r="Q1443" s="2">
        <f>IFERROR((zacks_custom_screen_2023_05_31[[#This Row],[EPS2]]-zacks_custom_screen_2023_05_31[[#This Row],[EPS1]])/ABS(zacks_custom_screen_2023_05_31[[#This Row],[EPS1]]), "")</f>
        <v>7.0546737213403946E-2</v>
      </c>
      <c r="R1443" s="3">
        <f>IFERROR(zacks_custom_screen_2023_05_31[[#This Row],[Price]]/zacks_custom_screen_2023_05_31[[#This Row],[EPS1]], "")</f>
        <v>17.125220458553791</v>
      </c>
      <c r="S1443" s="3">
        <f>IFERROR(zacks_custom_screen_2023_05_31[[#This Row],[Price]]/zacks_custom_screen_2023_05_31[[#This Row],[EPS2]], "")</f>
        <v>15.996705107084018</v>
      </c>
      <c r="T1443" s="3">
        <f>IFERROR(zacks_custom_screen_2023_05_31[[#This Row],[PE1]]/(zacks_custom_screen_2023_05_31[[#This Row],[EG1]]*100), "")</f>
        <v>194.02874779541858</v>
      </c>
      <c r="U1443" s="3">
        <f>IFERROR(zacks_custom_screen_2023_05_31[[#This Row],[PE2]]/(zacks_custom_screen_2023_05_31[[#This Row],[EG2]]*100), "")</f>
        <v>2.2675329489291576</v>
      </c>
      <c r="V1443"/>
      <c r="W1443"/>
      <c r="X1443"/>
    </row>
    <row r="1444" spans="2:24" hidden="1" x14ac:dyDescent="0.25">
      <c r="B1444" t="s">
        <v>3020</v>
      </c>
      <c r="C1444">
        <v>5625.2</v>
      </c>
      <c r="D1444" t="s">
        <v>3019</v>
      </c>
      <c r="E1444" t="s">
        <v>13</v>
      </c>
      <c r="F1444" t="s">
        <v>130</v>
      </c>
      <c r="G1444" t="s">
        <v>189</v>
      </c>
      <c r="H1444">
        <v>12</v>
      </c>
      <c r="I1444">
        <v>202212</v>
      </c>
      <c r="J1444" s="1">
        <v>35.659999999999997</v>
      </c>
      <c r="K1444" s="1">
        <v>3.4</v>
      </c>
      <c r="L1444" s="1">
        <v>2.97</v>
      </c>
      <c r="M1444" s="1">
        <v>3.34</v>
      </c>
      <c r="N1444" s="1">
        <f>INDEX(Data!Z:Z,MATCH(zacks_custom_screen_2023_05_31[[#This Row],[Company Name]] &amp; "*", Data!Y:Y,0))</f>
        <v>424690</v>
      </c>
      <c r="O1444" s="1">
        <f>INDEX(Data!AA:AA,MATCH(zacks_custom_screen_2023_05_31[[#This Row],[Company Name]] &amp; "*", Data!Y:Y,0))</f>
        <v>424910</v>
      </c>
      <c r="P1444" s="2">
        <f>IFERROR((zacks_custom_screen_2023_05_31[[#This Row],[EPS1]]-zacks_custom_screen_2023_05_31[[#This Row],[EPS0]])/ABS(zacks_custom_screen_2023_05_31[[#This Row],[EPS0]]), "")</f>
        <v>-0.12647058823529403</v>
      </c>
      <c r="Q1444" s="2">
        <f>IFERROR((zacks_custom_screen_2023_05_31[[#This Row],[EPS2]]-zacks_custom_screen_2023_05_31[[#This Row],[EPS1]])/ABS(zacks_custom_screen_2023_05_31[[#This Row],[EPS1]]), "")</f>
        <v>0.12457912457912446</v>
      </c>
      <c r="R1444" s="3">
        <f>IFERROR(zacks_custom_screen_2023_05_31[[#This Row],[Price]]/zacks_custom_screen_2023_05_31[[#This Row],[EPS1]], "")</f>
        <v>12.006734006734005</v>
      </c>
      <c r="S1444" s="3">
        <f>IFERROR(zacks_custom_screen_2023_05_31[[#This Row],[Price]]/zacks_custom_screen_2023_05_31[[#This Row],[EPS2]], "")</f>
        <v>10.676646706586826</v>
      </c>
      <c r="T1444" s="3">
        <f>IFERROR(zacks_custom_screen_2023_05_31[[#This Row],[PE1]]/(zacks_custom_screen_2023_05_31[[#This Row],[EG1]]*100), "")</f>
        <v>-0.94936966564873604</v>
      </c>
      <c r="U1444" s="3">
        <f>IFERROR(zacks_custom_screen_2023_05_31[[#This Row],[PE2]]/(zacks_custom_screen_2023_05_31[[#This Row],[EG2]]*100), "")</f>
        <v>0.85701731671791637</v>
      </c>
      <c r="V1444"/>
      <c r="W1444"/>
      <c r="X1444"/>
    </row>
    <row r="1445" spans="2:24" hidden="1" x14ac:dyDescent="0.25">
      <c r="B1445" t="s">
        <v>3022</v>
      </c>
      <c r="C1445">
        <v>145804.54999999999</v>
      </c>
      <c r="D1445" t="s">
        <v>3021</v>
      </c>
      <c r="E1445" t="s">
        <v>13</v>
      </c>
      <c r="F1445" t="s">
        <v>23</v>
      </c>
      <c r="G1445" t="s">
        <v>1228</v>
      </c>
      <c r="H1445">
        <v>12</v>
      </c>
      <c r="I1445">
        <v>202212</v>
      </c>
      <c r="J1445" s="1">
        <v>169.76</v>
      </c>
      <c r="K1445" s="1">
        <v>12.94</v>
      </c>
      <c r="L1445" s="1">
        <v>10.78</v>
      </c>
      <c r="M1445" s="1">
        <v>11.4</v>
      </c>
      <c r="N1445" s="1">
        <f>INDEX(Data!Z:Z,MATCH(zacks_custom_screen_2023_05_31[[#This Row],[Company Name]] &amp; "*", Data!Y:Y,0))</f>
        <v>481112</v>
      </c>
      <c r="O1445" s="1">
        <f>INDEX(Data!AA:AA,MATCH(zacks_custom_screen_2023_05_31[[#This Row],[Company Name]] &amp; "*", Data!Y:Y,0))</f>
        <v>0</v>
      </c>
      <c r="P1445" s="2">
        <f>IFERROR((zacks_custom_screen_2023_05_31[[#This Row],[EPS1]]-zacks_custom_screen_2023_05_31[[#This Row],[EPS0]])/ABS(zacks_custom_screen_2023_05_31[[#This Row],[EPS0]]), "")</f>
        <v>-0.16692426584234932</v>
      </c>
      <c r="Q1445" s="2">
        <f>IFERROR((zacks_custom_screen_2023_05_31[[#This Row],[EPS2]]-zacks_custom_screen_2023_05_31[[#This Row],[EPS1]])/ABS(zacks_custom_screen_2023_05_31[[#This Row],[EPS1]]), "")</f>
        <v>5.7513914656771893E-2</v>
      </c>
      <c r="R1445" s="3">
        <f>IFERROR(zacks_custom_screen_2023_05_31[[#This Row],[Price]]/zacks_custom_screen_2023_05_31[[#This Row],[EPS1]], "")</f>
        <v>15.747680890538033</v>
      </c>
      <c r="S1445" s="3">
        <f>IFERROR(zacks_custom_screen_2023_05_31[[#This Row],[Price]]/zacks_custom_screen_2023_05_31[[#This Row],[EPS2]], "")</f>
        <v>14.891228070175437</v>
      </c>
      <c r="T1445" s="3">
        <f>IFERROR(zacks_custom_screen_2023_05_31[[#This Row],[PE1]]/(zacks_custom_screen_2023_05_31[[#This Row],[EG1]]*100), "")</f>
        <v>-0.94340273483130632</v>
      </c>
      <c r="U1445" s="3">
        <f>IFERROR(zacks_custom_screen_2023_05_31[[#This Row],[PE2]]/(zacks_custom_screen_2023_05_31[[#This Row],[EG2]]*100), "")</f>
        <v>2.5891522354272736</v>
      </c>
      <c r="V1445"/>
      <c r="W1445"/>
      <c r="X1445"/>
    </row>
    <row r="1446" spans="2:24" hidden="1" x14ac:dyDescent="0.25">
      <c r="B1446" t="s">
        <v>3024</v>
      </c>
      <c r="C1446">
        <v>3002.58</v>
      </c>
      <c r="D1446" t="s">
        <v>3023</v>
      </c>
      <c r="E1446" t="s">
        <v>22</v>
      </c>
      <c r="F1446" t="s">
        <v>30</v>
      </c>
      <c r="G1446" t="s">
        <v>830</v>
      </c>
      <c r="H1446">
        <v>1</v>
      </c>
      <c r="I1446">
        <v>202301</v>
      </c>
      <c r="J1446" s="1">
        <v>32.43</v>
      </c>
      <c r="K1446" s="1">
        <v>1.75</v>
      </c>
      <c r="L1446" s="1">
        <v>2.69</v>
      </c>
      <c r="M1446" s="1">
        <v>2.92</v>
      </c>
      <c r="N1446" s="1">
        <f>INDEX(Data!Z:Z,MATCH(zacks_custom_screen_2023_05_31[[#This Row],[Company Name]] &amp; "*", Data!Y:Y,0))</f>
        <v>458110</v>
      </c>
      <c r="O1446" s="1">
        <f>INDEX(Data!AA:AA,MATCH(zacks_custom_screen_2023_05_31[[#This Row],[Company Name]] &amp; "*", Data!Y:Y,0))</f>
        <v>0</v>
      </c>
      <c r="P1446" s="2">
        <f>IFERROR((zacks_custom_screen_2023_05_31[[#This Row],[EPS1]]-zacks_custom_screen_2023_05_31[[#This Row],[EPS0]])/ABS(zacks_custom_screen_2023_05_31[[#This Row],[EPS0]]), "")</f>
        <v>0.53714285714285714</v>
      </c>
      <c r="Q1446" s="2">
        <f>IFERROR((zacks_custom_screen_2023_05_31[[#This Row],[EPS2]]-zacks_custom_screen_2023_05_31[[#This Row],[EPS1]])/ABS(zacks_custom_screen_2023_05_31[[#This Row],[EPS1]]), "")</f>
        <v>8.5501858736059477E-2</v>
      </c>
      <c r="R1446" s="3">
        <f>IFERROR(zacks_custom_screen_2023_05_31[[#This Row],[Price]]/zacks_custom_screen_2023_05_31[[#This Row],[EPS1]], "")</f>
        <v>12.055762081784387</v>
      </c>
      <c r="S1446" s="3">
        <f>IFERROR(zacks_custom_screen_2023_05_31[[#This Row],[Price]]/zacks_custom_screen_2023_05_31[[#This Row],[EPS2]], "")</f>
        <v>11.106164383561644</v>
      </c>
      <c r="T1446" s="3">
        <f>IFERROR(zacks_custom_screen_2023_05_31[[#This Row],[PE1]]/(zacks_custom_screen_2023_05_31[[#This Row],[EG1]]*100), "")</f>
        <v>0.22444237918215615</v>
      </c>
      <c r="U1446" s="3">
        <f>IFERROR(zacks_custom_screen_2023_05_31[[#This Row],[PE2]]/(zacks_custom_screen_2023_05_31[[#This Row],[EG2]]*100), "")</f>
        <v>1.2989383561643837</v>
      </c>
      <c r="V1446"/>
      <c r="W1446"/>
      <c r="X1446"/>
    </row>
    <row r="1447" spans="2:24" hidden="1" x14ac:dyDescent="0.25">
      <c r="B1447" t="s">
        <v>3026</v>
      </c>
      <c r="C1447">
        <v>23816.32</v>
      </c>
      <c r="D1447" t="s">
        <v>3025</v>
      </c>
      <c r="E1447" t="s">
        <v>13</v>
      </c>
      <c r="F1447" t="s">
        <v>26</v>
      </c>
      <c r="G1447" t="s">
        <v>64</v>
      </c>
      <c r="H1447">
        <v>12</v>
      </c>
      <c r="I1447">
        <v>202212</v>
      </c>
      <c r="J1447" s="1">
        <v>346.52</v>
      </c>
      <c r="K1447" s="1">
        <v>32.5</v>
      </c>
      <c r="L1447" s="1">
        <v>39.700000000000003</v>
      </c>
      <c r="M1447" s="1">
        <v>43.42</v>
      </c>
      <c r="N1447" s="1">
        <f>INDEX(Data!Z:Z,MATCH(zacks_custom_screen_2023_05_31[[#This Row],[Company Name]] &amp; "*", Data!Y:Y,0))</f>
        <v>532310</v>
      </c>
      <c r="O1447" s="1">
        <f>INDEX(Data!AA:AA,MATCH(zacks_custom_screen_2023_05_31[[#This Row],[Company Name]] &amp; "*", Data!Y:Y,0))</f>
        <v>423830</v>
      </c>
      <c r="P1447" s="2">
        <f>IFERROR((zacks_custom_screen_2023_05_31[[#This Row],[EPS1]]-zacks_custom_screen_2023_05_31[[#This Row],[EPS0]])/ABS(zacks_custom_screen_2023_05_31[[#This Row],[EPS0]]), "")</f>
        <v>0.22153846153846163</v>
      </c>
      <c r="Q1447" s="2">
        <f>IFERROR((zacks_custom_screen_2023_05_31[[#This Row],[EPS2]]-zacks_custom_screen_2023_05_31[[#This Row],[EPS1]])/ABS(zacks_custom_screen_2023_05_31[[#This Row],[EPS1]]), "")</f>
        <v>9.3702770780856384E-2</v>
      </c>
      <c r="R1447" s="3">
        <f>IFERROR(zacks_custom_screen_2023_05_31[[#This Row],[Price]]/zacks_custom_screen_2023_05_31[[#This Row],[EPS1]], "")</f>
        <v>8.7284634760705284</v>
      </c>
      <c r="S1447" s="3">
        <f>IFERROR(zacks_custom_screen_2023_05_31[[#This Row],[Price]]/zacks_custom_screen_2023_05_31[[#This Row],[EPS2]], "")</f>
        <v>7.9806540764624589</v>
      </c>
      <c r="T1447" s="3">
        <f>IFERROR(zacks_custom_screen_2023_05_31[[#This Row],[PE1]]/(zacks_custom_screen_2023_05_31[[#This Row],[EG1]]*100), "")</f>
        <v>0.39399314301707228</v>
      </c>
      <c r="U1447" s="3">
        <f>IFERROR(zacks_custom_screen_2023_05_31[[#This Row],[PE2]]/(zacks_custom_screen_2023_05_31[[#This Row],[EG2]]*100), "")</f>
        <v>0.85169883557946169</v>
      </c>
      <c r="V1447"/>
      <c r="W1447"/>
      <c r="X1447"/>
    </row>
    <row r="1448" spans="2:24" hidden="1" x14ac:dyDescent="0.25">
      <c r="B1448" t="s">
        <v>3028</v>
      </c>
      <c r="C1448">
        <v>46999.35</v>
      </c>
      <c r="D1448" t="s">
        <v>3027</v>
      </c>
      <c r="E1448" t="s">
        <v>13</v>
      </c>
      <c r="F1448" t="s">
        <v>37</v>
      </c>
      <c r="G1448" t="s">
        <v>404</v>
      </c>
      <c r="H1448">
        <v>12</v>
      </c>
      <c r="I1448">
        <v>202212</v>
      </c>
      <c r="J1448" s="1">
        <v>30.66</v>
      </c>
      <c r="K1448" s="1">
        <v>4.45</v>
      </c>
      <c r="L1448" s="1">
        <v>4.59</v>
      </c>
      <c r="M1448" s="1">
        <v>4.66</v>
      </c>
      <c r="N1448" s="1" t="e">
        <f>INDEX(Data!Z:Z,MATCH(zacks_custom_screen_2023_05_31[[#This Row],[Company Name]] &amp; "*", Data!Y:Y,0))</f>
        <v>#N/A</v>
      </c>
      <c r="O1448" s="1" t="e">
        <f>INDEX(Data!AA:AA,MATCH(zacks_custom_screen_2023_05_31[[#This Row],[Company Name]] &amp; "*", Data!Y:Y,0))</f>
        <v>#N/A</v>
      </c>
      <c r="P1448" s="2">
        <f>IFERROR((zacks_custom_screen_2023_05_31[[#This Row],[EPS1]]-zacks_custom_screen_2023_05_31[[#This Row],[EPS0]])/ABS(zacks_custom_screen_2023_05_31[[#This Row],[EPS0]]), "")</f>
        <v>3.1460674157303296E-2</v>
      </c>
      <c r="Q1448" s="2">
        <f>IFERROR((zacks_custom_screen_2023_05_31[[#This Row],[EPS2]]-zacks_custom_screen_2023_05_31[[#This Row],[EPS1]])/ABS(zacks_custom_screen_2023_05_31[[#This Row],[EPS1]]), "")</f>
        <v>1.5250544662309431E-2</v>
      </c>
      <c r="R1448" s="3">
        <f>IFERROR(zacks_custom_screen_2023_05_31[[#This Row],[Price]]/zacks_custom_screen_2023_05_31[[#This Row],[EPS1]], "")</f>
        <v>6.6797385620915035</v>
      </c>
      <c r="S1448" s="3">
        <f>IFERROR(zacks_custom_screen_2023_05_31[[#This Row],[Price]]/zacks_custom_screen_2023_05_31[[#This Row],[EPS2]], "")</f>
        <v>6.5793991416309012</v>
      </c>
      <c r="T1448" s="3">
        <f>IFERROR(zacks_custom_screen_2023_05_31[[#This Row],[PE1]]/(zacks_custom_screen_2023_05_31[[#This Row],[EG1]]*100), "")</f>
        <v>2.1232026143790899</v>
      </c>
      <c r="U1448" s="3">
        <f>IFERROR(zacks_custom_screen_2023_05_31[[#This Row],[PE2]]/(zacks_custom_screen_2023_05_31[[#This Row],[EG2]]*100), "")</f>
        <v>4.3142060085836729</v>
      </c>
      <c r="V1448"/>
      <c r="W1448"/>
      <c r="X1448"/>
    </row>
    <row r="1449" spans="2:24" hidden="1" x14ac:dyDescent="0.25">
      <c r="B1449" t="s">
        <v>3030</v>
      </c>
      <c r="C1449">
        <v>9427.08</v>
      </c>
      <c r="D1449" t="s">
        <v>3029</v>
      </c>
      <c r="E1449" t="s">
        <v>13</v>
      </c>
      <c r="F1449" t="s">
        <v>51</v>
      </c>
      <c r="G1449" t="s">
        <v>308</v>
      </c>
      <c r="H1449">
        <v>12</v>
      </c>
      <c r="I1449">
        <v>202212</v>
      </c>
      <c r="J1449" s="1">
        <v>40.229999999999997</v>
      </c>
      <c r="K1449" s="1">
        <v>2.14</v>
      </c>
      <c r="L1449" s="1">
        <v>2.59</v>
      </c>
      <c r="M1449" s="1">
        <v>3.23</v>
      </c>
      <c r="N1449" s="1">
        <f>INDEX(Data!Z:Z,MATCH(zacks_custom_screen_2023_05_31[[#This Row],[Company Name]] &amp; "*", Data!Y:Y,0))</f>
        <v>424470</v>
      </c>
      <c r="O1449" s="1">
        <f>INDEX(Data!AA:AA,MATCH(zacks_custom_screen_2023_05_31[[#This Row],[Company Name]] &amp; "*", Data!Y:Y,0))</f>
        <v>424420</v>
      </c>
      <c r="P1449" s="2">
        <f>IFERROR((zacks_custom_screen_2023_05_31[[#This Row],[EPS1]]-zacks_custom_screen_2023_05_31[[#This Row],[EPS0]])/ABS(zacks_custom_screen_2023_05_31[[#This Row],[EPS0]]), "")</f>
        <v>0.21028037383177556</v>
      </c>
      <c r="Q1449" s="2">
        <f>IFERROR((zacks_custom_screen_2023_05_31[[#This Row],[EPS2]]-zacks_custom_screen_2023_05_31[[#This Row],[EPS1]])/ABS(zacks_custom_screen_2023_05_31[[#This Row],[EPS1]]), "")</f>
        <v>0.24710424710424717</v>
      </c>
      <c r="R1449" s="3">
        <f>IFERROR(zacks_custom_screen_2023_05_31[[#This Row],[Price]]/zacks_custom_screen_2023_05_31[[#This Row],[EPS1]], "")</f>
        <v>15.532818532818533</v>
      </c>
      <c r="S1449" s="3">
        <f>IFERROR(zacks_custom_screen_2023_05_31[[#This Row],[Price]]/zacks_custom_screen_2023_05_31[[#This Row],[EPS2]], "")</f>
        <v>12.455108359133126</v>
      </c>
      <c r="T1449" s="3">
        <f>IFERROR(zacks_custom_screen_2023_05_31[[#This Row],[PE1]]/(zacks_custom_screen_2023_05_31[[#This Row],[EG1]]*100), "")</f>
        <v>0.7386718146718152</v>
      </c>
      <c r="U1449" s="3">
        <f>IFERROR(zacks_custom_screen_2023_05_31[[#This Row],[PE2]]/(zacks_custom_screen_2023_05_31[[#This Row],[EG2]]*100), "")</f>
        <v>0.50404266640866857</v>
      </c>
      <c r="V1449"/>
      <c r="W1449"/>
      <c r="X1449"/>
    </row>
    <row r="1450" spans="2:24" hidden="1" x14ac:dyDescent="0.25">
      <c r="B1450" t="s">
        <v>3032</v>
      </c>
      <c r="C1450">
        <v>9612.44</v>
      </c>
      <c r="D1450" t="s">
        <v>3031</v>
      </c>
      <c r="E1450" t="s">
        <v>22</v>
      </c>
      <c r="F1450" t="s">
        <v>41</v>
      </c>
      <c r="G1450" t="s">
        <v>317</v>
      </c>
      <c r="H1450">
        <v>12</v>
      </c>
      <c r="I1450">
        <v>202212</v>
      </c>
      <c r="J1450" s="1">
        <v>205.19</v>
      </c>
      <c r="K1450" s="1">
        <v>15</v>
      </c>
      <c r="L1450" s="1">
        <v>18.16</v>
      </c>
      <c r="M1450" s="1">
        <v>20</v>
      </c>
      <c r="N1450" s="1" t="e">
        <f>INDEX(Data!Z:Z,MATCH(zacks_custom_screen_2023_05_31[[#This Row],[Company Name]] &amp; "*", Data!Y:Y,0))</f>
        <v>#N/A</v>
      </c>
      <c r="O1450" s="1" t="e">
        <f>INDEX(Data!AA:AA,MATCH(zacks_custom_screen_2023_05_31[[#This Row],[Company Name]] &amp; "*", Data!Y:Y,0))</f>
        <v>#N/A</v>
      </c>
      <c r="P1450" s="2">
        <f>IFERROR((zacks_custom_screen_2023_05_31[[#This Row],[EPS1]]-zacks_custom_screen_2023_05_31[[#This Row],[EPS0]])/ABS(zacks_custom_screen_2023_05_31[[#This Row],[EPS0]]), "")</f>
        <v>0.21066666666666667</v>
      </c>
      <c r="Q1450" s="2">
        <f>IFERROR((zacks_custom_screen_2023_05_31[[#This Row],[EPS2]]-zacks_custom_screen_2023_05_31[[#This Row],[EPS1]])/ABS(zacks_custom_screen_2023_05_31[[#This Row],[EPS1]]), "")</f>
        <v>0.1013215859030837</v>
      </c>
      <c r="R1450" s="3">
        <f>IFERROR(zacks_custom_screen_2023_05_31[[#This Row],[Price]]/zacks_custom_screen_2023_05_31[[#This Row],[EPS1]], "")</f>
        <v>11.299008810572687</v>
      </c>
      <c r="S1450" s="3">
        <f>IFERROR(zacks_custom_screen_2023_05_31[[#This Row],[Price]]/zacks_custom_screen_2023_05_31[[#This Row],[EPS2]], "")</f>
        <v>10.259499999999999</v>
      </c>
      <c r="T1450" s="3">
        <f>IFERROR(zacks_custom_screen_2023_05_31[[#This Row],[PE1]]/(zacks_custom_screen_2023_05_31[[#This Row],[EG1]]*100), "")</f>
        <v>0.53634535493224778</v>
      </c>
      <c r="U1450" s="3">
        <f>IFERROR(zacks_custom_screen_2023_05_31[[#This Row],[PE2]]/(zacks_custom_screen_2023_05_31[[#This Row],[EG2]]*100), "")</f>
        <v>1.0125680434782609</v>
      </c>
      <c r="V1450"/>
      <c r="W1450"/>
      <c r="X1450"/>
    </row>
    <row r="1451" spans="2:24" hidden="1" x14ac:dyDescent="0.25">
      <c r="B1451" t="s">
        <v>3034</v>
      </c>
      <c r="C1451">
        <v>415201.97</v>
      </c>
      <c r="D1451" t="s">
        <v>3033</v>
      </c>
      <c r="E1451" t="s">
        <v>13</v>
      </c>
      <c r="F1451" t="s">
        <v>85</v>
      </c>
      <c r="G1451" t="s">
        <v>985</v>
      </c>
      <c r="H1451">
        <v>9</v>
      </c>
      <c r="I1451">
        <v>202209</v>
      </c>
      <c r="J1451" s="1">
        <v>221.64</v>
      </c>
      <c r="K1451" s="1">
        <v>7.5</v>
      </c>
      <c r="L1451" s="1">
        <v>8.58</v>
      </c>
      <c r="M1451" s="1">
        <v>9.68</v>
      </c>
      <c r="N1451" s="1">
        <f>INDEX(Data!Z:Z,MATCH(zacks_custom_screen_2023_05_31[[#This Row],[Company Name]] &amp; "*", Data!Y:Y,0))</f>
        <v>511199</v>
      </c>
      <c r="O1451" s="1">
        <f>INDEX(Data!AA:AA,MATCH(zacks_custom_screen_2023_05_31[[#This Row],[Company Name]] &amp; "*", Data!Y:Y,0))</f>
        <v>323111</v>
      </c>
      <c r="P1451" s="2">
        <f>IFERROR((zacks_custom_screen_2023_05_31[[#This Row],[EPS1]]-zacks_custom_screen_2023_05_31[[#This Row],[EPS0]])/ABS(zacks_custom_screen_2023_05_31[[#This Row],[EPS0]]), "")</f>
        <v>0.14400000000000002</v>
      </c>
      <c r="Q1451" s="2">
        <f>IFERROR((zacks_custom_screen_2023_05_31[[#This Row],[EPS2]]-zacks_custom_screen_2023_05_31[[#This Row],[EPS1]])/ABS(zacks_custom_screen_2023_05_31[[#This Row],[EPS1]]), "")</f>
        <v>0.12820512820512817</v>
      </c>
      <c r="R1451" s="3">
        <f>IFERROR(zacks_custom_screen_2023_05_31[[#This Row],[Price]]/zacks_custom_screen_2023_05_31[[#This Row],[EPS1]], "")</f>
        <v>25.83216783216783</v>
      </c>
      <c r="S1451" s="3">
        <f>IFERROR(zacks_custom_screen_2023_05_31[[#This Row],[Price]]/zacks_custom_screen_2023_05_31[[#This Row],[EPS2]], "")</f>
        <v>22.896694214876032</v>
      </c>
      <c r="T1451" s="3">
        <f>IFERROR(zacks_custom_screen_2023_05_31[[#This Row],[PE1]]/(zacks_custom_screen_2023_05_31[[#This Row],[EG1]]*100), "")</f>
        <v>1.7939005439005435</v>
      </c>
      <c r="U1451" s="3">
        <f>IFERROR(zacks_custom_screen_2023_05_31[[#This Row],[PE2]]/(zacks_custom_screen_2023_05_31[[#This Row],[EG2]]*100), "")</f>
        <v>1.7859421487603311</v>
      </c>
      <c r="V1451"/>
      <c r="W1451"/>
      <c r="X1451"/>
    </row>
    <row r="1452" spans="2:24" hidden="1" x14ac:dyDescent="0.25">
      <c r="B1452" t="s">
        <v>3036</v>
      </c>
      <c r="C1452">
        <v>4586.3900000000003</v>
      </c>
      <c r="D1452" t="s">
        <v>3035</v>
      </c>
      <c r="E1452" t="s">
        <v>13</v>
      </c>
      <c r="F1452" t="s">
        <v>330</v>
      </c>
      <c r="G1452" t="s">
        <v>707</v>
      </c>
      <c r="H1452">
        <v>12</v>
      </c>
      <c r="I1452">
        <v>202212</v>
      </c>
      <c r="J1452" s="1">
        <v>124.6</v>
      </c>
      <c r="K1452" s="1">
        <v>10.26</v>
      </c>
      <c r="L1452" s="1">
        <v>11.16</v>
      </c>
      <c r="M1452" s="1">
        <v>11.99</v>
      </c>
      <c r="N1452" s="1" t="e">
        <f>INDEX(Data!Z:Z,MATCH(zacks_custom_screen_2023_05_31[[#This Row],[Company Name]] &amp; "*", Data!Y:Y,0))</f>
        <v>#N/A</v>
      </c>
      <c r="O1452" s="1" t="e">
        <f>INDEX(Data!AA:AA,MATCH(zacks_custom_screen_2023_05_31[[#This Row],[Company Name]] &amp; "*", Data!Y:Y,0))</f>
        <v>#N/A</v>
      </c>
      <c r="P1452" s="2">
        <f>IFERROR((zacks_custom_screen_2023_05_31[[#This Row],[EPS1]]-zacks_custom_screen_2023_05_31[[#This Row],[EPS0]])/ABS(zacks_custom_screen_2023_05_31[[#This Row],[EPS0]]), "")</f>
        <v>8.7719298245614072E-2</v>
      </c>
      <c r="Q1452" s="2">
        <f>IFERROR((zacks_custom_screen_2023_05_31[[#This Row],[EPS2]]-zacks_custom_screen_2023_05_31[[#This Row],[EPS1]])/ABS(zacks_custom_screen_2023_05_31[[#This Row],[EPS1]]), "")</f>
        <v>7.4372759856630832E-2</v>
      </c>
      <c r="R1452" s="3">
        <f>IFERROR(zacks_custom_screen_2023_05_31[[#This Row],[Price]]/zacks_custom_screen_2023_05_31[[#This Row],[EPS1]], "")</f>
        <v>11.164874551971325</v>
      </c>
      <c r="S1452" s="3">
        <f>IFERROR(zacks_custom_screen_2023_05_31[[#This Row],[Price]]/zacks_custom_screen_2023_05_31[[#This Row],[EPS2]], "")</f>
        <v>10.391993327773143</v>
      </c>
      <c r="T1452" s="3">
        <f>IFERROR(zacks_custom_screen_2023_05_31[[#This Row],[PE1]]/(zacks_custom_screen_2023_05_31[[#This Row],[EG1]]*100), "")</f>
        <v>1.2727956989247304</v>
      </c>
      <c r="U1452" s="3">
        <f>IFERROR(zacks_custom_screen_2023_05_31[[#This Row],[PE2]]/(zacks_custom_screen_2023_05_31[[#This Row],[EG2]]*100), "")</f>
        <v>1.3972848859993767</v>
      </c>
      <c r="V1452"/>
      <c r="W1452"/>
      <c r="X1452"/>
    </row>
    <row r="1453" spans="2:24" hidden="1" x14ac:dyDescent="0.25">
      <c r="B1453" t="s">
        <v>3038</v>
      </c>
      <c r="C1453">
        <v>4555.2299999999996</v>
      </c>
      <c r="D1453" t="s">
        <v>3037</v>
      </c>
      <c r="E1453" t="s">
        <v>13</v>
      </c>
      <c r="F1453" t="s">
        <v>223</v>
      </c>
      <c r="G1453" t="s">
        <v>1508</v>
      </c>
      <c r="H1453">
        <v>12</v>
      </c>
      <c r="I1453">
        <v>202212</v>
      </c>
      <c r="J1453" s="1">
        <v>60.59</v>
      </c>
      <c r="K1453" s="1">
        <v>1</v>
      </c>
      <c r="N1453" s="1" t="e">
        <f>INDEX(Data!Z:Z,MATCH(zacks_custom_screen_2023_05_31[[#This Row],[Company Name]] &amp; "*", Data!Y:Y,0))</f>
        <v>#N/A</v>
      </c>
      <c r="O1453" s="1" t="e">
        <f>INDEX(Data!AA:AA,MATCH(zacks_custom_screen_2023_05_31[[#This Row],[Company Name]] &amp; "*", Data!Y:Y,0))</f>
        <v>#N/A</v>
      </c>
      <c r="P1453" s="2">
        <f>IFERROR((zacks_custom_screen_2023_05_31[[#This Row],[EPS1]]-zacks_custom_screen_2023_05_31[[#This Row],[EPS0]])/ABS(zacks_custom_screen_2023_05_31[[#This Row],[EPS0]]), "")</f>
        <v>-1</v>
      </c>
      <c r="Q1453" s="2" t="str">
        <f>IFERROR((zacks_custom_screen_2023_05_31[[#This Row],[EPS2]]-zacks_custom_screen_2023_05_31[[#This Row],[EPS1]])/ABS(zacks_custom_screen_2023_05_31[[#This Row],[EPS1]]), "")</f>
        <v/>
      </c>
      <c r="R1453" s="3" t="str">
        <f>IFERROR(zacks_custom_screen_2023_05_31[[#This Row],[Price]]/zacks_custom_screen_2023_05_31[[#This Row],[EPS1]], "")</f>
        <v/>
      </c>
      <c r="S1453" s="3" t="str">
        <f>IFERROR(zacks_custom_screen_2023_05_31[[#This Row],[Price]]/zacks_custom_screen_2023_05_31[[#This Row],[EPS2]], "")</f>
        <v/>
      </c>
      <c r="T1453" s="3" t="str">
        <f>IFERROR(zacks_custom_screen_2023_05_31[[#This Row],[PE1]]/(zacks_custom_screen_2023_05_31[[#This Row],[EG1]]*100), "")</f>
        <v/>
      </c>
      <c r="U1453" s="3" t="str">
        <f>IFERROR(zacks_custom_screen_2023_05_31[[#This Row],[PE2]]/(zacks_custom_screen_2023_05_31[[#This Row],[EG2]]*100), "")</f>
        <v/>
      </c>
      <c r="V1453"/>
      <c r="W1453"/>
      <c r="X1453"/>
    </row>
    <row r="1454" spans="2:24" hidden="1" x14ac:dyDescent="0.25">
      <c r="B1454" t="s">
        <v>3039</v>
      </c>
      <c r="C1454">
        <v>57204.09</v>
      </c>
      <c r="D1454" t="s">
        <v>3039</v>
      </c>
      <c r="E1454" t="s">
        <v>13</v>
      </c>
      <c r="F1454" t="s">
        <v>130</v>
      </c>
      <c r="G1454" t="s">
        <v>3040</v>
      </c>
      <c r="H1454">
        <v>12</v>
      </c>
      <c r="I1454">
        <v>202212</v>
      </c>
      <c r="J1454" s="1">
        <v>12.76</v>
      </c>
      <c r="K1454" s="1">
        <v>3.61</v>
      </c>
      <c r="L1454" s="1">
        <v>2.65</v>
      </c>
      <c r="M1454" s="1">
        <v>2.3199999999999998</v>
      </c>
      <c r="N1454" s="1">
        <f>INDEX(Data!Z:Z,MATCH(zacks_custom_screen_2023_05_31[[#This Row],[Company Name]] &amp; "*", Data!Y:Y,0))</f>
        <v>336320</v>
      </c>
      <c r="O1454" s="1">
        <f>INDEX(Data!AA:AA,MATCH(zacks_custom_screen_2023_05_31[[#This Row],[Company Name]] &amp; "*", Data!Y:Y,0))</f>
        <v>0</v>
      </c>
      <c r="P1454" s="2">
        <f>IFERROR((zacks_custom_screen_2023_05_31[[#This Row],[EPS1]]-zacks_custom_screen_2023_05_31[[#This Row],[EPS0]])/ABS(zacks_custom_screen_2023_05_31[[#This Row],[EPS0]]), "")</f>
        <v>-0.26592797783933519</v>
      </c>
      <c r="Q1454" s="2">
        <f>IFERROR((zacks_custom_screen_2023_05_31[[#This Row],[EPS2]]-zacks_custom_screen_2023_05_31[[#This Row],[EPS1]])/ABS(zacks_custom_screen_2023_05_31[[#This Row],[EPS1]]), "")</f>
        <v>-0.12452830188679248</v>
      </c>
      <c r="R1454" s="3">
        <f>IFERROR(zacks_custom_screen_2023_05_31[[#This Row],[Price]]/zacks_custom_screen_2023_05_31[[#This Row],[EPS1]], "")</f>
        <v>4.8150943396226413</v>
      </c>
      <c r="S1454" s="3">
        <f>IFERROR(zacks_custom_screen_2023_05_31[[#This Row],[Price]]/zacks_custom_screen_2023_05_31[[#This Row],[EPS2]], "")</f>
        <v>5.5</v>
      </c>
      <c r="T1454" s="3">
        <f>IFERROR(zacks_custom_screen_2023_05_31[[#This Row],[PE1]]/(zacks_custom_screen_2023_05_31[[#This Row],[EG1]]*100), "")</f>
        <v>-0.18106761006289307</v>
      </c>
      <c r="U1454" s="3">
        <f>IFERROR(zacks_custom_screen_2023_05_31[[#This Row],[PE2]]/(zacks_custom_screen_2023_05_31[[#This Row],[EG2]]*100), "")</f>
        <v>-0.44166666666666654</v>
      </c>
      <c r="V1454"/>
      <c r="W1454"/>
      <c r="X1454"/>
    </row>
    <row r="1455" spans="2:24" hidden="1" x14ac:dyDescent="0.25">
      <c r="B1455" t="s">
        <v>3042</v>
      </c>
      <c r="C1455">
        <v>3897.77</v>
      </c>
      <c r="D1455" t="s">
        <v>3041</v>
      </c>
      <c r="E1455" t="s">
        <v>22</v>
      </c>
      <c r="F1455" t="s">
        <v>107</v>
      </c>
      <c r="G1455" t="s">
        <v>108</v>
      </c>
      <c r="H1455">
        <v>12</v>
      </c>
      <c r="I1455">
        <v>202212</v>
      </c>
      <c r="J1455" s="1">
        <v>137.49</v>
      </c>
      <c r="K1455" s="1">
        <v>5.33</v>
      </c>
      <c r="L1455" s="1">
        <v>6.76</v>
      </c>
      <c r="M1455" s="1">
        <v>9.6199999999999992</v>
      </c>
      <c r="N1455" s="1" t="e">
        <f>INDEX(Data!Z:Z,MATCH(zacks_custom_screen_2023_05_31[[#This Row],[Company Name]] &amp; "*", Data!Y:Y,0))</f>
        <v>#N/A</v>
      </c>
      <c r="O1455" s="1" t="e">
        <f>INDEX(Data!AA:AA,MATCH(zacks_custom_screen_2023_05_31[[#This Row],[Company Name]] &amp; "*", Data!Y:Y,0))</f>
        <v>#N/A</v>
      </c>
      <c r="P1455" s="2">
        <f>IFERROR((zacks_custom_screen_2023_05_31[[#This Row],[EPS1]]-zacks_custom_screen_2023_05_31[[#This Row],[EPS0]])/ABS(zacks_custom_screen_2023_05_31[[#This Row],[EPS0]]), "")</f>
        <v>0.26829268292682923</v>
      </c>
      <c r="Q1455" s="2">
        <f>IFERROR((zacks_custom_screen_2023_05_31[[#This Row],[EPS2]]-zacks_custom_screen_2023_05_31[[#This Row],[EPS1]])/ABS(zacks_custom_screen_2023_05_31[[#This Row],[EPS1]]), "")</f>
        <v>0.42307692307692302</v>
      </c>
      <c r="R1455" s="3">
        <f>IFERROR(zacks_custom_screen_2023_05_31[[#This Row],[Price]]/zacks_custom_screen_2023_05_31[[#This Row],[EPS1]], "")</f>
        <v>20.338757396449704</v>
      </c>
      <c r="S1455" s="3">
        <f>IFERROR(zacks_custom_screen_2023_05_31[[#This Row],[Price]]/zacks_custom_screen_2023_05_31[[#This Row],[EPS2]], "")</f>
        <v>14.292099792099794</v>
      </c>
      <c r="T1455" s="3">
        <f>IFERROR(zacks_custom_screen_2023_05_31[[#This Row],[PE1]]/(zacks_custom_screen_2023_05_31[[#This Row],[EG1]]*100), "")</f>
        <v>0.75808095750403459</v>
      </c>
      <c r="U1455" s="3">
        <f>IFERROR(zacks_custom_screen_2023_05_31[[#This Row],[PE2]]/(zacks_custom_screen_2023_05_31[[#This Row],[EG2]]*100), "")</f>
        <v>0.33781326781326793</v>
      </c>
      <c r="V1455"/>
      <c r="W1455"/>
      <c r="X1455"/>
    </row>
    <row r="1456" spans="2:24" hidden="1" x14ac:dyDescent="0.25">
      <c r="B1456" t="s">
        <v>3044</v>
      </c>
      <c r="C1456">
        <v>26153.919999999998</v>
      </c>
      <c r="D1456" t="s">
        <v>3043</v>
      </c>
      <c r="E1456" t="s">
        <v>13</v>
      </c>
      <c r="F1456" t="s">
        <v>14</v>
      </c>
      <c r="G1456" t="s">
        <v>201</v>
      </c>
      <c r="H1456">
        <v>1</v>
      </c>
      <c r="I1456">
        <v>202301</v>
      </c>
      <c r="J1456" s="1">
        <v>163.66</v>
      </c>
      <c r="K1456" s="1">
        <v>4.28</v>
      </c>
      <c r="L1456" s="1">
        <v>4.32</v>
      </c>
      <c r="M1456" s="1">
        <v>5.2</v>
      </c>
      <c r="N1456" s="1" t="e">
        <f>INDEX(Data!Z:Z,MATCH(zacks_custom_screen_2023_05_31[[#This Row],[Company Name]] &amp; "*", Data!Y:Y,0))</f>
        <v>#N/A</v>
      </c>
      <c r="O1456" s="1" t="e">
        <f>INDEX(Data!AA:AA,MATCH(zacks_custom_screen_2023_05_31[[#This Row],[Company Name]] &amp; "*", Data!Y:Y,0))</f>
        <v>#N/A</v>
      </c>
      <c r="P1456" s="2">
        <f>IFERROR((zacks_custom_screen_2023_05_31[[#This Row],[EPS1]]-zacks_custom_screen_2023_05_31[[#This Row],[EPS0]])/ABS(zacks_custom_screen_2023_05_31[[#This Row],[EPS0]]), "")</f>
        <v>9.3457943925233725E-3</v>
      </c>
      <c r="Q1456" s="2">
        <f>IFERROR((zacks_custom_screen_2023_05_31[[#This Row],[EPS2]]-zacks_custom_screen_2023_05_31[[#This Row],[EPS1]])/ABS(zacks_custom_screen_2023_05_31[[#This Row],[EPS1]]), "")</f>
        <v>0.20370370370370366</v>
      </c>
      <c r="R1456" s="3">
        <f>IFERROR(zacks_custom_screen_2023_05_31[[#This Row],[Price]]/zacks_custom_screen_2023_05_31[[#This Row],[EPS1]], "")</f>
        <v>37.88425925925926</v>
      </c>
      <c r="S1456" s="3">
        <f>IFERROR(zacks_custom_screen_2023_05_31[[#This Row],[Price]]/zacks_custom_screen_2023_05_31[[#This Row],[EPS2]], "")</f>
        <v>31.473076923076921</v>
      </c>
      <c r="T1456" s="3">
        <f>IFERROR(zacks_custom_screen_2023_05_31[[#This Row],[PE1]]/(zacks_custom_screen_2023_05_31[[#This Row],[EG1]]*100), "")</f>
        <v>40.536157407407373</v>
      </c>
      <c r="U1456" s="3">
        <f>IFERROR(zacks_custom_screen_2023_05_31[[#This Row],[PE2]]/(zacks_custom_screen_2023_05_31[[#This Row],[EG2]]*100), "")</f>
        <v>1.5450419580419581</v>
      </c>
      <c r="V1456"/>
      <c r="W1456"/>
      <c r="X1456"/>
    </row>
    <row r="1457" spans="2:24" x14ac:dyDescent="0.25">
      <c r="B1457" t="s">
        <v>1661</v>
      </c>
      <c r="C1457">
        <v>27072.69</v>
      </c>
      <c r="D1457" t="s">
        <v>1660</v>
      </c>
      <c r="E1457" t="s">
        <v>13</v>
      </c>
      <c r="F1457" t="s">
        <v>85</v>
      </c>
      <c r="G1457" t="s">
        <v>86</v>
      </c>
      <c r="H1457">
        <v>12</v>
      </c>
      <c r="I1457">
        <v>202212</v>
      </c>
      <c r="J1457" s="1">
        <v>342.51</v>
      </c>
      <c r="K1457" s="1">
        <v>11.27</v>
      </c>
      <c r="L1457" s="1">
        <v>10.050000000000001</v>
      </c>
      <c r="M1457" s="1">
        <v>11.33</v>
      </c>
      <c r="N1457" s="1">
        <f>INDEX(Data!Z:Z,MATCH(zacks_custom_screen_2023_05_31[[#This Row],[Company Name]] &amp; "*", Data!Y:Y,0))</f>
        <v>541910</v>
      </c>
      <c r="O1457" s="1">
        <f>INDEX(Data!AA:AA,MATCH(zacks_custom_screen_2023_05_31[[#This Row],[Company Name]] &amp; "*", Data!Y:Y,0))</f>
        <v>541611</v>
      </c>
      <c r="P1457" s="2">
        <f>IFERROR((zacks_custom_screen_2023_05_31[[#This Row],[EPS1]]-zacks_custom_screen_2023_05_31[[#This Row],[EPS0]])/ABS(zacks_custom_screen_2023_05_31[[#This Row],[EPS0]]), "")</f>
        <v>-0.10825199645075412</v>
      </c>
      <c r="Q1457" s="2">
        <f>IFERROR((zacks_custom_screen_2023_05_31[[#This Row],[EPS2]]-zacks_custom_screen_2023_05_31[[#This Row],[EPS1]])/ABS(zacks_custom_screen_2023_05_31[[#This Row],[EPS1]]), "")</f>
        <v>0.12736318407960193</v>
      </c>
      <c r="R1457" s="3">
        <f>IFERROR(zacks_custom_screen_2023_05_31[[#This Row],[Price]]/zacks_custom_screen_2023_05_31[[#This Row],[EPS1]], "")</f>
        <v>34.080597014925367</v>
      </c>
      <c r="S1457" s="3">
        <f>IFERROR(zacks_custom_screen_2023_05_31[[#This Row],[Price]]/zacks_custom_screen_2023_05_31[[#This Row],[EPS2]], "")</f>
        <v>30.23036187113857</v>
      </c>
      <c r="T1457" s="3">
        <f>IFERROR(zacks_custom_screen_2023_05_31[[#This Row],[PE1]]/(zacks_custom_screen_2023_05_31[[#This Row],[EG1]]*100), "")</f>
        <v>-3.1482649865426988</v>
      </c>
      <c r="U1457" s="3">
        <f>IFERROR(zacks_custom_screen_2023_05_31[[#This Row],[PE2]]/(zacks_custom_screen_2023_05_31[[#This Row],[EG2]]*100), "")</f>
        <v>2.3735557562886154</v>
      </c>
      <c r="V1457"/>
      <c r="W1457"/>
      <c r="X1457"/>
    </row>
    <row r="1458" spans="2:24" hidden="1" x14ac:dyDescent="0.25">
      <c r="B1458" t="s">
        <v>3048</v>
      </c>
      <c r="C1458">
        <v>6832.95</v>
      </c>
      <c r="D1458" t="s">
        <v>3047</v>
      </c>
      <c r="E1458" t="s">
        <v>13</v>
      </c>
      <c r="F1458" t="s">
        <v>330</v>
      </c>
      <c r="G1458" t="s">
        <v>806</v>
      </c>
      <c r="H1458">
        <v>3</v>
      </c>
      <c r="I1458">
        <v>202303</v>
      </c>
      <c r="J1458" s="1">
        <v>17.579999999999998</v>
      </c>
      <c r="K1458" s="1">
        <v>2.1</v>
      </c>
      <c r="L1458" s="1">
        <v>2.12</v>
      </c>
      <c r="M1458" s="1">
        <v>2.52</v>
      </c>
      <c r="N1458" s="1" t="e">
        <f>INDEX(Data!Z:Z,MATCH(zacks_custom_screen_2023_05_31[[#This Row],[Company Name]] &amp; "*", Data!Y:Y,0))</f>
        <v>#N/A</v>
      </c>
      <c r="O1458" s="1" t="e">
        <f>INDEX(Data!AA:AA,MATCH(zacks_custom_screen_2023_05_31[[#This Row],[Company Name]] &amp; "*", Data!Y:Y,0))</f>
        <v>#N/A</v>
      </c>
      <c r="P1458" s="2">
        <f>IFERROR((zacks_custom_screen_2023_05_31[[#This Row],[EPS1]]-zacks_custom_screen_2023_05_31[[#This Row],[EPS0]])/ABS(zacks_custom_screen_2023_05_31[[#This Row],[EPS0]]), "")</f>
        <v>9.5238095238095316E-3</v>
      </c>
      <c r="Q1458" s="2">
        <f>IFERROR((zacks_custom_screen_2023_05_31[[#This Row],[EPS2]]-zacks_custom_screen_2023_05_31[[#This Row],[EPS1]])/ABS(zacks_custom_screen_2023_05_31[[#This Row],[EPS1]]), "")</f>
        <v>0.18867924528301883</v>
      </c>
      <c r="R1458" s="3">
        <f>IFERROR(zacks_custom_screen_2023_05_31[[#This Row],[Price]]/zacks_custom_screen_2023_05_31[[#This Row],[EPS1]], "")</f>
        <v>8.2924528301886777</v>
      </c>
      <c r="S1458" s="3">
        <f>IFERROR(zacks_custom_screen_2023_05_31[[#This Row],[Price]]/zacks_custom_screen_2023_05_31[[#This Row],[EPS2]], "")</f>
        <v>6.9761904761904754</v>
      </c>
      <c r="T1458" s="3">
        <f>IFERROR(zacks_custom_screen_2023_05_31[[#This Row],[PE1]]/(zacks_custom_screen_2023_05_31[[#This Row],[EG1]]*100), "")</f>
        <v>8.7070754716981043</v>
      </c>
      <c r="U1458" s="3">
        <f>IFERROR(zacks_custom_screen_2023_05_31[[#This Row],[PE2]]/(zacks_custom_screen_2023_05_31[[#This Row],[EG2]]*100), "")</f>
        <v>0.36973809523809525</v>
      </c>
      <c r="V1458"/>
      <c r="W1458"/>
      <c r="X1458"/>
    </row>
    <row r="1459" spans="2:24" hidden="1" x14ac:dyDescent="0.25">
      <c r="B1459" t="s">
        <v>3049</v>
      </c>
      <c r="C1459">
        <v>7616.91</v>
      </c>
      <c r="D1459" t="s">
        <v>90</v>
      </c>
      <c r="E1459" t="s">
        <v>13</v>
      </c>
      <c r="F1459" t="s">
        <v>37</v>
      </c>
      <c r="G1459" t="s">
        <v>92</v>
      </c>
      <c r="H1459">
        <v>12</v>
      </c>
      <c r="I1459">
        <v>202212</v>
      </c>
      <c r="J1459" s="1">
        <v>77.489999999999995</v>
      </c>
      <c r="K1459" s="1"/>
      <c r="N1459" s="1" t="str">
        <f>INDEX(Data!Z:Z,MATCH(zacks_custom_screen_2023_05_31[[#This Row],[Company Name]] &amp; "*", Data!Y:Y,0))</f>
        <v>Naics1</v>
      </c>
      <c r="O1459" s="1" t="str">
        <f>INDEX(Data!AA:AA,MATCH(zacks_custom_screen_2023_05_31[[#This Row],[Company Name]] &amp; "*", Data!Y:Y,0))</f>
        <v>Nacis2</v>
      </c>
      <c r="P1459" s="2" t="str">
        <f>IFERROR((zacks_custom_screen_2023_05_31[[#This Row],[EPS1]]-zacks_custom_screen_2023_05_31[[#This Row],[EPS0]])/ABS(zacks_custom_screen_2023_05_31[[#This Row],[EPS0]]), "")</f>
        <v/>
      </c>
      <c r="Q1459" s="2" t="str">
        <f>IFERROR((zacks_custom_screen_2023_05_31[[#This Row],[EPS2]]-zacks_custom_screen_2023_05_31[[#This Row],[EPS1]])/ABS(zacks_custom_screen_2023_05_31[[#This Row],[EPS1]]), "")</f>
        <v/>
      </c>
      <c r="R1459" s="3" t="str">
        <f>IFERROR(zacks_custom_screen_2023_05_31[[#This Row],[Price]]/zacks_custom_screen_2023_05_31[[#This Row],[EPS1]], "")</f>
        <v/>
      </c>
      <c r="S1459" s="3" t="str">
        <f>IFERROR(zacks_custom_screen_2023_05_31[[#This Row],[Price]]/zacks_custom_screen_2023_05_31[[#This Row],[EPS2]], "")</f>
        <v/>
      </c>
      <c r="T1459" s="3" t="str">
        <f>IFERROR(zacks_custom_screen_2023_05_31[[#This Row],[PE1]]/(zacks_custom_screen_2023_05_31[[#This Row],[EG1]]*100), "")</f>
        <v/>
      </c>
      <c r="U1459" s="3" t="str">
        <f>IFERROR(zacks_custom_screen_2023_05_31[[#This Row],[PE2]]/(zacks_custom_screen_2023_05_31[[#This Row],[EG2]]*100), "")</f>
        <v/>
      </c>
      <c r="V1459"/>
      <c r="W1459"/>
      <c r="X1459"/>
    </row>
    <row r="1460" spans="2:24" hidden="1" x14ac:dyDescent="0.25">
      <c r="B1460" t="s">
        <v>3051</v>
      </c>
      <c r="C1460">
        <v>30649.360000000001</v>
      </c>
      <c r="D1460" t="s">
        <v>3050</v>
      </c>
      <c r="E1460" t="s">
        <v>13</v>
      </c>
      <c r="F1460" t="s">
        <v>37</v>
      </c>
      <c r="G1460" t="s">
        <v>250</v>
      </c>
      <c r="H1460">
        <v>12</v>
      </c>
      <c r="I1460">
        <v>202212</v>
      </c>
      <c r="J1460" s="1">
        <v>30.52</v>
      </c>
      <c r="K1460" s="1">
        <v>1.93</v>
      </c>
      <c r="L1460" s="1">
        <v>2.13</v>
      </c>
      <c r="M1460" s="1">
        <v>2.21</v>
      </c>
      <c r="N1460" s="1" t="e">
        <f>INDEX(Data!Z:Z,MATCH(zacks_custom_screen_2023_05_31[[#This Row],[Company Name]] &amp; "*", Data!Y:Y,0))</f>
        <v>#N/A</v>
      </c>
      <c r="O1460" s="1" t="e">
        <f>INDEX(Data!AA:AA,MATCH(zacks_custom_screen_2023_05_31[[#This Row],[Company Name]] &amp; "*", Data!Y:Y,0))</f>
        <v>#N/A</v>
      </c>
      <c r="P1460" s="2">
        <f>IFERROR((zacks_custom_screen_2023_05_31[[#This Row],[EPS1]]-zacks_custom_screen_2023_05_31[[#This Row],[EPS0]])/ABS(zacks_custom_screen_2023_05_31[[#This Row],[EPS0]]), "")</f>
        <v>0.10362694300518133</v>
      </c>
      <c r="Q1460" s="2">
        <f>IFERROR((zacks_custom_screen_2023_05_31[[#This Row],[EPS2]]-zacks_custom_screen_2023_05_31[[#This Row],[EPS1]])/ABS(zacks_custom_screen_2023_05_31[[#This Row],[EPS1]]), "")</f>
        <v>3.7558685446009425E-2</v>
      </c>
      <c r="R1460" s="3">
        <f>IFERROR(zacks_custom_screen_2023_05_31[[#This Row],[Price]]/zacks_custom_screen_2023_05_31[[#This Row],[EPS1]], "")</f>
        <v>14.328638497652582</v>
      </c>
      <c r="S1460" s="3">
        <f>IFERROR(zacks_custom_screen_2023_05_31[[#This Row],[Price]]/zacks_custom_screen_2023_05_31[[#This Row],[EPS2]], "")</f>
        <v>13.809954751131222</v>
      </c>
      <c r="T1460" s="3">
        <f>IFERROR(zacks_custom_screen_2023_05_31[[#This Row],[PE1]]/(zacks_custom_screen_2023_05_31[[#This Row],[EG1]]*100), "")</f>
        <v>1.3827136150234745</v>
      </c>
      <c r="U1460" s="3">
        <f>IFERROR(zacks_custom_screen_2023_05_31[[#This Row],[PE2]]/(zacks_custom_screen_2023_05_31[[#This Row],[EG2]]*100), "")</f>
        <v>3.6769004524886846</v>
      </c>
      <c r="V1460"/>
      <c r="W1460"/>
      <c r="X1460"/>
    </row>
    <row r="1461" spans="2:24" hidden="1" x14ac:dyDescent="0.25">
      <c r="B1461" t="s">
        <v>3053</v>
      </c>
      <c r="C1461">
        <v>10035.120000000001</v>
      </c>
      <c r="D1461" t="s">
        <v>3052</v>
      </c>
      <c r="E1461" t="s">
        <v>13</v>
      </c>
      <c r="F1461" t="s">
        <v>14</v>
      </c>
      <c r="G1461" t="s">
        <v>1346</v>
      </c>
      <c r="H1461">
        <v>12</v>
      </c>
      <c r="I1461">
        <v>202212</v>
      </c>
      <c r="J1461" s="1">
        <v>14.78</v>
      </c>
      <c r="K1461" s="1">
        <v>1.55</v>
      </c>
      <c r="L1461" s="1">
        <v>1.65</v>
      </c>
      <c r="M1461" s="1">
        <v>1.77</v>
      </c>
      <c r="N1461" s="1" t="e">
        <f>INDEX(Data!Z:Z,MATCH(zacks_custom_screen_2023_05_31[[#This Row],[Company Name]] &amp; "*", Data!Y:Y,0))</f>
        <v>#N/A</v>
      </c>
      <c r="O1461" s="1" t="e">
        <f>INDEX(Data!AA:AA,MATCH(zacks_custom_screen_2023_05_31[[#This Row],[Company Name]] &amp; "*", Data!Y:Y,0))</f>
        <v>#N/A</v>
      </c>
      <c r="P1461" s="2">
        <f>IFERROR((zacks_custom_screen_2023_05_31[[#This Row],[EPS1]]-zacks_custom_screen_2023_05_31[[#This Row],[EPS0]])/ABS(zacks_custom_screen_2023_05_31[[#This Row],[EPS0]]), "")</f>
        <v>6.4516129032257979E-2</v>
      </c>
      <c r="Q1461" s="2">
        <f>IFERROR((zacks_custom_screen_2023_05_31[[#This Row],[EPS2]]-zacks_custom_screen_2023_05_31[[#This Row],[EPS1]])/ABS(zacks_custom_screen_2023_05_31[[#This Row],[EPS1]]), "")</f>
        <v>7.2727272727272793E-2</v>
      </c>
      <c r="R1461" s="3">
        <f>IFERROR(zacks_custom_screen_2023_05_31[[#This Row],[Price]]/zacks_custom_screen_2023_05_31[[#This Row],[EPS1]], "")</f>
        <v>8.9575757575757571</v>
      </c>
      <c r="S1461" s="3">
        <f>IFERROR(zacks_custom_screen_2023_05_31[[#This Row],[Price]]/zacks_custom_screen_2023_05_31[[#This Row],[EPS2]], "")</f>
        <v>8.3502824858757059</v>
      </c>
      <c r="T1461" s="3">
        <f>IFERROR(zacks_custom_screen_2023_05_31[[#This Row],[PE1]]/(zacks_custom_screen_2023_05_31[[#This Row],[EG1]]*100), "")</f>
        <v>1.3884242424242441</v>
      </c>
      <c r="U1461" s="3">
        <f>IFERROR(zacks_custom_screen_2023_05_31[[#This Row],[PE2]]/(zacks_custom_screen_2023_05_31[[#This Row],[EG2]]*100), "")</f>
        <v>1.1481638418079085</v>
      </c>
      <c r="V1461"/>
      <c r="W1461"/>
      <c r="X1461"/>
    </row>
    <row r="1462" spans="2:24" x14ac:dyDescent="0.25">
      <c r="B1462" t="s">
        <v>320</v>
      </c>
      <c r="C1462">
        <v>3303.1</v>
      </c>
      <c r="D1462" t="s">
        <v>320</v>
      </c>
      <c r="E1462" t="s">
        <v>13</v>
      </c>
      <c r="F1462" t="s">
        <v>14</v>
      </c>
      <c r="G1462" t="s">
        <v>163</v>
      </c>
      <c r="H1462">
        <v>12</v>
      </c>
      <c r="I1462">
        <v>202212</v>
      </c>
      <c r="J1462" s="1">
        <v>67</v>
      </c>
      <c r="K1462" s="1">
        <v>6.56</v>
      </c>
      <c r="L1462" s="1">
        <v>5.83</v>
      </c>
      <c r="M1462" s="1">
        <v>6.7</v>
      </c>
      <c r="N1462" s="1">
        <f>INDEX(Data!Z:Z,MATCH(zacks_custom_screen_2023_05_31[[#This Row],[Company Name]] &amp; "*", Data!Y:Y,0))</f>
        <v>541512</v>
      </c>
      <c r="O1462" s="1">
        <f>INDEX(Data!AA:AA,MATCH(zacks_custom_screen_2023_05_31[[#This Row],[Company Name]] &amp; "*", Data!Y:Y,0))</f>
        <v>513210</v>
      </c>
      <c r="P1462" s="2">
        <f>IFERROR((zacks_custom_screen_2023_05_31[[#This Row],[EPS1]]-zacks_custom_screen_2023_05_31[[#This Row],[EPS0]])/ABS(zacks_custom_screen_2023_05_31[[#This Row],[EPS0]]), "")</f>
        <v>-0.11128048780487798</v>
      </c>
      <c r="Q1462" s="2">
        <f>IFERROR((zacks_custom_screen_2023_05_31[[#This Row],[EPS2]]-zacks_custom_screen_2023_05_31[[#This Row],[EPS1]])/ABS(zacks_custom_screen_2023_05_31[[#This Row],[EPS1]]), "")</f>
        <v>0.14922813036020585</v>
      </c>
      <c r="R1462" s="3">
        <f>IFERROR(zacks_custom_screen_2023_05_31[[#This Row],[Price]]/zacks_custom_screen_2023_05_31[[#This Row],[EPS1]], "")</f>
        <v>11.492281303602057</v>
      </c>
      <c r="S1462" s="3">
        <f>IFERROR(zacks_custom_screen_2023_05_31[[#This Row],[Price]]/zacks_custom_screen_2023_05_31[[#This Row],[EPS2]], "")</f>
        <v>10</v>
      </c>
      <c r="T1462" s="3">
        <f>IFERROR(zacks_custom_screen_2023_05_31[[#This Row],[PE1]]/(zacks_custom_screen_2023_05_31[[#This Row],[EG1]]*100), "")</f>
        <v>-1.0327310322141032</v>
      </c>
      <c r="U1462" s="3">
        <f>IFERROR(zacks_custom_screen_2023_05_31[[#This Row],[PE2]]/(zacks_custom_screen_2023_05_31[[#This Row],[EG2]]*100), "")</f>
        <v>0.67011494252873549</v>
      </c>
      <c r="V1462"/>
      <c r="W1462"/>
      <c r="X1462"/>
    </row>
    <row r="1463" spans="2:24" hidden="1" x14ac:dyDescent="0.25">
      <c r="B1463" t="s">
        <v>3057</v>
      </c>
      <c r="C1463">
        <v>13508.08</v>
      </c>
      <c r="D1463" t="s">
        <v>3056</v>
      </c>
      <c r="E1463" t="s">
        <v>13</v>
      </c>
      <c r="F1463" t="s">
        <v>118</v>
      </c>
      <c r="G1463" t="s">
        <v>440</v>
      </c>
      <c r="H1463">
        <v>12</v>
      </c>
      <c r="I1463">
        <v>202212</v>
      </c>
      <c r="J1463" s="1">
        <v>8.1199999999999992</v>
      </c>
      <c r="K1463" s="1">
        <v>0.47</v>
      </c>
      <c r="L1463" s="1">
        <v>0.54</v>
      </c>
      <c r="M1463" s="1">
        <v>0.74</v>
      </c>
      <c r="N1463" s="1" t="e">
        <f>INDEX(Data!Z:Z,MATCH(zacks_custom_screen_2023_05_31[[#This Row],[Company Name]] &amp; "*", Data!Y:Y,0))</f>
        <v>#N/A</v>
      </c>
      <c r="O1463" s="1" t="e">
        <f>INDEX(Data!AA:AA,MATCH(zacks_custom_screen_2023_05_31[[#This Row],[Company Name]] &amp; "*", Data!Y:Y,0))</f>
        <v>#N/A</v>
      </c>
      <c r="P1463" s="2">
        <f>IFERROR((zacks_custom_screen_2023_05_31[[#This Row],[EPS1]]-zacks_custom_screen_2023_05_31[[#This Row],[EPS0]])/ABS(zacks_custom_screen_2023_05_31[[#This Row],[EPS0]]), "")</f>
        <v>0.14893617021276609</v>
      </c>
      <c r="Q1463" s="2">
        <f>IFERROR((zacks_custom_screen_2023_05_31[[#This Row],[EPS2]]-zacks_custom_screen_2023_05_31[[#This Row],[EPS1]])/ABS(zacks_custom_screen_2023_05_31[[#This Row],[EPS1]]), "")</f>
        <v>0.37037037037037024</v>
      </c>
      <c r="R1463" s="3">
        <f>IFERROR(zacks_custom_screen_2023_05_31[[#This Row],[Price]]/zacks_custom_screen_2023_05_31[[#This Row],[EPS1]], "")</f>
        <v>15.037037037037035</v>
      </c>
      <c r="S1463" s="3">
        <f>IFERROR(zacks_custom_screen_2023_05_31[[#This Row],[Price]]/zacks_custom_screen_2023_05_31[[#This Row],[EPS2]], "")</f>
        <v>10.972972972972972</v>
      </c>
      <c r="T1463" s="3">
        <f>IFERROR(zacks_custom_screen_2023_05_31[[#This Row],[PE1]]/(zacks_custom_screen_2023_05_31[[#This Row],[EG1]]*100), "")</f>
        <v>1.0096296296296285</v>
      </c>
      <c r="U1463" s="3">
        <f>IFERROR(zacks_custom_screen_2023_05_31[[#This Row],[PE2]]/(zacks_custom_screen_2023_05_31[[#This Row],[EG2]]*100), "")</f>
        <v>0.29627027027027036</v>
      </c>
      <c r="V1463"/>
      <c r="W1463"/>
      <c r="X1463"/>
    </row>
    <row r="1464" spans="2:24" hidden="1" x14ac:dyDescent="0.25">
      <c r="B1464" t="s">
        <v>3059</v>
      </c>
      <c r="C1464">
        <v>40366.980000000003</v>
      </c>
      <c r="D1464" t="s">
        <v>3058</v>
      </c>
      <c r="E1464" t="s">
        <v>13</v>
      </c>
      <c r="F1464" t="s">
        <v>223</v>
      </c>
      <c r="G1464" t="s">
        <v>1101</v>
      </c>
      <c r="H1464">
        <v>12</v>
      </c>
      <c r="I1464">
        <v>202212</v>
      </c>
      <c r="J1464" s="1">
        <v>111.66</v>
      </c>
      <c r="K1464" s="1">
        <v>29.16</v>
      </c>
      <c r="L1464" s="1">
        <v>22.67</v>
      </c>
      <c r="M1464" s="1">
        <v>14.85</v>
      </c>
      <c r="N1464" s="1">
        <f>INDEX(Data!Z:Z,MATCH(zacks_custom_screen_2023_05_31[[#This Row],[Company Name]] &amp; "*", Data!Y:Y,0))</f>
        <v>324110</v>
      </c>
      <c r="O1464" s="1">
        <f>INDEX(Data!AA:AA,MATCH(zacks_custom_screen_2023_05_31[[#This Row],[Company Name]] &amp; "*", Data!Y:Y,0))</f>
        <v>0</v>
      </c>
      <c r="P1464" s="2">
        <f>IFERROR((zacks_custom_screen_2023_05_31[[#This Row],[EPS1]]-zacks_custom_screen_2023_05_31[[#This Row],[EPS0]])/ABS(zacks_custom_screen_2023_05_31[[#This Row],[EPS0]]), "")</f>
        <v>-0.22256515775034288</v>
      </c>
      <c r="Q1464" s="2">
        <f>IFERROR((zacks_custom_screen_2023_05_31[[#This Row],[EPS2]]-zacks_custom_screen_2023_05_31[[#This Row],[EPS1]])/ABS(zacks_custom_screen_2023_05_31[[#This Row],[EPS1]]), "")</f>
        <v>-0.34494927216585802</v>
      </c>
      <c r="R1464" s="3">
        <f>IFERROR(zacks_custom_screen_2023_05_31[[#This Row],[Price]]/zacks_custom_screen_2023_05_31[[#This Row],[EPS1]], "")</f>
        <v>4.9254521393912656</v>
      </c>
      <c r="S1464" s="3">
        <f>IFERROR(zacks_custom_screen_2023_05_31[[#This Row],[Price]]/zacks_custom_screen_2023_05_31[[#This Row],[EPS2]], "")</f>
        <v>7.5191919191919192</v>
      </c>
      <c r="T1464" s="3">
        <f>IFERROR(zacks_custom_screen_2023_05_31[[#This Row],[PE1]]/(zacks_custom_screen_2023_05_31[[#This Row],[EG1]]*100), "")</f>
        <v>-0.2213038280194905</v>
      </c>
      <c r="U1464" s="3">
        <f>IFERROR(zacks_custom_screen_2023_05_31[[#This Row],[PE2]]/(zacks_custom_screen_2023_05_31[[#This Row],[EG2]]*100), "")</f>
        <v>-0.21797964297708541</v>
      </c>
      <c r="V1464"/>
      <c r="W1464"/>
      <c r="X1464"/>
    </row>
    <row r="1465" spans="2:24" hidden="1" x14ac:dyDescent="0.25">
      <c r="B1465" t="s">
        <v>3061</v>
      </c>
      <c r="C1465">
        <v>3925.88</v>
      </c>
      <c r="D1465" t="s">
        <v>3060</v>
      </c>
      <c r="E1465" t="s">
        <v>22</v>
      </c>
      <c r="F1465" t="s">
        <v>37</v>
      </c>
      <c r="G1465" t="s">
        <v>2277</v>
      </c>
      <c r="H1465">
        <v>12</v>
      </c>
      <c r="I1465">
        <v>202212</v>
      </c>
      <c r="J1465" s="1">
        <v>7.73</v>
      </c>
      <c r="K1465" s="1">
        <v>1.31</v>
      </c>
      <c r="L1465" s="1">
        <v>1.2</v>
      </c>
      <c r="M1465" s="1">
        <v>1.21</v>
      </c>
      <c r="N1465" s="1" t="e">
        <f>INDEX(Data!Z:Z,MATCH(zacks_custom_screen_2023_05_31[[#This Row],[Company Name]] &amp; "*", Data!Y:Y,0))</f>
        <v>#N/A</v>
      </c>
      <c r="O1465" s="1" t="e">
        <f>INDEX(Data!AA:AA,MATCH(zacks_custom_screen_2023_05_31[[#This Row],[Company Name]] &amp; "*", Data!Y:Y,0))</f>
        <v>#N/A</v>
      </c>
      <c r="P1465" s="2">
        <f>IFERROR((zacks_custom_screen_2023_05_31[[#This Row],[EPS1]]-zacks_custom_screen_2023_05_31[[#This Row],[EPS0]])/ABS(zacks_custom_screen_2023_05_31[[#This Row],[EPS0]]), "")</f>
        <v>-8.3969465648855032E-2</v>
      </c>
      <c r="Q1465" s="2">
        <f>IFERROR((zacks_custom_screen_2023_05_31[[#This Row],[EPS2]]-zacks_custom_screen_2023_05_31[[#This Row],[EPS1]])/ABS(zacks_custom_screen_2023_05_31[[#This Row],[EPS1]]), "")</f>
        <v>8.3333333333333419E-3</v>
      </c>
      <c r="R1465" s="3">
        <f>IFERROR(zacks_custom_screen_2023_05_31[[#This Row],[Price]]/zacks_custom_screen_2023_05_31[[#This Row],[EPS1]], "")</f>
        <v>6.4416666666666673</v>
      </c>
      <c r="S1465" s="3">
        <f>IFERROR(zacks_custom_screen_2023_05_31[[#This Row],[Price]]/zacks_custom_screen_2023_05_31[[#This Row],[EPS2]], "")</f>
        <v>6.3884297520661164</v>
      </c>
      <c r="T1465" s="3">
        <f>IFERROR(zacks_custom_screen_2023_05_31[[#This Row],[PE1]]/(zacks_custom_screen_2023_05_31[[#This Row],[EG1]]*100), "")</f>
        <v>-0.76714393939393877</v>
      </c>
      <c r="U1465" s="3">
        <f>IFERROR(zacks_custom_screen_2023_05_31[[#This Row],[PE2]]/(zacks_custom_screen_2023_05_31[[#This Row],[EG2]]*100), "")</f>
        <v>7.6661157024793321</v>
      </c>
      <c r="V1465"/>
      <c r="W1465"/>
      <c r="X1465"/>
    </row>
    <row r="1466" spans="2:24" hidden="1" x14ac:dyDescent="0.25">
      <c r="B1466" t="s">
        <v>3063</v>
      </c>
      <c r="C1466">
        <v>26086.3</v>
      </c>
      <c r="D1466" t="s">
        <v>3062</v>
      </c>
      <c r="E1466" t="s">
        <v>13</v>
      </c>
      <c r="F1466" t="s">
        <v>26</v>
      </c>
      <c r="G1466" t="s">
        <v>910</v>
      </c>
      <c r="H1466">
        <v>12</v>
      </c>
      <c r="I1466">
        <v>202212</v>
      </c>
      <c r="J1466" s="1">
        <v>196.05</v>
      </c>
      <c r="K1466" s="1">
        <v>5.1100000000000003</v>
      </c>
      <c r="L1466" s="1">
        <v>6.45</v>
      </c>
      <c r="M1466" s="1">
        <v>7.67</v>
      </c>
      <c r="N1466" s="1">
        <f>INDEX(Data!Z:Z,MATCH(zacks_custom_screen_2023_05_31[[#This Row],[Company Name]] &amp; "*", Data!Y:Y,0))</f>
        <v>212313</v>
      </c>
      <c r="O1466" s="1">
        <f>INDEX(Data!AA:AA,MATCH(zacks_custom_screen_2023_05_31[[#This Row],[Company Name]] &amp; "*", Data!Y:Y,0))</f>
        <v>324121</v>
      </c>
      <c r="P1466" s="2">
        <f>IFERROR((zacks_custom_screen_2023_05_31[[#This Row],[EPS1]]-zacks_custom_screen_2023_05_31[[#This Row],[EPS0]])/ABS(zacks_custom_screen_2023_05_31[[#This Row],[EPS0]]), "")</f>
        <v>0.26223091976516627</v>
      </c>
      <c r="Q1466" s="2">
        <f>IFERROR((zacks_custom_screen_2023_05_31[[#This Row],[EPS2]]-zacks_custom_screen_2023_05_31[[#This Row],[EPS1]])/ABS(zacks_custom_screen_2023_05_31[[#This Row],[EPS1]]), "")</f>
        <v>0.1891472868217054</v>
      </c>
      <c r="R1466" s="3">
        <f>IFERROR(zacks_custom_screen_2023_05_31[[#This Row],[Price]]/zacks_custom_screen_2023_05_31[[#This Row],[EPS1]], "")</f>
        <v>30.395348837209305</v>
      </c>
      <c r="S1466" s="3">
        <f>IFERROR(zacks_custom_screen_2023_05_31[[#This Row],[Price]]/zacks_custom_screen_2023_05_31[[#This Row],[EPS2]], "")</f>
        <v>25.560625814863105</v>
      </c>
      <c r="T1466" s="3">
        <f>IFERROR(zacks_custom_screen_2023_05_31[[#This Row],[PE1]]/(zacks_custom_screen_2023_05_31[[#This Row],[EG1]]*100), "")</f>
        <v>1.1591062131204446</v>
      </c>
      <c r="U1466" s="3">
        <f>IFERROR(zacks_custom_screen_2023_05_31[[#This Row],[PE2]]/(zacks_custom_screen_2023_05_31[[#This Row],[EG2]]*100), "")</f>
        <v>1.3513609549661234</v>
      </c>
      <c r="V1466"/>
      <c r="W1466"/>
      <c r="X1466"/>
    </row>
    <row r="1467" spans="2:24" hidden="1" x14ac:dyDescent="0.25">
      <c r="B1467" t="s">
        <v>3065</v>
      </c>
      <c r="C1467">
        <v>5715.5</v>
      </c>
      <c r="D1467" t="s">
        <v>3064</v>
      </c>
      <c r="E1467" t="s">
        <v>13</v>
      </c>
      <c r="F1467" t="s">
        <v>18</v>
      </c>
      <c r="G1467" t="s">
        <v>2939</v>
      </c>
      <c r="H1467">
        <v>12</v>
      </c>
      <c r="I1467">
        <v>202212</v>
      </c>
      <c r="J1467" s="1">
        <v>271.44</v>
      </c>
      <c r="K1467" s="1">
        <v>13.82</v>
      </c>
      <c r="L1467" s="1">
        <v>15.69</v>
      </c>
      <c r="M1467" s="1">
        <v>16.98</v>
      </c>
      <c r="N1467" s="1">
        <f>INDEX(Data!Z:Z,MATCH(zacks_custom_screen_2023_05_31[[#This Row],[Company Name]] &amp; "*", Data!Y:Y,0))</f>
        <v>332312</v>
      </c>
      <c r="O1467" s="1">
        <f>INDEX(Data!AA:AA,MATCH(zacks_custom_screen_2023_05_31[[#This Row],[Company Name]] &amp; "*", Data!Y:Y,0))</f>
        <v>331210</v>
      </c>
      <c r="P1467" s="2">
        <f>IFERROR((zacks_custom_screen_2023_05_31[[#This Row],[EPS1]]-zacks_custom_screen_2023_05_31[[#This Row],[EPS0]])/ABS(zacks_custom_screen_2023_05_31[[#This Row],[EPS0]]), "")</f>
        <v>0.13531114327062221</v>
      </c>
      <c r="Q1467" s="2">
        <f>IFERROR((zacks_custom_screen_2023_05_31[[#This Row],[EPS2]]-zacks_custom_screen_2023_05_31[[#This Row],[EPS1]])/ABS(zacks_custom_screen_2023_05_31[[#This Row],[EPS1]]), "")</f>
        <v>8.2217973231357613E-2</v>
      </c>
      <c r="R1467" s="3">
        <f>IFERROR(zacks_custom_screen_2023_05_31[[#This Row],[Price]]/zacks_custom_screen_2023_05_31[[#This Row],[EPS1]], "")</f>
        <v>17.300191204588909</v>
      </c>
      <c r="S1467" s="3">
        <f>IFERROR(zacks_custom_screen_2023_05_31[[#This Row],[Price]]/zacks_custom_screen_2023_05_31[[#This Row],[EPS2]], "")</f>
        <v>15.985865724381625</v>
      </c>
      <c r="T1467" s="3">
        <f>IFERROR(zacks_custom_screen_2023_05_31[[#This Row],[PE1]]/(zacks_custom_screen_2023_05_31[[#This Row],[EG1]]*100), "")</f>
        <v>1.278548890093149</v>
      </c>
      <c r="U1467" s="3">
        <f>IFERROR(zacks_custom_screen_2023_05_31[[#This Row],[PE2]]/(zacks_custom_screen_2023_05_31[[#This Row],[EG2]]*100), "")</f>
        <v>1.9443273892678099</v>
      </c>
      <c r="V1467"/>
      <c r="W1467"/>
      <c r="X1467"/>
    </row>
    <row r="1468" spans="2:24" hidden="1" x14ac:dyDescent="0.25">
      <c r="B1468" t="s">
        <v>3067</v>
      </c>
      <c r="C1468">
        <v>57331.08</v>
      </c>
      <c r="D1468" t="s">
        <v>3066</v>
      </c>
      <c r="E1468" t="s">
        <v>13</v>
      </c>
      <c r="F1468" t="s">
        <v>14</v>
      </c>
      <c r="G1468" t="s">
        <v>95</v>
      </c>
      <c r="H1468">
        <v>1</v>
      </c>
      <c r="I1468">
        <v>202301</v>
      </c>
      <c r="J1468" s="1">
        <v>133.80000000000001</v>
      </c>
      <c r="K1468" s="1">
        <v>6.53</v>
      </c>
      <c r="L1468" s="1">
        <v>7.25</v>
      </c>
      <c r="M1468" s="1">
        <v>7.83</v>
      </c>
      <c r="N1468" s="1">
        <f>INDEX(Data!Z:Z,MATCH(zacks_custom_screen_2023_05_31[[#This Row],[Company Name]] &amp; "*", Data!Y:Y,0))</f>
        <v>513210</v>
      </c>
      <c r="O1468" s="1">
        <f>INDEX(Data!AA:AA,MATCH(zacks_custom_screen_2023_05_31[[#This Row],[Company Name]] &amp; "*", Data!Y:Y,0))</f>
        <v>0</v>
      </c>
      <c r="P1468" s="2">
        <f>IFERROR((zacks_custom_screen_2023_05_31[[#This Row],[EPS1]]-zacks_custom_screen_2023_05_31[[#This Row],[EPS0]])/ABS(zacks_custom_screen_2023_05_31[[#This Row],[EPS0]]), "")</f>
        <v>0.11026033690658495</v>
      </c>
      <c r="Q1468" s="2">
        <f>IFERROR((zacks_custom_screen_2023_05_31[[#This Row],[EPS2]]-zacks_custom_screen_2023_05_31[[#This Row],[EPS1]])/ABS(zacks_custom_screen_2023_05_31[[#This Row],[EPS1]]), "")</f>
        <v>8.0000000000000016E-2</v>
      </c>
      <c r="R1468" s="3">
        <f>IFERROR(zacks_custom_screen_2023_05_31[[#This Row],[Price]]/zacks_custom_screen_2023_05_31[[#This Row],[EPS1]], "")</f>
        <v>18.455172413793104</v>
      </c>
      <c r="S1468" s="3">
        <f>IFERROR(zacks_custom_screen_2023_05_31[[#This Row],[Price]]/zacks_custom_screen_2023_05_31[[#This Row],[EPS2]], "")</f>
        <v>17.088122605363985</v>
      </c>
      <c r="T1468" s="3">
        <f>IFERROR(zacks_custom_screen_2023_05_31[[#This Row],[PE1]]/(zacks_custom_screen_2023_05_31[[#This Row],[EG1]]*100), "")</f>
        <v>1.6737816091954032</v>
      </c>
      <c r="U1468" s="3">
        <f>IFERROR(zacks_custom_screen_2023_05_31[[#This Row],[PE2]]/(zacks_custom_screen_2023_05_31[[#This Row],[EG2]]*100), "")</f>
        <v>2.1360153256704977</v>
      </c>
      <c r="V1468"/>
      <c r="W1468"/>
      <c r="X1468"/>
    </row>
    <row r="1469" spans="2:24" hidden="1" x14ac:dyDescent="0.25">
      <c r="B1469" t="s">
        <v>3069</v>
      </c>
      <c r="C1469">
        <v>4259.5</v>
      </c>
      <c r="D1469" t="s">
        <v>3068</v>
      </c>
      <c r="E1469" t="s">
        <v>22</v>
      </c>
      <c r="F1469" t="s">
        <v>223</v>
      </c>
      <c r="G1469" t="s">
        <v>270</v>
      </c>
      <c r="H1469">
        <v>12</v>
      </c>
      <c r="I1469">
        <v>202212</v>
      </c>
      <c r="J1469" s="1">
        <v>26.07</v>
      </c>
      <c r="K1469" s="1">
        <v>1.92</v>
      </c>
      <c r="L1469" s="1">
        <v>1.38</v>
      </c>
      <c r="M1469" s="1">
        <v>1.61</v>
      </c>
      <c r="N1469" s="1" t="e">
        <f>INDEX(Data!Z:Z,MATCH(zacks_custom_screen_2023_05_31[[#This Row],[Company Name]] &amp; "*", Data!Y:Y,0))</f>
        <v>#N/A</v>
      </c>
      <c r="O1469" s="1" t="e">
        <f>INDEX(Data!AA:AA,MATCH(zacks_custom_screen_2023_05_31[[#This Row],[Company Name]] &amp; "*", Data!Y:Y,0))</f>
        <v>#N/A</v>
      </c>
      <c r="P1469" s="2">
        <f>IFERROR((zacks_custom_screen_2023_05_31[[#This Row],[EPS1]]-zacks_custom_screen_2023_05_31[[#This Row],[EPS0]])/ABS(zacks_custom_screen_2023_05_31[[#This Row],[EPS0]]), "")</f>
        <v>-0.28125000000000006</v>
      </c>
      <c r="Q1469" s="2">
        <f>IFERROR((zacks_custom_screen_2023_05_31[[#This Row],[EPS2]]-zacks_custom_screen_2023_05_31[[#This Row],[EPS1]])/ABS(zacks_custom_screen_2023_05_31[[#This Row],[EPS1]]), "")</f>
        <v>0.16666666666666682</v>
      </c>
      <c r="R1469" s="3">
        <f>IFERROR(zacks_custom_screen_2023_05_31[[#This Row],[Price]]/zacks_custom_screen_2023_05_31[[#This Row],[EPS1]], "")</f>
        <v>18.89130434782609</v>
      </c>
      <c r="S1469" s="3">
        <f>IFERROR(zacks_custom_screen_2023_05_31[[#This Row],[Price]]/zacks_custom_screen_2023_05_31[[#This Row],[EPS2]], "")</f>
        <v>16.19254658385093</v>
      </c>
      <c r="T1469" s="3">
        <f>IFERROR(zacks_custom_screen_2023_05_31[[#This Row],[PE1]]/(zacks_custom_screen_2023_05_31[[#This Row],[EG1]]*100), "")</f>
        <v>-0.67169082125603852</v>
      </c>
      <c r="U1469" s="3">
        <f>IFERROR(zacks_custom_screen_2023_05_31[[#This Row],[PE2]]/(zacks_custom_screen_2023_05_31[[#This Row],[EG2]]*100), "")</f>
        <v>0.97155279503105496</v>
      </c>
      <c r="V1469"/>
      <c r="W1469"/>
      <c r="X1469"/>
    </row>
    <row r="1470" spans="2:24" hidden="1" x14ac:dyDescent="0.25">
      <c r="B1470" t="s">
        <v>3070</v>
      </c>
      <c r="C1470">
        <v>31233.89</v>
      </c>
      <c r="D1470" t="s">
        <v>90</v>
      </c>
      <c r="E1470" t="s">
        <v>13</v>
      </c>
      <c r="F1470" t="s">
        <v>37</v>
      </c>
      <c r="G1470" t="s">
        <v>92</v>
      </c>
      <c r="H1470">
        <v>12</v>
      </c>
      <c r="I1470">
        <v>202212</v>
      </c>
      <c r="J1470" s="1">
        <v>79.599999999999994</v>
      </c>
      <c r="K1470" s="1"/>
      <c r="N1470" s="1" t="str">
        <f>INDEX(Data!Z:Z,MATCH(zacks_custom_screen_2023_05_31[[#This Row],[Company Name]] &amp; "*", Data!Y:Y,0))</f>
        <v>Naics1</v>
      </c>
      <c r="O1470" s="1" t="str">
        <f>INDEX(Data!AA:AA,MATCH(zacks_custom_screen_2023_05_31[[#This Row],[Company Name]] &amp; "*", Data!Y:Y,0))</f>
        <v>Nacis2</v>
      </c>
      <c r="P1470" s="2" t="str">
        <f>IFERROR((zacks_custom_screen_2023_05_31[[#This Row],[EPS1]]-zacks_custom_screen_2023_05_31[[#This Row],[EPS0]])/ABS(zacks_custom_screen_2023_05_31[[#This Row],[EPS0]]), "")</f>
        <v/>
      </c>
      <c r="Q1470" s="2" t="str">
        <f>IFERROR((zacks_custom_screen_2023_05_31[[#This Row],[EPS2]]-zacks_custom_screen_2023_05_31[[#This Row],[EPS1]])/ABS(zacks_custom_screen_2023_05_31[[#This Row],[EPS1]]), "")</f>
        <v/>
      </c>
      <c r="R1470" s="3" t="str">
        <f>IFERROR(zacks_custom_screen_2023_05_31[[#This Row],[Price]]/zacks_custom_screen_2023_05_31[[#This Row],[EPS1]], "")</f>
        <v/>
      </c>
      <c r="S1470" s="3" t="str">
        <f>IFERROR(zacks_custom_screen_2023_05_31[[#This Row],[Price]]/zacks_custom_screen_2023_05_31[[#This Row],[EPS2]], "")</f>
        <v/>
      </c>
      <c r="T1470" s="3" t="str">
        <f>IFERROR(zacks_custom_screen_2023_05_31[[#This Row],[PE1]]/(zacks_custom_screen_2023_05_31[[#This Row],[EG1]]*100), "")</f>
        <v/>
      </c>
      <c r="U1470" s="3" t="str">
        <f>IFERROR(zacks_custom_screen_2023_05_31[[#This Row],[PE2]]/(zacks_custom_screen_2023_05_31[[#This Row],[EG2]]*100), "")</f>
        <v/>
      </c>
      <c r="V1470"/>
      <c r="W1470"/>
      <c r="X1470"/>
    </row>
    <row r="1471" spans="2:24" hidden="1" x14ac:dyDescent="0.25">
      <c r="B1471" t="s">
        <v>3072</v>
      </c>
      <c r="C1471">
        <v>4676.34</v>
      </c>
      <c r="D1471" t="s">
        <v>3071</v>
      </c>
      <c r="E1471" t="s">
        <v>13</v>
      </c>
      <c r="F1471" t="s">
        <v>85</v>
      </c>
      <c r="G1471" t="s">
        <v>286</v>
      </c>
      <c r="H1471">
        <v>12</v>
      </c>
      <c r="I1471">
        <v>202212</v>
      </c>
      <c r="J1471" s="1">
        <v>30.05</v>
      </c>
      <c r="K1471" s="1">
        <v>3.08</v>
      </c>
      <c r="L1471" s="1">
        <v>2.83</v>
      </c>
      <c r="M1471" s="1">
        <v>3.03</v>
      </c>
      <c r="N1471" s="1">
        <f>INDEX(Data!Z:Z,MATCH(zacks_custom_screen_2023_05_31[[#This Row],[Company Name]] &amp; "*", Data!Y:Y,0))</f>
        <v>334514</v>
      </c>
      <c r="O1471" s="1">
        <f>INDEX(Data!AA:AA,MATCH(zacks_custom_screen_2023_05_31[[#This Row],[Company Name]] &amp; "*", Data!Y:Y,0))</f>
        <v>0</v>
      </c>
      <c r="P1471" s="2">
        <f>IFERROR((zacks_custom_screen_2023_05_31[[#This Row],[EPS1]]-zacks_custom_screen_2023_05_31[[#This Row],[EPS0]])/ABS(zacks_custom_screen_2023_05_31[[#This Row],[EPS0]]), "")</f>
        <v>-8.1168831168831168E-2</v>
      </c>
      <c r="Q1471" s="2">
        <f>IFERROR((zacks_custom_screen_2023_05_31[[#This Row],[EPS2]]-zacks_custom_screen_2023_05_31[[#This Row],[EPS1]])/ABS(zacks_custom_screen_2023_05_31[[#This Row],[EPS1]]), "")</f>
        <v>7.0671378091872697E-2</v>
      </c>
      <c r="R1471" s="3">
        <f>IFERROR(zacks_custom_screen_2023_05_31[[#This Row],[Price]]/zacks_custom_screen_2023_05_31[[#This Row],[EPS1]], "")</f>
        <v>10.618374558303888</v>
      </c>
      <c r="S1471" s="3">
        <f>IFERROR(zacks_custom_screen_2023_05_31[[#This Row],[Price]]/zacks_custom_screen_2023_05_31[[#This Row],[EPS2]], "")</f>
        <v>9.9174917491749177</v>
      </c>
      <c r="T1471" s="3">
        <f>IFERROR(zacks_custom_screen_2023_05_31[[#This Row],[PE1]]/(zacks_custom_screen_2023_05_31[[#This Row],[EG1]]*100), "")</f>
        <v>-1.3081837455830392</v>
      </c>
      <c r="U1471" s="3">
        <f>IFERROR(zacks_custom_screen_2023_05_31[[#This Row],[PE2]]/(zacks_custom_screen_2023_05_31[[#This Row],[EG2]]*100), "")</f>
        <v>1.4033250825082526</v>
      </c>
      <c r="V1471"/>
      <c r="W1471"/>
      <c r="X1471"/>
    </row>
    <row r="1472" spans="2:24" hidden="1" x14ac:dyDescent="0.25">
      <c r="B1472" t="s">
        <v>3074</v>
      </c>
      <c r="C1472">
        <v>26103.42</v>
      </c>
      <c r="D1472" t="s">
        <v>3073</v>
      </c>
      <c r="E1472" t="s">
        <v>22</v>
      </c>
      <c r="F1472" t="s">
        <v>14</v>
      </c>
      <c r="G1472" t="s">
        <v>253</v>
      </c>
      <c r="H1472">
        <v>3</v>
      </c>
      <c r="I1472">
        <v>202303</v>
      </c>
      <c r="J1472" s="1">
        <v>9.67</v>
      </c>
      <c r="K1472" s="1">
        <v>1.36</v>
      </c>
      <c r="L1472" s="1">
        <v>0.85</v>
      </c>
      <c r="N1472" s="1" t="e">
        <f>INDEX(Data!Z:Z,MATCH(zacks_custom_screen_2023_05_31[[#This Row],[Company Name]] &amp; "*", Data!Y:Y,0))</f>
        <v>#N/A</v>
      </c>
      <c r="O1472" s="1" t="e">
        <f>INDEX(Data!AA:AA,MATCH(zacks_custom_screen_2023_05_31[[#This Row],[Company Name]] &amp; "*", Data!Y:Y,0))</f>
        <v>#N/A</v>
      </c>
      <c r="P1472" s="2">
        <f>IFERROR((zacks_custom_screen_2023_05_31[[#This Row],[EPS1]]-zacks_custom_screen_2023_05_31[[#This Row],[EPS0]])/ABS(zacks_custom_screen_2023_05_31[[#This Row],[EPS0]]), "")</f>
        <v>-0.37500000000000006</v>
      </c>
      <c r="Q1472" s="2">
        <f>IFERROR((zacks_custom_screen_2023_05_31[[#This Row],[EPS2]]-zacks_custom_screen_2023_05_31[[#This Row],[EPS1]])/ABS(zacks_custom_screen_2023_05_31[[#This Row],[EPS1]]), "")</f>
        <v>-1</v>
      </c>
      <c r="R1472" s="3">
        <f>IFERROR(zacks_custom_screen_2023_05_31[[#This Row],[Price]]/zacks_custom_screen_2023_05_31[[#This Row],[EPS1]], "")</f>
        <v>11.376470588235295</v>
      </c>
      <c r="S1472" s="3" t="str">
        <f>IFERROR(zacks_custom_screen_2023_05_31[[#This Row],[Price]]/zacks_custom_screen_2023_05_31[[#This Row],[EPS2]], "")</f>
        <v/>
      </c>
      <c r="T1472" s="3">
        <f>IFERROR(zacks_custom_screen_2023_05_31[[#This Row],[PE1]]/(zacks_custom_screen_2023_05_31[[#This Row],[EG1]]*100), "")</f>
        <v>-0.30337254901960781</v>
      </c>
      <c r="U1472" s="3" t="str">
        <f>IFERROR(zacks_custom_screen_2023_05_31[[#This Row],[PE2]]/(zacks_custom_screen_2023_05_31[[#This Row],[EG2]]*100), "")</f>
        <v/>
      </c>
      <c r="V1472"/>
      <c r="W1472"/>
      <c r="X1472"/>
    </row>
    <row r="1473" spans="2:24" hidden="1" x14ac:dyDescent="0.25">
      <c r="B1473" t="s">
        <v>3076</v>
      </c>
      <c r="C1473">
        <v>6795.39</v>
      </c>
      <c r="D1473" t="s">
        <v>3075</v>
      </c>
      <c r="E1473" t="s">
        <v>13</v>
      </c>
      <c r="F1473" t="s">
        <v>37</v>
      </c>
      <c r="G1473" t="s">
        <v>127</v>
      </c>
      <c r="H1473">
        <v>12</v>
      </c>
      <c r="I1473">
        <v>202212</v>
      </c>
      <c r="J1473" s="1">
        <v>69.150000000000006</v>
      </c>
      <c r="K1473" s="1">
        <v>7.58</v>
      </c>
      <c r="L1473" s="1">
        <v>7.88</v>
      </c>
      <c r="M1473" s="1">
        <v>9.16</v>
      </c>
      <c r="N1473" s="1" t="e">
        <f>INDEX(Data!Z:Z,MATCH(zacks_custom_screen_2023_05_31[[#This Row],[Company Name]] &amp; "*", Data!Y:Y,0))</f>
        <v>#N/A</v>
      </c>
      <c r="O1473" s="1" t="e">
        <f>INDEX(Data!AA:AA,MATCH(zacks_custom_screen_2023_05_31[[#This Row],[Company Name]] &amp; "*", Data!Y:Y,0))</f>
        <v>#N/A</v>
      </c>
      <c r="P1473" s="2">
        <f>IFERROR((zacks_custom_screen_2023_05_31[[#This Row],[EPS1]]-zacks_custom_screen_2023_05_31[[#This Row],[EPS0]])/ABS(zacks_custom_screen_2023_05_31[[#This Row],[EPS0]]), "")</f>
        <v>3.9577836411609474E-2</v>
      </c>
      <c r="Q1473" s="2">
        <f>IFERROR((zacks_custom_screen_2023_05_31[[#This Row],[EPS2]]-zacks_custom_screen_2023_05_31[[#This Row],[EPS1]])/ABS(zacks_custom_screen_2023_05_31[[#This Row],[EPS1]]), "")</f>
        <v>0.1624365482233503</v>
      </c>
      <c r="R1473" s="3">
        <f>IFERROR(zacks_custom_screen_2023_05_31[[#This Row],[Price]]/zacks_custom_screen_2023_05_31[[#This Row],[EPS1]], "")</f>
        <v>8.7753807106598991</v>
      </c>
      <c r="S1473" s="3">
        <f>IFERROR(zacks_custom_screen_2023_05_31[[#This Row],[Price]]/zacks_custom_screen_2023_05_31[[#This Row],[EPS2]], "")</f>
        <v>7.5491266375545854</v>
      </c>
      <c r="T1473" s="3">
        <f>IFERROR(zacks_custom_screen_2023_05_31[[#This Row],[PE1]]/(zacks_custom_screen_2023_05_31[[#This Row],[EG1]]*100), "")</f>
        <v>2.2172461928934024</v>
      </c>
      <c r="U1473" s="3">
        <f>IFERROR(zacks_custom_screen_2023_05_31[[#This Row],[PE2]]/(zacks_custom_screen_2023_05_31[[#This Row],[EG2]]*100), "")</f>
        <v>0.464743108624454</v>
      </c>
      <c r="V1473"/>
      <c r="W1473"/>
      <c r="X1473"/>
    </row>
    <row r="1474" spans="2:24" hidden="1" x14ac:dyDescent="0.25">
      <c r="B1474" t="s">
        <v>3078</v>
      </c>
      <c r="C1474">
        <v>31657.14</v>
      </c>
      <c r="D1474" t="s">
        <v>3077</v>
      </c>
      <c r="E1474" t="s">
        <v>22</v>
      </c>
      <c r="F1474" t="s">
        <v>85</v>
      </c>
      <c r="G1474" t="s">
        <v>507</v>
      </c>
      <c r="H1474">
        <v>12</v>
      </c>
      <c r="I1474">
        <v>202212</v>
      </c>
      <c r="J1474" s="1">
        <v>218.64</v>
      </c>
      <c r="K1474" s="1">
        <v>5.01</v>
      </c>
      <c r="L1474" s="1">
        <v>5.51</v>
      </c>
      <c r="M1474" s="1">
        <v>6.4</v>
      </c>
      <c r="N1474" s="1">
        <f>INDEX(Data!Z:Z,MATCH(zacks_custom_screen_2023_05_31[[#This Row],[Company Name]] &amp; "*", Data!Y:Y,0))</f>
        <v>518210</v>
      </c>
      <c r="O1474" s="1">
        <f>INDEX(Data!AA:AA,MATCH(zacks_custom_screen_2023_05_31[[#This Row],[Company Name]] &amp; "*", Data!Y:Y,0))</f>
        <v>519290</v>
      </c>
      <c r="P1474" s="2">
        <f>IFERROR((zacks_custom_screen_2023_05_31[[#This Row],[EPS1]]-zacks_custom_screen_2023_05_31[[#This Row],[EPS0]])/ABS(zacks_custom_screen_2023_05_31[[#This Row],[EPS0]]), "")</f>
        <v>9.9800399201596807E-2</v>
      </c>
      <c r="Q1474" s="2">
        <f>IFERROR((zacks_custom_screen_2023_05_31[[#This Row],[EPS2]]-zacks_custom_screen_2023_05_31[[#This Row],[EPS1]])/ABS(zacks_custom_screen_2023_05_31[[#This Row],[EPS1]]), "")</f>
        <v>0.16152450090744114</v>
      </c>
      <c r="R1474" s="3">
        <f>IFERROR(zacks_custom_screen_2023_05_31[[#This Row],[Price]]/zacks_custom_screen_2023_05_31[[#This Row],[EPS1]], "")</f>
        <v>39.68058076225045</v>
      </c>
      <c r="S1474" s="3">
        <f>IFERROR(zacks_custom_screen_2023_05_31[[#This Row],[Price]]/zacks_custom_screen_2023_05_31[[#This Row],[EPS2]], "")</f>
        <v>34.162499999999994</v>
      </c>
      <c r="T1474" s="3">
        <f>IFERROR(zacks_custom_screen_2023_05_31[[#This Row],[PE1]]/(zacks_custom_screen_2023_05_31[[#This Row],[EG1]]*100), "")</f>
        <v>3.9759941923774949</v>
      </c>
      <c r="U1474" s="3">
        <f>IFERROR(zacks_custom_screen_2023_05_31[[#This Row],[PE2]]/(zacks_custom_screen_2023_05_31[[#This Row],[EG2]]*100), "")</f>
        <v>2.1150042134831439</v>
      </c>
      <c r="V1474"/>
      <c r="W1474"/>
      <c r="X1474"/>
    </row>
    <row r="1475" spans="2:24" hidden="1" x14ac:dyDescent="0.25">
      <c r="B1475" t="s">
        <v>3080</v>
      </c>
      <c r="C1475">
        <v>23451.86</v>
      </c>
      <c r="D1475" t="s">
        <v>3079</v>
      </c>
      <c r="E1475" t="s">
        <v>22</v>
      </c>
      <c r="F1475" t="s">
        <v>14</v>
      </c>
      <c r="G1475" t="s">
        <v>1381</v>
      </c>
      <c r="H1475">
        <v>12</v>
      </c>
      <c r="I1475">
        <v>202212</v>
      </c>
      <c r="J1475" s="1">
        <v>224.85</v>
      </c>
      <c r="K1475" s="1">
        <v>6.24</v>
      </c>
      <c r="L1475" s="1">
        <v>6.92</v>
      </c>
      <c r="M1475" s="1">
        <v>7.68</v>
      </c>
      <c r="N1475" s="1">
        <f>INDEX(Data!Z:Z,MATCH(zacks_custom_screen_2023_05_31[[#This Row],[Company Name]] &amp; "*", Data!Y:Y,0))</f>
        <v>519190</v>
      </c>
      <c r="O1475" s="1">
        <f>INDEX(Data!AA:AA,MATCH(zacks_custom_screen_2023_05_31[[#This Row],[Company Name]] &amp; "*", Data!Y:Y,0))</f>
        <v>511210</v>
      </c>
      <c r="P1475" s="2">
        <f>IFERROR((zacks_custom_screen_2023_05_31[[#This Row],[EPS1]]-zacks_custom_screen_2023_05_31[[#This Row],[EPS0]])/ABS(zacks_custom_screen_2023_05_31[[#This Row],[EPS0]]), "")</f>
        <v>0.10897435897435892</v>
      </c>
      <c r="Q1475" s="2">
        <f>IFERROR((zacks_custom_screen_2023_05_31[[#This Row],[EPS2]]-zacks_custom_screen_2023_05_31[[#This Row],[EPS1]])/ABS(zacks_custom_screen_2023_05_31[[#This Row],[EPS1]]), "")</f>
        <v>0.1098265895953757</v>
      </c>
      <c r="R1475" s="3">
        <f>IFERROR(zacks_custom_screen_2023_05_31[[#This Row],[Price]]/zacks_custom_screen_2023_05_31[[#This Row],[EPS1]], "")</f>
        <v>32.49277456647399</v>
      </c>
      <c r="S1475" s="3">
        <f>IFERROR(zacks_custom_screen_2023_05_31[[#This Row],[Price]]/zacks_custom_screen_2023_05_31[[#This Row],[EPS2]], "")</f>
        <v>29.27734375</v>
      </c>
      <c r="T1475" s="3">
        <f>IFERROR(zacks_custom_screen_2023_05_31[[#This Row],[PE1]]/(zacks_custom_screen_2023_05_31[[#This Row],[EG1]]*100), "")</f>
        <v>2.981689901394085</v>
      </c>
      <c r="U1475" s="3">
        <f>IFERROR(zacks_custom_screen_2023_05_31[[#This Row],[PE2]]/(zacks_custom_screen_2023_05_31[[#This Row],[EG2]]*100), "")</f>
        <v>2.6657791940789477</v>
      </c>
      <c r="V1475"/>
      <c r="W1475"/>
      <c r="X1475"/>
    </row>
    <row r="1476" spans="2:24" hidden="1" x14ac:dyDescent="0.25">
      <c r="B1476" t="s">
        <v>3082</v>
      </c>
      <c r="C1476">
        <v>7647.89</v>
      </c>
      <c r="D1476" t="s">
        <v>3081</v>
      </c>
      <c r="E1476" t="s">
        <v>13</v>
      </c>
      <c r="F1476" t="s">
        <v>14</v>
      </c>
      <c r="G1476" t="s">
        <v>163</v>
      </c>
      <c r="H1476">
        <v>12</v>
      </c>
      <c r="I1476">
        <v>202212</v>
      </c>
      <c r="J1476" s="1">
        <v>20.14</v>
      </c>
      <c r="K1476" s="1">
        <v>0.53</v>
      </c>
      <c r="L1476" s="1">
        <v>1.24</v>
      </c>
      <c r="M1476" s="1">
        <v>1.37</v>
      </c>
      <c r="N1476" s="1">
        <f>INDEX(Data!Z:Z,MATCH(zacks_custom_screen_2023_05_31[[#This Row],[Company Name]] &amp; "*", Data!Y:Y,0))</f>
        <v>334419</v>
      </c>
      <c r="O1476" s="1">
        <f>INDEX(Data!AA:AA,MATCH(zacks_custom_screen_2023_05_31[[#This Row],[Company Name]] &amp; "*", Data!Y:Y,0))</f>
        <v>333415</v>
      </c>
      <c r="P1476" s="2">
        <f>IFERROR((zacks_custom_screen_2023_05_31[[#This Row],[EPS1]]-zacks_custom_screen_2023_05_31[[#This Row],[EPS0]])/ABS(zacks_custom_screen_2023_05_31[[#This Row],[EPS0]]), "")</f>
        <v>1.3396226415094339</v>
      </c>
      <c r="Q1476" s="2">
        <f>IFERROR((zacks_custom_screen_2023_05_31[[#This Row],[EPS2]]-zacks_custom_screen_2023_05_31[[#This Row],[EPS1]])/ABS(zacks_custom_screen_2023_05_31[[#This Row],[EPS1]]), "")</f>
        <v>0.10483870967741944</v>
      </c>
      <c r="R1476" s="3">
        <f>IFERROR(zacks_custom_screen_2023_05_31[[#This Row],[Price]]/zacks_custom_screen_2023_05_31[[#This Row],[EPS1]], "")</f>
        <v>16.241935483870968</v>
      </c>
      <c r="S1476" s="3">
        <f>IFERROR(zacks_custom_screen_2023_05_31[[#This Row],[Price]]/zacks_custom_screen_2023_05_31[[#This Row],[EPS2]], "")</f>
        <v>14.700729927007298</v>
      </c>
      <c r="T1476" s="3">
        <f>IFERROR(zacks_custom_screen_2023_05_31[[#This Row],[PE1]]/(zacks_custom_screen_2023_05_31[[#This Row],[EG1]]*100), "")</f>
        <v>0.12124261699227624</v>
      </c>
      <c r="U1476" s="3">
        <f>IFERROR(zacks_custom_screen_2023_05_31[[#This Row],[PE2]]/(zacks_custom_screen_2023_05_31[[#This Row],[EG2]]*100), "")</f>
        <v>1.4022234699606948</v>
      </c>
      <c r="V1476"/>
      <c r="W1476"/>
      <c r="X1476"/>
    </row>
    <row r="1477" spans="2:24" hidden="1" x14ac:dyDescent="0.25">
      <c r="B1477" t="s">
        <v>3084</v>
      </c>
      <c r="C1477">
        <v>83781.53</v>
      </c>
      <c r="D1477" t="s">
        <v>3083</v>
      </c>
      <c r="E1477" t="s">
        <v>22</v>
      </c>
      <c r="F1477" t="s">
        <v>41</v>
      </c>
      <c r="G1477" t="s">
        <v>67</v>
      </c>
      <c r="H1477">
        <v>12</v>
      </c>
      <c r="I1477">
        <v>202212</v>
      </c>
      <c r="J1477" s="1">
        <v>325.3</v>
      </c>
      <c r="K1477" s="1">
        <v>14.88</v>
      </c>
      <c r="L1477" s="1">
        <v>14.51</v>
      </c>
      <c r="M1477" s="1">
        <v>15.64</v>
      </c>
      <c r="N1477" s="1" t="e">
        <f>INDEX(Data!Z:Z,MATCH(zacks_custom_screen_2023_05_31[[#This Row],[Company Name]] &amp; "*", Data!Y:Y,0))</f>
        <v>#N/A</v>
      </c>
      <c r="O1477" s="1" t="e">
        <f>INDEX(Data!AA:AA,MATCH(zacks_custom_screen_2023_05_31[[#This Row],[Company Name]] &amp; "*", Data!Y:Y,0))</f>
        <v>#N/A</v>
      </c>
      <c r="P1477" s="2">
        <f>IFERROR((zacks_custom_screen_2023_05_31[[#This Row],[EPS1]]-zacks_custom_screen_2023_05_31[[#This Row],[EPS0]])/ABS(zacks_custom_screen_2023_05_31[[#This Row],[EPS0]]), "")</f>
        <v>-2.4865591397849527E-2</v>
      </c>
      <c r="Q1477" s="2">
        <f>IFERROR((zacks_custom_screen_2023_05_31[[#This Row],[EPS2]]-zacks_custom_screen_2023_05_31[[#This Row],[EPS1]])/ABS(zacks_custom_screen_2023_05_31[[#This Row],[EPS1]]), "")</f>
        <v>7.7877325982081372E-2</v>
      </c>
      <c r="R1477" s="3">
        <f>IFERROR(zacks_custom_screen_2023_05_31[[#This Row],[Price]]/zacks_custom_screen_2023_05_31[[#This Row],[EPS1]], "")</f>
        <v>22.419021364576157</v>
      </c>
      <c r="S1477" s="3">
        <f>IFERROR(zacks_custom_screen_2023_05_31[[#This Row],[Price]]/zacks_custom_screen_2023_05_31[[#This Row],[EPS2]], "")</f>
        <v>20.79923273657289</v>
      </c>
      <c r="T1477" s="3">
        <f>IFERROR(zacks_custom_screen_2023_05_31[[#This Row],[PE1]]/(zacks_custom_screen_2023_05_31[[#This Row],[EG1]]*100), "")</f>
        <v>-9.016082105537631</v>
      </c>
      <c r="U1477" s="3">
        <f>IFERROR(zacks_custom_screen_2023_05_31[[#This Row],[PE2]]/(zacks_custom_screen_2023_05_31[[#This Row],[EG2]]*100), "")</f>
        <v>2.6707687345811721</v>
      </c>
      <c r="V1477"/>
      <c r="W1477"/>
      <c r="X1477"/>
    </row>
    <row r="1478" spans="2:24" hidden="1" x14ac:dyDescent="0.25">
      <c r="B1478" t="s">
        <v>3086</v>
      </c>
      <c r="C1478">
        <v>3522.59</v>
      </c>
      <c r="D1478" t="s">
        <v>3085</v>
      </c>
      <c r="E1478" t="s">
        <v>22</v>
      </c>
      <c r="F1478" t="s">
        <v>14</v>
      </c>
      <c r="G1478" t="s">
        <v>1133</v>
      </c>
      <c r="H1478">
        <v>3</v>
      </c>
      <c r="I1478">
        <v>202303</v>
      </c>
      <c r="J1478" s="1">
        <v>45.8</v>
      </c>
      <c r="K1478" s="1">
        <v>-2.87</v>
      </c>
      <c r="L1478" s="1">
        <v>-1.41</v>
      </c>
      <c r="M1478" s="1">
        <v>0.87</v>
      </c>
      <c r="N1478" s="1">
        <f>INDEX(Data!Z:Z,MATCH(zacks_custom_screen_2023_05_31[[#This Row],[Company Name]] &amp; "*", Data!Y:Y,0))</f>
        <v>334220</v>
      </c>
      <c r="O1478" s="1">
        <f>INDEX(Data!AA:AA,MATCH(zacks_custom_screen_2023_05_31[[#This Row],[Company Name]] &amp; "*", Data!Y:Y,0))</f>
        <v>517810</v>
      </c>
      <c r="P1478" s="2">
        <f>IFERROR((zacks_custom_screen_2023_05_31[[#This Row],[EPS1]]-zacks_custom_screen_2023_05_31[[#This Row],[EPS0]])/ABS(zacks_custom_screen_2023_05_31[[#This Row],[EPS0]]), "")</f>
        <v>0.50871080139372826</v>
      </c>
      <c r="Q1478" s="2">
        <f>IFERROR((zacks_custom_screen_2023_05_31[[#This Row],[EPS2]]-zacks_custom_screen_2023_05_31[[#This Row],[EPS1]])/ABS(zacks_custom_screen_2023_05_31[[#This Row],[EPS1]]), "")</f>
        <v>1.6170212765957446</v>
      </c>
      <c r="R1478" s="3">
        <f>IFERROR(zacks_custom_screen_2023_05_31[[#This Row],[Price]]/zacks_custom_screen_2023_05_31[[#This Row],[EPS1]], "")</f>
        <v>-32.4822695035461</v>
      </c>
      <c r="S1478" s="3">
        <f>IFERROR(zacks_custom_screen_2023_05_31[[#This Row],[Price]]/zacks_custom_screen_2023_05_31[[#This Row],[EPS2]], "")</f>
        <v>52.643678160919535</v>
      </c>
      <c r="T1478" s="3">
        <f>IFERROR(zacks_custom_screen_2023_05_31[[#This Row],[PE1]]/(zacks_custom_screen_2023_05_31[[#This Row],[EG1]]*100), "")</f>
        <v>-0.6385213251724472</v>
      </c>
      <c r="U1478" s="3">
        <f>IFERROR(zacks_custom_screen_2023_05_31[[#This Row],[PE2]]/(zacks_custom_screen_2023_05_31[[#This Row],[EG2]]*100), "")</f>
        <v>0.32555958862673928</v>
      </c>
      <c r="V1478"/>
      <c r="W1478"/>
      <c r="X1478"/>
    </row>
    <row r="1479" spans="2:24" hidden="1" x14ac:dyDescent="0.25">
      <c r="B1479" t="s">
        <v>3088</v>
      </c>
      <c r="C1479">
        <v>3656.88</v>
      </c>
      <c r="D1479" t="s">
        <v>3087</v>
      </c>
      <c r="E1479" t="s">
        <v>13</v>
      </c>
      <c r="F1479" t="s">
        <v>14</v>
      </c>
      <c r="G1479" t="s">
        <v>3089</v>
      </c>
      <c r="H1479">
        <v>12</v>
      </c>
      <c r="I1479">
        <v>202212</v>
      </c>
      <c r="J1479" s="1">
        <v>26.18</v>
      </c>
      <c r="K1479" s="1">
        <v>3.16</v>
      </c>
      <c r="L1479" s="1">
        <v>2.35</v>
      </c>
      <c r="M1479" s="1">
        <v>2.17</v>
      </c>
      <c r="N1479" s="1">
        <f>INDEX(Data!Z:Z,MATCH(zacks_custom_screen_2023_05_31[[#This Row],[Company Name]] &amp; "*", Data!Y:Y,0))</f>
        <v>334416</v>
      </c>
      <c r="O1479" s="1">
        <f>INDEX(Data!AA:AA,MATCH(zacks_custom_screen_2023_05_31[[#This Row],[Company Name]] &amp; "*", Data!Y:Y,0))</f>
        <v>334416</v>
      </c>
      <c r="P1479" s="2">
        <f>IFERROR((zacks_custom_screen_2023_05_31[[#This Row],[EPS1]]-zacks_custom_screen_2023_05_31[[#This Row],[EPS0]])/ABS(zacks_custom_screen_2023_05_31[[#This Row],[EPS0]]), "")</f>
        <v>-0.25632911392405061</v>
      </c>
      <c r="Q1479" s="2">
        <f>IFERROR((zacks_custom_screen_2023_05_31[[#This Row],[EPS2]]-zacks_custom_screen_2023_05_31[[#This Row],[EPS1]])/ABS(zacks_custom_screen_2023_05_31[[#This Row],[EPS1]]), "")</f>
        <v>-7.6595744680851133E-2</v>
      </c>
      <c r="R1479" s="3">
        <f>IFERROR(zacks_custom_screen_2023_05_31[[#This Row],[Price]]/zacks_custom_screen_2023_05_31[[#This Row],[EPS1]], "")</f>
        <v>11.140425531914893</v>
      </c>
      <c r="S1479" s="3">
        <f>IFERROR(zacks_custom_screen_2023_05_31[[#This Row],[Price]]/zacks_custom_screen_2023_05_31[[#This Row],[EPS2]], "")</f>
        <v>12.064516129032258</v>
      </c>
      <c r="T1479" s="3">
        <f>IFERROR(zacks_custom_screen_2023_05_31[[#This Row],[PE1]]/(zacks_custom_screen_2023_05_31[[#This Row],[EG1]]*100), "")</f>
        <v>-0.43461413186235887</v>
      </c>
      <c r="U1479" s="3">
        <f>IFERROR(zacks_custom_screen_2023_05_31[[#This Row],[PE2]]/(zacks_custom_screen_2023_05_31[[#This Row],[EG2]]*100), "")</f>
        <v>-1.5750896057347656</v>
      </c>
      <c r="V1479"/>
      <c r="W1479"/>
      <c r="X1479"/>
    </row>
    <row r="1480" spans="2:24" hidden="1" x14ac:dyDescent="0.25">
      <c r="B1480" t="s">
        <v>3091</v>
      </c>
      <c r="C1480">
        <v>8934.01</v>
      </c>
      <c r="D1480" t="s">
        <v>3090</v>
      </c>
      <c r="E1480" t="s">
        <v>13</v>
      </c>
      <c r="F1480" t="s">
        <v>118</v>
      </c>
      <c r="G1480" t="s">
        <v>119</v>
      </c>
      <c r="H1480">
        <v>12</v>
      </c>
      <c r="I1480">
        <v>202212</v>
      </c>
      <c r="J1480" s="1">
        <v>23.95</v>
      </c>
      <c r="K1480" s="1">
        <v>-2.94</v>
      </c>
      <c r="L1480" s="1">
        <v>2.77</v>
      </c>
      <c r="M1480" s="1">
        <v>3.07</v>
      </c>
      <c r="N1480" s="1">
        <f>INDEX(Data!Z:Z,MATCH(zacks_custom_screen_2023_05_31[[#This Row],[Company Name]] &amp; "*", Data!Y:Y,0))</f>
        <v>221122</v>
      </c>
      <c r="O1480" s="1">
        <f>INDEX(Data!AA:AA,MATCH(zacks_custom_screen_2023_05_31[[#This Row],[Company Name]] &amp; "*", Data!Y:Y,0))</f>
        <v>0</v>
      </c>
      <c r="P1480" s="2">
        <f>IFERROR((zacks_custom_screen_2023_05_31[[#This Row],[EPS1]]-zacks_custom_screen_2023_05_31[[#This Row],[EPS0]])/ABS(zacks_custom_screen_2023_05_31[[#This Row],[EPS0]]), "")</f>
        <v>1.9421768707482994</v>
      </c>
      <c r="Q1480" s="2">
        <f>IFERROR((zacks_custom_screen_2023_05_31[[#This Row],[EPS2]]-zacks_custom_screen_2023_05_31[[#This Row],[EPS1]])/ABS(zacks_custom_screen_2023_05_31[[#This Row],[EPS1]]), "")</f>
        <v>0.10830324909747285</v>
      </c>
      <c r="R1480" s="3">
        <f>IFERROR(zacks_custom_screen_2023_05_31[[#This Row],[Price]]/zacks_custom_screen_2023_05_31[[#This Row],[EPS1]], "")</f>
        <v>8.6462093862815887</v>
      </c>
      <c r="S1480" s="3">
        <f>IFERROR(zacks_custom_screen_2023_05_31[[#This Row],[Price]]/zacks_custom_screen_2023_05_31[[#This Row],[EPS2]], "")</f>
        <v>7.8013029315960916</v>
      </c>
      <c r="T1480" s="3">
        <f>IFERROR(zacks_custom_screen_2023_05_31[[#This Row],[PE1]]/(zacks_custom_screen_2023_05_31[[#This Row],[EG1]]*100), "")</f>
        <v>4.4518135894339526E-2</v>
      </c>
      <c r="U1480" s="3">
        <f>IFERROR(zacks_custom_screen_2023_05_31[[#This Row],[PE2]]/(zacks_custom_screen_2023_05_31[[#This Row],[EG2]]*100), "")</f>
        <v>0.72032030401737301</v>
      </c>
      <c r="V1480"/>
      <c r="W1480"/>
      <c r="X1480"/>
    </row>
    <row r="1481" spans="2:24" hidden="1" x14ac:dyDescent="0.25">
      <c r="B1481" t="s">
        <v>3092</v>
      </c>
      <c r="C1481">
        <v>288506.38</v>
      </c>
      <c r="D1481" t="s">
        <v>90</v>
      </c>
      <c r="E1481" t="s">
        <v>13</v>
      </c>
      <c r="F1481" t="s">
        <v>37</v>
      </c>
      <c r="G1481" t="s">
        <v>92</v>
      </c>
      <c r="H1481">
        <v>12</v>
      </c>
      <c r="I1481">
        <v>202212</v>
      </c>
      <c r="J1481" s="1">
        <v>208.43</v>
      </c>
      <c r="K1481" s="1"/>
      <c r="N1481" s="1" t="str">
        <f>INDEX(Data!Z:Z,MATCH(zacks_custom_screen_2023_05_31[[#This Row],[Company Name]] &amp; "*", Data!Y:Y,0))</f>
        <v>Naics1</v>
      </c>
      <c r="O1481" s="1" t="str">
        <f>INDEX(Data!AA:AA,MATCH(zacks_custom_screen_2023_05_31[[#This Row],[Company Name]] &amp; "*", Data!Y:Y,0))</f>
        <v>Nacis2</v>
      </c>
      <c r="P1481" s="2" t="str">
        <f>IFERROR((zacks_custom_screen_2023_05_31[[#This Row],[EPS1]]-zacks_custom_screen_2023_05_31[[#This Row],[EPS0]])/ABS(zacks_custom_screen_2023_05_31[[#This Row],[EPS0]]), "")</f>
        <v/>
      </c>
      <c r="Q1481" s="2" t="str">
        <f>IFERROR((zacks_custom_screen_2023_05_31[[#This Row],[EPS2]]-zacks_custom_screen_2023_05_31[[#This Row],[EPS1]])/ABS(zacks_custom_screen_2023_05_31[[#This Row],[EPS1]]), "")</f>
        <v/>
      </c>
      <c r="R1481" s="3" t="str">
        <f>IFERROR(zacks_custom_screen_2023_05_31[[#This Row],[Price]]/zacks_custom_screen_2023_05_31[[#This Row],[EPS1]], "")</f>
        <v/>
      </c>
      <c r="S1481" s="3" t="str">
        <f>IFERROR(zacks_custom_screen_2023_05_31[[#This Row],[Price]]/zacks_custom_screen_2023_05_31[[#This Row],[EPS2]], "")</f>
        <v/>
      </c>
      <c r="T1481" s="3" t="str">
        <f>IFERROR(zacks_custom_screen_2023_05_31[[#This Row],[PE1]]/(zacks_custom_screen_2023_05_31[[#This Row],[EG1]]*100), "")</f>
        <v/>
      </c>
      <c r="U1481" s="3" t="str">
        <f>IFERROR(zacks_custom_screen_2023_05_31[[#This Row],[PE2]]/(zacks_custom_screen_2023_05_31[[#This Row],[EG2]]*100), "")</f>
        <v/>
      </c>
      <c r="V1481"/>
      <c r="W1481"/>
      <c r="X1481"/>
    </row>
    <row r="1482" spans="2:24" hidden="1" x14ac:dyDescent="0.25">
      <c r="B1482" t="s">
        <v>3094</v>
      </c>
      <c r="C1482">
        <v>17262.240000000002</v>
      </c>
      <c r="D1482" t="s">
        <v>3093</v>
      </c>
      <c r="E1482" t="s">
        <v>13</v>
      </c>
      <c r="F1482" t="s">
        <v>37</v>
      </c>
      <c r="G1482" t="s">
        <v>250</v>
      </c>
      <c r="H1482">
        <v>12</v>
      </c>
      <c r="I1482">
        <v>202212</v>
      </c>
      <c r="J1482" s="1">
        <v>43.15</v>
      </c>
      <c r="K1482" s="1">
        <v>2.99</v>
      </c>
      <c r="L1482" s="1">
        <v>2.98</v>
      </c>
      <c r="M1482" s="1">
        <v>3.19</v>
      </c>
      <c r="N1482" s="1">
        <f>INDEX(Data!Z:Z,MATCH(zacks_custom_screen_2023_05_31[[#This Row],[Company Name]] &amp; "*", Data!Y:Y,0))</f>
        <v>531110</v>
      </c>
      <c r="O1482" s="1">
        <f>INDEX(Data!AA:AA,MATCH(zacks_custom_screen_2023_05_31[[#This Row],[Company Name]] &amp; "*", Data!Y:Y,0))</f>
        <v>0</v>
      </c>
      <c r="P1482" s="2">
        <f>IFERROR((zacks_custom_screen_2023_05_31[[#This Row],[EPS1]]-zacks_custom_screen_2023_05_31[[#This Row],[EPS0]])/ABS(zacks_custom_screen_2023_05_31[[#This Row],[EPS0]]), "")</f>
        <v>-3.3444816053512477E-3</v>
      </c>
      <c r="Q1482" s="2">
        <f>IFERROR((zacks_custom_screen_2023_05_31[[#This Row],[EPS2]]-zacks_custom_screen_2023_05_31[[#This Row],[EPS1]])/ABS(zacks_custom_screen_2023_05_31[[#This Row],[EPS1]]), "")</f>
        <v>7.0469798657718102E-2</v>
      </c>
      <c r="R1482" s="3">
        <f>IFERROR(zacks_custom_screen_2023_05_31[[#This Row],[Price]]/zacks_custom_screen_2023_05_31[[#This Row],[EPS1]], "")</f>
        <v>14.479865771812079</v>
      </c>
      <c r="S1482" s="3">
        <f>IFERROR(zacks_custom_screen_2023_05_31[[#This Row],[Price]]/zacks_custom_screen_2023_05_31[[#This Row],[EPS2]], "")</f>
        <v>13.526645768025078</v>
      </c>
      <c r="T1482" s="3">
        <f>IFERROR(zacks_custom_screen_2023_05_31[[#This Row],[PE1]]/(zacks_custom_screen_2023_05_31[[#This Row],[EG1]]*100), "")</f>
        <v>-43.294798657717116</v>
      </c>
      <c r="U1482" s="3">
        <f>IFERROR(zacks_custom_screen_2023_05_31[[#This Row],[PE2]]/(zacks_custom_screen_2023_05_31[[#This Row],[EG2]]*100), "")</f>
        <v>1.9194954470816545</v>
      </c>
      <c r="V1482"/>
      <c r="W1482"/>
      <c r="X1482"/>
    </row>
    <row r="1483" spans="2:24" hidden="1" x14ac:dyDescent="0.25">
      <c r="B1483" t="s">
        <v>3096</v>
      </c>
      <c r="C1483">
        <v>11007.1</v>
      </c>
      <c r="D1483" t="s">
        <v>3095</v>
      </c>
      <c r="E1483" t="s">
        <v>22</v>
      </c>
      <c r="F1483" t="s">
        <v>41</v>
      </c>
      <c r="G1483" t="s">
        <v>153</v>
      </c>
      <c r="H1483">
        <v>12</v>
      </c>
      <c r="I1483">
        <v>202212</v>
      </c>
      <c r="J1483" s="1">
        <v>9.18</v>
      </c>
      <c r="K1483" s="1">
        <v>3.36</v>
      </c>
      <c r="L1483" s="1">
        <v>2.95</v>
      </c>
      <c r="M1483" s="1">
        <v>2.9</v>
      </c>
      <c r="N1483" s="1">
        <f>INDEX(Data!Z:Z,MATCH(zacks_custom_screen_2023_05_31[[#This Row],[Company Name]] &amp; "*", Data!Y:Y,0))</f>
        <v>325412</v>
      </c>
      <c r="O1483" s="1">
        <f>INDEX(Data!AA:AA,MATCH(zacks_custom_screen_2023_05_31[[#This Row],[Company Name]] &amp; "*", Data!Y:Y,0))</f>
        <v>0</v>
      </c>
      <c r="P1483" s="2">
        <f>IFERROR((zacks_custom_screen_2023_05_31[[#This Row],[EPS1]]-zacks_custom_screen_2023_05_31[[#This Row],[EPS0]])/ABS(zacks_custom_screen_2023_05_31[[#This Row],[EPS0]]), "")</f>
        <v>-0.12202380952380944</v>
      </c>
      <c r="Q1483" s="2">
        <f>IFERROR((zacks_custom_screen_2023_05_31[[#This Row],[EPS2]]-zacks_custom_screen_2023_05_31[[#This Row],[EPS1]])/ABS(zacks_custom_screen_2023_05_31[[#This Row],[EPS1]]), "")</f>
        <v>-1.6949152542372972E-2</v>
      </c>
      <c r="R1483" s="3">
        <f>IFERROR(zacks_custom_screen_2023_05_31[[#This Row],[Price]]/zacks_custom_screen_2023_05_31[[#This Row],[EPS1]], "")</f>
        <v>3.1118644067796608</v>
      </c>
      <c r="S1483" s="3">
        <f>IFERROR(zacks_custom_screen_2023_05_31[[#This Row],[Price]]/zacks_custom_screen_2023_05_31[[#This Row],[EPS2]], "")</f>
        <v>3.1655172413793102</v>
      </c>
      <c r="T1483" s="3">
        <f>IFERROR(zacks_custom_screen_2023_05_31[[#This Row],[PE1]]/(zacks_custom_screen_2023_05_31[[#This Row],[EG1]]*100), "")</f>
        <v>-0.25502108309218702</v>
      </c>
      <c r="U1483" s="3">
        <f>IFERROR(zacks_custom_screen_2023_05_31[[#This Row],[PE2]]/(zacks_custom_screen_2023_05_31[[#This Row],[EG2]]*100), "")</f>
        <v>-1.8676551724137831</v>
      </c>
      <c r="V1483"/>
      <c r="W1483"/>
      <c r="X1483"/>
    </row>
    <row r="1484" spans="2:24" hidden="1" x14ac:dyDescent="0.25">
      <c r="B1484" t="s">
        <v>3098</v>
      </c>
      <c r="C1484">
        <v>6338.88</v>
      </c>
      <c r="D1484" t="s">
        <v>3097</v>
      </c>
      <c r="E1484" t="s">
        <v>13</v>
      </c>
      <c r="F1484" t="s">
        <v>130</v>
      </c>
      <c r="G1484" t="s">
        <v>323</v>
      </c>
      <c r="H1484">
        <v>9</v>
      </c>
      <c r="I1484">
        <v>202209</v>
      </c>
      <c r="J1484" s="1">
        <v>38.229999999999997</v>
      </c>
      <c r="K1484" s="1">
        <v>2.12</v>
      </c>
      <c r="L1484" s="1">
        <v>1.07</v>
      </c>
      <c r="M1484" s="1">
        <v>1.61</v>
      </c>
      <c r="N1484" s="1">
        <f>INDEX(Data!Z:Z,MATCH(zacks_custom_screen_2023_05_31[[#This Row],[Company Name]] &amp; "*", Data!Y:Y,0))</f>
        <v>811111</v>
      </c>
      <c r="O1484" s="1">
        <f>INDEX(Data!AA:AA,MATCH(zacks_custom_screen_2023_05_31[[#This Row],[Company Name]] &amp; "*", Data!Y:Y,0))</f>
        <v>811198</v>
      </c>
      <c r="P1484" s="2">
        <f>IFERROR((zacks_custom_screen_2023_05_31[[#This Row],[EPS1]]-zacks_custom_screen_2023_05_31[[#This Row],[EPS0]])/ABS(zacks_custom_screen_2023_05_31[[#This Row],[EPS0]]), "")</f>
        <v>-0.49528301886792453</v>
      </c>
      <c r="Q1484" s="2">
        <f>IFERROR((zacks_custom_screen_2023_05_31[[#This Row],[EPS2]]-zacks_custom_screen_2023_05_31[[#This Row],[EPS1]])/ABS(zacks_custom_screen_2023_05_31[[#This Row],[EPS1]]), "")</f>
        <v>0.50467289719626174</v>
      </c>
      <c r="R1484" s="3">
        <f>IFERROR(zacks_custom_screen_2023_05_31[[#This Row],[Price]]/zacks_custom_screen_2023_05_31[[#This Row],[EPS1]], "")</f>
        <v>35.728971962616818</v>
      </c>
      <c r="S1484" s="3">
        <f>IFERROR(zacks_custom_screen_2023_05_31[[#This Row],[Price]]/zacks_custom_screen_2023_05_31[[#This Row],[EPS2]], "")</f>
        <v>23.745341614906827</v>
      </c>
      <c r="T1484" s="3">
        <f>IFERROR(zacks_custom_screen_2023_05_31[[#This Row],[PE1]]/(zacks_custom_screen_2023_05_31[[#This Row],[EG1]]*100), "")</f>
        <v>-0.72138495772140621</v>
      </c>
      <c r="U1484" s="3">
        <f>IFERROR(zacks_custom_screen_2023_05_31[[#This Row],[PE2]]/(zacks_custom_screen_2023_05_31[[#This Row],[EG2]]*100), "")</f>
        <v>0.47050954681389451</v>
      </c>
      <c r="V1484"/>
      <c r="W1484"/>
      <c r="X1484"/>
    </row>
    <row r="1485" spans="2:24" hidden="1" x14ac:dyDescent="0.25">
      <c r="B1485" t="s">
        <v>3099</v>
      </c>
      <c r="C1485">
        <v>69918.81</v>
      </c>
      <c r="D1485" t="s">
        <v>90</v>
      </c>
      <c r="E1485" t="s">
        <v>13</v>
      </c>
      <c r="F1485" t="s">
        <v>37</v>
      </c>
      <c r="G1485" t="s">
        <v>92</v>
      </c>
      <c r="H1485">
        <v>12</v>
      </c>
      <c r="I1485">
        <v>202212</v>
      </c>
      <c r="J1485" s="1">
        <v>39.33</v>
      </c>
      <c r="K1485" s="1"/>
      <c r="N1485" s="1" t="str">
        <f>INDEX(Data!Z:Z,MATCH(zacks_custom_screen_2023_05_31[[#This Row],[Company Name]] &amp; "*", Data!Y:Y,0))</f>
        <v>Naics1</v>
      </c>
      <c r="O1485" s="1" t="str">
        <f>INDEX(Data!AA:AA,MATCH(zacks_custom_screen_2023_05_31[[#This Row],[Company Name]] &amp; "*", Data!Y:Y,0))</f>
        <v>Nacis2</v>
      </c>
      <c r="P1485" s="2" t="str">
        <f>IFERROR((zacks_custom_screen_2023_05_31[[#This Row],[EPS1]]-zacks_custom_screen_2023_05_31[[#This Row],[EPS0]])/ABS(zacks_custom_screen_2023_05_31[[#This Row],[EPS0]]), "")</f>
        <v/>
      </c>
      <c r="Q1485" s="2" t="str">
        <f>IFERROR((zacks_custom_screen_2023_05_31[[#This Row],[EPS2]]-zacks_custom_screen_2023_05_31[[#This Row],[EPS1]])/ABS(zacks_custom_screen_2023_05_31[[#This Row],[EPS1]]), "")</f>
        <v/>
      </c>
      <c r="R1485" s="3" t="str">
        <f>IFERROR(zacks_custom_screen_2023_05_31[[#This Row],[Price]]/zacks_custom_screen_2023_05_31[[#This Row],[EPS1]], "")</f>
        <v/>
      </c>
      <c r="S1485" s="3" t="str">
        <f>IFERROR(zacks_custom_screen_2023_05_31[[#This Row],[Price]]/zacks_custom_screen_2023_05_31[[#This Row],[EPS2]], "")</f>
        <v/>
      </c>
      <c r="T1485" s="3" t="str">
        <f>IFERROR(zacks_custom_screen_2023_05_31[[#This Row],[PE1]]/(zacks_custom_screen_2023_05_31[[#This Row],[EG1]]*100), "")</f>
        <v/>
      </c>
      <c r="U1485" s="3" t="str">
        <f>IFERROR(zacks_custom_screen_2023_05_31[[#This Row],[PE2]]/(zacks_custom_screen_2023_05_31[[#This Row],[EG2]]*100), "")</f>
        <v/>
      </c>
      <c r="V1485"/>
      <c r="W1485"/>
      <c r="X1485"/>
    </row>
    <row r="1486" spans="2:24" hidden="1" x14ac:dyDescent="0.25">
      <c r="B1486" t="s">
        <v>3101</v>
      </c>
      <c r="C1486">
        <v>146719.31</v>
      </c>
      <c r="D1486" t="s">
        <v>3100</v>
      </c>
      <c r="E1486" t="s">
        <v>13</v>
      </c>
      <c r="F1486" t="s">
        <v>14</v>
      </c>
      <c r="G1486" t="s">
        <v>667</v>
      </c>
      <c r="H1486">
        <v>12</v>
      </c>
      <c r="I1486">
        <v>202212</v>
      </c>
      <c r="J1486" s="1">
        <v>34.9</v>
      </c>
      <c r="K1486" s="1">
        <v>5.18</v>
      </c>
      <c r="L1486" s="1">
        <v>4.68</v>
      </c>
      <c r="M1486" s="1">
        <v>4.6900000000000004</v>
      </c>
      <c r="N1486" s="1">
        <f>INDEX(Data!Z:Z,MATCH(zacks_custom_screen_2023_05_31[[#This Row],[Company Name]] &amp; "*", Data!Y:Y,0))</f>
        <v>449210</v>
      </c>
      <c r="O1486" s="1">
        <f>INDEX(Data!AA:AA,MATCH(zacks_custom_screen_2023_05_31[[#This Row],[Company Name]] &amp; "*", Data!Y:Y,0))</f>
        <v>517112</v>
      </c>
      <c r="P1486" s="2">
        <f>IFERROR((zacks_custom_screen_2023_05_31[[#This Row],[EPS1]]-zacks_custom_screen_2023_05_31[[#This Row],[EPS0]])/ABS(zacks_custom_screen_2023_05_31[[#This Row],[EPS0]]), "")</f>
        <v>-9.6525096525096526E-2</v>
      </c>
      <c r="Q1486" s="2">
        <f>IFERROR((zacks_custom_screen_2023_05_31[[#This Row],[EPS2]]-zacks_custom_screen_2023_05_31[[#This Row],[EPS1]])/ABS(zacks_custom_screen_2023_05_31[[#This Row],[EPS1]]), "")</f>
        <v>2.1367521367522809E-3</v>
      </c>
      <c r="R1486" s="3">
        <f>IFERROR(zacks_custom_screen_2023_05_31[[#This Row],[Price]]/zacks_custom_screen_2023_05_31[[#This Row],[EPS1]], "")</f>
        <v>7.4572649572649574</v>
      </c>
      <c r="S1486" s="3">
        <f>IFERROR(zacks_custom_screen_2023_05_31[[#This Row],[Price]]/zacks_custom_screen_2023_05_31[[#This Row],[EPS2]], "")</f>
        <v>7.4413646055437095</v>
      </c>
      <c r="T1486" s="3">
        <f>IFERROR(zacks_custom_screen_2023_05_31[[#This Row],[PE1]]/(zacks_custom_screen_2023_05_31[[#This Row],[EG1]]*100), "")</f>
        <v>-0.77257264957264959</v>
      </c>
      <c r="U1486" s="3">
        <f>IFERROR(zacks_custom_screen_2023_05_31[[#This Row],[PE2]]/(zacks_custom_screen_2023_05_31[[#This Row],[EG2]]*100), "")</f>
        <v>34.825586353942207</v>
      </c>
      <c r="V1486"/>
      <c r="W1486"/>
      <c r="X1486"/>
    </row>
    <row r="1487" spans="2:24" hidden="1" x14ac:dyDescent="0.25">
      <c r="B1487" t="s">
        <v>3103</v>
      </c>
      <c r="C1487">
        <v>4577</v>
      </c>
      <c r="D1487" t="s">
        <v>3102</v>
      </c>
      <c r="E1487" t="s">
        <v>13</v>
      </c>
      <c r="F1487" t="s">
        <v>30</v>
      </c>
      <c r="G1487" t="s">
        <v>256</v>
      </c>
      <c r="H1487">
        <v>12</v>
      </c>
      <c r="I1487">
        <v>202212</v>
      </c>
      <c r="J1487" s="1">
        <v>40.76</v>
      </c>
      <c r="K1487" s="1">
        <v>-7.71</v>
      </c>
      <c r="L1487" s="1">
        <v>-3.41</v>
      </c>
      <c r="M1487" s="1">
        <v>-1.81</v>
      </c>
      <c r="N1487" s="1">
        <f>INDEX(Data!Z:Z,MATCH(zacks_custom_screen_2023_05_31[[#This Row],[Company Name]] &amp; "*", Data!Y:Y,0))</f>
        <v>459999</v>
      </c>
      <c r="O1487" s="1">
        <f>INDEX(Data!AA:AA,MATCH(zacks_custom_screen_2023_05_31[[#This Row],[Company Name]] &amp; "*", Data!Y:Y,0))</f>
        <v>0</v>
      </c>
      <c r="P1487" s="2">
        <f>IFERROR((zacks_custom_screen_2023_05_31[[#This Row],[EPS1]]-zacks_custom_screen_2023_05_31[[#This Row],[EPS0]])/ABS(zacks_custom_screen_2023_05_31[[#This Row],[EPS0]]), "")</f>
        <v>0.55771725032425423</v>
      </c>
      <c r="Q1487" s="2">
        <f>IFERROR((zacks_custom_screen_2023_05_31[[#This Row],[EPS2]]-zacks_custom_screen_2023_05_31[[#This Row],[EPS1]])/ABS(zacks_custom_screen_2023_05_31[[#This Row],[EPS1]]), "")</f>
        <v>0.46920821114369504</v>
      </c>
      <c r="R1487" s="3">
        <f>IFERROR(zacks_custom_screen_2023_05_31[[#This Row],[Price]]/zacks_custom_screen_2023_05_31[[#This Row],[EPS1]], "")</f>
        <v>-11.953079178885629</v>
      </c>
      <c r="S1487" s="3">
        <f>IFERROR(zacks_custom_screen_2023_05_31[[#This Row],[Price]]/zacks_custom_screen_2023_05_31[[#This Row],[EPS2]], "")</f>
        <v>-22.519337016574585</v>
      </c>
      <c r="T1487" s="3">
        <f>IFERROR(zacks_custom_screen_2023_05_31[[#This Row],[PE1]]/(zacks_custom_screen_2023_05_31[[#This Row],[EG1]]*100), "")</f>
        <v>-0.21432148946327487</v>
      </c>
      <c r="U1487" s="3">
        <f>IFERROR(zacks_custom_screen_2023_05_31[[#This Row],[PE2]]/(zacks_custom_screen_2023_05_31[[#This Row],[EG2]]*100), "")</f>
        <v>-0.47994337016574584</v>
      </c>
      <c r="V1487"/>
      <c r="W1487"/>
      <c r="X1487"/>
    </row>
    <row r="1488" spans="2:24" hidden="1" x14ac:dyDescent="0.25">
      <c r="B1488" t="s">
        <v>3105</v>
      </c>
      <c r="C1488">
        <v>16988.68</v>
      </c>
      <c r="D1488" t="s">
        <v>3104</v>
      </c>
      <c r="E1488" t="s">
        <v>13</v>
      </c>
      <c r="F1488" t="s">
        <v>23</v>
      </c>
      <c r="G1488" t="s">
        <v>186</v>
      </c>
      <c r="H1488">
        <v>12</v>
      </c>
      <c r="I1488">
        <v>202212</v>
      </c>
      <c r="J1488" s="1">
        <v>94.45</v>
      </c>
      <c r="K1488" s="1">
        <v>4.8600000000000003</v>
      </c>
      <c r="L1488" s="1">
        <v>5.41</v>
      </c>
      <c r="M1488" s="1">
        <v>5.98</v>
      </c>
      <c r="N1488" s="1" t="e">
        <f>INDEX(Data!Z:Z,MATCH(zacks_custom_screen_2023_05_31[[#This Row],[Company Name]] &amp; "*", Data!Y:Y,0))</f>
        <v>#N/A</v>
      </c>
      <c r="O1488" s="1" t="e">
        <f>INDEX(Data!AA:AA,MATCH(zacks_custom_screen_2023_05_31[[#This Row],[Company Name]] &amp; "*", Data!Y:Y,0))</f>
        <v>#N/A</v>
      </c>
      <c r="P1488" s="2">
        <f>IFERROR((zacks_custom_screen_2023_05_31[[#This Row],[EPS1]]-zacks_custom_screen_2023_05_31[[#This Row],[EPS0]])/ABS(zacks_custom_screen_2023_05_31[[#This Row],[EPS0]]), "")</f>
        <v>0.11316872427983535</v>
      </c>
      <c r="Q1488" s="2">
        <f>IFERROR((zacks_custom_screen_2023_05_31[[#This Row],[EPS2]]-zacks_custom_screen_2023_05_31[[#This Row],[EPS1]])/ABS(zacks_custom_screen_2023_05_31[[#This Row],[EPS1]]), "")</f>
        <v>0.10536044362292056</v>
      </c>
      <c r="R1488" s="3">
        <f>IFERROR(zacks_custom_screen_2023_05_31[[#This Row],[Price]]/zacks_custom_screen_2023_05_31[[#This Row],[EPS1]], "")</f>
        <v>17.458410351201479</v>
      </c>
      <c r="S1488" s="3">
        <f>IFERROR(zacks_custom_screen_2023_05_31[[#This Row],[Price]]/zacks_custom_screen_2023_05_31[[#This Row],[EPS2]], "")</f>
        <v>15.794314381270903</v>
      </c>
      <c r="T1488" s="3">
        <f>IFERROR(zacks_custom_screen_2023_05_31[[#This Row],[PE1]]/(zacks_custom_screen_2023_05_31[[#This Row],[EG1]]*100), "")</f>
        <v>1.5426886237607131</v>
      </c>
      <c r="U1488" s="3">
        <f>IFERROR(zacks_custom_screen_2023_05_31[[#This Row],[PE2]]/(zacks_custom_screen_2023_05_31[[#This Row],[EG2]]*100), "")</f>
        <v>1.4990744000469394</v>
      </c>
      <c r="V1488"/>
      <c r="W1488"/>
      <c r="X1488"/>
    </row>
    <row r="1489" spans="2:24" hidden="1" x14ac:dyDescent="0.25">
      <c r="B1489" t="s">
        <v>3107</v>
      </c>
      <c r="C1489">
        <v>3846.79</v>
      </c>
      <c r="D1489" t="s">
        <v>3106</v>
      </c>
      <c r="E1489" t="s">
        <v>13</v>
      </c>
      <c r="F1489" t="s">
        <v>37</v>
      </c>
      <c r="G1489" t="s">
        <v>801</v>
      </c>
      <c r="H1489">
        <v>12</v>
      </c>
      <c r="I1489">
        <v>202212</v>
      </c>
      <c r="J1489" s="1">
        <v>35.130000000000003</v>
      </c>
      <c r="K1489" s="1">
        <v>9.6999999999999993</v>
      </c>
      <c r="L1489" s="1">
        <v>8.23</v>
      </c>
      <c r="M1489" s="1">
        <v>8.39</v>
      </c>
      <c r="N1489" s="1" t="e">
        <f>INDEX(Data!Z:Z,MATCH(zacks_custom_screen_2023_05_31[[#This Row],[Company Name]] &amp; "*", Data!Y:Y,0))</f>
        <v>#N/A</v>
      </c>
      <c r="O1489" s="1" t="e">
        <f>INDEX(Data!AA:AA,MATCH(zacks_custom_screen_2023_05_31[[#This Row],[Company Name]] &amp; "*", Data!Y:Y,0))</f>
        <v>#N/A</v>
      </c>
      <c r="P1489" s="2">
        <f>IFERROR((zacks_custom_screen_2023_05_31[[#This Row],[EPS1]]-zacks_custom_screen_2023_05_31[[#This Row],[EPS0]])/ABS(zacks_custom_screen_2023_05_31[[#This Row],[EPS0]]), "")</f>
        <v>-0.15154639175257723</v>
      </c>
      <c r="Q1489" s="2">
        <f>IFERROR((zacks_custom_screen_2023_05_31[[#This Row],[EPS2]]-zacks_custom_screen_2023_05_31[[#This Row],[EPS1]])/ABS(zacks_custom_screen_2023_05_31[[#This Row],[EPS1]]), "")</f>
        <v>1.944106925880925E-2</v>
      </c>
      <c r="R1489" s="3">
        <f>IFERROR(zacks_custom_screen_2023_05_31[[#This Row],[Price]]/zacks_custom_screen_2023_05_31[[#This Row],[EPS1]], "")</f>
        <v>4.2685297691373023</v>
      </c>
      <c r="S1489" s="3">
        <f>IFERROR(zacks_custom_screen_2023_05_31[[#This Row],[Price]]/zacks_custom_screen_2023_05_31[[#This Row],[EPS2]], "")</f>
        <v>4.187127532777116</v>
      </c>
      <c r="T1489" s="3">
        <f>IFERROR(zacks_custom_screen_2023_05_31[[#This Row],[PE1]]/(zacks_custom_screen_2023_05_31[[#This Row],[EG1]]*100), "")</f>
        <v>-0.28166488952810786</v>
      </c>
      <c r="U1489" s="3">
        <f>IFERROR(zacks_custom_screen_2023_05_31[[#This Row],[PE2]]/(zacks_custom_screen_2023_05_31[[#This Row],[EG2]]*100), "")</f>
        <v>2.1537537246722276</v>
      </c>
      <c r="V1489"/>
      <c r="W1489"/>
      <c r="X1489"/>
    </row>
    <row r="1490" spans="2:24" hidden="1" x14ac:dyDescent="0.25">
      <c r="B1490" t="s">
        <v>3109</v>
      </c>
      <c r="C1490">
        <v>15087.21</v>
      </c>
      <c r="D1490" t="s">
        <v>3108</v>
      </c>
      <c r="E1490" t="s">
        <v>13</v>
      </c>
      <c r="F1490" t="s">
        <v>14</v>
      </c>
      <c r="G1490" t="s">
        <v>560</v>
      </c>
      <c r="H1490">
        <v>12</v>
      </c>
      <c r="I1490">
        <v>202212</v>
      </c>
      <c r="J1490" s="1">
        <v>255.57</v>
      </c>
      <c r="K1490" s="1">
        <v>12.02</v>
      </c>
      <c r="L1490" s="1">
        <v>12.58</v>
      </c>
      <c r="M1490" s="1">
        <v>14.04</v>
      </c>
      <c r="N1490" s="1">
        <f>INDEX(Data!Z:Z,MATCH(zacks_custom_screen_2023_05_31[[#This Row],[Company Name]] &amp; "*", Data!Y:Y,0))</f>
        <v>334516</v>
      </c>
      <c r="O1490" s="1">
        <f>INDEX(Data!AA:AA,MATCH(zacks_custom_screen_2023_05_31[[#This Row],[Company Name]] &amp; "*", Data!Y:Y,0))</f>
        <v>334519</v>
      </c>
      <c r="P1490" s="2">
        <f>IFERROR((zacks_custom_screen_2023_05_31[[#This Row],[EPS1]]-zacks_custom_screen_2023_05_31[[#This Row],[EPS0]])/ABS(zacks_custom_screen_2023_05_31[[#This Row],[EPS0]]), "")</f>
        <v>4.6589018302828661E-2</v>
      </c>
      <c r="Q1490" s="2">
        <f>IFERROR((zacks_custom_screen_2023_05_31[[#This Row],[EPS2]]-zacks_custom_screen_2023_05_31[[#This Row],[EPS1]])/ABS(zacks_custom_screen_2023_05_31[[#This Row],[EPS1]]), "")</f>
        <v>0.11605723370429245</v>
      </c>
      <c r="R1490" s="3">
        <f>IFERROR(zacks_custom_screen_2023_05_31[[#This Row],[Price]]/zacks_custom_screen_2023_05_31[[#This Row],[EPS1]], "")</f>
        <v>20.315580286168522</v>
      </c>
      <c r="S1490" s="3">
        <f>IFERROR(zacks_custom_screen_2023_05_31[[#This Row],[Price]]/zacks_custom_screen_2023_05_31[[#This Row],[EPS2]], "")</f>
        <v>18.202991452991455</v>
      </c>
      <c r="T1490" s="3">
        <f>IFERROR(zacks_custom_screen_2023_05_31[[#This Row],[PE1]]/(zacks_custom_screen_2023_05_31[[#This Row],[EG1]]*100), "")</f>
        <v>4.3605941971383118</v>
      </c>
      <c r="U1490" s="3">
        <f>IFERROR(zacks_custom_screen_2023_05_31[[#This Row],[PE2]]/(zacks_custom_screen_2023_05_31[[#This Row],[EG2]]*100), "")</f>
        <v>1.568449537524881</v>
      </c>
      <c r="V1490"/>
      <c r="W1490"/>
      <c r="X1490"/>
    </row>
    <row r="1491" spans="2:24" hidden="1" x14ac:dyDescent="0.25">
      <c r="B1491" t="s">
        <v>3111</v>
      </c>
      <c r="C1491">
        <v>3314.91</v>
      </c>
      <c r="D1491" t="s">
        <v>3110</v>
      </c>
      <c r="E1491" t="s">
        <v>22</v>
      </c>
      <c r="F1491" t="s">
        <v>14</v>
      </c>
      <c r="G1491" t="s">
        <v>58</v>
      </c>
      <c r="H1491">
        <v>12</v>
      </c>
      <c r="I1491">
        <v>202212</v>
      </c>
      <c r="J1491" s="1">
        <v>14.154999999999999</v>
      </c>
      <c r="K1491" s="1">
        <v>2.27</v>
      </c>
      <c r="L1491" s="1">
        <v>2.21</v>
      </c>
      <c r="M1491" s="1">
        <v>2.4300000000000002</v>
      </c>
      <c r="N1491" s="1" t="e">
        <f>INDEX(Data!Z:Z,MATCH(zacks_custom_screen_2023_05_31[[#This Row],[Company Name]] &amp; "*", Data!Y:Y,0))</f>
        <v>#N/A</v>
      </c>
      <c r="O1491" s="1" t="e">
        <f>INDEX(Data!AA:AA,MATCH(zacks_custom_screen_2023_05_31[[#This Row],[Company Name]] &amp; "*", Data!Y:Y,0))</f>
        <v>#N/A</v>
      </c>
      <c r="P1491" s="2">
        <f>IFERROR((zacks_custom_screen_2023_05_31[[#This Row],[EPS1]]-zacks_custom_screen_2023_05_31[[#This Row],[EPS0]])/ABS(zacks_custom_screen_2023_05_31[[#This Row],[EPS0]]), "")</f>
        <v>-2.6431718061674034E-2</v>
      </c>
      <c r="Q1491" s="2">
        <f>IFERROR((zacks_custom_screen_2023_05_31[[#This Row],[EPS2]]-zacks_custom_screen_2023_05_31[[#This Row],[EPS1]])/ABS(zacks_custom_screen_2023_05_31[[#This Row],[EPS1]]), "")</f>
        <v>9.9547511312217285E-2</v>
      </c>
      <c r="R1491" s="3">
        <f>IFERROR(zacks_custom_screen_2023_05_31[[#This Row],[Price]]/zacks_custom_screen_2023_05_31[[#This Row],[EPS1]], "")</f>
        <v>6.4049773755656103</v>
      </c>
      <c r="S1491" s="3">
        <f>IFERROR(zacks_custom_screen_2023_05_31[[#This Row],[Price]]/zacks_custom_screen_2023_05_31[[#This Row],[EPS2]], "")</f>
        <v>5.8251028806584353</v>
      </c>
      <c r="T1491" s="3">
        <f>IFERROR(zacks_custom_screen_2023_05_31[[#This Row],[PE1]]/(zacks_custom_screen_2023_05_31[[#This Row],[EG1]]*100), "")</f>
        <v>-2.4232164404223204</v>
      </c>
      <c r="U1491" s="3">
        <f>IFERROR(zacks_custom_screen_2023_05_31[[#This Row],[PE2]]/(zacks_custom_screen_2023_05_31[[#This Row],[EG2]]*100), "")</f>
        <v>0.58515806210250587</v>
      </c>
      <c r="V1491"/>
      <c r="W1491"/>
      <c r="X1491"/>
    </row>
    <row r="1492" spans="2:24" hidden="1" x14ac:dyDescent="0.25">
      <c r="B1492" t="s">
        <v>3113</v>
      </c>
      <c r="C1492">
        <v>25823.48</v>
      </c>
      <c r="D1492" t="s">
        <v>3112</v>
      </c>
      <c r="E1492" t="s">
        <v>22</v>
      </c>
      <c r="F1492" t="s">
        <v>30</v>
      </c>
      <c r="G1492" t="s">
        <v>891</v>
      </c>
      <c r="H1492">
        <v>8</v>
      </c>
      <c r="I1492">
        <v>202208</v>
      </c>
      <c r="J1492" s="1">
        <v>29.93</v>
      </c>
      <c r="K1492" s="1">
        <v>5.04</v>
      </c>
      <c r="L1492" s="1">
        <v>4.5</v>
      </c>
      <c r="M1492" s="1">
        <v>4.7699999999999996</v>
      </c>
      <c r="N1492" s="1">
        <f>INDEX(Data!Z:Z,MATCH(zacks_custom_screen_2023_05_31[[#This Row],[Company Name]] &amp; "*", Data!Y:Y,0))</f>
        <v>456110</v>
      </c>
      <c r="O1492" s="1">
        <f>INDEX(Data!AA:AA,MATCH(zacks_custom_screen_2023_05_31[[#This Row],[Company Name]] &amp; "*", Data!Y:Y,0))</f>
        <v>0</v>
      </c>
      <c r="P1492" s="2">
        <f>IFERROR((zacks_custom_screen_2023_05_31[[#This Row],[EPS1]]-zacks_custom_screen_2023_05_31[[#This Row],[EPS0]])/ABS(zacks_custom_screen_2023_05_31[[#This Row],[EPS0]]), "")</f>
        <v>-0.10714285714285715</v>
      </c>
      <c r="Q1492" s="2">
        <f>IFERROR((zacks_custom_screen_2023_05_31[[#This Row],[EPS2]]-zacks_custom_screen_2023_05_31[[#This Row],[EPS1]])/ABS(zacks_custom_screen_2023_05_31[[#This Row],[EPS1]]), "")</f>
        <v>5.9999999999999908E-2</v>
      </c>
      <c r="R1492" s="3">
        <f>IFERROR(zacks_custom_screen_2023_05_31[[#This Row],[Price]]/zacks_custom_screen_2023_05_31[[#This Row],[EPS1]], "")</f>
        <v>6.6511111111111108</v>
      </c>
      <c r="S1492" s="3">
        <f>IFERROR(zacks_custom_screen_2023_05_31[[#This Row],[Price]]/zacks_custom_screen_2023_05_31[[#This Row],[EPS2]], "")</f>
        <v>6.2746331236897284</v>
      </c>
      <c r="T1492" s="3">
        <f>IFERROR(zacks_custom_screen_2023_05_31[[#This Row],[PE1]]/(zacks_custom_screen_2023_05_31[[#This Row],[EG1]]*100), "")</f>
        <v>-0.62077037037037031</v>
      </c>
      <c r="U1492" s="3">
        <f>IFERROR(zacks_custom_screen_2023_05_31[[#This Row],[PE2]]/(zacks_custom_screen_2023_05_31[[#This Row],[EG2]]*100), "")</f>
        <v>1.045772187281623</v>
      </c>
      <c r="V1492"/>
      <c r="W1492"/>
      <c r="X1492"/>
    </row>
    <row r="1493" spans="2:24" hidden="1" x14ac:dyDescent="0.25">
      <c r="B1493" t="s">
        <v>3115</v>
      </c>
      <c r="C1493">
        <v>27528.01</v>
      </c>
      <c r="D1493" t="s">
        <v>3114</v>
      </c>
      <c r="E1493" t="s">
        <v>22</v>
      </c>
      <c r="F1493" t="s">
        <v>330</v>
      </c>
      <c r="G1493" t="s">
        <v>1292</v>
      </c>
      <c r="H1493">
        <v>12</v>
      </c>
      <c r="I1493">
        <v>202212</v>
      </c>
      <c r="J1493" s="1">
        <v>11.3</v>
      </c>
      <c r="K1493" s="1">
        <v>0.46</v>
      </c>
      <c r="L1493" s="1">
        <v>-0.34</v>
      </c>
      <c r="M1493" s="1">
        <v>0.6</v>
      </c>
      <c r="N1493" s="1" t="e">
        <f>INDEX(Data!Z:Z,MATCH(zacks_custom_screen_2023_05_31[[#This Row],[Company Name]] &amp; "*", Data!Y:Y,0))</f>
        <v>#N/A</v>
      </c>
      <c r="O1493" s="1" t="e">
        <f>INDEX(Data!AA:AA,MATCH(zacks_custom_screen_2023_05_31[[#This Row],[Company Name]] &amp; "*", Data!Y:Y,0))</f>
        <v>#N/A</v>
      </c>
      <c r="P1493" s="2">
        <f>IFERROR((zacks_custom_screen_2023_05_31[[#This Row],[EPS1]]-zacks_custom_screen_2023_05_31[[#This Row],[EPS0]])/ABS(zacks_custom_screen_2023_05_31[[#This Row],[EPS0]]), "")</f>
        <v>-1.7391304347826086</v>
      </c>
      <c r="Q1493" s="2">
        <f>IFERROR((zacks_custom_screen_2023_05_31[[#This Row],[EPS2]]-zacks_custom_screen_2023_05_31[[#This Row],[EPS1]])/ABS(zacks_custom_screen_2023_05_31[[#This Row],[EPS1]]), "")</f>
        <v>2.7647058823529407</v>
      </c>
      <c r="R1493" s="3">
        <f>IFERROR(zacks_custom_screen_2023_05_31[[#This Row],[Price]]/zacks_custom_screen_2023_05_31[[#This Row],[EPS1]], "")</f>
        <v>-33.235294117647058</v>
      </c>
      <c r="S1493" s="3">
        <f>IFERROR(zacks_custom_screen_2023_05_31[[#This Row],[Price]]/zacks_custom_screen_2023_05_31[[#This Row],[EPS2]], "")</f>
        <v>18.833333333333336</v>
      </c>
      <c r="T1493" s="3">
        <f>IFERROR(zacks_custom_screen_2023_05_31[[#This Row],[PE1]]/(zacks_custom_screen_2023_05_31[[#This Row],[EG1]]*100), "")</f>
        <v>0.19110294117647059</v>
      </c>
      <c r="U1493" s="3">
        <f>IFERROR(zacks_custom_screen_2023_05_31[[#This Row],[PE2]]/(zacks_custom_screen_2023_05_31[[#This Row],[EG2]]*100), "")</f>
        <v>6.8120567375886537E-2</v>
      </c>
      <c r="V1493"/>
      <c r="W1493"/>
      <c r="X1493"/>
    </row>
    <row r="1494" spans="2:24" hidden="1" x14ac:dyDescent="0.25">
      <c r="B1494" t="s">
        <v>3117</v>
      </c>
      <c r="C1494">
        <v>6385.18</v>
      </c>
      <c r="D1494" t="s">
        <v>3116</v>
      </c>
      <c r="E1494" t="s">
        <v>13</v>
      </c>
      <c r="F1494" t="s">
        <v>37</v>
      </c>
      <c r="G1494" t="s">
        <v>2277</v>
      </c>
      <c r="H1494">
        <v>12</v>
      </c>
      <c r="I1494">
        <v>202212</v>
      </c>
      <c r="J1494" s="1">
        <v>36.54</v>
      </c>
      <c r="K1494" s="1">
        <v>5.76</v>
      </c>
      <c r="L1494" s="1">
        <v>6.03</v>
      </c>
      <c r="M1494" s="1">
        <v>6.36</v>
      </c>
      <c r="N1494" s="1" t="e">
        <f>INDEX(Data!Z:Z,MATCH(zacks_custom_screen_2023_05_31[[#This Row],[Company Name]] &amp; "*", Data!Y:Y,0))</f>
        <v>#N/A</v>
      </c>
      <c r="O1494" s="1" t="e">
        <f>INDEX(Data!AA:AA,MATCH(zacks_custom_screen_2023_05_31[[#This Row],[Company Name]] &amp; "*", Data!Y:Y,0))</f>
        <v>#N/A</v>
      </c>
      <c r="P1494" s="2">
        <f>IFERROR((zacks_custom_screen_2023_05_31[[#This Row],[EPS1]]-zacks_custom_screen_2023_05_31[[#This Row],[EPS0]])/ABS(zacks_custom_screen_2023_05_31[[#This Row],[EPS0]]), "")</f>
        <v>4.6875000000000083E-2</v>
      </c>
      <c r="Q1494" s="2">
        <f>IFERROR((zacks_custom_screen_2023_05_31[[#This Row],[EPS2]]-zacks_custom_screen_2023_05_31[[#This Row],[EPS1]])/ABS(zacks_custom_screen_2023_05_31[[#This Row],[EPS1]]), "")</f>
        <v>5.4726368159203988E-2</v>
      </c>
      <c r="R1494" s="3">
        <f>IFERROR(zacks_custom_screen_2023_05_31[[#This Row],[Price]]/zacks_custom_screen_2023_05_31[[#This Row],[EPS1]], "")</f>
        <v>6.0597014925373127</v>
      </c>
      <c r="S1494" s="3">
        <f>IFERROR(zacks_custom_screen_2023_05_31[[#This Row],[Price]]/zacks_custom_screen_2023_05_31[[#This Row],[EPS2]], "")</f>
        <v>5.7452830188679238</v>
      </c>
      <c r="T1494" s="3">
        <f>IFERROR(zacks_custom_screen_2023_05_31[[#This Row],[PE1]]/(zacks_custom_screen_2023_05_31[[#This Row],[EG1]]*100), "")</f>
        <v>1.2927363184079579</v>
      </c>
      <c r="U1494" s="3">
        <f>IFERROR(zacks_custom_screen_2023_05_31[[#This Row],[PE2]]/(zacks_custom_screen_2023_05_31[[#This Row],[EG2]]*100), "")</f>
        <v>1.0498198970840478</v>
      </c>
      <c r="V1494"/>
      <c r="W1494"/>
      <c r="X1494"/>
    </row>
    <row r="1495" spans="2:24" hidden="1" x14ac:dyDescent="0.25">
      <c r="B1495" t="s">
        <v>3119</v>
      </c>
      <c r="C1495">
        <v>7386.79</v>
      </c>
      <c r="D1495" t="s">
        <v>3118</v>
      </c>
      <c r="E1495" t="s">
        <v>13</v>
      </c>
      <c r="F1495" t="s">
        <v>14</v>
      </c>
      <c r="G1495" t="s">
        <v>314</v>
      </c>
      <c r="H1495">
        <v>12</v>
      </c>
      <c r="I1495">
        <v>202212</v>
      </c>
      <c r="J1495" s="1">
        <v>144.07</v>
      </c>
      <c r="K1495" s="1">
        <v>16.420000000000002</v>
      </c>
      <c r="L1495" s="1">
        <v>17.43</v>
      </c>
      <c r="M1495" s="1">
        <v>18.600000000000001</v>
      </c>
      <c r="N1495" s="1">
        <f>INDEX(Data!Z:Z,MATCH(zacks_custom_screen_2023_05_31[[#This Row],[Company Name]] &amp; "*", Data!Y:Y,0))</f>
        <v>423610</v>
      </c>
      <c r="O1495" s="1">
        <f>INDEX(Data!AA:AA,MATCH(zacks_custom_screen_2023_05_31[[#This Row],[Company Name]] &amp; "*", Data!Y:Y,0))</f>
        <v>334210</v>
      </c>
      <c r="P1495" s="2">
        <f>IFERROR((zacks_custom_screen_2023_05_31[[#This Row],[EPS1]]-zacks_custom_screen_2023_05_31[[#This Row],[EPS0]])/ABS(zacks_custom_screen_2023_05_31[[#This Row],[EPS0]]), "")</f>
        <v>6.1510353227770882E-2</v>
      </c>
      <c r="Q1495" s="2">
        <f>IFERROR((zacks_custom_screen_2023_05_31[[#This Row],[EPS2]]-zacks_custom_screen_2023_05_31[[#This Row],[EPS1]])/ABS(zacks_custom_screen_2023_05_31[[#This Row],[EPS1]]), "")</f>
        <v>6.7125645438898554E-2</v>
      </c>
      <c r="R1495" s="3">
        <f>IFERROR(zacks_custom_screen_2023_05_31[[#This Row],[Price]]/zacks_custom_screen_2023_05_31[[#This Row],[EPS1]], "")</f>
        <v>8.2656339644291457</v>
      </c>
      <c r="S1495" s="3">
        <f>IFERROR(zacks_custom_screen_2023_05_31[[#This Row],[Price]]/zacks_custom_screen_2023_05_31[[#This Row],[EPS2]], "")</f>
        <v>7.7456989247311823</v>
      </c>
      <c r="T1495" s="3">
        <f>IFERROR(zacks_custom_screen_2023_05_31[[#This Row],[PE1]]/(zacks_custom_screen_2023_05_31[[#This Row],[EG1]]*100), "")</f>
        <v>1.3437793039200678</v>
      </c>
      <c r="U1495" s="3">
        <f>IFERROR(zacks_custom_screen_2023_05_31[[#This Row],[PE2]]/(zacks_custom_screen_2023_05_31[[#This Row],[EG2]]*100), "")</f>
        <v>1.1539105321202077</v>
      </c>
      <c r="V1495"/>
      <c r="W1495"/>
      <c r="X1495"/>
    </row>
    <row r="1496" spans="2:24" hidden="1" x14ac:dyDescent="0.25">
      <c r="B1496" t="s">
        <v>3121</v>
      </c>
      <c r="C1496">
        <v>35264.720000000001</v>
      </c>
      <c r="D1496" t="s">
        <v>3120</v>
      </c>
      <c r="E1496" t="s">
        <v>13</v>
      </c>
      <c r="F1496" t="s">
        <v>85</v>
      </c>
      <c r="G1496" t="s">
        <v>745</v>
      </c>
      <c r="H1496">
        <v>12</v>
      </c>
      <c r="I1496">
        <v>202212</v>
      </c>
      <c r="J1496" s="1">
        <v>136.91999999999999</v>
      </c>
      <c r="K1496" s="1">
        <v>3.82</v>
      </c>
      <c r="L1496" s="1">
        <v>4.2</v>
      </c>
      <c r="M1496" s="1">
        <v>4.76</v>
      </c>
      <c r="N1496" s="1">
        <f>INDEX(Data!Z:Z,MATCH(zacks_custom_screen_2023_05_31[[#This Row],[Company Name]] &amp; "*", Data!Y:Y,0))</f>
        <v>562119</v>
      </c>
      <c r="O1496" s="1">
        <f>INDEX(Data!AA:AA,MATCH(zacks_custom_screen_2023_05_31[[#This Row],[Company Name]] &amp; "*", Data!Y:Y,0))</f>
        <v>0</v>
      </c>
      <c r="P1496" s="2">
        <f>IFERROR((zacks_custom_screen_2023_05_31[[#This Row],[EPS1]]-zacks_custom_screen_2023_05_31[[#This Row],[EPS0]])/ABS(zacks_custom_screen_2023_05_31[[#This Row],[EPS0]]), "")</f>
        <v>9.9476439790576007E-2</v>
      </c>
      <c r="Q1496" s="2">
        <f>IFERROR((zacks_custom_screen_2023_05_31[[#This Row],[EPS2]]-zacks_custom_screen_2023_05_31[[#This Row],[EPS1]])/ABS(zacks_custom_screen_2023_05_31[[#This Row],[EPS1]]), "")</f>
        <v>0.13333333333333325</v>
      </c>
      <c r="R1496" s="3">
        <f>IFERROR(zacks_custom_screen_2023_05_31[[#This Row],[Price]]/zacks_custom_screen_2023_05_31[[#This Row],[EPS1]], "")</f>
        <v>32.599999999999994</v>
      </c>
      <c r="S1496" s="3">
        <f>IFERROR(zacks_custom_screen_2023_05_31[[#This Row],[Price]]/zacks_custom_screen_2023_05_31[[#This Row],[EPS2]], "")</f>
        <v>28.764705882352938</v>
      </c>
      <c r="T1496" s="3">
        <f>IFERROR(zacks_custom_screen_2023_05_31[[#This Row],[PE1]]/(zacks_custom_screen_2023_05_31[[#This Row],[EG1]]*100), "")</f>
        <v>3.2771578947368387</v>
      </c>
      <c r="U1496" s="3">
        <f>IFERROR(zacks_custom_screen_2023_05_31[[#This Row],[PE2]]/(zacks_custom_screen_2023_05_31[[#This Row],[EG2]]*100), "")</f>
        <v>2.1573529411764718</v>
      </c>
      <c r="V1496"/>
      <c r="W1496"/>
      <c r="X1496"/>
    </row>
    <row r="1497" spans="2:24" x14ac:dyDescent="0.25">
      <c r="B1497" t="s">
        <v>2825</v>
      </c>
      <c r="C1497">
        <v>4306.54</v>
      </c>
      <c r="D1497" t="s">
        <v>2824</v>
      </c>
      <c r="E1497" t="s">
        <v>22</v>
      </c>
      <c r="F1497" t="s">
        <v>41</v>
      </c>
      <c r="G1497" t="s">
        <v>1353</v>
      </c>
      <c r="H1497">
        <v>12</v>
      </c>
      <c r="I1497">
        <v>202212</v>
      </c>
      <c r="J1497" s="1">
        <v>41.55</v>
      </c>
      <c r="K1497" s="1">
        <v>4.72</v>
      </c>
      <c r="L1497" s="1">
        <v>3.37</v>
      </c>
      <c r="M1497" s="1">
        <v>4.0999999999999996</v>
      </c>
      <c r="N1497" s="1">
        <f>INDEX(Data!Z:Z,MATCH(zacks_custom_screen_2023_05_31[[#This Row],[Company Name]] &amp; "*", Data!Y:Y,0))</f>
        <v>541715</v>
      </c>
      <c r="O1497" s="1">
        <f>INDEX(Data!AA:AA,MATCH(zacks_custom_screen_2023_05_31[[#This Row],[Company Name]] &amp; "*", Data!Y:Y,0))</f>
        <v>0</v>
      </c>
      <c r="P1497" s="2">
        <f>IFERROR((zacks_custom_screen_2023_05_31[[#This Row],[EPS1]]-zacks_custom_screen_2023_05_31[[#This Row],[EPS0]])/ABS(zacks_custom_screen_2023_05_31[[#This Row],[EPS0]]), "")</f>
        <v>-0.28601694915254233</v>
      </c>
      <c r="Q1497" s="2">
        <f>IFERROR((zacks_custom_screen_2023_05_31[[#This Row],[EPS2]]-zacks_custom_screen_2023_05_31[[#This Row],[EPS1]])/ABS(zacks_custom_screen_2023_05_31[[#This Row],[EPS1]]), "")</f>
        <v>0.21661721068249243</v>
      </c>
      <c r="R1497" s="3">
        <f>IFERROR(zacks_custom_screen_2023_05_31[[#This Row],[Price]]/zacks_custom_screen_2023_05_31[[#This Row],[EPS1]], "")</f>
        <v>12.329376854599404</v>
      </c>
      <c r="S1497" s="3">
        <f>IFERROR(zacks_custom_screen_2023_05_31[[#This Row],[Price]]/zacks_custom_screen_2023_05_31[[#This Row],[EPS2]], "")</f>
        <v>10.134146341463415</v>
      </c>
      <c r="T1497" s="3">
        <f>IFERROR(zacks_custom_screen_2023_05_31[[#This Row],[PE1]]/(zacks_custom_screen_2023_05_31[[#This Row],[EG1]]*100), "")</f>
        <v>-0.43107154632377187</v>
      </c>
      <c r="U1497" s="3">
        <f>IFERROR(zacks_custom_screen_2023_05_31[[#This Row],[PE2]]/(zacks_custom_screen_2023_05_31[[#This Row],[EG2]]*100), "")</f>
        <v>0.46783661877714705</v>
      </c>
      <c r="V1497"/>
      <c r="W1497"/>
      <c r="X1497"/>
    </row>
    <row r="1498" spans="2:24" hidden="1" x14ac:dyDescent="0.25">
      <c r="B1498" t="s">
        <v>3125</v>
      </c>
      <c r="C1498">
        <v>12781.5</v>
      </c>
      <c r="D1498" t="s">
        <v>3124</v>
      </c>
      <c r="E1498" t="s">
        <v>22</v>
      </c>
      <c r="F1498" t="s">
        <v>14</v>
      </c>
      <c r="G1498" t="s">
        <v>2149</v>
      </c>
      <c r="H1498">
        <v>6</v>
      </c>
      <c r="I1498">
        <v>202206</v>
      </c>
      <c r="J1498" s="1">
        <v>39.950000000000003</v>
      </c>
      <c r="K1498" s="1">
        <v>8.2200000000000006</v>
      </c>
      <c r="L1498" s="1">
        <v>-3.59</v>
      </c>
      <c r="M1498" s="1">
        <v>-1.47</v>
      </c>
      <c r="N1498" s="1">
        <f>INDEX(Data!Z:Z,MATCH(zacks_custom_screen_2023_05_31[[#This Row],[Company Name]] &amp; "*", Data!Y:Y,0))</f>
        <v>334112</v>
      </c>
      <c r="O1498" s="1">
        <f>INDEX(Data!AA:AA,MATCH(zacks_custom_screen_2023_05_31[[#This Row],[Company Name]] &amp; "*", Data!Y:Y,0))</f>
        <v>0</v>
      </c>
      <c r="P1498" s="2">
        <f>IFERROR((zacks_custom_screen_2023_05_31[[#This Row],[EPS1]]-zacks_custom_screen_2023_05_31[[#This Row],[EPS0]])/ABS(zacks_custom_screen_2023_05_31[[#This Row],[EPS0]]), "")</f>
        <v>-1.4367396593673964</v>
      </c>
      <c r="Q1498" s="2">
        <f>IFERROR((zacks_custom_screen_2023_05_31[[#This Row],[EPS2]]-zacks_custom_screen_2023_05_31[[#This Row],[EPS1]])/ABS(zacks_custom_screen_2023_05_31[[#This Row],[EPS1]]), "")</f>
        <v>0.59052924791086359</v>
      </c>
      <c r="R1498" s="3">
        <f>IFERROR(zacks_custom_screen_2023_05_31[[#This Row],[Price]]/zacks_custom_screen_2023_05_31[[#This Row],[EPS1]], "")</f>
        <v>-11.128133704735378</v>
      </c>
      <c r="S1498" s="3">
        <f>IFERROR(zacks_custom_screen_2023_05_31[[#This Row],[Price]]/zacks_custom_screen_2023_05_31[[#This Row],[EPS2]], "")</f>
        <v>-27.176870748299322</v>
      </c>
      <c r="T1498" s="3">
        <f>IFERROR(zacks_custom_screen_2023_05_31[[#This Row],[PE1]]/(zacks_custom_screen_2023_05_31[[#This Row],[EG1]]*100), "")</f>
        <v>7.7454072017717882E-2</v>
      </c>
      <c r="U1498" s="3">
        <f>IFERROR(zacks_custom_screen_2023_05_31[[#This Row],[PE2]]/(zacks_custom_screen_2023_05_31[[#This Row],[EG2]]*100), "")</f>
        <v>-0.46021210370940824</v>
      </c>
      <c r="V1498"/>
      <c r="W1498"/>
      <c r="X1498"/>
    </row>
    <row r="1499" spans="2:24" hidden="1" x14ac:dyDescent="0.25">
      <c r="B1499" t="s">
        <v>3127</v>
      </c>
      <c r="C1499">
        <v>10207.879999999999</v>
      </c>
      <c r="D1499" t="s">
        <v>3126</v>
      </c>
      <c r="E1499" t="s">
        <v>13</v>
      </c>
      <c r="F1499" t="s">
        <v>85</v>
      </c>
      <c r="G1499" t="s">
        <v>286</v>
      </c>
      <c r="H1499">
        <v>12</v>
      </c>
      <c r="I1499">
        <v>202212</v>
      </c>
      <c r="J1499" s="1">
        <v>2.59</v>
      </c>
      <c r="K1499" s="1">
        <v>0.27</v>
      </c>
      <c r="L1499" s="1">
        <v>0.75</v>
      </c>
      <c r="N1499" s="1" t="e">
        <f>INDEX(Data!Z:Z,MATCH(zacks_custom_screen_2023_05_31[[#This Row],[Company Name]] &amp; "*", Data!Y:Y,0))</f>
        <v>#N/A</v>
      </c>
      <c r="O1499" s="1" t="e">
        <f>INDEX(Data!AA:AA,MATCH(zacks_custom_screen_2023_05_31[[#This Row],[Company Name]] &amp; "*", Data!Y:Y,0))</f>
        <v>#N/A</v>
      </c>
      <c r="P1499" s="2">
        <f>IFERROR((zacks_custom_screen_2023_05_31[[#This Row],[EPS1]]-zacks_custom_screen_2023_05_31[[#This Row],[EPS0]])/ABS(zacks_custom_screen_2023_05_31[[#This Row],[EPS0]]), "")</f>
        <v>1.7777777777777777</v>
      </c>
      <c r="Q1499" s="2">
        <f>IFERROR((zacks_custom_screen_2023_05_31[[#This Row],[EPS2]]-zacks_custom_screen_2023_05_31[[#This Row],[EPS1]])/ABS(zacks_custom_screen_2023_05_31[[#This Row],[EPS1]]), "")</f>
        <v>-1</v>
      </c>
      <c r="R1499" s="3">
        <f>IFERROR(zacks_custom_screen_2023_05_31[[#This Row],[Price]]/zacks_custom_screen_2023_05_31[[#This Row],[EPS1]], "")</f>
        <v>3.4533333333333331</v>
      </c>
      <c r="S1499" s="3" t="str">
        <f>IFERROR(zacks_custom_screen_2023_05_31[[#This Row],[Price]]/zacks_custom_screen_2023_05_31[[#This Row],[EPS2]], "")</f>
        <v/>
      </c>
      <c r="T1499" s="3">
        <f>IFERROR(zacks_custom_screen_2023_05_31[[#This Row],[PE1]]/(zacks_custom_screen_2023_05_31[[#This Row],[EG1]]*100), "")</f>
        <v>1.9425000000000001E-2</v>
      </c>
      <c r="U1499" s="3" t="str">
        <f>IFERROR(zacks_custom_screen_2023_05_31[[#This Row],[PE2]]/(zacks_custom_screen_2023_05_31[[#This Row],[EG2]]*100), "")</f>
        <v/>
      </c>
      <c r="V1499"/>
      <c r="W1499"/>
      <c r="X1499"/>
    </row>
    <row r="1500" spans="2:24" hidden="1" x14ac:dyDescent="0.25">
      <c r="B1500" t="s">
        <v>3129</v>
      </c>
      <c r="C1500">
        <v>22129.73</v>
      </c>
      <c r="D1500" t="s">
        <v>3128</v>
      </c>
      <c r="E1500" t="s">
        <v>13</v>
      </c>
      <c r="F1500" t="s">
        <v>223</v>
      </c>
      <c r="G1500" t="s">
        <v>410</v>
      </c>
      <c r="H1500">
        <v>12</v>
      </c>
      <c r="I1500">
        <v>202212</v>
      </c>
      <c r="J1500" s="1">
        <v>22.49</v>
      </c>
      <c r="K1500" s="1">
        <v>1.67</v>
      </c>
      <c r="N1500" s="1" t="e">
        <f>INDEX(Data!Z:Z,MATCH(zacks_custom_screen_2023_05_31[[#This Row],[Company Name]] &amp; "*", Data!Y:Y,0))</f>
        <v>#N/A</v>
      </c>
      <c r="O1500" s="1" t="e">
        <f>INDEX(Data!AA:AA,MATCH(zacks_custom_screen_2023_05_31[[#This Row],[Company Name]] &amp; "*", Data!Y:Y,0))</f>
        <v>#N/A</v>
      </c>
      <c r="P1500" s="2">
        <f>IFERROR((zacks_custom_screen_2023_05_31[[#This Row],[EPS1]]-zacks_custom_screen_2023_05_31[[#This Row],[EPS0]])/ABS(zacks_custom_screen_2023_05_31[[#This Row],[EPS0]]), "")</f>
        <v>-1</v>
      </c>
      <c r="Q1500" s="2" t="str">
        <f>IFERROR((zacks_custom_screen_2023_05_31[[#This Row],[EPS2]]-zacks_custom_screen_2023_05_31[[#This Row],[EPS1]])/ABS(zacks_custom_screen_2023_05_31[[#This Row],[EPS1]]), "")</f>
        <v/>
      </c>
      <c r="R1500" s="3" t="str">
        <f>IFERROR(zacks_custom_screen_2023_05_31[[#This Row],[Price]]/zacks_custom_screen_2023_05_31[[#This Row],[EPS1]], "")</f>
        <v/>
      </c>
      <c r="S1500" s="3" t="str">
        <f>IFERROR(zacks_custom_screen_2023_05_31[[#This Row],[Price]]/zacks_custom_screen_2023_05_31[[#This Row],[EPS2]], "")</f>
        <v/>
      </c>
      <c r="T1500" s="3" t="str">
        <f>IFERROR(zacks_custom_screen_2023_05_31[[#This Row],[PE1]]/(zacks_custom_screen_2023_05_31[[#This Row],[EG1]]*100), "")</f>
        <v/>
      </c>
      <c r="U1500" s="3" t="str">
        <f>IFERROR(zacks_custom_screen_2023_05_31[[#This Row],[PE2]]/(zacks_custom_screen_2023_05_31[[#This Row],[EG2]]*100), "")</f>
        <v/>
      </c>
      <c r="V1500"/>
      <c r="W1500"/>
      <c r="X1500"/>
    </row>
    <row r="1501" spans="2:24" hidden="1" x14ac:dyDescent="0.25">
      <c r="B1501" t="s">
        <v>3131</v>
      </c>
      <c r="C1501">
        <v>27279.25</v>
      </c>
      <c r="D1501" t="s">
        <v>3130</v>
      </c>
      <c r="E1501" t="s">
        <v>13</v>
      </c>
      <c r="F1501" t="s">
        <v>118</v>
      </c>
      <c r="G1501" t="s">
        <v>119</v>
      </c>
      <c r="H1501">
        <v>12</v>
      </c>
      <c r="I1501">
        <v>202212</v>
      </c>
      <c r="J1501" s="1">
        <v>86.48</v>
      </c>
      <c r="K1501" s="1">
        <v>4.45</v>
      </c>
      <c r="L1501" s="1">
        <v>4.5999999999999996</v>
      </c>
      <c r="M1501" s="1">
        <v>4.9000000000000004</v>
      </c>
      <c r="N1501" s="1" t="e">
        <f>INDEX(Data!Z:Z,MATCH(zacks_custom_screen_2023_05_31[[#This Row],[Company Name]] &amp; "*", Data!Y:Y,0))</f>
        <v>#N/A</v>
      </c>
      <c r="O1501" s="1" t="e">
        <f>INDEX(Data!AA:AA,MATCH(zacks_custom_screen_2023_05_31[[#This Row],[Company Name]] &amp; "*", Data!Y:Y,0))</f>
        <v>#N/A</v>
      </c>
      <c r="P1501" s="2">
        <f>IFERROR((zacks_custom_screen_2023_05_31[[#This Row],[EPS1]]-zacks_custom_screen_2023_05_31[[#This Row],[EPS0]])/ABS(zacks_custom_screen_2023_05_31[[#This Row],[EPS0]]), "")</f>
        <v>3.3707865168539207E-2</v>
      </c>
      <c r="Q1501" s="2">
        <f>IFERROR((zacks_custom_screen_2023_05_31[[#This Row],[EPS2]]-zacks_custom_screen_2023_05_31[[#This Row],[EPS1]])/ABS(zacks_custom_screen_2023_05_31[[#This Row],[EPS1]]), "")</f>
        <v>6.5217391304347991E-2</v>
      </c>
      <c r="R1501" s="3">
        <f>IFERROR(zacks_custom_screen_2023_05_31[[#This Row],[Price]]/zacks_custom_screen_2023_05_31[[#This Row],[EPS1]], "")</f>
        <v>18.8</v>
      </c>
      <c r="S1501" s="3">
        <f>IFERROR(zacks_custom_screen_2023_05_31[[#This Row],[Price]]/zacks_custom_screen_2023_05_31[[#This Row],[EPS2]], "")</f>
        <v>17.648979591836735</v>
      </c>
      <c r="T1501" s="3">
        <f>IFERROR(zacks_custom_screen_2023_05_31[[#This Row],[PE1]]/(zacks_custom_screen_2023_05_31[[#This Row],[EG1]]*100), "")</f>
        <v>5.5773333333333532</v>
      </c>
      <c r="U1501" s="3">
        <f>IFERROR(zacks_custom_screen_2023_05_31[[#This Row],[PE2]]/(zacks_custom_screen_2023_05_31[[#This Row],[EG2]]*100), "")</f>
        <v>2.7061768707482927</v>
      </c>
      <c r="V1501"/>
      <c r="W1501"/>
      <c r="X1501"/>
    </row>
    <row r="1502" spans="2:24" hidden="1" x14ac:dyDescent="0.25">
      <c r="B1502" t="s">
        <v>3133</v>
      </c>
      <c r="C1502">
        <v>36347.89</v>
      </c>
      <c r="D1502" t="s">
        <v>3132</v>
      </c>
      <c r="E1502" t="s">
        <v>13</v>
      </c>
      <c r="F1502" t="s">
        <v>37</v>
      </c>
      <c r="G1502" t="s">
        <v>250</v>
      </c>
      <c r="H1502">
        <v>12</v>
      </c>
      <c r="I1502">
        <v>202212</v>
      </c>
      <c r="J1502" s="1">
        <v>73.13</v>
      </c>
      <c r="K1502" s="1">
        <v>3.35</v>
      </c>
      <c r="L1502" s="1">
        <v>3.47</v>
      </c>
      <c r="M1502" s="1">
        <v>3.85</v>
      </c>
      <c r="N1502" s="1">
        <f>INDEX(Data!Z:Z,MATCH(zacks_custom_screen_2023_05_31[[#This Row],[Company Name]] &amp; "*", Data!Y:Y,0))</f>
        <v>531110</v>
      </c>
      <c r="O1502" s="1">
        <f>INDEX(Data!AA:AA,MATCH(zacks_custom_screen_2023_05_31[[#This Row],[Company Name]] &amp; "*", Data!Y:Y,0))</f>
        <v>531110</v>
      </c>
      <c r="P1502" s="2">
        <f>IFERROR((zacks_custom_screen_2023_05_31[[#This Row],[EPS1]]-zacks_custom_screen_2023_05_31[[#This Row],[EPS0]])/ABS(zacks_custom_screen_2023_05_31[[#This Row],[EPS0]]), "")</f>
        <v>3.582089552238809E-2</v>
      </c>
      <c r="Q1502" s="2">
        <f>IFERROR((zacks_custom_screen_2023_05_31[[#This Row],[EPS2]]-zacks_custom_screen_2023_05_31[[#This Row],[EPS1]])/ABS(zacks_custom_screen_2023_05_31[[#This Row],[EPS1]]), "")</f>
        <v>0.10951008645533138</v>
      </c>
      <c r="R1502" s="3">
        <f>IFERROR(zacks_custom_screen_2023_05_31[[#This Row],[Price]]/zacks_custom_screen_2023_05_31[[#This Row],[EPS1]], "")</f>
        <v>21.074927953890487</v>
      </c>
      <c r="S1502" s="3">
        <f>IFERROR(zacks_custom_screen_2023_05_31[[#This Row],[Price]]/zacks_custom_screen_2023_05_31[[#This Row],[EPS2]], "")</f>
        <v>18.994805194805192</v>
      </c>
      <c r="T1502" s="3">
        <f>IFERROR(zacks_custom_screen_2023_05_31[[#This Row],[PE1]]/(zacks_custom_screen_2023_05_31[[#This Row],[EG1]]*100), "")</f>
        <v>5.8834173871277562</v>
      </c>
      <c r="U1502" s="3">
        <f>IFERROR(zacks_custom_screen_2023_05_31[[#This Row],[PE2]]/(zacks_custom_screen_2023_05_31[[#This Row],[EG2]]*100), "")</f>
        <v>1.7345256322624747</v>
      </c>
      <c r="V1502"/>
      <c r="W1502"/>
      <c r="X1502"/>
    </row>
    <row r="1503" spans="2:24" hidden="1" x14ac:dyDescent="0.25">
      <c r="B1503" t="s">
        <v>3135</v>
      </c>
      <c r="C1503">
        <v>4684.67</v>
      </c>
      <c r="D1503" t="s">
        <v>3134</v>
      </c>
      <c r="E1503" t="s">
        <v>22</v>
      </c>
      <c r="F1503" t="s">
        <v>30</v>
      </c>
      <c r="G1503" t="s">
        <v>763</v>
      </c>
      <c r="H1503">
        <v>12</v>
      </c>
      <c r="I1503">
        <v>202212</v>
      </c>
      <c r="J1503" s="1">
        <v>22.23</v>
      </c>
      <c r="K1503" s="1">
        <v>0.86</v>
      </c>
      <c r="L1503" s="1">
        <v>0.99</v>
      </c>
      <c r="M1503" s="1">
        <v>1.1200000000000001</v>
      </c>
      <c r="N1503" s="1" t="e">
        <f>INDEX(Data!Z:Z,MATCH(zacks_custom_screen_2023_05_31[[#This Row],[Company Name]] &amp; "*", Data!Y:Y,0))</f>
        <v>#N/A</v>
      </c>
      <c r="O1503" s="1" t="e">
        <f>INDEX(Data!AA:AA,MATCH(zacks_custom_screen_2023_05_31[[#This Row],[Company Name]] &amp; "*", Data!Y:Y,0))</f>
        <v>#N/A</v>
      </c>
      <c r="P1503" s="2">
        <f>IFERROR((zacks_custom_screen_2023_05_31[[#This Row],[EPS1]]-zacks_custom_screen_2023_05_31[[#This Row],[EPS0]])/ABS(zacks_custom_screen_2023_05_31[[#This Row],[EPS0]]), "")</f>
        <v>0.15116279069767444</v>
      </c>
      <c r="Q1503" s="2">
        <f>IFERROR((zacks_custom_screen_2023_05_31[[#This Row],[EPS2]]-zacks_custom_screen_2023_05_31[[#This Row],[EPS1]])/ABS(zacks_custom_screen_2023_05_31[[#This Row],[EPS1]]), "")</f>
        <v>0.13131313131313144</v>
      </c>
      <c r="R1503" s="3">
        <f>IFERROR(zacks_custom_screen_2023_05_31[[#This Row],[Price]]/zacks_custom_screen_2023_05_31[[#This Row],[EPS1]], "")</f>
        <v>22.454545454545457</v>
      </c>
      <c r="S1503" s="3">
        <f>IFERROR(zacks_custom_screen_2023_05_31[[#This Row],[Price]]/zacks_custom_screen_2023_05_31[[#This Row],[EPS2]], "")</f>
        <v>19.848214285714285</v>
      </c>
      <c r="T1503" s="3">
        <f>IFERROR(zacks_custom_screen_2023_05_31[[#This Row],[PE1]]/(zacks_custom_screen_2023_05_31[[#This Row],[EG1]]*100), "")</f>
        <v>1.4854545454545454</v>
      </c>
      <c r="U1503" s="3">
        <f>IFERROR(zacks_custom_screen_2023_05_31[[#This Row],[PE2]]/(zacks_custom_screen_2023_05_31[[#This Row],[EG2]]*100), "")</f>
        <v>1.5115178571428556</v>
      </c>
      <c r="V1503"/>
      <c r="W1503"/>
      <c r="X1503"/>
    </row>
    <row r="1504" spans="2:24" hidden="1" x14ac:dyDescent="0.25">
      <c r="B1504" t="s">
        <v>3137</v>
      </c>
      <c r="C1504">
        <v>9876.92</v>
      </c>
      <c r="D1504" t="s">
        <v>3136</v>
      </c>
      <c r="E1504" t="s">
        <v>13</v>
      </c>
      <c r="F1504" t="s">
        <v>223</v>
      </c>
      <c r="G1504" t="s">
        <v>2801</v>
      </c>
      <c r="H1504">
        <v>12</v>
      </c>
      <c r="I1504">
        <v>202212</v>
      </c>
      <c r="J1504" s="1">
        <v>25.68</v>
      </c>
      <c r="K1504" s="1">
        <v>3</v>
      </c>
      <c r="L1504" s="1">
        <v>2.73</v>
      </c>
      <c r="M1504" s="1">
        <v>3.17</v>
      </c>
      <c r="N1504" s="1" t="e">
        <f>INDEX(Data!Z:Z,MATCH(zacks_custom_screen_2023_05_31[[#This Row],[Company Name]] &amp; "*", Data!Y:Y,0))</f>
        <v>#N/A</v>
      </c>
      <c r="O1504" s="1" t="e">
        <f>INDEX(Data!AA:AA,MATCH(zacks_custom_screen_2023_05_31[[#This Row],[Company Name]] &amp; "*", Data!Y:Y,0))</f>
        <v>#N/A</v>
      </c>
      <c r="P1504" s="2">
        <f>IFERROR((zacks_custom_screen_2023_05_31[[#This Row],[EPS1]]-zacks_custom_screen_2023_05_31[[#This Row],[EPS0]])/ABS(zacks_custom_screen_2023_05_31[[#This Row],[EPS0]]), "")</f>
        <v>-9.0000000000000011E-2</v>
      </c>
      <c r="Q1504" s="2">
        <f>IFERROR((zacks_custom_screen_2023_05_31[[#This Row],[EPS2]]-zacks_custom_screen_2023_05_31[[#This Row],[EPS1]])/ABS(zacks_custom_screen_2023_05_31[[#This Row],[EPS1]]), "")</f>
        <v>0.16117216117216115</v>
      </c>
      <c r="R1504" s="3">
        <f>IFERROR(zacks_custom_screen_2023_05_31[[#This Row],[Price]]/zacks_custom_screen_2023_05_31[[#This Row],[EPS1]], "")</f>
        <v>9.4065934065934069</v>
      </c>
      <c r="S1504" s="3">
        <f>IFERROR(zacks_custom_screen_2023_05_31[[#This Row],[Price]]/zacks_custom_screen_2023_05_31[[#This Row],[EPS2]], "")</f>
        <v>8.100946372239747</v>
      </c>
      <c r="T1504" s="3">
        <f>IFERROR(zacks_custom_screen_2023_05_31[[#This Row],[PE1]]/(zacks_custom_screen_2023_05_31[[#This Row],[EG1]]*100), "")</f>
        <v>-1.045177045177045</v>
      </c>
      <c r="U1504" s="3">
        <f>IFERROR(zacks_custom_screen_2023_05_31[[#This Row],[PE2]]/(zacks_custom_screen_2023_05_31[[#This Row],[EG2]]*100), "")</f>
        <v>0.50262689991396614</v>
      </c>
      <c r="V1504"/>
      <c r="W1504"/>
      <c r="X1504"/>
    </row>
    <row r="1505" spans="2:24" hidden="1" x14ac:dyDescent="0.25">
      <c r="B1505" t="s">
        <v>3138</v>
      </c>
      <c r="C1505">
        <v>7154.39</v>
      </c>
      <c r="D1505" t="s">
        <v>3138</v>
      </c>
      <c r="E1505" t="s">
        <v>13</v>
      </c>
      <c r="F1505" t="s">
        <v>85</v>
      </c>
      <c r="G1505" t="s">
        <v>985</v>
      </c>
      <c r="H1505">
        <v>12</v>
      </c>
      <c r="I1505">
        <v>202212</v>
      </c>
      <c r="J1505" s="1">
        <v>167</v>
      </c>
      <c r="K1505" s="1">
        <v>13.53</v>
      </c>
      <c r="L1505" s="1">
        <v>14.04</v>
      </c>
      <c r="M1505" s="1">
        <v>15.81</v>
      </c>
      <c r="N1505" s="1">
        <f>INDEX(Data!Z:Z,MATCH(zacks_custom_screen_2023_05_31[[#This Row],[Company Name]] &amp; "*", Data!Y:Y,0))</f>
        <v>621410</v>
      </c>
      <c r="O1505" s="1">
        <f>INDEX(Data!AA:AA,MATCH(zacks_custom_screen_2023_05_31[[#This Row],[Company Name]] &amp; "*", Data!Y:Y,0))</f>
        <v>0</v>
      </c>
      <c r="P1505" s="2">
        <f>IFERROR((zacks_custom_screen_2023_05_31[[#This Row],[EPS1]]-zacks_custom_screen_2023_05_31[[#This Row],[EPS0]])/ABS(zacks_custom_screen_2023_05_31[[#This Row],[EPS0]]), "")</f>
        <v>3.769401330376939E-2</v>
      </c>
      <c r="Q1505" s="2">
        <f>IFERROR((zacks_custom_screen_2023_05_31[[#This Row],[EPS2]]-zacks_custom_screen_2023_05_31[[#This Row],[EPS1]])/ABS(zacks_custom_screen_2023_05_31[[#This Row],[EPS1]]), "")</f>
        <v>0.12606837606837618</v>
      </c>
      <c r="R1505" s="3">
        <f>IFERROR(zacks_custom_screen_2023_05_31[[#This Row],[Price]]/zacks_custom_screen_2023_05_31[[#This Row],[EPS1]], "")</f>
        <v>11.894586894586896</v>
      </c>
      <c r="S1505" s="3">
        <f>IFERROR(zacks_custom_screen_2023_05_31[[#This Row],[Price]]/zacks_custom_screen_2023_05_31[[#This Row],[EPS2]], "")</f>
        <v>10.562934851359898</v>
      </c>
      <c r="T1505" s="3">
        <f>IFERROR(zacks_custom_screen_2023_05_31[[#This Row],[PE1]]/(zacks_custom_screen_2023_05_31[[#This Row],[EG1]]*100), "")</f>
        <v>3.1555639349757008</v>
      </c>
      <c r="U1505" s="3">
        <f>IFERROR(zacks_custom_screen_2023_05_31[[#This Row],[PE2]]/(zacks_custom_screen_2023_05_31[[#This Row],[EG2]]*100), "")</f>
        <v>0.83787347634515741</v>
      </c>
      <c r="V1505"/>
      <c r="W1505"/>
      <c r="X1505"/>
    </row>
    <row r="1506" spans="2:24" hidden="1" x14ac:dyDescent="0.25">
      <c r="B1506" t="s">
        <v>3140</v>
      </c>
      <c r="C1506">
        <v>6601.08</v>
      </c>
      <c r="D1506" t="s">
        <v>3139</v>
      </c>
      <c r="E1506" t="s">
        <v>13</v>
      </c>
      <c r="F1506" t="s">
        <v>37</v>
      </c>
      <c r="G1506" t="s">
        <v>418</v>
      </c>
      <c r="H1506">
        <v>12</v>
      </c>
      <c r="I1506">
        <v>202212</v>
      </c>
      <c r="J1506" s="1">
        <v>27.2</v>
      </c>
      <c r="K1506" s="1">
        <v>9.82</v>
      </c>
      <c r="L1506" s="1">
        <v>9.27</v>
      </c>
      <c r="M1506" s="1">
        <v>9.6</v>
      </c>
      <c r="N1506" s="1" t="e">
        <f>INDEX(Data!Z:Z,MATCH(zacks_custom_screen_2023_05_31[[#This Row],[Company Name]] &amp; "*", Data!Y:Y,0))</f>
        <v>#N/A</v>
      </c>
      <c r="O1506" s="1" t="e">
        <f>INDEX(Data!AA:AA,MATCH(zacks_custom_screen_2023_05_31[[#This Row],[Company Name]] &amp; "*", Data!Y:Y,0))</f>
        <v>#N/A</v>
      </c>
      <c r="P1506" s="2">
        <f>IFERROR((zacks_custom_screen_2023_05_31[[#This Row],[EPS1]]-zacks_custom_screen_2023_05_31[[#This Row],[EPS0]])/ABS(zacks_custom_screen_2023_05_31[[#This Row],[EPS0]]), "")</f>
        <v>-5.6008146639511272E-2</v>
      </c>
      <c r="Q1506" s="2">
        <f>IFERROR((zacks_custom_screen_2023_05_31[[#This Row],[EPS2]]-zacks_custom_screen_2023_05_31[[#This Row],[EPS1]])/ABS(zacks_custom_screen_2023_05_31[[#This Row],[EPS1]]), "")</f>
        <v>3.559870550161813E-2</v>
      </c>
      <c r="R1506" s="3">
        <f>IFERROR(zacks_custom_screen_2023_05_31[[#This Row],[Price]]/zacks_custom_screen_2023_05_31[[#This Row],[EPS1]], "")</f>
        <v>2.9341963322545848</v>
      </c>
      <c r="S1506" s="3">
        <f>IFERROR(zacks_custom_screen_2023_05_31[[#This Row],[Price]]/zacks_custom_screen_2023_05_31[[#This Row],[EPS2]], "")</f>
        <v>2.8333333333333335</v>
      </c>
      <c r="T1506" s="3">
        <f>IFERROR(zacks_custom_screen_2023_05_31[[#This Row],[PE1]]/(zacks_custom_screen_2023_05_31[[#This Row],[EG1]]*100), "")</f>
        <v>-0.52388741786799975</v>
      </c>
      <c r="U1506" s="3">
        <f>IFERROR(zacks_custom_screen_2023_05_31[[#This Row],[PE2]]/(zacks_custom_screen_2023_05_31[[#This Row],[EG2]]*100), "")</f>
        <v>0.79590909090909079</v>
      </c>
      <c r="V1506"/>
      <c r="W1506"/>
      <c r="X1506"/>
    </row>
    <row r="1507" spans="2:24" hidden="1" x14ac:dyDescent="0.25">
      <c r="B1507" t="s">
        <v>3142</v>
      </c>
      <c r="C1507">
        <v>153766.10999999999</v>
      </c>
      <c r="D1507" t="s">
        <v>3141</v>
      </c>
      <c r="E1507" t="s">
        <v>13</v>
      </c>
      <c r="F1507" t="s">
        <v>37</v>
      </c>
      <c r="G1507" t="s">
        <v>404</v>
      </c>
      <c r="H1507">
        <v>12</v>
      </c>
      <c r="I1507">
        <v>202212</v>
      </c>
      <c r="J1507" s="1">
        <v>40.98</v>
      </c>
      <c r="K1507" s="1">
        <v>3.14</v>
      </c>
      <c r="L1507" s="1">
        <v>4.78</v>
      </c>
      <c r="M1507" s="1">
        <v>4.75</v>
      </c>
      <c r="N1507" s="1">
        <f>INDEX(Data!Z:Z,MATCH(zacks_custom_screen_2023_05_31[[#This Row],[Company Name]] &amp; "*", Data!Y:Y,0))</f>
        <v>522110</v>
      </c>
      <c r="O1507" s="1">
        <f>INDEX(Data!AA:AA,MATCH(zacks_custom_screen_2023_05_31[[#This Row],[Company Name]] &amp; "*", Data!Y:Y,0))</f>
        <v>0</v>
      </c>
      <c r="P1507" s="2">
        <f>IFERROR((zacks_custom_screen_2023_05_31[[#This Row],[EPS1]]-zacks_custom_screen_2023_05_31[[#This Row],[EPS0]])/ABS(zacks_custom_screen_2023_05_31[[#This Row],[EPS0]]), "")</f>
        <v>0.52229299363057324</v>
      </c>
      <c r="Q1507" s="2">
        <f>IFERROR((zacks_custom_screen_2023_05_31[[#This Row],[EPS2]]-zacks_custom_screen_2023_05_31[[#This Row],[EPS1]])/ABS(zacks_custom_screen_2023_05_31[[#This Row],[EPS1]]), "")</f>
        <v>-6.2761506276151147E-3</v>
      </c>
      <c r="R1507" s="3">
        <f>IFERROR(zacks_custom_screen_2023_05_31[[#This Row],[Price]]/zacks_custom_screen_2023_05_31[[#This Row],[EPS1]], "")</f>
        <v>8.573221757322175</v>
      </c>
      <c r="S1507" s="3">
        <f>IFERROR(zacks_custom_screen_2023_05_31[[#This Row],[Price]]/zacks_custom_screen_2023_05_31[[#This Row],[EPS2]], "")</f>
        <v>8.6273684210526316</v>
      </c>
      <c r="T1507" s="3">
        <f>IFERROR(zacks_custom_screen_2023_05_31[[#This Row],[PE1]]/(zacks_custom_screen_2023_05_31[[#This Row],[EG1]]*100), "")</f>
        <v>0.16414583120726603</v>
      </c>
      <c r="U1507" s="3">
        <f>IFERROR(zacks_custom_screen_2023_05_31[[#This Row],[PE2]]/(zacks_custom_screen_2023_05_31[[#This Row],[EG2]]*100), "")</f>
        <v>-13.746273684210413</v>
      </c>
      <c r="V1507"/>
      <c r="W1507"/>
      <c r="X1507"/>
    </row>
    <row r="1508" spans="2:24" hidden="1" x14ac:dyDescent="0.25">
      <c r="B1508" t="s">
        <v>3144</v>
      </c>
      <c r="C1508">
        <v>5686.77</v>
      </c>
      <c r="D1508" t="s">
        <v>3143</v>
      </c>
      <c r="E1508" t="s">
        <v>13</v>
      </c>
      <c r="F1508" t="s">
        <v>130</v>
      </c>
      <c r="G1508" t="s">
        <v>477</v>
      </c>
      <c r="H1508">
        <v>12</v>
      </c>
      <c r="I1508">
        <v>202212</v>
      </c>
      <c r="J1508" s="1">
        <v>69.97</v>
      </c>
      <c r="K1508" s="1">
        <v>20.86</v>
      </c>
      <c r="L1508" s="1">
        <v>5.26</v>
      </c>
      <c r="M1508" s="1">
        <v>9.0399999999999991</v>
      </c>
      <c r="N1508" s="1" t="e">
        <f>INDEX(Data!Z:Z,MATCH(zacks_custom_screen_2023_05_31[[#This Row],[Company Name]] &amp; "*", Data!Y:Y,0))</f>
        <v>#N/A</v>
      </c>
      <c r="O1508" s="1" t="e">
        <f>INDEX(Data!AA:AA,MATCH(zacks_custom_screen_2023_05_31[[#This Row],[Company Name]] &amp; "*", Data!Y:Y,0))</f>
        <v>#N/A</v>
      </c>
      <c r="P1508" s="2">
        <f>IFERROR((zacks_custom_screen_2023_05_31[[#This Row],[EPS1]]-zacks_custom_screen_2023_05_31[[#This Row],[EPS0]])/ABS(zacks_custom_screen_2023_05_31[[#This Row],[EPS0]]), "")</f>
        <v>-0.74784276126558002</v>
      </c>
      <c r="Q1508" s="2">
        <f>IFERROR((zacks_custom_screen_2023_05_31[[#This Row],[EPS2]]-zacks_custom_screen_2023_05_31[[#This Row],[EPS1]])/ABS(zacks_custom_screen_2023_05_31[[#This Row],[EPS1]]), "")</f>
        <v>0.71863117870722426</v>
      </c>
      <c r="R1508" s="3">
        <f>IFERROR(zacks_custom_screen_2023_05_31[[#This Row],[Price]]/zacks_custom_screen_2023_05_31[[#This Row],[EPS1]], "")</f>
        <v>13.302281368821292</v>
      </c>
      <c r="S1508" s="3">
        <f>IFERROR(zacks_custom_screen_2023_05_31[[#This Row],[Price]]/zacks_custom_screen_2023_05_31[[#This Row],[EPS2]], "")</f>
        <v>7.740044247787611</v>
      </c>
      <c r="T1508" s="3">
        <f>IFERROR(zacks_custom_screen_2023_05_31[[#This Row],[PE1]]/(zacks_custom_screen_2023_05_31[[#This Row],[EG1]]*100), "")</f>
        <v>-0.17787537779077706</v>
      </c>
      <c r="U1508" s="3">
        <f>IFERROR(zacks_custom_screen_2023_05_31[[#This Row],[PE2]]/(zacks_custom_screen_2023_05_31[[#This Row],[EG2]]*100), "")</f>
        <v>0.10770537762794402</v>
      </c>
      <c r="V1508"/>
      <c r="W1508"/>
      <c r="X1508"/>
    </row>
    <row r="1509" spans="2:24" hidden="1" x14ac:dyDescent="0.25">
      <c r="B1509" t="s">
        <v>3146</v>
      </c>
      <c r="C1509">
        <v>4251.07</v>
      </c>
      <c r="D1509" t="s">
        <v>3145</v>
      </c>
      <c r="E1509" t="s">
        <v>22</v>
      </c>
      <c r="F1509" t="s">
        <v>223</v>
      </c>
      <c r="G1509" t="s">
        <v>512</v>
      </c>
      <c r="H1509">
        <v>12</v>
      </c>
      <c r="I1509">
        <v>202212</v>
      </c>
      <c r="J1509" s="1">
        <v>58.99</v>
      </c>
      <c r="K1509" s="1">
        <v>0.86</v>
      </c>
      <c r="L1509" s="1">
        <v>4.87</v>
      </c>
      <c r="M1509" s="1">
        <v>6.13</v>
      </c>
      <c r="N1509" s="1">
        <f>INDEX(Data!Z:Z,MATCH(zacks_custom_screen_2023_05_31[[#This Row],[Company Name]] &amp; "*", Data!Y:Y,0))</f>
        <v>213112</v>
      </c>
      <c r="O1509" s="1">
        <f>INDEX(Data!AA:AA,MATCH(zacks_custom_screen_2023_05_31[[#This Row],[Company Name]] &amp; "*", Data!Y:Y,0))</f>
        <v>0</v>
      </c>
      <c r="P1509" s="2">
        <f>IFERROR((zacks_custom_screen_2023_05_31[[#This Row],[EPS1]]-zacks_custom_screen_2023_05_31[[#This Row],[EPS0]])/ABS(zacks_custom_screen_2023_05_31[[#This Row],[EPS0]]), "")</f>
        <v>4.662790697674418</v>
      </c>
      <c r="Q1509" s="2">
        <f>IFERROR((zacks_custom_screen_2023_05_31[[#This Row],[EPS2]]-zacks_custom_screen_2023_05_31[[#This Row],[EPS1]])/ABS(zacks_custom_screen_2023_05_31[[#This Row],[EPS1]]), "")</f>
        <v>0.25872689938398352</v>
      </c>
      <c r="R1509" s="3">
        <f>IFERROR(zacks_custom_screen_2023_05_31[[#This Row],[Price]]/zacks_custom_screen_2023_05_31[[#This Row],[EPS1]], "")</f>
        <v>12.112936344969199</v>
      </c>
      <c r="S1509" s="3">
        <f>IFERROR(zacks_custom_screen_2023_05_31[[#This Row],[Price]]/zacks_custom_screen_2023_05_31[[#This Row],[EPS2]], "")</f>
        <v>9.6231647634584014</v>
      </c>
      <c r="T1509" s="3">
        <f>IFERROR(zacks_custom_screen_2023_05_31[[#This Row],[PE1]]/(zacks_custom_screen_2023_05_31[[#This Row],[EG1]]*100), "")</f>
        <v>2.5977868470507513E-2</v>
      </c>
      <c r="U1509" s="3">
        <f>IFERROR(zacks_custom_screen_2023_05_31[[#This Row],[PE2]]/(zacks_custom_screen_2023_05_31[[#This Row],[EG2]]*100), "")</f>
        <v>0.37194295554001922</v>
      </c>
      <c r="V1509"/>
      <c r="W1509"/>
      <c r="X1509"/>
    </row>
    <row r="1510" spans="2:24" hidden="1" x14ac:dyDescent="0.25">
      <c r="B1510" t="s">
        <v>3148</v>
      </c>
      <c r="C1510">
        <v>5918.6</v>
      </c>
      <c r="D1510" t="s">
        <v>3147</v>
      </c>
      <c r="E1510" t="s">
        <v>13</v>
      </c>
      <c r="F1510" t="s">
        <v>330</v>
      </c>
      <c r="G1510" t="s">
        <v>707</v>
      </c>
      <c r="H1510">
        <v>12</v>
      </c>
      <c r="I1510">
        <v>202212</v>
      </c>
      <c r="J1510" s="1">
        <v>68.930000000000007</v>
      </c>
      <c r="K1510" s="1">
        <v>3.96</v>
      </c>
      <c r="L1510" s="1">
        <v>4.0199999999999996</v>
      </c>
      <c r="M1510" s="1">
        <v>4.3600000000000003</v>
      </c>
      <c r="N1510" s="1">
        <f>INDEX(Data!Z:Z,MATCH(zacks_custom_screen_2023_05_31[[#This Row],[Company Name]] &amp; "*", Data!Y:Y,0))</f>
        <v>721110</v>
      </c>
      <c r="O1510" s="1">
        <f>INDEX(Data!AA:AA,MATCH(zacks_custom_screen_2023_05_31[[#This Row],[Company Name]] &amp; "*", Data!Y:Y,0))</f>
        <v>533110</v>
      </c>
      <c r="P1510" s="2">
        <f>IFERROR((zacks_custom_screen_2023_05_31[[#This Row],[EPS1]]-zacks_custom_screen_2023_05_31[[#This Row],[EPS0]])/ABS(zacks_custom_screen_2023_05_31[[#This Row],[EPS0]]), "")</f>
        <v>1.5151515151515053E-2</v>
      </c>
      <c r="Q1510" s="2">
        <f>IFERROR((zacks_custom_screen_2023_05_31[[#This Row],[EPS2]]-zacks_custom_screen_2023_05_31[[#This Row],[EPS1]])/ABS(zacks_custom_screen_2023_05_31[[#This Row],[EPS1]]), "")</f>
        <v>8.4577114427860894E-2</v>
      </c>
      <c r="R1510" s="3">
        <f>IFERROR(zacks_custom_screen_2023_05_31[[#This Row],[Price]]/zacks_custom_screen_2023_05_31[[#This Row],[EPS1]], "")</f>
        <v>17.146766169154233</v>
      </c>
      <c r="S1510" s="3">
        <f>IFERROR(zacks_custom_screen_2023_05_31[[#This Row],[Price]]/zacks_custom_screen_2023_05_31[[#This Row],[EPS2]], "")</f>
        <v>15.809633027522937</v>
      </c>
      <c r="T1510" s="3">
        <f>IFERROR(zacks_custom_screen_2023_05_31[[#This Row],[PE1]]/(zacks_custom_screen_2023_05_31[[#This Row],[EG1]]*100), "")</f>
        <v>11.316865671641867</v>
      </c>
      <c r="U1510" s="3">
        <f>IFERROR(zacks_custom_screen_2023_05_31[[#This Row],[PE2]]/(zacks_custom_screen_2023_05_31[[#This Row],[EG2]]*100), "")</f>
        <v>1.8692566109012367</v>
      </c>
      <c r="V1510"/>
      <c r="W1510"/>
      <c r="X1510"/>
    </row>
    <row r="1511" spans="2:24" hidden="1" x14ac:dyDescent="0.25">
      <c r="B1511" t="s">
        <v>3150</v>
      </c>
      <c r="C1511">
        <v>7269.66</v>
      </c>
      <c r="D1511" t="s">
        <v>3149</v>
      </c>
      <c r="E1511" t="s">
        <v>13</v>
      </c>
      <c r="F1511" t="s">
        <v>330</v>
      </c>
      <c r="G1511" t="s">
        <v>3151</v>
      </c>
      <c r="H1511">
        <v>12</v>
      </c>
      <c r="I1511">
        <v>202212</v>
      </c>
      <c r="J1511" s="1">
        <v>132.76</v>
      </c>
      <c r="K1511" s="1">
        <v>19.64</v>
      </c>
      <c r="L1511" s="1">
        <v>16.420000000000002</v>
      </c>
      <c r="M1511" s="1">
        <v>17.18</v>
      </c>
      <c r="N1511" s="1">
        <f>INDEX(Data!Z:Z,MATCH(zacks_custom_screen_2023_05_31[[#This Row],[Company Name]] &amp; "*", Data!Y:Y,0))</f>
        <v>335220</v>
      </c>
      <c r="O1511" s="1">
        <f>INDEX(Data!AA:AA,MATCH(zacks_custom_screen_2023_05_31[[#This Row],[Company Name]] &amp; "*", Data!Y:Y,0))</f>
        <v>333415</v>
      </c>
      <c r="P1511" s="2">
        <f>IFERROR((zacks_custom_screen_2023_05_31[[#This Row],[EPS1]]-zacks_custom_screen_2023_05_31[[#This Row],[EPS0]])/ABS(zacks_custom_screen_2023_05_31[[#This Row],[EPS0]]), "")</f>
        <v>-0.16395112016293273</v>
      </c>
      <c r="Q1511" s="2">
        <f>IFERROR((zacks_custom_screen_2023_05_31[[#This Row],[EPS2]]-zacks_custom_screen_2023_05_31[[#This Row],[EPS1]])/ABS(zacks_custom_screen_2023_05_31[[#This Row],[EPS1]]), "")</f>
        <v>4.6285018270401823E-2</v>
      </c>
      <c r="R1511" s="3">
        <f>IFERROR(zacks_custom_screen_2023_05_31[[#This Row],[Price]]/zacks_custom_screen_2023_05_31[[#This Row],[EPS1]], "")</f>
        <v>8.0852618757612653</v>
      </c>
      <c r="S1511" s="3">
        <f>IFERROR(zacks_custom_screen_2023_05_31[[#This Row],[Price]]/zacks_custom_screen_2023_05_31[[#This Row],[EPS2]], "")</f>
        <v>7.7275902211874268</v>
      </c>
      <c r="T1511" s="3">
        <f>IFERROR(zacks_custom_screen_2023_05_31[[#This Row],[PE1]]/(zacks_custom_screen_2023_05_31[[#This Row],[EG1]]*100), "")</f>
        <v>-0.49315075540357556</v>
      </c>
      <c r="U1511" s="3">
        <f>IFERROR(zacks_custom_screen_2023_05_31[[#This Row],[PE2]]/(zacks_custom_screen_2023_05_31[[#This Row],[EG2]]*100), "")</f>
        <v>1.6695662030512881</v>
      </c>
      <c r="V1511"/>
      <c r="W1511"/>
      <c r="X1511"/>
    </row>
    <row r="1512" spans="2:24" hidden="1" x14ac:dyDescent="0.25">
      <c r="B1512" t="s">
        <v>3153</v>
      </c>
      <c r="C1512">
        <v>6034.83</v>
      </c>
      <c r="D1512" t="s">
        <v>3152</v>
      </c>
      <c r="E1512" t="s">
        <v>22</v>
      </c>
      <c r="F1512" t="s">
        <v>30</v>
      </c>
      <c r="G1512" t="s">
        <v>763</v>
      </c>
      <c r="H1512">
        <v>12</v>
      </c>
      <c r="I1512">
        <v>202212</v>
      </c>
      <c r="J1512" s="1">
        <v>201.37</v>
      </c>
      <c r="K1512" s="1">
        <v>1.85</v>
      </c>
      <c r="L1512" s="1">
        <v>2.09</v>
      </c>
      <c r="M1512" s="1">
        <v>2.4300000000000002</v>
      </c>
      <c r="N1512" s="1" t="e">
        <f>INDEX(Data!Z:Z,MATCH(zacks_custom_screen_2023_05_31[[#This Row],[Company Name]] &amp; "*", Data!Y:Y,0))</f>
        <v>#N/A</v>
      </c>
      <c r="O1512" s="1" t="e">
        <f>INDEX(Data!AA:AA,MATCH(zacks_custom_screen_2023_05_31[[#This Row],[Company Name]] &amp; "*", Data!Y:Y,0))</f>
        <v>#N/A</v>
      </c>
      <c r="P1512" s="2">
        <f>IFERROR((zacks_custom_screen_2023_05_31[[#This Row],[EPS1]]-zacks_custom_screen_2023_05_31[[#This Row],[EPS0]])/ABS(zacks_custom_screen_2023_05_31[[#This Row],[EPS0]]), "")</f>
        <v>0.1297297297297296</v>
      </c>
      <c r="Q1512" s="2">
        <f>IFERROR((zacks_custom_screen_2023_05_31[[#This Row],[EPS2]]-zacks_custom_screen_2023_05_31[[#This Row],[EPS1]])/ABS(zacks_custom_screen_2023_05_31[[#This Row],[EPS1]]), "")</f>
        <v>0.16267942583732073</v>
      </c>
      <c r="R1512" s="3">
        <f>IFERROR(zacks_custom_screen_2023_05_31[[#This Row],[Price]]/zacks_custom_screen_2023_05_31[[#This Row],[EPS1]], "")</f>
        <v>96.349282296650728</v>
      </c>
      <c r="S1512" s="3">
        <f>IFERROR(zacks_custom_screen_2023_05_31[[#This Row],[Price]]/zacks_custom_screen_2023_05_31[[#This Row],[EPS2]], "")</f>
        <v>82.868312757201636</v>
      </c>
      <c r="T1512" s="3">
        <f>IFERROR(zacks_custom_screen_2023_05_31[[#This Row],[PE1]]/(zacks_custom_screen_2023_05_31[[#This Row],[EG1]]*100), "")</f>
        <v>7.4269238437001679</v>
      </c>
      <c r="U1512" s="3">
        <f>IFERROR(zacks_custom_screen_2023_05_31[[#This Row],[PE2]]/(zacks_custom_screen_2023_05_31[[#This Row],[EG2]]*100), "")</f>
        <v>5.0939639312515075</v>
      </c>
      <c r="V1512"/>
      <c r="W1512"/>
      <c r="X1512"/>
    </row>
    <row r="1513" spans="2:24" hidden="1" x14ac:dyDescent="0.25">
      <c r="B1513" t="s">
        <v>3155</v>
      </c>
      <c r="C1513">
        <v>26404.07</v>
      </c>
      <c r="D1513" t="s">
        <v>3154</v>
      </c>
      <c r="E1513" t="s">
        <v>13</v>
      </c>
      <c r="F1513" t="s">
        <v>14</v>
      </c>
      <c r="G1513" t="s">
        <v>877</v>
      </c>
      <c r="H1513">
        <v>3</v>
      </c>
      <c r="I1513">
        <v>202303</v>
      </c>
      <c r="J1513" s="1">
        <v>4.82</v>
      </c>
      <c r="K1513" s="1">
        <v>0.25</v>
      </c>
      <c r="L1513" s="1">
        <v>0.27</v>
      </c>
      <c r="M1513" s="1">
        <v>0.28999999999999998</v>
      </c>
      <c r="N1513" s="1" t="e">
        <f>INDEX(Data!Z:Z,MATCH(zacks_custom_screen_2023_05_31[[#This Row],[Company Name]] &amp; "*", Data!Y:Y,0))</f>
        <v>#N/A</v>
      </c>
      <c r="O1513" s="1" t="e">
        <f>INDEX(Data!AA:AA,MATCH(zacks_custom_screen_2023_05_31[[#This Row],[Company Name]] &amp; "*", Data!Y:Y,0))</f>
        <v>#N/A</v>
      </c>
      <c r="P1513" s="2">
        <f>IFERROR((zacks_custom_screen_2023_05_31[[#This Row],[EPS1]]-zacks_custom_screen_2023_05_31[[#This Row],[EPS0]])/ABS(zacks_custom_screen_2023_05_31[[#This Row],[EPS0]]), "")</f>
        <v>8.0000000000000071E-2</v>
      </c>
      <c r="Q1513" s="2">
        <f>IFERROR((zacks_custom_screen_2023_05_31[[#This Row],[EPS2]]-zacks_custom_screen_2023_05_31[[#This Row],[EPS1]])/ABS(zacks_custom_screen_2023_05_31[[#This Row],[EPS1]]), "")</f>
        <v>7.4074074074073931E-2</v>
      </c>
      <c r="R1513" s="3">
        <f>IFERROR(zacks_custom_screen_2023_05_31[[#This Row],[Price]]/zacks_custom_screen_2023_05_31[[#This Row],[EPS1]], "")</f>
        <v>17.851851851851851</v>
      </c>
      <c r="S1513" s="3">
        <f>IFERROR(zacks_custom_screen_2023_05_31[[#This Row],[Price]]/zacks_custom_screen_2023_05_31[[#This Row],[EPS2]], "")</f>
        <v>16.620689655172416</v>
      </c>
      <c r="T1513" s="3">
        <f>IFERROR(zacks_custom_screen_2023_05_31[[#This Row],[PE1]]/(zacks_custom_screen_2023_05_31[[#This Row],[EG1]]*100), "")</f>
        <v>2.2314814814814796</v>
      </c>
      <c r="U1513" s="3">
        <f>IFERROR(zacks_custom_screen_2023_05_31[[#This Row],[PE2]]/(zacks_custom_screen_2023_05_31[[#This Row],[EG2]]*100), "")</f>
        <v>2.2437931034482803</v>
      </c>
      <c r="V1513"/>
      <c r="W1513"/>
      <c r="X1513"/>
    </row>
    <row r="1514" spans="2:24" hidden="1" x14ac:dyDescent="0.25">
      <c r="B1514" t="s">
        <v>3157</v>
      </c>
      <c r="C1514">
        <v>4254.18</v>
      </c>
      <c r="D1514" t="s">
        <v>3156</v>
      </c>
      <c r="E1514" t="s">
        <v>22</v>
      </c>
      <c r="F1514" t="s">
        <v>14</v>
      </c>
      <c r="G1514" t="s">
        <v>163</v>
      </c>
      <c r="H1514">
        <v>12</v>
      </c>
      <c r="I1514">
        <v>202212</v>
      </c>
      <c r="J1514" s="1">
        <v>74.930000000000007</v>
      </c>
      <c r="K1514" s="1">
        <v>-0.17</v>
      </c>
      <c r="L1514" s="1">
        <v>1.69</v>
      </c>
      <c r="M1514" s="1">
        <v>2.46</v>
      </c>
      <c r="N1514" s="1" t="e">
        <f>INDEX(Data!Z:Z,MATCH(zacks_custom_screen_2023_05_31[[#This Row],[Company Name]] &amp; "*", Data!Y:Y,0))</f>
        <v>#N/A</v>
      </c>
      <c r="O1514" s="1" t="e">
        <f>INDEX(Data!AA:AA,MATCH(zacks_custom_screen_2023_05_31[[#This Row],[Company Name]] &amp; "*", Data!Y:Y,0))</f>
        <v>#N/A</v>
      </c>
      <c r="P1514" s="2">
        <f>IFERROR((zacks_custom_screen_2023_05_31[[#This Row],[EPS1]]-zacks_custom_screen_2023_05_31[[#This Row],[EPS0]])/ABS(zacks_custom_screen_2023_05_31[[#This Row],[EPS0]]), "")</f>
        <v>10.941176470588234</v>
      </c>
      <c r="Q1514" s="2">
        <f>IFERROR((zacks_custom_screen_2023_05_31[[#This Row],[EPS2]]-zacks_custom_screen_2023_05_31[[#This Row],[EPS1]])/ABS(zacks_custom_screen_2023_05_31[[#This Row],[EPS1]]), "")</f>
        <v>0.45562130177514798</v>
      </c>
      <c r="R1514" s="3">
        <f>IFERROR(zacks_custom_screen_2023_05_31[[#This Row],[Price]]/zacks_custom_screen_2023_05_31[[#This Row],[EPS1]], "")</f>
        <v>44.337278106508883</v>
      </c>
      <c r="S1514" s="3">
        <f>IFERROR(zacks_custom_screen_2023_05_31[[#This Row],[Price]]/zacks_custom_screen_2023_05_31[[#This Row],[EPS2]], "")</f>
        <v>30.459349593495936</v>
      </c>
      <c r="T1514" s="3">
        <f>IFERROR(zacks_custom_screen_2023_05_31[[#This Row],[PE1]]/(zacks_custom_screen_2023_05_31[[#This Row],[EG1]]*100), "")</f>
        <v>4.0523318699497372E-2</v>
      </c>
      <c r="U1514" s="3">
        <f>IFERROR(zacks_custom_screen_2023_05_31[[#This Row],[PE2]]/(zacks_custom_screen_2023_05_31[[#This Row],[EG2]]*100), "")</f>
        <v>0.66852338718192372</v>
      </c>
      <c r="V1514"/>
      <c r="W1514"/>
      <c r="X1514"/>
    </row>
    <row r="1515" spans="2:24" hidden="1" x14ac:dyDescent="0.25">
      <c r="B1515" t="s">
        <v>3159</v>
      </c>
      <c r="C1515">
        <v>5177.25</v>
      </c>
      <c r="D1515" t="s">
        <v>3158</v>
      </c>
      <c r="E1515" t="s">
        <v>13</v>
      </c>
      <c r="F1515" t="s">
        <v>14</v>
      </c>
      <c r="G1515" t="s">
        <v>201</v>
      </c>
      <c r="H1515">
        <v>12</v>
      </c>
      <c r="I1515">
        <v>202212</v>
      </c>
      <c r="J1515" s="1">
        <v>96.97</v>
      </c>
      <c r="K1515" s="1">
        <v>-0.28999999999999998</v>
      </c>
      <c r="L1515" s="1">
        <v>-0.11</v>
      </c>
      <c r="M1515" s="1">
        <v>0.35</v>
      </c>
      <c r="N1515" s="1" t="e">
        <f>INDEX(Data!Z:Z,MATCH(zacks_custom_screen_2023_05_31[[#This Row],[Company Name]] &amp; "*", Data!Y:Y,0))</f>
        <v>#N/A</v>
      </c>
      <c r="O1515" s="1" t="e">
        <f>INDEX(Data!AA:AA,MATCH(zacks_custom_screen_2023_05_31[[#This Row],[Company Name]] &amp; "*", Data!Y:Y,0))</f>
        <v>#N/A</v>
      </c>
      <c r="P1515" s="2">
        <f>IFERROR((zacks_custom_screen_2023_05_31[[#This Row],[EPS1]]-zacks_custom_screen_2023_05_31[[#This Row],[EPS0]])/ABS(zacks_custom_screen_2023_05_31[[#This Row],[EPS0]]), "")</f>
        <v>0.62068965517241381</v>
      </c>
      <c r="Q1515" s="2">
        <f>IFERROR((zacks_custom_screen_2023_05_31[[#This Row],[EPS2]]-zacks_custom_screen_2023_05_31[[#This Row],[EPS1]])/ABS(zacks_custom_screen_2023_05_31[[#This Row],[EPS1]]), "")</f>
        <v>4.1818181818181817</v>
      </c>
      <c r="R1515" s="3">
        <f>IFERROR(zacks_custom_screen_2023_05_31[[#This Row],[Price]]/zacks_custom_screen_2023_05_31[[#This Row],[EPS1]], "")</f>
        <v>-881.5454545454545</v>
      </c>
      <c r="S1515" s="3">
        <f>IFERROR(zacks_custom_screen_2023_05_31[[#This Row],[Price]]/zacks_custom_screen_2023_05_31[[#This Row],[EPS2]], "")</f>
        <v>277.05714285714288</v>
      </c>
      <c r="T1515" s="3">
        <f>IFERROR(zacks_custom_screen_2023_05_31[[#This Row],[PE1]]/(zacks_custom_screen_2023_05_31[[#This Row],[EG1]]*100), "")</f>
        <v>-14.202676767676767</v>
      </c>
      <c r="U1515" s="3">
        <f>IFERROR(zacks_custom_screen_2023_05_31[[#This Row],[PE2]]/(zacks_custom_screen_2023_05_31[[#This Row],[EG2]]*100), "")</f>
        <v>0.662527950310559</v>
      </c>
      <c r="V1515"/>
      <c r="W1515"/>
      <c r="X1515"/>
    </row>
    <row r="1516" spans="2:24" hidden="1" x14ac:dyDescent="0.25">
      <c r="B1516" t="s">
        <v>3161</v>
      </c>
      <c r="C1516">
        <v>13836.94</v>
      </c>
      <c r="D1516" t="s">
        <v>3160</v>
      </c>
      <c r="E1516" t="s">
        <v>13</v>
      </c>
      <c r="F1516" t="s">
        <v>130</v>
      </c>
      <c r="G1516" t="s">
        <v>3162</v>
      </c>
      <c r="H1516">
        <v>12</v>
      </c>
      <c r="I1516">
        <v>202212</v>
      </c>
      <c r="J1516" s="1">
        <v>108.44</v>
      </c>
      <c r="K1516" s="1">
        <v>17.34</v>
      </c>
      <c r="L1516" s="1">
        <v>10.51</v>
      </c>
      <c r="M1516" s="1">
        <v>11.69</v>
      </c>
      <c r="N1516" s="1">
        <f>INDEX(Data!Z:Z,MATCH(zacks_custom_screen_2023_05_31[[#This Row],[Company Name]] &amp; "*", Data!Y:Y,0))</f>
        <v>325110</v>
      </c>
      <c r="O1516" s="1">
        <f>INDEX(Data!AA:AA,MATCH(zacks_custom_screen_2023_05_31[[#This Row],[Company Name]] &amp; "*", Data!Y:Y,0))</f>
        <v>325212</v>
      </c>
      <c r="P1516" s="2">
        <f>IFERROR((zacks_custom_screen_2023_05_31[[#This Row],[EPS1]]-zacks_custom_screen_2023_05_31[[#This Row],[EPS0]])/ABS(zacks_custom_screen_2023_05_31[[#This Row],[EPS0]]), "")</f>
        <v>-0.39388696655132643</v>
      </c>
      <c r="Q1516" s="2">
        <f>IFERROR((zacks_custom_screen_2023_05_31[[#This Row],[EPS2]]-zacks_custom_screen_2023_05_31[[#This Row],[EPS1]])/ABS(zacks_custom_screen_2023_05_31[[#This Row],[EPS1]]), "")</f>
        <v>0.11227402473834441</v>
      </c>
      <c r="R1516" s="3">
        <f>IFERROR(zacks_custom_screen_2023_05_31[[#This Row],[Price]]/zacks_custom_screen_2023_05_31[[#This Row],[EPS1]], "")</f>
        <v>10.31779257849667</v>
      </c>
      <c r="S1516" s="3">
        <f>IFERROR(zacks_custom_screen_2023_05_31[[#This Row],[Price]]/zacks_custom_screen_2023_05_31[[#This Row],[EPS2]], "")</f>
        <v>9.2763045337895633</v>
      </c>
      <c r="T1516" s="3">
        <f>IFERROR(zacks_custom_screen_2023_05_31[[#This Row],[PE1]]/(zacks_custom_screen_2023_05_31[[#This Row],[EG1]]*100), "")</f>
        <v>-0.26194805755656259</v>
      </c>
      <c r="U1516" s="3">
        <f>IFERROR(zacks_custom_screen_2023_05_31[[#This Row],[PE2]]/(zacks_custom_screen_2023_05_31[[#This Row],[EG2]]*100), "")</f>
        <v>0.82622000550956209</v>
      </c>
      <c r="V1516"/>
      <c r="W1516"/>
      <c r="X1516"/>
    </row>
    <row r="1517" spans="2:24" hidden="1" x14ac:dyDescent="0.25">
      <c r="B1517" t="s">
        <v>3164</v>
      </c>
      <c r="C1517">
        <v>65969.399999999994</v>
      </c>
      <c r="D1517" t="s">
        <v>3163</v>
      </c>
      <c r="E1517" t="s">
        <v>13</v>
      </c>
      <c r="F1517" t="s">
        <v>85</v>
      </c>
      <c r="G1517" t="s">
        <v>745</v>
      </c>
      <c r="H1517">
        <v>12</v>
      </c>
      <c r="I1517">
        <v>202212</v>
      </c>
      <c r="J1517" s="1">
        <v>162.16</v>
      </c>
      <c r="K1517" s="1">
        <v>5.59</v>
      </c>
      <c r="L1517" s="1">
        <v>6.03</v>
      </c>
      <c r="M1517" s="1">
        <v>6.7</v>
      </c>
      <c r="N1517" s="1">
        <f>INDEX(Data!Z:Z,MATCH(zacks_custom_screen_2023_05_31[[#This Row],[Company Name]] &amp; "*", Data!Y:Y,0))</f>
        <v>562119</v>
      </c>
      <c r="O1517" s="1">
        <f>INDEX(Data!AA:AA,MATCH(zacks_custom_screen_2023_05_31[[#This Row],[Company Name]] &amp; "*", Data!Y:Y,0))</f>
        <v>562111</v>
      </c>
      <c r="P1517" s="2">
        <f>IFERROR((zacks_custom_screen_2023_05_31[[#This Row],[EPS1]]-zacks_custom_screen_2023_05_31[[#This Row],[EPS0]])/ABS(zacks_custom_screen_2023_05_31[[#This Row],[EPS0]]), "")</f>
        <v>7.8711985688729946E-2</v>
      </c>
      <c r="Q1517" s="2">
        <f>IFERROR((zacks_custom_screen_2023_05_31[[#This Row],[EPS2]]-zacks_custom_screen_2023_05_31[[#This Row],[EPS1]])/ABS(zacks_custom_screen_2023_05_31[[#This Row],[EPS1]]), "")</f>
        <v>0.11111111111111109</v>
      </c>
      <c r="R1517" s="3">
        <f>IFERROR(zacks_custom_screen_2023_05_31[[#This Row],[Price]]/zacks_custom_screen_2023_05_31[[#This Row],[EPS1]], "")</f>
        <v>26.892205638474294</v>
      </c>
      <c r="S1517" s="3">
        <f>IFERROR(zacks_custom_screen_2023_05_31[[#This Row],[Price]]/zacks_custom_screen_2023_05_31[[#This Row],[EPS2]], "")</f>
        <v>24.202985074626863</v>
      </c>
      <c r="T1517" s="3">
        <f>IFERROR(zacks_custom_screen_2023_05_31[[#This Row],[PE1]]/(zacks_custom_screen_2023_05_31[[#This Row],[EG1]]*100), "")</f>
        <v>3.4165324890697994</v>
      </c>
      <c r="U1517" s="3">
        <f>IFERROR(zacks_custom_screen_2023_05_31[[#This Row],[PE2]]/(zacks_custom_screen_2023_05_31[[#This Row],[EG2]]*100), "")</f>
        <v>2.1782686567164182</v>
      </c>
      <c r="V1517"/>
      <c r="W1517"/>
      <c r="X1517"/>
    </row>
    <row r="1518" spans="2:24" hidden="1" x14ac:dyDescent="0.25">
      <c r="B1518" t="s">
        <v>3166</v>
      </c>
      <c r="C1518">
        <v>34791.43</v>
      </c>
      <c r="D1518" t="s">
        <v>3165</v>
      </c>
      <c r="E1518" t="s">
        <v>13</v>
      </c>
      <c r="F1518" t="s">
        <v>223</v>
      </c>
      <c r="G1518" t="s">
        <v>838</v>
      </c>
      <c r="H1518">
        <v>12</v>
      </c>
      <c r="I1518">
        <v>202212</v>
      </c>
      <c r="J1518" s="1">
        <v>28.56</v>
      </c>
      <c r="K1518" s="1">
        <v>1.82</v>
      </c>
      <c r="L1518" s="1">
        <v>1.98</v>
      </c>
      <c r="M1518" s="1">
        <v>1.73</v>
      </c>
      <c r="N1518" s="1" t="e">
        <f>INDEX(Data!Z:Z,MATCH(zacks_custom_screen_2023_05_31[[#This Row],[Company Name]] &amp; "*", Data!Y:Y,0))</f>
        <v>#N/A</v>
      </c>
      <c r="O1518" s="1" t="e">
        <f>INDEX(Data!AA:AA,MATCH(zacks_custom_screen_2023_05_31[[#This Row],[Company Name]] &amp; "*", Data!Y:Y,0))</f>
        <v>#N/A</v>
      </c>
      <c r="P1518" s="2">
        <f>IFERROR((zacks_custom_screen_2023_05_31[[#This Row],[EPS1]]-zacks_custom_screen_2023_05_31[[#This Row],[EPS0]])/ABS(zacks_custom_screen_2023_05_31[[#This Row],[EPS0]]), "")</f>
        <v>8.7912087912087863E-2</v>
      </c>
      <c r="Q1518" s="2">
        <f>IFERROR((zacks_custom_screen_2023_05_31[[#This Row],[EPS2]]-zacks_custom_screen_2023_05_31[[#This Row],[EPS1]])/ABS(zacks_custom_screen_2023_05_31[[#This Row],[EPS1]]), "")</f>
        <v>-0.12626262626262627</v>
      </c>
      <c r="R1518" s="3">
        <f>IFERROR(zacks_custom_screen_2023_05_31[[#This Row],[Price]]/zacks_custom_screen_2023_05_31[[#This Row],[EPS1]], "")</f>
        <v>14.424242424242424</v>
      </c>
      <c r="S1518" s="3">
        <f>IFERROR(zacks_custom_screen_2023_05_31[[#This Row],[Price]]/zacks_custom_screen_2023_05_31[[#This Row],[EPS2]], "")</f>
        <v>16.508670520231213</v>
      </c>
      <c r="T1518" s="3">
        <f>IFERROR(zacks_custom_screen_2023_05_31[[#This Row],[PE1]]/(zacks_custom_screen_2023_05_31[[#This Row],[EG1]]*100), "")</f>
        <v>1.6407575757575765</v>
      </c>
      <c r="U1518" s="3">
        <f>IFERROR(zacks_custom_screen_2023_05_31[[#This Row],[PE2]]/(zacks_custom_screen_2023_05_31[[#This Row],[EG2]]*100), "")</f>
        <v>-1.307486705202312</v>
      </c>
      <c r="V1518"/>
      <c r="W1518"/>
      <c r="X1518"/>
    </row>
    <row r="1519" spans="2:24" hidden="1" x14ac:dyDescent="0.25">
      <c r="B1519" t="s">
        <v>3168</v>
      </c>
      <c r="C1519">
        <v>12522.7</v>
      </c>
      <c r="D1519" t="s">
        <v>3167</v>
      </c>
      <c r="E1519" t="s">
        <v>22</v>
      </c>
      <c r="F1519" t="s">
        <v>330</v>
      </c>
      <c r="G1519" t="s">
        <v>1642</v>
      </c>
      <c r="H1519">
        <v>9</v>
      </c>
      <c r="I1519">
        <v>202209</v>
      </c>
      <c r="J1519" s="1">
        <v>24.27</v>
      </c>
      <c r="K1519" s="1">
        <v>1.06</v>
      </c>
      <c r="L1519" s="1">
        <v>0.72</v>
      </c>
      <c r="M1519" s="1">
        <v>1.1499999999999999</v>
      </c>
      <c r="N1519" s="1">
        <f>INDEX(Data!Z:Z,MATCH(zacks_custom_screen_2023_05_31[[#This Row],[Company Name]] &amp; "*", Data!Y:Y,0))</f>
        <v>512240</v>
      </c>
      <c r="O1519" s="1">
        <f>INDEX(Data!AA:AA,MATCH(zacks_custom_screen_2023_05_31[[#This Row],[Company Name]] &amp; "*", Data!Y:Y,0))</f>
        <v>533110</v>
      </c>
      <c r="P1519" s="2">
        <f>IFERROR((zacks_custom_screen_2023_05_31[[#This Row],[EPS1]]-zacks_custom_screen_2023_05_31[[#This Row],[EPS0]])/ABS(zacks_custom_screen_2023_05_31[[#This Row],[EPS0]]), "")</f>
        <v>-0.32075471698113212</v>
      </c>
      <c r="Q1519" s="2">
        <f>IFERROR((zacks_custom_screen_2023_05_31[[#This Row],[EPS2]]-zacks_custom_screen_2023_05_31[[#This Row],[EPS1]])/ABS(zacks_custom_screen_2023_05_31[[#This Row],[EPS1]]), "")</f>
        <v>0.59722222222222221</v>
      </c>
      <c r="R1519" s="3">
        <f>IFERROR(zacks_custom_screen_2023_05_31[[#This Row],[Price]]/zacks_custom_screen_2023_05_31[[#This Row],[EPS1]], "")</f>
        <v>33.708333333333336</v>
      </c>
      <c r="S1519" s="3">
        <f>IFERROR(zacks_custom_screen_2023_05_31[[#This Row],[Price]]/zacks_custom_screen_2023_05_31[[#This Row],[EPS2]], "")</f>
        <v>21.104347826086958</v>
      </c>
      <c r="T1519" s="3">
        <f>IFERROR(zacks_custom_screen_2023_05_31[[#This Row],[PE1]]/(zacks_custom_screen_2023_05_31[[#This Row],[EG1]]*100), "")</f>
        <v>-1.0509068627450979</v>
      </c>
      <c r="U1519" s="3">
        <f>IFERROR(zacks_custom_screen_2023_05_31[[#This Row],[PE2]]/(zacks_custom_screen_2023_05_31[[#This Row],[EG2]]*100), "")</f>
        <v>0.35337512639029323</v>
      </c>
      <c r="V1519"/>
      <c r="W1519"/>
      <c r="X1519"/>
    </row>
    <row r="1520" spans="2:24" hidden="1" x14ac:dyDescent="0.25">
      <c r="B1520" t="s">
        <v>3170</v>
      </c>
      <c r="C1520">
        <v>7813.07</v>
      </c>
      <c r="D1520" t="s">
        <v>3169</v>
      </c>
      <c r="E1520" t="s">
        <v>13</v>
      </c>
      <c r="F1520" t="s">
        <v>26</v>
      </c>
      <c r="G1520" t="s">
        <v>64</v>
      </c>
      <c r="H1520">
        <v>3</v>
      </c>
      <c r="I1520">
        <v>202303</v>
      </c>
      <c r="J1520" s="1">
        <v>98.94</v>
      </c>
      <c r="K1520" s="1">
        <v>6.08</v>
      </c>
      <c r="L1520" s="1">
        <v>5.24</v>
      </c>
      <c r="M1520" s="1">
        <v>6.13</v>
      </c>
      <c r="N1520" s="1">
        <f>INDEX(Data!Z:Z,MATCH(zacks_custom_screen_2023_05_31[[#This Row],[Company Name]] &amp; "*", Data!Y:Y,0))</f>
        <v>326122</v>
      </c>
      <c r="O1520" s="1">
        <f>INDEX(Data!AA:AA,MATCH(zacks_custom_screen_2023_05_31[[#This Row],[Company Name]] &amp; "*", Data!Y:Y,0))</f>
        <v>326150</v>
      </c>
      <c r="P1520" s="2">
        <f>IFERROR((zacks_custom_screen_2023_05_31[[#This Row],[EPS1]]-zacks_custom_screen_2023_05_31[[#This Row],[EPS0]])/ABS(zacks_custom_screen_2023_05_31[[#This Row],[EPS0]]), "")</f>
        <v>-0.13815789473684209</v>
      </c>
      <c r="Q1520" s="2">
        <f>IFERROR((zacks_custom_screen_2023_05_31[[#This Row],[EPS2]]-zacks_custom_screen_2023_05_31[[#This Row],[EPS1]])/ABS(zacks_custom_screen_2023_05_31[[#This Row],[EPS1]]), "")</f>
        <v>0.16984732824427473</v>
      </c>
      <c r="R1520" s="3">
        <f>IFERROR(zacks_custom_screen_2023_05_31[[#This Row],[Price]]/zacks_custom_screen_2023_05_31[[#This Row],[EPS1]], "")</f>
        <v>18.881679389312975</v>
      </c>
      <c r="S1520" s="3">
        <f>IFERROR(zacks_custom_screen_2023_05_31[[#This Row],[Price]]/zacks_custom_screen_2023_05_31[[#This Row],[EPS2]], "")</f>
        <v>16.140293637846657</v>
      </c>
      <c r="T1520" s="3">
        <f>IFERROR(zacks_custom_screen_2023_05_31[[#This Row],[PE1]]/(zacks_custom_screen_2023_05_31[[#This Row],[EG1]]*100), "")</f>
        <v>-1.3666739367502727</v>
      </c>
      <c r="U1520" s="3">
        <f>IFERROR(zacks_custom_screen_2023_05_31[[#This Row],[PE2]]/(zacks_custom_screen_2023_05_31[[#This Row],[EG2]]*100), "")</f>
        <v>0.95028245687996082</v>
      </c>
      <c r="V1520"/>
      <c r="W1520"/>
      <c r="X1520"/>
    </row>
    <row r="1521" spans="2:24" hidden="1" x14ac:dyDescent="0.25">
      <c r="B1521" t="s">
        <v>3172</v>
      </c>
      <c r="C1521">
        <v>393974.5</v>
      </c>
      <c r="D1521" t="s">
        <v>3171</v>
      </c>
      <c r="E1521" t="s">
        <v>13</v>
      </c>
      <c r="F1521" t="s">
        <v>30</v>
      </c>
      <c r="G1521" t="s">
        <v>1768</v>
      </c>
      <c r="H1521">
        <v>1</v>
      </c>
      <c r="I1521">
        <v>202301</v>
      </c>
      <c r="J1521" s="1">
        <v>146.06</v>
      </c>
      <c r="K1521" s="1">
        <v>6.29</v>
      </c>
      <c r="L1521" s="1">
        <v>6.2</v>
      </c>
      <c r="M1521" s="1">
        <v>6.85</v>
      </c>
      <c r="N1521" s="1">
        <f>INDEX(Data!Z:Z,MATCH(zacks_custom_screen_2023_05_31[[#This Row],[Company Name]] &amp; "*", Data!Y:Y,0))</f>
        <v>455110</v>
      </c>
      <c r="O1521" s="1">
        <f>INDEX(Data!AA:AA,MATCH(zacks_custom_screen_2023_05_31[[#This Row],[Company Name]] &amp; "*", Data!Y:Y,0))</f>
        <v>455219</v>
      </c>
      <c r="P1521" s="2">
        <f>IFERROR((zacks_custom_screen_2023_05_31[[#This Row],[EPS1]]-zacks_custom_screen_2023_05_31[[#This Row],[EPS0]])/ABS(zacks_custom_screen_2023_05_31[[#This Row],[EPS0]]), "")</f>
        <v>-1.4308426073131934E-2</v>
      </c>
      <c r="Q1521" s="2">
        <f>IFERROR((zacks_custom_screen_2023_05_31[[#This Row],[EPS2]]-zacks_custom_screen_2023_05_31[[#This Row],[EPS1]])/ABS(zacks_custom_screen_2023_05_31[[#This Row],[EPS1]]), "")</f>
        <v>0.10483870967741926</v>
      </c>
      <c r="R1521" s="3">
        <f>IFERROR(zacks_custom_screen_2023_05_31[[#This Row],[Price]]/zacks_custom_screen_2023_05_31[[#This Row],[EPS1]], "")</f>
        <v>23.558064516129033</v>
      </c>
      <c r="S1521" s="3">
        <f>IFERROR(zacks_custom_screen_2023_05_31[[#This Row],[Price]]/zacks_custom_screen_2023_05_31[[#This Row],[EPS2]], "")</f>
        <v>21.322627737226277</v>
      </c>
      <c r="T1521" s="3">
        <f>IFERROR(zacks_custom_screen_2023_05_31[[#This Row],[PE1]]/(zacks_custom_screen_2023_05_31[[#This Row],[EG1]]*100), "")</f>
        <v>-16.464469534050203</v>
      </c>
      <c r="U1521" s="3">
        <f>IFERROR(zacks_custom_screen_2023_05_31[[#This Row],[PE2]]/(zacks_custom_screen_2023_05_31[[#This Row],[EG2]]*100), "")</f>
        <v>2.0338506457046623</v>
      </c>
      <c r="V1521"/>
      <c r="W1521"/>
      <c r="X1521"/>
    </row>
    <row r="1522" spans="2:24" hidden="1" x14ac:dyDescent="0.25">
      <c r="B1522" t="s">
        <v>3173</v>
      </c>
      <c r="C1522">
        <v>3797.61</v>
      </c>
      <c r="D1522" t="s">
        <v>3173</v>
      </c>
      <c r="E1522" t="s">
        <v>13</v>
      </c>
      <c r="F1522" t="s">
        <v>85</v>
      </c>
      <c r="G1522" t="s">
        <v>145</v>
      </c>
      <c r="H1522">
        <v>3</v>
      </c>
      <c r="I1522">
        <v>202303</v>
      </c>
      <c r="J1522" s="1">
        <v>78.89</v>
      </c>
      <c r="K1522" s="1">
        <v>3.86</v>
      </c>
      <c r="L1522" s="1">
        <v>4.2699999999999996</v>
      </c>
      <c r="M1522" s="1">
        <v>4.76</v>
      </c>
      <c r="N1522" s="1" t="e">
        <f>INDEX(Data!Z:Z,MATCH(zacks_custom_screen_2023_05_31[[#This Row],[Company Name]] &amp; "*", Data!Y:Y,0))</f>
        <v>#N/A</v>
      </c>
      <c r="O1522" s="1" t="e">
        <f>INDEX(Data!AA:AA,MATCH(zacks_custom_screen_2023_05_31[[#This Row],[Company Name]] &amp; "*", Data!Y:Y,0))</f>
        <v>#N/A</v>
      </c>
      <c r="P1522" s="2">
        <f>IFERROR((zacks_custom_screen_2023_05_31[[#This Row],[EPS1]]-zacks_custom_screen_2023_05_31[[#This Row],[EPS0]])/ABS(zacks_custom_screen_2023_05_31[[#This Row],[EPS0]]), "")</f>
        <v>0.1062176165803108</v>
      </c>
      <c r="Q1522" s="2">
        <f>IFERROR((zacks_custom_screen_2023_05_31[[#This Row],[EPS2]]-zacks_custom_screen_2023_05_31[[#This Row],[EPS1]])/ABS(zacks_custom_screen_2023_05_31[[#This Row],[EPS1]]), "")</f>
        <v>0.1147540983606558</v>
      </c>
      <c r="R1522" s="3">
        <f>IFERROR(zacks_custom_screen_2023_05_31[[#This Row],[Price]]/zacks_custom_screen_2023_05_31[[#This Row],[EPS1]], "")</f>
        <v>18.475409836065577</v>
      </c>
      <c r="S1522" s="3">
        <f>IFERROR(zacks_custom_screen_2023_05_31[[#This Row],[Price]]/zacks_custom_screen_2023_05_31[[#This Row],[EPS2]], "")</f>
        <v>16.573529411764707</v>
      </c>
      <c r="T1522" s="3">
        <f>IFERROR(zacks_custom_screen_2023_05_31[[#This Row],[PE1]]/(zacks_custom_screen_2023_05_31[[#This Row],[EG1]]*100), "")</f>
        <v>1.7393922431027606</v>
      </c>
      <c r="U1522" s="3">
        <f>IFERROR(zacks_custom_screen_2023_05_31[[#This Row],[PE2]]/(zacks_custom_screen_2023_05_31[[#This Row],[EG2]]*100), "")</f>
        <v>1.4442647058823521</v>
      </c>
      <c r="V1522"/>
      <c r="W1522"/>
      <c r="X1522"/>
    </row>
    <row r="1523" spans="2:24" hidden="1" x14ac:dyDescent="0.25">
      <c r="B1523" t="s">
        <v>3175</v>
      </c>
      <c r="C1523">
        <v>6202.55</v>
      </c>
      <c r="D1523" t="s">
        <v>3174</v>
      </c>
      <c r="E1523" t="s">
        <v>13</v>
      </c>
      <c r="F1523" t="s">
        <v>14</v>
      </c>
      <c r="G1523" t="s">
        <v>3089</v>
      </c>
      <c r="H1523">
        <v>6</v>
      </c>
      <c r="I1523">
        <v>202206</v>
      </c>
      <c r="J1523" s="1">
        <v>49.83</v>
      </c>
      <c r="K1523" s="1">
        <v>-0.5</v>
      </c>
      <c r="L1523" s="1">
        <v>-0.48</v>
      </c>
      <c r="M1523" s="1">
        <v>-0.56999999999999995</v>
      </c>
      <c r="N1523" s="1" t="e">
        <f>INDEX(Data!Z:Z,MATCH(zacks_custom_screen_2023_05_31[[#This Row],[Company Name]] &amp; "*", Data!Y:Y,0))</f>
        <v>#N/A</v>
      </c>
      <c r="O1523" s="1" t="e">
        <f>INDEX(Data!AA:AA,MATCH(zacks_custom_screen_2023_05_31[[#This Row],[Company Name]] &amp; "*", Data!Y:Y,0))</f>
        <v>#N/A</v>
      </c>
      <c r="P1523" s="2">
        <f>IFERROR((zacks_custom_screen_2023_05_31[[#This Row],[EPS1]]-zacks_custom_screen_2023_05_31[[#This Row],[EPS0]])/ABS(zacks_custom_screen_2023_05_31[[#This Row],[EPS0]]), "")</f>
        <v>4.0000000000000036E-2</v>
      </c>
      <c r="Q1523" s="2">
        <f>IFERROR((zacks_custom_screen_2023_05_31[[#This Row],[EPS2]]-zacks_custom_screen_2023_05_31[[#This Row],[EPS1]])/ABS(zacks_custom_screen_2023_05_31[[#This Row],[EPS1]]), "")</f>
        <v>-0.18749999999999994</v>
      </c>
      <c r="R1523" s="3">
        <f>IFERROR(zacks_custom_screen_2023_05_31[[#This Row],[Price]]/zacks_custom_screen_2023_05_31[[#This Row],[EPS1]], "")</f>
        <v>-103.8125</v>
      </c>
      <c r="S1523" s="3">
        <f>IFERROR(zacks_custom_screen_2023_05_31[[#This Row],[Price]]/zacks_custom_screen_2023_05_31[[#This Row],[EPS2]], "")</f>
        <v>-87.421052631578945</v>
      </c>
      <c r="T1523" s="3">
        <f>IFERROR(zacks_custom_screen_2023_05_31[[#This Row],[PE1]]/(zacks_custom_screen_2023_05_31[[#This Row],[EG1]]*100), "")</f>
        <v>-25.953124999999979</v>
      </c>
      <c r="U1523" s="3">
        <f>IFERROR(zacks_custom_screen_2023_05_31[[#This Row],[PE2]]/(zacks_custom_screen_2023_05_31[[#This Row],[EG2]]*100), "")</f>
        <v>4.6624561403508791</v>
      </c>
      <c r="V1523"/>
      <c r="W1523"/>
      <c r="X1523"/>
    </row>
    <row r="1524" spans="2:24" hidden="1" x14ac:dyDescent="0.25">
      <c r="B1524" t="s">
        <v>3177</v>
      </c>
      <c r="C1524">
        <v>14683.99</v>
      </c>
      <c r="D1524" t="s">
        <v>3176</v>
      </c>
      <c r="E1524" t="s">
        <v>13</v>
      </c>
      <c r="F1524" t="s">
        <v>37</v>
      </c>
      <c r="G1524" t="s">
        <v>250</v>
      </c>
      <c r="H1524">
        <v>12</v>
      </c>
      <c r="I1524">
        <v>202212</v>
      </c>
      <c r="J1524" s="1">
        <v>68.650000000000006</v>
      </c>
      <c r="K1524" s="1">
        <v>5.29</v>
      </c>
      <c r="L1524" s="1">
        <v>5.34</v>
      </c>
      <c r="M1524" s="1">
        <v>5.55</v>
      </c>
      <c r="N1524" s="1" t="e">
        <f>INDEX(Data!Z:Z,MATCH(zacks_custom_screen_2023_05_31[[#This Row],[Company Name]] &amp; "*", Data!Y:Y,0))</f>
        <v>#N/A</v>
      </c>
      <c r="O1524" s="1" t="e">
        <f>INDEX(Data!AA:AA,MATCH(zacks_custom_screen_2023_05_31[[#This Row],[Company Name]] &amp; "*", Data!Y:Y,0))</f>
        <v>#N/A</v>
      </c>
      <c r="P1524" s="2">
        <f>IFERROR((zacks_custom_screen_2023_05_31[[#This Row],[EPS1]]-zacks_custom_screen_2023_05_31[[#This Row],[EPS0]])/ABS(zacks_custom_screen_2023_05_31[[#This Row],[EPS0]]), "")</f>
        <v>9.4517958412097969E-3</v>
      </c>
      <c r="Q1524" s="2">
        <f>IFERROR((zacks_custom_screen_2023_05_31[[#This Row],[EPS2]]-zacks_custom_screen_2023_05_31[[#This Row],[EPS1]])/ABS(zacks_custom_screen_2023_05_31[[#This Row],[EPS1]]), "")</f>
        <v>3.9325842696629205E-2</v>
      </c>
      <c r="R1524" s="3">
        <f>IFERROR(zacks_custom_screen_2023_05_31[[#This Row],[Price]]/zacks_custom_screen_2023_05_31[[#This Row],[EPS1]], "")</f>
        <v>12.855805243445694</v>
      </c>
      <c r="S1524" s="3">
        <f>IFERROR(zacks_custom_screen_2023_05_31[[#This Row],[Price]]/zacks_custom_screen_2023_05_31[[#This Row],[EPS2]], "")</f>
        <v>12.369369369369371</v>
      </c>
      <c r="T1524" s="3">
        <f>IFERROR(zacks_custom_screen_2023_05_31[[#This Row],[PE1]]/(zacks_custom_screen_2023_05_31[[#This Row],[EG1]]*100), "")</f>
        <v>13.601441947565592</v>
      </c>
      <c r="U1524" s="3">
        <f>IFERROR(zacks_custom_screen_2023_05_31[[#This Row],[PE2]]/(zacks_custom_screen_2023_05_31[[#This Row],[EG2]]*100), "")</f>
        <v>3.1453539253539264</v>
      </c>
      <c r="V1524"/>
      <c r="W1524"/>
      <c r="X1524"/>
    </row>
    <row r="1525" spans="2:24" hidden="1" x14ac:dyDescent="0.25">
      <c r="B1525" t="s">
        <v>3179</v>
      </c>
      <c r="C1525">
        <v>19983.61</v>
      </c>
      <c r="D1525" t="s">
        <v>3178</v>
      </c>
      <c r="E1525" t="s">
        <v>13</v>
      </c>
      <c r="F1525" t="s">
        <v>130</v>
      </c>
      <c r="G1525" t="s">
        <v>482</v>
      </c>
      <c r="H1525">
        <v>12</v>
      </c>
      <c r="I1525">
        <v>202212</v>
      </c>
      <c r="J1525" s="1">
        <v>44.13</v>
      </c>
      <c r="K1525" s="1">
        <v>1.1200000000000001</v>
      </c>
      <c r="L1525" s="1">
        <v>1.17</v>
      </c>
      <c r="M1525" s="1">
        <v>1.34</v>
      </c>
      <c r="N1525" s="1" t="e">
        <f>INDEX(Data!Z:Z,MATCH(zacks_custom_screen_2023_05_31[[#This Row],[Company Name]] &amp; "*", Data!Y:Y,0))</f>
        <v>#N/A</v>
      </c>
      <c r="O1525" s="1" t="e">
        <f>INDEX(Data!AA:AA,MATCH(zacks_custom_screen_2023_05_31[[#This Row],[Company Name]] &amp; "*", Data!Y:Y,0))</f>
        <v>#N/A</v>
      </c>
      <c r="P1525" s="2">
        <f>IFERROR((zacks_custom_screen_2023_05_31[[#This Row],[EPS1]]-zacks_custom_screen_2023_05_31[[#This Row],[EPS0]])/ABS(zacks_custom_screen_2023_05_31[[#This Row],[EPS0]]), "")</f>
        <v>4.4642857142856977E-2</v>
      </c>
      <c r="Q1525" s="2">
        <f>IFERROR((zacks_custom_screen_2023_05_31[[#This Row],[EPS2]]-zacks_custom_screen_2023_05_31[[#This Row],[EPS1]])/ABS(zacks_custom_screen_2023_05_31[[#This Row],[EPS1]]), "")</f>
        <v>0.14529914529914545</v>
      </c>
      <c r="R1525" s="3">
        <f>IFERROR(zacks_custom_screen_2023_05_31[[#This Row],[Price]]/zacks_custom_screen_2023_05_31[[#This Row],[EPS1]], "")</f>
        <v>37.717948717948723</v>
      </c>
      <c r="S1525" s="3">
        <f>IFERROR(zacks_custom_screen_2023_05_31[[#This Row],[Price]]/zacks_custom_screen_2023_05_31[[#This Row],[EPS2]], "")</f>
        <v>32.932835820895519</v>
      </c>
      <c r="T1525" s="3">
        <f>IFERROR(zacks_custom_screen_2023_05_31[[#This Row],[PE1]]/(zacks_custom_screen_2023_05_31[[#This Row],[EG1]]*100), "")</f>
        <v>8.4488205128205447</v>
      </c>
      <c r="U1525" s="3">
        <f>IFERROR(zacks_custom_screen_2023_05_31[[#This Row],[PE2]]/(zacks_custom_screen_2023_05_31[[#This Row],[EG2]]*100), "")</f>
        <v>2.2665539947322184</v>
      </c>
      <c r="V1525"/>
      <c r="W1525"/>
      <c r="X1525"/>
    </row>
    <row r="1526" spans="2:24" x14ac:dyDescent="0.25">
      <c r="B1526" t="s">
        <v>2673</v>
      </c>
      <c r="C1526">
        <v>3289.32</v>
      </c>
      <c r="D1526" t="s">
        <v>2672</v>
      </c>
      <c r="E1526" t="s">
        <v>13</v>
      </c>
      <c r="F1526" t="s">
        <v>26</v>
      </c>
      <c r="G1526" t="s">
        <v>2674</v>
      </c>
      <c r="H1526">
        <v>3</v>
      </c>
      <c r="I1526">
        <v>202303</v>
      </c>
      <c r="J1526" s="1">
        <v>57.66</v>
      </c>
      <c r="K1526" s="1">
        <v>7</v>
      </c>
      <c r="L1526" s="1">
        <v>4.7</v>
      </c>
      <c r="M1526" s="1">
        <v>5.23</v>
      </c>
      <c r="N1526" s="1">
        <f>INDEX(Data!Z:Z,MATCH(zacks_custom_screen_2023_05_31[[#This Row],[Company Name]] &amp; "*", Data!Y:Y,0))</f>
        <v>541350</v>
      </c>
      <c r="O1526" s="1">
        <f>INDEX(Data!AA:AA,MATCH(zacks_custom_screen_2023_05_31[[#This Row],[Company Name]] &amp; "*", Data!Y:Y,0))</f>
        <v>541380</v>
      </c>
      <c r="P1526" s="2">
        <f>IFERROR((zacks_custom_screen_2023_05_31[[#This Row],[EPS1]]-zacks_custom_screen_2023_05_31[[#This Row],[EPS0]])/ABS(zacks_custom_screen_2023_05_31[[#This Row],[EPS0]]), "")</f>
        <v>-0.32857142857142857</v>
      </c>
      <c r="Q1526" s="2">
        <f>IFERROR((zacks_custom_screen_2023_05_31[[#This Row],[EPS2]]-zacks_custom_screen_2023_05_31[[#This Row],[EPS1]])/ABS(zacks_custom_screen_2023_05_31[[#This Row],[EPS1]]), "")</f>
        <v>0.11276595744680856</v>
      </c>
      <c r="R1526" s="3">
        <f>IFERROR(zacks_custom_screen_2023_05_31[[#This Row],[Price]]/zacks_custom_screen_2023_05_31[[#This Row],[EPS1]], "")</f>
        <v>12.268085106382978</v>
      </c>
      <c r="S1526" s="3">
        <f>IFERROR(zacks_custom_screen_2023_05_31[[#This Row],[Price]]/zacks_custom_screen_2023_05_31[[#This Row],[EPS2]], "")</f>
        <v>11.024856596558315</v>
      </c>
      <c r="T1526" s="3">
        <f>IFERROR(zacks_custom_screen_2023_05_31[[#This Row],[PE1]]/(zacks_custom_screen_2023_05_31[[#This Row],[EG1]]*100), "")</f>
        <v>-0.37337650323774285</v>
      </c>
      <c r="U1526" s="3">
        <f>IFERROR(zacks_custom_screen_2023_05_31[[#This Row],[PE2]]/(zacks_custom_screen_2023_05_31[[#This Row],[EG2]]*100), "")</f>
        <v>0.97767596233630305</v>
      </c>
      <c r="V1526"/>
      <c r="W1526"/>
      <c r="X1526"/>
    </row>
    <row r="1527" spans="2:24" hidden="1" x14ac:dyDescent="0.25">
      <c r="B1527" t="s">
        <v>3182</v>
      </c>
      <c r="C1527">
        <v>14819.83</v>
      </c>
      <c r="D1527" t="s">
        <v>3181</v>
      </c>
      <c r="E1527" t="s">
        <v>13</v>
      </c>
      <c r="F1527" t="s">
        <v>37</v>
      </c>
      <c r="G1527" t="s">
        <v>70</v>
      </c>
      <c r="H1527">
        <v>12</v>
      </c>
      <c r="I1527">
        <v>202212</v>
      </c>
      <c r="J1527" s="1">
        <v>56.83</v>
      </c>
      <c r="K1527" s="1">
        <v>4.38</v>
      </c>
      <c r="L1527" s="1">
        <v>4.5199999999999996</v>
      </c>
      <c r="M1527" s="1">
        <v>5.44</v>
      </c>
      <c r="N1527" s="1" t="e">
        <f>INDEX(Data!Z:Z,MATCH(zacks_custom_screen_2023_05_31[[#This Row],[Company Name]] &amp; "*", Data!Y:Y,0))</f>
        <v>#N/A</v>
      </c>
      <c r="O1527" s="1" t="e">
        <f>INDEX(Data!AA:AA,MATCH(zacks_custom_screen_2023_05_31[[#This Row],[Company Name]] &amp; "*", Data!Y:Y,0))</f>
        <v>#N/A</v>
      </c>
      <c r="P1527" s="2">
        <f>IFERROR((zacks_custom_screen_2023_05_31[[#This Row],[EPS1]]-zacks_custom_screen_2023_05_31[[#This Row],[EPS0]])/ABS(zacks_custom_screen_2023_05_31[[#This Row],[EPS0]]), "")</f>
        <v>3.1963470319634632E-2</v>
      </c>
      <c r="Q1527" s="2">
        <f>IFERROR((zacks_custom_screen_2023_05_31[[#This Row],[EPS2]]-zacks_custom_screen_2023_05_31[[#This Row],[EPS1]])/ABS(zacks_custom_screen_2023_05_31[[#This Row],[EPS1]]), "")</f>
        <v>0.20353982300884976</v>
      </c>
      <c r="R1527" s="3">
        <f>IFERROR(zacks_custom_screen_2023_05_31[[#This Row],[Price]]/zacks_custom_screen_2023_05_31[[#This Row],[EPS1]], "")</f>
        <v>12.573008849557523</v>
      </c>
      <c r="S1527" s="3">
        <f>IFERROR(zacks_custom_screen_2023_05_31[[#This Row],[Price]]/zacks_custom_screen_2023_05_31[[#This Row],[EPS2]], "")</f>
        <v>10.446691176470587</v>
      </c>
      <c r="T1527" s="3">
        <f>IFERROR(zacks_custom_screen_2023_05_31[[#This Row],[PE1]]/(zacks_custom_screen_2023_05_31[[#This Row],[EG1]]*100), "")</f>
        <v>3.9335556257901478</v>
      </c>
      <c r="U1527" s="3">
        <f>IFERROR(zacks_custom_screen_2023_05_31[[#This Row],[PE2]]/(zacks_custom_screen_2023_05_31[[#This Row],[EG2]]*100), "")</f>
        <v>0.51325047953964142</v>
      </c>
      <c r="V1527"/>
      <c r="W1527"/>
      <c r="X1527"/>
    </row>
    <row r="1528" spans="2:24" hidden="1" x14ac:dyDescent="0.25">
      <c r="B1528" t="s">
        <v>3184</v>
      </c>
      <c r="C1528">
        <v>7327.89</v>
      </c>
      <c r="D1528" t="s">
        <v>3183</v>
      </c>
      <c r="E1528" t="s">
        <v>13</v>
      </c>
      <c r="F1528" t="s">
        <v>130</v>
      </c>
      <c r="G1528" t="s">
        <v>1631</v>
      </c>
      <c r="H1528">
        <v>9</v>
      </c>
      <c r="I1528">
        <v>202209</v>
      </c>
      <c r="J1528" s="1">
        <v>28.61</v>
      </c>
      <c r="K1528" s="1">
        <v>4.76</v>
      </c>
      <c r="L1528" s="1">
        <v>2.48</v>
      </c>
      <c r="M1528" s="1">
        <v>2.41</v>
      </c>
      <c r="N1528" s="1">
        <f>INDEX(Data!Z:Z,MATCH(zacks_custom_screen_2023_05_31[[#This Row],[Company Name]] &amp; "*", Data!Y:Y,0))</f>
        <v>322130</v>
      </c>
      <c r="O1528" s="1">
        <f>INDEX(Data!AA:AA,MATCH(zacks_custom_screen_2023_05_31[[#This Row],[Company Name]] &amp; "*", Data!Y:Y,0))</f>
        <v>0</v>
      </c>
      <c r="P1528" s="2">
        <f>IFERROR((zacks_custom_screen_2023_05_31[[#This Row],[EPS1]]-zacks_custom_screen_2023_05_31[[#This Row],[EPS0]])/ABS(zacks_custom_screen_2023_05_31[[#This Row],[EPS0]]), "")</f>
        <v>-0.47899159663865543</v>
      </c>
      <c r="Q1528" s="2">
        <f>IFERROR((zacks_custom_screen_2023_05_31[[#This Row],[EPS2]]-zacks_custom_screen_2023_05_31[[#This Row],[EPS1]])/ABS(zacks_custom_screen_2023_05_31[[#This Row],[EPS1]]), "")</f>
        <v>-2.822580645161284E-2</v>
      </c>
      <c r="R1528" s="3">
        <f>IFERROR(zacks_custom_screen_2023_05_31[[#This Row],[Price]]/zacks_custom_screen_2023_05_31[[#This Row],[EPS1]], "")</f>
        <v>11.536290322580644</v>
      </c>
      <c r="S1528" s="3">
        <f>IFERROR(zacks_custom_screen_2023_05_31[[#This Row],[Price]]/zacks_custom_screen_2023_05_31[[#This Row],[EPS2]], "")</f>
        <v>11.871369294605808</v>
      </c>
      <c r="T1528" s="3">
        <f>IFERROR(zacks_custom_screen_2023_05_31[[#This Row],[PE1]]/(zacks_custom_screen_2023_05_31[[#This Row],[EG1]]*100), "")</f>
        <v>-0.24084535936615734</v>
      </c>
      <c r="U1528" s="3">
        <f>IFERROR(zacks_custom_screen_2023_05_31[[#This Row],[PE2]]/(zacks_custom_screen_2023_05_31[[#This Row],[EG2]]*100), "")</f>
        <v>-4.2058565500889245</v>
      </c>
      <c r="V1528"/>
      <c r="W1528"/>
      <c r="X1528"/>
    </row>
    <row r="1529" spans="2:24" hidden="1" x14ac:dyDescent="0.25">
      <c r="B1529" t="s">
        <v>3186</v>
      </c>
      <c r="C1529">
        <v>9187.26</v>
      </c>
      <c r="D1529" t="s">
        <v>3185</v>
      </c>
      <c r="E1529" t="s">
        <v>22</v>
      </c>
      <c r="F1529" t="s">
        <v>330</v>
      </c>
      <c r="G1529" t="s">
        <v>1810</v>
      </c>
      <c r="H1529">
        <v>12</v>
      </c>
      <c r="I1529">
        <v>202212</v>
      </c>
      <c r="J1529" s="1">
        <v>45.41</v>
      </c>
      <c r="K1529" s="1">
        <v>1.25</v>
      </c>
      <c r="L1529" s="1">
        <v>1.84</v>
      </c>
      <c r="M1529" s="1">
        <v>2.3199999999999998</v>
      </c>
      <c r="N1529" s="1" t="e">
        <f>INDEX(Data!Z:Z,MATCH(zacks_custom_screen_2023_05_31[[#This Row],[Company Name]] &amp; "*", Data!Y:Y,0))</f>
        <v>#N/A</v>
      </c>
      <c r="O1529" s="1" t="e">
        <f>INDEX(Data!AA:AA,MATCH(zacks_custom_screen_2023_05_31[[#This Row],[Company Name]] &amp; "*", Data!Y:Y,0))</f>
        <v>#N/A</v>
      </c>
      <c r="P1529" s="2">
        <f>IFERROR((zacks_custom_screen_2023_05_31[[#This Row],[EPS1]]-zacks_custom_screen_2023_05_31[[#This Row],[EPS0]])/ABS(zacks_custom_screen_2023_05_31[[#This Row],[EPS0]]), "")</f>
        <v>0.47200000000000009</v>
      </c>
      <c r="Q1529" s="2">
        <f>IFERROR((zacks_custom_screen_2023_05_31[[#This Row],[EPS2]]-zacks_custom_screen_2023_05_31[[#This Row],[EPS1]])/ABS(zacks_custom_screen_2023_05_31[[#This Row],[EPS1]]), "")</f>
        <v>0.26086956521739119</v>
      </c>
      <c r="R1529" s="3">
        <f>IFERROR(zacks_custom_screen_2023_05_31[[#This Row],[Price]]/zacks_custom_screen_2023_05_31[[#This Row],[EPS1]], "")</f>
        <v>24.679347826086953</v>
      </c>
      <c r="S1529" s="3">
        <f>IFERROR(zacks_custom_screen_2023_05_31[[#This Row],[Price]]/zacks_custom_screen_2023_05_31[[#This Row],[EPS2]], "")</f>
        <v>19.573275862068964</v>
      </c>
      <c r="T1529" s="3">
        <f>IFERROR(zacks_custom_screen_2023_05_31[[#This Row],[PE1]]/(zacks_custom_screen_2023_05_31[[#This Row],[EG1]]*100), "")</f>
        <v>0.52286753868828284</v>
      </c>
      <c r="U1529" s="3">
        <f>IFERROR(zacks_custom_screen_2023_05_31[[#This Row],[PE2]]/(zacks_custom_screen_2023_05_31[[#This Row],[EG2]]*100), "")</f>
        <v>0.75030890804597727</v>
      </c>
      <c r="V1529"/>
      <c r="W1529"/>
      <c r="X1529"/>
    </row>
    <row r="1530" spans="2:24" hidden="1" x14ac:dyDescent="0.25">
      <c r="B1530" t="s">
        <v>3188</v>
      </c>
      <c r="C1530">
        <v>7433.74</v>
      </c>
      <c r="D1530" t="s">
        <v>3187</v>
      </c>
      <c r="E1530" t="s">
        <v>13</v>
      </c>
      <c r="F1530" t="s">
        <v>30</v>
      </c>
      <c r="G1530" t="s">
        <v>1213</v>
      </c>
      <c r="H1530">
        <v>1</v>
      </c>
      <c r="I1530">
        <v>202301</v>
      </c>
      <c r="J1530" s="1">
        <v>115.75</v>
      </c>
      <c r="K1530" s="1">
        <v>16.54</v>
      </c>
      <c r="L1530" s="1">
        <v>13.46</v>
      </c>
      <c r="M1530" s="1">
        <v>13.89</v>
      </c>
      <c r="N1530" s="1" t="e">
        <f>INDEX(Data!Z:Z,MATCH(zacks_custom_screen_2023_05_31[[#This Row],[Company Name]] &amp; "*", Data!Y:Y,0))</f>
        <v>#N/A</v>
      </c>
      <c r="O1530" s="1" t="e">
        <f>INDEX(Data!AA:AA,MATCH(zacks_custom_screen_2023_05_31[[#This Row],[Company Name]] &amp; "*", Data!Y:Y,0))</f>
        <v>#N/A</v>
      </c>
      <c r="P1530" s="2">
        <f>IFERROR((zacks_custom_screen_2023_05_31[[#This Row],[EPS1]]-zacks_custom_screen_2023_05_31[[#This Row],[EPS0]])/ABS(zacks_custom_screen_2023_05_31[[#This Row],[EPS0]]), "")</f>
        <v>-0.18621523579201926</v>
      </c>
      <c r="Q1530" s="2">
        <f>IFERROR((zacks_custom_screen_2023_05_31[[#This Row],[EPS2]]-zacks_custom_screen_2023_05_31[[#This Row],[EPS1]])/ABS(zacks_custom_screen_2023_05_31[[#This Row],[EPS1]]), "")</f>
        <v>3.1946508172362532E-2</v>
      </c>
      <c r="R1530" s="3">
        <f>IFERROR(zacks_custom_screen_2023_05_31[[#This Row],[Price]]/zacks_custom_screen_2023_05_31[[#This Row],[EPS1]], "")</f>
        <v>8.5995542347696876</v>
      </c>
      <c r="S1530" s="3">
        <f>IFERROR(zacks_custom_screen_2023_05_31[[#This Row],[Price]]/zacks_custom_screen_2023_05_31[[#This Row],[EPS2]], "")</f>
        <v>8.3333333333333321</v>
      </c>
      <c r="T1530" s="3">
        <f>IFERROR(zacks_custom_screen_2023_05_31[[#This Row],[PE1]]/(zacks_custom_screen_2023_05_31[[#This Row],[EG1]]*100), "")</f>
        <v>-0.46180723065938534</v>
      </c>
      <c r="U1530" s="3">
        <f>IFERROR(zacks_custom_screen_2023_05_31[[#This Row],[PE2]]/(zacks_custom_screen_2023_05_31[[#This Row],[EG2]]*100), "")</f>
        <v>2.6085271317829473</v>
      </c>
      <c r="V1530"/>
      <c r="W1530"/>
      <c r="X1530"/>
    </row>
    <row r="1531" spans="2:24" hidden="1" x14ac:dyDescent="0.25">
      <c r="B1531" t="s">
        <v>3190</v>
      </c>
      <c r="C1531">
        <v>12895.85</v>
      </c>
      <c r="D1531" t="s">
        <v>3189</v>
      </c>
      <c r="E1531" t="s">
        <v>13</v>
      </c>
      <c r="F1531" t="s">
        <v>26</v>
      </c>
      <c r="G1531" t="s">
        <v>27</v>
      </c>
      <c r="H1531">
        <v>12</v>
      </c>
      <c r="I1531">
        <v>202212</v>
      </c>
      <c r="J1531" s="1">
        <v>331.04</v>
      </c>
      <c r="K1531" s="1">
        <v>14.2</v>
      </c>
      <c r="L1531" s="1">
        <v>14.5</v>
      </c>
      <c r="M1531" s="1">
        <v>14.75</v>
      </c>
      <c r="N1531" s="1">
        <f>INDEX(Data!Z:Z,MATCH(zacks_custom_screen_2023_05_31[[#This Row],[Company Name]] &amp; "*", Data!Y:Y,0))</f>
        <v>423730</v>
      </c>
      <c r="O1531" s="1">
        <f>INDEX(Data!AA:AA,MATCH(zacks_custom_screen_2023_05_31[[#This Row],[Company Name]] &amp; "*", Data!Y:Y,0))</f>
        <v>0</v>
      </c>
      <c r="P1531" s="2">
        <f>IFERROR((zacks_custom_screen_2023_05_31[[#This Row],[EPS1]]-zacks_custom_screen_2023_05_31[[#This Row],[EPS0]])/ABS(zacks_custom_screen_2023_05_31[[#This Row],[EPS0]]), "")</f>
        <v>2.1126760563380333E-2</v>
      </c>
      <c r="Q1531" s="2">
        <f>IFERROR((zacks_custom_screen_2023_05_31[[#This Row],[EPS2]]-zacks_custom_screen_2023_05_31[[#This Row],[EPS1]])/ABS(zacks_custom_screen_2023_05_31[[#This Row],[EPS1]]), "")</f>
        <v>1.7241379310344827E-2</v>
      </c>
      <c r="R1531" s="3">
        <f>IFERROR(zacks_custom_screen_2023_05_31[[#This Row],[Price]]/zacks_custom_screen_2023_05_31[[#This Row],[EPS1]], "")</f>
        <v>22.83034482758621</v>
      </c>
      <c r="S1531" s="3">
        <f>IFERROR(zacks_custom_screen_2023_05_31[[#This Row],[Price]]/zacks_custom_screen_2023_05_31[[#This Row],[EPS2]], "")</f>
        <v>22.443389830508476</v>
      </c>
      <c r="T1531" s="3">
        <f>IFERROR(zacks_custom_screen_2023_05_31[[#This Row],[PE1]]/(zacks_custom_screen_2023_05_31[[#This Row],[EG1]]*100), "")</f>
        <v>10.806363218390779</v>
      </c>
      <c r="U1531" s="3">
        <f>IFERROR(zacks_custom_screen_2023_05_31[[#This Row],[PE2]]/(zacks_custom_screen_2023_05_31[[#This Row],[EG2]]*100), "")</f>
        <v>13.017166101694917</v>
      </c>
      <c r="V1531"/>
      <c r="W1531"/>
      <c r="X1531"/>
    </row>
    <row r="1532" spans="2:24" hidden="1" x14ac:dyDescent="0.25">
      <c r="B1532" t="s">
        <v>3191</v>
      </c>
      <c r="C1532">
        <v>12438.51</v>
      </c>
      <c r="D1532" t="s">
        <v>3189</v>
      </c>
      <c r="E1532" t="s">
        <v>13</v>
      </c>
      <c r="F1532" t="s">
        <v>26</v>
      </c>
      <c r="G1532" t="s">
        <v>27</v>
      </c>
      <c r="H1532">
        <v>12</v>
      </c>
      <c r="I1532">
        <v>202212</v>
      </c>
      <c r="J1532" s="1">
        <v>319.3</v>
      </c>
      <c r="K1532" s="1">
        <v>14.2</v>
      </c>
      <c r="N1532" s="1">
        <f>INDEX(Data!Z:Z,MATCH(zacks_custom_screen_2023_05_31[[#This Row],[Company Name]] &amp; "*", Data!Y:Y,0))</f>
        <v>423730</v>
      </c>
      <c r="O1532" s="1">
        <f>INDEX(Data!AA:AA,MATCH(zacks_custom_screen_2023_05_31[[#This Row],[Company Name]] &amp; "*", Data!Y:Y,0))</f>
        <v>0</v>
      </c>
      <c r="P1532" s="2">
        <f>IFERROR((zacks_custom_screen_2023_05_31[[#This Row],[EPS1]]-zacks_custom_screen_2023_05_31[[#This Row],[EPS0]])/ABS(zacks_custom_screen_2023_05_31[[#This Row],[EPS0]]), "")</f>
        <v>-1</v>
      </c>
      <c r="Q1532" s="2" t="str">
        <f>IFERROR((zacks_custom_screen_2023_05_31[[#This Row],[EPS2]]-zacks_custom_screen_2023_05_31[[#This Row],[EPS1]])/ABS(zacks_custom_screen_2023_05_31[[#This Row],[EPS1]]), "")</f>
        <v/>
      </c>
      <c r="R1532" s="3" t="str">
        <f>IFERROR(zacks_custom_screen_2023_05_31[[#This Row],[Price]]/zacks_custom_screen_2023_05_31[[#This Row],[EPS1]], "")</f>
        <v/>
      </c>
      <c r="S1532" s="3" t="str">
        <f>IFERROR(zacks_custom_screen_2023_05_31[[#This Row],[Price]]/zacks_custom_screen_2023_05_31[[#This Row],[EPS2]], "")</f>
        <v/>
      </c>
      <c r="T1532" s="3" t="str">
        <f>IFERROR(zacks_custom_screen_2023_05_31[[#This Row],[PE1]]/(zacks_custom_screen_2023_05_31[[#This Row],[EG1]]*100), "")</f>
        <v/>
      </c>
      <c r="U1532" s="3" t="str">
        <f>IFERROR(zacks_custom_screen_2023_05_31[[#This Row],[PE2]]/(zacks_custom_screen_2023_05_31[[#This Row],[EG2]]*100), "")</f>
        <v/>
      </c>
      <c r="V1532"/>
      <c r="W1532"/>
      <c r="X1532"/>
    </row>
    <row r="1533" spans="2:24" hidden="1" x14ac:dyDescent="0.25">
      <c r="B1533" t="s">
        <v>44</v>
      </c>
      <c r="C1533">
        <v>33611.379999999997</v>
      </c>
      <c r="D1533" t="s">
        <v>43</v>
      </c>
      <c r="E1533" t="s">
        <v>13</v>
      </c>
      <c r="F1533" t="s">
        <v>41</v>
      </c>
      <c r="G1533" t="s">
        <v>45</v>
      </c>
      <c r="H1533">
        <v>9</v>
      </c>
      <c r="I1533">
        <v>202209</v>
      </c>
      <c r="J1533" s="1">
        <v>166.01</v>
      </c>
      <c r="K1533" s="1">
        <v>11.03</v>
      </c>
      <c r="L1533" s="1">
        <v>11.82</v>
      </c>
      <c r="M1533" s="1">
        <v>12.56</v>
      </c>
      <c r="N1533" s="1">
        <f>INDEX(Data!Z:Z,MATCH(zacks_custom_screen_2023_05_31[[#This Row],[Company Name]] &amp; "*", Data!Y:Y,0))</f>
        <v>424210</v>
      </c>
      <c r="O1533" s="1">
        <f>INDEX(Data!AA:AA,MATCH(zacks_custom_screen_2023_05_31[[#This Row],[Company Name]] &amp; "*", Data!Y:Y,0))</f>
        <v>0</v>
      </c>
      <c r="P1533" s="2">
        <f>IFERROR((zacks_custom_screen_2023_05_31[[#This Row],[EPS1]]-zacks_custom_screen_2023_05_31[[#This Row],[EPS0]])/ABS(zacks_custom_screen_2023_05_31[[#This Row],[EPS0]]), "")</f>
        <v>7.1622846781505073E-2</v>
      </c>
      <c r="Q1533" s="2">
        <f>IFERROR((zacks_custom_screen_2023_05_31[[#This Row],[EPS2]]-zacks_custom_screen_2023_05_31[[#This Row],[EPS1]])/ABS(zacks_custom_screen_2023_05_31[[#This Row],[EPS1]]), "")</f>
        <v>6.2605752961082922E-2</v>
      </c>
      <c r="R1533" s="3">
        <f>IFERROR(zacks_custom_screen_2023_05_31[[#This Row],[Price]]/zacks_custom_screen_2023_05_31[[#This Row],[EPS1]], "")</f>
        <v>14.044839255499152</v>
      </c>
      <c r="S1533" s="3">
        <f>IFERROR(zacks_custom_screen_2023_05_31[[#This Row],[Price]]/zacks_custom_screen_2023_05_31[[#This Row],[EPS2]], "")</f>
        <v>13.217356687898087</v>
      </c>
      <c r="T1533" s="3">
        <f>IFERROR(zacks_custom_screen_2023_05_31[[#This Row],[PE1]]/(zacks_custom_screen_2023_05_31[[#This Row],[EG1]]*100), "")</f>
        <v>1.9609440125082971</v>
      </c>
      <c r="U1533" s="3">
        <f>IFERROR(zacks_custom_screen_2023_05_31[[#This Row],[PE2]]/(zacks_custom_screen_2023_05_31[[#This Row],[EG2]]*100), "")</f>
        <v>2.1112048114993969</v>
      </c>
      <c r="V1533"/>
      <c r="W1533"/>
      <c r="X1533"/>
    </row>
    <row r="1534" spans="2:24" hidden="1" x14ac:dyDescent="0.25">
      <c r="B1534" t="s">
        <v>3195</v>
      </c>
      <c r="C1534">
        <v>4025.88</v>
      </c>
      <c r="D1534" t="s">
        <v>3194</v>
      </c>
      <c r="E1534" t="s">
        <v>22</v>
      </c>
      <c r="F1534" t="s">
        <v>37</v>
      </c>
      <c r="G1534" t="s">
        <v>646</v>
      </c>
      <c r="H1534">
        <v>12</v>
      </c>
      <c r="I1534">
        <v>202212</v>
      </c>
      <c r="J1534" s="1">
        <v>65.790000000000006</v>
      </c>
      <c r="K1534" s="1">
        <v>8.02</v>
      </c>
      <c r="L1534" s="1">
        <v>9.9600000000000009</v>
      </c>
      <c r="M1534" s="1">
        <v>9.42</v>
      </c>
      <c r="N1534" s="1" t="e">
        <f>INDEX(Data!Z:Z,MATCH(zacks_custom_screen_2023_05_31[[#This Row],[Company Name]] &amp; "*", Data!Y:Y,0))</f>
        <v>#N/A</v>
      </c>
      <c r="O1534" s="1" t="e">
        <f>INDEX(Data!AA:AA,MATCH(zacks_custom_screen_2023_05_31[[#This Row],[Company Name]] &amp; "*", Data!Y:Y,0))</f>
        <v>#N/A</v>
      </c>
      <c r="P1534" s="2">
        <f>IFERROR((zacks_custom_screen_2023_05_31[[#This Row],[EPS1]]-zacks_custom_screen_2023_05_31[[#This Row],[EPS0]])/ABS(zacks_custom_screen_2023_05_31[[#This Row],[EPS0]]), "")</f>
        <v>0.24189526184538671</v>
      </c>
      <c r="Q1534" s="2">
        <f>IFERROR((zacks_custom_screen_2023_05_31[[#This Row],[EPS2]]-zacks_custom_screen_2023_05_31[[#This Row],[EPS1]])/ABS(zacks_custom_screen_2023_05_31[[#This Row],[EPS1]]), "")</f>
        <v>-5.4216867469879609E-2</v>
      </c>
      <c r="R1534" s="3">
        <f>IFERROR(zacks_custom_screen_2023_05_31[[#This Row],[Price]]/zacks_custom_screen_2023_05_31[[#This Row],[EPS1]], "")</f>
        <v>6.6054216867469879</v>
      </c>
      <c r="S1534" s="3">
        <f>IFERROR(zacks_custom_screen_2023_05_31[[#This Row],[Price]]/zacks_custom_screen_2023_05_31[[#This Row],[EPS2]], "")</f>
        <v>6.9840764331210199</v>
      </c>
      <c r="T1534" s="3">
        <f>IFERROR(zacks_custom_screen_2023_05_31[[#This Row],[PE1]]/(zacks_custom_screen_2023_05_31[[#This Row],[EG1]]*100), "")</f>
        <v>0.2730694944727361</v>
      </c>
      <c r="U1534" s="3">
        <f>IFERROR(zacks_custom_screen_2023_05_31[[#This Row],[PE2]]/(zacks_custom_screen_2023_05_31[[#This Row],[EG2]]*100), "")</f>
        <v>-1.2881740976645415</v>
      </c>
      <c r="V1534"/>
      <c r="W1534"/>
      <c r="X1534"/>
    </row>
    <row r="1535" spans="2:24" hidden="1" x14ac:dyDescent="0.25">
      <c r="B1535" t="s">
        <v>3197</v>
      </c>
      <c r="C1535">
        <v>3426.99</v>
      </c>
      <c r="D1535" t="s">
        <v>3196</v>
      </c>
      <c r="E1535" t="s">
        <v>13</v>
      </c>
      <c r="F1535" t="s">
        <v>37</v>
      </c>
      <c r="G1535" t="s">
        <v>70</v>
      </c>
      <c r="H1535">
        <v>12</v>
      </c>
      <c r="I1535">
        <v>202212</v>
      </c>
      <c r="J1535" s="1">
        <v>1336.9</v>
      </c>
      <c r="K1535" s="1">
        <v>-3.93</v>
      </c>
      <c r="N1535" s="1" t="e">
        <f>INDEX(Data!Z:Z,MATCH(zacks_custom_screen_2023_05_31[[#This Row],[Company Name]] &amp; "*", Data!Y:Y,0))</f>
        <v>#N/A</v>
      </c>
      <c r="O1535" s="1" t="e">
        <f>INDEX(Data!AA:AA,MATCH(zacks_custom_screen_2023_05_31[[#This Row],[Company Name]] &amp; "*", Data!Y:Y,0))</f>
        <v>#N/A</v>
      </c>
      <c r="P1535" s="2">
        <f>IFERROR((zacks_custom_screen_2023_05_31[[#This Row],[EPS1]]-zacks_custom_screen_2023_05_31[[#This Row],[EPS0]])/ABS(zacks_custom_screen_2023_05_31[[#This Row],[EPS0]]), "")</f>
        <v>1</v>
      </c>
      <c r="Q1535" s="2" t="str">
        <f>IFERROR((zacks_custom_screen_2023_05_31[[#This Row],[EPS2]]-zacks_custom_screen_2023_05_31[[#This Row],[EPS1]])/ABS(zacks_custom_screen_2023_05_31[[#This Row],[EPS1]]), "")</f>
        <v/>
      </c>
      <c r="R1535" s="3" t="str">
        <f>IFERROR(zacks_custom_screen_2023_05_31[[#This Row],[Price]]/zacks_custom_screen_2023_05_31[[#This Row],[EPS1]], "")</f>
        <v/>
      </c>
      <c r="S1535" s="3" t="str">
        <f>IFERROR(zacks_custom_screen_2023_05_31[[#This Row],[Price]]/zacks_custom_screen_2023_05_31[[#This Row],[EPS2]], "")</f>
        <v/>
      </c>
      <c r="T1535" s="3" t="str">
        <f>IFERROR(zacks_custom_screen_2023_05_31[[#This Row],[PE1]]/(zacks_custom_screen_2023_05_31[[#This Row],[EG1]]*100), "")</f>
        <v/>
      </c>
      <c r="U1535" s="3" t="str">
        <f>IFERROR(zacks_custom_screen_2023_05_31[[#This Row],[PE2]]/(zacks_custom_screen_2023_05_31[[#This Row],[EG2]]*100), "")</f>
        <v/>
      </c>
      <c r="V1535"/>
      <c r="W1535"/>
      <c r="X1535"/>
    </row>
    <row r="1536" spans="2:24" hidden="1" x14ac:dyDescent="0.25">
      <c r="B1536" t="s">
        <v>3199</v>
      </c>
      <c r="C1536">
        <v>10646.56</v>
      </c>
      <c r="D1536" t="s">
        <v>3198</v>
      </c>
      <c r="E1536" t="s">
        <v>13</v>
      </c>
      <c r="F1536" t="s">
        <v>118</v>
      </c>
      <c r="G1536" t="s">
        <v>372</v>
      </c>
      <c r="H1536">
        <v>12</v>
      </c>
      <c r="I1536">
        <v>202212</v>
      </c>
      <c r="J1536" s="1">
        <v>40.270000000000003</v>
      </c>
      <c r="K1536" s="1">
        <v>1.77</v>
      </c>
      <c r="L1536" s="1">
        <v>1.86</v>
      </c>
      <c r="M1536" s="1">
        <v>2</v>
      </c>
      <c r="N1536" s="1">
        <f>INDEX(Data!Z:Z,MATCH(zacks_custom_screen_2023_05_31[[#This Row],[Company Name]] &amp; "*", Data!Y:Y,0))</f>
        <v>221310</v>
      </c>
      <c r="O1536" s="1">
        <f>INDEX(Data!AA:AA,MATCH(zacks_custom_screen_2023_05_31[[#This Row],[Company Name]] &amp; "*", Data!Y:Y,0))</f>
        <v>221320</v>
      </c>
      <c r="P1536" s="2">
        <f>IFERROR((zacks_custom_screen_2023_05_31[[#This Row],[EPS1]]-zacks_custom_screen_2023_05_31[[#This Row],[EPS0]])/ABS(zacks_custom_screen_2023_05_31[[#This Row],[EPS0]]), "")</f>
        <v>5.0847457627118689E-2</v>
      </c>
      <c r="Q1536" s="2">
        <f>IFERROR((zacks_custom_screen_2023_05_31[[#This Row],[EPS2]]-zacks_custom_screen_2023_05_31[[#This Row],[EPS1]])/ABS(zacks_custom_screen_2023_05_31[[#This Row],[EPS1]]), "")</f>
        <v>7.5268817204301022E-2</v>
      </c>
      <c r="R1536" s="3">
        <f>IFERROR(zacks_custom_screen_2023_05_31[[#This Row],[Price]]/zacks_custom_screen_2023_05_31[[#This Row],[EPS1]], "")</f>
        <v>21.650537634408604</v>
      </c>
      <c r="S1536" s="3">
        <f>IFERROR(zacks_custom_screen_2023_05_31[[#This Row],[Price]]/zacks_custom_screen_2023_05_31[[#This Row],[EPS2]], "")</f>
        <v>20.135000000000002</v>
      </c>
      <c r="T1536" s="3">
        <f>IFERROR(zacks_custom_screen_2023_05_31[[#This Row],[PE1]]/(zacks_custom_screen_2023_05_31[[#This Row],[EG1]]*100), "")</f>
        <v>4.2579390681003551</v>
      </c>
      <c r="U1536" s="3">
        <f>IFERROR(zacks_custom_screen_2023_05_31[[#This Row],[PE2]]/(zacks_custom_screen_2023_05_31[[#This Row],[EG2]]*100), "")</f>
        <v>2.6750785714285734</v>
      </c>
      <c r="V1536"/>
      <c r="W1536"/>
      <c r="X1536"/>
    </row>
    <row r="1537" spans="2:24" hidden="1" x14ac:dyDescent="0.25">
      <c r="B1537" t="s">
        <v>3201</v>
      </c>
      <c r="C1537">
        <v>5495.06</v>
      </c>
      <c r="D1537" t="s">
        <v>3200</v>
      </c>
      <c r="E1537" t="s">
        <v>13</v>
      </c>
      <c r="F1537" t="s">
        <v>14</v>
      </c>
      <c r="G1537" t="s">
        <v>527</v>
      </c>
      <c r="H1537">
        <v>12</v>
      </c>
      <c r="I1537">
        <v>202212</v>
      </c>
      <c r="J1537" s="1">
        <v>164.69</v>
      </c>
      <c r="K1537" s="1">
        <v>7.13</v>
      </c>
      <c r="L1537" s="1">
        <v>7.19</v>
      </c>
      <c r="M1537" s="1">
        <v>7.35</v>
      </c>
      <c r="N1537" s="1">
        <f>INDEX(Data!Z:Z,MATCH(zacks_custom_screen_2023_05_31[[#This Row],[Company Name]] &amp; "*", Data!Y:Y,0))</f>
        <v>332919</v>
      </c>
      <c r="O1537" s="1">
        <f>INDEX(Data!AA:AA,MATCH(zacks_custom_screen_2023_05_31[[#This Row],[Company Name]] &amp; "*", Data!Y:Y,0))</f>
        <v>332911</v>
      </c>
      <c r="P1537" s="2">
        <f>IFERROR((zacks_custom_screen_2023_05_31[[#This Row],[EPS1]]-zacks_custom_screen_2023_05_31[[#This Row],[EPS0]])/ABS(zacks_custom_screen_2023_05_31[[#This Row],[EPS0]]), "")</f>
        <v>8.415147265077208E-3</v>
      </c>
      <c r="Q1537" s="2">
        <f>IFERROR((zacks_custom_screen_2023_05_31[[#This Row],[EPS2]]-zacks_custom_screen_2023_05_31[[#This Row],[EPS1]])/ABS(zacks_custom_screen_2023_05_31[[#This Row],[EPS1]]), "")</f>
        <v>2.225312934631422E-2</v>
      </c>
      <c r="R1537" s="3">
        <f>IFERROR(zacks_custom_screen_2023_05_31[[#This Row],[Price]]/zacks_custom_screen_2023_05_31[[#This Row],[EPS1]], "")</f>
        <v>22.905424200278162</v>
      </c>
      <c r="S1537" s="3">
        <f>IFERROR(zacks_custom_screen_2023_05_31[[#This Row],[Price]]/zacks_custom_screen_2023_05_31[[#This Row],[EPS2]], "")</f>
        <v>22.406802721088436</v>
      </c>
      <c r="T1537" s="3">
        <f>IFERROR(zacks_custom_screen_2023_05_31[[#This Row],[PE1]]/(zacks_custom_screen_2023_05_31[[#This Row],[EG1]]*100), "")</f>
        <v>27.219279091330328</v>
      </c>
      <c r="U1537" s="3">
        <f>IFERROR(zacks_custom_screen_2023_05_31[[#This Row],[PE2]]/(zacks_custom_screen_2023_05_31[[#This Row],[EG2]]*100), "")</f>
        <v>10.069056972789163</v>
      </c>
      <c r="V1537"/>
      <c r="W1537"/>
      <c r="X1537"/>
    </row>
    <row r="1538" spans="2:24" hidden="1" x14ac:dyDescent="0.25">
      <c r="B1538" t="s">
        <v>3203</v>
      </c>
      <c r="C1538">
        <v>23548.14</v>
      </c>
      <c r="D1538" t="s">
        <v>3202</v>
      </c>
      <c r="E1538" t="s">
        <v>22</v>
      </c>
      <c r="F1538" t="s">
        <v>37</v>
      </c>
      <c r="G1538" t="s">
        <v>176</v>
      </c>
      <c r="H1538">
        <v>12</v>
      </c>
      <c r="I1538">
        <v>202212</v>
      </c>
      <c r="J1538" s="1">
        <v>221.29</v>
      </c>
      <c r="K1538" s="1">
        <v>13.41</v>
      </c>
      <c r="L1538" s="1">
        <v>14.42</v>
      </c>
      <c r="M1538" s="1">
        <v>17.09</v>
      </c>
      <c r="N1538" s="1" t="e">
        <f>INDEX(Data!Z:Z,MATCH(zacks_custom_screen_2023_05_31[[#This Row],[Company Name]] &amp; "*", Data!Y:Y,0))</f>
        <v>#N/A</v>
      </c>
      <c r="O1538" s="1" t="e">
        <f>INDEX(Data!AA:AA,MATCH(zacks_custom_screen_2023_05_31[[#This Row],[Company Name]] &amp; "*", Data!Y:Y,0))</f>
        <v>#N/A</v>
      </c>
      <c r="P1538" s="2">
        <f>IFERROR((zacks_custom_screen_2023_05_31[[#This Row],[EPS1]]-zacks_custom_screen_2023_05_31[[#This Row],[EPS0]])/ABS(zacks_custom_screen_2023_05_31[[#This Row],[EPS0]]), "")</f>
        <v>7.5316927665920935E-2</v>
      </c>
      <c r="Q1538" s="2">
        <f>IFERROR((zacks_custom_screen_2023_05_31[[#This Row],[EPS2]]-zacks_custom_screen_2023_05_31[[#This Row],[EPS1]])/ABS(zacks_custom_screen_2023_05_31[[#This Row],[EPS1]]), "")</f>
        <v>0.18515950069348128</v>
      </c>
      <c r="R1538" s="3">
        <f>IFERROR(zacks_custom_screen_2023_05_31[[#This Row],[Price]]/zacks_custom_screen_2023_05_31[[#This Row],[EPS1]], "")</f>
        <v>15.346047156726767</v>
      </c>
      <c r="S1538" s="3">
        <f>IFERROR(zacks_custom_screen_2023_05_31[[#This Row],[Price]]/zacks_custom_screen_2023_05_31[[#This Row],[EPS2]], "")</f>
        <v>12.948507899356349</v>
      </c>
      <c r="T1538" s="3">
        <f>IFERROR(zacks_custom_screen_2023_05_31[[#This Row],[PE1]]/(zacks_custom_screen_2023_05_31[[#This Row],[EG1]]*100), "")</f>
        <v>2.0375296274426336</v>
      </c>
      <c r="U1538" s="3">
        <f>IFERROR(zacks_custom_screen_2023_05_31[[#This Row],[PE2]]/(zacks_custom_screen_2023_05_31[[#This Row],[EG2]]*100), "")</f>
        <v>0.69931641913377729</v>
      </c>
      <c r="V1538"/>
      <c r="W1538"/>
      <c r="X1538"/>
    </row>
    <row r="1539" spans="2:24" hidden="1" x14ac:dyDescent="0.25">
      <c r="B1539" t="s">
        <v>3205</v>
      </c>
      <c r="C1539">
        <v>4328.8500000000004</v>
      </c>
      <c r="D1539" t="s">
        <v>3204</v>
      </c>
      <c r="E1539" t="s">
        <v>13</v>
      </c>
      <c r="F1539" t="s">
        <v>85</v>
      </c>
      <c r="G1539" t="s">
        <v>985</v>
      </c>
      <c r="H1539">
        <v>12</v>
      </c>
      <c r="I1539">
        <v>202212</v>
      </c>
      <c r="J1539" s="1">
        <v>11.56</v>
      </c>
      <c r="K1539" s="1">
        <v>1.76</v>
      </c>
      <c r="L1539" s="1">
        <v>1.61</v>
      </c>
      <c r="M1539" s="1">
        <v>1.64</v>
      </c>
      <c r="N1539" s="1">
        <f>INDEX(Data!Z:Z,MATCH(zacks_custom_screen_2023_05_31[[#This Row],[Company Name]] &amp; "*", Data!Y:Y,0))</f>
        <v>522320</v>
      </c>
      <c r="O1539" s="1">
        <f>INDEX(Data!AA:AA,MATCH(zacks_custom_screen_2023_05_31[[#This Row],[Company Name]] &amp; "*", Data!Y:Y,0))</f>
        <v>0</v>
      </c>
      <c r="P1539" s="2">
        <f>IFERROR((zacks_custom_screen_2023_05_31[[#This Row],[EPS1]]-zacks_custom_screen_2023_05_31[[#This Row],[EPS0]])/ABS(zacks_custom_screen_2023_05_31[[#This Row],[EPS0]]), "")</f>
        <v>-8.5227272727272679E-2</v>
      </c>
      <c r="Q1539" s="2">
        <f>IFERROR((zacks_custom_screen_2023_05_31[[#This Row],[EPS2]]-zacks_custom_screen_2023_05_31[[#This Row],[EPS1]])/ABS(zacks_custom_screen_2023_05_31[[#This Row],[EPS1]]), "")</f>
        <v>1.8633540372670686E-2</v>
      </c>
      <c r="R1539" s="3">
        <f>IFERROR(zacks_custom_screen_2023_05_31[[#This Row],[Price]]/zacks_custom_screen_2023_05_31[[#This Row],[EPS1]], "")</f>
        <v>7.1801242236024843</v>
      </c>
      <c r="S1539" s="3">
        <f>IFERROR(zacks_custom_screen_2023_05_31[[#This Row],[Price]]/zacks_custom_screen_2023_05_31[[#This Row],[EPS2]], "")</f>
        <v>7.048780487804879</v>
      </c>
      <c r="T1539" s="3">
        <f>IFERROR(zacks_custom_screen_2023_05_31[[#This Row],[PE1]]/(zacks_custom_screen_2023_05_31[[#This Row],[EG1]]*100), "")</f>
        <v>-0.84246790890269196</v>
      </c>
      <c r="U1539" s="3">
        <f>IFERROR(zacks_custom_screen_2023_05_31[[#This Row],[PE2]]/(zacks_custom_screen_2023_05_31[[#This Row],[EG2]]*100), "")</f>
        <v>3.7828455284553093</v>
      </c>
      <c r="V1539"/>
      <c r="W1539"/>
      <c r="X1539"/>
    </row>
    <row r="1540" spans="2:24" hidden="1" x14ac:dyDescent="0.25">
      <c r="B1540" t="s">
        <v>3207</v>
      </c>
      <c r="C1540">
        <v>6419.54</v>
      </c>
      <c r="D1540" t="s">
        <v>3206</v>
      </c>
      <c r="E1540" t="s">
        <v>22</v>
      </c>
      <c r="F1540" t="s">
        <v>14</v>
      </c>
      <c r="G1540" t="s">
        <v>527</v>
      </c>
      <c r="H1540">
        <v>9</v>
      </c>
      <c r="I1540">
        <v>202209</v>
      </c>
      <c r="J1540" s="1">
        <v>107.53</v>
      </c>
      <c r="K1540" s="1">
        <v>2.75</v>
      </c>
      <c r="L1540" s="1">
        <v>3.58</v>
      </c>
      <c r="M1540" s="1">
        <v>4.08</v>
      </c>
      <c r="N1540" s="1">
        <f>INDEX(Data!Z:Z,MATCH(zacks_custom_screen_2023_05_31[[#This Row],[Company Name]] &amp; "*", Data!Y:Y,0))</f>
        <v>335314</v>
      </c>
      <c r="O1540" s="1">
        <f>INDEX(Data!AA:AA,MATCH(zacks_custom_screen_2023_05_31[[#This Row],[Company Name]] &amp; "*", Data!Y:Y,0))</f>
        <v>335999</v>
      </c>
      <c r="P1540" s="2">
        <f>IFERROR((zacks_custom_screen_2023_05_31[[#This Row],[EPS1]]-zacks_custom_screen_2023_05_31[[#This Row],[EPS0]])/ABS(zacks_custom_screen_2023_05_31[[#This Row],[EPS0]]), "")</f>
        <v>0.30181818181818182</v>
      </c>
      <c r="Q1540" s="2">
        <f>IFERROR((zacks_custom_screen_2023_05_31[[#This Row],[EPS2]]-zacks_custom_screen_2023_05_31[[#This Row],[EPS1]])/ABS(zacks_custom_screen_2023_05_31[[#This Row],[EPS1]]), "")</f>
        <v>0.13966480446927373</v>
      </c>
      <c r="R1540" s="3">
        <f>IFERROR(zacks_custom_screen_2023_05_31[[#This Row],[Price]]/zacks_custom_screen_2023_05_31[[#This Row],[EPS1]], "")</f>
        <v>30.036312849162012</v>
      </c>
      <c r="S1540" s="3">
        <f>IFERROR(zacks_custom_screen_2023_05_31[[#This Row],[Price]]/zacks_custom_screen_2023_05_31[[#This Row],[EPS2]], "")</f>
        <v>26.355392156862745</v>
      </c>
      <c r="T1540" s="3">
        <f>IFERROR(zacks_custom_screen_2023_05_31[[#This Row],[PE1]]/(zacks_custom_screen_2023_05_31[[#This Row],[EG1]]*100), "")</f>
        <v>0.99517904018307868</v>
      </c>
      <c r="U1540" s="3">
        <f>IFERROR(zacks_custom_screen_2023_05_31[[#This Row],[PE2]]/(zacks_custom_screen_2023_05_31[[#This Row],[EG2]]*100), "")</f>
        <v>1.8870460784313725</v>
      </c>
      <c r="V1540"/>
      <c r="W1540"/>
      <c r="X1540"/>
    </row>
    <row r="1541" spans="2:24" hidden="1" x14ac:dyDescent="0.25">
      <c r="B1541" t="s">
        <v>3209</v>
      </c>
      <c r="C1541">
        <v>7534.33</v>
      </c>
      <c r="D1541" t="s">
        <v>3208</v>
      </c>
      <c r="E1541" t="s">
        <v>13</v>
      </c>
      <c r="F1541" t="s">
        <v>330</v>
      </c>
      <c r="G1541" t="s">
        <v>1642</v>
      </c>
      <c r="H1541">
        <v>12</v>
      </c>
      <c r="I1541">
        <v>202212</v>
      </c>
      <c r="J1541" s="1">
        <v>101.13</v>
      </c>
      <c r="K1541" s="1">
        <v>2.5299999999999998</v>
      </c>
      <c r="L1541" s="1">
        <v>2.74</v>
      </c>
      <c r="M1541" s="1">
        <v>3.17</v>
      </c>
      <c r="N1541" s="1" t="e">
        <f>INDEX(Data!Z:Z,MATCH(zacks_custom_screen_2023_05_31[[#This Row],[Company Name]] &amp; "*", Data!Y:Y,0))</f>
        <v>#N/A</v>
      </c>
      <c r="O1541" s="1" t="e">
        <f>INDEX(Data!AA:AA,MATCH(zacks_custom_screen_2023_05_31[[#This Row],[Company Name]] &amp; "*", Data!Y:Y,0))</f>
        <v>#N/A</v>
      </c>
      <c r="P1541" s="2">
        <f>IFERROR((zacks_custom_screen_2023_05_31[[#This Row],[EPS1]]-zacks_custom_screen_2023_05_31[[#This Row],[EPS0]])/ABS(zacks_custom_screen_2023_05_31[[#This Row],[EPS0]]), "")</f>
        <v>8.3003952569170134E-2</v>
      </c>
      <c r="Q1541" s="2">
        <f>IFERROR((zacks_custom_screen_2023_05_31[[#This Row],[EPS2]]-zacks_custom_screen_2023_05_31[[#This Row],[EPS1]])/ABS(zacks_custom_screen_2023_05_31[[#This Row],[EPS1]]), "")</f>
        <v>0.15693430656934296</v>
      </c>
      <c r="R1541" s="3">
        <f>IFERROR(zacks_custom_screen_2023_05_31[[#This Row],[Price]]/zacks_custom_screen_2023_05_31[[#This Row],[EPS1]], "")</f>
        <v>36.908759124087588</v>
      </c>
      <c r="S1541" s="3">
        <f>IFERROR(zacks_custom_screen_2023_05_31[[#This Row],[Price]]/zacks_custom_screen_2023_05_31[[#This Row],[EPS2]], "")</f>
        <v>31.902208201892744</v>
      </c>
      <c r="T1541" s="3">
        <f>IFERROR(zacks_custom_screen_2023_05_31[[#This Row],[PE1]]/(zacks_custom_screen_2023_05_31[[#This Row],[EG1]]*100), "")</f>
        <v>4.4466266944733999</v>
      </c>
      <c r="U1541" s="3">
        <f>IFERROR(zacks_custom_screen_2023_05_31[[#This Row],[PE2]]/(zacks_custom_screen_2023_05_31[[#This Row],[EG2]]*100), "")</f>
        <v>2.0328383830973529</v>
      </c>
      <c r="V1541"/>
      <c r="W1541"/>
      <c r="X1541"/>
    </row>
    <row r="1542" spans="2:24" hidden="1" x14ac:dyDescent="0.25">
      <c r="B1542" t="s">
        <v>3211</v>
      </c>
      <c r="C1542">
        <v>20929.02</v>
      </c>
      <c r="D1542" t="s">
        <v>3210</v>
      </c>
      <c r="E1542" t="s">
        <v>13</v>
      </c>
      <c r="F1542" t="s">
        <v>26</v>
      </c>
      <c r="G1542" t="s">
        <v>438</v>
      </c>
      <c r="H1542">
        <v>12</v>
      </c>
      <c r="I1542">
        <v>202212</v>
      </c>
      <c r="J1542" s="1">
        <v>28.58</v>
      </c>
      <c r="K1542" s="1">
        <v>3.02</v>
      </c>
      <c r="L1542" s="1">
        <v>0.89</v>
      </c>
      <c r="M1542" s="1">
        <v>1.1100000000000001</v>
      </c>
      <c r="N1542" s="1">
        <f>INDEX(Data!Z:Z,MATCH(zacks_custom_screen_2023_05_31[[#This Row],[Company Name]] &amp; "*", Data!Y:Y,0))</f>
        <v>113110</v>
      </c>
      <c r="O1542" s="1">
        <f>INDEX(Data!AA:AA,MATCH(zacks_custom_screen_2023_05_31[[#This Row],[Company Name]] &amp; "*", Data!Y:Y,0))</f>
        <v>0</v>
      </c>
      <c r="P1542" s="2">
        <f>IFERROR((zacks_custom_screen_2023_05_31[[#This Row],[EPS1]]-zacks_custom_screen_2023_05_31[[#This Row],[EPS0]])/ABS(zacks_custom_screen_2023_05_31[[#This Row],[EPS0]]), "")</f>
        <v>-0.70529801324503305</v>
      </c>
      <c r="Q1542" s="2">
        <f>IFERROR((zacks_custom_screen_2023_05_31[[#This Row],[EPS2]]-zacks_custom_screen_2023_05_31[[#This Row],[EPS1]])/ABS(zacks_custom_screen_2023_05_31[[#This Row],[EPS1]]), "")</f>
        <v>0.24719101123595516</v>
      </c>
      <c r="R1542" s="3">
        <f>IFERROR(zacks_custom_screen_2023_05_31[[#This Row],[Price]]/zacks_custom_screen_2023_05_31[[#This Row],[EPS1]], "")</f>
        <v>32.112359550561798</v>
      </c>
      <c r="S1542" s="3">
        <f>IFERROR(zacks_custom_screen_2023_05_31[[#This Row],[Price]]/zacks_custom_screen_2023_05_31[[#This Row],[EPS2]], "")</f>
        <v>25.747747747747745</v>
      </c>
      <c r="T1542" s="3">
        <f>IFERROR(zacks_custom_screen_2023_05_31[[#This Row],[PE1]]/(zacks_custom_screen_2023_05_31[[#This Row],[EG1]]*100), "")</f>
        <v>-0.45530199926148651</v>
      </c>
      <c r="U1542" s="3">
        <f>IFERROR(zacks_custom_screen_2023_05_31[[#This Row],[PE2]]/(zacks_custom_screen_2023_05_31[[#This Row],[EG2]]*100), "")</f>
        <v>1.0416134316134311</v>
      </c>
      <c r="V1542"/>
      <c r="W1542"/>
      <c r="X1542"/>
    </row>
    <row r="1543" spans="2:24" hidden="1" x14ac:dyDescent="0.25">
      <c r="B1543" t="s">
        <v>3213</v>
      </c>
      <c r="C1543">
        <v>11324.03</v>
      </c>
      <c r="D1543" t="s">
        <v>3212</v>
      </c>
      <c r="E1543" t="s">
        <v>22</v>
      </c>
      <c r="F1543" t="s">
        <v>330</v>
      </c>
      <c r="G1543" t="s">
        <v>606</v>
      </c>
      <c r="H1543">
        <v>12</v>
      </c>
      <c r="I1543">
        <v>202212</v>
      </c>
      <c r="J1543" s="1">
        <v>99.51</v>
      </c>
      <c r="K1543" s="1">
        <v>-4.47</v>
      </c>
      <c r="L1543" s="1">
        <v>1.7</v>
      </c>
      <c r="M1543" s="1">
        <v>4.87</v>
      </c>
      <c r="N1543" s="1">
        <f>INDEX(Data!Z:Z,MATCH(zacks_custom_screen_2023_05_31[[#This Row],[Company Name]] &amp; "*", Data!Y:Y,0))</f>
        <v>721120</v>
      </c>
      <c r="O1543" s="1">
        <f>INDEX(Data!AA:AA,MATCH(zacks_custom_screen_2023_05_31[[#This Row],[Company Name]] &amp; "*", Data!Y:Y,0))</f>
        <v>0</v>
      </c>
      <c r="P1543" s="2">
        <f>IFERROR((zacks_custom_screen_2023_05_31[[#This Row],[EPS1]]-zacks_custom_screen_2023_05_31[[#This Row],[EPS0]])/ABS(zacks_custom_screen_2023_05_31[[#This Row],[EPS0]]), "")</f>
        <v>1.3803131991051454</v>
      </c>
      <c r="Q1543" s="2">
        <f>IFERROR((zacks_custom_screen_2023_05_31[[#This Row],[EPS2]]-zacks_custom_screen_2023_05_31[[#This Row],[EPS1]])/ABS(zacks_custom_screen_2023_05_31[[#This Row],[EPS1]]), "")</f>
        <v>1.8647058823529412</v>
      </c>
      <c r="R1543" s="3">
        <f>IFERROR(zacks_custom_screen_2023_05_31[[#This Row],[Price]]/zacks_custom_screen_2023_05_31[[#This Row],[EPS1]], "")</f>
        <v>58.535294117647062</v>
      </c>
      <c r="S1543" s="3">
        <f>IFERROR(zacks_custom_screen_2023_05_31[[#This Row],[Price]]/zacks_custom_screen_2023_05_31[[#This Row],[EPS2]], "")</f>
        <v>20.433264887063654</v>
      </c>
      <c r="T1543" s="3">
        <f>IFERROR(zacks_custom_screen_2023_05_31[[#This Row],[PE1]]/(zacks_custom_screen_2023_05_31[[#This Row],[EG1]]*100), "")</f>
        <v>0.42407255219754036</v>
      </c>
      <c r="U1543" s="3">
        <f>IFERROR(zacks_custom_screen_2023_05_31[[#This Row],[PE2]]/(zacks_custom_screen_2023_05_31[[#This Row],[EG2]]*100), "")</f>
        <v>0.10957902305365366</v>
      </c>
      <c r="V1543"/>
      <c r="W1543"/>
      <c r="X1543"/>
    </row>
    <row r="1544" spans="2:24" hidden="1" x14ac:dyDescent="0.25">
      <c r="B1544" t="s">
        <v>3215</v>
      </c>
      <c r="C1544">
        <v>4818.96</v>
      </c>
      <c r="D1544" t="s">
        <v>3214</v>
      </c>
      <c r="E1544" t="s">
        <v>13</v>
      </c>
      <c r="F1544" t="s">
        <v>130</v>
      </c>
      <c r="G1544" t="s">
        <v>756</v>
      </c>
      <c r="H1544">
        <v>12</v>
      </c>
      <c r="I1544">
        <v>202212</v>
      </c>
      <c r="J1544" s="1">
        <v>21.28</v>
      </c>
      <c r="K1544" s="1">
        <v>9.9499999999999993</v>
      </c>
      <c r="L1544" s="1">
        <v>4.1100000000000003</v>
      </c>
      <c r="M1544" s="1">
        <v>1.8</v>
      </c>
      <c r="N1544" s="1">
        <f>INDEX(Data!Z:Z,MATCH(zacks_custom_screen_2023_05_31[[#This Row],[Company Name]] &amp; "*", Data!Y:Y,0))</f>
        <v>331110</v>
      </c>
      <c r="O1544" s="1">
        <f>INDEX(Data!AA:AA,MATCH(zacks_custom_screen_2023_05_31[[#This Row],[Company Name]] &amp; "*", Data!Y:Y,0))</f>
        <v>331210</v>
      </c>
      <c r="P1544" s="2">
        <f>IFERROR((zacks_custom_screen_2023_05_31[[#This Row],[EPS1]]-zacks_custom_screen_2023_05_31[[#This Row],[EPS0]])/ABS(zacks_custom_screen_2023_05_31[[#This Row],[EPS0]]), "")</f>
        <v>-0.58693467336683414</v>
      </c>
      <c r="Q1544" s="2">
        <f>IFERROR((zacks_custom_screen_2023_05_31[[#This Row],[EPS2]]-zacks_custom_screen_2023_05_31[[#This Row],[EPS1]])/ABS(zacks_custom_screen_2023_05_31[[#This Row],[EPS1]]), "")</f>
        <v>-0.56204379562043805</v>
      </c>
      <c r="R1544" s="3">
        <f>IFERROR(zacks_custom_screen_2023_05_31[[#This Row],[Price]]/zacks_custom_screen_2023_05_31[[#This Row],[EPS1]], "")</f>
        <v>5.1776155717761556</v>
      </c>
      <c r="S1544" s="3">
        <f>IFERROR(zacks_custom_screen_2023_05_31[[#This Row],[Price]]/zacks_custom_screen_2023_05_31[[#This Row],[EPS2]], "")</f>
        <v>11.822222222222223</v>
      </c>
      <c r="T1544" s="3">
        <f>IFERROR(zacks_custom_screen_2023_05_31[[#This Row],[PE1]]/(zacks_custom_screen_2023_05_31[[#This Row],[EG1]]*100), "")</f>
        <v>-8.821451188214513E-2</v>
      </c>
      <c r="U1544" s="3">
        <f>IFERROR(zacks_custom_screen_2023_05_31[[#This Row],[PE2]]/(zacks_custom_screen_2023_05_31[[#This Row],[EG2]]*100), "")</f>
        <v>-0.21034343434343433</v>
      </c>
      <c r="V1544"/>
      <c r="W1544"/>
      <c r="X1544"/>
    </row>
    <row r="1545" spans="2:24" hidden="1" x14ac:dyDescent="0.25">
      <c r="B1545" t="s">
        <v>3216</v>
      </c>
      <c r="C1545">
        <v>6619.61</v>
      </c>
      <c r="D1545" t="s">
        <v>90</v>
      </c>
      <c r="E1545" t="s">
        <v>13</v>
      </c>
      <c r="F1545" t="s">
        <v>37</v>
      </c>
      <c r="G1545" t="s">
        <v>92</v>
      </c>
      <c r="H1545">
        <v>12</v>
      </c>
      <c r="I1545">
        <v>202212</v>
      </c>
      <c r="J1545" s="1">
        <v>83.14</v>
      </c>
      <c r="K1545" s="1"/>
      <c r="N1545" s="1" t="str">
        <f>INDEX(Data!Z:Z,MATCH(zacks_custom_screen_2023_05_31[[#This Row],[Company Name]] &amp; "*", Data!Y:Y,0))</f>
        <v>Naics1</v>
      </c>
      <c r="O1545" s="1" t="str">
        <f>INDEX(Data!AA:AA,MATCH(zacks_custom_screen_2023_05_31[[#This Row],[Company Name]] &amp; "*", Data!Y:Y,0))</f>
        <v>Nacis2</v>
      </c>
      <c r="P1545" s="2" t="str">
        <f>IFERROR((zacks_custom_screen_2023_05_31[[#This Row],[EPS1]]-zacks_custom_screen_2023_05_31[[#This Row],[EPS0]])/ABS(zacks_custom_screen_2023_05_31[[#This Row],[EPS0]]), "")</f>
        <v/>
      </c>
      <c r="Q1545" s="2" t="str">
        <f>IFERROR((zacks_custom_screen_2023_05_31[[#This Row],[EPS2]]-zacks_custom_screen_2023_05_31[[#This Row],[EPS1]])/ABS(zacks_custom_screen_2023_05_31[[#This Row],[EPS1]]), "")</f>
        <v/>
      </c>
      <c r="R1545" s="3" t="str">
        <f>IFERROR(zacks_custom_screen_2023_05_31[[#This Row],[Price]]/zacks_custom_screen_2023_05_31[[#This Row],[EPS1]], "")</f>
        <v/>
      </c>
      <c r="S1545" s="3" t="str">
        <f>IFERROR(zacks_custom_screen_2023_05_31[[#This Row],[Price]]/zacks_custom_screen_2023_05_31[[#This Row],[EPS2]], "")</f>
        <v/>
      </c>
      <c r="T1545" s="3" t="str">
        <f>IFERROR(zacks_custom_screen_2023_05_31[[#This Row],[PE1]]/(zacks_custom_screen_2023_05_31[[#This Row],[EG1]]*100), "")</f>
        <v/>
      </c>
      <c r="U1545" s="3" t="str">
        <f>IFERROR(zacks_custom_screen_2023_05_31[[#This Row],[PE2]]/(zacks_custom_screen_2023_05_31[[#This Row],[EG2]]*100), "")</f>
        <v/>
      </c>
      <c r="V1545"/>
      <c r="W1545"/>
      <c r="X1545"/>
    </row>
    <row r="1546" spans="2:24" hidden="1" x14ac:dyDescent="0.25">
      <c r="B1546" t="s">
        <v>3218</v>
      </c>
      <c r="C1546">
        <v>35305.360000000001</v>
      </c>
      <c r="D1546" t="s">
        <v>3217</v>
      </c>
      <c r="E1546" t="s">
        <v>22</v>
      </c>
      <c r="F1546" t="s">
        <v>118</v>
      </c>
      <c r="G1546" t="s">
        <v>119</v>
      </c>
      <c r="H1546">
        <v>12</v>
      </c>
      <c r="I1546">
        <v>202212</v>
      </c>
      <c r="J1546" s="1">
        <v>64.150000000000006</v>
      </c>
      <c r="K1546" s="1">
        <v>3.17</v>
      </c>
      <c r="L1546" s="1">
        <v>3.37</v>
      </c>
      <c r="M1546" s="1">
        <v>3.6</v>
      </c>
      <c r="N1546" s="1">
        <f>INDEX(Data!Z:Z,MATCH(zacks_custom_screen_2023_05_31[[#This Row],[Company Name]] &amp; "*", Data!Y:Y,0))</f>
        <v>221118</v>
      </c>
      <c r="O1546" s="1">
        <f>INDEX(Data!AA:AA,MATCH(zacks_custom_screen_2023_05_31[[#This Row],[Company Name]] &amp; "*", Data!Y:Y,0))</f>
        <v>486210</v>
      </c>
      <c r="P1546" s="2">
        <f>IFERROR((zacks_custom_screen_2023_05_31[[#This Row],[EPS1]]-zacks_custom_screen_2023_05_31[[#This Row],[EPS0]])/ABS(zacks_custom_screen_2023_05_31[[#This Row],[EPS0]]), "")</f>
        <v>6.3091482649842323E-2</v>
      </c>
      <c r="Q1546" s="2">
        <f>IFERROR((zacks_custom_screen_2023_05_31[[#This Row],[EPS2]]-zacks_custom_screen_2023_05_31[[#This Row],[EPS1]])/ABS(zacks_custom_screen_2023_05_31[[#This Row],[EPS1]]), "")</f>
        <v>6.8249258160237386E-2</v>
      </c>
      <c r="R1546" s="3">
        <f>IFERROR(zacks_custom_screen_2023_05_31[[#This Row],[Price]]/zacks_custom_screen_2023_05_31[[#This Row],[EPS1]], "")</f>
        <v>19.035608308605344</v>
      </c>
      <c r="S1546" s="3">
        <f>IFERROR(zacks_custom_screen_2023_05_31[[#This Row],[Price]]/zacks_custom_screen_2023_05_31[[#This Row],[EPS2]], "")</f>
        <v>17.819444444444446</v>
      </c>
      <c r="T1546" s="3">
        <f>IFERROR(zacks_custom_screen_2023_05_31[[#This Row],[PE1]]/(zacks_custom_screen_2023_05_31[[#This Row],[EG1]]*100), "")</f>
        <v>3.0171439169139447</v>
      </c>
      <c r="U1546" s="3">
        <f>IFERROR(zacks_custom_screen_2023_05_31[[#This Row],[PE2]]/(zacks_custom_screen_2023_05_31[[#This Row],[EG2]]*100), "")</f>
        <v>2.6109359903381648</v>
      </c>
      <c r="V1546"/>
      <c r="W1546"/>
      <c r="X1546"/>
    </row>
    <row r="1547" spans="2:24" hidden="1" x14ac:dyDescent="0.25">
      <c r="B1547" t="s">
        <v>3219</v>
      </c>
      <c r="C1547">
        <v>5283.08</v>
      </c>
      <c r="D1547" t="s">
        <v>90</v>
      </c>
      <c r="E1547" t="s">
        <v>13</v>
      </c>
      <c r="F1547" t="s">
        <v>37</v>
      </c>
      <c r="G1547" t="s">
        <v>92</v>
      </c>
      <c r="H1547">
        <v>12</v>
      </c>
      <c r="I1547">
        <v>202212</v>
      </c>
      <c r="J1547" s="1">
        <v>75.83</v>
      </c>
      <c r="K1547" s="1"/>
      <c r="N1547" s="1" t="str">
        <f>INDEX(Data!Z:Z,MATCH(zacks_custom_screen_2023_05_31[[#This Row],[Company Name]] &amp; "*", Data!Y:Y,0))</f>
        <v>Naics1</v>
      </c>
      <c r="O1547" s="1" t="str">
        <f>INDEX(Data!AA:AA,MATCH(zacks_custom_screen_2023_05_31[[#This Row],[Company Name]] &amp; "*", Data!Y:Y,0))</f>
        <v>Nacis2</v>
      </c>
      <c r="P1547" s="2" t="str">
        <f>IFERROR((zacks_custom_screen_2023_05_31[[#This Row],[EPS1]]-zacks_custom_screen_2023_05_31[[#This Row],[EPS0]])/ABS(zacks_custom_screen_2023_05_31[[#This Row],[EPS0]]), "")</f>
        <v/>
      </c>
      <c r="Q1547" s="2" t="str">
        <f>IFERROR((zacks_custom_screen_2023_05_31[[#This Row],[EPS2]]-zacks_custom_screen_2023_05_31[[#This Row],[EPS1]])/ABS(zacks_custom_screen_2023_05_31[[#This Row],[EPS1]]), "")</f>
        <v/>
      </c>
      <c r="R1547" s="3" t="str">
        <f>IFERROR(zacks_custom_screen_2023_05_31[[#This Row],[Price]]/zacks_custom_screen_2023_05_31[[#This Row],[EPS1]], "")</f>
        <v/>
      </c>
      <c r="S1547" s="3" t="str">
        <f>IFERROR(zacks_custom_screen_2023_05_31[[#This Row],[Price]]/zacks_custom_screen_2023_05_31[[#This Row],[EPS2]], "")</f>
        <v/>
      </c>
      <c r="T1547" s="3" t="str">
        <f>IFERROR(zacks_custom_screen_2023_05_31[[#This Row],[PE1]]/(zacks_custom_screen_2023_05_31[[#This Row],[EG1]]*100), "")</f>
        <v/>
      </c>
      <c r="U1547" s="3" t="str">
        <f>IFERROR(zacks_custom_screen_2023_05_31[[#This Row],[PE2]]/(zacks_custom_screen_2023_05_31[[#This Row],[EG2]]*100), "")</f>
        <v/>
      </c>
      <c r="V1547"/>
      <c r="W1547"/>
      <c r="X1547"/>
    </row>
    <row r="1548" spans="2:24" hidden="1" x14ac:dyDescent="0.25">
      <c r="B1548" t="s">
        <v>3220</v>
      </c>
      <c r="C1548">
        <v>28942.959999999999</v>
      </c>
      <c r="D1548" t="s">
        <v>90</v>
      </c>
      <c r="E1548" t="s">
        <v>13</v>
      </c>
      <c r="F1548" t="s">
        <v>37</v>
      </c>
      <c r="G1548" t="s">
        <v>92</v>
      </c>
      <c r="H1548">
        <v>12</v>
      </c>
      <c r="I1548">
        <v>202212</v>
      </c>
      <c r="J1548" s="1">
        <v>32.1</v>
      </c>
      <c r="K1548" s="1"/>
      <c r="N1548" s="1" t="str">
        <f>INDEX(Data!Z:Z,MATCH(zacks_custom_screen_2023_05_31[[#This Row],[Company Name]] &amp; "*", Data!Y:Y,0))</f>
        <v>Naics1</v>
      </c>
      <c r="O1548" s="1" t="str">
        <f>INDEX(Data!AA:AA,MATCH(zacks_custom_screen_2023_05_31[[#This Row],[Company Name]] &amp; "*", Data!Y:Y,0))</f>
        <v>Nacis2</v>
      </c>
      <c r="P1548" s="2" t="str">
        <f>IFERROR((zacks_custom_screen_2023_05_31[[#This Row],[EPS1]]-zacks_custom_screen_2023_05_31[[#This Row],[EPS0]])/ABS(zacks_custom_screen_2023_05_31[[#This Row],[EPS0]]), "")</f>
        <v/>
      </c>
      <c r="Q1548" s="2" t="str">
        <f>IFERROR((zacks_custom_screen_2023_05_31[[#This Row],[EPS2]]-zacks_custom_screen_2023_05_31[[#This Row],[EPS1]])/ABS(zacks_custom_screen_2023_05_31[[#This Row],[EPS1]]), "")</f>
        <v/>
      </c>
      <c r="R1548" s="3" t="str">
        <f>IFERROR(zacks_custom_screen_2023_05_31[[#This Row],[Price]]/zacks_custom_screen_2023_05_31[[#This Row],[EPS1]], "")</f>
        <v/>
      </c>
      <c r="S1548" s="3" t="str">
        <f>IFERROR(zacks_custom_screen_2023_05_31[[#This Row],[Price]]/zacks_custom_screen_2023_05_31[[#This Row],[EPS2]], "")</f>
        <v/>
      </c>
      <c r="T1548" s="3" t="str">
        <f>IFERROR(zacks_custom_screen_2023_05_31[[#This Row],[PE1]]/(zacks_custom_screen_2023_05_31[[#This Row],[EG1]]*100), "")</f>
        <v/>
      </c>
      <c r="U1548" s="3" t="str">
        <f>IFERROR(zacks_custom_screen_2023_05_31[[#This Row],[PE2]]/(zacks_custom_screen_2023_05_31[[#This Row],[EG2]]*100), "")</f>
        <v/>
      </c>
      <c r="V1548"/>
      <c r="W1548"/>
      <c r="X1548"/>
    </row>
    <row r="1549" spans="2:24" hidden="1" x14ac:dyDescent="0.25">
      <c r="B1549" t="s">
        <v>3221</v>
      </c>
      <c r="C1549">
        <v>15204.83</v>
      </c>
      <c r="D1549" t="s">
        <v>90</v>
      </c>
      <c r="E1549" t="s">
        <v>13</v>
      </c>
      <c r="F1549" t="s">
        <v>37</v>
      </c>
      <c r="G1549" t="s">
        <v>92</v>
      </c>
      <c r="H1549">
        <v>12</v>
      </c>
      <c r="I1549">
        <v>202212</v>
      </c>
      <c r="J1549" s="1">
        <v>64.34</v>
      </c>
      <c r="K1549" s="1"/>
      <c r="N1549" s="1" t="str">
        <f>INDEX(Data!Z:Z,MATCH(zacks_custom_screen_2023_05_31[[#This Row],[Company Name]] &amp; "*", Data!Y:Y,0))</f>
        <v>Naics1</v>
      </c>
      <c r="O1549" s="1" t="str">
        <f>INDEX(Data!AA:AA,MATCH(zacks_custom_screen_2023_05_31[[#This Row],[Company Name]] &amp; "*", Data!Y:Y,0))</f>
        <v>Nacis2</v>
      </c>
      <c r="P1549" s="2" t="str">
        <f>IFERROR((zacks_custom_screen_2023_05_31[[#This Row],[EPS1]]-zacks_custom_screen_2023_05_31[[#This Row],[EPS0]])/ABS(zacks_custom_screen_2023_05_31[[#This Row],[EPS0]]), "")</f>
        <v/>
      </c>
      <c r="Q1549" s="2" t="str">
        <f>IFERROR((zacks_custom_screen_2023_05_31[[#This Row],[EPS2]]-zacks_custom_screen_2023_05_31[[#This Row],[EPS1]])/ABS(zacks_custom_screen_2023_05_31[[#This Row],[EPS1]]), "")</f>
        <v/>
      </c>
      <c r="R1549" s="3" t="str">
        <f>IFERROR(zacks_custom_screen_2023_05_31[[#This Row],[Price]]/zacks_custom_screen_2023_05_31[[#This Row],[EPS1]], "")</f>
        <v/>
      </c>
      <c r="S1549" s="3" t="str">
        <f>IFERROR(zacks_custom_screen_2023_05_31[[#This Row],[Price]]/zacks_custom_screen_2023_05_31[[#This Row],[EPS2]], "")</f>
        <v/>
      </c>
      <c r="T1549" s="3" t="str">
        <f>IFERROR(zacks_custom_screen_2023_05_31[[#This Row],[PE1]]/(zacks_custom_screen_2023_05_31[[#This Row],[EG1]]*100), "")</f>
        <v/>
      </c>
      <c r="U1549" s="3" t="str">
        <f>IFERROR(zacks_custom_screen_2023_05_31[[#This Row],[PE2]]/(zacks_custom_screen_2023_05_31[[#This Row],[EG2]]*100), "")</f>
        <v/>
      </c>
      <c r="V1549"/>
      <c r="W1549"/>
      <c r="X1549"/>
    </row>
    <row r="1550" spans="2:24" hidden="1" x14ac:dyDescent="0.25">
      <c r="B1550" t="s">
        <v>3222</v>
      </c>
      <c r="C1550">
        <v>15153.66</v>
      </c>
      <c r="D1550" t="s">
        <v>90</v>
      </c>
      <c r="E1550" t="s">
        <v>13</v>
      </c>
      <c r="F1550" t="s">
        <v>37</v>
      </c>
      <c r="G1550" t="s">
        <v>92</v>
      </c>
      <c r="H1550">
        <v>12</v>
      </c>
      <c r="I1550">
        <v>202212</v>
      </c>
      <c r="J1550" s="1">
        <v>152.99</v>
      </c>
      <c r="K1550" s="1"/>
      <c r="N1550" s="1" t="str">
        <f>INDEX(Data!Z:Z,MATCH(zacks_custom_screen_2023_05_31[[#This Row],[Company Name]] &amp; "*", Data!Y:Y,0))</f>
        <v>Naics1</v>
      </c>
      <c r="O1550" s="1" t="str">
        <f>INDEX(Data!AA:AA,MATCH(zacks_custom_screen_2023_05_31[[#This Row],[Company Name]] &amp; "*", Data!Y:Y,0))</f>
        <v>Nacis2</v>
      </c>
      <c r="P1550" s="2" t="str">
        <f>IFERROR((zacks_custom_screen_2023_05_31[[#This Row],[EPS1]]-zacks_custom_screen_2023_05_31[[#This Row],[EPS0]])/ABS(zacks_custom_screen_2023_05_31[[#This Row],[EPS0]]), "")</f>
        <v/>
      </c>
      <c r="Q1550" s="2" t="str">
        <f>IFERROR((zacks_custom_screen_2023_05_31[[#This Row],[EPS2]]-zacks_custom_screen_2023_05_31[[#This Row],[EPS1]])/ABS(zacks_custom_screen_2023_05_31[[#This Row],[EPS1]]), "")</f>
        <v/>
      </c>
      <c r="R1550" s="3" t="str">
        <f>IFERROR(zacks_custom_screen_2023_05_31[[#This Row],[Price]]/zacks_custom_screen_2023_05_31[[#This Row],[EPS1]], "")</f>
        <v/>
      </c>
      <c r="S1550" s="3" t="str">
        <f>IFERROR(zacks_custom_screen_2023_05_31[[#This Row],[Price]]/zacks_custom_screen_2023_05_31[[#This Row],[EPS2]], "")</f>
        <v/>
      </c>
      <c r="T1550" s="3" t="str">
        <f>IFERROR(zacks_custom_screen_2023_05_31[[#This Row],[PE1]]/(zacks_custom_screen_2023_05_31[[#This Row],[EG1]]*100), "")</f>
        <v/>
      </c>
      <c r="U1550" s="3" t="str">
        <f>IFERROR(zacks_custom_screen_2023_05_31[[#This Row],[PE2]]/(zacks_custom_screen_2023_05_31[[#This Row],[EG2]]*100), "")</f>
        <v/>
      </c>
      <c r="V1550"/>
      <c r="W1550"/>
      <c r="X1550"/>
    </row>
    <row r="1551" spans="2:24" hidden="1" x14ac:dyDescent="0.25">
      <c r="B1551" t="s">
        <v>3224</v>
      </c>
      <c r="C1551">
        <v>10951.44</v>
      </c>
      <c r="D1551" t="s">
        <v>3223</v>
      </c>
      <c r="E1551" t="s">
        <v>22</v>
      </c>
      <c r="F1551" t="s">
        <v>14</v>
      </c>
      <c r="G1551" t="s">
        <v>201</v>
      </c>
      <c r="H1551">
        <v>12</v>
      </c>
      <c r="I1551">
        <v>202212</v>
      </c>
      <c r="J1551" s="1">
        <v>18.059999999999999</v>
      </c>
      <c r="K1551" s="1">
        <v>0.04</v>
      </c>
      <c r="L1551" s="1">
        <v>0.21</v>
      </c>
      <c r="M1551" s="1">
        <v>0.3</v>
      </c>
      <c r="N1551" s="1" t="e">
        <f>INDEX(Data!Z:Z,MATCH(zacks_custom_screen_2023_05_31[[#This Row],[Company Name]] &amp; "*", Data!Y:Y,0))</f>
        <v>#N/A</v>
      </c>
      <c r="O1551" s="1" t="e">
        <f>INDEX(Data!AA:AA,MATCH(zacks_custom_screen_2023_05_31[[#This Row],[Company Name]] &amp; "*", Data!Y:Y,0))</f>
        <v>#N/A</v>
      </c>
      <c r="P1551" s="2">
        <f>IFERROR((zacks_custom_screen_2023_05_31[[#This Row],[EPS1]]-zacks_custom_screen_2023_05_31[[#This Row],[EPS0]])/ABS(zacks_custom_screen_2023_05_31[[#This Row],[EPS0]]), "")</f>
        <v>4.2499999999999991</v>
      </c>
      <c r="Q1551" s="2">
        <f>IFERROR((zacks_custom_screen_2023_05_31[[#This Row],[EPS2]]-zacks_custom_screen_2023_05_31[[#This Row],[EPS1]])/ABS(zacks_custom_screen_2023_05_31[[#This Row],[EPS1]]), "")</f>
        <v>0.42857142857142855</v>
      </c>
      <c r="R1551" s="3">
        <f>IFERROR(zacks_custom_screen_2023_05_31[[#This Row],[Price]]/zacks_custom_screen_2023_05_31[[#This Row],[EPS1]], "")</f>
        <v>86</v>
      </c>
      <c r="S1551" s="3">
        <f>IFERROR(zacks_custom_screen_2023_05_31[[#This Row],[Price]]/zacks_custom_screen_2023_05_31[[#This Row],[EPS2]], "")</f>
        <v>60.199999999999996</v>
      </c>
      <c r="T1551" s="3">
        <f>IFERROR(zacks_custom_screen_2023_05_31[[#This Row],[PE1]]/(zacks_custom_screen_2023_05_31[[#This Row],[EG1]]*100), "")</f>
        <v>0.20235294117647065</v>
      </c>
      <c r="U1551" s="3">
        <f>IFERROR(zacks_custom_screen_2023_05_31[[#This Row],[PE2]]/(zacks_custom_screen_2023_05_31[[#This Row],[EG2]]*100), "")</f>
        <v>1.4046666666666667</v>
      </c>
      <c r="V1551"/>
      <c r="W1551"/>
      <c r="X1551"/>
    </row>
    <row r="1552" spans="2:24" hidden="1" x14ac:dyDescent="0.25">
      <c r="B1552" t="s">
        <v>3226</v>
      </c>
      <c r="C1552">
        <v>420632.16</v>
      </c>
      <c r="D1552" t="s">
        <v>3225</v>
      </c>
      <c r="E1552" t="s">
        <v>13</v>
      </c>
      <c r="F1552" t="s">
        <v>223</v>
      </c>
      <c r="G1552" t="s">
        <v>410</v>
      </c>
      <c r="H1552">
        <v>12</v>
      </c>
      <c r="I1552">
        <v>202212</v>
      </c>
      <c r="J1552" s="1">
        <v>104.04</v>
      </c>
      <c r="K1552" s="1">
        <v>14.06</v>
      </c>
      <c r="L1552" s="1">
        <v>9.59</v>
      </c>
      <c r="M1552" s="1">
        <v>9.8000000000000007</v>
      </c>
      <c r="N1552" s="1">
        <f>INDEX(Data!Z:Z,MATCH(zacks_custom_screen_2023_05_31[[#This Row],[Company Name]] &amp; "*", Data!Y:Y,0))</f>
        <v>324110</v>
      </c>
      <c r="O1552" s="1">
        <f>INDEX(Data!AA:AA,MATCH(zacks_custom_screen_2023_05_31[[#This Row],[Company Name]] &amp; "*", Data!Y:Y,0))</f>
        <v>486110</v>
      </c>
      <c r="P1552" s="2">
        <f>IFERROR((zacks_custom_screen_2023_05_31[[#This Row],[EPS1]]-zacks_custom_screen_2023_05_31[[#This Row],[EPS0]])/ABS(zacks_custom_screen_2023_05_31[[#This Row],[EPS0]]), "")</f>
        <v>-0.31792318634423899</v>
      </c>
      <c r="Q1552" s="2">
        <f>IFERROR((zacks_custom_screen_2023_05_31[[#This Row],[EPS2]]-zacks_custom_screen_2023_05_31[[#This Row],[EPS1]])/ABS(zacks_custom_screen_2023_05_31[[#This Row],[EPS1]]), "")</f>
        <v>2.189781021897819E-2</v>
      </c>
      <c r="R1552" s="3">
        <f>IFERROR(zacks_custom_screen_2023_05_31[[#This Row],[Price]]/zacks_custom_screen_2023_05_31[[#This Row],[EPS1]], "")</f>
        <v>10.848800834202295</v>
      </c>
      <c r="S1552" s="3">
        <f>IFERROR(zacks_custom_screen_2023_05_31[[#This Row],[Price]]/zacks_custom_screen_2023_05_31[[#This Row],[EPS2]], "")</f>
        <v>10.616326530612245</v>
      </c>
      <c r="T1552" s="3">
        <f>IFERROR(zacks_custom_screen_2023_05_31[[#This Row],[PE1]]/(zacks_custom_screen_2023_05_31[[#This Row],[EG1]]*100), "")</f>
        <v>-0.34123968619437195</v>
      </c>
      <c r="U1552" s="3">
        <f>IFERROR(zacks_custom_screen_2023_05_31[[#This Row],[PE2]]/(zacks_custom_screen_2023_05_31[[#This Row],[EG2]]*100), "")</f>
        <v>4.8481224489795718</v>
      </c>
      <c r="V1552"/>
      <c r="W1552"/>
      <c r="X1552"/>
    </row>
    <row r="1553" spans="2:24" hidden="1" x14ac:dyDescent="0.25">
      <c r="B1553" t="s">
        <v>3227</v>
      </c>
      <c r="C1553">
        <v>10106.15</v>
      </c>
      <c r="D1553" t="s">
        <v>3227</v>
      </c>
      <c r="E1553" t="s">
        <v>22</v>
      </c>
      <c r="F1553" t="s">
        <v>37</v>
      </c>
      <c r="G1553" t="s">
        <v>379</v>
      </c>
      <c r="H1553">
        <v>12</v>
      </c>
      <c r="I1553">
        <v>202212</v>
      </c>
      <c r="J1553" s="1">
        <v>18.03</v>
      </c>
      <c r="K1553" s="1">
        <v>1.38</v>
      </c>
      <c r="L1553" s="1">
        <v>1.55</v>
      </c>
      <c r="M1553" s="1">
        <v>1.92</v>
      </c>
      <c r="N1553" s="1">
        <f>INDEX(Data!Z:Z,MATCH(zacks_custom_screen_2023_05_31[[#This Row],[Company Name]] &amp; "*", Data!Y:Y,0))</f>
        <v>481112</v>
      </c>
      <c r="O1553" s="1">
        <f>INDEX(Data!AA:AA,MATCH(zacks_custom_screen_2023_05_31[[#This Row],[Company Name]] &amp; "*", Data!Y:Y,0))</f>
        <v>484121</v>
      </c>
      <c r="P1553" s="2">
        <f>IFERROR((zacks_custom_screen_2023_05_31[[#This Row],[EPS1]]-zacks_custom_screen_2023_05_31[[#This Row],[EPS0]])/ABS(zacks_custom_screen_2023_05_31[[#This Row],[EPS0]]), "")</f>
        <v>0.12318840579710157</v>
      </c>
      <c r="Q1553" s="2">
        <f>IFERROR((zacks_custom_screen_2023_05_31[[#This Row],[EPS2]]-zacks_custom_screen_2023_05_31[[#This Row],[EPS1]])/ABS(zacks_custom_screen_2023_05_31[[#This Row],[EPS1]]), "")</f>
        <v>0.23870967741935475</v>
      </c>
      <c r="R1553" s="3">
        <f>IFERROR(zacks_custom_screen_2023_05_31[[#This Row],[Price]]/zacks_custom_screen_2023_05_31[[#This Row],[EPS1]], "")</f>
        <v>11.63225806451613</v>
      </c>
      <c r="S1553" s="3">
        <f>IFERROR(zacks_custom_screen_2023_05_31[[#This Row],[Price]]/zacks_custom_screen_2023_05_31[[#This Row],[EPS2]], "")</f>
        <v>9.3906250000000018</v>
      </c>
      <c r="T1553" s="3">
        <f>IFERROR(zacks_custom_screen_2023_05_31[[#This Row],[PE1]]/(zacks_custom_screen_2023_05_31[[#This Row],[EG1]]*100), "")</f>
        <v>0.94426565464895551</v>
      </c>
      <c r="U1553" s="3">
        <f>IFERROR(zacks_custom_screen_2023_05_31[[#This Row],[PE2]]/(zacks_custom_screen_2023_05_31[[#This Row],[EG2]]*100), "")</f>
        <v>0.39339104729729751</v>
      </c>
      <c r="V1553"/>
      <c r="W1553"/>
      <c r="X1553"/>
    </row>
    <row r="1554" spans="2:24" hidden="1" x14ac:dyDescent="0.25">
      <c r="B1554" t="s">
        <v>3229</v>
      </c>
      <c r="C1554">
        <v>6733.44</v>
      </c>
      <c r="D1554" t="s">
        <v>3228</v>
      </c>
      <c r="E1554" t="s">
        <v>13</v>
      </c>
      <c r="F1554" t="s">
        <v>107</v>
      </c>
      <c r="G1554" t="s">
        <v>776</v>
      </c>
      <c r="H1554">
        <v>12</v>
      </c>
      <c r="I1554">
        <v>202212</v>
      </c>
      <c r="J1554" s="1">
        <v>7.87</v>
      </c>
      <c r="K1554" s="1">
        <v>-1.43</v>
      </c>
      <c r="L1554" s="1">
        <v>-1.17</v>
      </c>
      <c r="M1554" s="1">
        <v>-0.88</v>
      </c>
      <c r="N1554" s="1" t="e">
        <f>INDEX(Data!Z:Z,MATCH(zacks_custom_screen_2023_05_31[[#This Row],[Company Name]] &amp; "*", Data!Y:Y,0))</f>
        <v>#N/A</v>
      </c>
      <c r="O1554" s="1" t="e">
        <f>INDEX(Data!AA:AA,MATCH(zacks_custom_screen_2023_05_31[[#This Row],[Company Name]] &amp; "*", Data!Y:Y,0))</f>
        <v>#N/A</v>
      </c>
      <c r="P1554" s="2">
        <f>IFERROR((zacks_custom_screen_2023_05_31[[#This Row],[EPS1]]-zacks_custom_screen_2023_05_31[[#This Row],[EPS0]])/ABS(zacks_custom_screen_2023_05_31[[#This Row],[EPS0]]), "")</f>
        <v>0.18181818181818182</v>
      </c>
      <c r="Q1554" s="2">
        <f>IFERROR((zacks_custom_screen_2023_05_31[[#This Row],[EPS2]]-zacks_custom_screen_2023_05_31[[#This Row],[EPS1]])/ABS(zacks_custom_screen_2023_05_31[[#This Row],[EPS1]]), "")</f>
        <v>0.24786324786324782</v>
      </c>
      <c r="R1554" s="3">
        <f>IFERROR(zacks_custom_screen_2023_05_31[[#This Row],[Price]]/zacks_custom_screen_2023_05_31[[#This Row],[EPS1]], "")</f>
        <v>-6.7264957264957266</v>
      </c>
      <c r="S1554" s="3">
        <f>IFERROR(zacks_custom_screen_2023_05_31[[#This Row],[Price]]/zacks_custom_screen_2023_05_31[[#This Row],[EPS2]], "")</f>
        <v>-8.9431818181818183</v>
      </c>
      <c r="T1554" s="3">
        <f>IFERROR(zacks_custom_screen_2023_05_31[[#This Row],[PE1]]/(zacks_custom_screen_2023_05_31[[#This Row],[EG1]]*100), "")</f>
        <v>-0.36995726495726494</v>
      </c>
      <c r="U1554" s="3">
        <f>IFERROR(zacks_custom_screen_2023_05_31[[#This Row],[PE2]]/(zacks_custom_screen_2023_05_31[[#This Row],[EG2]]*100), "")</f>
        <v>-0.36081112852664587</v>
      </c>
      <c r="V1554"/>
      <c r="W1554"/>
      <c r="X1554"/>
    </row>
    <row r="1555" spans="2:24" hidden="1" x14ac:dyDescent="0.25">
      <c r="B1555" t="s">
        <v>3231</v>
      </c>
      <c r="C1555">
        <v>5617.91</v>
      </c>
      <c r="D1555" t="s">
        <v>3230</v>
      </c>
      <c r="E1555" t="s">
        <v>13</v>
      </c>
      <c r="F1555" t="s">
        <v>23</v>
      </c>
      <c r="G1555" t="s">
        <v>1691</v>
      </c>
      <c r="H1555">
        <v>12</v>
      </c>
      <c r="I1555">
        <v>202212</v>
      </c>
      <c r="J1555" s="1">
        <v>48.49</v>
      </c>
      <c r="K1555" s="1">
        <v>3.53</v>
      </c>
      <c r="L1555" s="1">
        <v>2.44</v>
      </c>
      <c r="M1555" s="1">
        <v>3.09</v>
      </c>
      <c r="N1555" s="1" t="e">
        <f>INDEX(Data!Z:Z,MATCH(zacks_custom_screen_2023_05_31[[#This Row],[Company Name]] &amp; "*", Data!Y:Y,0))</f>
        <v>#N/A</v>
      </c>
      <c r="O1555" s="1" t="e">
        <f>INDEX(Data!AA:AA,MATCH(zacks_custom_screen_2023_05_31[[#This Row],[Company Name]] &amp; "*", Data!Y:Y,0))</f>
        <v>#N/A</v>
      </c>
      <c r="P1555" s="2">
        <f>IFERROR((zacks_custom_screen_2023_05_31[[#This Row],[EPS1]]-zacks_custom_screen_2023_05_31[[#This Row],[EPS0]])/ABS(zacks_custom_screen_2023_05_31[[#This Row],[EPS0]]), "")</f>
        <v>-0.30878186968838522</v>
      </c>
      <c r="Q1555" s="2">
        <f>IFERROR((zacks_custom_screen_2023_05_31[[#This Row],[EPS2]]-zacks_custom_screen_2023_05_31[[#This Row],[EPS1]])/ABS(zacks_custom_screen_2023_05_31[[#This Row],[EPS1]]), "")</f>
        <v>0.26639344262295078</v>
      </c>
      <c r="R1555" s="3">
        <f>IFERROR(zacks_custom_screen_2023_05_31[[#This Row],[Price]]/zacks_custom_screen_2023_05_31[[#This Row],[EPS1]], "")</f>
        <v>19.872950819672134</v>
      </c>
      <c r="S1555" s="3">
        <f>IFERROR(zacks_custom_screen_2023_05_31[[#This Row],[Price]]/zacks_custom_screen_2023_05_31[[#This Row],[EPS2]], "")</f>
        <v>15.692556634304209</v>
      </c>
      <c r="T1555" s="3">
        <f>IFERROR(zacks_custom_screen_2023_05_31[[#This Row],[PE1]]/(zacks_custom_screen_2023_05_31[[#This Row],[EG1]]*100), "")</f>
        <v>-0.64359189351782242</v>
      </c>
      <c r="U1555" s="3">
        <f>IFERROR(zacks_custom_screen_2023_05_31[[#This Row],[PE2]]/(zacks_custom_screen_2023_05_31[[#This Row],[EG2]]*100), "")</f>
        <v>0.58907443365695811</v>
      </c>
      <c r="V1555"/>
      <c r="W1555"/>
      <c r="X1555"/>
    </row>
    <row r="1556" spans="2:24" hidden="1" x14ac:dyDescent="0.25">
      <c r="B1556" t="s">
        <v>1823</v>
      </c>
      <c r="C1556">
        <v>18777</v>
      </c>
      <c r="D1556" t="s">
        <v>1822</v>
      </c>
      <c r="E1556" t="s">
        <v>13</v>
      </c>
      <c r="F1556" t="s">
        <v>41</v>
      </c>
      <c r="G1556" t="s">
        <v>45</v>
      </c>
      <c r="H1556">
        <v>12</v>
      </c>
      <c r="I1556">
        <v>202212</v>
      </c>
      <c r="J1556" s="1">
        <v>211.93</v>
      </c>
      <c r="K1556" s="1">
        <v>19.940000000000001</v>
      </c>
      <c r="L1556" s="1">
        <v>16.829999999999998</v>
      </c>
      <c r="M1556" s="1">
        <v>18.29</v>
      </c>
      <c r="N1556" s="1" t="e">
        <f>INDEX(Data!Z:Z,MATCH(zacks_custom_screen_2023_05_31[[#This Row],[Company Name]] &amp; "*", Data!Y:Y,0))</f>
        <v>#N/A</v>
      </c>
      <c r="O1556" s="1" t="e">
        <f>INDEX(Data!AA:AA,MATCH(zacks_custom_screen_2023_05_31[[#This Row],[Company Name]] &amp; "*", Data!Y:Y,0))</f>
        <v>#N/A</v>
      </c>
      <c r="P1556" s="2">
        <f>IFERROR((zacks_custom_screen_2023_05_31[[#This Row],[EPS1]]-zacks_custom_screen_2023_05_31[[#This Row],[EPS0]])/ABS(zacks_custom_screen_2023_05_31[[#This Row],[EPS0]]), "")</f>
        <v>-0.15596790371113353</v>
      </c>
      <c r="Q1556" s="2">
        <f>IFERROR((zacks_custom_screen_2023_05_31[[#This Row],[EPS2]]-zacks_custom_screen_2023_05_31[[#This Row],[EPS1]])/ABS(zacks_custom_screen_2023_05_31[[#This Row],[EPS1]]), "")</f>
        <v>8.674985145573387E-2</v>
      </c>
      <c r="R1556" s="3">
        <f>IFERROR(zacks_custom_screen_2023_05_31[[#This Row],[Price]]/zacks_custom_screen_2023_05_31[[#This Row],[EPS1]], "")</f>
        <v>12.592394533571007</v>
      </c>
      <c r="S1556" s="3">
        <f>IFERROR(zacks_custom_screen_2023_05_31[[#This Row],[Price]]/zacks_custom_screen_2023_05_31[[#This Row],[EPS2]], "")</f>
        <v>11.587206123564791</v>
      </c>
      <c r="T1556" s="3">
        <f>IFERROR(zacks_custom_screen_2023_05_31[[#This Row],[PE1]]/(zacks_custom_screen_2023_05_31[[#This Row],[EG1]]*100), "")</f>
        <v>-0.80737089067333001</v>
      </c>
      <c r="U1556" s="3">
        <f>IFERROR(zacks_custom_screen_2023_05_31[[#This Row],[PE2]]/(zacks_custom_screen_2023_05_31[[#This Row],[EG2]]*100), "")</f>
        <v>1.3357032812301046</v>
      </c>
      <c r="V1556"/>
      <c r="W1556"/>
      <c r="X1556"/>
    </row>
    <row r="1557" spans="2:24" hidden="1" x14ac:dyDescent="0.25">
      <c r="B1557" t="s">
        <v>3235</v>
      </c>
      <c r="C1557">
        <v>17806.990000000002</v>
      </c>
      <c r="D1557" t="s">
        <v>3234</v>
      </c>
      <c r="E1557" t="s">
        <v>13</v>
      </c>
      <c r="F1557" t="s">
        <v>18</v>
      </c>
      <c r="G1557" t="s">
        <v>171</v>
      </c>
      <c r="H1557">
        <v>12</v>
      </c>
      <c r="I1557">
        <v>202212</v>
      </c>
      <c r="J1557" s="1">
        <v>98.59</v>
      </c>
      <c r="K1557" s="1">
        <v>2.85</v>
      </c>
      <c r="L1557" s="1">
        <v>3.28</v>
      </c>
      <c r="M1557" s="1">
        <v>3.67</v>
      </c>
      <c r="N1557" s="1">
        <f>INDEX(Data!Z:Z,MATCH(zacks_custom_screen_2023_05_31[[#This Row],[Company Name]] &amp; "*", Data!Y:Y,0))</f>
        <v>333914</v>
      </c>
      <c r="O1557" s="1">
        <f>INDEX(Data!AA:AA,MATCH(zacks_custom_screen_2023_05_31[[#This Row],[Company Name]] &amp; "*", Data!Y:Y,0))</f>
        <v>0</v>
      </c>
      <c r="P1557" s="2">
        <f>IFERROR((zacks_custom_screen_2023_05_31[[#This Row],[EPS1]]-zacks_custom_screen_2023_05_31[[#This Row],[EPS0]])/ABS(zacks_custom_screen_2023_05_31[[#This Row],[EPS0]]), "")</f>
        <v>0.15087719298245603</v>
      </c>
      <c r="Q1557" s="2">
        <f>IFERROR((zacks_custom_screen_2023_05_31[[#This Row],[EPS2]]-zacks_custom_screen_2023_05_31[[#This Row],[EPS1]])/ABS(zacks_custom_screen_2023_05_31[[#This Row],[EPS1]]), "")</f>
        <v>0.11890243902439029</v>
      </c>
      <c r="R1557" s="3">
        <f>IFERROR(zacks_custom_screen_2023_05_31[[#This Row],[Price]]/zacks_custom_screen_2023_05_31[[#This Row],[EPS1]], "")</f>
        <v>30.057926829268297</v>
      </c>
      <c r="S1557" s="3">
        <f>IFERROR(zacks_custom_screen_2023_05_31[[#This Row],[Price]]/zacks_custom_screen_2023_05_31[[#This Row],[EPS2]], "")</f>
        <v>26.863760217983653</v>
      </c>
      <c r="T1557" s="3">
        <f>IFERROR(zacks_custom_screen_2023_05_31[[#This Row],[PE1]]/(zacks_custom_screen_2023_05_31[[#This Row],[EG1]]*100), "")</f>
        <v>1.9922114293817375</v>
      </c>
      <c r="U1557" s="3">
        <f>IFERROR(zacks_custom_screen_2023_05_31[[#This Row],[PE2]]/(zacks_custom_screen_2023_05_31[[#This Row],[EG2]]*100), "")</f>
        <v>2.2593111157688806</v>
      </c>
      <c r="V1557"/>
      <c r="W1557"/>
      <c r="X1557"/>
    </row>
    <row r="1558" spans="2:24" hidden="1" x14ac:dyDescent="0.25">
      <c r="B1558" t="s">
        <v>3236</v>
      </c>
      <c r="C1558">
        <v>3190.42</v>
      </c>
      <c r="D1558" t="s">
        <v>3236</v>
      </c>
      <c r="E1558" t="s">
        <v>13</v>
      </c>
      <c r="F1558" t="s">
        <v>330</v>
      </c>
      <c r="G1558" t="s">
        <v>331</v>
      </c>
      <c r="H1558">
        <v>12</v>
      </c>
      <c r="I1558">
        <v>202212</v>
      </c>
      <c r="J1558" s="1">
        <v>36.82</v>
      </c>
      <c r="K1558" s="1">
        <v>2.36</v>
      </c>
      <c r="L1558" s="1">
        <v>2.19</v>
      </c>
      <c r="M1558" s="1">
        <v>2.71</v>
      </c>
      <c r="N1558" s="1">
        <f>INDEX(Data!Z:Z,MATCH(zacks_custom_screen_2023_05_31[[#This Row],[Company Name]] &amp; "*", Data!Y:Y,0))</f>
        <v>326140</v>
      </c>
      <c r="O1558" s="1">
        <f>INDEX(Data!AA:AA,MATCH(zacks_custom_screen_2023_05_31[[#This Row],[Company Name]] &amp; "*", Data!Y:Y,0))</f>
        <v>0</v>
      </c>
      <c r="P1558" s="2">
        <f>IFERROR((zacks_custom_screen_2023_05_31[[#This Row],[EPS1]]-zacks_custom_screen_2023_05_31[[#This Row],[EPS0]])/ABS(zacks_custom_screen_2023_05_31[[#This Row],[EPS0]]), "")</f>
        <v>-7.203389830508472E-2</v>
      </c>
      <c r="Q1558" s="2">
        <f>IFERROR((zacks_custom_screen_2023_05_31[[#This Row],[EPS2]]-zacks_custom_screen_2023_05_31[[#This Row],[EPS1]])/ABS(zacks_custom_screen_2023_05_31[[#This Row],[EPS1]]), "")</f>
        <v>0.23744292237442924</v>
      </c>
      <c r="R1558" s="3">
        <f>IFERROR(zacks_custom_screen_2023_05_31[[#This Row],[Price]]/zacks_custom_screen_2023_05_31[[#This Row],[EPS1]], "")</f>
        <v>16.812785388127853</v>
      </c>
      <c r="S1558" s="3">
        <f>IFERROR(zacks_custom_screen_2023_05_31[[#This Row],[Price]]/zacks_custom_screen_2023_05_31[[#This Row],[EPS2]], "")</f>
        <v>13.586715867158672</v>
      </c>
      <c r="T1558" s="3">
        <f>IFERROR(zacks_custom_screen_2023_05_31[[#This Row],[PE1]]/(zacks_custom_screen_2023_05_31[[#This Row],[EG1]]*100), "")</f>
        <v>-2.3340102068224557</v>
      </c>
      <c r="U1558" s="3">
        <f>IFERROR(zacks_custom_screen_2023_05_31[[#This Row],[PE2]]/(zacks_custom_screen_2023_05_31[[#This Row],[EG2]]*100), "")</f>
        <v>0.57220976440533633</v>
      </c>
      <c r="V1558"/>
      <c r="W1558"/>
      <c r="X1558"/>
    </row>
    <row r="1559" spans="2:24" hidden="1" x14ac:dyDescent="0.25">
      <c r="B1559" t="s">
        <v>3238</v>
      </c>
      <c r="C1559">
        <v>6413.2</v>
      </c>
      <c r="D1559" t="s">
        <v>3237</v>
      </c>
      <c r="E1559" t="s">
        <v>13</v>
      </c>
      <c r="F1559" t="s">
        <v>85</v>
      </c>
      <c r="G1559" t="s">
        <v>286</v>
      </c>
      <c r="H1559">
        <v>12</v>
      </c>
      <c r="I1559">
        <v>202212</v>
      </c>
      <c r="J1559" s="1">
        <v>5.8</v>
      </c>
      <c r="K1559" s="1">
        <v>0.19</v>
      </c>
      <c r="N1559" s="1" t="e">
        <f>INDEX(Data!Z:Z,MATCH(zacks_custom_screen_2023_05_31[[#This Row],[Company Name]] &amp; "*", Data!Y:Y,0))</f>
        <v>#N/A</v>
      </c>
      <c r="O1559" s="1" t="e">
        <f>INDEX(Data!AA:AA,MATCH(zacks_custom_screen_2023_05_31[[#This Row],[Company Name]] &amp; "*", Data!Y:Y,0))</f>
        <v>#N/A</v>
      </c>
      <c r="P1559" s="2">
        <f>IFERROR((zacks_custom_screen_2023_05_31[[#This Row],[EPS1]]-zacks_custom_screen_2023_05_31[[#This Row],[EPS0]])/ABS(zacks_custom_screen_2023_05_31[[#This Row],[EPS0]]), "")</f>
        <v>-1</v>
      </c>
      <c r="Q1559" s="2" t="str">
        <f>IFERROR((zacks_custom_screen_2023_05_31[[#This Row],[EPS2]]-zacks_custom_screen_2023_05_31[[#This Row],[EPS1]])/ABS(zacks_custom_screen_2023_05_31[[#This Row],[EPS1]]), "")</f>
        <v/>
      </c>
      <c r="R1559" s="3" t="str">
        <f>IFERROR(zacks_custom_screen_2023_05_31[[#This Row],[Price]]/zacks_custom_screen_2023_05_31[[#This Row],[EPS1]], "")</f>
        <v/>
      </c>
      <c r="S1559" s="3" t="str">
        <f>IFERROR(zacks_custom_screen_2023_05_31[[#This Row],[Price]]/zacks_custom_screen_2023_05_31[[#This Row],[EPS2]], "")</f>
        <v/>
      </c>
      <c r="T1559" s="3" t="str">
        <f>IFERROR(zacks_custom_screen_2023_05_31[[#This Row],[PE1]]/(zacks_custom_screen_2023_05_31[[#This Row],[EG1]]*100), "")</f>
        <v/>
      </c>
      <c r="U1559" s="3" t="str">
        <f>IFERROR(zacks_custom_screen_2023_05_31[[#This Row],[PE2]]/(zacks_custom_screen_2023_05_31[[#This Row],[EG2]]*100), "")</f>
        <v/>
      </c>
      <c r="V1559"/>
      <c r="W1559"/>
      <c r="X1559"/>
    </row>
    <row r="1560" spans="2:24" hidden="1" x14ac:dyDescent="0.25">
      <c r="B1560" t="s">
        <v>3240</v>
      </c>
      <c r="C1560">
        <v>6846.48</v>
      </c>
      <c r="D1560" t="s">
        <v>3239</v>
      </c>
      <c r="E1560" t="s">
        <v>22</v>
      </c>
      <c r="F1560" t="s">
        <v>14</v>
      </c>
      <c r="G1560" t="s">
        <v>58</v>
      </c>
      <c r="H1560">
        <v>12</v>
      </c>
      <c r="I1560">
        <v>202212</v>
      </c>
      <c r="J1560" s="1">
        <v>18.940000000000001</v>
      </c>
      <c r="K1560" s="1">
        <v>0.11</v>
      </c>
      <c r="N1560" s="1" t="e">
        <f>INDEX(Data!Z:Z,MATCH(zacks_custom_screen_2023_05_31[[#This Row],[Company Name]] &amp; "*", Data!Y:Y,0))</f>
        <v>#N/A</v>
      </c>
      <c r="O1560" s="1" t="e">
        <f>INDEX(Data!AA:AA,MATCH(zacks_custom_screen_2023_05_31[[#This Row],[Company Name]] &amp; "*", Data!Y:Y,0))</f>
        <v>#N/A</v>
      </c>
      <c r="P1560" s="2">
        <f>IFERROR((zacks_custom_screen_2023_05_31[[#This Row],[EPS1]]-zacks_custom_screen_2023_05_31[[#This Row],[EPS0]])/ABS(zacks_custom_screen_2023_05_31[[#This Row],[EPS0]]), "")</f>
        <v>-1</v>
      </c>
      <c r="Q1560" s="2" t="str">
        <f>IFERROR((zacks_custom_screen_2023_05_31[[#This Row],[EPS2]]-zacks_custom_screen_2023_05_31[[#This Row],[EPS1]])/ABS(zacks_custom_screen_2023_05_31[[#This Row],[EPS1]]), "")</f>
        <v/>
      </c>
      <c r="R1560" s="3" t="str">
        <f>IFERROR(zacks_custom_screen_2023_05_31[[#This Row],[Price]]/zacks_custom_screen_2023_05_31[[#This Row],[EPS1]], "")</f>
        <v/>
      </c>
      <c r="S1560" s="3" t="str">
        <f>IFERROR(zacks_custom_screen_2023_05_31[[#This Row],[Price]]/zacks_custom_screen_2023_05_31[[#This Row],[EPS2]], "")</f>
        <v/>
      </c>
      <c r="T1560" s="3" t="str">
        <f>IFERROR(zacks_custom_screen_2023_05_31[[#This Row],[PE1]]/(zacks_custom_screen_2023_05_31[[#This Row],[EG1]]*100), "")</f>
        <v/>
      </c>
      <c r="U1560" s="3" t="str">
        <f>IFERROR(zacks_custom_screen_2023_05_31[[#This Row],[PE2]]/(zacks_custom_screen_2023_05_31[[#This Row],[EG2]]*100), "")</f>
        <v/>
      </c>
      <c r="V1560"/>
      <c r="W1560"/>
      <c r="X1560"/>
    </row>
    <row r="1561" spans="2:24" hidden="1" x14ac:dyDescent="0.25">
      <c r="B1561" t="s">
        <v>3242</v>
      </c>
      <c r="C1561">
        <v>3776.62</v>
      </c>
      <c r="D1561" t="s">
        <v>3241</v>
      </c>
      <c r="E1561" t="s">
        <v>13</v>
      </c>
      <c r="F1561" t="s">
        <v>18</v>
      </c>
      <c r="G1561" t="s">
        <v>115</v>
      </c>
      <c r="H1561">
        <v>12</v>
      </c>
      <c r="I1561">
        <v>202212</v>
      </c>
      <c r="J1561" s="1">
        <v>24.65</v>
      </c>
      <c r="K1561" s="1">
        <v>0.16</v>
      </c>
      <c r="L1561" s="1">
        <v>0.2</v>
      </c>
      <c r="M1561" s="1">
        <v>0.38</v>
      </c>
      <c r="N1561" s="1" t="e">
        <f>INDEX(Data!Z:Z,MATCH(zacks_custom_screen_2023_05_31[[#This Row],[Company Name]] &amp; "*", Data!Y:Y,0))</f>
        <v>#N/A</v>
      </c>
      <c r="O1561" s="1" t="e">
        <f>INDEX(Data!AA:AA,MATCH(zacks_custom_screen_2023_05_31[[#This Row],[Company Name]] &amp; "*", Data!Y:Y,0))</f>
        <v>#N/A</v>
      </c>
      <c r="P1561" s="2">
        <f>IFERROR((zacks_custom_screen_2023_05_31[[#This Row],[EPS1]]-zacks_custom_screen_2023_05_31[[#This Row],[EPS0]])/ABS(zacks_custom_screen_2023_05_31[[#This Row],[EPS0]]), "")</f>
        <v>0.25000000000000006</v>
      </c>
      <c r="Q1561" s="2">
        <f>IFERROR((zacks_custom_screen_2023_05_31[[#This Row],[EPS2]]-zacks_custom_screen_2023_05_31[[#This Row],[EPS1]])/ABS(zacks_custom_screen_2023_05_31[[#This Row],[EPS1]]), "")</f>
        <v>0.89999999999999991</v>
      </c>
      <c r="R1561" s="3">
        <f>IFERROR(zacks_custom_screen_2023_05_31[[#This Row],[Price]]/zacks_custom_screen_2023_05_31[[#This Row],[EPS1]], "")</f>
        <v>123.24999999999999</v>
      </c>
      <c r="S1561" s="3">
        <f>IFERROR(zacks_custom_screen_2023_05_31[[#This Row],[Price]]/zacks_custom_screen_2023_05_31[[#This Row],[EPS2]], "")</f>
        <v>64.868421052631575</v>
      </c>
      <c r="T1561" s="3">
        <f>IFERROR(zacks_custom_screen_2023_05_31[[#This Row],[PE1]]/(zacks_custom_screen_2023_05_31[[#This Row],[EG1]]*100), "")</f>
        <v>4.9299999999999979</v>
      </c>
      <c r="U1561" s="3">
        <f>IFERROR(zacks_custom_screen_2023_05_31[[#This Row],[PE2]]/(zacks_custom_screen_2023_05_31[[#This Row],[EG2]]*100), "")</f>
        <v>0.72076023391812871</v>
      </c>
      <c r="V1561"/>
      <c r="W1561"/>
      <c r="X1561"/>
    </row>
    <row r="1562" spans="2:24" hidden="1" x14ac:dyDescent="0.25">
      <c r="B1562" t="s">
        <v>3244</v>
      </c>
      <c r="C1562">
        <v>4436.57</v>
      </c>
      <c r="D1562" t="s">
        <v>3243</v>
      </c>
      <c r="E1562" t="s">
        <v>13</v>
      </c>
      <c r="F1562" t="s">
        <v>223</v>
      </c>
      <c r="G1562" t="s">
        <v>410</v>
      </c>
      <c r="H1562">
        <v>12</v>
      </c>
      <c r="I1562">
        <v>202212</v>
      </c>
      <c r="J1562" s="1">
        <v>11.28</v>
      </c>
      <c r="K1562" s="1">
        <v>5.89</v>
      </c>
      <c r="L1562" s="1">
        <v>4.05</v>
      </c>
      <c r="M1562" s="1">
        <v>3.48</v>
      </c>
      <c r="N1562" s="1" t="e">
        <f>INDEX(Data!Z:Z,MATCH(zacks_custom_screen_2023_05_31[[#This Row],[Company Name]] &amp; "*", Data!Y:Y,0))</f>
        <v>#N/A</v>
      </c>
      <c r="O1562" s="1" t="e">
        <f>INDEX(Data!AA:AA,MATCH(zacks_custom_screen_2023_05_31[[#This Row],[Company Name]] &amp; "*", Data!Y:Y,0))</f>
        <v>#N/A</v>
      </c>
      <c r="P1562" s="2">
        <f>IFERROR((zacks_custom_screen_2023_05_31[[#This Row],[EPS1]]-zacks_custom_screen_2023_05_31[[#This Row],[EPS0]])/ABS(zacks_custom_screen_2023_05_31[[#This Row],[EPS0]]), "")</f>
        <v>-0.31239388794567063</v>
      </c>
      <c r="Q1562" s="2">
        <f>IFERROR((zacks_custom_screen_2023_05_31[[#This Row],[EPS2]]-zacks_custom_screen_2023_05_31[[#This Row],[EPS1]])/ABS(zacks_custom_screen_2023_05_31[[#This Row],[EPS1]]), "")</f>
        <v>-0.14074074074074069</v>
      </c>
      <c r="R1562" s="3">
        <f>IFERROR(zacks_custom_screen_2023_05_31[[#This Row],[Price]]/zacks_custom_screen_2023_05_31[[#This Row],[EPS1]], "")</f>
        <v>2.7851851851851852</v>
      </c>
      <c r="S1562" s="3">
        <f>IFERROR(zacks_custom_screen_2023_05_31[[#This Row],[Price]]/zacks_custom_screen_2023_05_31[[#This Row],[EPS2]], "")</f>
        <v>3.2413793103448274</v>
      </c>
      <c r="T1562" s="3">
        <f>IFERROR(zacks_custom_screen_2023_05_31[[#This Row],[PE1]]/(zacks_custom_screen_2023_05_31[[#This Row],[EG1]]*100), "")</f>
        <v>-8.9156199677938808E-2</v>
      </c>
      <c r="U1562" s="3">
        <f>IFERROR(zacks_custom_screen_2023_05_31[[#This Row],[PE2]]/(zacks_custom_screen_2023_05_31[[#This Row],[EG2]]*100), "")</f>
        <v>-0.23030852994555362</v>
      </c>
      <c r="V1562"/>
      <c r="W1562"/>
      <c r="X1562"/>
    </row>
    <row r="1563" spans="2:24" hidden="1" x14ac:dyDescent="0.25">
      <c r="B1563" t="s">
        <v>3246</v>
      </c>
      <c r="C1563">
        <v>35792.32</v>
      </c>
      <c r="D1563" t="s">
        <v>3245</v>
      </c>
      <c r="E1563" t="s">
        <v>13</v>
      </c>
      <c r="F1563" t="s">
        <v>30</v>
      </c>
      <c r="G1563" t="s">
        <v>763</v>
      </c>
      <c r="H1563">
        <v>12</v>
      </c>
      <c r="I1563">
        <v>202212</v>
      </c>
      <c r="J1563" s="1">
        <v>127.79</v>
      </c>
      <c r="K1563" s="1">
        <v>4.51</v>
      </c>
      <c r="L1563" s="1">
        <v>5.05</v>
      </c>
      <c r="M1563" s="1">
        <v>5.83</v>
      </c>
      <c r="N1563" s="1">
        <f>INDEX(Data!Z:Z,MATCH(zacks_custom_screen_2023_05_31[[#This Row],[Company Name]] &amp; "*", Data!Y:Y,0))</f>
        <v>722513</v>
      </c>
      <c r="O1563" s="1">
        <f>INDEX(Data!AA:AA,MATCH(zacks_custom_screen_2023_05_31[[#This Row],[Company Name]] &amp; "*", Data!Y:Y,0))</f>
        <v>533110</v>
      </c>
      <c r="P1563" s="2">
        <f>IFERROR((zacks_custom_screen_2023_05_31[[#This Row],[EPS1]]-zacks_custom_screen_2023_05_31[[#This Row],[EPS0]])/ABS(zacks_custom_screen_2023_05_31[[#This Row],[EPS0]]), "")</f>
        <v>0.11973392461197341</v>
      </c>
      <c r="Q1563" s="2">
        <f>IFERROR((zacks_custom_screen_2023_05_31[[#This Row],[EPS2]]-zacks_custom_screen_2023_05_31[[#This Row],[EPS1]])/ABS(zacks_custom_screen_2023_05_31[[#This Row],[EPS1]]), "")</f>
        <v>0.15445544554455451</v>
      </c>
      <c r="R1563" s="3">
        <f>IFERROR(zacks_custom_screen_2023_05_31[[#This Row],[Price]]/zacks_custom_screen_2023_05_31[[#This Row],[EPS1]], "")</f>
        <v>25.304950495049507</v>
      </c>
      <c r="S1563" s="3">
        <f>IFERROR(zacks_custom_screen_2023_05_31[[#This Row],[Price]]/zacks_custom_screen_2023_05_31[[#This Row],[EPS2]], "")</f>
        <v>21.919382504288166</v>
      </c>
      <c r="T1563" s="3">
        <f>IFERROR(zacks_custom_screen_2023_05_31[[#This Row],[PE1]]/(zacks_custom_screen_2023_05_31[[#This Row],[EG1]]*100), "")</f>
        <v>2.1134319765309866</v>
      </c>
      <c r="U1563" s="3">
        <f>IFERROR(zacks_custom_screen_2023_05_31[[#This Row],[PE2]]/(zacks_custom_screen_2023_05_31[[#This Row],[EG2]]*100), "")</f>
        <v>1.4191395082904512</v>
      </c>
      <c r="V1563"/>
      <c r="W1563"/>
      <c r="X1563"/>
    </row>
    <row r="1564" spans="2:24" hidden="1" x14ac:dyDescent="0.25">
      <c r="B1564" t="s">
        <v>3248</v>
      </c>
      <c r="C1564">
        <v>23524</v>
      </c>
      <c r="D1564" t="s">
        <v>3247</v>
      </c>
      <c r="E1564" t="s">
        <v>13</v>
      </c>
      <c r="F1564" t="s">
        <v>30</v>
      </c>
      <c r="G1564" t="s">
        <v>763</v>
      </c>
      <c r="H1564">
        <v>12</v>
      </c>
      <c r="I1564">
        <v>202212</v>
      </c>
      <c r="J1564" s="1">
        <v>56.3</v>
      </c>
      <c r="K1564" s="1">
        <v>1.05</v>
      </c>
      <c r="L1564" s="1">
        <v>1.99</v>
      </c>
      <c r="M1564" s="1">
        <v>2.4</v>
      </c>
      <c r="N1564" s="1">
        <f>INDEX(Data!Z:Z,MATCH(zacks_custom_screen_2023_05_31[[#This Row],[Company Name]] &amp; "*", Data!Y:Y,0))</f>
        <v>722513</v>
      </c>
      <c r="O1564" s="1">
        <f>INDEX(Data!AA:AA,MATCH(zacks_custom_screen_2023_05_31[[#This Row],[Company Name]] &amp; "*", Data!Y:Y,0))</f>
        <v>0</v>
      </c>
      <c r="P1564" s="2">
        <f>IFERROR((zacks_custom_screen_2023_05_31[[#This Row],[EPS1]]-zacks_custom_screen_2023_05_31[[#This Row],[EPS0]])/ABS(zacks_custom_screen_2023_05_31[[#This Row],[EPS0]]), "")</f>
        <v>0.89523809523809517</v>
      </c>
      <c r="Q1564" s="2">
        <f>IFERROR((zacks_custom_screen_2023_05_31[[#This Row],[EPS2]]-zacks_custom_screen_2023_05_31[[#This Row],[EPS1]])/ABS(zacks_custom_screen_2023_05_31[[#This Row],[EPS1]]), "")</f>
        <v>0.20603015075376879</v>
      </c>
      <c r="R1564" s="3">
        <f>IFERROR(zacks_custom_screen_2023_05_31[[#This Row],[Price]]/zacks_custom_screen_2023_05_31[[#This Row],[EPS1]], "")</f>
        <v>28.291457286432159</v>
      </c>
      <c r="S1564" s="3">
        <f>IFERROR(zacks_custom_screen_2023_05_31[[#This Row],[Price]]/zacks_custom_screen_2023_05_31[[#This Row],[EPS2]], "")</f>
        <v>23.458333333333332</v>
      </c>
      <c r="T1564" s="3">
        <f>IFERROR(zacks_custom_screen_2023_05_31[[#This Row],[PE1]]/(zacks_custom_screen_2023_05_31[[#This Row],[EG1]]*100), "")</f>
        <v>0.31602159734844437</v>
      </c>
      <c r="U1564" s="3">
        <f>IFERROR(zacks_custom_screen_2023_05_31[[#This Row],[PE2]]/(zacks_custom_screen_2023_05_31[[#This Row],[EG2]]*100), "")</f>
        <v>1.1385873983739838</v>
      </c>
      <c r="V1564"/>
      <c r="W1564"/>
      <c r="X1564"/>
    </row>
    <row r="1565" spans="2:24" hidden="1" x14ac:dyDescent="0.25">
      <c r="B1565" t="s">
        <v>3250</v>
      </c>
      <c r="C1565">
        <v>10462.959999999999</v>
      </c>
      <c r="D1565" t="s">
        <v>3249</v>
      </c>
      <c r="E1565" t="s">
        <v>22</v>
      </c>
      <c r="F1565" t="s">
        <v>37</v>
      </c>
      <c r="G1565" t="s">
        <v>458</v>
      </c>
      <c r="H1565">
        <v>12</v>
      </c>
      <c r="I1565">
        <v>202212</v>
      </c>
      <c r="J1565" s="1">
        <v>44.71</v>
      </c>
      <c r="K1565" s="1">
        <v>1.43</v>
      </c>
      <c r="N1565" s="1" t="e">
        <f>INDEX(Data!Z:Z,MATCH(zacks_custom_screen_2023_05_31[[#This Row],[Company Name]] &amp; "*", Data!Y:Y,0))</f>
        <v>#N/A</v>
      </c>
      <c r="O1565" s="1" t="e">
        <f>INDEX(Data!AA:AA,MATCH(zacks_custom_screen_2023_05_31[[#This Row],[Company Name]] &amp; "*", Data!Y:Y,0))</f>
        <v>#N/A</v>
      </c>
      <c r="P1565" s="2">
        <f>IFERROR((zacks_custom_screen_2023_05_31[[#This Row],[EPS1]]-zacks_custom_screen_2023_05_31[[#This Row],[EPS0]])/ABS(zacks_custom_screen_2023_05_31[[#This Row],[EPS0]]), "")</f>
        <v>-1</v>
      </c>
      <c r="Q1565" s="2" t="str">
        <f>IFERROR((zacks_custom_screen_2023_05_31[[#This Row],[EPS2]]-zacks_custom_screen_2023_05_31[[#This Row],[EPS1]])/ABS(zacks_custom_screen_2023_05_31[[#This Row],[EPS1]]), "")</f>
        <v/>
      </c>
      <c r="R1565" s="3" t="str">
        <f>IFERROR(zacks_custom_screen_2023_05_31[[#This Row],[Price]]/zacks_custom_screen_2023_05_31[[#This Row],[EPS1]], "")</f>
        <v/>
      </c>
      <c r="S1565" s="3" t="str">
        <f>IFERROR(zacks_custom_screen_2023_05_31[[#This Row],[Price]]/zacks_custom_screen_2023_05_31[[#This Row],[EPS2]], "")</f>
        <v/>
      </c>
      <c r="T1565" s="3" t="str">
        <f>IFERROR(zacks_custom_screen_2023_05_31[[#This Row],[PE1]]/(zacks_custom_screen_2023_05_31[[#This Row],[EG1]]*100), "")</f>
        <v/>
      </c>
      <c r="U1565" s="3" t="str">
        <f>IFERROR(zacks_custom_screen_2023_05_31[[#This Row],[PE2]]/(zacks_custom_screen_2023_05_31[[#This Row],[EG2]]*100), "")</f>
        <v/>
      </c>
      <c r="V1565"/>
      <c r="W1565"/>
      <c r="X1565"/>
    </row>
    <row r="1566" spans="2:24" hidden="1" x14ac:dyDescent="0.25">
      <c r="B1566" t="s">
        <v>3252</v>
      </c>
      <c r="C1566">
        <v>26369.41</v>
      </c>
      <c r="D1566" t="s">
        <v>3251</v>
      </c>
      <c r="E1566" t="s">
        <v>13</v>
      </c>
      <c r="F1566" t="s">
        <v>41</v>
      </c>
      <c r="G1566" t="s">
        <v>61</v>
      </c>
      <c r="H1566">
        <v>12</v>
      </c>
      <c r="I1566">
        <v>202212</v>
      </c>
      <c r="J1566" s="1">
        <v>126.43</v>
      </c>
      <c r="K1566" s="1">
        <v>6.89</v>
      </c>
      <c r="L1566" s="1">
        <v>7.45</v>
      </c>
      <c r="M1566" s="1">
        <v>7.95</v>
      </c>
      <c r="N1566" s="1">
        <f>INDEX(Data!Z:Z,MATCH(zacks_custom_screen_2023_05_31[[#This Row],[Company Name]] &amp; "*", Data!Y:Y,0))</f>
        <v>334510</v>
      </c>
      <c r="O1566" s="1">
        <f>INDEX(Data!AA:AA,MATCH(zacks_custom_screen_2023_05_31[[#This Row],[Company Name]] &amp; "*", Data!Y:Y,0))</f>
        <v>0</v>
      </c>
      <c r="P1566" s="2">
        <f>IFERROR((zacks_custom_screen_2023_05_31[[#This Row],[EPS1]]-zacks_custom_screen_2023_05_31[[#This Row],[EPS0]])/ABS(zacks_custom_screen_2023_05_31[[#This Row],[EPS0]]), "")</f>
        <v>8.1277213352685132E-2</v>
      </c>
      <c r="Q1566" s="2">
        <f>IFERROR((zacks_custom_screen_2023_05_31[[#This Row],[EPS2]]-zacks_custom_screen_2023_05_31[[#This Row],[EPS1]])/ABS(zacks_custom_screen_2023_05_31[[#This Row],[EPS1]]), "")</f>
        <v>6.7114093959731544E-2</v>
      </c>
      <c r="R1566" s="3">
        <f>IFERROR(zacks_custom_screen_2023_05_31[[#This Row],[Price]]/zacks_custom_screen_2023_05_31[[#This Row],[EPS1]], "")</f>
        <v>16.970469798657717</v>
      </c>
      <c r="S1566" s="3">
        <f>IFERROR(zacks_custom_screen_2023_05_31[[#This Row],[Price]]/zacks_custom_screen_2023_05_31[[#This Row],[EPS2]], "")</f>
        <v>15.903144654088051</v>
      </c>
      <c r="T1566" s="3">
        <f>IFERROR(zacks_custom_screen_2023_05_31[[#This Row],[PE1]]/(zacks_custom_screen_2023_05_31[[#This Row],[EG1]]*100), "")</f>
        <v>2.0879738734419924</v>
      </c>
      <c r="U1566" s="3">
        <f>IFERROR(zacks_custom_screen_2023_05_31[[#This Row],[PE2]]/(zacks_custom_screen_2023_05_31[[#This Row],[EG2]]*100), "")</f>
        <v>2.3695685534591195</v>
      </c>
      <c r="V1566"/>
      <c r="W1566"/>
      <c r="X1566"/>
    </row>
    <row r="1567" spans="2:24" hidden="1" x14ac:dyDescent="0.25">
      <c r="B1567" t="s">
        <v>3254</v>
      </c>
      <c r="C1567">
        <v>13772.02</v>
      </c>
      <c r="D1567" t="s">
        <v>3253</v>
      </c>
      <c r="E1567" t="s">
        <v>22</v>
      </c>
      <c r="F1567" t="s">
        <v>18</v>
      </c>
      <c r="G1567" t="s">
        <v>1697</v>
      </c>
      <c r="H1567">
        <v>12</v>
      </c>
      <c r="I1567">
        <v>202212</v>
      </c>
      <c r="J1567" s="1">
        <v>267.77999999999997</v>
      </c>
      <c r="K1567" s="1">
        <v>17.47</v>
      </c>
      <c r="L1567" s="1">
        <v>16.149999999999999</v>
      </c>
      <c r="M1567" s="1">
        <v>18.190000000000001</v>
      </c>
      <c r="N1567" s="1">
        <f>INDEX(Data!Z:Z,MATCH(zacks_custom_screen_2023_05_31[[#This Row],[Company Name]] &amp; "*", Data!Y:Y,0))</f>
        <v>334118</v>
      </c>
      <c r="O1567" s="1">
        <f>INDEX(Data!AA:AA,MATCH(zacks_custom_screen_2023_05_31[[#This Row],[Company Name]] &amp; "*", Data!Y:Y,0))</f>
        <v>322220</v>
      </c>
      <c r="P1567" s="2">
        <f>IFERROR((zacks_custom_screen_2023_05_31[[#This Row],[EPS1]]-zacks_custom_screen_2023_05_31[[#This Row],[EPS0]])/ABS(zacks_custom_screen_2023_05_31[[#This Row],[EPS0]]), "")</f>
        <v>-7.555809959931313E-2</v>
      </c>
      <c r="Q1567" s="2">
        <f>IFERROR((zacks_custom_screen_2023_05_31[[#This Row],[EPS2]]-zacks_custom_screen_2023_05_31[[#This Row],[EPS1]])/ABS(zacks_custom_screen_2023_05_31[[#This Row],[EPS1]]), "")</f>
        <v>0.12631578947368438</v>
      </c>
      <c r="R1567" s="3">
        <f>IFERROR(zacks_custom_screen_2023_05_31[[#This Row],[Price]]/zacks_custom_screen_2023_05_31[[#This Row],[EPS1]], "")</f>
        <v>16.580804953560371</v>
      </c>
      <c r="S1567" s="3">
        <f>IFERROR(zacks_custom_screen_2023_05_31[[#This Row],[Price]]/zacks_custom_screen_2023_05_31[[#This Row],[EPS2]], "")</f>
        <v>14.721275426058272</v>
      </c>
      <c r="T1567" s="3">
        <f>IFERROR(zacks_custom_screen_2023_05_31[[#This Row],[PE1]]/(zacks_custom_screen_2023_05_31[[#This Row],[EG1]]*100), "")</f>
        <v>-2.1944444131719667</v>
      </c>
      <c r="U1567" s="3">
        <f>IFERROR(zacks_custom_screen_2023_05_31[[#This Row],[PE2]]/(zacks_custom_screen_2023_05_31[[#This Row],[EG2]]*100), "")</f>
        <v>1.1654343045629449</v>
      </c>
      <c r="V1567"/>
      <c r="W1567"/>
      <c r="X1567"/>
    </row>
    <row r="1568" spans="2:24" hidden="1" x14ac:dyDescent="0.25">
      <c r="B1568" t="s">
        <v>3256</v>
      </c>
      <c r="C1568">
        <v>10273.41</v>
      </c>
      <c r="D1568" t="s">
        <v>3255</v>
      </c>
      <c r="E1568" t="s">
        <v>22</v>
      </c>
      <c r="F1568" t="s">
        <v>14</v>
      </c>
      <c r="G1568" t="s">
        <v>183</v>
      </c>
      <c r="H1568">
        <v>12</v>
      </c>
      <c r="I1568">
        <v>202212</v>
      </c>
      <c r="J1568" s="1">
        <v>43.9</v>
      </c>
      <c r="K1568" s="1">
        <v>1.43</v>
      </c>
      <c r="L1568" s="1">
        <v>1.1499999999999999</v>
      </c>
      <c r="M1568" s="1">
        <v>1.77</v>
      </c>
      <c r="N1568" s="1" t="e">
        <f>INDEX(Data!Z:Z,MATCH(zacks_custom_screen_2023_05_31[[#This Row],[Company Name]] &amp; "*", Data!Y:Y,0))</f>
        <v>#N/A</v>
      </c>
      <c r="O1568" s="1" t="e">
        <f>INDEX(Data!AA:AA,MATCH(zacks_custom_screen_2023_05_31[[#This Row],[Company Name]] &amp; "*", Data!Y:Y,0))</f>
        <v>#N/A</v>
      </c>
      <c r="P1568" s="2">
        <f>IFERROR((zacks_custom_screen_2023_05_31[[#This Row],[EPS1]]-zacks_custom_screen_2023_05_31[[#This Row],[EPS0]])/ABS(zacks_custom_screen_2023_05_31[[#This Row],[EPS0]]), "")</f>
        <v>-0.19580419580419584</v>
      </c>
      <c r="Q1568" s="2">
        <f>IFERROR((zacks_custom_screen_2023_05_31[[#This Row],[EPS2]]-zacks_custom_screen_2023_05_31[[#This Row],[EPS1]])/ABS(zacks_custom_screen_2023_05_31[[#This Row],[EPS1]]), "")</f>
        <v>0.5391304347826088</v>
      </c>
      <c r="R1568" s="3">
        <f>IFERROR(zacks_custom_screen_2023_05_31[[#This Row],[Price]]/zacks_custom_screen_2023_05_31[[#This Row],[EPS1]], "")</f>
        <v>38.173913043478265</v>
      </c>
      <c r="S1568" s="3">
        <f>IFERROR(zacks_custom_screen_2023_05_31[[#This Row],[Price]]/zacks_custom_screen_2023_05_31[[#This Row],[EPS2]], "")</f>
        <v>24.802259887005647</v>
      </c>
      <c r="T1568" s="3">
        <f>IFERROR(zacks_custom_screen_2023_05_31[[#This Row],[PE1]]/(zacks_custom_screen_2023_05_31[[#This Row],[EG1]]*100), "")</f>
        <v>-1.9495962732919254</v>
      </c>
      <c r="U1568" s="3">
        <f>IFERROR(zacks_custom_screen_2023_05_31[[#This Row],[PE2]]/(zacks_custom_screen_2023_05_31[[#This Row],[EG2]]*100), "")</f>
        <v>0.46004191725897559</v>
      </c>
      <c r="V1568"/>
      <c r="W1568"/>
      <c r="X1568"/>
    </row>
    <row r="1569" spans="1:24" hidden="1" x14ac:dyDescent="0.25">
      <c r="B1569" t="s">
        <v>3258</v>
      </c>
      <c r="C1569">
        <v>9949.59</v>
      </c>
      <c r="D1569" t="s">
        <v>3257</v>
      </c>
      <c r="E1569" t="s">
        <v>22</v>
      </c>
      <c r="F1569" t="s">
        <v>14</v>
      </c>
      <c r="G1569" t="s">
        <v>1511</v>
      </c>
      <c r="H1569">
        <v>12</v>
      </c>
      <c r="I1569">
        <v>202212</v>
      </c>
      <c r="J1569" s="1">
        <v>24.73</v>
      </c>
      <c r="K1569" s="1">
        <v>0.88</v>
      </c>
      <c r="L1569" s="1">
        <v>1</v>
      </c>
      <c r="M1569" s="1">
        <v>1.19</v>
      </c>
      <c r="N1569" s="1" t="e">
        <f>INDEX(Data!Z:Z,MATCH(zacks_custom_screen_2023_05_31[[#This Row],[Company Name]] &amp; "*", Data!Y:Y,0))</f>
        <v>#N/A</v>
      </c>
      <c r="O1569" s="1" t="e">
        <f>INDEX(Data!AA:AA,MATCH(zacks_custom_screen_2023_05_31[[#This Row],[Company Name]] &amp; "*", Data!Y:Y,0))</f>
        <v>#N/A</v>
      </c>
      <c r="P1569" s="2">
        <f>IFERROR((zacks_custom_screen_2023_05_31[[#This Row],[EPS1]]-zacks_custom_screen_2023_05_31[[#This Row],[EPS0]])/ABS(zacks_custom_screen_2023_05_31[[#This Row],[EPS0]]), "")</f>
        <v>0.13636363636363635</v>
      </c>
      <c r="Q1569" s="2">
        <f>IFERROR((zacks_custom_screen_2023_05_31[[#This Row],[EPS2]]-zacks_custom_screen_2023_05_31[[#This Row],[EPS1]])/ABS(zacks_custom_screen_2023_05_31[[#This Row],[EPS1]]), "")</f>
        <v>0.18999999999999995</v>
      </c>
      <c r="R1569" s="3">
        <f>IFERROR(zacks_custom_screen_2023_05_31[[#This Row],[Price]]/zacks_custom_screen_2023_05_31[[#This Row],[EPS1]], "")</f>
        <v>24.73</v>
      </c>
      <c r="S1569" s="3">
        <f>IFERROR(zacks_custom_screen_2023_05_31[[#This Row],[Price]]/zacks_custom_screen_2023_05_31[[#This Row],[EPS2]], "")</f>
        <v>20.781512605042018</v>
      </c>
      <c r="T1569" s="3">
        <f>IFERROR(zacks_custom_screen_2023_05_31[[#This Row],[PE1]]/(zacks_custom_screen_2023_05_31[[#This Row],[EG1]]*100), "")</f>
        <v>1.8135333333333337</v>
      </c>
      <c r="U1569" s="3">
        <f>IFERROR(zacks_custom_screen_2023_05_31[[#This Row],[PE2]]/(zacks_custom_screen_2023_05_31[[#This Row],[EG2]]*100), "")</f>
        <v>1.0937638213180014</v>
      </c>
      <c r="V1569"/>
      <c r="W1569"/>
      <c r="X1569"/>
    </row>
    <row r="1570" spans="1:24" hidden="1" x14ac:dyDescent="0.25">
      <c r="B1570" t="s">
        <v>3260</v>
      </c>
      <c r="C1570">
        <v>4281.59</v>
      </c>
      <c r="D1570" t="s">
        <v>3259</v>
      </c>
      <c r="E1570" t="s">
        <v>22</v>
      </c>
      <c r="F1570" t="s">
        <v>37</v>
      </c>
      <c r="G1570" t="s">
        <v>801</v>
      </c>
      <c r="H1570">
        <v>12</v>
      </c>
      <c r="I1570">
        <v>202212</v>
      </c>
      <c r="J1570" s="1">
        <v>28.91</v>
      </c>
      <c r="K1570" s="1">
        <v>5.79</v>
      </c>
      <c r="L1570" s="1">
        <v>5.19</v>
      </c>
      <c r="M1570" s="1">
        <v>5.07</v>
      </c>
      <c r="N1570" s="1" t="e">
        <f>INDEX(Data!Z:Z,MATCH(zacks_custom_screen_2023_05_31[[#This Row],[Company Name]] &amp; "*", Data!Y:Y,0))</f>
        <v>#N/A</v>
      </c>
      <c r="O1570" s="1" t="e">
        <f>INDEX(Data!AA:AA,MATCH(zacks_custom_screen_2023_05_31[[#This Row],[Company Name]] &amp; "*", Data!Y:Y,0))</f>
        <v>#N/A</v>
      </c>
      <c r="P1570" s="2">
        <f>IFERROR((zacks_custom_screen_2023_05_31[[#This Row],[EPS1]]-zacks_custom_screen_2023_05_31[[#This Row],[EPS0]])/ABS(zacks_custom_screen_2023_05_31[[#This Row],[EPS0]]), "")</f>
        <v>-0.10362694300518129</v>
      </c>
      <c r="Q1570" s="2">
        <f>IFERROR((zacks_custom_screen_2023_05_31[[#This Row],[EPS2]]-zacks_custom_screen_2023_05_31[[#This Row],[EPS1]])/ABS(zacks_custom_screen_2023_05_31[[#This Row],[EPS1]]), "")</f>
        <v>-2.3121387283237014E-2</v>
      </c>
      <c r="R1570" s="3">
        <f>IFERROR(zacks_custom_screen_2023_05_31[[#This Row],[Price]]/zacks_custom_screen_2023_05_31[[#This Row],[EPS1]], "")</f>
        <v>5.5703275529865124</v>
      </c>
      <c r="S1570" s="3">
        <f>IFERROR(zacks_custom_screen_2023_05_31[[#This Row],[Price]]/zacks_custom_screen_2023_05_31[[#This Row],[EPS2]], "")</f>
        <v>5.7021696252465484</v>
      </c>
      <c r="T1570" s="3">
        <f>IFERROR(zacks_custom_screen_2023_05_31[[#This Row],[PE1]]/(zacks_custom_screen_2023_05_31[[#This Row],[EG1]]*100), "")</f>
        <v>-0.53753660886319876</v>
      </c>
      <c r="U1570" s="3">
        <f>IFERROR(zacks_custom_screen_2023_05_31[[#This Row],[PE2]]/(zacks_custom_screen_2023_05_31[[#This Row],[EG2]]*100), "")</f>
        <v>-2.4661883629191301</v>
      </c>
      <c r="V1570"/>
      <c r="W1570"/>
      <c r="X1570"/>
    </row>
    <row r="1571" spans="1:24" hidden="1" x14ac:dyDescent="0.25">
      <c r="B1571" t="s">
        <v>3262</v>
      </c>
      <c r="C1571">
        <v>3013.63</v>
      </c>
      <c r="D1571" t="s">
        <v>3261</v>
      </c>
      <c r="E1571" t="s">
        <v>22</v>
      </c>
      <c r="F1571" t="s">
        <v>41</v>
      </c>
      <c r="G1571" t="s">
        <v>67</v>
      </c>
      <c r="H1571">
        <v>12</v>
      </c>
      <c r="I1571">
        <v>202212</v>
      </c>
      <c r="J1571" s="1">
        <v>30.78</v>
      </c>
      <c r="K1571" s="1">
        <v>-4.63</v>
      </c>
      <c r="L1571" s="1">
        <v>-3.08</v>
      </c>
      <c r="M1571" s="1">
        <v>-2.2000000000000002</v>
      </c>
      <c r="N1571" s="1" t="e">
        <f>INDEX(Data!Z:Z,MATCH(zacks_custom_screen_2023_05_31[[#This Row],[Company Name]] &amp; "*", Data!Y:Y,0))</f>
        <v>#N/A</v>
      </c>
      <c r="O1571" s="1" t="e">
        <f>INDEX(Data!AA:AA,MATCH(zacks_custom_screen_2023_05_31[[#This Row],[Company Name]] &amp; "*", Data!Y:Y,0))</f>
        <v>#N/A</v>
      </c>
      <c r="P1571" s="2">
        <f>IFERROR((zacks_custom_screen_2023_05_31[[#This Row],[EPS1]]-zacks_custom_screen_2023_05_31[[#This Row],[EPS0]])/ABS(zacks_custom_screen_2023_05_31[[#This Row],[EPS0]]), "")</f>
        <v>0.33477321814254857</v>
      </c>
      <c r="Q1571" s="2">
        <f>IFERROR((zacks_custom_screen_2023_05_31[[#This Row],[EPS2]]-zacks_custom_screen_2023_05_31[[#This Row],[EPS1]])/ABS(zacks_custom_screen_2023_05_31[[#This Row],[EPS1]]), "")</f>
        <v>0.2857142857142857</v>
      </c>
      <c r="R1571" s="3">
        <f>IFERROR(zacks_custom_screen_2023_05_31[[#This Row],[Price]]/zacks_custom_screen_2023_05_31[[#This Row],[EPS1]], "")</f>
        <v>-9.9935064935064943</v>
      </c>
      <c r="S1571" s="3">
        <f>IFERROR(zacks_custom_screen_2023_05_31[[#This Row],[Price]]/zacks_custom_screen_2023_05_31[[#This Row],[EPS2]], "")</f>
        <v>-13.99090909090909</v>
      </c>
      <c r="T1571" s="3">
        <f>IFERROR(zacks_custom_screen_2023_05_31[[#This Row],[PE1]]/(zacks_custom_screen_2023_05_31[[#This Row],[EG1]]*100), "")</f>
        <v>-0.2985157100963553</v>
      </c>
      <c r="U1571" s="3">
        <f>IFERROR(zacks_custom_screen_2023_05_31[[#This Row],[PE2]]/(zacks_custom_screen_2023_05_31[[#This Row],[EG2]]*100), "")</f>
        <v>-0.48968181818181822</v>
      </c>
      <c r="V1571"/>
      <c r="W1571"/>
      <c r="X1571"/>
    </row>
    <row r="1572" spans="1:24" hidden="1" x14ac:dyDescent="0.25">
      <c r="A1572" s="1" t="s">
        <v>40349</v>
      </c>
      <c r="B1572" t="s">
        <v>3055</v>
      </c>
      <c r="C1572">
        <v>3476.69</v>
      </c>
      <c r="D1572" t="s">
        <v>3054</v>
      </c>
      <c r="E1572" t="s">
        <v>22</v>
      </c>
      <c r="F1572" t="s">
        <v>41</v>
      </c>
      <c r="G1572" t="s">
        <v>67</v>
      </c>
      <c r="H1572">
        <v>12</v>
      </c>
      <c r="I1572">
        <v>202212</v>
      </c>
      <c r="J1572" s="1">
        <v>25.95</v>
      </c>
      <c r="K1572" s="1">
        <v>3.83</v>
      </c>
      <c r="L1572" s="1">
        <v>-3.8</v>
      </c>
      <c r="M1572" s="1">
        <v>-4.67</v>
      </c>
      <c r="N1572" s="1">
        <f>INDEX(Data!Z:Z,MATCH(zacks_custom_screen_2023_05_31[[#This Row],[Company Name]] &amp; "*", Data!Y:Y,0))</f>
        <v>541714</v>
      </c>
      <c r="O1572" s="1">
        <f>INDEX(Data!AA:AA,MATCH(zacks_custom_screen_2023_05_31[[#This Row],[Company Name]] &amp; "*", Data!Y:Y,0))</f>
        <v>0</v>
      </c>
      <c r="P1572" s="2">
        <f>IFERROR((zacks_custom_screen_2023_05_31[[#This Row],[EPS1]]-zacks_custom_screen_2023_05_31[[#This Row],[EPS0]])/ABS(zacks_custom_screen_2023_05_31[[#This Row],[EPS0]]), "")</f>
        <v>-1.9921671018276761</v>
      </c>
      <c r="Q1572" s="2">
        <f>IFERROR((zacks_custom_screen_2023_05_31[[#This Row],[EPS2]]-zacks_custom_screen_2023_05_31[[#This Row],[EPS1]])/ABS(zacks_custom_screen_2023_05_31[[#This Row],[EPS1]]), "")</f>
        <v>-0.22894736842105268</v>
      </c>
      <c r="R1572" s="3">
        <f>IFERROR(zacks_custom_screen_2023_05_31[[#This Row],[Price]]/zacks_custom_screen_2023_05_31[[#This Row],[EPS1]], "")</f>
        <v>-6.8289473684210531</v>
      </c>
      <c r="S1572" s="3">
        <f>IFERROR(zacks_custom_screen_2023_05_31[[#This Row],[Price]]/zacks_custom_screen_2023_05_31[[#This Row],[EPS2]], "")</f>
        <v>-5.5567451820128477</v>
      </c>
      <c r="T1572" s="3">
        <f>IFERROR(zacks_custom_screen_2023_05_31[[#This Row],[PE1]]/(zacks_custom_screen_2023_05_31[[#This Row],[EG1]]*100), "")</f>
        <v>3.4278988756294412E-2</v>
      </c>
      <c r="U1572" s="3">
        <f>IFERROR(zacks_custom_screen_2023_05_31[[#This Row],[PE2]]/(zacks_custom_screen_2023_05_31[[#This Row],[EG2]]*100), "")</f>
        <v>0.24270841024883699</v>
      </c>
      <c r="V1572"/>
      <c r="W1572"/>
      <c r="X1572"/>
    </row>
    <row r="1573" spans="1:24" hidden="1" x14ac:dyDescent="0.25">
      <c r="B1573" t="s">
        <v>3266</v>
      </c>
      <c r="C1573">
        <v>19550.580000000002</v>
      </c>
      <c r="D1573" t="s">
        <v>3265</v>
      </c>
      <c r="E1573" t="s">
        <v>22</v>
      </c>
      <c r="F1573" t="s">
        <v>14</v>
      </c>
      <c r="G1573" t="s">
        <v>183</v>
      </c>
      <c r="H1573">
        <v>7</v>
      </c>
      <c r="I1573">
        <v>202207</v>
      </c>
      <c r="J1573" s="1">
        <v>134.72</v>
      </c>
      <c r="K1573" s="1">
        <v>0.69</v>
      </c>
      <c r="L1573" s="1">
        <v>1.54</v>
      </c>
      <c r="M1573" s="1">
        <v>1.95</v>
      </c>
      <c r="N1573" s="1" t="e">
        <f>INDEX(Data!Z:Z,MATCH(zacks_custom_screen_2023_05_31[[#This Row],[Company Name]] &amp; "*", Data!Y:Y,0))</f>
        <v>#N/A</v>
      </c>
      <c r="O1573" s="1" t="e">
        <f>INDEX(Data!AA:AA,MATCH(zacks_custom_screen_2023_05_31[[#This Row],[Company Name]] &amp; "*", Data!Y:Y,0))</f>
        <v>#N/A</v>
      </c>
      <c r="P1573" s="2">
        <f>IFERROR((zacks_custom_screen_2023_05_31[[#This Row],[EPS1]]-zacks_custom_screen_2023_05_31[[#This Row],[EPS0]])/ABS(zacks_custom_screen_2023_05_31[[#This Row],[EPS0]]), "")</f>
        <v>1.2318840579710146</v>
      </c>
      <c r="Q1573" s="2">
        <f>IFERROR((zacks_custom_screen_2023_05_31[[#This Row],[EPS2]]-zacks_custom_screen_2023_05_31[[#This Row],[EPS1]])/ABS(zacks_custom_screen_2023_05_31[[#This Row],[EPS1]]), "")</f>
        <v>0.26623376623376616</v>
      </c>
      <c r="R1573" s="3">
        <f>IFERROR(zacks_custom_screen_2023_05_31[[#This Row],[Price]]/zacks_custom_screen_2023_05_31[[#This Row],[EPS1]], "")</f>
        <v>87.480519480519476</v>
      </c>
      <c r="S1573" s="3">
        <f>IFERROR(zacks_custom_screen_2023_05_31[[#This Row],[Price]]/zacks_custom_screen_2023_05_31[[#This Row],[EPS2]], "")</f>
        <v>69.087179487179483</v>
      </c>
      <c r="T1573" s="3">
        <f>IFERROR(zacks_custom_screen_2023_05_31[[#This Row],[PE1]]/(zacks_custom_screen_2023_05_31[[#This Row],[EG1]]*100), "")</f>
        <v>0.71013598166539327</v>
      </c>
      <c r="U1573" s="3">
        <f>IFERROR(zacks_custom_screen_2023_05_31[[#This Row],[PE2]]/(zacks_custom_screen_2023_05_31[[#This Row],[EG2]]*100), "")</f>
        <v>2.594981863664791</v>
      </c>
      <c r="V1573"/>
      <c r="W1573"/>
      <c r="X1573"/>
    </row>
    <row r="1574" spans="1:24" hidden="1" x14ac:dyDescent="0.25">
      <c r="B1574" t="s">
        <v>3268</v>
      </c>
      <c r="C1574">
        <v>15651.45</v>
      </c>
      <c r="D1574" t="s">
        <v>3267</v>
      </c>
      <c r="E1574" t="s">
        <v>13</v>
      </c>
      <c r="F1574" t="s">
        <v>23</v>
      </c>
      <c r="G1574" t="s">
        <v>334</v>
      </c>
      <c r="H1574">
        <v>12</v>
      </c>
      <c r="I1574">
        <v>202212</v>
      </c>
      <c r="J1574" s="1">
        <v>25.21</v>
      </c>
      <c r="K1574" s="1">
        <v>1.23</v>
      </c>
      <c r="L1574" s="1">
        <v>1.47</v>
      </c>
      <c r="M1574" s="1">
        <v>1.91</v>
      </c>
      <c r="N1574" s="1" t="e">
        <f>INDEX(Data!Z:Z,MATCH(zacks_custom_screen_2023_05_31[[#This Row],[Company Name]] &amp; "*", Data!Y:Y,0))</f>
        <v>#N/A</v>
      </c>
      <c r="O1574" s="1" t="e">
        <f>INDEX(Data!AA:AA,MATCH(zacks_custom_screen_2023_05_31[[#This Row],[Company Name]] &amp; "*", Data!Y:Y,0))</f>
        <v>#N/A</v>
      </c>
      <c r="P1574" s="2">
        <f>IFERROR((zacks_custom_screen_2023_05_31[[#This Row],[EPS1]]-zacks_custom_screen_2023_05_31[[#This Row],[EPS0]])/ABS(zacks_custom_screen_2023_05_31[[#This Row],[EPS0]]), "")</f>
        <v>0.1951219512195122</v>
      </c>
      <c r="Q1574" s="2">
        <f>IFERROR((zacks_custom_screen_2023_05_31[[#This Row],[EPS2]]-zacks_custom_screen_2023_05_31[[#This Row],[EPS1]])/ABS(zacks_custom_screen_2023_05_31[[#This Row],[EPS1]]), "")</f>
        <v>0.29931972789115641</v>
      </c>
      <c r="R1574" s="3">
        <f>IFERROR(zacks_custom_screen_2023_05_31[[#This Row],[Price]]/zacks_custom_screen_2023_05_31[[#This Row],[EPS1]], "")</f>
        <v>17.14965986394558</v>
      </c>
      <c r="S1574" s="3">
        <f>IFERROR(zacks_custom_screen_2023_05_31[[#This Row],[Price]]/zacks_custom_screen_2023_05_31[[#This Row],[EPS2]], "")</f>
        <v>13.198952879581153</v>
      </c>
      <c r="T1574" s="3">
        <f>IFERROR(zacks_custom_screen_2023_05_31[[#This Row],[PE1]]/(zacks_custom_screen_2023_05_31[[#This Row],[EG1]]*100), "")</f>
        <v>0.87892006802721101</v>
      </c>
      <c r="U1574" s="3">
        <f>IFERROR(zacks_custom_screen_2023_05_31[[#This Row],[PE2]]/(zacks_custom_screen_2023_05_31[[#This Row],[EG2]]*100), "")</f>
        <v>0.44096501665873405</v>
      </c>
      <c r="V1574"/>
      <c r="W1574"/>
      <c r="X1574"/>
    </row>
    <row r="1575" spans="1:24" hidden="1" x14ac:dyDescent="0.25">
      <c r="B1575" t="s">
        <v>3270</v>
      </c>
      <c r="C1575">
        <v>74372.33</v>
      </c>
      <c r="D1575" t="s">
        <v>3269</v>
      </c>
      <c r="E1575" t="s">
        <v>13</v>
      </c>
      <c r="F1575" t="s">
        <v>41</v>
      </c>
      <c r="G1575" t="s">
        <v>317</v>
      </c>
      <c r="H1575">
        <v>12</v>
      </c>
      <c r="I1575">
        <v>202212</v>
      </c>
      <c r="J1575" s="1">
        <v>160.94</v>
      </c>
      <c r="K1575" s="1">
        <v>4.88</v>
      </c>
      <c r="L1575" s="1">
        <v>5.4</v>
      </c>
      <c r="M1575" s="1">
        <v>5.97</v>
      </c>
      <c r="N1575" s="1" t="e">
        <f>INDEX(Data!Z:Z,MATCH(zacks_custom_screen_2023_05_31[[#This Row],[Company Name]] &amp; "*", Data!Y:Y,0))</f>
        <v>#N/A</v>
      </c>
      <c r="O1575" s="1" t="e">
        <f>INDEX(Data!AA:AA,MATCH(zacks_custom_screen_2023_05_31[[#This Row],[Company Name]] &amp; "*", Data!Y:Y,0))</f>
        <v>#N/A</v>
      </c>
      <c r="P1575" s="2">
        <f>IFERROR((zacks_custom_screen_2023_05_31[[#This Row],[EPS1]]-zacks_custom_screen_2023_05_31[[#This Row],[EPS0]])/ABS(zacks_custom_screen_2023_05_31[[#This Row],[EPS0]]), "")</f>
        <v>0.10655737704918042</v>
      </c>
      <c r="Q1575" s="2">
        <f>IFERROR((zacks_custom_screen_2023_05_31[[#This Row],[EPS2]]-zacks_custom_screen_2023_05_31[[#This Row],[EPS1]])/ABS(zacks_custom_screen_2023_05_31[[#This Row],[EPS1]]), "")</f>
        <v>0.10555555555555543</v>
      </c>
      <c r="R1575" s="3">
        <f>IFERROR(zacks_custom_screen_2023_05_31[[#This Row],[Price]]/zacks_custom_screen_2023_05_31[[#This Row],[EPS1]], "")</f>
        <v>29.8037037037037</v>
      </c>
      <c r="S1575" s="3">
        <f>IFERROR(zacks_custom_screen_2023_05_31[[#This Row],[Price]]/zacks_custom_screen_2023_05_31[[#This Row],[EPS2]], "")</f>
        <v>26.958123953098827</v>
      </c>
      <c r="T1575" s="3">
        <f>IFERROR(zacks_custom_screen_2023_05_31[[#This Row],[PE1]]/(zacks_custom_screen_2023_05_31[[#This Row],[EG1]]*100), "")</f>
        <v>2.7969629629629602</v>
      </c>
      <c r="U1575" s="3">
        <f>IFERROR(zacks_custom_screen_2023_05_31[[#This Row],[PE2]]/(zacks_custom_screen_2023_05_31[[#This Row],[EG2]]*100), "")</f>
        <v>2.5539275323988395</v>
      </c>
      <c r="V1575"/>
      <c r="W1575"/>
      <c r="X1575"/>
    </row>
    <row r="1576" spans="1:24" hidden="1" x14ac:dyDescent="0.25">
      <c r="B1576" t="s">
        <v>3272</v>
      </c>
      <c r="C1576">
        <v>3891.85</v>
      </c>
      <c r="D1576" t="s">
        <v>3271</v>
      </c>
      <c r="E1576" t="s">
        <v>13</v>
      </c>
      <c r="F1576" t="s">
        <v>18</v>
      </c>
      <c r="G1576" t="s">
        <v>268</v>
      </c>
      <c r="H1576">
        <v>12</v>
      </c>
      <c r="I1576">
        <v>202212</v>
      </c>
      <c r="J1576" s="1">
        <v>22.3</v>
      </c>
      <c r="K1576" s="1">
        <v>0.94</v>
      </c>
      <c r="L1576" s="1">
        <v>0.9</v>
      </c>
      <c r="M1576" s="1">
        <v>1.07</v>
      </c>
      <c r="N1576" s="1" t="e">
        <f>INDEX(Data!Z:Z,MATCH(zacks_custom_screen_2023_05_31[[#This Row],[Company Name]] &amp; "*", Data!Y:Y,0))</f>
        <v>#N/A</v>
      </c>
      <c r="O1576" s="1" t="e">
        <f>INDEX(Data!AA:AA,MATCH(zacks_custom_screen_2023_05_31[[#This Row],[Company Name]] &amp; "*", Data!Y:Y,0))</f>
        <v>#N/A</v>
      </c>
      <c r="P1576" s="2">
        <f>IFERROR((zacks_custom_screen_2023_05_31[[#This Row],[EPS1]]-zacks_custom_screen_2023_05_31[[#This Row],[EPS0]])/ABS(zacks_custom_screen_2023_05_31[[#This Row],[EPS0]]), "")</f>
        <v>-4.2553191489361625E-2</v>
      </c>
      <c r="Q1576" s="2">
        <f>IFERROR((zacks_custom_screen_2023_05_31[[#This Row],[EPS2]]-zacks_custom_screen_2023_05_31[[#This Row],[EPS1]])/ABS(zacks_custom_screen_2023_05_31[[#This Row],[EPS1]]), "")</f>
        <v>0.18888888888888894</v>
      </c>
      <c r="R1576" s="3">
        <f>IFERROR(zacks_custom_screen_2023_05_31[[#This Row],[Price]]/zacks_custom_screen_2023_05_31[[#This Row],[EPS1]], "")</f>
        <v>24.777777777777779</v>
      </c>
      <c r="S1576" s="3">
        <f>IFERROR(zacks_custom_screen_2023_05_31[[#This Row],[Price]]/zacks_custom_screen_2023_05_31[[#This Row],[EPS2]], "")</f>
        <v>20.841121495327101</v>
      </c>
      <c r="T1576" s="3">
        <f>IFERROR(zacks_custom_screen_2023_05_31[[#This Row],[PE1]]/(zacks_custom_screen_2023_05_31[[#This Row],[EG1]]*100), "")</f>
        <v>-5.8227777777777892</v>
      </c>
      <c r="U1576" s="3">
        <f>IFERROR(zacks_custom_screen_2023_05_31[[#This Row],[PE2]]/(zacks_custom_screen_2023_05_31[[#This Row],[EG2]]*100), "")</f>
        <v>1.1033534909290816</v>
      </c>
      <c r="V1576"/>
      <c r="W1576"/>
      <c r="X1576"/>
    </row>
  </sheetData>
  <phoneticPr fontId="1" type="noConversion"/>
  <conditionalFormatting sqref="R5:R1576">
    <cfRule type="cellIs" dxfId="21" priority="6" operator="greaterThan">
      <formula>$R$2</formula>
    </cfRule>
  </conditionalFormatting>
  <conditionalFormatting sqref="S5:S50000">
    <cfRule type="cellIs" dxfId="20" priority="5" operator="greaterThan">
      <formula>$S$2</formula>
    </cfRule>
  </conditionalFormatting>
  <conditionalFormatting sqref="P5:P50000">
    <cfRule type="cellIs" dxfId="19" priority="4" operator="greaterThan">
      <formula>$P$2</formula>
    </cfRule>
  </conditionalFormatting>
  <conditionalFormatting sqref="Q5:Q50000">
    <cfRule type="cellIs" dxfId="18" priority="3" operator="greaterThan">
      <formula>$Q$2</formula>
    </cfRule>
  </conditionalFormatting>
  <conditionalFormatting sqref="C5:C50000">
    <cfRule type="cellIs" dxfId="17" priority="1" operator="between">
      <formula>3000</formula>
      <formula>10000</formula>
    </cfRule>
    <cfRule type="cellIs" dxfId="16" priority="2" operator="greaterThan">
      <formula>20000</formula>
    </cfRule>
  </conditionalFormatting>
  <dataValidations count="1">
    <dataValidation type="list" allowBlank="1" showInputMessage="1" showErrorMessage="1" sqref="A5:A1576" xr:uid="{416BC524-EE33-4D4D-91FC-5DE93B832BC1}">
      <formula1>"Oui"</formula1>
    </dataValidation>
  </dataValidation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2:U1925"/>
  <sheetViews>
    <sheetView tabSelected="1" workbookViewId="0">
      <pane xSplit="2" ySplit="4" topLeftCell="H5" activePane="bottomRight" state="frozen"/>
      <selection pane="topRight" activeCell="C1" sqref="C1"/>
      <selection pane="bottomLeft" activeCell="A5" sqref="A5"/>
      <selection pane="bottomRight" activeCell="M1" sqref="M1:T1"/>
    </sheetView>
  </sheetViews>
  <sheetFormatPr baseColWidth="10" defaultRowHeight="15" x14ac:dyDescent="0.25"/>
  <cols>
    <col min="1" max="1" width="47.85546875" bestFit="1" customWidth="1"/>
    <col min="2" max="2" width="8.5703125" bestFit="1" customWidth="1"/>
    <col min="3" max="3" width="11.5703125" bestFit="1" customWidth="1"/>
    <col min="4" max="4" width="24.42578125" bestFit="1" customWidth="1"/>
    <col min="5" max="5" width="60.7109375" bestFit="1" customWidth="1"/>
    <col min="6" max="6" width="23" bestFit="1" customWidth="1"/>
    <col min="7" max="7" width="14.28515625" bestFit="1" customWidth="1"/>
    <col min="8" max="8" width="10" bestFit="1" customWidth="1"/>
    <col min="9" max="9" width="18.140625" style="13" bestFit="1" customWidth="1"/>
    <col min="10" max="12" width="10.7109375" style="13" customWidth="1"/>
    <col min="13" max="14" width="10.7109375" customWidth="1"/>
    <col min="15" max="16" width="10.7109375" style="22" customWidth="1"/>
    <col min="17" max="20" width="10.7109375" style="23" customWidth="1"/>
  </cols>
  <sheetData>
    <row r="2" spans="1:21" x14ac:dyDescent="0.25">
      <c r="A2" t="s">
        <v>48616</v>
      </c>
      <c r="M2" t="s">
        <v>48599</v>
      </c>
      <c r="N2" t="s">
        <v>48617</v>
      </c>
      <c r="O2" s="18">
        <f>SUBTOTAL(101, O5:O50000)</f>
        <v>0.14103266874460274</v>
      </c>
      <c r="P2" s="18">
        <f>SUBTOTAL(1, P5:P50000)</f>
        <v>0.17142672462367273</v>
      </c>
      <c r="Q2" s="19">
        <f>SUBTOTAL(1, Q5:Q50000)</f>
        <v>17.539629866045718</v>
      </c>
      <c r="R2" s="19">
        <f>SUBTOTAL(1, R5:R50000)</f>
        <v>14.366892225626783</v>
      </c>
      <c r="S2" s="19">
        <f>SUBTOTAL(1, S5:S50000)</f>
        <v>0.12282992534090152</v>
      </c>
      <c r="T2" s="19">
        <f>SUBTOTAL(1, T5:T50000)</f>
        <v>1.2615297893201209</v>
      </c>
    </row>
    <row r="4" spans="1:21" x14ac:dyDescent="0.25">
      <c r="A4" s="16" t="s">
        <v>0</v>
      </c>
      <c r="B4" s="16" t="s">
        <v>1</v>
      </c>
      <c r="C4" s="16" t="s">
        <v>2</v>
      </c>
      <c r="D4" s="16" t="s">
        <v>3</v>
      </c>
      <c r="E4" s="16" t="s">
        <v>4</v>
      </c>
      <c r="F4" s="16" t="s">
        <v>6</v>
      </c>
      <c r="G4" s="16" t="s">
        <v>48598</v>
      </c>
      <c r="H4" s="5" t="s">
        <v>7</v>
      </c>
      <c r="I4" s="16" t="s">
        <v>5</v>
      </c>
      <c r="J4" s="5" t="s">
        <v>8</v>
      </c>
      <c r="K4" s="5" t="s">
        <v>9</v>
      </c>
      <c r="L4" s="5" t="s">
        <v>10</v>
      </c>
      <c r="M4" s="17" t="s">
        <v>40346</v>
      </c>
      <c r="N4" s="17" t="s">
        <v>40347</v>
      </c>
      <c r="O4" s="20" t="s">
        <v>3273</v>
      </c>
      <c r="P4" s="20" t="s">
        <v>3274</v>
      </c>
      <c r="Q4" s="21" t="s">
        <v>3275</v>
      </c>
      <c r="R4" s="21" t="s">
        <v>3276</v>
      </c>
      <c r="S4" s="21" t="s">
        <v>3277</v>
      </c>
      <c r="T4" s="21" t="s">
        <v>3278</v>
      </c>
      <c r="U4" s="16" t="s">
        <v>48615</v>
      </c>
    </row>
    <row r="5" spans="1:21" hidden="1" x14ac:dyDescent="0.25">
      <c r="A5" s="8" t="s">
        <v>11</v>
      </c>
      <c r="B5" s="8" t="s">
        <v>12</v>
      </c>
      <c r="C5" s="8" t="s">
        <v>13</v>
      </c>
      <c r="D5" s="8" t="s">
        <v>14</v>
      </c>
      <c r="E5" s="8" t="s">
        <v>15</v>
      </c>
      <c r="F5">
        <v>10</v>
      </c>
      <c r="G5">
        <v>202210</v>
      </c>
      <c r="H5" s="13">
        <v>118.35</v>
      </c>
      <c r="I5">
        <v>34957.730000000003</v>
      </c>
      <c r="J5" s="13">
        <v>5.22</v>
      </c>
      <c r="K5" s="13">
        <v>5.62</v>
      </c>
      <c r="L5" s="13">
        <v>6.07</v>
      </c>
      <c r="M5">
        <f>INDEX(Data!Z:Z,MATCH(ZACKS_Screener[[#This Row],[Company Name]] &amp; " *", Data!Y:Y,0))</f>
        <v>334516</v>
      </c>
      <c r="N5">
        <f>INDEX(Data!AA:AA,MATCH(ZACKS_Screener[[#This Row],[Company Name]] &amp; " *", Data!Y:Y,0))</f>
        <v>513210</v>
      </c>
      <c r="O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5" s="23">
        <f>IFERROR(ZACKS_Screener[[#This Row],[Price]]/ZACKS_Screener[[#This Row],[EPS1]], "")</f>
        <v>21.058718861209965</v>
      </c>
      <c r="R5" s="23">
        <f>IFERROR(ZACKS_Screener[[#This Row],[Price]]/ZACKS_Screener[[#This Row],[EPS2]], "")</f>
        <v>19.497528830313012</v>
      </c>
      <c r="S5" s="23">
        <f>IFERROR(ZACKS_Screener[[#This Row],[PE1]]/(ZACKS_Screener[[#This Row],[EG1]]*100), "")</f>
        <v>2.7481628113878975</v>
      </c>
      <c r="T5" s="23">
        <f>IFERROR(ZACKS_Screener[[#This Row],[PE2]]/(ZACKS_Screener[[#This Row],[EG2]]*100), "")</f>
        <v>2.4350247116968688</v>
      </c>
      <c r="U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</row>
    <row r="6" spans="1:21" hidden="1" x14ac:dyDescent="0.25">
      <c r="A6" s="8" t="s">
        <v>16</v>
      </c>
      <c r="B6" s="8" t="s">
        <v>17</v>
      </c>
      <c r="C6" s="8" t="s">
        <v>13</v>
      </c>
      <c r="D6" s="8" t="s">
        <v>18</v>
      </c>
      <c r="E6" s="8" t="s">
        <v>19</v>
      </c>
      <c r="F6">
        <v>12</v>
      </c>
      <c r="G6">
        <v>202212</v>
      </c>
      <c r="H6" s="13">
        <v>33.78</v>
      </c>
      <c r="I6">
        <v>6026.4</v>
      </c>
      <c r="J6" s="13">
        <v>4.83</v>
      </c>
      <c r="K6" s="13">
        <v>0.79</v>
      </c>
      <c r="L6" s="13">
        <v>5.74</v>
      </c>
      <c r="M6">
        <f>INDEX(Data!Z:Z,MATCH(ZACKS_Screener[[#This Row],[Company Name]] &amp; " *", Data!Y:Y,0))</f>
        <v>331318</v>
      </c>
      <c r="N6">
        <f>INDEX(Data!AA:AA,MATCH(ZACKS_Screener[[#This Row],[Company Name]] &amp; " *", Data!Y:Y,0))</f>
        <v>331523</v>
      </c>
      <c r="O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" s="23">
        <f>IFERROR(ZACKS_Screener[[#This Row],[Price]]/ZACKS_Screener[[#This Row],[EPS1]], "")</f>
        <v>42.759493670886073</v>
      </c>
      <c r="R6" s="23">
        <f>IFERROR(ZACKS_Screener[[#This Row],[Price]]/ZACKS_Screener[[#This Row],[EPS2]], "")</f>
        <v>5.8850174216027877</v>
      </c>
      <c r="S6" s="23">
        <f>IFERROR(ZACKS_Screener[[#This Row],[PE1]]/(ZACKS_Screener[[#This Row],[EG1]]*100), "")</f>
        <v>-0.51120879809499942</v>
      </c>
      <c r="T6" s="23">
        <f>IFERROR(ZACKS_Screener[[#This Row],[PE2]]/(ZACKS_Screener[[#This Row],[EG2]]*100), "")</f>
        <v>9.392250026396369E-3</v>
      </c>
      <c r="U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</row>
    <row r="7" spans="1:21" hidden="1" x14ac:dyDescent="0.25">
      <c r="A7" s="8" t="s">
        <v>20</v>
      </c>
      <c r="B7" s="8" t="s">
        <v>21</v>
      </c>
      <c r="C7" s="8" t="s">
        <v>22</v>
      </c>
      <c r="D7" s="8" t="s">
        <v>23</v>
      </c>
      <c r="E7" s="8" t="s">
        <v>24</v>
      </c>
      <c r="F7">
        <v>12</v>
      </c>
      <c r="G7">
        <v>202212</v>
      </c>
      <c r="H7" s="13">
        <v>14.81</v>
      </c>
      <c r="I7">
        <v>9669.4500000000007</v>
      </c>
      <c r="J7" s="13">
        <v>0.5</v>
      </c>
      <c r="K7" s="13">
        <v>2.74</v>
      </c>
      <c r="L7" s="13">
        <v>3.1</v>
      </c>
      <c r="M7">
        <f>INDEX(Data!Z:Z,MATCH(ZACKS_Screener[[#This Row],[Company Name]] &amp; " *", Data!Y:Y,0))</f>
        <v>481111</v>
      </c>
      <c r="N7">
        <f>INDEX(Data!AA:AA,MATCH(ZACKS_Screener[[#This Row],[Company Name]] &amp; " *", Data!Y:Y,0))</f>
        <v>488119</v>
      </c>
      <c r="O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7" s="23">
        <f>IFERROR(ZACKS_Screener[[#This Row],[Price]]/ZACKS_Screener[[#This Row],[EPS1]], "")</f>
        <v>5.4051094890510942</v>
      </c>
      <c r="R7" s="23">
        <f>IFERROR(ZACKS_Screener[[#This Row],[Price]]/ZACKS_Screener[[#This Row],[EPS2]], "")</f>
        <v>4.7774193548387096</v>
      </c>
      <c r="S7" s="23">
        <f>IFERROR(ZACKS_Screener[[#This Row],[PE1]]/(ZACKS_Screener[[#This Row],[EG1]]*100), "")</f>
        <v>1.2064976538060476E-2</v>
      </c>
      <c r="T7" s="23">
        <f>IFERROR(ZACKS_Screener[[#This Row],[PE2]]/(ZACKS_Screener[[#This Row],[EG2]]*100), "")</f>
        <v>0.36361469534050189</v>
      </c>
      <c r="U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</row>
    <row r="8" spans="1:21" hidden="1" x14ac:dyDescent="0.25">
      <c r="A8" s="8" t="s">
        <v>25</v>
      </c>
      <c r="B8" s="8" t="s">
        <v>25</v>
      </c>
      <c r="C8" s="8" t="s">
        <v>22</v>
      </c>
      <c r="D8" s="8" t="s">
        <v>26</v>
      </c>
      <c r="E8" s="8" t="s">
        <v>27</v>
      </c>
      <c r="F8">
        <v>12</v>
      </c>
      <c r="G8">
        <v>202212</v>
      </c>
      <c r="H8" s="13">
        <v>91.16</v>
      </c>
      <c r="I8">
        <v>4949.99</v>
      </c>
      <c r="J8" s="13">
        <v>1.86</v>
      </c>
      <c r="K8" s="13">
        <v>2.84</v>
      </c>
      <c r="L8" s="13">
        <v>3.33</v>
      </c>
      <c r="M8" t="e">
        <f>INDEX(Data!Z:Z,MATCH(ZACKS_Screener[[#This Row],[Company Name]] &amp; " *", Data!Y:Y,0))</f>
        <v>#N/A</v>
      </c>
      <c r="N8" t="e">
        <f>INDEX(Data!AA:AA,MATCH(ZACKS_Screener[[#This Row],[Company Name]] &amp; " *", Data!Y:Y,0))</f>
        <v>#N/A</v>
      </c>
      <c r="O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8" s="23">
        <f>IFERROR(ZACKS_Screener[[#This Row],[Price]]/ZACKS_Screener[[#This Row],[EPS1]], "")</f>
        <v>32.098591549295776</v>
      </c>
      <c r="R8" s="23">
        <f>IFERROR(ZACKS_Screener[[#This Row],[Price]]/ZACKS_Screener[[#This Row],[EPS2]], "")</f>
        <v>27.375375375375373</v>
      </c>
      <c r="S8" s="23">
        <f>IFERROR(ZACKS_Screener[[#This Row],[PE1]]/(ZACKS_Screener[[#This Row],[EG1]]*100), "")</f>
        <v>0.60921816613969548</v>
      </c>
      <c r="T8" s="23">
        <f>IFERROR(ZACKS_Screener[[#This Row],[PE2]]/(ZACKS_Screener[[#This Row],[EG2]]*100), "")</f>
        <v>1.5866544095115516</v>
      </c>
      <c r="U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</row>
    <row r="9" spans="1:21" hidden="1" x14ac:dyDescent="0.25">
      <c r="A9" s="8" t="s">
        <v>28</v>
      </c>
      <c r="B9" s="8" t="s">
        <v>29</v>
      </c>
      <c r="C9" s="8" t="s">
        <v>13</v>
      </c>
      <c r="D9" s="8" t="s">
        <v>30</v>
      </c>
      <c r="E9" s="8" t="s">
        <v>31</v>
      </c>
      <c r="F9">
        <v>12</v>
      </c>
      <c r="G9">
        <v>202212</v>
      </c>
      <c r="H9" s="13">
        <v>65.59</v>
      </c>
      <c r="I9">
        <v>3887.77</v>
      </c>
      <c r="J9" s="13">
        <v>13.04</v>
      </c>
      <c r="K9" s="13">
        <v>7.12</v>
      </c>
      <c r="L9" s="13">
        <v>8.0399999999999991</v>
      </c>
      <c r="M9">
        <f>INDEX(Data!Z:Z,MATCH(ZACKS_Screener[[#This Row],[Company Name]] &amp; " *", Data!Y:Y,0))</f>
        <v>441330</v>
      </c>
      <c r="N9">
        <f>INDEX(Data!AA:AA,MATCH(ZACKS_Screener[[#This Row],[Company Name]] &amp; " *", Data!Y:Y,0))</f>
        <v>0</v>
      </c>
      <c r="O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9" s="23">
        <f>IFERROR(ZACKS_Screener[[#This Row],[Price]]/ZACKS_Screener[[#This Row],[EPS1]], "")</f>
        <v>9.2120786516853936</v>
      </c>
      <c r="R9" s="23">
        <f>IFERROR(ZACKS_Screener[[#This Row],[Price]]/ZACKS_Screener[[#This Row],[EPS2]], "")</f>
        <v>8.157960199004977</v>
      </c>
      <c r="S9" s="23">
        <f>IFERROR(ZACKS_Screener[[#This Row],[PE1]]/(ZACKS_Screener[[#This Row],[EG1]]*100), "")</f>
        <v>-0.20291470543577289</v>
      </c>
      <c r="T9" s="23">
        <f>IFERROR(ZACKS_Screener[[#This Row],[PE2]]/(ZACKS_Screener[[#This Row],[EG2]]*100), "")</f>
        <v>0.63135518061864671</v>
      </c>
      <c r="U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</row>
    <row r="10" spans="1:21" hidden="1" x14ac:dyDescent="0.25">
      <c r="A10" s="8" t="s">
        <v>32</v>
      </c>
      <c r="B10" s="8" t="s">
        <v>33</v>
      </c>
      <c r="C10" s="8" t="s">
        <v>22</v>
      </c>
      <c r="D10" s="8" t="s">
        <v>14</v>
      </c>
      <c r="E10" s="8" t="s">
        <v>34</v>
      </c>
      <c r="F10">
        <v>9</v>
      </c>
      <c r="G10">
        <v>202209</v>
      </c>
      <c r="H10" s="13">
        <v>179.58</v>
      </c>
      <c r="I10">
        <v>2824560.25</v>
      </c>
      <c r="J10" s="13">
        <v>6.11</v>
      </c>
      <c r="K10" s="13">
        <v>5.99</v>
      </c>
      <c r="L10" s="13">
        <v>6.64</v>
      </c>
      <c r="M10">
        <f>INDEX(Data!Z:Z,MATCH(ZACKS_Screener[[#This Row],[Company Name]] &amp; " *", Data!Y:Y,0))</f>
        <v>813990</v>
      </c>
      <c r="N10">
        <f>INDEX(Data!AA:AA,MATCH(ZACKS_Screener[[#This Row],[Company Name]] &amp; " *", Data!Y:Y,0))</f>
        <v>561520</v>
      </c>
      <c r="O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0" s="23">
        <f>IFERROR(ZACKS_Screener[[#This Row],[Price]]/ZACKS_Screener[[#This Row],[EPS1]], "")</f>
        <v>29.979966611018366</v>
      </c>
      <c r="R10" s="23">
        <f>IFERROR(ZACKS_Screener[[#This Row],[Price]]/ZACKS_Screener[[#This Row],[EPS2]], "")</f>
        <v>27.045180722891569</v>
      </c>
      <c r="S10" s="23">
        <f>IFERROR(ZACKS_Screener[[#This Row],[PE1]]/(ZACKS_Screener[[#This Row],[EG1]]*100), "")</f>
        <v>-15.26479966611017</v>
      </c>
      <c r="T10" s="23">
        <f>IFERROR(ZACKS_Screener[[#This Row],[PE2]]/(ZACKS_Screener[[#This Row],[EG2]]*100), "")</f>
        <v>2.4923174235403174</v>
      </c>
      <c r="U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</row>
    <row r="11" spans="1:21" hidden="1" x14ac:dyDescent="0.25">
      <c r="A11" s="8" t="s">
        <v>35</v>
      </c>
      <c r="B11" s="8" t="s">
        <v>36</v>
      </c>
      <c r="C11" s="8" t="s">
        <v>13</v>
      </c>
      <c r="D11" s="8" t="s">
        <v>37</v>
      </c>
      <c r="E11" s="8" t="s">
        <v>38</v>
      </c>
      <c r="F11">
        <v>12</v>
      </c>
      <c r="G11">
        <v>202212</v>
      </c>
      <c r="H11" s="13">
        <v>34.75</v>
      </c>
      <c r="I11">
        <v>3943.3</v>
      </c>
      <c r="J11" s="13">
        <v>2.94</v>
      </c>
      <c r="K11" s="13">
        <v>2.79</v>
      </c>
      <c r="L11" s="13">
        <v>3.08</v>
      </c>
      <c r="M11">
        <f>INDEX(Data!Z:Z,MATCH(ZACKS_Screener[[#This Row],[Company Name]] &amp; " *", Data!Y:Y,0))</f>
        <v>523930</v>
      </c>
      <c r="N11">
        <f>INDEX(Data!AA:AA,MATCH(ZACKS_Screener[[#This Row],[Company Name]] &amp; " *", Data!Y:Y,0))</f>
        <v>0</v>
      </c>
      <c r="O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1" s="23">
        <f>IFERROR(ZACKS_Screener[[#This Row],[Price]]/ZACKS_Screener[[#This Row],[EPS1]], "")</f>
        <v>12.455197132616487</v>
      </c>
      <c r="R11" s="23">
        <f>IFERROR(ZACKS_Screener[[#This Row],[Price]]/ZACKS_Screener[[#This Row],[EPS2]], "")</f>
        <v>11.282467532467532</v>
      </c>
      <c r="S11" s="23">
        <f>IFERROR(ZACKS_Screener[[#This Row],[PE1]]/(ZACKS_Screener[[#This Row],[EG1]]*100), "")</f>
        <v>-2.4412186379928329</v>
      </c>
      <c r="T11" s="23">
        <f>IFERROR(ZACKS_Screener[[#This Row],[PE2]]/(ZACKS_Screener[[#This Row],[EG2]]*100), "")</f>
        <v>1.08545118674429</v>
      </c>
      <c r="U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</row>
    <row r="12" spans="1:21" hidden="1" x14ac:dyDescent="0.25">
      <c r="A12" s="8" t="s">
        <v>39</v>
      </c>
      <c r="B12" s="8" t="s">
        <v>40</v>
      </c>
      <c r="C12" s="8" t="s">
        <v>13</v>
      </c>
      <c r="D12" s="8" t="s">
        <v>41</v>
      </c>
      <c r="E12" s="8" t="s">
        <v>42</v>
      </c>
      <c r="F12">
        <v>12</v>
      </c>
      <c r="G12">
        <v>202212</v>
      </c>
      <c r="H12" s="13">
        <v>136.86000000000001</v>
      </c>
      <c r="I12">
        <v>241460.69</v>
      </c>
      <c r="J12" s="13">
        <v>13.77</v>
      </c>
      <c r="K12" s="13">
        <v>10.97</v>
      </c>
      <c r="L12" s="13">
        <v>11.04</v>
      </c>
      <c r="M12">
        <f>INDEX(Data!Z:Z,MATCH(ZACKS_Screener[[#This Row],[Company Name]] &amp; " *", Data!Y:Y,0))</f>
        <v>325412</v>
      </c>
      <c r="N12">
        <f>INDEX(Data!AA:AA,MATCH(ZACKS_Screener[[#This Row],[Company Name]] &amp; " *", Data!Y:Y,0))</f>
        <v>0</v>
      </c>
      <c r="O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12" s="23">
        <f>IFERROR(ZACKS_Screener[[#This Row],[Price]]/ZACKS_Screener[[#This Row],[EPS1]], "")</f>
        <v>12.47584320875114</v>
      </c>
      <c r="R12" s="23">
        <f>IFERROR(ZACKS_Screener[[#This Row],[Price]]/ZACKS_Screener[[#This Row],[EPS2]], "")</f>
        <v>12.396739130434785</v>
      </c>
      <c r="S12" s="23">
        <f>IFERROR(ZACKS_Screener[[#This Row],[PE1]]/(ZACKS_Screener[[#This Row],[EG1]]*100), "")</f>
        <v>-0.61354414637322596</v>
      </c>
      <c r="T12" s="23">
        <f>IFERROR(ZACKS_Screener[[#This Row],[PE2]]/(ZACKS_Screener[[#This Row],[EG2]]*100), "")</f>
        <v>19.427461180124642</v>
      </c>
      <c r="U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</row>
    <row r="13" spans="1:21" hidden="1" x14ac:dyDescent="0.25">
      <c r="A13" s="8" t="s">
        <v>43</v>
      </c>
      <c r="B13" s="8" t="s">
        <v>44</v>
      </c>
      <c r="C13" s="8" t="s">
        <v>13</v>
      </c>
      <c r="D13" s="8" t="s">
        <v>41</v>
      </c>
      <c r="E13" s="8" t="s">
        <v>45</v>
      </c>
      <c r="F13">
        <v>9</v>
      </c>
      <c r="G13">
        <v>202209</v>
      </c>
      <c r="H13" s="13">
        <v>174.69</v>
      </c>
      <c r="I13">
        <v>35368.79</v>
      </c>
      <c r="J13" s="13">
        <v>11.03</v>
      </c>
      <c r="K13" s="13">
        <v>11.82</v>
      </c>
      <c r="L13" s="13">
        <v>12.56</v>
      </c>
      <c r="M13">
        <f>INDEX(Data!Z:Z,MATCH(ZACKS_Screener[[#This Row],[Company Name]] &amp; " *", Data!Y:Y,0))</f>
        <v>424210</v>
      </c>
      <c r="N13">
        <f>INDEX(Data!AA:AA,MATCH(ZACKS_Screener[[#This Row],[Company Name]] &amp; " *", Data!Y:Y,0))</f>
        <v>0</v>
      </c>
      <c r="O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13" s="23">
        <f>IFERROR(ZACKS_Screener[[#This Row],[Price]]/ZACKS_Screener[[#This Row],[EPS1]], "")</f>
        <v>14.779187817258883</v>
      </c>
      <c r="R13" s="23">
        <f>IFERROR(ZACKS_Screener[[#This Row],[Price]]/ZACKS_Screener[[#This Row],[EPS2]], "")</f>
        <v>13.908439490445859</v>
      </c>
      <c r="S13" s="23">
        <f>IFERROR(ZACKS_Screener[[#This Row],[PE1]]/(ZACKS_Screener[[#This Row],[EG1]]*100), "")</f>
        <v>2.0634739446122188</v>
      </c>
      <c r="T13" s="23">
        <f>IFERROR(ZACKS_Screener[[#This Row],[PE2]]/(ZACKS_Screener[[#This Row],[EG2]]*100), "")</f>
        <v>2.2215912807712166</v>
      </c>
      <c r="U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</row>
    <row r="14" spans="1:21" hidden="1" x14ac:dyDescent="0.25">
      <c r="A14" s="8" t="s">
        <v>40375</v>
      </c>
      <c r="B14" s="8" t="s">
        <v>40376</v>
      </c>
      <c r="C14" s="8" t="s">
        <v>22</v>
      </c>
      <c r="D14" s="8" t="s">
        <v>37</v>
      </c>
      <c r="E14" s="8" t="s">
        <v>550</v>
      </c>
      <c r="F14">
        <v>12</v>
      </c>
      <c r="G14">
        <v>202212</v>
      </c>
      <c r="H14" s="13">
        <v>33.54</v>
      </c>
      <c r="I14">
        <v>2326.8000000000002</v>
      </c>
      <c r="J14" s="13">
        <v>4.7300000000000004</v>
      </c>
      <c r="K14" s="13">
        <v>4.4000000000000004</v>
      </c>
      <c r="L14" s="13">
        <v>4.5599999999999996</v>
      </c>
      <c r="M14" t="e">
        <f>INDEX(Data!Z:Z,MATCH(ZACKS_Screener[[#This Row],[Company Name]] &amp; " *", Data!Y:Y,0))</f>
        <v>#N/A</v>
      </c>
      <c r="N14" t="e">
        <f>INDEX(Data!AA:AA,MATCH(ZACKS_Screener[[#This Row],[Company Name]] &amp; " *", Data!Y:Y,0))</f>
        <v>#N/A</v>
      </c>
      <c r="O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4" s="23">
        <f>IFERROR(ZACKS_Screener[[#This Row],[Price]]/ZACKS_Screener[[#This Row],[EPS1]], "")</f>
        <v>7.6227272727272721</v>
      </c>
      <c r="R14" s="23">
        <f>IFERROR(ZACKS_Screener[[#This Row],[Price]]/ZACKS_Screener[[#This Row],[EPS2]], "")</f>
        <v>7.3552631578947372</v>
      </c>
      <c r="S14" s="23">
        <f>IFERROR(ZACKS_Screener[[#This Row],[PE1]]/(ZACKS_Screener[[#This Row],[EG1]]*100), "")</f>
        <v>-1.0925909090909087</v>
      </c>
      <c r="T14" s="23">
        <f>IFERROR(ZACKS_Screener[[#This Row],[PE2]]/(ZACKS_Screener[[#This Row],[EG2]]*100), "")</f>
        <v>2.0226973684210625</v>
      </c>
      <c r="U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</row>
    <row r="15" spans="1:21" hidden="1" x14ac:dyDescent="0.25">
      <c r="A15" s="8" t="s">
        <v>46</v>
      </c>
      <c r="B15" s="8" t="s">
        <v>47</v>
      </c>
      <c r="C15" s="8" t="s">
        <v>22</v>
      </c>
      <c r="D15" s="8" t="s">
        <v>41</v>
      </c>
      <c r="E15" s="8" t="s">
        <v>48</v>
      </c>
      <c r="F15">
        <v>12</v>
      </c>
      <c r="G15">
        <v>202212</v>
      </c>
      <c r="H15" s="13">
        <v>16.940000000000001</v>
      </c>
      <c r="I15">
        <v>3883.87</v>
      </c>
      <c r="J15" s="13">
        <v>0.3</v>
      </c>
      <c r="K15" s="13">
        <v>0.41</v>
      </c>
      <c r="L15" s="13">
        <v>0.52</v>
      </c>
      <c r="M15" t="e">
        <f>INDEX(Data!Z:Z,MATCH(ZACKS_Screener[[#This Row],[Company Name]] &amp; " *", Data!Y:Y,0))</f>
        <v>#N/A</v>
      </c>
      <c r="N15" t="e">
        <f>INDEX(Data!AA:AA,MATCH(ZACKS_Screener[[#This Row],[Company Name]] &amp; " *", Data!Y:Y,0))</f>
        <v>#N/A</v>
      </c>
      <c r="O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15" s="23">
        <f>IFERROR(ZACKS_Screener[[#This Row],[Price]]/ZACKS_Screener[[#This Row],[EPS1]], "")</f>
        <v>41.31707317073171</v>
      </c>
      <c r="R15" s="23">
        <f>IFERROR(ZACKS_Screener[[#This Row],[Price]]/ZACKS_Screener[[#This Row],[EPS2]], "")</f>
        <v>32.57692307692308</v>
      </c>
      <c r="S15" s="23">
        <f>IFERROR(ZACKS_Screener[[#This Row],[PE1]]/(ZACKS_Screener[[#This Row],[EG1]]*100), "")</f>
        <v>1.126829268292683</v>
      </c>
      <c r="T15" s="23">
        <f>IFERROR(ZACKS_Screener[[#This Row],[PE2]]/(ZACKS_Screener[[#This Row],[EG2]]*100), "")</f>
        <v>1.2142307692307688</v>
      </c>
      <c r="U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</row>
    <row r="16" spans="1:21" hidden="1" x14ac:dyDescent="0.25">
      <c r="A16" s="8" t="s">
        <v>49</v>
      </c>
      <c r="B16" s="8" t="s">
        <v>50</v>
      </c>
      <c r="C16" s="8" t="s">
        <v>13</v>
      </c>
      <c r="D16" s="8" t="s">
        <v>51</v>
      </c>
      <c r="E16" s="8" t="s">
        <v>52</v>
      </c>
      <c r="F16">
        <v>12</v>
      </c>
      <c r="G16">
        <v>202212</v>
      </c>
      <c r="H16" s="13">
        <v>2.88</v>
      </c>
      <c r="I16">
        <v>45360.63</v>
      </c>
      <c r="J16" s="13">
        <v>0.18</v>
      </c>
      <c r="K16" s="13">
        <v>0.17</v>
      </c>
      <c r="L16" s="13">
        <v>0.19</v>
      </c>
      <c r="M16" t="e">
        <f>INDEX(Data!Z:Z,MATCH(ZACKS_Screener[[#This Row],[Company Name]] &amp; " *", Data!Y:Y,0))</f>
        <v>#N/A</v>
      </c>
      <c r="N16" t="e">
        <f>INDEX(Data!AA:AA,MATCH(ZACKS_Screener[[#This Row],[Company Name]] &amp; " *", Data!Y:Y,0))</f>
        <v>#N/A</v>
      </c>
      <c r="O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6" s="23">
        <f>IFERROR(ZACKS_Screener[[#This Row],[Price]]/ZACKS_Screener[[#This Row],[EPS1]], "")</f>
        <v>16.941176470588232</v>
      </c>
      <c r="R16" s="23">
        <f>IFERROR(ZACKS_Screener[[#This Row],[Price]]/ZACKS_Screener[[#This Row],[EPS2]], "")</f>
        <v>15.157894736842104</v>
      </c>
      <c r="S16" s="23">
        <f>IFERROR(ZACKS_Screener[[#This Row],[PE1]]/(ZACKS_Screener[[#This Row],[EG1]]*100), "")</f>
        <v>-3.0494117647058872</v>
      </c>
      <c r="T16" s="23">
        <f>IFERROR(ZACKS_Screener[[#This Row],[PE2]]/(ZACKS_Screener[[#This Row],[EG2]]*100), "")</f>
        <v>1.2884210526315796</v>
      </c>
      <c r="U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</row>
    <row r="17" spans="1:21" hidden="1" x14ac:dyDescent="0.25">
      <c r="A17" s="8" t="s">
        <v>53</v>
      </c>
      <c r="B17" s="8" t="s">
        <v>54</v>
      </c>
      <c r="C17" s="8" t="s">
        <v>13</v>
      </c>
      <c r="D17" s="8" t="s">
        <v>30</v>
      </c>
      <c r="E17" s="8" t="s">
        <v>55</v>
      </c>
      <c r="F17">
        <v>12</v>
      </c>
      <c r="G17">
        <v>202212</v>
      </c>
      <c r="H17" s="13">
        <v>210.96</v>
      </c>
      <c r="I17">
        <v>4542.83</v>
      </c>
      <c r="J17" s="13">
        <v>37.659999999999997</v>
      </c>
      <c r="K17" s="13">
        <v>31.51</v>
      </c>
      <c r="L17" s="13">
        <v>29.7</v>
      </c>
      <c r="M17">
        <f>INDEX(Data!Z:Z,MATCH(ZACKS_Screener[[#This Row],[Company Name]] &amp; " *", Data!Y:Y,0))</f>
        <v>441110</v>
      </c>
      <c r="N17">
        <f>INDEX(Data!AA:AA,MATCH(ZACKS_Screener[[#This Row],[Company Name]] &amp; " *", Data!Y:Y,0))</f>
        <v>0</v>
      </c>
      <c r="O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7" s="23">
        <f>IFERROR(ZACKS_Screener[[#This Row],[Price]]/ZACKS_Screener[[#This Row],[EPS1]], "")</f>
        <v>6.6950174547762611</v>
      </c>
      <c r="R17" s="23">
        <f>IFERROR(ZACKS_Screener[[#This Row],[Price]]/ZACKS_Screener[[#This Row],[EPS2]], "")</f>
        <v>7.1030303030303035</v>
      </c>
      <c r="S17" s="23">
        <f>IFERROR(ZACKS_Screener[[#This Row],[PE1]]/(ZACKS_Screener[[#This Row],[EG1]]*100), "")</f>
        <v>-0.40997456479166527</v>
      </c>
      <c r="T17" s="23">
        <f>IFERROR(ZACKS_Screener[[#This Row],[PE2]]/(ZACKS_Screener[[#This Row],[EG2]]*100), "")</f>
        <v>-1.2365551649087545</v>
      </c>
      <c r="U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</row>
    <row r="18" spans="1:21" hidden="1" x14ac:dyDescent="0.25">
      <c r="A18" s="8" t="s">
        <v>40377</v>
      </c>
      <c r="B18" s="8" t="s">
        <v>40378</v>
      </c>
      <c r="C18" s="8" t="s">
        <v>13</v>
      </c>
      <c r="D18" s="8" t="s">
        <v>85</v>
      </c>
      <c r="E18" s="8" t="s">
        <v>2547</v>
      </c>
      <c r="F18">
        <v>10</v>
      </c>
      <c r="G18">
        <v>202210</v>
      </c>
      <c r="H18" s="13">
        <v>45.3</v>
      </c>
      <c r="I18">
        <v>2994.6</v>
      </c>
      <c r="J18" s="13">
        <v>3.66</v>
      </c>
      <c r="K18" s="13">
        <v>3.49</v>
      </c>
      <c r="L18" s="13">
        <v>3.86</v>
      </c>
      <c r="M18">
        <f>INDEX(Data!Z:Z,MATCH(ZACKS_Screener[[#This Row],[Company Name]] &amp; " *", Data!Y:Y,0))</f>
        <v>238210</v>
      </c>
      <c r="N18">
        <f>INDEX(Data!AA:AA,MATCH(ZACKS_Screener[[#This Row],[Company Name]] &amp; " *", Data!Y:Y,0))</f>
        <v>812930</v>
      </c>
      <c r="O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8" s="23">
        <f>IFERROR(ZACKS_Screener[[#This Row],[Price]]/ZACKS_Screener[[#This Row],[EPS1]], "")</f>
        <v>12.97994269340974</v>
      </c>
      <c r="R18" s="23">
        <f>IFERROR(ZACKS_Screener[[#This Row],[Price]]/ZACKS_Screener[[#This Row],[EPS2]], "")</f>
        <v>11.735751295336787</v>
      </c>
      <c r="S18" s="23">
        <f>IFERROR(ZACKS_Screener[[#This Row],[PE1]]/(ZACKS_Screener[[#This Row],[EG1]]*100), "")</f>
        <v>-2.7945053092870391</v>
      </c>
      <c r="T18" s="23">
        <f>IFERROR(ZACKS_Screener[[#This Row],[PE2]]/(ZACKS_Screener[[#This Row],[EG2]]*100), "")</f>
        <v>1.1069668113709574</v>
      </c>
      <c r="U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</row>
    <row r="19" spans="1:21" hidden="1" x14ac:dyDescent="0.25">
      <c r="A19" s="8" t="s">
        <v>56</v>
      </c>
      <c r="B19" s="8" t="s">
        <v>57</v>
      </c>
      <c r="C19" s="8" t="s">
        <v>22</v>
      </c>
      <c r="D19" s="8" t="s">
        <v>14</v>
      </c>
      <c r="E19" s="8" t="s">
        <v>58</v>
      </c>
      <c r="F19">
        <v>12</v>
      </c>
      <c r="G19">
        <v>202212</v>
      </c>
      <c r="H19" s="13">
        <v>115.69</v>
      </c>
      <c r="I19">
        <v>73978.52</v>
      </c>
      <c r="J19" s="13">
        <v>2.79</v>
      </c>
      <c r="K19" s="13">
        <v>3.44</v>
      </c>
      <c r="L19" s="13">
        <v>4.07</v>
      </c>
      <c r="M19">
        <f>INDEX(Data!Z:Z,MATCH(ZACKS_Screener[[#This Row],[Company Name]] &amp; " *", Data!Y:Y,0))</f>
        <v>561599</v>
      </c>
      <c r="N19">
        <f>INDEX(Data!AA:AA,MATCH(ZACKS_Screener[[#This Row],[Company Name]] &amp; " *", Data!Y:Y,0))</f>
        <v>0</v>
      </c>
      <c r="O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9" s="23">
        <f>IFERROR(ZACKS_Screener[[#This Row],[Price]]/ZACKS_Screener[[#This Row],[EPS1]], "")</f>
        <v>33.630813953488371</v>
      </c>
      <c r="R19" s="23">
        <f>IFERROR(ZACKS_Screener[[#This Row],[Price]]/ZACKS_Screener[[#This Row],[EPS2]], "")</f>
        <v>28.425061425061422</v>
      </c>
      <c r="S19" s="23">
        <f>IFERROR(ZACKS_Screener[[#This Row],[PE1]]/(ZACKS_Screener[[#This Row],[EG1]]*100), "")</f>
        <v>1.4435380143112702</v>
      </c>
      <c r="T19" s="23">
        <f>IFERROR(ZACKS_Screener[[#This Row],[PE2]]/(ZACKS_Screener[[#This Row],[EG2]]*100), "")</f>
        <v>1.552098592098591</v>
      </c>
      <c r="U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</row>
    <row r="20" spans="1:21" hidden="1" x14ac:dyDescent="0.25">
      <c r="A20" s="8" t="s">
        <v>40379</v>
      </c>
      <c r="B20" s="8" t="s">
        <v>40380</v>
      </c>
      <c r="C20" s="8" t="s">
        <v>13</v>
      </c>
      <c r="D20" s="8" t="s">
        <v>37</v>
      </c>
      <c r="E20" s="8" t="s">
        <v>156</v>
      </c>
      <c r="F20">
        <v>12</v>
      </c>
      <c r="G20">
        <v>202212</v>
      </c>
      <c r="H20" s="13">
        <v>13.57</v>
      </c>
      <c r="I20">
        <v>2458.36</v>
      </c>
      <c r="J20" s="13">
        <v>2.23</v>
      </c>
      <c r="K20" s="13">
        <v>2</v>
      </c>
      <c r="L20" s="13">
        <v>1.98</v>
      </c>
      <c r="M20" t="e">
        <f>INDEX(Data!Z:Z,MATCH(ZACKS_Screener[[#This Row],[Company Name]] &amp; " *", Data!Y:Y,0))</f>
        <v>#N/A</v>
      </c>
      <c r="N20" t="e">
        <f>INDEX(Data!AA:AA,MATCH(ZACKS_Screener[[#This Row],[Company Name]] &amp; " *", Data!Y:Y,0))</f>
        <v>#N/A</v>
      </c>
      <c r="O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20" s="23">
        <f>IFERROR(ZACKS_Screener[[#This Row],[Price]]/ZACKS_Screener[[#This Row],[EPS1]], "")</f>
        <v>6.7850000000000001</v>
      </c>
      <c r="R20" s="23">
        <f>IFERROR(ZACKS_Screener[[#This Row],[Price]]/ZACKS_Screener[[#This Row],[EPS2]], "")</f>
        <v>6.8535353535353538</v>
      </c>
      <c r="S20" s="23">
        <f>IFERROR(ZACKS_Screener[[#This Row],[PE1]]/(ZACKS_Screener[[#This Row],[EG1]]*100), "")</f>
        <v>-0.65785000000000005</v>
      </c>
      <c r="T20" s="23">
        <f>IFERROR(ZACKS_Screener[[#This Row],[PE2]]/(ZACKS_Screener[[#This Row],[EG2]]*100), "")</f>
        <v>-6.8535353535353476</v>
      </c>
      <c r="U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</row>
    <row r="21" spans="1:21" hidden="1" x14ac:dyDescent="0.25">
      <c r="A21" s="8" t="s">
        <v>59</v>
      </c>
      <c r="B21" s="8" t="s">
        <v>60</v>
      </c>
      <c r="C21" s="8" t="s">
        <v>13</v>
      </c>
      <c r="D21" s="8" t="s">
        <v>41</v>
      </c>
      <c r="E21" s="8" t="s">
        <v>61</v>
      </c>
      <c r="F21">
        <v>12</v>
      </c>
      <c r="G21">
        <v>202212</v>
      </c>
      <c r="H21" s="13">
        <v>103.76</v>
      </c>
      <c r="I21">
        <v>180433.13</v>
      </c>
      <c r="J21" s="13">
        <v>5.34</v>
      </c>
      <c r="K21" s="13">
        <v>4.38</v>
      </c>
      <c r="L21" s="13">
        <v>4.53</v>
      </c>
      <c r="M21" t="e">
        <f>INDEX(Data!Z:Z,MATCH(ZACKS_Screener[[#This Row],[Company Name]] &amp; " *", Data!Y:Y,0))</f>
        <v>#N/A</v>
      </c>
      <c r="N21" t="e">
        <f>INDEX(Data!AA:AA,MATCH(ZACKS_Screener[[#This Row],[Company Name]] &amp; " *", Data!Y:Y,0))</f>
        <v>#N/A</v>
      </c>
      <c r="O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21" s="23">
        <f>IFERROR(ZACKS_Screener[[#This Row],[Price]]/ZACKS_Screener[[#This Row],[EPS1]], "")</f>
        <v>23.68949771689498</v>
      </c>
      <c r="R21" s="23">
        <f>IFERROR(ZACKS_Screener[[#This Row],[Price]]/ZACKS_Screener[[#This Row],[EPS2]], "")</f>
        <v>22.905077262693158</v>
      </c>
      <c r="S21" s="23">
        <f>IFERROR(ZACKS_Screener[[#This Row],[PE1]]/(ZACKS_Screener[[#This Row],[EG1]]*100), "")</f>
        <v>-1.3177283105022832</v>
      </c>
      <c r="T21" s="23">
        <f>IFERROR(ZACKS_Screener[[#This Row],[PE2]]/(ZACKS_Screener[[#This Row],[EG2]]*100), "")</f>
        <v>6.6882825607063863</v>
      </c>
      <c r="U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</row>
    <row r="22" spans="1:21" hidden="1" x14ac:dyDescent="0.25">
      <c r="A22" s="8" t="s">
        <v>62</v>
      </c>
      <c r="B22" s="8" t="s">
        <v>63</v>
      </c>
      <c r="C22" s="8" t="s">
        <v>13</v>
      </c>
      <c r="D22" s="8" t="s">
        <v>26</v>
      </c>
      <c r="E22" s="8" t="s">
        <v>64</v>
      </c>
      <c r="F22">
        <v>12</v>
      </c>
      <c r="G22">
        <v>202212</v>
      </c>
      <c r="H22" s="13">
        <v>68.37</v>
      </c>
      <c r="I22">
        <v>3309.11</v>
      </c>
      <c r="J22" s="13">
        <v>2.19</v>
      </c>
      <c r="K22" s="13">
        <v>2.4500000000000002</v>
      </c>
      <c r="L22" s="13">
        <v>2.92</v>
      </c>
      <c r="M22">
        <f>INDEX(Data!Z:Z,MATCH(ZACKS_Screener[[#This Row],[Company Name]] &amp; " *", Data!Y:Y,0))</f>
        <v>333613</v>
      </c>
      <c r="N22">
        <f>INDEX(Data!AA:AA,MATCH(ZACKS_Screener[[#This Row],[Company Name]] &amp; " *", Data!Y:Y,0))</f>
        <v>335311</v>
      </c>
      <c r="O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22" s="23">
        <f>IFERROR(ZACKS_Screener[[#This Row],[Price]]/ZACKS_Screener[[#This Row],[EPS1]], "")</f>
        <v>27.906122448979591</v>
      </c>
      <c r="R22" s="23">
        <f>IFERROR(ZACKS_Screener[[#This Row],[Price]]/ZACKS_Screener[[#This Row],[EPS2]], "")</f>
        <v>23.414383561643838</v>
      </c>
      <c r="S22" s="23">
        <f>IFERROR(ZACKS_Screener[[#This Row],[PE1]]/(ZACKS_Screener[[#This Row],[EG1]]*100), "")</f>
        <v>2.3505541601255868</v>
      </c>
      <c r="T22" s="23">
        <f>IFERROR(ZACKS_Screener[[#This Row],[PE2]]/(ZACKS_Screener[[#This Row],[EG2]]*100), "")</f>
        <v>1.2205370154473922</v>
      </c>
      <c r="U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</row>
    <row r="23" spans="1:21" hidden="1" x14ac:dyDescent="0.25">
      <c r="A23" s="8" t="s">
        <v>65</v>
      </c>
      <c r="B23" s="8" t="s">
        <v>66</v>
      </c>
      <c r="C23" s="8" t="s">
        <v>22</v>
      </c>
      <c r="D23" s="8" t="s">
        <v>41</v>
      </c>
      <c r="E23" s="8" t="s">
        <v>67</v>
      </c>
      <c r="F23">
        <v>12</v>
      </c>
      <c r="G23">
        <v>202212</v>
      </c>
      <c r="H23" s="13">
        <v>23.97</v>
      </c>
      <c r="I23">
        <v>3898.13</v>
      </c>
      <c r="J23" s="13">
        <v>-1.34</v>
      </c>
      <c r="K23" s="13">
        <v>-0.56000000000000005</v>
      </c>
      <c r="L23" s="13">
        <v>-7.0000000000000007E-2</v>
      </c>
      <c r="M23" t="e">
        <f>INDEX(Data!Z:Z,MATCH(ZACKS_Screener[[#This Row],[Company Name]] &amp; " *", Data!Y:Y,0))</f>
        <v>#N/A</v>
      </c>
      <c r="N23" t="e">
        <f>INDEX(Data!AA:AA,MATCH(ZACKS_Screener[[#This Row],[Company Name]] &amp; " *", Data!Y:Y,0))</f>
        <v>#N/A</v>
      </c>
      <c r="O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23" s="23">
        <f>IFERROR(ZACKS_Screener[[#This Row],[Price]]/ZACKS_Screener[[#This Row],[EPS1]], "")</f>
        <v>-42.803571428571423</v>
      </c>
      <c r="R23" s="23">
        <f>IFERROR(ZACKS_Screener[[#This Row],[Price]]/ZACKS_Screener[[#This Row],[EPS2]], "")</f>
        <v>-342.42857142857139</v>
      </c>
      <c r="S23" s="23">
        <f>IFERROR(ZACKS_Screener[[#This Row],[PE1]]/(ZACKS_Screener[[#This Row],[EG1]]*100), "")</f>
        <v>-0.73534340659340647</v>
      </c>
      <c r="T23" s="23">
        <f>IFERROR(ZACKS_Screener[[#This Row],[PE2]]/(ZACKS_Screener[[#This Row],[EG2]]*100), "")</f>
        <v>-3.9134693877551014</v>
      </c>
      <c r="U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</row>
    <row r="24" spans="1:21" hidden="1" x14ac:dyDescent="0.25">
      <c r="A24" s="8" t="s">
        <v>68</v>
      </c>
      <c r="B24" s="8" t="s">
        <v>69</v>
      </c>
      <c r="C24" s="8" t="s">
        <v>22</v>
      </c>
      <c r="D24" s="8" t="s">
        <v>37</v>
      </c>
      <c r="E24" s="8" t="s">
        <v>70</v>
      </c>
      <c r="F24">
        <v>12</v>
      </c>
      <c r="G24">
        <v>202212</v>
      </c>
      <c r="H24" s="13">
        <v>71.3</v>
      </c>
      <c r="I24">
        <v>26553.73</v>
      </c>
      <c r="J24" s="13">
        <v>4.87</v>
      </c>
      <c r="K24" s="13">
        <v>6.22</v>
      </c>
      <c r="L24" s="13">
        <v>6.89</v>
      </c>
      <c r="M24">
        <f>INDEX(Data!Z:Z,MATCH(ZACKS_Screener[[#This Row],[Company Name]] &amp; " *", Data!Y:Y,0))</f>
        <v>524130</v>
      </c>
      <c r="N24">
        <f>INDEX(Data!AA:AA,MATCH(ZACKS_Screener[[#This Row],[Company Name]] &amp; " *", Data!Y:Y,0))</f>
        <v>524130</v>
      </c>
      <c r="O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24" s="23">
        <f>IFERROR(ZACKS_Screener[[#This Row],[Price]]/ZACKS_Screener[[#This Row],[EPS1]], "")</f>
        <v>11.463022508038586</v>
      </c>
      <c r="R24" s="23">
        <f>IFERROR(ZACKS_Screener[[#This Row],[Price]]/ZACKS_Screener[[#This Row],[EPS2]], "")</f>
        <v>10.348330914368651</v>
      </c>
      <c r="S24" s="23">
        <f>IFERROR(ZACKS_Screener[[#This Row],[PE1]]/(ZACKS_Screener[[#This Row],[EG1]]*100), "")</f>
        <v>0.41351792306776242</v>
      </c>
      <c r="T24" s="23">
        <f>IFERROR(ZACKS_Screener[[#This Row],[PE2]]/(ZACKS_Screener[[#This Row],[EG2]]*100), "")</f>
        <v>0.96069579533392557</v>
      </c>
      <c r="U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</row>
    <row r="25" spans="1:21" hidden="1" x14ac:dyDescent="0.25">
      <c r="A25" s="8" t="s">
        <v>71</v>
      </c>
      <c r="B25" s="8" t="s">
        <v>72</v>
      </c>
      <c r="C25" s="8" t="s">
        <v>22</v>
      </c>
      <c r="D25" s="8" t="s">
        <v>41</v>
      </c>
      <c r="E25" s="8" t="s">
        <v>73</v>
      </c>
      <c r="F25">
        <v>12</v>
      </c>
      <c r="G25">
        <v>202212</v>
      </c>
      <c r="H25" s="13">
        <v>68.87</v>
      </c>
      <c r="I25">
        <v>6338.43</v>
      </c>
      <c r="J25" s="13">
        <v>3.01</v>
      </c>
      <c r="K25" s="13">
        <v>3.23</v>
      </c>
      <c r="L25" s="13">
        <v>3.56</v>
      </c>
      <c r="M25">
        <f>INDEX(Data!Z:Z,MATCH(ZACKS_Screener[[#This Row],[Company Name]] &amp; " *", Data!Y:Y,0))</f>
        <v>621498</v>
      </c>
      <c r="N25">
        <f>INDEX(Data!AA:AA,MATCH(ZACKS_Screener[[#This Row],[Company Name]] &amp; " *", Data!Y:Y,0))</f>
        <v>622210</v>
      </c>
      <c r="O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25" s="23">
        <f>IFERROR(ZACKS_Screener[[#This Row],[Price]]/ZACKS_Screener[[#This Row],[EPS1]], "")</f>
        <v>21.321981424148607</v>
      </c>
      <c r="R25" s="23">
        <f>IFERROR(ZACKS_Screener[[#This Row],[Price]]/ZACKS_Screener[[#This Row],[EPS2]], "")</f>
        <v>19.34550561797753</v>
      </c>
      <c r="S25" s="23">
        <f>IFERROR(ZACKS_Screener[[#This Row],[PE1]]/(ZACKS_Screener[[#This Row],[EG1]]*100), "")</f>
        <v>2.9172347312130564</v>
      </c>
      <c r="T25" s="23">
        <f>IFERROR(ZACKS_Screener[[#This Row],[PE2]]/(ZACKS_Screener[[#This Row],[EG2]]*100), "")</f>
        <v>1.8935146407899215</v>
      </c>
      <c r="U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</row>
    <row r="26" spans="1:21" hidden="1" x14ac:dyDescent="0.25">
      <c r="A26" s="8" t="s">
        <v>74</v>
      </c>
      <c r="B26" s="8" t="s">
        <v>75</v>
      </c>
      <c r="C26" s="8" t="s">
        <v>13</v>
      </c>
      <c r="D26" s="8" t="s">
        <v>51</v>
      </c>
      <c r="E26" s="8" t="s">
        <v>76</v>
      </c>
      <c r="F26">
        <v>2</v>
      </c>
      <c r="G26">
        <v>202302</v>
      </c>
      <c r="H26" s="13">
        <v>20.69</v>
      </c>
      <c r="I26">
        <v>11875.08</v>
      </c>
      <c r="J26" s="13">
        <v>3.37</v>
      </c>
      <c r="K26" s="13">
        <v>2.8</v>
      </c>
      <c r="L26" s="13">
        <v>2.89</v>
      </c>
      <c r="M26">
        <f>INDEX(Data!Z:Z,MATCH(ZACKS_Screener[[#This Row],[Company Name]] &amp; " *", Data!Y:Y,0))</f>
        <v>445110</v>
      </c>
      <c r="N26">
        <f>INDEX(Data!AA:AA,MATCH(ZACKS_Screener[[#This Row],[Company Name]] &amp; " *", Data!Y:Y,0))</f>
        <v>456191</v>
      </c>
      <c r="O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26" s="23">
        <f>IFERROR(ZACKS_Screener[[#This Row],[Price]]/ZACKS_Screener[[#This Row],[EPS1]], "")</f>
        <v>7.3892857142857151</v>
      </c>
      <c r="R26" s="23">
        <f>IFERROR(ZACKS_Screener[[#This Row],[Price]]/ZACKS_Screener[[#This Row],[EPS2]], "")</f>
        <v>7.1591695501730106</v>
      </c>
      <c r="S26" s="23">
        <f>IFERROR(ZACKS_Screener[[#This Row],[PE1]]/(ZACKS_Screener[[#This Row],[EG1]]*100), "")</f>
        <v>-0.43687531328320794</v>
      </c>
      <c r="T26" s="23">
        <f>IFERROR(ZACKS_Screener[[#This Row],[PE2]]/(ZACKS_Screener[[#This Row],[EG2]]*100), "")</f>
        <v>2.2272971933871513</v>
      </c>
      <c r="U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</row>
    <row r="27" spans="1:21" hidden="1" x14ac:dyDescent="0.25">
      <c r="A27" s="8" t="s">
        <v>40385</v>
      </c>
      <c r="B27" s="8" t="s">
        <v>40386</v>
      </c>
      <c r="C27" s="8" t="s">
        <v>22</v>
      </c>
      <c r="D27" s="8" t="s">
        <v>14</v>
      </c>
      <c r="E27" s="8" t="s">
        <v>95</v>
      </c>
      <c r="F27">
        <v>12</v>
      </c>
      <c r="G27">
        <v>202212</v>
      </c>
      <c r="H27" s="13">
        <v>22.94</v>
      </c>
      <c r="I27">
        <v>2484.4</v>
      </c>
      <c r="J27" s="13">
        <v>1.66</v>
      </c>
      <c r="K27" s="13">
        <v>1.86</v>
      </c>
      <c r="L27" s="13">
        <v>2.19</v>
      </c>
      <c r="M27" t="e">
        <f>INDEX(Data!Z:Z,MATCH(ZACKS_Screener[[#This Row],[Company Name]] &amp; " *", Data!Y:Y,0))</f>
        <v>#N/A</v>
      </c>
      <c r="N27" t="e">
        <f>INDEX(Data!AA:AA,MATCH(ZACKS_Screener[[#This Row],[Company Name]] &amp; " *", Data!Y:Y,0))</f>
        <v>#N/A</v>
      </c>
      <c r="O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27" s="23">
        <f>IFERROR(ZACKS_Screener[[#This Row],[Price]]/ZACKS_Screener[[#This Row],[EPS1]], "")</f>
        <v>12.333333333333334</v>
      </c>
      <c r="R27" s="23">
        <f>IFERROR(ZACKS_Screener[[#This Row],[Price]]/ZACKS_Screener[[#This Row],[EPS2]], "")</f>
        <v>10.47488584474886</v>
      </c>
      <c r="S27" s="23">
        <f>IFERROR(ZACKS_Screener[[#This Row],[PE1]]/(ZACKS_Screener[[#This Row],[EG1]]*100), "")</f>
        <v>1.0236666666666658</v>
      </c>
      <c r="T27" s="23">
        <f>IFERROR(ZACKS_Screener[[#This Row],[PE2]]/(ZACKS_Screener[[#This Row],[EG2]]*100), "")</f>
        <v>0.59040265670402703</v>
      </c>
      <c r="U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</row>
    <row r="28" spans="1:21" hidden="1" x14ac:dyDescent="0.25">
      <c r="A28" s="8" t="s">
        <v>77</v>
      </c>
      <c r="B28" s="8" t="s">
        <v>78</v>
      </c>
      <c r="C28" s="8" t="s">
        <v>22</v>
      </c>
      <c r="D28" s="8" t="s">
        <v>14</v>
      </c>
      <c r="E28" s="8" t="s">
        <v>79</v>
      </c>
      <c r="F28">
        <v>12</v>
      </c>
      <c r="G28">
        <v>202212</v>
      </c>
      <c r="H28" s="13">
        <v>162.83000000000001</v>
      </c>
      <c r="I28">
        <v>5326.35</v>
      </c>
      <c r="J28" s="13">
        <v>5.46</v>
      </c>
      <c r="K28" s="13">
        <v>6.44</v>
      </c>
      <c r="L28" s="13">
        <v>7.41</v>
      </c>
      <c r="M28">
        <f>INDEX(Data!Z:Z,MATCH(ZACKS_Screener[[#This Row],[Company Name]] &amp; " *", Data!Y:Y,0))</f>
        <v>333242</v>
      </c>
      <c r="N28">
        <f>INDEX(Data!AA:AA,MATCH(ZACKS_Screener[[#This Row],[Company Name]] &amp; " *", Data!Y:Y,0))</f>
        <v>334519</v>
      </c>
      <c r="O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28" s="23">
        <f>IFERROR(ZACKS_Screener[[#This Row],[Price]]/ZACKS_Screener[[#This Row],[EPS1]], "")</f>
        <v>25.284161490683232</v>
      </c>
      <c r="R28" s="23">
        <f>IFERROR(ZACKS_Screener[[#This Row],[Price]]/ZACKS_Screener[[#This Row],[EPS2]], "")</f>
        <v>21.974358974358974</v>
      </c>
      <c r="S28" s="23">
        <f>IFERROR(ZACKS_Screener[[#This Row],[PE1]]/(ZACKS_Screener[[#This Row],[EG1]]*100), "")</f>
        <v>1.4086889973380652</v>
      </c>
      <c r="T28" s="23">
        <f>IFERROR(ZACKS_Screener[[#This Row],[PE2]]/(ZACKS_Screener[[#This Row],[EG2]]*100), "")</f>
        <v>1.4589162040708437</v>
      </c>
      <c r="U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</row>
    <row r="29" spans="1:21" hidden="1" x14ac:dyDescent="0.25">
      <c r="A29" s="8" t="s">
        <v>911</v>
      </c>
      <c r="B29" s="8" t="s">
        <v>912</v>
      </c>
      <c r="C29" s="8" t="s">
        <v>13</v>
      </c>
      <c r="D29" s="8" t="s">
        <v>85</v>
      </c>
      <c r="E29" s="8" t="s">
        <v>286</v>
      </c>
      <c r="F29">
        <v>1</v>
      </c>
      <c r="G29">
        <v>202301</v>
      </c>
      <c r="H29" s="13">
        <v>13.49</v>
      </c>
      <c r="I29">
        <v>3587.01</v>
      </c>
      <c r="J29" s="13">
        <v>0.01</v>
      </c>
      <c r="K29" s="13">
        <v>0.14000000000000001</v>
      </c>
      <c r="L29" s="13">
        <v>0.23</v>
      </c>
      <c r="M29">
        <f>INDEX(Data!Z:Z,MATCH(ZACKS_Screener[[#This Row],[Company Name]] &amp; " *", Data!Y:Y,0))</f>
        <v>541613</v>
      </c>
      <c r="N29">
        <f>INDEX(Data!AA:AA,MATCH(ZACKS_Screener[[#This Row],[Company Name]] &amp; " *", Data!Y:Y,0))</f>
        <v>511210</v>
      </c>
      <c r="O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29" s="23">
        <f>IFERROR(ZACKS_Screener[[#This Row],[Price]]/ZACKS_Screener[[#This Row],[EPS1]], "")</f>
        <v>96.357142857142847</v>
      </c>
      <c r="R29" s="23">
        <f>IFERROR(ZACKS_Screener[[#This Row],[Price]]/ZACKS_Screener[[#This Row],[EPS2]], "")</f>
        <v>58.652173913043477</v>
      </c>
      <c r="S29" s="23">
        <f>IFERROR(ZACKS_Screener[[#This Row],[PE1]]/(ZACKS_Screener[[#This Row],[EG1]]*100), "")</f>
        <v>7.4120879120879113E-2</v>
      </c>
      <c r="T29" s="23">
        <f>IFERROR(ZACKS_Screener[[#This Row],[PE2]]/(ZACKS_Screener[[#This Row],[EG2]]*100), "")</f>
        <v>0.91236714975845423</v>
      </c>
      <c r="U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</row>
    <row r="30" spans="1:21" hidden="1" x14ac:dyDescent="0.25">
      <c r="A30" s="8" t="s">
        <v>2738</v>
      </c>
      <c r="B30" s="8" t="s">
        <v>2739</v>
      </c>
      <c r="C30" s="8" t="s">
        <v>13</v>
      </c>
      <c r="D30" s="8" t="s">
        <v>85</v>
      </c>
      <c r="E30" s="8" t="s">
        <v>286</v>
      </c>
      <c r="F30">
        <v>12</v>
      </c>
      <c r="G30">
        <v>202212</v>
      </c>
      <c r="H30" s="13">
        <v>63.54</v>
      </c>
      <c r="I30">
        <v>38435.07</v>
      </c>
      <c r="J30" s="13">
        <v>1</v>
      </c>
      <c r="K30" s="13">
        <v>1.72</v>
      </c>
      <c r="L30" s="13">
        <v>2.35</v>
      </c>
      <c r="M30">
        <f>INDEX(Data!Z:Z,MATCH(ZACKS_Screener[[#This Row],[Company Name]] &amp; " *", Data!Y:Y,0))</f>
        <v>541213</v>
      </c>
      <c r="N30">
        <f>INDEX(Data!AA:AA,MATCH(ZACKS_Screener[[#This Row],[Company Name]] &amp; " *", Data!Y:Y,0))</f>
        <v>0</v>
      </c>
      <c r="O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30" s="23">
        <f>IFERROR(ZACKS_Screener[[#This Row],[Price]]/ZACKS_Screener[[#This Row],[EPS1]], "")</f>
        <v>36.941860465116278</v>
      </c>
      <c r="R30" s="23">
        <f>IFERROR(ZACKS_Screener[[#This Row],[Price]]/ZACKS_Screener[[#This Row],[EPS2]], "")</f>
        <v>27.038297872340426</v>
      </c>
      <c r="S30" s="23">
        <f>IFERROR(ZACKS_Screener[[#This Row],[PE1]]/(ZACKS_Screener[[#This Row],[EG1]]*100), "")</f>
        <v>0.51308139534883723</v>
      </c>
      <c r="T30" s="23">
        <f>IFERROR(ZACKS_Screener[[#This Row],[PE2]]/(ZACKS_Screener[[#This Row],[EG2]]*100), "")</f>
        <v>0.73818844984802423</v>
      </c>
      <c r="U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</row>
    <row r="31" spans="1:21" hidden="1" x14ac:dyDescent="0.25">
      <c r="A31" s="8" t="s">
        <v>87</v>
      </c>
      <c r="B31" s="8" t="s">
        <v>88</v>
      </c>
      <c r="C31" s="8" t="s">
        <v>22</v>
      </c>
      <c r="D31" s="8" t="s">
        <v>37</v>
      </c>
      <c r="E31" s="8" t="s">
        <v>89</v>
      </c>
      <c r="F31">
        <v>12</v>
      </c>
      <c r="G31">
        <v>202212</v>
      </c>
      <c r="H31" s="13">
        <v>24.95</v>
      </c>
      <c r="I31">
        <v>4031.44</v>
      </c>
      <c r="J31" s="13">
        <v>4.34</v>
      </c>
      <c r="K31" s="13">
        <v>3.55</v>
      </c>
      <c r="L31" s="13">
        <v>3.53</v>
      </c>
      <c r="M31" t="e">
        <f>INDEX(Data!Z:Z,MATCH(ZACKS_Screener[[#This Row],[Company Name]] &amp; " *", Data!Y:Y,0))</f>
        <v>#N/A</v>
      </c>
      <c r="N31" t="e">
        <f>INDEX(Data!AA:AA,MATCH(ZACKS_Screener[[#This Row],[Company Name]] &amp; " *", Data!Y:Y,0))</f>
        <v>#N/A</v>
      </c>
      <c r="O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31" s="23">
        <f>IFERROR(ZACKS_Screener[[#This Row],[Price]]/ZACKS_Screener[[#This Row],[EPS1]], "")</f>
        <v>7.028169014084507</v>
      </c>
      <c r="R31" s="23">
        <f>IFERROR(ZACKS_Screener[[#This Row],[Price]]/ZACKS_Screener[[#This Row],[EPS2]], "")</f>
        <v>7.0679886685552411</v>
      </c>
      <c r="S31" s="23">
        <f>IFERROR(ZACKS_Screener[[#This Row],[PE1]]/(ZACKS_Screener[[#This Row],[EG1]]*100), "")</f>
        <v>-0.38610447495097161</v>
      </c>
      <c r="T31" s="23">
        <f>IFERROR(ZACKS_Screener[[#This Row],[PE2]]/(ZACKS_Screener[[#This Row],[EG2]]*100), "")</f>
        <v>-12.545679886685541</v>
      </c>
      <c r="U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</row>
    <row r="32" spans="1:21" hidden="1" x14ac:dyDescent="0.25">
      <c r="A32" s="8" t="s">
        <v>40387</v>
      </c>
      <c r="B32" s="8" t="s">
        <v>40388</v>
      </c>
      <c r="C32" s="8" t="s">
        <v>22</v>
      </c>
      <c r="D32" s="8" t="s">
        <v>30</v>
      </c>
      <c r="E32" s="8" t="s">
        <v>256</v>
      </c>
      <c r="F32">
        <v>12</v>
      </c>
      <c r="G32">
        <v>202212</v>
      </c>
      <c r="H32" s="13">
        <v>17.71</v>
      </c>
      <c r="I32">
        <v>2828.9</v>
      </c>
      <c r="J32" s="13">
        <v>-0.59</v>
      </c>
      <c r="K32" s="13">
        <v>-0.19</v>
      </c>
      <c r="L32" s="13">
        <v>0.14000000000000001</v>
      </c>
      <c r="M32" t="e">
        <f>INDEX(Data!Z:Z,MATCH(ZACKS_Screener[[#This Row],[Company Name]] &amp; " *", Data!Y:Y,0))</f>
        <v>#N/A</v>
      </c>
      <c r="N32" t="e">
        <f>INDEX(Data!AA:AA,MATCH(ZACKS_Screener[[#This Row],[Company Name]] &amp; " *", Data!Y:Y,0))</f>
        <v>#N/A</v>
      </c>
      <c r="O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2" s="23">
        <f>IFERROR(ZACKS_Screener[[#This Row],[Price]]/ZACKS_Screener[[#This Row],[EPS1]], "")</f>
        <v>-93.21052631578948</v>
      </c>
      <c r="R32" s="23">
        <f>IFERROR(ZACKS_Screener[[#This Row],[Price]]/ZACKS_Screener[[#This Row],[EPS2]], "")</f>
        <v>126.5</v>
      </c>
      <c r="S32" s="23">
        <f>IFERROR(ZACKS_Screener[[#This Row],[PE1]]/(ZACKS_Screener[[#This Row],[EG1]]*100), "")</f>
        <v>-1.374855263157895</v>
      </c>
      <c r="T32" s="23">
        <f>IFERROR(ZACKS_Screener[[#This Row],[PE2]]/(ZACKS_Screener[[#This Row],[EG2]]*100), "")</f>
        <v>1.2649999999999999</v>
      </c>
      <c r="U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</row>
    <row r="33" spans="1:21" hidden="1" x14ac:dyDescent="0.25">
      <c r="A33" s="8" t="s">
        <v>90</v>
      </c>
      <c r="B33" s="8" t="s">
        <v>91</v>
      </c>
      <c r="C33" s="8" t="s">
        <v>22</v>
      </c>
      <c r="D33" s="8" t="s">
        <v>37</v>
      </c>
      <c r="E33" s="8" t="s">
        <v>92</v>
      </c>
      <c r="F33">
        <v>12</v>
      </c>
      <c r="G33">
        <v>202212</v>
      </c>
      <c r="H33" s="13">
        <v>93.84</v>
      </c>
      <c r="I33">
        <v>17247.79</v>
      </c>
      <c r="M33" t="e">
        <f>INDEX(Data!Z:Z,MATCH(ZACKS_Screener[[#This Row],[Company Name]] &amp; " *", Data!Y:Y,0))</f>
        <v>#N/A</v>
      </c>
      <c r="N33" t="e">
        <f>INDEX(Data!AA:AA,MATCH(ZACKS_Screener[[#This Row],[Company Name]] &amp; " *", Data!Y:Y,0))</f>
        <v>#N/A</v>
      </c>
      <c r="O3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3" s="23" t="str">
        <f>IFERROR(ZACKS_Screener[[#This Row],[Price]]/ZACKS_Screener[[#This Row],[EPS1]], "")</f>
        <v/>
      </c>
      <c r="R33" s="23" t="str">
        <f>IFERROR(ZACKS_Screener[[#This Row],[Price]]/ZACKS_Screener[[#This Row],[EPS2]], "")</f>
        <v/>
      </c>
      <c r="S33" s="23" t="str">
        <f>IFERROR(ZACKS_Screener[[#This Row],[PE1]]/(ZACKS_Screener[[#This Row],[EG1]]*100), "")</f>
        <v/>
      </c>
      <c r="T33" s="23" t="str">
        <f>IFERROR(ZACKS_Screener[[#This Row],[PE2]]/(ZACKS_Screener[[#This Row],[EG2]]*100), "")</f>
        <v/>
      </c>
      <c r="U3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34" spans="1:21" hidden="1" x14ac:dyDescent="0.25">
      <c r="A34" s="8" t="s">
        <v>93</v>
      </c>
      <c r="B34" s="8" t="s">
        <v>94</v>
      </c>
      <c r="C34" s="8" t="s">
        <v>22</v>
      </c>
      <c r="D34" s="8" t="s">
        <v>14</v>
      </c>
      <c r="E34" s="8" t="s">
        <v>95</v>
      </c>
      <c r="F34">
        <v>11</v>
      </c>
      <c r="G34">
        <v>202211</v>
      </c>
      <c r="H34" s="13">
        <v>434.18</v>
      </c>
      <c r="I34">
        <v>199158.38</v>
      </c>
      <c r="J34" s="13">
        <v>13.71</v>
      </c>
      <c r="K34" s="13">
        <v>15.41</v>
      </c>
      <c r="L34" s="13">
        <v>17.34</v>
      </c>
      <c r="M34">
        <f>INDEX(Data!Z:Z,MATCH(ZACKS_Screener[[#This Row],[Company Name]] &amp; " *", Data!Y:Y,0))</f>
        <v>513210</v>
      </c>
      <c r="N34">
        <f>INDEX(Data!AA:AA,MATCH(ZACKS_Screener[[#This Row],[Company Name]] &amp; " *", Data!Y:Y,0))</f>
        <v>0</v>
      </c>
      <c r="O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34" s="23">
        <f>IFERROR(ZACKS_Screener[[#This Row],[Price]]/ZACKS_Screener[[#This Row],[EPS1]], "")</f>
        <v>28.175210902011681</v>
      </c>
      <c r="R34" s="23">
        <f>IFERROR(ZACKS_Screener[[#This Row],[Price]]/ZACKS_Screener[[#This Row],[EPS2]], "")</f>
        <v>25.03921568627451</v>
      </c>
      <c r="S34" s="23">
        <f>IFERROR(ZACKS_Screener[[#This Row],[PE1]]/(ZACKS_Screener[[#This Row],[EG1]]*100), "")</f>
        <v>2.2722478909798842</v>
      </c>
      <c r="T34" s="23">
        <f>IFERROR(ZACKS_Screener[[#This Row],[PE2]]/(ZACKS_Screener[[#This Row],[EG2]]*100), "")</f>
        <v>1.9992451488367371</v>
      </c>
      <c r="U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</row>
    <row r="35" spans="1:21" hidden="1" x14ac:dyDescent="0.25">
      <c r="A35" s="8" t="s">
        <v>96</v>
      </c>
      <c r="B35" s="8" t="s">
        <v>97</v>
      </c>
      <c r="C35" s="8" t="s">
        <v>13</v>
      </c>
      <c r="D35" s="8" t="s">
        <v>37</v>
      </c>
      <c r="E35" s="8" t="s">
        <v>98</v>
      </c>
      <c r="F35">
        <v>12</v>
      </c>
      <c r="G35">
        <v>202212</v>
      </c>
      <c r="H35" s="13">
        <v>65.23</v>
      </c>
      <c r="I35">
        <v>6079.33</v>
      </c>
      <c r="J35" s="13">
        <v>3.83</v>
      </c>
      <c r="K35" s="13">
        <v>3.94</v>
      </c>
      <c r="L35" s="13">
        <v>3.72</v>
      </c>
      <c r="M35" t="e">
        <f>INDEX(Data!Z:Z,MATCH(ZACKS_Screener[[#This Row],[Company Name]] &amp; " *", Data!Y:Y,0))</f>
        <v>#N/A</v>
      </c>
      <c r="N35" t="e">
        <f>INDEX(Data!AA:AA,MATCH(ZACKS_Screener[[#This Row],[Company Name]] &amp; " *", Data!Y:Y,0))</f>
        <v>#N/A</v>
      </c>
      <c r="O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5" s="23">
        <f>IFERROR(ZACKS_Screener[[#This Row],[Price]]/ZACKS_Screener[[#This Row],[EPS1]], "")</f>
        <v>16.555837563451778</v>
      </c>
      <c r="R35" s="23">
        <f>IFERROR(ZACKS_Screener[[#This Row],[Price]]/ZACKS_Screener[[#This Row],[EPS2]], "")</f>
        <v>17.53494623655914</v>
      </c>
      <c r="S35" s="23">
        <f>IFERROR(ZACKS_Screener[[#This Row],[PE1]]/(ZACKS_Screener[[#This Row],[EG1]]*100), "")</f>
        <v>5.7644416243654897</v>
      </c>
      <c r="T35" s="23">
        <f>IFERROR(ZACKS_Screener[[#This Row],[PE2]]/(ZACKS_Screener[[#This Row],[EG2]]*100), "")</f>
        <v>-3.1403494623655948</v>
      </c>
      <c r="U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</row>
    <row r="36" spans="1:21" hidden="1" x14ac:dyDescent="0.25">
      <c r="A36" s="8" t="s">
        <v>99</v>
      </c>
      <c r="B36" s="8" t="s">
        <v>100</v>
      </c>
      <c r="C36" s="8" t="s">
        <v>22</v>
      </c>
      <c r="D36" s="8" t="s">
        <v>14</v>
      </c>
      <c r="E36" s="8" t="s">
        <v>101</v>
      </c>
      <c r="F36">
        <v>10</v>
      </c>
      <c r="G36">
        <v>202210</v>
      </c>
      <c r="H36" s="13">
        <v>174.98</v>
      </c>
      <c r="I36">
        <v>88513.98</v>
      </c>
      <c r="J36" s="13">
        <v>9.57</v>
      </c>
      <c r="K36" s="13">
        <v>10.57</v>
      </c>
      <c r="L36" s="13">
        <v>10.14</v>
      </c>
      <c r="M36">
        <f>INDEX(Data!Z:Z,MATCH(ZACKS_Screener[[#This Row],[Company Name]] &amp; " *", Data!Y:Y,0))</f>
        <v>334413</v>
      </c>
      <c r="N36">
        <f>INDEX(Data!AA:AA,MATCH(ZACKS_Screener[[#This Row],[Company Name]] &amp; " *", Data!Y:Y,0))</f>
        <v>0</v>
      </c>
      <c r="O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36" s="23">
        <f>IFERROR(ZACKS_Screener[[#This Row],[Price]]/ZACKS_Screener[[#This Row],[EPS1]], "")</f>
        <v>16.554399243140963</v>
      </c>
      <c r="R36" s="23">
        <f>IFERROR(ZACKS_Screener[[#This Row],[Price]]/ZACKS_Screener[[#This Row],[EPS2]], "")</f>
        <v>17.256410256410255</v>
      </c>
      <c r="S36" s="23">
        <f>IFERROR(ZACKS_Screener[[#This Row],[PE1]]/(ZACKS_Screener[[#This Row],[EG1]]*100), "")</f>
        <v>1.5842560075685903</v>
      </c>
      <c r="T36" s="23">
        <f>IFERROR(ZACKS_Screener[[#This Row],[PE2]]/(ZACKS_Screener[[#This Row],[EG2]]*100), "")</f>
        <v>-4.2418664281455003</v>
      </c>
      <c r="U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</row>
    <row r="37" spans="1:21" hidden="1" x14ac:dyDescent="0.25">
      <c r="A37" s="8" t="s">
        <v>102</v>
      </c>
      <c r="B37" s="8" t="s">
        <v>103</v>
      </c>
      <c r="C37" s="8" t="s">
        <v>13</v>
      </c>
      <c r="D37" s="8" t="s">
        <v>51</v>
      </c>
      <c r="E37" s="8" t="s">
        <v>104</v>
      </c>
      <c r="F37">
        <v>12</v>
      </c>
      <c r="G37">
        <v>202212</v>
      </c>
      <c r="H37" s="13">
        <v>71.27</v>
      </c>
      <c r="I37">
        <v>38816.120000000003</v>
      </c>
      <c r="J37" s="13">
        <v>7.85</v>
      </c>
      <c r="K37" s="13">
        <v>6.84</v>
      </c>
      <c r="L37" s="13">
        <v>6.17</v>
      </c>
      <c r="M37" t="e">
        <f>INDEX(Data!Z:Z,MATCH(ZACKS_Screener[[#This Row],[Company Name]] &amp; " *", Data!Y:Y,0))</f>
        <v>#N/A</v>
      </c>
      <c r="N37" t="e">
        <f>INDEX(Data!AA:AA,MATCH(ZACKS_Screener[[#This Row],[Company Name]] &amp; " *", Data!Y:Y,0))</f>
        <v>#N/A</v>
      </c>
      <c r="O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37" s="23">
        <f>IFERROR(ZACKS_Screener[[#This Row],[Price]]/ZACKS_Screener[[#This Row],[EPS1]], "")</f>
        <v>10.419590643274853</v>
      </c>
      <c r="R37" s="23">
        <f>IFERROR(ZACKS_Screener[[#This Row],[Price]]/ZACKS_Screener[[#This Row],[EPS2]], "")</f>
        <v>11.551053484602917</v>
      </c>
      <c r="S37" s="23">
        <f>IFERROR(ZACKS_Screener[[#This Row],[PE1]]/(ZACKS_Screener[[#This Row],[EG1]]*100), "")</f>
        <v>-0.80983947078918428</v>
      </c>
      <c r="T37" s="23">
        <f>IFERROR(ZACKS_Screener[[#This Row],[PE2]]/(ZACKS_Screener[[#This Row],[EG2]]*100), "")</f>
        <v>-1.1792418781296112</v>
      </c>
      <c r="U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</row>
    <row r="38" spans="1:21" hidden="1" x14ac:dyDescent="0.25">
      <c r="A38" s="8" t="s">
        <v>105</v>
      </c>
      <c r="B38" s="8" t="s">
        <v>106</v>
      </c>
      <c r="C38" s="8" t="s">
        <v>13</v>
      </c>
      <c r="D38" s="8" t="s">
        <v>107</v>
      </c>
      <c r="E38" s="8" t="s">
        <v>108</v>
      </c>
      <c r="F38">
        <v>9</v>
      </c>
      <c r="G38">
        <v>202209</v>
      </c>
      <c r="H38" s="13">
        <v>34.549999999999997</v>
      </c>
      <c r="I38">
        <v>3271.94</v>
      </c>
      <c r="J38" s="13">
        <v>0.11</v>
      </c>
      <c r="K38" s="13">
        <v>1.47</v>
      </c>
      <c r="L38" s="13">
        <v>3.46</v>
      </c>
      <c r="M38">
        <f>INDEX(Data!Z:Z,MATCH(ZACKS_Screener[[#This Row],[Company Name]] &amp; " *", Data!Y:Y,0))</f>
        <v>336360</v>
      </c>
      <c r="N38">
        <f>INDEX(Data!AA:AA,MATCH(ZACKS_Screener[[#This Row],[Company Name]] &amp; " *", Data!Y:Y,0))</f>
        <v>0</v>
      </c>
      <c r="O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38" s="23">
        <f>IFERROR(ZACKS_Screener[[#This Row],[Price]]/ZACKS_Screener[[#This Row],[EPS1]], "")</f>
        <v>23.503401360544217</v>
      </c>
      <c r="R38" s="23">
        <f>IFERROR(ZACKS_Screener[[#This Row],[Price]]/ZACKS_Screener[[#This Row],[EPS2]], "")</f>
        <v>9.9855491329479769</v>
      </c>
      <c r="S38" s="23">
        <f>IFERROR(ZACKS_Screener[[#This Row],[PE1]]/(ZACKS_Screener[[#This Row],[EG1]]*100), "")</f>
        <v>1.9010104041616648E-2</v>
      </c>
      <c r="T38" s="23">
        <f>IFERROR(ZACKS_Screener[[#This Row],[PE2]]/(ZACKS_Screener[[#This Row],[EG2]]*100), "")</f>
        <v>7.3762599122781533E-2</v>
      </c>
      <c r="U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</row>
    <row r="39" spans="1:21" hidden="1" x14ac:dyDescent="0.25">
      <c r="A39" s="8" t="s">
        <v>109</v>
      </c>
      <c r="B39" s="8" t="s">
        <v>110</v>
      </c>
      <c r="C39" s="8" t="s">
        <v>22</v>
      </c>
      <c r="D39" s="8" t="s">
        <v>85</v>
      </c>
      <c r="E39" s="8" t="s">
        <v>111</v>
      </c>
      <c r="F39">
        <v>6</v>
      </c>
      <c r="G39">
        <v>202206</v>
      </c>
      <c r="H39" s="13">
        <v>216.24</v>
      </c>
      <c r="I39">
        <v>89333.66</v>
      </c>
      <c r="J39" s="13">
        <v>7.01</v>
      </c>
      <c r="K39" s="13">
        <v>8.16</v>
      </c>
      <c r="L39" s="13">
        <v>8.98</v>
      </c>
      <c r="M39">
        <f>INDEX(Data!Z:Z,MATCH(ZACKS_Screener[[#This Row],[Company Name]] &amp; " *", Data!Y:Y,0))</f>
        <v>518210</v>
      </c>
      <c r="N39">
        <f>INDEX(Data!AA:AA,MATCH(ZACKS_Screener[[#This Row],[Company Name]] &amp; " *", Data!Y:Y,0))</f>
        <v>0</v>
      </c>
      <c r="O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39" s="23">
        <f>IFERROR(ZACKS_Screener[[#This Row],[Price]]/ZACKS_Screener[[#This Row],[EPS1]], "")</f>
        <v>26.5</v>
      </c>
      <c r="R39" s="23">
        <f>IFERROR(ZACKS_Screener[[#This Row],[Price]]/ZACKS_Screener[[#This Row],[EPS2]], "")</f>
        <v>24.080178173719375</v>
      </c>
      <c r="S39" s="23">
        <f>IFERROR(ZACKS_Screener[[#This Row],[PE1]]/(ZACKS_Screener[[#This Row],[EG1]]*100), "")</f>
        <v>1.615347826086956</v>
      </c>
      <c r="T39" s="23">
        <f>IFERROR(ZACKS_Screener[[#This Row],[PE2]]/(ZACKS_Screener[[#This Row],[EG2]]*100), "")</f>
        <v>2.3962713889945126</v>
      </c>
      <c r="U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</row>
    <row r="40" spans="1:21" hidden="1" x14ac:dyDescent="0.25">
      <c r="A40" s="8" t="s">
        <v>112</v>
      </c>
      <c r="B40" s="8" t="s">
        <v>113</v>
      </c>
      <c r="C40" s="8" t="s">
        <v>22</v>
      </c>
      <c r="D40" s="8" t="s">
        <v>14</v>
      </c>
      <c r="E40" s="8" t="s">
        <v>95</v>
      </c>
      <c r="F40">
        <v>1</v>
      </c>
      <c r="G40">
        <v>202301</v>
      </c>
      <c r="H40" s="13">
        <v>208.43</v>
      </c>
      <c r="I40">
        <v>44767.22</v>
      </c>
      <c r="J40" s="13">
        <v>6.63</v>
      </c>
      <c r="K40" s="13">
        <v>7.25</v>
      </c>
      <c r="L40" s="13">
        <v>8.33</v>
      </c>
      <c r="M40" t="e">
        <f>INDEX(Data!Z:Z,MATCH(ZACKS_Screener[[#This Row],[Company Name]] &amp; " *", Data!Y:Y,0))</f>
        <v>#N/A</v>
      </c>
      <c r="N40" t="e">
        <f>INDEX(Data!AA:AA,MATCH(ZACKS_Screener[[#This Row],[Company Name]] &amp; " *", Data!Y:Y,0))</f>
        <v>#N/A</v>
      </c>
      <c r="O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40" s="23">
        <f>IFERROR(ZACKS_Screener[[#This Row],[Price]]/ZACKS_Screener[[#This Row],[EPS1]], "")</f>
        <v>28.74896551724138</v>
      </c>
      <c r="R40" s="23">
        <f>IFERROR(ZACKS_Screener[[#This Row],[Price]]/ZACKS_Screener[[#This Row],[EPS2]], "")</f>
        <v>25.021608643457384</v>
      </c>
      <c r="S40" s="23">
        <f>IFERROR(ZACKS_Screener[[#This Row],[PE1]]/(ZACKS_Screener[[#This Row],[EG1]]*100), "")</f>
        <v>3.0742845383759727</v>
      </c>
      <c r="T40" s="23">
        <f>IFERROR(ZACKS_Screener[[#This Row],[PE2]]/(ZACKS_Screener[[#This Row],[EG2]]*100), "")</f>
        <v>1.6796913209728335</v>
      </c>
      <c r="U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</row>
    <row r="41" spans="1:21" hidden="1" x14ac:dyDescent="0.25">
      <c r="A41" s="8" t="s">
        <v>114</v>
      </c>
      <c r="B41" s="8" t="s">
        <v>114</v>
      </c>
      <c r="C41" s="8" t="s">
        <v>13</v>
      </c>
      <c r="D41" s="8" t="s">
        <v>18</v>
      </c>
      <c r="E41" s="8" t="s">
        <v>115</v>
      </c>
      <c r="F41">
        <v>12</v>
      </c>
      <c r="G41">
        <v>202212</v>
      </c>
      <c r="H41" s="13">
        <v>5.94</v>
      </c>
      <c r="I41">
        <v>5474.21</v>
      </c>
      <c r="J41" s="13">
        <v>0.24</v>
      </c>
      <c r="K41" s="13">
        <v>0.72</v>
      </c>
      <c r="L41" s="13">
        <v>0.74</v>
      </c>
      <c r="M41">
        <f>INDEX(Data!Z:Z,MATCH(ZACKS_Screener[[#This Row],[Company Name]] &amp; " *", Data!Y:Y,0))</f>
        <v>561612</v>
      </c>
      <c r="N41">
        <f>INDEX(Data!AA:AA,MATCH(ZACKS_Screener[[#This Row],[Company Name]] &amp; " *", Data!Y:Y,0))</f>
        <v>561621</v>
      </c>
      <c r="O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41" s="23">
        <f>IFERROR(ZACKS_Screener[[#This Row],[Price]]/ZACKS_Screener[[#This Row],[EPS1]], "")</f>
        <v>8.25</v>
      </c>
      <c r="R41" s="23">
        <f>IFERROR(ZACKS_Screener[[#This Row],[Price]]/ZACKS_Screener[[#This Row],[EPS2]], "")</f>
        <v>8.0270270270270281</v>
      </c>
      <c r="S41" s="23">
        <f>IFERROR(ZACKS_Screener[[#This Row],[PE1]]/(ZACKS_Screener[[#This Row],[EG1]]*100), "")</f>
        <v>4.1250000000000002E-2</v>
      </c>
      <c r="T41" s="23">
        <f>IFERROR(ZACKS_Screener[[#This Row],[PE2]]/(ZACKS_Screener[[#This Row],[EG2]]*100), "")</f>
        <v>2.8897297297297273</v>
      </c>
      <c r="U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</row>
    <row r="42" spans="1:21" hidden="1" x14ac:dyDescent="0.25">
      <c r="A42" s="8" t="s">
        <v>116</v>
      </c>
      <c r="B42" s="8" t="s">
        <v>117</v>
      </c>
      <c r="C42" s="8" t="s">
        <v>13</v>
      </c>
      <c r="D42" s="8" t="s">
        <v>118</v>
      </c>
      <c r="E42" s="8" t="s">
        <v>119</v>
      </c>
      <c r="F42">
        <v>12</v>
      </c>
      <c r="G42">
        <v>202212</v>
      </c>
      <c r="H42" s="13">
        <v>81.94</v>
      </c>
      <c r="I42">
        <v>21518.22</v>
      </c>
      <c r="J42" s="13">
        <v>4.1399999999999997</v>
      </c>
      <c r="K42" s="13">
        <v>4.3600000000000003</v>
      </c>
      <c r="L42" s="13">
        <v>4.68</v>
      </c>
      <c r="M42" t="e">
        <f>INDEX(Data!Z:Z,MATCH(ZACKS_Screener[[#This Row],[Company Name]] &amp; " *", Data!Y:Y,0))</f>
        <v>#N/A</v>
      </c>
      <c r="N42" t="e">
        <f>INDEX(Data!AA:AA,MATCH(ZACKS_Screener[[#This Row],[Company Name]] &amp; " *", Data!Y:Y,0))</f>
        <v>#N/A</v>
      </c>
      <c r="O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42" s="23">
        <f>IFERROR(ZACKS_Screener[[#This Row],[Price]]/ZACKS_Screener[[#This Row],[EPS1]], "")</f>
        <v>18.793577981651374</v>
      </c>
      <c r="R42" s="23">
        <f>IFERROR(ZACKS_Screener[[#This Row],[Price]]/ZACKS_Screener[[#This Row],[EPS2]], "")</f>
        <v>17.508547008547009</v>
      </c>
      <c r="S42" s="23">
        <f>IFERROR(ZACKS_Screener[[#This Row],[PE1]]/(ZACKS_Screener[[#This Row],[EG1]]*100), "")</f>
        <v>3.53660967472893</v>
      </c>
      <c r="T42" s="23">
        <f>IFERROR(ZACKS_Screener[[#This Row],[PE2]]/(ZACKS_Screener[[#This Row],[EG2]]*100), "")</f>
        <v>2.3855395299145346</v>
      </c>
      <c r="U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</row>
    <row r="43" spans="1:21" hidden="1" x14ac:dyDescent="0.25">
      <c r="A43" s="8" t="s">
        <v>120</v>
      </c>
      <c r="B43" s="8" t="s">
        <v>121</v>
      </c>
      <c r="C43" s="8" t="s">
        <v>13</v>
      </c>
      <c r="D43" s="8" t="s">
        <v>37</v>
      </c>
      <c r="E43" s="8" t="s">
        <v>89</v>
      </c>
      <c r="F43">
        <v>12</v>
      </c>
      <c r="G43">
        <v>202212</v>
      </c>
      <c r="H43" s="13">
        <v>4.6100000000000003</v>
      </c>
      <c r="I43">
        <v>12332.45</v>
      </c>
      <c r="J43" s="13">
        <v>0.19</v>
      </c>
      <c r="K43" s="13">
        <v>0.06</v>
      </c>
      <c r="L43" s="13">
        <v>0.56000000000000005</v>
      </c>
      <c r="M43">
        <f>INDEX(Data!Z:Z,MATCH(ZACKS_Screener[[#This Row],[Company Name]] &amp; " *", Data!Y:Y,0))</f>
        <v>524113</v>
      </c>
      <c r="N43">
        <f>INDEX(Data!AA:AA,MATCH(ZACKS_Screener[[#This Row],[Company Name]] &amp; " *", Data!Y:Y,0))</f>
        <v>524114</v>
      </c>
      <c r="O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43" s="23">
        <f>IFERROR(ZACKS_Screener[[#This Row],[Price]]/ZACKS_Screener[[#This Row],[EPS1]], "")</f>
        <v>76.833333333333343</v>
      </c>
      <c r="R43" s="23">
        <f>IFERROR(ZACKS_Screener[[#This Row],[Price]]/ZACKS_Screener[[#This Row],[EPS2]], "")</f>
        <v>8.2321428571428577</v>
      </c>
      <c r="S43" s="23">
        <f>IFERROR(ZACKS_Screener[[#This Row],[PE1]]/(ZACKS_Screener[[#This Row],[EG1]]*100), "")</f>
        <v>-1.1229487179487181</v>
      </c>
      <c r="T43" s="23">
        <f>IFERROR(ZACKS_Screener[[#This Row],[PE2]]/(ZACKS_Screener[[#This Row],[EG2]]*100), "")</f>
        <v>9.8785714285714293E-3</v>
      </c>
      <c r="U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</row>
    <row r="44" spans="1:21" hidden="1" x14ac:dyDescent="0.25">
      <c r="A44" s="8" t="s">
        <v>122</v>
      </c>
      <c r="B44" s="8" t="s">
        <v>123</v>
      </c>
      <c r="C44" s="8" t="s">
        <v>22</v>
      </c>
      <c r="D44" s="8" t="s">
        <v>14</v>
      </c>
      <c r="E44" s="8" t="s">
        <v>124</v>
      </c>
      <c r="F44">
        <v>12</v>
      </c>
      <c r="G44">
        <v>202212</v>
      </c>
      <c r="H44" s="13">
        <v>96.87</v>
      </c>
      <c r="I44">
        <v>3635.89</v>
      </c>
      <c r="J44" s="13">
        <v>6.49</v>
      </c>
      <c r="K44" s="13">
        <v>4.78</v>
      </c>
      <c r="L44" s="13">
        <v>5.85</v>
      </c>
      <c r="M44">
        <f>INDEX(Data!Z:Z,MATCH(ZACKS_Screener[[#This Row],[Company Name]] &amp; " *", Data!Y:Y,0))</f>
        <v>334419</v>
      </c>
      <c r="N44">
        <f>INDEX(Data!AA:AA,MATCH(ZACKS_Screener[[#This Row],[Company Name]] &amp; " *", Data!Y:Y,0))</f>
        <v>335999</v>
      </c>
      <c r="O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44" s="23">
        <f>IFERROR(ZACKS_Screener[[#This Row],[Price]]/ZACKS_Screener[[#This Row],[EPS1]], "")</f>
        <v>20.265690376569037</v>
      </c>
      <c r="R44" s="23">
        <f>IFERROR(ZACKS_Screener[[#This Row],[Price]]/ZACKS_Screener[[#This Row],[EPS2]], "")</f>
        <v>16.558974358974361</v>
      </c>
      <c r="S44" s="23">
        <f>IFERROR(ZACKS_Screener[[#This Row],[PE1]]/(ZACKS_Screener[[#This Row],[EG1]]*100), "")</f>
        <v>-0.76914813183586583</v>
      </c>
      <c r="T44" s="23">
        <f>IFERROR(ZACKS_Screener[[#This Row],[PE2]]/(ZACKS_Screener[[#This Row],[EG2]]*100), "")</f>
        <v>0.7397373592139953</v>
      </c>
      <c r="U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</row>
    <row r="45" spans="1:21" hidden="1" x14ac:dyDescent="0.25">
      <c r="A45" s="8" t="s">
        <v>125</v>
      </c>
      <c r="B45" s="8" t="s">
        <v>126</v>
      </c>
      <c r="C45" s="8" t="s">
        <v>13</v>
      </c>
      <c r="D45" s="8" t="s">
        <v>37</v>
      </c>
      <c r="E45" s="8" t="s">
        <v>127</v>
      </c>
      <c r="F45">
        <v>12</v>
      </c>
      <c r="G45">
        <v>202212</v>
      </c>
      <c r="H45" s="13">
        <v>40.75</v>
      </c>
      <c r="I45">
        <v>3176.11</v>
      </c>
      <c r="J45" s="13">
        <v>3.67</v>
      </c>
      <c r="K45" s="13">
        <v>6.1</v>
      </c>
      <c r="L45" s="13">
        <v>6.5</v>
      </c>
      <c r="M45" t="e">
        <f>INDEX(Data!Z:Z,MATCH(ZACKS_Screener[[#This Row],[Company Name]] &amp; " *", Data!Y:Y,0))</f>
        <v>#N/A</v>
      </c>
      <c r="N45" t="e">
        <f>INDEX(Data!AA:AA,MATCH(ZACKS_Screener[[#This Row],[Company Name]] &amp; " *", Data!Y:Y,0))</f>
        <v>#N/A</v>
      </c>
      <c r="O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45" s="23">
        <f>IFERROR(ZACKS_Screener[[#This Row],[Price]]/ZACKS_Screener[[#This Row],[EPS1]], "")</f>
        <v>6.6803278688524594</v>
      </c>
      <c r="R45" s="23">
        <f>IFERROR(ZACKS_Screener[[#This Row],[Price]]/ZACKS_Screener[[#This Row],[EPS2]], "")</f>
        <v>6.2692307692307692</v>
      </c>
      <c r="S45" s="23">
        <f>IFERROR(ZACKS_Screener[[#This Row],[PE1]]/(ZACKS_Screener[[#This Row],[EG1]]*100), "")</f>
        <v>0.10089219456250423</v>
      </c>
      <c r="T45" s="23">
        <f>IFERROR(ZACKS_Screener[[#This Row],[PE2]]/(ZACKS_Screener[[#This Row],[EG2]]*100), "")</f>
        <v>0.95605769230769144</v>
      </c>
      <c r="U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</row>
    <row r="46" spans="1:21" hidden="1" x14ac:dyDescent="0.25">
      <c r="A46" s="8" t="s">
        <v>128</v>
      </c>
      <c r="B46" s="8" t="s">
        <v>129</v>
      </c>
      <c r="C46" s="8" t="s">
        <v>13</v>
      </c>
      <c r="D46" s="8" t="s">
        <v>130</v>
      </c>
      <c r="E46" s="8" t="s">
        <v>131</v>
      </c>
      <c r="F46">
        <v>12</v>
      </c>
      <c r="G46">
        <v>202212</v>
      </c>
      <c r="H46" s="13">
        <v>52.09</v>
      </c>
      <c r="I46">
        <v>25752.17</v>
      </c>
      <c r="J46" s="13">
        <v>2.2999999999999998</v>
      </c>
      <c r="K46" s="13">
        <v>2.16</v>
      </c>
      <c r="L46" s="13">
        <v>2.33</v>
      </c>
      <c r="M46" t="e">
        <f>INDEX(Data!Z:Z,MATCH(ZACKS_Screener[[#This Row],[Company Name]] &amp; " *", Data!Y:Y,0))</f>
        <v>#N/A</v>
      </c>
      <c r="N46" t="e">
        <f>INDEX(Data!AA:AA,MATCH(ZACKS_Screener[[#This Row],[Company Name]] &amp; " *", Data!Y:Y,0))</f>
        <v>#N/A</v>
      </c>
      <c r="O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46" s="23">
        <f>IFERROR(ZACKS_Screener[[#This Row],[Price]]/ZACKS_Screener[[#This Row],[EPS1]], "")</f>
        <v>24.11574074074074</v>
      </c>
      <c r="R46" s="23">
        <f>IFERROR(ZACKS_Screener[[#This Row],[Price]]/ZACKS_Screener[[#This Row],[EPS2]], "")</f>
        <v>22.356223175965667</v>
      </c>
      <c r="S46" s="23">
        <f>IFERROR(ZACKS_Screener[[#This Row],[PE1]]/(ZACKS_Screener[[#This Row],[EG1]]*100), "")</f>
        <v>-3.9618716931217022</v>
      </c>
      <c r="T46" s="23">
        <f>IFERROR(ZACKS_Screener[[#This Row],[PE2]]/(ZACKS_Screener[[#This Row],[EG2]]*100), "")</f>
        <v>2.8405554152991686</v>
      </c>
      <c r="U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</row>
    <row r="47" spans="1:21" hidden="1" x14ac:dyDescent="0.25">
      <c r="A47" s="8" t="s">
        <v>40397</v>
      </c>
      <c r="B47" s="8" t="s">
        <v>40398</v>
      </c>
      <c r="C47" s="8" t="s">
        <v>13</v>
      </c>
      <c r="D47" s="8" t="s">
        <v>30</v>
      </c>
      <c r="E47" s="8" t="s">
        <v>830</v>
      </c>
      <c r="F47">
        <v>1</v>
      </c>
      <c r="G47">
        <v>202301</v>
      </c>
      <c r="H47" s="13">
        <v>11</v>
      </c>
      <c r="I47">
        <v>2171.9699999999998</v>
      </c>
      <c r="J47" s="13">
        <v>0.97</v>
      </c>
      <c r="K47" s="13">
        <v>1.02</v>
      </c>
      <c r="L47" s="13">
        <v>1.05</v>
      </c>
      <c r="M47">
        <f>INDEX(Data!Z:Z,MATCH(ZACKS_Screener[[#This Row],[Company Name]] &amp; " *", Data!Y:Y,0))</f>
        <v>458110</v>
      </c>
      <c r="N47">
        <f>INDEX(Data!AA:AA,MATCH(ZACKS_Screener[[#This Row],[Company Name]] &amp; " *", Data!Y:Y,0))</f>
        <v>458210</v>
      </c>
      <c r="O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47" s="23">
        <f>IFERROR(ZACKS_Screener[[#This Row],[Price]]/ZACKS_Screener[[#This Row],[EPS1]], "")</f>
        <v>10.784313725490195</v>
      </c>
      <c r="R47" s="23">
        <f>IFERROR(ZACKS_Screener[[#This Row],[Price]]/ZACKS_Screener[[#This Row],[EPS2]], "")</f>
        <v>10.476190476190476</v>
      </c>
      <c r="S47" s="23">
        <f>IFERROR(ZACKS_Screener[[#This Row],[PE1]]/(ZACKS_Screener[[#This Row],[EG1]]*100), "")</f>
        <v>2.0921568627450959</v>
      </c>
      <c r="T47" s="23">
        <f>IFERROR(ZACKS_Screener[[#This Row],[PE2]]/(ZACKS_Screener[[#This Row],[EG2]]*100), "")</f>
        <v>3.561904761904759</v>
      </c>
      <c r="U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</row>
    <row r="48" spans="1:21" hidden="1" x14ac:dyDescent="0.25">
      <c r="A48" s="8" t="s">
        <v>132</v>
      </c>
      <c r="B48" s="8" t="s">
        <v>133</v>
      </c>
      <c r="C48" s="8" t="s">
        <v>22</v>
      </c>
      <c r="D48" s="8" t="s">
        <v>118</v>
      </c>
      <c r="E48" s="8" t="s">
        <v>119</v>
      </c>
      <c r="F48">
        <v>12</v>
      </c>
      <c r="G48">
        <v>202212</v>
      </c>
      <c r="H48" s="13">
        <v>84</v>
      </c>
      <c r="I48">
        <v>43164.75</v>
      </c>
      <c r="J48" s="13">
        <v>5.09</v>
      </c>
      <c r="K48" s="13">
        <v>5.27</v>
      </c>
      <c r="L48" s="13">
        <v>5.6</v>
      </c>
      <c r="M48">
        <f>INDEX(Data!Z:Z,MATCH(ZACKS_Screener[[#This Row],[Company Name]] &amp; " *", Data!Y:Y,0))</f>
        <v>221118</v>
      </c>
      <c r="N48">
        <f>INDEX(Data!AA:AA,MATCH(ZACKS_Screener[[#This Row],[Company Name]] &amp; " *", Data!Y:Y,0))</f>
        <v>0</v>
      </c>
      <c r="O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48" s="23">
        <f>IFERROR(ZACKS_Screener[[#This Row],[Price]]/ZACKS_Screener[[#This Row],[EPS1]], "")</f>
        <v>15.939278937381406</v>
      </c>
      <c r="R48" s="23">
        <f>IFERROR(ZACKS_Screener[[#This Row],[Price]]/ZACKS_Screener[[#This Row],[EPS2]], "")</f>
        <v>15.000000000000002</v>
      </c>
      <c r="S48" s="23">
        <f>IFERROR(ZACKS_Screener[[#This Row],[PE1]]/(ZACKS_Screener[[#This Row],[EG1]]*100), "")</f>
        <v>4.5072738772928611</v>
      </c>
      <c r="T48" s="23">
        <f>IFERROR(ZACKS_Screener[[#This Row],[PE2]]/(ZACKS_Screener[[#This Row],[EG2]]*100), "")</f>
        <v>2.3954545454545451</v>
      </c>
      <c r="U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</row>
    <row r="49" spans="1:21" hidden="1" x14ac:dyDescent="0.25">
      <c r="A49" s="8" t="s">
        <v>134</v>
      </c>
      <c r="B49" s="8" t="s">
        <v>135</v>
      </c>
      <c r="C49" s="8" t="s">
        <v>13</v>
      </c>
      <c r="D49" s="8" t="s">
        <v>37</v>
      </c>
      <c r="E49" s="8" t="s">
        <v>136</v>
      </c>
      <c r="F49">
        <v>12</v>
      </c>
      <c r="G49">
        <v>202212</v>
      </c>
      <c r="H49" s="13">
        <v>57.82</v>
      </c>
      <c r="I49">
        <v>13734.41</v>
      </c>
      <c r="J49" s="13">
        <v>9.01</v>
      </c>
      <c r="K49" s="13">
        <v>8.57</v>
      </c>
      <c r="L49" s="13">
        <v>9.25</v>
      </c>
      <c r="M49" t="e">
        <f>INDEX(Data!Z:Z,MATCH(ZACKS_Screener[[#This Row],[Company Name]] &amp; " *", Data!Y:Y,0))</f>
        <v>#N/A</v>
      </c>
      <c r="N49" t="e">
        <f>INDEX(Data!AA:AA,MATCH(ZACKS_Screener[[#This Row],[Company Name]] &amp; " *", Data!Y:Y,0))</f>
        <v>#N/A</v>
      </c>
      <c r="O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49" s="23">
        <f>IFERROR(ZACKS_Screener[[#This Row],[Price]]/ZACKS_Screener[[#This Row],[EPS1]], "")</f>
        <v>6.7467911318553089</v>
      </c>
      <c r="R49" s="23">
        <f>IFERROR(ZACKS_Screener[[#This Row],[Price]]/ZACKS_Screener[[#This Row],[EPS2]], "")</f>
        <v>6.2508108108108109</v>
      </c>
      <c r="S49" s="23">
        <f>IFERROR(ZACKS_Screener[[#This Row],[PE1]]/(ZACKS_Screener[[#This Row],[EG1]]*100), "")</f>
        <v>-1.3815588204094638</v>
      </c>
      <c r="T49" s="23">
        <f>IFERROR(ZACKS_Screener[[#This Row],[PE2]]/(ZACKS_Screener[[#This Row],[EG2]]*100), "")</f>
        <v>0.78778600953895106</v>
      </c>
      <c r="U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</row>
    <row r="50" spans="1:21" hidden="1" x14ac:dyDescent="0.25">
      <c r="A50" s="8" t="s">
        <v>137</v>
      </c>
      <c r="B50" s="8" t="s">
        <v>137</v>
      </c>
      <c r="C50" s="8" t="s">
        <v>13</v>
      </c>
      <c r="D50" s="8" t="s">
        <v>118</v>
      </c>
      <c r="E50" s="8" t="s">
        <v>119</v>
      </c>
      <c r="F50">
        <v>12</v>
      </c>
      <c r="G50">
        <v>202212</v>
      </c>
      <c r="H50" s="13">
        <v>20.079999999999998</v>
      </c>
      <c r="I50">
        <v>13440.26</v>
      </c>
      <c r="J50" s="13">
        <v>1.67</v>
      </c>
      <c r="K50" s="13">
        <v>1.73</v>
      </c>
      <c r="L50" s="13">
        <v>1.93</v>
      </c>
      <c r="M50">
        <f>INDEX(Data!Z:Z,MATCH(ZACKS_Screener[[#This Row],[Company Name]] &amp; " *", Data!Y:Y,0))</f>
        <v>221118</v>
      </c>
      <c r="N50">
        <f>INDEX(Data!AA:AA,MATCH(ZACKS_Screener[[#This Row],[Company Name]] &amp; " *", Data!Y:Y,0))</f>
        <v>0</v>
      </c>
      <c r="O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0" s="23">
        <f>IFERROR(ZACKS_Screener[[#This Row],[Price]]/ZACKS_Screener[[#This Row],[EPS1]], "")</f>
        <v>11.60693641618497</v>
      </c>
      <c r="R50" s="23">
        <f>IFERROR(ZACKS_Screener[[#This Row],[Price]]/ZACKS_Screener[[#This Row],[EPS2]], "")</f>
        <v>10.404145077720207</v>
      </c>
      <c r="S50" s="23">
        <f>IFERROR(ZACKS_Screener[[#This Row],[PE1]]/(ZACKS_Screener[[#This Row],[EG1]]*100), "")</f>
        <v>3.2305973025048136</v>
      </c>
      <c r="T50" s="23">
        <f>IFERROR(ZACKS_Screener[[#This Row],[PE2]]/(ZACKS_Screener[[#This Row],[EG2]]*100), "")</f>
        <v>0.89995854922279817</v>
      </c>
      <c r="U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</row>
    <row r="51" spans="1:21" hidden="1" x14ac:dyDescent="0.25">
      <c r="A51" s="8" t="s">
        <v>138</v>
      </c>
      <c r="B51" s="8" t="s">
        <v>139</v>
      </c>
      <c r="C51" s="8" t="s">
        <v>13</v>
      </c>
      <c r="D51" s="8" t="s">
        <v>37</v>
      </c>
      <c r="E51" s="8" t="s">
        <v>70</v>
      </c>
      <c r="F51">
        <v>12</v>
      </c>
      <c r="G51">
        <v>202212</v>
      </c>
      <c r="H51" s="13">
        <v>114.96</v>
      </c>
      <c r="I51">
        <v>9792.25</v>
      </c>
      <c r="J51" s="13">
        <v>11.63</v>
      </c>
      <c r="K51" s="13">
        <v>11.52</v>
      </c>
      <c r="L51" s="13">
        <v>12.03</v>
      </c>
      <c r="M51" t="e">
        <f>INDEX(Data!Z:Z,MATCH(ZACKS_Screener[[#This Row],[Company Name]] &amp; " *", Data!Y:Y,0))</f>
        <v>#N/A</v>
      </c>
      <c r="N51" t="e">
        <f>INDEX(Data!AA:AA,MATCH(ZACKS_Screener[[#This Row],[Company Name]] &amp; " *", Data!Y:Y,0))</f>
        <v>#N/A</v>
      </c>
      <c r="O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51" s="23">
        <f>IFERROR(ZACKS_Screener[[#This Row],[Price]]/ZACKS_Screener[[#This Row],[EPS1]], "")</f>
        <v>9.9791666666666661</v>
      </c>
      <c r="R51" s="23">
        <f>IFERROR(ZACKS_Screener[[#This Row],[Price]]/ZACKS_Screener[[#This Row],[EPS2]], "")</f>
        <v>9.5561097256857863</v>
      </c>
      <c r="S51" s="23">
        <f>IFERROR(ZACKS_Screener[[#This Row],[PE1]]/(ZACKS_Screener[[#This Row],[EG1]]*100), "")</f>
        <v>-10.550700757575642</v>
      </c>
      <c r="T51" s="23">
        <f>IFERROR(ZACKS_Screener[[#This Row],[PE2]]/(ZACKS_Screener[[#This Row],[EG2]]*100), "")</f>
        <v>2.158556549801967</v>
      </c>
      <c r="U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</row>
    <row r="52" spans="1:21" hidden="1" x14ac:dyDescent="0.25">
      <c r="A52" s="8" t="s">
        <v>140</v>
      </c>
      <c r="B52" s="8" t="s">
        <v>141</v>
      </c>
      <c r="C52" s="8" t="s">
        <v>13</v>
      </c>
      <c r="D52" s="8" t="s">
        <v>37</v>
      </c>
      <c r="E52" s="8" t="s">
        <v>142</v>
      </c>
      <c r="F52">
        <v>12</v>
      </c>
      <c r="G52">
        <v>202212</v>
      </c>
      <c r="H52" s="13">
        <v>67.13</v>
      </c>
      <c r="I52">
        <v>40561.760000000002</v>
      </c>
      <c r="J52" s="13">
        <v>5.33</v>
      </c>
      <c r="K52" s="13">
        <v>5.81</v>
      </c>
      <c r="L52" s="13">
        <v>6.04</v>
      </c>
      <c r="M52">
        <f>INDEX(Data!Z:Z,MATCH(ZACKS_Screener[[#This Row],[Company Name]] &amp; " *", Data!Y:Y,0))</f>
        <v>524114</v>
      </c>
      <c r="N52">
        <f>INDEX(Data!AA:AA,MATCH(ZACKS_Screener[[#This Row],[Company Name]] &amp; " *", Data!Y:Y,0))</f>
        <v>524113</v>
      </c>
      <c r="O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52" s="23">
        <f>IFERROR(ZACKS_Screener[[#This Row],[Price]]/ZACKS_Screener[[#This Row],[EPS1]], "")</f>
        <v>11.554216867469879</v>
      </c>
      <c r="R52" s="23">
        <f>IFERROR(ZACKS_Screener[[#This Row],[Price]]/ZACKS_Screener[[#This Row],[EPS2]], "")</f>
        <v>11.114238410596025</v>
      </c>
      <c r="S52" s="23">
        <f>IFERROR(ZACKS_Screener[[#This Row],[PE1]]/(ZACKS_Screener[[#This Row],[EG1]]*100), "")</f>
        <v>1.2829994979919692</v>
      </c>
      <c r="T52" s="23">
        <f>IFERROR(ZACKS_Screener[[#This Row],[PE2]]/(ZACKS_Screener[[#This Row],[EG2]]*100), "")</f>
        <v>2.8075532680679469</v>
      </c>
      <c r="U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</row>
    <row r="53" spans="1:21" hidden="1" x14ac:dyDescent="0.25">
      <c r="A53" s="8" t="s">
        <v>143</v>
      </c>
      <c r="B53" s="8" t="s">
        <v>144</v>
      </c>
      <c r="C53" s="8" t="s">
        <v>22</v>
      </c>
      <c r="D53" s="8" t="s">
        <v>85</v>
      </c>
      <c r="E53" s="8" t="s">
        <v>145</v>
      </c>
      <c r="F53">
        <v>6</v>
      </c>
      <c r="G53">
        <v>202206</v>
      </c>
      <c r="H53" s="13">
        <v>15.55</v>
      </c>
      <c r="I53">
        <v>4597.91</v>
      </c>
      <c r="J53" s="13">
        <v>-2.5099999999999998</v>
      </c>
      <c r="K53" s="13">
        <v>-3.51</v>
      </c>
      <c r="L53" s="13">
        <v>-2.99</v>
      </c>
      <c r="M53" t="e">
        <f>INDEX(Data!Z:Z,MATCH(ZACKS_Screener[[#This Row],[Company Name]] &amp; " *", Data!Y:Y,0))</f>
        <v>#N/A</v>
      </c>
      <c r="N53" t="e">
        <f>INDEX(Data!AA:AA,MATCH(ZACKS_Screener[[#This Row],[Company Name]] &amp; " *", Data!Y:Y,0))</f>
        <v>#N/A</v>
      </c>
      <c r="O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53" s="23">
        <f>IFERROR(ZACKS_Screener[[#This Row],[Price]]/ZACKS_Screener[[#This Row],[EPS1]], "")</f>
        <v>-4.4301994301994307</v>
      </c>
      <c r="R53" s="23">
        <f>IFERROR(ZACKS_Screener[[#This Row],[Price]]/ZACKS_Screener[[#This Row],[EPS2]], "")</f>
        <v>-5.2006688963210701</v>
      </c>
      <c r="S53" s="23">
        <f>IFERROR(ZACKS_Screener[[#This Row],[PE1]]/(ZACKS_Screener[[#This Row],[EG1]]*100), "")</f>
        <v>0.11119800569800571</v>
      </c>
      <c r="T53" s="23">
        <f>IFERROR(ZACKS_Screener[[#This Row],[PE2]]/(ZACKS_Screener[[#This Row],[EG2]]*100), "")</f>
        <v>-0.35104515050167251</v>
      </c>
      <c r="U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</row>
    <row r="54" spans="1:21" hidden="1" x14ac:dyDescent="0.25">
      <c r="A54" s="8" t="s">
        <v>146</v>
      </c>
      <c r="B54" s="8" t="s">
        <v>146</v>
      </c>
      <c r="C54" s="8" t="s">
        <v>13</v>
      </c>
      <c r="D54" s="8" t="s">
        <v>18</v>
      </c>
      <c r="E54" s="8" t="s">
        <v>147</v>
      </c>
      <c r="F54">
        <v>12</v>
      </c>
      <c r="G54">
        <v>202212</v>
      </c>
      <c r="H54" s="13">
        <v>116.73</v>
      </c>
      <c r="I54">
        <v>8738.89</v>
      </c>
      <c r="J54" s="13">
        <v>12.42</v>
      </c>
      <c r="K54" s="13">
        <v>14.62</v>
      </c>
      <c r="L54" s="13">
        <v>14.61</v>
      </c>
      <c r="M54">
        <f>INDEX(Data!Z:Z,MATCH(ZACKS_Screener[[#This Row],[Company Name]] &amp; " *", Data!Y:Y,0))</f>
        <v>333111</v>
      </c>
      <c r="N54">
        <f>INDEX(Data!AA:AA,MATCH(ZACKS_Screener[[#This Row],[Company Name]] &amp; " *", Data!Y:Y,0))</f>
        <v>522220</v>
      </c>
      <c r="O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54" s="23">
        <f>IFERROR(ZACKS_Screener[[#This Row],[Price]]/ZACKS_Screener[[#This Row],[EPS1]], "")</f>
        <v>7.9842681258549941</v>
      </c>
      <c r="R54" s="23">
        <f>IFERROR(ZACKS_Screener[[#This Row],[Price]]/ZACKS_Screener[[#This Row],[EPS2]], "")</f>
        <v>7.9897330595482554</v>
      </c>
      <c r="S54" s="23">
        <f>IFERROR(ZACKS_Screener[[#This Row],[PE1]]/(ZACKS_Screener[[#This Row],[EG1]]*100), "")</f>
        <v>0.45074822783235929</v>
      </c>
      <c r="T54" s="23">
        <f>IFERROR(ZACKS_Screener[[#This Row],[PE2]]/(ZACKS_Screener[[#This Row],[EG2]]*100), "")</f>
        <v>-116.80989733059799</v>
      </c>
      <c r="U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</row>
    <row r="55" spans="1:21" hidden="1" x14ac:dyDescent="0.25">
      <c r="A55" s="8" t="s">
        <v>90</v>
      </c>
      <c r="B55" s="8" t="s">
        <v>148</v>
      </c>
      <c r="C55" s="8" t="s">
        <v>13</v>
      </c>
      <c r="D55" s="8" t="s">
        <v>37</v>
      </c>
      <c r="E55" s="8" t="s">
        <v>92</v>
      </c>
      <c r="F55">
        <v>12</v>
      </c>
      <c r="G55">
        <v>202212</v>
      </c>
      <c r="H55" s="13">
        <v>98.08</v>
      </c>
      <c r="I55">
        <v>90537.66</v>
      </c>
      <c r="M55" t="e">
        <f>INDEX(Data!Z:Z,MATCH(ZACKS_Screener[[#This Row],[Company Name]] &amp; " *", Data!Y:Y,0))</f>
        <v>#N/A</v>
      </c>
      <c r="N55" t="e">
        <f>INDEX(Data!AA:AA,MATCH(ZACKS_Screener[[#This Row],[Company Name]] &amp; " *", Data!Y:Y,0))</f>
        <v>#N/A</v>
      </c>
      <c r="O5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5" s="23" t="str">
        <f>IFERROR(ZACKS_Screener[[#This Row],[Price]]/ZACKS_Screener[[#This Row],[EPS1]], "")</f>
        <v/>
      </c>
      <c r="R55" s="23" t="str">
        <f>IFERROR(ZACKS_Screener[[#This Row],[Price]]/ZACKS_Screener[[#This Row],[EPS2]], "")</f>
        <v/>
      </c>
      <c r="S55" s="23" t="str">
        <f>IFERROR(ZACKS_Screener[[#This Row],[PE1]]/(ZACKS_Screener[[#This Row],[EG1]]*100), "")</f>
        <v/>
      </c>
      <c r="T55" s="23" t="str">
        <f>IFERROR(ZACKS_Screener[[#This Row],[PE2]]/(ZACKS_Screener[[#This Row],[EG2]]*100), "")</f>
        <v/>
      </c>
      <c r="U5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6" spans="1:21" hidden="1" x14ac:dyDescent="0.25">
      <c r="A56" s="8" t="s">
        <v>149</v>
      </c>
      <c r="B56" s="8" t="s">
        <v>150</v>
      </c>
      <c r="C56" s="8" t="s">
        <v>13</v>
      </c>
      <c r="D56" s="8" t="s">
        <v>130</v>
      </c>
      <c r="E56" s="8" t="s">
        <v>131</v>
      </c>
      <c r="F56">
        <v>12</v>
      </c>
      <c r="G56">
        <v>202212</v>
      </c>
      <c r="H56" s="13">
        <v>12.35</v>
      </c>
      <c r="I56">
        <v>4889.63</v>
      </c>
      <c r="J56" s="13">
        <v>0.28000000000000003</v>
      </c>
      <c r="K56" s="13">
        <v>0.46</v>
      </c>
      <c r="L56" s="13">
        <v>0.57999999999999996</v>
      </c>
      <c r="M56" t="e">
        <f>INDEX(Data!Z:Z,MATCH(ZACKS_Screener[[#This Row],[Company Name]] &amp; " *", Data!Y:Y,0))</f>
        <v>#N/A</v>
      </c>
      <c r="N56" t="e">
        <f>INDEX(Data!AA:AA,MATCH(ZACKS_Screener[[#This Row],[Company Name]] &amp; " *", Data!Y:Y,0))</f>
        <v>#N/A</v>
      </c>
      <c r="O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56" s="23">
        <f>IFERROR(ZACKS_Screener[[#This Row],[Price]]/ZACKS_Screener[[#This Row],[EPS1]], "")</f>
        <v>26.84782608695652</v>
      </c>
      <c r="R56" s="23">
        <f>IFERROR(ZACKS_Screener[[#This Row],[Price]]/ZACKS_Screener[[#This Row],[EPS2]], "")</f>
        <v>21.293103448275861</v>
      </c>
      <c r="S56" s="23">
        <f>IFERROR(ZACKS_Screener[[#This Row],[PE1]]/(ZACKS_Screener[[#This Row],[EG1]]*100), "")</f>
        <v>0.41763285024154589</v>
      </c>
      <c r="T56" s="23">
        <f>IFERROR(ZACKS_Screener[[#This Row],[PE2]]/(ZACKS_Screener[[#This Row],[EG2]]*100), "")</f>
        <v>0.81623563218390838</v>
      </c>
      <c r="U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</row>
    <row r="57" spans="1:21" hidden="1" x14ac:dyDescent="0.25">
      <c r="A57" s="8" t="s">
        <v>151</v>
      </c>
      <c r="B57" s="8" t="s">
        <v>152</v>
      </c>
      <c r="C57" s="8" t="s">
        <v>13</v>
      </c>
      <c r="D57" s="8" t="s">
        <v>41</v>
      </c>
      <c r="E57" s="8" t="s">
        <v>153</v>
      </c>
      <c r="F57">
        <v>12</v>
      </c>
      <c r="G57">
        <v>202212</v>
      </c>
      <c r="H57" s="13">
        <v>20.71</v>
      </c>
      <c r="I57">
        <v>8591.19</v>
      </c>
      <c r="J57" s="13">
        <v>-0.26</v>
      </c>
      <c r="K57" s="13">
        <v>-0.1</v>
      </c>
      <c r="L57" s="13">
        <v>0.11</v>
      </c>
      <c r="M57">
        <f>INDEX(Data!Z:Z,MATCH(ZACKS_Screener[[#This Row],[Company Name]] &amp; " *", Data!Y:Y,0))</f>
        <v>621999</v>
      </c>
      <c r="N57">
        <f>INDEX(Data!AA:AA,MATCH(ZACKS_Screener[[#This Row],[Company Name]] &amp; " *", Data!Y:Y,0))</f>
        <v>0</v>
      </c>
      <c r="O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7" s="23">
        <f>IFERROR(ZACKS_Screener[[#This Row],[Price]]/ZACKS_Screener[[#This Row],[EPS1]], "")</f>
        <v>-207.1</v>
      </c>
      <c r="R57" s="23">
        <f>IFERROR(ZACKS_Screener[[#This Row],[Price]]/ZACKS_Screener[[#This Row],[EPS2]], "")</f>
        <v>188.27272727272728</v>
      </c>
      <c r="S57" s="23">
        <f>IFERROR(ZACKS_Screener[[#This Row],[PE1]]/(ZACKS_Screener[[#This Row],[EG1]]*100), "")</f>
        <v>-3.3653749999999998</v>
      </c>
      <c r="T57" s="23">
        <f>IFERROR(ZACKS_Screener[[#This Row],[PE2]]/(ZACKS_Screener[[#This Row],[EG2]]*100), "")</f>
        <v>1.8827272727272728</v>
      </c>
      <c r="U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</row>
    <row r="58" spans="1:21" hidden="1" x14ac:dyDescent="0.25">
      <c r="A58" s="8" t="s">
        <v>154</v>
      </c>
      <c r="B58" s="8" t="s">
        <v>155</v>
      </c>
      <c r="C58" s="8" t="s">
        <v>22</v>
      </c>
      <c r="D58" s="8" t="s">
        <v>37</v>
      </c>
      <c r="E58" s="8" t="s">
        <v>156</v>
      </c>
      <c r="F58">
        <v>12</v>
      </c>
      <c r="G58">
        <v>202212</v>
      </c>
      <c r="H58" s="13">
        <v>9.49</v>
      </c>
      <c r="I58">
        <v>5653.31</v>
      </c>
      <c r="J58" s="13">
        <v>3.11</v>
      </c>
      <c r="K58" s="13">
        <v>2.36</v>
      </c>
      <c r="L58" s="13">
        <v>1.88</v>
      </c>
      <c r="M58" t="e">
        <f>INDEX(Data!Z:Z,MATCH(ZACKS_Screener[[#This Row],[Company Name]] &amp; " *", Data!Y:Y,0))</f>
        <v>#N/A</v>
      </c>
      <c r="N58" t="e">
        <f>INDEX(Data!AA:AA,MATCH(ZACKS_Screener[[#This Row],[Company Name]] &amp; " *", Data!Y:Y,0))</f>
        <v>#N/A</v>
      </c>
      <c r="O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58" s="23">
        <f>IFERROR(ZACKS_Screener[[#This Row],[Price]]/ZACKS_Screener[[#This Row],[EPS1]], "")</f>
        <v>4.0211864406779663</v>
      </c>
      <c r="R58" s="23">
        <f>IFERROR(ZACKS_Screener[[#This Row],[Price]]/ZACKS_Screener[[#This Row],[EPS2]], "")</f>
        <v>5.0478723404255321</v>
      </c>
      <c r="S58" s="23">
        <f>IFERROR(ZACKS_Screener[[#This Row],[PE1]]/(ZACKS_Screener[[#This Row],[EG1]]*100), "")</f>
        <v>-0.16674519774011298</v>
      </c>
      <c r="T58" s="23">
        <f>IFERROR(ZACKS_Screener[[#This Row],[PE2]]/(ZACKS_Screener[[#This Row],[EG2]]*100), "")</f>
        <v>-0.24818705673758862</v>
      </c>
      <c r="U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</row>
    <row r="59" spans="1:21" hidden="1" x14ac:dyDescent="0.25">
      <c r="A59" s="8" t="s">
        <v>157</v>
      </c>
      <c r="B59" s="8" t="s">
        <v>158</v>
      </c>
      <c r="C59" s="8" t="s">
        <v>13</v>
      </c>
      <c r="D59" s="8" t="s">
        <v>37</v>
      </c>
      <c r="E59" s="8" t="s">
        <v>89</v>
      </c>
      <c r="F59">
        <v>12</v>
      </c>
      <c r="G59">
        <v>202212</v>
      </c>
      <c r="H59" s="13">
        <v>52.34</v>
      </c>
      <c r="I59">
        <v>3105.91</v>
      </c>
      <c r="J59" s="13">
        <v>4.1399999999999997</v>
      </c>
      <c r="K59" s="13">
        <v>4.5999999999999996</v>
      </c>
      <c r="L59" s="13">
        <v>5.65</v>
      </c>
      <c r="M59" t="e">
        <f>INDEX(Data!Z:Z,MATCH(ZACKS_Screener[[#This Row],[Company Name]] &amp; " *", Data!Y:Y,0))</f>
        <v>#N/A</v>
      </c>
      <c r="N59" t="e">
        <f>INDEX(Data!AA:AA,MATCH(ZACKS_Screener[[#This Row],[Company Name]] &amp; " *", Data!Y:Y,0))</f>
        <v>#N/A</v>
      </c>
      <c r="O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59" s="23">
        <f>IFERROR(ZACKS_Screener[[#This Row],[Price]]/ZACKS_Screener[[#This Row],[EPS1]], "")</f>
        <v>11.378260869565219</v>
      </c>
      <c r="R59" s="23">
        <f>IFERROR(ZACKS_Screener[[#This Row],[Price]]/ZACKS_Screener[[#This Row],[EPS2]], "")</f>
        <v>9.2637168141592916</v>
      </c>
      <c r="S59" s="23">
        <f>IFERROR(ZACKS_Screener[[#This Row],[PE1]]/(ZACKS_Screener[[#This Row],[EG1]]*100), "")</f>
        <v>1.0240434782608698</v>
      </c>
      <c r="T59" s="23">
        <f>IFERROR(ZACKS_Screener[[#This Row],[PE2]]/(ZACKS_Screener[[#This Row],[EG2]]*100), "")</f>
        <v>0.40583902233459723</v>
      </c>
      <c r="U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</row>
    <row r="60" spans="1:21" hidden="1" x14ac:dyDescent="0.25">
      <c r="A60" s="8" t="s">
        <v>159</v>
      </c>
      <c r="B60" s="8" t="s">
        <v>160</v>
      </c>
      <c r="C60" s="8" t="s">
        <v>13</v>
      </c>
      <c r="D60" s="8" t="s">
        <v>118</v>
      </c>
      <c r="E60" s="8" t="s">
        <v>119</v>
      </c>
      <c r="F60">
        <v>12</v>
      </c>
      <c r="G60">
        <v>202212</v>
      </c>
      <c r="H60" s="13">
        <v>38.28</v>
      </c>
      <c r="I60">
        <v>14800.61</v>
      </c>
      <c r="J60" s="13">
        <v>2.33</v>
      </c>
      <c r="K60" s="13">
        <v>2.2200000000000002</v>
      </c>
      <c r="L60" s="13">
        <v>2.36</v>
      </c>
      <c r="M60">
        <f>INDEX(Data!Z:Z,MATCH(ZACKS_Screener[[#This Row],[Company Name]] &amp; " *", Data!Y:Y,0))</f>
        <v>221122</v>
      </c>
      <c r="N60">
        <f>INDEX(Data!AA:AA,MATCH(ZACKS_Screener[[#This Row],[Company Name]] &amp; " *", Data!Y:Y,0))</f>
        <v>486210</v>
      </c>
      <c r="O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60" s="23">
        <f>IFERROR(ZACKS_Screener[[#This Row],[Price]]/ZACKS_Screener[[#This Row],[EPS1]], "")</f>
        <v>17.243243243243242</v>
      </c>
      <c r="R60" s="23">
        <f>IFERROR(ZACKS_Screener[[#This Row],[Price]]/ZACKS_Screener[[#This Row],[EPS2]], "")</f>
        <v>16.220338983050848</v>
      </c>
      <c r="S60" s="23">
        <f>IFERROR(ZACKS_Screener[[#This Row],[PE1]]/(ZACKS_Screener[[#This Row],[EG1]]*100), "")</f>
        <v>-3.6524324324324362</v>
      </c>
      <c r="T60" s="23">
        <f>IFERROR(ZACKS_Screener[[#This Row],[PE2]]/(ZACKS_Screener[[#This Row],[EG2]]*100), "")</f>
        <v>2.572082324455212</v>
      </c>
      <c r="U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</row>
    <row r="61" spans="1:21" hidden="1" x14ac:dyDescent="0.25">
      <c r="A61" s="8" t="s">
        <v>40403</v>
      </c>
      <c r="B61" s="8" t="s">
        <v>40404</v>
      </c>
      <c r="C61" s="8" t="s">
        <v>13</v>
      </c>
      <c r="D61" s="8" t="s">
        <v>41</v>
      </c>
      <c r="E61" s="8" t="s">
        <v>153</v>
      </c>
      <c r="F61">
        <v>12</v>
      </c>
      <c r="G61">
        <v>202212</v>
      </c>
      <c r="H61" s="13">
        <v>16.89</v>
      </c>
      <c r="I61">
        <v>2271.0300000000002</v>
      </c>
      <c r="J61" s="13">
        <v>0.85</v>
      </c>
      <c r="K61" s="13">
        <v>0.67</v>
      </c>
      <c r="L61" s="13">
        <v>0.88</v>
      </c>
      <c r="M61">
        <f>INDEX(Data!Z:Z,MATCH(ZACKS_Screener[[#This Row],[Company Name]] &amp; " *", Data!Y:Y,0))</f>
        <v>532283</v>
      </c>
      <c r="N61">
        <f>INDEX(Data!AA:AA,MATCH(ZACKS_Screener[[#This Row],[Company Name]] &amp; " *", Data!Y:Y,0))</f>
        <v>0</v>
      </c>
      <c r="O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1" s="23">
        <f>IFERROR(ZACKS_Screener[[#This Row],[Price]]/ZACKS_Screener[[#This Row],[EPS1]], "")</f>
        <v>25.208955223880597</v>
      </c>
      <c r="R61" s="23">
        <f>IFERROR(ZACKS_Screener[[#This Row],[Price]]/ZACKS_Screener[[#This Row],[EPS2]], "")</f>
        <v>19.19318181818182</v>
      </c>
      <c r="S61" s="23">
        <f>IFERROR(ZACKS_Screener[[#This Row],[PE1]]/(ZACKS_Screener[[#This Row],[EG1]]*100), "")</f>
        <v>-1.1904228855721395</v>
      </c>
      <c r="T61" s="23">
        <f>IFERROR(ZACKS_Screener[[#This Row],[PE2]]/(ZACKS_Screener[[#This Row],[EG2]]*100), "")</f>
        <v>0.61235389610389634</v>
      </c>
      <c r="U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</row>
    <row r="62" spans="1:21" hidden="1" x14ac:dyDescent="0.25">
      <c r="A62" s="8" t="s">
        <v>161</v>
      </c>
      <c r="B62" s="8" t="s">
        <v>162</v>
      </c>
      <c r="C62" s="8" t="s">
        <v>13</v>
      </c>
      <c r="D62" s="8" t="s">
        <v>14</v>
      </c>
      <c r="E62" s="8" t="s">
        <v>163</v>
      </c>
      <c r="F62">
        <v>4</v>
      </c>
      <c r="G62">
        <v>202304</v>
      </c>
      <c r="H62" s="13">
        <v>35.32</v>
      </c>
      <c r="I62">
        <v>3963.25</v>
      </c>
      <c r="J62" s="13">
        <v>-0.42</v>
      </c>
      <c r="K62" s="13">
        <v>-0.33</v>
      </c>
      <c r="L62" s="13">
        <v>-0.04</v>
      </c>
      <c r="M62" t="e">
        <f>INDEX(Data!Z:Z,MATCH(ZACKS_Screener[[#This Row],[Company Name]] &amp; " *", Data!Y:Y,0))</f>
        <v>#N/A</v>
      </c>
      <c r="N62" t="e">
        <f>INDEX(Data!AA:AA,MATCH(ZACKS_Screener[[#This Row],[Company Name]] &amp; " *", Data!Y:Y,0))</f>
        <v>#N/A</v>
      </c>
      <c r="O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62" s="23">
        <f>IFERROR(ZACKS_Screener[[#This Row],[Price]]/ZACKS_Screener[[#This Row],[EPS1]], "")</f>
        <v>-107.03030303030303</v>
      </c>
      <c r="R62" s="23">
        <f>IFERROR(ZACKS_Screener[[#This Row],[Price]]/ZACKS_Screener[[#This Row],[EPS2]], "")</f>
        <v>-883</v>
      </c>
      <c r="S62" s="23">
        <f>IFERROR(ZACKS_Screener[[#This Row],[PE1]]/(ZACKS_Screener[[#This Row],[EG1]]*100), "")</f>
        <v>-4.9947474747474763</v>
      </c>
      <c r="T62" s="23">
        <f>IFERROR(ZACKS_Screener[[#This Row],[PE2]]/(ZACKS_Screener[[#This Row],[EG2]]*100), "")</f>
        <v>-10.047931034482758</v>
      </c>
      <c r="U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</row>
    <row r="63" spans="1:21" hidden="1" x14ac:dyDescent="0.25">
      <c r="A63" s="8" t="s">
        <v>164</v>
      </c>
      <c r="B63" s="8" t="s">
        <v>165</v>
      </c>
      <c r="C63" s="8" t="s">
        <v>13</v>
      </c>
      <c r="D63" s="8" t="s">
        <v>37</v>
      </c>
      <c r="E63" s="8" t="s">
        <v>89</v>
      </c>
      <c r="F63">
        <v>12</v>
      </c>
      <c r="G63">
        <v>202212</v>
      </c>
      <c r="H63" s="13">
        <v>54.23</v>
      </c>
      <c r="I63">
        <v>39249.1</v>
      </c>
      <c r="J63" s="13">
        <v>4.55</v>
      </c>
      <c r="K63" s="13">
        <v>6.56</v>
      </c>
      <c r="L63" s="13">
        <v>7.88</v>
      </c>
      <c r="M63" t="e">
        <f>INDEX(Data!Z:Z,MATCH(ZACKS_Screener[[#This Row],[Company Name]] &amp; " *", Data!Y:Y,0))</f>
        <v>#N/A</v>
      </c>
      <c r="N63" t="e">
        <f>INDEX(Data!AA:AA,MATCH(ZACKS_Screener[[#This Row],[Company Name]] &amp; " *", Data!Y:Y,0))</f>
        <v>#N/A</v>
      </c>
      <c r="O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63" s="23">
        <f>IFERROR(ZACKS_Screener[[#This Row],[Price]]/ZACKS_Screener[[#This Row],[EPS1]], "")</f>
        <v>8.2667682926829276</v>
      </c>
      <c r="R63" s="23">
        <f>IFERROR(ZACKS_Screener[[#This Row],[Price]]/ZACKS_Screener[[#This Row],[EPS2]], "")</f>
        <v>6.8819796954314718</v>
      </c>
      <c r="S63" s="23">
        <f>IFERROR(ZACKS_Screener[[#This Row],[PE1]]/(ZACKS_Screener[[#This Row],[EG1]]*100), "")</f>
        <v>0.18713331209804637</v>
      </c>
      <c r="T63" s="23">
        <f>IFERROR(ZACKS_Screener[[#This Row],[PE2]]/(ZACKS_Screener[[#This Row],[EG2]]*100), "")</f>
        <v>0.34201353637901849</v>
      </c>
      <c r="U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</row>
    <row r="64" spans="1:21" hidden="1" x14ac:dyDescent="0.25">
      <c r="A64" s="8" t="s">
        <v>40411</v>
      </c>
      <c r="B64" s="8" t="s">
        <v>40412</v>
      </c>
      <c r="C64" s="8" t="s">
        <v>13</v>
      </c>
      <c r="D64" s="8" t="s">
        <v>18</v>
      </c>
      <c r="E64" s="8" t="s">
        <v>40413</v>
      </c>
      <c r="F64">
        <v>12</v>
      </c>
      <c r="G64">
        <v>202212</v>
      </c>
      <c r="H64" s="13">
        <v>87.73</v>
      </c>
      <c r="I64">
        <v>2737.18</v>
      </c>
      <c r="J64" s="13">
        <v>3.87</v>
      </c>
      <c r="K64" s="13">
        <v>3.66</v>
      </c>
      <c r="L64" s="13">
        <v>4.18</v>
      </c>
      <c r="M64">
        <f>INDEX(Data!Z:Z,MATCH(ZACKS_Screener[[#This Row],[Company Name]] &amp; " *", Data!Y:Y,0))</f>
        <v>313210</v>
      </c>
      <c r="N64">
        <f>INDEX(Data!AA:AA,MATCH(ZACKS_Screener[[#This Row],[Company Name]] &amp; " *", Data!Y:Y,0))</f>
        <v>332618</v>
      </c>
      <c r="O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64" s="23">
        <f>IFERROR(ZACKS_Screener[[#This Row],[Price]]/ZACKS_Screener[[#This Row],[EPS1]], "")</f>
        <v>23.969945355191257</v>
      </c>
      <c r="R64" s="23">
        <f>IFERROR(ZACKS_Screener[[#This Row],[Price]]/ZACKS_Screener[[#This Row],[EPS2]], "")</f>
        <v>20.988038277511965</v>
      </c>
      <c r="S64" s="23">
        <f>IFERROR(ZACKS_Screener[[#This Row],[PE1]]/(ZACKS_Screener[[#This Row],[EG1]]*100), "")</f>
        <v>-4.4173185011709606</v>
      </c>
      <c r="T64" s="23">
        <f>IFERROR(ZACKS_Screener[[#This Row],[PE2]]/(ZACKS_Screener[[#This Row],[EG2]]*100), "")</f>
        <v>1.4772350018402665</v>
      </c>
      <c r="U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</row>
    <row r="65" spans="1:21" hidden="1" x14ac:dyDescent="0.25">
      <c r="A65" s="8" t="s">
        <v>166</v>
      </c>
      <c r="B65" s="8" t="s">
        <v>167</v>
      </c>
      <c r="C65" s="8" t="s">
        <v>13</v>
      </c>
      <c r="D65" s="8" t="s">
        <v>37</v>
      </c>
      <c r="E65" s="8" t="s">
        <v>168</v>
      </c>
      <c r="F65">
        <v>12</v>
      </c>
      <c r="G65">
        <v>202212</v>
      </c>
      <c r="H65" s="13">
        <v>35.71</v>
      </c>
      <c r="I65">
        <v>5327.92</v>
      </c>
      <c r="J65" s="13">
        <v>2.41</v>
      </c>
      <c r="K65" s="13">
        <v>2.41</v>
      </c>
      <c r="L65" s="13">
        <v>2.5299999999999998</v>
      </c>
      <c r="M65" t="e">
        <f>INDEX(Data!Z:Z,MATCH(ZACKS_Screener[[#This Row],[Company Name]] &amp; " *", Data!Y:Y,0))</f>
        <v>#N/A</v>
      </c>
      <c r="N65" t="e">
        <f>INDEX(Data!AA:AA,MATCH(ZACKS_Screener[[#This Row],[Company Name]] &amp; " *", Data!Y:Y,0))</f>
        <v>#N/A</v>
      </c>
      <c r="O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65" s="23">
        <f>IFERROR(ZACKS_Screener[[#This Row],[Price]]/ZACKS_Screener[[#This Row],[EPS1]], "")</f>
        <v>14.817427385892115</v>
      </c>
      <c r="R65" s="23">
        <f>IFERROR(ZACKS_Screener[[#This Row],[Price]]/ZACKS_Screener[[#This Row],[EPS2]], "")</f>
        <v>14.114624505928855</v>
      </c>
      <c r="S65" s="23" t="str">
        <f>IFERROR(ZACKS_Screener[[#This Row],[PE1]]/(ZACKS_Screener[[#This Row],[EG1]]*100), "")</f>
        <v/>
      </c>
      <c r="T65" s="23">
        <f>IFERROR(ZACKS_Screener[[#This Row],[PE2]]/(ZACKS_Screener[[#This Row],[EG2]]*100), "")</f>
        <v>2.8346870882740531</v>
      </c>
      <c r="U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66" spans="1:21" hidden="1" x14ac:dyDescent="0.25">
      <c r="A66" s="8" t="s">
        <v>169</v>
      </c>
      <c r="B66" s="8" t="s">
        <v>170</v>
      </c>
      <c r="C66" s="8" t="s">
        <v>13</v>
      </c>
      <c r="D66" s="8" t="s">
        <v>18</v>
      </c>
      <c r="E66" s="8" t="s">
        <v>171</v>
      </c>
      <c r="F66">
        <v>6</v>
      </c>
      <c r="G66">
        <v>202206</v>
      </c>
      <c r="H66" s="13">
        <v>128.66999999999999</v>
      </c>
      <c r="I66">
        <v>4973.63</v>
      </c>
      <c r="J66" s="13">
        <v>6.58</v>
      </c>
      <c r="K66" s="13">
        <v>8.57</v>
      </c>
      <c r="L66" s="13">
        <v>8.8000000000000007</v>
      </c>
      <c r="M66" t="e">
        <f>INDEX(Data!Z:Z,MATCH(ZACKS_Screener[[#This Row],[Company Name]] &amp; " *", Data!Y:Y,0))</f>
        <v>#N/A</v>
      </c>
      <c r="N66" t="e">
        <f>INDEX(Data!AA:AA,MATCH(ZACKS_Screener[[#This Row],[Company Name]] &amp; " *", Data!Y:Y,0))</f>
        <v>#N/A</v>
      </c>
      <c r="O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66" s="23">
        <f>IFERROR(ZACKS_Screener[[#This Row],[Price]]/ZACKS_Screener[[#This Row],[EPS1]], "")</f>
        <v>15.014002333722285</v>
      </c>
      <c r="R66" s="23">
        <f>IFERROR(ZACKS_Screener[[#This Row],[Price]]/ZACKS_Screener[[#This Row],[EPS2]], "")</f>
        <v>14.621590909090907</v>
      </c>
      <c r="S66" s="23">
        <f>IFERROR(ZACKS_Screener[[#This Row],[PE1]]/(ZACKS_Screener[[#This Row],[EG1]]*100), "")</f>
        <v>0.49644289123564128</v>
      </c>
      <c r="T66" s="23">
        <f>IFERROR(ZACKS_Screener[[#This Row],[PE2]]/(ZACKS_Screener[[#This Row],[EG2]]*100), "")</f>
        <v>5.4481319169960365</v>
      </c>
      <c r="U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</row>
    <row r="67" spans="1:21" hidden="1" x14ac:dyDescent="0.25">
      <c r="A67" s="8" t="s">
        <v>172</v>
      </c>
      <c r="B67" s="8" t="s">
        <v>173</v>
      </c>
      <c r="C67" s="8" t="s">
        <v>13</v>
      </c>
      <c r="D67" s="8" t="s">
        <v>37</v>
      </c>
      <c r="E67" s="8" t="s">
        <v>89</v>
      </c>
      <c r="F67">
        <v>12</v>
      </c>
      <c r="G67">
        <v>202212</v>
      </c>
      <c r="H67" s="13">
        <v>123.12</v>
      </c>
      <c r="I67">
        <v>6544.02</v>
      </c>
      <c r="J67" s="13">
        <v>11.13</v>
      </c>
      <c r="K67" s="13">
        <v>13.91</v>
      </c>
      <c r="L67" s="13">
        <v>15.8</v>
      </c>
      <c r="M67">
        <f>INDEX(Data!Z:Z,MATCH(ZACKS_Screener[[#This Row],[Company Name]] &amp; " *", Data!Y:Y,0))</f>
        <v>524210</v>
      </c>
      <c r="N67">
        <f>INDEX(Data!AA:AA,MATCH(ZACKS_Screener[[#This Row],[Company Name]] &amp; " *", Data!Y:Y,0))</f>
        <v>0</v>
      </c>
      <c r="O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67" s="23">
        <f>IFERROR(ZACKS_Screener[[#This Row],[Price]]/ZACKS_Screener[[#This Row],[EPS1]], "")</f>
        <v>8.8511861969805903</v>
      </c>
      <c r="R67" s="23">
        <f>IFERROR(ZACKS_Screener[[#This Row],[Price]]/ZACKS_Screener[[#This Row],[EPS2]], "")</f>
        <v>7.792405063291139</v>
      </c>
      <c r="S67" s="23">
        <f>IFERROR(ZACKS_Screener[[#This Row],[PE1]]/(ZACKS_Screener[[#This Row],[EG1]]*100), "")</f>
        <v>0.35436583587192089</v>
      </c>
      <c r="T67" s="23">
        <f>IFERROR(ZACKS_Screener[[#This Row],[PE2]]/(ZACKS_Screener[[#This Row],[EG2]]*100), "")</f>
        <v>0.57350452079565972</v>
      </c>
      <c r="U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</row>
    <row r="68" spans="1:21" hidden="1" x14ac:dyDescent="0.25">
      <c r="A68" s="8" t="s">
        <v>174</v>
      </c>
      <c r="B68" s="8" t="s">
        <v>175</v>
      </c>
      <c r="C68" s="8" t="s">
        <v>13</v>
      </c>
      <c r="D68" s="8" t="s">
        <v>37</v>
      </c>
      <c r="E68" s="8" t="s">
        <v>176</v>
      </c>
      <c r="F68">
        <v>12</v>
      </c>
      <c r="G68">
        <v>202212</v>
      </c>
      <c r="H68" s="13">
        <v>206.27</v>
      </c>
      <c r="I68">
        <v>44192.52</v>
      </c>
      <c r="J68" s="13">
        <v>7.74</v>
      </c>
      <c r="K68" s="13">
        <v>8.7100000000000009</v>
      </c>
      <c r="L68" s="13">
        <v>9.7899999999999991</v>
      </c>
      <c r="M68" t="e">
        <f>INDEX(Data!Z:Z,MATCH(ZACKS_Screener[[#This Row],[Company Name]] &amp; " *", Data!Y:Y,0))</f>
        <v>#N/A</v>
      </c>
      <c r="N68" t="e">
        <f>INDEX(Data!AA:AA,MATCH(ZACKS_Screener[[#This Row],[Company Name]] &amp; " *", Data!Y:Y,0))</f>
        <v>#N/A</v>
      </c>
      <c r="O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68" s="23">
        <f>IFERROR(ZACKS_Screener[[#This Row],[Price]]/ZACKS_Screener[[#This Row],[EPS1]], "")</f>
        <v>23.681974741676232</v>
      </c>
      <c r="R68" s="23">
        <f>IFERROR(ZACKS_Screener[[#This Row],[Price]]/ZACKS_Screener[[#This Row],[EPS2]], "")</f>
        <v>21.069458631256389</v>
      </c>
      <c r="S68" s="23">
        <f>IFERROR(ZACKS_Screener[[#This Row],[PE1]]/(ZACKS_Screener[[#This Row],[EG1]]*100), "")</f>
        <v>1.8896750979440611</v>
      </c>
      <c r="T68" s="23">
        <f>IFERROR(ZACKS_Screener[[#This Row],[PE2]]/(ZACKS_Screener[[#This Row],[EG2]]*100), "")</f>
        <v>1.6992128210948467</v>
      </c>
      <c r="U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</row>
    <row r="69" spans="1:21" hidden="1" x14ac:dyDescent="0.25">
      <c r="A69" s="8" t="s">
        <v>177</v>
      </c>
      <c r="B69" s="8" t="s">
        <v>178</v>
      </c>
      <c r="C69" s="8" t="s">
        <v>13</v>
      </c>
      <c r="D69" s="8" t="s">
        <v>179</v>
      </c>
      <c r="E69" s="8" t="s">
        <v>180</v>
      </c>
      <c r="F69">
        <v>12</v>
      </c>
      <c r="G69">
        <v>202212</v>
      </c>
      <c r="H69" s="13">
        <v>54.7</v>
      </c>
      <c r="I69">
        <v>4417.51</v>
      </c>
      <c r="J69" s="13">
        <v>1.39</v>
      </c>
      <c r="K69" s="13">
        <v>1.99</v>
      </c>
      <c r="L69" s="13">
        <v>2.2200000000000002</v>
      </c>
      <c r="M69" t="e">
        <f>INDEX(Data!Z:Z,MATCH(ZACKS_Screener[[#This Row],[Company Name]] &amp; " *", Data!Y:Y,0))</f>
        <v>#N/A</v>
      </c>
      <c r="N69" t="e">
        <f>INDEX(Data!AA:AA,MATCH(ZACKS_Screener[[#This Row],[Company Name]] &amp; " *", Data!Y:Y,0))</f>
        <v>#N/A</v>
      </c>
      <c r="O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69" s="23">
        <f>IFERROR(ZACKS_Screener[[#This Row],[Price]]/ZACKS_Screener[[#This Row],[EPS1]], "")</f>
        <v>27.48743718592965</v>
      </c>
      <c r="R69" s="23">
        <f>IFERROR(ZACKS_Screener[[#This Row],[Price]]/ZACKS_Screener[[#This Row],[EPS2]], "")</f>
        <v>24.63963963963964</v>
      </c>
      <c r="S69" s="23">
        <f>IFERROR(ZACKS_Screener[[#This Row],[PE1]]/(ZACKS_Screener[[#This Row],[EG1]]*100), "")</f>
        <v>0.6367922948073701</v>
      </c>
      <c r="T69" s="23">
        <f>IFERROR(ZACKS_Screener[[#This Row],[PE2]]/(ZACKS_Screener[[#This Row],[EG2]]*100), "")</f>
        <v>2.1318644731688194</v>
      </c>
      <c r="U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</row>
    <row r="70" spans="1:21" hidden="1" x14ac:dyDescent="0.25">
      <c r="A70" s="8" t="s">
        <v>181</v>
      </c>
      <c r="B70" s="8" t="s">
        <v>182</v>
      </c>
      <c r="C70" s="8" t="s">
        <v>22</v>
      </c>
      <c r="D70" s="8" t="s">
        <v>14</v>
      </c>
      <c r="E70" s="8" t="s">
        <v>183</v>
      </c>
      <c r="F70">
        <v>12</v>
      </c>
      <c r="G70">
        <v>202212</v>
      </c>
      <c r="H70" s="13">
        <v>93.84</v>
      </c>
      <c r="I70">
        <v>14282.65</v>
      </c>
      <c r="J70" s="13">
        <v>5.37</v>
      </c>
      <c r="K70" s="13">
        <v>5.77</v>
      </c>
      <c r="L70" s="13">
        <v>6.26</v>
      </c>
      <c r="M70">
        <f>INDEX(Data!Z:Z,MATCH(ZACKS_Screener[[#This Row],[Company Name]] &amp; " *", Data!Y:Y,0))</f>
        <v>511210</v>
      </c>
      <c r="N70">
        <f>INDEX(Data!AA:AA,MATCH(ZACKS_Screener[[#This Row],[Company Name]] &amp; " *", Data!Y:Y,0))</f>
        <v>518210</v>
      </c>
      <c r="O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70" s="23">
        <f>IFERROR(ZACKS_Screener[[#This Row],[Price]]/ZACKS_Screener[[#This Row],[EPS1]], "")</f>
        <v>16.263431542461007</v>
      </c>
      <c r="R70" s="23">
        <f>IFERROR(ZACKS_Screener[[#This Row],[Price]]/ZACKS_Screener[[#This Row],[EPS2]], "")</f>
        <v>14.990415335463259</v>
      </c>
      <c r="S70" s="23">
        <f>IFERROR(ZACKS_Screener[[#This Row],[PE1]]/(ZACKS_Screener[[#This Row],[EG1]]*100), "")</f>
        <v>2.183365684575393</v>
      </c>
      <c r="T70" s="23">
        <f>IFERROR(ZACKS_Screener[[#This Row],[PE2]]/(ZACKS_Screener[[#This Row],[EG2]]*100), "")</f>
        <v>1.7651978874616929</v>
      </c>
      <c r="U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</row>
    <row r="71" spans="1:21" hidden="1" x14ac:dyDescent="0.25">
      <c r="A71" s="8" t="s">
        <v>40420</v>
      </c>
      <c r="B71" s="8" t="s">
        <v>40421</v>
      </c>
      <c r="C71" s="8" t="s">
        <v>13</v>
      </c>
      <c r="D71" s="8" t="s">
        <v>51</v>
      </c>
      <c r="E71" s="8" t="s">
        <v>655</v>
      </c>
      <c r="F71">
        <v>12</v>
      </c>
      <c r="G71">
        <v>202212</v>
      </c>
      <c r="H71" s="13">
        <v>15.31</v>
      </c>
      <c r="I71">
        <v>2415.33</v>
      </c>
      <c r="J71" s="13">
        <v>0.88</v>
      </c>
      <c r="K71" s="13">
        <v>1.39</v>
      </c>
      <c r="L71" s="13">
        <v>1.66</v>
      </c>
      <c r="M71" t="e">
        <f>INDEX(Data!Z:Z,MATCH(ZACKS_Screener[[#This Row],[Company Name]] &amp; " *", Data!Y:Y,0))</f>
        <v>#N/A</v>
      </c>
      <c r="N71" t="e">
        <f>INDEX(Data!AA:AA,MATCH(ZACKS_Screener[[#This Row],[Company Name]] &amp; " *", Data!Y:Y,0))</f>
        <v>#N/A</v>
      </c>
      <c r="O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71" s="23">
        <f>IFERROR(ZACKS_Screener[[#This Row],[Price]]/ZACKS_Screener[[#This Row],[EPS1]], "")</f>
        <v>11.014388489208635</v>
      </c>
      <c r="R71" s="23">
        <f>IFERROR(ZACKS_Screener[[#This Row],[Price]]/ZACKS_Screener[[#This Row],[EPS2]], "")</f>
        <v>9.2228915662650603</v>
      </c>
      <c r="S71" s="23">
        <f>IFERROR(ZACKS_Screener[[#This Row],[PE1]]/(ZACKS_Screener[[#This Row],[EG1]]*100), "")</f>
        <v>0.19005219353928626</v>
      </c>
      <c r="T71" s="23">
        <f>IFERROR(ZACKS_Screener[[#This Row],[PE2]]/(ZACKS_Screener[[#This Row],[EG2]]*100), "")</f>
        <v>0.47480812137438644</v>
      </c>
      <c r="U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</row>
    <row r="72" spans="1:21" hidden="1" x14ac:dyDescent="0.25">
      <c r="A72" s="8" t="s">
        <v>40422</v>
      </c>
      <c r="B72" s="8" t="s">
        <v>40423</v>
      </c>
      <c r="C72" s="8" t="s">
        <v>22</v>
      </c>
      <c r="D72" s="8" t="s">
        <v>41</v>
      </c>
      <c r="E72" s="8" t="s">
        <v>67</v>
      </c>
      <c r="F72">
        <v>12</v>
      </c>
      <c r="G72">
        <v>202212</v>
      </c>
      <c r="H72" s="13">
        <v>52.02</v>
      </c>
      <c r="I72">
        <v>2605.52</v>
      </c>
      <c r="J72" s="13">
        <v>-2.87</v>
      </c>
      <c r="K72" s="13">
        <v>-2.78</v>
      </c>
      <c r="L72" s="13">
        <v>-3.26</v>
      </c>
      <c r="M72" t="e">
        <f>INDEX(Data!Z:Z,MATCH(ZACKS_Screener[[#This Row],[Company Name]] &amp; " *", Data!Y:Y,0))</f>
        <v>#N/A</v>
      </c>
      <c r="N72" t="e">
        <f>INDEX(Data!AA:AA,MATCH(ZACKS_Screener[[#This Row],[Company Name]] &amp; " *", Data!Y:Y,0))</f>
        <v>#N/A</v>
      </c>
      <c r="O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2" s="23">
        <f>IFERROR(ZACKS_Screener[[#This Row],[Price]]/ZACKS_Screener[[#This Row],[EPS1]], "")</f>
        <v>-18.71223021582734</v>
      </c>
      <c r="R72" s="23">
        <f>IFERROR(ZACKS_Screener[[#This Row],[Price]]/ZACKS_Screener[[#This Row],[EPS2]], "")</f>
        <v>-15.957055214723928</v>
      </c>
      <c r="S72" s="23">
        <f>IFERROR(ZACKS_Screener[[#This Row],[PE1]]/(ZACKS_Screener[[#This Row],[EG1]]*100), "")</f>
        <v>-5.9671223021582547</v>
      </c>
      <c r="T72" s="23">
        <f>IFERROR(ZACKS_Screener[[#This Row],[PE2]]/(ZACKS_Screener[[#This Row],[EG2]]*100), "")</f>
        <v>0.92417944785276085</v>
      </c>
      <c r="U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</row>
    <row r="73" spans="1:21" hidden="1" x14ac:dyDescent="0.25">
      <c r="A73" s="8" t="s">
        <v>184</v>
      </c>
      <c r="B73" s="8" t="s">
        <v>185</v>
      </c>
      <c r="C73" s="8" t="s">
        <v>13</v>
      </c>
      <c r="D73" s="8" t="s">
        <v>23</v>
      </c>
      <c r="E73" s="8" t="s">
        <v>186</v>
      </c>
      <c r="F73">
        <v>12</v>
      </c>
      <c r="G73">
        <v>202212</v>
      </c>
      <c r="H73" s="13">
        <v>40.049999999999997</v>
      </c>
      <c r="I73">
        <v>4446.17</v>
      </c>
      <c r="J73" s="13">
        <v>-1.24</v>
      </c>
      <c r="K73" s="13">
        <v>4.7699999999999996</v>
      </c>
      <c r="L73" s="13">
        <v>6.01</v>
      </c>
      <c r="M73">
        <f>INDEX(Data!Z:Z,MATCH(ZACKS_Screener[[#This Row],[Company Name]] &amp; " *", Data!Y:Y,0))</f>
        <v>532411</v>
      </c>
      <c r="N73">
        <f>INDEX(Data!AA:AA,MATCH(ZACKS_Screener[[#This Row],[Company Name]] &amp; " *", Data!Y:Y,0))</f>
        <v>522320</v>
      </c>
      <c r="O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73" s="23">
        <f>IFERROR(ZACKS_Screener[[#This Row],[Price]]/ZACKS_Screener[[#This Row],[EPS1]], "")</f>
        <v>8.3962264150943398</v>
      </c>
      <c r="R73" s="23">
        <f>IFERROR(ZACKS_Screener[[#This Row],[Price]]/ZACKS_Screener[[#This Row],[EPS2]], "")</f>
        <v>6.6638935108153072</v>
      </c>
      <c r="S73" s="23">
        <f>IFERROR(ZACKS_Screener[[#This Row],[PE1]]/(ZACKS_Screener[[#This Row],[EG1]]*100), "")</f>
        <v>8.3962264150943391E-2</v>
      </c>
      <c r="T73" s="23">
        <f>IFERROR(ZACKS_Screener[[#This Row],[PE2]]/(ZACKS_Screener[[#This Row],[EG2]]*100), "")</f>
        <v>0.25634493585958879</v>
      </c>
      <c r="U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4" spans="1:21" hidden="1" x14ac:dyDescent="0.25">
      <c r="A74" s="8" t="s">
        <v>187</v>
      </c>
      <c r="B74" s="8" t="s">
        <v>188</v>
      </c>
      <c r="C74" s="8" t="s">
        <v>13</v>
      </c>
      <c r="D74" s="8" t="s">
        <v>130</v>
      </c>
      <c r="E74" s="8" t="s">
        <v>189</v>
      </c>
      <c r="F74">
        <v>12</v>
      </c>
      <c r="G74">
        <v>202212</v>
      </c>
      <c r="H74" s="13">
        <v>206.17</v>
      </c>
      <c r="I74">
        <v>24191.25</v>
      </c>
      <c r="J74" s="13">
        <v>21.96</v>
      </c>
      <c r="K74" s="13">
        <v>22.77</v>
      </c>
      <c r="L74" s="13">
        <v>20.32</v>
      </c>
      <c r="M74">
        <f>INDEX(Data!Z:Z,MATCH(ZACKS_Screener[[#This Row],[Company Name]] &amp; " *", Data!Y:Y,0))</f>
        <v>325211</v>
      </c>
      <c r="N74">
        <f>INDEX(Data!AA:AA,MATCH(ZACKS_Screener[[#This Row],[Company Name]] &amp; " *", Data!Y:Y,0))</f>
        <v>325412</v>
      </c>
      <c r="O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74" s="23">
        <f>IFERROR(ZACKS_Screener[[#This Row],[Price]]/ZACKS_Screener[[#This Row],[EPS1]], "")</f>
        <v>9.0544576196750111</v>
      </c>
      <c r="R74" s="23">
        <f>IFERROR(ZACKS_Screener[[#This Row],[Price]]/ZACKS_Screener[[#This Row],[EPS2]], "")</f>
        <v>10.146161417322833</v>
      </c>
      <c r="S74" s="23">
        <f>IFERROR(ZACKS_Screener[[#This Row],[PE1]]/(ZACKS_Screener[[#This Row],[EG1]]*100), "")</f>
        <v>2.454764065778563</v>
      </c>
      <c r="T74" s="23">
        <f>IFERROR(ZACKS_Screener[[#This Row],[PE2]]/(ZACKS_Screener[[#This Row],[EG2]]*100), "")</f>
        <v>-0.9429718182548612</v>
      </c>
      <c r="U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</row>
    <row r="75" spans="1:21" hidden="1" x14ac:dyDescent="0.25">
      <c r="A75" s="8" t="s">
        <v>190</v>
      </c>
      <c r="B75" s="8" t="s">
        <v>191</v>
      </c>
      <c r="C75" s="8" t="s">
        <v>13</v>
      </c>
      <c r="D75" s="8" t="s">
        <v>41</v>
      </c>
      <c r="E75" s="8" t="s">
        <v>48</v>
      </c>
      <c r="F75">
        <v>12</v>
      </c>
      <c r="G75">
        <v>202212</v>
      </c>
      <c r="H75" s="13">
        <v>79.3</v>
      </c>
      <c r="I75">
        <v>38863.9</v>
      </c>
      <c r="J75" s="13">
        <v>2.2400000000000002</v>
      </c>
      <c r="K75" s="13">
        <v>2.64</v>
      </c>
      <c r="L75" s="13">
        <v>3.05</v>
      </c>
      <c r="M75">
        <f>INDEX(Data!Z:Z,MATCH(ZACKS_Screener[[#This Row],[Company Name]] &amp; " *", Data!Y:Y,0))</f>
        <v>335931</v>
      </c>
      <c r="N75">
        <f>INDEX(Data!AA:AA,MATCH(ZACKS_Screener[[#This Row],[Company Name]] &amp; " *", Data!Y:Y,0))</f>
        <v>0</v>
      </c>
      <c r="O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75" s="23">
        <f>IFERROR(ZACKS_Screener[[#This Row],[Price]]/ZACKS_Screener[[#This Row],[EPS1]], "")</f>
        <v>30.037878787878785</v>
      </c>
      <c r="R75" s="23">
        <f>IFERROR(ZACKS_Screener[[#This Row],[Price]]/ZACKS_Screener[[#This Row],[EPS2]], "")</f>
        <v>26</v>
      </c>
      <c r="S75" s="23">
        <f>IFERROR(ZACKS_Screener[[#This Row],[PE1]]/(ZACKS_Screener[[#This Row],[EG1]]*100), "")</f>
        <v>1.6821212121212126</v>
      </c>
      <c r="T75" s="23">
        <f>IFERROR(ZACKS_Screener[[#This Row],[PE2]]/(ZACKS_Screener[[#This Row],[EG2]]*100), "")</f>
        <v>1.6741463414634159</v>
      </c>
      <c r="U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</row>
    <row r="76" spans="1:21" hidden="1" x14ac:dyDescent="0.25">
      <c r="A76" s="8" t="s">
        <v>192</v>
      </c>
      <c r="B76" s="8" t="s">
        <v>193</v>
      </c>
      <c r="C76" s="8" t="s">
        <v>13</v>
      </c>
      <c r="D76" s="8" t="s">
        <v>118</v>
      </c>
      <c r="E76" s="8" t="s">
        <v>119</v>
      </c>
      <c r="F76">
        <v>12</v>
      </c>
      <c r="G76">
        <v>202212</v>
      </c>
      <c r="H76" s="13">
        <v>59.93</v>
      </c>
      <c r="I76">
        <v>3434.96</v>
      </c>
      <c r="J76" s="13">
        <v>3.38</v>
      </c>
      <c r="K76" s="13">
        <v>3.68</v>
      </c>
      <c r="L76" s="13">
        <v>4</v>
      </c>
      <c r="M76" t="e">
        <f>INDEX(Data!Z:Z,MATCH(ZACKS_Screener[[#This Row],[Company Name]] &amp; " *", Data!Y:Y,0))</f>
        <v>#N/A</v>
      </c>
      <c r="N76" t="e">
        <f>INDEX(Data!AA:AA,MATCH(ZACKS_Screener[[#This Row],[Company Name]] &amp; " *", Data!Y:Y,0))</f>
        <v>#N/A</v>
      </c>
      <c r="O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76" s="23">
        <f>IFERROR(ZACKS_Screener[[#This Row],[Price]]/ZACKS_Screener[[#This Row],[EPS1]], "")</f>
        <v>16.28532608695652</v>
      </c>
      <c r="R76" s="23">
        <f>IFERROR(ZACKS_Screener[[#This Row],[Price]]/ZACKS_Screener[[#This Row],[EPS2]], "")</f>
        <v>14.9825</v>
      </c>
      <c r="S76" s="23">
        <f>IFERROR(ZACKS_Screener[[#This Row],[PE1]]/(ZACKS_Screener[[#This Row],[EG1]]*100), "")</f>
        <v>1.8348134057970997</v>
      </c>
      <c r="T76" s="23">
        <f>IFERROR(ZACKS_Screener[[#This Row],[PE2]]/(ZACKS_Screener[[#This Row],[EG2]]*100), "")</f>
        <v>1.7229875000000008</v>
      </c>
      <c r="U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</row>
    <row r="77" spans="1:21" hidden="1" x14ac:dyDescent="0.25">
      <c r="A77" s="8" t="s">
        <v>40428</v>
      </c>
      <c r="B77" s="8" t="s">
        <v>40429</v>
      </c>
      <c r="C77" s="8" t="s">
        <v>13</v>
      </c>
      <c r="D77" s="8" t="s">
        <v>18</v>
      </c>
      <c r="E77" s="8" t="s">
        <v>147</v>
      </c>
      <c r="F77">
        <v>12</v>
      </c>
      <c r="G77">
        <v>202212</v>
      </c>
      <c r="H77" s="13">
        <v>171.04</v>
      </c>
      <c r="I77">
        <v>2052.66</v>
      </c>
      <c r="J77" s="13">
        <v>8.6199999999999992</v>
      </c>
      <c r="K77" s="13">
        <v>11.03</v>
      </c>
      <c r="L77" s="13">
        <v>11.19</v>
      </c>
      <c r="M77">
        <f>INDEX(Data!Z:Z,MATCH(ZACKS_Screener[[#This Row],[Company Name]] &amp; " *", Data!Y:Y,0))</f>
        <v>333111</v>
      </c>
      <c r="N77">
        <f>INDEX(Data!AA:AA,MATCH(ZACKS_Screener[[#This Row],[Company Name]] &amp; " *", Data!Y:Y,0))</f>
        <v>0</v>
      </c>
      <c r="O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77" s="23">
        <f>IFERROR(ZACKS_Screener[[#This Row],[Price]]/ZACKS_Screener[[#This Row],[EPS1]], "")</f>
        <v>15.506799637352675</v>
      </c>
      <c r="R77" s="23">
        <f>IFERROR(ZACKS_Screener[[#This Row],[Price]]/ZACKS_Screener[[#This Row],[EPS2]], "")</f>
        <v>15.285075960679178</v>
      </c>
      <c r="S77" s="23">
        <f>IFERROR(ZACKS_Screener[[#This Row],[PE1]]/(ZACKS_Screener[[#This Row],[EG1]]*100), "")</f>
        <v>0.55464154719493797</v>
      </c>
      <c r="T77" s="23">
        <f>IFERROR(ZACKS_Screener[[#This Row],[PE2]]/(ZACKS_Screener[[#This Row],[EG2]]*100), "")</f>
        <v>10.537149240393198</v>
      </c>
      <c r="U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</row>
    <row r="78" spans="1:21" hidden="1" x14ac:dyDescent="0.25">
      <c r="A78" s="8" t="s">
        <v>194</v>
      </c>
      <c r="B78" s="8" t="s">
        <v>195</v>
      </c>
      <c r="C78" s="8" t="s">
        <v>22</v>
      </c>
      <c r="D78" s="8" t="s">
        <v>14</v>
      </c>
      <c r="E78" s="8" t="s">
        <v>196</v>
      </c>
      <c r="F78">
        <v>3</v>
      </c>
      <c r="G78">
        <v>202303</v>
      </c>
      <c r="H78" s="13">
        <v>38.51</v>
      </c>
      <c r="I78">
        <v>7384.56</v>
      </c>
      <c r="J78" s="13">
        <v>1.28</v>
      </c>
      <c r="K78" s="13">
        <v>1.39</v>
      </c>
      <c r="L78" s="13">
        <v>1.54</v>
      </c>
      <c r="M78" t="e">
        <f>INDEX(Data!Z:Z,MATCH(ZACKS_Screener[[#This Row],[Company Name]] &amp; " *", Data!Y:Y,0))</f>
        <v>#N/A</v>
      </c>
      <c r="N78" t="e">
        <f>INDEX(Data!AA:AA,MATCH(ZACKS_Screener[[#This Row],[Company Name]] &amp; " *", Data!Y:Y,0))</f>
        <v>#N/A</v>
      </c>
      <c r="O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78" s="23">
        <f>IFERROR(ZACKS_Screener[[#This Row],[Price]]/ZACKS_Screener[[#This Row],[EPS1]], "")</f>
        <v>27.705035971223023</v>
      </c>
      <c r="R78" s="23">
        <f>IFERROR(ZACKS_Screener[[#This Row],[Price]]/ZACKS_Screener[[#This Row],[EPS2]], "")</f>
        <v>25.006493506493506</v>
      </c>
      <c r="S78" s="23">
        <f>IFERROR(ZACKS_Screener[[#This Row],[PE1]]/(ZACKS_Screener[[#This Row],[EG1]]*100), "")</f>
        <v>3.2238587311968643</v>
      </c>
      <c r="T78" s="23">
        <f>IFERROR(ZACKS_Screener[[#This Row],[PE2]]/(ZACKS_Screener[[#This Row],[EG2]]*100), "")</f>
        <v>2.3172683982683959</v>
      </c>
      <c r="U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</row>
    <row r="79" spans="1:21" hidden="1" x14ac:dyDescent="0.25">
      <c r="A79" s="8" t="s">
        <v>197</v>
      </c>
      <c r="B79" s="8" t="s">
        <v>198</v>
      </c>
      <c r="C79" s="8" t="s">
        <v>22</v>
      </c>
      <c r="D79" s="8" t="s">
        <v>41</v>
      </c>
      <c r="E79" s="8" t="s">
        <v>45</v>
      </c>
      <c r="F79">
        <v>12</v>
      </c>
      <c r="G79">
        <v>202212</v>
      </c>
      <c r="H79" s="13">
        <v>305.14999999999998</v>
      </c>
      <c r="I79">
        <v>23349.15</v>
      </c>
      <c r="J79" s="13">
        <v>7.76</v>
      </c>
      <c r="K79" s="13">
        <v>8.31</v>
      </c>
      <c r="L79" s="13">
        <v>9.8000000000000007</v>
      </c>
      <c r="M79">
        <f>INDEX(Data!Z:Z,MATCH(ZACKS_Screener[[#This Row],[Company Name]] &amp; " *", Data!Y:Y,0))</f>
        <v>339114</v>
      </c>
      <c r="N79">
        <f>INDEX(Data!AA:AA,MATCH(ZACKS_Screener[[#This Row],[Company Name]] &amp; " *", Data!Y:Y,0))</f>
        <v>0</v>
      </c>
      <c r="O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9" s="23">
        <f>IFERROR(ZACKS_Screener[[#This Row],[Price]]/ZACKS_Screener[[#This Row],[EPS1]], "")</f>
        <v>36.720818291215402</v>
      </c>
      <c r="R79" s="23">
        <f>IFERROR(ZACKS_Screener[[#This Row],[Price]]/ZACKS_Screener[[#This Row],[EPS2]], "")</f>
        <v>31.137755102040813</v>
      </c>
      <c r="S79" s="23">
        <f>IFERROR(ZACKS_Screener[[#This Row],[PE1]]/(ZACKS_Screener[[#This Row],[EG1]]*100), "")</f>
        <v>5.1809736352696572</v>
      </c>
      <c r="T79" s="23">
        <f>IFERROR(ZACKS_Screener[[#This Row],[PE2]]/(ZACKS_Screener[[#This Row],[EG2]]*100), "")</f>
        <v>1.7366090261607996</v>
      </c>
      <c r="U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</row>
    <row r="80" spans="1:21" hidden="1" x14ac:dyDescent="0.25">
      <c r="A80" s="8" t="s">
        <v>199</v>
      </c>
      <c r="B80" s="8" t="s">
        <v>200</v>
      </c>
      <c r="C80" s="8" t="s">
        <v>13</v>
      </c>
      <c r="D80" s="8" t="s">
        <v>14</v>
      </c>
      <c r="E80" s="8" t="s">
        <v>201</v>
      </c>
      <c r="F80">
        <v>12</v>
      </c>
      <c r="G80">
        <v>202212</v>
      </c>
      <c r="H80" s="13">
        <v>8.77</v>
      </c>
      <c r="I80">
        <v>4880.93</v>
      </c>
      <c r="J80" s="13">
        <v>0.56999999999999995</v>
      </c>
      <c r="K80" s="13">
        <v>0.64</v>
      </c>
      <c r="L80" s="13">
        <v>0.76</v>
      </c>
      <c r="M80">
        <f>INDEX(Data!Z:Z,MATCH(ZACKS_Screener[[#This Row],[Company Name]] &amp; " *", Data!Y:Y,0))</f>
        <v>518210</v>
      </c>
      <c r="N80">
        <f>INDEX(Data!AA:AA,MATCH(ZACKS_Screener[[#This Row],[Company Name]] &amp; " *", Data!Y:Y,0))</f>
        <v>0</v>
      </c>
      <c r="O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80" s="23">
        <f>IFERROR(ZACKS_Screener[[#This Row],[Price]]/ZACKS_Screener[[#This Row],[EPS1]], "")</f>
        <v>13.703124999999998</v>
      </c>
      <c r="R80" s="23">
        <f>IFERROR(ZACKS_Screener[[#This Row],[Price]]/ZACKS_Screener[[#This Row],[EPS2]], "")</f>
        <v>11.539473684210526</v>
      </c>
      <c r="S80" s="23">
        <f>IFERROR(ZACKS_Screener[[#This Row],[PE1]]/(ZACKS_Screener[[#This Row],[EG1]]*100), "")</f>
        <v>1.1158258928571416</v>
      </c>
      <c r="T80" s="23">
        <f>IFERROR(ZACKS_Screener[[#This Row],[PE2]]/(ZACKS_Screener[[#This Row],[EG2]]*100), "")</f>
        <v>0.61543859649122801</v>
      </c>
      <c r="U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</row>
    <row r="81" spans="1:21" hidden="1" x14ac:dyDescent="0.25">
      <c r="A81" s="8" t="s">
        <v>202</v>
      </c>
      <c r="B81" s="8" t="s">
        <v>203</v>
      </c>
      <c r="C81" s="8" t="s">
        <v>13</v>
      </c>
      <c r="D81" s="8" t="s">
        <v>23</v>
      </c>
      <c r="E81" s="8" t="s">
        <v>24</v>
      </c>
      <c r="F81">
        <v>12</v>
      </c>
      <c r="G81">
        <v>202212</v>
      </c>
      <c r="H81" s="13">
        <v>46.28</v>
      </c>
      <c r="I81">
        <v>5919.72</v>
      </c>
      <c r="J81" s="13">
        <v>4.3499999999999996</v>
      </c>
      <c r="K81" s="13">
        <v>6.3</v>
      </c>
      <c r="L81" s="13">
        <v>7.3</v>
      </c>
      <c r="M81">
        <f>INDEX(Data!Z:Z,MATCH(ZACKS_Screener[[#This Row],[Company Name]] &amp; " *", Data!Y:Y,0))</f>
        <v>481111</v>
      </c>
      <c r="N81">
        <f>INDEX(Data!AA:AA,MATCH(ZACKS_Screener[[#This Row],[Company Name]] &amp; " *", Data!Y:Y,0))</f>
        <v>0</v>
      </c>
      <c r="O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81" s="23">
        <f>IFERROR(ZACKS_Screener[[#This Row],[Price]]/ZACKS_Screener[[#This Row],[EPS1]], "")</f>
        <v>7.3460317460317466</v>
      </c>
      <c r="R81" s="23">
        <f>IFERROR(ZACKS_Screener[[#This Row],[Price]]/ZACKS_Screener[[#This Row],[EPS2]], "")</f>
        <v>6.3397260273972602</v>
      </c>
      <c r="S81" s="23">
        <f>IFERROR(ZACKS_Screener[[#This Row],[PE1]]/(ZACKS_Screener[[#This Row],[EG1]]*100), "")</f>
        <v>0.16387301587301586</v>
      </c>
      <c r="T81" s="23">
        <f>IFERROR(ZACKS_Screener[[#This Row],[PE2]]/(ZACKS_Screener[[#This Row],[EG2]]*100), "")</f>
        <v>0.39940273972602741</v>
      </c>
      <c r="U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</row>
    <row r="82" spans="1:21" hidden="1" x14ac:dyDescent="0.25">
      <c r="A82" s="8" t="s">
        <v>204</v>
      </c>
      <c r="B82" s="8" t="s">
        <v>205</v>
      </c>
      <c r="C82" s="8" t="s">
        <v>22</v>
      </c>
      <c r="D82" s="8" t="s">
        <v>41</v>
      </c>
      <c r="E82" s="8" t="s">
        <v>67</v>
      </c>
      <c r="F82">
        <v>12</v>
      </c>
      <c r="G82">
        <v>202212</v>
      </c>
      <c r="H82" s="13">
        <v>29.46</v>
      </c>
      <c r="I82">
        <v>4893.9399999999996</v>
      </c>
      <c r="J82" s="13">
        <v>0.34</v>
      </c>
      <c r="K82" s="13">
        <v>0.32</v>
      </c>
      <c r="L82" s="13">
        <v>1.78</v>
      </c>
      <c r="M82" t="e">
        <f>INDEX(Data!Z:Z,MATCH(ZACKS_Screener[[#This Row],[Company Name]] &amp; " *", Data!Y:Y,0))</f>
        <v>#N/A</v>
      </c>
      <c r="N82" t="e">
        <f>INDEX(Data!AA:AA,MATCH(ZACKS_Screener[[#This Row],[Company Name]] &amp; " *", Data!Y:Y,0))</f>
        <v>#N/A</v>
      </c>
      <c r="O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82" s="23">
        <f>IFERROR(ZACKS_Screener[[#This Row],[Price]]/ZACKS_Screener[[#This Row],[EPS1]], "")</f>
        <v>92.0625</v>
      </c>
      <c r="R82" s="23">
        <f>IFERROR(ZACKS_Screener[[#This Row],[Price]]/ZACKS_Screener[[#This Row],[EPS2]], "")</f>
        <v>16.55056179775281</v>
      </c>
      <c r="S82" s="23">
        <f>IFERROR(ZACKS_Screener[[#This Row],[PE1]]/(ZACKS_Screener[[#This Row],[EG1]]*100), "")</f>
        <v>-15.650624999999987</v>
      </c>
      <c r="T82" s="23">
        <f>IFERROR(ZACKS_Screener[[#This Row],[PE2]]/(ZACKS_Screener[[#This Row],[EG2]]*100), "")</f>
        <v>3.627520394028013E-2</v>
      </c>
      <c r="U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</row>
    <row r="83" spans="1:21" hidden="1" x14ac:dyDescent="0.25">
      <c r="A83" s="8" t="s">
        <v>206</v>
      </c>
      <c r="B83" s="8" t="s">
        <v>207</v>
      </c>
      <c r="C83" s="8" t="s">
        <v>13</v>
      </c>
      <c r="D83" s="8" t="s">
        <v>37</v>
      </c>
      <c r="E83" s="8" t="s">
        <v>70</v>
      </c>
      <c r="F83">
        <v>12</v>
      </c>
      <c r="G83">
        <v>202212</v>
      </c>
      <c r="H83" s="13">
        <v>109.48</v>
      </c>
      <c r="I83">
        <v>28777.03</v>
      </c>
      <c r="J83" s="13">
        <v>-0.97</v>
      </c>
      <c r="K83" s="13">
        <v>3.37</v>
      </c>
      <c r="L83" s="13">
        <v>13.53</v>
      </c>
      <c r="M83">
        <f>INDEX(Data!Z:Z,MATCH(ZACKS_Screener[[#This Row],[Company Name]] &amp; " *", Data!Y:Y,0))</f>
        <v>524210</v>
      </c>
      <c r="N83">
        <f>INDEX(Data!AA:AA,MATCH(ZACKS_Screener[[#This Row],[Company Name]] &amp; " *", Data!Y:Y,0))</f>
        <v>524113</v>
      </c>
      <c r="O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83" s="23">
        <f>IFERROR(ZACKS_Screener[[#This Row],[Price]]/ZACKS_Screener[[#This Row],[EPS1]], "")</f>
        <v>32.486646884273</v>
      </c>
      <c r="R83" s="23">
        <f>IFERROR(ZACKS_Screener[[#This Row],[Price]]/ZACKS_Screener[[#This Row],[EPS2]], "")</f>
        <v>8.091648189209165</v>
      </c>
      <c r="S83" s="23">
        <f>IFERROR(ZACKS_Screener[[#This Row],[PE1]]/(ZACKS_Screener[[#This Row],[EG1]]*100), "")</f>
        <v>0.32486646884273002</v>
      </c>
      <c r="T83" s="23">
        <f>IFERROR(ZACKS_Screener[[#This Row],[PE2]]/(ZACKS_Screener[[#This Row],[EG2]]*100), "")</f>
        <v>2.6839423619719381E-2</v>
      </c>
      <c r="U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4" spans="1:21" hidden="1" x14ac:dyDescent="0.25">
      <c r="A84" s="8" t="s">
        <v>208</v>
      </c>
      <c r="B84" s="8" t="s">
        <v>209</v>
      </c>
      <c r="C84" s="8" t="s">
        <v>13</v>
      </c>
      <c r="D84" s="8" t="s">
        <v>18</v>
      </c>
      <c r="E84" s="8" t="s">
        <v>115</v>
      </c>
      <c r="F84">
        <v>12</v>
      </c>
      <c r="G84">
        <v>202212</v>
      </c>
      <c r="H84" s="13">
        <v>108.47</v>
      </c>
      <c r="I84">
        <v>9539.58</v>
      </c>
      <c r="J84" s="13">
        <v>5.69</v>
      </c>
      <c r="K84" s="13">
        <v>6.62</v>
      </c>
      <c r="L84" s="13">
        <v>6.96</v>
      </c>
      <c r="M84" t="e">
        <f>INDEX(Data!Z:Z,MATCH(ZACKS_Screener[[#This Row],[Company Name]] &amp; " *", Data!Y:Y,0))</f>
        <v>#N/A</v>
      </c>
      <c r="N84" t="e">
        <f>INDEX(Data!AA:AA,MATCH(ZACKS_Screener[[#This Row],[Company Name]] &amp; " *", Data!Y:Y,0))</f>
        <v>#N/A</v>
      </c>
      <c r="O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84" s="23">
        <f>IFERROR(ZACKS_Screener[[#This Row],[Price]]/ZACKS_Screener[[#This Row],[EPS1]], "")</f>
        <v>16.385196374622357</v>
      </c>
      <c r="R84" s="23">
        <f>IFERROR(ZACKS_Screener[[#This Row],[Price]]/ZACKS_Screener[[#This Row],[EPS2]], "")</f>
        <v>15.584770114942529</v>
      </c>
      <c r="S84" s="23">
        <f>IFERROR(ZACKS_Screener[[#This Row],[PE1]]/(ZACKS_Screener[[#This Row],[EG1]]*100), "")</f>
        <v>1.0024921222752823</v>
      </c>
      <c r="T84" s="23">
        <f>IFERROR(ZACKS_Screener[[#This Row],[PE2]]/(ZACKS_Screener[[#This Row],[EG2]]*100), "")</f>
        <v>3.034446416497635</v>
      </c>
      <c r="U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</row>
    <row r="85" spans="1:21" hidden="1" x14ac:dyDescent="0.25">
      <c r="A85" s="8" t="s">
        <v>210</v>
      </c>
      <c r="B85" s="8" t="s">
        <v>211</v>
      </c>
      <c r="C85" s="8" t="s">
        <v>13</v>
      </c>
      <c r="D85" s="8" t="s">
        <v>37</v>
      </c>
      <c r="E85" s="8" t="s">
        <v>212</v>
      </c>
      <c r="F85">
        <v>12</v>
      </c>
      <c r="G85">
        <v>202212</v>
      </c>
      <c r="H85" s="13">
        <v>27.64</v>
      </c>
      <c r="I85">
        <v>8314.68</v>
      </c>
      <c r="J85" s="13">
        <v>6.06</v>
      </c>
      <c r="K85" s="13">
        <v>3.51</v>
      </c>
      <c r="L85" s="13">
        <v>4.75</v>
      </c>
      <c r="M85" t="e">
        <f>INDEX(Data!Z:Z,MATCH(ZACKS_Screener[[#This Row],[Company Name]] &amp; " *", Data!Y:Y,0))</f>
        <v>#N/A</v>
      </c>
      <c r="N85" t="e">
        <f>INDEX(Data!AA:AA,MATCH(ZACKS_Screener[[#This Row],[Company Name]] &amp; " *", Data!Y:Y,0))</f>
        <v>#N/A</v>
      </c>
      <c r="O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85" s="23">
        <f>IFERROR(ZACKS_Screener[[#This Row],[Price]]/ZACKS_Screener[[#This Row],[EPS1]], "")</f>
        <v>7.8746438746438754</v>
      </c>
      <c r="R85" s="23">
        <f>IFERROR(ZACKS_Screener[[#This Row],[Price]]/ZACKS_Screener[[#This Row],[EPS2]], "")</f>
        <v>5.8189473684210524</v>
      </c>
      <c r="S85" s="23">
        <f>IFERROR(ZACKS_Screener[[#This Row],[PE1]]/(ZACKS_Screener[[#This Row],[EG1]]*100), "")</f>
        <v>-0.18713859560918386</v>
      </c>
      <c r="T85" s="23">
        <f>IFERROR(ZACKS_Screener[[#This Row],[PE2]]/(ZACKS_Screener[[#This Row],[EG2]]*100), "")</f>
        <v>0.16471375212224104</v>
      </c>
      <c r="U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</row>
    <row r="86" spans="1:21" hidden="1" x14ac:dyDescent="0.25">
      <c r="A86" s="8" t="s">
        <v>213</v>
      </c>
      <c r="B86" s="8" t="s">
        <v>214</v>
      </c>
      <c r="C86" s="8" t="s">
        <v>22</v>
      </c>
      <c r="D86" s="8" t="s">
        <v>41</v>
      </c>
      <c r="E86" s="8" t="s">
        <v>67</v>
      </c>
      <c r="F86">
        <v>12</v>
      </c>
      <c r="G86">
        <v>202212</v>
      </c>
      <c r="H86" s="13">
        <v>192.3</v>
      </c>
      <c r="I86">
        <v>23946.3</v>
      </c>
      <c r="J86" s="13">
        <v>-9.3000000000000007</v>
      </c>
      <c r="K86" s="13">
        <v>-6.46</v>
      </c>
      <c r="L86" s="13">
        <v>-3.15</v>
      </c>
      <c r="M86" t="e">
        <f>INDEX(Data!Z:Z,MATCH(ZACKS_Screener[[#This Row],[Company Name]] &amp; " *", Data!Y:Y,0))</f>
        <v>#N/A</v>
      </c>
      <c r="N86" t="e">
        <f>INDEX(Data!AA:AA,MATCH(ZACKS_Screener[[#This Row],[Company Name]] &amp; " *", Data!Y:Y,0))</f>
        <v>#N/A</v>
      </c>
      <c r="O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86" s="23">
        <f>IFERROR(ZACKS_Screener[[#This Row],[Price]]/ZACKS_Screener[[#This Row],[EPS1]], "")</f>
        <v>-29.767801857585141</v>
      </c>
      <c r="R86" s="23">
        <f>IFERROR(ZACKS_Screener[[#This Row],[Price]]/ZACKS_Screener[[#This Row],[EPS2]], "")</f>
        <v>-61.047619047619051</v>
      </c>
      <c r="S86" s="23">
        <f>IFERROR(ZACKS_Screener[[#This Row],[PE1]]/(ZACKS_Screener[[#This Row],[EG1]]*100), "")</f>
        <v>-0.97479069463218937</v>
      </c>
      <c r="T86" s="23">
        <f>IFERROR(ZACKS_Screener[[#This Row],[PE2]]/(ZACKS_Screener[[#This Row],[EG2]]*100), "")</f>
        <v>-1.1914429578477916</v>
      </c>
      <c r="U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</row>
    <row r="87" spans="1:21" hidden="1" x14ac:dyDescent="0.25">
      <c r="A87" s="8" t="s">
        <v>40434</v>
      </c>
      <c r="B87" s="8" t="s">
        <v>40435</v>
      </c>
      <c r="C87" s="8" t="s">
        <v>22</v>
      </c>
      <c r="D87" s="8" t="s">
        <v>18</v>
      </c>
      <c r="E87" s="8" t="s">
        <v>115</v>
      </c>
      <c r="F87">
        <v>12</v>
      </c>
      <c r="G87">
        <v>202212</v>
      </c>
      <c r="H87" s="13">
        <v>49.68</v>
      </c>
      <c r="I87">
        <v>2476.02</v>
      </c>
      <c r="J87" s="13">
        <v>1.95</v>
      </c>
      <c r="K87" s="13">
        <v>1.58</v>
      </c>
      <c r="L87" s="13">
        <v>2</v>
      </c>
      <c r="M87" t="e">
        <f>INDEX(Data!Z:Z,MATCH(ZACKS_Screener[[#This Row],[Company Name]] &amp; " *", Data!Y:Y,0))</f>
        <v>#N/A</v>
      </c>
      <c r="N87" t="e">
        <f>INDEX(Data!AA:AA,MATCH(ZACKS_Screener[[#This Row],[Company Name]] &amp; " *", Data!Y:Y,0))</f>
        <v>#N/A</v>
      </c>
      <c r="O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87" s="23">
        <f>IFERROR(ZACKS_Screener[[#This Row],[Price]]/ZACKS_Screener[[#This Row],[EPS1]], "")</f>
        <v>31.443037974683541</v>
      </c>
      <c r="R87" s="23">
        <f>IFERROR(ZACKS_Screener[[#This Row],[Price]]/ZACKS_Screener[[#This Row],[EPS2]], "")</f>
        <v>24.84</v>
      </c>
      <c r="S87" s="23">
        <f>IFERROR(ZACKS_Screener[[#This Row],[PE1]]/(ZACKS_Screener[[#This Row],[EG1]]*100), "")</f>
        <v>-1.6571330824495385</v>
      </c>
      <c r="T87" s="23">
        <f>IFERROR(ZACKS_Screener[[#This Row],[PE2]]/(ZACKS_Screener[[#This Row],[EG2]]*100), "")</f>
        <v>0.9344571428571431</v>
      </c>
      <c r="U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</row>
    <row r="88" spans="1:21" hidden="1" x14ac:dyDescent="0.25">
      <c r="A88" s="8" t="s">
        <v>215</v>
      </c>
      <c r="B88" s="8" t="s">
        <v>216</v>
      </c>
      <c r="C88" s="8" t="s">
        <v>13</v>
      </c>
      <c r="D88" s="8" t="s">
        <v>107</v>
      </c>
      <c r="E88" s="8" t="s">
        <v>108</v>
      </c>
      <c r="F88">
        <v>12</v>
      </c>
      <c r="G88">
        <v>202212</v>
      </c>
      <c r="H88" s="13">
        <v>50.04</v>
      </c>
      <c r="I88">
        <v>4556.3999999999996</v>
      </c>
      <c r="J88" s="13">
        <v>5.53</v>
      </c>
      <c r="K88" s="13">
        <v>6.61</v>
      </c>
      <c r="L88" s="13">
        <v>6.79</v>
      </c>
      <c r="M88" t="e">
        <f>INDEX(Data!Z:Z,MATCH(ZACKS_Screener[[#This Row],[Company Name]] &amp; " *", Data!Y:Y,0))</f>
        <v>#N/A</v>
      </c>
      <c r="N88" t="e">
        <f>INDEX(Data!AA:AA,MATCH(ZACKS_Screener[[#This Row],[Company Name]] &amp; " *", Data!Y:Y,0))</f>
        <v>#N/A</v>
      </c>
      <c r="O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88" s="23">
        <f>IFERROR(ZACKS_Screener[[#This Row],[Price]]/ZACKS_Screener[[#This Row],[EPS1]], "")</f>
        <v>7.5703479576399388</v>
      </c>
      <c r="R88" s="23">
        <f>IFERROR(ZACKS_Screener[[#This Row],[Price]]/ZACKS_Screener[[#This Row],[EPS2]], "")</f>
        <v>7.3696612665684826</v>
      </c>
      <c r="S88" s="23">
        <f>IFERROR(ZACKS_Screener[[#This Row],[PE1]]/(ZACKS_Screener[[#This Row],[EG1]]*100), "")</f>
        <v>0.38762985375693393</v>
      </c>
      <c r="T88" s="23">
        <f>IFERROR(ZACKS_Screener[[#This Row],[PE2]]/(ZACKS_Screener[[#This Row],[EG2]]*100), "")</f>
        <v>2.7063033873343194</v>
      </c>
      <c r="U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</row>
    <row r="89" spans="1:21" hidden="1" x14ac:dyDescent="0.25">
      <c r="A89" s="8" t="s">
        <v>217</v>
      </c>
      <c r="B89" s="8" t="s">
        <v>218</v>
      </c>
      <c r="C89" s="8" t="s">
        <v>22</v>
      </c>
      <c r="D89" s="8" t="s">
        <v>26</v>
      </c>
      <c r="E89" s="8" t="s">
        <v>82</v>
      </c>
      <c r="F89">
        <v>12</v>
      </c>
      <c r="G89">
        <v>202212</v>
      </c>
      <c r="H89" s="13">
        <v>75.239999999999995</v>
      </c>
      <c r="I89">
        <v>6068.71</v>
      </c>
      <c r="J89" s="13">
        <v>0.89</v>
      </c>
      <c r="K89" s="13">
        <v>1</v>
      </c>
      <c r="L89" s="13">
        <v>1.1399999999999999</v>
      </c>
      <c r="M89" t="e">
        <f>INDEX(Data!Z:Z,MATCH(ZACKS_Screener[[#This Row],[Company Name]] &amp; " *", Data!Y:Y,0))</f>
        <v>#N/A</v>
      </c>
      <c r="N89" t="e">
        <f>INDEX(Data!AA:AA,MATCH(ZACKS_Screener[[#This Row],[Company Name]] &amp; " *", Data!Y:Y,0))</f>
        <v>#N/A</v>
      </c>
      <c r="O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89" s="23">
        <f>IFERROR(ZACKS_Screener[[#This Row],[Price]]/ZACKS_Screener[[#This Row],[EPS1]], "")</f>
        <v>75.239999999999995</v>
      </c>
      <c r="R89" s="23">
        <f>IFERROR(ZACKS_Screener[[#This Row],[Price]]/ZACKS_Screener[[#This Row],[EPS2]], "")</f>
        <v>66</v>
      </c>
      <c r="S89" s="23">
        <f>IFERROR(ZACKS_Screener[[#This Row],[PE1]]/(ZACKS_Screener[[#This Row],[EG1]]*100), "")</f>
        <v>6.0876000000000001</v>
      </c>
      <c r="T89" s="23">
        <f>IFERROR(ZACKS_Screener[[#This Row],[PE2]]/(ZACKS_Screener[[#This Row],[EG2]]*100), "")</f>
        <v>4.714285714285718</v>
      </c>
      <c r="U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</row>
    <row r="90" spans="1:21" hidden="1" x14ac:dyDescent="0.25">
      <c r="A90" s="8" t="s">
        <v>219</v>
      </c>
      <c r="B90" s="8" t="s">
        <v>220</v>
      </c>
      <c r="C90" s="8" t="s">
        <v>13</v>
      </c>
      <c r="D90" s="8" t="s">
        <v>107</v>
      </c>
      <c r="E90" s="8" t="s">
        <v>108</v>
      </c>
      <c r="F90">
        <v>12</v>
      </c>
      <c r="G90">
        <v>202212</v>
      </c>
      <c r="H90" s="13">
        <v>85.16</v>
      </c>
      <c r="I90">
        <v>7309.27</v>
      </c>
      <c r="J90" s="13">
        <v>4.4000000000000004</v>
      </c>
      <c r="K90" s="13">
        <v>6.38</v>
      </c>
      <c r="L90" s="13">
        <v>8.9</v>
      </c>
      <c r="M90">
        <f>INDEX(Data!Z:Z,MATCH(ZACKS_Screener[[#This Row],[Company Name]] &amp; " *", Data!Y:Y,0))</f>
        <v>336390</v>
      </c>
      <c r="N90">
        <f>INDEX(Data!AA:AA,MATCH(ZACKS_Screener[[#This Row],[Company Name]] &amp; " *", Data!Y:Y,0))</f>
        <v>0</v>
      </c>
      <c r="O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90" s="23">
        <f>IFERROR(ZACKS_Screener[[#This Row],[Price]]/ZACKS_Screener[[#This Row],[EPS1]], "")</f>
        <v>13.347962382445141</v>
      </c>
      <c r="R90" s="23">
        <f>IFERROR(ZACKS_Screener[[#This Row],[Price]]/ZACKS_Screener[[#This Row],[EPS2]], "")</f>
        <v>9.5685393258426963</v>
      </c>
      <c r="S90" s="23">
        <f>IFERROR(ZACKS_Screener[[#This Row],[PE1]]/(ZACKS_Screener[[#This Row],[EG1]]*100), "")</f>
        <v>0.29662138627655876</v>
      </c>
      <c r="T90" s="23">
        <f>IFERROR(ZACKS_Screener[[#This Row],[PE2]]/(ZACKS_Screener[[#This Row],[EG2]]*100), "")</f>
        <v>0.24225111467808091</v>
      </c>
      <c r="U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</row>
    <row r="91" spans="1:21" hidden="1" x14ac:dyDescent="0.25">
      <c r="A91" s="8" t="s">
        <v>221</v>
      </c>
      <c r="B91" s="8" t="s">
        <v>222</v>
      </c>
      <c r="C91" s="8" t="s">
        <v>13</v>
      </c>
      <c r="D91" s="8" t="s">
        <v>223</v>
      </c>
      <c r="E91" s="8" t="s">
        <v>224</v>
      </c>
      <c r="F91">
        <v>12</v>
      </c>
      <c r="G91">
        <v>202212</v>
      </c>
      <c r="H91" s="13">
        <v>10.72</v>
      </c>
      <c r="I91">
        <v>5141.92</v>
      </c>
      <c r="J91" s="13">
        <v>0.79</v>
      </c>
      <c r="K91" s="13">
        <v>0.81</v>
      </c>
      <c r="L91" s="13">
        <v>0.89</v>
      </c>
      <c r="M91" t="e">
        <f>INDEX(Data!Z:Z,MATCH(ZACKS_Screener[[#This Row],[Company Name]] &amp; " *", Data!Y:Y,0))</f>
        <v>#N/A</v>
      </c>
      <c r="N91" t="e">
        <f>INDEX(Data!AA:AA,MATCH(ZACKS_Screener[[#This Row],[Company Name]] &amp; " *", Data!Y:Y,0))</f>
        <v>#N/A</v>
      </c>
      <c r="O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91" s="23">
        <f>IFERROR(ZACKS_Screener[[#This Row],[Price]]/ZACKS_Screener[[#This Row],[EPS1]], "")</f>
        <v>13.234567901234568</v>
      </c>
      <c r="R91" s="23">
        <f>IFERROR(ZACKS_Screener[[#This Row],[Price]]/ZACKS_Screener[[#This Row],[EPS2]], "")</f>
        <v>12.04494382022472</v>
      </c>
      <c r="S91" s="23">
        <f>IFERROR(ZACKS_Screener[[#This Row],[PE1]]/(ZACKS_Screener[[#This Row],[EG1]]*100), "")</f>
        <v>5.22765432098765</v>
      </c>
      <c r="T91" s="23">
        <f>IFERROR(ZACKS_Screener[[#This Row],[PE2]]/(ZACKS_Screener[[#This Row],[EG2]]*100), "")</f>
        <v>1.2195505617977536</v>
      </c>
      <c r="U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</row>
    <row r="92" spans="1:21" hidden="1" x14ac:dyDescent="0.25">
      <c r="A92" s="8" t="s">
        <v>225</v>
      </c>
      <c r="B92" s="8" t="s">
        <v>226</v>
      </c>
      <c r="C92" s="8" t="s">
        <v>22</v>
      </c>
      <c r="D92" s="8" t="s">
        <v>14</v>
      </c>
      <c r="E92" s="8" t="s">
        <v>124</v>
      </c>
      <c r="F92">
        <v>10</v>
      </c>
      <c r="G92">
        <v>202210</v>
      </c>
      <c r="H92" s="13">
        <v>133.72999999999999</v>
      </c>
      <c r="I92">
        <v>112299.41</v>
      </c>
      <c r="J92" s="13">
        <v>7.7</v>
      </c>
      <c r="K92" s="13">
        <v>7.34</v>
      </c>
      <c r="L92" s="13">
        <v>6.94</v>
      </c>
      <c r="M92">
        <f>INDEX(Data!Z:Z,MATCH(ZACKS_Screener[[#This Row],[Company Name]] &amp; " *", Data!Y:Y,0))</f>
        <v>333242</v>
      </c>
      <c r="N92">
        <f>INDEX(Data!AA:AA,MATCH(ZACKS_Screener[[#This Row],[Company Name]] &amp; " *", Data!Y:Y,0))</f>
        <v>334413</v>
      </c>
      <c r="O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92" s="23">
        <f>IFERROR(ZACKS_Screener[[#This Row],[Price]]/ZACKS_Screener[[#This Row],[EPS1]], "")</f>
        <v>18.219346049046319</v>
      </c>
      <c r="R92" s="23">
        <f>IFERROR(ZACKS_Screener[[#This Row],[Price]]/ZACKS_Screener[[#This Row],[EPS2]], "")</f>
        <v>19.269452449567719</v>
      </c>
      <c r="S92" s="23">
        <f>IFERROR(ZACKS_Screener[[#This Row],[PE1]]/(ZACKS_Screener[[#This Row],[EG1]]*100), "")</f>
        <v>-3.8969156827126814</v>
      </c>
      <c r="T92" s="23">
        <f>IFERROR(ZACKS_Screener[[#This Row],[PE2]]/(ZACKS_Screener[[#This Row],[EG2]]*100), "")</f>
        <v>-3.5359445244956809</v>
      </c>
      <c r="U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</row>
    <row r="93" spans="1:21" hidden="1" x14ac:dyDescent="0.25">
      <c r="A93" s="8" t="s">
        <v>227</v>
      </c>
      <c r="B93" s="8" t="s">
        <v>228</v>
      </c>
      <c r="C93" s="8" t="s">
        <v>22</v>
      </c>
      <c r="D93" s="8" t="s">
        <v>14</v>
      </c>
      <c r="E93" s="8" t="s">
        <v>196</v>
      </c>
      <c r="F93">
        <v>1</v>
      </c>
      <c r="G93">
        <v>202301</v>
      </c>
      <c r="H93" s="13">
        <v>76.67</v>
      </c>
      <c r="I93">
        <v>3035.32</v>
      </c>
      <c r="J93" s="13">
        <v>1.1000000000000001</v>
      </c>
      <c r="K93" s="13">
        <v>-0.49</v>
      </c>
      <c r="L93" s="13">
        <v>0.18</v>
      </c>
      <c r="M93" t="e">
        <f>INDEX(Data!Z:Z,MATCH(ZACKS_Screener[[#This Row],[Company Name]] &amp; " *", Data!Y:Y,0))</f>
        <v>#N/A</v>
      </c>
      <c r="N93" t="e">
        <f>INDEX(Data!AA:AA,MATCH(ZACKS_Screener[[#This Row],[Company Name]] &amp; " *", Data!Y:Y,0))</f>
        <v>#N/A</v>
      </c>
      <c r="O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3" s="23">
        <f>IFERROR(ZACKS_Screener[[#This Row],[Price]]/ZACKS_Screener[[#This Row],[EPS1]], "")</f>
        <v>-156.46938775510205</v>
      </c>
      <c r="R93" s="23">
        <f>IFERROR(ZACKS_Screener[[#This Row],[Price]]/ZACKS_Screener[[#This Row],[EPS2]], "")</f>
        <v>425.94444444444446</v>
      </c>
      <c r="S93" s="23">
        <f>IFERROR(ZACKS_Screener[[#This Row],[PE1]]/(ZACKS_Screener[[#This Row],[EG1]]*100), "")</f>
        <v>1.5646938775510204</v>
      </c>
      <c r="T93" s="23">
        <f>IFERROR(ZACKS_Screener[[#This Row],[PE2]]/(ZACKS_Screener[[#This Row],[EG2]]*100), "")</f>
        <v>4.2594444444444441</v>
      </c>
      <c r="U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94" spans="1:21" hidden="1" x14ac:dyDescent="0.25">
      <c r="A94" s="8" t="s">
        <v>40438</v>
      </c>
      <c r="B94" s="8" t="s">
        <v>40439</v>
      </c>
      <c r="C94" s="8" t="s">
        <v>13</v>
      </c>
      <c r="D94" s="8" t="s">
        <v>85</v>
      </c>
      <c r="E94" s="8" t="s">
        <v>745</v>
      </c>
      <c r="F94">
        <v>12</v>
      </c>
      <c r="G94">
        <v>202212</v>
      </c>
      <c r="H94" s="13">
        <v>3.84</v>
      </c>
      <c r="I94">
        <v>2294.7399999999998</v>
      </c>
      <c r="J94" s="13">
        <v>0.3</v>
      </c>
      <c r="K94" s="13">
        <v>0.25</v>
      </c>
      <c r="L94" s="13">
        <v>0.33</v>
      </c>
      <c r="M94">
        <f>INDEX(Data!Z:Z,MATCH(ZACKS_Screener[[#This Row],[Company Name]] &amp; " *", Data!Y:Y,0))</f>
        <v>333993</v>
      </c>
      <c r="N94">
        <f>INDEX(Data!AA:AA,MATCH(ZACKS_Screener[[#This Row],[Company Name]] &amp; " *", Data!Y:Y,0))</f>
        <v>0</v>
      </c>
      <c r="O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94" s="23">
        <f>IFERROR(ZACKS_Screener[[#This Row],[Price]]/ZACKS_Screener[[#This Row],[EPS1]], "")</f>
        <v>15.36</v>
      </c>
      <c r="R94" s="23">
        <f>IFERROR(ZACKS_Screener[[#This Row],[Price]]/ZACKS_Screener[[#This Row],[EPS2]], "")</f>
        <v>11.636363636363635</v>
      </c>
      <c r="S94" s="23">
        <f>IFERROR(ZACKS_Screener[[#This Row],[PE1]]/(ZACKS_Screener[[#This Row],[EG1]]*100), "")</f>
        <v>-0.92160000000000009</v>
      </c>
      <c r="T94" s="23">
        <f>IFERROR(ZACKS_Screener[[#This Row],[PE2]]/(ZACKS_Screener[[#This Row],[EG2]]*100), "")</f>
        <v>0.36363636363636354</v>
      </c>
      <c r="U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</row>
    <row r="95" spans="1:21" hidden="1" x14ac:dyDescent="0.25">
      <c r="A95" s="8" t="s">
        <v>40440</v>
      </c>
      <c r="B95" s="8" t="s">
        <v>40441</v>
      </c>
      <c r="C95" s="8" t="s">
        <v>13</v>
      </c>
      <c r="D95" s="8" t="s">
        <v>330</v>
      </c>
      <c r="E95" s="8" t="s">
        <v>664</v>
      </c>
      <c r="F95">
        <v>12</v>
      </c>
      <c r="G95">
        <v>202212</v>
      </c>
      <c r="H95" s="13">
        <v>4.63</v>
      </c>
      <c r="I95">
        <v>2403.86</v>
      </c>
      <c r="J95" s="13">
        <v>-0.93</v>
      </c>
      <c r="K95" s="13">
        <v>-0.37</v>
      </c>
      <c r="L95" s="13">
        <v>-0.24</v>
      </c>
      <c r="M95">
        <f>INDEX(Data!Z:Z,MATCH(ZACKS_Screener[[#This Row],[Company Name]] &amp; " *", Data!Y:Y,0))</f>
        <v>512131</v>
      </c>
      <c r="N95">
        <f>INDEX(Data!AA:AA,MATCH(ZACKS_Screener[[#This Row],[Company Name]] &amp; " *", Data!Y:Y,0))</f>
        <v>0</v>
      </c>
      <c r="O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95" s="23">
        <f>IFERROR(ZACKS_Screener[[#This Row],[Price]]/ZACKS_Screener[[#This Row],[EPS1]], "")</f>
        <v>-12.513513513513514</v>
      </c>
      <c r="R95" s="23">
        <f>IFERROR(ZACKS_Screener[[#This Row],[Price]]/ZACKS_Screener[[#This Row],[EPS2]], "")</f>
        <v>-19.291666666666668</v>
      </c>
      <c r="S95" s="23">
        <f>IFERROR(ZACKS_Screener[[#This Row],[PE1]]/(ZACKS_Screener[[#This Row],[EG1]]*100), "")</f>
        <v>-0.20781370656370657</v>
      </c>
      <c r="T95" s="23">
        <f>IFERROR(ZACKS_Screener[[#This Row],[PE2]]/(ZACKS_Screener[[#This Row],[EG2]]*100), "")</f>
        <v>-0.54907051282051278</v>
      </c>
      <c r="U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</row>
    <row r="96" spans="1:21" hidden="1" x14ac:dyDescent="0.25">
      <c r="A96" s="8" t="s">
        <v>229</v>
      </c>
      <c r="B96" s="8" t="s">
        <v>230</v>
      </c>
      <c r="C96" s="8" t="s">
        <v>13</v>
      </c>
      <c r="D96" s="8" t="s">
        <v>18</v>
      </c>
      <c r="E96" s="8" t="s">
        <v>231</v>
      </c>
      <c r="F96">
        <v>6</v>
      </c>
      <c r="G96">
        <v>202206</v>
      </c>
      <c r="H96" s="13">
        <v>10</v>
      </c>
      <c r="I96">
        <v>14714.44</v>
      </c>
      <c r="J96" s="13">
        <v>0.81</v>
      </c>
      <c r="K96" s="13">
        <v>0.73</v>
      </c>
      <c r="L96" s="13">
        <v>0.73</v>
      </c>
      <c r="M96">
        <f>INDEX(Data!Z:Z,MATCH(ZACKS_Screener[[#This Row],[Company Name]] &amp; " *", Data!Y:Y,0))</f>
        <v>322220</v>
      </c>
      <c r="N96">
        <f>INDEX(Data!AA:AA,MATCH(ZACKS_Screener[[#This Row],[Company Name]] &amp; " *", Data!Y:Y,0))</f>
        <v>322220</v>
      </c>
      <c r="O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6" s="23">
        <f>IFERROR(ZACKS_Screener[[#This Row],[Price]]/ZACKS_Screener[[#This Row],[EPS1]], "")</f>
        <v>13.698630136986301</v>
      </c>
      <c r="R96" s="23">
        <f>IFERROR(ZACKS_Screener[[#This Row],[Price]]/ZACKS_Screener[[#This Row],[EPS2]], "")</f>
        <v>13.698630136986301</v>
      </c>
      <c r="S96" s="23">
        <f>IFERROR(ZACKS_Screener[[#This Row],[PE1]]/(ZACKS_Screener[[#This Row],[EG1]]*100), "")</f>
        <v>-1.3869863013698618</v>
      </c>
      <c r="T96" s="23" t="str">
        <f>IFERROR(ZACKS_Screener[[#This Row],[PE2]]/(ZACKS_Screener[[#This Row],[EG2]]*100), "")</f>
        <v/>
      </c>
      <c r="U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</row>
    <row r="97" spans="1:21" hidden="1" x14ac:dyDescent="0.25">
      <c r="A97" s="8" t="s">
        <v>232</v>
      </c>
      <c r="B97" s="8" t="s">
        <v>233</v>
      </c>
      <c r="C97" s="8" t="s">
        <v>22</v>
      </c>
      <c r="D97" s="8" t="s">
        <v>14</v>
      </c>
      <c r="E97" s="8" t="s">
        <v>196</v>
      </c>
      <c r="F97">
        <v>12</v>
      </c>
      <c r="G97">
        <v>202212</v>
      </c>
      <c r="H97" s="13">
        <v>117.93</v>
      </c>
      <c r="I97">
        <v>189909.97</v>
      </c>
      <c r="J97" s="13">
        <v>3.5</v>
      </c>
      <c r="K97" s="13">
        <v>2.83</v>
      </c>
      <c r="L97" s="13">
        <v>3.95</v>
      </c>
      <c r="M97">
        <f>INDEX(Data!Z:Z,MATCH(ZACKS_Screener[[#This Row],[Company Name]] &amp; " *", Data!Y:Y,0))</f>
        <v>334413</v>
      </c>
      <c r="N97">
        <f>INDEX(Data!AA:AA,MATCH(ZACKS_Screener[[#This Row],[Company Name]] &amp; " *", Data!Y:Y,0))</f>
        <v>0</v>
      </c>
      <c r="O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97" s="23">
        <f>IFERROR(ZACKS_Screener[[#This Row],[Price]]/ZACKS_Screener[[#This Row],[EPS1]], "")</f>
        <v>41.671378091872796</v>
      </c>
      <c r="R97" s="23">
        <f>IFERROR(ZACKS_Screener[[#This Row],[Price]]/ZACKS_Screener[[#This Row],[EPS2]], "")</f>
        <v>29.855696202531647</v>
      </c>
      <c r="S97" s="23">
        <f>IFERROR(ZACKS_Screener[[#This Row],[PE1]]/(ZACKS_Screener[[#This Row],[EG1]]*100), "")</f>
        <v>-2.1768630346500717</v>
      </c>
      <c r="T97" s="23">
        <f>IFERROR(ZACKS_Screener[[#This Row],[PE2]]/(ZACKS_Screener[[#This Row],[EG2]]*100), "")</f>
        <v>0.75438946654611205</v>
      </c>
      <c r="U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</row>
    <row r="98" spans="1:21" hidden="1" x14ac:dyDescent="0.25">
      <c r="A98" s="8" t="s">
        <v>234</v>
      </c>
      <c r="B98" s="8" t="s">
        <v>235</v>
      </c>
      <c r="C98" s="8" t="s">
        <v>13</v>
      </c>
      <c r="D98" s="8" t="s">
        <v>14</v>
      </c>
      <c r="E98" s="8" t="s">
        <v>15</v>
      </c>
      <c r="F98">
        <v>12</v>
      </c>
      <c r="G98">
        <v>202212</v>
      </c>
      <c r="H98" s="13">
        <v>148.79</v>
      </c>
      <c r="I98">
        <v>34292.400000000001</v>
      </c>
      <c r="J98" s="13">
        <v>5.68</v>
      </c>
      <c r="K98" s="13">
        <v>6.11</v>
      </c>
      <c r="L98" s="13">
        <v>6.45</v>
      </c>
      <c r="M98">
        <f>INDEX(Data!Z:Z,MATCH(ZACKS_Screener[[#This Row],[Company Name]] &amp; " *", Data!Y:Y,0))</f>
        <v>334513</v>
      </c>
      <c r="N98">
        <f>INDEX(Data!AA:AA,MATCH(ZACKS_Screener[[#This Row],[Company Name]] &amp; " *", Data!Y:Y,0))</f>
        <v>334514</v>
      </c>
      <c r="O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98" s="23">
        <f>IFERROR(ZACKS_Screener[[#This Row],[Price]]/ZACKS_Screener[[#This Row],[EPS1]], "")</f>
        <v>24.351882160392798</v>
      </c>
      <c r="R98" s="23">
        <f>IFERROR(ZACKS_Screener[[#This Row],[Price]]/ZACKS_Screener[[#This Row],[EPS2]], "")</f>
        <v>23.068217054263563</v>
      </c>
      <c r="S98" s="23">
        <f>IFERROR(ZACKS_Screener[[#This Row],[PE1]]/(ZACKS_Screener[[#This Row],[EG1]]*100), "")</f>
        <v>3.2167137365356022</v>
      </c>
      <c r="T98" s="23">
        <f>IFERROR(ZACKS_Screener[[#This Row],[PE2]]/(ZACKS_Screener[[#This Row],[EG2]]*100), "")</f>
        <v>4.145494300045601</v>
      </c>
      <c r="U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</row>
    <row r="99" spans="1:21" hidden="1" x14ac:dyDescent="0.25">
      <c r="A99" s="8" t="s">
        <v>40442</v>
      </c>
      <c r="B99" s="8" t="s">
        <v>40443</v>
      </c>
      <c r="C99" s="8" t="s">
        <v>22</v>
      </c>
      <c r="D99" s="8" t="s">
        <v>41</v>
      </c>
      <c r="E99" s="8" t="s">
        <v>704</v>
      </c>
      <c r="F99">
        <v>12</v>
      </c>
      <c r="G99">
        <v>202212</v>
      </c>
      <c r="H99" s="13">
        <v>91.74</v>
      </c>
      <c r="I99">
        <v>2987</v>
      </c>
      <c r="J99" s="13">
        <v>5.01</v>
      </c>
      <c r="K99" s="13">
        <v>4.25</v>
      </c>
      <c r="L99" s="13">
        <v>4.6500000000000004</v>
      </c>
      <c r="M99">
        <f>INDEX(Data!Z:Z,MATCH(ZACKS_Screener[[#This Row],[Company Name]] &amp; " *", Data!Y:Y,0))</f>
        <v>621610</v>
      </c>
      <c r="N99">
        <f>INDEX(Data!AA:AA,MATCH(ZACKS_Screener[[#This Row],[Company Name]] &amp; " *", Data!Y:Y,0))</f>
        <v>623110</v>
      </c>
      <c r="O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99" s="23">
        <f>IFERROR(ZACKS_Screener[[#This Row],[Price]]/ZACKS_Screener[[#This Row],[EPS1]], "")</f>
        <v>21.585882352941177</v>
      </c>
      <c r="R99" s="23">
        <f>IFERROR(ZACKS_Screener[[#This Row],[Price]]/ZACKS_Screener[[#This Row],[EPS2]], "")</f>
        <v>19.729032258064514</v>
      </c>
      <c r="S99" s="23">
        <f>IFERROR(ZACKS_Screener[[#This Row],[PE1]]/(ZACKS_Screener[[#This Row],[EG1]]*100), "")</f>
        <v>-1.422964086687307</v>
      </c>
      <c r="T99" s="23">
        <f>IFERROR(ZACKS_Screener[[#This Row],[PE2]]/(ZACKS_Screener[[#This Row],[EG2]]*100), "")</f>
        <v>2.096209677419353</v>
      </c>
      <c r="U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</row>
    <row r="100" spans="1:21" hidden="1" x14ac:dyDescent="0.25">
      <c r="A100" s="8" t="s">
        <v>236</v>
      </c>
      <c r="B100" s="8" t="s">
        <v>237</v>
      </c>
      <c r="C100" s="8" t="s">
        <v>13</v>
      </c>
      <c r="D100" s="8" t="s">
        <v>37</v>
      </c>
      <c r="E100" s="8" t="s">
        <v>38</v>
      </c>
      <c r="F100">
        <v>12</v>
      </c>
      <c r="G100">
        <v>202212</v>
      </c>
      <c r="H100" s="13">
        <v>145.47</v>
      </c>
      <c r="I100">
        <v>5251.74</v>
      </c>
      <c r="J100" s="13">
        <v>20.14</v>
      </c>
      <c r="K100" s="13">
        <v>19.010000000000002</v>
      </c>
      <c r="L100" s="13">
        <v>22.25</v>
      </c>
      <c r="M100">
        <f>INDEX(Data!Z:Z,MATCH(ZACKS_Screener[[#This Row],[Company Name]] &amp; " *", Data!Y:Y,0))</f>
        <v>525910</v>
      </c>
      <c r="N100">
        <f>INDEX(Data!AA:AA,MATCH(ZACKS_Screener[[#This Row],[Company Name]] &amp; " *", Data!Y:Y,0))</f>
        <v>523940</v>
      </c>
      <c r="O1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00" s="23">
        <f>IFERROR(ZACKS_Screener[[#This Row],[Price]]/ZACKS_Screener[[#This Row],[EPS1]], "")</f>
        <v>7.6522882693319296</v>
      </c>
      <c r="R100" s="23">
        <f>IFERROR(ZACKS_Screener[[#This Row],[Price]]/ZACKS_Screener[[#This Row],[EPS2]], "")</f>
        <v>6.537977528089888</v>
      </c>
      <c r="S100" s="23">
        <f>IFERROR(ZACKS_Screener[[#This Row],[PE1]]/(ZACKS_Screener[[#This Row],[EG1]]*100), "")</f>
        <v>-1.3638680154366833</v>
      </c>
      <c r="T100" s="23">
        <f>IFERROR(ZACKS_Screener[[#This Row],[PE2]]/(ZACKS_Screener[[#This Row],[EG2]]*100), "")</f>
        <v>0.38360170620058287</v>
      </c>
      <c r="U1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</row>
    <row r="101" spans="1:21" hidden="1" x14ac:dyDescent="0.25">
      <c r="A101" s="8" t="s">
        <v>238</v>
      </c>
      <c r="B101" s="8" t="s">
        <v>239</v>
      </c>
      <c r="C101" s="8" t="s">
        <v>22</v>
      </c>
      <c r="D101" s="8" t="s">
        <v>41</v>
      </c>
      <c r="E101" s="8" t="s">
        <v>67</v>
      </c>
      <c r="F101">
        <v>12</v>
      </c>
      <c r="G101">
        <v>202212</v>
      </c>
      <c r="H101" s="13">
        <v>221.88</v>
      </c>
      <c r="I101">
        <v>118556.39</v>
      </c>
      <c r="J101" s="13">
        <v>17.690000000000001</v>
      </c>
      <c r="K101" s="13">
        <v>18.12</v>
      </c>
      <c r="L101" s="13">
        <v>19.260000000000002</v>
      </c>
      <c r="M101">
        <f>INDEX(Data!Z:Z,MATCH(ZACKS_Screener[[#This Row],[Company Name]] &amp; " *", Data!Y:Y,0))</f>
        <v>325414</v>
      </c>
      <c r="N101">
        <f>INDEX(Data!AA:AA,MATCH(ZACKS_Screener[[#This Row],[Company Name]] &amp; " *", Data!Y:Y,0))</f>
        <v>0</v>
      </c>
      <c r="O1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1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101" s="23">
        <f>IFERROR(ZACKS_Screener[[#This Row],[Price]]/ZACKS_Screener[[#This Row],[EPS1]], "")</f>
        <v>12.24503311258278</v>
      </c>
      <c r="R101" s="23">
        <f>IFERROR(ZACKS_Screener[[#This Row],[Price]]/ZACKS_Screener[[#This Row],[EPS2]], "")</f>
        <v>11.5202492211838</v>
      </c>
      <c r="S101" s="23">
        <f>IFERROR(ZACKS_Screener[[#This Row],[PE1]]/(ZACKS_Screener[[#This Row],[EG1]]*100), "")</f>
        <v>5.0375496688741759</v>
      </c>
      <c r="T101" s="23">
        <f>IFERROR(ZACKS_Screener[[#This Row],[PE2]]/(ZACKS_Screener[[#This Row],[EG2]]*100), "")</f>
        <v>1.8311132972618451</v>
      </c>
      <c r="U1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</row>
    <row r="102" spans="1:21" hidden="1" x14ac:dyDescent="0.25">
      <c r="A102" s="8" t="s">
        <v>240</v>
      </c>
      <c r="B102" s="8" t="s">
        <v>241</v>
      </c>
      <c r="C102" s="8" t="s">
        <v>13</v>
      </c>
      <c r="D102" s="8" t="s">
        <v>37</v>
      </c>
      <c r="E102" s="8" t="s">
        <v>168</v>
      </c>
      <c r="F102">
        <v>12</v>
      </c>
      <c r="G102">
        <v>202212</v>
      </c>
      <c r="H102" s="13">
        <v>34.74</v>
      </c>
      <c r="I102">
        <v>12568.29</v>
      </c>
      <c r="J102" s="13">
        <v>1.54</v>
      </c>
      <c r="K102" s="13">
        <v>1.61</v>
      </c>
      <c r="L102" s="13">
        <v>1.73</v>
      </c>
      <c r="M102" t="e">
        <f>INDEX(Data!Z:Z,MATCH(ZACKS_Screener[[#This Row],[Company Name]] &amp; " *", Data!Y:Y,0))</f>
        <v>#N/A</v>
      </c>
      <c r="N102" t="e">
        <f>INDEX(Data!AA:AA,MATCH(ZACKS_Screener[[#This Row],[Company Name]] &amp; " *", Data!Y:Y,0))</f>
        <v>#N/A</v>
      </c>
      <c r="O1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1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102" s="23">
        <f>IFERROR(ZACKS_Screener[[#This Row],[Price]]/ZACKS_Screener[[#This Row],[EPS1]], "")</f>
        <v>21.577639751552795</v>
      </c>
      <c r="R102" s="23">
        <f>IFERROR(ZACKS_Screener[[#This Row],[Price]]/ZACKS_Screener[[#This Row],[EPS2]], "")</f>
        <v>20.080924855491332</v>
      </c>
      <c r="S102" s="23">
        <f>IFERROR(ZACKS_Screener[[#This Row],[PE1]]/(ZACKS_Screener[[#This Row],[EG1]]*100), "")</f>
        <v>4.7470807453416111</v>
      </c>
      <c r="T102" s="23">
        <f>IFERROR(ZACKS_Screener[[#This Row],[PE2]]/(ZACKS_Screener[[#This Row],[EG2]]*100), "")</f>
        <v>2.69419075144509</v>
      </c>
      <c r="U1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</row>
    <row r="103" spans="1:21" hidden="1" x14ac:dyDescent="0.25">
      <c r="A103" s="8" t="s">
        <v>40446</v>
      </c>
      <c r="B103" s="8" t="s">
        <v>40447</v>
      </c>
      <c r="C103" s="8" t="s">
        <v>13</v>
      </c>
      <c r="D103" s="8" t="s">
        <v>37</v>
      </c>
      <c r="E103" s="8" t="s">
        <v>38</v>
      </c>
      <c r="F103">
        <v>12</v>
      </c>
      <c r="G103">
        <v>202212</v>
      </c>
      <c r="H103" s="13">
        <v>28.65</v>
      </c>
      <c r="I103">
        <v>2117.9299999999998</v>
      </c>
      <c r="J103" s="13">
        <v>1.77</v>
      </c>
      <c r="K103" s="13">
        <v>2.2599999999999998</v>
      </c>
      <c r="L103" s="13">
        <v>2.44</v>
      </c>
      <c r="M103" t="e">
        <f>INDEX(Data!Z:Z,MATCH(ZACKS_Screener[[#This Row],[Company Name]] &amp; " *", Data!Y:Y,0))</f>
        <v>#N/A</v>
      </c>
      <c r="N103" t="e">
        <f>INDEX(Data!AA:AA,MATCH(ZACKS_Screener[[#This Row],[Company Name]] &amp; " *", Data!Y:Y,0))</f>
        <v>#N/A</v>
      </c>
      <c r="O1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03" s="23">
        <f>IFERROR(ZACKS_Screener[[#This Row],[Price]]/ZACKS_Screener[[#This Row],[EPS1]], "")</f>
        <v>12.676991150442479</v>
      </c>
      <c r="R103" s="23">
        <f>IFERROR(ZACKS_Screener[[#This Row],[Price]]/ZACKS_Screener[[#This Row],[EPS2]], "")</f>
        <v>11.741803278688524</v>
      </c>
      <c r="S103" s="23">
        <f>IFERROR(ZACKS_Screener[[#This Row],[PE1]]/(ZACKS_Screener[[#This Row],[EG1]]*100), "")</f>
        <v>0.45792396604659585</v>
      </c>
      <c r="T103" s="23">
        <f>IFERROR(ZACKS_Screener[[#This Row],[PE2]]/(ZACKS_Screener[[#This Row],[EG2]]*100), "")</f>
        <v>1.4742486338797798</v>
      </c>
      <c r="U1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</row>
    <row r="104" spans="1:21" hidden="1" x14ac:dyDescent="0.25">
      <c r="A104" s="8" t="s">
        <v>242</v>
      </c>
      <c r="B104" s="8" t="s">
        <v>243</v>
      </c>
      <c r="C104" s="8" t="s">
        <v>22</v>
      </c>
      <c r="D104" s="8" t="s">
        <v>14</v>
      </c>
      <c r="E104" s="8" t="s">
        <v>196</v>
      </c>
      <c r="F104">
        <v>12</v>
      </c>
      <c r="G104">
        <v>202212</v>
      </c>
      <c r="H104" s="13">
        <v>25.12</v>
      </c>
      <c r="I104">
        <v>6170.5</v>
      </c>
      <c r="J104" s="13">
        <v>3.11</v>
      </c>
      <c r="K104" s="13">
        <v>1.7</v>
      </c>
      <c r="L104" s="13">
        <v>2.5</v>
      </c>
      <c r="M104">
        <f>INDEX(Data!Z:Z,MATCH(ZACKS_Screener[[#This Row],[Company Name]] &amp; " *", Data!Y:Y,0))</f>
        <v>334413</v>
      </c>
      <c r="N104">
        <f>INDEX(Data!AA:AA,MATCH(ZACKS_Screener[[#This Row],[Company Name]] &amp; " *", Data!Y:Y,0))</f>
        <v>334515</v>
      </c>
      <c r="O1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04" s="23">
        <f>IFERROR(ZACKS_Screener[[#This Row],[Price]]/ZACKS_Screener[[#This Row],[EPS1]], "")</f>
        <v>14.776470588235295</v>
      </c>
      <c r="R104" s="23">
        <f>IFERROR(ZACKS_Screener[[#This Row],[Price]]/ZACKS_Screener[[#This Row],[EPS2]], "")</f>
        <v>10.048</v>
      </c>
      <c r="S104" s="23">
        <f>IFERROR(ZACKS_Screener[[#This Row],[PE1]]/(ZACKS_Screener[[#This Row],[EG1]]*100), "")</f>
        <v>-0.32592073425114731</v>
      </c>
      <c r="T104" s="23">
        <f>IFERROR(ZACKS_Screener[[#This Row],[PE2]]/(ZACKS_Screener[[#This Row],[EG2]]*100), "")</f>
        <v>0.21351999999999999</v>
      </c>
      <c r="U1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</row>
    <row r="105" spans="1:21" hidden="1" x14ac:dyDescent="0.25">
      <c r="A105" s="8" t="s">
        <v>244</v>
      </c>
      <c r="B105" s="8" t="s">
        <v>245</v>
      </c>
      <c r="C105" s="8" t="s">
        <v>13</v>
      </c>
      <c r="D105" s="8" t="s">
        <v>41</v>
      </c>
      <c r="E105" s="8" t="s">
        <v>153</v>
      </c>
      <c r="F105">
        <v>12</v>
      </c>
      <c r="G105">
        <v>202212</v>
      </c>
      <c r="H105" s="13">
        <v>99.75</v>
      </c>
      <c r="I105">
        <v>3954.62</v>
      </c>
      <c r="J105" s="13">
        <v>11.9</v>
      </c>
      <c r="K105" s="13">
        <v>8.26</v>
      </c>
      <c r="L105" s="13">
        <v>7.73</v>
      </c>
      <c r="M105">
        <f>INDEX(Data!Z:Z,MATCH(ZACKS_Screener[[#This Row],[Company Name]] &amp; " *", Data!Y:Y,0))</f>
        <v>561311</v>
      </c>
      <c r="N105">
        <f>INDEX(Data!AA:AA,MATCH(ZACKS_Screener[[#This Row],[Company Name]] &amp; " *", Data!Y:Y,0))</f>
        <v>0</v>
      </c>
      <c r="O1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1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105" s="23">
        <f>IFERROR(ZACKS_Screener[[#This Row],[Price]]/ZACKS_Screener[[#This Row],[EPS1]], "")</f>
        <v>12.076271186440678</v>
      </c>
      <c r="R105" s="23">
        <f>IFERROR(ZACKS_Screener[[#This Row],[Price]]/ZACKS_Screener[[#This Row],[EPS2]], "")</f>
        <v>12.904269081500646</v>
      </c>
      <c r="S105" s="23">
        <f>IFERROR(ZACKS_Screener[[#This Row],[PE1]]/(ZACKS_Screener[[#This Row],[EG1]]*100), "")</f>
        <v>-0.3948011734028683</v>
      </c>
      <c r="T105" s="23">
        <f>IFERROR(ZACKS_Screener[[#This Row],[PE2]]/(ZACKS_Screener[[#This Row],[EG2]]*100), "")</f>
        <v>-2.0111181625131218</v>
      </c>
      <c r="U1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</row>
    <row r="106" spans="1:21" hidden="1" x14ac:dyDescent="0.25">
      <c r="A106" s="8" t="s">
        <v>246</v>
      </c>
      <c r="B106" s="8" t="s">
        <v>247</v>
      </c>
      <c r="C106" s="8" t="s">
        <v>13</v>
      </c>
      <c r="D106" s="8" t="s">
        <v>37</v>
      </c>
      <c r="E106" s="8" t="s">
        <v>38</v>
      </c>
      <c r="F106">
        <v>12</v>
      </c>
      <c r="G106">
        <v>202212</v>
      </c>
      <c r="H106" s="13">
        <v>311.73</v>
      </c>
      <c r="I106">
        <v>32475.65</v>
      </c>
      <c r="J106" s="13">
        <v>25.14</v>
      </c>
      <c r="K106" s="13">
        <v>30.39</v>
      </c>
      <c r="L106" s="13">
        <v>33.840000000000003</v>
      </c>
      <c r="M106">
        <f>INDEX(Data!Z:Z,MATCH(ZACKS_Screener[[#This Row],[Company Name]] &amp; " *", Data!Y:Y,0))</f>
        <v>522320</v>
      </c>
      <c r="N106">
        <f>INDEX(Data!AA:AA,MATCH(ZACKS_Screener[[#This Row],[Company Name]] &amp; " *", Data!Y:Y,0))</f>
        <v>524210</v>
      </c>
      <c r="O1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06" s="23">
        <f>IFERROR(ZACKS_Screener[[#This Row],[Price]]/ZACKS_Screener[[#This Row],[EPS1]], "")</f>
        <v>10.257650542941757</v>
      </c>
      <c r="R106" s="23">
        <f>IFERROR(ZACKS_Screener[[#This Row],[Price]]/ZACKS_Screener[[#This Row],[EPS2]], "")</f>
        <v>9.2118794326241122</v>
      </c>
      <c r="S106" s="23">
        <f>IFERROR(ZACKS_Screener[[#This Row],[PE1]]/(ZACKS_Screener[[#This Row],[EG1]]*100), "")</f>
        <v>0.49119492314201102</v>
      </c>
      <c r="T106" s="23">
        <f>IFERROR(ZACKS_Screener[[#This Row],[PE2]]/(ZACKS_Screener[[#This Row],[EG2]]*100), "")</f>
        <v>0.81144642306506254</v>
      </c>
      <c r="U1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</row>
    <row r="107" spans="1:21" hidden="1" x14ac:dyDescent="0.25">
      <c r="A107" s="8" t="s">
        <v>40450</v>
      </c>
      <c r="B107" s="8" t="s">
        <v>40451</v>
      </c>
      <c r="C107" s="8" t="s">
        <v>22</v>
      </c>
      <c r="D107" s="8" t="s">
        <v>41</v>
      </c>
      <c r="E107" s="8" t="s">
        <v>2485</v>
      </c>
      <c r="F107">
        <v>12</v>
      </c>
      <c r="G107">
        <v>202212</v>
      </c>
      <c r="H107" s="13">
        <v>46.01</v>
      </c>
      <c r="I107">
        <v>2220.9</v>
      </c>
      <c r="J107" s="13">
        <v>1.97</v>
      </c>
      <c r="K107" s="13">
        <v>2.38</v>
      </c>
      <c r="L107" s="13">
        <v>2.4700000000000002</v>
      </c>
      <c r="M107" t="e">
        <f>INDEX(Data!Z:Z,MATCH(ZACKS_Screener[[#This Row],[Company Name]] &amp; " *", Data!Y:Y,0))</f>
        <v>#N/A</v>
      </c>
      <c r="N107" t="e">
        <f>INDEX(Data!AA:AA,MATCH(ZACKS_Screener[[#This Row],[Company Name]] &amp; " *", Data!Y:Y,0))</f>
        <v>#N/A</v>
      </c>
      <c r="O1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1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107" s="23">
        <f>IFERROR(ZACKS_Screener[[#This Row],[Price]]/ZACKS_Screener[[#This Row],[EPS1]], "")</f>
        <v>19.331932773109244</v>
      </c>
      <c r="R107" s="23">
        <f>IFERROR(ZACKS_Screener[[#This Row],[Price]]/ZACKS_Screener[[#This Row],[EPS2]], "")</f>
        <v>18.627530364372468</v>
      </c>
      <c r="S107" s="23">
        <f>IFERROR(ZACKS_Screener[[#This Row],[PE1]]/(ZACKS_Screener[[#This Row],[EG1]]*100), "")</f>
        <v>0.92887579422012734</v>
      </c>
      <c r="T107" s="23">
        <f>IFERROR(ZACKS_Screener[[#This Row],[PE2]]/(ZACKS_Screener[[#This Row],[EG2]]*100), "")</f>
        <v>4.9259469185784805</v>
      </c>
      <c r="U1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</row>
    <row r="108" spans="1:21" hidden="1" x14ac:dyDescent="0.25">
      <c r="A108" s="8" t="s">
        <v>40452</v>
      </c>
      <c r="B108" s="8" t="s">
        <v>40453</v>
      </c>
      <c r="C108" s="8" t="s">
        <v>13</v>
      </c>
      <c r="D108" s="8" t="s">
        <v>130</v>
      </c>
      <c r="E108" s="8" t="s">
        <v>482</v>
      </c>
      <c r="F108">
        <v>12</v>
      </c>
      <c r="G108">
        <v>202212</v>
      </c>
      <c r="H108" s="13">
        <v>142.9</v>
      </c>
      <c r="I108">
        <v>2068.3000000000002</v>
      </c>
      <c r="J108" s="13">
        <v>79.489999999999995</v>
      </c>
      <c r="K108" s="13">
        <v>48.96</v>
      </c>
      <c r="L108" s="13">
        <v>15.09</v>
      </c>
      <c r="M108" t="e">
        <f>INDEX(Data!Z:Z,MATCH(ZACKS_Screener[[#This Row],[Company Name]] &amp; " *", Data!Y:Y,0))</f>
        <v>#N/A</v>
      </c>
      <c r="N108" t="e">
        <f>INDEX(Data!AA:AA,MATCH(ZACKS_Screener[[#This Row],[Company Name]] &amp; " *", Data!Y:Y,0))</f>
        <v>#N/A</v>
      </c>
      <c r="O1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1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108" s="23">
        <f>IFERROR(ZACKS_Screener[[#This Row],[Price]]/ZACKS_Screener[[#This Row],[EPS1]], "")</f>
        <v>2.9187091503267975</v>
      </c>
      <c r="R108" s="23">
        <f>IFERROR(ZACKS_Screener[[#This Row],[Price]]/ZACKS_Screener[[#This Row],[EPS2]], "")</f>
        <v>9.4698475811795895</v>
      </c>
      <c r="S108" s="23">
        <f>IFERROR(ZACKS_Screener[[#This Row],[PE1]]/(ZACKS_Screener[[#This Row],[EG1]]*100), "")</f>
        <v>-7.5993511418105855E-2</v>
      </c>
      <c r="T108" s="23">
        <f>IFERROR(ZACKS_Screener[[#This Row],[PE2]]/(ZACKS_Screener[[#This Row],[EG2]]*100), "")</f>
        <v>-0.13688920507072708</v>
      </c>
      <c r="U1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</row>
    <row r="109" spans="1:21" x14ac:dyDescent="0.25">
      <c r="A109" s="8" t="s">
        <v>41128</v>
      </c>
      <c r="B109" s="8" t="s">
        <v>41129</v>
      </c>
      <c r="C109" s="8" t="s">
        <v>13</v>
      </c>
      <c r="D109" s="8" t="s">
        <v>14</v>
      </c>
      <c r="E109" s="8" t="s">
        <v>41130</v>
      </c>
      <c r="F109">
        <v>12</v>
      </c>
      <c r="G109">
        <v>202212</v>
      </c>
      <c r="H109" s="13">
        <v>8.16</v>
      </c>
      <c r="I109">
        <v>2708.47</v>
      </c>
      <c r="J109" s="13">
        <v>-1.39</v>
      </c>
      <c r="K109" s="13">
        <v>0.64</v>
      </c>
      <c r="L109" s="13">
        <v>1.03</v>
      </c>
      <c r="M109">
        <f>INDEX(Data!Z:Z,MATCH(ZACKS_Screener[[#This Row],[Company Name]] &amp; " *", Data!Y:Y,0))</f>
        <v>812990</v>
      </c>
      <c r="N109">
        <f>INDEX(Data!AA:AA,MATCH(ZACKS_Screener[[#This Row],[Company Name]] &amp; " *", Data!Y:Y,0))</f>
        <v>541910</v>
      </c>
      <c r="O1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09" s="23">
        <f>IFERROR(ZACKS_Screener[[#This Row],[Price]]/ZACKS_Screener[[#This Row],[EPS1]], "")</f>
        <v>12.75</v>
      </c>
      <c r="R109" s="23">
        <f>IFERROR(ZACKS_Screener[[#This Row],[Price]]/ZACKS_Screener[[#This Row],[EPS2]], "")</f>
        <v>7.9223300970873787</v>
      </c>
      <c r="S109" s="23">
        <f>IFERROR(ZACKS_Screener[[#This Row],[PE1]]/(ZACKS_Screener[[#This Row],[EG1]]*100), "")</f>
        <v>0.1275</v>
      </c>
      <c r="T109" s="23">
        <f>IFERROR(ZACKS_Screener[[#This Row],[PE2]]/(ZACKS_Screener[[#This Row],[EG2]]*100), "")</f>
        <v>0.13000746825989545</v>
      </c>
      <c r="U1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10" spans="1:21" hidden="1" x14ac:dyDescent="0.25">
      <c r="A110" s="8" t="s">
        <v>248</v>
      </c>
      <c r="B110" s="8" t="s">
        <v>249</v>
      </c>
      <c r="C110" s="8" t="s">
        <v>13</v>
      </c>
      <c r="D110" s="8" t="s">
        <v>37</v>
      </c>
      <c r="E110" s="8" t="s">
        <v>250</v>
      </c>
      <c r="F110">
        <v>12</v>
      </c>
      <c r="G110">
        <v>202212</v>
      </c>
      <c r="H110" s="13">
        <v>188.64</v>
      </c>
      <c r="I110">
        <v>87914.4</v>
      </c>
      <c r="J110" s="13">
        <v>9.76</v>
      </c>
      <c r="K110" s="13">
        <v>9.66</v>
      </c>
      <c r="L110" s="13">
        <v>10.57</v>
      </c>
      <c r="M110">
        <f>INDEX(Data!Z:Z,MATCH(ZACKS_Screener[[#This Row],[Company Name]] &amp; " *", Data!Y:Y,0))</f>
        <v>531110</v>
      </c>
      <c r="N110">
        <f>INDEX(Data!AA:AA,MATCH(ZACKS_Screener[[#This Row],[Company Name]] &amp; " *", Data!Y:Y,0))</f>
        <v>517111</v>
      </c>
      <c r="O1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1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110" s="23">
        <f>IFERROR(ZACKS_Screener[[#This Row],[Price]]/ZACKS_Screener[[#This Row],[EPS1]], "")</f>
        <v>19.527950310559003</v>
      </c>
      <c r="R110" s="23">
        <f>IFERROR(ZACKS_Screener[[#This Row],[Price]]/ZACKS_Screener[[#This Row],[EPS2]], "")</f>
        <v>17.846736045411539</v>
      </c>
      <c r="S110" s="23">
        <f>IFERROR(ZACKS_Screener[[#This Row],[PE1]]/(ZACKS_Screener[[#This Row],[EG1]]*100), "")</f>
        <v>-19.059279503105653</v>
      </c>
      <c r="T110" s="23">
        <f>IFERROR(ZACKS_Screener[[#This Row],[PE2]]/(ZACKS_Screener[[#This Row],[EG2]]*100), "")</f>
        <v>1.8944996725129171</v>
      </c>
      <c r="U1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</row>
    <row r="111" spans="1:21" hidden="1" x14ac:dyDescent="0.25">
      <c r="A111" s="8" t="s">
        <v>251</v>
      </c>
      <c r="B111" s="8" t="s">
        <v>252</v>
      </c>
      <c r="C111" s="8" t="s">
        <v>13</v>
      </c>
      <c r="D111" s="8" t="s">
        <v>14</v>
      </c>
      <c r="E111" s="8" t="s">
        <v>253</v>
      </c>
      <c r="F111">
        <v>12</v>
      </c>
      <c r="G111">
        <v>202212</v>
      </c>
      <c r="H111" s="13">
        <v>21.9</v>
      </c>
      <c r="I111">
        <v>69204</v>
      </c>
      <c r="J111" s="13">
        <v>1.29</v>
      </c>
      <c r="K111" s="13">
        <v>1.54</v>
      </c>
      <c r="L111" s="13">
        <v>1.62</v>
      </c>
      <c r="M111" t="e">
        <f>INDEX(Data!Z:Z,MATCH(ZACKS_Screener[[#This Row],[Company Name]] &amp; " *", Data!Y:Y,0))</f>
        <v>#N/A</v>
      </c>
      <c r="N111" t="e">
        <f>INDEX(Data!AA:AA,MATCH(ZACKS_Screener[[#This Row],[Company Name]] &amp; " *", Data!Y:Y,0))</f>
        <v>#N/A</v>
      </c>
      <c r="O1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1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111" s="23">
        <f>IFERROR(ZACKS_Screener[[#This Row],[Price]]/ZACKS_Screener[[#This Row],[EPS1]], "")</f>
        <v>14.220779220779219</v>
      </c>
      <c r="R111" s="23">
        <f>IFERROR(ZACKS_Screener[[#This Row],[Price]]/ZACKS_Screener[[#This Row],[EPS2]], "")</f>
        <v>13.518518518518517</v>
      </c>
      <c r="S111" s="23">
        <f>IFERROR(ZACKS_Screener[[#This Row],[PE1]]/(ZACKS_Screener[[#This Row],[EG1]]*100), "")</f>
        <v>0.73379220779220777</v>
      </c>
      <c r="T111" s="23">
        <f>IFERROR(ZACKS_Screener[[#This Row],[PE2]]/(ZACKS_Screener[[#This Row],[EG2]]*100), "")</f>
        <v>2.6023148148148123</v>
      </c>
      <c r="U1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</row>
    <row r="112" spans="1:21" hidden="1" x14ac:dyDescent="0.25">
      <c r="A112" s="8" t="s">
        <v>254</v>
      </c>
      <c r="B112" s="8" t="s">
        <v>255</v>
      </c>
      <c r="C112" s="8" t="s">
        <v>22</v>
      </c>
      <c r="D112" s="8" t="s">
        <v>30</v>
      </c>
      <c r="E112" s="8" t="s">
        <v>256</v>
      </c>
      <c r="F112">
        <v>12</v>
      </c>
      <c r="G112">
        <v>202212</v>
      </c>
      <c r="H112" s="13">
        <v>125.3</v>
      </c>
      <c r="I112">
        <v>1285622.5</v>
      </c>
      <c r="J112" s="13">
        <v>0.71</v>
      </c>
      <c r="K112" s="13">
        <v>1.57</v>
      </c>
      <c r="L112" s="13">
        <v>2.37</v>
      </c>
      <c r="M112" t="e">
        <f>INDEX(Data!Z:Z,MATCH(ZACKS_Screener[[#This Row],[Company Name]] &amp; " *", Data!Y:Y,0))</f>
        <v>#N/A</v>
      </c>
      <c r="N112" t="e">
        <f>INDEX(Data!AA:AA,MATCH(ZACKS_Screener[[#This Row],[Company Name]] &amp; " *", Data!Y:Y,0))</f>
        <v>#N/A</v>
      </c>
      <c r="O1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12" s="23">
        <f>IFERROR(ZACKS_Screener[[#This Row],[Price]]/ZACKS_Screener[[#This Row],[EPS1]], "")</f>
        <v>79.808917197452217</v>
      </c>
      <c r="R112" s="23">
        <f>IFERROR(ZACKS_Screener[[#This Row],[Price]]/ZACKS_Screener[[#This Row],[EPS2]], "")</f>
        <v>52.869198312236286</v>
      </c>
      <c r="S112" s="23">
        <f>IFERROR(ZACKS_Screener[[#This Row],[PE1]]/(ZACKS_Screener[[#This Row],[EG1]]*100), "")</f>
        <v>0.65888757221152405</v>
      </c>
      <c r="T112" s="23">
        <f>IFERROR(ZACKS_Screener[[#This Row],[PE2]]/(ZACKS_Screener[[#This Row],[EG2]]*100), "")</f>
        <v>1.037558016877637</v>
      </c>
      <c r="U1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</row>
    <row r="113" spans="1:21" hidden="1" x14ac:dyDescent="0.25">
      <c r="A113" s="8" t="s">
        <v>257</v>
      </c>
      <c r="B113" s="8" t="s">
        <v>258</v>
      </c>
      <c r="C113" s="8" t="s">
        <v>13</v>
      </c>
      <c r="D113" s="8" t="s">
        <v>30</v>
      </c>
      <c r="E113" s="8" t="s">
        <v>55</v>
      </c>
      <c r="F113">
        <v>12</v>
      </c>
      <c r="G113">
        <v>202212</v>
      </c>
      <c r="H113" s="13">
        <v>136.66</v>
      </c>
      <c r="I113">
        <v>6232.84</v>
      </c>
      <c r="J113" s="13">
        <v>24.57</v>
      </c>
      <c r="K113" s="13">
        <v>21.72</v>
      </c>
      <c r="L113" s="13">
        <v>20.170000000000002</v>
      </c>
      <c r="M113">
        <f>INDEX(Data!Z:Z,MATCH(ZACKS_Screener[[#This Row],[Company Name]] &amp; " *", Data!Y:Y,0))</f>
        <v>441110</v>
      </c>
      <c r="N113">
        <f>INDEX(Data!AA:AA,MATCH(ZACKS_Screener[[#This Row],[Company Name]] &amp; " *", Data!Y:Y,0))</f>
        <v>0</v>
      </c>
      <c r="O1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13" s="23">
        <f>IFERROR(ZACKS_Screener[[#This Row],[Price]]/ZACKS_Screener[[#This Row],[EPS1]], "")</f>
        <v>6.291896869244936</v>
      </c>
      <c r="R113" s="23">
        <f>IFERROR(ZACKS_Screener[[#This Row],[Price]]/ZACKS_Screener[[#This Row],[EPS2]], "")</f>
        <v>6.7754090233019326</v>
      </c>
      <c r="S113" s="23">
        <f>IFERROR(ZACKS_Screener[[#This Row],[PE1]]/(ZACKS_Screener[[#This Row],[EG1]]*100), "")</f>
        <v>-0.54242774062227361</v>
      </c>
      <c r="T113" s="23">
        <f>IFERROR(ZACKS_Screener[[#This Row],[PE2]]/(ZACKS_Screener[[#This Row],[EG2]]*100), "")</f>
        <v>-0.9494315095878596</v>
      </c>
      <c r="U1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</row>
    <row r="114" spans="1:21" hidden="1" x14ac:dyDescent="0.25">
      <c r="A114" s="8" t="s">
        <v>259</v>
      </c>
      <c r="B114" s="8" t="s">
        <v>260</v>
      </c>
      <c r="C114" s="8" t="s">
        <v>13</v>
      </c>
      <c r="D114" s="8" t="s">
        <v>14</v>
      </c>
      <c r="E114" s="8" t="s">
        <v>261</v>
      </c>
      <c r="F114">
        <v>12</v>
      </c>
      <c r="G114">
        <v>202212</v>
      </c>
      <c r="H114" s="13">
        <v>162.63</v>
      </c>
      <c r="I114">
        <v>50136.03</v>
      </c>
      <c r="J114" s="13">
        <v>4.58</v>
      </c>
      <c r="K114" s="13">
        <v>5.87</v>
      </c>
      <c r="L114" s="13">
        <v>6.41</v>
      </c>
      <c r="M114" t="e">
        <f>INDEX(Data!Z:Z,MATCH(ZACKS_Screener[[#This Row],[Company Name]] &amp; " *", Data!Y:Y,0))</f>
        <v>#N/A</v>
      </c>
      <c r="N114" t="e">
        <f>INDEX(Data!AA:AA,MATCH(ZACKS_Screener[[#This Row],[Company Name]] &amp; " *", Data!Y:Y,0))</f>
        <v>#N/A</v>
      </c>
      <c r="O1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14" s="23">
        <f>IFERROR(ZACKS_Screener[[#This Row],[Price]]/ZACKS_Screener[[#This Row],[EPS1]], "")</f>
        <v>27.705281090289606</v>
      </c>
      <c r="R114" s="23">
        <f>IFERROR(ZACKS_Screener[[#This Row],[Price]]/ZACKS_Screener[[#This Row],[EPS2]], "")</f>
        <v>25.371294851794069</v>
      </c>
      <c r="S114" s="23">
        <f>IFERROR(ZACKS_Screener[[#This Row],[PE1]]/(ZACKS_Screener[[#This Row],[EG1]]*100), "")</f>
        <v>0.98364486351570857</v>
      </c>
      <c r="T114" s="23">
        <f>IFERROR(ZACKS_Screener[[#This Row],[PE2]]/(ZACKS_Screener[[#This Row],[EG2]]*100), "")</f>
        <v>2.7579537181487255</v>
      </c>
      <c r="U1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</row>
    <row r="115" spans="1:21" hidden="1" x14ac:dyDescent="0.25">
      <c r="A115" s="8" t="s">
        <v>262</v>
      </c>
      <c r="B115" s="8" t="s">
        <v>263</v>
      </c>
      <c r="C115" s="8" t="s">
        <v>22</v>
      </c>
      <c r="D115" s="8" t="s">
        <v>14</v>
      </c>
      <c r="E115" s="8" t="s">
        <v>95</v>
      </c>
      <c r="F115">
        <v>12</v>
      </c>
      <c r="G115">
        <v>202212</v>
      </c>
      <c r="H115" s="13">
        <v>326.02</v>
      </c>
      <c r="I115">
        <v>28265.93</v>
      </c>
      <c r="J115" s="13">
        <v>7.99</v>
      </c>
      <c r="K115" s="13">
        <v>8.61</v>
      </c>
      <c r="L115" s="13">
        <v>9.6</v>
      </c>
      <c r="M115" t="e">
        <f>INDEX(Data!Z:Z,MATCH(ZACKS_Screener[[#This Row],[Company Name]] &amp; " *", Data!Y:Y,0))</f>
        <v>#N/A</v>
      </c>
      <c r="N115" t="e">
        <f>INDEX(Data!AA:AA,MATCH(ZACKS_Screener[[#This Row],[Company Name]] &amp; " *", Data!Y:Y,0))</f>
        <v>#N/A</v>
      </c>
      <c r="O1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15" s="23">
        <f>IFERROR(ZACKS_Screener[[#This Row],[Price]]/ZACKS_Screener[[#This Row],[EPS1]], "")</f>
        <v>37.865272938443674</v>
      </c>
      <c r="R115" s="23">
        <f>IFERROR(ZACKS_Screener[[#This Row],[Price]]/ZACKS_Screener[[#This Row],[EPS2]], "")</f>
        <v>33.960416666666667</v>
      </c>
      <c r="S115" s="23">
        <f>IFERROR(ZACKS_Screener[[#This Row],[PE1]]/(ZACKS_Screener[[#This Row],[EG1]]*100), "")</f>
        <v>4.879734367389764</v>
      </c>
      <c r="T115" s="23">
        <f>IFERROR(ZACKS_Screener[[#This Row],[PE2]]/(ZACKS_Screener[[#This Row],[EG2]]*100), "")</f>
        <v>2.953527146464646</v>
      </c>
      <c r="U1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</row>
    <row r="116" spans="1:21" hidden="1" x14ac:dyDescent="0.25">
      <c r="A116" s="8" t="s">
        <v>3122</v>
      </c>
      <c r="B116" s="8" t="s">
        <v>3123</v>
      </c>
      <c r="C116" s="8" t="s">
        <v>22</v>
      </c>
      <c r="D116" s="8" t="s">
        <v>14</v>
      </c>
      <c r="E116" s="8" t="s">
        <v>201</v>
      </c>
      <c r="F116">
        <v>1</v>
      </c>
      <c r="G116">
        <v>202301</v>
      </c>
      <c r="H116" s="13">
        <v>213.48</v>
      </c>
      <c r="I116">
        <v>55718.28</v>
      </c>
      <c r="J116" s="13">
        <v>3.64</v>
      </c>
      <c r="K116" s="13">
        <v>5.03</v>
      </c>
      <c r="L116" s="13">
        <v>6.14</v>
      </c>
      <c r="M116">
        <f>INDEX(Data!Z:Z,MATCH(ZACKS_Screener[[#This Row],[Company Name]] &amp; " *", Data!Y:Y,0))</f>
        <v>541511</v>
      </c>
      <c r="N116">
        <f>INDEX(Data!AA:AA,MATCH(ZACKS_Screener[[#This Row],[Company Name]] &amp; " *", Data!Y:Y,0))</f>
        <v>518210</v>
      </c>
      <c r="O1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1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116" s="23">
        <f>IFERROR(ZACKS_Screener[[#This Row],[Price]]/ZACKS_Screener[[#This Row],[EPS1]], "")</f>
        <v>42.441351888667988</v>
      </c>
      <c r="R116" s="23">
        <f>IFERROR(ZACKS_Screener[[#This Row],[Price]]/ZACKS_Screener[[#This Row],[EPS2]], "")</f>
        <v>34.76872964169381</v>
      </c>
      <c r="S116" s="23">
        <f>IFERROR(ZACKS_Screener[[#This Row],[PE1]]/(ZACKS_Screener[[#This Row],[EG1]]*100), "")</f>
        <v>1.1114138192428162</v>
      </c>
      <c r="T116" s="23">
        <f>IFERROR(ZACKS_Screener[[#This Row],[PE2]]/(ZACKS_Screener[[#This Row],[EG2]]*100), "")</f>
        <v>1.5755559468263058</v>
      </c>
      <c r="U1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</row>
    <row r="117" spans="1:21" hidden="1" x14ac:dyDescent="0.25">
      <c r="A117" s="8" t="s">
        <v>266</v>
      </c>
      <c r="B117" s="8" t="s">
        <v>267</v>
      </c>
      <c r="C117" s="8" t="s">
        <v>13</v>
      </c>
      <c r="D117" s="8" t="s">
        <v>18</v>
      </c>
      <c r="E117" s="8" t="s">
        <v>268</v>
      </c>
      <c r="F117">
        <v>12</v>
      </c>
      <c r="G117">
        <v>202212</v>
      </c>
      <c r="H117" s="13">
        <v>68.45</v>
      </c>
      <c r="I117">
        <v>10297.719999999999</v>
      </c>
      <c r="J117" s="13">
        <v>3.14</v>
      </c>
      <c r="K117" s="13">
        <v>3.47</v>
      </c>
      <c r="L117" s="13">
        <v>3.71</v>
      </c>
      <c r="M117" t="e">
        <f>INDEX(Data!Z:Z,MATCH(ZACKS_Screener[[#This Row],[Company Name]] &amp; " *", Data!Y:Y,0))</f>
        <v>#N/A</v>
      </c>
      <c r="N117" t="e">
        <f>INDEX(Data!AA:AA,MATCH(ZACKS_Screener[[#This Row],[Company Name]] &amp; " *", Data!Y:Y,0))</f>
        <v>#N/A</v>
      </c>
      <c r="O1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117" s="23">
        <f>IFERROR(ZACKS_Screener[[#This Row],[Price]]/ZACKS_Screener[[#This Row],[EPS1]], "")</f>
        <v>19.726224783861671</v>
      </c>
      <c r="R117" s="23">
        <f>IFERROR(ZACKS_Screener[[#This Row],[Price]]/ZACKS_Screener[[#This Row],[EPS2]], "")</f>
        <v>18.450134770889488</v>
      </c>
      <c r="S117" s="23">
        <f>IFERROR(ZACKS_Screener[[#This Row],[PE1]]/(ZACKS_Screener[[#This Row],[EG1]]*100), "")</f>
        <v>1.8769801764038072</v>
      </c>
      <c r="T117" s="23">
        <f>IFERROR(ZACKS_Screener[[#This Row],[PE2]]/(ZACKS_Screener[[#This Row],[EG2]]*100), "")</f>
        <v>2.6675819856244409</v>
      </c>
      <c r="U1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</row>
    <row r="118" spans="1:21" hidden="1" x14ac:dyDescent="0.25">
      <c r="A118" s="8" t="s">
        <v>269</v>
      </c>
      <c r="B118" s="8" t="s">
        <v>269</v>
      </c>
      <c r="C118" s="8" t="s">
        <v>22</v>
      </c>
      <c r="D118" s="8" t="s">
        <v>223</v>
      </c>
      <c r="E118" s="8" t="s">
        <v>270</v>
      </c>
      <c r="F118">
        <v>12</v>
      </c>
      <c r="G118">
        <v>202212</v>
      </c>
      <c r="H118" s="13">
        <v>33.07</v>
      </c>
      <c r="I118">
        <v>10205.370000000001</v>
      </c>
      <c r="J118" s="13">
        <v>7.68</v>
      </c>
      <c r="K118" s="13">
        <v>4.71</v>
      </c>
      <c r="L118" s="13">
        <v>5.91</v>
      </c>
      <c r="M118">
        <f>INDEX(Data!Z:Z,MATCH(ZACKS_Screener[[#This Row],[Company Name]] &amp; " *", Data!Y:Y,0))</f>
        <v>211120</v>
      </c>
      <c r="N118">
        <f>INDEX(Data!AA:AA,MATCH(ZACKS_Screener[[#This Row],[Company Name]] &amp; " *", Data!Y:Y,0))</f>
        <v>0</v>
      </c>
      <c r="O1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1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118" s="23">
        <f>IFERROR(ZACKS_Screener[[#This Row],[Price]]/ZACKS_Screener[[#This Row],[EPS1]], "")</f>
        <v>7.0212314225053083</v>
      </c>
      <c r="R118" s="23">
        <f>IFERROR(ZACKS_Screener[[#This Row],[Price]]/ZACKS_Screener[[#This Row],[EPS2]], "")</f>
        <v>5.5956006768189512</v>
      </c>
      <c r="S118" s="23">
        <f>IFERROR(ZACKS_Screener[[#This Row],[PE1]]/(ZACKS_Screener[[#This Row],[EG1]]*100), "")</f>
        <v>-0.18155911557185445</v>
      </c>
      <c r="T118" s="23">
        <f>IFERROR(ZACKS_Screener[[#This Row],[PE2]]/(ZACKS_Screener[[#This Row],[EG2]]*100), "")</f>
        <v>0.2196273265651438</v>
      </c>
      <c r="U1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</row>
    <row r="119" spans="1:21" hidden="1" x14ac:dyDescent="0.25">
      <c r="A119" s="8" t="s">
        <v>40460</v>
      </c>
      <c r="B119" s="8" t="s">
        <v>40461</v>
      </c>
      <c r="C119" s="8" t="s">
        <v>13</v>
      </c>
      <c r="D119" s="8" t="s">
        <v>37</v>
      </c>
      <c r="E119" s="8" t="s">
        <v>38</v>
      </c>
      <c r="F119">
        <v>12</v>
      </c>
      <c r="G119">
        <v>202212</v>
      </c>
      <c r="H119" s="13">
        <v>34.26</v>
      </c>
      <c r="I119">
        <v>2722.45</v>
      </c>
      <c r="J119" s="13">
        <v>3.11</v>
      </c>
      <c r="K119" s="13">
        <v>2.74</v>
      </c>
      <c r="L119" s="13">
        <v>2.96</v>
      </c>
      <c r="M119" t="e">
        <f>INDEX(Data!Z:Z,MATCH(ZACKS_Screener[[#This Row],[Company Name]] &amp; " *", Data!Y:Y,0))</f>
        <v>#N/A</v>
      </c>
      <c r="N119" t="e">
        <f>INDEX(Data!AA:AA,MATCH(ZACKS_Screener[[#This Row],[Company Name]] &amp; " *", Data!Y:Y,0))</f>
        <v>#N/A</v>
      </c>
      <c r="O1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19" s="23">
        <f>IFERROR(ZACKS_Screener[[#This Row],[Price]]/ZACKS_Screener[[#This Row],[EPS1]], "")</f>
        <v>12.503649635036494</v>
      </c>
      <c r="R119" s="23">
        <f>IFERROR(ZACKS_Screener[[#This Row],[Price]]/ZACKS_Screener[[#This Row],[EPS2]], "")</f>
        <v>11.574324324324325</v>
      </c>
      <c r="S119" s="23">
        <f>IFERROR(ZACKS_Screener[[#This Row],[PE1]]/(ZACKS_Screener[[#This Row],[EG1]]*100), "")</f>
        <v>-1.0509824422963117</v>
      </c>
      <c r="T119" s="23">
        <f>IFERROR(ZACKS_Screener[[#This Row],[PE2]]/(ZACKS_Screener[[#This Row],[EG2]]*100), "")</f>
        <v>1.4415294840294857</v>
      </c>
      <c r="U1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</row>
    <row r="120" spans="1:21" hidden="1" x14ac:dyDescent="0.25">
      <c r="A120" s="8" t="s">
        <v>271</v>
      </c>
      <c r="B120" s="8" t="s">
        <v>272</v>
      </c>
      <c r="C120" s="8" t="s">
        <v>13</v>
      </c>
      <c r="D120" s="8" t="s">
        <v>130</v>
      </c>
      <c r="E120" s="8" t="s">
        <v>189</v>
      </c>
      <c r="F120">
        <v>9</v>
      </c>
      <c r="G120">
        <v>202209</v>
      </c>
      <c r="H120" s="13">
        <v>279.77999999999997</v>
      </c>
      <c r="I120">
        <v>62145.5</v>
      </c>
      <c r="J120" s="13">
        <v>10.41</v>
      </c>
      <c r="K120" s="13">
        <v>11.42</v>
      </c>
      <c r="L120" s="13">
        <v>12.51</v>
      </c>
      <c r="M120">
        <f>INDEX(Data!Z:Z,MATCH(ZACKS_Screener[[#This Row],[Company Name]] &amp; " *", Data!Y:Y,0))</f>
        <v>325612</v>
      </c>
      <c r="N120">
        <f>INDEX(Data!AA:AA,MATCH(ZACKS_Screener[[#This Row],[Company Name]] &amp; " *", Data!Y:Y,0))</f>
        <v>325520</v>
      </c>
      <c r="O1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20" s="23">
        <f>IFERROR(ZACKS_Screener[[#This Row],[Price]]/ZACKS_Screener[[#This Row],[EPS1]], "")</f>
        <v>24.499124343257442</v>
      </c>
      <c r="R120" s="23">
        <f>IFERROR(ZACKS_Screener[[#This Row],[Price]]/ZACKS_Screener[[#This Row],[EPS2]], "")</f>
        <v>22.364508393285369</v>
      </c>
      <c r="S120" s="23">
        <f>IFERROR(ZACKS_Screener[[#This Row],[PE1]]/(ZACKS_Screener[[#This Row],[EG1]]*100), "")</f>
        <v>2.5251077664684165</v>
      </c>
      <c r="T120" s="23">
        <f>IFERROR(ZACKS_Screener[[#This Row],[PE2]]/(ZACKS_Screener[[#This Row],[EG2]]*100), "")</f>
        <v>2.3431439068928341</v>
      </c>
      <c r="U1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</row>
    <row r="121" spans="1:21" hidden="1" x14ac:dyDescent="0.25">
      <c r="A121" s="8" t="s">
        <v>273</v>
      </c>
      <c r="B121" s="8" t="s">
        <v>274</v>
      </c>
      <c r="C121" s="8" t="s">
        <v>13</v>
      </c>
      <c r="D121" s="8" t="s">
        <v>85</v>
      </c>
      <c r="E121" s="8" t="s">
        <v>145</v>
      </c>
      <c r="F121">
        <v>12</v>
      </c>
      <c r="G121">
        <v>202212</v>
      </c>
      <c r="H121" s="13">
        <v>23.53</v>
      </c>
      <c r="I121">
        <v>5534.56</v>
      </c>
      <c r="J121" s="13">
        <v>1.33</v>
      </c>
      <c r="K121" s="13">
        <v>1.5</v>
      </c>
      <c r="L121" s="13">
        <v>1.75</v>
      </c>
      <c r="M121">
        <f>INDEX(Data!Z:Z,MATCH(ZACKS_Screener[[#This Row],[Company Name]] &amp; " *", Data!Y:Y,0))</f>
        <v>238220</v>
      </c>
      <c r="N121">
        <f>INDEX(Data!AA:AA,MATCH(ZACKS_Screener[[#This Row],[Company Name]] &amp; " *", Data!Y:Y,0))</f>
        <v>238310</v>
      </c>
      <c r="O1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21" s="23">
        <f>IFERROR(ZACKS_Screener[[#This Row],[Price]]/ZACKS_Screener[[#This Row],[EPS1]], "")</f>
        <v>15.686666666666667</v>
      </c>
      <c r="R121" s="23">
        <f>IFERROR(ZACKS_Screener[[#This Row],[Price]]/ZACKS_Screener[[#This Row],[EPS2]], "")</f>
        <v>13.445714285714287</v>
      </c>
      <c r="S121" s="23">
        <f>IFERROR(ZACKS_Screener[[#This Row],[PE1]]/(ZACKS_Screener[[#This Row],[EG1]]*100), "")</f>
        <v>1.2272509803921576</v>
      </c>
      <c r="T121" s="23">
        <f>IFERROR(ZACKS_Screener[[#This Row],[PE2]]/(ZACKS_Screener[[#This Row],[EG2]]*100), "")</f>
        <v>0.80674285714285732</v>
      </c>
      <c r="U1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</row>
    <row r="122" spans="1:21" hidden="1" x14ac:dyDescent="0.25">
      <c r="A122" s="8" t="s">
        <v>275</v>
      </c>
      <c r="B122" s="8" t="s">
        <v>276</v>
      </c>
      <c r="C122" s="8" t="s">
        <v>13</v>
      </c>
      <c r="D122" s="8" t="s">
        <v>14</v>
      </c>
      <c r="E122" s="8" t="s">
        <v>277</v>
      </c>
      <c r="F122">
        <v>12</v>
      </c>
      <c r="G122">
        <v>202212</v>
      </c>
      <c r="H122" s="13">
        <v>76.7</v>
      </c>
      <c r="I122">
        <v>45660.97</v>
      </c>
      <c r="J122" s="13">
        <v>3</v>
      </c>
      <c r="K122" s="13">
        <v>2.84</v>
      </c>
      <c r="L122" s="13">
        <v>3.17</v>
      </c>
      <c r="M122">
        <f>INDEX(Data!Z:Z,MATCH(ZACKS_Screener[[#This Row],[Company Name]] &amp; " *", Data!Y:Y,0))</f>
        <v>334417</v>
      </c>
      <c r="N122">
        <f>INDEX(Data!AA:AA,MATCH(ZACKS_Screener[[#This Row],[Company Name]] &amp; " *", Data!Y:Y,0))</f>
        <v>335931</v>
      </c>
      <c r="O1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22" s="23">
        <f>IFERROR(ZACKS_Screener[[#This Row],[Price]]/ZACKS_Screener[[#This Row],[EPS1]], "")</f>
        <v>27.007042253521128</v>
      </c>
      <c r="R122" s="23">
        <f>IFERROR(ZACKS_Screener[[#This Row],[Price]]/ZACKS_Screener[[#This Row],[EPS2]], "")</f>
        <v>24.195583596214512</v>
      </c>
      <c r="S122" s="23">
        <f>IFERROR(ZACKS_Screener[[#This Row],[PE1]]/(ZACKS_Screener[[#This Row],[EG1]]*100), "")</f>
        <v>-5.0638204225352075</v>
      </c>
      <c r="T122" s="23">
        <f>IFERROR(ZACKS_Screener[[#This Row],[PE2]]/(ZACKS_Screener[[#This Row],[EG2]]*100), "")</f>
        <v>2.0822865882802786</v>
      </c>
      <c r="U1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</row>
    <row r="123" spans="1:21" hidden="1" x14ac:dyDescent="0.25">
      <c r="A123" s="8" t="s">
        <v>278</v>
      </c>
      <c r="B123" s="8" t="s">
        <v>279</v>
      </c>
      <c r="C123" s="8" t="s">
        <v>13</v>
      </c>
      <c r="D123" s="8" t="s">
        <v>37</v>
      </c>
      <c r="E123" s="8" t="s">
        <v>250</v>
      </c>
      <c r="F123">
        <v>12</v>
      </c>
      <c r="G123">
        <v>202212</v>
      </c>
      <c r="H123" s="13">
        <v>15.21</v>
      </c>
      <c r="I123">
        <v>3483.29</v>
      </c>
      <c r="J123" s="13">
        <v>1.53</v>
      </c>
      <c r="K123" s="13">
        <v>1.64</v>
      </c>
      <c r="L123" s="13">
        <v>1.72</v>
      </c>
      <c r="M123" t="e">
        <f>INDEX(Data!Z:Z,MATCH(ZACKS_Screener[[#This Row],[Company Name]] &amp; " *", Data!Y:Y,0))</f>
        <v>#N/A</v>
      </c>
      <c r="N123" t="e">
        <f>INDEX(Data!AA:AA,MATCH(ZACKS_Screener[[#This Row],[Company Name]] &amp; " *", Data!Y:Y,0))</f>
        <v>#N/A</v>
      </c>
      <c r="O1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1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123" s="23">
        <f>IFERROR(ZACKS_Screener[[#This Row],[Price]]/ZACKS_Screener[[#This Row],[EPS1]], "")</f>
        <v>9.2743902439024399</v>
      </c>
      <c r="R123" s="23">
        <f>IFERROR(ZACKS_Screener[[#This Row],[Price]]/ZACKS_Screener[[#This Row],[EPS2]], "")</f>
        <v>8.8430232558139537</v>
      </c>
      <c r="S123" s="23">
        <f>IFERROR(ZACKS_Screener[[#This Row],[PE1]]/(ZACKS_Screener[[#This Row],[EG1]]*100), "")</f>
        <v>1.2899833702882499</v>
      </c>
      <c r="T123" s="23">
        <f>IFERROR(ZACKS_Screener[[#This Row],[PE2]]/(ZACKS_Screener[[#This Row],[EG2]]*100), "")</f>
        <v>1.8128197674418589</v>
      </c>
      <c r="U1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</row>
    <row r="124" spans="1:21" hidden="1" x14ac:dyDescent="0.25">
      <c r="A124" s="8" t="s">
        <v>280</v>
      </c>
      <c r="B124" s="8" t="s">
        <v>281</v>
      </c>
      <c r="C124" s="8" t="s">
        <v>22</v>
      </c>
      <c r="D124" s="8" t="s">
        <v>41</v>
      </c>
      <c r="E124" s="8" t="s">
        <v>67</v>
      </c>
      <c r="F124">
        <v>12</v>
      </c>
      <c r="G124">
        <v>202212</v>
      </c>
      <c r="H124" s="13">
        <v>89.79</v>
      </c>
      <c r="I124">
        <v>10456.67</v>
      </c>
      <c r="J124" s="13">
        <v>-6.15</v>
      </c>
      <c r="K124" s="13">
        <v>-5.22</v>
      </c>
      <c r="L124" s="13">
        <v>-2.64</v>
      </c>
      <c r="M124" t="e">
        <f>INDEX(Data!Z:Z,MATCH(ZACKS_Screener[[#This Row],[Company Name]] &amp; " *", Data!Y:Y,0))</f>
        <v>#N/A</v>
      </c>
      <c r="N124" t="e">
        <f>INDEX(Data!AA:AA,MATCH(ZACKS_Screener[[#This Row],[Company Name]] &amp; " *", Data!Y:Y,0))</f>
        <v>#N/A</v>
      </c>
      <c r="O1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1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124" s="23">
        <f>IFERROR(ZACKS_Screener[[#This Row],[Price]]/ZACKS_Screener[[#This Row],[EPS1]], "")</f>
        <v>-17.201149425287358</v>
      </c>
      <c r="R124" s="23">
        <f>IFERROR(ZACKS_Screener[[#This Row],[Price]]/ZACKS_Screener[[#This Row],[EPS2]], "")</f>
        <v>-34.01136363636364</v>
      </c>
      <c r="S124" s="23">
        <f>IFERROR(ZACKS_Screener[[#This Row],[PE1]]/(ZACKS_Screener[[#This Row],[EG1]]*100), "")</f>
        <v>-1.137495365220615</v>
      </c>
      <c r="T124" s="23">
        <f>IFERROR(ZACKS_Screener[[#This Row],[PE2]]/(ZACKS_Screener[[#This Row],[EG2]]*100), "")</f>
        <v>-0.68813689217759</v>
      </c>
      <c r="U1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</row>
    <row r="125" spans="1:21" hidden="1" x14ac:dyDescent="0.25">
      <c r="A125" s="8" t="s">
        <v>282</v>
      </c>
      <c r="B125" s="8" t="s">
        <v>283</v>
      </c>
      <c r="C125" s="8" t="s">
        <v>13</v>
      </c>
      <c r="D125" s="8" t="s">
        <v>37</v>
      </c>
      <c r="E125" s="8" t="s">
        <v>38</v>
      </c>
      <c r="F125">
        <v>12</v>
      </c>
      <c r="G125">
        <v>202212</v>
      </c>
      <c r="H125" s="13">
        <v>70.5</v>
      </c>
      <c r="I125">
        <v>40001.96</v>
      </c>
      <c r="J125" s="13">
        <v>5.21</v>
      </c>
      <c r="K125" s="13">
        <v>6.34</v>
      </c>
      <c r="L125" s="13">
        <v>7.43</v>
      </c>
      <c r="M125">
        <f>INDEX(Data!Z:Z,MATCH(ZACKS_Screener[[#This Row],[Company Name]] &amp; " *", Data!Y:Y,0))</f>
        <v>523940</v>
      </c>
      <c r="N125">
        <f>INDEX(Data!AA:AA,MATCH(ZACKS_Screener[[#This Row],[Company Name]] &amp; " *", Data!Y:Y,0))</f>
        <v>0</v>
      </c>
      <c r="O1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5" s="23">
        <f>IFERROR(ZACKS_Screener[[#This Row],[Price]]/ZACKS_Screener[[#This Row],[EPS1]], "")</f>
        <v>11.119873817034701</v>
      </c>
      <c r="R125" s="23">
        <f>IFERROR(ZACKS_Screener[[#This Row],[Price]]/ZACKS_Screener[[#This Row],[EPS2]], "")</f>
        <v>9.4885598923283982</v>
      </c>
      <c r="S125" s="23">
        <f>IFERROR(ZACKS_Screener[[#This Row],[PE1]]/(ZACKS_Screener[[#This Row],[EG1]]*100), "")</f>
        <v>0.51269506713938762</v>
      </c>
      <c r="T125" s="23">
        <f>IFERROR(ZACKS_Screener[[#This Row],[PE2]]/(ZACKS_Screener[[#This Row],[EG2]]*100), "")</f>
        <v>0.55190339190240412</v>
      </c>
      <c r="U1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</row>
    <row r="126" spans="1:21" hidden="1" x14ac:dyDescent="0.25">
      <c r="A126" s="8" t="s">
        <v>284</v>
      </c>
      <c r="B126" s="8" t="s">
        <v>285</v>
      </c>
      <c r="C126" s="8" t="s">
        <v>22</v>
      </c>
      <c r="D126" s="8" t="s">
        <v>85</v>
      </c>
      <c r="E126" s="8" t="s">
        <v>286</v>
      </c>
      <c r="F126">
        <v>12</v>
      </c>
      <c r="G126">
        <v>202212</v>
      </c>
      <c r="H126" s="13">
        <v>25.6</v>
      </c>
      <c r="I126">
        <v>9330.6299999999992</v>
      </c>
      <c r="J126" s="13">
        <v>0.18</v>
      </c>
      <c r="K126" s="13">
        <v>0.35</v>
      </c>
      <c r="L126" s="13">
        <v>0.6</v>
      </c>
      <c r="M126" t="e">
        <f>INDEX(Data!Z:Z,MATCH(ZACKS_Screener[[#This Row],[Company Name]] &amp; " *", Data!Y:Y,0))</f>
        <v>#N/A</v>
      </c>
      <c r="N126" t="e">
        <f>INDEX(Data!AA:AA,MATCH(ZACKS_Screener[[#This Row],[Company Name]] &amp; " *", Data!Y:Y,0))</f>
        <v>#N/A</v>
      </c>
      <c r="O1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26" s="23">
        <f>IFERROR(ZACKS_Screener[[#This Row],[Price]]/ZACKS_Screener[[#This Row],[EPS1]], "")</f>
        <v>73.142857142857153</v>
      </c>
      <c r="R126" s="23">
        <f>IFERROR(ZACKS_Screener[[#This Row],[Price]]/ZACKS_Screener[[#This Row],[EPS2]], "")</f>
        <v>42.666666666666671</v>
      </c>
      <c r="S126" s="23">
        <f>IFERROR(ZACKS_Screener[[#This Row],[PE1]]/(ZACKS_Screener[[#This Row],[EG1]]*100), "")</f>
        <v>0.77445378151260513</v>
      </c>
      <c r="T126" s="23">
        <f>IFERROR(ZACKS_Screener[[#This Row],[PE2]]/(ZACKS_Screener[[#This Row],[EG2]]*100), "")</f>
        <v>0.59733333333333338</v>
      </c>
      <c r="U1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</row>
    <row r="127" spans="1:21" hidden="1" x14ac:dyDescent="0.25">
      <c r="A127" s="8" t="s">
        <v>287</v>
      </c>
      <c r="B127" s="8" t="s">
        <v>288</v>
      </c>
      <c r="C127" s="8" t="s">
        <v>22</v>
      </c>
      <c r="D127" s="8" t="s">
        <v>14</v>
      </c>
      <c r="E127" s="8" t="s">
        <v>201</v>
      </c>
      <c r="F127">
        <v>12</v>
      </c>
      <c r="G127">
        <v>202212</v>
      </c>
      <c r="H127" s="13">
        <v>155.05000000000001</v>
      </c>
      <c r="I127">
        <v>5502.08</v>
      </c>
      <c r="J127" s="13">
        <v>-0.02</v>
      </c>
      <c r="K127" s="13">
        <v>0.2</v>
      </c>
      <c r="L127" s="13">
        <v>0.65</v>
      </c>
      <c r="M127" t="e">
        <f>INDEX(Data!Z:Z,MATCH(ZACKS_Screener[[#This Row],[Company Name]] &amp; " *", Data!Y:Y,0))</f>
        <v>#N/A</v>
      </c>
      <c r="N127" t="e">
        <f>INDEX(Data!AA:AA,MATCH(ZACKS_Screener[[#This Row],[Company Name]] &amp; " *", Data!Y:Y,0))</f>
        <v>#N/A</v>
      </c>
      <c r="O1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27" s="23">
        <f>IFERROR(ZACKS_Screener[[#This Row],[Price]]/ZACKS_Screener[[#This Row],[EPS1]], "")</f>
        <v>775.25</v>
      </c>
      <c r="R127" s="23">
        <f>IFERROR(ZACKS_Screener[[#This Row],[Price]]/ZACKS_Screener[[#This Row],[EPS2]], "")</f>
        <v>238.53846153846155</v>
      </c>
      <c r="S127" s="23">
        <f>IFERROR(ZACKS_Screener[[#This Row],[PE1]]/(ZACKS_Screener[[#This Row],[EG1]]*100), "")</f>
        <v>7.7525000000000004</v>
      </c>
      <c r="T127" s="23">
        <f>IFERROR(ZACKS_Screener[[#This Row],[PE2]]/(ZACKS_Screener[[#This Row],[EG2]]*100), "")</f>
        <v>1.0601709401709403</v>
      </c>
      <c r="U1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8" spans="1:21" hidden="1" x14ac:dyDescent="0.25">
      <c r="A128" s="8" t="s">
        <v>289</v>
      </c>
      <c r="B128" s="8" t="s">
        <v>290</v>
      </c>
      <c r="C128" s="8" t="s">
        <v>22</v>
      </c>
      <c r="D128" s="8" t="s">
        <v>14</v>
      </c>
      <c r="E128" s="8" t="s">
        <v>201</v>
      </c>
      <c r="F128">
        <v>12</v>
      </c>
      <c r="G128">
        <v>202212</v>
      </c>
      <c r="H128" s="13">
        <v>44.14</v>
      </c>
      <c r="I128">
        <v>3220.52</v>
      </c>
      <c r="J128" s="13">
        <v>-1.23</v>
      </c>
      <c r="K128" s="13">
        <v>-1.1200000000000001</v>
      </c>
      <c r="L128" s="13">
        <v>-0.67</v>
      </c>
      <c r="M128" t="e">
        <f>INDEX(Data!Z:Z,MATCH(ZACKS_Screener[[#This Row],[Company Name]] &amp; " *", Data!Y:Y,0))</f>
        <v>#N/A</v>
      </c>
      <c r="N128" t="e">
        <f>INDEX(Data!AA:AA,MATCH(ZACKS_Screener[[#This Row],[Company Name]] &amp; " *", Data!Y:Y,0))</f>
        <v>#N/A</v>
      </c>
      <c r="O1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1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128" s="23">
        <f>IFERROR(ZACKS_Screener[[#This Row],[Price]]/ZACKS_Screener[[#This Row],[EPS1]], "")</f>
        <v>-39.410714285714285</v>
      </c>
      <c r="R128" s="23">
        <f>IFERROR(ZACKS_Screener[[#This Row],[Price]]/ZACKS_Screener[[#This Row],[EPS2]], "")</f>
        <v>-65.880597014925371</v>
      </c>
      <c r="S128" s="23">
        <f>IFERROR(ZACKS_Screener[[#This Row],[PE1]]/(ZACKS_Screener[[#This Row],[EG1]]*100), "")</f>
        <v>-4.406834415584421</v>
      </c>
      <c r="T128" s="23">
        <f>IFERROR(ZACKS_Screener[[#This Row],[PE2]]/(ZACKS_Screener[[#This Row],[EG2]]*100), "")</f>
        <v>-1.6396948590381424</v>
      </c>
      <c r="U1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</row>
    <row r="129" spans="1:21" hidden="1" x14ac:dyDescent="0.25">
      <c r="A129" s="8" t="s">
        <v>291</v>
      </c>
      <c r="B129" s="8" t="s">
        <v>292</v>
      </c>
      <c r="C129" s="8" t="s">
        <v>13</v>
      </c>
      <c r="D129" s="8" t="s">
        <v>85</v>
      </c>
      <c r="E129" s="8" t="s">
        <v>286</v>
      </c>
      <c r="F129">
        <v>12</v>
      </c>
      <c r="G129">
        <v>202212</v>
      </c>
      <c r="H129" s="13">
        <v>92.27</v>
      </c>
      <c r="I129">
        <v>24959.63</v>
      </c>
      <c r="J129" s="13">
        <v>3.41</v>
      </c>
      <c r="K129" s="13">
        <v>4.3</v>
      </c>
      <c r="L129" s="13">
        <v>5.89</v>
      </c>
      <c r="M129">
        <f>INDEX(Data!Z:Z,MATCH(ZACKS_Screener[[#This Row],[Company Name]] &amp; " *", Data!Y:Y,0))</f>
        <v>336390</v>
      </c>
      <c r="N129">
        <f>INDEX(Data!AA:AA,MATCH(ZACKS_Screener[[#This Row],[Company Name]] &amp; " *", Data!Y:Y,0))</f>
        <v>0</v>
      </c>
      <c r="O1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29" s="23">
        <f>IFERROR(ZACKS_Screener[[#This Row],[Price]]/ZACKS_Screener[[#This Row],[EPS1]], "")</f>
        <v>21.458139534883721</v>
      </c>
      <c r="R129" s="23">
        <f>IFERROR(ZACKS_Screener[[#This Row],[Price]]/ZACKS_Screener[[#This Row],[EPS2]], "")</f>
        <v>15.66553480475382</v>
      </c>
      <c r="S129" s="23">
        <f>IFERROR(ZACKS_Screener[[#This Row],[PE1]]/(ZACKS_Screener[[#This Row],[EG1]]*100), "")</f>
        <v>0.82216017768487104</v>
      </c>
      <c r="T129" s="23">
        <f>IFERROR(ZACKS_Screener[[#This Row],[PE2]]/(ZACKS_Screener[[#This Row],[EG2]]*100), "")</f>
        <v>0.42365911736126688</v>
      </c>
      <c r="U1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</row>
    <row r="130" spans="1:21" hidden="1" x14ac:dyDescent="0.25">
      <c r="A130" s="8" t="s">
        <v>293</v>
      </c>
      <c r="B130" s="8" t="s">
        <v>294</v>
      </c>
      <c r="C130" s="8" t="s">
        <v>13</v>
      </c>
      <c r="D130" s="8" t="s">
        <v>118</v>
      </c>
      <c r="E130" s="8" t="s">
        <v>119</v>
      </c>
      <c r="F130">
        <v>12</v>
      </c>
      <c r="G130">
        <v>202212</v>
      </c>
      <c r="H130" s="13">
        <v>8.64</v>
      </c>
      <c r="I130">
        <v>5949.92</v>
      </c>
      <c r="J130" s="13">
        <v>0.69</v>
      </c>
      <c r="K130" s="13">
        <v>0.56999999999999995</v>
      </c>
      <c r="L130" s="13">
        <v>0.59</v>
      </c>
      <c r="M130" t="e">
        <f>INDEX(Data!Z:Z,MATCH(ZACKS_Screener[[#This Row],[Company Name]] &amp; " *", Data!Y:Y,0))</f>
        <v>#N/A</v>
      </c>
      <c r="N130" t="e">
        <f>INDEX(Data!AA:AA,MATCH(ZACKS_Screener[[#This Row],[Company Name]] &amp; " *", Data!Y:Y,0))</f>
        <v>#N/A</v>
      </c>
      <c r="O1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1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130" s="23">
        <f>IFERROR(ZACKS_Screener[[#This Row],[Price]]/ZACKS_Screener[[#This Row],[EPS1]], "")</f>
        <v>15.157894736842108</v>
      </c>
      <c r="R130" s="23">
        <f>IFERROR(ZACKS_Screener[[#This Row],[Price]]/ZACKS_Screener[[#This Row],[EPS2]], "")</f>
        <v>14.644067796610171</v>
      </c>
      <c r="S130" s="23">
        <f>IFERROR(ZACKS_Screener[[#This Row],[PE1]]/(ZACKS_Screener[[#This Row],[EG1]]*100), "")</f>
        <v>-0.87157894736842123</v>
      </c>
      <c r="T130" s="23">
        <f>IFERROR(ZACKS_Screener[[#This Row],[PE2]]/(ZACKS_Screener[[#This Row],[EG2]]*100), "")</f>
        <v>4.1735593220338947</v>
      </c>
      <c r="U1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</row>
    <row r="131" spans="1:21" hidden="1" x14ac:dyDescent="0.25">
      <c r="A131" s="8" t="s">
        <v>295</v>
      </c>
      <c r="B131" s="8" t="s">
        <v>296</v>
      </c>
      <c r="C131" s="8" t="s">
        <v>13</v>
      </c>
      <c r="D131" s="8" t="s">
        <v>223</v>
      </c>
      <c r="E131" s="8" t="s">
        <v>270</v>
      </c>
      <c r="F131">
        <v>12</v>
      </c>
      <c r="G131">
        <v>202212</v>
      </c>
      <c r="H131" s="13">
        <v>20.73</v>
      </c>
      <c r="I131">
        <v>6221.8</v>
      </c>
      <c r="J131" s="13">
        <v>5.42</v>
      </c>
      <c r="K131" s="13">
        <v>1.27</v>
      </c>
      <c r="L131" s="13">
        <v>3.21</v>
      </c>
      <c r="M131">
        <f>INDEX(Data!Z:Z,MATCH(ZACKS_Screener[[#This Row],[Company Name]] &amp; " *", Data!Y:Y,0))</f>
        <v>213111</v>
      </c>
      <c r="N131">
        <f>INDEX(Data!AA:AA,MATCH(ZACKS_Screener[[#This Row],[Company Name]] &amp; " *", Data!Y:Y,0))</f>
        <v>0</v>
      </c>
      <c r="O1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1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131" s="23">
        <f>IFERROR(ZACKS_Screener[[#This Row],[Price]]/ZACKS_Screener[[#This Row],[EPS1]], "")</f>
        <v>16.322834645669293</v>
      </c>
      <c r="R131" s="23">
        <f>IFERROR(ZACKS_Screener[[#This Row],[Price]]/ZACKS_Screener[[#This Row],[EPS2]], "")</f>
        <v>6.4579439252336455</v>
      </c>
      <c r="S131" s="23">
        <f>IFERROR(ZACKS_Screener[[#This Row],[PE1]]/(ZACKS_Screener[[#This Row],[EG1]]*100), "")</f>
        <v>-0.21318015368560858</v>
      </c>
      <c r="T131" s="23">
        <f>IFERROR(ZACKS_Screener[[#This Row],[PE2]]/(ZACKS_Screener[[#This Row],[EG2]]*100), "")</f>
        <v>4.2276230850756338E-2</v>
      </c>
      <c r="U1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</row>
    <row r="132" spans="1:21" hidden="1" x14ac:dyDescent="0.25">
      <c r="A132" s="8" t="s">
        <v>40468</v>
      </c>
      <c r="B132" s="8" t="s">
        <v>40469</v>
      </c>
      <c r="C132" s="8" t="s">
        <v>22</v>
      </c>
      <c r="D132" s="8" t="s">
        <v>23</v>
      </c>
      <c r="E132" s="8" t="s">
        <v>1691</v>
      </c>
      <c r="F132">
        <v>12</v>
      </c>
      <c r="G132">
        <v>202212</v>
      </c>
      <c r="H132" s="13">
        <v>84.15</v>
      </c>
      <c r="I132">
        <v>2015.66</v>
      </c>
      <c r="J132" s="13">
        <v>13.66</v>
      </c>
      <c r="K132" s="13">
        <v>8.67</v>
      </c>
      <c r="L132" s="13">
        <v>11.28</v>
      </c>
      <c r="M132">
        <f>INDEX(Data!Z:Z,MATCH(ZACKS_Screener[[#This Row],[Company Name]] &amp; " *", Data!Y:Y,0))</f>
        <v>484121</v>
      </c>
      <c r="N132">
        <f>INDEX(Data!AA:AA,MATCH(ZACKS_Screener[[#This Row],[Company Name]] &amp; " *", Data!Y:Y,0))</f>
        <v>488510</v>
      </c>
      <c r="O1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32" s="23">
        <f>IFERROR(ZACKS_Screener[[#This Row],[Price]]/ZACKS_Screener[[#This Row],[EPS1]], "")</f>
        <v>9.7058823529411775</v>
      </c>
      <c r="R132" s="23">
        <f>IFERROR(ZACKS_Screener[[#This Row],[Price]]/ZACKS_Screener[[#This Row],[EPS2]], "")</f>
        <v>7.460106382978724</v>
      </c>
      <c r="S132" s="23">
        <f>IFERROR(ZACKS_Screener[[#This Row],[PE1]]/(ZACKS_Screener[[#This Row],[EG1]]*100), "")</f>
        <v>-0.26569609807851002</v>
      </c>
      <c r="T132" s="23">
        <f>IFERROR(ZACKS_Screener[[#This Row],[PE2]]/(ZACKS_Screener[[#This Row],[EG2]]*100), "")</f>
        <v>0.24781272927366108</v>
      </c>
      <c r="U1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</row>
    <row r="133" spans="1:21" hidden="1" x14ac:dyDescent="0.25">
      <c r="A133" s="8" t="s">
        <v>297</v>
      </c>
      <c r="B133" s="8" t="s">
        <v>298</v>
      </c>
      <c r="C133" s="8" t="s">
        <v>22</v>
      </c>
      <c r="D133" s="8" t="s">
        <v>37</v>
      </c>
      <c r="E133" s="8" t="s">
        <v>299</v>
      </c>
      <c r="F133">
        <v>12</v>
      </c>
      <c r="G133">
        <v>202212</v>
      </c>
      <c r="H133" s="13">
        <v>19.079999999999998</v>
      </c>
      <c r="I133">
        <v>10390.61</v>
      </c>
      <c r="J133" s="13">
        <v>2.02</v>
      </c>
      <c r="K133" s="13">
        <v>2.31</v>
      </c>
      <c r="L133" s="13">
        <v>2.2599999999999998</v>
      </c>
      <c r="M133">
        <f>INDEX(Data!Z:Z,MATCH(ZACKS_Screener[[#This Row],[Company Name]] &amp; " *", Data!Y:Y,0))</f>
        <v>525910</v>
      </c>
      <c r="N133">
        <f>INDEX(Data!AA:AA,MATCH(ZACKS_Screener[[#This Row],[Company Name]] &amp; " *", Data!Y:Y,0))</f>
        <v>0</v>
      </c>
      <c r="O1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33" s="23">
        <f>IFERROR(ZACKS_Screener[[#This Row],[Price]]/ZACKS_Screener[[#This Row],[EPS1]], "")</f>
        <v>8.2597402597402585</v>
      </c>
      <c r="R133" s="23">
        <f>IFERROR(ZACKS_Screener[[#This Row],[Price]]/ZACKS_Screener[[#This Row],[EPS2]], "")</f>
        <v>8.442477876106194</v>
      </c>
      <c r="S133" s="23">
        <f>IFERROR(ZACKS_Screener[[#This Row],[PE1]]/(ZACKS_Screener[[#This Row],[EG1]]*100), "")</f>
        <v>0.5753336318853558</v>
      </c>
      <c r="T133" s="23">
        <f>IFERROR(ZACKS_Screener[[#This Row],[PE2]]/(ZACKS_Screener[[#This Row],[EG2]]*100), "")</f>
        <v>-3.9004247787610407</v>
      </c>
      <c r="U1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</row>
    <row r="134" spans="1:21" hidden="1" x14ac:dyDescent="0.25">
      <c r="A134" s="8" t="s">
        <v>40470</v>
      </c>
      <c r="B134" s="8" t="s">
        <v>40471</v>
      </c>
      <c r="C134" s="8" t="s">
        <v>13</v>
      </c>
      <c r="D134" s="8" t="s">
        <v>223</v>
      </c>
      <c r="E134" s="8" t="s">
        <v>40472</v>
      </c>
      <c r="F134">
        <v>12</v>
      </c>
      <c r="G134">
        <v>202212</v>
      </c>
      <c r="H134" s="13">
        <v>110.01</v>
      </c>
      <c r="I134">
        <v>2054.34</v>
      </c>
      <c r="J134" s="13">
        <v>63.88</v>
      </c>
      <c r="K134" s="13">
        <v>35.22</v>
      </c>
      <c r="L134" s="13">
        <v>26.58</v>
      </c>
      <c r="M134">
        <f>INDEX(Data!Z:Z,MATCH(ZACKS_Screener[[#This Row],[Company Name]] &amp; " *", Data!Y:Y,0))</f>
        <v>212114</v>
      </c>
      <c r="N134">
        <f>INDEX(Data!AA:AA,MATCH(ZACKS_Screener[[#This Row],[Company Name]] &amp; " *", Data!Y:Y,0))</f>
        <v>212115</v>
      </c>
      <c r="O1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34" s="23">
        <f>IFERROR(ZACKS_Screener[[#This Row],[Price]]/ZACKS_Screener[[#This Row],[EPS1]], "")</f>
        <v>3.1235093696763205</v>
      </c>
      <c r="R134" s="23">
        <f>IFERROR(ZACKS_Screener[[#This Row],[Price]]/ZACKS_Screener[[#This Row],[EPS2]], "")</f>
        <v>4.1388261851015802</v>
      </c>
      <c r="S134" s="23">
        <f>IFERROR(ZACKS_Screener[[#This Row],[PE1]]/(ZACKS_Screener[[#This Row],[EG1]]*100), "")</f>
        <v>-6.9619601721885332E-2</v>
      </c>
      <c r="T134" s="23">
        <f>IFERROR(ZACKS_Screener[[#This Row],[PE2]]/(ZACKS_Screener[[#This Row],[EG2]]*100), "")</f>
        <v>-0.16871465073990469</v>
      </c>
      <c r="U1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</row>
    <row r="135" spans="1:21" hidden="1" x14ac:dyDescent="0.25">
      <c r="A135" s="8" t="s">
        <v>300</v>
      </c>
      <c r="B135" s="8" t="s">
        <v>301</v>
      </c>
      <c r="C135" s="8" t="s">
        <v>13</v>
      </c>
      <c r="D135" s="8" t="s">
        <v>37</v>
      </c>
      <c r="E135" s="8" t="s">
        <v>250</v>
      </c>
      <c r="F135">
        <v>12</v>
      </c>
      <c r="G135">
        <v>202212</v>
      </c>
      <c r="H135" s="13">
        <v>115.43</v>
      </c>
      <c r="I135">
        <v>19970.54</v>
      </c>
      <c r="J135" s="13">
        <v>8.42</v>
      </c>
      <c r="K135" s="13">
        <v>8.9499999999999993</v>
      </c>
      <c r="L135" s="13">
        <v>9.7100000000000009</v>
      </c>
      <c r="M135" t="e">
        <f>INDEX(Data!Z:Z,MATCH(ZACKS_Screener[[#This Row],[Company Name]] &amp; " *", Data!Y:Y,0))</f>
        <v>#N/A</v>
      </c>
      <c r="N135" t="e">
        <f>INDEX(Data!AA:AA,MATCH(ZACKS_Screener[[#This Row],[Company Name]] &amp; " *", Data!Y:Y,0))</f>
        <v>#N/A</v>
      </c>
      <c r="O1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1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135" s="23">
        <f>IFERROR(ZACKS_Screener[[#This Row],[Price]]/ZACKS_Screener[[#This Row],[EPS1]], "")</f>
        <v>12.897206703910616</v>
      </c>
      <c r="R135" s="23">
        <f>IFERROR(ZACKS_Screener[[#This Row],[Price]]/ZACKS_Screener[[#This Row],[EPS2]], "")</f>
        <v>11.887744593202884</v>
      </c>
      <c r="S135" s="23">
        <f>IFERROR(ZACKS_Screener[[#This Row],[PE1]]/(ZACKS_Screener[[#This Row],[EG1]]*100), "")</f>
        <v>2.0489524612627834</v>
      </c>
      <c r="T135" s="23">
        <f>IFERROR(ZACKS_Screener[[#This Row],[PE2]]/(ZACKS_Screener[[#This Row],[EG2]]*100), "")</f>
        <v>1.3999383435416524</v>
      </c>
      <c r="U1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</row>
    <row r="136" spans="1:21" hidden="1" x14ac:dyDescent="0.25">
      <c r="A136" s="8" t="s">
        <v>302</v>
      </c>
      <c r="B136" s="8" t="s">
        <v>303</v>
      </c>
      <c r="C136" s="8" t="s">
        <v>13</v>
      </c>
      <c r="D136" s="8" t="s">
        <v>37</v>
      </c>
      <c r="E136" s="8" t="s">
        <v>38</v>
      </c>
      <c r="F136">
        <v>12</v>
      </c>
      <c r="G136">
        <v>202212</v>
      </c>
      <c r="H136" s="13">
        <v>89.14</v>
      </c>
      <c r="I136">
        <v>26956.880000000001</v>
      </c>
      <c r="J136" s="13">
        <v>3.35</v>
      </c>
      <c r="K136" s="13">
        <v>3.6</v>
      </c>
      <c r="L136" s="13">
        <v>4.7</v>
      </c>
      <c r="M136">
        <f>INDEX(Data!Z:Z,MATCH(ZACKS_Screener[[#This Row],[Company Name]] &amp; " *", Data!Y:Y,0))</f>
        <v>525910</v>
      </c>
      <c r="N136">
        <f>INDEX(Data!AA:AA,MATCH(ZACKS_Screener[[#This Row],[Company Name]] &amp; " *", Data!Y:Y,0))</f>
        <v>0</v>
      </c>
      <c r="O1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36" s="23">
        <f>IFERROR(ZACKS_Screener[[#This Row],[Price]]/ZACKS_Screener[[#This Row],[EPS1]], "")</f>
        <v>24.761111111111109</v>
      </c>
      <c r="R136" s="23">
        <f>IFERROR(ZACKS_Screener[[#This Row],[Price]]/ZACKS_Screener[[#This Row],[EPS2]], "")</f>
        <v>18.96595744680851</v>
      </c>
      <c r="S136" s="23">
        <f>IFERROR(ZACKS_Screener[[#This Row],[PE1]]/(ZACKS_Screener[[#This Row],[EG1]]*100), "")</f>
        <v>3.3179888888888889</v>
      </c>
      <c r="T136" s="23">
        <f>IFERROR(ZACKS_Screener[[#This Row],[PE2]]/(ZACKS_Screener[[#This Row],[EG2]]*100), "")</f>
        <v>0.62070406189555116</v>
      </c>
      <c r="U1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</row>
    <row r="137" spans="1:21" hidden="1" x14ac:dyDescent="0.25">
      <c r="A137" s="8" t="s">
        <v>304</v>
      </c>
      <c r="B137" s="8" t="s">
        <v>305</v>
      </c>
      <c r="C137" s="8" t="s">
        <v>22</v>
      </c>
      <c r="D137" s="8" t="s">
        <v>41</v>
      </c>
      <c r="E137" s="8" t="s">
        <v>67</v>
      </c>
      <c r="F137">
        <v>12</v>
      </c>
      <c r="G137">
        <v>202212</v>
      </c>
      <c r="H137" s="13">
        <v>402.72</v>
      </c>
      <c r="I137">
        <v>22422.69</v>
      </c>
      <c r="J137" s="13">
        <v>-13.05</v>
      </c>
      <c r="K137" s="13">
        <v>-6.33</v>
      </c>
      <c r="L137" s="13">
        <v>-4.34</v>
      </c>
      <c r="M137" t="e">
        <f>INDEX(Data!Z:Z,MATCH(ZACKS_Screener[[#This Row],[Company Name]] &amp; " *", Data!Y:Y,0))</f>
        <v>#N/A</v>
      </c>
      <c r="N137" t="e">
        <f>INDEX(Data!AA:AA,MATCH(ZACKS_Screener[[#This Row],[Company Name]] &amp; " *", Data!Y:Y,0))</f>
        <v>#N/A</v>
      </c>
      <c r="O1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1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137" s="23">
        <f>IFERROR(ZACKS_Screener[[#This Row],[Price]]/ZACKS_Screener[[#This Row],[EPS1]], "")</f>
        <v>-63.620853080568722</v>
      </c>
      <c r="R137" s="23">
        <f>IFERROR(ZACKS_Screener[[#This Row],[Price]]/ZACKS_Screener[[#This Row],[EPS2]], "")</f>
        <v>-92.792626728110605</v>
      </c>
      <c r="S137" s="23">
        <f>IFERROR(ZACKS_Screener[[#This Row],[PE1]]/(ZACKS_Screener[[#This Row],[EG1]]*100), "")</f>
        <v>-1.2354942450914015</v>
      </c>
      <c r="T137" s="23">
        <f>IFERROR(ZACKS_Screener[[#This Row],[PE2]]/(ZACKS_Screener[[#This Row],[EG2]]*100), "")</f>
        <v>-2.95164486024593</v>
      </c>
      <c r="U1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</row>
    <row r="138" spans="1:21" hidden="1" x14ac:dyDescent="0.25">
      <c r="A138" s="8" t="s">
        <v>40475</v>
      </c>
      <c r="B138" s="8" t="s">
        <v>40476</v>
      </c>
      <c r="C138" s="8" t="s">
        <v>22</v>
      </c>
      <c r="D138" s="8" t="s">
        <v>223</v>
      </c>
      <c r="E138" s="8" t="s">
        <v>40472</v>
      </c>
      <c r="F138">
        <v>12</v>
      </c>
      <c r="G138">
        <v>202212</v>
      </c>
      <c r="H138" s="13">
        <v>17.47</v>
      </c>
      <c r="I138">
        <v>2222.16</v>
      </c>
      <c r="J138" s="13">
        <v>4.3899999999999997</v>
      </c>
      <c r="K138" s="13">
        <v>5.56</v>
      </c>
      <c r="L138" s="13">
        <v>5.76</v>
      </c>
      <c r="M138" t="e">
        <f>INDEX(Data!Z:Z,MATCH(ZACKS_Screener[[#This Row],[Company Name]] &amp; " *", Data!Y:Y,0))</f>
        <v>#N/A</v>
      </c>
      <c r="N138" t="e">
        <f>INDEX(Data!AA:AA,MATCH(ZACKS_Screener[[#This Row],[Company Name]] &amp; " *", Data!Y:Y,0))</f>
        <v>#N/A</v>
      </c>
      <c r="O1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38" s="23">
        <f>IFERROR(ZACKS_Screener[[#This Row],[Price]]/ZACKS_Screener[[#This Row],[EPS1]], "")</f>
        <v>3.142086330935252</v>
      </c>
      <c r="R138" s="23">
        <f>IFERROR(ZACKS_Screener[[#This Row],[Price]]/ZACKS_Screener[[#This Row],[EPS2]], "")</f>
        <v>3.0329861111111112</v>
      </c>
      <c r="S138" s="23">
        <f>IFERROR(ZACKS_Screener[[#This Row],[PE1]]/(ZACKS_Screener[[#This Row],[EG1]]*100), "")</f>
        <v>0.11789537600688681</v>
      </c>
      <c r="T138" s="23">
        <f>IFERROR(ZACKS_Screener[[#This Row],[PE2]]/(ZACKS_Screener[[#This Row],[EG2]]*100), "")</f>
        <v>0.84317013888888814</v>
      </c>
      <c r="U1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</row>
    <row r="139" spans="1:21" hidden="1" x14ac:dyDescent="0.25">
      <c r="A139" s="8" t="s">
        <v>306</v>
      </c>
      <c r="B139" s="8" t="s">
        <v>307</v>
      </c>
      <c r="C139" s="8" t="s">
        <v>13</v>
      </c>
      <c r="D139" s="8" t="s">
        <v>51</v>
      </c>
      <c r="E139" s="8" t="s">
        <v>308</v>
      </c>
      <c r="F139">
        <v>9</v>
      </c>
      <c r="G139">
        <v>202209</v>
      </c>
      <c r="H139" s="13">
        <v>40.1</v>
      </c>
      <c r="I139">
        <v>10450.41</v>
      </c>
      <c r="J139" s="13">
        <v>1.1599999999999999</v>
      </c>
      <c r="K139" s="13">
        <v>1.71</v>
      </c>
      <c r="L139" s="13">
        <v>2.34</v>
      </c>
      <c r="M139">
        <f>INDEX(Data!Z:Z,MATCH(ZACKS_Screener[[#This Row],[Company Name]] &amp; " *", Data!Y:Y,0))</f>
        <v>722310</v>
      </c>
      <c r="N139">
        <f>INDEX(Data!AA:AA,MATCH(ZACKS_Screener[[#This Row],[Company Name]] &amp; " *", Data!Y:Y,0))</f>
        <v>0</v>
      </c>
      <c r="O1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1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139" s="23">
        <f>IFERROR(ZACKS_Screener[[#This Row],[Price]]/ZACKS_Screener[[#This Row],[EPS1]], "")</f>
        <v>23.450292397660821</v>
      </c>
      <c r="R139" s="23">
        <f>IFERROR(ZACKS_Screener[[#This Row],[Price]]/ZACKS_Screener[[#This Row],[EPS2]], "")</f>
        <v>17.13675213675214</v>
      </c>
      <c r="S139" s="23">
        <f>IFERROR(ZACKS_Screener[[#This Row],[PE1]]/(ZACKS_Screener[[#This Row],[EG1]]*100), "")</f>
        <v>0.49458798511430085</v>
      </c>
      <c r="T139" s="23">
        <f>IFERROR(ZACKS_Screener[[#This Row],[PE2]]/(ZACKS_Screener[[#This Row],[EG2]]*100), "")</f>
        <v>0.46514041514041526</v>
      </c>
      <c r="U1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</row>
    <row r="140" spans="1:21" hidden="1" x14ac:dyDescent="0.25">
      <c r="A140" s="8" t="s">
        <v>40477</v>
      </c>
      <c r="B140" s="8" t="s">
        <v>40478</v>
      </c>
      <c r="C140" s="8" t="s">
        <v>13</v>
      </c>
      <c r="D140" s="8" t="s">
        <v>18</v>
      </c>
      <c r="E140" s="8" t="s">
        <v>19</v>
      </c>
      <c r="F140">
        <v>12</v>
      </c>
      <c r="G140">
        <v>202212</v>
      </c>
      <c r="H140" s="13">
        <v>28.87</v>
      </c>
      <c r="I140">
        <v>2894.12</v>
      </c>
      <c r="J140" s="13">
        <v>1.51</v>
      </c>
      <c r="K140" s="13">
        <v>1.5</v>
      </c>
      <c r="L140" s="13">
        <v>2.08</v>
      </c>
      <c r="M140">
        <f>INDEX(Data!Z:Z,MATCH(ZACKS_Screener[[#This Row],[Company Name]] &amp; " *", Data!Y:Y,0))</f>
        <v>331315</v>
      </c>
      <c r="N140">
        <f>INDEX(Data!AA:AA,MATCH(ZACKS_Screener[[#This Row],[Company Name]] &amp; " *", Data!Y:Y,0))</f>
        <v>0</v>
      </c>
      <c r="O1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1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40" s="23">
        <f>IFERROR(ZACKS_Screener[[#This Row],[Price]]/ZACKS_Screener[[#This Row],[EPS1]], "")</f>
        <v>19.246666666666666</v>
      </c>
      <c r="R140" s="23">
        <f>IFERROR(ZACKS_Screener[[#This Row],[Price]]/ZACKS_Screener[[#This Row],[EPS2]], "")</f>
        <v>13.879807692307692</v>
      </c>
      <c r="S140" s="23">
        <f>IFERROR(ZACKS_Screener[[#This Row],[PE1]]/(ZACKS_Screener[[#This Row],[EG1]]*100), "")</f>
        <v>-29.062466666666641</v>
      </c>
      <c r="T140" s="23">
        <f>IFERROR(ZACKS_Screener[[#This Row],[PE2]]/(ZACKS_Screener[[#This Row],[EG2]]*100), "")</f>
        <v>0.35896054376657821</v>
      </c>
      <c r="U1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</row>
    <row r="141" spans="1:21" hidden="1" x14ac:dyDescent="0.25">
      <c r="A141" s="8" t="s">
        <v>309</v>
      </c>
      <c r="B141" s="8" t="s">
        <v>310</v>
      </c>
      <c r="C141" s="8" t="s">
        <v>22</v>
      </c>
      <c r="D141" s="8" t="s">
        <v>223</v>
      </c>
      <c r="E141" s="8" t="s">
        <v>311</v>
      </c>
      <c r="F141">
        <v>12</v>
      </c>
      <c r="G141">
        <v>202212</v>
      </c>
      <c r="H141" s="13">
        <v>23.17</v>
      </c>
      <c r="I141">
        <v>3495.27</v>
      </c>
      <c r="J141" s="13">
        <v>0.38</v>
      </c>
      <c r="K141" s="13">
        <v>0.89</v>
      </c>
      <c r="L141" s="13">
        <v>1.31</v>
      </c>
      <c r="M141">
        <f>INDEX(Data!Z:Z,MATCH(ZACKS_Screener[[#This Row],[Company Name]] &amp; " *", Data!Y:Y,0))</f>
        <v>334519</v>
      </c>
      <c r="N141">
        <f>INDEX(Data!AA:AA,MATCH(ZACKS_Screener[[#This Row],[Company Name]] &amp; " *", Data!Y:Y,0))</f>
        <v>0</v>
      </c>
      <c r="O1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1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141" s="23">
        <f>IFERROR(ZACKS_Screener[[#This Row],[Price]]/ZACKS_Screener[[#This Row],[EPS1]], "")</f>
        <v>26.033707865168541</v>
      </c>
      <c r="R141" s="23">
        <f>IFERROR(ZACKS_Screener[[#This Row],[Price]]/ZACKS_Screener[[#This Row],[EPS2]], "")</f>
        <v>17.68702290076336</v>
      </c>
      <c r="S141" s="23">
        <f>IFERROR(ZACKS_Screener[[#This Row],[PE1]]/(ZACKS_Screener[[#This Row],[EG1]]*100), "")</f>
        <v>0.19397664683851068</v>
      </c>
      <c r="T141" s="23">
        <f>IFERROR(ZACKS_Screener[[#This Row],[PE2]]/(ZACKS_Screener[[#This Row],[EG2]]*100), "")</f>
        <v>0.37479643765903309</v>
      </c>
      <c r="U1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</row>
    <row r="142" spans="1:21" hidden="1" x14ac:dyDescent="0.25">
      <c r="A142" s="8" t="s">
        <v>312</v>
      </c>
      <c r="B142" s="8" t="s">
        <v>313</v>
      </c>
      <c r="C142" s="8" t="s">
        <v>13</v>
      </c>
      <c r="D142" s="8" t="s">
        <v>14</v>
      </c>
      <c r="E142" s="8" t="s">
        <v>314</v>
      </c>
      <c r="F142">
        <v>12</v>
      </c>
      <c r="G142">
        <v>202212</v>
      </c>
      <c r="H142" s="13">
        <v>126.78</v>
      </c>
      <c r="I142">
        <v>7161.6</v>
      </c>
      <c r="J142" s="13">
        <v>22.38</v>
      </c>
      <c r="K142" s="13">
        <v>16.13</v>
      </c>
      <c r="L142" s="13">
        <v>14.79</v>
      </c>
      <c r="M142">
        <f>INDEX(Data!Z:Z,MATCH(ZACKS_Screener[[#This Row],[Company Name]] &amp; " *", Data!Y:Y,0))</f>
        <v>423430</v>
      </c>
      <c r="N142">
        <f>INDEX(Data!AA:AA,MATCH(ZACKS_Screener[[#This Row],[Company Name]] &amp; " *", Data!Y:Y,0))</f>
        <v>423690</v>
      </c>
      <c r="O1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2" s="23">
        <f>IFERROR(ZACKS_Screener[[#This Row],[Price]]/ZACKS_Screener[[#This Row],[EPS1]], "")</f>
        <v>7.8598884066955987</v>
      </c>
      <c r="R142" s="23">
        <f>IFERROR(ZACKS_Screener[[#This Row],[Price]]/ZACKS_Screener[[#This Row],[EPS2]], "")</f>
        <v>8.5720081135902646</v>
      </c>
      <c r="S142" s="23">
        <f>IFERROR(ZACKS_Screener[[#This Row],[PE1]]/(ZACKS_Screener[[#This Row],[EG1]]*100), "")</f>
        <v>-0.28144688406695595</v>
      </c>
      <c r="T142" s="23">
        <f>IFERROR(ZACKS_Screener[[#This Row],[PE2]]/(ZACKS_Screener[[#This Row],[EG2]]*100), "")</f>
        <v>-1.0318394841209775</v>
      </c>
      <c r="U1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</row>
    <row r="143" spans="1:21" hidden="1" x14ac:dyDescent="0.25">
      <c r="A143" s="8" t="s">
        <v>315</v>
      </c>
      <c r="B143" s="8" t="s">
        <v>316</v>
      </c>
      <c r="C143" s="8" t="s">
        <v>22</v>
      </c>
      <c r="D143" s="8" t="s">
        <v>41</v>
      </c>
      <c r="E143" s="8" t="s">
        <v>317</v>
      </c>
      <c r="F143">
        <v>9</v>
      </c>
      <c r="G143">
        <v>202209</v>
      </c>
      <c r="H143" s="13">
        <v>35</v>
      </c>
      <c r="I143">
        <v>3741.51</v>
      </c>
      <c r="J143" s="13">
        <v>-1.67</v>
      </c>
      <c r="K143" s="13">
        <v>-1.37</v>
      </c>
      <c r="L143" s="13">
        <v>-2.48</v>
      </c>
      <c r="M143" t="e">
        <f>INDEX(Data!Z:Z,MATCH(ZACKS_Screener[[#This Row],[Company Name]] &amp; " *", Data!Y:Y,0))</f>
        <v>#N/A</v>
      </c>
      <c r="N143" t="e">
        <f>INDEX(Data!AA:AA,MATCH(ZACKS_Screener[[#This Row],[Company Name]] &amp; " *", Data!Y:Y,0))</f>
        <v>#N/A</v>
      </c>
      <c r="O1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1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143" s="23">
        <f>IFERROR(ZACKS_Screener[[#This Row],[Price]]/ZACKS_Screener[[#This Row],[EPS1]], "")</f>
        <v>-25.54744525547445</v>
      </c>
      <c r="R143" s="23">
        <f>IFERROR(ZACKS_Screener[[#This Row],[Price]]/ZACKS_Screener[[#This Row],[EPS2]], "")</f>
        <v>-14.112903225806452</v>
      </c>
      <c r="S143" s="23">
        <f>IFERROR(ZACKS_Screener[[#This Row],[PE1]]/(ZACKS_Screener[[#This Row],[EG1]]*100), "")</f>
        <v>-1.422141119221412</v>
      </c>
      <c r="T143" s="23">
        <f>IFERROR(ZACKS_Screener[[#This Row],[PE2]]/(ZACKS_Screener[[#This Row],[EG2]]*100), "")</f>
        <v>0.17418628305725081</v>
      </c>
      <c r="U1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</row>
    <row r="144" spans="1:21" hidden="1" x14ac:dyDescent="0.25">
      <c r="A144" s="8" t="s">
        <v>40479</v>
      </c>
      <c r="B144" s="8" t="s">
        <v>40480</v>
      </c>
      <c r="C144" s="8" t="s">
        <v>13</v>
      </c>
      <c r="D144" s="8" t="s">
        <v>330</v>
      </c>
      <c r="E144" s="8" t="s">
        <v>2501</v>
      </c>
      <c r="F144">
        <v>12</v>
      </c>
      <c r="G144">
        <v>202212</v>
      </c>
      <c r="H144" s="13">
        <v>11.32</v>
      </c>
      <c r="I144">
        <v>3056.98</v>
      </c>
      <c r="J144" s="13">
        <v>0.87</v>
      </c>
      <c r="K144" s="13">
        <v>0.77</v>
      </c>
      <c r="L144" s="13">
        <v>1.17</v>
      </c>
      <c r="M144" t="e">
        <f>INDEX(Data!Z:Z,MATCH(ZACKS_Screener[[#This Row],[Company Name]] &amp; " *", Data!Y:Y,0))</f>
        <v>#N/A</v>
      </c>
      <c r="N144" t="e">
        <f>INDEX(Data!AA:AA,MATCH(ZACKS_Screener[[#This Row],[Company Name]] &amp; " *", Data!Y:Y,0))</f>
        <v>#N/A</v>
      </c>
      <c r="O1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4" s="23">
        <f>IFERROR(ZACKS_Screener[[#This Row],[Price]]/ZACKS_Screener[[#This Row],[EPS1]], "")</f>
        <v>14.701298701298702</v>
      </c>
      <c r="R144" s="23">
        <f>IFERROR(ZACKS_Screener[[#This Row],[Price]]/ZACKS_Screener[[#This Row],[EPS2]], "")</f>
        <v>9.6752136752136764</v>
      </c>
      <c r="S144" s="23">
        <f>IFERROR(ZACKS_Screener[[#This Row],[PE1]]/(ZACKS_Screener[[#This Row],[EG1]]*100), "")</f>
        <v>-1.2790129870129874</v>
      </c>
      <c r="T144" s="23">
        <f>IFERROR(ZACKS_Screener[[#This Row],[PE2]]/(ZACKS_Screener[[#This Row],[EG2]]*100), "")</f>
        <v>0.18624786324786333</v>
      </c>
      <c r="U1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</row>
    <row r="145" spans="1:21" hidden="1" x14ac:dyDescent="0.25">
      <c r="A145" s="8" t="s">
        <v>318</v>
      </c>
      <c r="B145" s="8" t="s">
        <v>319</v>
      </c>
      <c r="C145" s="8" t="s">
        <v>13</v>
      </c>
      <c r="D145" s="8" t="s">
        <v>14</v>
      </c>
      <c r="E145" s="8" t="s">
        <v>201</v>
      </c>
      <c r="F145">
        <v>1</v>
      </c>
      <c r="G145">
        <v>202301</v>
      </c>
      <c r="H145" s="13">
        <v>22.1</v>
      </c>
      <c r="I145">
        <v>4737.97</v>
      </c>
      <c r="J145" s="13">
        <v>-1.04</v>
      </c>
      <c r="K145" s="13">
        <v>-0.55000000000000004</v>
      </c>
      <c r="L145" s="13">
        <v>-0.32</v>
      </c>
      <c r="M145" t="e">
        <f>INDEX(Data!Z:Z,MATCH(ZACKS_Screener[[#This Row],[Company Name]] &amp; " *", Data!Y:Y,0))</f>
        <v>#N/A</v>
      </c>
      <c r="N145" t="e">
        <f>INDEX(Data!AA:AA,MATCH(ZACKS_Screener[[#This Row],[Company Name]] &amp; " *", Data!Y:Y,0))</f>
        <v>#N/A</v>
      </c>
      <c r="O1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1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145" s="23">
        <f>IFERROR(ZACKS_Screener[[#This Row],[Price]]/ZACKS_Screener[[#This Row],[EPS1]], "")</f>
        <v>-40.18181818181818</v>
      </c>
      <c r="R145" s="23">
        <f>IFERROR(ZACKS_Screener[[#This Row],[Price]]/ZACKS_Screener[[#This Row],[EPS2]], "")</f>
        <v>-69.0625</v>
      </c>
      <c r="S145" s="23">
        <f>IFERROR(ZACKS_Screener[[#This Row],[PE1]]/(ZACKS_Screener[[#This Row],[EG1]]*100), "")</f>
        <v>-0.85283858998144713</v>
      </c>
      <c r="T145" s="23">
        <f>IFERROR(ZACKS_Screener[[#This Row],[PE2]]/(ZACKS_Screener[[#This Row],[EG2]]*100), "")</f>
        <v>-1.6514945652173911</v>
      </c>
      <c r="U1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</row>
    <row r="146" spans="1:21" hidden="1" x14ac:dyDescent="0.25">
      <c r="A146" s="8" t="s">
        <v>40483</v>
      </c>
      <c r="B146" s="8" t="s">
        <v>40484</v>
      </c>
      <c r="C146" s="8" t="s">
        <v>13</v>
      </c>
      <c r="D146" s="8" t="s">
        <v>37</v>
      </c>
      <c r="E146" s="8" t="s">
        <v>646</v>
      </c>
      <c r="F146">
        <v>12</v>
      </c>
      <c r="G146">
        <v>202212</v>
      </c>
      <c r="H146" s="13">
        <v>15.54</v>
      </c>
      <c r="I146">
        <v>2344.84</v>
      </c>
      <c r="J146" s="13">
        <v>2.34</v>
      </c>
      <c r="K146" s="13">
        <v>2.4</v>
      </c>
      <c r="L146" s="13">
        <v>2.2599999999999998</v>
      </c>
      <c r="M146" t="e">
        <f>INDEX(Data!Z:Z,MATCH(ZACKS_Screener[[#This Row],[Company Name]] &amp; " *", Data!Y:Y,0))</f>
        <v>#N/A</v>
      </c>
      <c r="N146" t="e">
        <f>INDEX(Data!AA:AA,MATCH(ZACKS_Screener[[#This Row],[Company Name]] &amp; " *", Data!Y:Y,0))</f>
        <v>#N/A</v>
      </c>
      <c r="O1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46" s="23">
        <f>IFERROR(ZACKS_Screener[[#This Row],[Price]]/ZACKS_Screener[[#This Row],[EPS1]], "")</f>
        <v>6.4749999999999996</v>
      </c>
      <c r="R146" s="23">
        <f>IFERROR(ZACKS_Screener[[#This Row],[Price]]/ZACKS_Screener[[#This Row],[EPS2]], "")</f>
        <v>6.8761061946902657</v>
      </c>
      <c r="S146" s="23">
        <f>IFERROR(ZACKS_Screener[[#This Row],[PE1]]/(ZACKS_Screener[[#This Row],[EG1]]*100), "")</f>
        <v>2.5252499999999976</v>
      </c>
      <c r="T146" s="23">
        <f>IFERROR(ZACKS_Screener[[#This Row],[PE2]]/(ZACKS_Screener[[#This Row],[EG2]]*100), "")</f>
        <v>-1.1787610619469016</v>
      </c>
      <c r="U1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</row>
    <row r="147" spans="1:21" hidden="1" x14ac:dyDescent="0.25">
      <c r="A147" s="8" t="s">
        <v>2602</v>
      </c>
      <c r="B147" s="8" t="s">
        <v>2602</v>
      </c>
      <c r="C147" s="8" t="s">
        <v>13</v>
      </c>
      <c r="D147" s="8" t="s">
        <v>14</v>
      </c>
      <c r="E147" s="8" t="s">
        <v>95</v>
      </c>
      <c r="F147">
        <v>12</v>
      </c>
      <c r="G147">
        <v>202212</v>
      </c>
      <c r="H147" s="13">
        <v>131.5</v>
      </c>
      <c r="I147">
        <v>155114.69</v>
      </c>
      <c r="J147" s="13">
        <v>4.28</v>
      </c>
      <c r="K147" s="13">
        <v>5.6</v>
      </c>
      <c r="L147" s="13">
        <v>6.62</v>
      </c>
      <c r="M147">
        <f>INDEX(Data!Z:Z,MATCH(ZACKS_Screener[[#This Row],[Company Name]] &amp; " *", Data!Y:Y,0))</f>
        <v>541511</v>
      </c>
      <c r="N147">
        <f>INDEX(Data!AA:AA,MATCH(ZACKS_Screener[[#This Row],[Company Name]] &amp; " *", Data!Y:Y,0))</f>
        <v>0</v>
      </c>
      <c r="O1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47" s="23">
        <f>IFERROR(ZACKS_Screener[[#This Row],[Price]]/ZACKS_Screener[[#This Row],[EPS1]], "")</f>
        <v>23.482142857142858</v>
      </c>
      <c r="R147" s="23">
        <f>IFERROR(ZACKS_Screener[[#This Row],[Price]]/ZACKS_Screener[[#This Row],[EPS2]], "")</f>
        <v>19.86404833836858</v>
      </c>
      <c r="S147" s="23">
        <f>IFERROR(ZACKS_Screener[[#This Row],[PE1]]/(ZACKS_Screener[[#This Row],[EG1]]*100), "")</f>
        <v>0.76139069264069292</v>
      </c>
      <c r="T147" s="23">
        <f>IFERROR(ZACKS_Screener[[#This Row],[PE2]]/(ZACKS_Screener[[#This Row],[EG2]]*100), "")</f>
        <v>1.0905752028908233</v>
      </c>
      <c r="U1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</row>
    <row r="148" spans="1:21" hidden="1" x14ac:dyDescent="0.25">
      <c r="A148" s="8" t="s">
        <v>321</v>
      </c>
      <c r="B148" s="8" t="s">
        <v>322</v>
      </c>
      <c r="C148" s="8" t="s">
        <v>13</v>
      </c>
      <c r="D148" s="8" t="s">
        <v>130</v>
      </c>
      <c r="E148" s="8" t="s">
        <v>323</v>
      </c>
      <c r="F148">
        <v>9</v>
      </c>
      <c r="G148">
        <v>202209</v>
      </c>
      <c r="H148" s="13">
        <v>88.06</v>
      </c>
      <c r="I148">
        <v>4779.16</v>
      </c>
      <c r="J148" s="13">
        <v>5.7</v>
      </c>
      <c r="K148" s="13">
        <v>5.95</v>
      </c>
      <c r="L148" s="13">
        <v>6.62</v>
      </c>
      <c r="M148" t="e">
        <f>INDEX(Data!Z:Z,MATCH(ZACKS_Screener[[#This Row],[Company Name]] &amp; " *", Data!Y:Y,0))</f>
        <v>#N/A</v>
      </c>
      <c r="N148" t="e">
        <f>INDEX(Data!AA:AA,MATCH(ZACKS_Screener[[#This Row],[Company Name]] &amp; " *", Data!Y:Y,0))</f>
        <v>#N/A</v>
      </c>
      <c r="O1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48" s="23">
        <f>IFERROR(ZACKS_Screener[[#This Row],[Price]]/ZACKS_Screener[[#This Row],[EPS1]], "")</f>
        <v>14.8</v>
      </c>
      <c r="R148" s="23">
        <f>IFERROR(ZACKS_Screener[[#This Row],[Price]]/ZACKS_Screener[[#This Row],[EPS2]], "")</f>
        <v>13.302114803625377</v>
      </c>
      <c r="S148" s="23">
        <f>IFERROR(ZACKS_Screener[[#This Row],[PE1]]/(ZACKS_Screener[[#This Row],[EG1]]*100), "")</f>
        <v>3.3744000000000005</v>
      </c>
      <c r="T148" s="23">
        <f>IFERROR(ZACKS_Screener[[#This Row],[PE2]]/(ZACKS_Screener[[#This Row],[EG2]]*100), "")</f>
        <v>1.1813072101727016</v>
      </c>
      <c r="U1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</row>
    <row r="149" spans="1:21" hidden="1" x14ac:dyDescent="0.25">
      <c r="A149" s="8" t="s">
        <v>324</v>
      </c>
      <c r="B149" s="8" t="s">
        <v>325</v>
      </c>
      <c r="C149" s="8" t="s">
        <v>22</v>
      </c>
      <c r="D149" s="8" t="s">
        <v>14</v>
      </c>
      <c r="E149" s="8" t="s">
        <v>124</v>
      </c>
      <c r="F149">
        <v>12</v>
      </c>
      <c r="G149">
        <v>202212</v>
      </c>
      <c r="H149" s="13">
        <v>722.2</v>
      </c>
      <c r="I149">
        <v>284972.46999999997</v>
      </c>
      <c r="J149" s="13">
        <v>14.89</v>
      </c>
      <c r="K149" s="13">
        <v>20.440000000000001</v>
      </c>
      <c r="L149" s="13">
        <v>23.91</v>
      </c>
      <c r="M149" t="e">
        <f>INDEX(Data!Z:Z,MATCH(ZACKS_Screener[[#This Row],[Company Name]] &amp; " *", Data!Y:Y,0))</f>
        <v>#N/A</v>
      </c>
      <c r="N149" t="e">
        <f>INDEX(Data!AA:AA,MATCH(ZACKS_Screener[[#This Row],[Company Name]] &amp; " *", Data!Y:Y,0))</f>
        <v>#N/A</v>
      </c>
      <c r="O1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1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149" s="23">
        <f>IFERROR(ZACKS_Screener[[#This Row],[Price]]/ZACKS_Screener[[#This Row],[EPS1]], "")</f>
        <v>35.332681017612522</v>
      </c>
      <c r="R149" s="23">
        <f>IFERROR(ZACKS_Screener[[#This Row],[Price]]/ZACKS_Screener[[#This Row],[EPS2]], "")</f>
        <v>30.204935173567545</v>
      </c>
      <c r="S149" s="23">
        <f>IFERROR(ZACKS_Screener[[#This Row],[PE1]]/(ZACKS_Screener[[#This Row],[EG1]]*100), "")</f>
        <v>0.94793445108513585</v>
      </c>
      <c r="T149" s="23">
        <f>IFERROR(ZACKS_Screener[[#This Row],[PE2]]/(ZACKS_Screener[[#This Row],[EG2]]*100), "")</f>
        <v>1.7792186597917028</v>
      </c>
      <c r="U1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</row>
    <row r="150" spans="1:21" hidden="1" x14ac:dyDescent="0.25">
      <c r="A150" s="8" t="s">
        <v>326</v>
      </c>
      <c r="B150" s="8" t="s">
        <v>327</v>
      </c>
      <c r="C150" s="8" t="s">
        <v>22</v>
      </c>
      <c r="D150" s="8" t="s">
        <v>41</v>
      </c>
      <c r="E150" s="8" t="s">
        <v>67</v>
      </c>
      <c r="F150">
        <v>12</v>
      </c>
      <c r="G150">
        <v>202212</v>
      </c>
      <c r="H150" s="13">
        <v>91.88</v>
      </c>
      <c r="I150">
        <v>5267.35</v>
      </c>
      <c r="J150" s="13">
        <v>-10.96</v>
      </c>
      <c r="K150" s="13">
        <v>-10.55</v>
      </c>
      <c r="L150" s="13">
        <v>-8.7100000000000009</v>
      </c>
      <c r="M150" t="e">
        <f>INDEX(Data!Z:Z,MATCH(ZACKS_Screener[[#This Row],[Company Name]] &amp; " *", Data!Y:Y,0))</f>
        <v>#N/A</v>
      </c>
      <c r="N150" t="e">
        <f>INDEX(Data!AA:AA,MATCH(ZACKS_Screener[[#This Row],[Company Name]] &amp; " *", Data!Y:Y,0))</f>
        <v>#N/A</v>
      </c>
      <c r="O1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1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150" s="23">
        <f>IFERROR(ZACKS_Screener[[#This Row],[Price]]/ZACKS_Screener[[#This Row],[EPS1]], "")</f>
        <v>-8.7090047393364927</v>
      </c>
      <c r="R150" s="23">
        <f>IFERROR(ZACKS_Screener[[#This Row],[Price]]/ZACKS_Screener[[#This Row],[EPS2]], "")</f>
        <v>-10.548794489092995</v>
      </c>
      <c r="S150" s="23">
        <f>IFERROR(ZACKS_Screener[[#This Row],[PE1]]/(ZACKS_Screener[[#This Row],[EG1]]*100), "")</f>
        <v>-2.328065657149462</v>
      </c>
      <c r="T150" s="23">
        <f>IFERROR(ZACKS_Screener[[#This Row],[PE2]]/(ZACKS_Screener[[#This Row],[EG2]]*100), "")</f>
        <v>-0.60483577097788654</v>
      </c>
      <c r="U1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</row>
    <row r="151" spans="1:21" hidden="1" x14ac:dyDescent="0.25">
      <c r="A151" s="8" t="s">
        <v>328</v>
      </c>
      <c r="B151" s="8" t="s">
        <v>329</v>
      </c>
      <c r="C151" s="8" t="s">
        <v>22</v>
      </c>
      <c r="D151" s="8" t="s">
        <v>330</v>
      </c>
      <c r="E151" s="8" t="s">
        <v>331</v>
      </c>
      <c r="F151">
        <v>1</v>
      </c>
      <c r="G151">
        <v>202301</v>
      </c>
      <c r="H151" s="13">
        <v>48.53</v>
      </c>
      <c r="I151">
        <v>3739.55</v>
      </c>
      <c r="J151" s="13">
        <v>7.7</v>
      </c>
      <c r="K151" s="13">
        <v>7.57</v>
      </c>
      <c r="L151" s="13">
        <v>8.4499999999999993</v>
      </c>
      <c r="M151" t="e">
        <f>INDEX(Data!Z:Z,MATCH(ZACKS_Screener[[#This Row],[Company Name]] &amp; " *", Data!Y:Y,0))</f>
        <v>#N/A</v>
      </c>
      <c r="N151" t="e">
        <f>INDEX(Data!AA:AA,MATCH(ZACKS_Screener[[#This Row],[Company Name]] &amp; " *", Data!Y:Y,0))</f>
        <v>#N/A</v>
      </c>
      <c r="O1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1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151" s="23">
        <f>IFERROR(ZACKS_Screener[[#This Row],[Price]]/ZACKS_Screener[[#This Row],[EPS1]], "")</f>
        <v>6.4108322324966975</v>
      </c>
      <c r="R151" s="23">
        <f>IFERROR(ZACKS_Screener[[#This Row],[Price]]/ZACKS_Screener[[#This Row],[EPS2]], "")</f>
        <v>5.7431952662721901</v>
      </c>
      <c r="S151" s="23">
        <f>IFERROR(ZACKS_Screener[[#This Row],[PE1]]/(ZACKS_Screener[[#This Row],[EG1]]*100), "")</f>
        <v>-3.7971852454018933</v>
      </c>
      <c r="T151" s="23">
        <f>IFERROR(ZACKS_Screener[[#This Row],[PE2]]/(ZACKS_Screener[[#This Row],[EG2]]*100), "")</f>
        <v>0.49404532006455154</v>
      </c>
      <c r="U1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</row>
    <row r="152" spans="1:21" hidden="1" x14ac:dyDescent="0.25">
      <c r="A152" s="8" t="s">
        <v>332</v>
      </c>
      <c r="B152" s="8" t="s">
        <v>333</v>
      </c>
      <c r="C152" s="8" t="s">
        <v>13</v>
      </c>
      <c r="D152" s="8" t="s">
        <v>23</v>
      </c>
      <c r="E152" s="8" t="s">
        <v>334</v>
      </c>
      <c r="F152">
        <v>12</v>
      </c>
      <c r="G152">
        <v>202212</v>
      </c>
      <c r="H152" s="13">
        <v>277.93</v>
      </c>
      <c r="I152">
        <v>8337.9</v>
      </c>
      <c r="J152" s="13">
        <v>16.559999999999999</v>
      </c>
      <c r="K152" s="13">
        <v>20.440000000000001</v>
      </c>
      <c r="L152" s="13">
        <v>21.25</v>
      </c>
      <c r="M152" t="e">
        <f>INDEX(Data!Z:Z,MATCH(ZACKS_Screener[[#This Row],[Company Name]] &amp; " *", Data!Y:Y,0))</f>
        <v>#N/A</v>
      </c>
      <c r="N152" t="e">
        <f>INDEX(Data!AA:AA,MATCH(ZACKS_Screener[[#This Row],[Company Name]] &amp; " *", Data!Y:Y,0))</f>
        <v>#N/A</v>
      </c>
      <c r="O1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52" s="23">
        <f>IFERROR(ZACKS_Screener[[#This Row],[Price]]/ZACKS_Screener[[#This Row],[EPS1]], "")</f>
        <v>13.597358121330723</v>
      </c>
      <c r="R152" s="23">
        <f>IFERROR(ZACKS_Screener[[#This Row],[Price]]/ZACKS_Screener[[#This Row],[EPS2]], "")</f>
        <v>13.079058823529412</v>
      </c>
      <c r="S152" s="23">
        <f>IFERROR(ZACKS_Screener[[#This Row],[PE1]]/(ZACKS_Screener[[#This Row],[EG1]]*100), "")</f>
        <v>0.58034085177638306</v>
      </c>
      <c r="T152" s="23">
        <f>IFERROR(ZACKS_Screener[[#This Row],[PE2]]/(ZACKS_Screener[[#This Row],[EG2]]*100), "")</f>
        <v>3.3004439796659457</v>
      </c>
      <c r="U1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</row>
    <row r="153" spans="1:21" hidden="1" x14ac:dyDescent="0.25">
      <c r="A153" s="8" t="s">
        <v>335</v>
      </c>
      <c r="B153" s="8" t="s">
        <v>336</v>
      </c>
      <c r="C153" s="8" t="s">
        <v>13</v>
      </c>
      <c r="D153" s="8" t="s">
        <v>14</v>
      </c>
      <c r="E153" s="8" t="s">
        <v>196</v>
      </c>
      <c r="F153">
        <v>12</v>
      </c>
      <c r="G153">
        <v>202212</v>
      </c>
      <c r="H153" s="13">
        <v>7.94</v>
      </c>
      <c r="I153">
        <v>17337.95</v>
      </c>
      <c r="J153" s="13">
        <v>0.94</v>
      </c>
      <c r="K153" s="13">
        <v>0.64</v>
      </c>
      <c r="L153" s="13">
        <v>0.86</v>
      </c>
      <c r="M153" t="e">
        <f>INDEX(Data!Z:Z,MATCH(ZACKS_Screener[[#This Row],[Company Name]] &amp; " *", Data!Y:Y,0))</f>
        <v>#N/A</v>
      </c>
      <c r="N153" t="e">
        <f>INDEX(Data!AA:AA,MATCH(ZACKS_Screener[[#This Row],[Company Name]] &amp; " *", Data!Y:Y,0))</f>
        <v>#N/A</v>
      </c>
      <c r="O1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53" s="23">
        <f>IFERROR(ZACKS_Screener[[#This Row],[Price]]/ZACKS_Screener[[#This Row],[EPS1]], "")</f>
        <v>12.40625</v>
      </c>
      <c r="R153" s="23">
        <f>IFERROR(ZACKS_Screener[[#This Row],[Price]]/ZACKS_Screener[[#This Row],[EPS2]], "")</f>
        <v>9.2325581395348841</v>
      </c>
      <c r="S153" s="23">
        <f>IFERROR(ZACKS_Screener[[#This Row],[PE1]]/(ZACKS_Screener[[#This Row],[EG1]]*100), "")</f>
        <v>-0.38872916666666668</v>
      </c>
      <c r="T153" s="23">
        <f>IFERROR(ZACKS_Screener[[#This Row],[PE2]]/(ZACKS_Screener[[#This Row],[EG2]]*100), "")</f>
        <v>0.26858350951374216</v>
      </c>
      <c r="U1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</row>
    <row r="154" spans="1:21" hidden="1" x14ac:dyDescent="0.25">
      <c r="A154" s="8" t="s">
        <v>40495</v>
      </c>
      <c r="B154" s="8" t="s">
        <v>40496</v>
      </c>
      <c r="C154" s="8" t="s">
        <v>22</v>
      </c>
      <c r="D154" s="8" t="s">
        <v>330</v>
      </c>
      <c r="E154" s="8" t="s">
        <v>664</v>
      </c>
      <c r="F154">
        <v>12</v>
      </c>
      <c r="G154">
        <v>202212</v>
      </c>
      <c r="H154" s="13">
        <v>17.02</v>
      </c>
      <c r="I154">
        <v>2219.52</v>
      </c>
      <c r="J154" s="13">
        <v>0.3</v>
      </c>
      <c r="K154" s="13">
        <v>0.88</v>
      </c>
      <c r="L154" s="13">
        <v>1.35</v>
      </c>
      <c r="M154" t="e">
        <f>INDEX(Data!Z:Z,MATCH(ZACKS_Screener[[#This Row],[Company Name]] &amp; " *", Data!Y:Y,0))</f>
        <v>#N/A</v>
      </c>
      <c r="N154" t="e">
        <f>INDEX(Data!AA:AA,MATCH(ZACKS_Screener[[#This Row],[Company Name]] &amp; " *", Data!Y:Y,0))</f>
        <v>#N/A</v>
      </c>
      <c r="O1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1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154" s="23">
        <f>IFERROR(ZACKS_Screener[[#This Row],[Price]]/ZACKS_Screener[[#This Row],[EPS1]], "")</f>
        <v>19.34090909090909</v>
      </c>
      <c r="R154" s="23">
        <f>IFERROR(ZACKS_Screener[[#This Row],[Price]]/ZACKS_Screener[[#This Row],[EPS2]], "")</f>
        <v>12.607407407407406</v>
      </c>
      <c r="S154" s="23">
        <f>IFERROR(ZACKS_Screener[[#This Row],[PE1]]/(ZACKS_Screener[[#This Row],[EG1]]*100), "")</f>
        <v>0.10003918495297803</v>
      </c>
      <c r="T154" s="23">
        <f>IFERROR(ZACKS_Screener[[#This Row],[PE2]]/(ZACKS_Screener[[#This Row],[EG2]]*100), "")</f>
        <v>0.23605358550039393</v>
      </c>
      <c r="U1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</row>
    <row r="155" spans="1:21" hidden="1" x14ac:dyDescent="0.25">
      <c r="A155" s="8" t="s">
        <v>337</v>
      </c>
      <c r="B155" s="8" t="s">
        <v>338</v>
      </c>
      <c r="C155" s="8" t="s">
        <v>13</v>
      </c>
      <c r="D155" s="8" t="s">
        <v>14</v>
      </c>
      <c r="E155" s="8" t="s">
        <v>183</v>
      </c>
      <c r="F155">
        <v>12</v>
      </c>
      <c r="G155">
        <v>202212</v>
      </c>
      <c r="H155" s="13">
        <v>29.49</v>
      </c>
      <c r="I155">
        <v>3702.32</v>
      </c>
      <c r="J155" s="13">
        <v>2.52</v>
      </c>
      <c r="K155" s="13">
        <v>2.48</v>
      </c>
      <c r="L155" s="13">
        <v>2.5</v>
      </c>
      <c r="M155" t="e">
        <f>INDEX(Data!Z:Z,MATCH(ZACKS_Screener[[#This Row],[Company Name]] &amp; " *", Data!Y:Y,0))</f>
        <v>#N/A</v>
      </c>
      <c r="N155" t="e">
        <f>INDEX(Data!AA:AA,MATCH(ZACKS_Screener[[#This Row],[Company Name]] &amp; " *", Data!Y:Y,0))</f>
        <v>#N/A</v>
      </c>
      <c r="O1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55" s="23">
        <f>IFERROR(ZACKS_Screener[[#This Row],[Price]]/ZACKS_Screener[[#This Row],[EPS1]], "")</f>
        <v>11.891129032258064</v>
      </c>
      <c r="R155" s="23">
        <f>IFERROR(ZACKS_Screener[[#This Row],[Price]]/ZACKS_Screener[[#This Row],[EPS2]], "")</f>
        <v>11.795999999999999</v>
      </c>
      <c r="S155" s="23">
        <f>IFERROR(ZACKS_Screener[[#This Row],[PE1]]/(ZACKS_Screener[[#This Row],[EG1]]*100), "")</f>
        <v>-7.4914112903225742</v>
      </c>
      <c r="T155" s="23">
        <f>IFERROR(ZACKS_Screener[[#This Row],[PE2]]/(ZACKS_Screener[[#This Row],[EG2]]*100), "")</f>
        <v>14.627039999999988</v>
      </c>
      <c r="U1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</row>
    <row r="156" spans="1:21" hidden="1" x14ac:dyDescent="0.25">
      <c r="A156" s="8" t="s">
        <v>339</v>
      </c>
      <c r="B156" s="8" t="s">
        <v>340</v>
      </c>
      <c r="C156" s="8" t="s">
        <v>13</v>
      </c>
      <c r="D156" s="8" t="s">
        <v>130</v>
      </c>
      <c r="E156" s="8" t="s">
        <v>341</v>
      </c>
      <c r="F156">
        <v>12</v>
      </c>
      <c r="G156">
        <v>202212</v>
      </c>
      <c r="H156" s="13">
        <v>37.49</v>
      </c>
      <c r="I156">
        <v>4819.26</v>
      </c>
      <c r="J156" s="13">
        <v>1.99</v>
      </c>
      <c r="K156" s="13">
        <v>2.2400000000000002</v>
      </c>
      <c r="L156" s="13">
        <v>2.79</v>
      </c>
      <c r="M156" t="e">
        <f>INDEX(Data!Z:Z,MATCH(ZACKS_Screener[[#This Row],[Company Name]] &amp; " *", Data!Y:Y,0))</f>
        <v>#N/A</v>
      </c>
      <c r="N156" t="e">
        <f>INDEX(Data!AA:AA,MATCH(ZACKS_Screener[[#This Row],[Company Name]] &amp; " *", Data!Y:Y,0))</f>
        <v>#N/A</v>
      </c>
      <c r="O1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1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156" s="23">
        <f>IFERROR(ZACKS_Screener[[#This Row],[Price]]/ZACKS_Screener[[#This Row],[EPS1]], "")</f>
        <v>16.736607142857142</v>
      </c>
      <c r="R156" s="23">
        <f>IFERROR(ZACKS_Screener[[#This Row],[Price]]/ZACKS_Screener[[#This Row],[EPS2]], "")</f>
        <v>13.437275985663083</v>
      </c>
      <c r="S156" s="23">
        <f>IFERROR(ZACKS_Screener[[#This Row],[PE1]]/(ZACKS_Screener[[#This Row],[EG1]]*100), "")</f>
        <v>1.3322339285714275</v>
      </c>
      <c r="T156" s="23">
        <f>IFERROR(ZACKS_Screener[[#This Row],[PE2]]/(ZACKS_Screener[[#This Row],[EG2]]*100), "")</f>
        <v>0.54726360377973304</v>
      </c>
      <c r="U1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</row>
    <row r="157" spans="1:21" hidden="1" x14ac:dyDescent="0.25">
      <c r="A157" s="8" t="s">
        <v>342</v>
      </c>
      <c r="B157" s="8" t="s">
        <v>343</v>
      </c>
      <c r="C157" s="8" t="s">
        <v>13</v>
      </c>
      <c r="D157" s="8" t="s">
        <v>18</v>
      </c>
      <c r="E157" s="8" t="s">
        <v>344</v>
      </c>
      <c r="F157">
        <v>9</v>
      </c>
      <c r="G157">
        <v>202209</v>
      </c>
      <c r="H157" s="13">
        <v>126.27</v>
      </c>
      <c r="I157">
        <v>4868.93</v>
      </c>
      <c r="J157" s="13">
        <v>21.55</v>
      </c>
      <c r="K157" s="13">
        <v>17.82</v>
      </c>
      <c r="L157" s="13">
        <v>16.68</v>
      </c>
      <c r="M157">
        <f>INDEX(Data!Z:Z,MATCH(ZACKS_Screener[[#This Row],[Company Name]] &amp; " *", Data!Y:Y,0))</f>
        <v>335999</v>
      </c>
      <c r="N157">
        <f>INDEX(Data!AA:AA,MATCH(ZACKS_Screener[[#This Row],[Company Name]] &amp; " *", Data!Y:Y,0))</f>
        <v>0</v>
      </c>
      <c r="O1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1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157" s="23">
        <f>IFERROR(ZACKS_Screener[[#This Row],[Price]]/ZACKS_Screener[[#This Row],[EPS1]], "")</f>
        <v>7.0858585858585856</v>
      </c>
      <c r="R157" s="23">
        <f>IFERROR(ZACKS_Screener[[#This Row],[Price]]/ZACKS_Screener[[#This Row],[EPS2]], "")</f>
        <v>7.5701438848920866</v>
      </c>
      <c r="S157" s="23">
        <f>IFERROR(ZACKS_Screener[[#This Row],[PE1]]/(ZACKS_Screener[[#This Row],[EG1]]*100), "")</f>
        <v>-0.40938405502748654</v>
      </c>
      <c r="T157" s="23">
        <f>IFERROR(ZACKS_Screener[[#This Row],[PE2]]/(ZACKS_Screener[[#This Row],[EG2]]*100), "")</f>
        <v>-1.1833330177962889</v>
      </c>
      <c r="U1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</row>
    <row r="158" spans="1:21" hidden="1" x14ac:dyDescent="0.25">
      <c r="A158" s="8" t="s">
        <v>345</v>
      </c>
      <c r="B158" s="8" t="s">
        <v>346</v>
      </c>
      <c r="C158" s="8" t="s">
        <v>13</v>
      </c>
      <c r="D158" s="8" t="s">
        <v>118</v>
      </c>
      <c r="E158" s="8" t="s">
        <v>347</v>
      </c>
      <c r="F158">
        <v>9</v>
      </c>
      <c r="G158">
        <v>202209</v>
      </c>
      <c r="H158" s="13">
        <v>114.6</v>
      </c>
      <c r="I158">
        <v>16558.240000000002</v>
      </c>
      <c r="J158" s="13">
        <v>5.6</v>
      </c>
      <c r="K158" s="13">
        <v>6.03</v>
      </c>
      <c r="L158" s="13">
        <v>6.42</v>
      </c>
      <c r="M158">
        <f>INDEX(Data!Z:Z,MATCH(ZACKS_Screener[[#This Row],[Company Name]] &amp; " *", Data!Y:Y,0))</f>
        <v>221210</v>
      </c>
      <c r="N158">
        <f>INDEX(Data!AA:AA,MATCH(ZACKS_Screener[[#This Row],[Company Name]] &amp; " *", Data!Y:Y,0))</f>
        <v>486210</v>
      </c>
      <c r="O1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1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158" s="23">
        <f>IFERROR(ZACKS_Screener[[#This Row],[Price]]/ZACKS_Screener[[#This Row],[EPS1]], "")</f>
        <v>19.004975124378106</v>
      </c>
      <c r="R158" s="23">
        <f>IFERROR(ZACKS_Screener[[#This Row],[Price]]/ZACKS_Screener[[#This Row],[EPS2]], "")</f>
        <v>17.850467289719624</v>
      </c>
      <c r="S158" s="23">
        <f>IFERROR(ZACKS_Screener[[#This Row],[PE1]]/(ZACKS_Screener[[#This Row],[EG1]]*100), "")</f>
        <v>2.475066527825982</v>
      </c>
      <c r="T158" s="23">
        <f>IFERROR(ZACKS_Screener[[#This Row],[PE2]]/(ZACKS_Screener[[#This Row],[EG2]]*100), "")</f>
        <v>2.7599568655643445</v>
      </c>
      <c r="U1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</row>
    <row r="159" spans="1:21" hidden="1" x14ac:dyDescent="0.25">
      <c r="A159" s="8" t="s">
        <v>348</v>
      </c>
      <c r="B159" s="8" t="s">
        <v>349</v>
      </c>
      <c r="C159" s="8" t="s">
        <v>13</v>
      </c>
      <c r="D159" s="8" t="s">
        <v>18</v>
      </c>
      <c r="E159" s="8" t="s">
        <v>231</v>
      </c>
      <c r="F159">
        <v>12</v>
      </c>
      <c r="G159">
        <v>202212</v>
      </c>
      <c r="H159" s="13">
        <v>113.06</v>
      </c>
      <c r="I159">
        <v>7394.18</v>
      </c>
      <c r="J159" s="13">
        <v>3.79</v>
      </c>
      <c r="K159" s="13">
        <v>4.1500000000000004</v>
      </c>
      <c r="L159" s="13">
        <v>4.57</v>
      </c>
      <c r="M159">
        <f>INDEX(Data!Z:Z,MATCH(ZACKS_Screener[[#This Row],[Company Name]] &amp; " *", Data!Y:Y,0))</f>
        <v>326199</v>
      </c>
      <c r="N159">
        <f>INDEX(Data!AA:AA,MATCH(ZACKS_Screener[[#This Row],[Company Name]] &amp; " *", Data!Y:Y,0))</f>
        <v>332999</v>
      </c>
      <c r="O1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59" s="23">
        <f>IFERROR(ZACKS_Screener[[#This Row],[Price]]/ZACKS_Screener[[#This Row],[EPS1]], "")</f>
        <v>27.243373493975902</v>
      </c>
      <c r="R159" s="23">
        <f>IFERROR(ZACKS_Screener[[#This Row],[Price]]/ZACKS_Screener[[#This Row],[EPS2]], "")</f>
        <v>24.739606126914659</v>
      </c>
      <c r="S159" s="23">
        <f>IFERROR(ZACKS_Screener[[#This Row],[PE1]]/(ZACKS_Screener[[#This Row],[EG1]]*100), "")</f>
        <v>2.8681218206157935</v>
      </c>
      <c r="T159" s="23">
        <f>IFERROR(ZACKS_Screener[[#This Row],[PE2]]/(ZACKS_Screener[[#This Row],[EG2]]*100), "")</f>
        <v>2.4445087006356157</v>
      </c>
      <c r="U1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</row>
    <row r="160" spans="1:21" hidden="1" x14ac:dyDescent="0.25">
      <c r="A160" s="8" t="s">
        <v>40503</v>
      </c>
      <c r="B160" s="8" t="s">
        <v>40504</v>
      </c>
      <c r="C160" s="8" t="s">
        <v>22</v>
      </c>
      <c r="D160" s="8" t="s">
        <v>41</v>
      </c>
      <c r="E160" s="8" t="s">
        <v>61</v>
      </c>
      <c r="F160">
        <v>12</v>
      </c>
      <c r="G160">
        <v>202212</v>
      </c>
      <c r="H160" s="13">
        <v>47.08</v>
      </c>
      <c r="I160">
        <v>2222.1799999999998</v>
      </c>
      <c r="J160" s="13">
        <v>-1.02</v>
      </c>
      <c r="K160" s="13">
        <v>-1.1100000000000001</v>
      </c>
      <c r="L160" s="13">
        <v>-0.81</v>
      </c>
      <c r="M160" t="e">
        <f>INDEX(Data!Z:Z,MATCH(ZACKS_Screener[[#This Row],[Company Name]] &amp; " *", Data!Y:Y,0))</f>
        <v>#N/A</v>
      </c>
      <c r="N160" t="e">
        <f>INDEX(Data!AA:AA,MATCH(ZACKS_Screener[[#This Row],[Company Name]] &amp; " *", Data!Y:Y,0))</f>
        <v>#N/A</v>
      </c>
      <c r="O1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1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160" s="23">
        <f>IFERROR(ZACKS_Screener[[#This Row],[Price]]/ZACKS_Screener[[#This Row],[EPS1]], "")</f>
        <v>-42.414414414414409</v>
      </c>
      <c r="R160" s="23">
        <f>IFERROR(ZACKS_Screener[[#This Row],[Price]]/ZACKS_Screener[[#This Row],[EPS2]], "")</f>
        <v>-58.123456790123448</v>
      </c>
      <c r="S160" s="23">
        <f>IFERROR(ZACKS_Screener[[#This Row],[PE1]]/(ZACKS_Screener[[#This Row],[EG1]]*100), "")</f>
        <v>4.8069669669669626</v>
      </c>
      <c r="T160" s="23">
        <f>IFERROR(ZACKS_Screener[[#This Row],[PE2]]/(ZACKS_Screener[[#This Row],[EG2]]*100), "")</f>
        <v>-2.1505679012345675</v>
      </c>
      <c r="U1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</row>
    <row r="161" spans="1:21" hidden="1" x14ac:dyDescent="0.25">
      <c r="A161" s="8" t="s">
        <v>40505</v>
      </c>
      <c r="B161" s="8" t="s">
        <v>40506</v>
      </c>
      <c r="C161" s="8" t="s">
        <v>13</v>
      </c>
      <c r="D161" s="8" t="s">
        <v>18</v>
      </c>
      <c r="E161" s="8" t="s">
        <v>171</v>
      </c>
      <c r="F161">
        <v>12</v>
      </c>
      <c r="G161">
        <v>202212</v>
      </c>
      <c r="H161" s="13">
        <v>45.39</v>
      </c>
      <c r="I161">
        <v>4486.33</v>
      </c>
      <c r="M161" t="e">
        <f>INDEX(Data!Z:Z,MATCH(ZACKS_Screener[[#This Row],[Company Name]] &amp; " *", Data!Y:Y,0))</f>
        <v>#N/A</v>
      </c>
      <c r="N161" t="e">
        <f>INDEX(Data!AA:AA,MATCH(ZACKS_Screener[[#This Row],[Company Name]] &amp; " *", Data!Y:Y,0))</f>
        <v>#N/A</v>
      </c>
      <c r="O16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" s="23" t="str">
        <f>IFERROR(ZACKS_Screener[[#This Row],[Price]]/ZACKS_Screener[[#This Row],[EPS1]], "")</f>
        <v/>
      </c>
      <c r="R161" s="23" t="str">
        <f>IFERROR(ZACKS_Screener[[#This Row],[Price]]/ZACKS_Screener[[#This Row],[EPS2]], "")</f>
        <v/>
      </c>
      <c r="S161" s="23" t="str">
        <f>IFERROR(ZACKS_Screener[[#This Row],[PE1]]/(ZACKS_Screener[[#This Row],[EG1]]*100), "")</f>
        <v/>
      </c>
      <c r="T161" s="23" t="str">
        <f>IFERROR(ZACKS_Screener[[#This Row],[PE2]]/(ZACKS_Screener[[#This Row],[EG2]]*100), "")</f>
        <v/>
      </c>
      <c r="U16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62" spans="1:21" hidden="1" x14ac:dyDescent="0.25">
      <c r="A162" s="8" t="s">
        <v>350</v>
      </c>
      <c r="B162" s="8" t="s">
        <v>351</v>
      </c>
      <c r="C162" s="8" t="s">
        <v>22</v>
      </c>
      <c r="D162" s="8" t="s">
        <v>330</v>
      </c>
      <c r="E162" s="8" t="s">
        <v>352</v>
      </c>
      <c r="F162">
        <v>12</v>
      </c>
      <c r="G162">
        <v>202212</v>
      </c>
      <c r="H162" s="13">
        <v>80.84</v>
      </c>
      <c r="I162">
        <v>63402.81</v>
      </c>
      <c r="J162" s="13">
        <v>3.41</v>
      </c>
      <c r="K162" s="13">
        <v>4</v>
      </c>
      <c r="L162" s="13">
        <v>4.26</v>
      </c>
      <c r="M162">
        <f>INDEX(Data!Z:Z,MATCH(ZACKS_Screener[[#This Row],[Company Name]] &amp; " *", Data!Y:Y,0))</f>
        <v>513210</v>
      </c>
      <c r="N162">
        <f>INDEX(Data!AA:AA,MATCH(ZACKS_Screener[[#This Row],[Company Name]] &amp; " *", Data!Y:Y,0))</f>
        <v>0</v>
      </c>
      <c r="O1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62" s="23">
        <f>IFERROR(ZACKS_Screener[[#This Row],[Price]]/ZACKS_Screener[[#This Row],[EPS1]], "")</f>
        <v>20.21</v>
      </c>
      <c r="R162" s="23">
        <f>IFERROR(ZACKS_Screener[[#This Row],[Price]]/ZACKS_Screener[[#This Row],[EPS2]], "")</f>
        <v>18.976525821596248</v>
      </c>
      <c r="S162" s="23">
        <f>IFERROR(ZACKS_Screener[[#This Row],[PE1]]/(ZACKS_Screener[[#This Row],[EG1]]*100), "")</f>
        <v>1.1680694915254242</v>
      </c>
      <c r="T162" s="23">
        <f>IFERROR(ZACKS_Screener[[#This Row],[PE2]]/(ZACKS_Screener[[#This Row],[EG2]]*100), "")</f>
        <v>2.9194655110148098</v>
      </c>
      <c r="U1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</row>
    <row r="163" spans="1:21" hidden="1" x14ac:dyDescent="0.25">
      <c r="A163" s="8" t="s">
        <v>353</v>
      </c>
      <c r="B163" s="8" t="s">
        <v>354</v>
      </c>
      <c r="C163" s="8" t="s">
        <v>13</v>
      </c>
      <c r="D163" s="8" t="s">
        <v>130</v>
      </c>
      <c r="E163" s="8" t="s">
        <v>131</v>
      </c>
      <c r="F163">
        <v>12</v>
      </c>
      <c r="G163">
        <v>202212</v>
      </c>
      <c r="H163" s="13">
        <v>24.62</v>
      </c>
      <c r="I163">
        <v>10305.94</v>
      </c>
      <c r="J163" s="13">
        <v>1.29</v>
      </c>
      <c r="K163" s="13">
        <v>1.94</v>
      </c>
      <c r="L163" s="13">
        <v>2.52</v>
      </c>
      <c r="M163" t="e">
        <f>INDEX(Data!Z:Z,MATCH(ZACKS_Screener[[#This Row],[Company Name]] &amp; " *", Data!Y:Y,0))</f>
        <v>#N/A</v>
      </c>
      <c r="N163" t="e">
        <f>INDEX(Data!AA:AA,MATCH(ZACKS_Screener[[#This Row],[Company Name]] &amp; " *", Data!Y:Y,0))</f>
        <v>#N/A</v>
      </c>
      <c r="O1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1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163" s="23">
        <f>IFERROR(ZACKS_Screener[[#This Row],[Price]]/ZACKS_Screener[[#This Row],[EPS1]], "")</f>
        <v>12.690721649484537</v>
      </c>
      <c r="R163" s="23">
        <f>IFERROR(ZACKS_Screener[[#This Row],[Price]]/ZACKS_Screener[[#This Row],[EPS2]], "")</f>
        <v>9.7698412698412707</v>
      </c>
      <c r="S163" s="23">
        <f>IFERROR(ZACKS_Screener[[#This Row],[PE1]]/(ZACKS_Screener[[#This Row],[EG1]]*100), "")</f>
        <v>0.25186201427438548</v>
      </c>
      <c r="T163" s="23">
        <f>IFERROR(ZACKS_Screener[[#This Row],[PE2]]/(ZACKS_Screener[[#This Row],[EG2]]*100), "")</f>
        <v>0.32678434592227695</v>
      </c>
      <c r="U1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</row>
    <row r="164" spans="1:21" hidden="1" x14ac:dyDescent="0.25">
      <c r="A164" s="8" t="s">
        <v>40507</v>
      </c>
      <c r="B164" s="8" t="s">
        <v>40508</v>
      </c>
      <c r="C164" s="8" t="s">
        <v>13</v>
      </c>
      <c r="D164" s="8" t="s">
        <v>37</v>
      </c>
      <c r="E164" s="8" t="s">
        <v>2277</v>
      </c>
      <c r="F164">
        <v>12</v>
      </c>
      <c r="G164">
        <v>202212</v>
      </c>
      <c r="H164" s="13">
        <v>26.73</v>
      </c>
      <c r="I164">
        <v>2004.61</v>
      </c>
      <c r="J164" s="13">
        <v>2.92</v>
      </c>
      <c r="K164" s="13">
        <v>2.71</v>
      </c>
      <c r="L164" s="13">
        <v>2.64</v>
      </c>
      <c r="M164" t="e">
        <f>INDEX(Data!Z:Z,MATCH(ZACKS_Screener[[#This Row],[Company Name]] &amp; " *", Data!Y:Y,0))</f>
        <v>#N/A</v>
      </c>
      <c r="N164" t="e">
        <f>INDEX(Data!AA:AA,MATCH(ZACKS_Screener[[#This Row],[Company Name]] &amp; " *", Data!Y:Y,0))</f>
        <v>#N/A</v>
      </c>
      <c r="O1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64" s="23">
        <f>IFERROR(ZACKS_Screener[[#This Row],[Price]]/ZACKS_Screener[[#This Row],[EPS1]], "")</f>
        <v>9.8634686346863472</v>
      </c>
      <c r="R164" s="23">
        <f>IFERROR(ZACKS_Screener[[#This Row],[Price]]/ZACKS_Screener[[#This Row],[EPS2]], "")</f>
        <v>10.125</v>
      </c>
      <c r="S164" s="23">
        <f>IFERROR(ZACKS_Screener[[#This Row],[PE1]]/(ZACKS_Screener[[#This Row],[EG1]]*100), "")</f>
        <v>-1.3714918292040064</v>
      </c>
      <c r="T164" s="23">
        <f>IFERROR(ZACKS_Screener[[#This Row],[PE2]]/(ZACKS_Screener[[#This Row],[EG2]]*100), "")</f>
        <v>-3.9198214285714372</v>
      </c>
      <c r="U1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</row>
    <row r="165" spans="1:21" hidden="1" x14ac:dyDescent="0.25">
      <c r="A165" s="8" t="s">
        <v>355</v>
      </c>
      <c r="B165" s="8" t="s">
        <v>356</v>
      </c>
      <c r="C165" s="8" t="s">
        <v>13</v>
      </c>
      <c r="D165" s="8" t="s">
        <v>118</v>
      </c>
      <c r="E165" s="8" t="s">
        <v>119</v>
      </c>
      <c r="F165">
        <v>12</v>
      </c>
      <c r="G165">
        <v>202212</v>
      </c>
      <c r="H165" s="13">
        <v>41.13</v>
      </c>
      <c r="I165">
        <v>3116.15</v>
      </c>
      <c r="J165" s="13">
        <v>2.12</v>
      </c>
      <c r="K165" s="13">
        <v>2.3199999999999998</v>
      </c>
      <c r="L165" s="13">
        <v>2.4300000000000002</v>
      </c>
      <c r="M165" t="e">
        <f>INDEX(Data!Z:Z,MATCH(ZACKS_Screener[[#This Row],[Company Name]] &amp; " *", Data!Y:Y,0))</f>
        <v>#N/A</v>
      </c>
      <c r="N165" t="e">
        <f>INDEX(Data!AA:AA,MATCH(ZACKS_Screener[[#This Row],[Company Name]] &amp; " *", Data!Y:Y,0))</f>
        <v>#N/A</v>
      </c>
      <c r="O1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165" s="23">
        <f>IFERROR(ZACKS_Screener[[#This Row],[Price]]/ZACKS_Screener[[#This Row],[EPS1]], "")</f>
        <v>17.728448275862071</v>
      </c>
      <c r="R165" s="23">
        <f>IFERROR(ZACKS_Screener[[#This Row],[Price]]/ZACKS_Screener[[#This Row],[EPS2]], "")</f>
        <v>16.925925925925927</v>
      </c>
      <c r="S165" s="23">
        <f>IFERROR(ZACKS_Screener[[#This Row],[PE1]]/(ZACKS_Screener[[#This Row],[EG1]]*100), "")</f>
        <v>1.8792155172413822</v>
      </c>
      <c r="T165" s="23">
        <f>IFERROR(ZACKS_Screener[[#This Row],[PE2]]/(ZACKS_Screener[[#This Row],[EG2]]*100), "")</f>
        <v>3.5698316498316394</v>
      </c>
      <c r="U1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</row>
    <row r="166" spans="1:21" hidden="1" x14ac:dyDescent="0.25">
      <c r="A166" s="8" t="s">
        <v>40511</v>
      </c>
      <c r="B166" s="8" t="s">
        <v>40512</v>
      </c>
      <c r="C166" s="8" t="s">
        <v>13</v>
      </c>
      <c r="D166" s="8" t="s">
        <v>37</v>
      </c>
      <c r="E166" s="8" t="s">
        <v>38</v>
      </c>
      <c r="F166">
        <v>12</v>
      </c>
      <c r="G166">
        <v>202212</v>
      </c>
      <c r="H166" s="13">
        <v>2.35</v>
      </c>
      <c r="I166">
        <v>2789.86</v>
      </c>
      <c r="J166" s="13">
        <v>0.33</v>
      </c>
      <c r="K166" s="13">
        <v>0.33</v>
      </c>
      <c r="L166" s="13">
        <v>0.38</v>
      </c>
      <c r="M166" t="e">
        <f>INDEX(Data!Z:Z,MATCH(ZACKS_Screener[[#This Row],[Company Name]] &amp; " *", Data!Y:Y,0))</f>
        <v>#N/A</v>
      </c>
      <c r="N166" t="e">
        <f>INDEX(Data!AA:AA,MATCH(ZACKS_Screener[[#This Row],[Company Name]] &amp; " *", Data!Y:Y,0))</f>
        <v>#N/A</v>
      </c>
      <c r="O1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66" s="23">
        <f>IFERROR(ZACKS_Screener[[#This Row],[Price]]/ZACKS_Screener[[#This Row],[EPS1]], "")</f>
        <v>7.1212121212121211</v>
      </c>
      <c r="R166" s="23">
        <f>IFERROR(ZACKS_Screener[[#This Row],[Price]]/ZACKS_Screener[[#This Row],[EPS2]], "")</f>
        <v>6.1842105263157894</v>
      </c>
      <c r="S166" s="23" t="str">
        <f>IFERROR(ZACKS_Screener[[#This Row],[PE1]]/(ZACKS_Screener[[#This Row],[EG1]]*100), "")</f>
        <v/>
      </c>
      <c r="T166" s="23">
        <f>IFERROR(ZACKS_Screener[[#This Row],[PE2]]/(ZACKS_Screener[[#This Row],[EG2]]*100), "")</f>
        <v>0.40815789473684222</v>
      </c>
      <c r="U1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67" spans="1:21" hidden="1" x14ac:dyDescent="0.25">
      <c r="A167" s="8" t="s">
        <v>40513</v>
      </c>
      <c r="B167" s="8" t="s">
        <v>40514</v>
      </c>
      <c r="C167" s="8" t="s">
        <v>22</v>
      </c>
      <c r="D167" s="8" t="s">
        <v>179</v>
      </c>
      <c r="E167" s="8" t="s">
        <v>180</v>
      </c>
      <c r="F167">
        <v>4</v>
      </c>
      <c r="G167">
        <v>202304</v>
      </c>
      <c r="H167" s="13">
        <v>95.18</v>
      </c>
      <c r="I167">
        <v>2404.63</v>
      </c>
      <c r="J167" s="13">
        <v>1.25</v>
      </c>
      <c r="K167" s="13">
        <v>2.46</v>
      </c>
      <c r="L167" s="13">
        <v>3.16</v>
      </c>
      <c r="M167" t="e">
        <f>INDEX(Data!Z:Z,MATCH(ZACKS_Screener[[#This Row],[Company Name]] &amp; " *", Data!Y:Y,0))</f>
        <v>#N/A</v>
      </c>
      <c r="N167" t="e">
        <f>INDEX(Data!AA:AA,MATCH(ZACKS_Screener[[#This Row],[Company Name]] &amp; " *", Data!Y:Y,0))</f>
        <v>#N/A</v>
      </c>
      <c r="O1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67" s="23">
        <f>IFERROR(ZACKS_Screener[[#This Row],[Price]]/ZACKS_Screener[[#This Row],[EPS1]], "")</f>
        <v>38.69105691056911</v>
      </c>
      <c r="R167" s="23">
        <f>IFERROR(ZACKS_Screener[[#This Row],[Price]]/ZACKS_Screener[[#This Row],[EPS2]], "")</f>
        <v>30.120253164556964</v>
      </c>
      <c r="S167" s="23">
        <f>IFERROR(ZACKS_Screener[[#This Row],[PE1]]/(ZACKS_Screener[[#This Row],[EG1]]*100), "")</f>
        <v>0.39970100114224288</v>
      </c>
      <c r="T167" s="23">
        <f>IFERROR(ZACKS_Screener[[#This Row],[PE2]]/(ZACKS_Screener[[#This Row],[EG2]]*100), "")</f>
        <v>1.0585117540687159</v>
      </c>
      <c r="U1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</row>
    <row r="168" spans="1:21" hidden="1" x14ac:dyDescent="0.25">
      <c r="A168" s="8" t="s">
        <v>357</v>
      </c>
      <c r="B168" s="8" t="s">
        <v>358</v>
      </c>
      <c r="C168" s="8" t="s">
        <v>13</v>
      </c>
      <c r="D168" s="8" t="s">
        <v>37</v>
      </c>
      <c r="E168" s="8" t="s">
        <v>168</v>
      </c>
      <c r="F168">
        <v>12</v>
      </c>
      <c r="G168">
        <v>202212</v>
      </c>
      <c r="H168" s="13">
        <v>181.51</v>
      </c>
      <c r="I168">
        <v>25774.25</v>
      </c>
      <c r="J168" s="13">
        <v>9.7899999999999991</v>
      </c>
      <c r="K168" s="13">
        <v>10.44</v>
      </c>
      <c r="L168" s="13">
        <v>11.04</v>
      </c>
      <c r="M168">
        <f>INDEX(Data!Z:Z,MATCH(ZACKS_Screener[[#This Row],[Company Name]] &amp; " *", Data!Y:Y,0))</f>
        <v>531110</v>
      </c>
      <c r="N168">
        <f>INDEX(Data!AA:AA,MATCH(ZACKS_Screener[[#This Row],[Company Name]] &amp; " *", Data!Y:Y,0))</f>
        <v>0</v>
      </c>
      <c r="O1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1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168" s="23">
        <f>IFERROR(ZACKS_Screener[[#This Row],[Price]]/ZACKS_Screener[[#This Row],[EPS1]], "")</f>
        <v>17.386015325670499</v>
      </c>
      <c r="R168" s="23">
        <f>IFERROR(ZACKS_Screener[[#This Row],[Price]]/ZACKS_Screener[[#This Row],[EPS2]], "")</f>
        <v>16.441123188405797</v>
      </c>
      <c r="S168" s="23">
        <f>IFERROR(ZACKS_Screener[[#This Row],[PE1]]/(ZACKS_Screener[[#This Row],[EG1]]*100), "")</f>
        <v>2.6186013852048315</v>
      </c>
      <c r="T168" s="23">
        <f>IFERROR(ZACKS_Screener[[#This Row],[PE2]]/(ZACKS_Screener[[#This Row],[EG2]]*100), "")</f>
        <v>2.8607554347826101</v>
      </c>
      <c r="U1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</row>
    <row r="169" spans="1:21" hidden="1" x14ac:dyDescent="0.25">
      <c r="A169" s="8" t="s">
        <v>40515</v>
      </c>
      <c r="B169" s="8" t="s">
        <v>40516</v>
      </c>
      <c r="C169" s="8" t="s">
        <v>22</v>
      </c>
      <c r="D169" s="8" t="s">
        <v>14</v>
      </c>
      <c r="E169" s="8" t="s">
        <v>201</v>
      </c>
      <c r="F169">
        <v>12</v>
      </c>
      <c r="G169">
        <v>202212</v>
      </c>
      <c r="H169" s="13">
        <v>10.74</v>
      </c>
      <c r="I169">
        <v>2161.42</v>
      </c>
      <c r="J169" s="13">
        <v>-0.24</v>
      </c>
      <c r="K169" s="13">
        <v>-0.17</v>
      </c>
      <c r="L169" s="13">
        <v>-7.0000000000000007E-2</v>
      </c>
      <c r="M169" t="e">
        <f>INDEX(Data!Z:Z,MATCH(ZACKS_Screener[[#This Row],[Company Name]] &amp; " *", Data!Y:Y,0))</f>
        <v>#N/A</v>
      </c>
      <c r="N169" t="e">
        <f>INDEX(Data!AA:AA,MATCH(ZACKS_Screener[[#This Row],[Company Name]] &amp; " *", Data!Y:Y,0))</f>
        <v>#N/A</v>
      </c>
      <c r="O1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1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9" s="23">
        <f>IFERROR(ZACKS_Screener[[#This Row],[Price]]/ZACKS_Screener[[#This Row],[EPS1]], "")</f>
        <v>-63.17647058823529</v>
      </c>
      <c r="R169" s="23">
        <f>IFERROR(ZACKS_Screener[[#This Row],[Price]]/ZACKS_Screener[[#This Row],[EPS2]], "")</f>
        <v>-153.42857142857142</v>
      </c>
      <c r="S169" s="23">
        <f>IFERROR(ZACKS_Screener[[#This Row],[PE1]]/(ZACKS_Screener[[#This Row],[EG1]]*100), "")</f>
        <v>-2.1660504201680677</v>
      </c>
      <c r="T169" s="23">
        <f>IFERROR(ZACKS_Screener[[#This Row],[PE2]]/(ZACKS_Screener[[#This Row],[EG2]]*100), "")</f>
        <v>-2.6082857142857141</v>
      </c>
      <c r="U1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</row>
    <row r="170" spans="1:21" hidden="1" x14ac:dyDescent="0.25">
      <c r="A170" s="8" t="s">
        <v>359</v>
      </c>
      <c r="B170" s="8" t="s">
        <v>360</v>
      </c>
      <c r="C170" s="8" t="s">
        <v>22</v>
      </c>
      <c r="D170" s="8" t="s">
        <v>14</v>
      </c>
      <c r="E170" s="8" t="s">
        <v>196</v>
      </c>
      <c r="F170">
        <v>10</v>
      </c>
      <c r="G170">
        <v>202210</v>
      </c>
      <c r="H170" s="13">
        <v>802.3</v>
      </c>
      <c r="I170">
        <v>334497.88</v>
      </c>
      <c r="J170" s="13">
        <v>37.64</v>
      </c>
      <c r="K170" s="13">
        <v>41.4</v>
      </c>
      <c r="L170" s="13">
        <v>43.89</v>
      </c>
      <c r="M170">
        <f>INDEX(Data!Z:Z,MATCH(ZACKS_Screener[[#This Row],[Company Name]] &amp; " *", Data!Y:Y,0))</f>
        <v>334413</v>
      </c>
      <c r="N170">
        <f>INDEX(Data!AA:AA,MATCH(ZACKS_Screener[[#This Row],[Company Name]] &amp; " *", Data!Y:Y,0))</f>
        <v>0</v>
      </c>
      <c r="O1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70" s="23">
        <f>IFERROR(ZACKS_Screener[[#This Row],[Price]]/ZACKS_Screener[[#This Row],[EPS1]], "")</f>
        <v>19.379227053140095</v>
      </c>
      <c r="R170" s="23">
        <f>IFERROR(ZACKS_Screener[[#This Row],[Price]]/ZACKS_Screener[[#This Row],[EPS2]], "")</f>
        <v>18.279790385053541</v>
      </c>
      <c r="S170" s="23">
        <f>IFERROR(ZACKS_Screener[[#This Row],[PE1]]/(ZACKS_Screener[[#This Row],[EG1]]*100), "")</f>
        <v>1.9399843252132809</v>
      </c>
      <c r="T170" s="23">
        <f>IFERROR(ZACKS_Screener[[#This Row],[PE2]]/(ZACKS_Screener[[#This Row],[EG2]]*100), "")</f>
        <v>3.0392904495631163</v>
      </c>
      <c r="U1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</row>
    <row r="171" spans="1:21" hidden="1" x14ac:dyDescent="0.25">
      <c r="A171" s="8" t="s">
        <v>361</v>
      </c>
      <c r="B171" s="8" t="s">
        <v>362</v>
      </c>
      <c r="C171" s="8" t="s">
        <v>13</v>
      </c>
      <c r="D171" s="8" t="s">
        <v>130</v>
      </c>
      <c r="E171" s="8" t="s">
        <v>189</v>
      </c>
      <c r="F171">
        <v>12</v>
      </c>
      <c r="G171">
        <v>202212</v>
      </c>
      <c r="H171" s="13">
        <v>38.869999999999997</v>
      </c>
      <c r="I171">
        <v>3539.99</v>
      </c>
      <c r="J171" s="13">
        <v>2.69</v>
      </c>
      <c r="K171" s="13">
        <v>2.42</v>
      </c>
      <c r="L171" s="13">
        <v>2.97</v>
      </c>
      <c r="M171">
        <f>INDEX(Data!Z:Z,MATCH(ZACKS_Screener[[#This Row],[Company Name]] &amp; " *", Data!Y:Y,0))</f>
        <v>325211</v>
      </c>
      <c r="N171">
        <f>INDEX(Data!AA:AA,MATCH(ZACKS_Screener[[#This Row],[Company Name]] &amp; " *", Data!Y:Y,0))</f>
        <v>325991</v>
      </c>
      <c r="O1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71" s="23">
        <f>IFERROR(ZACKS_Screener[[#This Row],[Price]]/ZACKS_Screener[[#This Row],[EPS1]], "")</f>
        <v>16.061983471074381</v>
      </c>
      <c r="R171" s="23">
        <f>IFERROR(ZACKS_Screener[[#This Row],[Price]]/ZACKS_Screener[[#This Row],[EPS2]], "")</f>
        <v>13.087542087542086</v>
      </c>
      <c r="S171" s="23">
        <f>IFERROR(ZACKS_Screener[[#This Row],[PE1]]/(ZACKS_Screener[[#This Row],[EG1]]*100), "")</f>
        <v>-1.6002494643403733</v>
      </c>
      <c r="T171" s="23">
        <f>IFERROR(ZACKS_Screener[[#This Row],[PE2]]/(ZACKS_Screener[[#This Row],[EG2]]*100), "")</f>
        <v>0.5758518518518515</v>
      </c>
      <c r="U1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</row>
    <row r="172" spans="1:21" hidden="1" x14ac:dyDescent="0.25">
      <c r="A172" s="8" t="s">
        <v>363</v>
      </c>
      <c r="B172" s="8" t="s">
        <v>364</v>
      </c>
      <c r="C172" s="8" t="s">
        <v>22</v>
      </c>
      <c r="D172" s="8" t="s">
        <v>14</v>
      </c>
      <c r="E172" s="8" t="s">
        <v>314</v>
      </c>
      <c r="F172">
        <v>6</v>
      </c>
      <c r="G172">
        <v>202206</v>
      </c>
      <c r="H172" s="13">
        <v>43.62</v>
      </c>
      <c r="I172">
        <v>3986.84</v>
      </c>
      <c r="J172" s="13">
        <v>6.93</v>
      </c>
      <c r="K172" s="13">
        <v>7.63</v>
      </c>
      <c r="L172" s="13">
        <v>5.72</v>
      </c>
      <c r="M172">
        <f>INDEX(Data!Z:Z,MATCH(ZACKS_Screener[[#This Row],[Company Name]] &amp; " *", Data!Y:Y,0))</f>
        <v>423690</v>
      </c>
      <c r="N172">
        <f>INDEX(Data!AA:AA,MATCH(ZACKS_Screener[[#This Row],[Company Name]] &amp; " *", Data!Y:Y,0))</f>
        <v>423430</v>
      </c>
      <c r="O1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72" s="23">
        <f>IFERROR(ZACKS_Screener[[#This Row],[Price]]/ZACKS_Screener[[#This Row],[EPS1]], "")</f>
        <v>5.7169069462647446</v>
      </c>
      <c r="R172" s="23">
        <f>IFERROR(ZACKS_Screener[[#This Row],[Price]]/ZACKS_Screener[[#This Row],[EPS2]], "")</f>
        <v>7.6258741258741258</v>
      </c>
      <c r="S172" s="23">
        <f>IFERROR(ZACKS_Screener[[#This Row],[PE1]]/(ZACKS_Screener[[#This Row],[EG1]]*100), "")</f>
        <v>0.56597378768020956</v>
      </c>
      <c r="T172" s="23">
        <f>IFERROR(ZACKS_Screener[[#This Row],[PE2]]/(ZACKS_Screener[[#This Row],[EG2]]*100), "")</f>
        <v>-0.3046357046095266</v>
      </c>
      <c r="U1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</row>
    <row r="173" spans="1:21" hidden="1" x14ac:dyDescent="0.25">
      <c r="A173" s="8" t="s">
        <v>365</v>
      </c>
      <c r="B173" s="8" t="s">
        <v>366</v>
      </c>
      <c r="C173" s="8" t="s">
        <v>13</v>
      </c>
      <c r="D173" s="8" t="s">
        <v>41</v>
      </c>
      <c r="E173" s="8" t="s">
        <v>153</v>
      </c>
      <c r="F173">
        <v>12</v>
      </c>
      <c r="G173">
        <v>202212</v>
      </c>
      <c r="H173" s="13">
        <v>20.239999999999998</v>
      </c>
      <c r="I173">
        <v>13664.18</v>
      </c>
      <c r="J173" s="13">
        <v>1.41</v>
      </c>
      <c r="K173" s="13">
        <v>1.29</v>
      </c>
      <c r="L173" s="13">
        <v>1.48</v>
      </c>
      <c r="M173">
        <f>INDEX(Data!Z:Z,MATCH(ZACKS_Screener[[#This Row],[Company Name]] &amp; " *", Data!Y:Y,0))</f>
        <v>334516</v>
      </c>
      <c r="N173">
        <f>INDEX(Data!AA:AA,MATCH(ZACKS_Screener[[#This Row],[Company Name]] &amp; " *", Data!Y:Y,0))</f>
        <v>0</v>
      </c>
      <c r="O1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1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173" s="23">
        <f>IFERROR(ZACKS_Screener[[#This Row],[Price]]/ZACKS_Screener[[#This Row],[EPS1]], "")</f>
        <v>15.689922480620153</v>
      </c>
      <c r="R173" s="23">
        <f>IFERROR(ZACKS_Screener[[#This Row],[Price]]/ZACKS_Screener[[#This Row],[EPS2]], "")</f>
        <v>13.675675675675675</v>
      </c>
      <c r="S173" s="23">
        <f>IFERROR(ZACKS_Screener[[#This Row],[PE1]]/(ZACKS_Screener[[#This Row],[EG1]]*100), "")</f>
        <v>-1.8435658914728694</v>
      </c>
      <c r="T173" s="23">
        <f>IFERROR(ZACKS_Screener[[#This Row],[PE2]]/(ZACKS_Screener[[#This Row],[EG2]]*100), "")</f>
        <v>0.92850640113798033</v>
      </c>
      <c r="U1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</row>
    <row r="174" spans="1:21" hidden="1" x14ac:dyDescent="0.25">
      <c r="A174" s="8" t="s">
        <v>367</v>
      </c>
      <c r="B174" s="8" t="s">
        <v>368</v>
      </c>
      <c r="C174" s="8" t="s">
        <v>13</v>
      </c>
      <c r="D174" s="8" t="s">
        <v>18</v>
      </c>
      <c r="E174" s="8" t="s">
        <v>369</v>
      </c>
      <c r="F174">
        <v>12</v>
      </c>
      <c r="G174">
        <v>202212</v>
      </c>
      <c r="H174" s="13">
        <v>166.02</v>
      </c>
      <c r="I174">
        <v>13402.51</v>
      </c>
      <c r="J174" s="13">
        <v>9.15</v>
      </c>
      <c r="K174" s="13">
        <v>8.98</v>
      </c>
      <c r="L174" s="13">
        <v>10.130000000000001</v>
      </c>
      <c r="M174">
        <f>INDEX(Data!Z:Z,MATCH(ZACKS_Screener[[#This Row],[Company Name]] &amp; " *", Data!Y:Y,0))</f>
        <v>322220</v>
      </c>
      <c r="N174">
        <f>INDEX(Data!AA:AA,MATCH(ZACKS_Screener[[#This Row],[Company Name]] &amp; " *", Data!Y:Y,0))</f>
        <v>326113</v>
      </c>
      <c r="O1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1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174" s="23">
        <f>IFERROR(ZACKS_Screener[[#This Row],[Price]]/ZACKS_Screener[[#This Row],[EPS1]], "")</f>
        <v>18.487750556792875</v>
      </c>
      <c r="R174" s="23">
        <f>IFERROR(ZACKS_Screener[[#This Row],[Price]]/ZACKS_Screener[[#This Row],[EPS2]], "")</f>
        <v>16.38894373149062</v>
      </c>
      <c r="S174" s="23">
        <f>IFERROR(ZACKS_Screener[[#This Row],[PE1]]/(ZACKS_Screener[[#This Row],[EG1]]*100), "")</f>
        <v>-9.9507598585091106</v>
      </c>
      <c r="T174" s="23">
        <f>IFERROR(ZACKS_Screener[[#This Row],[PE2]]/(ZACKS_Screener[[#This Row],[EG2]]*100), "")</f>
        <v>1.2797627365981368</v>
      </c>
      <c r="U1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</row>
    <row r="175" spans="1:21" hidden="1" x14ac:dyDescent="0.25">
      <c r="A175" s="8" t="s">
        <v>40523</v>
      </c>
      <c r="B175" s="8" t="s">
        <v>40524</v>
      </c>
      <c r="C175" s="8" t="s">
        <v>13</v>
      </c>
      <c r="D175" s="8" t="s">
        <v>26</v>
      </c>
      <c r="E175" s="8" t="s">
        <v>64</v>
      </c>
      <c r="F175">
        <v>12</v>
      </c>
      <c r="G175">
        <v>202212</v>
      </c>
      <c r="H175" s="13">
        <v>65.260000000000005</v>
      </c>
      <c r="I175">
        <v>2944.46</v>
      </c>
      <c r="J175" s="13">
        <v>4.74</v>
      </c>
      <c r="K175" s="13">
        <v>4.8600000000000003</v>
      </c>
      <c r="L175" s="13">
        <v>5.24</v>
      </c>
      <c r="M175">
        <f>INDEX(Data!Z:Z,MATCH(ZACKS_Screener[[#This Row],[Company Name]] &amp; " *", Data!Y:Y,0))</f>
        <v>335132</v>
      </c>
      <c r="N175">
        <f>INDEX(Data!AA:AA,MATCH(ZACKS_Screener[[#This Row],[Company Name]] &amp; " *", Data!Y:Y,0))</f>
        <v>327993</v>
      </c>
      <c r="O1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75" s="23">
        <f>IFERROR(ZACKS_Screener[[#This Row],[Price]]/ZACKS_Screener[[#This Row],[EPS1]], "")</f>
        <v>13.427983539094651</v>
      </c>
      <c r="R175" s="23">
        <f>IFERROR(ZACKS_Screener[[#This Row],[Price]]/ZACKS_Screener[[#This Row],[EPS2]], "")</f>
        <v>12.454198473282442</v>
      </c>
      <c r="S175" s="23">
        <f>IFERROR(ZACKS_Screener[[#This Row],[PE1]]/(ZACKS_Screener[[#This Row],[EG1]]*100), "")</f>
        <v>5.304053497942383</v>
      </c>
      <c r="T175" s="23">
        <f>IFERROR(ZACKS_Screener[[#This Row],[PE2]]/(ZACKS_Screener[[#This Row],[EG2]]*100), "")</f>
        <v>1.5928264363198075</v>
      </c>
      <c r="U1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</row>
    <row r="176" spans="1:21" hidden="1" x14ac:dyDescent="0.25">
      <c r="A176" s="8" t="s">
        <v>370</v>
      </c>
      <c r="B176" s="8" t="s">
        <v>371</v>
      </c>
      <c r="C176" s="8" t="s">
        <v>13</v>
      </c>
      <c r="D176" s="8" t="s">
        <v>118</v>
      </c>
      <c r="E176" s="8" t="s">
        <v>372</v>
      </c>
      <c r="F176">
        <v>12</v>
      </c>
      <c r="G176">
        <v>202212</v>
      </c>
      <c r="H176" s="13">
        <v>145.91</v>
      </c>
      <c r="I176">
        <v>28400.45</v>
      </c>
      <c r="J176" s="13">
        <v>4.51</v>
      </c>
      <c r="K176" s="13">
        <v>4.7699999999999996</v>
      </c>
      <c r="L176" s="13">
        <v>5.1100000000000003</v>
      </c>
      <c r="M176">
        <f>INDEX(Data!Z:Z,MATCH(ZACKS_Screener[[#This Row],[Company Name]] &amp; " *", Data!Y:Y,0))</f>
        <v>221310</v>
      </c>
      <c r="N176">
        <f>INDEX(Data!AA:AA,MATCH(ZACKS_Screener[[#This Row],[Company Name]] &amp; " *", Data!Y:Y,0))</f>
        <v>237990</v>
      </c>
      <c r="O1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1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176" s="23">
        <f>IFERROR(ZACKS_Screener[[#This Row],[Price]]/ZACKS_Screener[[#This Row],[EPS1]], "")</f>
        <v>30.589098532494759</v>
      </c>
      <c r="R176" s="23">
        <f>IFERROR(ZACKS_Screener[[#This Row],[Price]]/ZACKS_Screener[[#This Row],[EPS2]], "")</f>
        <v>28.55381604696673</v>
      </c>
      <c r="S176" s="23">
        <f>IFERROR(ZACKS_Screener[[#This Row],[PE1]]/(ZACKS_Screener[[#This Row],[EG1]]*100), "")</f>
        <v>5.3060320915981336</v>
      </c>
      <c r="T176" s="23">
        <f>IFERROR(ZACKS_Screener[[#This Row],[PE2]]/(ZACKS_Screener[[#This Row],[EG2]]*100), "")</f>
        <v>4.0059324277656181</v>
      </c>
      <c r="U1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</row>
    <row r="177" spans="1:21" hidden="1" x14ac:dyDescent="0.25">
      <c r="A177" s="8" t="s">
        <v>373</v>
      </c>
      <c r="B177" s="8" t="s">
        <v>374</v>
      </c>
      <c r="C177" s="8" t="s">
        <v>13</v>
      </c>
      <c r="D177" s="8" t="s">
        <v>118</v>
      </c>
      <c r="E177" s="8" t="s">
        <v>372</v>
      </c>
      <c r="F177">
        <v>12</v>
      </c>
      <c r="G177">
        <v>202212</v>
      </c>
      <c r="H177" s="13">
        <v>89.56</v>
      </c>
      <c r="I177">
        <v>3311.61</v>
      </c>
      <c r="J177" s="13">
        <v>2.2799999999999998</v>
      </c>
      <c r="K177" s="13">
        <v>2.94</v>
      </c>
      <c r="L177" s="13">
        <v>2.93</v>
      </c>
      <c r="M177" t="e">
        <f>INDEX(Data!Z:Z,MATCH(ZACKS_Screener[[#This Row],[Company Name]] &amp; " *", Data!Y:Y,0))</f>
        <v>#N/A</v>
      </c>
      <c r="N177" t="e">
        <f>INDEX(Data!AA:AA,MATCH(ZACKS_Screener[[#This Row],[Company Name]] &amp; " *", Data!Y:Y,0))</f>
        <v>#N/A</v>
      </c>
      <c r="O1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1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177" s="23">
        <f>IFERROR(ZACKS_Screener[[#This Row],[Price]]/ZACKS_Screener[[#This Row],[EPS1]], "")</f>
        <v>30.462585034013607</v>
      </c>
      <c r="R177" s="23">
        <f>IFERROR(ZACKS_Screener[[#This Row],[Price]]/ZACKS_Screener[[#This Row],[EPS2]], "")</f>
        <v>30.56655290102389</v>
      </c>
      <c r="S177" s="23">
        <f>IFERROR(ZACKS_Screener[[#This Row],[PE1]]/(ZACKS_Screener[[#This Row],[EG1]]*100), "")</f>
        <v>1.0523438466295607</v>
      </c>
      <c r="T177" s="23">
        <f>IFERROR(ZACKS_Screener[[#This Row],[PE2]]/(ZACKS_Screener[[#This Row],[EG2]]*100), "")</f>
        <v>-89.865665529012162</v>
      </c>
      <c r="U1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</row>
    <row r="178" spans="1:21" hidden="1" x14ac:dyDescent="0.25">
      <c r="A178" s="8" t="s">
        <v>40525</v>
      </c>
      <c r="B178" s="8" t="s">
        <v>40526</v>
      </c>
      <c r="C178" s="8" t="s">
        <v>13</v>
      </c>
      <c r="D178" s="8" t="s">
        <v>37</v>
      </c>
      <c r="E178" s="8" t="s">
        <v>379</v>
      </c>
      <c r="F178">
        <v>6</v>
      </c>
      <c r="G178">
        <v>202206</v>
      </c>
      <c r="H178" s="13">
        <v>39.64</v>
      </c>
      <c r="I178">
        <v>2343.2199999999998</v>
      </c>
      <c r="J178" s="13">
        <v>4.2300000000000004</v>
      </c>
      <c r="K178" s="13">
        <v>4.97</v>
      </c>
      <c r="L178" s="13">
        <v>5.35</v>
      </c>
      <c r="M178" t="e">
        <f>INDEX(Data!Z:Z,MATCH(ZACKS_Screener[[#This Row],[Company Name]] &amp; " *", Data!Y:Y,0))</f>
        <v>#N/A</v>
      </c>
      <c r="N178" t="e">
        <f>INDEX(Data!AA:AA,MATCH(ZACKS_Screener[[#This Row],[Company Name]] &amp; " *", Data!Y:Y,0))</f>
        <v>#N/A</v>
      </c>
      <c r="O1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78" s="23">
        <f>IFERROR(ZACKS_Screener[[#This Row],[Price]]/ZACKS_Screener[[#This Row],[EPS1]], "")</f>
        <v>7.9758551307847085</v>
      </c>
      <c r="R178" s="23">
        <f>IFERROR(ZACKS_Screener[[#This Row],[Price]]/ZACKS_Screener[[#This Row],[EPS2]], "")</f>
        <v>7.4093457943925243</v>
      </c>
      <c r="S178" s="23">
        <f>IFERROR(ZACKS_Screener[[#This Row],[PE1]]/(ZACKS_Screener[[#This Row],[EG1]]*100), "")</f>
        <v>0.45591712436782905</v>
      </c>
      <c r="T178" s="23">
        <f>IFERROR(ZACKS_Screener[[#This Row],[PE2]]/(ZACKS_Screener[[#This Row],[EG2]]*100), "")</f>
        <v>0.96906443679291721</v>
      </c>
      <c r="U1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</row>
    <row r="179" spans="1:21" hidden="1" x14ac:dyDescent="0.25">
      <c r="A179" s="8" t="s">
        <v>40529</v>
      </c>
      <c r="B179" s="8" t="s">
        <v>40530</v>
      </c>
      <c r="C179" s="8" t="s">
        <v>22</v>
      </c>
      <c r="D179" s="8" t="s">
        <v>41</v>
      </c>
      <c r="E179" s="8" t="s">
        <v>1353</v>
      </c>
      <c r="F179">
        <v>12</v>
      </c>
      <c r="G179">
        <v>202212</v>
      </c>
      <c r="H179" s="13">
        <v>48.02</v>
      </c>
      <c r="I179">
        <v>2419.4299999999998</v>
      </c>
      <c r="J179" s="13">
        <v>-1.28</v>
      </c>
      <c r="K179" s="13">
        <v>-0.4</v>
      </c>
      <c r="L179" s="13">
        <v>-0.04</v>
      </c>
      <c r="M179" t="e">
        <f>INDEX(Data!Z:Z,MATCH(ZACKS_Screener[[#This Row],[Company Name]] &amp; " *", Data!Y:Y,0))</f>
        <v>#N/A</v>
      </c>
      <c r="N179" t="e">
        <f>INDEX(Data!AA:AA,MATCH(ZACKS_Screener[[#This Row],[Company Name]] &amp; " *", Data!Y:Y,0))</f>
        <v>#N/A</v>
      </c>
      <c r="O1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79" s="23">
        <f>IFERROR(ZACKS_Screener[[#This Row],[Price]]/ZACKS_Screener[[#This Row],[EPS1]], "")</f>
        <v>-120.05</v>
      </c>
      <c r="R179" s="23">
        <f>IFERROR(ZACKS_Screener[[#This Row],[Price]]/ZACKS_Screener[[#This Row],[EPS2]], "")</f>
        <v>-1200.5</v>
      </c>
      <c r="S179" s="23">
        <f>IFERROR(ZACKS_Screener[[#This Row],[PE1]]/(ZACKS_Screener[[#This Row],[EG1]]*100), "")</f>
        <v>-1.7461818181818181</v>
      </c>
      <c r="T179" s="23">
        <f>IFERROR(ZACKS_Screener[[#This Row],[PE2]]/(ZACKS_Screener[[#This Row],[EG2]]*100), "")</f>
        <v>-13.338888888888889</v>
      </c>
      <c r="U1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</row>
    <row r="180" spans="1:21" hidden="1" x14ac:dyDescent="0.25">
      <c r="A180" s="8" t="s">
        <v>375</v>
      </c>
      <c r="B180" s="8" t="s">
        <v>376</v>
      </c>
      <c r="C180" s="8" t="s">
        <v>22</v>
      </c>
      <c r="D180" s="8" t="s">
        <v>18</v>
      </c>
      <c r="E180" s="8" t="s">
        <v>115</v>
      </c>
      <c r="F180">
        <v>12</v>
      </c>
      <c r="G180">
        <v>202212</v>
      </c>
      <c r="H180" s="13">
        <v>191.86</v>
      </c>
      <c r="I180">
        <v>14175.63</v>
      </c>
      <c r="J180" s="13">
        <v>2.19</v>
      </c>
      <c r="K180" s="13">
        <v>3.13</v>
      </c>
      <c r="L180" s="13">
        <v>3.64</v>
      </c>
      <c r="M180">
        <f>INDEX(Data!Z:Z,MATCH(ZACKS_Screener[[#This Row],[Company Name]] &amp; " *", Data!Y:Y,0))</f>
        <v>332994</v>
      </c>
      <c r="N180">
        <f>INDEX(Data!AA:AA,MATCH(ZACKS_Screener[[#This Row],[Company Name]] &amp; " *", Data!Y:Y,0))</f>
        <v>0</v>
      </c>
      <c r="O1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1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180" s="23">
        <f>IFERROR(ZACKS_Screener[[#This Row],[Price]]/ZACKS_Screener[[#This Row],[EPS1]], "")</f>
        <v>61.297124600638988</v>
      </c>
      <c r="R180" s="23">
        <f>IFERROR(ZACKS_Screener[[#This Row],[Price]]/ZACKS_Screener[[#This Row],[EPS2]], "")</f>
        <v>52.708791208791212</v>
      </c>
      <c r="S180" s="23">
        <f>IFERROR(ZACKS_Screener[[#This Row],[PE1]]/(ZACKS_Screener[[#This Row],[EG1]]*100), "")</f>
        <v>1.4280925837808445</v>
      </c>
      <c r="T180" s="23">
        <f>IFERROR(ZACKS_Screener[[#This Row],[PE2]]/(ZACKS_Screener[[#This Row],[EG2]]*100), "")</f>
        <v>3.2348728722258118</v>
      </c>
      <c r="U1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</row>
    <row r="181" spans="1:21" hidden="1" x14ac:dyDescent="0.25">
      <c r="A181" s="8" t="s">
        <v>377</v>
      </c>
      <c r="B181" s="8" t="s">
        <v>378</v>
      </c>
      <c r="C181" s="8" t="s">
        <v>13</v>
      </c>
      <c r="D181" s="8" t="s">
        <v>37</v>
      </c>
      <c r="E181" s="8" t="s">
        <v>379</v>
      </c>
      <c r="F181">
        <v>12</v>
      </c>
      <c r="G181">
        <v>202212</v>
      </c>
      <c r="H181" s="13">
        <v>167.43</v>
      </c>
      <c r="I181">
        <v>124446</v>
      </c>
      <c r="J181" s="13">
        <v>9.85</v>
      </c>
      <c r="K181" s="13">
        <v>11.15</v>
      </c>
      <c r="L181" s="13">
        <v>12.56</v>
      </c>
      <c r="M181">
        <f>INDEX(Data!Z:Z,MATCH(ZACKS_Screener[[#This Row],[Company Name]] &amp; " *", Data!Y:Y,0))</f>
        <v>522291</v>
      </c>
      <c r="N181">
        <f>INDEX(Data!AA:AA,MATCH(ZACKS_Screener[[#This Row],[Company Name]] &amp; " *", Data!Y:Y,0))</f>
        <v>522320</v>
      </c>
      <c r="O1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81" s="23">
        <f>IFERROR(ZACKS_Screener[[#This Row],[Price]]/ZACKS_Screener[[#This Row],[EPS1]], "")</f>
        <v>15.016143497757847</v>
      </c>
      <c r="R181" s="23">
        <f>IFERROR(ZACKS_Screener[[#This Row],[Price]]/ZACKS_Screener[[#This Row],[EPS2]], "")</f>
        <v>13.330414012738853</v>
      </c>
      <c r="S181" s="23">
        <f>IFERROR(ZACKS_Screener[[#This Row],[PE1]]/(ZACKS_Screener[[#This Row],[EG1]]*100), "")</f>
        <v>1.1377616419454977</v>
      </c>
      <c r="T181" s="23">
        <f>IFERROR(ZACKS_Screener[[#This Row],[PE2]]/(ZACKS_Screener[[#This Row],[EG2]]*100), "")</f>
        <v>1.0541426683832495</v>
      </c>
      <c r="U1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</row>
    <row r="182" spans="1:21" hidden="1" x14ac:dyDescent="0.25">
      <c r="A182" s="8" t="s">
        <v>380</v>
      </c>
      <c r="B182" s="8" t="s">
        <v>381</v>
      </c>
      <c r="C182" s="8" t="s">
        <v>13</v>
      </c>
      <c r="D182" s="8" t="s">
        <v>37</v>
      </c>
      <c r="E182" s="8" t="s">
        <v>70</v>
      </c>
      <c r="F182">
        <v>12</v>
      </c>
      <c r="G182">
        <v>202212</v>
      </c>
      <c r="H182" s="13">
        <v>52.96</v>
      </c>
      <c r="I182">
        <v>4512.1899999999996</v>
      </c>
      <c r="J182" s="13">
        <v>5.81</v>
      </c>
      <c r="K182" s="13">
        <v>7.74</v>
      </c>
      <c r="L182" s="13">
        <v>8.6</v>
      </c>
      <c r="M182" t="e">
        <f>INDEX(Data!Z:Z,MATCH(ZACKS_Screener[[#This Row],[Company Name]] &amp; " *", Data!Y:Y,0))</f>
        <v>#N/A</v>
      </c>
      <c r="N182" t="e">
        <f>INDEX(Data!AA:AA,MATCH(ZACKS_Screener[[#This Row],[Company Name]] &amp; " *", Data!Y:Y,0))</f>
        <v>#N/A</v>
      </c>
      <c r="O1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82" s="23">
        <f>IFERROR(ZACKS_Screener[[#This Row],[Price]]/ZACKS_Screener[[#This Row],[EPS1]], "")</f>
        <v>6.8423772609819125</v>
      </c>
      <c r="R182" s="23">
        <f>IFERROR(ZACKS_Screener[[#This Row],[Price]]/ZACKS_Screener[[#This Row],[EPS2]], "")</f>
        <v>6.1581395348837216</v>
      </c>
      <c r="S182" s="23">
        <f>IFERROR(ZACKS_Screener[[#This Row],[PE1]]/(ZACKS_Screener[[#This Row],[EG1]]*100), "")</f>
        <v>0.20598037246790102</v>
      </c>
      <c r="T182" s="23">
        <f>IFERROR(ZACKS_Screener[[#This Row],[PE2]]/(ZACKS_Screener[[#This Row],[EG2]]*100), "")</f>
        <v>0.55423255813953531</v>
      </c>
      <c r="U1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</row>
    <row r="183" spans="1:21" hidden="1" x14ac:dyDescent="0.25">
      <c r="A183" s="8" t="s">
        <v>382</v>
      </c>
      <c r="B183" s="8" t="s">
        <v>383</v>
      </c>
      <c r="C183" s="8" t="s">
        <v>22</v>
      </c>
      <c r="D183" s="8" t="s">
        <v>41</v>
      </c>
      <c r="E183" s="8" t="s">
        <v>67</v>
      </c>
      <c r="F183">
        <v>12</v>
      </c>
      <c r="G183">
        <v>202212</v>
      </c>
      <c r="H183" s="13">
        <v>74.819999999999993</v>
      </c>
      <c r="I183">
        <v>3260.15</v>
      </c>
      <c r="J183" s="13">
        <v>-4.42</v>
      </c>
      <c r="K183" s="13">
        <v>-4.0599999999999996</v>
      </c>
      <c r="L183" s="13">
        <v>-1.61</v>
      </c>
      <c r="M183" t="e">
        <f>INDEX(Data!Z:Z,MATCH(ZACKS_Screener[[#This Row],[Company Name]] &amp; " *", Data!Y:Y,0))</f>
        <v>#N/A</v>
      </c>
      <c r="N183" t="e">
        <f>INDEX(Data!AA:AA,MATCH(ZACKS_Screener[[#This Row],[Company Name]] &amp; " *", Data!Y:Y,0))</f>
        <v>#N/A</v>
      </c>
      <c r="O1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1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183" s="23">
        <f>IFERROR(ZACKS_Screener[[#This Row],[Price]]/ZACKS_Screener[[#This Row],[EPS1]], "")</f>
        <v>-18.428571428571427</v>
      </c>
      <c r="R183" s="23">
        <f>IFERROR(ZACKS_Screener[[#This Row],[Price]]/ZACKS_Screener[[#This Row],[EPS2]], "")</f>
        <v>-46.472049689440986</v>
      </c>
      <c r="S183" s="23">
        <f>IFERROR(ZACKS_Screener[[#This Row],[PE1]]/(ZACKS_Screener[[#This Row],[EG1]]*100), "")</f>
        <v>-2.2626190476190455</v>
      </c>
      <c r="T183" s="23">
        <f>IFERROR(ZACKS_Screener[[#This Row],[PE2]]/(ZACKS_Screener[[#This Row],[EG2]]*100), "")</f>
        <v>-0.77010825199645083</v>
      </c>
      <c r="U1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</row>
    <row r="184" spans="1:21" hidden="1" x14ac:dyDescent="0.25">
      <c r="A184" s="8" t="s">
        <v>384</v>
      </c>
      <c r="B184" s="8" t="s">
        <v>385</v>
      </c>
      <c r="C184" s="8" t="s">
        <v>13</v>
      </c>
      <c r="D184" s="8" t="s">
        <v>130</v>
      </c>
      <c r="E184" s="8" t="s">
        <v>323</v>
      </c>
      <c r="F184">
        <v>12</v>
      </c>
      <c r="G184">
        <v>202212</v>
      </c>
      <c r="H184" s="13">
        <v>31.09</v>
      </c>
      <c r="I184">
        <v>6887.45</v>
      </c>
      <c r="J184" s="13">
        <v>1.48</v>
      </c>
      <c r="K184" s="13">
        <v>1.53</v>
      </c>
      <c r="L184" s="13">
        <v>1.78</v>
      </c>
      <c r="M184">
        <f>INDEX(Data!Z:Z,MATCH(ZACKS_Screener[[#This Row],[Company Name]] &amp; " *", Data!Y:Y,0))</f>
        <v>325510</v>
      </c>
      <c r="N184">
        <f>INDEX(Data!AA:AA,MATCH(ZACKS_Screener[[#This Row],[Company Name]] &amp; " *", Data!Y:Y,0))</f>
        <v>0</v>
      </c>
      <c r="O1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84" s="23">
        <f>IFERROR(ZACKS_Screener[[#This Row],[Price]]/ZACKS_Screener[[#This Row],[EPS1]], "")</f>
        <v>20.320261437908496</v>
      </c>
      <c r="R184" s="23">
        <f>IFERROR(ZACKS_Screener[[#This Row],[Price]]/ZACKS_Screener[[#This Row],[EPS2]], "")</f>
        <v>17.466292134831459</v>
      </c>
      <c r="S184" s="23">
        <f>IFERROR(ZACKS_Screener[[#This Row],[PE1]]/(ZACKS_Screener[[#This Row],[EG1]]*100), "")</f>
        <v>6.01479738562091</v>
      </c>
      <c r="T184" s="23">
        <f>IFERROR(ZACKS_Screener[[#This Row],[PE2]]/(ZACKS_Screener[[#This Row],[EG2]]*100), "")</f>
        <v>1.0689370786516854</v>
      </c>
      <c r="U1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</row>
    <row r="185" spans="1:21" hidden="1" x14ac:dyDescent="0.25">
      <c r="A185" s="8" t="s">
        <v>40531</v>
      </c>
      <c r="B185" s="8" t="s">
        <v>40532</v>
      </c>
      <c r="C185" s="8" t="s">
        <v>22</v>
      </c>
      <c r="D185" s="8" t="s">
        <v>223</v>
      </c>
      <c r="E185" s="8" t="s">
        <v>465</v>
      </c>
      <c r="F185">
        <v>12</v>
      </c>
      <c r="G185">
        <v>202212</v>
      </c>
      <c r="H185" s="13">
        <v>24.72</v>
      </c>
      <c r="I185">
        <v>2778.6</v>
      </c>
      <c r="J185" s="13">
        <v>-0.05</v>
      </c>
      <c r="K185" s="13">
        <v>0.12</v>
      </c>
      <c r="L185" s="13">
        <v>0.26</v>
      </c>
      <c r="M185" t="e">
        <f>INDEX(Data!Z:Z,MATCH(ZACKS_Screener[[#This Row],[Company Name]] &amp; " *", Data!Y:Y,0))</f>
        <v>#N/A</v>
      </c>
      <c r="N185" t="e">
        <f>INDEX(Data!AA:AA,MATCH(ZACKS_Screener[[#This Row],[Company Name]] &amp; " *", Data!Y:Y,0))</f>
        <v>#N/A</v>
      </c>
      <c r="O1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5" s="23">
        <f>IFERROR(ZACKS_Screener[[#This Row],[Price]]/ZACKS_Screener[[#This Row],[EPS1]], "")</f>
        <v>206</v>
      </c>
      <c r="R185" s="23">
        <f>IFERROR(ZACKS_Screener[[#This Row],[Price]]/ZACKS_Screener[[#This Row],[EPS2]], "")</f>
        <v>95.076923076923066</v>
      </c>
      <c r="S185" s="23">
        <f>IFERROR(ZACKS_Screener[[#This Row],[PE1]]/(ZACKS_Screener[[#This Row],[EG1]]*100), "")</f>
        <v>2.06</v>
      </c>
      <c r="T185" s="23">
        <f>IFERROR(ZACKS_Screener[[#This Row],[PE2]]/(ZACKS_Screener[[#This Row],[EG2]]*100), "")</f>
        <v>0.81494505494505487</v>
      </c>
      <c r="U1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6" spans="1:21" hidden="1" x14ac:dyDescent="0.25">
      <c r="A186" s="8" t="s">
        <v>386</v>
      </c>
      <c r="B186" s="8" t="s">
        <v>387</v>
      </c>
      <c r="C186" s="8" t="s">
        <v>13</v>
      </c>
      <c r="D186" s="8" t="s">
        <v>26</v>
      </c>
      <c r="E186" s="8" t="s">
        <v>388</v>
      </c>
      <c r="F186">
        <v>8</v>
      </c>
      <c r="G186">
        <v>202208</v>
      </c>
      <c r="H186" s="13">
        <v>156.91999999999999</v>
      </c>
      <c r="I186">
        <v>4989.79</v>
      </c>
      <c r="J186" s="13">
        <v>12.83</v>
      </c>
      <c r="K186" s="13">
        <v>13.73</v>
      </c>
      <c r="L186" s="13">
        <v>12.74</v>
      </c>
      <c r="M186">
        <f>INDEX(Data!Z:Z,MATCH(ZACKS_Screener[[#This Row],[Company Name]] &amp; " *", Data!Y:Y,0))</f>
        <v>335139</v>
      </c>
      <c r="N186">
        <f>INDEX(Data!AA:AA,MATCH(ZACKS_Screener[[#This Row],[Company Name]] &amp; " *", Data!Y:Y,0))</f>
        <v>335132</v>
      </c>
      <c r="O1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86" s="23">
        <f>IFERROR(ZACKS_Screener[[#This Row],[Price]]/ZACKS_Screener[[#This Row],[EPS1]], "")</f>
        <v>11.428987618353968</v>
      </c>
      <c r="R186" s="23">
        <f>IFERROR(ZACKS_Screener[[#This Row],[Price]]/ZACKS_Screener[[#This Row],[EPS2]], "")</f>
        <v>12.317111459968602</v>
      </c>
      <c r="S186" s="23">
        <f>IFERROR(ZACKS_Screener[[#This Row],[PE1]]/(ZACKS_Screener[[#This Row],[EG1]]*100), "")</f>
        <v>1.6292656793720151</v>
      </c>
      <c r="T186" s="23">
        <f>IFERROR(ZACKS_Screener[[#This Row],[PE2]]/(ZACKS_Screener[[#This Row],[EG2]]*100), "")</f>
        <v>-1.7082216196501907</v>
      </c>
      <c r="U1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</row>
    <row r="187" spans="1:21" hidden="1" x14ac:dyDescent="0.25">
      <c r="A187" s="8" t="s">
        <v>40533</v>
      </c>
      <c r="B187" s="8" t="s">
        <v>40534</v>
      </c>
      <c r="C187" s="8" t="s">
        <v>13</v>
      </c>
      <c r="D187" s="8" t="s">
        <v>14</v>
      </c>
      <c r="E187" s="8" t="s">
        <v>201</v>
      </c>
      <c r="F187">
        <v>12</v>
      </c>
      <c r="G187">
        <v>202212</v>
      </c>
      <c r="H187" s="13">
        <v>41.63</v>
      </c>
      <c r="I187">
        <v>2932.82</v>
      </c>
      <c r="J187" s="13">
        <v>0</v>
      </c>
      <c r="K187" s="13">
        <v>0.65</v>
      </c>
      <c r="L187" s="13">
        <v>1.0900000000000001</v>
      </c>
      <c r="M187" t="e">
        <f>INDEX(Data!Z:Z,MATCH(ZACKS_Screener[[#This Row],[Company Name]] &amp; " *", Data!Y:Y,0))</f>
        <v>#N/A</v>
      </c>
      <c r="N187" t="e">
        <f>INDEX(Data!AA:AA,MATCH(ZACKS_Screener[[#This Row],[Company Name]] &amp; " *", Data!Y:Y,0))</f>
        <v>#N/A</v>
      </c>
      <c r="O187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187" s="23">
        <f>IFERROR(ZACKS_Screener[[#This Row],[Price]]/ZACKS_Screener[[#This Row],[EPS1]], "")</f>
        <v>64.046153846153842</v>
      </c>
      <c r="R187" s="23">
        <f>IFERROR(ZACKS_Screener[[#This Row],[Price]]/ZACKS_Screener[[#This Row],[EPS2]], "")</f>
        <v>38.192660550458719</v>
      </c>
      <c r="S187" s="23" t="str">
        <f>IFERROR(ZACKS_Screener[[#This Row],[PE1]]/(ZACKS_Screener[[#This Row],[EG1]]*100), "")</f>
        <v/>
      </c>
      <c r="T187" s="23">
        <f>IFERROR(ZACKS_Screener[[#This Row],[PE2]]/(ZACKS_Screener[[#This Row],[EG2]]*100), "")</f>
        <v>0.56420975813177654</v>
      </c>
      <c r="U187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8" spans="1:21" hidden="1" x14ac:dyDescent="0.25">
      <c r="A188" s="8" t="s">
        <v>389</v>
      </c>
      <c r="B188" s="8" t="s">
        <v>389</v>
      </c>
      <c r="C188" s="8" t="s">
        <v>13</v>
      </c>
      <c r="D188" s="8" t="s">
        <v>26</v>
      </c>
      <c r="E188" s="8" t="s">
        <v>27</v>
      </c>
      <c r="F188">
        <v>9</v>
      </c>
      <c r="G188">
        <v>202209</v>
      </c>
      <c r="H188" s="13">
        <v>25.69</v>
      </c>
      <c r="I188">
        <v>3877.46</v>
      </c>
      <c r="J188" s="13">
        <v>0.97</v>
      </c>
      <c r="K188" s="13">
        <v>0.59</v>
      </c>
      <c r="L188" s="13">
        <v>0.89</v>
      </c>
      <c r="M188">
        <f>INDEX(Data!Z:Z,MATCH(ZACKS_Screener[[#This Row],[Company Name]] &amp; " *", Data!Y:Y,0))</f>
        <v>326199</v>
      </c>
      <c r="N188">
        <f>INDEX(Data!AA:AA,MATCH(ZACKS_Screener[[#This Row],[Company Name]] &amp; " *", Data!Y:Y,0))</f>
        <v>0</v>
      </c>
      <c r="O1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88" s="23">
        <f>IFERROR(ZACKS_Screener[[#This Row],[Price]]/ZACKS_Screener[[#This Row],[EPS1]], "")</f>
        <v>43.542372881355938</v>
      </c>
      <c r="R188" s="23">
        <f>IFERROR(ZACKS_Screener[[#This Row],[Price]]/ZACKS_Screener[[#This Row],[EPS2]], "")</f>
        <v>28.865168539325843</v>
      </c>
      <c r="S188" s="23">
        <f>IFERROR(ZACKS_Screener[[#This Row],[PE1]]/(ZACKS_Screener[[#This Row],[EG1]]*100), "")</f>
        <v>-1.1114763603925069</v>
      </c>
      <c r="T188" s="23">
        <f>IFERROR(ZACKS_Screener[[#This Row],[PE2]]/(ZACKS_Screener[[#This Row],[EG2]]*100), "")</f>
        <v>0.56768164794007481</v>
      </c>
      <c r="U1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</row>
    <row r="189" spans="1:21" hidden="1" x14ac:dyDescent="0.25">
      <c r="A189" s="8" t="s">
        <v>390</v>
      </c>
      <c r="B189" s="8" t="s">
        <v>391</v>
      </c>
      <c r="C189" s="8" t="s">
        <v>22</v>
      </c>
      <c r="D189" s="8" t="s">
        <v>41</v>
      </c>
      <c r="E189" s="8" t="s">
        <v>42</v>
      </c>
      <c r="F189">
        <v>12</v>
      </c>
      <c r="G189">
        <v>202212</v>
      </c>
      <c r="H189" s="13">
        <v>73.2</v>
      </c>
      <c r="I189">
        <v>226897.64</v>
      </c>
      <c r="J189" s="13">
        <v>3.33</v>
      </c>
      <c r="K189" s="13">
        <v>3.69</v>
      </c>
      <c r="L189" s="13">
        <v>4.1399999999999997</v>
      </c>
      <c r="M189">
        <f>INDEX(Data!Z:Z,MATCH(ZACKS_Screener[[#This Row],[Company Name]] &amp; " *", Data!Y:Y,0))</f>
        <v>424210</v>
      </c>
      <c r="N189">
        <f>INDEX(Data!AA:AA,MATCH(ZACKS_Screener[[#This Row],[Company Name]] &amp; " *", Data!Y:Y,0))</f>
        <v>325412</v>
      </c>
      <c r="O1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1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189" s="23">
        <f>IFERROR(ZACKS_Screener[[#This Row],[Price]]/ZACKS_Screener[[#This Row],[EPS1]], "")</f>
        <v>19.837398373983742</v>
      </c>
      <c r="R189" s="23">
        <f>IFERROR(ZACKS_Screener[[#This Row],[Price]]/ZACKS_Screener[[#This Row],[EPS2]], "")</f>
        <v>17.681159420289855</v>
      </c>
      <c r="S189" s="23">
        <f>IFERROR(ZACKS_Screener[[#This Row],[PE1]]/(ZACKS_Screener[[#This Row],[EG1]]*100), "")</f>
        <v>1.8349593495934968</v>
      </c>
      <c r="T189" s="23">
        <f>IFERROR(ZACKS_Screener[[#This Row],[PE2]]/(ZACKS_Screener[[#This Row],[EG2]]*100), "")</f>
        <v>1.4498550724637689</v>
      </c>
      <c r="U1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</row>
    <row r="190" spans="1:21" hidden="1" x14ac:dyDescent="0.25">
      <c r="A190" s="8" t="s">
        <v>392</v>
      </c>
      <c r="B190" s="8" t="s">
        <v>393</v>
      </c>
      <c r="C190" s="8" t="s">
        <v>13</v>
      </c>
      <c r="D190" s="8" t="s">
        <v>30</v>
      </c>
      <c r="E190" s="8" t="s">
        <v>31</v>
      </c>
      <c r="F190">
        <v>8</v>
      </c>
      <c r="G190">
        <v>202208</v>
      </c>
      <c r="H190" s="13">
        <v>2339.9499999999998</v>
      </c>
      <c r="I190">
        <v>43049.71</v>
      </c>
      <c r="J190" s="13">
        <v>117.19</v>
      </c>
      <c r="K190" s="13">
        <v>129.63999999999999</v>
      </c>
      <c r="L190" s="13">
        <v>142.9</v>
      </c>
      <c r="M190">
        <f>INDEX(Data!Z:Z,MATCH(ZACKS_Screener[[#This Row],[Company Name]] &amp; " *", Data!Y:Y,0))</f>
        <v>441330</v>
      </c>
      <c r="N190">
        <f>INDEX(Data!AA:AA,MATCH(ZACKS_Screener[[#This Row],[Company Name]] &amp; " *", Data!Y:Y,0))</f>
        <v>449210</v>
      </c>
      <c r="O1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90" s="23">
        <f>IFERROR(ZACKS_Screener[[#This Row],[Price]]/ZACKS_Screener[[#This Row],[EPS1]], "")</f>
        <v>18.049598889231721</v>
      </c>
      <c r="R190" s="23">
        <f>IFERROR(ZACKS_Screener[[#This Row],[Price]]/ZACKS_Screener[[#This Row],[EPS2]], "")</f>
        <v>16.374737578726378</v>
      </c>
      <c r="S190" s="23">
        <f>IFERROR(ZACKS_Screener[[#This Row],[PE1]]/(ZACKS_Screener[[#This Row],[EG1]]*100), "")</f>
        <v>1.6989819227542708</v>
      </c>
      <c r="T190" s="23">
        <f>IFERROR(ZACKS_Screener[[#This Row],[PE2]]/(ZACKS_Screener[[#This Row],[EG2]]*100), "")</f>
        <v>1.6009207991750261</v>
      </c>
      <c r="U1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</row>
    <row r="191" spans="1:21" hidden="1" x14ac:dyDescent="0.25">
      <c r="A191" s="8" t="s">
        <v>394</v>
      </c>
      <c r="B191" s="8" t="s">
        <v>395</v>
      </c>
      <c r="C191" s="8" t="s">
        <v>22</v>
      </c>
      <c r="D191" s="8" t="s">
        <v>14</v>
      </c>
      <c r="E191" s="8" t="s">
        <v>201</v>
      </c>
      <c r="F191">
        <v>6</v>
      </c>
      <c r="G191">
        <v>202206</v>
      </c>
      <c r="H191" s="13">
        <v>164.43</v>
      </c>
      <c r="I191">
        <v>10666.49</v>
      </c>
      <c r="J191" s="13">
        <v>5.2</v>
      </c>
      <c r="K191" s="13">
        <v>5.84</v>
      </c>
      <c r="L191" s="13">
        <v>6.22</v>
      </c>
      <c r="M191" t="e">
        <f>INDEX(Data!Z:Z,MATCH(ZACKS_Screener[[#This Row],[Company Name]] &amp; " *", Data!Y:Y,0))</f>
        <v>#N/A</v>
      </c>
      <c r="N191" t="e">
        <f>INDEX(Data!AA:AA,MATCH(ZACKS_Screener[[#This Row],[Company Name]] &amp; " *", Data!Y:Y,0))</f>
        <v>#N/A</v>
      </c>
      <c r="O1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1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191" s="23">
        <f>IFERROR(ZACKS_Screener[[#This Row],[Price]]/ZACKS_Screener[[#This Row],[EPS1]], "")</f>
        <v>28.155821917808222</v>
      </c>
      <c r="R191" s="23">
        <f>IFERROR(ZACKS_Screener[[#This Row],[Price]]/ZACKS_Screener[[#This Row],[EPS2]], "")</f>
        <v>26.435691318327976</v>
      </c>
      <c r="S191" s="23">
        <f>IFERROR(ZACKS_Screener[[#This Row],[PE1]]/(ZACKS_Screener[[#This Row],[EG1]]*100), "")</f>
        <v>2.2876605308219191</v>
      </c>
      <c r="T191" s="23">
        <f>IFERROR(ZACKS_Screener[[#This Row],[PE2]]/(ZACKS_Screener[[#This Row],[EG2]]*100), "")</f>
        <v>4.0627483499746164</v>
      </c>
      <c r="U1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</row>
    <row r="192" spans="1:21" hidden="1" x14ac:dyDescent="0.25">
      <c r="A192" s="8" t="s">
        <v>40535</v>
      </c>
      <c r="B192" s="8" t="s">
        <v>40536</v>
      </c>
      <c r="C192" s="8" t="s">
        <v>22</v>
      </c>
      <c r="D192" s="8" t="s">
        <v>41</v>
      </c>
      <c r="E192" s="8" t="s">
        <v>1353</v>
      </c>
      <c r="F192">
        <v>9</v>
      </c>
      <c r="G192">
        <v>202209</v>
      </c>
      <c r="H192" s="13">
        <v>43.07</v>
      </c>
      <c r="I192">
        <v>2806.72</v>
      </c>
      <c r="J192" s="13">
        <v>0.51</v>
      </c>
      <c r="K192" s="13">
        <v>0.15</v>
      </c>
      <c r="L192" s="13">
        <v>0.6</v>
      </c>
      <c r="M192">
        <f>INDEX(Data!Z:Z,MATCH(ZACKS_Screener[[#This Row],[Company Name]] &amp; " *", Data!Y:Y,0))</f>
        <v>333242</v>
      </c>
      <c r="N192">
        <f>INDEX(Data!AA:AA,MATCH(ZACKS_Screener[[#This Row],[Company Name]] &amp; " *", Data!Y:Y,0))</f>
        <v>333912</v>
      </c>
      <c r="O1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1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192" s="23">
        <f>IFERROR(ZACKS_Screener[[#This Row],[Price]]/ZACKS_Screener[[#This Row],[EPS1]], "")</f>
        <v>287.13333333333333</v>
      </c>
      <c r="R192" s="23">
        <f>IFERROR(ZACKS_Screener[[#This Row],[Price]]/ZACKS_Screener[[#This Row],[EPS2]], "")</f>
        <v>71.783333333333331</v>
      </c>
      <c r="S192" s="23">
        <f>IFERROR(ZACKS_Screener[[#This Row],[PE1]]/(ZACKS_Screener[[#This Row],[EG1]]*100), "")</f>
        <v>-4.0677222222222227</v>
      </c>
      <c r="T192" s="23">
        <f>IFERROR(ZACKS_Screener[[#This Row],[PE2]]/(ZACKS_Screener[[#This Row],[EG2]]*100), "")</f>
        <v>0.23927777777777778</v>
      </c>
      <c r="U1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</row>
    <row r="193" spans="1:21" hidden="1" x14ac:dyDescent="0.25">
      <c r="A193" s="8" t="s">
        <v>396</v>
      </c>
      <c r="B193" s="8" t="s">
        <v>396</v>
      </c>
      <c r="C193" s="8" t="s">
        <v>13</v>
      </c>
      <c r="D193" s="8" t="s">
        <v>23</v>
      </c>
      <c r="E193" s="8" t="s">
        <v>24</v>
      </c>
      <c r="F193">
        <v>12</v>
      </c>
      <c r="G193">
        <v>202212</v>
      </c>
      <c r="H193" s="13">
        <v>11.15</v>
      </c>
      <c r="I193">
        <v>4692.83</v>
      </c>
      <c r="J193" s="13">
        <v>-3.71</v>
      </c>
      <c r="K193" s="13">
        <v>-1.47</v>
      </c>
      <c r="L193" s="13">
        <v>0.5</v>
      </c>
      <c r="M193" t="e">
        <f>INDEX(Data!Z:Z,MATCH(ZACKS_Screener[[#This Row],[Company Name]] &amp; " *", Data!Y:Y,0))</f>
        <v>#N/A</v>
      </c>
      <c r="N193" t="e">
        <f>INDEX(Data!AA:AA,MATCH(ZACKS_Screener[[#This Row],[Company Name]] &amp; " *", Data!Y:Y,0))</f>
        <v>#N/A</v>
      </c>
      <c r="O1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3" s="23">
        <f>IFERROR(ZACKS_Screener[[#This Row],[Price]]/ZACKS_Screener[[#This Row],[EPS1]], "")</f>
        <v>-7.5850340136054424</v>
      </c>
      <c r="R193" s="23">
        <f>IFERROR(ZACKS_Screener[[#This Row],[Price]]/ZACKS_Screener[[#This Row],[EPS2]], "")</f>
        <v>22.3</v>
      </c>
      <c r="S193" s="23">
        <f>IFERROR(ZACKS_Screener[[#This Row],[PE1]]/(ZACKS_Screener[[#This Row],[EG1]]*100), "")</f>
        <v>-0.12562712585034011</v>
      </c>
      <c r="T193" s="23">
        <f>IFERROR(ZACKS_Screener[[#This Row],[PE2]]/(ZACKS_Screener[[#This Row],[EG2]]*100), "")</f>
        <v>0.223</v>
      </c>
      <c r="U1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</row>
    <row r="194" spans="1:21" hidden="1" x14ac:dyDescent="0.25">
      <c r="A194" s="8" t="s">
        <v>40537</v>
      </c>
      <c r="B194" s="8" t="s">
        <v>40538</v>
      </c>
      <c r="C194" s="8" t="s">
        <v>13</v>
      </c>
      <c r="D194" s="8" t="s">
        <v>18</v>
      </c>
      <c r="E194" s="8" t="s">
        <v>171</v>
      </c>
      <c r="F194">
        <v>12</v>
      </c>
      <c r="G194">
        <v>202212</v>
      </c>
      <c r="H194" s="13">
        <v>41</v>
      </c>
      <c r="I194">
        <v>2075.0300000000002</v>
      </c>
      <c r="J194" s="13">
        <v>1.98</v>
      </c>
      <c r="K194" s="13">
        <v>2.2000000000000002</v>
      </c>
      <c r="L194" s="13">
        <v>2.5299999999999998</v>
      </c>
      <c r="M194">
        <f>INDEX(Data!Z:Z,MATCH(ZACKS_Screener[[#This Row],[Company Name]] &amp; " *", Data!Y:Y,0))</f>
        <v>336412</v>
      </c>
      <c r="N194">
        <f>INDEX(Data!AA:AA,MATCH(ZACKS_Screener[[#This Row],[Company Name]] &amp; " *", Data!Y:Y,0))</f>
        <v>332613</v>
      </c>
      <c r="O1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1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194" s="23">
        <f>IFERROR(ZACKS_Screener[[#This Row],[Price]]/ZACKS_Screener[[#This Row],[EPS1]], "")</f>
        <v>18.636363636363633</v>
      </c>
      <c r="R194" s="23">
        <f>IFERROR(ZACKS_Screener[[#This Row],[Price]]/ZACKS_Screener[[#This Row],[EPS2]], "")</f>
        <v>16.205533596837945</v>
      </c>
      <c r="S194" s="23">
        <f>IFERROR(ZACKS_Screener[[#This Row],[PE1]]/(ZACKS_Screener[[#This Row],[EG1]]*100), "")</f>
        <v>1.6772727272727255</v>
      </c>
      <c r="T194" s="23">
        <f>IFERROR(ZACKS_Screener[[#This Row],[PE2]]/(ZACKS_Screener[[#This Row],[EG2]]*100), "")</f>
        <v>1.0803689064558644</v>
      </c>
      <c r="U1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</row>
    <row r="195" spans="1:21" hidden="1" x14ac:dyDescent="0.25">
      <c r="A195" s="8" t="s">
        <v>397</v>
      </c>
      <c r="B195" s="8" t="s">
        <v>398</v>
      </c>
      <c r="C195" s="8" t="s">
        <v>13</v>
      </c>
      <c r="D195" s="8" t="s">
        <v>179</v>
      </c>
      <c r="E195" s="8" t="s">
        <v>399</v>
      </c>
      <c r="F195">
        <v>12</v>
      </c>
      <c r="G195">
        <v>202212</v>
      </c>
      <c r="H195" s="13">
        <v>208.78</v>
      </c>
      <c r="I195">
        <v>125600.7</v>
      </c>
      <c r="J195" s="13">
        <v>-11.06</v>
      </c>
      <c r="K195" s="13">
        <v>-0.73</v>
      </c>
      <c r="L195" s="13">
        <v>5.69</v>
      </c>
      <c r="M195">
        <f>INDEX(Data!Z:Z,MATCH(ZACKS_Screener[[#This Row],[Company Name]] &amp; " *", Data!Y:Y,0))</f>
        <v>336411</v>
      </c>
      <c r="N195">
        <f>INDEX(Data!AA:AA,MATCH(ZACKS_Screener[[#This Row],[Company Name]] &amp; " *", Data!Y:Y,0))</f>
        <v>334220</v>
      </c>
      <c r="O1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5" s="23">
        <f>IFERROR(ZACKS_Screener[[#This Row],[Price]]/ZACKS_Screener[[#This Row],[EPS1]], "")</f>
        <v>-286</v>
      </c>
      <c r="R195" s="23">
        <f>IFERROR(ZACKS_Screener[[#This Row],[Price]]/ZACKS_Screener[[#This Row],[EPS2]], "")</f>
        <v>36.692442882249559</v>
      </c>
      <c r="S195" s="23">
        <f>IFERROR(ZACKS_Screener[[#This Row],[PE1]]/(ZACKS_Screener[[#This Row],[EG1]]*100), "")</f>
        <v>-3.0621103581800582</v>
      </c>
      <c r="T195" s="23">
        <f>IFERROR(ZACKS_Screener[[#This Row],[PE2]]/(ZACKS_Screener[[#This Row],[EG2]]*100), "")</f>
        <v>0.3669244288224956</v>
      </c>
      <c r="U1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</row>
    <row r="196" spans="1:21" hidden="1" x14ac:dyDescent="0.25">
      <c r="A196" s="8" t="s">
        <v>400</v>
      </c>
      <c r="B196" s="8" t="s">
        <v>401</v>
      </c>
      <c r="C196" s="8" t="s">
        <v>13</v>
      </c>
      <c r="D196" s="8" t="s">
        <v>30</v>
      </c>
      <c r="E196" s="8" t="s">
        <v>256</v>
      </c>
      <c r="F196">
        <v>3</v>
      </c>
      <c r="G196">
        <v>202303</v>
      </c>
      <c r="H196" s="13">
        <v>84.4</v>
      </c>
      <c r="I196">
        <v>223502.89</v>
      </c>
      <c r="J196" s="13">
        <v>7.94</v>
      </c>
      <c r="K196" s="13">
        <v>7.91</v>
      </c>
      <c r="L196" s="13">
        <v>9.24</v>
      </c>
      <c r="M196" t="e">
        <f>INDEX(Data!Z:Z,MATCH(ZACKS_Screener[[#This Row],[Company Name]] &amp; " *", Data!Y:Y,0))</f>
        <v>#N/A</v>
      </c>
      <c r="N196" t="e">
        <f>INDEX(Data!AA:AA,MATCH(ZACKS_Screener[[#This Row],[Company Name]] &amp; " *", Data!Y:Y,0))</f>
        <v>#N/A</v>
      </c>
      <c r="O1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96" s="23">
        <f>IFERROR(ZACKS_Screener[[#This Row],[Price]]/ZACKS_Screener[[#This Row],[EPS1]], "")</f>
        <v>10.670037926675095</v>
      </c>
      <c r="R196" s="23">
        <f>IFERROR(ZACKS_Screener[[#This Row],[Price]]/ZACKS_Screener[[#This Row],[EPS2]], "")</f>
        <v>9.1341991341991342</v>
      </c>
      <c r="S196" s="23">
        <f>IFERROR(ZACKS_Screener[[#This Row],[PE1]]/(ZACKS_Screener[[#This Row],[EG1]]*100), "")</f>
        <v>-28.24003371259985</v>
      </c>
      <c r="T196" s="23">
        <f>IFERROR(ZACKS_Screener[[#This Row],[PE2]]/(ZACKS_Screener[[#This Row],[EG2]]*100), "")</f>
        <v>0.5432444748234222</v>
      </c>
      <c r="U1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</row>
    <row r="197" spans="1:21" hidden="1" x14ac:dyDescent="0.25">
      <c r="A197" s="8" t="s">
        <v>402</v>
      </c>
      <c r="B197" s="8" t="s">
        <v>403</v>
      </c>
      <c r="C197" s="8" t="s">
        <v>13</v>
      </c>
      <c r="D197" s="8" t="s">
        <v>37</v>
      </c>
      <c r="E197" s="8" t="s">
        <v>404</v>
      </c>
      <c r="F197">
        <v>12</v>
      </c>
      <c r="G197">
        <v>202212</v>
      </c>
      <c r="H197" s="13">
        <v>28.54</v>
      </c>
      <c r="I197">
        <v>227439.63</v>
      </c>
      <c r="J197" s="13">
        <v>3.19</v>
      </c>
      <c r="K197" s="13">
        <v>3.42</v>
      </c>
      <c r="L197" s="13">
        <v>3.3</v>
      </c>
      <c r="M197">
        <f>INDEX(Data!Z:Z,MATCH(ZACKS_Screener[[#This Row],[Company Name]] &amp; " *", Data!Y:Y,0))</f>
        <v>522110</v>
      </c>
      <c r="N197">
        <f>INDEX(Data!AA:AA,MATCH(ZACKS_Screener[[#This Row],[Company Name]] &amp; " *", Data!Y:Y,0))</f>
        <v>0</v>
      </c>
      <c r="O1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97" s="23">
        <f>IFERROR(ZACKS_Screener[[#This Row],[Price]]/ZACKS_Screener[[#This Row],[EPS1]], "")</f>
        <v>8.345029239766081</v>
      </c>
      <c r="R197" s="23">
        <f>IFERROR(ZACKS_Screener[[#This Row],[Price]]/ZACKS_Screener[[#This Row],[EPS2]], "")</f>
        <v>8.6484848484848484</v>
      </c>
      <c r="S197" s="23">
        <f>IFERROR(ZACKS_Screener[[#This Row],[PE1]]/(ZACKS_Screener[[#This Row],[EG1]]*100), "")</f>
        <v>1.1574192728197303</v>
      </c>
      <c r="T197" s="23">
        <f>IFERROR(ZACKS_Screener[[#This Row],[PE2]]/(ZACKS_Screener[[#This Row],[EG2]]*100), "")</f>
        <v>-2.4648181818181794</v>
      </c>
      <c r="U1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</row>
    <row r="198" spans="1:21" hidden="1" x14ac:dyDescent="0.25">
      <c r="A198" s="8" t="s">
        <v>2921</v>
      </c>
      <c r="B198" s="8" t="s">
        <v>2922</v>
      </c>
      <c r="C198" s="8" t="s">
        <v>13</v>
      </c>
      <c r="D198" s="8" t="s">
        <v>85</v>
      </c>
      <c r="E198" s="8" t="s">
        <v>286</v>
      </c>
      <c r="F198">
        <v>12</v>
      </c>
      <c r="G198">
        <v>202212</v>
      </c>
      <c r="H198" s="13">
        <v>123.59</v>
      </c>
      <c r="I198">
        <v>58207.5</v>
      </c>
      <c r="J198" s="13">
        <v>2.56</v>
      </c>
      <c r="K198" s="13">
        <v>3.31</v>
      </c>
      <c r="L198" s="13">
        <v>3.66</v>
      </c>
      <c r="M198">
        <f>INDEX(Data!Z:Z,MATCH(ZACKS_Screener[[#This Row],[Company Name]] &amp; " *", Data!Y:Y,0))</f>
        <v>541110</v>
      </c>
      <c r="N198">
        <f>INDEX(Data!AA:AA,MATCH(ZACKS_Screener[[#This Row],[Company Name]] &amp; " *", Data!Y:Y,0))</f>
        <v>513210</v>
      </c>
      <c r="O1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1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98" s="23">
        <f>IFERROR(ZACKS_Screener[[#This Row],[Price]]/ZACKS_Screener[[#This Row],[EPS1]], "")</f>
        <v>37.338368580060425</v>
      </c>
      <c r="R198" s="23">
        <f>IFERROR(ZACKS_Screener[[#This Row],[Price]]/ZACKS_Screener[[#This Row],[EPS2]], "")</f>
        <v>33.767759562841526</v>
      </c>
      <c r="S198" s="23">
        <f>IFERROR(ZACKS_Screener[[#This Row],[PE1]]/(ZACKS_Screener[[#This Row],[EG1]]*100), "")</f>
        <v>1.2744829808660625</v>
      </c>
      <c r="T198" s="23">
        <f>IFERROR(ZACKS_Screener[[#This Row],[PE2]]/(ZACKS_Screener[[#This Row],[EG2]]*100), "")</f>
        <v>3.193465261514441</v>
      </c>
      <c r="U1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</row>
    <row r="199" spans="1:21" hidden="1" x14ac:dyDescent="0.25">
      <c r="A199" s="8" t="s">
        <v>408</v>
      </c>
      <c r="B199" s="8" t="s">
        <v>409</v>
      </c>
      <c r="C199" s="8" t="s">
        <v>13</v>
      </c>
      <c r="D199" s="8" t="s">
        <v>223</v>
      </c>
      <c r="E199" s="8" t="s">
        <v>410</v>
      </c>
      <c r="F199">
        <v>12</v>
      </c>
      <c r="G199">
        <v>202212</v>
      </c>
      <c r="H199" s="13">
        <v>9.7799999999999994</v>
      </c>
      <c r="I199">
        <v>4417.32</v>
      </c>
      <c r="J199" s="13">
        <v>-0.16</v>
      </c>
      <c r="K199" s="13">
        <v>-0.33</v>
      </c>
      <c r="L199" s="13">
        <v>0.17</v>
      </c>
      <c r="M199" t="e">
        <f>INDEX(Data!Z:Z,MATCH(ZACKS_Screener[[#This Row],[Company Name]] &amp; " *", Data!Y:Y,0))</f>
        <v>#N/A</v>
      </c>
      <c r="N199" t="e">
        <f>INDEX(Data!AA:AA,MATCH(ZACKS_Screener[[#This Row],[Company Name]] &amp; " *", Data!Y:Y,0))</f>
        <v>#N/A</v>
      </c>
      <c r="O1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1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9" s="23">
        <f>IFERROR(ZACKS_Screener[[#This Row],[Price]]/ZACKS_Screener[[#This Row],[EPS1]], "")</f>
        <v>-29.636363636363633</v>
      </c>
      <c r="R199" s="23">
        <f>IFERROR(ZACKS_Screener[[#This Row],[Price]]/ZACKS_Screener[[#This Row],[EPS2]], "")</f>
        <v>57.529411764705877</v>
      </c>
      <c r="S199" s="23">
        <f>IFERROR(ZACKS_Screener[[#This Row],[PE1]]/(ZACKS_Screener[[#This Row],[EG1]]*100), "")</f>
        <v>0.2789304812834224</v>
      </c>
      <c r="T199" s="23">
        <f>IFERROR(ZACKS_Screener[[#This Row],[PE2]]/(ZACKS_Screener[[#This Row],[EG2]]*100), "")</f>
        <v>0.57529411764705873</v>
      </c>
      <c r="U1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</row>
    <row r="200" spans="1:21" hidden="1" x14ac:dyDescent="0.25">
      <c r="A200" s="8" t="s">
        <v>411</v>
      </c>
      <c r="B200" s="8" t="s">
        <v>412</v>
      </c>
      <c r="C200" s="8" t="s">
        <v>13</v>
      </c>
      <c r="D200" s="8" t="s">
        <v>18</v>
      </c>
      <c r="E200" s="8" t="s">
        <v>413</v>
      </c>
      <c r="F200">
        <v>12</v>
      </c>
      <c r="G200">
        <v>202212</v>
      </c>
      <c r="H200" s="13">
        <v>54.13</v>
      </c>
      <c r="I200">
        <v>17026.46</v>
      </c>
      <c r="J200" s="13">
        <v>2.78</v>
      </c>
      <c r="K200" s="13">
        <v>3.05</v>
      </c>
      <c r="L200" s="13">
        <v>3.46</v>
      </c>
      <c r="M200">
        <f>INDEX(Data!Z:Z,MATCH(ZACKS_Screener[[#This Row],[Company Name]] &amp; " *", Data!Y:Y,0))</f>
        <v>423920</v>
      </c>
      <c r="N200">
        <f>INDEX(Data!AA:AA,MATCH(ZACKS_Screener[[#This Row],[Company Name]] &amp; " *", Data!Y:Y,0))</f>
        <v>423910</v>
      </c>
      <c r="O2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2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200" s="23">
        <f>IFERROR(ZACKS_Screener[[#This Row],[Price]]/ZACKS_Screener[[#This Row],[EPS1]], "")</f>
        <v>17.747540983606559</v>
      </c>
      <c r="R200" s="23">
        <f>IFERROR(ZACKS_Screener[[#This Row],[Price]]/ZACKS_Screener[[#This Row],[EPS2]], "")</f>
        <v>15.644508670520231</v>
      </c>
      <c r="S200" s="23">
        <f>IFERROR(ZACKS_Screener[[#This Row],[PE1]]/(ZACKS_Screener[[#This Row],[EG1]]*100), "")</f>
        <v>1.8273394049787495</v>
      </c>
      <c r="T200" s="23">
        <f>IFERROR(ZACKS_Screener[[#This Row],[PE2]]/(ZACKS_Screener[[#This Row],[EG2]]*100), "")</f>
        <v>1.1637988157338217</v>
      </c>
      <c r="U2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</row>
    <row r="201" spans="1:21" hidden="1" x14ac:dyDescent="0.25">
      <c r="A201" s="8" t="s">
        <v>414</v>
      </c>
      <c r="B201" s="8" t="s">
        <v>415</v>
      </c>
      <c r="C201" s="8" t="s">
        <v>13</v>
      </c>
      <c r="D201" s="8" t="s">
        <v>37</v>
      </c>
      <c r="E201" s="8" t="s">
        <v>379</v>
      </c>
      <c r="F201">
        <v>12</v>
      </c>
      <c r="G201">
        <v>202212</v>
      </c>
      <c r="H201" s="13">
        <v>31.68</v>
      </c>
      <c r="I201">
        <v>13065.77</v>
      </c>
      <c r="J201" s="13">
        <v>1.17</v>
      </c>
      <c r="K201" s="13">
        <v>1.35</v>
      </c>
      <c r="L201" s="13">
        <v>1.59</v>
      </c>
      <c r="M201" t="e">
        <f>INDEX(Data!Z:Z,MATCH(ZACKS_Screener[[#This Row],[Company Name]] &amp; " *", Data!Y:Y,0))</f>
        <v>#N/A</v>
      </c>
      <c r="N201" t="e">
        <f>INDEX(Data!AA:AA,MATCH(ZACKS_Screener[[#This Row],[Company Name]] &amp; " *", Data!Y:Y,0))</f>
        <v>#N/A</v>
      </c>
      <c r="O2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2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201" s="23">
        <f>IFERROR(ZACKS_Screener[[#This Row],[Price]]/ZACKS_Screener[[#This Row],[EPS1]], "")</f>
        <v>23.466666666666665</v>
      </c>
      <c r="R201" s="23">
        <f>IFERROR(ZACKS_Screener[[#This Row],[Price]]/ZACKS_Screener[[#This Row],[EPS2]], "")</f>
        <v>19.924528301886792</v>
      </c>
      <c r="S201" s="23">
        <f>IFERROR(ZACKS_Screener[[#This Row],[PE1]]/(ZACKS_Screener[[#This Row],[EG1]]*100), "")</f>
        <v>1.5253333333333319</v>
      </c>
      <c r="T201" s="23">
        <f>IFERROR(ZACKS_Screener[[#This Row],[PE2]]/(ZACKS_Screener[[#This Row],[EG2]]*100), "")</f>
        <v>1.1207547169811323</v>
      </c>
      <c r="U2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</row>
    <row r="202" spans="1:21" hidden="1" x14ac:dyDescent="0.25">
      <c r="A202" s="8" t="s">
        <v>40547</v>
      </c>
      <c r="B202" s="8" t="s">
        <v>40548</v>
      </c>
      <c r="C202" s="8" t="s">
        <v>22</v>
      </c>
      <c r="D202" s="8" t="s">
        <v>37</v>
      </c>
      <c r="E202" s="8" t="s">
        <v>542</v>
      </c>
      <c r="F202">
        <v>12</v>
      </c>
      <c r="G202">
        <v>202212</v>
      </c>
      <c r="H202" s="13">
        <v>88.18</v>
      </c>
      <c r="I202">
        <v>2901.11</v>
      </c>
      <c r="J202" s="13">
        <v>5.77</v>
      </c>
      <c r="K202" s="13">
        <v>6.27</v>
      </c>
      <c r="L202" s="13">
        <v>5.53</v>
      </c>
      <c r="M202" t="e">
        <f>INDEX(Data!Z:Z,MATCH(ZACKS_Screener[[#This Row],[Company Name]] &amp; " *", Data!Y:Y,0))</f>
        <v>#N/A</v>
      </c>
      <c r="N202" t="e">
        <f>INDEX(Data!AA:AA,MATCH(ZACKS_Screener[[#This Row],[Company Name]] &amp; " *", Data!Y:Y,0))</f>
        <v>#N/A</v>
      </c>
      <c r="O2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2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202" s="23">
        <f>IFERROR(ZACKS_Screener[[#This Row],[Price]]/ZACKS_Screener[[#This Row],[EPS1]], "")</f>
        <v>14.063795853269539</v>
      </c>
      <c r="R202" s="23">
        <f>IFERROR(ZACKS_Screener[[#This Row],[Price]]/ZACKS_Screener[[#This Row],[EPS2]], "")</f>
        <v>15.945750452079567</v>
      </c>
      <c r="S202" s="23">
        <f>IFERROR(ZACKS_Screener[[#This Row],[PE1]]/(ZACKS_Screener[[#This Row],[EG1]]*100), "")</f>
        <v>1.6229620414673049</v>
      </c>
      <c r="T202" s="23">
        <f>IFERROR(ZACKS_Screener[[#This Row],[PE2]]/(ZACKS_Screener[[#This Row],[EG2]]*100), "")</f>
        <v>-1.3510791261424187</v>
      </c>
      <c r="U2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</row>
    <row r="203" spans="1:21" hidden="1" x14ac:dyDescent="0.25">
      <c r="A203" s="8" t="s">
        <v>416</v>
      </c>
      <c r="B203" s="8" t="s">
        <v>417</v>
      </c>
      <c r="C203" s="8" t="s">
        <v>13</v>
      </c>
      <c r="D203" s="8" t="s">
        <v>37</v>
      </c>
      <c r="E203" s="8" t="s">
        <v>418</v>
      </c>
      <c r="F203">
        <v>12</v>
      </c>
      <c r="G203">
        <v>202212</v>
      </c>
      <c r="H203" s="13">
        <v>137.96</v>
      </c>
      <c r="I203">
        <v>10972.37</v>
      </c>
      <c r="J203" s="13">
        <v>14.99</v>
      </c>
      <c r="K203" s="13">
        <v>17.62</v>
      </c>
      <c r="L203" s="13">
        <v>19.04</v>
      </c>
      <c r="M203" t="e">
        <f>INDEX(Data!Z:Z,MATCH(ZACKS_Screener[[#This Row],[Company Name]] &amp; " *", Data!Y:Y,0))</f>
        <v>#N/A</v>
      </c>
      <c r="N203" t="e">
        <f>INDEX(Data!AA:AA,MATCH(ZACKS_Screener[[#This Row],[Company Name]] &amp; " *", Data!Y:Y,0))</f>
        <v>#N/A</v>
      </c>
      <c r="O2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2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203" s="23">
        <f>IFERROR(ZACKS_Screener[[#This Row],[Price]]/ZACKS_Screener[[#This Row],[EPS1]], "")</f>
        <v>7.8297389330306473</v>
      </c>
      <c r="R203" s="23">
        <f>IFERROR(ZACKS_Screener[[#This Row],[Price]]/ZACKS_Screener[[#This Row],[EPS2]], "")</f>
        <v>7.245798319327732</v>
      </c>
      <c r="S203" s="23">
        <f>IFERROR(ZACKS_Screener[[#This Row],[PE1]]/(ZACKS_Screener[[#This Row],[EG1]]*100), "")</f>
        <v>0.44626534831227899</v>
      </c>
      <c r="T203" s="23">
        <f>IFERROR(ZACKS_Screener[[#This Row],[PE2]]/(ZACKS_Screener[[#This Row],[EG2]]*100), "")</f>
        <v>0.89909131258137187</v>
      </c>
      <c r="U2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</row>
    <row r="204" spans="1:21" hidden="1" x14ac:dyDescent="0.25">
      <c r="A204" s="8" t="s">
        <v>419</v>
      </c>
      <c r="B204" s="8" t="s">
        <v>420</v>
      </c>
      <c r="C204" s="8" t="s">
        <v>13</v>
      </c>
      <c r="D204" s="8" t="s">
        <v>41</v>
      </c>
      <c r="E204" s="8" t="s">
        <v>61</v>
      </c>
      <c r="F204">
        <v>12</v>
      </c>
      <c r="G204">
        <v>202212</v>
      </c>
      <c r="H204" s="13">
        <v>41.65</v>
      </c>
      <c r="I204">
        <v>21068.66</v>
      </c>
      <c r="J204" s="13">
        <v>3.5</v>
      </c>
      <c r="K204" s="13">
        <v>2.91</v>
      </c>
      <c r="L204" s="13">
        <v>3.3</v>
      </c>
      <c r="M204">
        <f>INDEX(Data!Z:Z,MATCH(ZACKS_Screener[[#This Row],[Company Name]] &amp; " *", Data!Y:Y,0))</f>
        <v>339112</v>
      </c>
      <c r="N204">
        <f>INDEX(Data!AA:AA,MATCH(ZACKS_Screener[[#This Row],[Company Name]] &amp; " *", Data!Y:Y,0))</f>
        <v>325412</v>
      </c>
      <c r="O2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2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204" s="23">
        <f>IFERROR(ZACKS_Screener[[#This Row],[Price]]/ZACKS_Screener[[#This Row],[EPS1]], "")</f>
        <v>14.312714776632301</v>
      </c>
      <c r="R204" s="23">
        <f>IFERROR(ZACKS_Screener[[#This Row],[Price]]/ZACKS_Screener[[#This Row],[EPS2]], "")</f>
        <v>12.621212121212121</v>
      </c>
      <c r="S204" s="23">
        <f>IFERROR(ZACKS_Screener[[#This Row],[PE1]]/(ZACKS_Screener[[#This Row],[EG1]]*100), "")</f>
        <v>-0.84905935115615361</v>
      </c>
      <c r="T204" s="23">
        <f>IFERROR(ZACKS_Screener[[#This Row],[PE2]]/(ZACKS_Screener[[#This Row],[EG2]]*100), "")</f>
        <v>0.9417365967365976</v>
      </c>
      <c r="U2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</row>
    <row r="205" spans="1:21" hidden="1" x14ac:dyDescent="0.25">
      <c r="A205" s="8" t="s">
        <v>421</v>
      </c>
      <c r="B205" s="8" t="s">
        <v>422</v>
      </c>
      <c r="C205" s="8" t="s">
        <v>13</v>
      </c>
      <c r="D205" s="8" t="s">
        <v>14</v>
      </c>
      <c r="E205" s="8" t="s">
        <v>95</v>
      </c>
      <c r="F205">
        <v>2</v>
      </c>
      <c r="G205">
        <v>202302</v>
      </c>
      <c r="H205" s="13">
        <v>5.21</v>
      </c>
      <c r="I205">
        <v>3038.61</v>
      </c>
      <c r="J205" s="13">
        <v>-0.18</v>
      </c>
      <c r="K205" s="13">
        <v>-0.13</v>
      </c>
      <c r="L205" s="13">
        <v>-0.1</v>
      </c>
      <c r="M205">
        <f>INDEX(Data!Z:Z,MATCH(ZACKS_Screener[[#This Row],[Company Name]] &amp; " *", Data!Y:Y,0))</f>
        <v>721191</v>
      </c>
      <c r="N205">
        <f>INDEX(Data!AA:AA,MATCH(ZACKS_Screener[[#This Row],[Company Name]] &amp; " *", Data!Y:Y,0))</f>
        <v>0</v>
      </c>
      <c r="O2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2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205" s="23">
        <f>IFERROR(ZACKS_Screener[[#This Row],[Price]]/ZACKS_Screener[[#This Row],[EPS1]], "")</f>
        <v>-40.076923076923073</v>
      </c>
      <c r="R205" s="23">
        <f>IFERROR(ZACKS_Screener[[#This Row],[Price]]/ZACKS_Screener[[#This Row],[EPS2]], "")</f>
        <v>-52.099999999999994</v>
      </c>
      <c r="S205" s="23">
        <f>IFERROR(ZACKS_Screener[[#This Row],[PE1]]/(ZACKS_Screener[[#This Row],[EG1]]*100), "")</f>
        <v>-1.4427692307692308</v>
      </c>
      <c r="T205" s="23">
        <f>IFERROR(ZACKS_Screener[[#This Row],[PE2]]/(ZACKS_Screener[[#This Row],[EG2]]*100), "")</f>
        <v>-2.2576666666666663</v>
      </c>
      <c r="U2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</row>
    <row r="206" spans="1:21" hidden="1" x14ac:dyDescent="0.25">
      <c r="A206" s="8" t="s">
        <v>423</v>
      </c>
      <c r="B206" s="8" t="s">
        <v>424</v>
      </c>
      <c r="C206" s="8" t="s">
        <v>13</v>
      </c>
      <c r="D206" s="8" t="s">
        <v>37</v>
      </c>
      <c r="E206" s="8" t="s">
        <v>418</v>
      </c>
      <c r="F206">
        <v>12</v>
      </c>
      <c r="G206">
        <v>202212</v>
      </c>
      <c r="H206" s="13">
        <v>3.33</v>
      </c>
      <c r="I206">
        <v>35492.769999999997</v>
      </c>
      <c r="J206" s="13">
        <v>0.35</v>
      </c>
      <c r="K206" s="13">
        <v>0.37</v>
      </c>
      <c r="L206" s="13">
        <v>0.51</v>
      </c>
      <c r="M206" t="e">
        <f>INDEX(Data!Z:Z,MATCH(ZACKS_Screener[[#This Row],[Company Name]] &amp; " *", Data!Y:Y,0))</f>
        <v>#N/A</v>
      </c>
      <c r="N206" t="e">
        <f>INDEX(Data!AA:AA,MATCH(ZACKS_Screener[[#This Row],[Company Name]] &amp; " *", Data!Y:Y,0))</f>
        <v>#N/A</v>
      </c>
      <c r="O2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2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206" s="23">
        <f>IFERROR(ZACKS_Screener[[#This Row],[Price]]/ZACKS_Screener[[#This Row],[EPS1]], "")</f>
        <v>9</v>
      </c>
      <c r="R206" s="23">
        <f>IFERROR(ZACKS_Screener[[#This Row],[Price]]/ZACKS_Screener[[#This Row],[EPS2]], "")</f>
        <v>6.5294117647058822</v>
      </c>
      <c r="S206" s="23">
        <f>IFERROR(ZACKS_Screener[[#This Row],[PE1]]/(ZACKS_Screener[[#This Row],[EG1]]*100), "")</f>
        <v>1.5749999999999984</v>
      </c>
      <c r="T206" s="23">
        <f>IFERROR(ZACKS_Screener[[#This Row],[PE2]]/(ZACKS_Screener[[#This Row],[EG2]]*100), "")</f>
        <v>0.17256302521008401</v>
      </c>
      <c r="U2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</row>
    <row r="207" spans="1:21" hidden="1" x14ac:dyDescent="0.25">
      <c r="A207" s="8" t="s">
        <v>423</v>
      </c>
      <c r="B207" s="8" t="s">
        <v>425</v>
      </c>
      <c r="C207" s="8" t="s">
        <v>13</v>
      </c>
      <c r="D207" s="8" t="s">
        <v>37</v>
      </c>
      <c r="E207" s="8" t="s">
        <v>418</v>
      </c>
      <c r="F207">
        <v>12</v>
      </c>
      <c r="G207">
        <v>202212</v>
      </c>
      <c r="H207" s="13">
        <v>2.75</v>
      </c>
      <c r="I207">
        <v>29310.84</v>
      </c>
      <c r="J207" s="13">
        <v>0.35</v>
      </c>
      <c r="M207" t="e">
        <f>INDEX(Data!Z:Z,MATCH(ZACKS_Screener[[#This Row],[Company Name]] &amp; " *", Data!Y:Y,0))</f>
        <v>#N/A</v>
      </c>
      <c r="N207" t="e">
        <f>INDEX(Data!AA:AA,MATCH(ZACKS_Screener[[#This Row],[Company Name]] &amp; " *", Data!Y:Y,0))</f>
        <v>#N/A</v>
      </c>
      <c r="O2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0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23" t="str">
        <f>IFERROR(ZACKS_Screener[[#This Row],[Price]]/ZACKS_Screener[[#This Row],[EPS1]], "")</f>
        <v/>
      </c>
      <c r="R207" s="23" t="str">
        <f>IFERROR(ZACKS_Screener[[#This Row],[Price]]/ZACKS_Screener[[#This Row],[EPS2]], "")</f>
        <v/>
      </c>
      <c r="S207" s="23" t="str">
        <f>IFERROR(ZACKS_Screener[[#This Row],[PE1]]/(ZACKS_Screener[[#This Row],[EG1]]*100), "")</f>
        <v/>
      </c>
      <c r="T207" s="23" t="str">
        <f>IFERROR(ZACKS_Screener[[#This Row],[PE2]]/(ZACKS_Screener[[#This Row],[EG2]]*100), "")</f>
        <v/>
      </c>
      <c r="U2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08" spans="1:21" hidden="1" x14ac:dyDescent="0.25">
      <c r="A208" s="8" t="s">
        <v>40552</v>
      </c>
      <c r="B208" s="8" t="s">
        <v>40553</v>
      </c>
      <c r="C208" s="8" t="s">
        <v>22</v>
      </c>
      <c r="D208" s="8" t="s">
        <v>41</v>
      </c>
      <c r="E208" s="8" t="s">
        <v>2485</v>
      </c>
      <c r="F208">
        <v>12</v>
      </c>
      <c r="G208">
        <v>202212</v>
      </c>
      <c r="H208" s="13">
        <v>14.6</v>
      </c>
      <c r="I208">
        <v>2343.31</v>
      </c>
      <c r="J208" s="13">
        <v>-3.79</v>
      </c>
      <c r="K208" s="13">
        <v>-3.38</v>
      </c>
      <c r="L208" s="13">
        <v>-2.64</v>
      </c>
      <c r="M208" t="e">
        <f>INDEX(Data!Z:Z,MATCH(ZACKS_Screener[[#This Row],[Company Name]] &amp; " *", Data!Y:Y,0))</f>
        <v>#N/A</v>
      </c>
      <c r="N208" t="e">
        <f>INDEX(Data!AA:AA,MATCH(ZACKS_Screener[[#This Row],[Company Name]] &amp; " *", Data!Y:Y,0))</f>
        <v>#N/A</v>
      </c>
      <c r="O2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2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208" s="23">
        <f>IFERROR(ZACKS_Screener[[#This Row],[Price]]/ZACKS_Screener[[#This Row],[EPS1]], "")</f>
        <v>-4.3195266272189352</v>
      </c>
      <c r="R208" s="23">
        <f>IFERROR(ZACKS_Screener[[#This Row],[Price]]/ZACKS_Screener[[#This Row],[EPS2]], "")</f>
        <v>-5.5303030303030303</v>
      </c>
      <c r="S208" s="23">
        <f>IFERROR(ZACKS_Screener[[#This Row],[PE1]]/(ZACKS_Screener[[#This Row],[EG1]]*100), "")</f>
        <v>-0.39929282724779896</v>
      </c>
      <c r="T208" s="23">
        <f>IFERROR(ZACKS_Screener[[#This Row],[PE2]]/(ZACKS_Screener[[#This Row],[EG2]]*100), "")</f>
        <v>-0.25260032760032763</v>
      </c>
      <c r="U2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</row>
    <row r="209" spans="1:21" hidden="1" x14ac:dyDescent="0.25">
      <c r="A209" s="8" t="s">
        <v>426</v>
      </c>
      <c r="B209" s="8" t="s">
        <v>427</v>
      </c>
      <c r="C209" s="8" t="s">
        <v>13</v>
      </c>
      <c r="D209" s="8" t="s">
        <v>37</v>
      </c>
      <c r="E209" s="8" t="s">
        <v>418</v>
      </c>
      <c r="F209">
        <v>12</v>
      </c>
      <c r="G209">
        <v>202212</v>
      </c>
      <c r="H209" s="13">
        <v>6.94</v>
      </c>
      <c r="I209">
        <v>44323.48</v>
      </c>
      <c r="J209" s="13">
        <v>1.1100000000000001</v>
      </c>
      <c r="K209" s="13">
        <v>1.3</v>
      </c>
      <c r="L209" s="13">
        <v>1.1299999999999999</v>
      </c>
      <c r="M209" t="e">
        <f>INDEX(Data!Z:Z,MATCH(ZACKS_Screener[[#This Row],[Company Name]] &amp; " *", Data!Y:Y,0))</f>
        <v>#N/A</v>
      </c>
      <c r="N209" t="e">
        <f>INDEX(Data!AA:AA,MATCH(ZACKS_Screener[[#This Row],[Company Name]] &amp; " *", Data!Y:Y,0))</f>
        <v>#N/A</v>
      </c>
      <c r="O2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2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209" s="23">
        <f>IFERROR(ZACKS_Screener[[#This Row],[Price]]/ZACKS_Screener[[#This Row],[EPS1]], "")</f>
        <v>5.3384615384615381</v>
      </c>
      <c r="R209" s="23">
        <f>IFERROR(ZACKS_Screener[[#This Row],[Price]]/ZACKS_Screener[[#This Row],[EPS2]], "")</f>
        <v>6.1415929203539834</v>
      </c>
      <c r="S209" s="23">
        <f>IFERROR(ZACKS_Screener[[#This Row],[PE1]]/(ZACKS_Screener[[#This Row],[EG1]]*100), "")</f>
        <v>0.31187854251012154</v>
      </c>
      <c r="T209" s="23">
        <f>IFERROR(ZACKS_Screener[[#This Row],[PE2]]/(ZACKS_Screener[[#This Row],[EG2]]*100), "")</f>
        <v>-0.46965122332118653</v>
      </c>
      <c r="U2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</row>
    <row r="210" spans="1:21" hidden="1" x14ac:dyDescent="0.25">
      <c r="A210" s="8" t="s">
        <v>428</v>
      </c>
      <c r="B210" s="8" t="s">
        <v>429</v>
      </c>
      <c r="C210" s="8" t="s">
        <v>13</v>
      </c>
      <c r="D210" s="8" t="s">
        <v>30</v>
      </c>
      <c r="E210" s="8" t="s">
        <v>430</v>
      </c>
      <c r="F210">
        <v>1</v>
      </c>
      <c r="G210">
        <v>202301</v>
      </c>
      <c r="H210" s="13">
        <v>39.799999999999997</v>
      </c>
      <c r="I210">
        <v>9104.89</v>
      </c>
      <c r="J210" s="13">
        <v>3.4</v>
      </c>
      <c r="K210" s="13">
        <v>2.99</v>
      </c>
      <c r="L210" s="13">
        <v>3.7</v>
      </c>
      <c r="M210" t="e">
        <f>INDEX(Data!Z:Z,MATCH(ZACKS_Screener[[#This Row],[Company Name]] &amp; " *", Data!Y:Y,0))</f>
        <v>#N/A</v>
      </c>
      <c r="N210" t="e">
        <f>INDEX(Data!AA:AA,MATCH(ZACKS_Screener[[#This Row],[Company Name]] &amp; " *", Data!Y:Y,0))</f>
        <v>#N/A</v>
      </c>
      <c r="O2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2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210" s="23">
        <f>IFERROR(ZACKS_Screener[[#This Row],[Price]]/ZACKS_Screener[[#This Row],[EPS1]], "")</f>
        <v>13.311036789297656</v>
      </c>
      <c r="R210" s="23">
        <f>IFERROR(ZACKS_Screener[[#This Row],[Price]]/ZACKS_Screener[[#This Row],[EPS2]], "")</f>
        <v>10.756756756756756</v>
      </c>
      <c r="S210" s="23">
        <f>IFERROR(ZACKS_Screener[[#This Row],[PE1]]/(ZACKS_Screener[[#This Row],[EG1]]*100), "")</f>
        <v>-1.1038420752100502</v>
      </c>
      <c r="T210" s="23">
        <f>IFERROR(ZACKS_Screener[[#This Row],[PE2]]/(ZACKS_Screener[[#This Row],[EG2]]*100), "")</f>
        <v>0.45299581271412259</v>
      </c>
      <c r="U2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</row>
    <row r="211" spans="1:21" hidden="1" x14ac:dyDescent="0.25">
      <c r="A211" s="8" t="s">
        <v>431</v>
      </c>
      <c r="B211" s="8" t="s">
        <v>432</v>
      </c>
      <c r="C211" s="8" t="s">
        <v>13</v>
      </c>
      <c r="D211" s="8" t="s">
        <v>30</v>
      </c>
      <c r="E211" s="8" t="s">
        <v>433</v>
      </c>
      <c r="F211">
        <v>1</v>
      </c>
      <c r="G211">
        <v>202301</v>
      </c>
      <c r="H211" s="13">
        <v>72.83</v>
      </c>
      <c r="I211">
        <v>15925.5</v>
      </c>
      <c r="J211" s="13">
        <v>7.08</v>
      </c>
      <c r="K211" s="13">
        <v>6.02</v>
      </c>
      <c r="L211" s="13">
        <v>6.89</v>
      </c>
      <c r="M211">
        <f>INDEX(Data!Z:Z,MATCH(ZACKS_Screener[[#This Row],[Company Name]] &amp; " *", Data!Y:Y,0))</f>
        <v>449210</v>
      </c>
      <c r="N211">
        <f>INDEX(Data!AA:AA,MATCH(ZACKS_Screener[[#This Row],[Company Name]] &amp; " *", Data!Y:Y,0))</f>
        <v>449210</v>
      </c>
      <c r="O2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2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211" s="23">
        <f>IFERROR(ZACKS_Screener[[#This Row],[Price]]/ZACKS_Screener[[#This Row],[EPS1]], "")</f>
        <v>12.098006644518273</v>
      </c>
      <c r="R211" s="23">
        <f>IFERROR(ZACKS_Screener[[#This Row],[Price]]/ZACKS_Screener[[#This Row],[EPS2]], "")</f>
        <v>10.570391872278664</v>
      </c>
      <c r="S211" s="23">
        <f>IFERROR(ZACKS_Screener[[#This Row],[PE1]]/(ZACKS_Screener[[#This Row],[EG1]]*100), "")</f>
        <v>-0.80805553814329567</v>
      </c>
      <c r="T211" s="23">
        <f>IFERROR(ZACKS_Screener[[#This Row],[PE2]]/(ZACKS_Screener[[#This Row],[EG2]]*100), "")</f>
        <v>0.7314225180588223</v>
      </c>
      <c r="U2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</row>
    <row r="212" spans="1:21" hidden="1" x14ac:dyDescent="0.25">
      <c r="A212" s="8" t="s">
        <v>434</v>
      </c>
      <c r="B212" s="8" t="s">
        <v>435</v>
      </c>
      <c r="C212" s="8" t="s">
        <v>13</v>
      </c>
      <c r="D212" s="8" t="s">
        <v>330</v>
      </c>
      <c r="E212" s="8" t="s">
        <v>331</v>
      </c>
      <c r="F212">
        <v>12</v>
      </c>
      <c r="G212">
        <v>202212</v>
      </c>
      <c r="H212" s="13">
        <v>77.540000000000006</v>
      </c>
      <c r="I212">
        <v>5482.08</v>
      </c>
      <c r="J212" s="13">
        <v>10.029999999999999</v>
      </c>
      <c r="K212" s="13">
        <v>10.41</v>
      </c>
      <c r="L212" s="13">
        <v>11.32</v>
      </c>
      <c r="M212">
        <f>INDEX(Data!Z:Z,MATCH(ZACKS_Screener[[#This Row],[Company Name]] &amp; " *", Data!Y:Y,0))</f>
        <v>333618</v>
      </c>
      <c r="N212">
        <f>INDEX(Data!AA:AA,MATCH(ZACKS_Screener[[#This Row],[Company Name]] &amp; " *", Data!Y:Y,0))</f>
        <v>336612</v>
      </c>
      <c r="O2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2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212" s="23">
        <f>IFERROR(ZACKS_Screener[[#This Row],[Price]]/ZACKS_Screener[[#This Row],[EPS1]], "")</f>
        <v>7.4486071085494725</v>
      </c>
      <c r="R212" s="23">
        <f>IFERROR(ZACKS_Screener[[#This Row],[Price]]/ZACKS_Screener[[#This Row],[EPS2]], "")</f>
        <v>6.849823321554771</v>
      </c>
      <c r="S212" s="23">
        <f>IFERROR(ZACKS_Screener[[#This Row],[PE1]]/(ZACKS_Screener[[#This Row],[EG1]]*100), "")</f>
        <v>1.9660402447039749</v>
      </c>
      <c r="T212" s="23">
        <f>IFERROR(ZACKS_Screener[[#This Row],[PE2]]/(ZACKS_Screener[[#This Row],[EG2]]*100), "")</f>
        <v>0.7835896788723643</v>
      </c>
      <c r="U2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</row>
    <row r="213" spans="1:21" hidden="1" x14ac:dyDescent="0.25">
      <c r="A213" s="8" t="s">
        <v>436</v>
      </c>
      <c r="B213" s="8" t="s">
        <v>437</v>
      </c>
      <c r="C213" s="8" t="s">
        <v>13</v>
      </c>
      <c r="D213" s="8" t="s">
        <v>26</v>
      </c>
      <c r="E213" s="8" t="s">
        <v>438</v>
      </c>
      <c r="F213">
        <v>12</v>
      </c>
      <c r="G213">
        <v>202212</v>
      </c>
      <c r="H213" s="13">
        <v>74.42</v>
      </c>
      <c r="I213">
        <v>2946.27</v>
      </c>
      <c r="J213" s="13">
        <v>21.56</v>
      </c>
      <c r="K213" s="13">
        <v>8.66</v>
      </c>
      <c r="L213" s="13">
        <v>7.37</v>
      </c>
      <c r="M213">
        <f>INDEX(Data!Z:Z,MATCH(ZACKS_Screener[[#This Row],[Company Name]] &amp; " *", Data!Y:Y,0))</f>
        <v>423990</v>
      </c>
      <c r="N213">
        <f>INDEX(Data!AA:AA,MATCH(ZACKS_Screener[[#This Row],[Company Name]] &amp; " *", Data!Y:Y,0))</f>
        <v>0</v>
      </c>
      <c r="O2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2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213" s="23">
        <f>IFERROR(ZACKS_Screener[[#This Row],[Price]]/ZACKS_Screener[[#This Row],[EPS1]], "")</f>
        <v>8.5935334872979219</v>
      </c>
      <c r="R213" s="23">
        <f>IFERROR(ZACKS_Screener[[#This Row],[Price]]/ZACKS_Screener[[#This Row],[EPS2]], "")</f>
        <v>10.097693351424695</v>
      </c>
      <c r="S213" s="23">
        <f>IFERROR(ZACKS_Screener[[#This Row],[PE1]]/(ZACKS_Screener[[#This Row],[EG1]]*100), "")</f>
        <v>-0.14362525735359938</v>
      </c>
      <c r="T213" s="23">
        <f>IFERROR(ZACKS_Screener[[#This Row],[PE2]]/(ZACKS_Screener[[#This Row],[EG2]]*100), "")</f>
        <v>-0.67787615832044845</v>
      </c>
      <c r="U2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</row>
    <row r="214" spans="1:21" hidden="1" x14ac:dyDescent="0.25">
      <c r="A214" s="8" t="s">
        <v>439</v>
      </c>
      <c r="B214" s="8" t="s">
        <v>439</v>
      </c>
      <c r="C214" s="8" t="s">
        <v>13</v>
      </c>
      <c r="D214" s="8" t="s">
        <v>118</v>
      </c>
      <c r="E214" s="8" t="s">
        <v>440</v>
      </c>
      <c r="F214">
        <v>12</v>
      </c>
      <c r="G214">
        <v>202212</v>
      </c>
      <c r="H214" s="13">
        <v>45.6</v>
      </c>
      <c r="I214">
        <v>41595.1</v>
      </c>
      <c r="J214" s="13">
        <v>2.58</v>
      </c>
      <c r="K214" s="13">
        <v>2.36</v>
      </c>
      <c r="L214" s="13">
        <v>2.4300000000000002</v>
      </c>
      <c r="M214" t="e">
        <f>INDEX(Data!Z:Z,MATCH(ZACKS_Screener[[#This Row],[Company Name]] &amp; " *", Data!Y:Y,0))</f>
        <v>#N/A</v>
      </c>
      <c r="N214" t="e">
        <f>INDEX(Data!AA:AA,MATCH(ZACKS_Screener[[#This Row],[Company Name]] &amp; " *", Data!Y:Y,0))</f>
        <v>#N/A</v>
      </c>
      <c r="O2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2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214" s="23">
        <f>IFERROR(ZACKS_Screener[[#This Row],[Price]]/ZACKS_Screener[[#This Row],[EPS1]], "")</f>
        <v>19.322033898305087</v>
      </c>
      <c r="R214" s="23">
        <f>IFERROR(ZACKS_Screener[[#This Row],[Price]]/ZACKS_Screener[[#This Row],[EPS2]], "")</f>
        <v>18.76543209876543</v>
      </c>
      <c r="S214" s="23">
        <f>IFERROR(ZACKS_Screener[[#This Row],[PE1]]/(ZACKS_Screener[[#This Row],[EG1]]*100), "")</f>
        <v>-2.2659476117103221</v>
      </c>
      <c r="T214" s="23">
        <f>IFERROR(ZACKS_Screener[[#This Row],[PE2]]/(ZACKS_Screener[[#This Row],[EG2]]*100), "")</f>
        <v>6.3266313932980331</v>
      </c>
      <c r="U2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</row>
    <row r="215" spans="1:21" hidden="1" x14ac:dyDescent="0.25">
      <c r="A215" s="8" t="s">
        <v>441</v>
      </c>
      <c r="B215" s="8" t="s">
        <v>442</v>
      </c>
      <c r="C215" s="8" t="s">
        <v>13</v>
      </c>
      <c r="D215" s="8" t="s">
        <v>37</v>
      </c>
      <c r="E215" s="8" t="s">
        <v>418</v>
      </c>
      <c r="F215">
        <v>12</v>
      </c>
      <c r="G215">
        <v>202212</v>
      </c>
      <c r="H215" s="13">
        <v>21.72</v>
      </c>
      <c r="I215">
        <v>10970.46</v>
      </c>
      <c r="J215" s="13">
        <v>3.28</v>
      </c>
      <c r="K215" s="13">
        <v>2.41</v>
      </c>
      <c r="L215" s="13">
        <v>2.42</v>
      </c>
      <c r="M215" t="e">
        <f>INDEX(Data!Z:Z,MATCH(ZACKS_Screener[[#This Row],[Company Name]] &amp; " *", Data!Y:Y,0))</f>
        <v>#N/A</v>
      </c>
      <c r="N215" t="e">
        <f>INDEX(Data!AA:AA,MATCH(ZACKS_Screener[[#This Row],[Company Name]] &amp; " *", Data!Y:Y,0))</f>
        <v>#N/A</v>
      </c>
      <c r="O2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2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215" s="23">
        <f>IFERROR(ZACKS_Screener[[#This Row],[Price]]/ZACKS_Screener[[#This Row],[EPS1]], "")</f>
        <v>9.0124481327800812</v>
      </c>
      <c r="R215" s="23">
        <f>IFERROR(ZACKS_Screener[[#This Row],[Price]]/ZACKS_Screener[[#This Row],[EPS2]], "")</f>
        <v>8.9752066115702469</v>
      </c>
      <c r="S215" s="23">
        <f>IFERROR(ZACKS_Screener[[#This Row],[PE1]]/(ZACKS_Screener[[#This Row],[EG1]]*100), "")</f>
        <v>-0.33977965374159397</v>
      </c>
      <c r="T215" s="23">
        <f>IFERROR(ZACKS_Screener[[#This Row],[PE2]]/(ZACKS_Screener[[#This Row],[EG2]]*100), "")</f>
        <v>21.630247933884757</v>
      </c>
      <c r="U2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</row>
    <row r="216" spans="1:21" hidden="1" x14ac:dyDescent="0.25">
      <c r="A216" s="8" t="s">
        <v>443</v>
      </c>
      <c r="B216" s="8" t="s">
        <v>444</v>
      </c>
      <c r="C216" s="8" t="s">
        <v>13</v>
      </c>
      <c r="D216" s="8" t="s">
        <v>85</v>
      </c>
      <c r="E216" s="8" t="s">
        <v>111</v>
      </c>
      <c r="F216">
        <v>12</v>
      </c>
      <c r="G216">
        <v>202212</v>
      </c>
      <c r="H216" s="13">
        <v>69.2</v>
      </c>
      <c r="I216">
        <v>3212.64</v>
      </c>
      <c r="J216" s="13">
        <v>5.99</v>
      </c>
      <c r="K216" s="13">
        <v>6.8</v>
      </c>
      <c r="L216" s="13">
        <v>7.78</v>
      </c>
      <c r="M216" t="e">
        <f>INDEX(Data!Z:Z,MATCH(ZACKS_Screener[[#This Row],[Company Name]] &amp; " *", Data!Y:Y,0))</f>
        <v>#N/A</v>
      </c>
      <c r="N216" t="e">
        <f>INDEX(Data!AA:AA,MATCH(ZACKS_Screener[[#This Row],[Company Name]] &amp; " *", Data!Y:Y,0))</f>
        <v>#N/A</v>
      </c>
      <c r="O2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2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216" s="23">
        <f>IFERROR(ZACKS_Screener[[#This Row],[Price]]/ZACKS_Screener[[#This Row],[EPS1]], "")</f>
        <v>10.176470588235295</v>
      </c>
      <c r="R216" s="23">
        <f>IFERROR(ZACKS_Screener[[#This Row],[Price]]/ZACKS_Screener[[#This Row],[EPS2]], "")</f>
        <v>8.8946015424164528</v>
      </c>
      <c r="S216" s="23">
        <f>IFERROR(ZACKS_Screener[[#This Row],[PE1]]/(ZACKS_Screener[[#This Row],[EG1]]*100), "")</f>
        <v>0.75255628177196843</v>
      </c>
      <c r="T216" s="23">
        <f>IFERROR(ZACKS_Screener[[#This Row],[PE2]]/(ZACKS_Screener[[#This Row],[EG2]]*100), "")</f>
        <v>0.61717643355542706</v>
      </c>
      <c r="U2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</row>
    <row r="217" spans="1:21" hidden="1" x14ac:dyDescent="0.25">
      <c r="A217" s="8" t="s">
        <v>445</v>
      </c>
      <c r="B217" s="8" t="s">
        <v>446</v>
      </c>
      <c r="C217" s="8" t="s">
        <v>22</v>
      </c>
      <c r="D217" s="8" t="s">
        <v>130</v>
      </c>
      <c r="E217" s="8" t="s">
        <v>323</v>
      </c>
      <c r="F217">
        <v>12</v>
      </c>
      <c r="G217">
        <v>202212</v>
      </c>
      <c r="H217" s="13">
        <v>129.13</v>
      </c>
      <c r="I217">
        <v>4161.57</v>
      </c>
      <c r="J217" s="13">
        <v>3.25</v>
      </c>
      <c r="K217" s="13">
        <v>3.41</v>
      </c>
      <c r="L217" s="13">
        <v>4.25</v>
      </c>
      <c r="M217">
        <f>INDEX(Data!Z:Z,MATCH(ZACKS_Screener[[#This Row],[Company Name]] &amp; " *", Data!Y:Y,0))</f>
        <v>325998</v>
      </c>
      <c r="N217">
        <f>INDEX(Data!AA:AA,MATCH(ZACKS_Screener[[#This Row],[Company Name]] &amp; " *", Data!Y:Y,0))</f>
        <v>325199</v>
      </c>
      <c r="O2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2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217" s="23">
        <f>IFERROR(ZACKS_Screener[[#This Row],[Price]]/ZACKS_Screener[[#This Row],[EPS1]], "")</f>
        <v>37.868035190615835</v>
      </c>
      <c r="R217" s="23">
        <f>IFERROR(ZACKS_Screener[[#This Row],[Price]]/ZACKS_Screener[[#This Row],[EPS2]], "")</f>
        <v>30.383529411764705</v>
      </c>
      <c r="S217" s="23">
        <f>IFERROR(ZACKS_Screener[[#This Row],[PE1]]/(ZACKS_Screener[[#This Row],[EG1]]*100), "")</f>
        <v>7.6919446480938358</v>
      </c>
      <c r="T217" s="23">
        <f>IFERROR(ZACKS_Screener[[#This Row],[PE2]]/(ZACKS_Screener[[#This Row],[EG2]]*100), "")</f>
        <v>1.233426610644258</v>
      </c>
      <c r="U2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</row>
    <row r="218" spans="1:21" hidden="1" x14ac:dyDescent="0.25">
      <c r="A218" s="8" t="s">
        <v>447</v>
      </c>
      <c r="B218" s="8" t="s">
        <v>448</v>
      </c>
      <c r="C218" s="8" t="s">
        <v>13</v>
      </c>
      <c r="D218" s="8" t="s">
        <v>37</v>
      </c>
      <c r="E218" s="8" t="s">
        <v>418</v>
      </c>
      <c r="F218">
        <v>12</v>
      </c>
      <c r="G218">
        <v>202212</v>
      </c>
      <c r="H218" s="13">
        <v>7.75</v>
      </c>
      <c r="I218">
        <v>30766.09</v>
      </c>
      <c r="J218" s="13">
        <v>1.52</v>
      </c>
      <c r="K218" s="13">
        <v>1.76</v>
      </c>
      <c r="L218" s="13">
        <v>1.93</v>
      </c>
      <c r="M218">
        <f>INDEX(Data!Z:Z,MATCH(ZACKS_Screener[[#This Row],[Company Name]] &amp; " *", Data!Y:Y,0))</f>
        <v>551111</v>
      </c>
      <c r="N218">
        <f>INDEX(Data!AA:AA,MATCH(ZACKS_Screener[[#This Row],[Company Name]] &amp; " *", Data!Y:Y,0))</f>
        <v>0</v>
      </c>
      <c r="O2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2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218" s="23">
        <f>IFERROR(ZACKS_Screener[[#This Row],[Price]]/ZACKS_Screener[[#This Row],[EPS1]], "")</f>
        <v>4.4034090909090908</v>
      </c>
      <c r="R218" s="23">
        <f>IFERROR(ZACKS_Screener[[#This Row],[Price]]/ZACKS_Screener[[#This Row],[EPS2]], "")</f>
        <v>4.0155440414507773</v>
      </c>
      <c r="S218" s="23">
        <f>IFERROR(ZACKS_Screener[[#This Row],[PE1]]/(ZACKS_Screener[[#This Row],[EG1]]*100), "")</f>
        <v>0.27888257575757575</v>
      </c>
      <c r="T218" s="23">
        <f>IFERROR(ZACKS_Screener[[#This Row],[PE2]]/(ZACKS_Screener[[#This Row],[EG2]]*100), "")</f>
        <v>0.41572691252666888</v>
      </c>
      <c r="U2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</row>
    <row r="219" spans="1:21" hidden="1" x14ac:dyDescent="0.25">
      <c r="A219" s="8" t="s">
        <v>449</v>
      </c>
      <c r="B219" s="8" t="s">
        <v>450</v>
      </c>
      <c r="C219" s="8" t="s">
        <v>13</v>
      </c>
      <c r="D219" s="8" t="s">
        <v>18</v>
      </c>
      <c r="E219" s="8" t="s">
        <v>344</v>
      </c>
      <c r="F219">
        <v>12</v>
      </c>
      <c r="G219">
        <v>202212</v>
      </c>
      <c r="H219" s="13">
        <v>88.16</v>
      </c>
      <c r="I219">
        <v>3751.26</v>
      </c>
      <c r="J219" s="13">
        <v>6.41</v>
      </c>
      <c r="K219" s="13">
        <v>7.11</v>
      </c>
      <c r="L219" s="13">
        <v>7.66</v>
      </c>
      <c r="M219">
        <f>INDEX(Data!Z:Z,MATCH(ZACKS_Screener[[#This Row],[Company Name]] &amp; " *", Data!Y:Y,0))</f>
        <v>335921</v>
      </c>
      <c r="N219">
        <f>INDEX(Data!AA:AA,MATCH(ZACKS_Screener[[#This Row],[Company Name]] &amp; " *", Data!Y:Y,0))</f>
        <v>0</v>
      </c>
      <c r="O2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19" s="23">
        <f>IFERROR(ZACKS_Screener[[#This Row],[Price]]/ZACKS_Screener[[#This Row],[EPS1]], "")</f>
        <v>12.399437412095638</v>
      </c>
      <c r="R219" s="23">
        <f>IFERROR(ZACKS_Screener[[#This Row],[Price]]/ZACKS_Screener[[#This Row],[EPS2]], "")</f>
        <v>11.509138381201044</v>
      </c>
      <c r="S219" s="23">
        <f>IFERROR(ZACKS_Screener[[#This Row],[PE1]]/(ZACKS_Screener[[#This Row],[EG1]]*100), "")</f>
        <v>1.1354341973076145</v>
      </c>
      <c r="T219" s="23">
        <f>IFERROR(ZACKS_Screener[[#This Row],[PE2]]/(ZACKS_Screener[[#This Row],[EG2]]*100), "")</f>
        <v>1.4878177070970811</v>
      </c>
      <c r="U2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</row>
    <row r="220" spans="1:21" hidden="1" x14ac:dyDescent="0.25">
      <c r="A220" s="8" t="s">
        <v>451</v>
      </c>
      <c r="B220" s="8" t="s">
        <v>452</v>
      </c>
      <c r="C220" s="8" t="s">
        <v>13</v>
      </c>
      <c r="D220" s="8" t="s">
        <v>41</v>
      </c>
      <c r="E220" s="8" t="s">
        <v>45</v>
      </c>
      <c r="F220">
        <v>9</v>
      </c>
      <c r="G220">
        <v>202209</v>
      </c>
      <c r="H220" s="13">
        <v>253.99</v>
      </c>
      <c r="I220">
        <v>72136.95</v>
      </c>
      <c r="J220" s="13">
        <v>11.35</v>
      </c>
      <c r="K220" s="13">
        <v>12.19</v>
      </c>
      <c r="L220" s="13">
        <v>13.61</v>
      </c>
      <c r="M220" t="e">
        <f>INDEX(Data!Z:Z,MATCH(ZACKS_Screener[[#This Row],[Company Name]] &amp; " *", Data!Y:Y,0))</f>
        <v>#N/A</v>
      </c>
      <c r="N220" t="e">
        <f>INDEX(Data!AA:AA,MATCH(ZACKS_Screener[[#This Row],[Company Name]] &amp; " *", Data!Y:Y,0))</f>
        <v>#N/A</v>
      </c>
      <c r="O2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2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220" s="23">
        <f>IFERROR(ZACKS_Screener[[#This Row],[Price]]/ZACKS_Screener[[#This Row],[EPS1]], "")</f>
        <v>20.835931091058246</v>
      </c>
      <c r="R220" s="23">
        <f>IFERROR(ZACKS_Screener[[#This Row],[Price]]/ZACKS_Screener[[#This Row],[EPS2]], "")</f>
        <v>18.662013225569435</v>
      </c>
      <c r="S220" s="23">
        <f>IFERROR(ZACKS_Screener[[#This Row],[PE1]]/(ZACKS_Screener[[#This Row],[EG1]]*100), "")</f>
        <v>2.8153311652798942</v>
      </c>
      <c r="T220" s="23">
        <f>IFERROR(ZACKS_Screener[[#This Row],[PE2]]/(ZACKS_Screener[[#This Row],[EG2]]*100), "")</f>
        <v>1.6020418395752916</v>
      </c>
      <c r="U2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</row>
    <row r="221" spans="1:21" hidden="1" x14ac:dyDescent="0.25">
      <c r="A221" s="8" t="s">
        <v>40560</v>
      </c>
      <c r="B221" s="8" t="s">
        <v>40561</v>
      </c>
      <c r="C221" s="8" t="s">
        <v>13</v>
      </c>
      <c r="D221" s="8" t="s">
        <v>223</v>
      </c>
      <c r="E221" s="8" t="s">
        <v>465</v>
      </c>
      <c r="F221">
        <v>12</v>
      </c>
      <c r="G221">
        <v>202212</v>
      </c>
      <c r="H221" s="13">
        <v>14.18</v>
      </c>
      <c r="I221">
        <v>2957.1</v>
      </c>
      <c r="J221" s="13">
        <v>-0.41</v>
      </c>
      <c r="K221" s="13">
        <v>-0.24</v>
      </c>
      <c r="L221" s="13">
        <v>0.32</v>
      </c>
      <c r="M221" t="e">
        <f>INDEX(Data!Z:Z,MATCH(ZACKS_Screener[[#This Row],[Company Name]] &amp; " *", Data!Y:Y,0))</f>
        <v>#N/A</v>
      </c>
      <c r="N221" t="e">
        <f>INDEX(Data!AA:AA,MATCH(ZACKS_Screener[[#This Row],[Company Name]] &amp; " *", Data!Y:Y,0))</f>
        <v>#N/A</v>
      </c>
      <c r="O2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2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1" s="23">
        <f>IFERROR(ZACKS_Screener[[#This Row],[Price]]/ZACKS_Screener[[#This Row],[EPS1]], "")</f>
        <v>-59.083333333333336</v>
      </c>
      <c r="R221" s="23">
        <f>IFERROR(ZACKS_Screener[[#This Row],[Price]]/ZACKS_Screener[[#This Row],[EPS2]], "")</f>
        <v>44.3125</v>
      </c>
      <c r="S221" s="23">
        <f>IFERROR(ZACKS_Screener[[#This Row],[PE1]]/(ZACKS_Screener[[#This Row],[EG1]]*100), "")</f>
        <v>-1.424950980392157</v>
      </c>
      <c r="T221" s="23">
        <f>IFERROR(ZACKS_Screener[[#This Row],[PE2]]/(ZACKS_Screener[[#This Row],[EG2]]*100), "")</f>
        <v>0.44312499999999999</v>
      </c>
      <c r="U2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</row>
    <row r="222" spans="1:21" hidden="1" x14ac:dyDescent="0.25">
      <c r="A222" s="8" t="s">
        <v>40562</v>
      </c>
      <c r="B222" s="8" t="s">
        <v>40563</v>
      </c>
      <c r="C222" s="8" t="s">
        <v>22</v>
      </c>
      <c r="D222" s="8" t="s">
        <v>41</v>
      </c>
      <c r="E222" s="8" t="s">
        <v>67</v>
      </c>
      <c r="F222">
        <v>12</v>
      </c>
      <c r="G222">
        <v>202212</v>
      </c>
      <c r="H222" s="13">
        <v>33.94</v>
      </c>
      <c r="I222">
        <v>2586.8200000000002</v>
      </c>
      <c r="J222" s="13">
        <v>-4.13</v>
      </c>
      <c r="K222" s="13">
        <v>-5.5</v>
      </c>
      <c r="L222" s="13">
        <v>-6</v>
      </c>
      <c r="M222" t="e">
        <f>INDEX(Data!Z:Z,MATCH(ZACKS_Screener[[#This Row],[Company Name]] &amp; " *", Data!Y:Y,0))</f>
        <v>#N/A</v>
      </c>
      <c r="N222" t="e">
        <f>INDEX(Data!AA:AA,MATCH(ZACKS_Screener[[#This Row],[Company Name]] &amp; " *", Data!Y:Y,0))</f>
        <v>#N/A</v>
      </c>
      <c r="O2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2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222" s="23">
        <f>IFERROR(ZACKS_Screener[[#This Row],[Price]]/ZACKS_Screener[[#This Row],[EPS1]], "")</f>
        <v>-6.1709090909090909</v>
      </c>
      <c r="R222" s="23">
        <f>IFERROR(ZACKS_Screener[[#This Row],[Price]]/ZACKS_Screener[[#This Row],[EPS2]], "")</f>
        <v>-5.6566666666666663</v>
      </c>
      <c r="S222" s="23">
        <f>IFERROR(ZACKS_Screener[[#This Row],[PE1]]/(ZACKS_Screener[[#This Row],[EG1]]*100), "")</f>
        <v>0.18602813536828133</v>
      </c>
      <c r="T222" s="23">
        <f>IFERROR(ZACKS_Screener[[#This Row],[PE2]]/(ZACKS_Screener[[#This Row],[EG2]]*100), "")</f>
        <v>0.62223333333333319</v>
      </c>
      <c r="U2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</row>
    <row r="223" spans="1:21" hidden="1" x14ac:dyDescent="0.25">
      <c r="A223" s="8" t="s">
        <v>453</v>
      </c>
      <c r="B223" s="8" t="s">
        <v>454</v>
      </c>
      <c r="C223" s="8" t="s">
        <v>22</v>
      </c>
      <c r="D223" s="8" t="s">
        <v>30</v>
      </c>
      <c r="E223" s="8" t="s">
        <v>455</v>
      </c>
      <c r="F223">
        <v>12</v>
      </c>
      <c r="G223">
        <v>202212</v>
      </c>
      <c r="H223" s="13">
        <v>66.77</v>
      </c>
      <c r="I223">
        <v>4256.4799999999996</v>
      </c>
      <c r="J223" s="13">
        <v>6.87</v>
      </c>
      <c r="K223" s="13">
        <v>6.41</v>
      </c>
      <c r="L223" s="13">
        <v>6.84</v>
      </c>
      <c r="M223">
        <f>INDEX(Data!Z:Z,MATCH(ZACKS_Screener[[#This Row],[Company Name]] &amp; " *", Data!Y:Y,0))</f>
        <v>423330</v>
      </c>
      <c r="N223">
        <f>INDEX(Data!AA:AA,MATCH(ZACKS_Screener[[#This Row],[Company Name]] &amp; " *", Data!Y:Y,0))</f>
        <v>423310</v>
      </c>
      <c r="O2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2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223" s="23">
        <f>IFERROR(ZACKS_Screener[[#This Row],[Price]]/ZACKS_Screener[[#This Row],[EPS1]], "")</f>
        <v>10.416536661466457</v>
      </c>
      <c r="R223" s="23">
        <f>IFERROR(ZACKS_Screener[[#This Row],[Price]]/ZACKS_Screener[[#This Row],[EPS2]], "")</f>
        <v>9.7616959064327489</v>
      </c>
      <c r="S223" s="23">
        <f>IFERROR(ZACKS_Screener[[#This Row],[PE1]]/(ZACKS_Screener[[#This Row],[EG1]]*100), "")</f>
        <v>-1.5556871057450992</v>
      </c>
      <c r="T223" s="23">
        <f>IFERROR(ZACKS_Screener[[#This Row],[PE2]]/(ZACKS_Screener[[#This Row],[EG2]]*100), "")</f>
        <v>1.4551737386100922</v>
      </c>
      <c r="U2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</row>
    <row r="224" spans="1:21" hidden="1" x14ac:dyDescent="0.25">
      <c r="A224" s="8" t="s">
        <v>456</v>
      </c>
      <c r="B224" s="8" t="s">
        <v>457</v>
      </c>
      <c r="C224" s="8" t="s">
        <v>13</v>
      </c>
      <c r="D224" s="8" t="s">
        <v>37</v>
      </c>
      <c r="E224" s="8" t="s">
        <v>458</v>
      </c>
      <c r="F224">
        <v>12</v>
      </c>
      <c r="G224">
        <v>202212</v>
      </c>
      <c r="H224" s="13">
        <v>15.94</v>
      </c>
      <c r="I224">
        <v>19794.18</v>
      </c>
      <c r="J224" s="13">
        <v>0.34</v>
      </c>
      <c r="K224" s="13">
        <v>0.88</v>
      </c>
      <c r="L224" s="13">
        <v>1.03</v>
      </c>
      <c r="M224" t="e">
        <f>INDEX(Data!Z:Z,MATCH(ZACKS_Screener[[#This Row],[Company Name]] &amp; " *", Data!Y:Y,0))</f>
        <v>#N/A</v>
      </c>
      <c r="N224" t="e">
        <f>INDEX(Data!AA:AA,MATCH(ZACKS_Screener[[#This Row],[Company Name]] &amp; " *", Data!Y:Y,0))</f>
        <v>#N/A</v>
      </c>
      <c r="O2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2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224" s="23">
        <f>IFERROR(ZACKS_Screener[[#This Row],[Price]]/ZACKS_Screener[[#This Row],[EPS1]], "")</f>
        <v>18.113636363636363</v>
      </c>
      <c r="R224" s="23">
        <f>IFERROR(ZACKS_Screener[[#This Row],[Price]]/ZACKS_Screener[[#This Row],[EPS2]], "")</f>
        <v>15.475728155339805</v>
      </c>
      <c r="S224" s="23">
        <f>IFERROR(ZACKS_Screener[[#This Row],[PE1]]/(ZACKS_Screener[[#This Row],[EG1]]*100), "")</f>
        <v>0.11404882154882155</v>
      </c>
      <c r="T224" s="23">
        <f>IFERROR(ZACKS_Screener[[#This Row],[PE2]]/(ZACKS_Screener[[#This Row],[EG2]]*100), "")</f>
        <v>0.90790938511326846</v>
      </c>
      <c r="U2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</row>
    <row r="225" spans="1:21" hidden="1" x14ac:dyDescent="0.25">
      <c r="A225" s="8" t="s">
        <v>459</v>
      </c>
      <c r="B225" s="8" t="s">
        <v>460</v>
      </c>
      <c r="C225" s="8" t="s">
        <v>13</v>
      </c>
      <c r="D225" s="8" t="s">
        <v>37</v>
      </c>
      <c r="E225" s="8" t="s">
        <v>38</v>
      </c>
      <c r="F225">
        <v>9</v>
      </c>
      <c r="G225">
        <v>202209</v>
      </c>
      <c r="H225" s="13">
        <v>25.04</v>
      </c>
      <c r="I225">
        <v>12541.62</v>
      </c>
      <c r="J225" s="13">
        <v>3.63</v>
      </c>
      <c r="K225" s="13">
        <v>2.34</v>
      </c>
      <c r="L225" s="13">
        <v>2.62</v>
      </c>
      <c r="M225">
        <f>INDEX(Data!Z:Z,MATCH(ZACKS_Screener[[#This Row],[Company Name]] &amp; " *", Data!Y:Y,0))</f>
        <v>523940</v>
      </c>
      <c r="N225">
        <f>INDEX(Data!AA:AA,MATCH(ZACKS_Screener[[#This Row],[Company Name]] &amp; " *", Data!Y:Y,0))</f>
        <v>525910</v>
      </c>
      <c r="O2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2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225" s="23">
        <f>IFERROR(ZACKS_Screener[[#This Row],[Price]]/ZACKS_Screener[[#This Row],[EPS1]], "")</f>
        <v>10.700854700854702</v>
      </c>
      <c r="R225" s="23">
        <f>IFERROR(ZACKS_Screener[[#This Row],[Price]]/ZACKS_Screener[[#This Row],[EPS2]], "")</f>
        <v>9.557251908396946</v>
      </c>
      <c r="S225" s="23">
        <f>IFERROR(ZACKS_Screener[[#This Row],[PE1]]/(ZACKS_Screener[[#This Row],[EG1]]*100), "")</f>
        <v>-0.3011170741403299</v>
      </c>
      <c r="T225" s="23">
        <f>IFERROR(ZACKS_Screener[[#This Row],[PE2]]/(ZACKS_Screener[[#This Row],[EG2]]*100), "")</f>
        <v>0.79871319520174411</v>
      </c>
      <c r="U2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</row>
    <row r="226" spans="1:21" hidden="1" x14ac:dyDescent="0.25">
      <c r="A226" s="8" t="s">
        <v>461</v>
      </c>
      <c r="B226" s="8" t="s">
        <v>462</v>
      </c>
      <c r="C226" s="8" t="s">
        <v>13</v>
      </c>
      <c r="D226" s="8" t="s">
        <v>118</v>
      </c>
      <c r="E226" s="8" t="s">
        <v>119</v>
      </c>
      <c r="F226">
        <v>12</v>
      </c>
      <c r="G226">
        <v>202212</v>
      </c>
      <c r="H226" s="13">
        <v>31.83</v>
      </c>
      <c r="I226">
        <v>8767.0300000000007</v>
      </c>
      <c r="J226" s="13">
        <v>-0.6</v>
      </c>
      <c r="K226" s="13">
        <v>-0.12</v>
      </c>
      <c r="L226" s="13">
        <v>0.21</v>
      </c>
      <c r="M226" t="e">
        <f>INDEX(Data!Z:Z,MATCH(ZACKS_Screener[[#This Row],[Company Name]] &amp; " *", Data!Y:Y,0))</f>
        <v>#N/A</v>
      </c>
      <c r="N226" t="e">
        <f>INDEX(Data!AA:AA,MATCH(ZACKS_Screener[[#This Row],[Company Name]] &amp; " *", Data!Y:Y,0))</f>
        <v>#N/A</v>
      </c>
      <c r="O2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2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6" s="23">
        <f>IFERROR(ZACKS_Screener[[#This Row],[Price]]/ZACKS_Screener[[#This Row],[EPS1]], "")</f>
        <v>-265.25</v>
      </c>
      <c r="R226" s="23">
        <f>IFERROR(ZACKS_Screener[[#This Row],[Price]]/ZACKS_Screener[[#This Row],[EPS2]], "")</f>
        <v>151.57142857142856</v>
      </c>
      <c r="S226" s="23">
        <f>IFERROR(ZACKS_Screener[[#This Row],[PE1]]/(ZACKS_Screener[[#This Row],[EG1]]*100), "")</f>
        <v>-3.3156249999999998</v>
      </c>
      <c r="T226" s="23">
        <f>IFERROR(ZACKS_Screener[[#This Row],[PE2]]/(ZACKS_Screener[[#This Row],[EG2]]*100), "")</f>
        <v>1.5157142857142856</v>
      </c>
      <c r="U2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</row>
    <row r="227" spans="1:21" hidden="1" x14ac:dyDescent="0.25">
      <c r="A227" s="8" t="s">
        <v>463</v>
      </c>
      <c r="B227" s="8" t="s">
        <v>464</v>
      </c>
      <c r="C227" s="8" t="s">
        <v>13</v>
      </c>
      <c r="D227" s="8" t="s">
        <v>223</v>
      </c>
      <c r="E227" s="8" t="s">
        <v>465</v>
      </c>
      <c r="F227">
        <v>12</v>
      </c>
      <c r="G227">
        <v>202212</v>
      </c>
      <c r="H227" s="13">
        <v>35.53</v>
      </c>
      <c r="I227">
        <v>6119.26</v>
      </c>
      <c r="J227" s="13">
        <v>-0.6</v>
      </c>
      <c r="K227" s="13">
        <v>-0.36</v>
      </c>
      <c r="L227" s="13">
        <v>-0.16</v>
      </c>
      <c r="M227" t="e">
        <f>INDEX(Data!Z:Z,MATCH(ZACKS_Screener[[#This Row],[Company Name]] &amp; " *", Data!Y:Y,0))</f>
        <v>#N/A</v>
      </c>
      <c r="N227" t="e">
        <f>INDEX(Data!AA:AA,MATCH(ZACKS_Screener[[#This Row],[Company Name]] &amp; " *", Data!Y:Y,0))</f>
        <v>#N/A</v>
      </c>
      <c r="O2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2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227" s="23">
        <f>IFERROR(ZACKS_Screener[[#This Row],[Price]]/ZACKS_Screener[[#This Row],[EPS1]], "")</f>
        <v>-98.694444444444457</v>
      </c>
      <c r="R227" s="23">
        <f>IFERROR(ZACKS_Screener[[#This Row],[Price]]/ZACKS_Screener[[#This Row],[EPS2]], "")</f>
        <v>-222.0625</v>
      </c>
      <c r="S227" s="23">
        <f>IFERROR(ZACKS_Screener[[#This Row],[PE1]]/(ZACKS_Screener[[#This Row],[EG1]]*100), "")</f>
        <v>-2.4673611111111113</v>
      </c>
      <c r="T227" s="23">
        <f>IFERROR(ZACKS_Screener[[#This Row],[PE2]]/(ZACKS_Screener[[#This Row],[EG2]]*100), "")</f>
        <v>-3.997125</v>
      </c>
      <c r="U2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</row>
    <row r="228" spans="1:21" hidden="1" x14ac:dyDescent="0.25">
      <c r="A228" s="8" t="s">
        <v>466</v>
      </c>
      <c r="B228" s="8" t="s">
        <v>467</v>
      </c>
      <c r="C228" s="8" t="s">
        <v>13</v>
      </c>
      <c r="D228" s="8" t="s">
        <v>18</v>
      </c>
      <c r="E228" s="8" t="s">
        <v>231</v>
      </c>
      <c r="F228">
        <v>9</v>
      </c>
      <c r="G228">
        <v>202209</v>
      </c>
      <c r="H228" s="13">
        <v>60.78</v>
      </c>
      <c r="I228">
        <v>7244.98</v>
      </c>
      <c r="J228" s="13">
        <v>7.4</v>
      </c>
      <c r="K228" s="13">
        <v>7.42</v>
      </c>
      <c r="L228" s="13">
        <v>8.1199999999999992</v>
      </c>
      <c r="M228">
        <f>INDEX(Data!Z:Z,MATCH(ZACKS_Screener[[#This Row],[Company Name]] &amp; " *", Data!Y:Y,0))</f>
        <v>326199</v>
      </c>
      <c r="N228">
        <f>INDEX(Data!AA:AA,MATCH(ZACKS_Screener[[#This Row],[Company Name]] &amp; " *", Data!Y:Y,0))</f>
        <v>326160</v>
      </c>
      <c r="O2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2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228" s="23">
        <f>IFERROR(ZACKS_Screener[[#This Row],[Price]]/ZACKS_Screener[[#This Row],[EPS1]], "")</f>
        <v>8.1913746630727768</v>
      </c>
      <c r="R228" s="23">
        <f>IFERROR(ZACKS_Screener[[#This Row],[Price]]/ZACKS_Screener[[#This Row],[EPS2]], "")</f>
        <v>7.4852216748768479</v>
      </c>
      <c r="S228" s="23">
        <f>IFERROR(ZACKS_Screener[[#This Row],[PE1]]/(ZACKS_Screener[[#This Row],[EG1]]*100), "")</f>
        <v>30.308086253369922</v>
      </c>
      <c r="T228" s="23">
        <f>IFERROR(ZACKS_Screener[[#This Row],[PE2]]/(ZACKS_Screener[[#This Row],[EG2]]*100), "")</f>
        <v>0.79343349753694659</v>
      </c>
      <c r="U2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</row>
    <row r="229" spans="1:21" hidden="1" x14ac:dyDescent="0.25">
      <c r="A229" s="8" t="s">
        <v>468</v>
      </c>
      <c r="B229" s="8" t="s">
        <v>469</v>
      </c>
      <c r="C229" s="8" t="s">
        <v>13</v>
      </c>
      <c r="D229" s="8" t="s">
        <v>51</v>
      </c>
      <c r="E229" s="8" t="s">
        <v>52</v>
      </c>
      <c r="F229">
        <v>4</v>
      </c>
      <c r="G229">
        <v>202304</v>
      </c>
      <c r="H229" s="13">
        <v>64.39</v>
      </c>
      <c r="I229">
        <v>30858.31</v>
      </c>
      <c r="J229" s="13">
        <v>1.74</v>
      </c>
      <c r="M229" t="e">
        <f>INDEX(Data!Z:Z,MATCH(ZACKS_Screener[[#This Row],[Company Name]] &amp; " *", Data!Y:Y,0))</f>
        <v>#N/A</v>
      </c>
      <c r="N229" t="e">
        <f>INDEX(Data!AA:AA,MATCH(ZACKS_Screener[[#This Row],[Company Name]] &amp; " *", Data!Y:Y,0))</f>
        <v>#N/A</v>
      </c>
      <c r="O2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9" s="23" t="str">
        <f>IFERROR(ZACKS_Screener[[#This Row],[Price]]/ZACKS_Screener[[#This Row],[EPS1]], "")</f>
        <v/>
      </c>
      <c r="R229" s="23" t="str">
        <f>IFERROR(ZACKS_Screener[[#This Row],[Price]]/ZACKS_Screener[[#This Row],[EPS2]], "")</f>
        <v/>
      </c>
      <c r="S229" s="23" t="str">
        <f>IFERROR(ZACKS_Screener[[#This Row],[PE1]]/(ZACKS_Screener[[#This Row],[EG1]]*100), "")</f>
        <v/>
      </c>
      <c r="T229" s="23" t="str">
        <f>IFERROR(ZACKS_Screener[[#This Row],[PE2]]/(ZACKS_Screener[[#This Row],[EG2]]*100), "")</f>
        <v/>
      </c>
      <c r="U2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30" spans="1:21" hidden="1" x14ac:dyDescent="0.25">
      <c r="A230" s="8" t="s">
        <v>470</v>
      </c>
      <c r="B230" s="8" t="s">
        <v>471</v>
      </c>
      <c r="C230" s="8" t="s">
        <v>13</v>
      </c>
      <c r="D230" s="8" t="s">
        <v>51</v>
      </c>
      <c r="E230" s="8" t="s">
        <v>52</v>
      </c>
      <c r="F230">
        <v>4</v>
      </c>
      <c r="G230">
        <v>202304</v>
      </c>
      <c r="H230" s="13">
        <v>63.08</v>
      </c>
      <c r="I230">
        <v>30230.5</v>
      </c>
      <c r="J230" s="13">
        <v>1.74</v>
      </c>
      <c r="K230" s="13">
        <v>2.06</v>
      </c>
      <c r="L230" s="13">
        <v>2.2400000000000002</v>
      </c>
      <c r="M230" t="e">
        <f>INDEX(Data!Z:Z,MATCH(ZACKS_Screener[[#This Row],[Company Name]] &amp; " *", Data!Y:Y,0))</f>
        <v>#N/A</v>
      </c>
      <c r="N230" t="e">
        <f>INDEX(Data!AA:AA,MATCH(ZACKS_Screener[[#This Row],[Company Name]] &amp; " *", Data!Y:Y,0))</f>
        <v>#N/A</v>
      </c>
      <c r="O2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2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230" s="23">
        <f>IFERROR(ZACKS_Screener[[#This Row],[Price]]/ZACKS_Screener[[#This Row],[EPS1]], "")</f>
        <v>30.621359223300971</v>
      </c>
      <c r="R230" s="23">
        <f>IFERROR(ZACKS_Screener[[#This Row],[Price]]/ZACKS_Screener[[#This Row],[EPS2]], "")</f>
        <v>28.160714285714281</v>
      </c>
      <c r="S230" s="23">
        <f>IFERROR(ZACKS_Screener[[#This Row],[PE1]]/(ZACKS_Screener[[#This Row],[EG1]]*100), "")</f>
        <v>1.6650364077669901</v>
      </c>
      <c r="T230" s="23">
        <f>IFERROR(ZACKS_Screener[[#This Row],[PE2]]/(ZACKS_Screener[[#This Row],[EG2]]*100), "")</f>
        <v>3.2228373015872984</v>
      </c>
      <c r="U2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</row>
    <row r="231" spans="1:21" hidden="1" x14ac:dyDescent="0.25">
      <c r="A231" s="8" t="s">
        <v>472</v>
      </c>
      <c r="B231" s="8" t="s">
        <v>473</v>
      </c>
      <c r="C231" s="8" t="s">
        <v>13</v>
      </c>
      <c r="D231" s="8" t="s">
        <v>330</v>
      </c>
      <c r="E231" s="8" t="s">
        <v>474</v>
      </c>
      <c r="F231">
        <v>12</v>
      </c>
      <c r="G231">
        <v>202212</v>
      </c>
      <c r="H231" s="13">
        <v>85.75</v>
      </c>
      <c r="I231">
        <v>4957.2299999999996</v>
      </c>
      <c r="J231" s="13">
        <v>2.6</v>
      </c>
      <c r="K231" s="13">
        <v>2.8</v>
      </c>
      <c r="L231" s="13">
        <v>3.86</v>
      </c>
      <c r="M231" t="e">
        <f>INDEX(Data!Z:Z,MATCH(ZACKS_Screener[[#This Row],[Company Name]] &amp; " *", Data!Y:Y,0))</f>
        <v>#N/A</v>
      </c>
      <c r="N231" t="e">
        <f>INDEX(Data!AA:AA,MATCH(ZACKS_Screener[[#This Row],[Company Name]] &amp; " *", Data!Y:Y,0))</f>
        <v>#N/A</v>
      </c>
      <c r="O2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2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231" s="23">
        <f>IFERROR(ZACKS_Screener[[#This Row],[Price]]/ZACKS_Screener[[#This Row],[EPS1]], "")</f>
        <v>30.625000000000004</v>
      </c>
      <c r="R231" s="23">
        <f>IFERROR(ZACKS_Screener[[#This Row],[Price]]/ZACKS_Screener[[#This Row],[EPS2]], "")</f>
        <v>22.21502590673575</v>
      </c>
      <c r="S231" s="23">
        <f>IFERROR(ZACKS_Screener[[#This Row],[PE1]]/(ZACKS_Screener[[#This Row],[EG1]]*100), "")</f>
        <v>3.981250000000006</v>
      </c>
      <c r="T231" s="23">
        <f>IFERROR(ZACKS_Screener[[#This Row],[PE2]]/(ZACKS_Screener[[#This Row],[EG2]]*100), "")</f>
        <v>0.58681200508358577</v>
      </c>
      <c r="U2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</row>
    <row r="232" spans="1:21" hidden="1" x14ac:dyDescent="0.25">
      <c r="A232" s="8" t="s">
        <v>475</v>
      </c>
      <c r="B232" s="8" t="s">
        <v>476</v>
      </c>
      <c r="C232" s="8" t="s">
        <v>13</v>
      </c>
      <c r="D232" s="8" t="s">
        <v>130</v>
      </c>
      <c r="E232" s="8" t="s">
        <v>477</v>
      </c>
      <c r="F232">
        <v>12</v>
      </c>
      <c r="G232">
        <v>202212</v>
      </c>
      <c r="H232" s="13">
        <v>91.74</v>
      </c>
      <c r="I232">
        <v>13815.7</v>
      </c>
      <c r="J232" s="13">
        <v>13.91</v>
      </c>
      <c r="K232" s="13">
        <v>11.68</v>
      </c>
      <c r="L232" s="13">
        <v>10.6</v>
      </c>
      <c r="M232" t="e">
        <f>INDEX(Data!Z:Z,MATCH(ZACKS_Screener[[#This Row],[Company Name]] &amp; " *", Data!Y:Y,0))</f>
        <v>#N/A</v>
      </c>
      <c r="N232" t="e">
        <f>INDEX(Data!AA:AA,MATCH(ZACKS_Screener[[#This Row],[Company Name]] &amp; " *", Data!Y:Y,0))</f>
        <v>#N/A</v>
      </c>
      <c r="O2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2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232" s="23">
        <f>IFERROR(ZACKS_Screener[[#This Row],[Price]]/ZACKS_Screener[[#This Row],[EPS1]], "")</f>
        <v>7.8544520547945202</v>
      </c>
      <c r="R232" s="23">
        <f>IFERROR(ZACKS_Screener[[#This Row],[Price]]/ZACKS_Screener[[#This Row],[EPS2]], "")</f>
        <v>8.6547169811320757</v>
      </c>
      <c r="S232" s="23">
        <f>IFERROR(ZACKS_Screener[[#This Row],[PE1]]/(ZACKS_Screener[[#This Row],[EG1]]*100), "")</f>
        <v>-0.48993465507709305</v>
      </c>
      <c r="T232" s="23">
        <f>IFERROR(ZACKS_Screener[[#This Row],[PE2]]/(ZACKS_Screener[[#This Row],[EG2]]*100), "")</f>
        <v>-0.93599161425576516</v>
      </c>
      <c r="U2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</row>
    <row r="233" spans="1:21" hidden="1" x14ac:dyDescent="0.25">
      <c r="A233" s="8" t="s">
        <v>478</v>
      </c>
      <c r="B233" s="8" t="s">
        <v>479</v>
      </c>
      <c r="C233" s="8" t="s">
        <v>22</v>
      </c>
      <c r="D233" s="8" t="s">
        <v>41</v>
      </c>
      <c r="E233" s="8" t="s">
        <v>67</v>
      </c>
      <c r="F233">
        <v>12</v>
      </c>
      <c r="G233">
        <v>202212</v>
      </c>
      <c r="H233" s="13">
        <v>221.84</v>
      </c>
      <c r="I233">
        <v>21228.33</v>
      </c>
      <c r="J233" s="13">
        <v>-19.43</v>
      </c>
      <c r="K233" s="13">
        <v>-12.56</v>
      </c>
      <c r="L233" s="13">
        <v>-8.7899999999999991</v>
      </c>
      <c r="M233" t="e">
        <f>INDEX(Data!Z:Z,MATCH(ZACKS_Screener[[#This Row],[Company Name]] &amp; " *", Data!Y:Y,0))</f>
        <v>#N/A</v>
      </c>
      <c r="N233" t="e">
        <f>INDEX(Data!AA:AA,MATCH(ZACKS_Screener[[#This Row],[Company Name]] &amp; " *", Data!Y:Y,0))</f>
        <v>#N/A</v>
      </c>
      <c r="O2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2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233" s="23">
        <f>IFERROR(ZACKS_Screener[[#This Row],[Price]]/ZACKS_Screener[[#This Row],[EPS1]], "")</f>
        <v>-17.662420382165603</v>
      </c>
      <c r="R233" s="23">
        <f>IFERROR(ZACKS_Screener[[#This Row],[Price]]/ZACKS_Screener[[#This Row],[EPS2]], "")</f>
        <v>-25.237770193401595</v>
      </c>
      <c r="S233" s="23">
        <f>IFERROR(ZACKS_Screener[[#This Row],[PE1]]/(ZACKS_Screener[[#This Row],[EG1]]*100), "")</f>
        <v>-0.49953541197303897</v>
      </c>
      <c r="T233" s="23">
        <f>IFERROR(ZACKS_Screener[[#This Row],[PE2]]/(ZACKS_Screener[[#This Row],[EG2]]*100), "")</f>
        <v>-0.84081271519661527</v>
      </c>
      <c r="U2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</row>
    <row r="234" spans="1:21" hidden="1" x14ac:dyDescent="0.25">
      <c r="A234" s="8" t="s">
        <v>40566</v>
      </c>
      <c r="B234" s="8" t="s">
        <v>40567</v>
      </c>
      <c r="C234" s="8" t="s">
        <v>13</v>
      </c>
      <c r="D234" s="8" t="s">
        <v>30</v>
      </c>
      <c r="E234" s="8" t="s">
        <v>763</v>
      </c>
      <c r="F234">
        <v>12</v>
      </c>
      <c r="G234">
        <v>202212</v>
      </c>
      <c r="H234" s="13">
        <v>1038.55</v>
      </c>
      <c r="I234">
        <v>2363.23</v>
      </c>
      <c r="J234" s="13">
        <v>-107.43</v>
      </c>
      <c r="M234" t="e">
        <f>INDEX(Data!Z:Z,MATCH(ZACKS_Screener[[#This Row],[Company Name]] &amp; " *", Data!Y:Y,0))</f>
        <v>#N/A</v>
      </c>
      <c r="N234" t="e">
        <f>INDEX(Data!AA:AA,MATCH(ZACKS_Screener[[#This Row],[Company Name]] &amp; " *", Data!Y:Y,0))</f>
        <v>#N/A</v>
      </c>
      <c r="O2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23" t="str">
        <f>IFERROR(ZACKS_Screener[[#This Row],[Price]]/ZACKS_Screener[[#This Row],[EPS1]], "")</f>
        <v/>
      </c>
      <c r="R234" s="23" t="str">
        <f>IFERROR(ZACKS_Screener[[#This Row],[Price]]/ZACKS_Screener[[#This Row],[EPS2]], "")</f>
        <v/>
      </c>
      <c r="S234" s="23" t="str">
        <f>IFERROR(ZACKS_Screener[[#This Row],[PE1]]/(ZACKS_Screener[[#This Row],[EG1]]*100), "")</f>
        <v/>
      </c>
      <c r="T234" s="23" t="str">
        <f>IFERROR(ZACKS_Screener[[#This Row],[PE2]]/(ZACKS_Screener[[#This Row],[EG2]]*100), "")</f>
        <v/>
      </c>
      <c r="U2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235" spans="1:21" hidden="1" x14ac:dyDescent="0.25">
      <c r="A235" s="8" t="s">
        <v>40568</v>
      </c>
      <c r="B235" s="8" t="s">
        <v>40569</v>
      </c>
      <c r="C235" s="8" t="s">
        <v>13</v>
      </c>
      <c r="D235" s="8" t="s">
        <v>41</v>
      </c>
      <c r="E235" s="8" t="s">
        <v>2485</v>
      </c>
      <c r="F235">
        <v>12</v>
      </c>
      <c r="G235">
        <v>202212</v>
      </c>
      <c r="H235" s="13">
        <v>7.94</v>
      </c>
      <c r="I235">
        <v>2874.57</v>
      </c>
      <c r="J235" s="13">
        <v>3.06</v>
      </c>
      <c r="K235" s="13">
        <v>3.17</v>
      </c>
      <c r="L235" s="13">
        <v>3.55</v>
      </c>
      <c r="M235" t="e">
        <f>INDEX(Data!Z:Z,MATCH(ZACKS_Screener[[#This Row],[Company Name]] &amp; " *", Data!Y:Y,0))</f>
        <v>#N/A</v>
      </c>
      <c r="N235" t="e">
        <f>INDEX(Data!AA:AA,MATCH(ZACKS_Screener[[#This Row],[Company Name]] &amp; " *", Data!Y:Y,0))</f>
        <v>#N/A</v>
      </c>
      <c r="O2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2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235" s="23">
        <f>IFERROR(ZACKS_Screener[[#This Row],[Price]]/ZACKS_Screener[[#This Row],[EPS1]], "")</f>
        <v>2.5047318611987381</v>
      </c>
      <c r="R235" s="23">
        <f>IFERROR(ZACKS_Screener[[#This Row],[Price]]/ZACKS_Screener[[#This Row],[EPS2]], "")</f>
        <v>2.2366197183098593</v>
      </c>
      <c r="S235" s="23">
        <f>IFERROR(ZACKS_Screener[[#This Row],[PE1]]/(ZACKS_Screener[[#This Row],[EG1]]*100), "")</f>
        <v>0.6967708632061953</v>
      </c>
      <c r="T235" s="23">
        <f>IFERROR(ZACKS_Screener[[#This Row],[PE2]]/(ZACKS_Screener[[#This Row],[EG2]]*100), "")</f>
        <v>0.18658117123795409</v>
      </c>
      <c r="U2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</row>
    <row r="236" spans="1:21" hidden="1" x14ac:dyDescent="0.25">
      <c r="A236" s="8" t="s">
        <v>40570</v>
      </c>
      <c r="B236" s="8" t="s">
        <v>40571</v>
      </c>
      <c r="C236" s="8" t="s">
        <v>22</v>
      </c>
      <c r="D236" s="8" t="s">
        <v>37</v>
      </c>
      <c r="E236" s="8" t="s">
        <v>127</v>
      </c>
      <c r="F236">
        <v>12</v>
      </c>
      <c r="G236">
        <v>202212</v>
      </c>
      <c r="H236" s="13">
        <v>42.83</v>
      </c>
      <c r="I236">
        <v>2863.64</v>
      </c>
      <c r="J236" s="13">
        <v>10.93</v>
      </c>
      <c r="K236" s="13">
        <v>14.03</v>
      </c>
      <c r="L236" s="13">
        <v>16.649999999999999</v>
      </c>
      <c r="M236" t="e">
        <f>INDEX(Data!Z:Z,MATCH(ZACKS_Screener[[#This Row],[Company Name]] &amp; " *", Data!Y:Y,0))</f>
        <v>#N/A</v>
      </c>
      <c r="N236" t="e">
        <f>INDEX(Data!AA:AA,MATCH(ZACKS_Screener[[#This Row],[Company Name]] &amp; " *", Data!Y:Y,0))</f>
        <v>#N/A</v>
      </c>
      <c r="O2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2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236" s="23">
        <f>IFERROR(ZACKS_Screener[[#This Row],[Price]]/ZACKS_Screener[[#This Row],[EPS1]], "")</f>
        <v>3.0527441197434069</v>
      </c>
      <c r="R236" s="23">
        <f>IFERROR(ZACKS_Screener[[#This Row],[Price]]/ZACKS_Screener[[#This Row],[EPS2]], "")</f>
        <v>2.5723723723723726</v>
      </c>
      <c r="S236" s="23">
        <f>IFERROR(ZACKS_Screener[[#This Row],[PE1]]/(ZACKS_Screener[[#This Row],[EG1]]*100), "")</f>
        <v>0.10763384912514659</v>
      </c>
      <c r="T236" s="23">
        <f>IFERROR(ZACKS_Screener[[#This Row],[PE2]]/(ZACKS_Screener[[#This Row],[EG2]]*100), "")</f>
        <v>0.13774955871902442</v>
      </c>
      <c r="U2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</row>
    <row r="237" spans="1:21" hidden="1" x14ac:dyDescent="0.25">
      <c r="A237" s="8" t="s">
        <v>480</v>
      </c>
      <c r="B237" s="8" t="s">
        <v>481</v>
      </c>
      <c r="C237" s="8" t="s">
        <v>13</v>
      </c>
      <c r="D237" s="8" t="s">
        <v>130</v>
      </c>
      <c r="E237" s="8" t="s">
        <v>482</v>
      </c>
      <c r="F237">
        <v>6</v>
      </c>
      <c r="G237">
        <v>202206</v>
      </c>
      <c r="H237" s="13">
        <v>57.87</v>
      </c>
      <c r="I237">
        <v>85365.52</v>
      </c>
      <c r="J237" s="13">
        <v>8.4</v>
      </c>
      <c r="K237" s="13">
        <v>5.78</v>
      </c>
      <c r="L237" s="13">
        <v>6.24</v>
      </c>
      <c r="M237" t="e">
        <f>INDEX(Data!Z:Z,MATCH(ZACKS_Screener[[#This Row],[Company Name]] &amp; " *", Data!Y:Y,0))</f>
        <v>#N/A</v>
      </c>
      <c r="N237" t="e">
        <f>INDEX(Data!AA:AA,MATCH(ZACKS_Screener[[#This Row],[Company Name]] &amp; " *", Data!Y:Y,0))</f>
        <v>#N/A</v>
      </c>
      <c r="O2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2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237" s="23">
        <f>IFERROR(ZACKS_Screener[[#This Row],[Price]]/ZACKS_Screener[[#This Row],[EPS1]], "")</f>
        <v>10.012110726643598</v>
      </c>
      <c r="R237" s="23">
        <f>IFERROR(ZACKS_Screener[[#This Row],[Price]]/ZACKS_Screener[[#This Row],[EPS2]], "")</f>
        <v>9.2740384615384617</v>
      </c>
      <c r="S237" s="23">
        <f>IFERROR(ZACKS_Screener[[#This Row],[PE1]]/(ZACKS_Screener[[#This Row],[EG1]]*100), "")</f>
        <v>-0.32099896986185583</v>
      </c>
      <c r="T237" s="23">
        <f>IFERROR(ZACKS_Screener[[#This Row],[PE2]]/(ZACKS_Screener[[#This Row],[EG2]]*100), "")</f>
        <v>1.1653030936454851</v>
      </c>
      <c r="U2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</row>
    <row r="238" spans="1:21" hidden="1" x14ac:dyDescent="0.25">
      <c r="A238" s="8" t="s">
        <v>483</v>
      </c>
      <c r="B238" s="8" t="s">
        <v>484</v>
      </c>
      <c r="C238" s="8" t="s">
        <v>22</v>
      </c>
      <c r="D238" s="8" t="s">
        <v>14</v>
      </c>
      <c r="E238" s="8" t="s">
        <v>183</v>
      </c>
      <c r="F238">
        <v>12</v>
      </c>
      <c r="G238">
        <v>202212</v>
      </c>
      <c r="H238" s="13">
        <v>132.27000000000001</v>
      </c>
      <c r="I238">
        <v>45704.79</v>
      </c>
      <c r="J238" s="13">
        <v>8.5399999999999991</v>
      </c>
      <c r="K238" s="13">
        <v>10.81</v>
      </c>
      <c r="L238" s="13">
        <v>14.02</v>
      </c>
      <c r="M238" t="e">
        <f>INDEX(Data!Z:Z,MATCH(ZACKS_Screener[[#This Row],[Company Name]] &amp; " *", Data!Y:Y,0))</f>
        <v>#N/A</v>
      </c>
      <c r="N238" t="e">
        <f>INDEX(Data!AA:AA,MATCH(ZACKS_Screener[[#This Row],[Company Name]] &amp; " *", Data!Y:Y,0))</f>
        <v>#N/A</v>
      </c>
      <c r="O2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2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238" s="23">
        <f>IFERROR(ZACKS_Screener[[#This Row],[Price]]/ZACKS_Screener[[#This Row],[EPS1]], "")</f>
        <v>12.235892691951896</v>
      </c>
      <c r="R238" s="23">
        <f>IFERROR(ZACKS_Screener[[#This Row],[Price]]/ZACKS_Screener[[#This Row],[EPS2]], "")</f>
        <v>9.4343794579172613</v>
      </c>
      <c r="S238" s="23">
        <f>IFERROR(ZACKS_Screener[[#This Row],[PE1]]/(ZACKS_Screener[[#This Row],[EG1]]*100), "")</f>
        <v>0.46032829775008421</v>
      </c>
      <c r="T238" s="23">
        <f>IFERROR(ZACKS_Screener[[#This Row],[PE2]]/(ZACKS_Screener[[#This Row],[EG2]]*100), "")</f>
        <v>0.31771228018718262</v>
      </c>
      <c r="U2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</row>
    <row r="239" spans="1:21" hidden="1" x14ac:dyDescent="0.25">
      <c r="A239" s="8" t="s">
        <v>485</v>
      </c>
      <c r="B239" s="8" t="s">
        <v>486</v>
      </c>
      <c r="C239" s="8" t="s">
        <v>22</v>
      </c>
      <c r="D239" s="8" t="s">
        <v>41</v>
      </c>
      <c r="E239" s="8" t="s">
        <v>67</v>
      </c>
      <c r="F239">
        <v>12</v>
      </c>
      <c r="G239">
        <v>202212</v>
      </c>
      <c r="H239" s="13">
        <v>302.13</v>
      </c>
      <c r="I239">
        <v>43731</v>
      </c>
      <c r="J239" s="13">
        <v>17.670000000000002</v>
      </c>
      <c r="K239" s="13">
        <v>15.36</v>
      </c>
      <c r="L239" s="13">
        <v>16.329999999999998</v>
      </c>
      <c r="M239">
        <f>INDEX(Data!Z:Z,MATCH(ZACKS_Screener[[#This Row],[Company Name]] &amp; " *", Data!Y:Y,0))</f>
        <v>325414</v>
      </c>
      <c r="N239">
        <f>INDEX(Data!AA:AA,MATCH(ZACKS_Screener[[#This Row],[Company Name]] &amp; " *", Data!Y:Y,0))</f>
        <v>325412</v>
      </c>
      <c r="O2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2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239" s="23">
        <f>IFERROR(ZACKS_Screener[[#This Row],[Price]]/ZACKS_Screener[[#This Row],[EPS1]], "")</f>
        <v>19.669921875</v>
      </c>
      <c r="R239" s="23">
        <f>IFERROR(ZACKS_Screener[[#This Row],[Price]]/ZACKS_Screener[[#This Row],[EPS2]], "")</f>
        <v>18.501530924678509</v>
      </c>
      <c r="S239" s="23">
        <f>IFERROR(ZACKS_Screener[[#This Row],[PE1]]/(ZACKS_Screener[[#This Row],[EG1]]*100), "")</f>
        <v>-1.5046212966720764</v>
      </c>
      <c r="T239" s="23">
        <f>IFERROR(ZACKS_Screener[[#This Row],[PE2]]/(ZACKS_Screener[[#This Row],[EG2]]*100), "")</f>
        <v>2.9297269587944559</v>
      </c>
      <c r="U2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</row>
    <row r="240" spans="1:21" hidden="1" x14ac:dyDescent="0.25">
      <c r="A240" s="8" t="s">
        <v>487</v>
      </c>
      <c r="B240" s="8" t="s">
        <v>488</v>
      </c>
      <c r="C240" s="8" t="s">
        <v>22</v>
      </c>
      <c r="D240" s="8" t="s">
        <v>14</v>
      </c>
      <c r="E240" s="8" t="s">
        <v>183</v>
      </c>
      <c r="F240">
        <v>12</v>
      </c>
      <c r="G240">
        <v>202212</v>
      </c>
      <c r="H240" s="13">
        <v>14.97</v>
      </c>
      <c r="I240">
        <v>5847.35</v>
      </c>
      <c r="J240" s="13">
        <v>-2.4500000000000002</v>
      </c>
      <c r="K240" s="13">
        <v>-1.25</v>
      </c>
      <c r="L240" s="13">
        <v>-0.25</v>
      </c>
      <c r="M240" t="e">
        <f>INDEX(Data!Z:Z,MATCH(ZACKS_Screener[[#This Row],[Company Name]] &amp; " *", Data!Y:Y,0))</f>
        <v>#N/A</v>
      </c>
      <c r="N240" t="e">
        <f>INDEX(Data!AA:AA,MATCH(ZACKS_Screener[[#This Row],[Company Name]] &amp; " *", Data!Y:Y,0))</f>
        <v>#N/A</v>
      </c>
      <c r="O2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2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240" s="23">
        <f>IFERROR(ZACKS_Screener[[#This Row],[Price]]/ZACKS_Screener[[#This Row],[EPS1]], "")</f>
        <v>-11.976000000000001</v>
      </c>
      <c r="R240" s="23">
        <f>IFERROR(ZACKS_Screener[[#This Row],[Price]]/ZACKS_Screener[[#This Row],[EPS2]], "")</f>
        <v>-59.88</v>
      </c>
      <c r="S240" s="23">
        <f>IFERROR(ZACKS_Screener[[#This Row],[PE1]]/(ZACKS_Screener[[#This Row],[EG1]]*100), "")</f>
        <v>-0.24451000000000001</v>
      </c>
      <c r="T240" s="23">
        <f>IFERROR(ZACKS_Screener[[#This Row],[PE2]]/(ZACKS_Screener[[#This Row],[EG2]]*100), "")</f>
        <v>-0.74850000000000005</v>
      </c>
      <c r="U2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</row>
    <row r="241" spans="1:21" hidden="1" x14ac:dyDescent="0.25">
      <c r="A241" s="8" t="s">
        <v>489</v>
      </c>
      <c r="B241" s="8" t="s">
        <v>490</v>
      </c>
      <c r="C241" s="8" t="s">
        <v>13</v>
      </c>
      <c r="D241" s="8" t="s">
        <v>14</v>
      </c>
      <c r="E241" s="8" t="s">
        <v>201</v>
      </c>
      <c r="F241">
        <v>6</v>
      </c>
      <c r="G241">
        <v>202206</v>
      </c>
      <c r="H241" s="13">
        <v>111.49</v>
      </c>
      <c r="I241">
        <v>11860.92</v>
      </c>
      <c r="J241" s="13">
        <v>-0.24</v>
      </c>
      <c r="K241" s="13">
        <v>1.47</v>
      </c>
      <c r="L241" s="13">
        <v>1.64</v>
      </c>
      <c r="M241" t="e">
        <f>INDEX(Data!Z:Z,MATCH(ZACKS_Screener[[#This Row],[Company Name]] &amp; " *", Data!Y:Y,0))</f>
        <v>#N/A</v>
      </c>
      <c r="N241" t="e">
        <f>INDEX(Data!AA:AA,MATCH(ZACKS_Screener[[#This Row],[Company Name]] &amp; " *", Data!Y:Y,0))</f>
        <v>#N/A</v>
      </c>
      <c r="O2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241" s="23">
        <f>IFERROR(ZACKS_Screener[[#This Row],[Price]]/ZACKS_Screener[[#This Row],[EPS1]], "")</f>
        <v>75.843537414965979</v>
      </c>
      <c r="R241" s="23">
        <f>IFERROR(ZACKS_Screener[[#This Row],[Price]]/ZACKS_Screener[[#This Row],[EPS2]], "")</f>
        <v>67.981707317073173</v>
      </c>
      <c r="S241" s="23">
        <f>IFERROR(ZACKS_Screener[[#This Row],[PE1]]/(ZACKS_Screener[[#This Row],[EG1]]*100), "")</f>
        <v>0.75843537414965978</v>
      </c>
      <c r="T241" s="23">
        <f>IFERROR(ZACKS_Screener[[#This Row],[PE2]]/(ZACKS_Screener[[#This Row],[EG2]]*100), "")</f>
        <v>5.8784182209469185</v>
      </c>
      <c r="U2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242" spans="1:21" hidden="1" x14ac:dyDescent="0.25">
      <c r="A242" s="8" t="s">
        <v>491</v>
      </c>
      <c r="B242" s="8" t="s">
        <v>492</v>
      </c>
      <c r="C242" s="8" t="s">
        <v>13</v>
      </c>
      <c r="D242" s="8" t="s">
        <v>41</v>
      </c>
      <c r="E242" s="8" t="s">
        <v>61</v>
      </c>
      <c r="F242">
        <v>12</v>
      </c>
      <c r="G242">
        <v>202212</v>
      </c>
      <c r="H242" s="13">
        <v>368.6</v>
      </c>
      <c r="I242">
        <v>10913.96</v>
      </c>
      <c r="J242" s="13">
        <v>14.42</v>
      </c>
      <c r="K242" s="13">
        <v>14.12</v>
      </c>
      <c r="L242" s="13">
        <v>16.38</v>
      </c>
      <c r="M242" t="e">
        <f>INDEX(Data!Z:Z,MATCH(ZACKS_Screener[[#This Row],[Company Name]] &amp; " *", Data!Y:Y,0))</f>
        <v>#N/A</v>
      </c>
      <c r="N242" t="e">
        <f>INDEX(Data!AA:AA,MATCH(ZACKS_Screener[[#This Row],[Company Name]] &amp; " *", Data!Y:Y,0))</f>
        <v>#N/A</v>
      </c>
      <c r="O2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2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242" s="23">
        <f>IFERROR(ZACKS_Screener[[#This Row],[Price]]/ZACKS_Screener[[#This Row],[EPS1]], "")</f>
        <v>26.104815864022665</v>
      </c>
      <c r="R242" s="23">
        <f>IFERROR(ZACKS_Screener[[#This Row],[Price]]/ZACKS_Screener[[#This Row],[EPS2]], "")</f>
        <v>22.503052503052505</v>
      </c>
      <c r="S242" s="23">
        <f>IFERROR(ZACKS_Screener[[#This Row],[PE1]]/(ZACKS_Screener[[#This Row],[EG1]]*100), "")</f>
        <v>-12.547714825306866</v>
      </c>
      <c r="T242" s="23">
        <f>IFERROR(ZACKS_Screener[[#This Row],[PE2]]/(ZACKS_Screener[[#This Row],[EG2]]*100), "")</f>
        <v>1.4059429262969088</v>
      </c>
      <c r="U2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</row>
    <row r="243" spans="1:21" hidden="1" x14ac:dyDescent="0.25">
      <c r="A243" s="8" t="s">
        <v>491</v>
      </c>
      <c r="B243" s="8" t="s">
        <v>493</v>
      </c>
      <c r="C243" s="8" t="s">
        <v>13</v>
      </c>
      <c r="D243" s="8" t="s">
        <v>41</v>
      </c>
      <c r="E243" s="8" t="s">
        <v>67</v>
      </c>
      <c r="F243">
        <v>12</v>
      </c>
      <c r="G243">
        <v>202212</v>
      </c>
      <c r="H243" s="13">
        <v>371.1</v>
      </c>
      <c r="I243">
        <v>10987.99</v>
      </c>
      <c r="J243" s="13">
        <v>14.42</v>
      </c>
      <c r="M243" t="e">
        <f>INDEX(Data!Z:Z,MATCH(ZACKS_Screener[[#This Row],[Company Name]] &amp; " *", Data!Y:Y,0))</f>
        <v>#N/A</v>
      </c>
      <c r="N243" t="e">
        <f>INDEX(Data!AA:AA,MATCH(ZACKS_Screener[[#This Row],[Company Name]] &amp; " *", Data!Y:Y,0))</f>
        <v>#N/A</v>
      </c>
      <c r="O2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4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3" s="23" t="str">
        <f>IFERROR(ZACKS_Screener[[#This Row],[Price]]/ZACKS_Screener[[#This Row],[EPS1]], "")</f>
        <v/>
      </c>
      <c r="R243" s="23" t="str">
        <f>IFERROR(ZACKS_Screener[[#This Row],[Price]]/ZACKS_Screener[[#This Row],[EPS2]], "")</f>
        <v/>
      </c>
      <c r="S243" s="23" t="str">
        <f>IFERROR(ZACKS_Screener[[#This Row],[PE1]]/(ZACKS_Screener[[#This Row],[EG1]]*100), "")</f>
        <v/>
      </c>
      <c r="T243" s="23" t="str">
        <f>IFERROR(ZACKS_Screener[[#This Row],[PE2]]/(ZACKS_Screener[[#This Row],[EG2]]*100), "")</f>
        <v/>
      </c>
      <c r="U2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44" spans="1:21" hidden="1" x14ac:dyDescent="0.25">
      <c r="A244" s="8" t="s">
        <v>494</v>
      </c>
      <c r="B244" s="8" t="s">
        <v>495</v>
      </c>
      <c r="C244" s="8" t="s">
        <v>13</v>
      </c>
      <c r="D244" s="8" t="s">
        <v>37</v>
      </c>
      <c r="E244" s="8" t="s">
        <v>250</v>
      </c>
      <c r="F244">
        <v>12</v>
      </c>
      <c r="G244">
        <v>202212</v>
      </c>
      <c r="H244" s="13">
        <v>36.54</v>
      </c>
      <c r="I244">
        <v>16749.32</v>
      </c>
      <c r="J244" s="13">
        <v>2.71</v>
      </c>
      <c r="K244" s="13">
        <v>3.07</v>
      </c>
      <c r="L244" s="13">
        <v>3.35</v>
      </c>
      <c r="M244" t="e">
        <f>INDEX(Data!Z:Z,MATCH(ZACKS_Screener[[#This Row],[Company Name]] &amp; " *", Data!Y:Y,0))</f>
        <v>#N/A</v>
      </c>
      <c r="N244" t="e">
        <f>INDEX(Data!AA:AA,MATCH(ZACKS_Screener[[#This Row],[Company Name]] &amp; " *", Data!Y:Y,0))</f>
        <v>#N/A</v>
      </c>
      <c r="O2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2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244" s="23">
        <f>IFERROR(ZACKS_Screener[[#This Row],[Price]]/ZACKS_Screener[[#This Row],[EPS1]], "")</f>
        <v>11.90228013029316</v>
      </c>
      <c r="R244" s="23">
        <f>IFERROR(ZACKS_Screener[[#This Row],[Price]]/ZACKS_Screener[[#This Row],[EPS2]], "")</f>
        <v>10.907462686567163</v>
      </c>
      <c r="S244" s="23">
        <f>IFERROR(ZACKS_Screener[[#This Row],[PE1]]/(ZACKS_Screener[[#This Row],[EG1]]*100), "")</f>
        <v>0.89597719869706882</v>
      </c>
      <c r="T244" s="23">
        <f>IFERROR(ZACKS_Screener[[#This Row],[PE2]]/(ZACKS_Screener[[#This Row],[EG2]]*100), "")</f>
        <v>1.1959253731343271</v>
      </c>
      <c r="U2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</row>
    <row r="245" spans="1:21" hidden="1" x14ac:dyDescent="0.25">
      <c r="A245" s="8" t="s">
        <v>496</v>
      </c>
      <c r="B245" s="8" t="s">
        <v>497</v>
      </c>
      <c r="C245" s="8" t="s">
        <v>13</v>
      </c>
      <c r="D245" s="8" t="s">
        <v>118</v>
      </c>
      <c r="E245" s="8" t="s">
        <v>347</v>
      </c>
      <c r="F245">
        <v>12</v>
      </c>
      <c r="G245">
        <v>202212</v>
      </c>
      <c r="H245" s="13">
        <v>46.82</v>
      </c>
      <c r="I245">
        <v>5179.04</v>
      </c>
      <c r="M245" t="e">
        <f>INDEX(Data!Z:Z,MATCH(ZACKS_Screener[[#This Row],[Company Name]] &amp; " *", Data!Y:Y,0))</f>
        <v>#N/A</v>
      </c>
      <c r="N245" t="e">
        <f>INDEX(Data!AA:AA,MATCH(ZACKS_Screener[[#This Row],[Company Name]] &amp; " *", Data!Y:Y,0))</f>
        <v>#N/A</v>
      </c>
      <c r="O24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4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5" s="23" t="str">
        <f>IFERROR(ZACKS_Screener[[#This Row],[Price]]/ZACKS_Screener[[#This Row],[EPS1]], "")</f>
        <v/>
      </c>
      <c r="R245" s="23" t="str">
        <f>IFERROR(ZACKS_Screener[[#This Row],[Price]]/ZACKS_Screener[[#This Row],[EPS2]], "")</f>
        <v/>
      </c>
      <c r="S245" s="23" t="str">
        <f>IFERROR(ZACKS_Screener[[#This Row],[PE1]]/(ZACKS_Screener[[#This Row],[EG1]]*100), "")</f>
        <v/>
      </c>
      <c r="T245" s="23" t="str">
        <f>IFERROR(ZACKS_Screener[[#This Row],[PE2]]/(ZACKS_Screener[[#This Row],[EG2]]*100), "")</f>
        <v/>
      </c>
      <c r="U24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246" spans="1:21" hidden="1" x14ac:dyDescent="0.25">
      <c r="A246" s="8" t="s">
        <v>498</v>
      </c>
      <c r="B246" s="8" t="s">
        <v>499</v>
      </c>
      <c r="C246" s="8" t="s">
        <v>13</v>
      </c>
      <c r="D246" s="8" t="s">
        <v>330</v>
      </c>
      <c r="E246" s="8" t="s">
        <v>500</v>
      </c>
      <c r="F246">
        <v>1</v>
      </c>
      <c r="G246">
        <v>202301</v>
      </c>
      <c r="H246" s="13">
        <v>62.56</v>
      </c>
      <c r="I246">
        <v>8406.15</v>
      </c>
      <c r="J246" s="13">
        <v>3.92</v>
      </c>
      <c r="K246" s="13">
        <v>3.9</v>
      </c>
      <c r="L246" s="13">
        <v>4.1900000000000004</v>
      </c>
      <c r="M246" t="e">
        <f>INDEX(Data!Z:Z,MATCH(ZACKS_Screener[[#This Row],[Company Name]] &amp; " *", Data!Y:Y,0))</f>
        <v>#N/A</v>
      </c>
      <c r="N246" t="e">
        <f>INDEX(Data!AA:AA,MATCH(ZACKS_Screener[[#This Row],[Company Name]] &amp; " *", Data!Y:Y,0))</f>
        <v>#N/A</v>
      </c>
      <c r="O2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2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246" s="23">
        <f>IFERROR(ZACKS_Screener[[#This Row],[Price]]/ZACKS_Screener[[#This Row],[EPS1]], "")</f>
        <v>16.041025641025641</v>
      </c>
      <c r="R246" s="23">
        <f>IFERROR(ZACKS_Screener[[#This Row],[Price]]/ZACKS_Screener[[#This Row],[EPS2]], "")</f>
        <v>14.930787589498806</v>
      </c>
      <c r="S246" s="23">
        <f>IFERROR(ZACKS_Screener[[#This Row],[PE1]]/(ZACKS_Screener[[#This Row],[EG1]]*100), "")</f>
        <v>-31.440410256410228</v>
      </c>
      <c r="T246" s="23">
        <f>IFERROR(ZACKS_Screener[[#This Row],[PE2]]/(ZACKS_Screener[[#This Row],[EG2]]*100), "")</f>
        <v>2.0079335034153534</v>
      </c>
      <c r="U2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</row>
    <row r="247" spans="1:21" hidden="1" x14ac:dyDescent="0.25">
      <c r="A247" s="8" t="s">
        <v>501</v>
      </c>
      <c r="B247" s="8" t="s">
        <v>502</v>
      </c>
      <c r="C247" s="8" t="s">
        <v>13</v>
      </c>
      <c r="D247" s="8" t="s">
        <v>37</v>
      </c>
      <c r="E247" s="8" t="s">
        <v>404</v>
      </c>
      <c r="F247">
        <v>12</v>
      </c>
      <c r="G247">
        <v>202212</v>
      </c>
      <c r="H247" s="13">
        <v>42.52</v>
      </c>
      <c r="I247">
        <v>33553.97</v>
      </c>
      <c r="J247" s="13">
        <v>4.59</v>
      </c>
      <c r="K247" s="13">
        <v>4.7300000000000004</v>
      </c>
      <c r="L247" s="13">
        <v>4.9800000000000004</v>
      </c>
      <c r="M247" t="e">
        <f>INDEX(Data!Z:Z,MATCH(ZACKS_Screener[[#This Row],[Company Name]] &amp; " *", Data!Y:Y,0))</f>
        <v>#N/A</v>
      </c>
      <c r="N247" t="e">
        <f>INDEX(Data!AA:AA,MATCH(ZACKS_Screener[[#This Row],[Company Name]] &amp; " *", Data!Y:Y,0))</f>
        <v>#N/A</v>
      </c>
      <c r="O2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2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247" s="23">
        <f>IFERROR(ZACKS_Screener[[#This Row],[Price]]/ZACKS_Screener[[#This Row],[EPS1]], "")</f>
        <v>8.9894291754756868</v>
      </c>
      <c r="R247" s="23">
        <f>IFERROR(ZACKS_Screener[[#This Row],[Price]]/ZACKS_Screener[[#This Row],[EPS2]], "")</f>
        <v>8.5381526104417667</v>
      </c>
      <c r="S247" s="23">
        <f>IFERROR(ZACKS_Screener[[#This Row],[PE1]]/(ZACKS_Screener[[#This Row],[EG1]]*100), "")</f>
        <v>2.947248565388088</v>
      </c>
      <c r="T247" s="23">
        <f>IFERROR(ZACKS_Screener[[#This Row],[PE2]]/(ZACKS_Screener[[#This Row],[EG2]]*100), "")</f>
        <v>1.6154184738955824</v>
      </c>
      <c r="U2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</row>
    <row r="248" spans="1:21" hidden="1" x14ac:dyDescent="0.25">
      <c r="A248" s="8" t="s">
        <v>503</v>
      </c>
      <c r="B248" s="8" t="s">
        <v>504</v>
      </c>
      <c r="C248" s="8" t="s">
        <v>13</v>
      </c>
      <c r="D248" s="8" t="s">
        <v>118</v>
      </c>
      <c r="E248" s="8" t="s">
        <v>119</v>
      </c>
      <c r="F248">
        <v>12</v>
      </c>
      <c r="G248">
        <v>202212</v>
      </c>
      <c r="H248" s="13">
        <v>62.03</v>
      </c>
      <c r="I248">
        <v>4134.92</v>
      </c>
      <c r="J248" s="13">
        <v>3.97</v>
      </c>
      <c r="K248" s="13">
        <v>3.73</v>
      </c>
      <c r="M248">
        <f>INDEX(Data!Z:Z,MATCH(ZACKS_Screener[[#This Row],[Company Name]] &amp; " *", Data!Y:Y,0))</f>
        <v>611513</v>
      </c>
      <c r="N248">
        <f>INDEX(Data!AA:AA,MATCH(ZACKS_Screener[[#This Row],[Company Name]] &amp; " *", Data!Y:Y,0))</f>
        <v>0</v>
      </c>
      <c r="O2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2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48" s="23">
        <f>IFERROR(ZACKS_Screener[[#This Row],[Price]]/ZACKS_Screener[[#This Row],[EPS1]], "")</f>
        <v>16.630026809651476</v>
      </c>
      <c r="R248" s="23" t="str">
        <f>IFERROR(ZACKS_Screener[[#This Row],[Price]]/ZACKS_Screener[[#This Row],[EPS2]], "")</f>
        <v/>
      </c>
      <c r="S248" s="23">
        <f>IFERROR(ZACKS_Screener[[#This Row],[PE1]]/(ZACKS_Screener[[#This Row],[EG1]]*100), "")</f>
        <v>-2.7508836014298459</v>
      </c>
      <c r="T248" s="23" t="str">
        <f>IFERROR(ZACKS_Screener[[#This Row],[PE2]]/(ZACKS_Screener[[#This Row],[EG2]]*100), "")</f>
        <v/>
      </c>
      <c r="U2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</row>
    <row r="249" spans="1:21" hidden="1" x14ac:dyDescent="0.25">
      <c r="A249" s="8" t="s">
        <v>505</v>
      </c>
      <c r="B249" s="8" t="s">
        <v>506</v>
      </c>
      <c r="C249" s="8" t="s">
        <v>13</v>
      </c>
      <c r="D249" s="8" t="s">
        <v>85</v>
      </c>
      <c r="E249" s="8" t="s">
        <v>507</v>
      </c>
      <c r="F249">
        <v>12</v>
      </c>
      <c r="G249">
        <v>202212</v>
      </c>
      <c r="H249" s="13">
        <v>56.74</v>
      </c>
      <c r="I249">
        <v>8895.16</v>
      </c>
      <c r="J249" s="13">
        <v>2.35</v>
      </c>
      <c r="K249" s="13">
        <v>2.1</v>
      </c>
      <c r="L249" s="13">
        <v>2.56</v>
      </c>
      <c r="M249" t="e">
        <f>INDEX(Data!Z:Z,MATCH(ZACKS_Screener[[#This Row],[Company Name]] &amp; " *", Data!Y:Y,0))</f>
        <v>#N/A</v>
      </c>
      <c r="N249" t="e">
        <f>INDEX(Data!AA:AA,MATCH(ZACKS_Screener[[#This Row],[Company Name]] &amp; " *", Data!Y:Y,0))</f>
        <v>#N/A</v>
      </c>
      <c r="O2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2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249" s="23">
        <f>IFERROR(ZACKS_Screener[[#This Row],[Price]]/ZACKS_Screener[[#This Row],[EPS1]], "")</f>
        <v>27.019047619047619</v>
      </c>
      <c r="R249" s="23">
        <f>IFERROR(ZACKS_Screener[[#This Row],[Price]]/ZACKS_Screener[[#This Row],[EPS2]], "")</f>
        <v>22.1640625</v>
      </c>
      <c r="S249" s="23">
        <f>IFERROR(ZACKS_Screener[[#This Row],[PE1]]/(ZACKS_Screener[[#This Row],[EG1]]*100), "")</f>
        <v>-2.5397904761904764</v>
      </c>
      <c r="T249" s="23">
        <f>IFERROR(ZACKS_Screener[[#This Row],[PE2]]/(ZACKS_Screener[[#This Row],[EG2]]*100), "")</f>
        <v>1.0118376358695653</v>
      </c>
      <c r="U2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</row>
    <row r="250" spans="1:21" hidden="1" x14ac:dyDescent="0.25">
      <c r="A250" s="8" t="s">
        <v>508</v>
      </c>
      <c r="B250" s="8" t="s">
        <v>509</v>
      </c>
      <c r="C250" s="8" t="s">
        <v>22</v>
      </c>
      <c r="D250" s="8" t="s">
        <v>30</v>
      </c>
      <c r="E250" s="8" t="s">
        <v>256</v>
      </c>
      <c r="F250">
        <v>12</v>
      </c>
      <c r="G250">
        <v>202212</v>
      </c>
      <c r="H250" s="13">
        <v>2670.76</v>
      </c>
      <c r="I250">
        <v>98640.92</v>
      </c>
      <c r="J250" s="13">
        <v>99.83</v>
      </c>
      <c r="K250" s="13">
        <v>137.11000000000001</v>
      </c>
      <c r="L250" s="13">
        <v>165.72</v>
      </c>
      <c r="M250">
        <f>INDEX(Data!Z:Z,MATCH(ZACKS_Screener[[#This Row],[Company Name]] &amp; " *", Data!Y:Y,0))</f>
        <v>519290</v>
      </c>
      <c r="N250">
        <f>INDEX(Data!AA:AA,MATCH(ZACKS_Screener[[#This Row],[Company Name]] &amp; " *", Data!Y:Y,0))</f>
        <v>561510</v>
      </c>
      <c r="O2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2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250" s="23">
        <f>IFERROR(ZACKS_Screener[[#This Row],[Price]]/ZACKS_Screener[[#This Row],[EPS1]], "")</f>
        <v>19.478958500474072</v>
      </c>
      <c r="R250" s="23">
        <f>IFERROR(ZACKS_Screener[[#This Row],[Price]]/ZACKS_Screener[[#This Row],[EPS2]], "")</f>
        <v>16.116099444846732</v>
      </c>
      <c r="S250" s="23">
        <f>IFERROR(ZACKS_Screener[[#This Row],[PE1]]/(ZACKS_Screener[[#This Row],[EG1]]*100), "")</f>
        <v>0.52161599439440065</v>
      </c>
      <c r="T250" s="23">
        <f>IFERROR(ZACKS_Screener[[#This Row],[PE2]]/(ZACKS_Screener[[#This Row],[EG2]]*100), "")</f>
        <v>0.77234477276579405</v>
      </c>
      <c r="U2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</row>
    <row r="251" spans="1:21" hidden="1" x14ac:dyDescent="0.25">
      <c r="A251" s="8" t="s">
        <v>510</v>
      </c>
      <c r="B251" s="8" t="s">
        <v>511</v>
      </c>
      <c r="C251" s="8" t="s">
        <v>22</v>
      </c>
      <c r="D251" s="8" t="s">
        <v>223</v>
      </c>
      <c r="E251" s="8" t="s">
        <v>512</v>
      </c>
      <c r="F251">
        <v>12</v>
      </c>
      <c r="G251">
        <v>202212</v>
      </c>
      <c r="H251" s="13">
        <v>29.67</v>
      </c>
      <c r="I251">
        <v>30036.79</v>
      </c>
      <c r="J251" s="13">
        <v>0.89</v>
      </c>
      <c r="K251" s="13">
        <v>1.53</v>
      </c>
      <c r="L251" s="13">
        <v>1.97</v>
      </c>
      <c r="M251">
        <f>INDEX(Data!Z:Z,MATCH(ZACKS_Screener[[#This Row],[Company Name]] &amp; " *", Data!Y:Y,0))</f>
        <v>333132</v>
      </c>
      <c r="N251">
        <f>INDEX(Data!AA:AA,MATCH(ZACKS_Screener[[#This Row],[Company Name]] &amp; " *", Data!Y:Y,0))</f>
        <v>333914</v>
      </c>
      <c r="O2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2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251" s="23">
        <f>IFERROR(ZACKS_Screener[[#This Row],[Price]]/ZACKS_Screener[[#This Row],[EPS1]], "")</f>
        <v>19.3921568627451</v>
      </c>
      <c r="R251" s="23">
        <f>IFERROR(ZACKS_Screener[[#This Row],[Price]]/ZACKS_Screener[[#This Row],[EPS2]], "")</f>
        <v>15.060913705583758</v>
      </c>
      <c r="S251" s="23">
        <f>IFERROR(ZACKS_Screener[[#This Row],[PE1]]/(ZACKS_Screener[[#This Row],[EG1]]*100), "")</f>
        <v>0.26967218137254906</v>
      </c>
      <c r="T251" s="23">
        <f>IFERROR(ZACKS_Screener[[#This Row],[PE2]]/(ZACKS_Screener[[#This Row],[EG2]]*100), "")</f>
        <v>0.52370904476234437</v>
      </c>
      <c r="U2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</row>
    <row r="252" spans="1:21" hidden="1" x14ac:dyDescent="0.25">
      <c r="A252" s="8" t="s">
        <v>513</v>
      </c>
      <c r="B252" s="8" t="s">
        <v>514</v>
      </c>
      <c r="C252" s="8" t="s">
        <v>22</v>
      </c>
      <c r="D252" s="8" t="s">
        <v>14</v>
      </c>
      <c r="E252" s="8" t="s">
        <v>201</v>
      </c>
      <c r="F252">
        <v>12</v>
      </c>
      <c r="G252">
        <v>202212</v>
      </c>
      <c r="H252" s="13">
        <v>55.25</v>
      </c>
      <c r="I252">
        <v>3341.96</v>
      </c>
      <c r="J252" s="13">
        <v>0.64</v>
      </c>
      <c r="K252" s="13">
        <v>1.26</v>
      </c>
      <c r="L252" s="13">
        <v>1.39</v>
      </c>
      <c r="M252" t="e">
        <f>INDEX(Data!Z:Z,MATCH(ZACKS_Screener[[#This Row],[Company Name]] &amp; " *", Data!Y:Y,0))</f>
        <v>#N/A</v>
      </c>
      <c r="N252" t="e">
        <f>INDEX(Data!AA:AA,MATCH(ZACKS_Screener[[#This Row],[Company Name]] &amp; " *", Data!Y:Y,0))</f>
        <v>#N/A</v>
      </c>
      <c r="O2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2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252" s="23">
        <f>IFERROR(ZACKS_Screener[[#This Row],[Price]]/ZACKS_Screener[[#This Row],[EPS1]], "")</f>
        <v>43.849206349206348</v>
      </c>
      <c r="R252" s="23">
        <f>IFERROR(ZACKS_Screener[[#This Row],[Price]]/ZACKS_Screener[[#This Row],[EPS2]], "")</f>
        <v>39.748201438848923</v>
      </c>
      <c r="S252" s="23">
        <f>IFERROR(ZACKS_Screener[[#This Row],[PE1]]/(ZACKS_Screener[[#This Row],[EG1]]*100), "")</f>
        <v>0.45263696876600101</v>
      </c>
      <c r="T252" s="23">
        <f>IFERROR(ZACKS_Screener[[#This Row],[PE2]]/(ZACKS_Screener[[#This Row],[EG2]]*100), "")</f>
        <v>3.8525179856115139</v>
      </c>
      <c r="U2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</row>
    <row r="253" spans="1:21" hidden="1" x14ac:dyDescent="0.25">
      <c r="A253" s="8" t="s">
        <v>515</v>
      </c>
      <c r="B253" s="8" t="s">
        <v>516</v>
      </c>
      <c r="C253" s="8" t="s">
        <v>13</v>
      </c>
      <c r="D253" s="8" t="s">
        <v>41</v>
      </c>
      <c r="E253" s="8" t="s">
        <v>153</v>
      </c>
      <c r="F253">
        <v>12</v>
      </c>
      <c r="G253">
        <v>202212</v>
      </c>
      <c r="H253" s="13">
        <v>18.420000000000002</v>
      </c>
      <c r="I253">
        <v>6451.75</v>
      </c>
      <c r="J253" s="13">
        <v>1.07</v>
      </c>
      <c r="K253" s="13">
        <v>0.77</v>
      </c>
      <c r="L253" s="13">
        <v>1.04</v>
      </c>
      <c r="M253" t="e">
        <f>INDEX(Data!Z:Z,MATCH(ZACKS_Screener[[#This Row],[Company Name]] &amp; " *", Data!Y:Y,0))</f>
        <v>#N/A</v>
      </c>
      <c r="N253" t="e">
        <f>INDEX(Data!AA:AA,MATCH(ZACKS_Screener[[#This Row],[Company Name]] &amp; " *", Data!Y:Y,0))</f>
        <v>#N/A</v>
      </c>
      <c r="O2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2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253" s="23">
        <f>IFERROR(ZACKS_Screener[[#This Row],[Price]]/ZACKS_Screener[[#This Row],[EPS1]], "")</f>
        <v>23.922077922077925</v>
      </c>
      <c r="R253" s="23">
        <f>IFERROR(ZACKS_Screener[[#This Row],[Price]]/ZACKS_Screener[[#This Row],[EPS2]], "")</f>
        <v>17.711538461538463</v>
      </c>
      <c r="S253" s="23">
        <f>IFERROR(ZACKS_Screener[[#This Row],[PE1]]/(ZACKS_Screener[[#This Row],[EG1]]*100), "")</f>
        <v>-0.85322077922077921</v>
      </c>
      <c r="T253" s="23">
        <f>IFERROR(ZACKS_Screener[[#This Row],[PE2]]/(ZACKS_Screener[[#This Row],[EG2]]*100), "")</f>
        <v>0.50510683760683772</v>
      </c>
      <c r="U2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</row>
    <row r="254" spans="1:21" hidden="1" x14ac:dyDescent="0.25">
      <c r="A254" s="8" t="s">
        <v>517</v>
      </c>
      <c r="B254" s="8" t="s">
        <v>518</v>
      </c>
      <c r="C254" s="8" t="s">
        <v>13</v>
      </c>
      <c r="D254" s="8" t="s">
        <v>26</v>
      </c>
      <c r="E254" s="8" t="s">
        <v>64</v>
      </c>
      <c r="F254">
        <v>12</v>
      </c>
      <c r="G254">
        <v>202212</v>
      </c>
      <c r="H254" s="13">
        <v>216.04</v>
      </c>
      <c r="I254">
        <v>6859.12</v>
      </c>
      <c r="J254" s="13">
        <v>17.11</v>
      </c>
      <c r="K254" s="13">
        <v>16</v>
      </c>
      <c r="L254" s="13">
        <v>16.5</v>
      </c>
      <c r="M254">
        <f>INDEX(Data!Z:Z,MATCH(ZACKS_Screener[[#This Row],[Company Name]] &amp; " *", Data!Y:Y,0))</f>
        <v>238310</v>
      </c>
      <c r="N254">
        <f>INDEX(Data!AA:AA,MATCH(ZACKS_Screener[[#This Row],[Company Name]] &amp; " *", Data!Y:Y,0))</f>
        <v>0</v>
      </c>
      <c r="O2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2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254" s="23">
        <f>IFERROR(ZACKS_Screener[[#This Row],[Price]]/ZACKS_Screener[[#This Row],[EPS1]], "")</f>
        <v>13.5025</v>
      </c>
      <c r="R254" s="23">
        <f>IFERROR(ZACKS_Screener[[#This Row],[Price]]/ZACKS_Screener[[#This Row],[EPS2]], "")</f>
        <v>13.093333333333334</v>
      </c>
      <c r="S254" s="23">
        <f>IFERROR(ZACKS_Screener[[#This Row],[PE1]]/(ZACKS_Screener[[#This Row],[EG1]]*100), "")</f>
        <v>-2.0813313063063075</v>
      </c>
      <c r="T254" s="23">
        <f>IFERROR(ZACKS_Screener[[#This Row],[PE2]]/(ZACKS_Screener[[#This Row],[EG2]]*100), "")</f>
        <v>4.1898666666666671</v>
      </c>
      <c r="U2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</row>
    <row r="255" spans="1:21" hidden="1" x14ac:dyDescent="0.25">
      <c r="A255" s="8" t="s">
        <v>519</v>
      </c>
      <c r="B255" s="8" t="s">
        <v>520</v>
      </c>
      <c r="C255" s="8" t="s">
        <v>13</v>
      </c>
      <c r="D255" s="8" t="s">
        <v>30</v>
      </c>
      <c r="E255" s="8" t="s">
        <v>455</v>
      </c>
      <c r="F255">
        <v>12</v>
      </c>
      <c r="G255">
        <v>202212</v>
      </c>
      <c r="H255" s="13">
        <v>120.33</v>
      </c>
      <c r="I255">
        <v>15422.56</v>
      </c>
      <c r="J255" s="13">
        <v>18.71</v>
      </c>
      <c r="K255" s="13">
        <v>9.6199999999999992</v>
      </c>
      <c r="L255" s="13">
        <v>9.43</v>
      </c>
      <c r="M255">
        <f>INDEX(Data!Z:Z,MATCH(ZACKS_Screener[[#This Row],[Company Name]] &amp; " *", Data!Y:Y,0))</f>
        <v>321912</v>
      </c>
      <c r="N255">
        <f>INDEX(Data!AA:AA,MATCH(ZACKS_Screener[[#This Row],[Company Name]] &amp; " *", Data!Y:Y,0))</f>
        <v>444180</v>
      </c>
      <c r="O2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2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255" s="23">
        <f>IFERROR(ZACKS_Screener[[#This Row],[Price]]/ZACKS_Screener[[#This Row],[EPS1]], "")</f>
        <v>12.50831600831601</v>
      </c>
      <c r="R255" s="23">
        <f>IFERROR(ZACKS_Screener[[#This Row],[Price]]/ZACKS_Screener[[#This Row],[EPS2]], "")</f>
        <v>12.76033934252386</v>
      </c>
      <c r="S255" s="23">
        <f>IFERROR(ZACKS_Screener[[#This Row],[PE1]]/(ZACKS_Screener[[#This Row],[EG1]]*100), "")</f>
        <v>-0.2574593977069225</v>
      </c>
      <c r="T255" s="23">
        <f>IFERROR(ZACKS_Screener[[#This Row],[PE2]]/(ZACKS_Screener[[#This Row],[EG2]]*100), "")</f>
        <v>-6.4607612881620975</v>
      </c>
      <c r="U2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</row>
    <row r="256" spans="1:21" hidden="1" x14ac:dyDescent="0.25">
      <c r="A256" s="8" t="s">
        <v>521</v>
      </c>
      <c r="B256" s="8" t="s">
        <v>522</v>
      </c>
      <c r="C256" s="8" t="s">
        <v>13</v>
      </c>
      <c r="D256" s="8" t="s">
        <v>37</v>
      </c>
      <c r="E256" s="8" t="s">
        <v>38</v>
      </c>
      <c r="F256">
        <v>12</v>
      </c>
      <c r="G256">
        <v>202212</v>
      </c>
      <c r="H256" s="13">
        <v>676.49</v>
      </c>
      <c r="I256">
        <v>101312.93</v>
      </c>
      <c r="J256" s="13">
        <v>35.36</v>
      </c>
      <c r="K256" s="13">
        <v>34.43</v>
      </c>
      <c r="L256" s="13">
        <v>39.880000000000003</v>
      </c>
      <c r="M256">
        <f>INDEX(Data!Z:Z,MATCH(ZACKS_Screener[[#This Row],[Company Name]] &amp; " *", Data!Y:Y,0))</f>
        <v>525910</v>
      </c>
      <c r="N256">
        <f>INDEX(Data!AA:AA,MATCH(ZACKS_Screener[[#This Row],[Company Name]] &amp; " *", Data!Y:Y,0))</f>
        <v>0</v>
      </c>
      <c r="O2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2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256" s="23">
        <f>IFERROR(ZACKS_Screener[[#This Row],[Price]]/ZACKS_Screener[[#This Row],[EPS1]], "")</f>
        <v>19.648271855939587</v>
      </c>
      <c r="R256" s="23">
        <f>IFERROR(ZACKS_Screener[[#This Row],[Price]]/ZACKS_Screener[[#This Row],[EPS2]], "")</f>
        <v>16.963139418254762</v>
      </c>
      <c r="S256" s="23">
        <f>IFERROR(ZACKS_Screener[[#This Row],[PE1]]/(ZACKS_Screener[[#This Row],[EG1]]*100), "")</f>
        <v>-7.4705687400647731</v>
      </c>
      <c r="T256" s="23">
        <f>IFERROR(ZACKS_Screener[[#This Row],[PE2]]/(ZACKS_Screener[[#This Row],[EG2]]*100), "")</f>
        <v>1.0716346608633234</v>
      </c>
      <c r="U2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</row>
    <row r="257" spans="1:21" hidden="1" x14ac:dyDescent="0.25">
      <c r="A257" s="8" t="s">
        <v>523</v>
      </c>
      <c r="B257" s="8" t="s">
        <v>524</v>
      </c>
      <c r="C257" s="8" t="s">
        <v>22</v>
      </c>
      <c r="D257" s="8" t="s">
        <v>14</v>
      </c>
      <c r="E257" s="8" t="s">
        <v>95</v>
      </c>
      <c r="F257">
        <v>12</v>
      </c>
      <c r="G257">
        <v>202212</v>
      </c>
      <c r="H257" s="13">
        <v>74.06</v>
      </c>
      <c r="I257">
        <v>3989.06</v>
      </c>
      <c r="J257" s="13">
        <v>2.69</v>
      </c>
      <c r="K257" s="13">
        <v>3.75</v>
      </c>
      <c r="L257" s="13">
        <v>4.41</v>
      </c>
      <c r="M257" t="e">
        <f>INDEX(Data!Z:Z,MATCH(ZACKS_Screener[[#This Row],[Company Name]] &amp; " *", Data!Y:Y,0))</f>
        <v>#N/A</v>
      </c>
      <c r="N257" t="e">
        <f>INDEX(Data!AA:AA,MATCH(ZACKS_Screener[[#This Row],[Company Name]] &amp; " *", Data!Y:Y,0))</f>
        <v>#N/A</v>
      </c>
      <c r="O2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2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257" s="23">
        <f>IFERROR(ZACKS_Screener[[#This Row],[Price]]/ZACKS_Screener[[#This Row],[EPS1]], "")</f>
        <v>19.749333333333333</v>
      </c>
      <c r="R257" s="23">
        <f>IFERROR(ZACKS_Screener[[#This Row],[Price]]/ZACKS_Screener[[#This Row],[EPS2]], "")</f>
        <v>16.793650793650794</v>
      </c>
      <c r="S257" s="23">
        <f>IFERROR(ZACKS_Screener[[#This Row],[PE1]]/(ZACKS_Screener[[#This Row],[EG1]]*100), "")</f>
        <v>0.50118591194968554</v>
      </c>
      <c r="T257" s="23">
        <f>IFERROR(ZACKS_Screener[[#This Row],[PE2]]/(ZACKS_Screener[[#This Row],[EG2]]*100), "")</f>
        <v>0.95418470418470391</v>
      </c>
      <c r="U2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</row>
    <row r="258" spans="1:21" hidden="1" x14ac:dyDescent="0.25">
      <c r="A258" s="8" t="s">
        <v>40580</v>
      </c>
      <c r="B258" s="8" t="s">
        <v>40581</v>
      </c>
      <c r="C258" s="8" t="s">
        <v>22</v>
      </c>
      <c r="D258" s="8" t="s">
        <v>30</v>
      </c>
      <c r="E258" s="8" t="s">
        <v>763</v>
      </c>
      <c r="F258">
        <v>12</v>
      </c>
      <c r="G258">
        <v>202212</v>
      </c>
      <c r="H258" s="13">
        <v>24.93</v>
      </c>
      <c r="I258">
        <v>2176.23</v>
      </c>
      <c r="J258" s="13">
        <v>2.52</v>
      </c>
      <c r="K258" s="13">
        <v>2.93</v>
      </c>
      <c r="L258" s="13">
        <v>3.09</v>
      </c>
      <c r="M258" t="e">
        <f>INDEX(Data!Z:Z,MATCH(ZACKS_Screener[[#This Row],[Company Name]] &amp; " *", Data!Y:Y,0))</f>
        <v>#N/A</v>
      </c>
      <c r="N258" t="e">
        <f>INDEX(Data!AA:AA,MATCH(ZACKS_Screener[[#This Row],[Company Name]] &amp; " *", Data!Y:Y,0))</f>
        <v>#N/A</v>
      </c>
      <c r="O2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2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258" s="23">
        <f>IFERROR(ZACKS_Screener[[#This Row],[Price]]/ZACKS_Screener[[#This Row],[EPS1]], "")</f>
        <v>8.5085324232081909</v>
      </c>
      <c r="R258" s="23">
        <f>IFERROR(ZACKS_Screener[[#This Row],[Price]]/ZACKS_Screener[[#This Row],[EPS2]], "")</f>
        <v>8.0679611650485441</v>
      </c>
      <c r="S258" s="23">
        <f>IFERROR(ZACKS_Screener[[#This Row],[PE1]]/(ZACKS_Screener[[#This Row],[EG1]]*100), "")</f>
        <v>0.52296345625572271</v>
      </c>
      <c r="T258" s="23">
        <f>IFERROR(ZACKS_Screener[[#This Row],[PE2]]/(ZACKS_Screener[[#This Row],[EG2]]*100), "")</f>
        <v>1.4774453883495173</v>
      </c>
      <c r="U2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</row>
    <row r="259" spans="1:21" hidden="1" x14ac:dyDescent="0.25">
      <c r="A259" s="8" t="s">
        <v>40584</v>
      </c>
      <c r="B259" s="8" t="s">
        <v>40585</v>
      </c>
      <c r="C259" s="8" t="s">
        <v>22</v>
      </c>
      <c r="D259" s="8" t="s">
        <v>14</v>
      </c>
      <c r="E259" s="8" t="s">
        <v>201</v>
      </c>
      <c r="F259">
        <v>12</v>
      </c>
      <c r="G259">
        <v>202212</v>
      </c>
      <c r="H259" s="13">
        <v>16.16</v>
      </c>
      <c r="I259">
        <v>2223.19</v>
      </c>
      <c r="J259" s="13">
        <v>0.35</v>
      </c>
      <c r="K259" s="13">
        <v>0.23</v>
      </c>
      <c r="L259" s="13">
        <v>0.48</v>
      </c>
      <c r="M259">
        <f>INDEX(Data!Z:Z,MATCH(ZACKS_Screener[[#This Row],[Company Name]] &amp; " *", Data!Y:Y,0))</f>
        <v>311710</v>
      </c>
      <c r="N259">
        <f>INDEX(Data!AA:AA,MATCH(ZACKS_Screener[[#This Row],[Company Name]] &amp; " *", Data!Y:Y,0))</f>
        <v>0</v>
      </c>
      <c r="O2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2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259" s="23">
        <f>IFERROR(ZACKS_Screener[[#This Row],[Price]]/ZACKS_Screener[[#This Row],[EPS1]], "")</f>
        <v>70.260869565217391</v>
      </c>
      <c r="R259" s="23">
        <f>IFERROR(ZACKS_Screener[[#This Row],[Price]]/ZACKS_Screener[[#This Row],[EPS2]], "")</f>
        <v>33.666666666666671</v>
      </c>
      <c r="S259" s="23">
        <f>IFERROR(ZACKS_Screener[[#This Row],[PE1]]/(ZACKS_Screener[[#This Row],[EG1]]*100), "")</f>
        <v>-2.0492753623188409</v>
      </c>
      <c r="T259" s="23">
        <f>IFERROR(ZACKS_Screener[[#This Row],[PE2]]/(ZACKS_Screener[[#This Row],[EG2]]*100), "")</f>
        <v>0.30973333333333342</v>
      </c>
      <c r="U2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</row>
    <row r="260" spans="1:21" hidden="1" x14ac:dyDescent="0.25">
      <c r="A260" s="8" t="s">
        <v>525</v>
      </c>
      <c r="B260" s="8" t="s">
        <v>526</v>
      </c>
      <c r="C260" s="8" t="s">
        <v>13</v>
      </c>
      <c r="D260" s="8" t="s">
        <v>14</v>
      </c>
      <c r="E260" s="8" t="s">
        <v>527</v>
      </c>
      <c r="F260">
        <v>12</v>
      </c>
      <c r="G260">
        <v>202212</v>
      </c>
      <c r="H260" s="13">
        <v>143.76</v>
      </c>
      <c r="I260">
        <v>4214.3</v>
      </c>
      <c r="J260" s="13">
        <v>2.2599999999999998</v>
      </c>
      <c r="K260" s="13">
        <v>2.69</v>
      </c>
      <c r="L260" s="13">
        <v>2.91</v>
      </c>
      <c r="M260">
        <f>INDEX(Data!Z:Z,MATCH(ZACKS_Screener[[#This Row],[Company Name]] &amp; " *", Data!Y:Y,0))</f>
        <v>334514</v>
      </c>
      <c r="N260">
        <f>INDEX(Data!AA:AA,MATCH(ZACKS_Screener[[#This Row],[Company Name]] &amp; " *", Data!Y:Y,0))</f>
        <v>332911</v>
      </c>
      <c r="O2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2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260" s="23">
        <f>IFERROR(ZACKS_Screener[[#This Row],[Price]]/ZACKS_Screener[[#This Row],[EPS1]], "")</f>
        <v>53.442379182156131</v>
      </c>
      <c r="R260" s="23">
        <f>IFERROR(ZACKS_Screener[[#This Row],[Price]]/ZACKS_Screener[[#This Row],[EPS2]], "")</f>
        <v>49.402061855670098</v>
      </c>
      <c r="S260" s="23">
        <f>IFERROR(ZACKS_Screener[[#This Row],[PE1]]/(ZACKS_Screener[[#This Row],[EG1]]*100), "")</f>
        <v>2.8088320221319254</v>
      </c>
      <c r="T260" s="23">
        <f>IFERROR(ZACKS_Screener[[#This Row],[PE2]]/(ZACKS_Screener[[#This Row],[EG2]]*100), "")</f>
        <v>6.0405248359887471</v>
      </c>
      <c r="U2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</row>
    <row r="261" spans="1:21" hidden="1" x14ac:dyDescent="0.25">
      <c r="A261" s="8" t="s">
        <v>528</v>
      </c>
      <c r="B261" s="8" t="s">
        <v>529</v>
      </c>
      <c r="C261" s="8" t="s">
        <v>13</v>
      </c>
      <c r="D261" s="8" t="s">
        <v>37</v>
      </c>
      <c r="E261" s="8" t="s">
        <v>418</v>
      </c>
      <c r="F261">
        <v>10</v>
      </c>
      <c r="G261">
        <v>202210</v>
      </c>
      <c r="H261" s="13">
        <v>85.85</v>
      </c>
      <c r="I261">
        <v>61227.75</v>
      </c>
      <c r="J261" s="13">
        <v>10.28</v>
      </c>
      <c r="K261" s="13">
        <v>9.08</v>
      </c>
      <c r="L261" s="13">
        <v>9.82</v>
      </c>
      <c r="M261" t="e">
        <f>INDEX(Data!Z:Z,MATCH(ZACKS_Screener[[#This Row],[Company Name]] &amp; " *", Data!Y:Y,0))</f>
        <v>#N/A</v>
      </c>
      <c r="N261" t="e">
        <f>INDEX(Data!AA:AA,MATCH(ZACKS_Screener[[#This Row],[Company Name]] &amp; " *", Data!Y:Y,0))</f>
        <v>#N/A</v>
      </c>
      <c r="O2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2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261" s="23">
        <f>IFERROR(ZACKS_Screener[[#This Row],[Price]]/ZACKS_Screener[[#This Row],[EPS1]], "")</f>
        <v>9.4548458149779737</v>
      </c>
      <c r="R261" s="23">
        <f>IFERROR(ZACKS_Screener[[#This Row],[Price]]/ZACKS_Screener[[#This Row],[EPS2]], "")</f>
        <v>8.7423625254582475</v>
      </c>
      <c r="S261" s="23">
        <f>IFERROR(ZACKS_Screener[[#This Row],[PE1]]/(ZACKS_Screener[[#This Row],[EG1]]*100), "")</f>
        <v>-0.80996512481644678</v>
      </c>
      <c r="T261" s="23">
        <f>IFERROR(ZACKS_Screener[[#This Row],[PE2]]/(ZACKS_Screener[[#This Row],[EG2]]*100), "")</f>
        <v>1.0727115098805522</v>
      </c>
      <c r="U2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</row>
    <row r="262" spans="1:21" hidden="1" x14ac:dyDescent="0.25">
      <c r="A262" s="8" t="s">
        <v>530</v>
      </c>
      <c r="B262" s="8" t="s">
        <v>531</v>
      </c>
      <c r="C262" s="8" t="s">
        <v>22</v>
      </c>
      <c r="D262" s="8" t="s">
        <v>41</v>
      </c>
      <c r="E262" s="8" t="s">
        <v>67</v>
      </c>
      <c r="F262">
        <v>12</v>
      </c>
      <c r="G262">
        <v>202212</v>
      </c>
      <c r="H262" s="13">
        <v>91.73</v>
      </c>
      <c r="I262">
        <v>17217.810000000001</v>
      </c>
      <c r="J262" s="13">
        <v>1.93</v>
      </c>
      <c r="K262" s="13">
        <v>1.98</v>
      </c>
      <c r="L262" s="13">
        <v>3.46</v>
      </c>
      <c r="M262" t="e">
        <f>INDEX(Data!Z:Z,MATCH(ZACKS_Screener[[#This Row],[Company Name]] &amp; " *", Data!Y:Y,0))</f>
        <v>#N/A</v>
      </c>
      <c r="N262" t="e">
        <f>INDEX(Data!AA:AA,MATCH(ZACKS_Screener[[#This Row],[Company Name]] &amp; " *", Data!Y:Y,0))</f>
        <v>#N/A</v>
      </c>
      <c r="O2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2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262" s="23">
        <f>IFERROR(ZACKS_Screener[[#This Row],[Price]]/ZACKS_Screener[[#This Row],[EPS1]], "")</f>
        <v>46.328282828282831</v>
      </c>
      <c r="R262" s="23">
        <f>IFERROR(ZACKS_Screener[[#This Row],[Price]]/ZACKS_Screener[[#This Row],[EPS2]], "")</f>
        <v>26.51156069364162</v>
      </c>
      <c r="S262" s="23">
        <f>IFERROR(ZACKS_Screener[[#This Row],[PE1]]/(ZACKS_Screener[[#This Row],[EG1]]*100), "")</f>
        <v>17.882717171717157</v>
      </c>
      <c r="T262" s="23">
        <f>IFERROR(ZACKS_Screener[[#This Row],[PE2]]/(ZACKS_Screener[[#This Row],[EG2]]*100), "")</f>
        <v>0.3546816903608811</v>
      </c>
      <c r="U2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</row>
    <row r="263" spans="1:21" hidden="1" x14ac:dyDescent="0.25">
      <c r="A263" s="8" t="s">
        <v>532</v>
      </c>
      <c r="B263" s="8" t="s">
        <v>533</v>
      </c>
      <c r="C263" s="8" t="s">
        <v>13</v>
      </c>
      <c r="D263" s="8" t="s">
        <v>41</v>
      </c>
      <c r="E263" s="8" t="s">
        <v>67</v>
      </c>
      <c r="F263">
        <v>12</v>
      </c>
      <c r="G263">
        <v>202212</v>
      </c>
      <c r="H263" s="13">
        <v>65.98</v>
      </c>
      <c r="I263">
        <v>138613.91</v>
      </c>
      <c r="J263" s="13">
        <v>7.7</v>
      </c>
      <c r="K263" s="13">
        <v>8.06</v>
      </c>
      <c r="L263" s="13">
        <v>8.01</v>
      </c>
      <c r="M263" t="e">
        <f>INDEX(Data!Z:Z,MATCH(ZACKS_Screener[[#This Row],[Company Name]] &amp; " *", Data!Y:Y,0))</f>
        <v>#N/A</v>
      </c>
      <c r="N263" t="e">
        <f>INDEX(Data!AA:AA,MATCH(ZACKS_Screener[[#This Row],[Company Name]] &amp; " *", Data!Y:Y,0))</f>
        <v>#N/A</v>
      </c>
      <c r="O2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2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263" s="23">
        <f>IFERROR(ZACKS_Screener[[#This Row],[Price]]/ZACKS_Screener[[#This Row],[EPS1]], "")</f>
        <v>8.1861042183622832</v>
      </c>
      <c r="R263" s="23">
        <f>IFERROR(ZACKS_Screener[[#This Row],[Price]]/ZACKS_Screener[[#This Row],[EPS2]], "")</f>
        <v>8.2372034956304621</v>
      </c>
      <c r="S263" s="23">
        <f>IFERROR(ZACKS_Screener[[#This Row],[PE1]]/(ZACKS_Screener[[#This Row],[EG1]]*100), "")</f>
        <v>1.7509167355941535</v>
      </c>
      <c r="T263" s="23">
        <f>IFERROR(ZACKS_Screener[[#This Row],[PE2]]/(ZACKS_Screener[[#This Row],[EG2]]*100), "")</f>
        <v>-13.278372034956115</v>
      </c>
      <c r="U2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</row>
    <row r="264" spans="1:21" hidden="1" x14ac:dyDescent="0.25">
      <c r="A264" s="8" t="s">
        <v>534</v>
      </c>
      <c r="B264" s="8" t="s">
        <v>535</v>
      </c>
      <c r="C264" s="8" t="s">
        <v>13</v>
      </c>
      <c r="D264" s="8" t="s">
        <v>37</v>
      </c>
      <c r="E264" s="8" t="s">
        <v>458</v>
      </c>
      <c r="F264">
        <v>12</v>
      </c>
      <c r="G264">
        <v>202212</v>
      </c>
      <c r="H264" s="13">
        <v>30.97</v>
      </c>
      <c r="I264">
        <v>50724.42</v>
      </c>
      <c r="J264" s="13">
        <v>1.19</v>
      </c>
      <c r="M264" t="e">
        <f>INDEX(Data!Z:Z,MATCH(ZACKS_Screener[[#This Row],[Company Name]] &amp; " *", Data!Y:Y,0))</f>
        <v>#N/A</v>
      </c>
      <c r="N264" t="e">
        <f>INDEX(Data!AA:AA,MATCH(ZACKS_Screener[[#This Row],[Company Name]] &amp; " *", Data!Y:Y,0))</f>
        <v>#N/A</v>
      </c>
      <c r="O2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64" s="23" t="str">
        <f>IFERROR(ZACKS_Screener[[#This Row],[Price]]/ZACKS_Screener[[#This Row],[EPS1]], "")</f>
        <v/>
      </c>
      <c r="R264" s="23" t="str">
        <f>IFERROR(ZACKS_Screener[[#This Row],[Price]]/ZACKS_Screener[[#This Row],[EPS2]], "")</f>
        <v/>
      </c>
      <c r="S264" s="23" t="str">
        <f>IFERROR(ZACKS_Screener[[#This Row],[PE1]]/(ZACKS_Screener[[#This Row],[EG1]]*100), "")</f>
        <v/>
      </c>
      <c r="T264" s="23" t="str">
        <f>IFERROR(ZACKS_Screener[[#This Row],[PE2]]/(ZACKS_Screener[[#This Row],[EG2]]*100), "")</f>
        <v/>
      </c>
      <c r="U2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65" spans="1:21" hidden="1" x14ac:dyDescent="0.25">
      <c r="A265" s="8" t="s">
        <v>40592</v>
      </c>
      <c r="B265" s="8" t="s">
        <v>40593</v>
      </c>
      <c r="C265" s="8" t="s">
        <v>13</v>
      </c>
      <c r="D265" s="8" t="s">
        <v>37</v>
      </c>
      <c r="E265" s="8" t="s">
        <v>168</v>
      </c>
      <c r="F265">
        <v>12</v>
      </c>
      <c r="G265">
        <v>202212</v>
      </c>
      <c r="H265" s="13">
        <v>15.91</v>
      </c>
      <c r="I265">
        <v>2978.42</v>
      </c>
      <c r="J265" s="13">
        <v>1.4</v>
      </c>
      <c r="K265" s="13">
        <v>1.52</v>
      </c>
      <c r="L265" s="13">
        <v>1.54</v>
      </c>
      <c r="M265" t="e">
        <f>INDEX(Data!Z:Z,MATCH(ZACKS_Screener[[#This Row],[Company Name]] &amp; " *", Data!Y:Y,0))</f>
        <v>#N/A</v>
      </c>
      <c r="N265" t="e">
        <f>INDEX(Data!AA:AA,MATCH(ZACKS_Screener[[#This Row],[Company Name]] &amp; " *", Data!Y:Y,0))</f>
        <v>#N/A</v>
      </c>
      <c r="O2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2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265" s="23">
        <f>IFERROR(ZACKS_Screener[[#This Row],[Price]]/ZACKS_Screener[[#This Row],[EPS1]], "")</f>
        <v>10.467105263157896</v>
      </c>
      <c r="R265" s="23">
        <f>IFERROR(ZACKS_Screener[[#This Row],[Price]]/ZACKS_Screener[[#This Row],[EPS2]], "")</f>
        <v>10.331168831168831</v>
      </c>
      <c r="S265" s="23">
        <f>IFERROR(ZACKS_Screener[[#This Row],[PE1]]/(ZACKS_Screener[[#This Row],[EG1]]*100), "")</f>
        <v>1.2211622807017533</v>
      </c>
      <c r="T265" s="23">
        <f>IFERROR(ZACKS_Screener[[#This Row],[PE2]]/(ZACKS_Screener[[#This Row],[EG2]]*100), "")</f>
        <v>7.8516883116883047</v>
      </c>
      <c r="U2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</row>
    <row r="266" spans="1:21" hidden="1" x14ac:dyDescent="0.25">
      <c r="A266" s="8" t="s">
        <v>536</v>
      </c>
      <c r="B266" s="8" t="s">
        <v>537</v>
      </c>
      <c r="C266" s="8" t="s">
        <v>13</v>
      </c>
      <c r="D266" s="8" t="s">
        <v>37</v>
      </c>
      <c r="E266" s="8" t="s">
        <v>418</v>
      </c>
      <c r="F266">
        <v>10</v>
      </c>
      <c r="G266">
        <v>202210</v>
      </c>
      <c r="H266" s="13">
        <v>49.05</v>
      </c>
      <c r="I266">
        <v>58770.46</v>
      </c>
      <c r="J266" s="13">
        <v>6.6</v>
      </c>
      <c r="K266" s="13">
        <v>5.28</v>
      </c>
      <c r="L266" s="13">
        <v>5.67</v>
      </c>
      <c r="M266" t="e">
        <f>INDEX(Data!Z:Z,MATCH(ZACKS_Screener[[#This Row],[Company Name]] &amp; " *", Data!Y:Y,0))</f>
        <v>#N/A</v>
      </c>
      <c r="N266" t="e">
        <f>INDEX(Data!AA:AA,MATCH(ZACKS_Screener[[#This Row],[Company Name]] &amp; " *", Data!Y:Y,0))</f>
        <v>#N/A</v>
      </c>
      <c r="O2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2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266" s="23">
        <f>IFERROR(ZACKS_Screener[[#This Row],[Price]]/ZACKS_Screener[[#This Row],[EPS1]], "")</f>
        <v>9.2897727272727266</v>
      </c>
      <c r="R266" s="23">
        <f>IFERROR(ZACKS_Screener[[#This Row],[Price]]/ZACKS_Screener[[#This Row],[EPS2]], "")</f>
        <v>8.6507936507936503</v>
      </c>
      <c r="S266" s="23">
        <f>IFERROR(ZACKS_Screener[[#This Row],[PE1]]/(ZACKS_Screener[[#This Row],[EG1]]*100), "")</f>
        <v>-0.46448863636363652</v>
      </c>
      <c r="T266" s="23">
        <f>IFERROR(ZACKS_Screener[[#This Row],[PE2]]/(ZACKS_Screener[[#This Row],[EG2]]*100), "")</f>
        <v>1.1711843711843721</v>
      </c>
      <c r="U2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</row>
    <row r="267" spans="1:21" hidden="1" x14ac:dyDescent="0.25">
      <c r="A267" s="8" t="s">
        <v>538</v>
      </c>
      <c r="B267" s="8" t="s">
        <v>539</v>
      </c>
      <c r="C267" s="8" t="s">
        <v>22</v>
      </c>
      <c r="D267" s="8" t="s">
        <v>41</v>
      </c>
      <c r="E267" s="8" t="s">
        <v>67</v>
      </c>
      <c r="F267">
        <v>12</v>
      </c>
      <c r="G267">
        <v>202212</v>
      </c>
      <c r="H267" s="13">
        <v>108.73</v>
      </c>
      <c r="I267">
        <v>26444.79</v>
      </c>
      <c r="J267" s="13">
        <v>39.799999999999997</v>
      </c>
      <c r="K267" s="13">
        <v>5.42</v>
      </c>
      <c r="L267" s="13">
        <v>2.64</v>
      </c>
      <c r="M267" t="e">
        <f>INDEX(Data!Z:Z,MATCH(ZACKS_Screener[[#This Row],[Company Name]] &amp; " *", Data!Y:Y,0))</f>
        <v>#N/A</v>
      </c>
      <c r="N267" t="e">
        <f>INDEX(Data!AA:AA,MATCH(ZACKS_Screener[[#This Row],[Company Name]] &amp; " *", Data!Y:Y,0))</f>
        <v>#N/A</v>
      </c>
      <c r="O2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2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267" s="23">
        <f>IFERROR(ZACKS_Screener[[#This Row],[Price]]/ZACKS_Screener[[#This Row],[EPS1]], "")</f>
        <v>20.06088560885609</v>
      </c>
      <c r="R267" s="23">
        <f>IFERROR(ZACKS_Screener[[#This Row],[Price]]/ZACKS_Screener[[#This Row],[EPS2]], "")</f>
        <v>41.185606060606062</v>
      </c>
      <c r="S267" s="23">
        <f>IFERROR(ZACKS_Screener[[#This Row],[PE1]]/(ZACKS_Screener[[#This Row],[EG1]]*100), "")</f>
        <v>-0.23223480140560571</v>
      </c>
      <c r="T267" s="23">
        <f>IFERROR(ZACKS_Screener[[#This Row],[PE2]]/(ZACKS_Screener[[#This Row],[EG2]]*100), "")</f>
        <v>-0.80297116851972983</v>
      </c>
      <c r="U2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</row>
    <row r="268" spans="1:21" hidden="1" x14ac:dyDescent="0.25">
      <c r="A268" s="8" t="s">
        <v>540</v>
      </c>
      <c r="B268" s="8" t="s">
        <v>541</v>
      </c>
      <c r="C268" s="8" t="s">
        <v>22</v>
      </c>
      <c r="D268" s="8" t="s">
        <v>37</v>
      </c>
      <c r="E268" s="8" t="s">
        <v>542</v>
      </c>
      <c r="F268">
        <v>12</v>
      </c>
      <c r="G268">
        <v>202212</v>
      </c>
      <c r="H268" s="13">
        <v>85.7</v>
      </c>
      <c r="I268">
        <v>5707.69</v>
      </c>
      <c r="J268" s="13">
        <v>7.68</v>
      </c>
      <c r="K268" s="13">
        <v>9.19</v>
      </c>
      <c r="L268" s="13">
        <v>8.83</v>
      </c>
      <c r="M268" t="e">
        <f>INDEX(Data!Z:Z,MATCH(ZACKS_Screener[[#This Row],[Company Name]] &amp; " *", Data!Y:Y,0))</f>
        <v>#N/A</v>
      </c>
      <c r="N268" t="e">
        <f>INDEX(Data!AA:AA,MATCH(ZACKS_Screener[[#This Row],[Company Name]] &amp; " *", Data!Y:Y,0))</f>
        <v>#N/A</v>
      </c>
      <c r="O2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2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268" s="23">
        <f>IFERROR(ZACKS_Screener[[#This Row],[Price]]/ZACKS_Screener[[#This Row],[EPS1]], "")</f>
        <v>9.3253536452665955</v>
      </c>
      <c r="R268" s="23">
        <f>IFERROR(ZACKS_Screener[[#This Row],[Price]]/ZACKS_Screener[[#This Row],[EPS2]], "")</f>
        <v>9.7055492638731593</v>
      </c>
      <c r="S268" s="23">
        <f>IFERROR(ZACKS_Screener[[#This Row],[PE1]]/(ZACKS_Screener[[#This Row],[EG1]]*100), "")</f>
        <v>0.47429613242150637</v>
      </c>
      <c r="T268" s="23">
        <f>IFERROR(ZACKS_Screener[[#This Row],[PE2]]/(ZACKS_Screener[[#This Row],[EG2]]*100), "")</f>
        <v>-2.4776110481942908</v>
      </c>
      <c r="U2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</row>
    <row r="269" spans="1:21" hidden="1" x14ac:dyDescent="0.25">
      <c r="A269" s="8" t="s">
        <v>40598</v>
      </c>
      <c r="B269" s="8" t="s">
        <v>40599</v>
      </c>
      <c r="C269" s="8" t="s">
        <v>13</v>
      </c>
      <c r="D269" s="8" t="s">
        <v>30</v>
      </c>
      <c r="E269" s="8" t="s">
        <v>830</v>
      </c>
      <c r="F269">
        <v>3</v>
      </c>
      <c r="G269">
        <v>202303</v>
      </c>
      <c r="H269" s="13">
        <v>70.34</v>
      </c>
      <c r="I269">
        <v>2103.83</v>
      </c>
      <c r="J269" s="13">
        <v>5.62</v>
      </c>
      <c r="K269" s="13">
        <v>4.91</v>
      </c>
      <c r="L269" s="13">
        <v>5.96</v>
      </c>
      <c r="M269">
        <f>INDEX(Data!Z:Z,MATCH(ZACKS_Screener[[#This Row],[Company Name]] &amp; " *", Data!Y:Y,0))</f>
        <v>448130</v>
      </c>
      <c r="N269">
        <f>INDEX(Data!AA:AA,MATCH(ZACKS_Screener[[#This Row],[Company Name]] &amp; " *", Data!Y:Y,0))</f>
        <v>448210</v>
      </c>
      <c r="O2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2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269" s="23">
        <f>IFERROR(ZACKS_Screener[[#This Row],[Price]]/ZACKS_Screener[[#This Row],[EPS1]], "")</f>
        <v>14.325865580448065</v>
      </c>
      <c r="R269" s="23">
        <f>IFERROR(ZACKS_Screener[[#This Row],[Price]]/ZACKS_Screener[[#This Row],[EPS2]], "")</f>
        <v>11.802013422818792</v>
      </c>
      <c r="S269" s="23">
        <f>IFERROR(ZACKS_Screener[[#This Row],[PE1]]/(ZACKS_Screener[[#This Row],[EG1]]*100), "")</f>
        <v>-1.1339628811565936</v>
      </c>
      <c r="T269" s="23">
        <f>IFERROR(ZACKS_Screener[[#This Row],[PE2]]/(ZACKS_Screener[[#This Row],[EG2]]*100), "")</f>
        <v>0.55188462767657409</v>
      </c>
      <c r="U2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</row>
    <row r="270" spans="1:21" hidden="1" x14ac:dyDescent="0.25">
      <c r="A270" s="8" t="s">
        <v>40606</v>
      </c>
      <c r="B270" s="8" t="s">
        <v>40607</v>
      </c>
      <c r="C270" s="8" t="s">
        <v>13</v>
      </c>
      <c r="D270" s="8" t="s">
        <v>330</v>
      </c>
      <c r="E270" s="8" t="s">
        <v>664</v>
      </c>
      <c r="F270">
        <v>6</v>
      </c>
      <c r="G270">
        <v>202206</v>
      </c>
      <c r="H270" s="13">
        <v>12.58</v>
      </c>
      <c r="I270">
        <v>2182.58</v>
      </c>
      <c r="J270" s="13">
        <v>0.56000000000000005</v>
      </c>
      <c r="K270" s="13">
        <v>-0.41</v>
      </c>
      <c r="L270" s="13">
        <v>0.56000000000000005</v>
      </c>
      <c r="M270">
        <f>INDEX(Data!Z:Z,MATCH(ZACKS_Screener[[#This Row],[Company Name]] &amp; " *", Data!Y:Y,0))</f>
        <v>713950</v>
      </c>
      <c r="N270">
        <f>INDEX(Data!AA:AA,MATCH(ZACKS_Screener[[#This Row],[Company Name]] &amp; " *", Data!Y:Y,0))</f>
        <v>0</v>
      </c>
      <c r="O2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0" s="23">
        <f>IFERROR(ZACKS_Screener[[#This Row],[Price]]/ZACKS_Screener[[#This Row],[EPS1]], "")</f>
        <v>-30.682926829268293</v>
      </c>
      <c r="R270" s="23">
        <f>IFERROR(ZACKS_Screener[[#This Row],[Price]]/ZACKS_Screener[[#This Row],[EPS2]], "")</f>
        <v>22.464285714285712</v>
      </c>
      <c r="S270" s="23">
        <f>IFERROR(ZACKS_Screener[[#This Row],[PE1]]/(ZACKS_Screener[[#This Row],[EG1]]*100), "")</f>
        <v>0.30682926829268292</v>
      </c>
      <c r="T270" s="23">
        <f>IFERROR(ZACKS_Screener[[#This Row],[PE2]]/(ZACKS_Screener[[#This Row],[EG2]]*100), "")</f>
        <v>0.22464285714285712</v>
      </c>
      <c r="U2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71" spans="1:21" hidden="1" x14ac:dyDescent="0.25">
      <c r="A271" s="8" t="s">
        <v>543</v>
      </c>
      <c r="B271" s="8" t="s">
        <v>544</v>
      </c>
      <c r="C271" s="8" t="s">
        <v>13</v>
      </c>
      <c r="D271" s="8" t="s">
        <v>14</v>
      </c>
      <c r="E271" s="8" t="s">
        <v>201</v>
      </c>
      <c r="F271">
        <v>1</v>
      </c>
      <c r="G271">
        <v>202301</v>
      </c>
      <c r="H271" s="13">
        <v>28.73</v>
      </c>
      <c r="I271">
        <v>4145.7700000000004</v>
      </c>
      <c r="J271" s="13">
        <v>1.2</v>
      </c>
      <c r="K271" s="13">
        <v>1.47</v>
      </c>
      <c r="L271" s="13">
        <v>1.81</v>
      </c>
      <c r="M271" t="e">
        <f>INDEX(Data!Z:Z,MATCH(ZACKS_Screener[[#This Row],[Company Name]] &amp; " *", Data!Y:Y,0))</f>
        <v>#N/A</v>
      </c>
      <c r="N271" t="e">
        <f>INDEX(Data!AA:AA,MATCH(ZACKS_Screener[[#This Row],[Company Name]] &amp; " *", Data!Y:Y,0))</f>
        <v>#N/A</v>
      </c>
      <c r="O2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2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271" s="23">
        <f>IFERROR(ZACKS_Screener[[#This Row],[Price]]/ZACKS_Screener[[#This Row],[EPS1]], "")</f>
        <v>19.544217687074831</v>
      </c>
      <c r="R271" s="23">
        <f>IFERROR(ZACKS_Screener[[#This Row],[Price]]/ZACKS_Screener[[#This Row],[EPS2]], "")</f>
        <v>15.872928176795579</v>
      </c>
      <c r="S271" s="23">
        <f>IFERROR(ZACKS_Screener[[#This Row],[PE1]]/(ZACKS_Screener[[#This Row],[EG1]]*100), "")</f>
        <v>0.86863189720332568</v>
      </c>
      <c r="T271" s="23">
        <f>IFERROR(ZACKS_Screener[[#This Row],[PE2]]/(ZACKS_Screener[[#This Row],[EG2]]*100), "")</f>
        <v>0.686270718232044</v>
      </c>
      <c r="U2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</row>
    <row r="272" spans="1:21" hidden="1" x14ac:dyDescent="0.25">
      <c r="A272" s="8" t="s">
        <v>545</v>
      </c>
      <c r="B272" s="8" t="s">
        <v>545</v>
      </c>
      <c r="C272" s="8" t="s">
        <v>13</v>
      </c>
      <c r="D272" s="8" t="s">
        <v>223</v>
      </c>
      <c r="E272" s="8" t="s">
        <v>410</v>
      </c>
      <c r="F272">
        <v>12</v>
      </c>
      <c r="G272">
        <v>202212</v>
      </c>
      <c r="H272" s="13">
        <v>35.340000000000003</v>
      </c>
      <c r="I272">
        <v>103930.78</v>
      </c>
      <c r="J272" s="13">
        <v>8.74</v>
      </c>
      <c r="K272" s="13">
        <v>6.31</v>
      </c>
      <c r="L272" s="13">
        <v>6.52</v>
      </c>
      <c r="M272">
        <f>INDEX(Data!Z:Z,MATCH(ZACKS_Screener[[#This Row],[Company Name]] &amp; " *", Data!Y:Y,0))</f>
        <v>486110</v>
      </c>
      <c r="N272">
        <f>INDEX(Data!AA:AA,MATCH(ZACKS_Screener[[#This Row],[Company Name]] &amp; " *", Data!Y:Y,0))</f>
        <v>486910</v>
      </c>
      <c r="O2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2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272" s="23">
        <f>IFERROR(ZACKS_Screener[[#This Row],[Price]]/ZACKS_Screener[[#This Row],[EPS1]], "")</f>
        <v>5.6006339144215538</v>
      </c>
      <c r="R272" s="23">
        <f>IFERROR(ZACKS_Screener[[#This Row],[Price]]/ZACKS_Screener[[#This Row],[EPS2]], "")</f>
        <v>5.420245398773007</v>
      </c>
      <c r="S272" s="23">
        <f>IFERROR(ZACKS_Screener[[#This Row],[PE1]]/(ZACKS_Screener[[#This Row],[EG1]]*100), "")</f>
        <v>-0.20143843790964763</v>
      </c>
      <c r="T272" s="23">
        <f>IFERROR(ZACKS_Screener[[#This Row],[PE2]]/(ZACKS_Screener[[#This Row],[EG2]]*100), "")</f>
        <v>1.6286546888694133</v>
      </c>
      <c r="U2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</row>
    <row r="273" spans="1:21" hidden="1" x14ac:dyDescent="0.25">
      <c r="A273" s="8" t="s">
        <v>546</v>
      </c>
      <c r="B273" s="8" t="s">
        <v>547</v>
      </c>
      <c r="C273" s="8" t="s">
        <v>22</v>
      </c>
      <c r="D273" s="8" t="s">
        <v>41</v>
      </c>
      <c r="E273" s="8" t="s">
        <v>67</v>
      </c>
      <c r="F273">
        <v>12</v>
      </c>
      <c r="G273">
        <v>202212</v>
      </c>
      <c r="H273" s="13">
        <v>56.02</v>
      </c>
      <c r="I273">
        <v>3387.38</v>
      </c>
      <c r="J273" s="13">
        <v>-9.35</v>
      </c>
      <c r="K273" s="13">
        <v>-9.5500000000000007</v>
      </c>
      <c r="L273" s="13">
        <v>-7.76</v>
      </c>
      <c r="M273" t="e">
        <f>INDEX(Data!Z:Z,MATCH(ZACKS_Screener[[#This Row],[Company Name]] &amp; " *", Data!Y:Y,0))</f>
        <v>#N/A</v>
      </c>
      <c r="N273" t="e">
        <f>INDEX(Data!AA:AA,MATCH(ZACKS_Screener[[#This Row],[Company Name]] &amp; " *", Data!Y:Y,0))</f>
        <v>#N/A</v>
      </c>
      <c r="O2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2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273" s="23">
        <f>IFERROR(ZACKS_Screener[[#This Row],[Price]]/ZACKS_Screener[[#This Row],[EPS1]], "")</f>
        <v>-5.8659685863874342</v>
      </c>
      <c r="R273" s="23">
        <f>IFERROR(ZACKS_Screener[[#This Row],[Price]]/ZACKS_Screener[[#This Row],[EPS2]], "")</f>
        <v>-7.2190721649484546</v>
      </c>
      <c r="S273" s="23">
        <f>IFERROR(ZACKS_Screener[[#This Row],[PE1]]/(ZACKS_Screener[[#This Row],[EG1]]*100), "")</f>
        <v>2.7423403141361113</v>
      </c>
      <c r="T273" s="23">
        <f>IFERROR(ZACKS_Screener[[#This Row],[PE2]]/(ZACKS_Screener[[#This Row],[EG2]]*100), "")</f>
        <v>-0.38515161550423299</v>
      </c>
      <c r="U2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</row>
    <row r="274" spans="1:21" hidden="1" x14ac:dyDescent="0.25">
      <c r="A274" s="8" t="s">
        <v>548</v>
      </c>
      <c r="B274" s="8" t="s">
        <v>549</v>
      </c>
      <c r="C274" s="8" t="s">
        <v>22</v>
      </c>
      <c r="D274" s="8" t="s">
        <v>37</v>
      </c>
      <c r="E274" s="8" t="s">
        <v>550</v>
      </c>
      <c r="F274">
        <v>12</v>
      </c>
      <c r="G274">
        <v>202212</v>
      </c>
      <c r="H274" s="13">
        <v>61.29</v>
      </c>
      <c r="I274">
        <v>4411.3</v>
      </c>
      <c r="J274" s="13">
        <v>14.63</v>
      </c>
      <c r="K274" s="13">
        <v>7.16</v>
      </c>
      <c r="L274" s="13">
        <v>9.2200000000000006</v>
      </c>
      <c r="M274" t="e">
        <f>INDEX(Data!Z:Z,MATCH(ZACKS_Screener[[#This Row],[Company Name]] &amp; " *", Data!Y:Y,0))</f>
        <v>#N/A</v>
      </c>
      <c r="N274" t="e">
        <f>INDEX(Data!AA:AA,MATCH(ZACKS_Screener[[#This Row],[Company Name]] &amp; " *", Data!Y:Y,0))</f>
        <v>#N/A</v>
      </c>
      <c r="O2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2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274" s="23">
        <f>IFERROR(ZACKS_Screener[[#This Row],[Price]]/ZACKS_Screener[[#This Row],[EPS1]], "")</f>
        <v>8.5600558659217878</v>
      </c>
      <c r="R274" s="23">
        <f>IFERROR(ZACKS_Screener[[#This Row],[Price]]/ZACKS_Screener[[#This Row],[EPS2]], "")</f>
        <v>6.6475054229934916</v>
      </c>
      <c r="S274" s="23">
        <f>IFERROR(ZACKS_Screener[[#This Row],[PE1]]/(ZACKS_Screener[[#This Row],[EG1]]*100), "")</f>
        <v>-0.1676487514303022</v>
      </c>
      <c r="T274" s="23">
        <f>IFERROR(ZACKS_Screener[[#This Row],[PE2]]/(ZACKS_Screener[[#This Row],[EG2]]*100), "")</f>
        <v>0.23104921761472519</v>
      </c>
      <c r="U2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</row>
    <row r="275" spans="1:21" hidden="1" x14ac:dyDescent="0.25">
      <c r="A275" s="8" t="s">
        <v>551</v>
      </c>
      <c r="B275" s="8" t="s">
        <v>552</v>
      </c>
      <c r="C275" s="8" t="s">
        <v>13</v>
      </c>
      <c r="D275" s="8" t="s">
        <v>85</v>
      </c>
      <c r="E275" s="8" t="s">
        <v>111</v>
      </c>
      <c r="F275">
        <v>6</v>
      </c>
      <c r="G275">
        <v>202206</v>
      </c>
      <c r="H275" s="13">
        <v>153.54</v>
      </c>
      <c r="I275">
        <v>18114.73</v>
      </c>
      <c r="J275" s="13">
        <v>6.46</v>
      </c>
      <c r="K275" s="13">
        <v>6.91</v>
      </c>
      <c r="L275" s="13">
        <v>7.52</v>
      </c>
      <c r="M275" t="e">
        <f>INDEX(Data!Z:Z,MATCH(ZACKS_Screener[[#This Row],[Company Name]] &amp; " *", Data!Y:Y,0))</f>
        <v>#N/A</v>
      </c>
      <c r="N275" t="e">
        <f>INDEX(Data!AA:AA,MATCH(ZACKS_Screener[[#This Row],[Company Name]] &amp; " *", Data!Y:Y,0))</f>
        <v>#N/A</v>
      </c>
      <c r="O2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2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275" s="23">
        <f>IFERROR(ZACKS_Screener[[#This Row],[Price]]/ZACKS_Screener[[#This Row],[EPS1]], "")</f>
        <v>22.219971056439942</v>
      </c>
      <c r="R275" s="23">
        <f>IFERROR(ZACKS_Screener[[#This Row],[Price]]/ZACKS_Screener[[#This Row],[EPS2]], "")</f>
        <v>20.417553191489361</v>
      </c>
      <c r="S275" s="23">
        <f>IFERROR(ZACKS_Screener[[#This Row],[PE1]]/(ZACKS_Screener[[#This Row],[EG1]]*100), "")</f>
        <v>3.1898002894355995</v>
      </c>
      <c r="T275" s="23">
        <f>IFERROR(ZACKS_Screener[[#This Row],[PE2]]/(ZACKS_Screener[[#This Row],[EG2]]*100), "")</f>
        <v>2.3128736484129773</v>
      </c>
      <c r="U2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</row>
    <row r="276" spans="1:21" hidden="1" x14ac:dyDescent="0.25">
      <c r="A276" s="8" t="s">
        <v>553</v>
      </c>
      <c r="B276" s="8" t="s">
        <v>554</v>
      </c>
      <c r="C276" s="8" t="s">
        <v>13</v>
      </c>
      <c r="D276" s="8" t="s">
        <v>41</v>
      </c>
      <c r="E276" s="8" t="s">
        <v>61</v>
      </c>
      <c r="F276">
        <v>9</v>
      </c>
      <c r="G276">
        <v>202209</v>
      </c>
      <c r="H276" s="13">
        <v>37</v>
      </c>
      <c r="I276">
        <v>4913.7</v>
      </c>
      <c r="J276" s="13">
        <v>1.1599999999999999</v>
      </c>
      <c r="K276" s="13">
        <v>1.27</v>
      </c>
      <c r="L276" s="13">
        <v>1.53</v>
      </c>
      <c r="M276">
        <f>INDEX(Data!Z:Z,MATCH(ZACKS_Screener[[#This Row],[Company Name]] &amp; " *", Data!Y:Y,0))</f>
        <v>311514</v>
      </c>
      <c r="N276">
        <f>INDEX(Data!AA:AA,MATCH(ZACKS_Screener[[#This Row],[Company Name]] &amp; " *", Data!Y:Y,0))</f>
        <v>0</v>
      </c>
      <c r="O2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2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276" s="23">
        <f>IFERROR(ZACKS_Screener[[#This Row],[Price]]/ZACKS_Screener[[#This Row],[EPS1]], "")</f>
        <v>29.133858267716533</v>
      </c>
      <c r="R276" s="23">
        <f>IFERROR(ZACKS_Screener[[#This Row],[Price]]/ZACKS_Screener[[#This Row],[EPS2]], "")</f>
        <v>24.183006535947712</v>
      </c>
      <c r="S276" s="23">
        <f>IFERROR(ZACKS_Screener[[#This Row],[PE1]]/(ZACKS_Screener[[#This Row],[EG1]]*100), "")</f>
        <v>3.0722977809591954</v>
      </c>
      <c r="T276" s="23">
        <f>IFERROR(ZACKS_Screener[[#This Row],[PE2]]/(ZACKS_Screener[[#This Row],[EG2]]*100), "")</f>
        <v>1.181246857717446</v>
      </c>
      <c r="U2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</row>
    <row r="277" spans="1:21" hidden="1" x14ac:dyDescent="0.25">
      <c r="A277" s="8" t="s">
        <v>40610</v>
      </c>
      <c r="B277" s="8" t="s">
        <v>40611</v>
      </c>
      <c r="C277" s="8" t="s">
        <v>13</v>
      </c>
      <c r="D277" s="8" t="s">
        <v>18</v>
      </c>
      <c r="E277" s="8" t="s">
        <v>115</v>
      </c>
      <c r="F277">
        <v>7</v>
      </c>
      <c r="G277">
        <v>202207</v>
      </c>
      <c r="H277" s="13">
        <v>48.5</v>
      </c>
      <c r="I277">
        <v>2398.34</v>
      </c>
      <c r="J277" s="13">
        <v>3.15</v>
      </c>
      <c r="K277" s="13">
        <v>3.5</v>
      </c>
      <c r="L277" s="13">
        <v>3.55</v>
      </c>
      <c r="M277">
        <f>INDEX(Data!Z:Z,MATCH(ZACKS_Screener[[#This Row],[Company Name]] &amp; " *", Data!Y:Y,0))</f>
        <v>332999</v>
      </c>
      <c r="N277">
        <f>INDEX(Data!AA:AA,MATCH(ZACKS_Screener[[#This Row],[Company Name]] &amp; " *", Data!Y:Y,0))</f>
        <v>0</v>
      </c>
      <c r="O2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77" s="23">
        <f>IFERROR(ZACKS_Screener[[#This Row],[Price]]/ZACKS_Screener[[#This Row],[EPS1]], "")</f>
        <v>13.857142857142858</v>
      </c>
      <c r="R277" s="23">
        <f>IFERROR(ZACKS_Screener[[#This Row],[Price]]/ZACKS_Screener[[#This Row],[EPS2]], "")</f>
        <v>13.661971830985916</v>
      </c>
      <c r="S277" s="23">
        <f>IFERROR(ZACKS_Screener[[#This Row],[PE1]]/(ZACKS_Screener[[#This Row],[EG1]]*100), "")</f>
        <v>1.2471428571428569</v>
      </c>
      <c r="T277" s="23">
        <f>IFERROR(ZACKS_Screener[[#This Row],[PE2]]/(ZACKS_Screener[[#This Row],[EG2]]*100), "")</f>
        <v>9.5633802816901756</v>
      </c>
      <c r="U2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</row>
    <row r="278" spans="1:21" hidden="1" x14ac:dyDescent="0.25">
      <c r="A278" s="8" t="s">
        <v>555</v>
      </c>
      <c r="B278" s="8" t="s">
        <v>556</v>
      </c>
      <c r="C278" s="8" t="s">
        <v>13</v>
      </c>
      <c r="D278" s="8" t="s">
        <v>37</v>
      </c>
      <c r="E278" s="8" t="s">
        <v>70</v>
      </c>
      <c r="F278">
        <v>12</v>
      </c>
      <c r="G278">
        <v>202212</v>
      </c>
      <c r="H278" s="13">
        <v>498927</v>
      </c>
      <c r="I278">
        <v>723358.81</v>
      </c>
      <c r="J278" s="13">
        <v>20963.66</v>
      </c>
      <c r="M278">
        <f>INDEX(Data!Z:Z,MATCH(ZACKS_Screener[[#This Row],[Company Name]] &amp; " *", Data!Y:Y,0))</f>
        <v>221118</v>
      </c>
      <c r="N278">
        <f>INDEX(Data!AA:AA,MATCH(ZACKS_Screener[[#This Row],[Company Name]] &amp; " *", Data!Y:Y,0))</f>
        <v>221210</v>
      </c>
      <c r="O2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78" s="23" t="str">
        <f>IFERROR(ZACKS_Screener[[#This Row],[Price]]/ZACKS_Screener[[#This Row],[EPS1]], "")</f>
        <v/>
      </c>
      <c r="R278" s="23" t="str">
        <f>IFERROR(ZACKS_Screener[[#This Row],[Price]]/ZACKS_Screener[[#This Row],[EPS2]], "")</f>
        <v/>
      </c>
      <c r="S278" s="23" t="str">
        <f>IFERROR(ZACKS_Screener[[#This Row],[PE1]]/(ZACKS_Screener[[#This Row],[EG1]]*100), "")</f>
        <v/>
      </c>
      <c r="T278" s="23" t="str">
        <f>IFERROR(ZACKS_Screener[[#This Row],[PE2]]/(ZACKS_Screener[[#This Row],[EG2]]*100), "")</f>
        <v/>
      </c>
      <c r="U2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79" spans="1:21" hidden="1" x14ac:dyDescent="0.25">
      <c r="A279" s="8" t="s">
        <v>555</v>
      </c>
      <c r="B279" s="8" t="s">
        <v>557</v>
      </c>
      <c r="C279" s="8" t="s">
        <v>13</v>
      </c>
      <c r="D279" s="8" t="s">
        <v>37</v>
      </c>
      <c r="E279" s="8" t="s">
        <v>70</v>
      </c>
      <c r="F279">
        <v>12</v>
      </c>
      <c r="G279">
        <v>202212</v>
      </c>
      <c r="H279" s="13">
        <v>328.58</v>
      </c>
      <c r="I279">
        <v>714576.94</v>
      </c>
      <c r="J279" s="13">
        <v>13.97</v>
      </c>
      <c r="K279" s="13">
        <v>16.309999999999999</v>
      </c>
      <c r="L279" s="13">
        <v>17.5</v>
      </c>
      <c r="M279">
        <f>INDEX(Data!Z:Z,MATCH(ZACKS_Screener[[#This Row],[Company Name]] &amp; " *", Data!Y:Y,0))</f>
        <v>221118</v>
      </c>
      <c r="N279">
        <f>INDEX(Data!AA:AA,MATCH(ZACKS_Screener[[#This Row],[Company Name]] &amp; " *", Data!Y:Y,0))</f>
        <v>221210</v>
      </c>
      <c r="O2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2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279" s="23">
        <f>IFERROR(ZACKS_Screener[[#This Row],[Price]]/ZACKS_Screener[[#This Row],[EPS1]], "")</f>
        <v>20.145922746781117</v>
      </c>
      <c r="R279" s="23">
        <f>IFERROR(ZACKS_Screener[[#This Row],[Price]]/ZACKS_Screener[[#This Row],[EPS2]], "")</f>
        <v>18.776</v>
      </c>
      <c r="S279" s="23">
        <f>IFERROR(ZACKS_Screener[[#This Row],[PE1]]/(ZACKS_Screener[[#This Row],[EG1]]*100), "")</f>
        <v>1.202728806720224</v>
      </c>
      <c r="T279" s="23">
        <f>IFERROR(ZACKS_Screener[[#This Row],[PE2]]/(ZACKS_Screener[[#This Row],[EG2]]*100), "")</f>
        <v>2.5734164705882323</v>
      </c>
      <c r="U2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</row>
    <row r="280" spans="1:21" hidden="1" x14ac:dyDescent="0.25">
      <c r="A280" s="8" t="s">
        <v>558</v>
      </c>
      <c r="B280" s="8" t="s">
        <v>559</v>
      </c>
      <c r="C280" s="8" t="s">
        <v>22</v>
      </c>
      <c r="D280" s="8" t="s">
        <v>14</v>
      </c>
      <c r="E280" s="8" t="s">
        <v>560</v>
      </c>
      <c r="F280">
        <v>12</v>
      </c>
      <c r="G280">
        <v>202212</v>
      </c>
      <c r="H280" s="13">
        <v>72.98</v>
      </c>
      <c r="I280">
        <v>10706.17</v>
      </c>
      <c r="J280" s="13">
        <v>2.34</v>
      </c>
      <c r="K280" s="13">
        <v>2.58</v>
      </c>
      <c r="L280" s="13">
        <v>2.89</v>
      </c>
      <c r="M280">
        <f>INDEX(Data!Z:Z,MATCH(ZACKS_Screener[[#This Row],[Company Name]] &amp; " *", Data!Y:Y,0))</f>
        <v>334517</v>
      </c>
      <c r="N280">
        <f>INDEX(Data!AA:AA,MATCH(ZACKS_Screener[[#This Row],[Company Name]] &amp; " *", Data!Y:Y,0))</f>
        <v>0</v>
      </c>
      <c r="O2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2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280" s="23">
        <f>IFERROR(ZACKS_Screener[[#This Row],[Price]]/ZACKS_Screener[[#This Row],[EPS1]], "")</f>
        <v>28.286821705426359</v>
      </c>
      <c r="R280" s="23">
        <f>IFERROR(ZACKS_Screener[[#This Row],[Price]]/ZACKS_Screener[[#This Row],[EPS2]], "")</f>
        <v>25.252595155709344</v>
      </c>
      <c r="S280" s="23">
        <f>IFERROR(ZACKS_Screener[[#This Row],[PE1]]/(ZACKS_Screener[[#This Row],[EG1]]*100), "")</f>
        <v>2.7579651162790673</v>
      </c>
      <c r="T280" s="23">
        <f>IFERROR(ZACKS_Screener[[#This Row],[PE2]]/(ZACKS_Screener[[#This Row],[EG2]]*100), "")</f>
        <v>2.1016675968300031</v>
      </c>
      <c r="U2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</row>
    <row r="281" spans="1:21" hidden="1" x14ac:dyDescent="0.25">
      <c r="A281" s="8" t="s">
        <v>561</v>
      </c>
      <c r="B281" s="8" t="s">
        <v>562</v>
      </c>
      <c r="C281" s="8" t="s">
        <v>13</v>
      </c>
      <c r="D281" s="8" t="s">
        <v>37</v>
      </c>
      <c r="E281" s="8" t="s">
        <v>176</v>
      </c>
      <c r="F281">
        <v>12</v>
      </c>
      <c r="G281">
        <v>202212</v>
      </c>
      <c r="H281" s="13">
        <v>63.68</v>
      </c>
      <c r="I281">
        <v>18062.47</v>
      </c>
      <c r="J281" s="13">
        <v>2.2799999999999998</v>
      </c>
      <c r="K281" s="13">
        <v>2.52</v>
      </c>
      <c r="L281" s="13">
        <v>2.75</v>
      </c>
      <c r="M281" t="e">
        <f>INDEX(Data!Z:Z,MATCH(ZACKS_Screener[[#This Row],[Company Name]] &amp; " *", Data!Y:Y,0))</f>
        <v>#N/A</v>
      </c>
      <c r="N281" t="e">
        <f>INDEX(Data!AA:AA,MATCH(ZACKS_Screener[[#This Row],[Company Name]] &amp; " *", Data!Y:Y,0))</f>
        <v>#N/A</v>
      </c>
      <c r="O2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2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281" s="23">
        <f>IFERROR(ZACKS_Screener[[#This Row],[Price]]/ZACKS_Screener[[#This Row],[EPS1]], "")</f>
        <v>25.269841269841269</v>
      </c>
      <c r="R281" s="23">
        <f>IFERROR(ZACKS_Screener[[#This Row],[Price]]/ZACKS_Screener[[#This Row],[EPS2]], "")</f>
        <v>23.156363636363636</v>
      </c>
      <c r="S281" s="23">
        <f>IFERROR(ZACKS_Screener[[#This Row],[PE1]]/(ZACKS_Screener[[#This Row],[EG1]]*100), "")</f>
        <v>2.4006349206349178</v>
      </c>
      <c r="T281" s="23">
        <f>IFERROR(ZACKS_Screener[[#This Row],[PE2]]/(ZACKS_Screener[[#This Row],[EG2]]*100), "")</f>
        <v>2.5371320158102768</v>
      </c>
      <c r="U2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</row>
    <row r="282" spans="1:21" hidden="1" x14ac:dyDescent="0.25">
      <c r="A282" s="8" t="s">
        <v>40614</v>
      </c>
      <c r="B282" s="8" t="s">
        <v>1005</v>
      </c>
      <c r="C282" s="8" t="s">
        <v>22</v>
      </c>
      <c r="D282" s="8" t="s">
        <v>37</v>
      </c>
      <c r="E282" s="8" t="s">
        <v>127</v>
      </c>
      <c r="F282">
        <v>12</v>
      </c>
      <c r="G282">
        <v>202212</v>
      </c>
      <c r="H282" s="13">
        <v>21.81</v>
      </c>
      <c r="I282">
        <v>2547.44</v>
      </c>
      <c r="J282" s="13">
        <v>1.03</v>
      </c>
      <c r="K282" s="13">
        <v>1.18</v>
      </c>
      <c r="L282" s="13">
        <v>1.6</v>
      </c>
      <c r="M282" t="e">
        <f>INDEX(Data!Z:Z,MATCH(ZACKS_Screener[[#This Row],[Company Name]] &amp; " *", Data!Y:Y,0))</f>
        <v>#N/A</v>
      </c>
      <c r="N282" t="e">
        <f>INDEX(Data!AA:AA,MATCH(ZACKS_Screener[[#This Row],[Company Name]] &amp; " *", Data!Y:Y,0))</f>
        <v>#N/A</v>
      </c>
      <c r="O2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2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282" s="23">
        <f>IFERROR(ZACKS_Screener[[#This Row],[Price]]/ZACKS_Screener[[#This Row],[EPS1]], "")</f>
        <v>18.483050847457626</v>
      </c>
      <c r="R282" s="23">
        <f>IFERROR(ZACKS_Screener[[#This Row],[Price]]/ZACKS_Screener[[#This Row],[EPS2]], "")</f>
        <v>13.631249999999998</v>
      </c>
      <c r="S282" s="23">
        <f>IFERROR(ZACKS_Screener[[#This Row],[PE1]]/(ZACKS_Screener[[#This Row],[EG1]]*100), "")</f>
        <v>1.2691694915254246</v>
      </c>
      <c r="T282" s="23">
        <f>IFERROR(ZACKS_Screener[[#This Row],[PE2]]/(ZACKS_Screener[[#This Row],[EG2]]*100), "")</f>
        <v>0.38297321428571407</v>
      </c>
      <c r="U2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</row>
    <row r="283" spans="1:21" hidden="1" x14ac:dyDescent="0.25">
      <c r="A283" s="8" t="s">
        <v>563</v>
      </c>
      <c r="B283" s="8" t="s">
        <v>564</v>
      </c>
      <c r="C283" s="8" t="s">
        <v>13</v>
      </c>
      <c r="D283" s="8" t="s">
        <v>37</v>
      </c>
      <c r="E283" s="8" t="s">
        <v>98</v>
      </c>
      <c r="F283">
        <v>12</v>
      </c>
      <c r="G283">
        <v>202212</v>
      </c>
      <c r="H283" s="13">
        <v>20.51</v>
      </c>
      <c r="I283">
        <v>6164.23</v>
      </c>
      <c r="J283" s="13">
        <v>1.95</v>
      </c>
      <c r="K283" s="13">
        <v>2.0099999999999998</v>
      </c>
      <c r="L283" s="13">
        <v>2.09</v>
      </c>
      <c r="M283">
        <f>INDEX(Data!Z:Z,MATCH(ZACKS_Screener[[#This Row],[Company Name]] &amp; " *", Data!Y:Y,0))</f>
        <v>531312</v>
      </c>
      <c r="N283">
        <f>INDEX(Data!AA:AA,MATCH(ZACKS_Screener[[#This Row],[Company Name]] &amp; " *", Data!Y:Y,0))</f>
        <v>0</v>
      </c>
      <c r="O2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2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283" s="23">
        <f>IFERROR(ZACKS_Screener[[#This Row],[Price]]/ZACKS_Screener[[#This Row],[EPS1]], "")</f>
        <v>10.203980099502489</v>
      </c>
      <c r="R283" s="23">
        <f>IFERROR(ZACKS_Screener[[#This Row],[Price]]/ZACKS_Screener[[#This Row],[EPS2]], "")</f>
        <v>9.8133971291866047</v>
      </c>
      <c r="S283" s="23">
        <f>IFERROR(ZACKS_Screener[[#This Row],[PE1]]/(ZACKS_Screener[[#This Row],[EG1]]*100), "")</f>
        <v>3.3162935323383183</v>
      </c>
      <c r="T283" s="23">
        <f>IFERROR(ZACKS_Screener[[#This Row],[PE2]]/(ZACKS_Screener[[#This Row],[EG2]]*100), "")</f>
        <v>2.4656160287081317</v>
      </c>
      <c r="U2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</row>
    <row r="284" spans="1:21" hidden="1" x14ac:dyDescent="0.25">
      <c r="A284" s="8" t="s">
        <v>565</v>
      </c>
      <c r="B284" s="8" t="s">
        <v>566</v>
      </c>
      <c r="C284" s="8" t="s">
        <v>22</v>
      </c>
      <c r="D284" s="8" t="s">
        <v>85</v>
      </c>
      <c r="E284" s="8" t="s">
        <v>286</v>
      </c>
      <c r="F284">
        <v>1</v>
      </c>
      <c r="G284">
        <v>202301</v>
      </c>
      <c r="H284" s="13">
        <v>32.61</v>
      </c>
      <c r="I284">
        <v>3138.13</v>
      </c>
      <c r="J284" s="13">
        <v>-0.64</v>
      </c>
      <c r="K284" s="13">
        <v>-0.56000000000000005</v>
      </c>
      <c r="L284" s="13">
        <v>-0.16</v>
      </c>
      <c r="M284" t="e">
        <f>INDEX(Data!Z:Z,MATCH(ZACKS_Screener[[#This Row],[Company Name]] &amp; " *", Data!Y:Y,0))</f>
        <v>#N/A</v>
      </c>
      <c r="N284" t="e">
        <f>INDEX(Data!AA:AA,MATCH(ZACKS_Screener[[#This Row],[Company Name]] &amp; " *", Data!Y:Y,0))</f>
        <v>#N/A</v>
      </c>
      <c r="O2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2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84" s="23">
        <f>IFERROR(ZACKS_Screener[[#This Row],[Price]]/ZACKS_Screener[[#This Row],[EPS1]], "")</f>
        <v>-58.232142857142854</v>
      </c>
      <c r="R284" s="23">
        <f>IFERROR(ZACKS_Screener[[#This Row],[Price]]/ZACKS_Screener[[#This Row],[EPS2]], "")</f>
        <v>-203.8125</v>
      </c>
      <c r="S284" s="23">
        <f>IFERROR(ZACKS_Screener[[#This Row],[PE1]]/(ZACKS_Screener[[#This Row],[EG1]]*100), "")</f>
        <v>-4.658571428571431</v>
      </c>
      <c r="T284" s="23">
        <f>IFERROR(ZACKS_Screener[[#This Row],[PE2]]/(ZACKS_Screener[[#This Row],[EG2]]*100), "")</f>
        <v>-2.8533749999999998</v>
      </c>
      <c r="U2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</row>
    <row r="285" spans="1:21" hidden="1" x14ac:dyDescent="0.25">
      <c r="A285" s="8" t="s">
        <v>567</v>
      </c>
      <c r="B285" s="8" t="s">
        <v>568</v>
      </c>
      <c r="C285" s="8" t="s">
        <v>13</v>
      </c>
      <c r="D285" s="8" t="s">
        <v>37</v>
      </c>
      <c r="E285" s="8" t="s">
        <v>418</v>
      </c>
      <c r="F285">
        <v>12</v>
      </c>
      <c r="G285">
        <v>202212</v>
      </c>
      <c r="H285" s="13">
        <v>18.25</v>
      </c>
      <c r="I285">
        <v>8597.85</v>
      </c>
      <c r="J285" s="13">
        <v>1.96</v>
      </c>
      <c r="K285" s="13">
        <v>1.68</v>
      </c>
      <c r="L285" s="13">
        <v>2.13</v>
      </c>
      <c r="M285" t="e">
        <f>INDEX(Data!Z:Z,MATCH(ZACKS_Screener[[#This Row],[Company Name]] &amp; " *", Data!Y:Y,0))</f>
        <v>#N/A</v>
      </c>
      <c r="N285" t="e">
        <f>INDEX(Data!AA:AA,MATCH(ZACKS_Screener[[#This Row],[Company Name]] &amp; " *", Data!Y:Y,0))</f>
        <v>#N/A</v>
      </c>
      <c r="O2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2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285" s="23">
        <f>IFERROR(ZACKS_Screener[[#This Row],[Price]]/ZACKS_Screener[[#This Row],[EPS1]], "")</f>
        <v>10.863095238095239</v>
      </c>
      <c r="R285" s="23">
        <f>IFERROR(ZACKS_Screener[[#This Row],[Price]]/ZACKS_Screener[[#This Row],[EPS2]], "")</f>
        <v>8.568075117370892</v>
      </c>
      <c r="S285" s="23">
        <f>IFERROR(ZACKS_Screener[[#This Row],[PE1]]/(ZACKS_Screener[[#This Row],[EG1]]*100), "")</f>
        <v>-0.76041666666666663</v>
      </c>
      <c r="T285" s="23">
        <f>IFERROR(ZACKS_Screener[[#This Row],[PE2]]/(ZACKS_Screener[[#This Row],[EG2]]*100), "")</f>
        <v>0.31987480438184662</v>
      </c>
      <c r="U2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</row>
    <row r="286" spans="1:21" hidden="1" x14ac:dyDescent="0.25">
      <c r="A286" s="8" t="s">
        <v>569</v>
      </c>
      <c r="B286" s="8" t="s">
        <v>570</v>
      </c>
      <c r="C286" s="8" t="s">
        <v>13</v>
      </c>
      <c r="D286" s="8" t="s">
        <v>37</v>
      </c>
      <c r="E286" s="8" t="s">
        <v>418</v>
      </c>
      <c r="F286">
        <v>12</v>
      </c>
      <c r="G286">
        <v>202212</v>
      </c>
      <c r="H286" s="13">
        <v>6.08</v>
      </c>
      <c r="I286">
        <v>22606.07</v>
      </c>
      <c r="J286" s="13">
        <v>0.74</v>
      </c>
      <c r="K286" s="13">
        <v>0.57999999999999996</v>
      </c>
      <c r="L286" s="13">
        <v>0.74</v>
      </c>
      <c r="M286" t="e">
        <f>INDEX(Data!Z:Z,MATCH(ZACKS_Screener[[#This Row],[Company Name]] &amp; " *", Data!Y:Y,0))</f>
        <v>#N/A</v>
      </c>
      <c r="N286" t="e">
        <f>INDEX(Data!AA:AA,MATCH(ZACKS_Screener[[#This Row],[Company Name]] &amp; " *", Data!Y:Y,0))</f>
        <v>#N/A</v>
      </c>
      <c r="O2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2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286" s="23">
        <f>IFERROR(ZACKS_Screener[[#This Row],[Price]]/ZACKS_Screener[[#This Row],[EPS1]], "")</f>
        <v>10.482758620689657</v>
      </c>
      <c r="R286" s="23">
        <f>IFERROR(ZACKS_Screener[[#This Row],[Price]]/ZACKS_Screener[[#This Row],[EPS2]], "")</f>
        <v>8.2162162162162158</v>
      </c>
      <c r="S286" s="23">
        <f>IFERROR(ZACKS_Screener[[#This Row],[PE1]]/(ZACKS_Screener[[#This Row],[EG1]]*100), "")</f>
        <v>-0.48482758620689653</v>
      </c>
      <c r="T286" s="23">
        <f>IFERROR(ZACKS_Screener[[#This Row],[PE2]]/(ZACKS_Screener[[#This Row],[EG2]]*100), "")</f>
        <v>0.29783783783783774</v>
      </c>
      <c r="U2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</row>
    <row r="287" spans="1:21" hidden="1" x14ac:dyDescent="0.25">
      <c r="A287" s="8" t="s">
        <v>571</v>
      </c>
      <c r="B287" s="8" t="s">
        <v>572</v>
      </c>
      <c r="C287" s="8" t="s">
        <v>13</v>
      </c>
      <c r="D287" s="8" t="s">
        <v>223</v>
      </c>
      <c r="E287" s="8" t="s">
        <v>573</v>
      </c>
      <c r="F287">
        <v>12</v>
      </c>
      <c r="G287">
        <v>202212</v>
      </c>
      <c r="H287" s="13">
        <v>16.07</v>
      </c>
      <c r="I287">
        <v>3374.16</v>
      </c>
      <c r="J287" s="13">
        <v>2.23</v>
      </c>
      <c r="K287" s="13">
        <v>1.82</v>
      </c>
      <c r="L287" s="13">
        <v>1.54</v>
      </c>
      <c r="M287" t="e">
        <f>INDEX(Data!Z:Z,MATCH(ZACKS_Screener[[#This Row],[Company Name]] &amp; " *", Data!Y:Y,0))</f>
        <v>#N/A</v>
      </c>
      <c r="N287" t="e">
        <f>INDEX(Data!AA:AA,MATCH(ZACKS_Screener[[#This Row],[Company Name]] &amp; " *", Data!Y:Y,0))</f>
        <v>#N/A</v>
      </c>
      <c r="O2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2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287" s="23">
        <f>IFERROR(ZACKS_Screener[[#This Row],[Price]]/ZACKS_Screener[[#This Row],[EPS1]], "")</f>
        <v>8.8296703296703303</v>
      </c>
      <c r="R287" s="23">
        <f>IFERROR(ZACKS_Screener[[#This Row],[Price]]/ZACKS_Screener[[#This Row],[EPS2]], "")</f>
        <v>10.435064935064934</v>
      </c>
      <c r="S287" s="23">
        <f>IFERROR(ZACKS_Screener[[#This Row],[PE1]]/(ZACKS_Screener[[#This Row],[EG1]]*100), "")</f>
        <v>-0.48024792280889855</v>
      </c>
      <c r="T287" s="23">
        <f>IFERROR(ZACKS_Screener[[#This Row],[PE2]]/(ZACKS_Screener[[#This Row],[EG2]]*100), "")</f>
        <v>-0.67827922077922076</v>
      </c>
      <c r="U2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</row>
    <row r="288" spans="1:21" hidden="1" x14ac:dyDescent="0.25">
      <c r="A288" s="8" t="s">
        <v>574</v>
      </c>
      <c r="B288" s="8" t="s">
        <v>575</v>
      </c>
      <c r="C288" s="8" t="s">
        <v>13</v>
      </c>
      <c r="D288" s="8" t="s">
        <v>37</v>
      </c>
      <c r="E288" s="8" t="s">
        <v>418</v>
      </c>
      <c r="F288">
        <v>12</v>
      </c>
      <c r="G288">
        <v>202212</v>
      </c>
      <c r="H288" s="13">
        <v>5.46</v>
      </c>
      <c r="I288">
        <v>7411.4</v>
      </c>
      <c r="J288" s="13">
        <v>0.97</v>
      </c>
      <c r="M288" t="e">
        <f>INDEX(Data!Z:Z,MATCH(ZACKS_Screener[[#This Row],[Company Name]] &amp; " *", Data!Y:Y,0))</f>
        <v>#N/A</v>
      </c>
      <c r="N288" t="e">
        <f>INDEX(Data!AA:AA,MATCH(ZACKS_Screener[[#This Row],[Company Name]] &amp; " *", Data!Y:Y,0))</f>
        <v>#N/A</v>
      </c>
      <c r="O2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8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88" s="23" t="str">
        <f>IFERROR(ZACKS_Screener[[#This Row],[Price]]/ZACKS_Screener[[#This Row],[EPS1]], "")</f>
        <v/>
      </c>
      <c r="R288" s="23" t="str">
        <f>IFERROR(ZACKS_Screener[[#This Row],[Price]]/ZACKS_Screener[[#This Row],[EPS2]], "")</f>
        <v/>
      </c>
      <c r="S288" s="23" t="str">
        <f>IFERROR(ZACKS_Screener[[#This Row],[PE1]]/(ZACKS_Screener[[#This Row],[EG1]]*100), "")</f>
        <v/>
      </c>
      <c r="T288" s="23" t="str">
        <f>IFERROR(ZACKS_Screener[[#This Row],[PE2]]/(ZACKS_Screener[[#This Row],[EG2]]*100), "")</f>
        <v/>
      </c>
      <c r="U2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289" spans="1:21" hidden="1" x14ac:dyDescent="0.25">
      <c r="A289" s="8" t="s">
        <v>576</v>
      </c>
      <c r="B289" s="8" t="s">
        <v>577</v>
      </c>
      <c r="C289" s="8" t="s">
        <v>13</v>
      </c>
      <c r="D289" s="8" t="s">
        <v>41</v>
      </c>
      <c r="E289" s="8" t="s">
        <v>61</v>
      </c>
      <c r="F289">
        <v>12</v>
      </c>
      <c r="G289">
        <v>202212</v>
      </c>
      <c r="H289" s="13">
        <v>51.4</v>
      </c>
      <c r="I289">
        <v>71960</v>
      </c>
      <c r="J289" s="13">
        <v>1.71</v>
      </c>
      <c r="K289" s="13">
        <v>1.95</v>
      </c>
      <c r="L289" s="13">
        <v>2.2000000000000002</v>
      </c>
      <c r="M289">
        <f>INDEX(Data!Z:Z,MATCH(ZACKS_Screener[[#This Row],[Company Name]] &amp; " *", Data!Y:Y,0))</f>
        <v>339112</v>
      </c>
      <c r="N289">
        <f>INDEX(Data!AA:AA,MATCH(ZACKS_Screener[[#This Row],[Company Name]] &amp; " *", Data!Y:Y,0))</f>
        <v>0</v>
      </c>
      <c r="O2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2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289" s="23">
        <f>IFERROR(ZACKS_Screener[[#This Row],[Price]]/ZACKS_Screener[[#This Row],[EPS1]], "")</f>
        <v>26.358974358974358</v>
      </c>
      <c r="R289" s="23">
        <f>IFERROR(ZACKS_Screener[[#This Row],[Price]]/ZACKS_Screener[[#This Row],[EPS2]], "")</f>
        <v>23.36363636363636</v>
      </c>
      <c r="S289" s="23">
        <f>IFERROR(ZACKS_Screener[[#This Row],[PE1]]/(ZACKS_Screener[[#This Row],[EG1]]*100), "")</f>
        <v>1.8780769230769232</v>
      </c>
      <c r="T289" s="23">
        <f>IFERROR(ZACKS_Screener[[#This Row],[PE2]]/(ZACKS_Screener[[#This Row],[EG2]]*100), "")</f>
        <v>1.8223636363636342</v>
      </c>
      <c r="U2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</row>
    <row r="290" spans="1:21" hidden="1" x14ac:dyDescent="0.25">
      <c r="A290" s="8" t="s">
        <v>578</v>
      </c>
      <c r="B290" s="8" t="s">
        <v>579</v>
      </c>
      <c r="C290" s="8" t="s">
        <v>22</v>
      </c>
      <c r="D290" s="8" t="s">
        <v>14</v>
      </c>
      <c r="E290" s="8" t="s">
        <v>201</v>
      </c>
      <c r="F290">
        <v>12</v>
      </c>
      <c r="G290">
        <v>202212</v>
      </c>
      <c r="H290" s="13">
        <v>50.27</v>
      </c>
      <c r="I290">
        <v>14164.58</v>
      </c>
      <c r="J290" s="13">
        <v>0.85</v>
      </c>
      <c r="K290" s="13">
        <v>0.86</v>
      </c>
      <c r="L290" s="13">
        <v>0.96</v>
      </c>
      <c r="M290" t="e">
        <f>INDEX(Data!Z:Z,MATCH(ZACKS_Screener[[#This Row],[Company Name]] &amp; " *", Data!Y:Y,0))</f>
        <v>#N/A</v>
      </c>
      <c r="N290" t="e">
        <f>INDEX(Data!AA:AA,MATCH(ZACKS_Screener[[#This Row],[Company Name]] &amp; " *", Data!Y:Y,0))</f>
        <v>#N/A</v>
      </c>
      <c r="O2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2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290" s="23">
        <f>IFERROR(ZACKS_Screener[[#This Row],[Price]]/ZACKS_Screener[[#This Row],[EPS1]], "")</f>
        <v>58.453488372093027</v>
      </c>
      <c r="R290" s="23">
        <f>IFERROR(ZACKS_Screener[[#This Row],[Price]]/ZACKS_Screener[[#This Row],[EPS2]], "")</f>
        <v>52.364583333333336</v>
      </c>
      <c r="S290" s="23">
        <f>IFERROR(ZACKS_Screener[[#This Row],[PE1]]/(ZACKS_Screener[[#This Row],[EG1]]*100), "")</f>
        <v>49.685465116279033</v>
      </c>
      <c r="T290" s="23">
        <f>IFERROR(ZACKS_Screener[[#This Row],[PE2]]/(ZACKS_Screener[[#This Row],[EG2]]*100), "")</f>
        <v>4.5033541666666679</v>
      </c>
      <c r="U2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</row>
    <row r="291" spans="1:21" hidden="1" x14ac:dyDescent="0.25">
      <c r="A291" s="8" t="s">
        <v>580</v>
      </c>
      <c r="B291" s="8" t="s">
        <v>581</v>
      </c>
      <c r="C291" s="8" t="s">
        <v>582</v>
      </c>
      <c r="D291" s="8" t="s">
        <v>130</v>
      </c>
      <c r="E291" s="8" t="s">
        <v>131</v>
      </c>
      <c r="F291">
        <v>12</v>
      </c>
      <c r="G291">
        <v>202212</v>
      </c>
      <c r="H291" s="13">
        <v>3.82</v>
      </c>
      <c r="I291">
        <v>4944.2700000000004</v>
      </c>
      <c r="J291" s="13">
        <v>0.25</v>
      </c>
      <c r="K291" s="13">
        <v>0.34</v>
      </c>
      <c r="L291" s="13">
        <v>0.33</v>
      </c>
      <c r="M291" t="e">
        <f>INDEX(Data!Z:Z,MATCH(ZACKS_Screener[[#This Row],[Company Name]] &amp; " *", Data!Y:Y,0))</f>
        <v>#N/A</v>
      </c>
      <c r="N291" t="e">
        <f>INDEX(Data!AA:AA,MATCH(ZACKS_Screener[[#This Row],[Company Name]] &amp; " *", Data!Y:Y,0))</f>
        <v>#N/A</v>
      </c>
      <c r="O2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2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291" s="23">
        <f>IFERROR(ZACKS_Screener[[#This Row],[Price]]/ZACKS_Screener[[#This Row],[EPS1]], "")</f>
        <v>11.235294117647058</v>
      </c>
      <c r="R291" s="23">
        <f>IFERROR(ZACKS_Screener[[#This Row],[Price]]/ZACKS_Screener[[#This Row],[EPS2]], "")</f>
        <v>11.575757575757574</v>
      </c>
      <c r="S291" s="23">
        <f>IFERROR(ZACKS_Screener[[#This Row],[PE1]]/(ZACKS_Screener[[#This Row],[EG1]]*100), "")</f>
        <v>0.31209150326797375</v>
      </c>
      <c r="T291" s="23">
        <f>IFERROR(ZACKS_Screener[[#This Row],[PE2]]/(ZACKS_Screener[[#This Row],[EG2]]*100), "")</f>
        <v>-3.935757575757572</v>
      </c>
      <c r="U2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</row>
    <row r="292" spans="1:21" hidden="1" x14ac:dyDescent="0.25">
      <c r="A292" s="8" t="s">
        <v>583</v>
      </c>
      <c r="B292" s="8" t="s">
        <v>584</v>
      </c>
      <c r="C292" s="8" t="s">
        <v>13</v>
      </c>
      <c r="D292" s="8" t="s">
        <v>51</v>
      </c>
      <c r="E292" s="8" t="s">
        <v>585</v>
      </c>
      <c r="F292">
        <v>12</v>
      </c>
      <c r="G292">
        <v>202212</v>
      </c>
      <c r="H292" s="13">
        <v>31.85</v>
      </c>
      <c r="I292">
        <v>78251.23</v>
      </c>
      <c r="J292" s="13">
        <v>4.59</v>
      </c>
      <c r="K292" s="13">
        <v>4.6399999999999997</v>
      </c>
      <c r="L292" s="13">
        <v>4.8899999999999997</v>
      </c>
      <c r="M292" t="e">
        <f>INDEX(Data!Z:Z,MATCH(ZACKS_Screener[[#This Row],[Company Name]] &amp; " *", Data!Y:Y,0))</f>
        <v>#N/A</v>
      </c>
      <c r="N292" t="e">
        <f>INDEX(Data!AA:AA,MATCH(ZACKS_Screener[[#This Row],[Company Name]] &amp; " *", Data!Y:Y,0))</f>
        <v>#N/A</v>
      </c>
      <c r="O2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2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292" s="23">
        <f>IFERROR(ZACKS_Screener[[#This Row],[Price]]/ZACKS_Screener[[#This Row],[EPS1]], "")</f>
        <v>6.8642241379310356</v>
      </c>
      <c r="R292" s="23">
        <f>IFERROR(ZACKS_Screener[[#This Row],[Price]]/ZACKS_Screener[[#This Row],[EPS2]], "")</f>
        <v>6.513292433537833</v>
      </c>
      <c r="S292" s="23">
        <f>IFERROR(ZACKS_Screener[[#This Row],[PE1]]/(ZACKS_Screener[[#This Row],[EG1]]*100), "")</f>
        <v>6.3013577586207123</v>
      </c>
      <c r="T292" s="23">
        <f>IFERROR(ZACKS_Screener[[#This Row],[PE2]]/(ZACKS_Screener[[#This Row],[EG2]]*100), "")</f>
        <v>1.2088670756646218</v>
      </c>
      <c r="U2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</row>
    <row r="293" spans="1:21" hidden="1" x14ac:dyDescent="0.25">
      <c r="A293" s="8" t="s">
        <v>40621</v>
      </c>
      <c r="B293" s="8" t="s">
        <v>40622</v>
      </c>
      <c r="C293" s="8" t="s">
        <v>13</v>
      </c>
      <c r="D293" s="8" t="s">
        <v>223</v>
      </c>
      <c r="E293" s="8" t="s">
        <v>40472</v>
      </c>
      <c r="F293">
        <v>12</v>
      </c>
      <c r="G293">
        <v>202212</v>
      </c>
      <c r="H293" s="13">
        <v>18.98</v>
      </c>
      <c r="I293">
        <v>2746.41</v>
      </c>
      <c r="J293" s="13">
        <v>8.89</v>
      </c>
      <c r="K293" s="13">
        <v>6.11</v>
      </c>
      <c r="L293" s="13">
        <v>3.64</v>
      </c>
      <c r="M293">
        <f>INDEX(Data!Z:Z,MATCH(ZACKS_Screener[[#This Row],[Company Name]] &amp; " *", Data!Y:Y,0))</f>
        <v>212114</v>
      </c>
      <c r="N293">
        <f>INDEX(Data!AA:AA,MATCH(ZACKS_Screener[[#This Row],[Company Name]] &amp; " *", Data!Y:Y,0))</f>
        <v>212115</v>
      </c>
      <c r="O2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2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293" s="23">
        <f>IFERROR(ZACKS_Screener[[#This Row],[Price]]/ZACKS_Screener[[#This Row],[EPS1]], "")</f>
        <v>3.1063829787234041</v>
      </c>
      <c r="R293" s="23">
        <f>IFERROR(ZACKS_Screener[[#This Row],[Price]]/ZACKS_Screener[[#This Row],[EPS2]], "")</f>
        <v>5.2142857142857144</v>
      </c>
      <c r="S293" s="23">
        <f>IFERROR(ZACKS_Screener[[#This Row],[PE1]]/(ZACKS_Screener[[#This Row],[EG1]]*100), "")</f>
        <v>-9.9337211082198063E-2</v>
      </c>
      <c r="T293" s="23">
        <f>IFERROR(ZACKS_Screener[[#This Row],[PE2]]/(ZACKS_Screener[[#This Row],[EG2]]*100), "")</f>
        <v>-0.12898496240601504</v>
      </c>
      <c r="U2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</row>
    <row r="294" spans="1:21" hidden="1" x14ac:dyDescent="0.25">
      <c r="A294" s="8" t="s">
        <v>586</v>
      </c>
      <c r="B294" s="8" t="s">
        <v>587</v>
      </c>
      <c r="C294" s="8" t="s">
        <v>13</v>
      </c>
      <c r="D294" s="8" t="s">
        <v>51</v>
      </c>
      <c r="E294" s="8" t="s">
        <v>52</v>
      </c>
      <c r="F294">
        <v>12</v>
      </c>
      <c r="G294">
        <v>202212</v>
      </c>
      <c r="H294" s="13">
        <v>54.18</v>
      </c>
      <c r="I294">
        <v>94110.66</v>
      </c>
      <c r="J294" s="13">
        <v>3.21</v>
      </c>
      <c r="K294" s="13">
        <v>3.2</v>
      </c>
      <c r="L294" s="13">
        <v>3.7</v>
      </c>
      <c r="M294" t="e">
        <f>INDEX(Data!Z:Z,MATCH(ZACKS_Screener[[#This Row],[Company Name]] &amp; " *", Data!Y:Y,0))</f>
        <v>#N/A</v>
      </c>
      <c r="N294" t="e">
        <f>INDEX(Data!AA:AA,MATCH(ZACKS_Screener[[#This Row],[Company Name]] &amp; " *", Data!Y:Y,0))</f>
        <v>#N/A</v>
      </c>
      <c r="O2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2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294" s="23">
        <f>IFERROR(ZACKS_Screener[[#This Row],[Price]]/ZACKS_Screener[[#This Row],[EPS1]], "")</f>
        <v>16.931249999999999</v>
      </c>
      <c r="R294" s="23">
        <f>IFERROR(ZACKS_Screener[[#This Row],[Price]]/ZACKS_Screener[[#This Row],[EPS2]], "")</f>
        <v>14.643243243243242</v>
      </c>
      <c r="S294" s="23">
        <f>IFERROR(ZACKS_Screener[[#This Row],[PE1]]/(ZACKS_Screener[[#This Row],[EG1]]*100), "")</f>
        <v>-54.349312500001155</v>
      </c>
      <c r="T294" s="23">
        <f>IFERROR(ZACKS_Screener[[#This Row],[PE2]]/(ZACKS_Screener[[#This Row],[EG2]]*100), "")</f>
        <v>0.93716756756756747</v>
      </c>
      <c r="U2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</row>
    <row r="295" spans="1:21" hidden="1" x14ac:dyDescent="0.25">
      <c r="A295" s="8" t="s">
        <v>588</v>
      </c>
      <c r="B295" s="8" t="s">
        <v>589</v>
      </c>
      <c r="C295" s="8" t="s">
        <v>13</v>
      </c>
      <c r="D295" s="8" t="s">
        <v>30</v>
      </c>
      <c r="E295" s="8" t="s">
        <v>590</v>
      </c>
      <c r="F295">
        <v>1</v>
      </c>
      <c r="G295">
        <v>202301</v>
      </c>
      <c r="H295" s="13">
        <v>149.49</v>
      </c>
      <c r="I295">
        <v>9699.56</v>
      </c>
      <c r="J295" s="13">
        <v>4.26</v>
      </c>
      <c r="K295" s="13">
        <v>5.86</v>
      </c>
      <c r="L295" s="13">
        <v>7.79</v>
      </c>
      <c r="M295">
        <f>INDEX(Data!Z:Z,MATCH(ZACKS_Screener[[#This Row],[Company Name]] &amp; " *", Data!Y:Y,0))</f>
        <v>455110</v>
      </c>
      <c r="N295">
        <f>INDEX(Data!AA:AA,MATCH(ZACKS_Screener[[#This Row],[Company Name]] &amp; " *", Data!Y:Y,0))</f>
        <v>459999</v>
      </c>
      <c r="O2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2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295" s="23">
        <f>IFERROR(ZACKS_Screener[[#This Row],[Price]]/ZACKS_Screener[[#This Row],[EPS1]], "")</f>
        <v>25.510238907849828</v>
      </c>
      <c r="R295" s="23">
        <f>IFERROR(ZACKS_Screener[[#This Row],[Price]]/ZACKS_Screener[[#This Row],[EPS2]], "")</f>
        <v>19.189987163029524</v>
      </c>
      <c r="S295" s="23">
        <f>IFERROR(ZACKS_Screener[[#This Row],[PE1]]/(ZACKS_Screener[[#This Row],[EG1]]*100), "")</f>
        <v>0.67921011092150141</v>
      </c>
      <c r="T295" s="23">
        <f>IFERROR(ZACKS_Screener[[#This Row],[PE2]]/(ZACKS_Screener[[#This Row],[EG2]]*100), "")</f>
        <v>0.58265971386193283</v>
      </c>
      <c r="U2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</row>
    <row r="296" spans="1:21" hidden="1" x14ac:dyDescent="0.25">
      <c r="A296" s="8" t="s">
        <v>591</v>
      </c>
      <c r="B296" s="8" t="s">
        <v>592</v>
      </c>
      <c r="C296" s="8" t="s">
        <v>13</v>
      </c>
      <c r="D296" s="8" t="s">
        <v>107</v>
      </c>
      <c r="E296" s="8" t="s">
        <v>108</v>
      </c>
      <c r="F296">
        <v>12</v>
      </c>
      <c r="G296">
        <v>202212</v>
      </c>
      <c r="H296" s="13">
        <v>46.95</v>
      </c>
      <c r="I296">
        <v>11003.83</v>
      </c>
      <c r="J296" s="13">
        <v>4.5999999999999996</v>
      </c>
      <c r="K296" s="13">
        <v>5</v>
      </c>
      <c r="L296" s="13">
        <v>5.73</v>
      </c>
      <c r="M296">
        <f>INDEX(Data!Z:Z,MATCH(ZACKS_Screener[[#This Row],[Company Name]] &amp; " *", Data!Y:Y,0))</f>
        <v>336350</v>
      </c>
      <c r="N296">
        <f>INDEX(Data!AA:AA,MATCH(ZACKS_Screener[[#This Row],[Company Name]] &amp; " *", Data!Y:Y,0))</f>
        <v>0</v>
      </c>
      <c r="O2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2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296" s="23">
        <f>IFERROR(ZACKS_Screener[[#This Row],[Price]]/ZACKS_Screener[[#This Row],[EPS1]], "")</f>
        <v>9.39</v>
      </c>
      <c r="R296" s="23">
        <f>IFERROR(ZACKS_Screener[[#This Row],[Price]]/ZACKS_Screener[[#This Row],[EPS2]], "")</f>
        <v>8.1937172774869111</v>
      </c>
      <c r="S296" s="23">
        <f>IFERROR(ZACKS_Screener[[#This Row],[PE1]]/(ZACKS_Screener[[#This Row],[EG1]]*100), "")</f>
        <v>1.0798499999999991</v>
      </c>
      <c r="T296" s="23">
        <f>IFERROR(ZACKS_Screener[[#This Row],[PE2]]/(ZACKS_Screener[[#This Row],[EG2]]*100), "")</f>
        <v>0.56121351215663751</v>
      </c>
      <c r="U2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</row>
    <row r="297" spans="1:21" hidden="1" x14ac:dyDescent="0.25">
      <c r="A297" s="8" t="s">
        <v>593</v>
      </c>
      <c r="B297" s="8" t="s">
        <v>594</v>
      </c>
      <c r="C297" s="8" t="s">
        <v>13</v>
      </c>
      <c r="D297" s="8" t="s">
        <v>14</v>
      </c>
      <c r="E297" s="8" t="s">
        <v>595</v>
      </c>
      <c r="F297">
        <v>12</v>
      </c>
      <c r="G297">
        <v>202212</v>
      </c>
      <c r="H297" s="13">
        <v>64.55</v>
      </c>
      <c r="I297">
        <v>5902.95</v>
      </c>
      <c r="J297" s="13">
        <v>3.13</v>
      </c>
      <c r="K297" s="13">
        <v>2.92</v>
      </c>
      <c r="L297" s="13">
        <v>3.29</v>
      </c>
      <c r="M297">
        <f>INDEX(Data!Z:Z,MATCH(ZACKS_Screener[[#This Row],[Company Name]] &amp; " *", Data!Y:Y,0))</f>
        <v>335312</v>
      </c>
      <c r="N297">
        <f>INDEX(Data!AA:AA,MATCH(ZACKS_Screener[[#This Row],[Company Name]] &amp; " *", Data!Y:Y,0))</f>
        <v>334519</v>
      </c>
      <c r="O2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2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297" s="23">
        <f>IFERROR(ZACKS_Screener[[#This Row],[Price]]/ZACKS_Screener[[#This Row],[EPS1]], "")</f>
        <v>22.106164383561644</v>
      </c>
      <c r="R297" s="23">
        <f>IFERROR(ZACKS_Screener[[#This Row],[Price]]/ZACKS_Screener[[#This Row],[EPS2]], "")</f>
        <v>19.620060790273556</v>
      </c>
      <c r="S297" s="23">
        <f>IFERROR(ZACKS_Screener[[#This Row],[PE1]]/(ZACKS_Screener[[#This Row],[EG1]]*100), "")</f>
        <v>-3.2948711676451405</v>
      </c>
      <c r="T297" s="23">
        <f>IFERROR(ZACKS_Screener[[#This Row],[PE2]]/(ZACKS_Screener[[#This Row],[EG2]]*100), "")</f>
        <v>1.5483939866918586</v>
      </c>
      <c r="U2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</row>
    <row r="298" spans="1:21" hidden="1" x14ac:dyDescent="0.25">
      <c r="A298" s="8" t="s">
        <v>596</v>
      </c>
      <c r="B298" s="8" t="s">
        <v>597</v>
      </c>
      <c r="C298" s="8" t="s">
        <v>13</v>
      </c>
      <c r="D298" s="8" t="s">
        <v>37</v>
      </c>
      <c r="E298" s="8" t="s">
        <v>379</v>
      </c>
      <c r="F298">
        <v>12</v>
      </c>
      <c r="G298">
        <v>202212</v>
      </c>
      <c r="H298" s="13">
        <v>85.52</v>
      </c>
      <c r="I298">
        <v>60384.37</v>
      </c>
      <c r="J298" s="13">
        <v>5.17</v>
      </c>
      <c r="K298" s="13">
        <v>4.3</v>
      </c>
      <c r="L298" s="13">
        <v>6.06</v>
      </c>
      <c r="M298" t="e">
        <f>INDEX(Data!Z:Z,MATCH(ZACKS_Screener[[#This Row],[Company Name]] &amp; " *", Data!Y:Y,0))</f>
        <v>#N/A</v>
      </c>
      <c r="N298" t="e">
        <f>INDEX(Data!AA:AA,MATCH(ZACKS_Screener[[#This Row],[Company Name]] &amp; " *", Data!Y:Y,0))</f>
        <v>#N/A</v>
      </c>
      <c r="O2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2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298" s="23">
        <f>IFERROR(ZACKS_Screener[[#This Row],[Price]]/ZACKS_Screener[[#This Row],[EPS1]], "")</f>
        <v>19.888372093023257</v>
      </c>
      <c r="R298" s="23">
        <f>IFERROR(ZACKS_Screener[[#This Row],[Price]]/ZACKS_Screener[[#This Row],[EPS2]], "")</f>
        <v>14.112211221122113</v>
      </c>
      <c r="S298" s="23">
        <f>IFERROR(ZACKS_Screener[[#This Row],[PE1]]/(ZACKS_Screener[[#This Row],[EG1]]*100), "")</f>
        <v>-1.1818722266773587</v>
      </c>
      <c r="T298" s="23">
        <f>IFERROR(ZACKS_Screener[[#This Row],[PE2]]/(ZACKS_Screener[[#This Row],[EG2]]*100), "")</f>
        <v>0.34478697869786978</v>
      </c>
      <c r="U2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</row>
    <row r="299" spans="1:21" hidden="1" x14ac:dyDescent="0.25">
      <c r="A299" s="8" t="s">
        <v>598</v>
      </c>
      <c r="B299" s="8" t="s">
        <v>599</v>
      </c>
      <c r="C299" s="8" t="s">
        <v>13</v>
      </c>
      <c r="D299" s="8" t="s">
        <v>37</v>
      </c>
      <c r="E299" s="8" t="s">
        <v>156</v>
      </c>
      <c r="F299">
        <v>12</v>
      </c>
      <c r="G299">
        <v>202212</v>
      </c>
      <c r="H299" s="13">
        <v>18.71</v>
      </c>
      <c r="I299">
        <v>3223.48</v>
      </c>
      <c r="J299" s="13">
        <v>2.87</v>
      </c>
      <c r="K299" s="13">
        <v>2.84</v>
      </c>
      <c r="L299" s="13">
        <v>2.8</v>
      </c>
      <c r="M299" t="e">
        <f>INDEX(Data!Z:Z,MATCH(ZACKS_Screener[[#This Row],[Company Name]] &amp; " *", Data!Y:Y,0))</f>
        <v>#N/A</v>
      </c>
      <c r="N299" t="e">
        <f>INDEX(Data!AA:AA,MATCH(ZACKS_Screener[[#This Row],[Company Name]] &amp; " *", Data!Y:Y,0))</f>
        <v>#N/A</v>
      </c>
      <c r="O2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2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299" s="23">
        <f>IFERROR(ZACKS_Screener[[#This Row],[Price]]/ZACKS_Screener[[#This Row],[EPS1]], "")</f>
        <v>6.5880281690140849</v>
      </c>
      <c r="R299" s="23">
        <f>IFERROR(ZACKS_Screener[[#This Row],[Price]]/ZACKS_Screener[[#This Row],[EPS2]], "")</f>
        <v>6.6821428571428578</v>
      </c>
      <c r="S299" s="23">
        <f>IFERROR(ZACKS_Screener[[#This Row],[PE1]]/(ZACKS_Screener[[#This Row],[EG1]]*100), "")</f>
        <v>-6.3025469483567562</v>
      </c>
      <c r="T299" s="23">
        <f>IFERROR(ZACKS_Screener[[#This Row],[PE2]]/(ZACKS_Screener[[#This Row],[EG2]]*100), "")</f>
        <v>-4.7443214285714248</v>
      </c>
      <c r="U2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</row>
    <row r="300" spans="1:21" hidden="1" x14ac:dyDescent="0.25">
      <c r="A300" s="8" t="s">
        <v>600</v>
      </c>
      <c r="B300" s="8" t="s">
        <v>601</v>
      </c>
      <c r="C300" s="8" t="s">
        <v>13</v>
      </c>
      <c r="D300" s="8" t="s">
        <v>37</v>
      </c>
      <c r="E300" s="8" t="s">
        <v>250</v>
      </c>
      <c r="F300">
        <v>12</v>
      </c>
      <c r="G300">
        <v>202212</v>
      </c>
      <c r="H300" s="13">
        <v>49.69</v>
      </c>
      <c r="I300">
        <v>7793.16</v>
      </c>
      <c r="J300" s="13">
        <v>7.53</v>
      </c>
      <c r="K300" s="13">
        <v>7.16</v>
      </c>
      <c r="L300" s="13">
        <v>7.36</v>
      </c>
      <c r="M300">
        <f>INDEX(Data!Z:Z,MATCH(ZACKS_Screener[[#This Row],[Company Name]] &amp; " *", Data!Y:Y,0))</f>
        <v>531110</v>
      </c>
      <c r="N300">
        <f>INDEX(Data!AA:AA,MATCH(ZACKS_Screener[[#This Row],[Company Name]] &amp; " *", Data!Y:Y,0))</f>
        <v>0</v>
      </c>
      <c r="O3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3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300" s="23">
        <f>IFERROR(ZACKS_Screener[[#This Row],[Price]]/ZACKS_Screener[[#This Row],[EPS1]], "")</f>
        <v>6.9399441340782122</v>
      </c>
      <c r="R300" s="23">
        <f>IFERROR(ZACKS_Screener[[#This Row],[Price]]/ZACKS_Screener[[#This Row],[EPS2]], "")</f>
        <v>6.7513586956521729</v>
      </c>
      <c r="S300" s="23">
        <f>IFERROR(ZACKS_Screener[[#This Row],[PE1]]/(ZACKS_Screener[[#This Row],[EG1]]*100), "")</f>
        <v>-1.4123724143137548</v>
      </c>
      <c r="T300" s="23">
        <f>IFERROR(ZACKS_Screener[[#This Row],[PE2]]/(ZACKS_Screener[[#This Row],[EG2]]*100), "")</f>
        <v>2.4169864130434759</v>
      </c>
      <c r="U3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</row>
    <row r="301" spans="1:21" hidden="1" x14ac:dyDescent="0.25">
      <c r="A301" s="8" t="s">
        <v>602</v>
      </c>
      <c r="B301" s="8" t="s">
        <v>603</v>
      </c>
      <c r="C301" s="8" t="s">
        <v>13</v>
      </c>
      <c r="D301" s="8" t="s">
        <v>37</v>
      </c>
      <c r="E301" s="8" t="s">
        <v>299</v>
      </c>
      <c r="F301">
        <v>12</v>
      </c>
      <c r="G301">
        <v>202212</v>
      </c>
      <c r="H301" s="13">
        <v>26.12</v>
      </c>
      <c r="I301">
        <v>4199.6899999999996</v>
      </c>
      <c r="J301" s="13">
        <v>2.91</v>
      </c>
      <c r="K301" s="13">
        <v>3.78</v>
      </c>
      <c r="L301" s="13">
        <v>3.4</v>
      </c>
      <c r="M301" t="e">
        <f>INDEX(Data!Z:Z,MATCH(ZACKS_Screener[[#This Row],[Company Name]] &amp; " *", Data!Y:Y,0))</f>
        <v>#N/A</v>
      </c>
      <c r="N301" t="e">
        <f>INDEX(Data!AA:AA,MATCH(ZACKS_Screener[[#This Row],[Company Name]] &amp; " *", Data!Y:Y,0))</f>
        <v>#N/A</v>
      </c>
      <c r="O3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3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301" s="23">
        <f>IFERROR(ZACKS_Screener[[#This Row],[Price]]/ZACKS_Screener[[#This Row],[EPS1]], "")</f>
        <v>6.9100529100529107</v>
      </c>
      <c r="R301" s="23">
        <f>IFERROR(ZACKS_Screener[[#This Row],[Price]]/ZACKS_Screener[[#This Row],[EPS2]], "")</f>
        <v>7.6823529411764708</v>
      </c>
      <c r="S301" s="23">
        <f>IFERROR(ZACKS_Screener[[#This Row],[PE1]]/(ZACKS_Screener[[#This Row],[EG1]]*100), "")</f>
        <v>0.23112935595694226</v>
      </c>
      <c r="T301" s="23">
        <f>IFERROR(ZACKS_Screener[[#This Row],[PE2]]/(ZACKS_Screener[[#This Row],[EG2]]*100), "")</f>
        <v>-0.76419195046439647</v>
      </c>
      <c r="U3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</row>
    <row r="302" spans="1:21" hidden="1" x14ac:dyDescent="0.25">
      <c r="A302" s="8" t="s">
        <v>604</v>
      </c>
      <c r="B302" s="8" t="s">
        <v>605</v>
      </c>
      <c r="C302" s="8" t="s">
        <v>13</v>
      </c>
      <c r="D302" s="8" t="s">
        <v>330</v>
      </c>
      <c r="E302" s="8" t="s">
        <v>606</v>
      </c>
      <c r="F302">
        <v>12</v>
      </c>
      <c r="G302">
        <v>202212</v>
      </c>
      <c r="H302" s="13">
        <v>66.69</v>
      </c>
      <c r="I302">
        <v>6737.59</v>
      </c>
      <c r="J302" s="13">
        <v>6.08</v>
      </c>
      <c r="K302" s="13">
        <v>6.31</v>
      </c>
      <c r="L302" s="13">
        <v>6.5</v>
      </c>
      <c r="M302">
        <f>INDEX(Data!Z:Z,MATCH(ZACKS_Screener[[#This Row],[Company Name]] &amp; " *", Data!Y:Y,0))</f>
        <v>721120</v>
      </c>
      <c r="N302">
        <f>INDEX(Data!AA:AA,MATCH(ZACKS_Screener[[#This Row],[Company Name]] &amp; " *", Data!Y:Y,0))</f>
        <v>0</v>
      </c>
      <c r="O3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3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302" s="23">
        <f>IFERROR(ZACKS_Screener[[#This Row],[Price]]/ZACKS_Screener[[#This Row],[EPS1]], "")</f>
        <v>10.568938193343898</v>
      </c>
      <c r="R302" s="23">
        <f>IFERROR(ZACKS_Screener[[#This Row],[Price]]/ZACKS_Screener[[#This Row],[EPS2]], "")</f>
        <v>10.26</v>
      </c>
      <c r="S302" s="23">
        <f>IFERROR(ZACKS_Screener[[#This Row],[PE1]]/(ZACKS_Screener[[#This Row],[EG1]]*100), "")</f>
        <v>2.7938758354578708</v>
      </c>
      <c r="T302" s="23">
        <f>IFERROR(ZACKS_Screener[[#This Row],[PE2]]/(ZACKS_Screener[[#This Row],[EG2]]*100), "")</f>
        <v>3.4073999999999929</v>
      </c>
      <c r="U3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</row>
    <row r="303" spans="1:21" hidden="1" x14ac:dyDescent="0.25">
      <c r="A303" s="8" t="s">
        <v>607</v>
      </c>
      <c r="B303" s="8" t="s">
        <v>608</v>
      </c>
      <c r="C303" s="8" t="s">
        <v>22</v>
      </c>
      <c r="D303" s="8" t="s">
        <v>14</v>
      </c>
      <c r="E303" s="8" t="s">
        <v>201</v>
      </c>
      <c r="F303">
        <v>12</v>
      </c>
      <c r="G303">
        <v>202212</v>
      </c>
      <c r="H303" s="13">
        <v>14.02</v>
      </c>
      <c r="I303">
        <v>5252.75</v>
      </c>
      <c r="J303" s="13">
        <v>0.25</v>
      </c>
      <c r="K303" s="13">
        <v>0.46</v>
      </c>
      <c r="L303" s="13">
        <v>0.62</v>
      </c>
      <c r="M303" t="e">
        <f>INDEX(Data!Z:Z,MATCH(ZACKS_Screener[[#This Row],[Company Name]] &amp; " *", Data!Y:Y,0))</f>
        <v>#N/A</v>
      </c>
      <c r="N303" t="e">
        <f>INDEX(Data!AA:AA,MATCH(ZACKS_Screener[[#This Row],[Company Name]] &amp; " *", Data!Y:Y,0))</f>
        <v>#N/A</v>
      </c>
      <c r="O3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3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303" s="23">
        <f>IFERROR(ZACKS_Screener[[#This Row],[Price]]/ZACKS_Screener[[#This Row],[EPS1]], "")</f>
        <v>30.478260869565215</v>
      </c>
      <c r="R303" s="23">
        <f>IFERROR(ZACKS_Screener[[#This Row],[Price]]/ZACKS_Screener[[#This Row],[EPS2]], "")</f>
        <v>22.612903225806452</v>
      </c>
      <c r="S303" s="23">
        <f>IFERROR(ZACKS_Screener[[#This Row],[PE1]]/(ZACKS_Screener[[#This Row],[EG1]]*100), "")</f>
        <v>0.36283643892339534</v>
      </c>
      <c r="T303" s="23">
        <f>IFERROR(ZACKS_Screener[[#This Row],[PE2]]/(ZACKS_Screener[[#This Row],[EG2]]*100), "")</f>
        <v>0.65012096774193562</v>
      </c>
      <c r="U3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</row>
    <row r="304" spans="1:21" hidden="1" x14ac:dyDescent="0.25">
      <c r="A304" s="8" t="s">
        <v>609</v>
      </c>
      <c r="B304" s="8" t="s">
        <v>610</v>
      </c>
      <c r="C304" s="8" t="s">
        <v>13</v>
      </c>
      <c r="D304" s="8" t="s">
        <v>37</v>
      </c>
      <c r="E304" s="8" t="s">
        <v>404</v>
      </c>
      <c r="F304">
        <v>12</v>
      </c>
      <c r="G304">
        <v>202212</v>
      </c>
      <c r="H304" s="13">
        <v>46.24</v>
      </c>
      <c r="I304">
        <v>90017.8</v>
      </c>
      <c r="J304" s="13">
        <v>7.11</v>
      </c>
      <c r="K304" s="13">
        <v>6.06</v>
      </c>
      <c r="L304" s="13">
        <v>6.26</v>
      </c>
      <c r="M304">
        <f>INDEX(Data!Z:Z,MATCH(ZACKS_Screener[[#This Row],[Company Name]] &amp; " *", Data!Y:Y,0))</f>
        <v>522110</v>
      </c>
      <c r="N304">
        <f>INDEX(Data!AA:AA,MATCH(ZACKS_Screener[[#This Row],[Company Name]] &amp; " *", Data!Y:Y,0))</f>
        <v>0</v>
      </c>
      <c r="O3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3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304" s="23">
        <f>IFERROR(ZACKS_Screener[[#This Row],[Price]]/ZACKS_Screener[[#This Row],[EPS1]], "")</f>
        <v>7.6303630363036312</v>
      </c>
      <c r="R304" s="23">
        <f>IFERROR(ZACKS_Screener[[#This Row],[Price]]/ZACKS_Screener[[#This Row],[EPS2]], "")</f>
        <v>7.3865814696485632</v>
      </c>
      <c r="S304" s="23">
        <f>IFERROR(ZACKS_Screener[[#This Row],[PE1]]/(ZACKS_Screener[[#This Row],[EG1]]*100), "")</f>
        <v>-0.51668458274398843</v>
      </c>
      <c r="T304" s="23">
        <f>IFERROR(ZACKS_Screener[[#This Row],[PE2]]/(ZACKS_Screener[[#This Row],[EG2]]*100), "")</f>
        <v>2.2381341853035126</v>
      </c>
      <c r="U3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</row>
    <row r="305" spans="1:21" hidden="1" x14ac:dyDescent="0.25">
      <c r="A305" s="8" t="s">
        <v>611</v>
      </c>
      <c r="B305" s="8" t="s">
        <v>612</v>
      </c>
      <c r="C305" s="8" t="s">
        <v>13</v>
      </c>
      <c r="D305" s="8" t="s">
        <v>330</v>
      </c>
      <c r="E305" s="8" t="s">
        <v>613</v>
      </c>
      <c r="F305">
        <v>12</v>
      </c>
      <c r="G305">
        <v>202212</v>
      </c>
      <c r="H305" s="13">
        <v>655.62</v>
      </c>
      <c r="I305">
        <v>3737.03</v>
      </c>
      <c r="J305" s="13">
        <v>59.49</v>
      </c>
      <c r="K305" s="13">
        <v>50.51</v>
      </c>
      <c r="L305" s="13">
        <v>57.69</v>
      </c>
      <c r="M305" t="e">
        <f>INDEX(Data!Z:Z,MATCH(ZACKS_Screener[[#This Row],[Company Name]] &amp; " *", Data!Y:Y,0))</f>
        <v>#N/A</v>
      </c>
      <c r="N305" t="e">
        <f>INDEX(Data!AA:AA,MATCH(ZACKS_Screener[[#This Row],[Company Name]] &amp; " *", Data!Y:Y,0))</f>
        <v>#N/A</v>
      </c>
      <c r="O3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3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305" s="23">
        <f>IFERROR(ZACKS_Screener[[#This Row],[Price]]/ZACKS_Screener[[#This Row],[EPS1]], "")</f>
        <v>12.980003959611958</v>
      </c>
      <c r="R305" s="23">
        <f>IFERROR(ZACKS_Screener[[#This Row],[Price]]/ZACKS_Screener[[#This Row],[EPS2]], "")</f>
        <v>11.364534581383255</v>
      </c>
      <c r="S305" s="23">
        <f>IFERROR(ZACKS_Screener[[#This Row],[PE1]]/(ZACKS_Screener[[#This Row],[EG1]]*100), "")</f>
        <v>-0.85988912645580751</v>
      </c>
      <c r="T305" s="23">
        <f>IFERROR(ZACKS_Screener[[#This Row],[PE2]]/(ZACKS_Screener[[#This Row],[EG2]]*100), "")</f>
        <v>0.79947443134494189</v>
      </c>
      <c r="U3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</row>
    <row r="306" spans="1:21" hidden="1" x14ac:dyDescent="0.25">
      <c r="A306" s="8" t="s">
        <v>614</v>
      </c>
      <c r="B306" s="8" t="s">
        <v>615</v>
      </c>
      <c r="C306" s="8" t="s">
        <v>22</v>
      </c>
      <c r="D306" s="8" t="s">
        <v>37</v>
      </c>
      <c r="E306" s="8" t="s">
        <v>212</v>
      </c>
      <c r="F306">
        <v>12</v>
      </c>
      <c r="G306">
        <v>202212</v>
      </c>
      <c r="H306" s="13">
        <v>477.62</v>
      </c>
      <c r="I306">
        <v>6131.44</v>
      </c>
      <c r="J306" s="13">
        <v>39.32</v>
      </c>
      <c r="K306" s="13">
        <v>37.17</v>
      </c>
      <c r="L306" s="13">
        <v>42.24</v>
      </c>
      <c r="M306">
        <f>INDEX(Data!Z:Z,MATCH(ZACKS_Screener[[#This Row],[Company Name]] &amp; " *", Data!Y:Y,0))</f>
        <v>522291</v>
      </c>
      <c r="N306">
        <f>INDEX(Data!AA:AA,MATCH(ZACKS_Screener[[#This Row],[Company Name]] &amp; " *", Data!Y:Y,0))</f>
        <v>0</v>
      </c>
      <c r="O3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3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306" s="23">
        <f>IFERROR(ZACKS_Screener[[#This Row],[Price]]/ZACKS_Screener[[#This Row],[EPS1]], "")</f>
        <v>12.849609900457358</v>
      </c>
      <c r="R306" s="23">
        <f>IFERROR(ZACKS_Screener[[#This Row],[Price]]/ZACKS_Screener[[#This Row],[EPS2]], "")</f>
        <v>11.307291666666666</v>
      </c>
      <c r="S306" s="23">
        <f>IFERROR(ZACKS_Screener[[#This Row],[PE1]]/(ZACKS_Screener[[#This Row],[EG1]]*100), "")</f>
        <v>-2.3499844710975983</v>
      </c>
      <c r="T306" s="23">
        <f>IFERROR(ZACKS_Screener[[#This Row],[PE2]]/(ZACKS_Screener[[#This Row],[EG2]]*100), "")</f>
        <v>0.82897836538461522</v>
      </c>
      <c r="U3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</row>
    <row r="307" spans="1:21" hidden="1" x14ac:dyDescent="0.25">
      <c r="A307" s="8" t="s">
        <v>1604</v>
      </c>
      <c r="B307" s="8" t="s">
        <v>1605</v>
      </c>
      <c r="C307" s="8" t="s">
        <v>22</v>
      </c>
      <c r="D307" s="8" t="s">
        <v>41</v>
      </c>
      <c r="E307" s="8" t="s">
        <v>67</v>
      </c>
      <c r="F307">
        <v>12</v>
      </c>
      <c r="G307">
        <v>202212</v>
      </c>
      <c r="H307" s="13">
        <v>62.37</v>
      </c>
      <c r="I307">
        <v>13914.02</v>
      </c>
      <c r="J307" s="13">
        <v>2.78</v>
      </c>
      <c r="K307" s="13">
        <v>3.59</v>
      </c>
      <c r="L307" s="13">
        <v>4.79</v>
      </c>
      <c r="M307">
        <f>INDEX(Data!Z:Z,MATCH(ZACKS_Screener[[#This Row],[Company Name]] &amp; " *", Data!Y:Y,0))</f>
        <v>541715</v>
      </c>
      <c r="N307">
        <f>INDEX(Data!AA:AA,MATCH(ZACKS_Screener[[#This Row],[Company Name]] &amp; " *", Data!Y:Y,0))</f>
        <v>0</v>
      </c>
      <c r="O3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3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307" s="23">
        <f>IFERROR(ZACKS_Screener[[#This Row],[Price]]/ZACKS_Screener[[#This Row],[EPS1]], "")</f>
        <v>17.373259052924791</v>
      </c>
      <c r="R307" s="23">
        <f>IFERROR(ZACKS_Screener[[#This Row],[Price]]/ZACKS_Screener[[#This Row],[EPS2]], "")</f>
        <v>13.020876826722338</v>
      </c>
      <c r="S307" s="23">
        <f>IFERROR(ZACKS_Screener[[#This Row],[PE1]]/(ZACKS_Screener[[#This Row],[EG1]]*100), "")</f>
        <v>0.59626740947075207</v>
      </c>
      <c r="T307" s="23">
        <f>IFERROR(ZACKS_Screener[[#This Row],[PE2]]/(ZACKS_Screener[[#This Row],[EG2]]*100), "")</f>
        <v>0.38954123173277655</v>
      </c>
      <c r="U3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</row>
    <row r="308" spans="1:21" hidden="1" x14ac:dyDescent="0.25">
      <c r="A308" s="8" t="s">
        <v>40641</v>
      </c>
      <c r="B308" s="8" t="s">
        <v>40642</v>
      </c>
      <c r="C308" s="8" t="s">
        <v>13</v>
      </c>
      <c r="D308" s="8" t="s">
        <v>37</v>
      </c>
      <c r="E308" s="8" t="s">
        <v>550</v>
      </c>
      <c r="F308">
        <v>12</v>
      </c>
      <c r="G308">
        <v>202212</v>
      </c>
      <c r="H308" s="13">
        <v>19.16</v>
      </c>
      <c r="I308">
        <v>2081.06</v>
      </c>
      <c r="J308" s="13">
        <v>2.94</v>
      </c>
      <c r="K308" s="13">
        <v>2.7</v>
      </c>
      <c r="L308" s="13">
        <v>2.68</v>
      </c>
      <c r="M308" t="e">
        <f>INDEX(Data!Z:Z,MATCH(ZACKS_Screener[[#This Row],[Company Name]] &amp; " *", Data!Y:Y,0))</f>
        <v>#N/A</v>
      </c>
      <c r="N308" t="e">
        <f>INDEX(Data!AA:AA,MATCH(ZACKS_Screener[[#This Row],[Company Name]] &amp; " *", Data!Y:Y,0))</f>
        <v>#N/A</v>
      </c>
      <c r="O3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3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308" s="23">
        <f>IFERROR(ZACKS_Screener[[#This Row],[Price]]/ZACKS_Screener[[#This Row],[EPS1]], "")</f>
        <v>7.0962962962962957</v>
      </c>
      <c r="R308" s="23">
        <f>IFERROR(ZACKS_Screener[[#This Row],[Price]]/ZACKS_Screener[[#This Row],[EPS2]], "")</f>
        <v>7.1492537313432836</v>
      </c>
      <c r="S308" s="23">
        <f>IFERROR(ZACKS_Screener[[#This Row],[PE1]]/(ZACKS_Screener[[#This Row],[EG1]]*100), "")</f>
        <v>-0.86929629629629701</v>
      </c>
      <c r="T308" s="23">
        <f>IFERROR(ZACKS_Screener[[#This Row],[PE2]]/(ZACKS_Screener[[#This Row],[EG2]]*100), "")</f>
        <v>-9.651492537313425</v>
      </c>
      <c r="U3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</row>
    <row r="309" spans="1:21" hidden="1" x14ac:dyDescent="0.25">
      <c r="A309" s="8" t="s">
        <v>619</v>
      </c>
      <c r="B309" s="8" t="s">
        <v>619</v>
      </c>
      <c r="C309" s="8" t="s">
        <v>13</v>
      </c>
      <c r="D309" s="8" t="s">
        <v>179</v>
      </c>
      <c r="E309" s="8" t="s">
        <v>180</v>
      </c>
      <c r="F309">
        <v>3</v>
      </c>
      <c r="G309">
        <v>202303</v>
      </c>
      <c r="H309" s="13">
        <v>21.5</v>
      </c>
      <c r="I309">
        <v>6835.86</v>
      </c>
      <c r="J309" s="13">
        <v>0.65</v>
      </c>
      <c r="K309" s="13">
        <v>0.87</v>
      </c>
      <c r="L309" s="13">
        <v>1.1299999999999999</v>
      </c>
      <c r="M309">
        <f>INDEX(Data!Z:Z,MATCH(ZACKS_Screener[[#This Row],[Company Name]] &amp; " *", Data!Y:Y,0))</f>
        <v>611512</v>
      </c>
      <c r="N309">
        <f>INDEX(Data!AA:AA,MATCH(ZACKS_Screener[[#This Row],[Company Name]] &amp; " *", Data!Y:Y,0))</f>
        <v>0</v>
      </c>
      <c r="O3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3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309" s="23">
        <f>IFERROR(ZACKS_Screener[[#This Row],[Price]]/ZACKS_Screener[[#This Row],[EPS1]], "")</f>
        <v>24.712643678160919</v>
      </c>
      <c r="R309" s="23">
        <f>IFERROR(ZACKS_Screener[[#This Row],[Price]]/ZACKS_Screener[[#This Row],[EPS2]], "")</f>
        <v>19.026548672566374</v>
      </c>
      <c r="S309" s="23">
        <f>IFERROR(ZACKS_Screener[[#This Row],[PE1]]/(ZACKS_Screener[[#This Row],[EG1]]*100), "")</f>
        <v>0.73014629049111823</v>
      </c>
      <c r="T309" s="23">
        <f>IFERROR(ZACKS_Screener[[#This Row],[PE2]]/(ZACKS_Screener[[#This Row],[EG2]]*100), "")</f>
        <v>0.63665759019741364</v>
      </c>
      <c r="U3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</row>
    <row r="310" spans="1:21" hidden="1" x14ac:dyDescent="0.25">
      <c r="A310" s="8" t="s">
        <v>620</v>
      </c>
      <c r="B310" s="8" t="s">
        <v>621</v>
      </c>
      <c r="C310" s="8" t="s">
        <v>13</v>
      </c>
      <c r="D310" s="8" t="s">
        <v>51</v>
      </c>
      <c r="E310" s="8" t="s">
        <v>308</v>
      </c>
      <c r="F310">
        <v>5</v>
      </c>
      <c r="G310">
        <v>202305</v>
      </c>
      <c r="H310" s="13">
        <v>35.020000000000003</v>
      </c>
      <c r="I310">
        <v>16701.28</v>
      </c>
      <c r="J310" s="13">
        <v>2.36</v>
      </c>
      <c r="K310" s="13">
        <v>2.84</v>
      </c>
      <c r="L310" s="13">
        <v>2.95</v>
      </c>
      <c r="M310">
        <f>INDEX(Data!Z:Z,MATCH(ZACKS_Screener[[#This Row],[Company Name]] &amp; " *", Data!Y:Y,0))</f>
        <v>311412</v>
      </c>
      <c r="N310">
        <f>INDEX(Data!AA:AA,MATCH(ZACKS_Screener[[#This Row],[Company Name]] &amp; " *", Data!Y:Y,0))</f>
        <v>311612</v>
      </c>
      <c r="O3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3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310" s="23">
        <f>IFERROR(ZACKS_Screener[[#This Row],[Price]]/ZACKS_Screener[[#This Row],[EPS1]], "")</f>
        <v>12.33098591549296</v>
      </c>
      <c r="R310" s="23">
        <f>IFERROR(ZACKS_Screener[[#This Row],[Price]]/ZACKS_Screener[[#This Row],[EPS2]], "")</f>
        <v>11.871186440677967</v>
      </c>
      <c r="S310" s="23">
        <f>IFERROR(ZACKS_Screener[[#This Row],[PE1]]/(ZACKS_Screener[[#This Row],[EG1]]*100), "")</f>
        <v>0.60627347417840383</v>
      </c>
      <c r="T310" s="23">
        <f>IFERROR(ZACKS_Screener[[#This Row],[PE2]]/(ZACKS_Screener[[#This Row],[EG2]]*100), "")</f>
        <v>3.0649244992295754</v>
      </c>
      <c r="U3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</row>
    <row r="311" spans="1:21" hidden="1" x14ac:dyDescent="0.25">
      <c r="A311" s="8" t="s">
        <v>622</v>
      </c>
      <c r="B311" s="8" t="s">
        <v>623</v>
      </c>
      <c r="C311" s="8" t="s">
        <v>13</v>
      </c>
      <c r="D311" s="8" t="s">
        <v>41</v>
      </c>
      <c r="E311" s="8" t="s">
        <v>45</v>
      </c>
      <c r="F311">
        <v>6</v>
      </c>
      <c r="G311">
        <v>202206</v>
      </c>
      <c r="H311" s="13">
        <v>84.76</v>
      </c>
      <c r="I311">
        <v>21579.91</v>
      </c>
      <c r="J311" s="13">
        <v>5.0599999999999996</v>
      </c>
      <c r="K311" s="13">
        <v>5.72</v>
      </c>
      <c r="L311" s="13">
        <v>6.45</v>
      </c>
      <c r="M311">
        <f>INDEX(Data!Z:Z,MATCH(ZACKS_Screener[[#This Row],[Company Name]] &amp; " *", Data!Y:Y,0))</f>
        <v>424210</v>
      </c>
      <c r="N311">
        <f>INDEX(Data!AA:AA,MATCH(ZACKS_Screener[[#This Row],[Company Name]] &amp; " *", Data!Y:Y,0))</f>
        <v>423450</v>
      </c>
      <c r="O3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3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311" s="23">
        <f>IFERROR(ZACKS_Screener[[#This Row],[Price]]/ZACKS_Screener[[#This Row],[EPS1]], "")</f>
        <v>14.81818181818182</v>
      </c>
      <c r="R311" s="23">
        <f>IFERROR(ZACKS_Screener[[#This Row],[Price]]/ZACKS_Screener[[#This Row],[EPS2]], "")</f>
        <v>13.141085271317831</v>
      </c>
      <c r="S311" s="23">
        <f>IFERROR(ZACKS_Screener[[#This Row],[PE1]]/(ZACKS_Screener[[#This Row],[EG1]]*100), "")</f>
        <v>1.1360606060606058</v>
      </c>
      <c r="T311" s="23">
        <f>IFERROR(ZACKS_Screener[[#This Row],[PE2]]/(ZACKS_Screener[[#This Row],[EG2]]*100), "")</f>
        <v>1.02968503769778</v>
      </c>
      <c r="U3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</row>
    <row r="312" spans="1:21" hidden="1" x14ac:dyDescent="0.25">
      <c r="A312" s="8" t="s">
        <v>40647</v>
      </c>
      <c r="B312" s="8" t="s">
        <v>40648</v>
      </c>
      <c r="C312" s="8" t="s">
        <v>22</v>
      </c>
      <c r="D312" s="8" t="s">
        <v>130</v>
      </c>
      <c r="E312" s="8" t="s">
        <v>477</v>
      </c>
      <c r="F312">
        <v>5</v>
      </c>
      <c r="G312">
        <v>202305</v>
      </c>
      <c r="H312" s="13">
        <v>47.09</v>
      </c>
      <c r="I312">
        <v>2306.7399999999998</v>
      </c>
      <c r="J312" s="13">
        <v>2.72</v>
      </c>
      <c r="K312" s="13">
        <v>4.95</v>
      </c>
      <c r="M312" t="e">
        <f>INDEX(Data!Z:Z,MATCH(ZACKS_Screener[[#This Row],[Company Name]] &amp; " *", Data!Y:Y,0))</f>
        <v>#N/A</v>
      </c>
      <c r="N312" t="e">
        <f>INDEX(Data!AA:AA,MATCH(ZACKS_Screener[[#This Row],[Company Name]] &amp; " *", Data!Y:Y,0))</f>
        <v>#N/A</v>
      </c>
      <c r="O3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3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12" s="23">
        <f>IFERROR(ZACKS_Screener[[#This Row],[Price]]/ZACKS_Screener[[#This Row],[EPS1]], "")</f>
        <v>9.5131313131313142</v>
      </c>
      <c r="R312" s="23" t="str">
        <f>IFERROR(ZACKS_Screener[[#This Row],[Price]]/ZACKS_Screener[[#This Row],[EPS2]], "")</f>
        <v/>
      </c>
      <c r="S312" s="23">
        <f>IFERROR(ZACKS_Screener[[#This Row],[PE1]]/(ZACKS_Screener[[#This Row],[EG1]]*100), "")</f>
        <v>0.11603460615119809</v>
      </c>
      <c r="T312" s="23" t="str">
        <f>IFERROR(ZACKS_Screener[[#This Row],[PE2]]/(ZACKS_Screener[[#This Row],[EG2]]*100), "")</f>
        <v/>
      </c>
      <c r="U3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</row>
    <row r="313" spans="1:21" hidden="1" x14ac:dyDescent="0.25">
      <c r="A313" s="8" t="s">
        <v>624</v>
      </c>
      <c r="B313" s="8" t="s">
        <v>625</v>
      </c>
      <c r="C313" s="8" t="s">
        <v>13</v>
      </c>
      <c r="D313" s="8" t="s">
        <v>14</v>
      </c>
      <c r="E313" s="8" t="s">
        <v>201</v>
      </c>
      <c r="F313">
        <v>12</v>
      </c>
      <c r="G313">
        <v>202212</v>
      </c>
      <c r="H313" s="13">
        <v>49.3</v>
      </c>
      <c r="I313">
        <v>3263.66</v>
      </c>
      <c r="J313" s="13">
        <v>1.1200000000000001</v>
      </c>
      <c r="K313" s="13">
        <v>1.27</v>
      </c>
      <c r="L313" s="13">
        <v>1.59</v>
      </c>
      <c r="M313">
        <f>INDEX(Data!Z:Z,MATCH(ZACKS_Screener[[#This Row],[Company Name]] &amp; " *", Data!Y:Y,0))</f>
        <v>517810</v>
      </c>
      <c r="N313">
        <f>INDEX(Data!AA:AA,MATCH(ZACKS_Screener[[#This Row],[Company Name]] &amp; " *", Data!Y:Y,0))</f>
        <v>513210</v>
      </c>
      <c r="O3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3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313" s="23">
        <f>IFERROR(ZACKS_Screener[[#This Row],[Price]]/ZACKS_Screener[[#This Row],[EPS1]], "")</f>
        <v>38.818897637795274</v>
      </c>
      <c r="R313" s="23">
        <f>IFERROR(ZACKS_Screener[[#This Row],[Price]]/ZACKS_Screener[[#This Row],[EPS2]], "")</f>
        <v>31.006289308176097</v>
      </c>
      <c r="S313" s="23">
        <f>IFERROR(ZACKS_Screener[[#This Row],[PE1]]/(ZACKS_Screener[[#This Row],[EG1]]*100), "")</f>
        <v>2.8984776902887157</v>
      </c>
      <c r="T313" s="23">
        <f>IFERROR(ZACKS_Screener[[#This Row],[PE2]]/(ZACKS_Screener[[#This Row],[EG2]]*100), "")</f>
        <v>1.2305621069182386</v>
      </c>
      <c r="U3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</row>
    <row r="314" spans="1:21" hidden="1" x14ac:dyDescent="0.25">
      <c r="A314" s="8" t="s">
        <v>626</v>
      </c>
      <c r="B314" s="8" t="s">
        <v>627</v>
      </c>
      <c r="C314" s="8" t="s">
        <v>22</v>
      </c>
      <c r="D314" s="8" t="s">
        <v>85</v>
      </c>
      <c r="E314" s="8" t="s">
        <v>145</v>
      </c>
      <c r="F314">
        <v>12</v>
      </c>
      <c r="G314">
        <v>202212</v>
      </c>
      <c r="H314" s="13">
        <v>175.82</v>
      </c>
      <c r="I314">
        <v>6991.02</v>
      </c>
      <c r="J314" s="13">
        <v>58.05</v>
      </c>
      <c r="K314" s="13">
        <v>34.21</v>
      </c>
      <c r="L314" s="13">
        <v>24.32</v>
      </c>
      <c r="M314">
        <f>INDEX(Data!Z:Z,MATCH(ZACKS_Screener[[#This Row],[Company Name]] &amp; " *", Data!Y:Y,0))</f>
        <v>532111</v>
      </c>
      <c r="N314">
        <f>INDEX(Data!AA:AA,MATCH(ZACKS_Screener[[#This Row],[Company Name]] &amp; " *", Data!Y:Y,0))</f>
        <v>532120</v>
      </c>
      <c r="O3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3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314" s="23">
        <f>IFERROR(ZACKS_Screener[[#This Row],[Price]]/ZACKS_Screener[[#This Row],[EPS1]], "")</f>
        <v>5.1394329143525281</v>
      </c>
      <c r="R314" s="23">
        <f>IFERROR(ZACKS_Screener[[#This Row],[Price]]/ZACKS_Screener[[#This Row],[EPS2]], "")</f>
        <v>7.2294407894736841</v>
      </c>
      <c r="S314" s="23">
        <f>IFERROR(ZACKS_Screener[[#This Row],[PE1]]/(ZACKS_Screener[[#This Row],[EG1]]*100), "")</f>
        <v>-0.1251443291435253</v>
      </c>
      <c r="T314" s="23">
        <f>IFERROR(ZACKS_Screener[[#This Row],[PE2]]/(ZACKS_Screener[[#This Row],[EG2]]*100), "")</f>
        <v>-0.25006993873396838</v>
      </c>
      <c r="U3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</row>
    <row r="315" spans="1:21" hidden="1" x14ac:dyDescent="0.25">
      <c r="A315" s="8" t="s">
        <v>40651</v>
      </c>
      <c r="B315" s="8" t="s">
        <v>40652</v>
      </c>
      <c r="C315" s="8" t="s">
        <v>22</v>
      </c>
      <c r="D315" s="8" t="s">
        <v>107</v>
      </c>
      <c r="E315" s="8" t="s">
        <v>1408</v>
      </c>
      <c r="F315">
        <v>12</v>
      </c>
      <c r="G315">
        <v>202212</v>
      </c>
      <c r="H315" s="13">
        <v>20.38</v>
      </c>
      <c r="I315">
        <v>2309.4299999999998</v>
      </c>
      <c r="J315" s="13">
        <v>1.02</v>
      </c>
      <c r="K315" s="13">
        <v>0.94</v>
      </c>
      <c r="L315" s="13">
        <v>1.04</v>
      </c>
      <c r="M315">
        <f>INDEX(Data!Z:Z,MATCH(ZACKS_Screener[[#This Row],[Company Name]] &amp; " *", Data!Y:Y,0))</f>
        <v>441330</v>
      </c>
      <c r="N315">
        <f>INDEX(Data!AA:AA,MATCH(ZACKS_Screener[[#This Row],[Company Name]] &amp; " *", Data!Y:Y,0))</f>
        <v>441120</v>
      </c>
      <c r="O3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3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315" s="23">
        <f>IFERROR(ZACKS_Screener[[#This Row],[Price]]/ZACKS_Screener[[#This Row],[EPS1]], "")</f>
        <v>21.680851063829788</v>
      </c>
      <c r="R315" s="23">
        <f>IFERROR(ZACKS_Screener[[#This Row],[Price]]/ZACKS_Screener[[#This Row],[EPS2]], "")</f>
        <v>19.596153846153843</v>
      </c>
      <c r="S315" s="23">
        <f>IFERROR(ZACKS_Screener[[#This Row],[PE1]]/(ZACKS_Screener[[#This Row],[EG1]]*100), "")</f>
        <v>-2.7643085106382954</v>
      </c>
      <c r="T315" s="23">
        <f>IFERROR(ZACKS_Screener[[#This Row],[PE2]]/(ZACKS_Screener[[#This Row],[EG2]]*100), "")</f>
        <v>1.8420384615384595</v>
      </c>
      <c r="U3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</row>
    <row r="316" spans="1:21" hidden="1" x14ac:dyDescent="0.25">
      <c r="A316" s="8" t="s">
        <v>628</v>
      </c>
      <c r="B316" s="8" t="s">
        <v>629</v>
      </c>
      <c r="C316" s="8" t="s">
        <v>13</v>
      </c>
      <c r="D316" s="8" t="s">
        <v>14</v>
      </c>
      <c r="E316" s="8" t="s">
        <v>630</v>
      </c>
      <c r="F316">
        <v>12</v>
      </c>
      <c r="G316">
        <v>202212</v>
      </c>
      <c r="H316" s="13">
        <v>43.2</v>
      </c>
      <c r="I316">
        <v>36065</v>
      </c>
      <c r="J316" s="13">
        <v>2.34</v>
      </c>
      <c r="K316" s="13">
        <v>2.57</v>
      </c>
      <c r="L316" s="13">
        <v>2.75</v>
      </c>
      <c r="M316">
        <f>INDEX(Data!Z:Z,MATCH(ZACKS_Screener[[#This Row],[Company Name]] &amp; " *", Data!Y:Y,0))</f>
        <v>333415</v>
      </c>
      <c r="N316">
        <f>INDEX(Data!AA:AA,MATCH(ZACKS_Screener[[#This Row],[Company Name]] &amp; " *", Data!Y:Y,0))</f>
        <v>0</v>
      </c>
      <c r="O3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3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316" s="23">
        <f>IFERROR(ZACKS_Screener[[#This Row],[Price]]/ZACKS_Screener[[#This Row],[EPS1]], "")</f>
        <v>16.809338521400779</v>
      </c>
      <c r="R316" s="23">
        <f>IFERROR(ZACKS_Screener[[#This Row],[Price]]/ZACKS_Screener[[#This Row],[EPS2]], "")</f>
        <v>15.709090909090911</v>
      </c>
      <c r="S316" s="23">
        <f>IFERROR(ZACKS_Screener[[#This Row],[PE1]]/(ZACKS_Screener[[#This Row],[EG1]]*100), "")</f>
        <v>1.7101674843512096</v>
      </c>
      <c r="T316" s="23">
        <f>IFERROR(ZACKS_Screener[[#This Row],[PE2]]/(ZACKS_Screener[[#This Row],[EG2]]*100), "")</f>
        <v>2.2429090909090887</v>
      </c>
      <c r="U3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</row>
    <row r="317" spans="1:21" hidden="1" x14ac:dyDescent="0.25">
      <c r="A317" s="8" t="s">
        <v>631</v>
      </c>
      <c r="B317" s="8" t="s">
        <v>632</v>
      </c>
      <c r="C317" s="8" t="s">
        <v>22</v>
      </c>
      <c r="D317" s="8" t="s">
        <v>30</v>
      </c>
      <c r="E317" s="8" t="s">
        <v>633</v>
      </c>
      <c r="F317">
        <v>4</v>
      </c>
      <c r="G317">
        <v>202304</v>
      </c>
      <c r="H317" s="13">
        <v>227.92</v>
      </c>
      <c r="I317">
        <v>8492.86</v>
      </c>
      <c r="J317" s="13">
        <v>9.1</v>
      </c>
      <c r="K317" s="13">
        <v>10.3</v>
      </c>
      <c r="L317" s="13">
        <v>10.81</v>
      </c>
      <c r="M317" t="e">
        <f>INDEX(Data!Z:Z,MATCH(ZACKS_Screener[[#This Row],[Company Name]] &amp; " *", Data!Y:Y,0))</f>
        <v>#N/A</v>
      </c>
      <c r="N317" t="e">
        <f>INDEX(Data!AA:AA,MATCH(ZACKS_Screener[[#This Row],[Company Name]] &amp; " *", Data!Y:Y,0))</f>
        <v>#N/A</v>
      </c>
      <c r="O3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17" s="23">
        <f>IFERROR(ZACKS_Screener[[#This Row],[Price]]/ZACKS_Screener[[#This Row],[EPS1]], "")</f>
        <v>22.128155339805822</v>
      </c>
      <c r="R317" s="23">
        <f>IFERROR(ZACKS_Screener[[#This Row],[Price]]/ZACKS_Screener[[#This Row],[EPS2]], "")</f>
        <v>21.084181313598517</v>
      </c>
      <c r="S317" s="23">
        <f>IFERROR(ZACKS_Screener[[#This Row],[PE1]]/(ZACKS_Screener[[#This Row],[EG1]]*100), "")</f>
        <v>1.6780517799352734</v>
      </c>
      <c r="T317" s="23">
        <f>IFERROR(ZACKS_Screener[[#This Row],[PE2]]/(ZACKS_Screener[[#This Row],[EG2]]*100), "")</f>
        <v>4.2581777947071533</v>
      </c>
      <c r="U3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</row>
    <row r="318" spans="1:21" hidden="1" x14ac:dyDescent="0.25">
      <c r="A318" s="8" t="s">
        <v>634</v>
      </c>
      <c r="B318" s="8" t="s">
        <v>635</v>
      </c>
      <c r="C318" s="8" t="s">
        <v>13</v>
      </c>
      <c r="D318" s="8" t="s">
        <v>18</v>
      </c>
      <c r="E318" s="8" t="s">
        <v>636</v>
      </c>
      <c r="F318">
        <v>12</v>
      </c>
      <c r="G318">
        <v>202212</v>
      </c>
      <c r="H318" s="13">
        <v>222.47</v>
      </c>
      <c r="I318">
        <v>114651.17</v>
      </c>
      <c r="J318" s="13">
        <v>13.84</v>
      </c>
      <c r="K318" s="13">
        <v>17.64</v>
      </c>
      <c r="L318" s="13">
        <v>18.12</v>
      </c>
      <c r="M318">
        <f>INDEX(Data!Z:Z,MATCH(ZACKS_Screener[[#This Row],[Company Name]] &amp; " *", Data!Y:Y,0))</f>
        <v>333120</v>
      </c>
      <c r="N318">
        <f>INDEX(Data!AA:AA,MATCH(ZACKS_Screener[[#This Row],[Company Name]] &amp; " *", Data!Y:Y,0))</f>
        <v>333618</v>
      </c>
      <c r="O3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3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318" s="23">
        <f>IFERROR(ZACKS_Screener[[#This Row],[Price]]/ZACKS_Screener[[#This Row],[EPS1]], "")</f>
        <v>12.611678004535147</v>
      </c>
      <c r="R318" s="23">
        <f>IFERROR(ZACKS_Screener[[#This Row],[Price]]/ZACKS_Screener[[#This Row],[EPS2]], "")</f>
        <v>12.277593818984547</v>
      </c>
      <c r="S318" s="23">
        <f>IFERROR(ZACKS_Screener[[#This Row],[PE1]]/(ZACKS_Screener[[#This Row],[EG1]]*100), "")</f>
        <v>0.45933058837570101</v>
      </c>
      <c r="T318" s="23">
        <f>IFERROR(ZACKS_Screener[[#This Row],[PE2]]/(ZACKS_Screener[[#This Row],[EG2]]*100), "")</f>
        <v>4.5120157284768174</v>
      </c>
      <c r="U3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</row>
    <row r="319" spans="1:21" hidden="1" x14ac:dyDescent="0.25">
      <c r="A319" s="8" t="s">
        <v>40653</v>
      </c>
      <c r="B319" s="8" t="s">
        <v>40654</v>
      </c>
      <c r="C319" s="8" t="s">
        <v>22</v>
      </c>
      <c r="D319" s="8" t="s">
        <v>37</v>
      </c>
      <c r="E319" s="8" t="s">
        <v>801</v>
      </c>
      <c r="F319">
        <v>12</v>
      </c>
      <c r="G319">
        <v>202212</v>
      </c>
      <c r="H319" s="13">
        <v>31.11</v>
      </c>
      <c r="I319">
        <v>2256.59</v>
      </c>
      <c r="J319" s="13">
        <v>4.83</v>
      </c>
      <c r="K319" s="13">
        <v>4.8099999999999996</v>
      </c>
      <c r="L319" s="13">
        <v>4.71</v>
      </c>
      <c r="M319" t="e">
        <f>INDEX(Data!Z:Z,MATCH(ZACKS_Screener[[#This Row],[Company Name]] &amp; " *", Data!Y:Y,0))</f>
        <v>#N/A</v>
      </c>
      <c r="N319" t="e">
        <f>INDEX(Data!AA:AA,MATCH(ZACKS_Screener[[#This Row],[Company Name]] &amp; " *", Data!Y:Y,0))</f>
        <v>#N/A</v>
      </c>
      <c r="O3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3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319" s="23">
        <f>IFERROR(ZACKS_Screener[[#This Row],[Price]]/ZACKS_Screener[[#This Row],[EPS1]], "")</f>
        <v>6.4677754677754677</v>
      </c>
      <c r="R319" s="23">
        <f>IFERROR(ZACKS_Screener[[#This Row],[Price]]/ZACKS_Screener[[#This Row],[EPS2]], "")</f>
        <v>6.6050955414012735</v>
      </c>
      <c r="S319" s="23">
        <f>IFERROR(ZACKS_Screener[[#This Row],[PE1]]/(ZACKS_Screener[[#This Row],[EG1]]*100), "")</f>
        <v>-15.619677754677394</v>
      </c>
      <c r="T319" s="23">
        <f>IFERROR(ZACKS_Screener[[#This Row],[PE2]]/(ZACKS_Screener[[#This Row],[EG2]]*100), "")</f>
        <v>-3.1770509554140234</v>
      </c>
      <c r="U3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</row>
    <row r="320" spans="1:21" hidden="1" x14ac:dyDescent="0.25">
      <c r="A320" s="8" t="s">
        <v>637</v>
      </c>
      <c r="B320" s="8" t="s">
        <v>638</v>
      </c>
      <c r="C320" s="8" t="s">
        <v>13</v>
      </c>
      <c r="D320" s="8" t="s">
        <v>37</v>
      </c>
      <c r="E320" s="8" t="s">
        <v>70</v>
      </c>
      <c r="F320">
        <v>12</v>
      </c>
      <c r="G320">
        <v>202212</v>
      </c>
      <c r="H320" s="13">
        <v>191.32</v>
      </c>
      <c r="I320">
        <v>79239.87</v>
      </c>
      <c r="J320" s="13">
        <v>15.24</v>
      </c>
      <c r="K320" s="13">
        <v>17.62</v>
      </c>
      <c r="L320" s="13">
        <v>19.399999999999999</v>
      </c>
      <c r="M320" t="e">
        <f>INDEX(Data!Z:Z,MATCH(ZACKS_Screener[[#This Row],[Company Name]] &amp; " *", Data!Y:Y,0))</f>
        <v>#N/A</v>
      </c>
      <c r="N320" t="e">
        <f>INDEX(Data!AA:AA,MATCH(ZACKS_Screener[[#This Row],[Company Name]] &amp; " *", Data!Y:Y,0))</f>
        <v>#N/A</v>
      </c>
      <c r="O3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3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320" s="23">
        <f>IFERROR(ZACKS_Screener[[#This Row],[Price]]/ZACKS_Screener[[#This Row],[EPS1]], "")</f>
        <v>10.858115777525539</v>
      </c>
      <c r="R320" s="23">
        <f>IFERROR(ZACKS_Screener[[#This Row],[Price]]/ZACKS_Screener[[#This Row],[EPS2]], "")</f>
        <v>9.8618556701030933</v>
      </c>
      <c r="S320" s="23">
        <f>IFERROR(ZACKS_Screener[[#This Row],[PE1]]/(ZACKS_Screener[[#This Row],[EG1]]*100), "")</f>
        <v>0.6952843884432317</v>
      </c>
      <c r="T320" s="23">
        <f>IFERROR(ZACKS_Screener[[#This Row],[PE2]]/(ZACKS_Screener[[#This Row],[EG2]]*100), "")</f>
        <v>0.97621290397312777</v>
      </c>
      <c r="U3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</row>
    <row r="321" spans="1:21" hidden="1" x14ac:dyDescent="0.25">
      <c r="A321" s="8" t="s">
        <v>639</v>
      </c>
      <c r="B321" s="8" t="s">
        <v>640</v>
      </c>
      <c r="C321" s="8" t="s">
        <v>582</v>
      </c>
      <c r="D321" s="8" t="s">
        <v>37</v>
      </c>
      <c r="E321" s="8" t="s">
        <v>641</v>
      </c>
      <c r="F321">
        <v>12</v>
      </c>
      <c r="G321">
        <v>202212</v>
      </c>
      <c r="H321" s="13">
        <v>135.06</v>
      </c>
      <c r="I321">
        <v>14258.89</v>
      </c>
      <c r="J321" s="13">
        <v>6.93</v>
      </c>
      <c r="K321" s="13">
        <v>7.18</v>
      </c>
      <c r="L321" s="13">
        <v>7.43</v>
      </c>
      <c r="M321">
        <f>INDEX(Data!Z:Z,MATCH(ZACKS_Screener[[#This Row],[Company Name]] &amp; " *", Data!Y:Y,0))</f>
        <v>523210</v>
      </c>
      <c r="N321">
        <f>INDEX(Data!AA:AA,MATCH(ZACKS_Screener[[#This Row],[Company Name]] &amp; " *", Data!Y:Y,0))</f>
        <v>0</v>
      </c>
      <c r="O3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3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321" s="23">
        <f>IFERROR(ZACKS_Screener[[#This Row],[Price]]/ZACKS_Screener[[#This Row],[EPS1]], "")</f>
        <v>18.81058495821727</v>
      </c>
      <c r="R321" s="23">
        <f>IFERROR(ZACKS_Screener[[#This Row],[Price]]/ZACKS_Screener[[#This Row],[EPS2]], "")</f>
        <v>18.177658142664875</v>
      </c>
      <c r="S321" s="23">
        <f>IFERROR(ZACKS_Screener[[#This Row],[PE1]]/(ZACKS_Screener[[#This Row],[EG1]]*100), "")</f>
        <v>5.2142941504178264</v>
      </c>
      <c r="T321" s="23">
        <f>IFERROR(ZACKS_Screener[[#This Row],[PE2]]/(ZACKS_Screener[[#This Row],[EG2]]*100), "")</f>
        <v>5.2206234185733518</v>
      </c>
      <c r="U3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</row>
    <row r="322" spans="1:21" hidden="1" x14ac:dyDescent="0.25">
      <c r="A322" s="8" t="s">
        <v>642</v>
      </c>
      <c r="B322" s="8" t="s">
        <v>643</v>
      </c>
      <c r="C322" s="8" t="s">
        <v>13</v>
      </c>
      <c r="D322" s="8" t="s">
        <v>37</v>
      </c>
      <c r="E322" s="8" t="s">
        <v>458</v>
      </c>
      <c r="F322">
        <v>12</v>
      </c>
      <c r="G322">
        <v>202212</v>
      </c>
      <c r="H322" s="13">
        <v>76.05</v>
      </c>
      <c r="I322">
        <v>23638.799999999999</v>
      </c>
      <c r="J322" s="13">
        <v>5.69</v>
      </c>
      <c r="K322" s="13">
        <v>4.9400000000000004</v>
      </c>
      <c r="L322" s="13">
        <v>5.98</v>
      </c>
      <c r="M322">
        <f>INDEX(Data!Z:Z,MATCH(ZACKS_Screener[[#This Row],[Company Name]] &amp; " *", Data!Y:Y,0))</f>
        <v>531210</v>
      </c>
      <c r="N322">
        <f>INDEX(Data!AA:AA,MATCH(ZACKS_Screener[[#This Row],[Company Name]] &amp; " *", Data!Y:Y,0))</f>
        <v>522292</v>
      </c>
      <c r="O3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3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322" s="23">
        <f>IFERROR(ZACKS_Screener[[#This Row],[Price]]/ZACKS_Screener[[#This Row],[EPS1]], "")</f>
        <v>15.394736842105262</v>
      </c>
      <c r="R322" s="23">
        <f>IFERROR(ZACKS_Screener[[#This Row],[Price]]/ZACKS_Screener[[#This Row],[EPS2]], "")</f>
        <v>12.717391304347824</v>
      </c>
      <c r="S322" s="23">
        <f>IFERROR(ZACKS_Screener[[#This Row],[PE1]]/(ZACKS_Screener[[#This Row],[EG1]]*100), "")</f>
        <v>-1.1679473684210526</v>
      </c>
      <c r="T322" s="23">
        <f>IFERROR(ZACKS_Screener[[#This Row],[PE2]]/(ZACKS_Screener[[#This Row],[EG2]]*100), "")</f>
        <v>0.60407608695652171</v>
      </c>
      <c r="U3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</row>
    <row r="323" spans="1:21" hidden="1" x14ac:dyDescent="0.25">
      <c r="A323" s="8" t="s">
        <v>40655</v>
      </c>
      <c r="B323" s="8" t="s">
        <v>40656</v>
      </c>
      <c r="C323" s="8" t="s">
        <v>22</v>
      </c>
      <c r="D323" s="8" t="s">
        <v>30</v>
      </c>
      <c r="E323" s="8" t="s">
        <v>763</v>
      </c>
      <c r="F323">
        <v>7</v>
      </c>
      <c r="G323">
        <v>202207</v>
      </c>
      <c r="H323" s="13">
        <v>97.3</v>
      </c>
      <c r="I323">
        <v>2155.27</v>
      </c>
      <c r="J323" s="13">
        <v>6.09</v>
      </c>
      <c r="K323" s="13">
        <v>5.82</v>
      </c>
      <c r="L323" s="13">
        <v>6.88</v>
      </c>
      <c r="M323" t="e">
        <f>INDEX(Data!Z:Z,MATCH(ZACKS_Screener[[#This Row],[Company Name]] &amp; " *", Data!Y:Y,0))</f>
        <v>#N/A</v>
      </c>
      <c r="N323" t="e">
        <f>INDEX(Data!AA:AA,MATCH(ZACKS_Screener[[#This Row],[Company Name]] &amp; " *", Data!Y:Y,0))</f>
        <v>#N/A</v>
      </c>
      <c r="O3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23" s="23">
        <f>IFERROR(ZACKS_Screener[[#This Row],[Price]]/ZACKS_Screener[[#This Row],[EPS1]], "")</f>
        <v>16.718213058419241</v>
      </c>
      <c r="R323" s="23">
        <f>IFERROR(ZACKS_Screener[[#This Row],[Price]]/ZACKS_Screener[[#This Row],[EPS2]], "")</f>
        <v>14.142441860465116</v>
      </c>
      <c r="S323" s="23">
        <f>IFERROR(ZACKS_Screener[[#This Row],[PE1]]/(ZACKS_Screener[[#This Row],[EG1]]*100), "")</f>
        <v>-3.7708858342879013</v>
      </c>
      <c r="T323" s="23">
        <f>IFERROR(ZACKS_Screener[[#This Row],[PE2]]/(ZACKS_Screener[[#This Row],[EG2]]*100), "")</f>
        <v>0.77650010969723593</v>
      </c>
      <c r="U3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</row>
    <row r="324" spans="1:21" hidden="1" x14ac:dyDescent="0.25">
      <c r="A324" s="8" t="s">
        <v>644</v>
      </c>
      <c r="B324" s="8" t="s">
        <v>645</v>
      </c>
      <c r="C324" s="8" t="s">
        <v>22</v>
      </c>
      <c r="D324" s="8" t="s">
        <v>37</v>
      </c>
      <c r="E324" s="8" t="s">
        <v>646</v>
      </c>
      <c r="F324">
        <v>12</v>
      </c>
      <c r="G324">
        <v>202212</v>
      </c>
      <c r="H324" s="13">
        <v>48.35</v>
      </c>
      <c r="I324">
        <v>6030.1</v>
      </c>
      <c r="J324" s="13">
        <v>3.85</v>
      </c>
      <c r="K324" s="13">
        <v>3.69</v>
      </c>
      <c r="L324" s="13">
        <v>3.56</v>
      </c>
      <c r="M324" t="e">
        <f>INDEX(Data!Z:Z,MATCH(ZACKS_Screener[[#This Row],[Company Name]] &amp; " *", Data!Y:Y,0))</f>
        <v>#N/A</v>
      </c>
      <c r="N324" t="e">
        <f>INDEX(Data!AA:AA,MATCH(ZACKS_Screener[[#This Row],[Company Name]] &amp; " *", Data!Y:Y,0))</f>
        <v>#N/A</v>
      </c>
      <c r="O3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3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324" s="23">
        <f>IFERROR(ZACKS_Screener[[#This Row],[Price]]/ZACKS_Screener[[#This Row],[EPS1]], "")</f>
        <v>13.102981029810298</v>
      </c>
      <c r="R324" s="23">
        <f>IFERROR(ZACKS_Screener[[#This Row],[Price]]/ZACKS_Screener[[#This Row],[EPS2]], "")</f>
        <v>13.581460674157304</v>
      </c>
      <c r="S324" s="23">
        <f>IFERROR(ZACKS_Screener[[#This Row],[PE1]]/(ZACKS_Screener[[#This Row],[EG1]]*100), "")</f>
        <v>-3.1529048102981005</v>
      </c>
      <c r="T324" s="23">
        <f>IFERROR(ZACKS_Screener[[#This Row],[PE2]]/(ZACKS_Screener[[#This Row],[EG2]]*100), "")</f>
        <v>-3.8550453759723458</v>
      </c>
      <c r="U3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</row>
    <row r="325" spans="1:21" hidden="1" x14ac:dyDescent="0.25">
      <c r="A325" s="8" t="s">
        <v>647</v>
      </c>
      <c r="B325" s="8" t="s">
        <v>648</v>
      </c>
      <c r="C325" s="8" t="s">
        <v>13</v>
      </c>
      <c r="D325" s="8" t="s">
        <v>130</v>
      </c>
      <c r="E325" s="8" t="s">
        <v>189</v>
      </c>
      <c r="F325">
        <v>9</v>
      </c>
      <c r="G325">
        <v>202209</v>
      </c>
      <c r="H325" s="13">
        <v>73.69</v>
      </c>
      <c r="I325">
        <v>4137.43</v>
      </c>
      <c r="J325" s="13">
        <v>6.28</v>
      </c>
      <c r="K325" s="13">
        <v>6.34</v>
      </c>
      <c r="L325" s="13">
        <v>6.34</v>
      </c>
      <c r="M325">
        <f>INDEX(Data!Z:Z,MATCH(ZACKS_Screener[[#This Row],[Company Name]] &amp; " *", Data!Y:Y,0))</f>
        <v>325180</v>
      </c>
      <c r="N325">
        <f>INDEX(Data!AA:AA,MATCH(ZACKS_Screener[[#This Row],[Company Name]] &amp; " *", Data!Y:Y,0))</f>
        <v>326113</v>
      </c>
      <c r="O3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3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25" s="23">
        <f>IFERROR(ZACKS_Screener[[#This Row],[Price]]/ZACKS_Screener[[#This Row],[EPS1]], "")</f>
        <v>11.623028391167193</v>
      </c>
      <c r="R325" s="23">
        <f>IFERROR(ZACKS_Screener[[#This Row],[Price]]/ZACKS_Screener[[#This Row],[EPS2]], "")</f>
        <v>11.623028391167193</v>
      </c>
      <c r="S325" s="23">
        <f>IFERROR(ZACKS_Screener[[#This Row],[PE1]]/(ZACKS_Screener[[#This Row],[EG1]]*100), "")</f>
        <v>12.165436382755075</v>
      </c>
      <c r="T325" s="23" t="str">
        <f>IFERROR(ZACKS_Screener[[#This Row],[PE2]]/(ZACKS_Screener[[#This Row],[EG2]]*100), "")</f>
        <v/>
      </c>
      <c r="U3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</row>
    <row r="326" spans="1:21" hidden="1" x14ac:dyDescent="0.25">
      <c r="A326" s="8" t="s">
        <v>40657</v>
      </c>
      <c r="B326" s="8" t="s">
        <v>40658</v>
      </c>
      <c r="C326" s="8" t="s">
        <v>13</v>
      </c>
      <c r="D326" s="8" t="s">
        <v>37</v>
      </c>
      <c r="E326" s="8" t="s">
        <v>2277</v>
      </c>
      <c r="F326">
        <v>12</v>
      </c>
      <c r="G326">
        <v>202212</v>
      </c>
      <c r="H326" s="13">
        <v>51.12</v>
      </c>
      <c r="I326">
        <v>2746.61</v>
      </c>
      <c r="J326" s="13">
        <v>3.58</v>
      </c>
      <c r="K326" s="13">
        <v>3.51</v>
      </c>
      <c r="L326" s="13">
        <v>3.55</v>
      </c>
      <c r="M326" t="e">
        <f>INDEX(Data!Z:Z,MATCH(ZACKS_Screener[[#This Row],[Company Name]] &amp; " *", Data!Y:Y,0))</f>
        <v>#N/A</v>
      </c>
      <c r="N326" t="e">
        <f>INDEX(Data!AA:AA,MATCH(ZACKS_Screener[[#This Row],[Company Name]] &amp; " *", Data!Y:Y,0))</f>
        <v>#N/A</v>
      </c>
      <c r="O3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3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326" s="23">
        <f>IFERROR(ZACKS_Screener[[#This Row],[Price]]/ZACKS_Screener[[#This Row],[EPS1]], "")</f>
        <v>14.564102564102564</v>
      </c>
      <c r="R326" s="23">
        <f>IFERROR(ZACKS_Screener[[#This Row],[Price]]/ZACKS_Screener[[#This Row],[EPS2]], "")</f>
        <v>14.4</v>
      </c>
      <c r="S326" s="23">
        <f>IFERROR(ZACKS_Screener[[#This Row],[PE1]]/(ZACKS_Screener[[#This Row],[EG1]]*100), "")</f>
        <v>-7.448498168498138</v>
      </c>
      <c r="T326" s="23">
        <f>IFERROR(ZACKS_Screener[[#This Row],[PE2]]/(ZACKS_Screener[[#This Row],[EG2]]*100), "")</f>
        <v>12.635999999999989</v>
      </c>
      <c r="U3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</row>
    <row r="327" spans="1:21" hidden="1" x14ac:dyDescent="0.25">
      <c r="A327" s="8" t="s">
        <v>40659</v>
      </c>
      <c r="B327" s="8" t="s">
        <v>40660</v>
      </c>
      <c r="C327" s="8" t="s">
        <v>13</v>
      </c>
      <c r="D327" s="8" t="s">
        <v>85</v>
      </c>
      <c r="E327" s="8" t="s">
        <v>86</v>
      </c>
      <c r="F327">
        <v>12</v>
      </c>
      <c r="G327">
        <v>202212</v>
      </c>
      <c r="H327" s="13">
        <v>52.3</v>
      </c>
      <c r="I327">
        <v>2634.89</v>
      </c>
      <c r="J327" s="13">
        <v>2.13</v>
      </c>
      <c r="K327" s="13">
        <v>2.41</v>
      </c>
      <c r="L327" s="13">
        <v>2.71</v>
      </c>
      <c r="M327" t="e">
        <f>INDEX(Data!Z:Z,MATCH(ZACKS_Screener[[#This Row],[Company Name]] &amp; " *", Data!Y:Y,0))</f>
        <v>#N/A</v>
      </c>
      <c r="N327" t="e">
        <f>INDEX(Data!AA:AA,MATCH(ZACKS_Screener[[#This Row],[Company Name]] &amp; " *", Data!Y:Y,0))</f>
        <v>#N/A</v>
      </c>
      <c r="O3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3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327" s="23">
        <f>IFERROR(ZACKS_Screener[[#This Row],[Price]]/ZACKS_Screener[[#This Row],[EPS1]], "")</f>
        <v>21.701244813278006</v>
      </c>
      <c r="R327" s="23">
        <f>IFERROR(ZACKS_Screener[[#This Row],[Price]]/ZACKS_Screener[[#This Row],[EPS2]], "")</f>
        <v>19.298892988929889</v>
      </c>
      <c r="S327" s="23">
        <f>IFERROR(ZACKS_Screener[[#This Row],[PE1]]/(ZACKS_Screener[[#This Row],[EG1]]*100), "")</f>
        <v>1.6508446947243611</v>
      </c>
      <c r="T327" s="23">
        <f>IFERROR(ZACKS_Screener[[#This Row],[PE2]]/(ZACKS_Screener[[#This Row],[EG2]]*100), "")</f>
        <v>1.5503444034440355</v>
      </c>
      <c r="U3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</row>
    <row r="328" spans="1:21" hidden="1" x14ac:dyDescent="0.25">
      <c r="A328" s="8" t="s">
        <v>649</v>
      </c>
      <c r="B328" s="8" t="s">
        <v>650</v>
      </c>
      <c r="C328" s="8" t="s">
        <v>13</v>
      </c>
      <c r="D328" s="8" t="s">
        <v>130</v>
      </c>
      <c r="E328" s="8" t="s">
        <v>189</v>
      </c>
      <c r="F328">
        <v>12</v>
      </c>
      <c r="G328">
        <v>202212</v>
      </c>
      <c r="H328" s="13">
        <v>34.75</v>
      </c>
      <c r="I328">
        <v>5183.17</v>
      </c>
      <c r="J328" s="13">
        <v>4.66</v>
      </c>
      <c r="K328" s="13">
        <v>3.99</v>
      </c>
      <c r="L328" s="13">
        <v>4.82</v>
      </c>
      <c r="M328">
        <f>INDEX(Data!Z:Z,MATCH(ZACKS_Screener[[#This Row],[Company Name]] &amp; " *", Data!Y:Y,0))</f>
        <v>325320</v>
      </c>
      <c r="N328">
        <f>INDEX(Data!AA:AA,MATCH(ZACKS_Screener[[#This Row],[Company Name]] &amp; " *", Data!Y:Y,0))</f>
        <v>325130</v>
      </c>
      <c r="O3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3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328" s="23">
        <f>IFERROR(ZACKS_Screener[[#This Row],[Price]]/ZACKS_Screener[[#This Row],[EPS1]], "")</f>
        <v>8.7092731829573928</v>
      </c>
      <c r="R328" s="23">
        <f>IFERROR(ZACKS_Screener[[#This Row],[Price]]/ZACKS_Screener[[#This Row],[EPS2]], "")</f>
        <v>7.2095435684647295</v>
      </c>
      <c r="S328" s="23">
        <f>IFERROR(ZACKS_Screener[[#This Row],[PE1]]/(ZACKS_Screener[[#This Row],[EG1]]*100), "")</f>
        <v>-0.60574944824748445</v>
      </c>
      <c r="T328" s="23">
        <f>IFERROR(ZACKS_Screener[[#This Row],[PE2]]/(ZACKS_Screener[[#This Row],[EG2]]*100), "")</f>
        <v>0.34657926311053339</v>
      </c>
      <c r="U3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</row>
    <row r="329" spans="1:21" hidden="1" x14ac:dyDescent="0.25">
      <c r="A329" s="8" t="s">
        <v>651</v>
      </c>
      <c r="B329" s="8" t="s">
        <v>652</v>
      </c>
      <c r="C329" s="8" t="s">
        <v>22</v>
      </c>
      <c r="D329" s="8" t="s">
        <v>37</v>
      </c>
      <c r="E329" s="8" t="s">
        <v>70</v>
      </c>
      <c r="F329">
        <v>12</v>
      </c>
      <c r="G329">
        <v>202212</v>
      </c>
      <c r="H329" s="13">
        <v>11.26</v>
      </c>
      <c r="I329">
        <v>7074.81</v>
      </c>
      <c r="J329" s="13">
        <v>0.27</v>
      </c>
      <c r="K329" s="13">
        <v>0.31</v>
      </c>
      <c r="L329" s="13">
        <v>0.35</v>
      </c>
      <c r="M329" t="e">
        <f>INDEX(Data!Z:Z,MATCH(ZACKS_Screener[[#This Row],[Company Name]] &amp; " *", Data!Y:Y,0))</f>
        <v>#N/A</v>
      </c>
      <c r="N329" t="e">
        <f>INDEX(Data!AA:AA,MATCH(ZACKS_Screener[[#This Row],[Company Name]] &amp; " *", Data!Y:Y,0))</f>
        <v>#N/A</v>
      </c>
      <c r="O3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3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329" s="23">
        <f>IFERROR(ZACKS_Screener[[#This Row],[Price]]/ZACKS_Screener[[#This Row],[EPS1]], "")</f>
        <v>36.322580645161288</v>
      </c>
      <c r="R329" s="23">
        <f>IFERROR(ZACKS_Screener[[#This Row],[Price]]/ZACKS_Screener[[#This Row],[EPS2]], "")</f>
        <v>32.171428571428571</v>
      </c>
      <c r="S329" s="23">
        <f>IFERROR(ZACKS_Screener[[#This Row],[PE1]]/(ZACKS_Screener[[#This Row],[EG1]]*100), "")</f>
        <v>2.4517741935483883</v>
      </c>
      <c r="T329" s="23">
        <f>IFERROR(ZACKS_Screener[[#This Row],[PE2]]/(ZACKS_Screener[[#This Row],[EG2]]*100), "")</f>
        <v>2.4932857142857152</v>
      </c>
      <c r="U3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</row>
    <row r="330" spans="1:21" hidden="1" x14ac:dyDescent="0.25">
      <c r="A330" s="8" t="s">
        <v>653</v>
      </c>
      <c r="B330" s="8" t="s">
        <v>654</v>
      </c>
      <c r="C330" s="8" t="s">
        <v>22</v>
      </c>
      <c r="D330" s="8" t="s">
        <v>51</v>
      </c>
      <c r="E330" s="8" t="s">
        <v>655</v>
      </c>
      <c r="F330">
        <v>12</v>
      </c>
      <c r="G330">
        <v>202212</v>
      </c>
      <c r="H330" s="13">
        <v>63.45</v>
      </c>
      <c r="I330">
        <v>28983.26</v>
      </c>
      <c r="J330" s="13">
        <v>3.57</v>
      </c>
      <c r="K330" s="13">
        <v>3.87</v>
      </c>
      <c r="L330" s="13">
        <v>4.2</v>
      </c>
      <c r="M330" t="e">
        <f>INDEX(Data!Z:Z,MATCH(ZACKS_Screener[[#This Row],[Company Name]] &amp; " *", Data!Y:Y,0))</f>
        <v>#N/A</v>
      </c>
      <c r="N330" t="e">
        <f>INDEX(Data!AA:AA,MATCH(ZACKS_Screener[[#This Row],[Company Name]] &amp; " *", Data!Y:Y,0))</f>
        <v>#N/A</v>
      </c>
      <c r="O3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3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330" s="23">
        <f>IFERROR(ZACKS_Screener[[#This Row],[Price]]/ZACKS_Screener[[#This Row],[EPS1]], "")</f>
        <v>16.395348837209301</v>
      </c>
      <c r="R330" s="23">
        <f>IFERROR(ZACKS_Screener[[#This Row],[Price]]/ZACKS_Screener[[#This Row],[EPS2]], "")</f>
        <v>15.107142857142858</v>
      </c>
      <c r="S330" s="23">
        <f>IFERROR(ZACKS_Screener[[#This Row],[PE1]]/(ZACKS_Screener[[#This Row],[EG1]]*100), "")</f>
        <v>1.9510465116279052</v>
      </c>
      <c r="T330" s="23">
        <f>IFERROR(ZACKS_Screener[[#This Row],[PE2]]/(ZACKS_Screener[[#This Row],[EG2]]*100), "")</f>
        <v>1.7716558441558441</v>
      </c>
      <c r="U3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</row>
    <row r="331" spans="1:21" hidden="1" x14ac:dyDescent="0.25">
      <c r="A331" s="8" t="s">
        <v>656</v>
      </c>
      <c r="B331" s="8" t="s">
        <v>657</v>
      </c>
      <c r="C331" s="8" t="s">
        <v>13</v>
      </c>
      <c r="D331" s="8" t="s">
        <v>37</v>
      </c>
      <c r="E331" s="8" t="s">
        <v>250</v>
      </c>
      <c r="F331">
        <v>12</v>
      </c>
      <c r="G331">
        <v>202212</v>
      </c>
      <c r="H331" s="13">
        <v>112.8</v>
      </c>
      <c r="I331">
        <v>48918.13</v>
      </c>
      <c r="J331" s="13">
        <v>7.38</v>
      </c>
      <c r="K331" s="13">
        <v>7.63</v>
      </c>
      <c r="L331" s="13">
        <v>7.47</v>
      </c>
      <c r="M331" t="e">
        <f>INDEX(Data!Z:Z,MATCH(ZACKS_Screener[[#This Row],[Company Name]] &amp; " *", Data!Y:Y,0))</f>
        <v>#N/A</v>
      </c>
      <c r="N331" t="e">
        <f>INDEX(Data!AA:AA,MATCH(ZACKS_Screener[[#This Row],[Company Name]] &amp; " *", Data!Y:Y,0))</f>
        <v>#N/A</v>
      </c>
      <c r="O3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3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331" s="23">
        <f>IFERROR(ZACKS_Screener[[#This Row],[Price]]/ZACKS_Screener[[#This Row],[EPS1]], "")</f>
        <v>14.783748361730012</v>
      </c>
      <c r="R331" s="23">
        <f>IFERROR(ZACKS_Screener[[#This Row],[Price]]/ZACKS_Screener[[#This Row],[EPS2]], "")</f>
        <v>15.100401606425702</v>
      </c>
      <c r="S331" s="23">
        <f>IFERROR(ZACKS_Screener[[#This Row],[PE1]]/(ZACKS_Screener[[#This Row],[EG1]]*100), "")</f>
        <v>4.3641625163826987</v>
      </c>
      <c r="T331" s="23">
        <f>IFERROR(ZACKS_Screener[[#This Row],[PE2]]/(ZACKS_Screener[[#This Row],[EG2]]*100), "")</f>
        <v>-7.2010040160642506</v>
      </c>
      <c r="U3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</row>
    <row r="332" spans="1:21" hidden="1" x14ac:dyDescent="0.25">
      <c r="A332" s="8" t="s">
        <v>658</v>
      </c>
      <c r="B332" s="8" t="s">
        <v>659</v>
      </c>
      <c r="C332" s="8" t="s">
        <v>13</v>
      </c>
      <c r="D332" s="8" t="s">
        <v>130</v>
      </c>
      <c r="E332" s="8" t="s">
        <v>482</v>
      </c>
      <c r="F332">
        <v>12</v>
      </c>
      <c r="G332">
        <v>202212</v>
      </c>
      <c r="H332" s="13">
        <v>30.89</v>
      </c>
      <c r="I332">
        <v>13376.36</v>
      </c>
      <c r="J332" s="13">
        <v>0.25</v>
      </c>
      <c r="K332" s="13">
        <v>0.88</v>
      </c>
      <c r="L332" s="13">
        <v>1.68</v>
      </c>
      <c r="M332" t="e">
        <f>INDEX(Data!Z:Z,MATCH(ZACKS_Screener[[#This Row],[Company Name]] &amp; " *", Data!Y:Y,0))</f>
        <v>#N/A</v>
      </c>
      <c r="N332" t="e">
        <f>INDEX(Data!AA:AA,MATCH(ZACKS_Screener[[#This Row],[Company Name]] &amp; " *", Data!Y:Y,0))</f>
        <v>#N/A</v>
      </c>
      <c r="O3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3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332" s="23">
        <f>IFERROR(ZACKS_Screener[[#This Row],[Price]]/ZACKS_Screener[[#This Row],[EPS1]], "")</f>
        <v>35.102272727272727</v>
      </c>
      <c r="R332" s="23">
        <f>IFERROR(ZACKS_Screener[[#This Row],[Price]]/ZACKS_Screener[[#This Row],[EPS2]], "")</f>
        <v>18.386904761904763</v>
      </c>
      <c r="S332" s="23">
        <f>IFERROR(ZACKS_Screener[[#This Row],[PE1]]/(ZACKS_Screener[[#This Row],[EG1]]*100), "")</f>
        <v>0.13929473304473305</v>
      </c>
      <c r="T332" s="23">
        <f>IFERROR(ZACKS_Screener[[#This Row],[PE2]]/(ZACKS_Screener[[#This Row],[EG2]]*100), "")</f>
        <v>0.2022559523809524</v>
      </c>
      <c r="U3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</row>
    <row r="333" spans="1:21" hidden="1" x14ac:dyDescent="0.25">
      <c r="A333" s="8" t="s">
        <v>660</v>
      </c>
      <c r="B333" s="8" t="s">
        <v>661</v>
      </c>
      <c r="C333" s="8" t="s">
        <v>13</v>
      </c>
      <c r="D333" s="8" t="s">
        <v>18</v>
      </c>
      <c r="E333" s="8" t="s">
        <v>413</v>
      </c>
      <c r="F333">
        <v>12</v>
      </c>
      <c r="G333">
        <v>202212</v>
      </c>
      <c r="H333" s="13">
        <v>82.52</v>
      </c>
      <c r="I333">
        <v>9910.66</v>
      </c>
      <c r="J333" s="13">
        <v>6.75</v>
      </c>
      <c r="K333" s="13">
        <v>6.3</v>
      </c>
      <c r="L333" s="13">
        <v>7.25</v>
      </c>
      <c r="M333">
        <f>INDEX(Data!Z:Z,MATCH(ZACKS_Screener[[#This Row],[Company Name]] &amp; " *", Data!Y:Y,0))</f>
        <v>332431</v>
      </c>
      <c r="N333">
        <f>INDEX(Data!AA:AA,MATCH(ZACKS_Screener[[#This Row],[Company Name]] &amp; " *", Data!Y:Y,0))</f>
        <v>332119</v>
      </c>
      <c r="O3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3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333" s="23">
        <f>IFERROR(ZACKS_Screener[[#This Row],[Price]]/ZACKS_Screener[[#This Row],[EPS1]], "")</f>
        <v>13.098412698412698</v>
      </c>
      <c r="R333" s="23">
        <f>IFERROR(ZACKS_Screener[[#This Row],[Price]]/ZACKS_Screener[[#This Row],[EPS2]], "")</f>
        <v>11.382068965517242</v>
      </c>
      <c r="S333" s="23">
        <f>IFERROR(ZACKS_Screener[[#This Row],[PE1]]/(ZACKS_Screener[[#This Row],[EG1]]*100), "")</f>
        <v>-1.9647619047619038</v>
      </c>
      <c r="T333" s="23">
        <f>IFERROR(ZACKS_Screener[[#This Row],[PE2]]/(ZACKS_Screener[[#This Row],[EG2]]*100), "")</f>
        <v>0.75481088929219597</v>
      </c>
      <c r="U3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</row>
    <row r="334" spans="1:21" hidden="1" x14ac:dyDescent="0.25">
      <c r="A334" s="8" t="s">
        <v>662</v>
      </c>
      <c r="B334" s="8" t="s">
        <v>663</v>
      </c>
      <c r="C334" s="8" t="s">
        <v>13</v>
      </c>
      <c r="D334" s="8" t="s">
        <v>330</v>
      </c>
      <c r="E334" s="8" t="s">
        <v>664</v>
      </c>
      <c r="F334">
        <v>11</v>
      </c>
      <c r="G334">
        <v>202211</v>
      </c>
      <c r="H334" s="13">
        <v>12.3</v>
      </c>
      <c r="I334">
        <v>13726.97</v>
      </c>
      <c r="J334" s="13">
        <v>-4.67</v>
      </c>
      <c r="K334" s="13">
        <v>-0.31</v>
      </c>
      <c r="L334" s="13">
        <v>0.77</v>
      </c>
      <c r="M334">
        <f>INDEX(Data!Z:Z,MATCH(ZACKS_Screener[[#This Row],[Company Name]] &amp; " *", Data!Y:Y,0))</f>
        <v>483112</v>
      </c>
      <c r="N334">
        <f>INDEX(Data!AA:AA,MATCH(ZACKS_Screener[[#This Row],[Company Name]] &amp; " *", Data!Y:Y,0))</f>
        <v>561520</v>
      </c>
      <c r="O3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3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34" s="23">
        <f>IFERROR(ZACKS_Screener[[#This Row],[Price]]/ZACKS_Screener[[#This Row],[EPS1]], "")</f>
        <v>-39.677419354838712</v>
      </c>
      <c r="R334" s="23">
        <f>IFERROR(ZACKS_Screener[[#This Row],[Price]]/ZACKS_Screener[[#This Row],[EPS2]], "")</f>
        <v>15.974025974025974</v>
      </c>
      <c r="S334" s="23">
        <f>IFERROR(ZACKS_Screener[[#This Row],[PE1]]/(ZACKS_Screener[[#This Row],[EG1]]*100), "")</f>
        <v>-0.42498520272269902</v>
      </c>
      <c r="T334" s="23">
        <f>IFERROR(ZACKS_Screener[[#This Row],[PE2]]/(ZACKS_Screener[[#This Row],[EG2]]*100), "")</f>
        <v>0.15974025974025974</v>
      </c>
      <c r="U3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</row>
    <row r="335" spans="1:21" hidden="1" x14ac:dyDescent="0.25">
      <c r="A335" s="8" t="s">
        <v>665</v>
      </c>
      <c r="B335" s="8" t="s">
        <v>666</v>
      </c>
      <c r="C335" s="8" t="s">
        <v>22</v>
      </c>
      <c r="D335" s="8" t="s">
        <v>14</v>
      </c>
      <c r="E335" s="8" t="s">
        <v>667</v>
      </c>
      <c r="F335">
        <v>12</v>
      </c>
      <c r="G335">
        <v>202212</v>
      </c>
      <c r="H335" s="13">
        <v>61.68</v>
      </c>
      <c r="I335">
        <v>2979.14</v>
      </c>
      <c r="J335" s="13">
        <v>0.16</v>
      </c>
      <c r="K335" s="13">
        <v>0.36</v>
      </c>
      <c r="L335" s="13">
        <v>1.83</v>
      </c>
      <c r="M335" t="e">
        <f>INDEX(Data!Z:Z,MATCH(ZACKS_Screener[[#This Row],[Company Name]] &amp; " *", Data!Y:Y,0))</f>
        <v>#N/A</v>
      </c>
      <c r="N335" t="e">
        <f>INDEX(Data!AA:AA,MATCH(ZACKS_Screener[[#This Row],[Company Name]] &amp; " *", Data!Y:Y,0))</f>
        <v>#N/A</v>
      </c>
      <c r="O3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3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335" s="23">
        <f>IFERROR(ZACKS_Screener[[#This Row],[Price]]/ZACKS_Screener[[#This Row],[EPS1]], "")</f>
        <v>171.33333333333334</v>
      </c>
      <c r="R335" s="23">
        <f>IFERROR(ZACKS_Screener[[#This Row],[Price]]/ZACKS_Screener[[#This Row],[EPS2]], "")</f>
        <v>33.704918032786885</v>
      </c>
      <c r="S335" s="23">
        <f>IFERROR(ZACKS_Screener[[#This Row],[PE1]]/(ZACKS_Screener[[#This Row],[EG1]]*100), "")</f>
        <v>1.3706666666666671</v>
      </c>
      <c r="T335" s="23">
        <f>IFERROR(ZACKS_Screener[[#This Row],[PE2]]/(ZACKS_Screener[[#This Row],[EG2]]*100), "")</f>
        <v>8.2542656406825024E-2</v>
      </c>
      <c r="U3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</row>
    <row r="336" spans="1:21" hidden="1" x14ac:dyDescent="0.25">
      <c r="A336" s="8" t="s">
        <v>40665</v>
      </c>
      <c r="B336" s="8" t="s">
        <v>40666</v>
      </c>
      <c r="C336" s="8" t="s">
        <v>13</v>
      </c>
      <c r="D336" s="8" t="s">
        <v>26</v>
      </c>
      <c r="E336" s="8" t="s">
        <v>963</v>
      </c>
      <c r="F336">
        <v>12</v>
      </c>
      <c r="G336">
        <v>202212</v>
      </c>
      <c r="H336" s="13">
        <v>67.33</v>
      </c>
      <c r="I336">
        <v>2156.3000000000002</v>
      </c>
      <c r="J336" s="13">
        <v>16.16</v>
      </c>
      <c r="K336" s="13">
        <v>4.83</v>
      </c>
      <c r="L336" s="13">
        <v>8.24</v>
      </c>
      <c r="M336">
        <f>INDEX(Data!Z:Z,MATCH(ZACKS_Screener[[#This Row],[Company Name]] &amp; " *", Data!Y:Y,0))</f>
        <v>236115</v>
      </c>
      <c r="N336">
        <f>INDEX(Data!AA:AA,MATCH(ZACKS_Screener[[#This Row],[Company Name]] &amp; " *", Data!Y:Y,0))</f>
        <v>0</v>
      </c>
      <c r="O3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3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336" s="23">
        <f>IFERROR(ZACKS_Screener[[#This Row],[Price]]/ZACKS_Screener[[#This Row],[EPS1]], "")</f>
        <v>13.939958592132504</v>
      </c>
      <c r="R336" s="23">
        <f>IFERROR(ZACKS_Screener[[#This Row],[Price]]/ZACKS_Screener[[#This Row],[EPS2]], "")</f>
        <v>8.1711165048543677</v>
      </c>
      <c r="S336" s="23">
        <f>IFERROR(ZACKS_Screener[[#This Row],[PE1]]/(ZACKS_Screener[[#This Row],[EG1]]*100), "")</f>
        <v>-0.19882588777481133</v>
      </c>
      <c r="T336" s="23">
        <f>IFERROR(ZACKS_Screener[[#This Row],[PE2]]/(ZACKS_Screener[[#This Row],[EG2]]*100), "")</f>
        <v>0.11573751530336243</v>
      </c>
      <c r="U3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</row>
    <row r="337" spans="1:21" hidden="1" x14ac:dyDescent="0.25">
      <c r="A337" s="8" t="s">
        <v>40667</v>
      </c>
      <c r="B337" s="8" t="s">
        <v>40668</v>
      </c>
      <c r="C337" s="8" t="s">
        <v>13</v>
      </c>
      <c r="D337" s="8" t="s">
        <v>51</v>
      </c>
      <c r="E337" s="8" t="s">
        <v>52</v>
      </c>
      <c r="F337">
        <v>12</v>
      </c>
      <c r="G337">
        <v>202212</v>
      </c>
      <c r="H337" s="13">
        <v>15.81</v>
      </c>
      <c r="I337">
        <v>2920.92</v>
      </c>
      <c r="J337" s="13">
        <v>0.7</v>
      </c>
      <c r="K337" s="13">
        <v>1.26</v>
      </c>
      <c r="L337" s="13">
        <v>1.62</v>
      </c>
      <c r="M337" t="e">
        <f>INDEX(Data!Z:Z,MATCH(ZACKS_Screener[[#This Row],[Company Name]] &amp; " *", Data!Y:Y,0))</f>
        <v>#N/A</v>
      </c>
      <c r="N337" t="e">
        <f>INDEX(Data!AA:AA,MATCH(ZACKS_Screener[[#This Row],[Company Name]] &amp; " *", Data!Y:Y,0))</f>
        <v>#N/A</v>
      </c>
      <c r="O3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3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337" s="23">
        <f>IFERROR(ZACKS_Screener[[#This Row],[Price]]/ZACKS_Screener[[#This Row],[EPS1]], "")</f>
        <v>12.547619047619047</v>
      </c>
      <c r="R337" s="23">
        <f>IFERROR(ZACKS_Screener[[#This Row],[Price]]/ZACKS_Screener[[#This Row],[EPS2]], "")</f>
        <v>9.7592592592592595</v>
      </c>
      <c r="S337" s="23">
        <f>IFERROR(ZACKS_Screener[[#This Row],[PE1]]/(ZACKS_Screener[[#This Row],[EG1]]*100), "")</f>
        <v>0.15684523809523807</v>
      </c>
      <c r="T337" s="23">
        <f>IFERROR(ZACKS_Screener[[#This Row],[PE2]]/(ZACKS_Screener[[#This Row],[EG2]]*100), "")</f>
        <v>0.34157407407407397</v>
      </c>
      <c r="U3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</row>
    <row r="338" spans="1:21" hidden="1" x14ac:dyDescent="0.25">
      <c r="A338" s="8" t="s">
        <v>40669</v>
      </c>
      <c r="B338" s="8" t="s">
        <v>40670</v>
      </c>
      <c r="C338" s="8" t="s">
        <v>22</v>
      </c>
      <c r="D338" s="8" t="s">
        <v>85</v>
      </c>
      <c r="E338" s="8" t="s">
        <v>286</v>
      </c>
      <c r="F338">
        <v>12</v>
      </c>
      <c r="G338">
        <v>202212</v>
      </c>
      <c r="H338" s="13">
        <v>6.03</v>
      </c>
      <c r="I338">
        <v>2208.67</v>
      </c>
      <c r="J338" s="13">
        <v>0.26</v>
      </c>
      <c r="K338" s="13">
        <v>0.43</v>
      </c>
      <c r="L338" s="13">
        <v>0.57999999999999996</v>
      </c>
      <c r="M338" t="e">
        <f>INDEX(Data!Z:Z,MATCH(ZACKS_Screener[[#This Row],[Company Name]] &amp; " *", Data!Y:Y,0))</f>
        <v>#N/A</v>
      </c>
      <c r="N338" t="e">
        <f>INDEX(Data!AA:AA,MATCH(ZACKS_Screener[[#This Row],[Company Name]] &amp; " *", Data!Y:Y,0))</f>
        <v>#N/A</v>
      </c>
      <c r="O3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3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338" s="23">
        <f>IFERROR(ZACKS_Screener[[#This Row],[Price]]/ZACKS_Screener[[#This Row],[EPS1]], "")</f>
        <v>14.023255813953488</v>
      </c>
      <c r="R338" s="23">
        <f>IFERROR(ZACKS_Screener[[#This Row],[Price]]/ZACKS_Screener[[#This Row],[EPS2]], "")</f>
        <v>10.396551724137932</v>
      </c>
      <c r="S338" s="23">
        <f>IFERROR(ZACKS_Screener[[#This Row],[PE1]]/(ZACKS_Screener[[#This Row],[EG1]]*100), "")</f>
        <v>0.21447332421340634</v>
      </c>
      <c r="T338" s="23">
        <f>IFERROR(ZACKS_Screener[[#This Row],[PE2]]/(ZACKS_Screener[[#This Row],[EG2]]*100), "")</f>
        <v>0.29803448275862077</v>
      </c>
      <c r="U3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</row>
    <row r="339" spans="1:21" hidden="1" x14ac:dyDescent="0.25">
      <c r="A339" s="8" t="s">
        <v>668</v>
      </c>
      <c r="B339" s="8" t="s">
        <v>669</v>
      </c>
      <c r="C339" s="8" t="s">
        <v>13</v>
      </c>
      <c r="D339" s="8" t="s">
        <v>14</v>
      </c>
      <c r="E339" s="8" t="s">
        <v>201</v>
      </c>
      <c r="F339">
        <v>12</v>
      </c>
      <c r="G339">
        <v>202212</v>
      </c>
      <c r="H339" s="13">
        <v>66.23</v>
      </c>
      <c r="I339">
        <v>10138.280000000001</v>
      </c>
      <c r="J339" s="13">
        <v>0.77</v>
      </c>
      <c r="K339" s="13">
        <v>1.19</v>
      </c>
      <c r="L339" s="13">
        <v>1.58</v>
      </c>
      <c r="M339" t="e">
        <f>INDEX(Data!Z:Z,MATCH(ZACKS_Screener[[#This Row],[Company Name]] &amp; " *", Data!Y:Y,0))</f>
        <v>#N/A</v>
      </c>
      <c r="N339" t="e">
        <f>INDEX(Data!AA:AA,MATCH(ZACKS_Screener[[#This Row],[Company Name]] &amp; " *", Data!Y:Y,0))</f>
        <v>#N/A</v>
      </c>
      <c r="O3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339" s="23">
        <f>IFERROR(ZACKS_Screener[[#This Row],[Price]]/ZACKS_Screener[[#This Row],[EPS1]], "")</f>
        <v>55.655462184873954</v>
      </c>
      <c r="R339" s="23">
        <f>IFERROR(ZACKS_Screener[[#This Row],[Price]]/ZACKS_Screener[[#This Row],[EPS2]], "")</f>
        <v>41.917721518987342</v>
      </c>
      <c r="S339" s="23">
        <f>IFERROR(ZACKS_Screener[[#This Row],[PE1]]/(ZACKS_Screener[[#This Row],[EG1]]*100), "")</f>
        <v>1.0203501400560226</v>
      </c>
      <c r="T339" s="23">
        <f>IFERROR(ZACKS_Screener[[#This Row],[PE2]]/(ZACKS_Screener[[#This Row],[EG2]]*100), "")</f>
        <v>1.2790279130152544</v>
      </c>
      <c r="U3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</row>
    <row r="340" spans="1:21" hidden="1" x14ac:dyDescent="0.25">
      <c r="A340" s="8" t="s">
        <v>670</v>
      </c>
      <c r="B340" s="8" t="s">
        <v>671</v>
      </c>
      <c r="C340" s="8" t="s">
        <v>22</v>
      </c>
      <c r="D340" s="8" t="s">
        <v>14</v>
      </c>
      <c r="E340" s="8" t="s">
        <v>95</v>
      </c>
      <c r="F340">
        <v>12</v>
      </c>
      <c r="G340">
        <v>202212</v>
      </c>
      <c r="H340" s="13">
        <v>232.33</v>
      </c>
      <c r="I340">
        <v>63352.67</v>
      </c>
      <c r="J340" s="13">
        <v>4.2699999999999996</v>
      </c>
      <c r="K340" s="13">
        <v>5</v>
      </c>
      <c r="L340" s="13">
        <v>5.6</v>
      </c>
      <c r="M340" t="e">
        <f>INDEX(Data!Z:Z,MATCH(ZACKS_Screener[[#This Row],[Company Name]] &amp; " *", Data!Y:Y,0))</f>
        <v>#N/A</v>
      </c>
      <c r="N340" t="e">
        <f>INDEX(Data!AA:AA,MATCH(ZACKS_Screener[[#This Row],[Company Name]] &amp; " *", Data!Y:Y,0))</f>
        <v>#N/A</v>
      </c>
      <c r="O3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3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340" s="23">
        <f>IFERROR(ZACKS_Screener[[#This Row],[Price]]/ZACKS_Screener[[#This Row],[EPS1]], "")</f>
        <v>46.466000000000001</v>
      </c>
      <c r="R340" s="23">
        <f>IFERROR(ZACKS_Screener[[#This Row],[Price]]/ZACKS_Screener[[#This Row],[EPS2]], "")</f>
        <v>41.487500000000004</v>
      </c>
      <c r="S340" s="23">
        <f>IFERROR(ZACKS_Screener[[#This Row],[PE1]]/(ZACKS_Screener[[#This Row],[EG1]]*100), "")</f>
        <v>2.7179427397260261</v>
      </c>
      <c r="T340" s="23">
        <f>IFERROR(ZACKS_Screener[[#This Row],[PE2]]/(ZACKS_Screener[[#This Row],[EG2]]*100), "")</f>
        <v>3.4572916666666691</v>
      </c>
      <c r="U3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</row>
    <row r="341" spans="1:21" hidden="1" x14ac:dyDescent="0.25">
      <c r="A341" s="8" t="s">
        <v>672</v>
      </c>
      <c r="B341" s="8" t="s">
        <v>672</v>
      </c>
      <c r="C341" s="8" t="s">
        <v>22</v>
      </c>
      <c r="D341" s="8" t="s">
        <v>14</v>
      </c>
      <c r="E341" s="8" t="s">
        <v>163</v>
      </c>
      <c r="F341">
        <v>12</v>
      </c>
      <c r="G341">
        <v>202212</v>
      </c>
      <c r="H341" s="13">
        <v>169.34</v>
      </c>
      <c r="I341">
        <v>22824.78</v>
      </c>
      <c r="J341" s="13">
        <v>9.7899999999999991</v>
      </c>
      <c r="K341" s="13">
        <v>9.49</v>
      </c>
      <c r="L341" s="13">
        <v>10.38</v>
      </c>
      <c r="M341">
        <f>INDEX(Data!Z:Z,MATCH(ZACKS_Screener[[#This Row],[Company Name]] &amp; " *", Data!Y:Y,0))</f>
        <v>423430</v>
      </c>
      <c r="N341">
        <f>INDEX(Data!AA:AA,MATCH(ZACKS_Screener[[#This Row],[Company Name]] &amp; " *", Data!Y:Y,0))</f>
        <v>449210</v>
      </c>
      <c r="O3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3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341" s="23">
        <f>IFERROR(ZACKS_Screener[[#This Row],[Price]]/ZACKS_Screener[[#This Row],[EPS1]], "")</f>
        <v>17.844046364594309</v>
      </c>
      <c r="R341" s="23">
        <f>IFERROR(ZACKS_Screener[[#This Row],[Price]]/ZACKS_Screener[[#This Row],[EPS2]], "")</f>
        <v>16.314065510597302</v>
      </c>
      <c r="S341" s="23">
        <f>IFERROR(ZACKS_Screener[[#This Row],[PE1]]/(ZACKS_Screener[[#This Row],[EG1]]*100), "")</f>
        <v>-5.8231071303126294</v>
      </c>
      <c r="T341" s="23">
        <f>IFERROR(ZACKS_Screener[[#This Row],[PE2]]/(ZACKS_Screener[[#This Row],[EG2]]*100), "")</f>
        <v>1.7395559741075091</v>
      </c>
      <c r="U3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</row>
    <row r="342" spans="1:21" hidden="1" x14ac:dyDescent="0.25">
      <c r="A342" s="8" t="s">
        <v>673</v>
      </c>
      <c r="B342" s="8" t="s">
        <v>674</v>
      </c>
      <c r="C342" s="8" t="s">
        <v>13</v>
      </c>
      <c r="D342" s="8" t="s">
        <v>130</v>
      </c>
      <c r="E342" s="8" t="s">
        <v>323</v>
      </c>
      <c r="F342">
        <v>12</v>
      </c>
      <c r="G342">
        <v>202212</v>
      </c>
      <c r="H342" s="13">
        <v>113.88</v>
      </c>
      <c r="I342">
        <v>12388.76</v>
      </c>
      <c r="J342" s="13">
        <v>15.88</v>
      </c>
      <c r="K342" s="13">
        <v>10.92</v>
      </c>
      <c r="L342" s="13">
        <v>13.48</v>
      </c>
      <c r="M342">
        <f>INDEX(Data!Z:Z,MATCH(ZACKS_Screener[[#This Row],[Company Name]] &amp; " *", Data!Y:Y,0))</f>
        <v>325211</v>
      </c>
      <c r="N342">
        <f>INDEX(Data!AA:AA,MATCH(ZACKS_Screener[[#This Row],[Company Name]] &amp; " *", Data!Y:Y,0))</f>
        <v>325220</v>
      </c>
      <c r="O3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3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342" s="23">
        <f>IFERROR(ZACKS_Screener[[#This Row],[Price]]/ZACKS_Screener[[#This Row],[EPS1]], "")</f>
        <v>10.428571428571429</v>
      </c>
      <c r="R342" s="23">
        <f>IFERROR(ZACKS_Screener[[#This Row],[Price]]/ZACKS_Screener[[#This Row],[EPS2]], "")</f>
        <v>8.4480712166172101</v>
      </c>
      <c r="S342" s="23">
        <f>IFERROR(ZACKS_Screener[[#This Row],[PE1]]/(ZACKS_Screener[[#This Row],[EG1]]*100), "")</f>
        <v>-0.33388248847926261</v>
      </c>
      <c r="T342" s="23">
        <f>IFERROR(ZACKS_Screener[[#This Row],[PE2]]/(ZACKS_Screener[[#This Row],[EG2]]*100), "")</f>
        <v>0.36036303783382778</v>
      </c>
      <c r="U3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</row>
    <row r="343" spans="1:21" hidden="1" x14ac:dyDescent="0.25">
      <c r="A343" s="8" t="s">
        <v>675</v>
      </c>
      <c r="B343" s="8" t="s">
        <v>676</v>
      </c>
      <c r="C343" s="8" t="s">
        <v>22</v>
      </c>
      <c r="D343" s="8" t="s">
        <v>223</v>
      </c>
      <c r="E343" s="8" t="s">
        <v>465</v>
      </c>
      <c r="F343">
        <v>12</v>
      </c>
      <c r="G343">
        <v>202212</v>
      </c>
      <c r="H343" s="13">
        <v>87.51</v>
      </c>
      <c r="I343">
        <v>28389.25</v>
      </c>
      <c r="J343" s="13">
        <v>-0.49</v>
      </c>
      <c r="K343" s="13">
        <v>4.13</v>
      </c>
      <c r="L343" s="13">
        <v>5.58</v>
      </c>
      <c r="M343" t="e">
        <f>INDEX(Data!Z:Z,MATCH(ZACKS_Screener[[#This Row],[Company Name]] &amp; " *", Data!Y:Y,0))</f>
        <v>#N/A</v>
      </c>
      <c r="N343" t="e">
        <f>INDEX(Data!AA:AA,MATCH(ZACKS_Screener[[#This Row],[Company Name]] &amp; " *", Data!Y:Y,0))</f>
        <v>#N/A</v>
      </c>
      <c r="O3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343" s="23">
        <f>IFERROR(ZACKS_Screener[[#This Row],[Price]]/ZACKS_Screener[[#This Row],[EPS1]], "")</f>
        <v>21.188861985472158</v>
      </c>
      <c r="R343" s="23">
        <f>IFERROR(ZACKS_Screener[[#This Row],[Price]]/ZACKS_Screener[[#This Row],[EPS2]], "")</f>
        <v>15.682795698924732</v>
      </c>
      <c r="S343" s="23">
        <f>IFERROR(ZACKS_Screener[[#This Row],[PE1]]/(ZACKS_Screener[[#This Row],[EG1]]*100), "")</f>
        <v>0.21188861985472157</v>
      </c>
      <c r="T343" s="23">
        <f>IFERROR(ZACKS_Screener[[#This Row],[PE2]]/(ZACKS_Screener[[#This Row],[EG2]]*100), "")</f>
        <v>0.44668928439006295</v>
      </c>
      <c r="U3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344" spans="1:21" hidden="1" x14ac:dyDescent="0.25">
      <c r="A344" s="8" t="s">
        <v>40671</v>
      </c>
      <c r="B344" s="8" t="s">
        <v>40672</v>
      </c>
      <c r="C344" s="8" t="s">
        <v>13</v>
      </c>
      <c r="D344" s="8" t="s">
        <v>223</v>
      </c>
      <c r="E344" s="8" t="s">
        <v>40472</v>
      </c>
      <c r="F344">
        <v>12</v>
      </c>
      <c r="G344">
        <v>202212</v>
      </c>
      <c r="H344" s="13">
        <v>59.49</v>
      </c>
      <c r="I344">
        <v>2067.09</v>
      </c>
      <c r="J344" s="13">
        <v>13.07</v>
      </c>
      <c r="K344" s="13">
        <v>20.71</v>
      </c>
      <c r="L344" s="13">
        <v>18.39</v>
      </c>
      <c r="M344">
        <f>INDEX(Data!Z:Z,MATCH(ZACKS_Screener[[#This Row],[Company Name]] &amp; " *", Data!Y:Y,0))</f>
        <v>212115</v>
      </c>
      <c r="N344">
        <f>INDEX(Data!AA:AA,MATCH(ZACKS_Screener[[#This Row],[Company Name]] &amp; " *", Data!Y:Y,0))</f>
        <v>212114</v>
      </c>
      <c r="O3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3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344" s="23">
        <f>IFERROR(ZACKS_Screener[[#This Row],[Price]]/ZACKS_Screener[[#This Row],[EPS1]], "")</f>
        <v>2.8725253500724288</v>
      </c>
      <c r="R344" s="23">
        <f>IFERROR(ZACKS_Screener[[#This Row],[Price]]/ZACKS_Screener[[#This Row],[EPS2]], "")</f>
        <v>3.2349102773246328</v>
      </c>
      <c r="S344" s="23">
        <f>IFERROR(ZACKS_Screener[[#This Row],[PE1]]/(ZACKS_Screener[[#This Row],[EG1]]*100), "")</f>
        <v>4.9141238645872574E-2</v>
      </c>
      <c r="T344" s="23">
        <f>IFERROR(ZACKS_Screener[[#This Row],[PE2]]/(ZACKS_Screener[[#This Row],[EG2]]*100), "")</f>
        <v>-0.28877151656634975</v>
      </c>
      <c r="U3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</row>
    <row r="345" spans="1:21" hidden="1" x14ac:dyDescent="0.25">
      <c r="A345" s="8" t="s">
        <v>677</v>
      </c>
      <c r="B345" s="8" t="s">
        <v>678</v>
      </c>
      <c r="C345" s="8" t="s">
        <v>22</v>
      </c>
      <c r="D345" s="8" t="s">
        <v>51</v>
      </c>
      <c r="E345" s="8" t="s">
        <v>308</v>
      </c>
      <c r="F345">
        <v>12</v>
      </c>
      <c r="G345">
        <v>202212</v>
      </c>
      <c r="H345" s="13">
        <v>143.94</v>
      </c>
      <c r="I345">
        <v>10939.44</v>
      </c>
      <c r="J345" s="13">
        <v>-2.63</v>
      </c>
      <c r="K345" s="13">
        <v>1.42</v>
      </c>
      <c r="L345" s="13">
        <v>2.34</v>
      </c>
      <c r="M345">
        <f>INDEX(Data!Z:Z,MATCH(ZACKS_Screener[[#This Row],[Company Name]] &amp; " *", Data!Y:Y,0))</f>
        <v>311930</v>
      </c>
      <c r="N345">
        <f>INDEX(Data!AA:AA,MATCH(ZACKS_Screener[[#This Row],[Company Name]] &amp; " *", Data!Y:Y,0))</f>
        <v>0</v>
      </c>
      <c r="O3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345" s="23">
        <f>IFERROR(ZACKS_Screener[[#This Row],[Price]]/ZACKS_Screener[[#This Row],[EPS1]], "")</f>
        <v>101.36619718309859</v>
      </c>
      <c r="R345" s="23">
        <f>IFERROR(ZACKS_Screener[[#This Row],[Price]]/ZACKS_Screener[[#This Row],[EPS2]], "")</f>
        <v>61.512820512820518</v>
      </c>
      <c r="S345" s="23">
        <f>IFERROR(ZACKS_Screener[[#This Row],[PE1]]/(ZACKS_Screener[[#This Row],[EG1]]*100), "")</f>
        <v>1.0136619718309858</v>
      </c>
      <c r="T345" s="23">
        <f>IFERROR(ZACKS_Screener[[#This Row],[PE2]]/(ZACKS_Screener[[#This Row],[EG2]]*100), "")</f>
        <v>0.94943701226309918</v>
      </c>
      <c r="U3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346" spans="1:21" hidden="1" x14ac:dyDescent="0.25">
      <c r="A346" s="8" t="s">
        <v>40673</v>
      </c>
      <c r="B346" s="8" t="s">
        <v>40674</v>
      </c>
      <c r="C346" s="8" t="s">
        <v>22</v>
      </c>
      <c r="D346" s="8" t="s">
        <v>330</v>
      </c>
      <c r="E346" s="8" t="s">
        <v>2501</v>
      </c>
      <c r="F346">
        <v>9</v>
      </c>
      <c r="G346">
        <v>202209</v>
      </c>
      <c r="H346" s="13">
        <v>37.159999999999997</v>
      </c>
      <c r="I346">
        <v>2010.18</v>
      </c>
      <c r="J346" s="13">
        <v>2.8</v>
      </c>
      <c r="K346" s="13">
        <v>2.35</v>
      </c>
      <c r="L346" s="13">
        <v>2.5499999999999998</v>
      </c>
      <c r="M346">
        <f>INDEX(Data!Z:Z,MATCH(ZACKS_Screener[[#This Row],[Company Name]] &amp; " *", Data!Y:Y,0))</f>
        <v>424990</v>
      </c>
      <c r="N346">
        <f>INDEX(Data!AA:AA,MATCH(ZACKS_Screener[[#This Row],[Company Name]] &amp; " *", Data!Y:Y,0))</f>
        <v>424910</v>
      </c>
      <c r="O3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3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346" s="23">
        <f>IFERROR(ZACKS_Screener[[#This Row],[Price]]/ZACKS_Screener[[#This Row],[EPS1]], "")</f>
        <v>15.812765957446807</v>
      </c>
      <c r="R346" s="23">
        <f>IFERROR(ZACKS_Screener[[#This Row],[Price]]/ZACKS_Screener[[#This Row],[EPS2]], "")</f>
        <v>14.572549019607843</v>
      </c>
      <c r="S346" s="23">
        <f>IFERROR(ZACKS_Screener[[#This Row],[PE1]]/(ZACKS_Screener[[#This Row],[EG1]]*100), "")</f>
        <v>-0.98390543735224611</v>
      </c>
      <c r="T346" s="23">
        <f>IFERROR(ZACKS_Screener[[#This Row],[PE2]]/(ZACKS_Screener[[#This Row],[EG2]]*100), "")</f>
        <v>1.7122745098039238</v>
      </c>
      <c r="U3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</row>
    <row r="347" spans="1:21" hidden="1" x14ac:dyDescent="0.25">
      <c r="A347" s="8" t="s">
        <v>40675</v>
      </c>
      <c r="B347" s="8" t="s">
        <v>40676</v>
      </c>
      <c r="C347" s="8" t="s">
        <v>13</v>
      </c>
      <c r="D347" s="8" t="s">
        <v>223</v>
      </c>
      <c r="E347" s="8" t="s">
        <v>1117</v>
      </c>
      <c r="F347">
        <v>12</v>
      </c>
      <c r="G347">
        <v>202212</v>
      </c>
      <c r="H347" s="13">
        <v>25.71</v>
      </c>
      <c r="I347">
        <v>2706.23</v>
      </c>
      <c r="J347" s="13">
        <v>-0.28999999999999998</v>
      </c>
      <c r="K347" s="13">
        <v>1.42</v>
      </c>
      <c r="L347" s="13">
        <v>1.77</v>
      </c>
      <c r="M347">
        <f>INDEX(Data!Z:Z,MATCH(ZACKS_Screener[[#This Row],[Company Name]] &amp; " *", Data!Y:Y,0))</f>
        <v>424720</v>
      </c>
      <c r="N347">
        <f>INDEX(Data!AA:AA,MATCH(ZACKS_Screener[[#This Row],[Company Name]] &amp; " *", Data!Y:Y,0))</f>
        <v>457210</v>
      </c>
      <c r="O3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347" s="23">
        <f>IFERROR(ZACKS_Screener[[#This Row],[Price]]/ZACKS_Screener[[#This Row],[EPS1]], "")</f>
        <v>18.105633802816904</v>
      </c>
      <c r="R347" s="23">
        <f>IFERROR(ZACKS_Screener[[#This Row],[Price]]/ZACKS_Screener[[#This Row],[EPS2]], "")</f>
        <v>14.525423728813559</v>
      </c>
      <c r="S347" s="23">
        <f>IFERROR(ZACKS_Screener[[#This Row],[PE1]]/(ZACKS_Screener[[#This Row],[EG1]]*100), "")</f>
        <v>0.18105633802816903</v>
      </c>
      <c r="T347" s="23">
        <f>IFERROR(ZACKS_Screener[[#This Row],[PE2]]/(ZACKS_Screener[[#This Row],[EG2]]*100), "")</f>
        <v>0.58931719128329274</v>
      </c>
      <c r="U3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348" spans="1:21" hidden="1" x14ac:dyDescent="0.25">
      <c r="A348" s="8" t="s">
        <v>679</v>
      </c>
      <c r="B348" s="8" t="s">
        <v>680</v>
      </c>
      <c r="C348" s="8" t="s">
        <v>22</v>
      </c>
      <c r="D348" s="8" t="s">
        <v>41</v>
      </c>
      <c r="E348" s="8" t="s">
        <v>317</v>
      </c>
      <c r="F348">
        <v>12</v>
      </c>
      <c r="G348">
        <v>202212</v>
      </c>
      <c r="H348" s="13">
        <v>32.799999999999997</v>
      </c>
      <c r="I348">
        <v>5144.12</v>
      </c>
      <c r="J348" s="13">
        <v>-2.3199999999999998</v>
      </c>
      <c r="K348" s="13">
        <v>-2.7</v>
      </c>
      <c r="L348" s="13">
        <v>-2.9</v>
      </c>
      <c r="M348" t="e">
        <f>INDEX(Data!Z:Z,MATCH(ZACKS_Screener[[#This Row],[Company Name]] &amp; " *", Data!Y:Y,0))</f>
        <v>#N/A</v>
      </c>
      <c r="N348" t="e">
        <f>INDEX(Data!AA:AA,MATCH(ZACKS_Screener[[#This Row],[Company Name]] &amp; " *", Data!Y:Y,0))</f>
        <v>#N/A</v>
      </c>
      <c r="O3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3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348" s="23">
        <f>IFERROR(ZACKS_Screener[[#This Row],[Price]]/ZACKS_Screener[[#This Row],[EPS1]], "")</f>
        <v>-12.148148148148147</v>
      </c>
      <c r="R348" s="23">
        <f>IFERROR(ZACKS_Screener[[#This Row],[Price]]/ZACKS_Screener[[#This Row],[EPS2]], "")</f>
        <v>-11.310344827586206</v>
      </c>
      <c r="S348" s="23">
        <f>IFERROR(ZACKS_Screener[[#This Row],[PE1]]/(ZACKS_Screener[[#This Row],[EG1]]*100), "")</f>
        <v>0.74167641325535982</v>
      </c>
      <c r="T348" s="23">
        <f>IFERROR(ZACKS_Screener[[#This Row],[PE2]]/(ZACKS_Screener[[#This Row],[EG2]]*100), "")</f>
        <v>1.52689655172414</v>
      </c>
      <c r="U3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</row>
    <row r="349" spans="1:21" hidden="1" x14ac:dyDescent="0.25">
      <c r="A349" s="8" t="s">
        <v>681</v>
      </c>
      <c r="B349" s="8" t="s">
        <v>682</v>
      </c>
      <c r="C349" s="8" t="s">
        <v>22</v>
      </c>
      <c r="D349" s="8" t="s">
        <v>41</v>
      </c>
      <c r="E349" s="8" t="s">
        <v>67</v>
      </c>
      <c r="F349">
        <v>12</v>
      </c>
      <c r="G349">
        <v>202212</v>
      </c>
      <c r="H349" s="13">
        <v>21.37</v>
      </c>
      <c r="I349">
        <v>3415.6</v>
      </c>
      <c r="J349" s="13">
        <v>0.46</v>
      </c>
      <c r="K349" s="13">
        <v>0.53</v>
      </c>
      <c r="L349" s="13">
        <v>0.57999999999999996</v>
      </c>
      <c r="M349" t="e">
        <f>INDEX(Data!Z:Z,MATCH(ZACKS_Screener[[#This Row],[Company Name]] &amp; " *", Data!Y:Y,0))</f>
        <v>#N/A</v>
      </c>
      <c r="N349" t="e">
        <f>INDEX(Data!AA:AA,MATCH(ZACKS_Screener[[#This Row],[Company Name]] &amp; " *", Data!Y:Y,0))</f>
        <v>#N/A</v>
      </c>
      <c r="O3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3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349" s="23">
        <f>IFERROR(ZACKS_Screener[[#This Row],[Price]]/ZACKS_Screener[[#This Row],[EPS1]], "")</f>
        <v>40.320754716981135</v>
      </c>
      <c r="R349" s="23">
        <f>IFERROR(ZACKS_Screener[[#This Row],[Price]]/ZACKS_Screener[[#This Row],[EPS2]], "")</f>
        <v>36.844827586206904</v>
      </c>
      <c r="S349" s="23">
        <f>IFERROR(ZACKS_Screener[[#This Row],[PE1]]/(ZACKS_Screener[[#This Row],[EG1]]*100), "")</f>
        <v>2.6496495956873316</v>
      </c>
      <c r="T349" s="23">
        <f>IFERROR(ZACKS_Screener[[#This Row],[PE2]]/(ZACKS_Screener[[#This Row],[EG2]]*100), "")</f>
        <v>3.9055517241379376</v>
      </c>
      <c r="U3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</row>
    <row r="350" spans="1:21" hidden="1" x14ac:dyDescent="0.25">
      <c r="A350" s="8" t="s">
        <v>683</v>
      </c>
      <c r="B350" s="8" t="s">
        <v>684</v>
      </c>
      <c r="C350" s="8" t="s">
        <v>13</v>
      </c>
      <c r="D350" s="8" t="s">
        <v>130</v>
      </c>
      <c r="E350" s="8" t="s">
        <v>685</v>
      </c>
      <c r="F350">
        <v>12</v>
      </c>
      <c r="G350">
        <v>202212</v>
      </c>
      <c r="H350" s="13">
        <v>63.86</v>
      </c>
      <c r="I350">
        <v>12447.59</v>
      </c>
      <c r="J350" s="13">
        <v>17.38</v>
      </c>
      <c r="K350" s="13">
        <v>8.1999999999999993</v>
      </c>
      <c r="L350" s="13">
        <v>6.07</v>
      </c>
      <c r="M350">
        <f>INDEX(Data!Z:Z,MATCH(ZACKS_Screener[[#This Row],[Company Name]] &amp; " *", Data!Y:Y,0))</f>
        <v>325311</v>
      </c>
      <c r="N350">
        <f>INDEX(Data!AA:AA,MATCH(ZACKS_Screener[[#This Row],[Company Name]] &amp; " *", Data!Y:Y,0))</f>
        <v>325312</v>
      </c>
      <c r="O3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3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350" s="23">
        <f>IFERROR(ZACKS_Screener[[#This Row],[Price]]/ZACKS_Screener[[#This Row],[EPS1]], "")</f>
        <v>7.7878048780487807</v>
      </c>
      <c r="R350" s="23">
        <f>IFERROR(ZACKS_Screener[[#This Row],[Price]]/ZACKS_Screener[[#This Row],[EPS2]], "")</f>
        <v>10.520593080724876</v>
      </c>
      <c r="S350" s="23">
        <f>IFERROR(ZACKS_Screener[[#This Row],[PE1]]/(ZACKS_Screener[[#This Row],[EG1]]*100), "")</f>
        <v>-0.14744231893299325</v>
      </c>
      <c r="T350" s="23">
        <f>IFERROR(ZACKS_Screener[[#This Row],[PE2]]/(ZACKS_Screener[[#This Row],[EG2]]*100), "")</f>
        <v>-0.40501813738001885</v>
      </c>
      <c r="U3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</row>
    <row r="351" spans="1:21" hidden="1" x14ac:dyDescent="0.25">
      <c r="A351" s="8" t="s">
        <v>686</v>
      </c>
      <c r="B351" s="8" t="s">
        <v>687</v>
      </c>
      <c r="C351" s="8" t="s">
        <v>13</v>
      </c>
      <c r="D351" s="8" t="s">
        <v>37</v>
      </c>
      <c r="E351" s="8" t="s">
        <v>688</v>
      </c>
      <c r="F351">
        <v>12</v>
      </c>
      <c r="G351">
        <v>202212</v>
      </c>
      <c r="H351" s="13">
        <v>27.49</v>
      </c>
      <c r="I351">
        <v>13304.84</v>
      </c>
      <c r="J351" s="13">
        <v>4.0999999999999996</v>
      </c>
      <c r="K351" s="13">
        <v>4.51</v>
      </c>
      <c r="L351" s="13">
        <v>4.38</v>
      </c>
      <c r="M351">
        <f>INDEX(Data!Z:Z,MATCH(ZACKS_Screener[[#This Row],[Company Name]] &amp; " *", Data!Y:Y,0))</f>
        <v>551111</v>
      </c>
      <c r="N351">
        <f>INDEX(Data!AA:AA,MATCH(ZACKS_Screener[[#This Row],[Company Name]] &amp; " *", Data!Y:Y,0))</f>
        <v>0</v>
      </c>
      <c r="O3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3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351" s="23">
        <f>IFERROR(ZACKS_Screener[[#This Row],[Price]]/ZACKS_Screener[[#This Row],[EPS1]], "")</f>
        <v>6.0953436807095347</v>
      </c>
      <c r="R351" s="23">
        <f>IFERROR(ZACKS_Screener[[#This Row],[Price]]/ZACKS_Screener[[#This Row],[EPS2]], "")</f>
        <v>6.2762557077625569</v>
      </c>
      <c r="S351" s="23">
        <f>IFERROR(ZACKS_Screener[[#This Row],[PE1]]/(ZACKS_Screener[[#This Row],[EG1]]*100), "")</f>
        <v>0.60953436807095318</v>
      </c>
      <c r="T351" s="23">
        <f>IFERROR(ZACKS_Screener[[#This Row],[PE2]]/(ZACKS_Screener[[#This Row],[EG2]]*100), "")</f>
        <v>-2.1773779416930119</v>
      </c>
      <c r="U3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</row>
    <row r="352" spans="1:21" hidden="1" x14ac:dyDescent="0.25">
      <c r="A352" s="8" t="s">
        <v>689</v>
      </c>
      <c r="B352" s="8" t="s">
        <v>690</v>
      </c>
      <c r="C352" s="8" t="s">
        <v>22</v>
      </c>
      <c r="D352" s="8" t="s">
        <v>85</v>
      </c>
      <c r="E352" s="8" t="s">
        <v>286</v>
      </c>
      <c r="F352">
        <v>12</v>
      </c>
      <c r="G352">
        <v>202212</v>
      </c>
      <c r="H352" s="13">
        <v>35.44</v>
      </c>
      <c r="I352">
        <v>10494.92</v>
      </c>
      <c r="J352" s="13">
        <v>-0.57999999999999996</v>
      </c>
      <c r="K352" s="13">
        <v>-0.17</v>
      </c>
      <c r="L352" s="13">
        <v>0.11</v>
      </c>
      <c r="M352" t="e">
        <f>INDEX(Data!Z:Z,MATCH(ZACKS_Screener[[#This Row],[Company Name]] &amp; " *", Data!Y:Y,0))</f>
        <v>#N/A</v>
      </c>
      <c r="N352" t="e">
        <f>INDEX(Data!AA:AA,MATCH(ZACKS_Screener[[#This Row],[Company Name]] &amp; " *", Data!Y:Y,0))</f>
        <v>#N/A</v>
      </c>
      <c r="O3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3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2" s="23">
        <f>IFERROR(ZACKS_Screener[[#This Row],[Price]]/ZACKS_Screener[[#This Row],[EPS1]], "")</f>
        <v>-208.47058823529409</v>
      </c>
      <c r="R352" s="23">
        <f>IFERROR(ZACKS_Screener[[#This Row],[Price]]/ZACKS_Screener[[#This Row],[EPS2]], "")</f>
        <v>322.18181818181819</v>
      </c>
      <c r="S352" s="23">
        <f>IFERROR(ZACKS_Screener[[#This Row],[PE1]]/(ZACKS_Screener[[#This Row],[EG1]]*100), "")</f>
        <v>-2.9490961262553803</v>
      </c>
      <c r="T352" s="23">
        <f>IFERROR(ZACKS_Screener[[#This Row],[PE2]]/(ZACKS_Screener[[#This Row],[EG2]]*100), "")</f>
        <v>3.2218181818181817</v>
      </c>
      <c r="U3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</row>
    <row r="353" spans="1:21" hidden="1" x14ac:dyDescent="0.25">
      <c r="A353" s="8" t="s">
        <v>691</v>
      </c>
      <c r="B353" s="8" t="s">
        <v>692</v>
      </c>
      <c r="C353" s="8" t="s">
        <v>13</v>
      </c>
      <c r="D353" s="8" t="s">
        <v>37</v>
      </c>
      <c r="E353" s="8" t="s">
        <v>542</v>
      </c>
      <c r="F353">
        <v>12</v>
      </c>
      <c r="G353">
        <v>202212</v>
      </c>
      <c r="H353" s="13">
        <v>105.35</v>
      </c>
      <c r="I353">
        <v>6784.39</v>
      </c>
      <c r="J353" s="13">
        <v>8.81</v>
      </c>
      <c r="K353" s="13">
        <v>9.74</v>
      </c>
      <c r="L353" s="13">
        <v>9.19</v>
      </c>
      <c r="M353" t="e">
        <f>INDEX(Data!Z:Z,MATCH(ZACKS_Screener[[#This Row],[Company Name]] &amp; " *", Data!Y:Y,0))</f>
        <v>#N/A</v>
      </c>
      <c r="N353" t="e">
        <f>INDEX(Data!AA:AA,MATCH(ZACKS_Screener[[#This Row],[Company Name]] &amp; " *", Data!Y:Y,0))</f>
        <v>#N/A</v>
      </c>
      <c r="O3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3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353" s="23">
        <f>IFERROR(ZACKS_Screener[[#This Row],[Price]]/ZACKS_Screener[[#This Row],[EPS1]], "")</f>
        <v>10.816221765913756</v>
      </c>
      <c r="R353" s="23">
        <f>IFERROR(ZACKS_Screener[[#This Row],[Price]]/ZACKS_Screener[[#This Row],[EPS2]], "")</f>
        <v>11.463547334058759</v>
      </c>
      <c r="S353" s="23">
        <f>IFERROR(ZACKS_Screener[[#This Row],[PE1]]/(ZACKS_Screener[[#This Row],[EG1]]*100), "")</f>
        <v>1.0246334812655939</v>
      </c>
      <c r="T353" s="23">
        <f>IFERROR(ZACKS_Screener[[#This Row],[PE2]]/(ZACKS_Screener[[#This Row],[EG2]]*100), "")</f>
        <v>-2.0300900187951307</v>
      </c>
      <c r="U3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</row>
    <row r="354" spans="1:21" hidden="1" x14ac:dyDescent="0.25">
      <c r="A354" s="8" t="s">
        <v>693</v>
      </c>
      <c r="B354" s="8" t="s">
        <v>694</v>
      </c>
      <c r="C354" s="8" t="s">
        <v>22</v>
      </c>
      <c r="D354" s="8" t="s">
        <v>37</v>
      </c>
      <c r="E354" s="8" t="s">
        <v>92</v>
      </c>
      <c r="F354">
        <v>12</v>
      </c>
      <c r="G354">
        <v>202212</v>
      </c>
      <c r="H354" s="13">
        <v>28.44</v>
      </c>
      <c r="I354">
        <v>10298.549999999999</v>
      </c>
      <c r="J354" s="13">
        <v>4.34</v>
      </c>
      <c r="K354" s="13">
        <v>2.72</v>
      </c>
      <c r="L354" s="13">
        <v>3.88</v>
      </c>
      <c r="M354">
        <f>INDEX(Data!Z:Z,MATCH(ZACKS_Screener[[#This Row],[Company Name]] &amp; " *", Data!Y:Y,0))</f>
        <v>523910</v>
      </c>
      <c r="N354">
        <f>INDEX(Data!AA:AA,MATCH(ZACKS_Screener[[#This Row],[Company Name]] &amp; " *", Data!Y:Y,0))</f>
        <v>523940</v>
      </c>
      <c r="O3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3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354" s="23">
        <f>IFERROR(ZACKS_Screener[[#This Row],[Price]]/ZACKS_Screener[[#This Row],[EPS1]], "")</f>
        <v>10.455882352941176</v>
      </c>
      <c r="R354" s="23">
        <f>IFERROR(ZACKS_Screener[[#This Row],[Price]]/ZACKS_Screener[[#This Row],[EPS2]], "")</f>
        <v>7.3298969072164954</v>
      </c>
      <c r="S354" s="23">
        <f>IFERROR(ZACKS_Screener[[#This Row],[PE1]]/(ZACKS_Screener[[#This Row],[EG1]]*100), "")</f>
        <v>-0.28011437908496739</v>
      </c>
      <c r="T354" s="23">
        <f>IFERROR(ZACKS_Screener[[#This Row],[PE2]]/(ZACKS_Screener[[#This Row],[EG2]]*100), "")</f>
        <v>0.17187344472093857</v>
      </c>
      <c r="U3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</row>
    <row r="355" spans="1:21" hidden="1" x14ac:dyDescent="0.25">
      <c r="A355" s="8" t="s">
        <v>695</v>
      </c>
      <c r="B355" s="8" t="s">
        <v>696</v>
      </c>
      <c r="C355" s="8" t="s">
        <v>22</v>
      </c>
      <c r="D355" s="8" t="s">
        <v>14</v>
      </c>
      <c r="E355" s="8" t="s">
        <v>15</v>
      </c>
      <c r="F355">
        <v>12</v>
      </c>
      <c r="G355">
        <v>202212</v>
      </c>
      <c r="H355" s="13">
        <v>55.55</v>
      </c>
      <c r="I355">
        <v>9588.01</v>
      </c>
      <c r="J355" s="13">
        <v>1.31</v>
      </c>
      <c r="K355" s="13">
        <v>0.96</v>
      </c>
      <c r="L355" s="13">
        <v>1.37</v>
      </c>
      <c r="M355">
        <f>INDEX(Data!Z:Z,MATCH(ZACKS_Screener[[#This Row],[Company Name]] &amp; " *", Data!Y:Y,0))</f>
        <v>334513</v>
      </c>
      <c r="N355">
        <f>INDEX(Data!AA:AA,MATCH(ZACKS_Screener[[#This Row],[Company Name]] &amp; " *", Data!Y:Y,0))</f>
        <v>0</v>
      </c>
      <c r="O3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3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355" s="23">
        <f>IFERROR(ZACKS_Screener[[#This Row],[Price]]/ZACKS_Screener[[#This Row],[EPS1]], "")</f>
        <v>57.864583333333336</v>
      </c>
      <c r="R355" s="23">
        <f>IFERROR(ZACKS_Screener[[#This Row],[Price]]/ZACKS_Screener[[#This Row],[EPS2]], "")</f>
        <v>40.54744525547445</v>
      </c>
      <c r="S355" s="23">
        <f>IFERROR(ZACKS_Screener[[#This Row],[PE1]]/(ZACKS_Screener[[#This Row],[EG1]]*100), "")</f>
        <v>-2.16578869047619</v>
      </c>
      <c r="T355" s="23">
        <f>IFERROR(ZACKS_Screener[[#This Row],[PE2]]/(ZACKS_Screener[[#This Row],[EG2]]*100), "")</f>
        <v>0.94940359622574289</v>
      </c>
      <c r="U3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</row>
    <row r="356" spans="1:21" hidden="1" x14ac:dyDescent="0.25">
      <c r="A356" s="8" t="s">
        <v>697</v>
      </c>
      <c r="B356" s="8" t="s">
        <v>698</v>
      </c>
      <c r="C356" s="8" t="s">
        <v>13</v>
      </c>
      <c r="D356" s="8" t="s">
        <v>51</v>
      </c>
      <c r="E356" s="8" t="s">
        <v>699</v>
      </c>
      <c r="F356">
        <v>12</v>
      </c>
      <c r="G356">
        <v>202212</v>
      </c>
      <c r="H356" s="13">
        <v>94.65</v>
      </c>
      <c r="I356">
        <v>23119.59</v>
      </c>
      <c r="J356" s="13">
        <v>2.97</v>
      </c>
      <c r="K356" s="13">
        <v>3.1</v>
      </c>
      <c r="L356" s="13">
        <v>3.38</v>
      </c>
      <c r="M356" t="e">
        <f>INDEX(Data!Z:Z,MATCH(ZACKS_Screener[[#This Row],[Company Name]] &amp; " *", Data!Y:Y,0))</f>
        <v>#N/A</v>
      </c>
      <c r="N356" t="e">
        <f>INDEX(Data!AA:AA,MATCH(ZACKS_Screener[[#This Row],[Company Name]] &amp; " *", Data!Y:Y,0))</f>
        <v>#N/A</v>
      </c>
      <c r="O3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3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356" s="23">
        <f>IFERROR(ZACKS_Screener[[#This Row],[Price]]/ZACKS_Screener[[#This Row],[EPS1]], "")</f>
        <v>30.532258064516132</v>
      </c>
      <c r="R356" s="23">
        <f>IFERROR(ZACKS_Screener[[#This Row],[Price]]/ZACKS_Screener[[#This Row],[EPS2]], "")</f>
        <v>28.00295857988166</v>
      </c>
      <c r="S356" s="23">
        <f>IFERROR(ZACKS_Screener[[#This Row],[PE1]]/(ZACKS_Screener[[#This Row],[EG1]]*100), "")</f>
        <v>6.9754466501240771</v>
      </c>
      <c r="T356" s="23">
        <f>IFERROR(ZACKS_Screener[[#This Row],[PE2]]/(ZACKS_Screener[[#This Row],[EG2]]*100), "")</f>
        <v>3.1003275570583289</v>
      </c>
      <c r="U3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</row>
    <row r="357" spans="1:21" hidden="1" x14ac:dyDescent="0.25">
      <c r="A357" s="8" t="s">
        <v>700</v>
      </c>
      <c r="B357" s="8" t="s">
        <v>701</v>
      </c>
      <c r="C357" s="8" t="s">
        <v>22</v>
      </c>
      <c r="D357" s="8" t="s">
        <v>330</v>
      </c>
      <c r="E357" s="8" t="s">
        <v>606</v>
      </c>
      <c r="F357">
        <v>12</v>
      </c>
      <c r="G357">
        <v>202212</v>
      </c>
      <c r="H357" s="13">
        <v>133.52000000000001</v>
      </c>
      <c r="I357">
        <v>9996.31</v>
      </c>
      <c r="J357" s="13">
        <v>4.03</v>
      </c>
      <c r="K357" s="13">
        <v>5.96</v>
      </c>
      <c r="L357" s="13">
        <v>7.47</v>
      </c>
      <c r="M357">
        <f>INDEX(Data!Z:Z,MATCH(ZACKS_Screener[[#This Row],[Company Name]] &amp; " *", Data!Y:Y,0))</f>
        <v>711212</v>
      </c>
      <c r="N357">
        <f>INDEX(Data!AA:AA,MATCH(ZACKS_Screener[[#This Row],[Company Name]] &amp; " *", Data!Y:Y,0))</f>
        <v>0</v>
      </c>
      <c r="O3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3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357" s="23">
        <f>IFERROR(ZACKS_Screener[[#This Row],[Price]]/ZACKS_Screener[[#This Row],[EPS1]], "")</f>
        <v>22.402684563758392</v>
      </c>
      <c r="R357" s="23">
        <f>IFERROR(ZACKS_Screener[[#This Row],[Price]]/ZACKS_Screener[[#This Row],[EPS2]], "")</f>
        <v>17.874163319946454</v>
      </c>
      <c r="S357" s="23">
        <f>IFERROR(ZACKS_Screener[[#This Row],[PE1]]/(ZACKS_Screener[[#This Row],[EG1]]*100), "")</f>
        <v>0.46778662586500691</v>
      </c>
      <c r="T357" s="23">
        <f>IFERROR(ZACKS_Screener[[#This Row],[PE2]]/(ZACKS_Screener[[#This Row],[EG2]]*100), "")</f>
        <v>0.70549677739656225</v>
      </c>
      <c r="U3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</row>
    <row r="358" spans="1:21" hidden="1" x14ac:dyDescent="0.25">
      <c r="A358" s="8" t="s">
        <v>702</v>
      </c>
      <c r="B358" s="8" t="s">
        <v>703</v>
      </c>
      <c r="C358" s="8" t="s">
        <v>13</v>
      </c>
      <c r="D358" s="8" t="s">
        <v>41</v>
      </c>
      <c r="E358" s="8" t="s">
        <v>704</v>
      </c>
      <c r="F358">
        <v>12</v>
      </c>
      <c r="G358">
        <v>202212</v>
      </c>
      <c r="H358" s="13">
        <v>543.52</v>
      </c>
      <c r="I358">
        <v>8163.55</v>
      </c>
      <c r="J358" s="13">
        <v>19.75</v>
      </c>
      <c r="K358" s="13">
        <v>20.77</v>
      </c>
      <c r="L358" s="13">
        <v>22.65</v>
      </c>
      <c r="M358">
        <f>INDEX(Data!Z:Z,MATCH(ZACKS_Screener[[#This Row],[Company Name]] &amp; " *", Data!Y:Y,0))</f>
        <v>238220</v>
      </c>
      <c r="N358">
        <f>INDEX(Data!AA:AA,MATCH(ZACKS_Screener[[#This Row],[Company Name]] &amp; " *", Data!Y:Y,0))</f>
        <v>562991</v>
      </c>
      <c r="O3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3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358" s="23">
        <f>IFERROR(ZACKS_Screener[[#This Row],[Price]]/ZACKS_Screener[[#This Row],[EPS1]], "")</f>
        <v>26.16851227732306</v>
      </c>
      <c r="R358" s="23">
        <f>IFERROR(ZACKS_Screener[[#This Row],[Price]]/ZACKS_Screener[[#This Row],[EPS2]], "")</f>
        <v>23.996467991169979</v>
      </c>
      <c r="S358" s="23">
        <f>IFERROR(ZACKS_Screener[[#This Row],[PE1]]/(ZACKS_Screener[[#This Row],[EG1]]*100), "")</f>
        <v>5.0669423282071628</v>
      </c>
      <c r="T358" s="23">
        <f>IFERROR(ZACKS_Screener[[#This Row],[PE2]]/(ZACKS_Screener[[#This Row],[EG2]]*100), "")</f>
        <v>2.6510991498755354</v>
      </c>
      <c r="U3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</row>
    <row r="359" spans="1:21" hidden="1" x14ac:dyDescent="0.25">
      <c r="A359" s="8" t="s">
        <v>705</v>
      </c>
      <c r="B359" s="8" t="s">
        <v>706</v>
      </c>
      <c r="C359" s="8" t="s">
        <v>13</v>
      </c>
      <c r="D359" s="8" t="s">
        <v>330</v>
      </c>
      <c r="E359" s="8" t="s">
        <v>707</v>
      </c>
      <c r="F359">
        <v>12</v>
      </c>
      <c r="G359">
        <v>202212</v>
      </c>
      <c r="H359" s="13">
        <v>113.64</v>
      </c>
      <c r="I359">
        <v>5794.68</v>
      </c>
      <c r="J359" s="13">
        <v>5.27</v>
      </c>
      <c r="K359" s="13">
        <v>5.98</v>
      </c>
      <c r="L359" s="13">
        <v>6.61</v>
      </c>
      <c r="M359" t="e">
        <f>INDEX(Data!Z:Z,MATCH(ZACKS_Screener[[#This Row],[Company Name]] &amp; " *", Data!Y:Y,0))</f>
        <v>#N/A</v>
      </c>
      <c r="N359" t="e">
        <f>INDEX(Data!AA:AA,MATCH(ZACKS_Screener[[#This Row],[Company Name]] &amp; " *", Data!Y:Y,0))</f>
        <v>#N/A</v>
      </c>
      <c r="O3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3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359" s="23">
        <f>IFERROR(ZACKS_Screener[[#This Row],[Price]]/ZACKS_Screener[[#This Row],[EPS1]], "")</f>
        <v>19.00334448160535</v>
      </c>
      <c r="R359" s="23">
        <f>IFERROR(ZACKS_Screener[[#This Row],[Price]]/ZACKS_Screener[[#This Row],[EPS2]], "")</f>
        <v>17.19213313161876</v>
      </c>
      <c r="S359" s="23">
        <f>IFERROR(ZACKS_Screener[[#This Row],[PE1]]/(ZACKS_Screener[[#This Row],[EG1]]*100), "")</f>
        <v>1.4105299354656347</v>
      </c>
      <c r="T359" s="23">
        <f>IFERROR(ZACKS_Screener[[#This Row],[PE2]]/(ZACKS_Screener[[#This Row],[EG2]]*100), "")</f>
        <v>1.6318881924933366</v>
      </c>
      <c r="U3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</row>
    <row r="360" spans="1:21" hidden="1" x14ac:dyDescent="0.25">
      <c r="A360" s="8" t="s">
        <v>708</v>
      </c>
      <c r="B360" s="8" t="s">
        <v>709</v>
      </c>
      <c r="C360" s="8" t="s">
        <v>22</v>
      </c>
      <c r="D360" s="8" t="s">
        <v>223</v>
      </c>
      <c r="E360" s="8" t="s">
        <v>270</v>
      </c>
      <c r="F360">
        <v>12</v>
      </c>
      <c r="G360">
        <v>202212</v>
      </c>
      <c r="H360" s="13">
        <v>77.69</v>
      </c>
      <c r="I360">
        <v>10400.290000000001</v>
      </c>
      <c r="J360" s="13">
        <v>17.22</v>
      </c>
      <c r="K360" s="13">
        <v>5.0199999999999996</v>
      </c>
      <c r="L360" s="13">
        <v>7.43</v>
      </c>
      <c r="M360">
        <f>INDEX(Data!Z:Z,MATCH(ZACKS_Screener[[#This Row],[Company Name]] &amp; " *", Data!Y:Y,0))</f>
        <v>211120</v>
      </c>
      <c r="N360">
        <f>INDEX(Data!AA:AA,MATCH(ZACKS_Screener[[#This Row],[Company Name]] &amp; " *", Data!Y:Y,0))</f>
        <v>0</v>
      </c>
      <c r="O3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3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360" s="23">
        <f>IFERROR(ZACKS_Screener[[#This Row],[Price]]/ZACKS_Screener[[#This Row],[EPS1]], "")</f>
        <v>15.47609561752988</v>
      </c>
      <c r="R360" s="23">
        <f>IFERROR(ZACKS_Screener[[#This Row],[Price]]/ZACKS_Screener[[#This Row],[EPS2]], "")</f>
        <v>10.456258411843876</v>
      </c>
      <c r="S360" s="23">
        <f>IFERROR(ZACKS_Screener[[#This Row],[PE1]]/(ZACKS_Screener[[#This Row],[EG1]]*100), "")</f>
        <v>-0.21844128404415131</v>
      </c>
      <c r="T360" s="23">
        <f>IFERROR(ZACKS_Screener[[#This Row],[PE2]]/(ZACKS_Screener[[#This Row],[EG2]]*100), "")</f>
        <v>0.217802561109777</v>
      </c>
      <c r="U3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</row>
    <row r="361" spans="1:21" hidden="1" x14ac:dyDescent="0.25">
      <c r="A361" s="8" t="s">
        <v>710</v>
      </c>
      <c r="B361" s="8" t="s">
        <v>711</v>
      </c>
      <c r="C361" s="8" t="s">
        <v>22</v>
      </c>
      <c r="D361" s="8" t="s">
        <v>14</v>
      </c>
      <c r="E361" s="8" t="s">
        <v>163</v>
      </c>
      <c r="F361">
        <v>12</v>
      </c>
      <c r="G361">
        <v>202212</v>
      </c>
      <c r="H361" s="13">
        <v>123.99</v>
      </c>
      <c r="I361">
        <v>14973.28</v>
      </c>
      <c r="J361" s="13">
        <v>7.4</v>
      </c>
      <c r="K361" s="13">
        <v>8.02</v>
      </c>
      <c r="L361" s="13">
        <v>8.76</v>
      </c>
      <c r="M361" t="e">
        <f>INDEX(Data!Z:Z,MATCH(ZACKS_Screener[[#This Row],[Company Name]] &amp; " *", Data!Y:Y,0))</f>
        <v>#N/A</v>
      </c>
      <c r="N361" t="e">
        <f>INDEX(Data!AA:AA,MATCH(ZACKS_Screener[[#This Row],[Company Name]] &amp; " *", Data!Y:Y,0))</f>
        <v>#N/A</v>
      </c>
      <c r="O3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3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361" s="23">
        <f>IFERROR(ZACKS_Screener[[#This Row],[Price]]/ZACKS_Screener[[#This Row],[EPS1]], "")</f>
        <v>15.460099750623442</v>
      </c>
      <c r="R361" s="23">
        <f>IFERROR(ZACKS_Screener[[#This Row],[Price]]/ZACKS_Screener[[#This Row],[EPS2]], "")</f>
        <v>14.154109589041095</v>
      </c>
      <c r="S361" s="23">
        <f>IFERROR(ZACKS_Screener[[#This Row],[PE1]]/(ZACKS_Screener[[#This Row],[EG1]]*100), "")</f>
        <v>1.8452377121711871</v>
      </c>
      <c r="T361" s="23">
        <f>IFERROR(ZACKS_Screener[[#This Row],[PE2]]/(ZACKS_Screener[[#This Row],[EG2]]*100), "")</f>
        <v>1.5339994446501291</v>
      </c>
      <c r="U3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</row>
    <row r="362" spans="1:21" hidden="1" x14ac:dyDescent="0.25">
      <c r="A362" s="8" t="s">
        <v>712</v>
      </c>
      <c r="B362" s="8" t="s">
        <v>713</v>
      </c>
      <c r="C362" s="8" t="s">
        <v>13</v>
      </c>
      <c r="D362" s="8" t="s">
        <v>107</v>
      </c>
      <c r="E362" s="8" t="s">
        <v>108</v>
      </c>
      <c r="F362">
        <v>1</v>
      </c>
      <c r="G362">
        <v>202301</v>
      </c>
      <c r="H362" s="13">
        <v>8.75</v>
      </c>
      <c r="I362">
        <v>3066.82</v>
      </c>
      <c r="J362" s="13">
        <v>-0.7</v>
      </c>
      <c r="K362" s="13">
        <v>-0.42</v>
      </c>
      <c r="L362" s="13">
        <v>-0.08</v>
      </c>
      <c r="M362" t="e">
        <f>INDEX(Data!Z:Z,MATCH(ZACKS_Screener[[#This Row],[Company Name]] &amp; " *", Data!Y:Y,0))</f>
        <v>#N/A</v>
      </c>
      <c r="N362" t="e">
        <f>INDEX(Data!AA:AA,MATCH(ZACKS_Screener[[#This Row],[Company Name]] &amp; " *", Data!Y:Y,0))</f>
        <v>#N/A</v>
      </c>
      <c r="O3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3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362" s="23">
        <f>IFERROR(ZACKS_Screener[[#This Row],[Price]]/ZACKS_Screener[[#This Row],[EPS1]], "")</f>
        <v>-20.833333333333336</v>
      </c>
      <c r="R362" s="23">
        <f>IFERROR(ZACKS_Screener[[#This Row],[Price]]/ZACKS_Screener[[#This Row],[EPS2]], "")</f>
        <v>-109.375</v>
      </c>
      <c r="S362" s="23">
        <f>IFERROR(ZACKS_Screener[[#This Row],[PE1]]/(ZACKS_Screener[[#This Row],[EG1]]*100), "")</f>
        <v>-0.52083333333333337</v>
      </c>
      <c r="T362" s="23">
        <f>IFERROR(ZACKS_Screener[[#This Row],[PE2]]/(ZACKS_Screener[[#This Row],[EG2]]*100), "")</f>
        <v>-1.3511029411764706</v>
      </c>
      <c r="U3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</row>
    <row r="363" spans="1:21" hidden="1" x14ac:dyDescent="0.25">
      <c r="A363" s="8" t="s">
        <v>714</v>
      </c>
      <c r="B363" s="8" t="s">
        <v>715</v>
      </c>
      <c r="C363" s="8" t="s">
        <v>22</v>
      </c>
      <c r="D363" s="8" t="s">
        <v>223</v>
      </c>
      <c r="E363" s="8" t="s">
        <v>270</v>
      </c>
      <c r="F363">
        <v>12</v>
      </c>
      <c r="G363">
        <v>202212</v>
      </c>
      <c r="H363" s="13">
        <v>146.29</v>
      </c>
      <c r="I363">
        <v>6078.34</v>
      </c>
      <c r="J363" s="13">
        <v>27.03</v>
      </c>
      <c r="K363" s="13">
        <v>21.5</v>
      </c>
      <c r="L363" s="13">
        <v>29.8</v>
      </c>
      <c r="M363" t="e">
        <f>INDEX(Data!Z:Z,MATCH(ZACKS_Screener[[#This Row],[Company Name]] &amp; " *", Data!Y:Y,0))</f>
        <v>#N/A</v>
      </c>
      <c r="N363" t="e">
        <f>INDEX(Data!AA:AA,MATCH(ZACKS_Screener[[#This Row],[Company Name]] &amp; " *", Data!Y:Y,0))</f>
        <v>#N/A</v>
      </c>
      <c r="O3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3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363" s="23">
        <f>IFERROR(ZACKS_Screener[[#This Row],[Price]]/ZACKS_Screener[[#This Row],[EPS1]], "")</f>
        <v>6.8041860465116279</v>
      </c>
      <c r="R363" s="23">
        <f>IFERROR(ZACKS_Screener[[#This Row],[Price]]/ZACKS_Screener[[#This Row],[EPS2]], "")</f>
        <v>4.9090604026845632</v>
      </c>
      <c r="S363" s="23">
        <f>IFERROR(ZACKS_Screener[[#This Row],[PE1]]/(ZACKS_Screener[[#This Row],[EG1]]*100), "")</f>
        <v>-0.33258073930779253</v>
      </c>
      <c r="T363" s="23">
        <f>IFERROR(ZACKS_Screener[[#This Row],[PE2]]/(ZACKS_Screener[[#This Row],[EG2]]*100), "")</f>
        <v>0.12716240802134712</v>
      </c>
      <c r="U3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</row>
    <row r="364" spans="1:21" hidden="1" x14ac:dyDescent="0.25">
      <c r="A364" s="8" t="s">
        <v>716</v>
      </c>
      <c r="B364" s="8" t="s">
        <v>717</v>
      </c>
      <c r="C364" s="8" t="s">
        <v>22</v>
      </c>
      <c r="D364" s="8" t="s">
        <v>23</v>
      </c>
      <c r="E364" s="8" t="s">
        <v>334</v>
      </c>
      <c r="F364">
        <v>12</v>
      </c>
      <c r="G364">
        <v>202212</v>
      </c>
      <c r="H364" s="13">
        <v>91.4</v>
      </c>
      <c r="I364">
        <v>10642.51</v>
      </c>
      <c r="J364" s="13">
        <v>7.62</v>
      </c>
      <c r="K364" s="13">
        <v>4.01</v>
      </c>
      <c r="L364" s="13">
        <v>4.78</v>
      </c>
      <c r="M364" t="e">
        <f>INDEX(Data!Z:Z,MATCH(ZACKS_Screener[[#This Row],[Company Name]] &amp; " *", Data!Y:Y,0))</f>
        <v>#N/A</v>
      </c>
      <c r="N364" t="e">
        <f>INDEX(Data!AA:AA,MATCH(ZACKS_Screener[[#This Row],[Company Name]] &amp; " *", Data!Y:Y,0))</f>
        <v>#N/A</v>
      </c>
      <c r="O3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3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364" s="23">
        <f>IFERROR(ZACKS_Screener[[#This Row],[Price]]/ZACKS_Screener[[#This Row],[EPS1]], "")</f>
        <v>22.793017456359106</v>
      </c>
      <c r="R364" s="23">
        <f>IFERROR(ZACKS_Screener[[#This Row],[Price]]/ZACKS_Screener[[#This Row],[EPS2]], "")</f>
        <v>19.12133891213389</v>
      </c>
      <c r="S364" s="23">
        <f>IFERROR(ZACKS_Screener[[#This Row],[PE1]]/(ZACKS_Screener[[#This Row],[EG1]]*100), "")</f>
        <v>-0.48111577013145812</v>
      </c>
      <c r="T364" s="23">
        <f>IFERROR(ZACKS_Screener[[#This Row],[PE2]]/(ZACKS_Screener[[#This Row],[EG2]]*100), "")</f>
        <v>0.99579959789164751</v>
      </c>
      <c r="U3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</row>
    <row r="365" spans="1:21" hidden="1" x14ac:dyDescent="0.25">
      <c r="A365" s="8" t="s">
        <v>718</v>
      </c>
      <c r="B365" s="8" t="s">
        <v>719</v>
      </c>
      <c r="C365" s="8" t="s">
        <v>13</v>
      </c>
      <c r="D365" s="8" t="s">
        <v>118</v>
      </c>
      <c r="E365" s="8" t="s">
        <v>440</v>
      </c>
      <c r="F365">
        <v>12</v>
      </c>
      <c r="G365">
        <v>202212</v>
      </c>
      <c r="H365" s="13">
        <v>40.74</v>
      </c>
      <c r="I365">
        <v>31603.84</v>
      </c>
      <c r="J365" s="13">
        <v>1.58</v>
      </c>
      <c r="K365" s="13">
        <v>0.16</v>
      </c>
      <c r="M365" t="e">
        <f>INDEX(Data!Z:Z,MATCH(ZACKS_Screener[[#This Row],[Company Name]] &amp; " *", Data!Y:Y,0))</f>
        <v>#N/A</v>
      </c>
      <c r="N365" t="e">
        <f>INDEX(Data!AA:AA,MATCH(ZACKS_Screener[[#This Row],[Company Name]] &amp; " *", Data!Y:Y,0))</f>
        <v>#N/A</v>
      </c>
      <c r="O3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3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65" s="23">
        <f>IFERROR(ZACKS_Screener[[#This Row],[Price]]/ZACKS_Screener[[#This Row],[EPS1]], "")</f>
        <v>254.625</v>
      </c>
      <c r="R365" s="23" t="str">
        <f>IFERROR(ZACKS_Screener[[#This Row],[Price]]/ZACKS_Screener[[#This Row],[EPS2]], "")</f>
        <v/>
      </c>
      <c r="S365" s="23">
        <f>IFERROR(ZACKS_Screener[[#This Row],[PE1]]/(ZACKS_Screener[[#This Row],[EG1]]*100), "")</f>
        <v>-2.8331514084507043</v>
      </c>
      <c r="T365" s="23" t="str">
        <f>IFERROR(ZACKS_Screener[[#This Row],[PE2]]/(ZACKS_Screener[[#This Row],[EG2]]*100), "")</f>
        <v/>
      </c>
      <c r="U3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</row>
    <row r="366" spans="1:21" hidden="1" x14ac:dyDescent="0.25">
      <c r="A366" s="8" t="s">
        <v>720</v>
      </c>
      <c r="B366" s="8" t="s">
        <v>721</v>
      </c>
      <c r="C366" s="8" t="s">
        <v>22</v>
      </c>
      <c r="D366" s="8" t="s">
        <v>330</v>
      </c>
      <c r="E366" s="8" t="s">
        <v>613</v>
      </c>
      <c r="F366">
        <v>12</v>
      </c>
      <c r="G366">
        <v>202212</v>
      </c>
      <c r="H366" s="13">
        <v>334.91</v>
      </c>
      <c r="I366">
        <v>51124.480000000003</v>
      </c>
      <c r="J366" s="13">
        <v>30.74</v>
      </c>
      <c r="K366" s="13">
        <v>30.7</v>
      </c>
      <c r="L366" s="13">
        <v>35.44</v>
      </c>
      <c r="M366">
        <f>INDEX(Data!Z:Z,MATCH(ZACKS_Screener[[#This Row],[Company Name]] &amp; " *", Data!Y:Y,0))</f>
        <v>516210</v>
      </c>
      <c r="N366">
        <f>INDEX(Data!AA:AA,MATCH(ZACKS_Screener[[#This Row],[Company Name]] &amp; " *", Data!Y:Y,0))</f>
        <v>517121</v>
      </c>
      <c r="O3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3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366" s="23">
        <f>IFERROR(ZACKS_Screener[[#This Row],[Price]]/ZACKS_Screener[[#This Row],[EPS1]], "")</f>
        <v>10.909120521172639</v>
      </c>
      <c r="R366" s="23">
        <f>IFERROR(ZACKS_Screener[[#This Row],[Price]]/ZACKS_Screener[[#This Row],[EPS2]], "")</f>
        <v>9.4500564334085784</v>
      </c>
      <c r="S366" s="23">
        <f>IFERROR(ZACKS_Screener[[#This Row],[PE1]]/(ZACKS_Screener[[#This Row],[EG1]]*100), "")</f>
        <v>-83.836591205213509</v>
      </c>
      <c r="T366" s="23">
        <f>IFERROR(ZACKS_Screener[[#This Row],[PE2]]/(ZACKS_Screener[[#This Row],[EG2]]*100), "")</f>
        <v>0.61206061710051352</v>
      </c>
      <c r="U3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</row>
    <row r="367" spans="1:21" hidden="1" x14ac:dyDescent="0.25">
      <c r="A367" s="8" t="s">
        <v>722</v>
      </c>
      <c r="B367" s="8" t="s">
        <v>723</v>
      </c>
      <c r="C367" s="8" t="s">
        <v>13</v>
      </c>
      <c r="D367" s="8" t="s">
        <v>51</v>
      </c>
      <c r="E367" s="8" t="s">
        <v>76</v>
      </c>
      <c r="F367">
        <v>1</v>
      </c>
      <c r="G367">
        <v>202301</v>
      </c>
      <c r="H367" s="13">
        <v>36.799999999999997</v>
      </c>
      <c r="I367">
        <v>15711.59</v>
      </c>
      <c r="J367" s="13">
        <v>0.53</v>
      </c>
      <c r="K367" s="13">
        <v>-0.04</v>
      </c>
      <c r="L367" s="13">
        <v>0.12</v>
      </c>
      <c r="M367">
        <f>INDEX(Data!Z:Z,MATCH(ZACKS_Screener[[#This Row],[Company Name]] &amp; " *", Data!Y:Y,0))</f>
        <v>459910</v>
      </c>
      <c r="N367">
        <f>INDEX(Data!AA:AA,MATCH(ZACKS_Screener[[#This Row],[Company Name]] &amp; " *", Data!Y:Y,0))</f>
        <v>424990</v>
      </c>
      <c r="O3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7" s="23">
        <f>IFERROR(ZACKS_Screener[[#This Row],[Price]]/ZACKS_Screener[[#This Row],[EPS1]], "")</f>
        <v>-919.99999999999989</v>
      </c>
      <c r="R367" s="23">
        <f>IFERROR(ZACKS_Screener[[#This Row],[Price]]/ZACKS_Screener[[#This Row],[EPS2]], "")</f>
        <v>306.66666666666663</v>
      </c>
      <c r="S367" s="23">
        <f>IFERROR(ZACKS_Screener[[#This Row],[PE1]]/(ZACKS_Screener[[#This Row],[EG1]]*100), "")</f>
        <v>9.1999999999999993</v>
      </c>
      <c r="T367" s="23">
        <f>IFERROR(ZACKS_Screener[[#This Row],[PE2]]/(ZACKS_Screener[[#This Row],[EG2]]*100), "")</f>
        <v>3.0666666666666664</v>
      </c>
      <c r="U3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368" spans="1:21" hidden="1" x14ac:dyDescent="0.25">
      <c r="A368" s="8" t="s">
        <v>724</v>
      </c>
      <c r="B368" s="8" t="s">
        <v>725</v>
      </c>
      <c r="C368" s="8" t="s">
        <v>22</v>
      </c>
      <c r="D368" s="8" t="s">
        <v>26</v>
      </c>
      <c r="E368" s="8" t="s">
        <v>82</v>
      </c>
      <c r="F368">
        <v>12</v>
      </c>
      <c r="G368">
        <v>202212</v>
      </c>
      <c r="H368" s="13">
        <v>27.3</v>
      </c>
      <c r="I368">
        <v>5404.68</v>
      </c>
      <c r="J368" s="13">
        <v>1.26</v>
      </c>
      <c r="K368" s="13">
        <v>1.85</v>
      </c>
      <c r="L368" s="13">
        <v>2.16</v>
      </c>
      <c r="M368">
        <f>INDEX(Data!Z:Z,MATCH(ZACKS_Screener[[#This Row],[Company Name]] &amp; " *", Data!Y:Y,0))</f>
        <v>333132</v>
      </c>
      <c r="N368">
        <f>INDEX(Data!AA:AA,MATCH(ZACKS_Screener[[#This Row],[Company Name]] &amp; " *", Data!Y:Y,0))</f>
        <v>423830</v>
      </c>
      <c r="O3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3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368" s="23">
        <f>IFERROR(ZACKS_Screener[[#This Row],[Price]]/ZACKS_Screener[[#This Row],[EPS1]], "")</f>
        <v>14.756756756756756</v>
      </c>
      <c r="R368" s="23">
        <f>IFERROR(ZACKS_Screener[[#This Row],[Price]]/ZACKS_Screener[[#This Row],[EPS2]], "")</f>
        <v>12.638888888888888</v>
      </c>
      <c r="S368" s="23">
        <f>IFERROR(ZACKS_Screener[[#This Row],[PE1]]/(ZACKS_Screener[[#This Row],[EG1]]*100), "")</f>
        <v>0.31514429683921208</v>
      </c>
      <c r="T368" s="23">
        <f>IFERROR(ZACKS_Screener[[#This Row],[PE2]]/(ZACKS_Screener[[#This Row],[EG2]]*100), "")</f>
        <v>0.75425627240143356</v>
      </c>
      <c r="U3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</row>
    <row r="369" spans="1:21" hidden="1" x14ac:dyDescent="0.25">
      <c r="A369" s="8" t="s">
        <v>726</v>
      </c>
      <c r="B369" s="8" t="s">
        <v>727</v>
      </c>
      <c r="C369" s="8" t="s">
        <v>13</v>
      </c>
      <c r="D369" s="8" t="s">
        <v>37</v>
      </c>
      <c r="E369" s="8" t="s">
        <v>89</v>
      </c>
      <c r="F369">
        <v>12</v>
      </c>
      <c r="G369">
        <v>202212</v>
      </c>
      <c r="H369" s="13">
        <v>262.74</v>
      </c>
      <c r="I369">
        <v>77737.47</v>
      </c>
      <c r="J369" s="13">
        <v>23.27</v>
      </c>
      <c r="K369" s="13">
        <v>24.81</v>
      </c>
      <c r="L369" s="13">
        <v>28.27</v>
      </c>
      <c r="M369" t="e">
        <f>INDEX(Data!Z:Z,MATCH(ZACKS_Screener[[#This Row],[Company Name]] &amp; " *", Data!Y:Y,0))</f>
        <v>#N/A</v>
      </c>
      <c r="N369" t="e">
        <f>INDEX(Data!AA:AA,MATCH(ZACKS_Screener[[#This Row],[Company Name]] &amp; " *", Data!Y:Y,0))</f>
        <v>#N/A</v>
      </c>
      <c r="O3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3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369" s="23">
        <f>IFERROR(ZACKS_Screener[[#This Row],[Price]]/ZACKS_Screener[[#This Row],[EPS1]], "")</f>
        <v>10.590084643288998</v>
      </c>
      <c r="R369" s="23">
        <f>IFERROR(ZACKS_Screener[[#This Row],[Price]]/ZACKS_Screener[[#This Row],[EPS2]], "")</f>
        <v>9.2939511850017684</v>
      </c>
      <c r="S369" s="23">
        <f>IFERROR(ZACKS_Screener[[#This Row],[PE1]]/(ZACKS_Screener[[#This Row],[EG1]]*100), "")</f>
        <v>1.6002030496710071</v>
      </c>
      <c r="T369" s="23">
        <f>IFERROR(ZACKS_Screener[[#This Row],[PE2]]/(ZACKS_Screener[[#This Row],[EG2]]*100), "")</f>
        <v>0.66642464999969309</v>
      </c>
      <c r="U3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</row>
    <row r="370" spans="1:21" hidden="1" x14ac:dyDescent="0.25">
      <c r="A370" s="8" t="s">
        <v>728</v>
      </c>
      <c r="B370" s="8" t="s">
        <v>729</v>
      </c>
      <c r="C370" s="8" t="s">
        <v>13</v>
      </c>
      <c r="D370" s="8" t="s">
        <v>14</v>
      </c>
      <c r="E370" s="8" t="s">
        <v>730</v>
      </c>
      <c r="F370">
        <v>10</v>
      </c>
      <c r="G370">
        <v>202210</v>
      </c>
      <c r="H370" s="13">
        <v>47.5</v>
      </c>
      <c r="I370">
        <v>7085.09</v>
      </c>
      <c r="J370" s="13">
        <v>1.9</v>
      </c>
      <c r="K370" s="13">
        <v>2.81</v>
      </c>
      <c r="L370" s="13">
        <v>3.59</v>
      </c>
      <c r="M370">
        <f>INDEX(Data!Z:Z,MATCH(ZACKS_Screener[[#This Row],[Company Name]] &amp; " *", Data!Y:Y,0))</f>
        <v>334210</v>
      </c>
      <c r="N370">
        <f>INDEX(Data!AA:AA,MATCH(ZACKS_Screener[[#This Row],[Company Name]] &amp; " *", Data!Y:Y,0))</f>
        <v>459999</v>
      </c>
      <c r="O3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3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370" s="23">
        <f>IFERROR(ZACKS_Screener[[#This Row],[Price]]/ZACKS_Screener[[#This Row],[EPS1]], "")</f>
        <v>16.90391459074733</v>
      </c>
      <c r="R370" s="23">
        <f>IFERROR(ZACKS_Screener[[#This Row],[Price]]/ZACKS_Screener[[#This Row],[EPS2]], "")</f>
        <v>13.231197771587745</v>
      </c>
      <c r="S370" s="23">
        <f>IFERROR(ZACKS_Screener[[#This Row],[PE1]]/(ZACKS_Screener[[#This Row],[EG1]]*100), "")</f>
        <v>0.35293887607054858</v>
      </c>
      <c r="T370" s="23">
        <f>IFERROR(ZACKS_Screener[[#This Row],[PE2]]/(ZACKS_Screener[[#This Row],[EG2]]*100), "")</f>
        <v>0.47666238125848165</v>
      </c>
      <c r="U3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</row>
    <row r="371" spans="1:21" hidden="1" x14ac:dyDescent="0.25">
      <c r="A371" s="8" t="s">
        <v>731</v>
      </c>
      <c r="B371" s="8" t="s">
        <v>732</v>
      </c>
      <c r="C371" s="8" t="s">
        <v>13</v>
      </c>
      <c r="D371" s="8" t="s">
        <v>118</v>
      </c>
      <c r="E371" s="8" t="s">
        <v>119</v>
      </c>
      <c r="F371">
        <v>12</v>
      </c>
      <c r="G371">
        <v>202212</v>
      </c>
      <c r="H371" s="13">
        <v>2.37</v>
      </c>
      <c r="I371">
        <v>5217.25</v>
      </c>
      <c r="J371" s="13">
        <v>0.36</v>
      </c>
      <c r="K371" s="13">
        <v>0.28999999999999998</v>
      </c>
      <c r="L371" s="13">
        <v>0.3</v>
      </c>
      <c r="M371" t="e">
        <f>INDEX(Data!Z:Z,MATCH(ZACKS_Screener[[#This Row],[Company Name]] &amp; " *", Data!Y:Y,0))</f>
        <v>#N/A</v>
      </c>
      <c r="N371" t="e">
        <f>INDEX(Data!AA:AA,MATCH(ZACKS_Screener[[#This Row],[Company Name]] &amp; " *", Data!Y:Y,0))</f>
        <v>#N/A</v>
      </c>
      <c r="O3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3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371" s="23">
        <f>IFERROR(ZACKS_Screener[[#This Row],[Price]]/ZACKS_Screener[[#This Row],[EPS1]], "")</f>
        <v>8.1724137931034484</v>
      </c>
      <c r="R371" s="23">
        <f>IFERROR(ZACKS_Screener[[#This Row],[Price]]/ZACKS_Screener[[#This Row],[EPS2]], "")</f>
        <v>7.9</v>
      </c>
      <c r="S371" s="23">
        <f>IFERROR(ZACKS_Screener[[#This Row],[PE1]]/(ZACKS_Screener[[#This Row],[EG1]]*100), "")</f>
        <v>-0.42029556650246302</v>
      </c>
      <c r="T371" s="23">
        <f>IFERROR(ZACKS_Screener[[#This Row],[PE2]]/(ZACKS_Screener[[#This Row],[EG2]]*100), "")</f>
        <v>2.2909999999999977</v>
      </c>
      <c r="U3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</row>
    <row r="372" spans="1:21" hidden="1" x14ac:dyDescent="0.25">
      <c r="A372" s="8" t="s">
        <v>733</v>
      </c>
      <c r="B372" s="8" t="s">
        <v>734</v>
      </c>
      <c r="C372" s="8" t="s">
        <v>22</v>
      </c>
      <c r="D372" s="8" t="s">
        <v>37</v>
      </c>
      <c r="E372" s="8" t="s">
        <v>458</v>
      </c>
      <c r="F372">
        <v>12</v>
      </c>
      <c r="G372">
        <v>202212</v>
      </c>
      <c r="H372" s="13">
        <v>96.35</v>
      </c>
      <c r="I372">
        <v>4090.98</v>
      </c>
      <c r="J372" s="13">
        <v>6.99</v>
      </c>
      <c r="K372" s="13">
        <v>7.14</v>
      </c>
      <c r="L372" s="13">
        <v>8.15</v>
      </c>
      <c r="M372" t="e">
        <f>INDEX(Data!Z:Z,MATCH(ZACKS_Screener[[#This Row],[Company Name]] &amp; " *", Data!Y:Y,0))</f>
        <v>#N/A</v>
      </c>
      <c r="N372" t="e">
        <f>INDEX(Data!AA:AA,MATCH(ZACKS_Screener[[#This Row],[Company Name]] &amp; " *", Data!Y:Y,0))</f>
        <v>#N/A</v>
      </c>
      <c r="O3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3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372" s="23">
        <f>IFERROR(ZACKS_Screener[[#This Row],[Price]]/ZACKS_Screener[[#This Row],[EPS1]], "")</f>
        <v>13.494397759103641</v>
      </c>
      <c r="R372" s="23">
        <f>IFERROR(ZACKS_Screener[[#This Row],[Price]]/ZACKS_Screener[[#This Row],[EPS2]], "")</f>
        <v>11.82208588957055</v>
      </c>
      <c r="S372" s="23">
        <f>IFERROR(ZACKS_Screener[[#This Row],[PE1]]/(ZACKS_Screener[[#This Row],[EG1]]*100), "")</f>
        <v>6.2883893557423196</v>
      </c>
      <c r="T372" s="23">
        <f>IFERROR(ZACKS_Screener[[#This Row],[PE2]]/(ZACKS_Screener[[#This Row],[EG2]]*100), "")</f>
        <v>0.8357395371438977</v>
      </c>
      <c r="U3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</row>
    <row r="373" spans="1:21" hidden="1" x14ac:dyDescent="0.25">
      <c r="A373" s="8" t="s">
        <v>735</v>
      </c>
      <c r="B373" s="8" t="s">
        <v>736</v>
      </c>
      <c r="C373" s="8" t="s">
        <v>22</v>
      </c>
      <c r="D373" s="8" t="s">
        <v>37</v>
      </c>
      <c r="E373" s="8" t="s">
        <v>70</v>
      </c>
      <c r="F373">
        <v>12</v>
      </c>
      <c r="G373">
        <v>202212</v>
      </c>
      <c r="H373" s="13">
        <v>100.57</v>
      </c>
      <c r="I373">
        <v>15810.88</v>
      </c>
      <c r="J373" s="13">
        <v>4.24</v>
      </c>
      <c r="K373" s="13">
        <v>4.6399999999999997</v>
      </c>
      <c r="L373" s="13">
        <v>5.82</v>
      </c>
      <c r="M373" t="e">
        <f>INDEX(Data!Z:Z,MATCH(ZACKS_Screener[[#This Row],[Company Name]] &amp; " *", Data!Y:Y,0))</f>
        <v>#N/A</v>
      </c>
      <c r="N373" t="e">
        <f>INDEX(Data!AA:AA,MATCH(ZACKS_Screener[[#This Row],[Company Name]] &amp; " *", Data!Y:Y,0))</f>
        <v>#N/A</v>
      </c>
      <c r="O3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3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373" s="23">
        <f>IFERROR(ZACKS_Screener[[#This Row],[Price]]/ZACKS_Screener[[#This Row],[EPS1]], "")</f>
        <v>21.674568965517242</v>
      </c>
      <c r="R373" s="23">
        <f>IFERROR(ZACKS_Screener[[#This Row],[Price]]/ZACKS_Screener[[#This Row],[EPS2]], "")</f>
        <v>17.280068728522334</v>
      </c>
      <c r="S373" s="23">
        <f>IFERROR(ZACKS_Screener[[#This Row],[PE1]]/(ZACKS_Screener[[#This Row],[EG1]]*100), "")</f>
        <v>2.2975043103448312</v>
      </c>
      <c r="T373" s="23">
        <f>IFERROR(ZACKS_Screener[[#This Row],[PE2]]/(ZACKS_Screener[[#This Row],[EG2]]*100), "")</f>
        <v>0.67948744830799646</v>
      </c>
      <c r="U3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</row>
    <row r="374" spans="1:21" hidden="1" x14ac:dyDescent="0.25">
      <c r="A374" s="8" t="s">
        <v>737</v>
      </c>
      <c r="B374" s="8" t="s">
        <v>738</v>
      </c>
      <c r="C374" s="8" t="s">
        <v>13</v>
      </c>
      <c r="D374" s="8" t="s">
        <v>223</v>
      </c>
      <c r="E374" s="8" t="s">
        <v>270</v>
      </c>
      <c r="F374">
        <v>12</v>
      </c>
      <c r="G374">
        <v>202212</v>
      </c>
      <c r="H374" s="13">
        <v>69.25</v>
      </c>
      <c r="I374">
        <v>5570.25</v>
      </c>
      <c r="J374" s="13">
        <v>13.18</v>
      </c>
      <c r="K374" s="13">
        <v>9.23</v>
      </c>
      <c r="L374" s="13">
        <v>10.78</v>
      </c>
      <c r="M374" t="e">
        <f>INDEX(Data!Z:Z,MATCH(ZACKS_Screener[[#This Row],[Company Name]] &amp; " *", Data!Y:Y,0))</f>
        <v>#N/A</v>
      </c>
      <c r="N374" t="e">
        <f>INDEX(Data!AA:AA,MATCH(ZACKS_Screener[[#This Row],[Company Name]] &amp; " *", Data!Y:Y,0))</f>
        <v>#N/A</v>
      </c>
      <c r="O3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3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374" s="23">
        <f>IFERROR(ZACKS_Screener[[#This Row],[Price]]/ZACKS_Screener[[#This Row],[EPS1]], "")</f>
        <v>7.502708559046587</v>
      </c>
      <c r="R374" s="23">
        <f>IFERROR(ZACKS_Screener[[#This Row],[Price]]/ZACKS_Screener[[#This Row],[EPS2]], "")</f>
        <v>6.4239332096474957</v>
      </c>
      <c r="S374" s="23">
        <f>IFERROR(ZACKS_Screener[[#This Row],[PE1]]/(ZACKS_Screener[[#This Row],[EG1]]*100), "")</f>
        <v>-0.25034354128666847</v>
      </c>
      <c r="T374" s="23">
        <f>IFERROR(ZACKS_Screener[[#This Row],[PE2]]/(ZACKS_Screener[[#This Row],[EG2]]*100), "")</f>
        <v>0.38253486145191246</v>
      </c>
      <c r="U3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</row>
    <row r="375" spans="1:21" hidden="1" x14ac:dyDescent="0.25">
      <c r="A375" s="8" t="s">
        <v>739</v>
      </c>
      <c r="B375" s="8" t="s">
        <v>740</v>
      </c>
      <c r="C375" s="8" t="s">
        <v>13</v>
      </c>
      <c r="D375" s="8" t="s">
        <v>51</v>
      </c>
      <c r="E375" s="8" t="s">
        <v>699</v>
      </c>
      <c r="F375">
        <v>12</v>
      </c>
      <c r="G375">
        <v>202212</v>
      </c>
      <c r="H375" s="13">
        <v>76.25</v>
      </c>
      <c r="I375">
        <v>63254.57</v>
      </c>
      <c r="J375" s="13">
        <v>2.97</v>
      </c>
      <c r="K375" s="13">
        <v>3.14</v>
      </c>
      <c r="L375" s="13">
        <v>3.43</v>
      </c>
      <c r="M375" t="e">
        <f>INDEX(Data!Z:Z,MATCH(ZACKS_Screener[[#This Row],[Company Name]] &amp; " *", Data!Y:Y,0))</f>
        <v>#N/A</v>
      </c>
      <c r="N375" t="e">
        <f>INDEX(Data!AA:AA,MATCH(ZACKS_Screener[[#This Row],[Company Name]] &amp; " *", Data!Y:Y,0))</f>
        <v>#N/A</v>
      </c>
      <c r="O3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3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375" s="23">
        <f>IFERROR(ZACKS_Screener[[#This Row],[Price]]/ZACKS_Screener[[#This Row],[EPS1]], "")</f>
        <v>24.283439490445858</v>
      </c>
      <c r="R375" s="23">
        <f>IFERROR(ZACKS_Screener[[#This Row],[Price]]/ZACKS_Screener[[#This Row],[EPS2]], "")</f>
        <v>22.230320699708454</v>
      </c>
      <c r="S375" s="23">
        <f>IFERROR(ZACKS_Screener[[#This Row],[PE1]]/(ZACKS_Screener[[#This Row],[EG1]]*100), "")</f>
        <v>4.242459722742602</v>
      </c>
      <c r="T375" s="23">
        <f>IFERROR(ZACKS_Screener[[#This Row],[PE2]]/(ZACKS_Screener[[#This Row],[EG2]]*100), "")</f>
        <v>2.4070071378305014</v>
      </c>
      <c r="U3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</row>
    <row r="376" spans="1:21" hidden="1" x14ac:dyDescent="0.25">
      <c r="A376" s="8" t="s">
        <v>741</v>
      </c>
      <c r="B376" s="8" t="s">
        <v>742</v>
      </c>
      <c r="C376" s="8" t="s">
        <v>13</v>
      </c>
      <c r="D376" s="8" t="s">
        <v>130</v>
      </c>
      <c r="E376" s="8" t="s">
        <v>482</v>
      </c>
      <c r="F376">
        <v>12</v>
      </c>
      <c r="G376">
        <v>202212</v>
      </c>
      <c r="H376" s="13">
        <v>15.26</v>
      </c>
      <c r="I376">
        <v>7860.11</v>
      </c>
      <c r="J376" s="13">
        <v>3.05</v>
      </c>
      <c r="K376" s="13">
        <v>2.0499999999999998</v>
      </c>
      <c r="L376" s="13">
        <v>2.2799999999999998</v>
      </c>
      <c r="M376" t="e">
        <f>INDEX(Data!Z:Z,MATCH(ZACKS_Screener[[#This Row],[Company Name]] &amp; " *", Data!Y:Y,0))</f>
        <v>#N/A</v>
      </c>
      <c r="N376" t="e">
        <f>INDEX(Data!AA:AA,MATCH(ZACKS_Screener[[#This Row],[Company Name]] &amp; " *", Data!Y:Y,0))</f>
        <v>#N/A</v>
      </c>
      <c r="O3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3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376" s="23">
        <f>IFERROR(ZACKS_Screener[[#This Row],[Price]]/ZACKS_Screener[[#This Row],[EPS1]], "")</f>
        <v>7.4439024390243906</v>
      </c>
      <c r="R376" s="23">
        <f>IFERROR(ZACKS_Screener[[#This Row],[Price]]/ZACKS_Screener[[#This Row],[EPS2]], "")</f>
        <v>6.692982456140351</v>
      </c>
      <c r="S376" s="23">
        <f>IFERROR(ZACKS_Screener[[#This Row],[PE1]]/(ZACKS_Screener[[#This Row],[EG1]]*100), "")</f>
        <v>-0.22703902439024387</v>
      </c>
      <c r="T376" s="23">
        <f>IFERROR(ZACKS_Screener[[#This Row],[PE2]]/(ZACKS_Screener[[#This Row],[EG2]]*100), "")</f>
        <v>0.59654843630816168</v>
      </c>
      <c r="U3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</row>
    <row r="377" spans="1:21" hidden="1" x14ac:dyDescent="0.25">
      <c r="A377" s="8" t="s">
        <v>743</v>
      </c>
      <c r="B377" s="8" t="s">
        <v>744</v>
      </c>
      <c r="C377" s="8" t="s">
        <v>13</v>
      </c>
      <c r="D377" s="8" t="s">
        <v>85</v>
      </c>
      <c r="E377" s="8" t="s">
        <v>745</v>
      </c>
      <c r="F377">
        <v>12</v>
      </c>
      <c r="G377">
        <v>202212</v>
      </c>
      <c r="H377" s="13">
        <v>149.06</v>
      </c>
      <c r="I377">
        <v>8064.15</v>
      </c>
      <c r="J377" s="13">
        <v>7.15</v>
      </c>
      <c r="K377" s="13">
        <v>6.96</v>
      </c>
      <c r="L377" s="13">
        <v>7.57</v>
      </c>
      <c r="M377">
        <f>INDEX(Data!Z:Z,MATCH(ZACKS_Screener[[#This Row],[Company Name]] &amp; " *", Data!Y:Y,0))</f>
        <v>562211</v>
      </c>
      <c r="N377">
        <f>INDEX(Data!AA:AA,MATCH(ZACKS_Screener[[#This Row],[Company Name]] &amp; " *", Data!Y:Y,0))</f>
        <v>0</v>
      </c>
      <c r="O3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3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377" s="23">
        <f>IFERROR(ZACKS_Screener[[#This Row],[Price]]/ZACKS_Screener[[#This Row],[EPS1]], "")</f>
        <v>21.416666666666668</v>
      </c>
      <c r="R377" s="23">
        <f>IFERROR(ZACKS_Screener[[#This Row],[Price]]/ZACKS_Screener[[#This Row],[EPS2]], "")</f>
        <v>19.690885072655217</v>
      </c>
      <c r="S377" s="23">
        <f>IFERROR(ZACKS_Screener[[#This Row],[PE1]]/(ZACKS_Screener[[#This Row],[EG1]]*100), "")</f>
        <v>-8.0594298245613878</v>
      </c>
      <c r="T377" s="23">
        <f>IFERROR(ZACKS_Screener[[#This Row],[PE2]]/(ZACKS_Screener[[#This Row],[EG2]]*100), "")</f>
        <v>2.2466977066504956</v>
      </c>
      <c r="U3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</row>
    <row r="378" spans="1:21" hidden="1" x14ac:dyDescent="0.25">
      <c r="A378" s="8" t="s">
        <v>746</v>
      </c>
      <c r="B378" s="8" t="s">
        <v>747</v>
      </c>
      <c r="C378" s="8" t="s">
        <v>13</v>
      </c>
      <c r="D378" s="8" t="s">
        <v>14</v>
      </c>
      <c r="E378" s="8" t="s">
        <v>201</v>
      </c>
      <c r="F378">
        <v>12</v>
      </c>
      <c r="G378">
        <v>202212</v>
      </c>
      <c r="H378" s="13">
        <v>8</v>
      </c>
      <c r="I378">
        <v>5406.12</v>
      </c>
      <c r="J378" s="13">
        <v>0.85</v>
      </c>
      <c r="K378" s="13">
        <v>0.82</v>
      </c>
      <c r="L378" s="13">
        <v>0.95</v>
      </c>
      <c r="M378">
        <f>INDEX(Data!Z:Z,MATCH(ZACKS_Screener[[#This Row],[Company Name]] &amp; " *", Data!Y:Y,0))</f>
        <v>513199</v>
      </c>
      <c r="N378">
        <f>INDEX(Data!AA:AA,MATCH(ZACKS_Screener[[#This Row],[Company Name]] &amp; " *", Data!Y:Y,0))</f>
        <v>513210</v>
      </c>
      <c r="O3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3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378" s="23">
        <f>IFERROR(ZACKS_Screener[[#This Row],[Price]]/ZACKS_Screener[[#This Row],[EPS1]], "")</f>
        <v>9.7560975609756095</v>
      </c>
      <c r="R378" s="23">
        <f>IFERROR(ZACKS_Screener[[#This Row],[Price]]/ZACKS_Screener[[#This Row],[EPS2]], "")</f>
        <v>8.4210526315789469</v>
      </c>
      <c r="S378" s="23">
        <f>IFERROR(ZACKS_Screener[[#This Row],[PE1]]/(ZACKS_Screener[[#This Row],[EG1]]*100), "")</f>
        <v>-2.76422764227642</v>
      </c>
      <c r="T378" s="23">
        <f>IFERROR(ZACKS_Screener[[#This Row],[PE2]]/(ZACKS_Screener[[#This Row],[EG2]]*100), "")</f>
        <v>0.53117408906882591</v>
      </c>
      <c r="U3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</row>
    <row r="379" spans="1:21" hidden="1" x14ac:dyDescent="0.25">
      <c r="A379" s="8" t="s">
        <v>748</v>
      </c>
      <c r="B379" s="8" t="s">
        <v>749</v>
      </c>
      <c r="C379" s="8" t="s">
        <v>13</v>
      </c>
      <c r="D379" s="8" t="s">
        <v>51</v>
      </c>
      <c r="E379" s="8" t="s">
        <v>699</v>
      </c>
      <c r="F379">
        <v>6</v>
      </c>
      <c r="G379">
        <v>202206</v>
      </c>
      <c r="H379" s="13">
        <v>162.30000000000001</v>
      </c>
      <c r="I379">
        <v>20064.099999999999</v>
      </c>
      <c r="J379" s="13">
        <v>4.0999999999999996</v>
      </c>
      <c r="K379" s="13">
        <v>4.47</v>
      </c>
      <c r="L379" s="13">
        <v>5.62</v>
      </c>
      <c r="M379">
        <f>INDEX(Data!Z:Z,MATCH(ZACKS_Screener[[#This Row],[Company Name]] &amp; " *", Data!Y:Y,0))</f>
        <v>325612</v>
      </c>
      <c r="N379">
        <f>INDEX(Data!AA:AA,MATCH(ZACKS_Screener[[#This Row],[Company Name]] &amp; " *", Data!Y:Y,0))</f>
        <v>0</v>
      </c>
      <c r="O3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3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379" s="23">
        <f>IFERROR(ZACKS_Screener[[#This Row],[Price]]/ZACKS_Screener[[#This Row],[EPS1]], "")</f>
        <v>36.308724832214772</v>
      </c>
      <c r="R379" s="23">
        <f>IFERROR(ZACKS_Screener[[#This Row],[Price]]/ZACKS_Screener[[#This Row],[EPS2]], "")</f>
        <v>28.879003558718864</v>
      </c>
      <c r="S379" s="23">
        <f>IFERROR(ZACKS_Screener[[#This Row],[PE1]]/(ZACKS_Screener[[#This Row],[EG1]]*100), "")</f>
        <v>4.0233992381643375</v>
      </c>
      <c r="T379" s="23">
        <f>IFERROR(ZACKS_Screener[[#This Row],[PE2]]/(ZACKS_Screener[[#This Row],[EG2]]*100), "")</f>
        <v>1.1225143122388979</v>
      </c>
      <c r="U3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</row>
    <row r="380" spans="1:21" hidden="1" x14ac:dyDescent="0.25">
      <c r="A380" s="8" t="s">
        <v>750</v>
      </c>
      <c r="B380" s="8" t="s">
        <v>751</v>
      </c>
      <c r="C380" s="8" t="s">
        <v>13</v>
      </c>
      <c r="D380" s="8" t="s">
        <v>37</v>
      </c>
      <c r="E380" s="8" t="s">
        <v>418</v>
      </c>
      <c r="F380">
        <v>10</v>
      </c>
      <c r="G380">
        <v>202210</v>
      </c>
      <c r="H380" s="13">
        <v>41.94</v>
      </c>
      <c r="I380">
        <v>38489.56</v>
      </c>
      <c r="J380" s="13">
        <v>5.54</v>
      </c>
      <c r="K380" s="13">
        <v>5.12</v>
      </c>
      <c r="L380" s="13">
        <v>5.16</v>
      </c>
      <c r="M380" t="e">
        <f>INDEX(Data!Z:Z,MATCH(ZACKS_Screener[[#This Row],[Company Name]] &amp; " *", Data!Y:Y,0))</f>
        <v>#N/A</v>
      </c>
      <c r="N380" t="e">
        <f>INDEX(Data!AA:AA,MATCH(ZACKS_Screener[[#This Row],[Company Name]] &amp; " *", Data!Y:Y,0))</f>
        <v>#N/A</v>
      </c>
      <c r="O3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3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380" s="23">
        <f>IFERROR(ZACKS_Screener[[#This Row],[Price]]/ZACKS_Screener[[#This Row],[EPS1]], "")</f>
        <v>8.19140625</v>
      </c>
      <c r="R380" s="23">
        <f>IFERROR(ZACKS_Screener[[#This Row],[Price]]/ZACKS_Screener[[#This Row],[EPS2]], "")</f>
        <v>8.1279069767441854</v>
      </c>
      <c r="S380" s="23">
        <f>IFERROR(ZACKS_Screener[[#This Row],[PE1]]/(ZACKS_Screener[[#This Row],[EG1]]*100), "")</f>
        <v>-1.0804854910714288</v>
      </c>
      <c r="T380" s="23">
        <f>IFERROR(ZACKS_Screener[[#This Row],[PE2]]/(ZACKS_Screener[[#This Row],[EG2]]*100), "")</f>
        <v>10.403720930232549</v>
      </c>
      <c r="U3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</row>
    <row r="381" spans="1:21" hidden="1" x14ac:dyDescent="0.25">
      <c r="A381" s="8" t="s">
        <v>752</v>
      </c>
      <c r="B381" s="8" t="s">
        <v>753</v>
      </c>
      <c r="C381" s="8" t="s">
        <v>13</v>
      </c>
      <c r="D381" s="8" t="s">
        <v>37</v>
      </c>
      <c r="E381" s="8" t="s">
        <v>404</v>
      </c>
      <c r="F381">
        <v>12</v>
      </c>
      <c r="G381">
        <v>202212</v>
      </c>
      <c r="H381" s="13">
        <v>40.340000000000003</v>
      </c>
      <c r="I381">
        <v>5311.56</v>
      </c>
      <c r="J381" s="13">
        <v>8.4700000000000006</v>
      </c>
      <c r="K381" s="13">
        <v>8.23</v>
      </c>
      <c r="L381" s="13">
        <v>7.76</v>
      </c>
      <c r="M381" t="e">
        <f>INDEX(Data!Z:Z,MATCH(ZACKS_Screener[[#This Row],[Company Name]] &amp; " *", Data!Y:Y,0))</f>
        <v>#N/A</v>
      </c>
      <c r="N381" t="e">
        <f>INDEX(Data!AA:AA,MATCH(ZACKS_Screener[[#This Row],[Company Name]] &amp; " *", Data!Y:Y,0))</f>
        <v>#N/A</v>
      </c>
      <c r="O3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3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381" s="23">
        <f>IFERROR(ZACKS_Screener[[#This Row],[Price]]/ZACKS_Screener[[#This Row],[EPS1]], "")</f>
        <v>4.9015795868772782</v>
      </c>
      <c r="R381" s="23">
        <f>IFERROR(ZACKS_Screener[[#This Row],[Price]]/ZACKS_Screener[[#This Row],[EPS2]], "")</f>
        <v>5.1984536082474229</v>
      </c>
      <c r="S381" s="23">
        <f>IFERROR(ZACKS_Screener[[#This Row],[PE1]]/(ZACKS_Screener[[#This Row],[EG1]]*100), "")</f>
        <v>-1.7298491292021048</v>
      </c>
      <c r="T381" s="23">
        <f>IFERROR(ZACKS_Screener[[#This Row],[PE2]]/(ZACKS_Screener[[#This Row],[EG2]]*100), "")</f>
        <v>-0.91028240842289865</v>
      </c>
      <c r="U3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</row>
    <row r="382" spans="1:21" hidden="1" x14ac:dyDescent="0.25">
      <c r="A382" s="8" t="s">
        <v>754</v>
      </c>
      <c r="B382" s="8" t="s">
        <v>755</v>
      </c>
      <c r="C382" s="8" t="s">
        <v>13</v>
      </c>
      <c r="D382" s="8" t="s">
        <v>130</v>
      </c>
      <c r="E382" s="8" t="s">
        <v>756</v>
      </c>
      <c r="F382">
        <v>8</v>
      </c>
      <c r="G382">
        <v>202208</v>
      </c>
      <c r="H382" s="13">
        <v>44.67</v>
      </c>
      <c r="I382">
        <v>5231.63</v>
      </c>
      <c r="J382" s="13">
        <v>8.19</v>
      </c>
      <c r="K382" s="13">
        <v>7.77</v>
      </c>
      <c r="L382" s="13">
        <v>5.77</v>
      </c>
      <c r="M382">
        <f>INDEX(Data!Z:Z,MATCH(ZACKS_Screener[[#This Row],[Company Name]] &amp; " *", Data!Y:Y,0))</f>
        <v>331110</v>
      </c>
      <c r="N382">
        <f>INDEX(Data!AA:AA,MATCH(ZACKS_Screener[[#This Row],[Company Name]] &amp; " *", Data!Y:Y,0))</f>
        <v>332312</v>
      </c>
      <c r="O3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3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382" s="23">
        <f>IFERROR(ZACKS_Screener[[#This Row],[Price]]/ZACKS_Screener[[#This Row],[EPS1]], "")</f>
        <v>5.7490347490347498</v>
      </c>
      <c r="R382" s="23">
        <f>IFERROR(ZACKS_Screener[[#This Row],[Price]]/ZACKS_Screener[[#This Row],[EPS2]], "")</f>
        <v>7.7417677642980944</v>
      </c>
      <c r="S382" s="23">
        <f>IFERROR(ZACKS_Screener[[#This Row],[PE1]]/(ZACKS_Screener[[#This Row],[EG1]]*100), "")</f>
        <v>-1.1210617760617763</v>
      </c>
      <c r="T382" s="23">
        <f>IFERROR(ZACKS_Screener[[#This Row],[PE2]]/(ZACKS_Screener[[#This Row],[EG2]]*100), "")</f>
        <v>-0.30076767764298096</v>
      </c>
      <c r="U3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</row>
    <row r="383" spans="1:21" hidden="1" x14ac:dyDescent="0.25">
      <c r="A383" s="8" t="s">
        <v>757</v>
      </c>
      <c r="B383" s="8" t="s">
        <v>758</v>
      </c>
      <c r="C383" s="8" t="s">
        <v>22</v>
      </c>
      <c r="D383" s="8" t="s">
        <v>330</v>
      </c>
      <c r="E383" s="8" t="s">
        <v>613</v>
      </c>
      <c r="F383">
        <v>12</v>
      </c>
      <c r="G383">
        <v>202212</v>
      </c>
      <c r="H383" s="13">
        <v>39.79</v>
      </c>
      <c r="I383">
        <v>165877.64000000001</v>
      </c>
      <c r="J383" s="13">
        <v>3.64</v>
      </c>
      <c r="K383" s="13">
        <v>3.75</v>
      </c>
      <c r="L383" s="13">
        <v>4.12</v>
      </c>
      <c r="M383">
        <f>INDEX(Data!Z:Z,MATCH(ZACKS_Screener[[#This Row],[Company Name]] &amp; " *", Data!Y:Y,0))</f>
        <v>516210</v>
      </c>
      <c r="N383">
        <f>INDEX(Data!AA:AA,MATCH(ZACKS_Screener[[#This Row],[Company Name]] &amp; " *", Data!Y:Y,0))</f>
        <v>517121</v>
      </c>
      <c r="O3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3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383" s="23">
        <f>IFERROR(ZACKS_Screener[[#This Row],[Price]]/ZACKS_Screener[[#This Row],[EPS1]], "")</f>
        <v>10.610666666666667</v>
      </c>
      <c r="R383" s="23">
        <f>IFERROR(ZACKS_Screener[[#This Row],[Price]]/ZACKS_Screener[[#This Row],[EPS2]], "")</f>
        <v>9.6577669902912611</v>
      </c>
      <c r="S383" s="23">
        <f>IFERROR(ZACKS_Screener[[#This Row],[PE1]]/(ZACKS_Screener[[#This Row],[EG1]]*100), "")</f>
        <v>3.5111660606060648</v>
      </c>
      <c r="T383" s="23">
        <f>IFERROR(ZACKS_Screener[[#This Row],[PE2]]/(ZACKS_Screener[[#This Row],[EG2]]*100), "")</f>
        <v>0.97882773550249247</v>
      </c>
      <c r="U3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</row>
    <row r="384" spans="1:21" hidden="1" x14ac:dyDescent="0.25">
      <c r="A384" s="8" t="s">
        <v>759</v>
      </c>
      <c r="B384" s="8" t="s">
        <v>760</v>
      </c>
      <c r="C384" s="8" t="s">
        <v>22</v>
      </c>
      <c r="D384" s="8" t="s">
        <v>37</v>
      </c>
      <c r="E384" s="8" t="s">
        <v>641</v>
      </c>
      <c r="F384">
        <v>12</v>
      </c>
      <c r="G384">
        <v>202212</v>
      </c>
      <c r="H384" s="13">
        <v>186.27</v>
      </c>
      <c r="I384">
        <v>67004.61</v>
      </c>
      <c r="J384" s="13">
        <v>7.97</v>
      </c>
      <c r="K384" s="13">
        <v>8.73</v>
      </c>
      <c r="L384" s="13">
        <v>8.86</v>
      </c>
      <c r="M384">
        <f>INDEX(Data!Z:Z,MATCH(ZACKS_Screener[[#This Row],[Company Name]] &amp; " *", Data!Y:Y,0))</f>
        <v>523210</v>
      </c>
      <c r="N384">
        <f>INDEX(Data!AA:AA,MATCH(ZACKS_Screener[[#This Row],[Company Name]] &amp; " *", Data!Y:Y,0))</f>
        <v>0</v>
      </c>
      <c r="O3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3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384" s="23">
        <f>IFERROR(ZACKS_Screener[[#This Row],[Price]]/ZACKS_Screener[[#This Row],[EPS1]], "")</f>
        <v>21.336769759450171</v>
      </c>
      <c r="R384" s="23">
        <f>IFERROR(ZACKS_Screener[[#This Row],[Price]]/ZACKS_Screener[[#This Row],[EPS2]], "")</f>
        <v>21.02370203160271</v>
      </c>
      <c r="S384" s="23">
        <f>IFERROR(ZACKS_Screener[[#This Row],[PE1]]/(ZACKS_Screener[[#This Row],[EG1]]*100), "")</f>
        <v>2.237553355037075</v>
      </c>
      <c r="T384" s="23">
        <f>IFERROR(ZACKS_Screener[[#This Row],[PE2]]/(ZACKS_Screener[[#This Row],[EG2]]*100), "")</f>
        <v>14.118224518145622</v>
      </c>
      <c r="U3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</row>
    <row r="385" spans="1:21" hidden="1" x14ac:dyDescent="0.25">
      <c r="A385" s="8" t="s">
        <v>761</v>
      </c>
      <c r="B385" s="8" t="s">
        <v>762</v>
      </c>
      <c r="C385" s="8" t="s">
        <v>13</v>
      </c>
      <c r="D385" s="8" t="s">
        <v>30</v>
      </c>
      <c r="E385" s="8" t="s">
        <v>763</v>
      </c>
      <c r="F385">
        <v>12</v>
      </c>
      <c r="G385">
        <v>202212</v>
      </c>
      <c r="H385" s="13">
        <v>2074.3798999999999</v>
      </c>
      <c r="I385">
        <v>57231.81</v>
      </c>
      <c r="J385" s="13">
        <v>32.78</v>
      </c>
      <c r="K385" s="13">
        <v>43.9</v>
      </c>
      <c r="L385" s="13">
        <v>52.56</v>
      </c>
      <c r="M385">
        <f>INDEX(Data!Z:Z,MATCH(ZACKS_Screener[[#This Row],[Company Name]] &amp; " *", Data!Y:Y,0))</f>
        <v>722511</v>
      </c>
      <c r="N385">
        <f>INDEX(Data!AA:AA,MATCH(ZACKS_Screener[[#This Row],[Company Name]] &amp; " *", Data!Y:Y,0))</f>
        <v>722410</v>
      </c>
      <c r="O3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85" s="23">
        <f>IFERROR(ZACKS_Screener[[#This Row],[Price]]/ZACKS_Screener[[#This Row],[EPS1]], "")</f>
        <v>47.25238952164009</v>
      </c>
      <c r="R385" s="23">
        <f>IFERROR(ZACKS_Screener[[#This Row],[Price]]/ZACKS_Screener[[#This Row],[EPS2]], "")</f>
        <v>39.466893074581428</v>
      </c>
      <c r="S385" s="23">
        <f>IFERROR(ZACKS_Screener[[#This Row],[PE1]]/(ZACKS_Screener[[#This Row],[EG1]]*100), "")</f>
        <v>1.3929256551433118</v>
      </c>
      <c r="T385" s="23">
        <f>IFERROR(ZACKS_Screener[[#This Row],[PE2]]/(ZACKS_Screener[[#This Row],[EG2]]*100), "")</f>
        <v>2.0006889214481798</v>
      </c>
      <c r="U3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</row>
    <row r="386" spans="1:21" hidden="1" x14ac:dyDescent="0.25">
      <c r="A386" s="8" t="s">
        <v>764</v>
      </c>
      <c r="B386" s="8" t="s">
        <v>765</v>
      </c>
      <c r="C386" s="8" t="s">
        <v>13</v>
      </c>
      <c r="D386" s="8" t="s">
        <v>107</v>
      </c>
      <c r="E386" s="8" t="s">
        <v>766</v>
      </c>
      <c r="F386">
        <v>12</v>
      </c>
      <c r="G386">
        <v>202212</v>
      </c>
      <c r="H386" s="13">
        <v>218.26</v>
      </c>
      <c r="I386">
        <v>30897.279999999999</v>
      </c>
      <c r="J386" s="13">
        <v>15.12</v>
      </c>
      <c r="K386" s="13">
        <v>19.79</v>
      </c>
      <c r="L386" s="13">
        <v>20.04</v>
      </c>
      <c r="M386">
        <f>INDEX(Data!Z:Z,MATCH(ZACKS_Screener[[#This Row],[Company Name]] &amp; " *", Data!Y:Y,0))</f>
        <v>333618</v>
      </c>
      <c r="N386">
        <f>INDEX(Data!AA:AA,MATCH(ZACKS_Screener[[#This Row],[Company Name]] &amp; " *", Data!Y:Y,0))</f>
        <v>423610</v>
      </c>
      <c r="O3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3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386" s="23">
        <f>IFERROR(ZACKS_Screener[[#This Row],[Price]]/ZACKS_Screener[[#This Row],[EPS1]], "")</f>
        <v>11.028802425467408</v>
      </c>
      <c r="R386" s="23">
        <f>IFERROR(ZACKS_Screener[[#This Row],[Price]]/ZACKS_Screener[[#This Row],[EPS2]], "")</f>
        <v>10.89121756487026</v>
      </c>
      <c r="S386" s="23">
        <f>IFERROR(ZACKS_Screener[[#This Row],[PE1]]/(ZACKS_Screener[[#This Row],[EG1]]*100), "")</f>
        <v>0.3570781427688805</v>
      </c>
      <c r="T386" s="23">
        <f>IFERROR(ZACKS_Screener[[#This Row],[PE2]]/(ZACKS_Screener[[#This Row],[EG2]]*100), "")</f>
        <v>8.6214878243512967</v>
      </c>
      <c r="U3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</row>
    <row r="387" spans="1:21" hidden="1" x14ac:dyDescent="0.25">
      <c r="A387" s="8" t="s">
        <v>767</v>
      </c>
      <c r="B387" s="8" t="s">
        <v>768</v>
      </c>
      <c r="C387" s="8" t="s">
        <v>13</v>
      </c>
      <c r="D387" s="8" t="s">
        <v>118</v>
      </c>
      <c r="E387" s="8" t="s">
        <v>119</v>
      </c>
      <c r="F387">
        <v>12</v>
      </c>
      <c r="G387">
        <v>202212</v>
      </c>
      <c r="H387" s="13">
        <v>58.99</v>
      </c>
      <c r="I387">
        <v>17204.79</v>
      </c>
      <c r="J387" s="13">
        <v>2.89</v>
      </c>
      <c r="K387" s="13">
        <v>3.11</v>
      </c>
      <c r="L387" s="13">
        <v>3.35</v>
      </c>
      <c r="M387" t="e">
        <f>INDEX(Data!Z:Z,MATCH(ZACKS_Screener[[#This Row],[Company Name]] &amp; " *", Data!Y:Y,0))</f>
        <v>#N/A</v>
      </c>
      <c r="N387" t="e">
        <f>INDEX(Data!AA:AA,MATCH(ZACKS_Screener[[#This Row],[Company Name]] &amp; " *", Data!Y:Y,0))</f>
        <v>#N/A</v>
      </c>
      <c r="O3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3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387" s="23">
        <f>IFERROR(ZACKS_Screener[[#This Row],[Price]]/ZACKS_Screener[[#This Row],[EPS1]], "")</f>
        <v>18.967845659163988</v>
      </c>
      <c r="R387" s="23">
        <f>IFERROR(ZACKS_Screener[[#This Row],[Price]]/ZACKS_Screener[[#This Row],[EPS2]], "")</f>
        <v>17.608955223880596</v>
      </c>
      <c r="S387" s="23">
        <f>IFERROR(ZACKS_Screener[[#This Row],[PE1]]/(ZACKS_Screener[[#This Row],[EG1]]*100), "")</f>
        <v>2.4916851797719994</v>
      </c>
      <c r="T387" s="23">
        <f>IFERROR(ZACKS_Screener[[#This Row],[PE2]]/(ZACKS_Screener[[#This Row],[EG2]]*100), "")</f>
        <v>2.2818271144278586</v>
      </c>
      <c r="U3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</row>
    <row r="388" spans="1:21" hidden="1" x14ac:dyDescent="0.25">
      <c r="A388" s="8" t="s">
        <v>769</v>
      </c>
      <c r="B388" s="8" t="s">
        <v>770</v>
      </c>
      <c r="C388" s="8" t="s">
        <v>13</v>
      </c>
      <c r="D388" s="8" t="s">
        <v>37</v>
      </c>
      <c r="E388" s="8" t="s">
        <v>70</v>
      </c>
      <c r="F388">
        <v>12</v>
      </c>
      <c r="G388">
        <v>202212</v>
      </c>
      <c r="H388" s="13">
        <v>38.590000000000003</v>
      </c>
      <c r="I388">
        <v>10452.27</v>
      </c>
      <c r="J388" s="13">
        <v>3.84</v>
      </c>
      <c r="K388" s="13">
        <v>4.33</v>
      </c>
      <c r="L388" s="13">
        <v>4.4400000000000004</v>
      </c>
      <c r="M388">
        <f>INDEX(Data!Z:Z,MATCH(ZACKS_Screener[[#This Row],[Company Name]] &amp; " *", Data!Y:Y,0))</f>
        <v>524126</v>
      </c>
      <c r="N388">
        <f>INDEX(Data!AA:AA,MATCH(ZACKS_Screener[[#This Row],[Company Name]] &amp; " *", Data!Y:Y,0))</f>
        <v>524210</v>
      </c>
      <c r="O3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3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388" s="23">
        <f>IFERROR(ZACKS_Screener[[#This Row],[Price]]/ZACKS_Screener[[#This Row],[EPS1]], "")</f>
        <v>8.9122401847575059</v>
      </c>
      <c r="R388" s="23">
        <f>IFERROR(ZACKS_Screener[[#This Row],[Price]]/ZACKS_Screener[[#This Row],[EPS2]], "")</f>
        <v>8.6914414414414409</v>
      </c>
      <c r="S388" s="23">
        <f>IFERROR(ZACKS_Screener[[#This Row],[PE1]]/(ZACKS_Screener[[#This Row],[EG1]]*100), "")</f>
        <v>0.6984286185605878</v>
      </c>
      <c r="T388" s="23">
        <f>IFERROR(ZACKS_Screener[[#This Row],[PE2]]/(ZACKS_Screener[[#This Row],[EG2]]*100), "")</f>
        <v>3.4212674037673936</v>
      </c>
      <c r="U3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</row>
    <row r="389" spans="1:21" hidden="1" x14ac:dyDescent="0.25">
      <c r="A389" s="8" t="s">
        <v>771</v>
      </c>
      <c r="B389" s="8" t="s">
        <v>772</v>
      </c>
      <c r="C389" s="8" t="s">
        <v>13</v>
      </c>
      <c r="D389" s="8" t="s">
        <v>41</v>
      </c>
      <c r="E389" s="8" t="s">
        <v>773</v>
      </c>
      <c r="F389">
        <v>12</v>
      </c>
      <c r="G389">
        <v>202212</v>
      </c>
      <c r="H389" s="13">
        <v>67.34</v>
      </c>
      <c r="I389">
        <v>36954.120000000003</v>
      </c>
      <c r="J389" s="13">
        <v>5.78</v>
      </c>
      <c r="K389" s="13">
        <v>6.43</v>
      </c>
      <c r="L389" s="13">
        <v>6.62</v>
      </c>
      <c r="M389">
        <f>INDEX(Data!Z:Z,MATCH(ZACKS_Screener[[#This Row],[Company Name]] &amp; " *", Data!Y:Y,0))</f>
        <v>524114</v>
      </c>
      <c r="N389">
        <f>INDEX(Data!AA:AA,MATCH(ZACKS_Screener[[#This Row],[Company Name]] &amp; " *", Data!Y:Y,0))</f>
        <v>621111</v>
      </c>
      <c r="O3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3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389" s="23">
        <f>IFERROR(ZACKS_Screener[[#This Row],[Price]]/ZACKS_Screener[[#This Row],[EPS1]], "")</f>
        <v>10.472783825816487</v>
      </c>
      <c r="R389" s="23">
        <f>IFERROR(ZACKS_Screener[[#This Row],[Price]]/ZACKS_Screener[[#This Row],[EPS2]], "")</f>
        <v>10.172205438066465</v>
      </c>
      <c r="S389" s="23">
        <f>IFERROR(ZACKS_Screener[[#This Row],[PE1]]/(ZACKS_Screener[[#This Row],[EG1]]*100), "")</f>
        <v>0.93127216174183602</v>
      </c>
      <c r="T389" s="23">
        <f>IFERROR(ZACKS_Screener[[#This Row],[PE2]]/(ZACKS_Screener[[#This Row],[EG2]]*100), "")</f>
        <v>3.4424884719351176</v>
      </c>
      <c r="U3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</row>
    <row r="390" spans="1:21" hidden="1" x14ac:dyDescent="0.25">
      <c r="A390" s="8" t="s">
        <v>774</v>
      </c>
      <c r="B390" s="8" t="s">
        <v>775</v>
      </c>
      <c r="C390" s="8" t="s">
        <v>13</v>
      </c>
      <c r="D390" s="8" t="s">
        <v>107</v>
      </c>
      <c r="E390" s="8" t="s">
        <v>776</v>
      </c>
      <c r="F390">
        <v>12</v>
      </c>
      <c r="G390">
        <v>202212</v>
      </c>
      <c r="H390" s="13">
        <v>13.14</v>
      </c>
      <c r="I390">
        <v>17603.73</v>
      </c>
      <c r="J390" s="13">
        <v>1.46</v>
      </c>
      <c r="K390" s="13">
        <v>1.76</v>
      </c>
      <c r="L390" s="13">
        <v>1.81</v>
      </c>
      <c r="M390">
        <f>INDEX(Data!Z:Z,MATCH(ZACKS_Screener[[#This Row],[Company Name]] &amp; " *", Data!Y:Y,0))</f>
        <v>333111</v>
      </c>
      <c r="N390">
        <f>INDEX(Data!AA:AA,MATCH(ZACKS_Screener[[#This Row],[Company Name]] &amp; " *", Data!Y:Y,0))</f>
        <v>0</v>
      </c>
      <c r="O3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3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390" s="23">
        <f>IFERROR(ZACKS_Screener[[#This Row],[Price]]/ZACKS_Screener[[#This Row],[EPS1]], "")</f>
        <v>7.4659090909090908</v>
      </c>
      <c r="R390" s="23">
        <f>IFERROR(ZACKS_Screener[[#This Row],[Price]]/ZACKS_Screener[[#This Row],[EPS2]], "")</f>
        <v>7.2596685082872927</v>
      </c>
      <c r="S390" s="23">
        <f>IFERROR(ZACKS_Screener[[#This Row],[PE1]]/(ZACKS_Screener[[#This Row],[EG1]]*100), "")</f>
        <v>0.36334090909090899</v>
      </c>
      <c r="T390" s="23">
        <f>IFERROR(ZACKS_Screener[[#This Row],[PE2]]/(ZACKS_Screener[[#This Row],[EG2]]*100), "")</f>
        <v>2.5554033149171249</v>
      </c>
      <c r="U3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</row>
    <row r="391" spans="1:21" hidden="1" x14ac:dyDescent="0.25">
      <c r="A391" s="8" t="s">
        <v>777</v>
      </c>
      <c r="B391" s="8" t="s">
        <v>778</v>
      </c>
      <c r="C391" s="8" t="s">
        <v>13</v>
      </c>
      <c r="D391" s="8" t="s">
        <v>23</v>
      </c>
      <c r="E391" s="8" t="s">
        <v>779</v>
      </c>
      <c r="F391">
        <v>12</v>
      </c>
      <c r="G391">
        <v>202212</v>
      </c>
      <c r="H391" s="13">
        <v>116.86</v>
      </c>
      <c r="I391">
        <v>77514.539999999994</v>
      </c>
      <c r="J391" s="13">
        <v>5.74</v>
      </c>
      <c r="K391" s="13">
        <v>5.83</v>
      </c>
      <c r="L391" s="13">
        <v>6.45</v>
      </c>
      <c r="M391" t="e">
        <f>INDEX(Data!Z:Z,MATCH(ZACKS_Screener[[#This Row],[Company Name]] &amp; " *", Data!Y:Y,0))</f>
        <v>#N/A</v>
      </c>
      <c r="N391" t="e">
        <f>INDEX(Data!AA:AA,MATCH(ZACKS_Screener[[#This Row],[Company Name]] &amp; " *", Data!Y:Y,0))</f>
        <v>#N/A</v>
      </c>
      <c r="O3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3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391" s="23">
        <f>IFERROR(ZACKS_Screener[[#This Row],[Price]]/ZACKS_Screener[[#This Row],[EPS1]], "")</f>
        <v>20.044596912521442</v>
      </c>
      <c r="R391" s="23">
        <f>IFERROR(ZACKS_Screener[[#This Row],[Price]]/ZACKS_Screener[[#This Row],[EPS2]], "")</f>
        <v>18.117829457364341</v>
      </c>
      <c r="S391" s="23">
        <f>IFERROR(ZACKS_Screener[[#This Row],[PE1]]/(ZACKS_Screener[[#This Row],[EG1]]*100), "")</f>
        <v>12.783998475319251</v>
      </c>
      <c r="T391" s="23">
        <f>IFERROR(ZACKS_Screener[[#This Row],[PE2]]/(ZACKS_Screener[[#This Row],[EG2]]*100), "")</f>
        <v>1.7036604151037757</v>
      </c>
      <c r="U3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</row>
    <row r="392" spans="1:21" hidden="1" x14ac:dyDescent="0.25">
      <c r="A392" s="8" t="s">
        <v>40716</v>
      </c>
      <c r="B392" s="8" t="s">
        <v>40717</v>
      </c>
      <c r="C392" s="8" t="s">
        <v>13</v>
      </c>
      <c r="D392" s="8" t="s">
        <v>330</v>
      </c>
      <c r="E392" s="8" t="s">
        <v>664</v>
      </c>
      <c r="F392">
        <v>12</v>
      </c>
      <c r="G392">
        <v>202212</v>
      </c>
      <c r="H392" s="13">
        <v>17.36</v>
      </c>
      <c r="I392">
        <v>2110.6</v>
      </c>
      <c r="J392" s="13">
        <v>-2.2599999999999998</v>
      </c>
      <c r="K392" s="13">
        <v>0.85</v>
      </c>
      <c r="L392" s="13">
        <v>1.32</v>
      </c>
      <c r="M392">
        <f>INDEX(Data!Z:Z,MATCH(ZACKS_Screener[[#This Row],[Company Name]] &amp; " *", Data!Y:Y,0))</f>
        <v>512110</v>
      </c>
      <c r="N392">
        <f>INDEX(Data!AA:AA,MATCH(ZACKS_Screener[[#This Row],[Company Name]] &amp; " *", Data!Y:Y,0))</f>
        <v>0</v>
      </c>
      <c r="O3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392" s="23">
        <f>IFERROR(ZACKS_Screener[[#This Row],[Price]]/ZACKS_Screener[[#This Row],[EPS1]], "")</f>
        <v>20.423529411764704</v>
      </c>
      <c r="R392" s="23">
        <f>IFERROR(ZACKS_Screener[[#This Row],[Price]]/ZACKS_Screener[[#This Row],[EPS2]], "")</f>
        <v>13.15151515151515</v>
      </c>
      <c r="S392" s="23">
        <f>IFERROR(ZACKS_Screener[[#This Row],[PE1]]/(ZACKS_Screener[[#This Row],[EG1]]*100), "")</f>
        <v>0.20423529411764704</v>
      </c>
      <c r="T392" s="23">
        <f>IFERROR(ZACKS_Screener[[#This Row],[PE2]]/(ZACKS_Screener[[#This Row],[EG2]]*100), "")</f>
        <v>0.23784655061250798</v>
      </c>
      <c r="U3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393" spans="1:21" hidden="1" x14ac:dyDescent="0.25">
      <c r="A393" s="8" t="s">
        <v>780</v>
      </c>
      <c r="B393" s="8" t="s">
        <v>781</v>
      </c>
      <c r="C393" s="8" t="s">
        <v>13</v>
      </c>
      <c r="D393" s="8" t="s">
        <v>85</v>
      </c>
      <c r="E393" s="8" t="s">
        <v>745</v>
      </c>
      <c r="F393">
        <v>1</v>
      </c>
      <c r="G393">
        <v>202301</v>
      </c>
      <c r="H393" s="13">
        <v>27.19</v>
      </c>
      <c r="I393">
        <v>6690.55</v>
      </c>
      <c r="J393" s="13">
        <v>2.13</v>
      </c>
      <c r="K393" s="13">
        <v>1.87</v>
      </c>
      <c r="L393" s="13">
        <v>1.95</v>
      </c>
      <c r="M393">
        <f>INDEX(Data!Z:Z,MATCH(ZACKS_Screener[[#This Row],[Company Name]] &amp; " *", Data!Y:Y,0))</f>
        <v>237110</v>
      </c>
      <c r="N393">
        <f>INDEX(Data!AA:AA,MATCH(ZACKS_Screener[[#This Row],[Company Name]] &amp; " *", Data!Y:Y,0))</f>
        <v>221310</v>
      </c>
      <c r="O3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3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393" s="23">
        <f>IFERROR(ZACKS_Screener[[#This Row],[Price]]/ZACKS_Screener[[#This Row],[EPS1]], "")</f>
        <v>14.540106951871657</v>
      </c>
      <c r="R393" s="23">
        <f>IFERROR(ZACKS_Screener[[#This Row],[Price]]/ZACKS_Screener[[#This Row],[EPS2]], "")</f>
        <v>13.943589743589744</v>
      </c>
      <c r="S393" s="23">
        <f>IFERROR(ZACKS_Screener[[#This Row],[PE1]]/(ZACKS_Screener[[#This Row],[EG1]]*100), "")</f>
        <v>-1.1911703002879483</v>
      </c>
      <c r="T393" s="23">
        <f>IFERROR(ZACKS_Screener[[#This Row],[PE2]]/(ZACKS_Screener[[#This Row],[EG2]]*100), "")</f>
        <v>3.259314102564109</v>
      </c>
      <c r="U3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</row>
    <row r="394" spans="1:21" hidden="1" x14ac:dyDescent="0.25">
      <c r="A394" s="8" t="s">
        <v>782</v>
      </c>
      <c r="B394" s="8" t="s">
        <v>783</v>
      </c>
      <c r="C394" s="8" t="s">
        <v>13</v>
      </c>
      <c r="D394" s="8" t="s">
        <v>41</v>
      </c>
      <c r="E394" s="8" t="s">
        <v>45</v>
      </c>
      <c r="F394">
        <v>12</v>
      </c>
      <c r="G394">
        <v>202212</v>
      </c>
      <c r="H394" s="13">
        <v>125.62</v>
      </c>
      <c r="I394">
        <v>3840.87</v>
      </c>
      <c r="J394" s="13">
        <v>2.65</v>
      </c>
      <c r="K394" s="13">
        <v>3.41</v>
      </c>
      <c r="L394" s="13">
        <v>4.3099999999999996</v>
      </c>
      <c r="M394">
        <f>INDEX(Data!Z:Z,MATCH(ZACKS_Screener[[#This Row],[Company Name]] &amp; " *", Data!Y:Y,0))</f>
        <v>334510</v>
      </c>
      <c r="N394">
        <f>INDEX(Data!AA:AA,MATCH(ZACKS_Screener[[#This Row],[Company Name]] &amp; " *", Data!Y:Y,0))</f>
        <v>339112</v>
      </c>
      <c r="O3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3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394" s="23">
        <f>IFERROR(ZACKS_Screener[[#This Row],[Price]]/ZACKS_Screener[[#This Row],[EPS1]], "")</f>
        <v>36.838709677419352</v>
      </c>
      <c r="R394" s="23">
        <f>IFERROR(ZACKS_Screener[[#This Row],[Price]]/ZACKS_Screener[[#This Row],[EPS2]], "")</f>
        <v>29.146171693735504</v>
      </c>
      <c r="S394" s="23">
        <f>IFERROR(ZACKS_Screener[[#This Row],[PE1]]/(ZACKS_Screener[[#This Row],[EG1]]*100), "")</f>
        <v>1.2845076400679112</v>
      </c>
      <c r="T394" s="23">
        <f>IFERROR(ZACKS_Screener[[#This Row],[PE2]]/(ZACKS_Screener[[#This Row],[EG2]]*100), "")</f>
        <v>1.1043160608404237</v>
      </c>
      <c r="U3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</row>
    <row r="395" spans="1:21" hidden="1" x14ac:dyDescent="0.25">
      <c r="A395" s="8" t="s">
        <v>40718</v>
      </c>
      <c r="B395" s="8" t="s">
        <v>40719</v>
      </c>
      <c r="C395" s="8" t="s">
        <v>13</v>
      </c>
      <c r="D395" s="8" t="s">
        <v>37</v>
      </c>
      <c r="E395" s="8" t="s">
        <v>89</v>
      </c>
      <c r="F395">
        <v>12</v>
      </c>
      <c r="G395">
        <v>202212</v>
      </c>
      <c r="H395" s="13">
        <v>22.58</v>
      </c>
      <c r="I395">
        <v>2586.62</v>
      </c>
      <c r="J395" s="13">
        <v>2.33</v>
      </c>
      <c r="K395" s="13">
        <v>2.79</v>
      </c>
      <c r="L395" s="13">
        <v>2.93</v>
      </c>
      <c r="M395" t="e">
        <f>INDEX(Data!Z:Z,MATCH(ZACKS_Screener[[#This Row],[Company Name]] &amp; " *", Data!Y:Y,0))</f>
        <v>#N/A</v>
      </c>
      <c r="N395" t="e">
        <f>INDEX(Data!AA:AA,MATCH(ZACKS_Screener[[#This Row],[Company Name]] &amp; " *", Data!Y:Y,0))</f>
        <v>#N/A</v>
      </c>
      <c r="O3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3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395" s="23">
        <f>IFERROR(ZACKS_Screener[[#This Row],[Price]]/ZACKS_Screener[[#This Row],[EPS1]], "")</f>
        <v>8.0931899641577054</v>
      </c>
      <c r="R395" s="23">
        <f>IFERROR(ZACKS_Screener[[#This Row],[Price]]/ZACKS_Screener[[#This Row],[EPS2]], "")</f>
        <v>7.706484641638224</v>
      </c>
      <c r="S395" s="23">
        <f>IFERROR(ZACKS_Screener[[#This Row],[PE1]]/(ZACKS_Screener[[#This Row],[EG1]]*100), "")</f>
        <v>0.40993766557581424</v>
      </c>
      <c r="T395" s="23">
        <f>IFERROR(ZACKS_Screener[[#This Row],[PE2]]/(ZACKS_Screener[[#This Row],[EG2]]*100), "")</f>
        <v>1.5357922964407589</v>
      </c>
      <c r="U3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</row>
    <row r="396" spans="1:21" hidden="1" x14ac:dyDescent="0.25">
      <c r="A396" s="8" t="s">
        <v>784</v>
      </c>
      <c r="B396" s="8" t="s">
        <v>785</v>
      </c>
      <c r="C396" s="8" t="s">
        <v>13</v>
      </c>
      <c r="D396" s="8" t="s">
        <v>118</v>
      </c>
      <c r="E396" s="8" t="s">
        <v>119</v>
      </c>
      <c r="F396">
        <v>12</v>
      </c>
      <c r="G396">
        <v>202212</v>
      </c>
      <c r="H396" s="13">
        <v>28.75</v>
      </c>
      <c r="I396">
        <v>18142.09</v>
      </c>
      <c r="J396" s="13">
        <v>1.38</v>
      </c>
      <c r="K396" s="13">
        <v>1.49</v>
      </c>
      <c r="L396" s="13">
        <v>1.61</v>
      </c>
      <c r="M396">
        <f>INDEX(Data!Z:Z,MATCH(ZACKS_Screener[[#This Row],[Company Name]] &amp; " *", Data!Y:Y,0))</f>
        <v>221210</v>
      </c>
      <c r="N396">
        <f>INDEX(Data!AA:AA,MATCH(ZACKS_Screener[[#This Row],[Company Name]] &amp; " *", Data!Y:Y,0))</f>
        <v>0</v>
      </c>
      <c r="O3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3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396" s="23">
        <f>IFERROR(ZACKS_Screener[[#This Row],[Price]]/ZACKS_Screener[[#This Row],[EPS1]], "")</f>
        <v>19.29530201342282</v>
      </c>
      <c r="R396" s="23">
        <f>IFERROR(ZACKS_Screener[[#This Row],[Price]]/ZACKS_Screener[[#This Row],[EPS2]], "")</f>
        <v>17.857142857142858</v>
      </c>
      <c r="S396" s="23">
        <f>IFERROR(ZACKS_Screener[[#This Row],[PE1]]/(ZACKS_Screener[[#This Row],[EG1]]*100), "")</f>
        <v>2.4206833435021333</v>
      </c>
      <c r="T396" s="23">
        <f>IFERROR(ZACKS_Screener[[#This Row],[PE2]]/(ZACKS_Screener[[#This Row],[EG2]]*100), "")</f>
        <v>2.2172619047619024</v>
      </c>
      <c r="U3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</row>
    <row r="397" spans="1:21" hidden="1" x14ac:dyDescent="0.25">
      <c r="A397" s="8" t="s">
        <v>786</v>
      </c>
      <c r="B397" s="8" t="s">
        <v>787</v>
      </c>
      <c r="C397" s="8" t="s">
        <v>13</v>
      </c>
      <c r="D397" s="8" t="s">
        <v>223</v>
      </c>
      <c r="E397" s="8" t="s">
        <v>788</v>
      </c>
      <c r="F397">
        <v>12</v>
      </c>
      <c r="G397">
        <v>202212</v>
      </c>
      <c r="H397" s="13">
        <v>55.39</v>
      </c>
      <c r="I397">
        <v>60733.26</v>
      </c>
      <c r="J397" s="13">
        <v>8.61</v>
      </c>
      <c r="K397" s="13">
        <v>5.26</v>
      </c>
      <c r="L397" s="13">
        <v>5.86</v>
      </c>
      <c r="M397" t="e">
        <f>INDEX(Data!Z:Z,MATCH(ZACKS_Screener[[#This Row],[Company Name]] &amp; " *", Data!Y:Y,0))</f>
        <v>#N/A</v>
      </c>
      <c r="N397" t="e">
        <f>INDEX(Data!AA:AA,MATCH(ZACKS_Screener[[#This Row],[Company Name]] &amp; " *", Data!Y:Y,0))</f>
        <v>#N/A</v>
      </c>
      <c r="O3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3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397" s="23">
        <f>IFERROR(ZACKS_Screener[[#This Row],[Price]]/ZACKS_Screener[[#This Row],[EPS1]], "")</f>
        <v>10.530418250950571</v>
      </c>
      <c r="R397" s="23">
        <f>IFERROR(ZACKS_Screener[[#This Row],[Price]]/ZACKS_Screener[[#This Row],[EPS2]], "")</f>
        <v>9.4522184300341294</v>
      </c>
      <c r="S397" s="23">
        <f>IFERROR(ZACKS_Screener[[#This Row],[PE1]]/(ZACKS_Screener[[#This Row],[EG1]]*100), "")</f>
        <v>-0.27064746609159529</v>
      </c>
      <c r="T397" s="23">
        <f>IFERROR(ZACKS_Screener[[#This Row],[PE2]]/(ZACKS_Screener[[#This Row],[EG2]]*100), "")</f>
        <v>0.8286444823663246</v>
      </c>
      <c r="U3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</row>
    <row r="398" spans="1:21" hidden="1" x14ac:dyDescent="0.25">
      <c r="A398" s="8" t="s">
        <v>40720</v>
      </c>
      <c r="B398" s="8" t="s">
        <v>40721</v>
      </c>
      <c r="C398" s="8" t="s">
        <v>13</v>
      </c>
      <c r="D398" s="8" t="s">
        <v>37</v>
      </c>
      <c r="E398" s="8" t="s">
        <v>38</v>
      </c>
      <c r="F398">
        <v>12</v>
      </c>
      <c r="G398">
        <v>202212</v>
      </c>
      <c r="H398" s="13">
        <v>57.97</v>
      </c>
      <c r="I398">
        <v>2847.33</v>
      </c>
      <c r="J398" s="13">
        <v>3.7</v>
      </c>
      <c r="M398" t="e">
        <f>INDEX(Data!Z:Z,MATCH(ZACKS_Screener[[#This Row],[Company Name]] &amp; " *", Data!Y:Y,0))</f>
        <v>#N/A</v>
      </c>
      <c r="N398" t="e">
        <f>INDEX(Data!AA:AA,MATCH(ZACKS_Screener[[#This Row],[Company Name]] &amp; " *", Data!Y:Y,0))</f>
        <v>#N/A</v>
      </c>
      <c r="O3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9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98" s="23" t="str">
        <f>IFERROR(ZACKS_Screener[[#This Row],[Price]]/ZACKS_Screener[[#This Row],[EPS1]], "")</f>
        <v/>
      </c>
      <c r="R398" s="23" t="str">
        <f>IFERROR(ZACKS_Screener[[#This Row],[Price]]/ZACKS_Screener[[#This Row],[EPS2]], "")</f>
        <v/>
      </c>
      <c r="S398" s="23" t="str">
        <f>IFERROR(ZACKS_Screener[[#This Row],[PE1]]/(ZACKS_Screener[[#This Row],[EG1]]*100), "")</f>
        <v/>
      </c>
      <c r="T398" s="23" t="str">
        <f>IFERROR(ZACKS_Screener[[#This Row],[PE2]]/(ZACKS_Screener[[#This Row],[EG2]]*100), "")</f>
        <v/>
      </c>
      <c r="U3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399" spans="1:21" hidden="1" x14ac:dyDescent="0.25">
      <c r="A399" s="8" t="s">
        <v>40722</v>
      </c>
      <c r="B399" s="8" t="s">
        <v>40723</v>
      </c>
      <c r="C399" s="8" t="s">
        <v>13</v>
      </c>
      <c r="D399" s="8" t="s">
        <v>223</v>
      </c>
      <c r="E399" s="8" t="s">
        <v>270</v>
      </c>
      <c r="F399">
        <v>12</v>
      </c>
      <c r="G399">
        <v>202212</v>
      </c>
      <c r="H399" s="13">
        <v>15.85</v>
      </c>
      <c r="I399">
        <v>2624.37</v>
      </c>
      <c r="J399" s="13">
        <v>2.81</v>
      </c>
      <c r="K399" s="13">
        <v>1.72</v>
      </c>
      <c r="L399" s="13">
        <v>1.93</v>
      </c>
      <c r="M399" t="e">
        <f>INDEX(Data!Z:Z,MATCH(ZACKS_Screener[[#This Row],[Company Name]] &amp; " *", Data!Y:Y,0))</f>
        <v>#N/A</v>
      </c>
      <c r="N399" t="e">
        <f>INDEX(Data!AA:AA,MATCH(ZACKS_Screener[[#This Row],[Company Name]] &amp; " *", Data!Y:Y,0))</f>
        <v>#N/A</v>
      </c>
      <c r="O3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3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399" s="23">
        <f>IFERROR(ZACKS_Screener[[#This Row],[Price]]/ZACKS_Screener[[#This Row],[EPS1]], "")</f>
        <v>9.2151162790697665</v>
      </c>
      <c r="R399" s="23">
        <f>IFERROR(ZACKS_Screener[[#This Row],[Price]]/ZACKS_Screener[[#This Row],[EPS2]], "")</f>
        <v>8.2124352331606225</v>
      </c>
      <c r="S399" s="23">
        <f>IFERROR(ZACKS_Screener[[#This Row],[PE1]]/(ZACKS_Screener[[#This Row],[EG1]]*100), "")</f>
        <v>-0.2375640068273949</v>
      </c>
      <c r="T399" s="23">
        <f>IFERROR(ZACKS_Screener[[#This Row],[PE2]]/(ZACKS_Screener[[#This Row],[EG2]]*100), "")</f>
        <v>0.67263755243029866</v>
      </c>
      <c r="U3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</row>
    <row r="400" spans="1:21" x14ac:dyDescent="0.25">
      <c r="A400" s="8" t="s">
        <v>1288</v>
      </c>
      <c r="B400" s="8" t="s">
        <v>1289</v>
      </c>
      <c r="C400" s="8" t="s">
        <v>13</v>
      </c>
      <c r="D400" s="8" t="s">
        <v>85</v>
      </c>
      <c r="E400" s="8" t="s">
        <v>985</v>
      </c>
      <c r="F400">
        <v>12</v>
      </c>
      <c r="G400">
        <v>202212</v>
      </c>
      <c r="H400" s="13">
        <v>66.010000000000005</v>
      </c>
      <c r="I400">
        <v>5491.67</v>
      </c>
      <c r="J400" s="13">
        <v>1.39</v>
      </c>
      <c r="K400" s="13">
        <v>2.37</v>
      </c>
      <c r="L400" s="13">
        <v>2.94</v>
      </c>
      <c r="M400">
        <f>INDEX(Data!Z:Z,MATCH(ZACKS_Screener[[#This Row],[Company Name]] &amp; " *", Data!Y:Y,0))</f>
        <v>561990</v>
      </c>
      <c r="N400">
        <f>INDEX(Data!AA:AA,MATCH(ZACKS_Screener[[#This Row],[Company Name]] &amp; " *", Data!Y:Y,0))</f>
        <v>541512</v>
      </c>
      <c r="O4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4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400" s="23">
        <f>IFERROR(ZACKS_Screener[[#This Row],[Price]]/ZACKS_Screener[[#This Row],[EPS1]], "")</f>
        <v>27.852320675105485</v>
      </c>
      <c r="R400" s="23">
        <f>IFERROR(ZACKS_Screener[[#This Row],[Price]]/ZACKS_Screener[[#This Row],[EPS2]], "")</f>
        <v>22.452380952380956</v>
      </c>
      <c r="S400" s="23">
        <f>IFERROR(ZACKS_Screener[[#This Row],[PE1]]/(ZACKS_Screener[[#This Row],[EG1]]*100), "")</f>
        <v>0.39504822182037358</v>
      </c>
      <c r="T400" s="23">
        <f>IFERROR(ZACKS_Screener[[#This Row],[PE2]]/(ZACKS_Screener[[#This Row],[EG2]]*100), "")</f>
        <v>0.93354636591478735</v>
      </c>
      <c r="U4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</row>
    <row r="401" spans="1:21" hidden="1" x14ac:dyDescent="0.25">
      <c r="A401" s="8" t="s">
        <v>791</v>
      </c>
      <c r="B401" s="8" t="s">
        <v>792</v>
      </c>
      <c r="C401" s="8" t="s">
        <v>13</v>
      </c>
      <c r="D401" s="8" t="s">
        <v>37</v>
      </c>
      <c r="E401" s="8" t="s">
        <v>212</v>
      </c>
      <c r="F401">
        <v>12</v>
      </c>
      <c r="G401">
        <v>202212</v>
      </c>
      <c r="H401" s="13">
        <v>109</v>
      </c>
      <c r="I401">
        <v>41616.879999999997</v>
      </c>
      <c r="J401" s="13">
        <v>17.71</v>
      </c>
      <c r="K401" s="13">
        <v>12.3</v>
      </c>
      <c r="L401" s="13">
        <v>13.78</v>
      </c>
      <c r="M401">
        <f>INDEX(Data!Z:Z,MATCH(ZACKS_Screener[[#This Row],[Company Name]] &amp; " *", Data!Y:Y,0))</f>
        <v>522110</v>
      </c>
      <c r="N401">
        <f>INDEX(Data!AA:AA,MATCH(ZACKS_Screener[[#This Row],[Company Name]] &amp; " *", Data!Y:Y,0))</f>
        <v>522291</v>
      </c>
      <c r="O4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4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401" s="23">
        <f>IFERROR(ZACKS_Screener[[#This Row],[Price]]/ZACKS_Screener[[#This Row],[EPS1]], "")</f>
        <v>8.8617886178861784</v>
      </c>
      <c r="R401" s="23">
        <f>IFERROR(ZACKS_Screener[[#This Row],[Price]]/ZACKS_Screener[[#This Row],[EPS2]], "")</f>
        <v>7.9100145137880995</v>
      </c>
      <c r="S401" s="23">
        <f>IFERROR(ZACKS_Screener[[#This Row],[PE1]]/(ZACKS_Screener[[#This Row],[EG1]]*100), "")</f>
        <v>-0.29009662924725366</v>
      </c>
      <c r="T401" s="23">
        <f>IFERROR(ZACKS_Screener[[#This Row],[PE2]]/(ZACKS_Screener[[#This Row],[EG2]]*100), "")</f>
        <v>0.65738634134860618</v>
      </c>
      <c r="U4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</row>
    <row r="402" spans="1:21" hidden="1" x14ac:dyDescent="0.25">
      <c r="A402" s="8" t="s">
        <v>793</v>
      </c>
      <c r="B402" s="8" t="s">
        <v>794</v>
      </c>
      <c r="C402" s="8" t="s">
        <v>13</v>
      </c>
      <c r="D402" s="8" t="s">
        <v>85</v>
      </c>
      <c r="E402" s="8" t="s">
        <v>286</v>
      </c>
      <c r="F402">
        <v>6</v>
      </c>
      <c r="G402">
        <v>202206</v>
      </c>
      <c r="H402" s="13">
        <v>37.83</v>
      </c>
      <c r="I402">
        <v>5272.66</v>
      </c>
      <c r="J402" s="13">
        <v>3.72</v>
      </c>
      <c r="K402" s="13">
        <v>2.97</v>
      </c>
      <c r="L402" s="13">
        <v>2.4</v>
      </c>
      <c r="M402" t="e">
        <f>INDEX(Data!Z:Z,MATCH(ZACKS_Screener[[#This Row],[Company Name]] &amp; " *", Data!Y:Y,0))</f>
        <v>#N/A</v>
      </c>
      <c r="N402" t="e">
        <f>INDEX(Data!AA:AA,MATCH(ZACKS_Screener[[#This Row],[Company Name]] &amp; " *", Data!Y:Y,0))</f>
        <v>#N/A</v>
      </c>
      <c r="O4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4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402" s="23">
        <f>IFERROR(ZACKS_Screener[[#This Row],[Price]]/ZACKS_Screener[[#This Row],[EPS1]], "")</f>
        <v>12.737373737373735</v>
      </c>
      <c r="R402" s="23">
        <f>IFERROR(ZACKS_Screener[[#This Row],[Price]]/ZACKS_Screener[[#This Row],[EPS2]], "")</f>
        <v>15.762499999999999</v>
      </c>
      <c r="S402" s="23">
        <f>IFERROR(ZACKS_Screener[[#This Row],[PE1]]/(ZACKS_Screener[[#This Row],[EG1]]*100), "")</f>
        <v>-0.63177373737373732</v>
      </c>
      <c r="T402" s="23">
        <f>IFERROR(ZACKS_Screener[[#This Row],[PE2]]/(ZACKS_Screener[[#This Row],[EG2]]*100), "")</f>
        <v>-0.82130921052631556</v>
      </c>
      <c r="U4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</row>
    <row r="403" spans="1:21" hidden="1" x14ac:dyDescent="0.25">
      <c r="A403" s="8" t="s">
        <v>795</v>
      </c>
      <c r="B403" s="8" t="s">
        <v>796</v>
      </c>
      <c r="C403" s="8" t="s">
        <v>22</v>
      </c>
      <c r="D403" s="8" t="s">
        <v>37</v>
      </c>
      <c r="E403" s="8" t="s">
        <v>641</v>
      </c>
      <c r="F403">
        <v>12</v>
      </c>
      <c r="G403">
        <v>202212</v>
      </c>
      <c r="H403" s="13">
        <v>58.704999999999998</v>
      </c>
      <c r="I403">
        <v>13769.97</v>
      </c>
      <c r="J403" s="13">
        <v>-11.83</v>
      </c>
      <c r="K403" s="13">
        <v>-2.14</v>
      </c>
      <c r="L403" s="13">
        <v>-2.0299999999999998</v>
      </c>
      <c r="M403">
        <f>INDEX(Data!Z:Z,MATCH(ZACKS_Screener[[#This Row],[Company Name]] &amp; " *", Data!Y:Y,0))</f>
        <v>522320</v>
      </c>
      <c r="N403">
        <f>INDEX(Data!AA:AA,MATCH(ZACKS_Screener[[#This Row],[Company Name]] &amp; " *", Data!Y:Y,0))</f>
        <v>523160</v>
      </c>
      <c r="O4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4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403" s="23">
        <f>IFERROR(ZACKS_Screener[[#This Row],[Price]]/ZACKS_Screener[[#This Row],[EPS1]], "")</f>
        <v>-27.432242990654203</v>
      </c>
      <c r="R403" s="23">
        <f>IFERROR(ZACKS_Screener[[#This Row],[Price]]/ZACKS_Screener[[#This Row],[EPS2]], "")</f>
        <v>-28.918719211822662</v>
      </c>
      <c r="S403" s="23">
        <f>IFERROR(ZACKS_Screener[[#This Row],[PE1]]/(ZACKS_Screener[[#This Row],[EG1]]*100), "")</f>
        <v>-0.33490550524193935</v>
      </c>
      <c r="T403" s="23">
        <f>IFERROR(ZACKS_Screener[[#This Row],[PE2]]/(ZACKS_Screener[[#This Row],[EG2]]*100), "")</f>
        <v>-5.6260053739363931</v>
      </c>
      <c r="U4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</row>
    <row r="404" spans="1:21" hidden="1" x14ac:dyDescent="0.25">
      <c r="A404" s="8" t="s">
        <v>797</v>
      </c>
      <c r="B404" s="8" t="s">
        <v>798</v>
      </c>
      <c r="C404" s="8" t="s">
        <v>22</v>
      </c>
      <c r="D404" s="8" t="s">
        <v>51</v>
      </c>
      <c r="E404" s="8" t="s">
        <v>655</v>
      </c>
      <c r="F404">
        <v>12</v>
      </c>
      <c r="G404">
        <v>202212</v>
      </c>
      <c r="H404" s="13">
        <v>665.58</v>
      </c>
      <c r="I404">
        <v>6238.94</v>
      </c>
      <c r="J404" s="13">
        <v>48.61</v>
      </c>
      <c r="M404" t="e">
        <f>INDEX(Data!Z:Z,MATCH(ZACKS_Screener[[#This Row],[Company Name]] &amp; " *", Data!Y:Y,0))</f>
        <v>#N/A</v>
      </c>
      <c r="N404" t="e">
        <f>INDEX(Data!AA:AA,MATCH(ZACKS_Screener[[#This Row],[Company Name]] &amp; " *", Data!Y:Y,0))</f>
        <v>#N/A</v>
      </c>
      <c r="O4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0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04" s="23" t="str">
        <f>IFERROR(ZACKS_Screener[[#This Row],[Price]]/ZACKS_Screener[[#This Row],[EPS1]], "")</f>
        <v/>
      </c>
      <c r="R404" s="23" t="str">
        <f>IFERROR(ZACKS_Screener[[#This Row],[Price]]/ZACKS_Screener[[#This Row],[EPS2]], "")</f>
        <v/>
      </c>
      <c r="S404" s="23" t="str">
        <f>IFERROR(ZACKS_Screener[[#This Row],[PE1]]/(ZACKS_Screener[[#This Row],[EG1]]*100), "")</f>
        <v/>
      </c>
      <c r="T404" s="23" t="str">
        <f>IFERROR(ZACKS_Screener[[#This Row],[PE2]]/(ZACKS_Screener[[#This Row],[EG2]]*100), "")</f>
        <v/>
      </c>
      <c r="U4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405" spans="1:21" hidden="1" x14ac:dyDescent="0.25">
      <c r="A405" s="8" t="s">
        <v>799</v>
      </c>
      <c r="B405" s="8" t="s">
        <v>800</v>
      </c>
      <c r="C405" s="8" t="s">
        <v>22</v>
      </c>
      <c r="D405" s="8" t="s">
        <v>37</v>
      </c>
      <c r="E405" s="8" t="s">
        <v>801</v>
      </c>
      <c r="F405">
        <v>12</v>
      </c>
      <c r="G405">
        <v>202212</v>
      </c>
      <c r="H405" s="13">
        <v>21.58</v>
      </c>
      <c r="I405">
        <v>4498.5200000000004</v>
      </c>
      <c r="J405" s="13">
        <v>3.39</v>
      </c>
      <c r="K405" s="13">
        <v>3.57</v>
      </c>
      <c r="L405" s="13">
        <v>4.03</v>
      </c>
      <c r="M405" t="e">
        <f>INDEX(Data!Z:Z,MATCH(ZACKS_Screener[[#This Row],[Company Name]] &amp; " *", Data!Y:Y,0))</f>
        <v>#N/A</v>
      </c>
      <c r="N405" t="e">
        <f>INDEX(Data!AA:AA,MATCH(ZACKS_Screener[[#This Row],[Company Name]] &amp; " *", Data!Y:Y,0))</f>
        <v>#N/A</v>
      </c>
      <c r="O4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4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405" s="23">
        <f>IFERROR(ZACKS_Screener[[#This Row],[Price]]/ZACKS_Screener[[#This Row],[EPS1]], "")</f>
        <v>6.0448179271708682</v>
      </c>
      <c r="R405" s="23">
        <f>IFERROR(ZACKS_Screener[[#This Row],[Price]]/ZACKS_Screener[[#This Row],[EPS2]], "")</f>
        <v>5.354838709677419</v>
      </c>
      <c r="S405" s="23">
        <f>IFERROR(ZACKS_Screener[[#This Row],[PE1]]/(ZACKS_Screener[[#This Row],[EG1]]*100), "")</f>
        <v>1.138440709617182</v>
      </c>
      <c r="T405" s="23">
        <f>IFERROR(ZACKS_Screener[[#This Row],[PE2]]/(ZACKS_Screener[[#This Row],[EG2]]*100), "")</f>
        <v>0.41558204768583407</v>
      </c>
      <c r="U4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</row>
    <row r="406" spans="1:21" hidden="1" x14ac:dyDescent="0.25">
      <c r="A406" s="8" t="s">
        <v>802</v>
      </c>
      <c r="B406" s="8" t="s">
        <v>803</v>
      </c>
      <c r="C406" s="8" t="s">
        <v>13</v>
      </c>
      <c r="D406" s="8" t="s">
        <v>37</v>
      </c>
      <c r="E406" s="8" t="s">
        <v>250</v>
      </c>
      <c r="F406">
        <v>12</v>
      </c>
      <c r="G406">
        <v>202212</v>
      </c>
      <c r="H406" s="13">
        <v>29.37</v>
      </c>
      <c r="I406">
        <v>7934.72</v>
      </c>
      <c r="J406" s="13">
        <v>1.1100000000000001</v>
      </c>
      <c r="K406" s="13">
        <v>1.19</v>
      </c>
      <c r="L406" s="13">
        <v>1.4</v>
      </c>
      <c r="M406" t="e">
        <f>INDEX(Data!Z:Z,MATCH(ZACKS_Screener[[#This Row],[Company Name]] &amp; " *", Data!Y:Y,0))</f>
        <v>#N/A</v>
      </c>
      <c r="N406" t="e">
        <f>INDEX(Data!AA:AA,MATCH(ZACKS_Screener[[#This Row],[Company Name]] &amp; " *", Data!Y:Y,0))</f>
        <v>#N/A</v>
      </c>
      <c r="O4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6" s="23">
        <f>IFERROR(ZACKS_Screener[[#This Row],[Price]]/ZACKS_Screener[[#This Row],[EPS1]], "")</f>
        <v>24.680672268907564</v>
      </c>
      <c r="R406" s="23">
        <f>IFERROR(ZACKS_Screener[[#This Row],[Price]]/ZACKS_Screener[[#This Row],[EPS2]], "")</f>
        <v>20.978571428571431</v>
      </c>
      <c r="S406" s="23">
        <f>IFERROR(ZACKS_Screener[[#This Row],[PE1]]/(ZACKS_Screener[[#This Row],[EG1]]*100), "")</f>
        <v>3.4244432773109312</v>
      </c>
      <c r="T406" s="23">
        <f>IFERROR(ZACKS_Screener[[#This Row],[PE2]]/(ZACKS_Screener[[#This Row],[EG2]]*100), "")</f>
        <v>1.1887857142857146</v>
      </c>
      <c r="U4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</row>
    <row r="407" spans="1:21" hidden="1" x14ac:dyDescent="0.25">
      <c r="A407" s="8" t="s">
        <v>804</v>
      </c>
      <c r="B407" s="8" t="s">
        <v>805</v>
      </c>
      <c r="C407" s="8" t="s">
        <v>22</v>
      </c>
      <c r="D407" s="8" t="s">
        <v>330</v>
      </c>
      <c r="E407" s="8" t="s">
        <v>806</v>
      </c>
      <c r="F407">
        <v>12</v>
      </c>
      <c r="G407">
        <v>202212</v>
      </c>
      <c r="H407" s="13">
        <v>75.819999999999993</v>
      </c>
      <c r="I407">
        <v>4700.84</v>
      </c>
      <c r="J407" s="13">
        <v>5.38</v>
      </c>
      <c r="K407" s="13">
        <v>5.25</v>
      </c>
      <c r="L407" s="13">
        <v>5.92</v>
      </c>
      <c r="M407">
        <f>INDEX(Data!Z:Z,MATCH(ZACKS_Screener[[#This Row],[Company Name]] &amp; " *", Data!Y:Y,0))</f>
        <v>424330</v>
      </c>
      <c r="N407">
        <f>INDEX(Data!AA:AA,MATCH(ZACKS_Screener[[#This Row],[Company Name]] &amp; " *", Data!Y:Y,0))</f>
        <v>424320</v>
      </c>
      <c r="O4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4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407" s="23">
        <f>IFERROR(ZACKS_Screener[[#This Row],[Price]]/ZACKS_Screener[[#This Row],[EPS1]], "")</f>
        <v>14.441904761904761</v>
      </c>
      <c r="R407" s="23">
        <f>IFERROR(ZACKS_Screener[[#This Row],[Price]]/ZACKS_Screener[[#This Row],[EPS2]], "")</f>
        <v>12.807432432432432</v>
      </c>
      <c r="S407" s="23">
        <f>IFERROR(ZACKS_Screener[[#This Row],[PE1]]/(ZACKS_Screener[[#This Row],[EG1]]*100), "")</f>
        <v>-5.9767267399267441</v>
      </c>
      <c r="T407" s="23">
        <f>IFERROR(ZACKS_Screener[[#This Row],[PE2]]/(ZACKS_Screener[[#This Row],[EG2]]*100), "")</f>
        <v>1.0035674667204517</v>
      </c>
      <c r="U4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</row>
    <row r="408" spans="1:21" hidden="1" x14ac:dyDescent="0.25">
      <c r="A408" s="8" t="s">
        <v>807</v>
      </c>
      <c r="B408" s="8" t="s">
        <v>808</v>
      </c>
      <c r="C408" s="8" t="s">
        <v>13</v>
      </c>
      <c r="D408" s="8" t="s">
        <v>41</v>
      </c>
      <c r="E408" s="8" t="s">
        <v>45</v>
      </c>
      <c r="F408">
        <v>10</v>
      </c>
      <c r="G408">
        <v>202210</v>
      </c>
      <c r="H408" s="13">
        <v>353.55</v>
      </c>
      <c r="I408">
        <v>17485.05</v>
      </c>
      <c r="J408" s="13">
        <v>12.42</v>
      </c>
      <c r="K408" s="13">
        <v>12.77</v>
      </c>
      <c r="L408" s="13">
        <v>14.27</v>
      </c>
      <c r="M408" t="e">
        <f>INDEX(Data!Z:Z,MATCH(ZACKS_Screener[[#This Row],[Company Name]] &amp; " *", Data!Y:Y,0))</f>
        <v>#N/A</v>
      </c>
      <c r="N408" t="e">
        <f>INDEX(Data!AA:AA,MATCH(ZACKS_Screener[[#This Row],[Company Name]] &amp; " *", Data!Y:Y,0))</f>
        <v>#N/A</v>
      </c>
      <c r="O4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4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408" s="23">
        <f>IFERROR(ZACKS_Screener[[#This Row],[Price]]/ZACKS_Screener[[#This Row],[EPS1]], "")</f>
        <v>27.685982772122163</v>
      </c>
      <c r="R408" s="23">
        <f>IFERROR(ZACKS_Screener[[#This Row],[Price]]/ZACKS_Screener[[#This Row],[EPS2]], "")</f>
        <v>24.77575332866153</v>
      </c>
      <c r="S408" s="23">
        <f>IFERROR(ZACKS_Screener[[#This Row],[PE1]]/(ZACKS_Screener[[#This Row],[EG1]]*100), "")</f>
        <v>9.8245687437073599</v>
      </c>
      <c r="T408" s="23">
        <f>IFERROR(ZACKS_Screener[[#This Row],[PE2]]/(ZACKS_Screener[[#This Row],[EG2]]*100), "")</f>
        <v>2.1092424667133849</v>
      </c>
      <c r="U4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</row>
    <row r="409" spans="1:21" hidden="1" x14ac:dyDescent="0.25">
      <c r="A409" s="8" t="s">
        <v>809</v>
      </c>
      <c r="B409" s="8" t="s">
        <v>810</v>
      </c>
      <c r="C409" s="8" t="s">
        <v>22</v>
      </c>
      <c r="D409" s="8" t="s">
        <v>37</v>
      </c>
      <c r="E409" s="8" t="s">
        <v>212</v>
      </c>
      <c r="F409">
        <v>12</v>
      </c>
      <c r="G409">
        <v>202212</v>
      </c>
      <c r="H409" s="13">
        <v>47.34</v>
      </c>
      <c r="I409">
        <v>3221.65</v>
      </c>
      <c r="J409" s="13">
        <v>2.2999999999999998</v>
      </c>
      <c r="K409" s="13">
        <v>5.33</v>
      </c>
      <c r="L409" s="13">
        <v>6.87</v>
      </c>
      <c r="M409" t="e">
        <f>INDEX(Data!Z:Z,MATCH(ZACKS_Screener[[#This Row],[Company Name]] &amp; " *", Data!Y:Y,0))</f>
        <v>#N/A</v>
      </c>
      <c r="N409" t="e">
        <f>INDEX(Data!AA:AA,MATCH(ZACKS_Screener[[#This Row],[Company Name]] &amp; " *", Data!Y:Y,0))</f>
        <v>#N/A</v>
      </c>
      <c r="O4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4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409" s="23">
        <f>IFERROR(ZACKS_Screener[[#This Row],[Price]]/ZACKS_Screener[[#This Row],[EPS1]], "")</f>
        <v>8.8818011257035661</v>
      </c>
      <c r="R409" s="23">
        <f>IFERROR(ZACKS_Screener[[#This Row],[Price]]/ZACKS_Screener[[#This Row],[EPS2]], "")</f>
        <v>6.8908296943231448</v>
      </c>
      <c r="S409" s="23">
        <f>IFERROR(ZACKS_Screener[[#This Row],[PE1]]/(ZACKS_Screener[[#This Row],[EG1]]*100), "")</f>
        <v>6.7419612505340593E-2</v>
      </c>
      <c r="T409" s="23">
        <f>IFERROR(ZACKS_Screener[[#This Row],[PE2]]/(ZACKS_Screener[[#This Row],[EG2]]*100), "")</f>
        <v>0.23849430045936598</v>
      </c>
      <c r="U4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</row>
    <row r="410" spans="1:21" hidden="1" x14ac:dyDescent="0.25">
      <c r="A410" s="8" t="s">
        <v>811</v>
      </c>
      <c r="B410" s="8" t="s">
        <v>812</v>
      </c>
      <c r="C410" s="8" t="s">
        <v>13</v>
      </c>
      <c r="D410" s="8" t="s">
        <v>223</v>
      </c>
      <c r="E410" s="8" t="s">
        <v>224</v>
      </c>
      <c r="F410">
        <v>12</v>
      </c>
      <c r="G410">
        <v>202212</v>
      </c>
      <c r="H410" s="13">
        <v>102.07</v>
      </c>
      <c r="I410">
        <v>123510.7</v>
      </c>
      <c r="J410" s="13">
        <v>13.52</v>
      </c>
      <c r="K410" s="13">
        <v>10.050000000000001</v>
      </c>
      <c r="L410" s="13">
        <v>11.43</v>
      </c>
      <c r="M410" t="e">
        <f>INDEX(Data!Z:Z,MATCH(ZACKS_Screener[[#This Row],[Company Name]] &amp; " *", Data!Y:Y,0))</f>
        <v>#N/A</v>
      </c>
      <c r="N410" t="e">
        <f>INDEX(Data!AA:AA,MATCH(ZACKS_Screener[[#This Row],[Company Name]] &amp; " *", Data!Y:Y,0))</f>
        <v>#N/A</v>
      </c>
      <c r="O4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4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410" s="23">
        <f>IFERROR(ZACKS_Screener[[#This Row],[Price]]/ZACKS_Screener[[#This Row],[EPS1]], "")</f>
        <v>10.156218905472635</v>
      </c>
      <c r="R410" s="23">
        <f>IFERROR(ZACKS_Screener[[#This Row],[Price]]/ZACKS_Screener[[#This Row],[EPS2]], "")</f>
        <v>8.9300087489063866</v>
      </c>
      <c r="S410" s="23">
        <f>IFERROR(ZACKS_Screener[[#This Row],[PE1]]/(ZACKS_Screener[[#This Row],[EG1]]*100), "")</f>
        <v>-0.39571204496250734</v>
      </c>
      <c r="T410" s="23">
        <f>IFERROR(ZACKS_Screener[[#This Row],[PE2]]/(ZACKS_Screener[[#This Row],[EG2]]*100), "")</f>
        <v>0.65033759367035693</v>
      </c>
      <c r="U4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</row>
    <row r="411" spans="1:21" hidden="1" x14ac:dyDescent="0.25">
      <c r="A411" s="8" t="s">
        <v>40726</v>
      </c>
      <c r="B411" s="8" t="s">
        <v>40727</v>
      </c>
      <c r="C411" s="8" t="s">
        <v>22</v>
      </c>
      <c r="D411" s="8" t="s">
        <v>41</v>
      </c>
      <c r="E411" s="8" t="s">
        <v>317</v>
      </c>
      <c r="F411">
        <v>12</v>
      </c>
      <c r="G411">
        <v>202212</v>
      </c>
      <c r="H411" s="13">
        <v>23.23</v>
      </c>
      <c r="I411">
        <v>2359.6999999999998</v>
      </c>
      <c r="J411" s="13">
        <v>0.87</v>
      </c>
      <c r="K411" s="13">
        <v>0.62</v>
      </c>
      <c r="L411" s="13">
        <v>0.61</v>
      </c>
      <c r="M411" t="e">
        <f>INDEX(Data!Z:Z,MATCH(ZACKS_Screener[[#This Row],[Company Name]] &amp; " *", Data!Y:Y,0))</f>
        <v>#N/A</v>
      </c>
      <c r="N411" t="e">
        <f>INDEX(Data!AA:AA,MATCH(ZACKS_Screener[[#This Row],[Company Name]] &amp; " *", Data!Y:Y,0))</f>
        <v>#N/A</v>
      </c>
      <c r="O4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4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411" s="23">
        <f>IFERROR(ZACKS_Screener[[#This Row],[Price]]/ZACKS_Screener[[#This Row],[EPS1]], "")</f>
        <v>37.467741935483872</v>
      </c>
      <c r="R411" s="23">
        <f>IFERROR(ZACKS_Screener[[#This Row],[Price]]/ZACKS_Screener[[#This Row],[EPS2]], "")</f>
        <v>38.081967213114758</v>
      </c>
      <c r="S411" s="23">
        <f>IFERROR(ZACKS_Screener[[#This Row],[PE1]]/(ZACKS_Screener[[#This Row],[EG1]]*100), "")</f>
        <v>-1.3038774193548388</v>
      </c>
      <c r="T411" s="23">
        <f>IFERROR(ZACKS_Screener[[#This Row],[PE2]]/(ZACKS_Screener[[#This Row],[EG2]]*100), "")</f>
        <v>-23.610819672131132</v>
      </c>
      <c r="U4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</row>
    <row r="412" spans="1:21" hidden="1" x14ac:dyDescent="0.25">
      <c r="A412" s="8" t="s">
        <v>813</v>
      </c>
      <c r="B412" s="8" t="s">
        <v>814</v>
      </c>
      <c r="C412" s="8" t="s">
        <v>22</v>
      </c>
      <c r="D412" s="8" t="s">
        <v>30</v>
      </c>
      <c r="E412" s="8" t="s">
        <v>590</v>
      </c>
      <c r="F412">
        <v>8</v>
      </c>
      <c r="G412">
        <v>202208</v>
      </c>
      <c r="H412" s="13">
        <v>518.25</v>
      </c>
      <c r="I412">
        <v>229661.69</v>
      </c>
      <c r="J412" s="13">
        <v>13.14</v>
      </c>
      <c r="K412" s="13">
        <v>14.4</v>
      </c>
      <c r="L412" s="13">
        <v>15.37</v>
      </c>
      <c r="M412">
        <f>INDEX(Data!Z:Z,MATCH(ZACKS_Screener[[#This Row],[Company Name]] &amp; " *", Data!Y:Y,0))</f>
        <v>455219</v>
      </c>
      <c r="N412">
        <f>INDEX(Data!AA:AA,MATCH(ZACKS_Screener[[#This Row],[Company Name]] &amp; " *", Data!Y:Y,0))</f>
        <v>0</v>
      </c>
      <c r="O4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4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412" s="23">
        <f>IFERROR(ZACKS_Screener[[#This Row],[Price]]/ZACKS_Screener[[#This Row],[EPS1]], "")</f>
        <v>35.989583333333336</v>
      </c>
      <c r="R412" s="23">
        <f>IFERROR(ZACKS_Screener[[#This Row],[Price]]/ZACKS_Screener[[#This Row],[EPS2]], "")</f>
        <v>33.718282368249838</v>
      </c>
      <c r="S412" s="23">
        <f>IFERROR(ZACKS_Screener[[#This Row],[PE1]]/(ZACKS_Screener[[#This Row],[EG1]]*100), "")</f>
        <v>3.7531994047619062</v>
      </c>
      <c r="T412" s="23">
        <f>IFERROR(ZACKS_Screener[[#This Row],[PE2]]/(ZACKS_Screener[[#This Row],[EG2]]*100), "")</f>
        <v>5.0056006814721474</v>
      </c>
      <c r="U4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</row>
    <row r="413" spans="1:21" hidden="1" x14ac:dyDescent="0.25">
      <c r="A413" s="8" t="s">
        <v>815</v>
      </c>
      <c r="B413" s="8" t="s">
        <v>816</v>
      </c>
      <c r="C413" s="8" t="s">
        <v>13</v>
      </c>
      <c r="D413" s="8" t="s">
        <v>51</v>
      </c>
      <c r="E413" s="8" t="s">
        <v>817</v>
      </c>
      <c r="F413">
        <v>6</v>
      </c>
      <c r="G413">
        <v>202206</v>
      </c>
      <c r="H413" s="13">
        <v>11.32</v>
      </c>
      <c r="I413">
        <v>9653.66</v>
      </c>
      <c r="J413" s="13">
        <v>0.28000000000000003</v>
      </c>
      <c r="K413" s="13">
        <v>0.53</v>
      </c>
      <c r="L413" s="13">
        <v>0.47</v>
      </c>
      <c r="M413">
        <f>INDEX(Data!Z:Z,MATCH(ZACKS_Screener[[#This Row],[Company Name]] &amp; " *", Data!Y:Y,0))</f>
        <v>325620</v>
      </c>
      <c r="N413">
        <f>INDEX(Data!AA:AA,MATCH(ZACKS_Screener[[#This Row],[Company Name]] &amp; " *", Data!Y:Y,0))</f>
        <v>0</v>
      </c>
      <c r="O4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4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413" s="23">
        <f>IFERROR(ZACKS_Screener[[#This Row],[Price]]/ZACKS_Screener[[#This Row],[EPS1]], "")</f>
        <v>21.358490566037734</v>
      </c>
      <c r="R413" s="23">
        <f>IFERROR(ZACKS_Screener[[#This Row],[Price]]/ZACKS_Screener[[#This Row],[EPS2]], "")</f>
        <v>24.085106382978726</v>
      </c>
      <c r="S413" s="23">
        <f>IFERROR(ZACKS_Screener[[#This Row],[PE1]]/(ZACKS_Screener[[#This Row],[EG1]]*100), "")</f>
        <v>0.23921509433962265</v>
      </c>
      <c r="T413" s="23">
        <f>IFERROR(ZACKS_Screener[[#This Row],[PE2]]/(ZACKS_Screener[[#This Row],[EG2]]*100), "")</f>
        <v>-2.1275177304964523</v>
      </c>
      <c r="U4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</row>
    <row r="414" spans="1:21" hidden="1" x14ac:dyDescent="0.25">
      <c r="A414" s="8" t="s">
        <v>40728</v>
      </c>
      <c r="B414" s="8" t="s">
        <v>40729</v>
      </c>
      <c r="C414" s="8" t="s">
        <v>13</v>
      </c>
      <c r="D414" s="8" t="s">
        <v>85</v>
      </c>
      <c r="E414" s="8" t="s">
        <v>286</v>
      </c>
      <c r="F414">
        <v>12</v>
      </c>
      <c r="G414">
        <v>202212</v>
      </c>
      <c r="H414" s="13">
        <v>13.38</v>
      </c>
      <c r="I414">
        <v>2016.63</v>
      </c>
      <c r="J414" s="13">
        <v>-0.37</v>
      </c>
      <c r="K414" s="13">
        <v>-0.2</v>
      </c>
      <c r="L414" s="13">
        <v>-0.02</v>
      </c>
      <c r="M414" t="e">
        <f>INDEX(Data!Z:Z,MATCH(ZACKS_Screener[[#This Row],[Company Name]] &amp; " *", Data!Y:Y,0))</f>
        <v>#N/A</v>
      </c>
      <c r="N414" t="e">
        <f>INDEX(Data!AA:AA,MATCH(ZACKS_Screener[[#This Row],[Company Name]] &amp; " *", Data!Y:Y,0))</f>
        <v>#N/A</v>
      </c>
      <c r="O4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4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414" s="23">
        <f>IFERROR(ZACKS_Screener[[#This Row],[Price]]/ZACKS_Screener[[#This Row],[EPS1]], "")</f>
        <v>-66.900000000000006</v>
      </c>
      <c r="R414" s="23">
        <f>IFERROR(ZACKS_Screener[[#This Row],[Price]]/ZACKS_Screener[[#This Row],[EPS2]], "")</f>
        <v>-669</v>
      </c>
      <c r="S414" s="23">
        <f>IFERROR(ZACKS_Screener[[#This Row],[PE1]]/(ZACKS_Screener[[#This Row],[EG1]]*100), "")</f>
        <v>-1.4560588235294118</v>
      </c>
      <c r="T414" s="23">
        <f>IFERROR(ZACKS_Screener[[#This Row],[PE2]]/(ZACKS_Screener[[#This Row],[EG2]]*100), "")</f>
        <v>-7.4333333333333336</v>
      </c>
      <c r="U4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</row>
    <row r="415" spans="1:21" hidden="1" x14ac:dyDescent="0.25">
      <c r="A415" s="8" t="s">
        <v>818</v>
      </c>
      <c r="B415" s="8" t="s">
        <v>819</v>
      </c>
      <c r="C415" s="8" t="s">
        <v>13</v>
      </c>
      <c r="D415" s="8" t="s">
        <v>23</v>
      </c>
      <c r="E415" s="8" t="s">
        <v>779</v>
      </c>
      <c r="F415">
        <v>12</v>
      </c>
      <c r="G415">
        <v>202212</v>
      </c>
      <c r="H415" s="13">
        <v>77.88</v>
      </c>
      <c r="I415">
        <v>72510.91</v>
      </c>
      <c r="J415" s="13">
        <v>2.77</v>
      </c>
      <c r="K415" s="13">
        <v>3.23</v>
      </c>
      <c r="L415" s="13">
        <v>3.81</v>
      </c>
      <c r="M415" t="e">
        <f>INDEX(Data!Z:Z,MATCH(ZACKS_Screener[[#This Row],[Company Name]] &amp; " *", Data!Y:Y,0))</f>
        <v>#N/A</v>
      </c>
      <c r="N415" t="e">
        <f>INDEX(Data!AA:AA,MATCH(ZACKS_Screener[[#This Row],[Company Name]] &amp; " *", Data!Y:Y,0))</f>
        <v>#N/A</v>
      </c>
      <c r="O4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4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415" s="23">
        <f>IFERROR(ZACKS_Screener[[#This Row],[Price]]/ZACKS_Screener[[#This Row],[EPS1]], "")</f>
        <v>24.111455108359131</v>
      </c>
      <c r="R415" s="23">
        <f>IFERROR(ZACKS_Screener[[#This Row],[Price]]/ZACKS_Screener[[#This Row],[EPS2]], "")</f>
        <v>20.440944881889763</v>
      </c>
      <c r="S415" s="23">
        <f>IFERROR(ZACKS_Screener[[#This Row],[PE1]]/(ZACKS_Screener[[#This Row],[EG1]]*100), "")</f>
        <v>1.4519289271772782</v>
      </c>
      <c r="T415" s="23">
        <f>IFERROR(ZACKS_Screener[[#This Row],[PE2]]/(ZACKS_Screener[[#This Row],[EG2]]*100), "")</f>
        <v>1.1383491718707575</v>
      </c>
      <c r="U4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</row>
    <row r="416" spans="1:21" hidden="1" x14ac:dyDescent="0.25">
      <c r="A416" s="8" t="s">
        <v>820</v>
      </c>
      <c r="B416" s="8" t="s">
        <v>821</v>
      </c>
      <c r="C416" s="8" t="s">
        <v>13</v>
      </c>
      <c r="D416" s="8" t="s">
        <v>23</v>
      </c>
      <c r="E416" s="8" t="s">
        <v>24</v>
      </c>
      <c r="F416">
        <v>12</v>
      </c>
      <c r="G416">
        <v>202212</v>
      </c>
      <c r="H416" s="13">
        <v>107.7</v>
      </c>
      <c r="I416">
        <v>4245.08</v>
      </c>
      <c r="J416" s="13">
        <v>8.26</v>
      </c>
      <c r="K416" s="13">
        <v>14.49</v>
      </c>
      <c r="L416" s="13">
        <v>14.9</v>
      </c>
      <c r="M416" t="e">
        <f>INDEX(Data!Z:Z,MATCH(ZACKS_Screener[[#This Row],[Company Name]] &amp; " *", Data!Y:Y,0))</f>
        <v>#N/A</v>
      </c>
      <c r="N416" t="e">
        <f>INDEX(Data!AA:AA,MATCH(ZACKS_Screener[[#This Row],[Company Name]] &amp; " *", Data!Y:Y,0))</f>
        <v>#N/A</v>
      </c>
      <c r="O4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4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416" s="23">
        <f>IFERROR(ZACKS_Screener[[#This Row],[Price]]/ZACKS_Screener[[#This Row],[EPS1]], "")</f>
        <v>7.4327122153209109</v>
      </c>
      <c r="R416" s="23">
        <f>IFERROR(ZACKS_Screener[[#This Row],[Price]]/ZACKS_Screener[[#This Row],[EPS2]], "")</f>
        <v>7.2281879194630871</v>
      </c>
      <c r="S416" s="23">
        <f>IFERROR(ZACKS_Screener[[#This Row],[PE1]]/(ZACKS_Screener[[#This Row],[EG1]]*100), "")</f>
        <v>9.8546072068299698E-2</v>
      </c>
      <c r="T416" s="23">
        <f>IFERROR(ZACKS_Screener[[#This Row],[PE2]]/(ZACKS_Screener[[#This Row],[EG2]]*100), "")</f>
        <v>2.5545473890980515</v>
      </c>
      <c r="U4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</row>
    <row r="417" spans="1:21" hidden="1" x14ac:dyDescent="0.25">
      <c r="A417" s="8" t="s">
        <v>822</v>
      </c>
      <c r="B417" s="8" t="s">
        <v>823</v>
      </c>
      <c r="C417" s="8" t="s">
        <v>13</v>
      </c>
      <c r="D417" s="8" t="s">
        <v>51</v>
      </c>
      <c r="E417" s="8" t="s">
        <v>308</v>
      </c>
      <c r="F417">
        <v>7</v>
      </c>
      <c r="G417">
        <v>202207</v>
      </c>
      <c r="H417" s="13">
        <v>51.56</v>
      </c>
      <c r="I417">
        <v>15440.98</v>
      </c>
      <c r="J417" s="13">
        <v>2.85</v>
      </c>
      <c r="K417" s="13">
        <v>3.01</v>
      </c>
      <c r="L417" s="13">
        <v>3.18</v>
      </c>
      <c r="M417">
        <f>INDEX(Data!Z:Z,MATCH(ZACKS_Screener[[#This Row],[Company Name]] &amp; " *", Data!Y:Y,0))</f>
        <v>311412</v>
      </c>
      <c r="N417">
        <f>INDEX(Data!AA:AA,MATCH(ZACKS_Screener[[#This Row],[Company Name]] &amp; " *", Data!Y:Y,0))</f>
        <v>311421</v>
      </c>
      <c r="O4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4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417" s="23">
        <f>IFERROR(ZACKS_Screener[[#This Row],[Price]]/ZACKS_Screener[[#This Row],[EPS1]], "")</f>
        <v>17.129568106312295</v>
      </c>
      <c r="R417" s="23">
        <f>IFERROR(ZACKS_Screener[[#This Row],[Price]]/ZACKS_Screener[[#This Row],[EPS2]], "")</f>
        <v>16.213836477987421</v>
      </c>
      <c r="S417" s="23">
        <f>IFERROR(ZACKS_Screener[[#This Row],[PE1]]/(ZACKS_Screener[[#This Row],[EG1]]*100), "")</f>
        <v>3.0512043189368834</v>
      </c>
      <c r="T417" s="23">
        <f>IFERROR(ZACKS_Screener[[#This Row],[PE2]]/(ZACKS_Screener[[#This Row],[EG2]]*100), "")</f>
        <v>2.8708028116907074</v>
      </c>
      <c r="U4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</row>
    <row r="418" spans="1:21" hidden="1" x14ac:dyDescent="0.25">
      <c r="A418" s="8" t="s">
        <v>824</v>
      </c>
      <c r="B418" s="8" t="s">
        <v>825</v>
      </c>
      <c r="C418" s="8" t="s">
        <v>13</v>
      </c>
      <c r="D418" s="8" t="s">
        <v>223</v>
      </c>
      <c r="E418" s="8" t="s">
        <v>788</v>
      </c>
      <c r="F418">
        <v>12</v>
      </c>
      <c r="G418">
        <v>202212</v>
      </c>
      <c r="H418" s="13">
        <v>6.78</v>
      </c>
      <c r="I418">
        <v>3679.26</v>
      </c>
      <c r="J418" s="13">
        <v>1.3</v>
      </c>
      <c r="K418" s="13">
        <v>1.21</v>
      </c>
      <c r="L418" s="13">
        <v>1.1499999999999999</v>
      </c>
      <c r="M418" t="e">
        <f>INDEX(Data!Z:Z,MATCH(ZACKS_Screener[[#This Row],[Company Name]] &amp; " *", Data!Y:Y,0))</f>
        <v>#N/A</v>
      </c>
      <c r="N418" t="e">
        <f>INDEX(Data!AA:AA,MATCH(ZACKS_Screener[[#This Row],[Company Name]] &amp; " *", Data!Y:Y,0))</f>
        <v>#N/A</v>
      </c>
      <c r="O4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4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418" s="23">
        <f>IFERROR(ZACKS_Screener[[#This Row],[Price]]/ZACKS_Screener[[#This Row],[EPS1]], "")</f>
        <v>5.6033057851239674</v>
      </c>
      <c r="R418" s="23">
        <f>IFERROR(ZACKS_Screener[[#This Row],[Price]]/ZACKS_Screener[[#This Row],[EPS2]], "")</f>
        <v>5.8956521739130441</v>
      </c>
      <c r="S418" s="23">
        <f>IFERROR(ZACKS_Screener[[#This Row],[PE1]]/(ZACKS_Screener[[#This Row],[EG1]]*100), "")</f>
        <v>-0.80936639118457243</v>
      </c>
      <c r="T418" s="23">
        <f>IFERROR(ZACKS_Screener[[#This Row],[PE2]]/(ZACKS_Screener[[#This Row],[EG2]]*100), "")</f>
        <v>-1.1889565217391296</v>
      </c>
      <c r="U4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</row>
    <row r="419" spans="1:21" hidden="1" x14ac:dyDescent="0.25">
      <c r="A419" s="8" t="s">
        <v>40732</v>
      </c>
      <c r="B419" s="8" t="s">
        <v>40733</v>
      </c>
      <c r="C419" s="8" t="s">
        <v>13</v>
      </c>
      <c r="D419" s="8" t="s">
        <v>118</v>
      </c>
      <c r="E419" s="8" t="s">
        <v>347</v>
      </c>
      <c r="F419">
        <v>12</v>
      </c>
      <c r="G419">
        <v>202212</v>
      </c>
      <c r="H419" s="13">
        <v>127.82</v>
      </c>
      <c r="I419">
        <v>2273.9</v>
      </c>
      <c r="J419" s="13">
        <v>5.04</v>
      </c>
      <c r="K419" s="13">
        <v>5.32</v>
      </c>
      <c r="L419" s="13">
        <v>5.76</v>
      </c>
      <c r="M419" t="e">
        <f>INDEX(Data!Z:Z,MATCH(ZACKS_Screener[[#This Row],[Company Name]] &amp; " *", Data!Y:Y,0))</f>
        <v>#N/A</v>
      </c>
      <c r="N419" t="e">
        <f>INDEX(Data!AA:AA,MATCH(ZACKS_Screener[[#This Row],[Company Name]] &amp; " *", Data!Y:Y,0))</f>
        <v>#N/A</v>
      </c>
      <c r="O4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19" s="23">
        <f>IFERROR(ZACKS_Screener[[#This Row],[Price]]/ZACKS_Screener[[#This Row],[EPS1]], "")</f>
        <v>24.026315789473681</v>
      </c>
      <c r="R419" s="23">
        <f>IFERROR(ZACKS_Screener[[#This Row],[Price]]/ZACKS_Screener[[#This Row],[EPS2]], "")</f>
        <v>22.190972222222221</v>
      </c>
      <c r="S419" s="23">
        <f>IFERROR(ZACKS_Screener[[#This Row],[PE1]]/(ZACKS_Screener[[#This Row],[EG1]]*100), "")</f>
        <v>4.324736842105259</v>
      </c>
      <c r="T419" s="23">
        <f>IFERROR(ZACKS_Screener[[#This Row],[PE2]]/(ZACKS_Screener[[#This Row],[EG2]]*100), "")</f>
        <v>2.6830902777777808</v>
      </c>
      <c r="U4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</row>
    <row r="420" spans="1:21" hidden="1" x14ac:dyDescent="0.25">
      <c r="A420" s="8" t="s">
        <v>826</v>
      </c>
      <c r="B420" s="8" t="s">
        <v>827</v>
      </c>
      <c r="C420" s="8" t="s">
        <v>13</v>
      </c>
      <c r="D420" s="8" t="s">
        <v>30</v>
      </c>
      <c r="E420" s="8" t="s">
        <v>256</v>
      </c>
      <c r="F420">
        <v>12</v>
      </c>
      <c r="G420">
        <v>202212</v>
      </c>
      <c r="H420" s="13">
        <v>15.66</v>
      </c>
      <c r="I420">
        <v>27857.06</v>
      </c>
      <c r="J420" s="13">
        <v>-0.05</v>
      </c>
      <c r="K420" s="13">
        <v>0.25</v>
      </c>
      <c r="L420" s="13">
        <v>0.47</v>
      </c>
      <c r="M420" t="e">
        <f>INDEX(Data!Z:Z,MATCH(ZACKS_Screener[[#This Row],[Company Name]] &amp; " *", Data!Y:Y,0))</f>
        <v>#N/A</v>
      </c>
      <c r="N420" t="e">
        <f>INDEX(Data!AA:AA,MATCH(ZACKS_Screener[[#This Row],[Company Name]] &amp; " *", Data!Y:Y,0))</f>
        <v>#N/A</v>
      </c>
      <c r="O4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420" s="23">
        <f>IFERROR(ZACKS_Screener[[#This Row],[Price]]/ZACKS_Screener[[#This Row],[EPS1]], "")</f>
        <v>62.64</v>
      </c>
      <c r="R420" s="23">
        <f>IFERROR(ZACKS_Screener[[#This Row],[Price]]/ZACKS_Screener[[#This Row],[EPS2]], "")</f>
        <v>33.319148936170215</v>
      </c>
      <c r="S420" s="23">
        <f>IFERROR(ZACKS_Screener[[#This Row],[PE1]]/(ZACKS_Screener[[#This Row],[EG1]]*100), "")</f>
        <v>0.62639999999999996</v>
      </c>
      <c r="T420" s="23">
        <f>IFERROR(ZACKS_Screener[[#This Row],[PE2]]/(ZACKS_Screener[[#This Row],[EG2]]*100), "")</f>
        <v>0.37862669245647979</v>
      </c>
      <c r="U4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21" spans="1:21" hidden="1" x14ac:dyDescent="0.25">
      <c r="A421" s="8" t="s">
        <v>828</v>
      </c>
      <c r="B421" s="8" t="s">
        <v>829</v>
      </c>
      <c r="C421" s="8" t="s">
        <v>13</v>
      </c>
      <c r="D421" s="8" t="s">
        <v>30</v>
      </c>
      <c r="E421" s="8" t="s">
        <v>830</v>
      </c>
      <c r="F421">
        <v>3</v>
      </c>
      <c r="G421">
        <v>202303</v>
      </c>
      <c r="H421" s="13">
        <v>35.69</v>
      </c>
      <c r="I421">
        <v>4189.2</v>
      </c>
      <c r="J421" s="13">
        <v>6.13</v>
      </c>
      <c r="K421" s="13">
        <v>6.24</v>
      </c>
      <c r="L421" s="13">
        <v>6.59</v>
      </c>
      <c r="M421" t="e">
        <f>INDEX(Data!Z:Z,MATCH(ZACKS_Screener[[#This Row],[Company Name]] &amp; " *", Data!Y:Y,0))</f>
        <v>#N/A</v>
      </c>
      <c r="N421" t="e">
        <f>INDEX(Data!AA:AA,MATCH(ZACKS_Screener[[#This Row],[Company Name]] &amp; " *", Data!Y:Y,0))</f>
        <v>#N/A</v>
      </c>
      <c r="O4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4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421" s="23">
        <f>IFERROR(ZACKS_Screener[[#This Row],[Price]]/ZACKS_Screener[[#This Row],[EPS1]], "")</f>
        <v>5.719551282051281</v>
      </c>
      <c r="R421" s="23">
        <f>IFERROR(ZACKS_Screener[[#This Row],[Price]]/ZACKS_Screener[[#This Row],[EPS2]], "")</f>
        <v>5.4157814871016692</v>
      </c>
      <c r="S421" s="23">
        <f>IFERROR(ZACKS_Screener[[#This Row],[PE1]]/(ZACKS_Screener[[#This Row],[EG1]]*100), "")</f>
        <v>3.1873499417249316</v>
      </c>
      <c r="T421" s="23">
        <f>IFERROR(ZACKS_Screener[[#This Row],[PE2]]/(ZACKS_Screener[[#This Row],[EG2]]*100), "")</f>
        <v>0.96555647084327001</v>
      </c>
      <c r="U4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</row>
    <row r="422" spans="1:21" hidden="1" x14ac:dyDescent="0.25">
      <c r="A422" s="8" t="s">
        <v>831</v>
      </c>
      <c r="B422" s="8" t="s">
        <v>832</v>
      </c>
      <c r="C422" s="8" t="s">
        <v>22</v>
      </c>
      <c r="D422" s="8" t="s">
        <v>85</v>
      </c>
      <c r="E422" s="8" t="s">
        <v>833</v>
      </c>
      <c r="F422">
        <v>7</v>
      </c>
      <c r="G422">
        <v>202207</v>
      </c>
      <c r="H422" s="13">
        <v>88.52</v>
      </c>
      <c r="I422">
        <v>42262.97</v>
      </c>
      <c r="J422" s="13">
        <v>2.23</v>
      </c>
      <c r="K422" s="13">
        <v>2.38</v>
      </c>
      <c r="L422" s="13">
        <v>2.59</v>
      </c>
      <c r="M422">
        <f>INDEX(Data!Z:Z,MATCH(ZACKS_Screener[[#This Row],[Company Name]] &amp; " *", Data!Y:Y,0))</f>
        <v>423110</v>
      </c>
      <c r="N422">
        <f>INDEX(Data!AA:AA,MATCH(ZACKS_Screener[[#This Row],[Company Name]] &amp; " *", Data!Y:Y,0))</f>
        <v>0</v>
      </c>
      <c r="O4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4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422" s="23">
        <f>IFERROR(ZACKS_Screener[[#This Row],[Price]]/ZACKS_Screener[[#This Row],[EPS1]], "")</f>
        <v>37.193277310924373</v>
      </c>
      <c r="R422" s="23">
        <f>IFERROR(ZACKS_Screener[[#This Row],[Price]]/ZACKS_Screener[[#This Row],[EPS2]], "")</f>
        <v>34.177606177606179</v>
      </c>
      <c r="S422" s="23">
        <f>IFERROR(ZACKS_Screener[[#This Row],[PE1]]/(ZACKS_Screener[[#This Row],[EG1]]*100), "")</f>
        <v>5.5294005602240937</v>
      </c>
      <c r="T422" s="23">
        <f>IFERROR(ZACKS_Screener[[#This Row],[PE2]]/(ZACKS_Screener[[#This Row],[EG2]]*100), "")</f>
        <v>3.873462033462034</v>
      </c>
      <c r="U4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</row>
    <row r="423" spans="1:21" hidden="1" x14ac:dyDescent="0.25">
      <c r="A423" s="8" t="s">
        <v>834</v>
      </c>
      <c r="B423" s="8" t="s">
        <v>835</v>
      </c>
      <c r="C423" s="8" t="s">
        <v>13</v>
      </c>
      <c r="D423" s="8" t="s">
        <v>37</v>
      </c>
      <c r="E423" s="8" t="s">
        <v>168</v>
      </c>
      <c r="F423">
        <v>12</v>
      </c>
      <c r="G423">
        <v>202212</v>
      </c>
      <c r="H423" s="13">
        <v>108.67</v>
      </c>
      <c r="I423">
        <v>11601.84</v>
      </c>
      <c r="J423" s="13">
        <v>6.59</v>
      </c>
      <c r="K423" s="13">
        <v>6.88</v>
      </c>
      <c r="L423" s="13">
        <v>7.18</v>
      </c>
      <c r="M423" t="e">
        <f>INDEX(Data!Z:Z,MATCH(ZACKS_Screener[[#This Row],[Company Name]] &amp; " *", Data!Y:Y,0))</f>
        <v>#N/A</v>
      </c>
      <c r="N423" t="e">
        <f>INDEX(Data!AA:AA,MATCH(ZACKS_Screener[[#This Row],[Company Name]] &amp; " *", Data!Y:Y,0))</f>
        <v>#N/A</v>
      </c>
      <c r="O4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4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423" s="23">
        <f>IFERROR(ZACKS_Screener[[#This Row],[Price]]/ZACKS_Screener[[#This Row],[EPS1]], "")</f>
        <v>15.795058139534884</v>
      </c>
      <c r="R423" s="23">
        <f>IFERROR(ZACKS_Screener[[#This Row],[Price]]/ZACKS_Screener[[#This Row],[EPS2]], "")</f>
        <v>15.135097493036213</v>
      </c>
      <c r="S423" s="23">
        <f>IFERROR(ZACKS_Screener[[#This Row],[PE1]]/(ZACKS_Screener[[#This Row],[EG1]]*100), "")</f>
        <v>3.5892907979149955</v>
      </c>
      <c r="T423" s="23">
        <f>IFERROR(ZACKS_Screener[[#This Row],[PE2]]/(ZACKS_Screener[[#This Row],[EG2]]*100), "")</f>
        <v>3.4709823584029738</v>
      </c>
      <c r="U4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</row>
    <row r="424" spans="1:21" hidden="1" x14ac:dyDescent="0.25">
      <c r="A424" s="8" t="s">
        <v>836</v>
      </c>
      <c r="B424" s="8" t="s">
        <v>837</v>
      </c>
      <c r="C424" s="8" t="s">
        <v>582</v>
      </c>
      <c r="D424" s="8" t="s">
        <v>223</v>
      </c>
      <c r="E424" s="8" t="s">
        <v>838</v>
      </c>
      <c r="F424">
        <v>12</v>
      </c>
      <c r="G424">
        <v>202212</v>
      </c>
      <c r="H424" s="13">
        <v>43.84</v>
      </c>
      <c r="I424">
        <v>21220.01</v>
      </c>
      <c r="J424" s="13">
        <v>5.45</v>
      </c>
      <c r="K424" s="13">
        <v>2.92</v>
      </c>
      <c r="L424" s="13">
        <v>3.5</v>
      </c>
      <c r="M424">
        <f>INDEX(Data!Z:Z,MATCH(ZACKS_Screener[[#This Row],[Company Name]] &amp; " *", Data!Y:Y,0))</f>
        <v>221210</v>
      </c>
      <c r="N424">
        <f>INDEX(Data!AA:AA,MATCH(ZACKS_Screener[[#This Row],[Company Name]] &amp; " *", Data!Y:Y,0))</f>
        <v>486210</v>
      </c>
      <c r="O4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4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424" s="23">
        <f>IFERROR(ZACKS_Screener[[#This Row],[Price]]/ZACKS_Screener[[#This Row],[EPS1]], "")</f>
        <v>15.013698630136988</v>
      </c>
      <c r="R424" s="23">
        <f>IFERROR(ZACKS_Screener[[#This Row],[Price]]/ZACKS_Screener[[#This Row],[EPS2]], "")</f>
        <v>12.525714285714287</v>
      </c>
      <c r="S424" s="23">
        <f>IFERROR(ZACKS_Screener[[#This Row],[PE1]]/(ZACKS_Screener[[#This Row],[EG1]]*100), "")</f>
        <v>-0.32341761871243707</v>
      </c>
      <c r="T424" s="23">
        <f>IFERROR(ZACKS_Screener[[#This Row],[PE2]]/(ZACKS_Screener[[#This Row],[EG2]]*100), "")</f>
        <v>0.63060492610837438</v>
      </c>
      <c r="U4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</row>
    <row r="425" spans="1:21" hidden="1" x14ac:dyDescent="0.25">
      <c r="A425" s="8" t="s">
        <v>839</v>
      </c>
      <c r="B425" s="8" t="s">
        <v>840</v>
      </c>
      <c r="C425" s="8" t="s">
        <v>13</v>
      </c>
      <c r="D425" s="8" t="s">
        <v>18</v>
      </c>
      <c r="E425" s="8" t="s">
        <v>171</v>
      </c>
      <c r="F425">
        <v>12</v>
      </c>
      <c r="G425">
        <v>202212</v>
      </c>
      <c r="H425" s="13">
        <v>75.09</v>
      </c>
      <c r="I425">
        <v>4259.79</v>
      </c>
      <c r="K425" s="13">
        <v>3.81</v>
      </c>
      <c r="L425" s="13">
        <v>4.1100000000000003</v>
      </c>
      <c r="M425" t="e">
        <f>INDEX(Data!Z:Z,MATCH(ZACKS_Screener[[#This Row],[Company Name]] &amp; " *", Data!Y:Y,0))</f>
        <v>#N/A</v>
      </c>
      <c r="N425" t="e">
        <f>INDEX(Data!AA:AA,MATCH(ZACKS_Screener[[#This Row],[Company Name]] &amp; " *", Data!Y:Y,0))</f>
        <v>#N/A</v>
      </c>
      <c r="O42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425" s="23">
        <f>IFERROR(ZACKS_Screener[[#This Row],[Price]]/ZACKS_Screener[[#This Row],[EPS1]], "")</f>
        <v>19.708661417322837</v>
      </c>
      <c r="R425" s="23">
        <f>IFERROR(ZACKS_Screener[[#This Row],[Price]]/ZACKS_Screener[[#This Row],[EPS2]], "")</f>
        <v>18.270072992700729</v>
      </c>
      <c r="S425" s="23" t="str">
        <f>IFERROR(ZACKS_Screener[[#This Row],[PE1]]/(ZACKS_Screener[[#This Row],[EG1]]*100), "")</f>
        <v/>
      </c>
      <c r="T425" s="23">
        <f>IFERROR(ZACKS_Screener[[#This Row],[PE2]]/(ZACKS_Screener[[#This Row],[EG2]]*100), "")</f>
        <v>2.3202992700729905</v>
      </c>
      <c r="U42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426" spans="1:21" hidden="1" x14ac:dyDescent="0.25">
      <c r="A426" s="8" t="s">
        <v>841</v>
      </c>
      <c r="B426" s="8" t="s">
        <v>842</v>
      </c>
      <c r="C426" s="8" t="s">
        <v>13</v>
      </c>
      <c r="D426" s="8" t="s">
        <v>37</v>
      </c>
      <c r="E426" s="8" t="s">
        <v>89</v>
      </c>
      <c r="F426">
        <v>12</v>
      </c>
      <c r="G426">
        <v>202212</v>
      </c>
      <c r="H426" s="13">
        <v>17.690000000000001</v>
      </c>
      <c r="I426">
        <v>11465.66</v>
      </c>
      <c r="J426" s="13">
        <v>2.87</v>
      </c>
      <c r="K426" s="13">
        <v>3.87</v>
      </c>
      <c r="L426" s="13">
        <v>4.6500000000000004</v>
      </c>
      <c r="M426" t="e">
        <f>INDEX(Data!Z:Z,MATCH(ZACKS_Screener[[#This Row],[Company Name]] &amp; " *", Data!Y:Y,0))</f>
        <v>#N/A</v>
      </c>
      <c r="N426" t="e">
        <f>INDEX(Data!AA:AA,MATCH(ZACKS_Screener[[#This Row],[Company Name]] &amp; " *", Data!Y:Y,0))</f>
        <v>#N/A</v>
      </c>
      <c r="O4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4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426" s="23">
        <f>IFERROR(ZACKS_Screener[[#This Row],[Price]]/ZACKS_Screener[[#This Row],[EPS1]], "")</f>
        <v>4.5710594315245476</v>
      </c>
      <c r="R426" s="23">
        <f>IFERROR(ZACKS_Screener[[#This Row],[Price]]/ZACKS_Screener[[#This Row],[EPS2]], "")</f>
        <v>3.8043010752688171</v>
      </c>
      <c r="S426" s="23">
        <f>IFERROR(ZACKS_Screener[[#This Row],[PE1]]/(ZACKS_Screener[[#This Row],[EG1]]*100), "")</f>
        <v>0.13118940568475454</v>
      </c>
      <c r="T426" s="23">
        <f>IFERROR(ZACKS_Screener[[#This Row],[PE2]]/(ZACKS_Screener[[#This Row],[EG2]]*100), "")</f>
        <v>0.18875186104218358</v>
      </c>
      <c r="U4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</row>
    <row r="427" spans="1:21" hidden="1" x14ac:dyDescent="0.25">
      <c r="A427" s="8" t="s">
        <v>40738</v>
      </c>
      <c r="B427" s="8" t="s">
        <v>40739</v>
      </c>
      <c r="C427" s="8" t="s">
        <v>13</v>
      </c>
      <c r="D427" s="8" t="s">
        <v>223</v>
      </c>
      <c r="E427" s="8" t="s">
        <v>270</v>
      </c>
      <c r="F427">
        <v>12</v>
      </c>
      <c r="G427">
        <v>202212</v>
      </c>
      <c r="H427" s="13">
        <v>40.43</v>
      </c>
      <c r="I427">
        <v>2852.3</v>
      </c>
      <c r="J427" s="13">
        <v>4.95</v>
      </c>
      <c r="K427" s="13">
        <v>5.91</v>
      </c>
      <c r="L427" s="13">
        <v>6.02</v>
      </c>
      <c r="M427" t="e">
        <f>INDEX(Data!Z:Z,MATCH(ZACKS_Screener[[#This Row],[Company Name]] &amp; " *", Data!Y:Y,0))</f>
        <v>#N/A</v>
      </c>
      <c r="N427" t="e">
        <f>INDEX(Data!AA:AA,MATCH(ZACKS_Screener[[#This Row],[Company Name]] &amp; " *", Data!Y:Y,0))</f>
        <v>#N/A</v>
      </c>
      <c r="O4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4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427" s="23">
        <f>IFERROR(ZACKS_Screener[[#This Row],[Price]]/ZACKS_Screener[[#This Row],[EPS1]], "")</f>
        <v>6.8409475465313028</v>
      </c>
      <c r="R427" s="23">
        <f>IFERROR(ZACKS_Screener[[#This Row],[Price]]/ZACKS_Screener[[#This Row],[EPS2]], "")</f>
        <v>6.7159468438538212</v>
      </c>
      <c r="S427" s="23">
        <f>IFERROR(ZACKS_Screener[[#This Row],[PE1]]/(ZACKS_Screener[[#This Row],[EG1]]*100), "")</f>
        <v>0.35273635786802038</v>
      </c>
      <c r="T427" s="23">
        <f>IFERROR(ZACKS_Screener[[#This Row],[PE2]]/(ZACKS_Screener[[#This Row],[EG2]]*100), "")</f>
        <v>3.6082950770160265</v>
      </c>
      <c r="U4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</row>
    <row r="428" spans="1:21" hidden="1" x14ac:dyDescent="0.25">
      <c r="A428" s="8" t="s">
        <v>40740</v>
      </c>
      <c r="B428" s="8" t="s">
        <v>40741</v>
      </c>
      <c r="C428" s="8" t="s">
        <v>22</v>
      </c>
      <c r="D428" s="8" t="s">
        <v>85</v>
      </c>
      <c r="E428" s="8" t="s">
        <v>286</v>
      </c>
      <c r="F428">
        <v>12</v>
      </c>
      <c r="G428">
        <v>202212</v>
      </c>
      <c r="H428" s="13">
        <v>12.09</v>
      </c>
      <c r="I428">
        <v>2650.42</v>
      </c>
      <c r="J428" s="13">
        <v>0.28000000000000003</v>
      </c>
      <c r="K428" s="13">
        <v>0.27</v>
      </c>
      <c r="L428" s="13">
        <v>0.39</v>
      </c>
      <c r="M428">
        <f>INDEX(Data!Z:Z,MATCH(ZACKS_Screener[[#This Row],[Company Name]] &amp; " *", Data!Y:Y,0))</f>
        <v>333310</v>
      </c>
      <c r="N428">
        <f>INDEX(Data!AA:AA,MATCH(ZACKS_Screener[[#This Row],[Company Name]] &amp; " *", Data!Y:Y,0))</f>
        <v>333515</v>
      </c>
      <c r="O4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4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428" s="23">
        <f>IFERROR(ZACKS_Screener[[#This Row],[Price]]/ZACKS_Screener[[#This Row],[EPS1]], "")</f>
        <v>44.777777777777771</v>
      </c>
      <c r="R428" s="23">
        <f>IFERROR(ZACKS_Screener[[#This Row],[Price]]/ZACKS_Screener[[#This Row],[EPS2]], "")</f>
        <v>31</v>
      </c>
      <c r="S428" s="23">
        <f>IFERROR(ZACKS_Screener[[#This Row],[PE1]]/(ZACKS_Screener[[#This Row],[EG1]]*100), "")</f>
        <v>-12.537777777777768</v>
      </c>
      <c r="T428" s="23">
        <f>IFERROR(ZACKS_Screener[[#This Row],[PE2]]/(ZACKS_Screener[[#This Row],[EG2]]*100), "")</f>
        <v>0.69750000000000001</v>
      </c>
      <c r="U4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</row>
    <row r="429" spans="1:21" hidden="1" x14ac:dyDescent="0.25">
      <c r="A429" s="8" t="s">
        <v>40742</v>
      </c>
      <c r="B429" s="8" t="s">
        <v>40743</v>
      </c>
      <c r="C429" s="8" t="s">
        <v>22</v>
      </c>
      <c r="D429" s="8" t="s">
        <v>85</v>
      </c>
      <c r="E429" s="8" t="s">
        <v>286</v>
      </c>
      <c r="F429">
        <v>4</v>
      </c>
      <c r="G429">
        <v>202304</v>
      </c>
      <c r="H429" s="13">
        <v>15.98</v>
      </c>
      <c r="I429">
        <v>2374.1</v>
      </c>
      <c r="J429" s="13">
        <v>0.05</v>
      </c>
      <c r="K429" s="13">
        <v>0.03</v>
      </c>
      <c r="L429" s="13">
        <v>0.23</v>
      </c>
      <c r="M429" t="e">
        <f>INDEX(Data!Z:Z,MATCH(ZACKS_Screener[[#This Row],[Company Name]] &amp; " *", Data!Y:Y,0))</f>
        <v>#N/A</v>
      </c>
      <c r="N429" t="e">
        <f>INDEX(Data!AA:AA,MATCH(ZACKS_Screener[[#This Row],[Company Name]] &amp; " *", Data!Y:Y,0))</f>
        <v>#N/A</v>
      </c>
      <c r="O4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4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429" s="23">
        <f>IFERROR(ZACKS_Screener[[#This Row],[Price]]/ZACKS_Screener[[#This Row],[EPS1]], "")</f>
        <v>532.66666666666674</v>
      </c>
      <c r="R429" s="23">
        <f>IFERROR(ZACKS_Screener[[#This Row],[Price]]/ZACKS_Screener[[#This Row],[EPS2]], "")</f>
        <v>69.478260869565219</v>
      </c>
      <c r="S429" s="23">
        <f>IFERROR(ZACKS_Screener[[#This Row],[PE1]]/(ZACKS_Screener[[#This Row],[EG1]]*100), "")</f>
        <v>-13.316666666666666</v>
      </c>
      <c r="T429" s="23">
        <f>IFERROR(ZACKS_Screener[[#This Row],[PE2]]/(ZACKS_Screener[[#This Row],[EG2]]*100), "")</f>
        <v>0.10421739130434782</v>
      </c>
      <c r="U4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</row>
    <row r="430" spans="1:21" hidden="1" x14ac:dyDescent="0.25">
      <c r="A430" s="8" t="s">
        <v>843</v>
      </c>
      <c r="B430" s="8" t="s">
        <v>843</v>
      </c>
      <c r="C430" s="8" t="s">
        <v>13</v>
      </c>
      <c r="D430" s="8" t="s">
        <v>26</v>
      </c>
      <c r="E430" s="8" t="s">
        <v>64</v>
      </c>
      <c r="F430">
        <v>12</v>
      </c>
      <c r="G430">
        <v>202212</v>
      </c>
      <c r="H430" s="13">
        <v>48.35</v>
      </c>
      <c r="I430">
        <v>35659.11</v>
      </c>
      <c r="J430" s="13">
        <v>3.48</v>
      </c>
      <c r="K430" s="13">
        <v>3.92</v>
      </c>
      <c r="L430" s="13">
        <v>4.3499999999999996</v>
      </c>
      <c r="M430">
        <f>INDEX(Data!Z:Z,MATCH(ZACKS_Screener[[#This Row],[Company Name]] &amp; " *", Data!Y:Y,0))</f>
        <v>327390</v>
      </c>
      <c r="N430">
        <f>INDEX(Data!AA:AA,MATCH(ZACKS_Screener[[#This Row],[Company Name]] &amp; " *", Data!Y:Y,0))</f>
        <v>0</v>
      </c>
      <c r="O4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4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430" s="23">
        <f>IFERROR(ZACKS_Screener[[#This Row],[Price]]/ZACKS_Screener[[#This Row],[EPS1]], "")</f>
        <v>12.334183673469388</v>
      </c>
      <c r="R430" s="23">
        <f>IFERROR(ZACKS_Screener[[#This Row],[Price]]/ZACKS_Screener[[#This Row],[EPS2]], "")</f>
        <v>11.114942528735634</v>
      </c>
      <c r="S430" s="23">
        <f>IFERROR(ZACKS_Screener[[#This Row],[PE1]]/(ZACKS_Screener[[#This Row],[EG1]]*100), "")</f>
        <v>0.9755217996289427</v>
      </c>
      <c r="T430" s="23">
        <f>IFERROR(ZACKS_Screener[[#This Row],[PE2]]/(ZACKS_Screener[[#This Row],[EG2]]*100), "")</f>
        <v>1.0132691793638073</v>
      </c>
      <c r="U4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</row>
    <row r="431" spans="1:21" hidden="1" x14ac:dyDescent="0.25">
      <c r="A431" s="8" t="s">
        <v>40746</v>
      </c>
      <c r="B431" s="8" t="s">
        <v>40747</v>
      </c>
      <c r="C431" s="8" t="s">
        <v>13</v>
      </c>
      <c r="D431" s="8" t="s">
        <v>330</v>
      </c>
      <c r="E431" s="8" t="s">
        <v>948</v>
      </c>
      <c r="F431">
        <v>12</v>
      </c>
      <c r="G431">
        <v>202212</v>
      </c>
      <c r="H431" s="13">
        <v>62.67</v>
      </c>
      <c r="I431">
        <v>2361.9299999999998</v>
      </c>
      <c r="J431" s="13">
        <v>6.9</v>
      </c>
      <c r="K431" s="13">
        <v>5.97</v>
      </c>
      <c r="L431" s="13">
        <v>6.42</v>
      </c>
      <c r="M431" t="e">
        <f>INDEX(Data!Z:Z,MATCH(ZACKS_Screener[[#This Row],[Company Name]] &amp; " *", Data!Y:Y,0))</f>
        <v>#N/A</v>
      </c>
      <c r="N431" t="e">
        <f>INDEX(Data!AA:AA,MATCH(ZACKS_Screener[[#This Row],[Company Name]] &amp; " *", Data!Y:Y,0))</f>
        <v>#N/A</v>
      </c>
      <c r="O4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4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431" s="23">
        <f>IFERROR(ZACKS_Screener[[#This Row],[Price]]/ZACKS_Screener[[#This Row],[EPS1]], "")</f>
        <v>10.49748743718593</v>
      </c>
      <c r="R431" s="23">
        <f>IFERROR(ZACKS_Screener[[#This Row],[Price]]/ZACKS_Screener[[#This Row],[EPS2]], "")</f>
        <v>9.7616822429906538</v>
      </c>
      <c r="S431" s="23">
        <f>IFERROR(ZACKS_Screener[[#This Row],[PE1]]/(ZACKS_Screener[[#This Row],[EG1]]*100), "")</f>
        <v>-0.77884584211379426</v>
      </c>
      <c r="T431" s="23">
        <f>IFERROR(ZACKS_Screener[[#This Row],[PE2]]/(ZACKS_Screener[[#This Row],[EG2]]*100), "")</f>
        <v>1.2950498442367595</v>
      </c>
      <c r="U4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</row>
    <row r="432" spans="1:21" hidden="1" x14ac:dyDescent="0.25">
      <c r="A432" s="8" t="s">
        <v>40748</v>
      </c>
      <c r="B432" s="8" t="s">
        <v>40749</v>
      </c>
      <c r="C432" s="8" t="s">
        <v>13</v>
      </c>
      <c r="D432" s="8" t="s">
        <v>223</v>
      </c>
      <c r="E432" s="8" t="s">
        <v>270</v>
      </c>
      <c r="F432">
        <v>12</v>
      </c>
      <c r="G432">
        <v>202212</v>
      </c>
      <c r="H432" s="13">
        <v>9.5500000000000007</v>
      </c>
      <c r="I432">
        <v>2650.22</v>
      </c>
      <c r="J432" s="13">
        <v>3.73</v>
      </c>
      <c r="K432" s="13">
        <v>0.98</v>
      </c>
      <c r="L432" s="13">
        <v>2.23</v>
      </c>
      <c r="M432" t="e">
        <f>INDEX(Data!Z:Z,MATCH(ZACKS_Screener[[#This Row],[Company Name]] &amp; " *", Data!Y:Y,0))</f>
        <v>#N/A</v>
      </c>
      <c r="N432" t="e">
        <f>INDEX(Data!AA:AA,MATCH(ZACKS_Screener[[#This Row],[Company Name]] &amp; " *", Data!Y:Y,0))</f>
        <v>#N/A</v>
      </c>
      <c r="O4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4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432" s="23">
        <f>IFERROR(ZACKS_Screener[[#This Row],[Price]]/ZACKS_Screener[[#This Row],[EPS1]], "")</f>
        <v>9.7448979591836746</v>
      </c>
      <c r="R432" s="23">
        <f>IFERROR(ZACKS_Screener[[#This Row],[Price]]/ZACKS_Screener[[#This Row],[EPS2]], "")</f>
        <v>4.2825112107623324</v>
      </c>
      <c r="S432" s="23">
        <f>IFERROR(ZACKS_Screener[[#This Row],[PE1]]/(ZACKS_Screener[[#This Row],[EG1]]*100), "")</f>
        <v>-0.13217625231910946</v>
      </c>
      <c r="T432" s="23">
        <f>IFERROR(ZACKS_Screener[[#This Row],[PE2]]/(ZACKS_Screener[[#This Row],[EG2]]*100), "")</f>
        <v>3.3574887892376684E-2</v>
      </c>
      <c r="U4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</row>
    <row r="433" spans="1:21" hidden="1" x14ac:dyDescent="0.25">
      <c r="A433" s="8" t="s">
        <v>844</v>
      </c>
      <c r="B433" s="8" t="s">
        <v>845</v>
      </c>
      <c r="C433" s="8" t="s">
        <v>13</v>
      </c>
      <c r="D433" s="8" t="s">
        <v>41</v>
      </c>
      <c r="E433" s="8" t="s">
        <v>153</v>
      </c>
      <c r="F433">
        <v>12</v>
      </c>
      <c r="G433">
        <v>202212</v>
      </c>
      <c r="H433" s="13">
        <v>199.11</v>
      </c>
      <c r="I433">
        <v>10190.450000000001</v>
      </c>
      <c r="J433" s="13">
        <v>11.12</v>
      </c>
      <c r="K433" s="13">
        <v>10.3</v>
      </c>
      <c r="L433" s="13">
        <v>11.9</v>
      </c>
      <c r="M433" t="e">
        <f>INDEX(Data!Z:Z,MATCH(ZACKS_Screener[[#This Row],[Company Name]] &amp; " *", Data!Y:Y,0))</f>
        <v>#N/A</v>
      </c>
      <c r="N433" t="e">
        <f>INDEX(Data!AA:AA,MATCH(ZACKS_Screener[[#This Row],[Company Name]] &amp; " *", Data!Y:Y,0))</f>
        <v>#N/A</v>
      </c>
      <c r="O4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4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433" s="23">
        <f>IFERROR(ZACKS_Screener[[#This Row],[Price]]/ZACKS_Screener[[#This Row],[EPS1]], "")</f>
        <v>19.331067961165047</v>
      </c>
      <c r="R433" s="23">
        <f>IFERROR(ZACKS_Screener[[#This Row],[Price]]/ZACKS_Screener[[#This Row],[EPS2]], "")</f>
        <v>16.731932773109243</v>
      </c>
      <c r="S433" s="23">
        <f>IFERROR(ZACKS_Screener[[#This Row],[PE1]]/(ZACKS_Screener[[#This Row],[EG1]]*100), "")</f>
        <v>-2.6214814113189719</v>
      </c>
      <c r="T433" s="23">
        <f>IFERROR(ZACKS_Screener[[#This Row],[PE2]]/(ZACKS_Screener[[#This Row],[EG2]]*100), "")</f>
        <v>1.0771181722689078</v>
      </c>
      <c r="U4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</row>
    <row r="434" spans="1:21" hidden="1" x14ac:dyDescent="0.25">
      <c r="A434" s="8" t="s">
        <v>846</v>
      </c>
      <c r="B434" s="8" t="s">
        <v>847</v>
      </c>
      <c r="C434" s="8" t="s">
        <v>13</v>
      </c>
      <c r="D434" s="8" t="s">
        <v>14</v>
      </c>
      <c r="E434" s="8" t="s">
        <v>95</v>
      </c>
      <c r="F434">
        <v>1</v>
      </c>
      <c r="G434">
        <v>202301</v>
      </c>
      <c r="H434" s="13">
        <v>209.86</v>
      </c>
      <c r="I434">
        <v>204403.64</v>
      </c>
      <c r="J434" s="13">
        <v>5.24</v>
      </c>
      <c r="K434" s="13">
        <v>7.18</v>
      </c>
      <c r="L434" s="13">
        <v>8.7899999999999991</v>
      </c>
      <c r="M434">
        <f>INDEX(Data!Z:Z,MATCH(ZACKS_Screener[[#This Row],[Company Name]] &amp; " *", Data!Y:Y,0))</f>
        <v>513210</v>
      </c>
      <c r="N434">
        <f>INDEX(Data!AA:AA,MATCH(ZACKS_Screener[[#This Row],[Company Name]] &amp; " *", Data!Y:Y,0))</f>
        <v>519290</v>
      </c>
      <c r="O4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4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434" s="23">
        <f>IFERROR(ZACKS_Screener[[#This Row],[Price]]/ZACKS_Screener[[#This Row],[EPS1]], "")</f>
        <v>29.228412256267411</v>
      </c>
      <c r="R434" s="23">
        <f>IFERROR(ZACKS_Screener[[#This Row],[Price]]/ZACKS_Screener[[#This Row],[EPS2]], "")</f>
        <v>23.874857792946536</v>
      </c>
      <c r="S434" s="23">
        <f>IFERROR(ZACKS_Screener[[#This Row],[PE1]]/(ZACKS_Screener[[#This Row],[EG1]]*100), "")</f>
        <v>0.78946845475691374</v>
      </c>
      <c r="T434" s="23">
        <f>IFERROR(ZACKS_Screener[[#This Row],[PE2]]/(ZACKS_Screener[[#This Row],[EG2]]*100), "")</f>
        <v>1.0647296829401007</v>
      </c>
      <c r="U4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</row>
    <row r="435" spans="1:21" hidden="1" x14ac:dyDescent="0.25">
      <c r="A435" s="8" t="s">
        <v>848</v>
      </c>
      <c r="B435" s="8" t="s">
        <v>849</v>
      </c>
      <c r="C435" s="8" t="s">
        <v>22</v>
      </c>
      <c r="D435" s="8" t="s">
        <v>330</v>
      </c>
      <c r="E435" s="8" t="s">
        <v>806</v>
      </c>
      <c r="F435">
        <v>12</v>
      </c>
      <c r="G435">
        <v>202212</v>
      </c>
      <c r="H435" s="13">
        <v>109.66</v>
      </c>
      <c r="I435">
        <v>6801.71</v>
      </c>
      <c r="J435" s="13">
        <v>10.92</v>
      </c>
      <c r="K435" s="13">
        <v>11.53</v>
      </c>
      <c r="L435" s="13">
        <v>12.74</v>
      </c>
      <c r="M435">
        <f>INDEX(Data!Z:Z,MATCH(ZACKS_Screener[[#This Row],[Company Name]] &amp; " *", Data!Y:Y,0))</f>
        <v>316210</v>
      </c>
      <c r="N435">
        <f>INDEX(Data!AA:AA,MATCH(ZACKS_Screener[[#This Row],[Company Name]] &amp; " *", Data!Y:Y,0))</f>
        <v>0</v>
      </c>
      <c r="O4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4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435" s="23">
        <f>IFERROR(ZACKS_Screener[[#This Row],[Price]]/ZACKS_Screener[[#This Row],[EPS1]], "")</f>
        <v>9.510841283607979</v>
      </c>
      <c r="R435" s="23">
        <f>IFERROR(ZACKS_Screener[[#This Row],[Price]]/ZACKS_Screener[[#This Row],[EPS2]], "")</f>
        <v>8.607535321821036</v>
      </c>
      <c r="S435" s="23">
        <f>IFERROR(ZACKS_Screener[[#This Row],[PE1]]/(ZACKS_Screener[[#This Row],[EG1]]*100), "")</f>
        <v>1.7025965051967087</v>
      </c>
      <c r="T435" s="23">
        <f>IFERROR(ZACKS_Screener[[#This Row],[PE2]]/(ZACKS_Screener[[#This Row],[EG2]]*100), "")</f>
        <v>0.8202056385173262</v>
      </c>
      <c r="U4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</row>
    <row r="436" spans="1:21" hidden="1" x14ac:dyDescent="0.25">
      <c r="A436" s="8" t="s">
        <v>40754</v>
      </c>
      <c r="B436" s="8" t="s">
        <v>40755</v>
      </c>
      <c r="C436" s="8" t="s">
        <v>13</v>
      </c>
      <c r="D436" s="8" t="s">
        <v>130</v>
      </c>
      <c r="E436" s="8" t="s">
        <v>341</v>
      </c>
      <c r="F436">
        <v>6</v>
      </c>
      <c r="G436">
        <v>202206</v>
      </c>
      <c r="H436" s="13">
        <v>48.15</v>
      </c>
      <c r="I436">
        <v>2337.69</v>
      </c>
      <c r="J436" s="13">
        <v>-1.06</v>
      </c>
      <c r="K436" s="13">
        <v>1.04</v>
      </c>
      <c r="L436" s="13">
        <v>2.93</v>
      </c>
      <c r="M436" t="e">
        <f>INDEX(Data!Z:Z,MATCH(ZACKS_Screener[[#This Row],[Company Name]] &amp; " *", Data!Y:Y,0))</f>
        <v>#N/A</v>
      </c>
      <c r="N436" t="e">
        <f>INDEX(Data!AA:AA,MATCH(ZACKS_Screener[[#This Row],[Company Name]] &amp; " *", Data!Y:Y,0))</f>
        <v>#N/A</v>
      </c>
      <c r="O4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436" s="23">
        <f>IFERROR(ZACKS_Screener[[#This Row],[Price]]/ZACKS_Screener[[#This Row],[EPS1]], "")</f>
        <v>46.29807692307692</v>
      </c>
      <c r="R436" s="23">
        <f>IFERROR(ZACKS_Screener[[#This Row],[Price]]/ZACKS_Screener[[#This Row],[EPS2]], "")</f>
        <v>16.433447098976107</v>
      </c>
      <c r="S436" s="23">
        <f>IFERROR(ZACKS_Screener[[#This Row],[PE1]]/(ZACKS_Screener[[#This Row],[EG1]]*100), "")</f>
        <v>0.4629807692307692</v>
      </c>
      <c r="T436" s="23">
        <f>IFERROR(ZACKS_Screener[[#This Row],[PE2]]/(ZACKS_Screener[[#This Row],[EG2]]*100), "")</f>
        <v>9.0427433772143656E-2</v>
      </c>
      <c r="U4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37" spans="1:21" hidden="1" x14ac:dyDescent="0.25">
      <c r="A437" s="8" t="s">
        <v>850</v>
      </c>
      <c r="B437" s="8" t="s">
        <v>851</v>
      </c>
      <c r="C437" s="8" t="s">
        <v>22</v>
      </c>
      <c r="D437" s="8" t="s">
        <v>41</v>
      </c>
      <c r="E437" s="8" t="s">
        <v>67</v>
      </c>
      <c r="F437">
        <v>12</v>
      </c>
      <c r="G437">
        <v>202212</v>
      </c>
      <c r="H437" s="13">
        <v>63.04</v>
      </c>
      <c r="I437">
        <v>4976.07</v>
      </c>
      <c r="J437" s="13">
        <v>-8.36</v>
      </c>
      <c r="K437" s="13">
        <v>-6.45</v>
      </c>
      <c r="L437" s="13">
        <v>-5.95</v>
      </c>
      <c r="M437" t="e">
        <f>INDEX(Data!Z:Z,MATCH(ZACKS_Screener[[#This Row],[Company Name]] &amp; " *", Data!Y:Y,0))</f>
        <v>#N/A</v>
      </c>
      <c r="N437" t="e">
        <f>INDEX(Data!AA:AA,MATCH(ZACKS_Screener[[#This Row],[Company Name]] &amp; " *", Data!Y:Y,0))</f>
        <v>#N/A</v>
      </c>
      <c r="O4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4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437" s="23">
        <f>IFERROR(ZACKS_Screener[[#This Row],[Price]]/ZACKS_Screener[[#This Row],[EPS1]], "")</f>
        <v>-9.7736434108527135</v>
      </c>
      <c r="R437" s="23">
        <f>IFERROR(ZACKS_Screener[[#This Row],[Price]]/ZACKS_Screener[[#This Row],[EPS2]], "")</f>
        <v>-10.594957983193277</v>
      </c>
      <c r="S437" s="23">
        <f>IFERROR(ZACKS_Screener[[#This Row],[PE1]]/(ZACKS_Screener[[#This Row],[EG1]]*100), "")</f>
        <v>-0.42778879012946969</v>
      </c>
      <c r="T437" s="23">
        <f>IFERROR(ZACKS_Screener[[#This Row],[PE2]]/(ZACKS_Screener[[#This Row],[EG2]]*100), "")</f>
        <v>-1.3667495798319329</v>
      </c>
      <c r="U4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</row>
    <row r="438" spans="1:21" hidden="1" x14ac:dyDescent="0.25">
      <c r="A438" s="8" t="s">
        <v>40756</v>
      </c>
      <c r="B438" s="8" t="s">
        <v>40757</v>
      </c>
      <c r="C438" s="8" t="s">
        <v>22</v>
      </c>
      <c r="D438" s="8" t="s">
        <v>14</v>
      </c>
      <c r="E438" s="8" t="s">
        <v>1381</v>
      </c>
      <c r="F438">
        <v>12</v>
      </c>
      <c r="G438">
        <v>202212</v>
      </c>
      <c r="H438" s="13">
        <v>34.15</v>
      </c>
      <c r="I438">
        <v>2159.94</v>
      </c>
      <c r="J438" s="13">
        <v>2.76</v>
      </c>
      <c r="K438" s="13">
        <v>2.94</v>
      </c>
      <c r="L438" s="13">
        <v>3.22</v>
      </c>
      <c r="M438" t="e">
        <f>INDEX(Data!Z:Z,MATCH(ZACKS_Screener[[#This Row],[Company Name]] &amp; " *", Data!Y:Y,0))</f>
        <v>#N/A</v>
      </c>
      <c r="N438" t="e">
        <f>INDEX(Data!AA:AA,MATCH(ZACKS_Screener[[#This Row],[Company Name]] &amp; " *", Data!Y:Y,0))</f>
        <v>#N/A</v>
      </c>
      <c r="O4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4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438" s="23">
        <f>IFERROR(ZACKS_Screener[[#This Row],[Price]]/ZACKS_Screener[[#This Row],[EPS1]], "")</f>
        <v>11.615646258503402</v>
      </c>
      <c r="R438" s="23">
        <f>IFERROR(ZACKS_Screener[[#This Row],[Price]]/ZACKS_Screener[[#This Row],[EPS2]], "")</f>
        <v>10.6055900621118</v>
      </c>
      <c r="S438" s="23">
        <f>IFERROR(ZACKS_Screener[[#This Row],[PE1]]/(ZACKS_Screener[[#This Row],[EG1]]*100), "")</f>
        <v>1.7810657596371864</v>
      </c>
      <c r="T438" s="23">
        <f>IFERROR(ZACKS_Screener[[#This Row],[PE2]]/(ZACKS_Screener[[#This Row],[EG2]]*100), "")</f>
        <v>1.113586956521738</v>
      </c>
      <c r="U4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</row>
    <row r="439" spans="1:21" hidden="1" x14ac:dyDescent="0.25">
      <c r="A439" s="8" t="s">
        <v>852</v>
      </c>
      <c r="B439" s="8" t="s">
        <v>853</v>
      </c>
      <c r="C439" s="8" t="s">
        <v>22</v>
      </c>
      <c r="D439" s="8" t="s">
        <v>14</v>
      </c>
      <c r="E439" s="8" t="s">
        <v>196</v>
      </c>
      <c r="F439">
        <v>3</v>
      </c>
      <c r="G439">
        <v>202303</v>
      </c>
      <c r="H439" s="13">
        <v>76.650000000000006</v>
      </c>
      <c r="I439">
        <v>4201.5200000000004</v>
      </c>
      <c r="J439" s="13">
        <v>6.42</v>
      </c>
      <c r="K439" s="13">
        <v>5.1100000000000003</v>
      </c>
      <c r="L439" s="13">
        <v>6.07</v>
      </c>
      <c r="M439" t="e">
        <f>INDEX(Data!Z:Z,MATCH(ZACKS_Screener[[#This Row],[Company Name]] &amp; " *", Data!Y:Y,0))</f>
        <v>#N/A</v>
      </c>
      <c r="N439" t="e">
        <f>INDEX(Data!AA:AA,MATCH(ZACKS_Screener[[#This Row],[Company Name]] &amp; " *", Data!Y:Y,0))</f>
        <v>#N/A</v>
      </c>
      <c r="O4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4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439" s="23">
        <f>IFERROR(ZACKS_Screener[[#This Row],[Price]]/ZACKS_Screener[[#This Row],[EPS1]], "")</f>
        <v>15</v>
      </c>
      <c r="R439" s="23">
        <f>IFERROR(ZACKS_Screener[[#This Row],[Price]]/ZACKS_Screener[[#This Row],[EPS2]], "")</f>
        <v>12.627677100494234</v>
      </c>
      <c r="S439" s="23">
        <f>IFERROR(ZACKS_Screener[[#This Row],[PE1]]/(ZACKS_Screener[[#This Row],[EG1]]*100), "")</f>
        <v>-0.73511450381679411</v>
      </c>
      <c r="T439" s="23">
        <f>IFERROR(ZACKS_Screener[[#This Row],[PE2]]/(ZACKS_Screener[[#This Row],[EG2]]*100), "")</f>
        <v>0.67216072899505763</v>
      </c>
      <c r="U4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</row>
    <row r="440" spans="1:21" hidden="1" x14ac:dyDescent="0.25">
      <c r="A440" s="8" t="s">
        <v>854</v>
      </c>
      <c r="B440" s="8" t="s">
        <v>855</v>
      </c>
      <c r="C440" s="8" t="s">
        <v>22</v>
      </c>
      <c r="D440" s="8" t="s">
        <v>85</v>
      </c>
      <c r="E440" s="8" t="s">
        <v>145</v>
      </c>
      <c r="F440">
        <v>3</v>
      </c>
      <c r="G440">
        <v>202303</v>
      </c>
      <c r="H440" s="13">
        <v>199.55</v>
      </c>
      <c r="I440">
        <v>3420.69</v>
      </c>
      <c r="J440" s="13">
        <v>3.77</v>
      </c>
      <c r="M440" t="e">
        <f>INDEX(Data!Z:Z,MATCH(ZACKS_Screener[[#This Row],[Company Name]] &amp; " *", Data!Y:Y,0))</f>
        <v>#N/A</v>
      </c>
      <c r="N440" t="e">
        <f>INDEX(Data!AA:AA,MATCH(ZACKS_Screener[[#This Row],[Company Name]] &amp; " *", Data!Y:Y,0))</f>
        <v>#N/A</v>
      </c>
      <c r="O4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0" s="23" t="str">
        <f>IFERROR(ZACKS_Screener[[#This Row],[Price]]/ZACKS_Screener[[#This Row],[EPS1]], "")</f>
        <v/>
      </c>
      <c r="R440" s="23" t="str">
        <f>IFERROR(ZACKS_Screener[[#This Row],[Price]]/ZACKS_Screener[[#This Row],[EPS2]], "")</f>
        <v/>
      </c>
      <c r="S440" s="23" t="str">
        <f>IFERROR(ZACKS_Screener[[#This Row],[PE1]]/(ZACKS_Screener[[#This Row],[EG1]]*100), "")</f>
        <v/>
      </c>
      <c r="T440" s="23" t="str">
        <f>IFERROR(ZACKS_Screener[[#This Row],[PE2]]/(ZACKS_Screener[[#This Row],[EG2]]*100), "")</f>
        <v/>
      </c>
      <c r="U4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441" spans="1:21" hidden="1" x14ac:dyDescent="0.25">
      <c r="A441" s="8" t="s">
        <v>856</v>
      </c>
      <c r="B441" s="8" t="s">
        <v>857</v>
      </c>
      <c r="C441" s="8" t="s">
        <v>22</v>
      </c>
      <c r="D441" s="8" t="s">
        <v>14</v>
      </c>
      <c r="E441" s="8" t="s">
        <v>201</v>
      </c>
      <c r="F441">
        <v>1</v>
      </c>
      <c r="G441">
        <v>202301</v>
      </c>
      <c r="H441" s="13">
        <v>154.08000000000001</v>
      </c>
      <c r="I441">
        <v>36341.919999999998</v>
      </c>
      <c r="J441" s="13">
        <v>1.54</v>
      </c>
      <c r="K441" s="13">
        <v>2.34</v>
      </c>
      <c r="L441" s="13">
        <v>2.98</v>
      </c>
      <c r="M441" t="e">
        <f>INDEX(Data!Z:Z,MATCH(ZACKS_Screener[[#This Row],[Company Name]] &amp; " *", Data!Y:Y,0))</f>
        <v>#N/A</v>
      </c>
      <c r="N441" t="e">
        <f>INDEX(Data!AA:AA,MATCH(ZACKS_Screener[[#This Row],[Company Name]] &amp; " *", Data!Y:Y,0))</f>
        <v>#N/A</v>
      </c>
      <c r="O4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4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441" s="23">
        <f>IFERROR(ZACKS_Screener[[#This Row],[Price]]/ZACKS_Screener[[#This Row],[EPS1]], "")</f>
        <v>65.846153846153854</v>
      </c>
      <c r="R441" s="23">
        <f>IFERROR(ZACKS_Screener[[#This Row],[Price]]/ZACKS_Screener[[#This Row],[EPS2]], "")</f>
        <v>51.704697986577187</v>
      </c>
      <c r="S441" s="23">
        <f>IFERROR(ZACKS_Screener[[#This Row],[PE1]]/(ZACKS_Screener[[#This Row],[EG1]]*100), "")</f>
        <v>1.2675384615384619</v>
      </c>
      <c r="T441" s="23">
        <f>IFERROR(ZACKS_Screener[[#This Row],[PE2]]/(ZACKS_Screener[[#This Row],[EG2]]*100), "")</f>
        <v>1.8904530201342278</v>
      </c>
      <c r="U4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</row>
    <row r="442" spans="1:21" hidden="1" x14ac:dyDescent="0.25">
      <c r="A442" s="8" t="s">
        <v>40758</v>
      </c>
      <c r="B442" s="8" t="s">
        <v>40759</v>
      </c>
      <c r="C442" s="8" t="s">
        <v>13</v>
      </c>
      <c r="D442" s="8" t="s">
        <v>37</v>
      </c>
      <c r="E442" s="8" t="s">
        <v>418</v>
      </c>
      <c r="F442">
        <v>12</v>
      </c>
      <c r="G442">
        <v>202212</v>
      </c>
      <c r="H442" s="13">
        <v>0.88570000000000004</v>
      </c>
      <c r="I442">
        <v>2757</v>
      </c>
      <c r="J442" s="13">
        <v>-0.36</v>
      </c>
      <c r="M442" t="e">
        <f>INDEX(Data!Z:Z,MATCH(ZACKS_Screener[[#This Row],[Company Name]] &amp; " *", Data!Y:Y,0))</f>
        <v>#N/A</v>
      </c>
      <c r="N442" t="e">
        <f>INDEX(Data!AA:AA,MATCH(ZACKS_Screener[[#This Row],[Company Name]] &amp; " *", Data!Y:Y,0))</f>
        <v>#N/A</v>
      </c>
      <c r="O4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4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2" s="23" t="str">
        <f>IFERROR(ZACKS_Screener[[#This Row],[Price]]/ZACKS_Screener[[#This Row],[EPS1]], "")</f>
        <v/>
      </c>
      <c r="R442" s="23" t="str">
        <f>IFERROR(ZACKS_Screener[[#This Row],[Price]]/ZACKS_Screener[[#This Row],[EPS2]], "")</f>
        <v/>
      </c>
      <c r="S442" s="23" t="str">
        <f>IFERROR(ZACKS_Screener[[#This Row],[PE1]]/(ZACKS_Screener[[#This Row],[EG1]]*100), "")</f>
        <v/>
      </c>
      <c r="T442" s="23" t="str">
        <f>IFERROR(ZACKS_Screener[[#This Row],[PE2]]/(ZACKS_Screener[[#This Row],[EG2]]*100), "")</f>
        <v/>
      </c>
      <c r="U4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43" spans="1:21" x14ac:dyDescent="0.25">
      <c r="A443" s="8" t="s">
        <v>2290</v>
      </c>
      <c r="B443" s="8" t="s">
        <v>2291</v>
      </c>
      <c r="C443" s="8" t="s">
        <v>22</v>
      </c>
      <c r="D443" s="8" t="s">
        <v>14</v>
      </c>
      <c r="E443" s="8" t="s">
        <v>201</v>
      </c>
      <c r="F443">
        <v>7</v>
      </c>
      <c r="G443">
        <v>202207</v>
      </c>
      <c r="H443" s="13">
        <v>226.79</v>
      </c>
      <c r="I443">
        <v>69364.81</v>
      </c>
      <c r="J443" s="13">
        <v>2.52</v>
      </c>
      <c r="K443" s="13">
        <v>4.2300000000000004</v>
      </c>
      <c r="L443" s="13">
        <v>4.8899999999999997</v>
      </c>
      <c r="M443">
        <f>INDEX(Data!Z:Z,MATCH(ZACKS_Screener[[#This Row],[Company Name]] &amp; " *", Data!Y:Y,0))</f>
        <v>334118</v>
      </c>
      <c r="N443">
        <f>INDEX(Data!AA:AA,MATCH(ZACKS_Screener[[#This Row],[Company Name]] &amp; " *", Data!Y:Y,0))</f>
        <v>541511</v>
      </c>
      <c r="O4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4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443" s="23">
        <f>IFERROR(ZACKS_Screener[[#This Row],[Price]]/ZACKS_Screener[[#This Row],[EPS1]], "")</f>
        <v>53.614657210401887</v>
      </c>
      <c r="R443" s="23">
        <f>IFERROR(ZACKS_Screener[[#This Row],[Price]]/ZACKS_Screener[[#This Row],[EPS2]], "")</f>
        <v>46.378323108384457</v>
      </c>
      <c r="S443" s="23">
        <f>IFERROR(ZACKS_Screener[[#This Row],[PE1]]/(ZACKS_Screener[[#This Row],[EG1]]*100), "")</f>
        <v>0.7901107378375013</v>
      </c>
      <c r="T443" s="23">
        <f>IFERROR(ZACKS_Screener[[#This Row],[PE2]]/(ZACKS_Screener[[#This Row],[EG2]]*100), "")</f>
        <v>2.9724288901282803</v>
      </c>
      <c r="U4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</row>
    <row r="444" spans="1:21" hidden="1" x14ac:dyDescent="0.25">
      <c r="A444" s="8" t="s">
        <v>861</v>
      </c>
      <c r="B444" s="8" t="s">
        <v>862</v>
      </c>
      <c r="C444" s="8" t="s">
        <v>22</v>
      </c>
      <c r="D444" s="8" t="s">
        <v>14</v>
      </c>
      <c r="E444" s="8" t="s">
        <v>163</v>
      </c>
      <c r="F444">
        <v>12</v>
      </c>
      <c r="G444">
        <v>202212</v>
      </c>
      <c r="H444" s="13">
        <v>82</v>
      </c>
      <c r="I444">
        <v>33500.21</v>
      </c>
      <c r="J444" s="13">
        <v>1.27</v>
      </c>
      <c r="K444" s="13">
        <v>1.24</v>
      </c>
      <c r="L444" s="13">
        <v>1.52</v>
      </c>
      <c r="M444">
        <f>INDEX(Data!Z:Z,MATCH(ZACKS_Screener[[#This Row],[Company Name]] &amp; " *", Data!Y:Y,0))</f>
        <v>519290</v>
      </c>
      <c r="N444">
        <f>INDEX(Data!AA:AA,MATCH(ZACKS_Screener[[#This Row],[Company Name]] &amp; " *", Data!Y:Y,0))</f>
        <v>0</v>
      </c>
      <c r="O4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4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444" s="23">
        <f>IFERROR(ZACKS_Screener[[#This Row],[Price]]/ZACKS_Screener[[#This Row],[EPS1]], "")</f>
        <v>66.129032258064512</v>
      </c>
      <c r="R444" s="23">
        <f>IFERROR(ZACKS_Screener[[#This Row],[Price]]/ZACKS_Screener[[#This Row],[EPS2]], "")</f>
        <v>53.94736842105263</v>
      </c>
      <c r="S444" s="23">
        <f>IFERROR(ZACKS_Screener[[#This Row],[PE1]]/(ZACKS_Screener[[#This Row],[EG1]]*100), "")</f>
        <v>-27.994623655913951</v>
      </c>
      <c r="T444" s="23">
        <f>IFERROR(ZACKS_Screener[[#This Row],[PE2]]/(ZACKS_Screener[[#This Row],[EG2]]*100), "")</f>
        <v>2.3890977443609023</v>
      </c>
      <c r="U4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</row>
    <row r="445" spans="1:21" hidden="1" x14ac:dyDescent="0.25">
      <c r="A445" s="8" t="s">
        <v>40762</v>
      </c>
      <c r="B445" s="8" t="s">
        <v>40763</v>
      </c>
      <c r="C445" s="8" t="s">
        <v>22</v>
      </c>
      <c r="D445" s="8" t="s">
        <v>223</v>
      </c>
      <c r="E445" s="8" t="s">
        <v>311</v>
      </c>
      <c r="F445">
        <v>12</v>
      </c>
      <c r="G445">
        <v>202212</v>
      </c>
      <c r="H445" s="13">
        <v>40.049999999999997</v>
      </c>
      <c r="I445">
        <v>2624.13</v>
      </c>
      <c r="J445" s="13">
        <v>3.44</v>
      </c>
      <c r="K445" s="13">
        <v>5.76</v>
      </c>
      <c r="L445" s="13">
        <v>6.39</v>
      </c>
      <c r="M445" t="e">
        <f>INDEX(Data!Z:Z,MATCH(ZACKS_Screener[[#This Row],[Company Name]] &amp; " *", Data!Y:Y,0))</f>
        <v>#N/A</v>
      </c>
      <c r="N445" t="e">
        <f>INDEX(Data!AA:AA,MATCH(ZACKS_Screener[[#This Row],[Company Name]] &amp; " *", Data!Y:Y,0))</f>
        <v>#N/A</v>
      </c>
      <c r="O4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4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445" s="23">
        <f>IFERROR(ZACKS_Screener[[#This Row],[Price]]/ZACKS_Screener[[#This Row],[EPS1]], "")</f>
        <v>6.953125</v>
      </c>
      <c r="R445" s="23">
        <f>IFERROR(ZACKS_Screener[[#This Row],[Price]]/ZACKS_Screener[[#This Row],[EPS2]], "")</f>
        <v>6.267605633802817</v>
      </c>
      <c r="S445" s="23">
        <f>IFERROR(ZACKS_Screener[[#This Row],[PE1]]/(ZACKS_Screener[[#This Row],[EG1]]*100), "")</f>
        <v>0.10309806034482759</v>
      </c>
      <c r="T445" s="23">
        <f>IFERROR(ZACKS_Screener[[#This Row],[PE2]]/(ZACKS_Screener[[#This Row],[EG2]]*100), "")</f>
        <v>0.5730382293762577</v>
      </c>
      <c r="U4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</row>
    <row r="446" spans="1:21" hidden="1" x14ac:dyDescent="0.25">
      <c r="A446" s="8" t="s">
        <v>863</v>
      </c>
      <c r="B446" s="8" t="s">
        <v>864</v>
      </c>
      <c r="C446" s="8" t="s">
        <v>13</v>
      </c>
      <c r="D446" s="8" t="s">
        <v>865</v>
      </c>
      <c r="E446" s="8" t="s">
        <v>866</v>
      </c>
      <c r="F446">
        <v>12</v>
      </c>
      <c r="G446">
        <v>202212</v>
      </c>
      <c r="H446" s="13">
        <v>224.53</v>
      </c>
      <c r="I446">
        <v>11443.77</v>
      </c>
      <c r="J446" s="13">
        <v>20.010000000000002</v>
      </c>
      <c r="K446" s="13">
        <v>18.36</v>
      </c>
      <c r="L446" s="13">
        <v>20.66</v>
      </c>
      <c r="M446">
        <f>INDEX(Data!Z:Z,MATCH(ZACKS_Screener[[#This Row],[Company Name]] &amp; " *", Data!Y:Y,0))</f>
        <v>326150</v>
      </c>
      <c r="N446">
        <f>INDEX(Data!AA:AA,MATCH(ZACKS_Screener[[#This Row],[Company Name]] &amp; " *", Data!Y:Y,0))</f>
        <v>331110</v>
      </c>
      <c r="O4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4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446" s="23">
        <f>IFERROR(ZACKS_Screener[[#This Row],[Price]]/ZACKS_Screener[[#This Row],[EPS1]], "")</f>
        <v>12.229302832244009</v>
      </c>
      <c r="R446" s="23">
        <f>IFERROR(ZACKS_Screener[[#This Row],[Price]]/ZACKS_Screener[[#This Row],[EPS2]], "")</f>
        <v>10.867860600193611</v>
      </c>
      <c r="S446" s="23">
        <f>IFERROR(ZACKS_Screener[[#This Row],[PE1]]/(ZACKS_Screener[[#This Row],[EG1]]*100), "")</f>
        <v>-1.483080907110317</v>
      </c>
      <c r="T446" s="23">
        <f>IFERROR(ZACKS_Screener[[#This Row],[PE2]]/(ZACKS_Screener[[#This Row],[EG2]]*100), "")</f>
        <v>0.86753878530241135</v>
      </c>
      <c r="U4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</row>
    <row r="447" spans="1:21" hidden="1" x14ac:dyDescent="0.25">
      <c r="A447" s="8" t="s">
        <v>40766</v>
      </c>
      <c r="B447" s="8" t="s">
        <v>40767</v>
      </c>
      <c r="C447" s="8" t="s">
        <v>13</v>
      </c>
      <c r="D447" s="8" t="s">
        <v>18</v>
      </c>
      <c r="E447" s="8" t="s">
        <v>19</v>
      </c>
      <c r="F447">
        <v>12</v>
      </c>
      <c r="G447">
        <v>202212</v>
      </c>
      <c r="H447" s="13">
        <v>16.13</v>
      </c>
      <c r="I447">
        <v>2327.58</v>
      </c>
      <c r="J447" s="13">
        <v>2.17</v>
      </c>
      <c r="K447" s="13">
        <v>1.32</v>
      </c>
      <c r="L447" s="13">
        <v>1.85</v>
      </c>
      <c r="M447">
        <f>INDEX(Data!Z:Z,MATCH(ZACKS_Screener[[#This Row],[Company Name]] &amp; " *", Data!Y:Y,0))</f>
        <v>331313</v>
      </c>
      <c r="N447">
        <f>INDEX(Data!AA:AA,MATCH(ZACKS_Screener[[#This Row],[Company Name]] &amp; " *", Data!Y:Y,0))</f>
        <v>331314</v>
      </c>
      <c r="O4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4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447" s="23">
        <f>IFERROR(ZACKS_Screener[[#This Row],[Price]]/ZACKS_Screener[[#This Row],[EPS1]], "")</f>
        <v>12.219696969696969</v>
      </c>
      <c r="R447" s="23">
        <f>IFERROR(ZACKS_Screener[[#This Row],[Price]]/ZACKS_Screener[[#This Row],[EPS2]], "")</f>
        <v>8.7189189189189182</v>
      </c>
      <c r="S447" s="23">
        <f>IFERROR(ZACKS_Screener[[#This Row],[PE1]]/(ZACKS_Screener[[#This Row],[EG1]]*100), "")</f>
        <v>-0.31196167557932264</v>
      </c>
      <c r="T447" s="23">
        <f>IFERROR(ZACKS_Screener[[#This Row],[PE2]]/(ZACKS_Screener[[#This Row],[EG2]]*100), "")</f>
        <v>0.21715043345232024</v>
      </c>
      <c r="U4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</row>
    <row r="448" spans="1:21" hidden="1" x14ac:dyDescent="0.25">
      <c r="A448" s="8" t="s">
        <v>40768</v>
      </c>
      <c r="B448" s="8" t="s">
        <v>40769</v>
      </c>
      <c r="C448" s="8" t="s">
        <v>22</v>
      </c>
      <c r="D448" s="8" t="s">
        <v>130</v>
      </c>
      <c r="E448" s="8" t="s">
        <v>323</v>
      </c>
      <c r="F448">
        <v>3</v>
      </c>
      <c r="G448">
        <v>202303</v>
      </c>
      <c r="H448" s="13">
        <v>155.46</v>
      </c>
      <c r="I448">
        <v>2411.19</v>
      </c>
      <c r="J448" s="13">
        <v>6.2</v>
      </c>
      <c r="M448">
        <f>INDEX(Data!Z:Z,MATCH(ZACKS_Screener[[#This Row],[Company Name]] &amp; " *", Data!Y:Y,0))</f>
        <v>333998</v>
      </c>
      <c r="N448">
        <f>INDEX(Data!AA:AA,MATCH(ZACKS_Screener[[#This Row],[Company Name]] &amp; " *", Data!Y:Y,0))</f>
        <v>0</v>
      </c>
      <c r="O4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8" s="23" t="str">
        <f>IFERROR(ZACKS_Screener[[#This Row],[Price]]/ZACKS_Screener[[#This Row],[EPS1]], "")</f>
        <v/>
      </c>
      <c r="R448" s="23" t="str">
        <f>IFERROR(ZACKS_Screener[[#This Row],[Price]]/ZACKS_Screener[[#This Row],[EPS2]], "")</f>
        <v/>
      </c>
      <c r="S448" s="23" t="str">
        <f>IFERROR(ZACKS_Screener[[#This Row],[PE1]]/(ZACKS_Screener[[#This Row],[EG1]]*100), "")</f>
        <v/>
      </c>
      <c r="T448" s="23" t="str">
        <f>IFERROR(ZACKS_Screener[[#This Row],[PE2]]/(ZACKS_Screener[[#This Row],[EG2]]*100), "")</f>
        <v/>
      </c>
      <c r="U4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449" spans="1:21" hidden="1" x14ac:dyDescent="0.25">
      <c r="A449" s="8" t="s">
        <v>867</v>
      </c>
      <c r="B449" s="8" t="s">
        <v>867</v>
      </c>
      <c r="C449" s="8" t="s">
        <v>22</v>
      </c>
      <c r="D449" s="8" t="s">
        <v>23</v>
      </c>
      <c r="E449" s="8" t="s">
        <v>779</v>
      </c>
      <c r="F449">
        <v>12</v>
      </c>
      <c r="G449">
        <v>202212</v>
      </c>
      <c r="H449" s="13">
        <v>32.130000000000003</v>
      </c>
      <c r="I449">
        <v>65322.06</v>
      </c>
      <c r="J449" s="13">
        <v>1.91</v>
      </c>
      <c r="K449" s="13">
        <v>1.94</v>
      </c>
      <c r="L449" s="13">
        <v>2.06</v>
      </c>
      <c r="M449">
        <f>INDEX(Data!Z:Z,MATCH(ZACKS_Screener[[#This Row],[Company Name]] &amp; " *", Data!Y:Y,0))</f>
        <v>482111</v>
      </c>
      <c r="N449">
        <f>INDEX(Data!AA:AA,MATCH(ZACKS_Screener[[#This Row],[Company Name]] &amp; " *", Data!Y:Y,0))</f>
        <v>0</v>
      </c>
      <c r="O4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4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449" s="23">
        <f>IFERROR(ZACKS_Screener[[#This Row],[Price]]/ZACKS_Screener[[#This Row],[EPS1]], "")</f>
        <v>16.561855670103096</v>
      </c>
      <c r="R449" s="23">
        <f>IFERROR(ZACKS_Screener[[#This Row],[Price]]/ZACKS_Screener[[#This Row],[EPS2]], "")</f>
        <v>15.597087378640778</v>
      </c>
      <c r="S449" s="23">
        <f>IFERROR(ZACKS_Screener[[#This Row],[PE1]]/(ZACKS_Screener[[#This Row],[EG1]]*100), "")</f>
        <v>10.544381443298963</v>
      </c>
      <c r="T449" s="23">
        <f>IFERROR(ZACKS_Screener[[#This Row],[PE2]]/(ZACKS_Screener[[#This Row],[EG2]]*100), "")</f>
        <v>2.5215291262135899</v>
      </c>
      <c r="U4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</row>
    <row r="450" spans="1:21" hidden="1" x14ac:dyDescent="0.25">
      <c r="A450" s="8" t="s">
        <v>868</v>
      </c>
      <c r="B450" s="8" t="s">
        <v>869</v>
      </c>
      <c r="C450" s="8" t="s">
        <v>22</v>
      </c>
      <c r="D450" s="8" t="s">
        <v>18</v>
      </c>
      <c r="E450" s="8" t="s">
        <v>870</v>
      </c>
      <c r="F450">
        <v>5</v>
      </c>
      <c r="G450">
        <v>202305</v>
      </c>
      <c r="H450" s="13">
        <v>484.25</v>
      </c>
      <c r="I450">
        <v>49249.1</v>
      </c>
      <c r="J450" s="13">
        <v>11.28</v>
      </c>
      <c r="K450" s="13">
        <v>14</v>
      </c>
      <c r="L450" s="13">
        <v>15.37</v>
      </c>
      <c r="M450">
        <f>INDEX(Data!Z:Z,MATCH(ZACKS_Screener[[#This Row],[Company Name]] &amp; " *", Data!Y:Y,0))</f>
        <v>315250</v>
      </c>
      <c r="N450">
        <f>INDEX(Data!AA:AA,MATCH(ZACKS_Screener[[#This Row],[Company Name]] &amp; " *", Data!Y:Y,0))</f>
        <v>315250</v>
      </c>
      <c r="O4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4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450" s="23">
        <f>IFERROR(ZACKS_Screener[[#This Row],[Price]]/ZACKS_Screener[[#This Row],[EPS1]], "")</f>
        <v>34.589285714285715</v>
      </c>
      <c r="R450" s="23">
        <f>IFERROR(ZACKS_Screener[[#This Row],[Price]]/ZACKS_Screener[[#This Row],[EPS2]], "")</f>
        <v>31.506180871828239</v>
      </c>
      <c r="S450" s="23">
        <f>IFERROR(ZACKS_Screener[[#This Row],[PE1]]/(ZACKS_Screener[[#This Row],[EG1]]*100), "")</f>
        <v>1.4344380252100837</v>
      </c>
      <c r="T450" s="23">
        <f>IFERROR(ZACKS_Screener[[#This Row],[PE2]]/(ZACKS_Screener[[#This Row],[EG2]]*100), "")</f>
        <v>3.2196097241284352</v>
      </c>
      <c r="U4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</row>
    <row r="451" spans="1:21" hidden="1" x14ac:dyDescent="0.25">
      <c r="A451" s="8" t="s">
        <v>871</v>
      </c>
      <c r="B451" s="8" t="s">
        <v>872</v>
      </c>
      <c r="C451" s="8" t="s">
        <v>13</v>
      </c>
      <c r="D451" s="8" t="s">
        <v>41</v>
      </c>
      <c r="E451" s="8" t="s">
        <v>317</v>
      </c>
      <c r="F451">
        <v>6</v>
      </c>
      <c r="G451">
        <v>202206</v>
      </c>
      <c r="H451" s="13">
        <v>37.799999999999997</v>
      </c>
      <c r="I451">
        <v>6807.42</v>
      </c>
      <c r="J451" s="13">
        <v>3.84</v>
      </c>
      <c r="K451" s="13">
        <v>1.0900000000000001</v>
      </c>
      <c r="L451" s="13">
        <v>1.74</v>
      </c>
      <c r="M451" t="e">
        <f>INDEX(Data!Z:Z,MATCH(ZACKS_Screener[[#This Row],[Company Name]] &amp; " *", Data!Y:Y,0))</f>
        <v>#N/A</v>
      </c>
      <c r="N451" t="e">
        <f>INDEX(Data!AA:AA,MATCH(ZACKS_Screener[[#This Row],[Company Name]] &amp; " *", Data!Y:Y,0))</f>
        <v>#N/A</v>
      </c>
      <c r="O4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4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451" s="23">
        <f>IFERROR(ZACKS_Screener[[#This Row],[Price]]/ZACKS_Screener[[#This Row],[EPS1]], "")</f>
        <v>34.678899082568805</v>
      </c>
      <c r="R451" s="23">
        <f>IFERROR(ZACKS_Screener[[#This Row],[Price]]/ZACKS_Screener[[#This Row],[EPS2]], "")</f>
        <v>21.72413793103448</v>
      </c>
      <c r="S451" s="23">
        <f>IFERROR(ZACKS_Screener[[#This Row],[PE1]]/(ZACKS_Screener[[#This Row],[EG1]]*100), "")</f>
        <v>-0.48424353628023342</v>
      </c>
      <c r="T451" s="23">
        <f>IFERROR(ZACKS_Screener[[#This Row],[PE2]]/(ZACKS_Screener[[#This Row],[EG2]]*100), "")</f>
        <v>0.36429708222811674</v>
      </c>
      <c r="U4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</row>
    <row r="452" spans="1:21" hidden="1" x14ac:dyDescent="0.25">
      <c r="A452" s="8" t="s">
        <v>873</v>
      </c>
      <c r="B452" s="8" t="s">
        <v>874</v>
      </c>
      <c r="C452" s="8" t="s">
        <v>13</v>
      </c>
      <c r="D452" s="8" t="s">
        <v>223</v>
      </c>
      <c r="E452" s="8" t="s">
        <v>270</v>
      </c>
      <c r="F452">
        <v>12</v>
      </c>
      <c r="G452">
        <v>202212</v>
      </c>
      <c r="H452" s="13">
        <v>23.73</v>
      </c>
      <c r="I452">
        <v>17974.37</v>
      </c>
      <c r="J452" s="13">
        <v>4.9400000000000004</v>
      </c>
      <c r="K452" s="13">
        <v>2.58</v>
      </c>
      <c r="L452" s="13">
        <v>3.23</v>
      </c>
      <c r="M452" t="e">
        <f>INDEX(Data!Z:Z,MATCH(ZACKS_Screener[[#This Row],[Company Name]] &amp; " *", Data!Y:Y,0))</f>
        <v>#N/A</v>
      </c>
      <c r="N452" t="e">
        <f>INDEX(Data!AA:AA,MATCH(ZACKS_Screener[[#This Row],[Company Name]] &amp; " *", Data!Y:Y,0))</f>
        <v>#N/A</v>
      </c>
      <c r="O4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4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452" s="23">
        <f>IFERROR(ZACKS_Screener[[#This Row],[Price]]/ZACKS_Screener[[#This Row],[EPS1]], "")</f>
        <v>9.1976744186046506</v>
      </c>
      <c r="R452" s="23">
        <f>IFERROR(ZACKS_Screener[[#This Row],[Price]]/ZACKS_Screener[[#This Row],[EPS2]], "")</f>
        <v>7.3467492260061924</v>
      </c>
      <c r="S452" s="23">
        <f>IFERROR(ZACKS_Screener[[#This Row],[PE1]]/(ZACKS_Screener[[#This Row],[EG1]]*100), "")</f>
        <v>-0.19252759164367361</v>
      </c>
      <c r="T452" s="23">
        <f>IFERROR(ZACKS_Screener[[#This Row],[PE2]]/(ZACKS_Screener[[#This Row],[EG2]]*100), "")</f>
        <v>0.29160943081686125</v>
      </c>
      <c r="U4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</row>
    <row r="453" spans="1:21" hidden="1" x14ac:dyDescent="0.25">
      <c r="A453" s="8" t="s">
        <v>875</v>
      </c>
      <c r="B453" s="8" t="s">
        <v>876</v>
      </c>
      <c r="C453" s="8" t="s">
        <v>22</v>
      </c>
      <c r="D453" s="8" t="s">
        <v>14</v>
      </c>
      <c r="E453" s="8" t="s">
        <v>877</v>
      </c>
      <c r="F453">
        <v>12</v>
      </c>
      <c r="G453">
        <v>202212</v>
      </c>
      <c r="H453" s="13">
        <v>61.3</v>
      </c>
      <c r="I453">
        <v>31108.37</v>
      </c>
      <c r="J453" s="13">
        <v>4.4000000000000004</v>
      </c>
      <c r="K453" s="13">
        <v>4.33</v>
      </c>
      <c r="L453" s="13">
        <v>4.68</v>
      </c>
      <c r="M453" t="e">
        <f>INDEX(Data!Z:Z,MATCH(ZACKS_Screener[[#This Row],[Company Name]] &amp; " *", Data!Y:Y,0))</f>
        <v>#N/A</v>
      </c>
      <c r="N453" t="e">
        <f>INDEX(Data!AA:AA,MATCH(ZACKS_Screener[[#This Row],[Company Name]] &amp; " *", Data!Y:Y,0))</f>
        <v>#N/A</v>
      </c>
      <c r="O4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4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453" s="23">
        <f>IFERROR(ZACKS_Screener[[#This Row],[Price]]/ZACKS_Screener[[#This Row],[EPS1]], "")</f>
        <v>14.15704387990762</v>
      </c>
      <c r="R453" s="23">
        <f>IFERROR(ZACKS_Screener[[#This Row],[Price]]/ZACKS_Screener[[#This Row],[EPS2]], "")</f>
        <v>13.098290598290598</v>
      </c>
      <c r="S453" s="23">
        <f>IFERROR(ZACKS_Screener[[#This Row],[PE1]]/(ZACKS_Screener[[#This Row],[EG1]]*100), "")</f>
        <v>-8.8987132959418975</v>
      </c>
      <c r="T453" s="23">
        <f>IFERROR(ZACKS_Screener[[#This Row],[PE2]]/(ZACKS_Screener[[#This Row],[EG2]]*100), "")</f>
        <v>1.6204456654456671</v>
      </c>
      <c r="U4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</row>
    <row r="454" spans="1:21" hidden="1" x14ac:dyDescent="0.25">
      <c r="A454" s="8" t="s">
        <v>878</v>
      </c>
      <c r="B454" s="8" t="s">
        <v>879</v>
      </c>
      <c r="C454" s="8" t="s">
        <v>13</v>
      </c>
      <c r="D454" s="8" t="s">
        <v>51</v>
      </c>
      <c r="E454" s="8" t="s">
        <v>104</v>
      </c>
      <c r="F454">
        <v>12</v>
      </c>
      <c r="G454">
        <v>202212</v>
      </c>
      <c r="H454" s="13">
        <v>56.2</v>
      </c>
      <c r="I454">
        <v>39951.07</v>
      </c>
      <c r="J454" s="13">
        <v>2.67</v>
      </c>
      <c r="K454" s="13">
        <v>2.99</v>
      </c>
      <c r="L454" s="13">
        <v>3.53</v>
      </c>
      <c r="M454">
        <f>INDEX(Data!Z:Z,MATCH(ZACKS_Screener[[#This Row],[Company Name]] &amp; " *", Data!Y:Y,0))</f>
        <v>115112</v>
      </c>
      <c r="N454">
        <f>INDEX(Data!AA:AA,MATCH(ZACKS_Screener[[#This Row],[Company Name]] &amp; " *", Data!Y:Y,0))</f>
        <v>424910</v>
      </c>
      <c r="O4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4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454" s="23">
        <f>IFERROR(ZACKS_Screener[[#This Row],[Price]]/ZACKS_Screener[[#This Row],[EPS1]], "")</f>
        <v>18.795986622073578</v>
      </c>
      <c r="R454" s="23">
        <f>IFERROR(ZACKS_Screener[[#This Row],[Price]]/ZACKS_Screener[[#This Row],[EPS2]], "")</f>
        <v>15.920679886685553</v>
      </c>
      <c r="S454" s="23">
        <f>IFERROR(ZACKS_Screener[[#This Row],[PE1]]/(ZACKS_Screener[[#This Row],[EG1]]*100), "")</f>
        <v>1.5682901337792625</v>
      </c>
      <c r="T454" s="23">
        <f>IFERROR(ZACKS_Screener[[#This Row],[PE2]]/(ZACKS_Screener[[#This Row],[EG2]]*100), "")</f>
        <v>0.8815339418738859</v>
      </c>
      <c r="U4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</row>
    <row r="455" spans="1:21" hidden="1" x14ac:dyDescent="0.25">
      <c r="A455" s="8" t="s">
        <v>880</v>
      </c>
      <c r="B455" s="8" t="s">
        <v>881</v>
      </c>
      <c r="C455" s="8" t="s">
        <v>13</v>
      </c>
      <c r="D455" s="8" t="s">
        <v>37</v>
      </c>
      <c r="E455" s="8" t="s">
        <v>250</v>
      </c>
      <c r="F455">
        <v>12</v>
      </c>
      <c r="G455">
        <v>202212</v>
      </c>
      <c r="H455" s="13">
        <v>44.47</v>
      </c>
      <c r="I455">
        <v>9991.41</v>
      </c>
      <c r="J455" s="13">
        <v>2.5299999999999998</v>
      </c>
      <c r="K455" s="13">
        <v>2.71</v>
      </c>
      <c r="L455" s="13">
        <v>2.86</v>
      </c>
      <c r="M455">
        <f>INDEX(Data!Z:Z,MATCH(ZACKS_Screener[[#This Row],[Company Name]] &amp; " *", Data!Y:Y,0))</f>
        <v>531130</v>
      </c>
      <c r="N455">
        <f>INDEX(Data!AA:AA,MATCH(ZACKS_Screener[[#This Row],[Company Name]] &amp; " *", Data!Y:Y,0))</f>
        <v>0</v>
      </c>
      <c r="O4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55" s="23">
        <f>IFERROR(ZACKS_Screener[[#This Row],[Price]]/ZACKS_Screener[[#This Row],[EPS1]], "")</f>
        <v>16.40959409594096</v>
      </c>
      <c r="R455" s="23">
        <f>IFERROR(ZACKS_Screener[[#This Row],[Price]]/ZACKS_Screener[[#This Row],[EPS2]], "")</f>
        <v>15.54895104895105</v>
      </c>
      <c r="S455" s="23">
        <f>IFERROR(ZACKS_Screener[[#This Row],[PE1]]/(ZACKS_Screener[[#This Row],[EG1]]*100), "")</f>
        <v>2.3064596145961436</v>
      </c>
      <c r="T455" s="23">
        <f>IFERROR(ZACKS_Screener[[#This Row],[PE2]]/(ZACKS_Screener[[#This Row],[EG2]]*100), "")</f>
        <v>2.8091771561771584</v>
      </c>
      <c r="U4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</row>
    <row r="456" spans="1:21" hidden="1" x14ac:dyDescent="0.25">
      <c r="A456" s="8" t="s">
        <v>662</v>
      </c>
      <c r="B456" s="8" t="s">
        <v>40772</v>
      </c>
      <c r="C456" s="8" t="s">
        <v>13</v>
      </c>
      <c r="D456" s="8" t="s">
        <v>330</v>
      </c>
      <c r="E456" s="8" t="s">
        <v>664</v>
      </c>
      <c r="F456">
        <v>11</v>
      </c>
      <c r="G456">
        <v>202211</v>
      </c>
      <c r="H456" s="13">
        <v>10.93</v>
      </c>
      <c r="I456">
        <v>2034.47</v>
      </c>
      <c r="J456" s="13">
        <v>-4.67</v>
      </c>
      <c r="K456" s="13">
        <v>-0.36</v>
      </c>
      <c r="M456">
        <f>INDEX(Data!Z:Z,MATCH(ZACKS_Screener[[#This Row],[Company Name]] &amp; " *", Data!Y:Y,0))</f>
        <v>483112</v>
      </c>
      <c r="N456">
        <f>INDEX(Data!AA:AA,MATCH(ZACKS_Screener[[#This Row],[Company Name]] &amp; " *", Data!Y:Y,0))</f>
        <v>561520</v>
      </c>
      <c r="O4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4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56" s="23">
        <f>IFERROR(ZACKS_Screener[[#This Row],[Price]]/ZACKS_Screener[[#This Row],[EPS1]], "")</f>
        <v>-30.361111111111111</v>
      </c>
      <c r="R456" s="23" t="str">
        <f>IFERROR(ZACKS_Screener[[#This Row],[Price]]/ZACKS_Screener[[#This Row],[EPS2]], "")</f>
        <v/>
      </c>
      <c r="S456" s="23">
        <f>IFERROR(ZACKS_Screener[[#This Row],[PE1]]/(ZACKS_Screener[[#This Row],[EG1]]*100), "")</f>
        <v>-0.32897073988141279</v>
      </c>
      <c r="T456" s="23" t="str">
        <f>IFERROR(ZACKS_Screener[[#This Row],[PE2]]/(ZACKS_Screener[[#This Row],[EG2]]*100), "")</f>
        <v/>
      </c>
      <c r="U4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</row>
    <row r="457" spans="1:21" hidden="1" x14ac:dyDescent="0.25">
      <c r="A457" s="8" t="s">
        <v>882</v>
      </c>
      <c r="B457" s="8" t="s">
        <v>883</v>
      </c>
      <c r="C457" s="8" t="s">
        <v>13</v>
      </c>
      <c r="D457" s="8" t="s">
        <v>37</v>
      </c>
      <c r="E457" s="8" t="s">
        <v>250</v>
      </c>
      <c r="F457">
        <v>12</v>
      </c>
      <c r="G457">
        <v>202212</v>
      </c>
      <c r="H457" s="13">
        <v>19.8</v>
      </c>
      <c r="I457">
        <v>3003.54</v>
      </c>
      <c r="J457" s="13">
        <v>2.72</v>
      </c>
      <c r="K457" s="13">
        <v>2.59</v>
      </c>
      <c r="L457" s="13">
        <v>2.7</v>
      </c>
      <c r="M457" t="e">
        <f>INDEX(Data!Z:Z,MATCH(ZACKS_Screener[[#This Row],[Company Name]] &amp; " *", Data!Y:Y,0))</f>
        <v>#N/A</v>
      </c>
      <c r="N457" t="e">
        <f>INDEX(Data!AA:AA,MATCH(ZACKS_Screener[[#This Row],[Company Name]] &amp; " *", Data!Y:Y,0))</f>
        <v>#N/A</v>
      </c>
      <c r="O4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57" s="23">
        <f>IFERROR(ZACKS_Screener[[#This Row],[Price]]/ZACKS_Screener[[#This Row],[EPS1]], "")</f>
        <v>7.6447876447876455</v>
      </c>
      <c r="R457" s="23">
        <f>IFERROR(ZACKS_Screener[[#This Row],[Price]]/ZACKS_Screener[[#This Row],[EPS2]], "")</f>
        <v>7.333333333333333</v>
      </c>
      <c r="S457" s="23">
        <f>IFERROR(ZACKS_Screener[[#This Row],[PE1]]/(ZACKS_Screener[[#This Row],[EG1]]*100), "")</f>
        <v>-1.5995247995247956</v>
      </c>
      <c r="T457" s="23">
        <f>IFERROR(ZACKS_Screener[[#This Row],[PE2]]/(ZACKS_Screener[[#This Row],[EG2]]*100), "")</f>
        <v>1.7266666666666617</v>
      </c>
      <c r="U4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</row>
    <row r="458" spans="1:21" hidden="1" x14ac:dyDescent="0.25">
      <c r="A458" s="8" t="s">
        <v>40775</v>
      </c>
      <c r="B458" s="8" t="s">
        <v>40776</v>
      </c>
      <c r="C458" s="8" t="s">
        <v>22</v>
      </c>
      <c r="D458" s="8" t="s">
        <v>41</v>
      </c>
      <c r="E458" s="8" t="s">
        <v>67</v>
      </c>
      <c r="F458">
        <v>12</v>
      </c>
      <c r="G458">
        <v>202212</v>
      </c>
      <c r="H458" s="13">
        <v>9.4600000000000009</v>
      </c>
      <c r="I458">
        <v>2117.54</v>
      </c>
      <c r="J458" s="13">
        <v>-1.42</v>
      </c>
      <c r="K458" s="13">
        <v>-1.07</v>
      </c>
      <c r="L458" s="13">
        <v>-1.17</v>
      </c>
      <c r="M458" t="e">
        <f>INDEX(Data!Z:Z,MATCH(ZACKS_Screener[[#This Row],[Company Name]] &amp; " *", Data!Y:Y,0))</f>
        <v>#N/A</v>
      </c>
      <c r="N458" t="e">
        <f>INDEX(Data!AA:AA,MATCH(ZACKS_Screener[[#This Row],[Company Name]] &amp; " *", Data!Y:Y,0))</f>
        <v>#N/A</v>
      </c>
      <c r="O4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4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458" s="23">
        <f>IFERROR(ZACKS_Screener[[#This Row],[Price]]/ZACKS_Screener[[#This Row],[EPS1]], "")</f>
        <v>-8.8411214953271031</v>
      </c>
      <c r="R458" s="23">
        <f>IFERROR(ZACKS_Screener[[#This Row],[Price]]/ZACKS_Screener[[#This Row],[EPS2]], "")</f>
        <v>-8.0854700854700869</v>
      </c>
      <c r="S458" s="23">
        <f>IFERROR(ZACKS_Screener[[#This Row],[PE1]]/(ZACKS_Screener[[#This Row],[EG1]]*100), "")</f>
        <v>-0.35869692923898544</v>
      </c>
      <c r="T458" s="23">
        <f>IFERROR(ZACKS_Screener[[#This Row],[PE2]]/(ZACKS_Screener[[#This Row],[EG2]]*100), "")</f>
        <v>0.86514529914530047</v>
      </c>
      <c r="U4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</row>
    <row r="459" spans="1:21" hidden="1" x14ac:dyDescent="0.25">
      <c r="A459" s="8" t="s">
        <v>40777</v>
      </c>
      <c r="B459" s="8" t="s">
        <v>40778</v>
      </c>
      <c r="C459" s="8" t="s">
        <v>22</v>
      </c>
      <c r="D459" s="8" t="s">
        <v>26</v>
      </c>
      <c r="E459" s="8" t="s">
        <v>2674</v>
      </c>
      <c r="F459">
        <v>3</v>
      </c>
      <c r="G459">
        <v>202303</v>
      </c>
      <c r="H459" s="13">
        <v>267.06</v>
      </c>
      <c r="I459">
        <v>2314.4299999999998</v>
      </c>
      <c r="J459" s="13">
        <v>26.95</v>
      </c>
      <c r="K459" s="13">
        <v>26.55</v>
      </c>
      <c r="L459" s="13">
        <v>30.31</v>
      </c>
      <c r="M459">
        <f>INDEX(Data!Z:Z,MATCH(ZACKS_Screener[[#This Row],[Company Name]] &amp; " *", Data!Y:Y,0))</f>
        <v>321991</v>
      </c>
      <c r="N459">
        <f>INDEX(Data!AA:AA,MATCH(ZACKS_Screener[[#This Row],[Company Name]] &amp; " *", Data!Y:Y,0))</f>
        <v>459930</v>
      </c>
      <c r="O4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4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459" s="23">
        <f>IFERROR(ZACKS_Screener[[#This Row],[Price]]/ZACKS_Screener[[#This Row],[EPS1]], "")</f>
        <v>10.058757062146892</v>
      </c>
      <c r="R459" s="23">
        <f>IFERROR(ZACKS_Screener[[#This Row],[Price]]/ZACKS_Screener[[#This Row],[EPS2]], "")</f>
        <v>8.810953480699439</v>
      </c>
      <c r="S459" s="23">
        <f>IFERROR(ZACKS_Screener[[#This Row],[PE1]]/(ZACKS_Screener[[#This Row],[EG1]]*100), "")</f>
        <v>-6.7770875706214921</v>
      </c>
      <c r="T459" s="23">
        <f>IFERROR(ZACKS_Screener[[#This Row],[PE2]]/(ZACKS_Screener[[#This Row],[EG2]]*100), "")</f>
        <v>0.62215642263981441</v>
      </c>
      <c r="U4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</row>
    <row r="460" spans="1:21" hidden="1" x14ac:dyDescent="0.25">
      <c r="A460" s="8" t="s">
        <v>884</v>
      </c>
      <c r="B460" s="8" t="s">
        <v>885</v>
      </c>
      <c r="C460" s="8" t="s">
        <v>13</v>
      </c>
      <c r="D460" s="8" t="s">
        <v>223</v>
      </c>
      <c r="E460" s="8" t="s">
        <v>886</v>
      </c>
      <c r="F460">
        <v>12</v>
      </c>
      <c r="G460">
        <v>202212</v>
      </c>
      <c r="H460" s="13">
        <v>17.04</v>
      </c>
      <c r="I460">
        <v>32474.43</v>
      </c>
      <c r="J460" s="13">
        <v>2.46</v>
      </c>
      <c r="K460" s="13">
        <v>1.9</v>
      </c>
      <c r="L460" s="13">
        <v>2.33</v>
      </c>
      <c r="M460" t="e">
        <f>INDEX(Data!Z:Z,MATCH(ZACKS_Screener[[#This Row],[Company Name]] &amp; " *", Data!Y:Y,0))</f>
        <v>#N/A</v>
      </c>
      <c r="N460" t="e">
        <f>INDEX(Data!AA:AA,MATCH(ZACKS_Screener[[#This Row],[Company Name]] &amp; " *", Data!Y:Y,0))</f>
        <v>#N/A</v>
      </c>
      <c r="O4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4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460" s="23">
        <f>IFERROR(ZACKS_Screener[[#This Row],[Price]]/ZACKS_Screener[[#This Row],[EPS1]], "")</f>
        <v>8.9684210526315784</v>
      </c>
      <c r="R460" s="23">
        <f>IFERROR(ZACKS_Screener[[#This Row],[Price]]/ZACKS_Screener[[#This Row],[EPS2]], "")</f>
        <v>7.3133047210300424</v>
      </c>
      <c r="S460" s="23">
        <f>IFERROR(ZACKS_Screener[[#This Row],[PE1]]/(ZACKS_Screener[[#This Row],[EG1]]*100), "")</f>
        <v>-0.39396992481203003</v>
      </c>
      <c r="T460" s="23">
        <f>IFERROR(ZACKS_Screener[[#This Row],[PE2]]/(ZACKS_Screener[[#This Row],[EG2]]*100), "")</f>
        <v>0.32314602255714125</v>
      </c>
      <c r="U4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</row>
    <row r="461" spans="1:21" hidden="1" x14ac:dyDescent="0.25">
      <c r="A461" s="8" t="s">
        <v>40779</v>
      </c>
      <c r="B461" s="8" t="s">
        <v>40780</v>
      </c>
      <c r="C461" s="8" t="s">
        <v>13</v>
      </c>
      <c r="D461" s="8" t="s">
        <v>223</v>
      </c>
      <c r="E461" s="8" t="s">
        <v>1101</v>
      </c>
      <c r="F461">
        <v>12</v>
      </c>
      <c r="G461">
        <v>202212</v>
      </c>
      <c r="H461" s="13">
        <v>25.02</v>
      </c>
      <c r="I461">
        <v>2515.2600000000002</v>
      </c>
      <c r="J461" s="13">
        <v>6.04</v>
      </c>
      <c r="K461" s="13">
        <v>3.95</v>
      </c>
      <c r="L461" s="13">
        <v>2.4</v>
      </c>
      <c r="M461">
        <f>INDEX(Data!Z:Z,MATCH(ZACKS_Screener[[#This Row],[Company Name]] &amp; " *", Data!Y:Y,0))</f>
        <v>324110</v>
      </c>
      <c r="N461">
        <f>INDEX(Data!AA:AA,MATCH(ZACKS_Screener[[#This Row],[Company Name]] &amp; " *", Data!Y:Y,0))</f>
        <v>325311</v>
      </c>
      <c r="O4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61" s="23">
        <f>IFERROR(ZACKS_Screener[[#This Row],[Price]]/ZACKS_Screener[[#This Row],[EPS1]], "")</f>
        <v>6.3341772151898734</v>
      </c>
      <c r="R461" s="23">
        <f>IFERROR(ZACKS_Screener[[#This Row],[Price]]/ZACKS_Screener[[#This Row],[EPS2]], "")</f>
        <v>10.425000000000001</v>
      </c>
      <c r="S461" s="23">
        <f>IFERROR(ZACKS_Screener[[#This Row],[PE1]]/(ZACKS_Screener[[#This Row],[EG1]]*100), "")</f>
        <v>-0.18305469081218584</v>
      </c>
      <c r="T461" s="23">
        <f>IFERROR(ZACKS_Screener[[#This Row],[PE2]]/(ZACKS_Screener[[#This Row],[EG2]]*100), "")</f>
        <v>-0.26566935483870968</v>
      </c>
      <c r="U4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</row>
    <row r="462" spans="1:21" hidden="1" x14ac:dyDescent="0.25">
      <c r="A462" s="8" t="s">
        <v>887</v>
      </c>
      <c r="B462" s="8" t="s">
        <v>888</v>
      </c>
      <c r="C462" s="8" t="s">
        <v>22</v>
      </c>
      <c r="D462" s="8" t="s">
        <v>14</v>
      </c>
      <c r="E462" s="8" t="s">
        <v>95</v>
      </c>
      <c r="F462">
        <v>3</v>
      </c>
      <c r="G462">
        <v>202303</v>
      </c>
      <c r="H462" s="13">
        <v>71.03</v>
      </c>
      <c r="I462">
        <v>3123.46</v>
      </c>
      <c r="J462" s="13">
        <v>2.56</v>
      </c>
      <c r="K462" s="13">
        <v>2.81</v>
      </c>
      <c r="L462" s="13">
        <v>3.14</v>
      </c>
      <c r="M462" t="e">
        <f>INDEX(Data!Z:Z,MATCH(ZACKS_Screener[[#This Row],[Company Name]] &amp; " *", Data!Y:Y,0))</f>
        <v>#N/A</v>
      </c>
      <c r="N462" t="e">
        <f>INDEX(Data!AA:AA,MATCH(ZACKS_Screener[[#This Row],[Company Name]] &amp; " *", Data!Y:Y,0))</f>
        <v>#N/A</v>
      </c>
      <c r="O4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4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462" s="23">
        <f>IFERROR(ZACKS_Screener[[#This Row],[Price]]/ZACKS_Screener[[#This Row],[EPS1]], "")</f>
        <v>25.277580071174377</v>
      </c>
      <c r="R462" s="23">
        <f>IFERROR(ZACKS_Screener[[#This Row],[Price]]/ZACKS_Screener[[#This Row],[EPS2]], "")</f>
        <v>22.621019108280255</v>
      </c>
      <c r="S462" s="23">
        <f>IFERROR(ZACKS_Screener[[#This Row],[PE1]]/(ZACKS_Screener[[#This Row],[EG1]]*100), "")</f>
        <v>2.5884241992882564</v>
      </c>
      <c r="T462" s="23">
        <f>IFERROR(ZACKS_Screener[[#This Row],[PE2]]/(ZACKS_Screener[[#This Row],[EG2]]*100), "")</f>
        <v>1.9262140513414396</v>
      </c>
      <c r="U4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</row>
    <row r="463" spans="1:21" hidden="1" x14ac:dyDescent="0.25">
      <c r="A463" s="8" t="s">
        <v>40781</v>
      </c>
      <c r="B463" s="8" t="s">
        <v>40782</v>
      </c>
      <c r="C463" s="8" t="s">
        <v>13</v>
      </c>
      <c r="D463" s="8" t="s">
        <v>30</v>
      </c>
      <c r="E463" s="8" t="s">
        <v>256</v>
      </c>
      <c r="F463">
        <v>12</v>
      </c>
      <c r="G463">
        <v>202212</v>
      </c>
      <c r="H463" s="13">
        <v>15</v>
      </c>
      <c r="I463">
        <v>2836.24</v>
      </c>
      <c r="J463" s="13">
        <v>-8.66</v>
      </c>
      <c r="K463" s="13">
        <v>-5.92</v>
      </c>
      <c r="L463" s="13">
        <v>-5.01</v>
      </c>
      <c r="M463">
        <f>INDEX(Data!Z:Z,MATCH(ZACKS_Screener[[#This Row],[Company Name]] &amp; " *", Data!Y:Y,0))</f>
        <v>441120</v>
      </c>
      <c r="N463">
        <f>INDEX(Data!AA:AA,MATCH(ZACKS_Screener[[#This Row],[Company Name]] &amp; " *", Data!Y:Y,0))</f>
        <v>0</v>
      </c>
      <c r="O4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4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463" s="23">
        <f>IFERROR(ZACKS_Screener[[#This Row],[Price]]/ZACKS_Screener[[#This Row],[EPS1]], "")</f>
        <v>-2.5337837837837838</v>
      </c>
      <c r="R463" s="23">
        <f>IFERROR(ZACKS_Screener[[#This Row],[Price]]/ZACKS_Screener[[#This Row],[EPS2]], "")</f>
        <v>-2.9940119760479043</v>
      </c>
      <c r="S463" s="23">
        <f>IFERROR(ZACKS_Screener[[#This Row],[PE1]]/(ZACKS_Screener[[#This Row],[EG1]]*100), "")</f>
        <v>-8.0082363385283087E-2</v>
      </c>
      <c r="T463" s="23">
        <f>IFERROR(ZACKS_Screener[[#This Row],[PE2]]/(ZACKS_Screener[[#This Row],[EG2]]*100), "")</f>
        <v>-0.19477528459564386</v>
      </c>
      <c r="U4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</row>
    <row r="464" spans="1:21" hidden="1" x14ac:dyDescent="0.25">
      <c r="A464" s="8" t="s">
        <v>889</v>
      </c>
      <c r="B464" s="8" t="s">
        <v>890</v>
      </c>
      <c r="C464" s="8" t="s">
        <v>13</v>
      </c>
      <c r="D464" s="8" t="s">
        <v>30</v>
      </c>
      <c r="E464" s="8" t="s">
        <v>891</v>
      </c>
      <c r="F464">
        <v>12</v>
      </c>
      <c r="G464">
        <v>202212</v>
      </c>
      <c r="H464" s="13">
        <v>70.739999999999995</v>
      </c>
      <c r="I464">
        <v>90690.48</v>
      </c>
      <c r="J464" s="13">
        <v>8.69</v>
      </c>
      <c r="K464" s="13">
        <v>8.6199999999999992</v>
      </c>
      <c r="L464" s="13">
        <v>8.8699999999999992</v>
      </c>
      <c r="M464">
        <f>INDEX(Data!Z:Z,MATCH(ZACKS_Screener[[#This Row],[Company Name]] &amp; " *", Data!Y:Y,0))</f>
        <v>456110</v>
      </c>
      <c r="N464">
        <f>INDEX(Data!AA:AA,MATCH(ZACKS_Screener[[#This Row],[Company Name]] &amp; " *", Data!Y:Y,0))</f>
        <v>456110</v>
      </c>
      <c r="O4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4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464" s="23">
        <f>IFERROR(ZACKS_Screener[[#This Row],[Price]]/ZACKS_Screener[[#This Row],[EPS1]], "")</f>
        <v>8.2064965197215773</v>
      </c>
      <c r="R464" s="23">
        <f>IFERROR(ZACKS_Screener[[#This Row],[Price]]/ZACKS_Screener[[#This Row],[EPS2]], "")</f>
        <v>7.9751972942502816</v>
      </c>
      <c r="S464" s="23">
        <f>IFERROR(ZACKS_Screener[[#This Row],[PE1]]/(ZACKS_Screener[[#This Row],[EG1]]*100), "")</f>
        <v>-10.18777925091146</v>
      </c>
      <c r="T464" s="23">
        <f>IFERROR(ZACKS_Screener[[#This Row],[PE2]]/(ZACKS_Screener[[#This Row],[EG2]]*100), "")</f>
        <v>2.7498480270574968</v>
      </c>
      <c r="U4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</row>
    <row r="465" spans="1:21" hidden="1" x14ac:dyDescent="0.25">
      <c r="A465" s="8" t="s">
        <v>892</v>
      </c>
      <c r="B465" s="8" t="s">
        <v>893</v>
      </c>
      <c r="C465" s="8" t="s">
        <v>22</v>
      </c>
      <c r="D465" s="8" t="s">
        <v>85</v>
      </c>
      <c r="E465" s="8" t="s">
        <v>286</v>
      </c>
      <c r="F465">
        <v>12</v>
      </c>
      <c r="G465">
        <v>202212</v>
      </c>
      <c r="H465" s="13">
        <v>8.49</v>
      </c>
      <c r="I465">
        <v>4173.8599999999997</v>
      </c>
      <c r="J465" s="13">
        <v>-0.13</v>
      </c>
      <c r="K465" s="13">
        <v>0.23</v>
      </c>
      <c r="L465" s="13">
        <v>0.3</v>
      </c>
      <c r="M465" t="e">
        <f>INDEX(Data!Z:Z,MATCH(ZACKS_Screener[[#This Row],[Company Name]] &amp; " *", Data!Y:Y,0))</f>
        <v>#N/A</v>
      </c>
      <c r="N465" t="e">
        <f>INDEX(Data!AA:AA,MATCH(ZACKS_Screener[[#This Row],[Company Name]] &amp; " *", Data!Y:Y,0))</f>
        <v>#N/A</v>
      </c>
      <c r="O4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465" s="23">
        <f>IFERROR(ZACKS_Screener[[#This Row],[Price]]/ZACKS_Screener[[#This Row],[EPS1]], "")</f>
        <v>36.913043478260867</v>
      </c>
      <c r="R465" s="23">
        <f>IFERROR(ZACKS_Screener[[#This Row],[Price]]/ZACKS_Screener[[#This Row],[EPS2]], "")</f>
        <v>28.3</v>
      </c>
      <c r="S465" s="23">
        <f>IFERROR(ZACKS_Screener[[#This Row],[PE1]]/(ZACKS_Screener[[#This Row],[EG1]]*100), "")</f>
        <v>0.36913043478260865</v>
      </c>
      <c r="T465" s="23">
        <f>IFERROR(ZACKS_Screener[[#This Row],[PE2]]/(ZACKS_Screener[[#This Row],[EG2]]*100), "")</f>
        <v>0.92985714285714316</v>
      </c>
      <c r="U4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66" spans="1:21" hidden="1" x14ac:dyDescent="0.25">
      <c r="A466" s="8" t="s">
        <v>894</v>
      </c>
      <c r="B466" s="8" t="s">
        <v>895</v>
      </c>
      <c r="C466" s="8" t="s">
        <v>13</v>
      </c>
      <c r="D466" s="8" t="s">
        <v>223</v>
      </c>
      <c r="E466" s="8" t="s">
        <v>410</v>
      </c>
      <c r="F466">
        <v>12</v>
      </c>
      <c r="G466">
        <v>202212</v>
      </c>
      <c r="H466" s="13">
        <v>155.51</v>
      </c>
      <c r="I466">
        <v>294636</v>
      </c>
      <c r="J466" s="13">
        <v>18.829999999999998</v>
      </c>
      <c r="K466" s="13">
        <v>14.23</v>
      </c>
      <c r="L466" s="13">
        <v>15.48</v>
      </c>
      <c r="M466">
        <f>INDEX(Data!Z:Z,MATCH(ZACKS_Screener[[#This Row],[Company Name]] &amp; " *", Data!Y:Y,0))</f>
        <v>424690</v>
      </c>
      <c r="N466">
        <f>INDEX(Data!AA:AA,MATCH(ZACKS_Screener[[#This Row],[Company Name]] &amp; " *", Data!Y:Y,0))</f>
        <v>326122</v>
      </c>
      <c r="O4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4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466" s="23">
        <f>IFERROR(ZACKS_Screener[[#This Row],[Price]]/ZACKS_Screener[[#This Row],[EPS1]], "")</f>
        <v>10.92832044975404</v>
      </c>
      <c r="R466" s="23">
        <f>IFERROR(ZACKS_Screener[[#This Row],[Price]]/ZACKS_Screener[[#This Row],[EPS2]], "")</f>
        <v>10.045865633074934</v>
      </c>
      <c r="S466" s="23">
        <f>IFERROR(ZACKS_Screener[[#This Row],[PE1]]/(ZACKS_Screener[[#This Row],[EG1]]*100), "")</f>
        <v>-0.44734842188884488</v>
      </c>
      <c r="T466" s="23">
        <f>IFERROR(ZACKS_Screener[[#This Row],[PE2]]/(ZACKS_Screener[[#This Row],[EG2]]*100), "")</f>
        <v>1.1436213436692504</v>
      </c>
      <c r="U4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</row>
    <row r="467" spans="1:21" hidden="1" x14ac:dyDescent="0.25">
      <c r="A467" s="8" t="s">
        <v>896</v>
      </c>
      <c r="B467" s="8" t="s">
        <v>897</v>
      </c>
      <c r="C467" s="8" t="s">
        <v>13</v>
      </c>
      <c r="D467" s="8" t="s">
        <v>179</v>
      </c>
      <c r="E467" s="8" t="s">
        <v>180</v>
      </c>
      <c r="F467">
        <v>12</v>
      </c>
      <c r="G467">
        <v>202212</v>
      </c>
      <c r="H467" s="13">
        <v>164.06</v>
      </c>
      <c r="I467">
        <v>6290.54</v>
      </c>
      <c r="J467" s="13">
        <v>8.1300000000000008</v>
      </c>
      <c r="K467" s="13">
        <v>8.82</v>
      </c>
      <c r="L467" s="13">
        <v>9.49</v>
      </c>
      <c r="M467" t="e">
        <f>INDEX(Data!Z:Z,MATCH(ZACKS_Screener[[#This Row],[Company Name]] &amp; " *", Data!Y:Y,0))</f>
        <v>#N/A</v>
      </c>
      <c r="N467" t="e">
        <f>INDEX(Data!AA:AA,MATCH(ZACKS_Screener[[#This Row],[Company Name]] &amp; " *", Data!Y:Y,0))</f>
        <v>#N/A</v>
      </c>
      <c r="O4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4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467" s="23">
        <f>IFERROR(ZACKS_Screener[[#This Row],[Price]]/ZACKS_Screener[[#This Row],[EPS1]], "")</f>
        <v>18.600907029478456</v>
      </c>
      <c r="R467" s="23">
        <f>IFERROR(ZACKS_Screener[[#This Row],[Price]]/ZACKS_Screener[[#This Row],[EPS2]], "")</f>
        <v>17.287671232876711</v>
      </c>
      <c r="S467" s="23">
        <f>IFERROR(ZACKS_Screener[[#This Row],[PE1]]/(ZACKS_Screener[[#This Row],[EG1]]*100), "")</f>
        <v>2.191672089125507</v>
      </c>
      <c r="T467" s="23">
        <f>IFERROR(ZACKS_Screener[[#This Row],[PE2]]/(ZACKS_Screener[[#This Row],[EG2]]*100), "")</f>
        <v>2.2757800040891434</v>
      </c>
      <c r="U4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</row>
    <row r="468" spans="1:21" hidden="1" x14ac:dyDescent="0.25">
      <c r="A468" s="8" t="s">
        <v>898</v>
      </c>
      <c r="B468" s="8" t="s">
        <v>899</v>
      </c>
      <c r="C468" s="8" t="s">
        <v>13</v>
      </c>
      <c r="D468" s="8" t="s">
        <v>14</v>
      </c>
      <c r="E468" s="8" t="s">
        <v>201</v>
      </c>
      <c r="F468">
        <v>12</v>
      </c>
      <c r="G468">
        <v>202212</v>
      </c>
      <c r="H468" s="13">
        <v>15.95</v>
      </c>
      <c r="I468">
        <v>3849.48</v>
      </c>
      <c r="J468" s="13">
        <v>0.23</v>
      </c>
      <c r="K468" s="13">
        <v>0.3</v>
      </c>
      <c r="L468" s="13">
        <v>0.36</v>
      </c>
      <c r="M468" t="e">
        <f>INDEX(Data!Z:Z,MATCH(ZACKS_Screener[[#This Row],[Company Name]] &amp; " *", Data!Y:Y,0))</f>
        <v>#N/A</v>
      </c>
      <c r="N468" t="e">
        <f>INDEX(Data!AA:AA,MATCH(ZACKS_Screener[[#This Row],[Company Name]] &amp; " *", Data!Y:Y,0))</f>
        <v>#N/A</v>
      </c>
      <c r="O4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4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468" s="23">
        <f>IFERROR(ZACKS_Screener[[#This Row],[Price]]/ZACKS_Screener[[#This Row],[EPS1]], "")</f>
        <v>53.166666666666664</v>
      </c>
      <c r="R468" s="23">
        <f>IFERROR(ZACKS_Screener[[#This Row],[Price]]/ZACKS_Screener[[#This Row],[EPS2]], "")</f>
        <v>44.305555555555557</v>
      </c>
      <c r="S468" s="23">
        <f>IFERROR(ZACKS_Screener[[#This Row],[PE1]]/(ZACKS_Screener[[#This Row],[EG1]]*100), "")</f>
        <v>1.7469047619047624</v>
      </c>
      <c r="T468" s="23">
        <f>IFERROR(ZACKS_Screener[[#This Row],[PE2]]/(ZACKS_Screener[[#This Row],[EG2]]*100), "")</f>
        <v>2.2152777777777777</v>
      </c>
      <c r="U4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</row>
    <row r="469" spans="1:21" hidden="1" x14ac:dyDescent="0.25">
      <c r="A469" s="8" t="s">
        <v>900</v>
      </c>
      <c r="B469" s="8" t="s">
        <v>901</v>
      </c>
      <c r="C469" s="8" t="s">
        <v>13</v>
      </c>
      <c r="D469" s="8" t="s">
        <v>223</v>
      </c>
      <c r="E469" s="8" t="s">
        <v>465</v>
      </c>
      <c r="F469">
        <v>12</v>
      </c>
      <c r="G469">
        <v>202212</v>
      </c>
      <c r="H469" s="13">
        <v>30.08</v>
      </c>
      <c r="I469">
        <v>6078.42</v>
      </c>
      <c r="J469" s="13">
        <v>-3.73</v>
      </c>
      <c r="K469" s="13">
        <v>1.76</v>
      </c>
      <c r="L469" s="13">
        <v>1.71</v>
      </c>
      <c r="M469" t="e">
        <f>INDEX(Data!Z:Z,MATCH(ZACKS_Screener[[#This Row],[Company Name]] &amp; " *", Data!Y:Y,0))</f>
        <v>#N/A</v>
      </c>
      <c r="N469" t="e">
        <f>INDEX(Data!AA:AA,MATCH(ZACKS_Screener[[#This Row],[Company Name]] &amp; " *", Data!Y:Y,0))</f>
        <v>#N/A</v>
      </c>
      <c r="O4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469" s="23">
        <f>IFERROR(ZACKS_Screener[[#This Row],[Price]]/ZACKS_Screener[[#This Row],[EPS1]], "")</f>
        <v>17.09090909090909</v>
      </c>
      <c r="R469" s="23">
        <f>IFERROR(ZACKS_Screener[[#This Row],[Price]]/ZACKS_Screener[[#This Row],[EPS2]], "")</f>
        <v>17.5906432748538</v>
      </c>
      <c r="S469" s="23">
        <f>IFERROR(ZACKS_Screener[[#This Row],[PE1]]/(ZACKS_Screener[[#This Row],[EG1]]*100), "")</f>
        <v>0.1709090909090909</v>
      </c>
      <c r="T469" s="23">
        <f>IFERROR(ZACKS_Screener[[#This Row],[PE2]]/(ZACKS_Screener[[#This Row],[EG2]]*100), "")</f>
        <v>-6.1919064327485325</v>
      </c>
      <c r="U4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70" spans="1:21" hidden="1" x14ac:dyDescent="0.25">
      <c r="A470" s="8" t="s">
        <v>900</v>
      </c>
      <c r="B470" s="8" t="s">
        <v>902</v>
      </c>
      <c r="C470" s="8" t="s">
        <v>13</v>
      </c>
      <c r="D470" s="8" t="s">
        <v>223</v>
      </c>
      <c r="E470" s="8" t="s">
        <v>465</v>
      </c>
      <c r="F470">
        <v>12</v>
      </c>
      <c r="G470">
        <v>202212</v>
      </c>
      <c r="H470" s="13">
        <v>28.82</v>
      </c>
      <c r="I470">
        <v>5823.81</v>
      </c>
      <c r="J470" s="13">
        <v>-3.73</v>
      </c>
      <c r="L470" s="13">
        <v>2.35</v>
      </c>
      <c r="M470" t="e">
        <f>INDEX(Data!Z:Z,MATCH(ZACKS_Screener[[#This Row],[Company Name]] &amp; " *", Data!Y:Y,0))</f>
        <v>#N/A</v>
      </c>
      <c r="N470" t="e">
        <f>INDEX(Data!AA:AA,MATCH(ZACKS_Screener[[#This Row],[Company Name]] &amp; " *", Data!Y:Y,0))</f>
        <v>#N/A</v>
      </c>
      <c r="O4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0" s="23" t="str">
        <f>IFERROR(ZACKS_Screener[[#This Row],[Price]]/ZACKS_Screener[[#This Row],[EPS1]], "")</f>
        <v/>
      </c>
      <c r="R470" s="23">
        <f>IFERROR(ZACKS_Screener[[#This Row],[Price]]/ZACKS_Screener[[#This Row],[EPS2]], "")</f>
        <v>12.263829787234043</v>
      </c>
      <c r="S470" s="23" t="str">
        <f>IFERROR(ZACKS_Screener[[#This Row],[PE1]]/(ZACKS_Screener[[#This Row],[EG1]]*100), "")</f>
        <v/>
      </c>
      <c r="T470" s="23" t="str">
        <f>IFERROR(ZACKS_Screener[[#This Row],[PE2]]/(ZACKS_Screener[[#This Row],[EG2]]*100), "")</f>
        <v/>
      </c>
      <c r="U4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71" spans="1:21" hidden="1" x14ac:dyDescent="0.25">
      <c r="A471" s="8" t="s">
        <v>40783</v>
      </c>
      <c r="B471" s="8" t="s">
        <v>40784</v>
      </c>
      <c r="C471" s="8" t="s">
        <v>13</v>
      </c>
      <c r="D471" s="8" t="s">
        <v>330</v>
      </c>
      <c r="E471" s="8" t="s">
        <v>664</v>
      </c>
      <c r="F471">
        <v>12</v>
      </c>
      <c r="G471">
        <v>202212</v>
      </c>
      <c r="H471" s="13">
        <v>26.09</v>
      </c>
      <c r="I471">
        <v>2189.83</v>
      </c>
      <c r="J471" s="13">
        <v>4.17</v>
      </c>
      <c r="K471" s="13">
        <v>1.49</v>
      </c>
      <c r="L471" s="13">
        <v>2.39</v>
      </c>
      <c r="M471">
        <f>INDEX(Data!Z:Z,MATCH(ZACKS_Screener[[#This Row],[Company Name]] &amp; " *", Data!Y:Y,0))</f>
        <v>441210</v>
      </c>
      <c r="N471">
        <f>INDEX(Data!AA:AA,MATCH(ZACKS_Screener[[#This Row],[Company Name]] &amp; " *", Data!Y:Y,0))</f>
        <v>459999</v>
      </c>
      <c r="O4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4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471" s="23">
        <f>IFERROR(ZACKS_Screener[[#This Row],[Price]]/ZACKS_Screener[[#This Row],[EPS1]], "")</f>
        <v>17.51006711409396</v>
      </c>
      <c r="R471" s="23">
        <f>IFERROR(ZACKS_Screener[[#This Row],[Price]]/ZACKS_Screener[[#This Row],[EPS2]], "")</f>
        <v>10.916317991631798</v>
      </c>
      <c r="S471" s="23">
        <f>IFERROR(ZACKS_Screener[[#This Row],[PE1]]/(ZACKS_Screener[[#This Row],[EG1]]*100), "")</f>
        <v>-0.27245141740959639</v>
      </c>
      <c r="T471" s="23">
        <f>IFERROR(ZACKS_Screener[[#This Row],[PE2]]/(ZACKS_Screener[[#This Row],[EG2]]*100), "")</f>
        <v>0.18072570897257084</v>
      </c>
      <c r="U4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</row>
    <row r="472" spans="1:21" hidden="1" x14ac:dyDescent="0.25">
      <c r="A472" s="8" t="s">
        <v>903</v>
      </c>
      <c r="B472" s="8" t="s">
        <v>904</v>
      </c>
      <c r="C472" s="8" t="s">
        <v>22</v>
      </c>
      <c r="D472" s="8" t="s">
        <v>18</v>
      </c>
      <c r="E472" s="8" t="s">
        <v>905</v>
      </c>
      <c r="F472">
        <v>12</v>
      </c>
      <c r="G472">
        <v>202212</v>
      </c>
      <c r="H472" s="13">
        <v>91.98</v>
      </c>
      <c r="I472">
        <v>4772.49</v>
      </c>
      <c r="J472" s="13">
        <v>1.1000000000000001</v>
      </c>
      <c r="K472" s="13">
        <v>1.2</v>
      </c>
      <c r="L472" s="13">
        <v>1.45</v>
      </c>
      <c r="M472">
        <f>INDEX(Data!Z:Z,MATCH(ZACKS_Screener[[#This Row],[Company Name]] &amp; " *", Data!Y:Y,0))</f>
        <v>562212</v>
      </c>
      <c r="N472">
        <f>INDEX(Data!AA:AA,MATCH(ZACKS_Screener[[#This Row],[Company Name]] &amp; " *", Data!Y:Y,0))</f>
        <v>0</v>
      </c>
      <c r="O4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2" s="23">
        <f>IFERROR(ZACKS_Screener[[#This Row],[Price]]/ZACKS_Screener[[#This Row],[EPS1]], "")</f>
        <v>76.650000000000006</v>
      </c>
      <c r="R472" s="23">
        <f>IFERROR(ZACKS_Screener[[#This Row],[Price]]/ZACKS_Screener[[#This Row],[EPS2]], "")</f>
        <v>63.434482758620696</v>
      </c>
      <c r="S472" s="23">
        <f>IFERROR(ZACKS_Screener[[#This Row],[PE1]]/(ZACKS_Screener[[#This Row],[EG1]]*100), "")</f>
        <v>8.4315000000000122</v>
      </c>
      <c r="T472" s="23">
        <f>IFERROR(ZACKS_Screener[[#This Row],[PE2]]/(ZACKS_Screener[[#This Row],[EG2]]*100), "")</f>
        <v>3.0448551724137931</v>
      </c>
      <c r="U4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</row>
    <row r="473" spans="1:21" hidden="1" x14ac:dyDescent="0.25">
      <c r="A473" s="8" t="s">
        <v>906</v>
      </c>
      <c r="B473" s="8" t="s">
        <v>907</v>
      </c>
      <c r="C473" s="8" t="s">
        <v>13</v>
      </c>
      <c r="D473" s="8" t="s">
        <v>118</v>
      </c>
      <c r="E473" s="8" t="s">
        <v>372</v>
      </c>
      <c r="F473">
        <v>12</v>
      </c>
      <c r="G473">
        <v>202212</v>
      </c>
      <c r="H473" s="13">
        <v>56.87</v>
      </c>
      <c r="I473">
        <v>3184.21</v>
      </c>
      <c r="J473" s="13">
        <v>1.77</v>
      </c>
      <c r="K473" s="13">
        <v>1.85</v>
      </c>
      <c r="L473" s="13">
        <v>2.1</v>
      </c>
      <c r="M473" t="e">
        <f>INDEX(Data!Z:Z,MATCH(ZACKS_Screener[[#This Row],[Company Name]] &amp; " *", Data!Y:Y,0))</f>
        <v>#N/A</v>
      </c>
      <c r="N473" t="e">
        <f>INDEX(Data!AA:AA,MATCH(ZACKS_Screener[[#This Row],[Company Name]] &amp; " *", Data!Y:Y,0))</f>
        <v>#N/A</v>
      </c>
      <c r="O4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4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473" s="23">
        <f>IFERROR(ZACKS_Screener[[#This Row],[Price]]/ZACKS_Screener[[#This Row],[EPS1]], "")</f>
        <v>30.740540540540536</v>
      </c>
      <c r="R473" s="23">
        <f>IFERROR(ZACKS_Screener[[#This Row],[Price]]/ZACKS_Screener[[#This Row],[EPS2]], "")</f>
        <v>27.080952380952379</v>
      </c>
      <c r="S473" s="23">
        <f>IFERROR(ZACKS_Screener[[#This Row],[PE1]]/(ZACKS_Screener[[#This Row],[EG1]]*100), "")</f>
        <v>6.8013445945945872</v>
      </c>
      <c r="T473" s="23">
        <f>IFERROR(ZACKS_Screener[[#This Row],[PE2]]/(ZACKS_Screener[[#This Row],[EG2]]*100), "")</f>
        <v>2.0039904761904763</v>
      </c>
      <c r="U4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</row>
    <row r="474" spans="1:21" hidden="1" x14ac:dyDescent="0.25">
      <c r="A474" s="8" t="s">
        <v>908</v>
      </c>
      <c r="B474" s="8" t="s">
        <v>909</v>
      </c>
      <c r="C474" s="8" t="s">
        <v>13</v>
      </c>
      <c r="D474" s="8" t="s">
        <v>26</v>
      </c>
      <c r="E474" s="8" t="s">
        <v>910</v>
      </c>
      <c r="F474">
        <v>12</v>
      </c>
      <c r="G474">
        <v>202212</v>
      </c>
      <c r="H474" s="13">
        <v>6.4</v>
      </c>
      <c r="I474">
        <v>9272.18</v>
      </c>
      <c r="J474" s="13">
        <v>0.36</v>
      </c>
      <c r="K474" s="13">
        <v>0.64</v>
      </c>
      <c r="L474" s="13">
        <v>0.78</v>
      </c>
      <c r="M474">
        <f>INDEX(Data!Z:Z,MATCH(ZACKS_Screener[[#This Row],[Company Name]] &amp; " *", Data!Y:Y,0))</f>
        <v>327320</v>
      </c>
      <c r="N474">
        <f>INDEX(Data!AA:AA,MATCH(ZACKS_Screener[[#This Row],[Company Name]] &amp; " *", Data!Y:Y,0))</f>
        <v>327331</v>
      </c>
      <c r="O4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4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474" s="23">
        <f>IFERROR(ZACKS_Screener[[#This Row],[Price]]/ZACKS_Screener[[#This Row],[EPS1]], "")</f>
        <v>10</v>
      </c>
      <c r="R474" s="23">
        <f>IFERROR(ZACKS_Screener[[#This Row],[Price]]/ZACKS_Screener[[#This Row],[EPS2]], "")</f>
        <v>8.2051282051282062</v>
      </c>
      <c r="S474" s="23">
        <f>IFERROR(ZACKS_Screener[[#This Row],[PE1]]/(ZACKS_Screener[[#This Row],[EG1]]*100), "")</f>
        <v>0.12857142857142856</v>
      </c>
      <c r="T474" s="23">
        <f>IFERROR(ZACKS_Screener[[#This Row],[PE2]]/(ZACKS_Screener[[#This Row],[EG2]]*100), "")</f>
        <v>0.37509157509157509</v>
      </c>
      <c r="U4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</row>
    <row r="475" spans="1:21" hidden="1" x14ac:dyDescent="0.25">
      <c r="A475" s="8" t="s">
        <v>2134</v>
      </c>
      <c r="B475" s="8" t="s">
        <v>2135</v>
      </c>
      <c r="C475" s="8" t="s">
        <v>13</v>
      </c>
      <c r="D475" s="8" t="s">
        <v>14</v>
      </c>
      <c r="E475" s="8" t="s">
        <v>163</v>
      </c>
      <c r="F475">
        <v>12</v>
      </c>
      <c r="G475">
        <v>202212</v>
      </c>
      <c r="H475" s="13">
        <v>556.71</v>
      </c>
      <c r="I475">
        <v>113424.1</v>
      </c>
      <c r="J475" s="13">
        <v>7.59</v>
      </c>
      <c r="K475" s="13">
        <v>9.59</v>
      </c>
      <c r="L475" s="13">
        <v>11.95</v>
      </c>
      <c r="M475">
        <f>INDEX(Data!Z:Z,MATCH(ZACKS_Screener[[#This Row],[Company Name]] &amp; " *", Data!Y:Y,0))</f>
        <v>541519</v>
      </c>
      <c r="N475">
        <f>INDEX(Data!AA:AA,MATCH(ZACKS_Screener[[#This Row],[Company Name]] &amp; " *", Data!Y:Y,0))</f>
        <v>513210</v>
      </c>
      <c r="O4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4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475" s="23">
        <f>IFERROR(ZACKS_Screener[[#This Row],[Price]]/ZACKS_Screener[[#This Row],[EPS1]], "")</f>
        <v>58.051094890510953</v>
      </c>
      <c r="R475" s="23">
        <f>IFERROR(ZACKS_Screener[[#This Row],[Price]]/ZACKS_Screener[[#This Row],[EPS2]], "")</f>
        <v>46.586610878661091</v>
      </c>
      <c r="S475" s="23">
        <f>IFERROR(ZACKS_Screener[[#This Row],[PE1]]/(ZACKS_Screener[[#This Row],[EG1]]*100), "")</f>
        <v>2.2030390510948905</v>
      </c>
      <c r="T475" s="23">
        <f>IFERROR(ZACKS_Screener[[#This Row],[PE2]]/(ZACKS_Screener[[#This Row],[EG2]]*100), "")</f>
        <v>1.8930745691794912</v>
      </c>
      <c r="U4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</row>
    <row r="476" spans="1:21" hidden="1" x14ac:dyDescent="0.25">
      <c r="A476" s="8" t="s">
        <v>913</v>
      </c>
      <c r="B476" s="8" t="s">
        <v>914</v>
      </c>
      <c r="C476" s="8" t="s">
        <v>13</v>
      </c>
      <c r="D476" s="8" t="s">
        <v>85</v>
      </c>
      <c r="E476" s="8" t="s">
        <v>286</v>
      </c>
      <c r="F476">
        <v>12</v>
      </c>
      <c r="G476">
        <v>202212</v>
      </c>
      <c r="H476" s="13">
        <v>53.37</v>
      </c>
      <c r="I476">
        <v>3027.69</v>
      </c>
      <c r="J476" s="13">
        <v>7.88</v>
      </c>
      <c r="K476" s="13">
        <v>3.95</v>
      </c>
      <c r="L476" s="13">
        <v>4.3</v>
      </c>
      <c r="M476" t="e">
        <f>INDEX(Data!Z:Z,MATCH(ZACKS_Screener[[#This Row],[Company Name]] &amp; " *", Data!Y:Y,0))</f>
        <v>#N/A</v>
      </c>
      <c r="N476" t="e">
        <f>INDEX(Data!AA:AA,MATCH(ZACKS_Screener[[#This Row],[Company Name]] &amp; " *", Data!Y:Y,0))</f>
        <v>#N/A</v>
      </c>
      <c r="O4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4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476" s="23">
        <f>IFERROR(ZACKS_Screener[[#This Row],[Price]]/ZACKS_Screener[[#This Row],[EPS1]], "")</f>
        <v>13.51139240506329</v>
      </c>
      <c r="R476" s="23">
        <f>IFERROR(ZACKS_Screener[[#This Row],[Price]]/ZACKS_Screener[[#This Row],[EPS2]], "")</f>
        <v>12.411627906976744</v>
      </c>
      <c r="S476" s="23">
        <f>IFERROR(ZACKS_Screener[[#This Row],[PE1]]/(ZACKS_Screener[[#This Row],[EG1]]*100), "")</f>
        <v>-0.27091545076819018</v>
      </c>
      <c r="T476" s="23">
        <f>IFERROR(ZACKS_Screener[[#This Row],[PE2]]/(ZACKS_Screener[[#This Row],[EG2]]*100), "")</f>
        <v>1.4007408637873768</v>
      </c>
      <c r="U4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</row>
    <row r="477" spans="1:21" hidden="1" x14ac:dyDescent="0.25">
      <c r="A477" s="8" t="s">
        <v>915</v>
      </c>
      <c r="B477" s="8" t="s">
        <v>916</v>
      </c>
      <c r="C477" s="8" t="s">
        <v>22</v>
      </c>
      <c r="D477" s="8" t="s">
        <v>14</v>
      </c>
      <c r="E477" s="8" t="s">
        <v>163</v>
      </c>
      <c r="F477">
        <v>12</v>
      </c>
      <c r="G477">
        <v>202212</v>
      </c>
      <c r="H477" s="13">
        <v>149.18</v>
      </c>
      <c r="I477">
        <v>6105</v>
      </c>
      <c r="J477" s="13">
        <v>-0.44</v>
      </c>
      <c r="K477" s="13">
        <v>0.27</v>
      </c>
      <c r="L477" s="13">
        <v>1.24</v>
      </c>
      <c r="M477" t="e">
        <f>INDEX(Data!Z:Z,MATCH(ZACKS_Screener[[#This Row],[Company Name]] &amp; " *", Data!Y:Y,0))</f>
        <v>#N/A</v>
      </c>
      <c r="N477" t="e">
        <f>INDEX(Data!AA:AA,MATCH(ZACKS_Screener[[#This Row],[Company Name]] &amp; " *", Data!Y:Y,0))</f>
        <v>#N/A</v>
      </c>
      <c r="O4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477" s="23">
        <f>IFERROR(ZACKS_Screener[[#This Row],[Price]]/ZACKS_Screener[[#This Row],[EPS1]], "")</f>
        <v>552.51851851851848</v>
      </c>
      <c r="R477" s="23">
        <f>IFERROR(ZACKS_Screener[[#This Row],[Price]]/ZACKS_Screener[[#This Row],[EPS2]], "")</f>
        <v>120.30645161290323</v>
      </c>
      <c r="S477" s="23">
        <f>IFERROR(ZACKS_Screener[[#This Row],[PE1]]/(ZACKS_Screener[[#This Row],[EG1]]*100), "")</f>
        <v>5.525185185185185</v>
      </c>
      <c r="T477" s="23">
        <f>IFERROR(ZACKS_Screener[[#This Row],[PE2]]/(ZACKS_Screener[[#This Row],[EG2]]*100), "")</f>
        <v>0.33487362820086469</v>
      </c>
      <c r="U4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78" spans="1:21" hidden="1" x14ac:dyDescent="0.25">
      <c r="A478" s="8" t="s">
        <v>917</v>
      </c>
      <c r="B478" s="8" t="s">
        <v>918</v>
      </c>
      <c r="C478" s="8" t="s">
        <v>22</v>
      </c>
      <c r="D478" s="8" t="s">
        <v>41</v>
      </c>
      <c r="E478" s="8" t="s">
        <v>67</v>
      </c>
      <c r="F478">
        <v>12</v>
      </c>
      <c r="G478">
        <v>202212</v>
      </c>
      <c r="H478" s="13">
        <v>38</v>
      </c>
      <c r="I478">
        <v>3634.34</v>
      </c>
      <c r="J478" s="13">
        <v>-4.0599999999999996</v>
      </c>
      <c r="K478" s="13">
        <v>-4.46</v>
      </c>
      <c r="L478" s="13">
        <v>-4.42</v>
      </c>
      <c r="M478" t="e">
        <f>INDEX(Data!Z:Z,MATCH(ZACKS_Screener[[#This Row],[Company Name]] &amp; " *", Data!Y:Y,0))</f>
        <v>#N/A</v>
      </c>
      <c r="N478" t="e">
        <f>INDEX(Data!AA:AA,MATCH(ZACKS_Screener[[#This Row],[Company Name]] &amp; " *", Data!Y:Y,0))</f>
        <v>#N/A</v>
      </c>
      <c r="O4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4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478" s="23">
        <f>IFERROR(ZACKS_Screener[[#This Row],[Price]]/ZACKS_Screener[[#This Row],[EPS1]], "")</f>
        <v>-8.52017937219731</v>
      </c>
      <c r="R478" s="23">
        <f>IFERROR(ZACKS_Screener[[#This Row],[Price]]/ZACKS_Screener[[#This Row],[EPS2]], "")</f>
        <v>-8.5972850678733028</v>
      </c>
      <c r="S478" s="23">
        <f>IFERROR(ZACKS_Screener[[#This Row],[PE1]]/(ZACKS_Screener[[#This Row],[EG1]]*100), "")</f>
        <v>0.86479820627802595</v>
      </c>
      <c r="T478" s="23">
        <f>IFERROR(ZACKS_Screener[[#This Row],[PE2]]/(ZACKS_Screener[[#This Row],[EG2]]*100), "")</f>
        <v>-9.5859728506787238</v>
      </c>
      <c r="U4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</row>
    <row r="479" spans="1:21" hidden="1" x14ac:dyDescent="0.25">
      <c r="A479" s="8" t="s">
        <v>919</v>
      </c>
      <c r="B479" s="8" t="s">
        <v>920</v>
      </c>
      <c r="C479" s="8" t="s">
        <v>22</v>
      </c>
      <c r="D479" s="8" t="s">
        <v>330</v>
      </c>
      <c r="E479" s="8" t="s">
        <v>664</v>
      </c>
      <c r="F479">
        <v>12</v>
      </c>
      <c r="G479">
        <v>202212</v>
      </c>
      <c r="H479" s="13">
        <v>46.25</v>
      </c>
      <c r="I479">
        <v>9953.19</v>
      </c>
      <c r="J479" s="13">
        <v>-3.61</v>
      </c>
      <c r="K479" s="13">
        <v>0.3</v>
      </c>
      <c r="L479" s="13">
        <v>2.09</v>
      </c>
      <c r="M479">
        <f>INDEX(Data!Z:Z,MATCH(ZACKS_Screener[[#This Row],[Company Name]] &amp; " *", Data!Y:Y,0))</f>
        <v>721110</v>
      </c>
      <c r="N479">
        <f>INDEX(Data!AA:AA,MATCH(ZACKS_Screener[[#This Row],[Company Name]] &amp; " *", Data!Y:Y,0))</f>
        <v>0</v>
      </c>
      <c r="O4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479" s="23">
        <f>IFERROR(ZACKS_Screener[[#This Row],[Price]]/ZACKS_Screener[[#This Row],[EPS1]], "")</f>
        <v>154.16666666666669</v>
      </c>
      <c r="R479" s="23">
        <f>IFERROR(ZACKS_Screener[[#This Row],[Price]]/ZACKS_Screener[[#This Row],[EPS2]], "")</f>
        <v>22.129186602870814</v>
      </c>
      <c r="S479" s="23">
        <f>IFERROR(ZACKS_Screener[[#This Row],[PE1]]/(ZACKS_Screener[[#This Row],[EG1]]*100), "")</f>
        <v>1.541666666666667</v>
      </c>
      <c r="T479" s="23">
        <f>IFERROR(ZACKS_Screener[[#This Row],[PE2]]/(ZACKS_Screener[[#This Row],[EG2]]*100), "")</f>
        <v>3.7088022239448293E-2</v>
      </c>
      <c r="U4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480" spans="1:21" hidden="1" x14ac:dyDescent="0.25">
      <c r="A480" s="8" t="s">
        <v>921</v>
      </c>
      <c r="B480" s="8" t="s">
        <v>922</v>
      </c>
      <c r="C480" s="8" t="s">
        <v>13</v>
      </c>
      <c r="D480" s="8" t="s">
        <v>118</v>
      </c>
      <c r="E480" s="8" t="s">
        <v>119</v>
      </c>
      <c r="F480">
        <v>12</v>
      </c>
      <c r="G480">
        <v>202212</v>
      </c>
      <c r="H480" s="13">
        <v>50.5</v>
      </c>
      <c r="I480">
        <v>42215.040000000001</v>
      </c>
      <c r="J480" s="13">
        <v>4.1100000000000003</v>
      </c>
      <c r="K480" s="13">
        <v>3.78</v>
      </c>
      <c r="L480" s="13">
        <v>3.69</v>
      </c>
      <c r="M480">
        <f>INDEX(Data!Z:Z,MATCH(ZACKS_Screener[[#This Row],[Company Name]] &amp; " *", Data!Y:Y,0))</f>
        <v>221118</v>
      </c>
      <c r="N480">
        <f>INDEX(Data!AA:AA,MATCH(ZACKS_Screener[[#This Row],[Company Name]] &amp; " *", Data!Y:Y,0))</f>
        <v>221210</v>
      </c>
      <c r="O4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4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480" s="23">
        <f>IFERROR(ZACKS_Screener[[#This Row],[Price]]/ZACKS_Screener[[#This Row],[EPS1]], "")</f>
        <v>13.359788359788361</v>
      </c>
      <c r="R480" s="23">
        <f>IFERROR(ZACKS_Screener[[#This Row],[Price]]/ZACKS_Screener[[#This Row],[EPS2]], "")</f>
        <v>13.685636856368564</v>
      </c>
      <c r="S480" s="23">
        <f>IFERROR(ZACKS_Screener[[#This Row],[PE1]]/(ZACKS_Screener[[#This Row],[EG1]]*100), "")</f>
        <v>-1.6639009139009115</v>
      </c>
      <c r="T480" s="23">
        <f>IFERROR(ZACKS_Screener[[#This Row],[PE2]]/(ZACKS_Screener[[#This Row],[EG2]]*100), "")</f>
        <v>-5.7479674796748057</v>
      </c>
      <c r="U4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</row>
    <row r="481" spans="1:21" hidden="1" x14ac:dyDescent="0.25">
      <c r="A481" s="8" t="s">
        <v>923</v>
      </c>
      <c r="B481" s="8" t="s">
        <v>924</v>
      </c>
      <c r="C481" s="8" t="s">
        <v>13</v>
      </c>
      <c r="D481" s="8" t="s">
        <v>23</v>
      </c>
      <c r="E481" s="8" t="s">
        <v>24</v>
      </c>
      <c r="F481">
        <v>12</v>
      </c>
      <c r="G481">
        <v>202212</v>
      </c>
      <c r="H481" s="13">
        <v>37.1</v>
      </c>
      <c r="I481">
        <v>23844.73</v>
      </c>
      <c r="J481" s="13">
        <v>3.2</v>
      </c>
      <c r="K481" s="13">
        <v>5.4</v>
      </c>
      <c r="L481" s="13">
        <v>7</v>
      </c>
      <c r="M481">
        <f>INDEX(Data!Z:Z,MATCH(ZACKS_Screener[[#This Row],[Company Name]] &amp; " *", Data!Y:Y,0))</f>
        <v>481112</v>
      </c>
      <c r="N481">
        <f>INDEX(Data!AA:AA,MATCH(ZACKS_Screener[[#This Row],[Company Name]] &amp; " *", Data!Y:Y,0))</f>
        <v>0</v>
      </c>
      <c r="O4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4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481" s="23">
        <f>IFERROR(ZACKS_Screener[[#This Row],[Price]]/ZACKS_Screener[[#This Row],[EPS1]], "")</f>
        <v>6.8703703703703702</v>
      </c>
      <c r="R481" s="23">
        <f>IFERROR(ZACKS_Screener[[#This Row],[Price]]/ZACKS_Screener[[#This Row],[EPS2]], "")</f>
        <v>5.3</v>
      </c>
      <c r="S481" s="23">
        <f>IFERROR(ZACKS_Screener[[#This Row],[PE1]]/(ZACKS_Screener[[#This Row],[EG1]]*100), "")</f>
        <v>9.9932659932659929E-2</v>
      </c>
      <c r="T481" s="23">
        <f>IFERROR(ZACKS_Screener[[#This Row],[PE2]]/(ZACKS_Screener[[#This Row],[EG2]]*100), "")</f>
        <v>0.17887500000000003</v>
      </c>
      <c r="U4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</row>
    <row r="482" spans="1:21" hidden="1" x14ac:dyDescent="0.25">
      <c r="A482" s="8" t="s">
        <v>925</v>
      </c>
      <c r="B482" s="8" t="s">
        <v>926</v>
      </c>
      <c r="C482" s="8" t="s">
        <v>13</v>
      </c>
      <c r="D482" s="8" t="s">
        <v>51</v>
      </c>
      <c r="E482" s="8" t="s">
        <v>308</v>
      </c>
      <c r="F482">
        <v>12</v>
      </c>
      <c r="G482">
        <v>202212</v>
      </c>
      <c r="H482" s="13">
        <v>63.07</v>
      </c>
      <c r="I482">
        <v>10068.39</v>
      </c>
      <c r="J482" s="13">
        <v>4.71</v>
      </c>
      <c r="K482" s="13">
        <v>5.61</v>
      </c>
      <c r="L482" s="13">
        <v>5.85</v>
      </c>
      <c r="M482">
        <f>INDEX(Data!Z:Z,MATCH(ZACKS_Screener[[#This Row],[Company Name]] &amp; " *", Data!Y:Y,0))</f>
        <v>311613</v>
      </c>
      <c r="N482">
        <f>INDEX(Data!AA:AA,MATCH(ZACKS_Screener[[#This Row],[Company Name]] &amp; " *", Data!Y:Y,0))</f>
        <v>0</v>
      </c>
      <c r="O4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4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482" s="23">
        <f>IFERROR(ZACKS_Screener[[#This Row],[Price]]/ZACKS_Screener[[#This Row],[EPS1]], "")</f>
        <v>11.242424242424242</v>
      </c>
      <c r="R482" s="23">
        <f>IFERROR(ZACKS_Screener[[#This Row],[Price]]/ZACKS_Screener[[#This Row],[EPS2]], "")</f>
        <v>10.781196581196582</v>
      </c>
      <c r="S482" s="23">
        <f>IFERROR(ZACKS_Screener[[#This Row],[PE1]]/(ZACKS_Screener[[#This Row],[EG1]]*100), "")</f>
        <v>0.58835353535353507</v>
      </c>
      <c r="T482" s="23">
        <f>IFERROR(ZACKS_Screener[[#This Row],[PE2]]/(ZACKS_Screener[[#This Row],[EG2]]*100), "")</f>
        <v>2.5201047008547084</v>
      </c>
      <c r="U4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</row>
    <row r="483" spans="1:21" hidden="1" x14ac:dyDescent="0.25">
      <c r="A483" s="8" t="s">
        <v>927</v>
      </c>
      <c r="B483" s="8" t="s">
        <v>928</v>
      </c>
      <c r="C483" s="8" t="s">
        <v>13</v>
      </c>
      <c r="D483" s="8" t="s">
        <v>14</v>
      </c>
      <c r="E483" s="8" t="s">
        <v>183</v>
      </c>
      <c r="F483">
        <v>12</v>
      </c>
      <c r="G483">
        <v>202212</v>
      </c>
      <c r="H483" s="13">
        <v>69.349999999999994</v>
      </c>
      <c r="I483">
        <v>26946.94</v>
      </c>
      <c r="J483" s="13">
        <v>-2.59</v>
      </c>
      <c r="K483" s="13">
        <v>-1.74</v>
      </c>
      <c r="L483" s="13">
        <v>-1</v>
      </c>
      <c r="M483" t="e">
        <f>INDEX(Data!Z:Z,MATCH(ZACKS_Screener[[#This Row],[Company Name]] &amp; " *", Data!Y:Y,0))</f>
        <v>#N/A</v>
      </c>
      <c r="N483" t="e">
        <f>INDEX(Data!AA:AA,MATCH(ZACKS_Screener[[#This Row],[Company Name]] &amp; " *", Data!Y:Y,0))</f>
        <v>#N/A</v>
      </c>
      <c r="O4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4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483" s="23">
        <f>IFERROR(ZACKS_Screener[[#This Row],[Price]]/ZACKS_Screener[[#This Row],[EPS1]], "")</f>
        <v>-39.856321839080458</v>
      </c>
      <c r="R483" s="23">
        <f>IFERROR(ZACKS_Screener[[#This Row],[Price]]/ZACKS_Screener[[#This Row],[EPS2]], "")</f>
        <v>-69.349999999999994</v>
      </c>
      <c r="S483" s="23">
        <f>IFERROR(ZACKS_Screener[[#This Row],[PE1]]/(ZACKS_Screener[[#This Row],[EG1]]*100), "")</f>
        <v>-1.2144455713319811</v>
      </c>
      <c r="T483" s="23">
        <f>IFERROR(ZACKS_Screener[[#This Row],[PE2]]/(ZACKS_Screener[[#This Row],[EG2]]*100), "")</f>
        <v>-1.6306621621621622</v>
      </c>
      <c r="U4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</row>
    <row r="484" spans="1:21" hidden="1" x14ac:dyDescent="0.25">
      <c r="A484" s="8" t="s">
        <v>40793</v>
      </c>
      <c r="B484" s="8" t="s">
        <v>40794</v>
      </c>
      <c r="C484" s="8" t="s">
        <v>13</v>
      </c>
      <c r="D484" s="8" t="s">
        <v>14</v>
      </c>
      <c r="E484" s="8" t="s">
        <v>163</v>
      </c>
      <c r="F484">
        <v>6</v>
      </c>
      <c r="G484">
        <v>202206</v>
      </c>
      <c r="H484" s="13">
        <v>45.97</v>
      </c>
      <c r="I484">
        <v>2609.44</v>
      </c>
      <c r="J484" s="13">
        <v>2.57</v>
      </c>
      <c r="K484" s="13">
        <v>2.68</v>
      </c>
      <c r="L484" s="13">
        <v>2.89</v>
      </c>
      <c r="M484" t="e">
        <f>INDEX(Data!Z:Z,MATCH(ZACKS_Screener[[#This Row],[Company Name]] &amp; " *", Data!Y:Y,0))</f>
        <v>#N/A</v>
      </c>
      <c r="N484" t="e">
        <f>INDEX(Data!AA:AA,MATCH(ZACKS_Screener[[#This Row],[Company Name]] &amp; " *", Data!Y:Y,0))</f>
        <v>#N/A</v>
      </c>
      <c r="O4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4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484" s="23">
        <f>IFERROR(ZACKS_Screener[[#This Row],[Price]]/ZACKS_Screener[[#This Row],[EPS1]], "")</f>
        <v>17.152985074626866</v>
      </c>
      <c r="R484" s="23">
        <f>IFERROR(ZACKS_Screener[[#This Row],[Price]]/ZACKS_Screener[[#This Row],[EPS2]], "")</f>
        <v>15.906574394463666</v>
      </c>
      <c r="S484" s="23">
        <f>IFERROR(ZACKS_Screener[[#This Row],[PE1]]/(ZACKS_Screener[[#This Row],[EG1]]*100), "")</f>
        <v>4.0075610583446286</v>
      </c>
      <c r="T484" s="23">
        <f>IFERROR(ZACKS_Screener[[#This Row],[PE2]]/(ZACKS_Screener[[#This Row],[EG2]]*100), "")</f>
        <v>2.0299818751029828</v>
      </c>
      <c r="U4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</row>
    <row r="485" spans="1:21" hidden="1" x14ac:dyDescent="0.25">
      <c r="A485" s="8" t="s">
        <v>929</v>
      </c>
      <c r="B485" s="8" t="s">
        <v>930</v>
      </c>
      <c r="C485" s="8" t="s">
        <v>13</v>
      </c>
      <c r="D485" s="8" t="s">
        <v>37</v>
      </c>
      <c r="E485" s="8" t="s">
        <v>418</v>
      </c>
      <c r="F485">
        <v>12</v>
      </c>
      <c r="G485">
        <v>202212</v>
      </c>
      <c r="H485" s="13">
        <v>10.39</v>
      </c>
      <c r="I485">
        <v>21473.77</v>
      </c>
      <c r="J485" s="13">
        <v>1.96</v>
      </c>
      <c r="K485" s="13">
        <v>2.0099999999999998</v>
      </c>
      <c r="L485" s="13">
        <v>2.09</v>
      </c>
      <c r="M485">
        <f>INDEX(Data!Z:Z,MATCH(ZACKS_Screener[[#This Row],[Company Name]] &amp; " *", Data!Y:Y,0))</f>
        <v>522293</v>
      </c>
      <c r="N485">
        <f>INDEX(Data!AA:AA,MATCH(ZACKS_Screener[[#This Row],[Company Name]] &amp; " *", Data!Y:Y,0))</f>
        <v>0</v>
      </c>
      <c r="O4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4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485" s="23">
        <f>IFERROR(ZACKS_Screener[[#This Row],[Price]]/ZACKS_Screener[[#This Row],[EPS1]], "")</f>
        <v>5.1691542288557226</v>
      </c>
      <c r="R485" s="23">
        <f>IFERROR(ZACKS_Screener[[#This Row],[Price]]/ZACKS_Screener[[#This Row],[EPS2]], "")</f>
        <v>4.9712918660287091</v>
      </c>
      <c r="S485" s="23">
        <f>IFERROR(ZACKS_Screener[[#This Row],[PE1]]/(ZACKS_Screener[[#This Row],[EG1]]*100), "")</f>
        <v>2.0263084577114503</v>
      </c>
      <c r="T485" s="23">
        <f>IFERROR(ZACKS_Screener[[#This Row],[PE2]]/(ZACKS_Screener[[#This Row],[EG2]]*100), "")</f>
        <v>1.2490370813397118</v>
      </c>
      <c r="U4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</row>
    <row r="486" spans="1:21" hidden="1" x14ac:dyDescent="0.25">
      <c r="A486" s="8" t="s">
        <v>40795</v>
      </c>
      <c r="B486" s="8" t="s">
        <v>40796</v>
      </c>
      <c r="C486" s="8" t="s">
        <v>13</v>
      </c>
      <c r="D486" s="8" t="s">
        <v>37</v>
      </c>
      <c r="E486" s="8" t="s">
        <v>156</v>
      </c>
      <c r="F486">
        <v>12</v>
      </c>
      <c r="G486">
        <v>202212</v>
      </c>
      <c r="H486" s="13">
        <v>14.14</v>
      </c>
      <c r="I486">
        <v>2291.4</v>
      </c>
      <c r="J486" s="13">
        <v>0.22</v>
      </c>
      <c r="K486" s="13">
        <v>0.43</v>
      </c>
      <c r="L486" s="13">
        <v>0.75</v>
      </c>
      <c r="M486" t="e">
        <f>INDEX(Data!Z:Z,MATCH(ZACKS_Screener[[#This Row],[Company Name]] &amp; " *", Data!Y:Y,0))</f>
        <v>#N/A</v>
      </c>
      <c r="N486" t="e">
        <f>INDEX(Data!AA:AA,MATCH(ZACKS_Screener[[#This Row],[Company Name]] &amp; " *", Data!Y:Y,0))</f>
        <v>#N/A</v>
      </c>
      <c r="O4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86" s="23">
        <f>IFERROR(ZACKS_Screener[[#This Row],[Price]]/ZACKS_Screener[[#This Row],[EPS1]], "")</f>
        <v>32.883720930232563</v>
      </c>
      <c r="R486" s="23">
        <f>IFERROR(ZACKS_Screener[[#This Row],[Price]]/ZACKS_Screener[[#This Row],[EPS2]], "")</f>
        <v>18.853333333333335</v>
      </c>
      <c r="S486" s="23">
        <f>IFERROR(ZACKS_Screener[[#This Row],[PE1]]/(ZACKS_Screener[[#This Row],[EG1]]*100), "")</f>
        <v>0.34449612403100782</v>
      </c>
      <c r="T486" s="23">
        <f>IFERROR(ZACKS_Screener[[#This Row],[PE2]]/(ZACKS_Screener[[#This Row],[EG2]]*100), "")</f>
        <v>0.25334166666666669</v>
      </c>
      <c r="U4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</row>
    <row r="487" spans="1:21" hidden="1" x14ac:dyDescent="0.25">
      <c r="A487" s="8" t="s">
        <v>931</v>
      </c>
      <c r="B487" s="8" t="s">
        <v>932</v>
      </c>
      <c r="C487" s="8" t="s">
        <v>22</v>
      </c>
      <c r="D487" s="8" t="s">
        <v>14</v>
      </c>
      <c r="E487" s="8" t="s">
        <v>183</v>
      </c>
      <c r="F487">
        <v>12</v>
      </c>
      <c r="G487">
        <v>202212</v>
      </c>
      <c r="H487" s="13">
        <v>23.93</v>
      </c>
      <c r="I487">
        <v>8367.5400000000009</v>
      </c>
      <c r="J487" s="13">
        <v>1.58</v>
      </c>
      <c r="K487" s="13">
        <v>1.85</v>
      </c>
      <c r="L487" s="13">
        <v>2.09</v>
      </c>
      <c r="M487">
        <f>INDEX(Data!Z:Z,MATCH(ZACKS_Screener[[#This Row],[Company Name]] &amp; " *", Data!Y:Y,0))</f>
        <v>519190</v>
      </c>
      <c r="N487">
        <f>INDEX(Data!AA:AA,MATCH(ZACKS_Screener[[#This Row],[Company Name]] &amp; " *", Data!Y:Y,0))</f>
        <v>0</v>
      </c>
      <c r="O4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4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487" s="23">
        <f>IFERROR(ZACKS_Screener[[#This Row],[Price]]/ZACKS_Screener[[#This Row],[EPS1]], "")</f>
        <v>12.935135135135134</v>
      </c>
      <c r="R487" s="23">
        <f>IFERROR(ZACKS_Screener[[#This Row],[Price]]/ZACKS_Screener[[#This Row],[EPS2]], "")</f>
        <v>11.44976076555024</v>
      </c>
      <c r="S487" s="23">
        <f>IFERROR(ZACKS_Screener[[#This Row],[PE1]]/(ZACKS_Screener[[#This Row],[EG1]]*100), "")</f>
        <v>0.75694494494494491</v>
      </c>
      <c r="T487" s="23">
        <f>IFERROR(ZACKS_Screener[[#This Row],[PE2]]/(ZACKS_Screener[[#This Row],[EG2]]*100), "")</f>
        <v>0.88258572567783189</v>
      </c>
      <c r="U4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</row>
    <row r="488" spans="1:21" hidden="1" x14ac:dyDescent="0.25">
      <c r="A488" s="8" t="s">
        <v>2300</v>
      </c>
      <c r="B488" s="8" t="s">
        <v>2301</v>
      </c>
      <c r="C488" s="8" t="s">
        <v>22</v>
      </c>
      <c r="D488" s="8" t="s">
        <v>85</v>
      </c>
      <c r="E488" s="8" t="s">
        <v>111</v>
      </c>
      <c r="F488">
        <v>5</v>
      </c>
      <c r="G488">
        <v>202305</v>
      </c>
      <c r="H488" s="13">
        <v>111.65</v>
      </c>
      <c r="I488">
        <v>40250.82</v>
      </c>
      <c r="J488" s="13">
        <v>3.77</v>
      </c>
      <c r="K488" s="13">
        <v>4.6100000000000003</v>
      </c>
      <c r="L488" s="13">
        <v>4.96</v>
      </c>
      <c r="M488">
        <f>INDEX(Data!Z:Z,MATCH(ZACKS_Screener[[#This Row],[Company Name]] &amp; " *", Data!Y:Y,0))</f>
        <v>541214</v>
      </c>
      <c r="N488">
        <f>INDEX(Data!AA:AA,MATCH(ZACKS_Screener[[#This Row],[Company Name]] &amp; " *", Data!Y:Y,0))</f>
        <v>561330</v>
      </c>
      <c r="O4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4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488" s="23">
        <f>IFERROR(ZACKS_Screener[[#This Row],[Price]]/ZACKS_Screener[[#This Row],[EPS1]], "")</f>
        <v>24.219088937093275</v>
      </c>
      <c r="R488" s="23">
        <f>IFERROR(ZACKS_Screener[[#This Row],[Price]]/ZACKS_Screener[[#This Row],[EPS2]], "")</f>
        <v>22.510080645161292</v>
      </c>
      <c r="S488" s="23">
        <f>IFERROR(ZACKS_Screener[[#This Row],[PE1]]/(ZACKS_Screener[[#This Row],[EG1]]*100), "")</f>
        <v>1.0869757772957334</v>
      </c>
      <c r="T488" s="23">
        <f>IFERROR(ZACKS_Screener[[#This Row],[PE2]]/(ZACKS_Screener[[#This Row],[EG2]]*100), "")</f>
        <v>2.9648991935483906</v>
      </c>
      <c r="U4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</row>
    <row r="489" spans="1:21" hidden="1" x14ac:dyDescent="0.25">
      <c r="A489" s="8" t="s">
        <v>935</v>
      </c>
      <c r="B489" s="8" t="s">
        <v>936</v>
      </c>
      <c r="C489" s="8" t="s">
        <v>13</v>
      </c>
      <c r="D489" s="8" t="s">
        <v>223</v>
      </c>
      <c r="E489" s="8" t="s">
        <v>838</v>
      </c>
      <c r="F489">
        <v>12</v>
      </c>
      <c r="G489">
        <v>202212</v>
      </c>
      <c r="H489" s="13">
        <v>41.61</v>
      </c>
      <c r="I489">
        <v>8682.26</v>
      </c>
      <c r="J489" s="13">
        <v>5.35</v>
      </c>
      <c r="K489" s="13">
        <v>4.3899999999999997</v>
      </c>
      <c r="L489" s="13">
        <v>4.26</v>
      </c>
      <c r="M489" t="e">
        <f>INDEX(Data!Z:Z,MATCH(ZACKS_Screener[[#This Row],[Company Name]] &amp; " *", Data!Y:Y,0))</f>
        <v>#N/A</v>
      </c>
      <c r="N489" t="e">
        <f>INDEX(Data!AA:AA,MATCH(ZACKS_Screener[[#This Row],[Company Name]] &amp; " *", Data!Y:Y,0))</f>
        <v>#N/A</v>
      </c>
      <c r="O4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4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489" s="23">
        <f>IFERROR(ZACKS_Screener[[#This Row],[Price]]/ZACKS_Screener[[#This Row],[EPS1]], "")</f>
        <v>9.478359908883828</v>
      </c>
      <c r="R489" s="23">
        <f>IFERROR(ZACKS_Screener[[#This Row],[Price]]/ZACKS_Screener[[#This Row],[EPS2]], "")</f>
        <v>9.7676056338028179</v>
      </c>
      <c r="S489" s="23">
        <f>IFERROR(ZACKS_Screener[[#This Row],[PE1]]/(ZACKS_Screener[[#This Row],[EG1]]*100), "")</f>
        <v>-0.5282210990888383</v>
      </c>
      <c r="T489" s="23">
        <f>IFERROR(ZACKS_Screener[[#This Row],[PE2]]/(ZACKS_Screener[[#This Row],[EG2]]*100), "")</f>
        <v>-3.2984452871072616</v>
      </c>
      <c r="U4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</row>
    <row r="490" spans="1:21" hidden="1" x14ac:dyDescent="0.25">
      <c r="A490" s="8" t="s">
        <v>937</v>
      </c>
      <c r="B490" s="8" t="s">
        <v>938</v>
      </c>
      <c r="C490" s="8" t="s">
        <v>13</v>
      </c>
      <c r="D490" s="8" t="s">
        <v>130</v>
      </c>
      <c r="E490" s="8" t="s">
        <v>189</v>
      </c>
      <c r="F490">
        <v>12</v>
      </c>
      <c r="G490">
        <v>202212</v>
      </c>
      <c r="H490" s="13">
        <v>71.569999999999993</v>
      </c>
      <c r="I490">
        <v>32851.83</v>
      </c>
      <c r="J490" s="13">
        <v>3.41</v>
      </c>
      <c r="K490" s="13">
        <v>3.64</v>
      </c>
      <c r="L490" s="13">
        <v>4.22</v>
      </c>
      <c r="M490">
        <f>INDEX(Data!Z:Z,MATCH(ZACKS_Screener[[#This Row],[Company Name]] &amp; " *", Data!Y:Y,0))</f>
        <v>325211</v>
      </c>
      <c r="N490">
        <f>INDEX(Data!AA:AA,MATCH(ZACKS_Screener[[#This Row],[Company Name]] &amp; " *", Data!Y:Y,0))</f>
        <v>326113</v>
      </c>
      <c r="O4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4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490" s="23">
        <f>IFERROR(ZACKS_Screener[[#This Row],[Price]]/ZACKS_Screener[[#This Row],[EPS1]], "")</f>
        <v>19.662087912087909</v>
      </c>
      <c r="R490" s="23">
        <f>IFERROR(ZACKS_Screener[[#This Row],[Price]]/ZACKS_Screener[[#This Row],[EPS2]], "")</f>
        <v>16.959715639810426</v>
      </c>
      <c r="S490" s="23">
        <f>IFERROR(ZACKS_Screener[[#This Row],[PE1]]/(ZACKS_Screener[[#This Row],[EG1]]*100), "")</f>
        <v>2.9151182513139031</v>
      </c>
      <c r="T490" s="23">
        <f>IFERROR(ZACKS_Screener[[#This Row],[PE2]]/(ZACKS_Screener[[#This Row],[EG2]]*100), "")</f>
        <v>1.0643683608432757</v>
      </c>
      <c r="U4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</row>
    <row r="491" spans="1:21" hidden="1" x14ac:dyDescent="0.25">
      <c r="A491" s="8" t="s">
        <v>939</v>
      </c>
      <c r="B491" s="8" t="s">
        <v>940</v>
      </c>
      <c r="C491" s="8" t="s">
        <v>22</v>
      </c>
      <c r="D491" s="8" t="s">
        <v>14</v>
      </c>
      <c r="E491" s="8" t="s">
        <v>201</v>
      </c>
      <c r="F491">
        <v>12</v>
      </c>
      <c r="G491">
        <v>202212</v>
      </c>
      <c r="H491" s="13">
        <v>100.35</v>
      </c>
      <c r="I491">
        <v>32300.16</v>
      </c>
      <c r="J491" s="13">
        <v>0.98</v>
      </c>
      <c r="K491" s="13">
        <v>1.17</v>
      </c>
      <c r="L491" s="13">
        <v>1.46</v>
      </c>
      <c r="M491" t="e">
        <f>INDEX(Data!Z:Z,MATCH(ZACKS_Screener[[#This Row],[Company Name]] &amp; " *", Data!Y:Y,0))</f>
        <v>#N/A</v>
      </c>
      <c r="N491" t="e">
        <f>INDEX(Data!AA:AA,MATCH(ZACKS_Screener[[#This Row],[Company Name]] &amp; " *", Data!Y:Y,0))</f>
        <v>#N/A</v>
      </c>
      <c r="O4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4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491" s="23">
        <f>IFERROR(ZACKS_Screener[[#This Row],[Price]]/ZACKS_Screener[[#This Row],[EPS1]], "")</f>
        <v>85.769230769230774</v>
      </c>
      <c r="R491" s="23">
        <f>IFERROR(ZACKS_Screener[[#This Row],[Price]]/ZACKS_Screener[[#This Row],[EPS2]], "")</f>
        <v>68.732876712328761</v>
      </c>
      <c r="S491" s="23">
        <f>IFERROR(ZACKS_Screener[[#This Row],[PE1]]/(ZACKS_Screener[[#This Row],[EG1]]*100), "")</f>
        <v>4.4238866396761152</v>
      </c>
      <c r="T491" s="23">
        <f>IFERROR(ZACKS_Screener[[#This Row],[PE2]]/(ZACKS_Screener[[#This Row],[EG2]]*100), "")</f>
        <v>2.7730160604629184</v>
      </c>
      <c r="U4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</row>
    <row r="492" spans="1:21" hidden="1" x14ac:dyDescent="0.25">
      <c r="A492" s="8" t="s">
        <v>941</v>
      </c>
      <c r="B492" s="8" t="s">
        <v>942</v>
      </c>
      <c r="C492" s="8" t="s">
        <v>13</v>
      </c>
      <c r="D492" s="8" t="s">
        <v>30</v>
      </c>
      <c r="E492" s="8" t="s">
        <v>943</v>
      </c>
      <c r="F492">
        <v>1</v>
      </c>
      <c r="G492">
        <v>202301</v>
      </c>
      <c r="H492" s="13">
        <v>303.47000000000003</v>
      </c>
      <c r="I492">
        <v>5177.1899999999996</v>
      </c>
      <c r="J492" s="13">
        <v>48.16</v>
      </c>
      <c r="K492" s="13">
        <v>34.69</v>
      </c>
      <c r="L492" s="13">
        <v>33.26</v>
      </c>
      <c r="M492" t="e">
        <f>INDEX(Data!Z:Z,MATCH(ZACKS_Screener[[#This Row],[Company Name]] &amp; " *", Data!Y:Y,0))</f>
        <v>#N/A</v>
      </c>
      <c r="N492" t="e">
        <f>INDEX(Data!AA:AA,MATCH(ZACKS_Screener[[#This Row],[Company Name]] &amp; " *", Data!Y:Y,0))</f>
        <v>#N/A</v>
      </c>
      <c r="O4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4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492" s="23">
        <f>IFERROR(ZACKS_Screener[[#This Row],[Price]]/ZACKS_Screener[[#This Row],[EPS1]], "")</f>
        <v>8.7480541942923047</v>
      </c>
      <c r="R492" s="23">
        <f>IFERROR(ZACKS_Screener[[#This Row],[Price]]/ZACKS_Screener[[#This Row],[EPS2]], "")</f>
        <v>9.1241731809981967</v>
      </c>
      <c r="S492" s="23">
        <f>IFERROR(ZACKS_Screener[[#This Row],[PE1]]/(ZACKS_Screener[[#This Row],[EG1]]*100), "")</f>
        <v>-0.31277378618939666</v>
      </c>
      <c r="T492" s="23">
        <f>IFERROR(ZACKS_Screener[[#This Row],[PE2]]/(ZACKS_Screener[[#This Row],[EG2]]*100), "")</f>
        <v>-2.2134095639778151</v>
      </c>
      <c r="U4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</row>
    <row r="493" spans="1:21" hidden="1" x14ac:dyDescent="0.25">
      <c r="A493" s="8" t="s">
        <v>944</v>
      </c>
      <c r="B493" s="8" t="s">
        <v>945</v>
      </c>
      <c r="C493" s="8" t="s">
        <v>13</v>
      </c>
      <c r="D493" s="8" t="s">
        <v>18</v>
      </c>
      <c r="E493" s="8" t="s">
        <v>147</v>
      </c>
      <c r="F493">
        <v>10</v>
      </c>
      <c r="G493">
        <v>202210</v>
      </c>
      <c r="H493" s="13">
        <v>363.65</v>
      </c>
      <c r="I493">
        <v>107757.59</v>
      </c>
      <c r="J493" s="13">
        <v>23.28</v>
      </c>
      <c r="K493" s="13">
        <v>31.91</v>
      </c>
      <c r="L493" s="13">
        <v>32.159999999999997</v>
      </c>
      <c r="M493" t="e">
        <f>INDEX(Data!Z:Z,MATCH(ZACKS_Screener[[#This Row],[Company Name]] &amp; " *", Data!Y:Y,0))</f>
        <v>#N/A</v>
      </c>
      <c r="N493" t="e">
        <f>INDEX(Data!AA:AA,MATCH(ZACKS_Screener[[#This Row],[Company Name]] &amp; " *", Data!Y:Y,0))</f>
        <v>#N/A</v>
      </c>
      <c r="O4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4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493" s="23">
        <f>IFERROR(ZACKS_Screener[[#This Row],[Price]]/ZACKS_Screener[[#This Row],[EPS1]], "")</f>
        <v>11.396114070824192</v>
      </c>
      <c r="R493" s="23">
        <f>IFERROR(ZACKS_Screener[[#This Row],[Price]]/ZACKS_Screener[[#This Row],[EPS2]], "")</f>
        <v>11.30752487562189</v>
      </c>
      <c r="S493" s="23">
        <f>IFERROR(ZACKS_Screener[[#This Row],[PE1]]/(ZACKS_Screener[[#This Row],[EG1]]*100), "")</f>
        <v>0.3074177700681196</v>
      </c>
      <c r="T493" s="23">
        <f>IFERROR(ZACKS_Screener[[#This Row],[PE2]]/(ZACKS_Screener[[#This Row],[EG2]]*100), "")</f>
        <v>14.432924751243986</v>
      </c>
      <c r="U4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</row>
    <row r="494" spans="1:21" hidden="1" x14ac:dyDescent="0.25">
      <c r="A494" s="8" t="s">
        <v>946</v>
      </c>
      <c r="B494" s="8" t="s">
        <v>947</v>
      </c>
      <c r="C494" s="8" t="s">
        <v>13</v>
      </c>
      <c r="D494" s="8" t="s">
        <v>330</v>
      </c>
      <c r="E494" s="8" t="s">
        <v>948</v>
      </c>
      <c r="F494">
        <v>3</v>
      </c>
      <c r="G494">
        <v>202303</v>
      </c>
      <c r="H494" s="13">
        <v>485.76</v>
      </c>
      <c r="I494">
        <v>12707.48</v>
      </c>
      <c r="J494" s="13">
        <v>19.37</v>
      </c>
      <c r="K494" s="13">
        <v>21.56</v>
      </c>
      <c r="L494" s="13">
        <v>24.96</v>
      </c>
      <c r="M494">
        <f>INDEX(Data!Z:Z,MATCH(ZACKS_Screener[[#This Row],[Company Name]] &amp; " *", Data!Y:Y,0))</f>
        <v>315990</v>
      </c>
      <c r="N494">
        <f>INDEX(Data!AA:AA,MATCH(ZACKS_Screener[[#This Row],[Company Name]] &amp; " *", Data!Y:Y,0))</f>
        <v>315250</v>
      </c>
      <c r="O4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4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494" s="23">
        <f>IFERROR(ZACKS_Screener[[#This Row],[Price]]/ZACKS_Screener[[#This Row],[EPS1]], "")</f>
        <v>22.530612244897959</v>
      </c>
      <c r="R494" s="23">
        <f>IFERROR(ZACKS_Screener[[#This Row],[Price]]/ZACKS_Screener[[#This Row],[EPS2]], "")</f>
        <v>19.46153846153846</v>
      </c>
      <c r="S494" s="23">
        <f>IFERROR(ZACKS_Screener[[#This Row],[PE1]]/(ZACKS_Screener[[#This Row],[EG1]]*100), "")</f>
        <v>1.9927760693318446</v>
      </c>
      <c r="T494" s="23">
        <f>IFERROR(ZACKS_Screener[[#This Row],[PE2]]/(ZACKS_Screener[[#This Row],[EG2]]*100), "")</f>
        <v>1.2340904977375555</v>
      </c>
      <c r="U4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</row>
    <row r="495" spans="1:21" hidden="1" x14ac:dyDescent="0.25">
      <c r="A495" s="8" t="s">
        <v>949</v>
      </c>
      <c r="B495" s="8" t="s">
        <v>950</v>
      </c>
      <c r="C495" s="8" t="s">
        <v>13</v>
      </c>
      <c r="D495" s="8" t="s">
        <v>14</v>
      </c>
      <c r="E495" s="8" t="s">
        <v>163</v>
      </c>
      <c r="F495">
        <v>1</v>
      </c>
      <c r="G495">
        <v>202301</v>
      </c>
      <c r="H495" s="13">
        <v>45.48</v>
      </c>
      <c r="I495">
        <v>33255.199999999997</v>
      </c>
      <c r="J495" s="13">
        <v>7.61</v>
      </c>
      <c r="K495" s="13">
        <v>5.29</v>
      </c>
      <c r="L495" s="13">
        <v>6.15</v>
      </c>
      <c r="M495">
        <f>INDEX(Data!Z:Z,MATCH(ZACKS_Screener[[#This Row],[Company Name]] &amp; " *", Data!Y:Y,0))</f>
        <v>334111</v>
      </c>
      <c r="N495">
        <f>INDEX(Data!AA:AA,MATCH(ZACKS_Screener[[#This Row],[Company Name]] &amp; " *", Data!Y:Y,0))</f>
        <v>334118</v>
      </c>
      <c r="O4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4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495" s="23">
        <f>IFERROR(ZACKS_Screener[[#This Row],[Price]]/ZACKS_Screener[[#This Row],[EPS1]], "")</f>
        <v>8.5973534971644607</v>
      </c>
      <c r="R495" s="23">
        <f>IFERROR(ZACKS_Screener[[#This Row],[Price]]/ZACKS_Screener[[#This Row],[EPS2]], "")</f>
        <v>7.3951219512195117</v>
      </c>
      <c r="S495" s="23">
        <f>IFERROR(ZACKS_Screener[[#This Row],[PE1]]/(ZACKS_Screener[[#This Row],[EG1]]*100), "")</f>
        <v>-0.28200801773026529</v>
      </c>
      <c r="T495" s="23">
        <f>IFERROR(ZACKS_Screener[[#This Row],[PE2]]/(ZACKS_Screener[[#This Row],[EG2]]*100), "")</f>
        <v>0.45488598979013029</v>
      </c>
      <c r="U4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</row>
    <row r="496" spans="1:21" hidden="1" x14ac:dyDescent="0.25">
      <c r="A496" s="8" t="s">
        <v>90</v>
      </c>
      <c r="B496" s="8" t="s">
        <v>40801</v>
      </c>
      <c r="C496" s="8" t="s">
        <v>13</v>
      </c>
      <c r="D496" s="8" t="s">
        <v>37</v>
      </c>
      <c r="E496" s="8" t="s">
        <v>92</v>
      </c>
      <c r="F496">
        <v>12</v>
      </c>
      <c r="G496">
        <v>202212</v>
      </c>
      <c r="H496" s="13">
        <v>38.450000000000003</v>
      </c>
      <c r="I496">
        <v>2314.69</v>
      </c>
      <c r="M496" t="e">
        <f>INDEX(Data!Z:Z,MATCH(ZACKS_Screener[[#This Row],[Company Name]] &amp; " *", Data!Y:Y,0))</f>
        <v>#N/A</v>
      </c>
      <c r="N496" t="e">
        <f>INDEX(Data!AA:AA,MATCH(ZACKS_Screener[[#This Row],[Company Name]] &amp; " *", Data!Y:Y,0))</f>
        <v>#N/A</v>
      </c>
      <c r="O49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9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96" s="23" t="str">
        <f>IFERROR(ZACKS_Screener[[#This Row],[Price]]/ZACKS_Screener[[#This Row],[EPS1]], "")</f>
        <v/>
      </c>
      <c r="R496" s="23" t="str">
        <f>IFERROR(ZACKS_Screener[[#This Row],[Price]]/ZACKS_Screener[[#This Row],[EPS2]], "")</f>
        <v/>
      </c>
      <c r="S496" s="23" t="str">
        <f>IFERROR(ZACKS_Screener[[#This Row],[PE1]]/(ZACKS_Screener[[#This Row],[EG1]]*100), "")</f>
        <v/>
      </c>
      <c r="T496" s="23" t="str">
        <f>IFERROR(ZACKS_Screener[[#This Row],[PE2]]/(ZACKS_Screener[[#This Row],[EG2]]*100), "")</f>
        <v/>
      </c>
      <c r="U49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497" spans="1:21" hidden="1" x14ac:dyDescent="0.25">
      <c r="A497" s="8" t="s">
        <v>951</v>
      </c>
      <c r="B497" s="8" t="s">
        <v>952</v>
      </c>
      <c r="C497" s="8" t="s">
        <v>13</v>
      </c>
      <c r="D497" s="8" t="s">
        <v>223</v>
      </c>
      <c r="E497" s="8" t="s">
        <v>270</v>
      </c>
      <c r="F497">
        <v>12</v>
      </c>
      <c r="G497">
        <v>202212</v>
      </c>
      <c r="H497" s="13">
        <v>90.39</v>
      </c>
      <c r="I497">
        <v>4544.5600000000004</v>
      </c>
      <c r="J497" s="13">
        <v>6.78</v>
      </c>
      <c r="K497" s="13">
        <v>5.89</v>
      </c>
      <c r="L497" s="13">
        <v>6.55</v>
      </c>
      <c r="M497" t="e">
        <f>INDEX(Data!Z:Z,MATCH(ZACKS_Screener[[#This Row],[Company Name]] &amp; " *", Data!Y:Y,0))</f>
        <v>#N/A</v>
      </c>
      <c r="N497" t="e">
        <f>INDEX(Data!AA:AA,MATCH(ZACKS_Screener[[#This Row],[Company Name]] &amp; " *", Data!Y:Y,0))</f>
        <v>#N/A</v>
      </c>
      <c r="O4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4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497" s="23">
        <f>IFERROR(ZACKS_Screener[[#This Row],[Price]]/ZACKS_Screener[[#This Row],[EPS1]], "")</f>
        <v>15.34634974533107</v>
      </c>
      <c r="R497" s="23">
        <f>IFERROR(ZACKS_Screener[[#This Row],[Price]]/ZACKS_Screener[[#This Row],[EPS2]], "")</f>
        <v>13.8</v>
      </c>
      <c r="S497" s="23">
        <f>IFERROR(ZACKS_Screener[[#This Row],[PE1]]/(ZACKS_Screener[[#This Row],[EG1]]*100), "")</f>
        <v>-1.1690814749813998</v>
      </c>
      <c r="T497" s="23">
        <f>IFERROR(ZACKS_Screener[[#This Row],[PE2]]/(ZACKS_Screener[[#This Row],[EG2]]*100), "")</f>
        <v>1.2315454545454543</v>
      </c>
      <c r="U4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</row>
    <row r="498" spans="1:21" hidden="1" x14ac:dyDescent="0.25">
      <c r="A498" s="8" t="s">
        <v>953</v>
      </c>
      <c r="B498" s="8" t="s">
        <v>954</v>
      </c>
      <c r="C498" s="8" t="s">
        <v>13</v>
      </c>
      <c r="D498" s="8" t="s">
        <v>51</v>
      </c>
      <c r="E498" s="8" t="s">
        <v>52</v>
      </c>
      <c r="F498">
        <v>6</v>
      </c>
      <c r="G498">
        <v>202206</v>
      </c>
      <c r="H498" s="13">
        <v>167.1</v>
      </c>
      <c r="I498">
        <v>94230.49</v>
      </c>
      <c r="J498" s="13">
        <v>7.62</v>
      </c>
      <c r="K498" s="13">
        <v>8.18</v>
      </c>
      <c r="L498" s="13">
        <v>8.58</v>
      </c>
      <c r="M498">
        <f>INDEX(Data!Z:Z,MATCH(ZACKS_Screener[[#This Row],[Company Name]] &amp; " *", Data!Y:Y,0))</f>
        <v>312130</v>
      </c>
      <c r="N498">
        <f>INDEX(Data!AA:AA,MATCH(ZACKS_Screener[[#This Row],[Company Name]] &amp; " *", Data!Y:Y,0))</f>
        <v>312140</v>
      </c>
      <c r="O4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4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498" s="23">
        <f>IFERROR(ZACKS_Screener[[#This Row],[Price]]/ZACKS_Screener[[#This Row],[EPS1]], "")</f>
        <v>20.427872860635699</v>
      </c>
      <c r="R498" s="23">
        <f>IFERROR(ZACKS_Screener[[#This Row],[Price]]/ZACKS_Screener[[#This Row],[EPS2]], "")</f>
        <v>19.475524475524473</v>
      </c>
      <c r="S498" s="23">
        <f>IFERROR(ZACKS_Screener[[#This Row],[PE1]]/(ZACKS_Screener[[#This Row],[EG1]]*100), "")</f>
        <v>2.7796498428222169</v>
      </c>
      <c r="T498" s="23">
        <f>IFERROR(ZACKS_Screener[[#This Row],[PE2]]/(ZACKS_Screener[[#This Row],[EG2]]*100), "")</f>
        <v>3.982744755244751</v>
      </c>
      <c r="U4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</row>
    <row r="499" spans="1:21" hidden="1" x14ac:dyDescent="0.25">
      <c r="A499" s="8" t="s">
        <v>955</v>
      </c>
      <c r="B499" s="8" t="s">
        <v>956</v>
      </c>
      <c r="C499" s="8" t="s">
        <v>13</v>
      </c>
      <c r="D499" s="8" t="s">
        <v>37</v>
      </c>
      <c r="E499" s="8" t="s">
        <v>212</v>
      </c>
      <c r="F499">
        <v>12</v>
      </c>
      <c r="G499">
        <v>202212</v>
      </c>
      <c r="H499" s="13">
        <v>109.04</v>
      </c>
      <c r="I499">
        <v>27690.28</v>
      </c>
      <c r="J499" s="13">
        <v>15.5</v>
      </c>
      <c r="K499" s="13">
        <v>13.34</v>
      </c>
      <c r="L499" s="13">
        <v>14.21</v>
      </c>
      <c r="M499" t="e">
        <f>INDEX(Data!Z:Z,MATCH(ZACKS_Screener[[#This Row],[Company Name]] &amp; " *", Data!Y:Y,0))</f>
        <v>#N/A</v>
      </c>
      <c r="N499" t="e">
        <f>INDEX(Data!AA:AA,MATCH(ZACKS_Screener[[#This Row],[Company Name]] &amp; " *", Data!Y:Y,0))</f>
        <v>#N/A</v>
      </c>
      <c r="O4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4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499" s="23">
        <f>IFERROR(ZACKS_Screener[[#This Row],[Price]]/ZACKS_Screener[[#This Row],[EPS1]], "")</f>
        <v>8.1739130434782616</v>
      </c>
      <c r="R499" s="23">
        <f>IFERROR(ZACKS_Screener[[#This Row],[Price]]/ZACKS_Screener[[#This Row],[EPS2]], "")</f>
        <v>7.6734693877551017</v>
      </c>
      <c r="S499" s="23">
        <f>IFERROR(ZACKS_Screener[[#This Row],[PE1]]/(ZACKS_Screener[[#This Row],[EG1]]*100), "")</f>
        <v>-0.58655394524959736</v>
      </c>
      <c r="T499" s="23">
        <f>IFERROR(ZACKS_Screener[[#This Row],[PE2]]/(ZACKS_Screener[[#This Row],[EG2]]*100), "")</f>
        <v>1.1765986394557808</v>
      </c>
      <c r="U4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</row>
    <row r="500" spans="1:21" hidden="1" x14ac:dyDescent="0.25">
      <c r="A500" s="8" t="s">
        <v>957</v>
      </c>
      <c r="B500" s="8" t="s">
        <v>958</v>
      </c>
      <c r="C500" s="8" t="s">
        <v>13</v>
      </c>
      <c r="D500" s="8" t="s">
        <v>30</v>
      </c>
      <c r="E500" s="8" t="s">
        <v>590</v>
      </c>
      <c r="F500">
        <v>1</v>
      </c>
      <c r="G500">
        <v>202301</v>
      </c>
      <c r="H500" s="13">
        <v>158.87</v>
      </c>
      <c r="I500">
        <v>34809.760000000002</v>
      </c>
      <c r="J500" s="13">
        <v>10.68</v>
      </c>
      <c r="K500" s="13">
        <v>10.56</v>
      </c>
      <c r="L500" s="13">
        <v>11.7</v>
      </c>
      <c r="M500">
        <f>INDEX(Data!Z:Z,MATCH(ZACKS_Screener[[#This Row],[Company Name]] &amp; " *", Data!Y:Y,0))</f>
        <v>455219</v>
      </c>
      <c r="N500">
        <f>INDEX(Data!AA:AA,MATCH(ZACKS_Screener[[#This Row],[Company Name]] &amp; " *", Data!Y:Y,0))</f>
        <v>0</v>
      </c>
      <c r="O5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5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500" s="23">
        <f>IFERROR(ZACKS_Screener[[#This Row],[Price]]/ZACKS_Screener[[#This Row],[EPS1]], "")</f>
        <v>15.044507575757576</v>
      </c>
      <c r="R500" s="23">
        <f>IFERROR(ZACKS_Screener[[#This Row],[Price]]/ZACKS_Screener[[#This Row],[EPS2]], "")</f>
        <v>13.57863247863248</v>
      </c>
      <c r="S500" s="23">
        <f>IFERROR(ZACKS_Screener[[#This Row],[PE1]]/(ZACKS_Screener[[#This Row],[EG1]]*100), "")</f>
        <v>-13.389611742424329</v>
      </c>
      <c r="T500" s="23">
        <f>IFERROR(ZACKS_Screener[[#This Row],[PE2]]/(ZACKS_Screener[[#This Row],[EG2]]*100), "")</f>
        <v>1.2578101664417469</v>
      </c>
      <c r="U5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</row>
    <row r="501" spans="1:21" hidden="1" x14ac:dyDescent="0.25">
      <c r="A501" s="8" t="s">
        <v>959</v>
      </c>
      <c r="B501" s="8" t="s">
        <v>960</v>
      </c>
      <c r="C501" s="8" t="s">
        <v>13</v>
      </c>
      <c r="D501" s="8" t="s">
        <v>41</v>
      </c>
      <c r="E501" s="8" t="s">
        <v>704</v>
      </c>
      <c r="F501">
        <v>12</v>
      </c>
      <c r="G501">
        <v>202212</v>
      </c>
      <c r="H501" s="13">
        <v>134.22</v>
      </c>
      <c r="I501">
        <v>15033.88</v>
      </c>
      <c r="J501" s="13">
        <v>9.9499999999999993</v>
      </c>
      <c r="K501" s="13">
        <v>8.73</v>
      </c>
      <c r="L501" s="13">
        <v>9.1</v>
      </c>
      <c r="M501">
        <f>INDEX(Data!Z:Z,MATCH(ZACKS_Screener[[#This Row],[Company Name]] &amp; " *", Data!Y:Y,0))</f>
        <v>621511</v>
      </c>
      <c r="N501">
        <f>INDEX(Data!AA:AA,MATCH(ZACKS_Screener[[#This Row],[Company Name]] &amp; " *", Data!Y:Y,0))</f>
        <v>325412</v>
      </c>
      <c r="O5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5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501" s="23">
        <f>IFERROR(ZACKS_Screener[[#This Row],[Price]]/ZACKS_Screener[[#This Row],[EPS1]], "")</f>
        <v>15.374570446735394</v>
      </c>
      <c r="R501" s="23">
        <f>IFERROR(ZACKS_Screener[[#This Row],[Price]]/ZACKS_Screener[[#This Row],[EPS2]], "")</f>
        <v>14.74945054945055</v>
      </c>
      <c r="S501" s="23">
        <f>IFERROR(ZACKS_Screener[[#This Row],[PE1]]/(ZACKS_Screener[[#This Row],[EG1]]*100), "")</f>
        <v>-1.2539096388935844</v>
      </c>
      <c r="T501" s="23">
        <f>IFERROR(ZACKS_Screener[[#This Row],[PE2]]/(ZACKS_Screener[[#This Row],[EG2]]*100), "")</f>
        <v>3.4800730620730702</v>
      </c>
      <c r="U5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</row>
    <row r="502" spans="1:21" hidden="1" x14ac:dyDescent="0.25">
      <c r="A502" s="8" t="s">
        <v>961</v>
      </c>
      <c r="B502" s="8" t="s">
        <v>962</v>
      </c>
      <c r="C502" s="8" t="s">
        <v>13</v>
      </c>
      <c r="D502" s="8" t="s">
        <v>26</v>
      </c>
      <c r="E502" s="8" t="s">
        <v>963</v>
      </c>
      <c r="F502">
        <v>9</v>
      </c>
      <c r="G502">
        <v>202209</v>
      </c>
      <c r="H502" s="13">
        <v>111.42</v>
      </c>
      <c r="I502">
        <v>38002.15</v>
      </c>
      <c r="J502" s="13">
        <v>16.510000000000002</v>
      </c>
      <c r="K502" s="13">
        <v>11.25</v>
      </c>
      <c r="L502" s="13">
        <v>11.92</v>
      </c>
      <c r="M502" t="e">
        <f>INDEX(Data!Z:Z,MATCH(ZACKS_Screener[[#This Row],[Company Name]] &amp; " *", Data!Y:Y,0))</f>
        <v>#N/A</v>
      </c>
      <c r="N502" t="e">
        <f>INDEX(Data!AA:AA,MATCH(ZACKS_Screener[[#This Row],[Company Name]] &amp; " *", Data!Y:Y,0))</f>
        <v>#N/A</v>
      </c>
      <c r="O5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5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502" s="23">
        <f>IFERROR(ZACKS_Screener[[#This Row],[Price]]/ZACKS_Screener[[#This Row],[EPS1]], "")</f>
        <v>9.9039999999999999</v>
      </c>
      <c r="R502" s="23">
        <f>IFERROR(ZACKS_Screener[[#This Row],[Price]]/ZACKS_Screener[[#This Row],[EPS2]], "")</f>
        <v>9.3473154362416118</v>
      </c>
      <c r="S502" s="23">
        <f>IFERROR(ZACKS_Screener[[#This Row],[PE1]]/(ZACKS_Screener[[#This Row],[EG1]]*100), "")</f>
        <v>-0.31086509505703419</v>
      </c>
      <c r="T502" s="23">
        <f>IFERROR(ZACKS_Screener[[#This Row],[PE2]]/(ZACKS_Screener[[#This Row],[EG2]]*100), "")</f>
        <v>1.5695119202644499</v>
      </c>
      <c r="U5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</row>
    <row r="503" spans="1:21" hidden="1" x14ac:dyDescent="0.25">
      <c r="A503" s="8" t="s">
        <v>964</v>
      </c>
      <c r="B503" s="8" t="s">
        <v>965</v>
      </c>
      <c r="C503" s="8" t="s">
        <v>13</v>
      </c>
      <c r="D503" s="8" t="s">
        <v>865</v>
      </c>
      <c r="E503" s="8" t="s">
        <v>866</v>
      </c>
      <c r="F503">
        <v>12</v>
      </c>
      <c r="G503">
        <v>202212</v>
      </c>
      <c r="H503" s="13">
        <v>233.12</v>
      </c>
      <c r="I503">
        <v>172018.97</v>
      </c>
      <c r="J503" s="13">
        <v>10.95</v>
      </c>
      <c r="K503" s="13">
        <v>9.43</v>
      </c>
      <c r="L503" s="13">
        <v>10.28</v>
      </c>
      <c r="M503">
        <f>INDEX(Data!Z:Z,MATCH(ZACKS_Screener[[#This Row],[Company Name]] &amp; " *", Data!Y:Y,0))</f>
        <v>334519</v>
      </c>
      <c r="N503">
        <f>INDEX(Data!AA:AA,MATCH(ZACKS_Screener[[#This Row],[Company Name]] &amp; " *", Data!Y:Y,0))</f>
        <v>334118</v>
      </c>
      <c r="O5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5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503" s="23">
        <f>IFERROR(ZACKS_Screener[[#This Row],[Price]]/ZACKS_Screener[[#This Row],[EPS1]], "")</f>
        <v>24.721102863202546</v>
      </c>
      <c r="R503" s="23">
        <f>IFERROR(ZACKS_Screener[[#This Row],[Price]]/ZACKS_Screener[[#This Row],[EPS2]], "")</f>
        <v>22.677042801556421</v>
      </c>
      <c r="S503" s="23">
        <f>IFERROR(ZACKS_Screener[[#This Row],[PE1]]/(ZACKS_Screener[[#This Row],[EG1]]*100), "")</f>
        <v>-1.7808952391583417</v>
      </c>
      <c r="T503" s="23">
        <f>IFERROR(ZACKS_Screener[[#This Row],[PE2]]/(ZACKS_Screener[[#This Row],[EG2]]*100), "")</f>
        <v>2.5158178072785549</v>
      </c>
      <c r="U5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</row>
    <row r="504" spans="1:21" hidden="1" x14ac:dyDescent="0.25">
      <c r="A504" s="8" t="s">
        <v>90</v>
      </c>
      <c r="B504" s="8" t="s">
        <v>966</v>
      </c>
      <c r="C504" s="8" t="s">
        <v>13</v>
      </c>
      <c r="D504" s="8" t="s">
        <v>37</v>
      </c>
      <c r="E504" s="8" t="s">
        <v>92</v>
      </c>
      <c r="F504">
        <v>12</v>
      </c>
      <c r="G504">
        <v>202212</v>
      </c>
      <c r="H504" s="13">
        <v>336.13</v>
      </c>
      <c r="I504">
        <v>28147.53</v>
      </c>
      <c r="M504" t="e">
        <f>INDEX(Data!Z:Z,MATCH(ZACKS_Screener[[#This Row],[Company Name]] &amp; " *", Data!Y:Y,0))</f>
        <v>#N/A</v>
      </c>
      <c r="N504" t="e">
        <f>INDEX(Data!AA:AA,MATCH(ZACKS_Screener[[#This Row],[Company Name]] &amp; " *", Data!Y:Y,0))</f>
        <v>#N/A</v>
      </c>
      <c r="O504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0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04" s="23" t="str">
        <f>IFERROR(ZACKS_Screener[[#This Row],[Price]]/ZACKS_Screener[[#This Row],[EPS1]], "")</f>
        <v/>
      </c>
      <c r="R504" s="23" t="str">
        <f>IFERROR(ZACKS_Screener[[#This Row],[Price]]/ZACKS_Screener[[#This Row],[EPS2]], "")</f>
        <v/>
      </c>
      <c r="S504" s="23" t="str">
        <f>IFERROR(ZACKS_Screener[[#This Row],[PE1]]/(ZACKS_Screener[[#This Row],[EG1]]*100), "")</f>
        <v/>
      </c>
      <c r="T504" s="23" t="str">
        <f>IFERROR(ZACKS_Screener[[#This Row],[PE2]]/(ZACKS_Screener[[#This Row],[EG2]]*100), "")</f>
        <v/>
      </c>
      <c r="U504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05" spans="1:21" hidden="1" x14ac:dyDescent="0.25">
      <c r="A505" s="8" t="s">
        <v>967</v>
      </c>
      <c r="B505" s="8" t="s">
        <v>968</v>
      </c>
      <c r="C505" s="8" t="s">
        <v>13</v>
      </c>
      <c r="D505" s="8" t="s">
        <v>223</v>
      </c>
      <c r="E505" s="8" t="s">
        <v>465</v>
      </c>
      <c r="F505">
        <v>12</v>
      </c>
      <c r="G505">
        <v>202212</v>
      </c>
      <c r="H505" s="13">
        <v>43.09</v>
      </c>
      <c r="I505">
        <v>8286.51</v>
      </c>
      <c r="J505" s="13">
        <v>14.73</v>
      </c>
      <c r="K505" s="13">
        <v>7.81</v>
      </c>
      <c r="L505" s="13">
        <v>6.49</v>
      </c>
      <c r="M505">
        <f>INDEX(Data!Z:Z,MATCH(ZACKS_Screener[[#This Row],[Company Name]] &amp; " *", Data!Y:Y,0))</f>
        <v>324110</v>
      </c>
      <c r="N505">
        <f>INDEX(Data!AA:AA,MATCH(ZACKS_Screener[[#This Row],[Company Name]] &amp; " *", Data!Y:Y,0))</f>
        <v>0</v>
      </c>
      <c r="O5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5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505" s="23">
        <f>IFERROR(ZACKS_Screener[[#This Row],[Price]]/ZACKS_Screener[[#This Row],[EPS1]], "")</f>
        <v>5.5172855313700389</v>
      </c>
      <c r="R505" s="23">
        <f>IFERROR(ZACKS_Screener[[#This Row],[Price]]/ZACKS_Screener[[#This Row],[EPS2]], "")</f>
        <v>6.63944530046225</v>
      </c>
      <c r="S505" s="23">
        <f>IFERROR(ZACKS_Screener[[#This Row],[PE1]]/(ZACKS_Screener[[#This Row],[EG1]]*100), "")</f>
        <v>-0.11744164144086801</v>
      </c>
      <c r="T505" s="23">
        <f>IFERROR(ZACKS_Screener[[#This Row],[PE2]]/(ZACKS_Screener[[#This Row],[EG2]]*100), "")</f>
        <v>-0.39283384694401657</v>
      </c>
      <c r="U5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</row>
    <row r="506" spans="1:21" hidden="1" x14ac:dyDescent="0.25">
      <c r="A506" s="8" t="s">
        <v>969</v>
      </c>
      <c r="B506" s="8" t="s">
        <v>970</v>
      </c>
      <c r="C506" s="8" t="s">
        <v>22</v>
      </c>
      <c r="D506" s="8" t="s">
        <v>14</v>
      </c>
      <c r="E506" s="8" t="s">
        <v>196</v>
      </c>
      <c r="F506">
        <v>12</v>
      </c>
      <c r="G506">
        <v>202212</v>
      </c>
      <c r="H506" s="13">
        <v>87.89</v>
      </c>
      <c r="I506">
        <v>4018.35</v>
      </c>
      <c r="J506" s="13">
        <v>7.36</v>
      </c>
      <c r="K506" s="13">
        <v>6.39</v>
      </c>
      <c r="L506" s="13">
        <v>7.03</v>
      </c>
      <c r="M506" t="e">
        <f>INDEX(Data!Z:Z,MATCH(ZACKS_Screener[[#This Row],[Company Name]] &amp; " *", Data!Y:Y,0))</f>
        <v>#N/A</v>
      </c>
      <c r="N506" t="e">
        <f>INDEX(Data!AA:AA,MATCH(ZACKS_Screener[[#This Row],[Company Name]] &amp; " *", Data!Y:Y,0))</f>
        <v>#N/A</v>
      </c>
      <c r="O5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5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506" s="23">
        <f>IFERROR(ZACKS_Screener[[#This Row],[Price]]/ZACKS_Screener[[#This Row],[EPS1]], "")</f>
        <v>13.754303599374023</v>
      </c>
      <c r="R506" s="23">
        <f>IFERROR(ZACKS_Screener[[#This Row],[Price]]/ZACKS_Screener[[#This Row],[EPS2]], "")</f>
        <v>12.502133712660028</v>
      </c>
      <c r="S506" s="23">
        <f>IFERROR(ZACKS_Screener[[#This Row],[PE1]]/(ZACKS_Screener[[#This Row],[EG1]]*100), "")</f>
        <v>-1.0436255102205436</v>
      </c>
      <c r="T506" s="23">
        <f>IFERROR(ZACKS_Screener[[#This Row],[PE2]]/(ZACKS_Screener[[#This Row],[EG2]]*100), "")</f>
        <v>1.2482599128733984</v>
      </c>
      <c r="U5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</row>
    <row r="507" spans="1:21" hidden="1" x14ac:dyDescent="0.25">
      <c r="A507" s="8" t="s">
        <v>971</v>
      </c>
      <c r="B507" s="8" t="s">
        <v>972</v>
      </c>
      <c r="C507" s="8" t="s">
        <v>13</v>
      </c>
      <c r="D507" s="8" t="s">
        <v>330</v>
      </c>
      <c r="E507" s="8" t="s">
        <v>973</v>
      </c>
      <c r="F507">
        <v>9</v>
      </c>
      <c r="G507">
        <v>202209</v>
      </c>
      <c r="H507" s="13">
        <v>91</v>
      </c>
      <c r="I507">
        <v>166284.75</v>
      </c>
      <c r="J507" s="13">
        <v>3.53</v>
      </c>
      <c r="K507" s="13">
        <v>3.85</v>
      </c>
      <c r="L507" s="13">
        <v>5.23</v>
      </c>
      <c r="M507">
        <f>INDEX(Data!Z:Z,MATCH(ZACKS_Screener[[#This Row],[Company Name]] &amp; " *", Data!Y:Y,0))</f>
        <v>512199</v>
      </c>
      <c r="N507">
        <f>INDEX(Data!AA:AA,MATCH(ZACKS_Screener[[#This Row],[Company Name]] &amp; " *", Data!Y:Y,0))</f>
        <v>0</v>
      </c>
      <c r="O5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5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507" s="23">
        <f>IFERROR(ZACKS_Screener[[#This Row],[Price]]/ZACKS_Screener[[#This Row],[EPS1]], "")</f>
        <v>23.636363636363637</v>
      </c>
      <c r="R507" s="23">
        <f>IFERROR(ZACKS_Screener[[#This Row],[Price]]/ZACKS_Screener[[#This Row],[EPS2]], "")</f>
        <v>17.399617590822178</v>
      </c>
      <c r="S507" s="23">
        <f>IFERROR(ZACKS_Screener[[#This Row],[PE1]]/(ZACKS_Screener[[#This Row],[EG1]]*100), "")</f>
        <v>2.607386363636361</v>
      </c>
      <c r="T507" s="23">
        <f>IFERROR(ZACKS_Screener[[#This Row],[PE2]]/(ZACKS_Screener[[#This Row],[EG2]]*100), "")</f>
        <v>0.48542411394685053</v>
      </c>
      <c r="U5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</row>
    <row r="508" spans="1:21" hidden="1" x14ac:dyDescent="0.25">
      <c r="A508" s="8" t="s">
        <v>974</v>
      </c>
      <c r="B508" s="8" t="s">
        <v>975</v>
      </c>
      <c r="C508" s="8" t="s">
        <v>22</v>
      </c>
      <c r="D508" s="8" t="s">
        <v>330</v>
      </c>
      <c r="E508" s="8" t="s">
        <v>613</v>
      </c>
      <c r="F508">
        <v>12</v>
      </c>
      <c r="G508">
        <v>202212</v>
      </c>
      <c r="H508" s="13">
        <v>7.1</v>
      </c>
      <c r="I508">
        <v>3781.51</v>
      </c>
      <c r="J508" s="13">
        <v>3.61</v>
      </c>
      <c r="K508" s="13">
        <v>1.38</v>
      </c>
      <c r="L508" s="13">
        <v>0.68</v>
      </c>
      <c r="M508">
        <f>INDEX(Data!Z:Z,MATCH(ZACKS_Screener[[#This Row],[Company Name]] &amp; " *", Data!Y:Y,0))</f>
        <v>517111</v>
      </c>
      <c r="N508">
        <f>INDEX(Data!AA:AA,MATCH(ZACKS_Screener[[#This Row],[Company Name]] &amp; " *", Data!Y:Y,0))</f>
        <v>0</v>
      </c>
      <c r="O5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5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508" s="23">
        <f>IFERROR(ZACKS_Screener[[#This Row],[Price]]/ZACKS_Screener[[#This Row],[EPS1]], "")</f>
        <v>5.1449275362318838</v>
      </c>
      <c r="R508" s="23">
        <f>IFERROR(ZACKS_Screener[[#This Row],[Price]]/ZACKS_Screener[[#This Row],[EPS2]], "")</f>
        <v>10.441176470588234</v>
      </c>
      <c r="S508" s="23">
        <f>IFERROR(ZACKS_Screener[[#This Row],[PE1]]/(ZACKS_Screener[[#This Row],[EG1]]*100), "")</f>
        <v>-8.3287840384740366E-2</v>
      </c>
      <c r="T508" s="23">
        <f>IFERROR(ZACKS_Screener[[#This Row],[PE2]]/(ZACKS_Screener[[#This Row],[EG2]]*100), "")</f>
        <v>-0.20584033613445377</v>
      </c>
      <c r="U5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</row>
    <row r="509" spans="1:21" hidden="1" x14ac:dyDescent="0.25">
      <c r="A509" s="8" t="s">
        <v>40814</v>
      </c>
      <c r="B509" s="8" t="s">
        <v>40815</v>
      </c>
      <c r="C509" s="8" t="s">
        <v>13</v>
      </c>
      <c r="D509" s="8" t="s">
        <v>223</v>
      </c>
      <c r="E509" s="8" t="s">
        <v>1117</v>
      </c>
      <c r="F509">
        <v>12</v>
      </c>
      <c r="G509">
        <v>202212</v>
      </c>
      <c r="H509" s="13">
        <v>53.06</v>
      </c>
      <c r="I509">
        <v>2312.1</v>
      </c>
      <c r="J509" s="13">
        <v>3.66</v>
      </c>
      <c r="K509" s="13">
        <v>3.79</v>
      </c>
      <c r="L509" s="13">
        <v>4.8</v>
      </c>
      <c r="M509" t="e">
        <f>INDEX(Data!Z:Z,MATCH(ZACKS_Screener[[#This Row],[Company Name]] &amp; " *", Data!Y:Y,0))</f>
        <v>#N/A</v>
      </c>
      <c r="N509" t="e">
        <f>INDEX(Data!AA:AA,MATCH(ZACKS_Screener[[#This Row],[Company Name]] &amp; " *", Data!Y:Y,0))</f>
        <v>#N/A</v>
      </c>
      <c r="O5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9" s="23">
        <f>IFERROR(ZACKS_Screener[[#This Row],[Price]]/ZACKS_Screener[[#This Row],[EPS1]], "")</f>
        <v>14</v>
      </c>
      <c r="R509" s="23">
        <f>IFERROR(ZACKS_Screener[[#This Row],[Price]]/ZACKS_Screener[[#This Row],[EPS2]], "")</f>
        <v>11.054166666666667</v>
      </c>
      <c r="S509" s="23">
        <f>IFERROR(ZACKS_Screener[[#This Row],[PE1]]/(ZACKS_Screener[[#This Row],[EG1]]*100), "")</f>
        <v>3.9415384615384652</v>
      </c>
      <c r="T509" s="23">
        <f>IFERROR(ZACKS_Screener[[#This Row],[PE2]]/(ZACKS_Screener[[#This Row],[EG2]]*100), "")</f>
        <v>0.41480486798679883</v>
      </c>
      <c r="U5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</row>
    <row r="510" spans="1:21" hidden="1" x14ac:dyDescent="0.25">
      <c r="A510" s="8" t="s">
        <v>976</v>
      </c>
      <c r="B510" s="8" t="s">
        <v>977</v>
      </c>
      <c r="C510" s="8" t="s">
        <v>22</v>
      </c>
      <c r="D510" s="8" t="s">
        <v>330</v>
      </c>
      <c r="E510" s="8" t="s">
        <v>606</v>
      </c>
      <c r="F510">
        <v>12</v>
      </c>
      <c r="G510">
        <v>202212</v>
      </c>
      <c r="H510" s="13">
        <v>25.3</v>
      </c>
      <c r="I510">
        <v>21628.46</v>
      </c>
      <c r="J510" s="13">
        <v>-3.16</v>
      </c>
      <c r="K510" s="13">
        <v>-1.88</v>
      </c>
      <c r="L510" s="13">
        <v>-0.84</v>
      </c>
      <c r="M510">
        <f>INDEX(Data!Z:Z,MATCH(ZACKS_Screener[[#This Row],[Company Name]] &amp; " *", Data!Y:Y,0))</f>
        <v>711310</v>
      </c>
      <c r="N510">
        <f>INDEX(Data!AA:AA,MATCH(ZACKS_Screener[[#This Row],[Company Name]] &amp; " *", Data!Y:Y,0))</f>
        <v>451110</v>
      </c>
      <c r="O5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5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510" s="23">
        <f>IFERROR(ZACKS_Screener[[#This Row],[Price]]/ZACKS_Screener[[#This Row],[EPS1]], "")</f>
        <v>-13.457446808510639</v>
      </c>
      <c r="R510" s="23">
        <f>IFERROR(ZACKS_Screener[[#This Row],[Price]]/ZACKS_Screener[[#This Row],[EPS2]], "")</f>
        <v>-30.11904761904762</v>
      </c>
      <c r="S510" s="23">
        <f>IFERROR(ZACKS_Screener[[#This Row],[PE1]]/(ZACKS_Screener[[#This Row],[EG1]]*100), "")</f>
        <v>-0.3322307180851064</v>
      </c>
      <c r="T510" s="23">
        <f>IFERROR(ZACKS_Screener[[#This Row],[PE2]]/(ZACKS_Screener[[#This Row],[EG2]]*100), "")</f>
        <v>-0.54445970695970691</v>
      </c>
      <c r="U5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</row>
    <row r="511" spans="1:21" hidden="1" x14ac:dyDescent="0.25">
      <c r="A511" s="8" t="s">
        <v>978</v>
      </c>
      <c r="B511" s="8" t="s">
        <v>979</v>
      </c>
      <c r="C511" s="8" t="s">
        <v>13</v>
      </c>
      <c r="D511" s="8" t="s">
        <v>30</v>
      </c>
      <c r="E511" s="8" t="s">
        <v>430</v>
      </c>
      <c r="F511">
        <v>1</v>
      </c>
      <c r="G511">
        <v>202301</v>
      </c>
      <c r="H511" s="13">
        <v>127.52</v>
      </c>
      <c r="I511">
        <v>10996.27</v>
      </c>
      <c r="J511" s="13">
        <v>12.04</v>
      </c>
      <c r="K511" s="13">
        <v>13.47</v>
      </c>
      <c r="L511" s="13">
        <v>13.95</v>
      </c>
      <c r="M511" t="e">
        <f>INDEX(Data!Z:Z,MATCH(ZACKS_Screener[[#This Row],[Company Name]] &amp; " *", Data!Y:Y,0))</f>
        <v>#N/A</v>
      </c>
      <c r="N511" t="e">
        <f>INDEX(Data!AA:AA,MATCH(ZACKS_Screener[[#This Row],[Company Name]] &amp; " *", Data!Y:Y,0))</f>
        <v>#N/A</v>
      </c>
      <c r="O5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5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511" s="23">
        <f>IFERROR(ZACKS_Screener[[#This Row],[Price]]/ZACKS_Screener[[#This Row],[EPS1]], "")</f>
        <v>9.4669636228656273</v>
      </c>
      <c r="R511" s="23">
        <f>IFERROR(ZACKS_Screener[[#This Row],[Price]]/ZACKS_Screener[[#This Row],[EPS2]], "")</f>
        <v>9.1412186379928322</v>
      </c>
      <c r="S511" s="23">
        <f>IFERROR(ZACKS_Screener[[#This Row],[PE1]]/(ZACKS_Screener[[#This Row],[EG1]]*100), "")</f>
        <v>0.79707861551959469</v>
      </c>
      <c r="T511" s="23">
        <f>IFERROR(ZACKS_Screener[[#This Row],[PE2]]/(ZACKS_Screener[[#This Row],[EG2]]*100), "")</f>
        <v>2.5652544802867459</v>
      </c>
      <c r="U5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</row>
    <row r="512" spans="1:21" hidden="1" x14ac:dyDescent="0.25">
      <c r="A512" s="8" t="s">
        <v>980</v>
      </c>
      <c r="B512" s="8" t="s">
        <v>981</v>
      </c>
      <c r="C512" s="8" t="s">
        <v>13</v>
      </c>
      <c r="D512" s="8" t="s">
        <v>330</v>
      </c>
      <c r="E512" s="8" t="s">
        <v>982</v>
      </c>
      <c r="F512">
        <v>9</v>
      </c>
      <c r="G512">
        <v>202209</v>
      </c>
      <c r="H512" s="13">
        <v>82.73</v>
      </c>
      <c r="I512">
        <v>7901.22</v>
      </c>
      <c r="J512" s="13">
        <v>3.14</v>
      </c>
      <c r="K512" s="13">
        <v>3.47</v>
      </c>
      <c r="L512" s="13">
        <v>3.83</v>
      </c>
      <c r="M512">
        <f>INDEX(Data!Z:Z,MATCH(ZACKS_Screener[[#This Row],[Company Name]] &amp; " *", Data!Y:Y,0))</f>
        <v>334310</v>
      </c>
      <c r="N512">
        <f>INDEX(Data!AA:AA,MATCH(ZACKS_Screener[[#This Row],[Company Name]] &amp; " *", Data!Y:Y,0))</f>
        <v>512191</v>
      </c>
      <c r="O5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5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512" s="23">
        <f>IFERROR(ZACKS_Screener[[#This Row],[Price]]/ZACKS_Screener[[#This Row],[EPS1]], "")</f>
        <v>23.841498559077809</v>
      </c>
      <c r="R512" s="23">
        <f>IFERROR(ZACKS_Screener[[#This Row],[Price]]/ZACKS_Screener[[#This Row],[EPS2]], "")</f>
        <v>21.600522193211489</v>
      </c>
      <c r="S512" s="23">
        <f>IFERROR(ZACKS_Screener[[#This Row],[PE1]]/(ZACKS_Screener[[#This Row],[EG1]]*100), "")</f>
        <v>2.2685547113789184</v>
      </c>
      <c r="T512" s="23">
        <f>IFERROR(ZACKS_Screener[[#This Row],[PE2]]/(ZACKS_Screener[[#This Row],[EG2]]*100), "")</f>
        <v>2.0820503336234415</v>
      </c>
      <c r="U5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</row>
    <row r="513" spans="1:21" hidden="1" x14ac:dyDescent="0.25">
      <c r="A513" s="8" t="s">
        <v>983</v>
      </c>
      <c r="B513" s="8" t="s">
        <v>984</v>
      </c>
      <c r="C513" s="8" t="s">
        <v>22</v>
      </c>
      <c r="D513" s="8" t="s">
        <v>85</v>
      </c>
      <c r="E513" s="8" t="s">
        <v>985</v>
      </c>
      <c r="F513">
        <v>12</v>
      </c>
      <c r="G513">
        <v>202212</v>
      </c>
      <c r="H513" s="13">
        <v>9.82</v>
      </c>
      <c r="I513">
        <v>2908.34</v>
      </c>
      <c r="J513" s="13">
        <v>0.37</v>
      </c>
      <c r="K513" s="13">
        <v>0.56000000000000005</v>
      </c>
      <c r="L513" s="13">
        <v>0.79</v>
      </c>
      <c r="M513" t="e">
        <f>INDEX(Data!Z:Z,MATCH(ZACKS_Screener[[#This Row],[Company Name]] &amp; " *", Data!Y:Y,0))</f>
        <v>#N/A</v>
      </c>
      <c r="N513" t="e">
        <f>INDEX(Data!AA:AA,MATCH(ZACKS_Screener[[#This Row],[Company Name]] &amp; " *", Data!Y:Y,0))</f>
        <v>#N/A</v>
      </c>
      <c r="O5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5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513" s="23">
        <f>IFERROR(ZACKS_Screener[[#This Row],[Price]]/ZACKS_Screener[[#This Row],[EPS1]], "")</f>
        <v>17.535714285714285</v>
      </c>
      <c r="R513" s="23">
        <f>IFERROR(ZACKS_Screener[[#This Row],[Price]]/ZACKS_Screener[[#This Row],[EPS2]], "")</f>
        <v>12.430379746835444</v>
      </c>
      <c r="S513" s="23">
        <f>IFERROR(ZACKS_Screener[[#This Row],[PE1]]/(ZACKS_Screener[[#This Row],[EG1]]*100), "")</f>
        <v>0.34148496240601489</v>
      </c>
      <c r="T513" s="23">
        <f>IFERROR(ZACKS_Screener[[#This Row],[PE2]]/(ZACKS_Screener[[#This Row],[EG2]]*100), "")</f>
        <v>0.30265272427077611</v>
      </c>
      <c r="U5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</row>
    <row r="514" spans="1:21" hidden="1" x14ac:dyDescent="0.25">
      <c r="A514" s="8" t="s">
        <v>986</v>
      </c>
      <c r="B514" s="8" t="s">
        <v>987</v>
      </c>
      <c r="C514" s="8" t="s">
        <v>13</v>
      </c>
      <c r="D514" s="8" t="s">
        <v>37</v>
      </c>
      <c r="E514" s="8" t="s">
        <v>250</v>
      </c>
      <c r="F514">
        <v>12</v>
      </c>
      <c r="G514">
        <v>202212</v>
      </c>
      <c r="H514" s="13">
        <v>104.82</v>
      </c>
      <c r="I514">
        <v>31157.95</v>
      </c>
      <c r="J514" s="13">
        <v>6.7</v>
      </c>
      <c r="K514" s="13">
        <v>6.71</v>
      </c>
      <c r="L514" s="13">
        <v>7.29</v>
      </c>
      <c r="M514">
        <f>INDEX(Data!Z:Z,MATCH(ZACKS_Screener[[#This Row],[Company Name]] &amp; " *", Data!Y:Y,0))</f>
        <v>531110</v>
      </c>
      <c r="N514">
        <f>INDEX(Data!AA:AA,MATCH(ZACKS_Screener[[#This Row],[Company Name]] &amp; " *", Data!Y:Y,0))</f>
        <v>0</v>
      </c>
      <c r="O5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5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514" s="23">
        <f>IFERROR(ZACKS_Screener[[#This Row],[Price]]/ZACKS_Screener[[#This Row],[EPS1]], "")</f>
        <v>15.621460506706407</v>
      </c>
      <c r="R514" s="23">
        <f>IFERROR(ZACKS_Screener[[#This Row],[Price]]/ZACKS_Screener[[#This Row],[EPS2]], "")</f>
        <v>14.378600823045266</v>
      </c>
      <c r="S514" s="23">
        <f>IFERROR(ZACKS_Screener[[#This Row],[PE1]]/(ZACKS_Screener[[#This Row],[EG1]]*100), "")</f>
        <v>104.66378539493516</v>
      </c>
      <c r="T514" s="23">
        <f>IFERROR(ZACKS_Screener[[#This Row],[PE2]]/(ZACKS_Screener[[#This Row],[EG2]]*100), "")</f>
        <v>1.6634553710798921</v>
      </c>
      <c r="U5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</row>
    <row r="515" spans="1:21" hidden="1" x14ac:dyDescent="0.25">
      <c r="A515" s="8" t="s">
        <v>988</v>
      </c>
      <c r="B515" s="8" t="s">
        <v>989</v>
      </c>
      <c r="C515" s="8" t="s">
        <v>22</v>
      </c>
      <c r="D515" s="8" t="s">
        <v>30</v>
      </c>
      <c r="E515" s="8" t="s">
        <v>590</v>
      </c>
      <c r="F515">
        <v>1</v>
      </c>
      <c r="G515">
        <v>202301</v>
      </c>
      <c r="H515" s="13">
        <v>130.24</v>
      </c>
      <c r="I515">
        <v>28702.99</v>
      </c>
      <c r="J515" s="13">
        <v>7.21</v>
      </c>
      <c r="K515" s="13">
        <v>6.03</v>
      </c>
      <c r="L515" s="13">
        <v>7.24</v>
      </c>
      <c r="M515">
        <f>INDEX(Data!Z:Z,MATCH(ZACKS_Screener[[#This Row],[Company Name]] &amp; " *", Data!Y:Y,0))</f>
        <v>455219</v>
      </c>
      <c r="N515">
        <f>INDEX(Data!AA:AA,MATCH(ZACKS_Screener[[#This Row],[Company Name]] &amp; " *", Data!Y:Y,0))</f>
        <v>0</v>
      </c>
      <c r="O5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5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515" s="23">
        <f>IFERROR(ZACKS_Screener[[#This Row],[Price]]/ZACKS_Screener[[#This Row],[EPS1]], "")</f>
        <v>21.598673300165839</v>
      </c>
      <c r="R515" s="23">
        <f>IFERROR(ZACKS_Screener[[#This Row],[Price]]/ZACKS_Screener[[#This Row],[EPS2]], "")</f>
        <v>17.988950276243095</v>
      </c>
      <c r="S515" s="23">
        <f>IFERROR(ZACKS_Screener[[#This Row],[PE1]]/(ZACKS_Screener[[#This Row],[EG1]]*100), "")</f>
        <v>-1.3197155465609809</v>
      </c>
      <c r="T515" s="23">
        <f>IFERROR(ZACKS_Screener[[#This Row],[PE2]]/(ZACKS_Screener[[#This Row],[EG2]]*100), "")</f>
        <v>0.89647413360120554</v>
      </c>
      <c r="U5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</row>
    <row r="516" spans="1:21" hidden="1" x14ac:dyDescent="0.25">
      <c r="A516" s="8" t="s">
        <v>990</v>
      </c>
      <c r="B516" s="8" t="s">
        <v>991</v>
      </c>
      <c r="C516" s="8" t="s">
        <v>13</v>
      </c>
      <c r="D516" s="8" t="s">
        <v>41</v>
      </c>
      <c r="E516" s="8" t="s">
        <v>67</v>
      </c>
      <c r="F516">
        <v>12</v>
      </c>
      <c r="G516">
        <v>202212</v>
      </c>
      <c r="H516" s="13">
        <v>1.65</v>
      </c>
      <c r="I516">
        <v>3441.07</v>
      </c>
      <c r="J516" s="13">
        <v>-0.86</v>
      </c>
      <c r="K516" s="13">
        <v>-0.28999999999999998</v>
      </c>
      <c r="L516" s="13">
        <v>-0.21</v>
      </c>
      <c r="M516" t="e">
        <f>INDEX(Data!Z:Z,MATCH(ZACKS_Screener[[#This Row],[Company Name]] &amp; " *", Data!Y:Y,0))</f>
        <v>#N/A</v>
      </c>
      <c r="N516" t="e">
        <f>INDEX(Data!AA:AA,MATCH(ZACKS_Screener[[#This Row],[Company Name]] &amp; " *", Data!Y:Y,0))</f>
        <v>#N/A</v>
      </c>
      <c r="O5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5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516" s="23">
        <f>IFERROR(ZACKS_Screener[[#This Row],[Price]]/ZACKS_Screener[[#This Row],[EPS1]], "")</f>
        <v>-5.6896551724137936</v>
      </c>
      <c r="R516" s="23">
        <f>IFERROR(ZACKS_Screener[[#This Row],[Price]]/ZACKS_Screener[[#This Row],[EPS2]], "")</f>
        <v>-7.8571428571428568</v>
      </c>
      <c r="S516" s="23">
        <f>IFERROR(ZACKS_Screener[[#This Row],[PE1]]/(ZACKS_Screener[[#This Row],[EG1]]*100), "")</f>
        <v>-8.5843920145190558E-2</v>
      </c>
      <c r="T516" s="23">
        <f>IFERROR(ZACKS_Screener[[#This Row],[PE2]]/(ZACKS_Screener[[#This Row],[EG2]]*100), "")</f>
        <v>-0.28482142857142856</v>
      </c>
      <c r="U5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</row>
    <row r="517" spans="1:21" hidden="1" x14ac:dyDescent="0.25">
      <c r="A517" s="8" t="s">
        <v>992</v>
      </c>
      <c r="B517" s="8" t="s">
        <v>993</v>
      </c>
      <c r="C517" s="8" t="s">
        <v>13</v>
      </c>
      <c r="D517" s="8" t="s">
        <v>85</v>
      </c>
      <c r="E517" s="8" t="s">
        <v>507</v>
      </c>
      <c r="F517">
        <v>12</v>
      </c>
      <c r="G517">
        <v>202212</v>
      </c>
      <c r="H517" s="13">
        <v>10.45</v>
      </c>
      <c r="I517">
        <v>4591.09</v>
      </c>
      <c r="J517" s="13">
        <v>1.1000000000000001</v>
      </c>
      <c r="K517" s="13">
        <v>0.98</v>
      </c>
      <c r="L517" s="13">
        <v>1.1000000000000001</v>
      </c>
      <c r="M517">
        <f>INDEX(Data!Z:Z,MATCH(ZACKS_Screener[[#This Row],[Company Name]] &amp; " *", Data!Y:Y,0))</f>
        <v>561450</v>
      </c>
      <c r="N517">
        <f>INDEX(Data!AA:AA,MATCH(ZACKS_Screener[[#This Row],[Company Name]] &amp; " *", Data!Y:Y,0))</f>
        <v>0</v>
      </c>
      <c r="O5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5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517" s="23">
        <f>IFERROR(ZACKS_Screener[[#This Row],[Price]]/ZACKS_Screener[[#This Row],[EPS1]], "")</f>
        <v>10.663265306122449</v>
      </c>
      <c r="R517" s="23">
        <f>IFERROR(ZACKS_Screener[[#This Row],[Price]]/ZACKS_Screener[[#This Row],[EPS2]], "")</f>
        <v>9.4999999999999982</v>
      </c>
      <c r="S517" s="23">
        <f>IFERROR(ZACKS_Screener[[#This Row],[PE1]]/(ZACKS_Screener[[#This Row],[EG1]]*100), "")</f>
        <v>-0.97746598639455695</v>
      </c>
      <c r="T517" s="23">
        <f>IFERROR(ZACKS_Screener[[#This Row],[PE2]]/(ZACKS_Screener[[#This Row],[EG2]]*100), "")</f>
        <v>0.7758333333333326</v>
      </c>
      <c r="U5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</row>
    <row r="518" spans="1:21" hidden="1" x14ac:dyDescent="0.25">
      <c r="A518" s="8" t="s">
        <v>994</v>
      </c>
      <c r="B518" s="8" t="s">
        <v>995</v>
      </c>
      <c r="C518" s="8" t="s">
        <v>22</v>
      </c>
      <c r="D518" s="8" t="s">
        <v>41</v>
      </c>
      <c r="E518" s="8" t="s">
        <v>67</v>
      </c>
      <c r="F518">
        <v>12</v>
      </c>
      <c r="G518">
        <v>202212</v>
      </c>
      <c r="H518" s="13">
        <v>30.46</v>
      </c>
      <c r="I518">
        <v>4169.6400000000003</v>
      </c>
      <c r="J518" s="13">
        <v>-2.6</v>
      </c>
      <c r="K518" s="13">
        <v>-3.31</v>
      </c>
      <c r="L518" s="13">
        <v>-3.5</v>
      </c>
      <c r="M518" t="e">
        <f>INDEX(Data!Z:Z,MATCH(ZACKS_Screener[[#This Row],[Company Name]] &amp; " *", Data!Y:Y,0))</f>
        <v>#N/A</v>
      </c>
      <c r="N518" t="e">
        <f>INDEX(Data!AA:AA,MATCH(ZACKS_Screener[[#This Row],[Company Name]] &amp; " *", Data!Y:Y,0))</f>
        <v>#N/A</v>
      </c>
      <c r="O5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5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518" s="23">
        <f>IFERROR(ZACKS_Screener[[#This Row],[Price]]/ZACKS_Screener[[#This Row],[EPS1]], "")</f>
        <v>-9.2024169184290034</v>
      </c>
      <c r="R518" s="23">
        <f>IFERROR(ZACKS_Screener[[#This Row],[Price]]/ZACKS_Screener[[#This Row],[EPS2]], "")</f>
        <v>-8.7028571428571428</v>
      </c>
      <c r="S518" s="23">
        <f>IFERROR(ZACKS_Screener[[#This Row],[PE1]]/(ZACKS_Screener[[#This Row],[EG1]]*100), "")</f>
        <v>0.33698991532275224</v>
      </c>
      <c r="T518" s="23">
        <f>IFERROR(ZACKS_Screener[[#This Row],[PE2]]/(ZACKS_Screener[[#This Row],[EG2]]*100), "")</f>
        <v>1.5161293233082713</v>
      </c>
      <c r="U5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</row>
    <row r="519" spans="1:21" hidden="1" x14ac:dyDescent="0.25">
      <c r="A519" s="8" t="s">
        <v>90</v>
      </c>
      <c r="B519" s="8" t="s">
        <v>996</v>
      </c>
      <c r="C519" s="8" t="s">
        <v>13</v>
      </c>
      <c r="D519" s="8" t="s">
        <v>37</v>
      </c>
      <c r="E519" s="8" t="s">
        <v>92</v>
      </c>
      <c r="F519">
        <v>12</v>
      </c>
      <c r="G519">
        <v>202212</v>
      </c>
      <c r="H519" s="13">
        <v>10.18</v>
      </c>
      <c r="I519">
        <v>3612.42</v>
      </c>
      <c r="M519" t="e">
        <f>INDEX(Data!Z:Z,MATCH(ZACKS_Screener[[#This Row],[Company Name]] &amp; " *", Data!Y:Y,0))</f>
        <v>#N/A</v>
      </c>
      <c r="N519" t="e">
        <f>INDEX(Data!AA:AA,MATCH(ZACKS_Screener[[#This Row],[Company Name]] &amp; " *", Data!Y:Y,0))</f>
        <v>#N/A</v>
      </c>
      <c r="O51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1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19" s="23" t="str">
        <f>IFERROR(ZACKS_Screener[[#This Row],[Price]]/ZACKS_Screener[[#This Row],[EPS1]], "")</f>
        <v/>
      </c>
      <c r="R519" s="23" t="str">
        <f>IFERROR(ZACKS_Screener[[#This Row],[Price]]/ZACKS_Screener[[#This Row],[EPS2]], "")</f>
        <v/>
      </c>
      <c r="S519" s="23" t="str">
        <f>IFERROR(ZACKS_Screener[[#This Row],[PE1]]/(ZACKS_Screener[[#This Row],[EG1]]*100), "")</f>
        <v/>
      </c>
      <c r="T519" s="23" t="str">
        <f>IFERROR(ZACKS_Screener[[#This Row],[PE2]]/(ZACKS_Screener[[#This Row],[EG2]]*100), "")</f>
        <v/>
      </c>
      <c r="U51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20" spans="1:21" hidden="1" x14ac:dyDescent="0.25">
      <c r="A520" s="8" t="s">
        <v>40824</v>
      </c>
      <c r="B520" s="8" t="s">
        <v>40825</v>
      </c>
      <c r="C520" s="8" t="s">
        <v>22</v>
      </c>
      <c r="D520" s="8" t="s">
        <v>51</v>
      </c>
      <c r="E520" s="8" t="s">
        <v>76</v>
      </c>
      <c r="F520">
        <v>12</v>
      </c>
      <c r="G520">
        <v>202212</v>
      </c>
      <c r="H520" s="13">
        <v>15.4</v>
      </c>
      <c r="I520">
        <v>2590.2800000000002</v>
      </c>
      <c r="J520" s="13">
        <v>0.28999999999999998</v>
      </c>
      <c r="K520" s="13">
        <v>0.34</v>
      </c>
      <c r="L520" s="13">
        <v>0.43</v>
      </c>
      <c r="M520">
        <f>INDEX(Data!Z:Z,MATCH(ZACKS_Screener[[#This Row],[Company Name]] &amp; " *", Data!Y:Y,0))</f>
        <v>445291</v>
      </c>
      <c r="N520">
        <f>INDEX(Data!AA:AA,MATCH(ZACKS_Screener[[#This Row],[Company Name]] &amp; " *", Data!Y:Y,0))</f>
        <v>424490</v>
      </c>
      <c r="O5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5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520" s="23">
        <f>IFERROR(ZACKS_Screener[[#This Row],[Price]]/ZACKS_Screener[[#This Row],[EPS1]], "")</f>
        <v>45.294117647058819</v>
      </c>
      <c r="R520" s="23">
        <f>IFERROR(ZACKS_Screener[[#This Row],[Price]]/ZACKS_Screener[[#This Row],[EPS2]], "")</f>
        <v>35.813953488372093</v>
      </c>
      <c r="S520" s="23">
        <f>IFERROR(ZACKS_Screener[[#This Row],[PE1]]/(ZACKS_Screener[[#This Row],[EG1]]*100), "")</f>
        <v>2.6270588235294086</v>
      </c>
      <c r="T520" s="23">
        <f>IFERROR(ZACKS_Screener[[#This Row],[PE2]]/(ZACKS_Screener[[#This Row],[EG2]]*100), "")</f>
        <v>1.3529715762273908</v>
      </c>
      <c r="U5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</row>
    <row r="521" spans="1:21" hidden="1" x14ac:dyDescent="0.25">
      <c r="A521" s="8" t="s">
        <v>997</v>
      </c>
      <c r="B521" s="8" t="s">
        <v>998</v>
      </c>
      <c r="C521" s="8" t="s">
        <v>13</v>
      </c>
      <c r="D521" s="8" t="s">
        <v>37</v>
      </c>
      <c r="E521" s="8" t="s">
        <v>250</v>
      </c>
      <c r="F521">
        <v>12</v>
      </c>
      <c r="G521">
        <v>202212</v>
      </c>
      <c r="H521" s="13">
        <v>14.01</v>
      </c>
      <c r="I521">
        <v>3339.96</v>
      </c>
      <c r="J521" s="13">
        <v>1.04</v>
      </c>
      <c r="K521" s="13">
        <v>1.01</v>
      </c>
      <c r="L521" s="13">
        <v>1.05</v>
      </c>
      <c r="M521" t="e">
        <f>INDEX(Data!Z:Z,MATCH(ZACKS_Screener[[#This Row],[Company Name]] &amp; " *", Data!Y:Y,0))</f>
        <v>#N/A</v>
      </c>
      <c r="N521" t="e">
        <f>INDEX(Data!AA:AA,MATCH(ZACKS_Screener[[#This Row],[Company Name]] &amp; " *", Data!Y:Y,0))</f>
        <v>#N/A</v>
      </c>
      <c r="O5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5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521" s="23">
        <f>IFERROR(ZACKS_Screener[[#This Row],[Price]]/ZACKS_Screener[[#This Row],[EPS1]], "")</f>
        <v>13.87128712871287</v>
      </c>
      <c r="R521" s="23">
        <f>IFERROR(ZACKS_Screener[[#This Row],[Price]]/ZACKS_Screener[[#This Row],[EPS2]], "")</f>
        <v>13.342857142857142</v>
      </c>
      <c r="S521" s="23">
        <f>IFERROR(ZACKS_Screener[[#This Row],[PE1]]/(ZACKS_Screener[[#This Row],[EG1]]*100), "")</f>
        <v>-4.8087128712871241</v>
      </c>
      <c r="T521" s="23">
        <f>IFERROR(ZACKS_Screener[[#This Row],[PE2]]/(ZACKS_Screener[[#This Row],[EG2]]*100), "")</f>
        <v>3.3690714285714254</v>
      </c>
      <c r="U5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</row>
    <row r="522" spans="1:21" hidden="1" x14ac:dyDescent="0.25">
      <c r="A522" s="8" t="s">
        <v>999</v>
      </c>
      <c r="B522" s="8" t="s">
        <v>1000</v>
      </c>
      <c r="C522" s="8" t="s">
        <v>13</v>
      </c>
      <c r="D522" s="8" t="s">
        <v>14</v>
      </c>
      <c r="E522" s="8" t="s">
        <v>201</v>
      </c>
      <c r="F522">
        <v>12</v>
      </c>
      <c r="G522">
        <v>202212</v>
      </c>
      <c r="H522" s="13">
        <v>42.16</v>
      </c>
      <c r="I522">
        <v>3744.34</v>
      </c>
      <c r="J522" s="13">
        <v>0.94</v>
      </c>
      <c r="K522" s="13">
        <v>1.68</v>
      </c>
      <c r="L522" s="13">
        <v>2.12</v>
      </c>
      <c r="M522" t="e">
        <f>INDEX(Data!Z:Z,MATCH(ZACKS_Screener[[#This Row],[Company Name]] &amp; " *", Data!Y:Y,0))</f>
        <v>#N/A</v>
      </c>
      <c r="N522" t="e">
        <f>INDEX(Data!AA:AA,MATCH(ZACKS_Screener[[#This Row],[Company Name]] &amp; " *", Data!Y:Y,0))</f>
        <v>#N/A</v>
      </c>
      <c r="O5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5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522" s="23">
        <f>IFERROR(ZACKS_Screener[[#This Row],[Price]]/ZACKS_Screener[[#This Row],[EPS1]], "")</f>
        <v>25.095238095238095</v>
      </c>
      <c r="R522" s="23">
        <f>IFERROR(ZACKS_Screener[[#This Row],[Price]]/ZACKS_Screener[[#This Row],[EPS2]], "")</f>
        <v>19.886792452830186</v>
      </c>
      <c r="S522" s="23">
        <f>IFERROR(ZACKS_Screener[[#This Row],[PE1]]/(ZACKS_Screener[[#This Row],[EG1]]*100), "")</f>
        <v>0.31877734877734876</v>
      </c>
      <c r="T522" s="23">
        <f>IFERROR(ZACKS_Screener[[#This Row],[PE2]]/(ZACKS_Screener[[#This Row],[EG2]]*100), "")</f>
        <v>0.75931389365351576</v>
      </c>
      <c r="U5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</row>
    <row r="523" spans="1:21" hidden="1" x14ac:dyDescent="0.25">
      <c r="A523" s="8" t="s">
        <v>1001</v>
      </c>
      <c r="B523" s="8" t="s">
        <v>1002</v>
      </c>
      <c r="C523" s="8" t="s">
        <v>13</v>
      </c>
      <c r="D523" s="8" t="s">
        <v>41</v>
      </c>
      <c r="E523" s="8" t="s">
        <v>153</v>
      </c>
      <c r="F523">
        <v>3</v>
      </c>
      <c r="G523">
        <v>202303</v>
      </c>
      <c r="H523" s="13">
        <v>33.96</v>
      </c>
      <c r="I523">
        <v>6610.88</v>
      </c>
      <c r="J523" s="13">
        <v>0.73</v>
      </c>
      <c r="K523" s="13">
        <v>0.83</v>
      </c>
      <c r="L523" s="13">
        <v>0.99</v>
      </c>
      <c r="M523" t="e">
        <f>INDEX(Data!Z:Z,MATCH(ZACKS_Screener[[#This Row],[Company Name]] &amp; " *", Data!Y:Y,0))</f>
        <v>#N/A</v>
      </c>
      <c r="N523" t="e">
        <f>INDEX(Data!AA:AA,MATCH(ZACKS_Screener[[#This Row],[Company Name]] &amp; " *", Data!Y:Y,0))</f>
        <v>#N/A</v>
      </c>
      <c r="O5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5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523" s="23">
        <f>IFERROR(ZACKS_Screener[[#This Row],[Price]]/ZACKS_Screener[[#This Row],[EPS1]], "")</f>
        <v>40.915662650602414</v>
      </c>
      <c r="R523" s="23">
        <f>IFERROR(ZACKS_Screener[[#This Row],[Price]]/ZACKS_Screener[[#This Row],[EPS2]], "")</f>
        <v>34.303030303030305</v>
      </c>
      <c r="S523" s="23">
        <f>IFERROR(ZACKS_Screener[[#This Row],[PE1]]/(ZACKS_Screener[[#This Row],[EG1]]*100), "")</f>
        <v>2.986843373493977</v>
      </c>
      <c r="T523" s="23">
        <f>IFERROR(ZACKS_Screener[[#This Row],[PE2]]/(ZACKS_Screener[[#This Row],[EG2]]*100), "")</f>
        <v>1.7794696969696966</v>
      </c>
      <c r="U5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</row>
    <row r="524" spans="1:21" hidden="1" x14ac:dyDescent="0.25">
      <c r="A524" s="8" t="s">
        <v>1003</v>
      </c>
      <c r="B524" s="8" t="s">
        <v>1004</v>
      </c>
      <c r="C524" s="8" t="s">
        <v>22</v>
      </c>
      <c r="D524" s="8" t="s">
        <v>85</v>
      </c>
      <c r="E524" s="8" t="s">
        <v>286</v>
      </c>
      <c r="F524">
        <v>1</v>
      </c>
      <c r="G524">
        <v>202301</v>
      </c>
      <c r="H524" s="13">
        <v>57.57</v>
      </c>
      <c r="I524">
        <v>11647.4</v>
      </c>
      <c r="J524" s="13">
        <v>2.0299999999999998</v>
      </c>
      <c r="K524" s="13">
        <v>2.34</v>
      </c>
      <c r="L524" s="13">
        <v>2.54</v>
      </c>
      <c r="M524" t="e">
        <f>INDEX(Data!Z:Z,MATCH(ZACKS_Screener[[#This Row],[Company Name]] &amp; " *", Data!Y:Y,0))</f>
        <v>#N/A</v>
      </c>
      <c r="N524" t="e">
        <f>INDEX(Data!AA:AA,MATCH(ZACKS_Screener[[#This Row],[Company Name]] &amp; " *", Data!Y:Y,0))</f>
        <v>#N/A</v>
      </c>
      <c r="O5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5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524" s="23">
        <f>IFERROR(ZACKS_Screener[[#This Row],[Price]]/ZACKS_Screener[[#This Row],[EPS1]], "")</f>
        <v>24.602564102564106</v>
      </c>
      <c r="R524" s="23">
        <f>IFERROR(ZACKS_Screener[[#This Row],[Price]]/ZACKS_Screener[[#This Row],[EPS2]], "")</f>
        <v>22.665354330708663</v>
      </c>
      <c r="S524" s="23">
        <f>IFERROR(ZACKS_Screener[[#This Row],[PE1]]/(ZACKS_Screener[[#This Row],[EG1]]*100), "")</f>
        <v>1.6110711331679071</v>
      </c>
      <c r="T524" s="23">
        <f>IFERROR(ZACKS_Screener[[#This Row],[PE2]]/(ZACKS_Screener[[#This Row],[EG2]]*100), "")</f>
        <v>2.651846456692911</v>
      </c>
      <c r="U5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</row>
    <row r="525" spans="1:21" hidden="1" x14ac:dyDescent="0.25">
      <c r="A525" s="8" t="s">
        <v>1005</v>
      </c>
      <c r="B525" s="8" t="s">
        <v>1006</v>
      </c>
      <c r="C525" s="8" t="s">
        <v>22</v>
      </c>
      <c r="D525" s="8" t="s">
        <v>107</v>
      </c>
      <c r="E525" s="8" t="s">
        <v>108</v>
      </c>
      <c r="F525">
        <v>1</v>
      </c>
      <c r="G525">
        <v>202301</v>
      </c>
      <c r="H525" s="13">
        <v>73.91</v>
      </c>
      <c r="I525">
        <v>5832</v>
      </c>
      <c r="J525" s="13">
        <v>9.2200000000000006</v>
      </c>
      <c r="K525" s="13">
        <v>9.14</v>
      </c>
      <c r="L525" s="13">
        <v>9.91</v>
      </c>
      <c r="M525">
        <f>INDEX(Data!Z:Z,MATCH(ZACKS_Screener[[#This Row],[Company Name]] &amp; " *", Data!Y:Y,0))</f>
        <v>336612</v>
      </c>
      <c r="N525">
        <f>INDEX(Data!AA:AA,MATCH(ZACKS_Screener[[#This Row],[Company Name]] &amp; " *", Data!Y:Y,0))</f>
        <v>0</v>
      </c>
      <c r="O5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5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525" s="23">
        <f>IFERROR(ZACKS_Screener[[#This Row],[Price]]/ZACKS_Screener[[#This Row],[EPS1]], "")</f>
        <v>8.0864332603938713</v>
      </c>
      <c r="R525" s="23">
        <f>IFERROR(ZACKS_Screener[[#This Row],[Price]]/ZACKS_Screener[[#This Row],[EPS2]], "")</f>
        <v>7.4581231079717449</v>
      </c>
      <c r="S525" s="23">
        <f>IFERROR(ZACKS_Screener[[#This Row],[PE1]]/(ZACKS_Screener[[#This Row],[EG1]]*100), "")</f>
        <v>-9.3196143326039298</v>
      </c>
      <c r="T525" s="23">
        <f>IFERROR(ZACKS_Screener[[#This Row],[PE2]]/(ZACKS_Screener[[#This Row],[EG2]]*100), "")</f>
        <v>0.88528889879041284</v>
      </c>
      <c r="U5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</row>
    <row r="526" spans="1:21" hidden="1" x14ac:dyDescent="0.25">
      <c r="A526" s="8" t="s">
        <v>40826</v>
      </c>
      <c r="B526" s="8" t="s">
        <v>40827</v>
      </c>
      <c r="C526" s="8" t="s">
        <v>13</v>
      </c>
      <c r="D526" s="8" t="s">
        <v>26</v>
      </c>
      <c r="E526" s="8" t="s">
        <v>438</v>
      </c>
      <c r="F526">
        <v>12</v>
      </c>
      <c r="G526">
        <v>202212</v>
      </c>
      <c r="H526" s="13">
        <v>96.37</v>
      </c>
      <c r="I526">
        <v>2130.98</v>
      </c>
      <c r="J526" s="13">
        <v>9.73</v>
      </c>
      <c r="K526" s="13">
        <v>7.99</v>
      </c>
      <c r="L526" s="13">
        <v>9.74</v>
      </c>
      <c r="M526">
        <f>INDEX(Data!Z:Z,MATCH(ZACKS_Screener[[#This Row],[Company Name]] &amp; " *", Data!Y:Y,0))</f>
        <v>321911</v>
      </c>
      <c r="N526">
        <f>INDEX(Data!AA:AA,MATCH(ZACKS_Screener[[#This Row],[Company Name]] &amp; " *", Data!Y:Y,0))</f>
        <v>332321</v>
      </c>
      <c r="O5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5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526" s="23">
        <f>IFERROR(ZACKS_Screener[[#This Row],[Price]]/ZACKS_Screener[[#This Row],[EPS1]], "")</f>
        <v>12.061326658322903</v>
      </c>
      <c r="R526" s="23">
        <f>IFERROR(ZACKS_Screener[[#This Row],[Price]]/ZACKS_Screener[[#This Row],[EPS2]], "")</f>
        <v>9.8942505133470231</v>
      </c>
      <c r="S526" s="23">
        <f>IFERROR(ZACKS_Screener[[#This Row],[PE1]]/(ZACKS_Screener[[#This Row],[EG1]]*100), "")</f>
        <v>-0.67446384129587267</v>
      </c>
      <c r="T526" s="23">
        <f>IFERROR(ZACKS_Screener[[#This Row],[PE2]]/(ZACKS_Screener[[#This Row],[EG2]]*100), "")</f>
        <v>0.45174320915224414</v>
      </c>
      <c r="U5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</row>
    <row r="527" spans="1:21" hidden="1" x14ac:dyDescent="0.25">
      <c r="A527" s="8" t="s">
        <v>40828</v>
      </c>
      <c r="B527" s="8" t="s">
        <v>40829</v>
      </c>
      <c r="C527" s="8" t="s">
        <v>22</v>
      </c>
      <c r="D527" s="8" t="s">
        <v>107</v>
      </c>
      <c r="E527" s="8" t="s">
        <v>1408</v>
      </c>
      <c r="F527">
        <v>12</v>
      </c>
      <c r="G527">
        <v>202212</v>
      </c>
      <c r="H527" s="13">
        <v>81.319999999999993</v>
      </c>
      <c r="I527">
        <v>2559</v>
      </c>
      <c r="J527" s="13">
        <v>4.76</v>
      </c>
      <c r="K527" s="13">
        <v>5.16</v>
      </c>
      <c r="L527" s="13">
        <v>5.87</v>
      </c>
      <c r="M527" t="e">
        <f>INDEX(Data!Z:Z,MATCH(ZACKS_Screener[[#This Row],[Company Name]] &amp; " *", Data!Y:Y,0))</f>
        <v>#N/A</v>
      </c>
      <c r="N527" t="e">
        <f>INDEX(Data!AA:AA,MATCH(ZACKS_Screener[[#This Row],[Company Name]] &amp; " *", Data!Y:Y,0))</f>
        <v>#N/A</v>
      </c>
      <c r="O5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5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527" s="23">
        <f>IFERROR(ZACKS_Screener[[#This Row],[Price]]/ZACKS_Screener[[#This Row],[EPS1]], "")</f>
        <v>15.759689922480618</v>
      </c>
      <c r="R527" s="23">
        <f>IFERROR(ZACKS_Screener[[#This Row],[Price]]/ZACKS_Screener[[#This Row],[EPS2]], "")</f>
        <v>13.85349233390119</v>
      </c>
      <c r="S527" s="23">
        <f>IFERROR(ZACKS_Screener[[#This Row],[PE1]]/(ZACKS_Screener[[#This Row],[EG1]]*100), "")</f>
        <v>1.8754031007751919</v>
      </c>
      <c r="T527" s="23">
        <f>IFERROR(ZACKS_Screener[[#This Row],[PE2]]/(ZACKS_Screener[[#This Row],[EG2]]*100), "")</f>
        <v>1.0068171893370443</v>
      </c>
      <c r="U5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</row>
    <row r="528" spans="1:21" hidden="1" x14ac:dyDescent="0.25">
      <c r="A528" s="8" t="s">
        <v>1007</v>
      </c>
      <c r="B528" s="8" t="s">
        <v>1008</v>
      </c>
      <c r="C528" s="8" t="s">
        <v>13</v>
      </c>
      <c r="D528" s="8" t="s">
        <v>18</v>
      </c>
      <c r="E528" s="8" t="s">
        <v>171</v>
      </c>
      <c r="F528">
        <v>12</v>
      </c>
      <c r="G528">
        <v>202212</v>
      </c>
      <c r="H528" s="13">
        <v>137.88</v>
      </c>
      <c r="I528">
        <v>19282.7</v>
      </c>
      <c r="J528" s="13">
        <v>8.4499999999999993</v>
      </c>
      <c r="K528" s="13">
        <v>8.99</v>
      </c>
      <c r="L528" s="13">
        <v>9.76</v>
      </c>
      <c r="M528">
        <f>INDEX(Data!Z:Z,MATCH(ZACKS_Screener[[#This Row],[Company Name]] &amp; " *", Data!Y:Y,0))</f>
        <v>333241</v>
      </c>
      <c r="N528">
        <f>INDEX(Data!AA:AA,MATCH(ZACKS_Screener[[#This Row],[Company Name]] &amp; " *", Data!Y:Y,0))</f>
        <v>333993</v>
      </c>
      <c r="O5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5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528" s="23">
        <f>IFERROR(ZACKS_Screener[[#This Row],[Price]]/ZACKS_Screener[[#This Row],[EPS1]], "")</f>
        <v>15.337041156840934</v>
      </c>
      <c r="R528" s="23">
        <f>IFERROR(ZACKS_Screener[[#This Row],[Price]]/ZACKS_Screener[[#This Row],[EPS2]], "")</f>
        <v>14.127049180327869</v>
      </c>
      <c r="S528" s="23">
        <f>IFERROR(ZACKS_Screener[[#This Row],[PE1]]/(ZACKS_Screener[[#This Row],[EG1]]*100), "")</f>
        <v>2.3999629217649194</v>
      </c>
      <c r="T528" s="23">
        <f>IFERROR(ZACKS_Screener[[#This Row],[PE2]]/(ZACKS_Screener[[#This Row],[EG2]]*100), "")</f>
        <v>1.6493788588460729</v>
      </c>
      <c r="U5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</row>
    <row r="529" spans="1:21" hidden="1" x14ac:dyDescent="0.25">
      <c r="A529" s="8" t="s">
        <v>1009</v>
      </c>
      <c r="B529" s="8" t="s">
        <v>1010</v>
      </c>
      <c r="C529" s="8" t="s">
        <v>13</v>
      </c>
      <c r="D529" s="8" t="s">
        <v>130</v>
      </c>
      <c r="E529" s="8" t="s">
        <v>189</v>
      </c>
      <c r="F529">
        <v>12</v>
      </c>
      <c r="G529">
        <v>202212</v>
      </c>
      <c r="H529" s="13">
        <v>51.5</v>
      </c>
      <c r="I529">
        <v>36426.71</v>
      </c>
      <c r="J529" s="13">
        <v>6.25</v>
      </c>
      <c r="K529" s="13">
        <v>3.18</v>
      </c>
      <c r="L529" s="13">
        <v>4.78</v>
      </c>
      <c r="M529">
        <f>INDEX(Data!Z:Z,MATCH(ZACKS_Screener[[#This Row],[Company Name]] &amp; " *", Data!Y:Y,0))</f>
        <v>325211</v>
      </c>
      <c r="N529">
        <f>INDEX(Data!AA:AA,MATCH(ZACKS_Screener[[#This Row],[Company Name]] &amp; " *", Data!Y:Y,0))</f>
        <v>326113</v>
      </c>
      <c r="O5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5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529" s="23">
        <f>IFERROR(ZACKS_Screener[[#This Row],[Price]]/ZACKS_Screener[[#This Row],[EPS1]], "")</f>
        <v>16.19496855345912</v>
      </c>
      <c r="R529" s="23">
        <f>IFERROR(ZACKS_Screener[[#This Row],[Price]]/ZACKS_Screener[[#This Row],[EPS2]], "")</f>
        <v>10.774058577405857</v>
      </c>
      <c r="S529" s="23">
        <f>IFERROR(ZACKS_Screener[[#This Row],[PE1]]/(ZACKS_Screener[[#This Row],[EG1]]*100), "")</f>
        <v>-0.3297021285313339</v>
      </c>
      <c r="T529" s="23">
        <f>IFERROR(ZACKS_Screener[[#This Row],[PE2]]/(ZACKS_Screener[[#This Row],[EG2]]*100), "")</f>
        <v>0.2141344142259414</v>
      </c>
      <c r="U5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</row>
    <row r="530" spans="1:21" hidden="1" x14ac:dyDescent="0.25">
      <c r="A530" s="8" t="s">
        <v>1011</v>
      </c>
      <c r="B530" s="8" t="s">
        <v>1012</v>
      </c>
      <c r="C530" s="8" t="s">
        <v>22</v>
      </c>
      <c r="D530" s="8" t="s">
        <v>14</v>
      </c>
      <c r="E530" s="8" t="s">
        <v>163</v>
      </c>
      <c r="F530">
        <v>9</v>
      </c>
      <c r="G530">
        <v>202209</v>
      </c>
      <c r="H530" s="13">
        <v>93.84</v>
      </c>
      <c r="I530">
        <v>11337.43</v>
      </c>
      <c r="J530" s="13">
        <v>5.3</v>
      </c>
      <c r="K530" s="13">
        <v>5.89</v>
      </c>
      <c r="L530" s="13">
        <v>6.56</v>
      </c>
      <c r="M530" t="e">
        <f>INDEX(Data!Z:Z,MATCH(ZACKS_Screener[[#This Row],[Company Name]] &amp; " *", Data!Y:Y,0))</f>
        <v>#N/A</v>
      </c>
      <c r="N530" t="e">
        <f>INDEX(Data!AA:AA,MATCH(ZACKS_Screener[[#This Row],[Company Name]] &amp; " *", Data!Y:Y,0))</f>
        <v>#N/A</v>
      </c>
      <c r="O5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5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530" s="23">
        <f>IFERROR(ZACKS_Screener[[#This Row],[Price]]/ZACKS_Screener[[#This Row],[EPS1]], "")</f>
        <v>15.932088285229204</v>
      </c>
      <c r="R530" s="23">
        <f>IFERROR(ZACKS_Screener[[#This Row],[Price]]/ZACKS_Screener[[#This Row],[EPS2]], "")</f>
        <v>14.304878048780489</v>
      </c>
      <c r="S530" s="23">
        <f>IFERROR(ZACKS_Screener[[#This Row],[PE1]]/(ZACKS_Screener[[#This Row],[EG1]]*100), "")</f>
        <v>1.4311875917239798</v>
      </c>
      <c r="T530" s="23">
        <f>IFERROR(ZACKS_Screener[[#This Row],[PE2]]/(ZACKS_Screener[[#This Row],[EG2]]*100), "")</f>
        <v>1.2575482344375684</v>
      </c>
      <c r="U5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</row>
    <row r="531" spans="1:21" hidden="1" x14ac:dyDescent="0.25">
      <c r="A531" s="8" t="s">
        <v>1013</v>
      </c>
      <c r="B531" s="8" t="s">
        <v>1014</v>
      </c>
      <c r="C531" s="8" t="s">
        <v>13</v>
      </c>
      <c r="D531" s="8" t="s">
        <v>30</v>
      </c>
      <c r="E531" s="8" t="s">
        <v>763</v>
      </c>
      <c r="F531">
        <v>12</v>
      </c>
      <c r="G531">
        <v>202212</v>
      </c>
      <c r="H531" s="13">
        <v>297.83</v>
      </c>
      <c r="I531">
        <v>10525.02</v>
      </c>
      <c r="J531" s="13">
        <v>12.53</v>
      </c>
      <c r="K531" s="13">
        <v>13.32</v>
      </c>
      <c r="L531" s="13">
        <v>14.87</v>
      </c>
      <c r="M531" t="e">
        <f>INDEX(Data!Z:Z,MATCH(ZACKS_Screener[[#This Row],[Company Name]] &amp; " *", Data!Y:Y,0))</f>
        <v>#N/A</v>
      </c>
      <c r="N531" t="e">
        <f>INDEX(Data!AA:AA,MATCH(ZACKS_Screener[[#This Row],[Company Name]] &amp; " *", Data!Y:Y,0))</f>
        <v>#N/A</v>
      </c>
      <c r="O5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5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531" s="23">
        <f>IFERROR(ZACKS_Screener[[#This Row],[Price]]/ZACKS_Screener[[#This Row],[EPS1]], "")</f>
        <v>22.359609609609606</v>
      </c>
      <c r="R531" s="23">
        <f>IFERROR(ZACKS_Screener[[#This Row],[Price]]/ZACKS_Screener[[#This Row],[EPS2]], "")</f>
        <v>20.028917283120375</v>
      </c>
      <c r="S531" s="23">
        <f>IFERROR(ZACKS_Screener[[#This Row],[PE1]]/(ZACKS_Screener[[#This Row],[EG1]]*100), "")</f>
        <v>3.5464039039038995</v>
      </c>
      <c r="T531" s="23">
        <f>IFERROR(ZACKS_Screener[[#This Row],[PE2]]/(ZACKS_Screener[[#This Row],[EG2]]*100), "")</f>
        <v>1.7211946981365391</v>
      </c>
      <c r="U5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</row>
    <row r="532" spans="1:21" hidden="1" x14ac:dyDescent="0.25">
      <c r="A532" s="8" t="s">
        <v>40830</v>
      </c>
      <c r="B532" s="8" t="s">
        <v>40831</v>
      </c>
      <c r="C532" s="8" t="s">
        <v>13</v>
      </c>
      <c r="D532" s="8" t="s">
        <v>130</v>
      </c>
      <c r="E532" s="8" t="s">
        <v>323</v>
      </c>
      <c r="F532">
        <v>12</v>
      </c>
      <c r="G532">
        <v>202212</v>
      </c>
      <c r="H532" s="13">
        <v>37.86</v>
      </c>
      <c r="I532">
        <v>2820.83</v>
      </c>
      <c r="J532" s="13">
        <v>23.86</v>
      </c>
      <c r="K532" s="13">
        <v>17.61</v>
      </c>
      <c r="L532" s="13">
        <v>13.56</v>
      </c>
      <c r="M532" t="e">
        <f>INDEX(Data!Z:Z,MATCH(ZACKS_Screener[[#This Row],[Company Name]] &amp; " *", Data!Y:Y,0))</f>
        <v>#N/A</v>
      </c>
      <c r="N532" t="e">
        <f>INDEX(Data!AA:AA,MATCH(ZACKS_Screener[[#This Row],[Company Name]] &amp; " *", Data!Y:Y,0))</f>
        <v>#N/A</v>
      </c>
      <c r="O5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5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532" s="23">
        <f>IFERROR(ZACKS_Screener[[#This Row],[Price]]/ZACKS_Screener[[#This Row],[EPS1]], "")</f>
        <v>2.1499148211243613</v>
      </c>
      <c r="R532" s="23">
        <f>IFERROR(ZACKS_Screener[[#This Row],[Price]]/ZACKS_Screener[[#This Row],[EPS2]], "")</f>
        <v>2.7920353982300883</v>
      </c>
      <c r="S532" s="23">
        <f>IFERROR(ZACKS_Screener[[#This Row],[PE1]]/(ZACKS_Screener[[#This Row],[EG1]]*100), "")</f>
        <v>-8.207514821124362E-2</v>
      </c>
      <c r="T532" s="23">
        <f>IFERROR(ZACKS_Screener[[#This Row],[PE2]]/(ZACKS_Screener[[#This Row],[EG2]]*100), "")</f>
        <v>-0.12140183546378239</v>
      </c>
      <c r="U5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</row>
    <row r="533" spans="1:21" hidden="1" x14ac:dyDescent="0.25">
      <c r="A533" s="8" t="s">
        <v>1015</v>
      </c>
      <c r="B533" s="8" t="s">
        <v>1016</v>
      </c>
      <c r="C533" s="8" t="s">
        <v>13</v>
      </c>
      <c r="D533" s="8" t="s">
        <v>30</v>
      </c>
      <c r="E533" s="8" t="s">
        <v>763</v>
      </c>
      <c r="F533">
        <v>5</v>
      </c>
      <c r="G533">
        <v>202305</v>
      </c>
      <c r="H533" s="13">
        <v>161.04</v>
      </c>
      <c r="I533">
        <v>19474.48</v>
      </c>
      <c r="J533" s="13">
        <v>7.4</v>
      </c>
      <c r="K533" s="13">
        <v>8.7100000000000009</v>
      </c>
      <c r="L533" s="13">
        <v>9.5299999999999994</v>
      </c>
      <c r="M533">
        <f>INDEX(Data!Z:Z,MATCH(ZACKS_Screener[[#This Row],[Company Name]] &amp; " *", Data!Y:Y,0))</f>
        <v>722511</v>
      </c>
      <c r="N533">
        <f>INDEX(Data!AA:AA,MATCH(ZACKS_Screener[[#This Row],[Company Name]] &amp; " *", Data!Y:Y,0))</f>
        <v>533110</v>
      </c>
      <c r="O5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5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533" s="23">
        <f>IFERROR(ZACKS_Screener[[#This Row],[Price]]/ZACKS_Screener[[#This Row],[EPS1]], "")</f>
        <v>18.48909299655568</v>
      </c>
      <c r="R533" s="23">
        <f>IFERROR(ZACKS_Screener[[#This Row],[Price]]/ZACKS_Screener[[#This Row],[EPS2]], "")</f>
        <v>16.898216159496329</v>
      </c>
      <c r="S533" s="23">
        <f>IFERROR(ZACKS_Screener[[#This Row],[PE1]]/(ZACKS_Screener[[#This Row],[EG1]]*100), "")</f>
        <v>1.0444220471336794</v>
      </c>
      <c r="T533" s="23">
        <f>IFERROR(ZACKS_Screener[[#This Row],[PE2]]/(ZACKS_Screener[[#This Row],[EG2]]*100), "")</f>
        <v>1.7949202774294306</v>
      </c>
      <c r="U5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</row>
    <row r="534" spans="1:21" hidden="1" x14ac:dyDescent="0.25">
      <c r="A534" s="8" t="s">
        <v>1017</v>
      </c>
      <c r="B534" s="8" t="s">
        <v>1018</v>
      </c>
      <c r="C534" s="8" t="s">
        <v>22</v>
      </c>
      <c r="D534" s="8" t="s">
        <v>179</v>
      </c>
      <c r="E534" s="8" t="s">
        <v>180</v>
      </c>
      <c r="F534">
        <v>12</v>
      </c>
      <c r="G534">
        <v>202212</v>
      </c>
      <c r="H534" s="13">
        <v>15.9</v>
      </c>
      <c r="I534">
        <v>4149.8999999999996</v>
      </c>
      <c r="J534" s="13">
        <v>0.83</v>
      </c>
      <c r="M534" t="e">
        <f>INDEX(Data!Z:Z,MATCH(ZACKS_Screener[[#This Row],[Company Name]] &amp; " *", Data!Y:Y,0))</f>
        <v>#N/A</v>
      </c>
      <c r="N534" t="e">
        <f>INDEX(Data!AA:AA,MATCH(ZACKS_Screener[[#This Row],[Company Name]] &amp; " *", Data!Y:Y,0))</f>
        <v>#N/A</v>
      </c>
      <c r="O5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4" s="23" t="str">
        <f>IFERROR(ZACKS_Screener[[#This Row],[Price]]/ZACKS_Screener[[#This Row],[EPS1]], "")</f>
        <v/>
      </c>
      <c r="R534" s="23" t="str">
        <f>IFERROR(ZACKS_Screener[[#This Row],[Price]]/ZACKS_Screener[[#This Row],[EPS2]], "")</f>
        <v/>
      </c>
      <c r="S534" s="23" t="str">
        <f>IFERROR(ZACKS_Screener[[#This Row],[PE1]]/(ZACKS_Screener[[#This Row],[EG1]]*100), "")</f>
        <v/>
      </c>
      <c r="T534" s="23" t="str">
        <f>IFERROR(ZACKS_Screener[[#This Row],[PE2]]/(ZACKS_Screener[[#This Row],[EG2]]*100), "")</f>
        <v/>
      </c>
      <c r="U5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535" spans="1:21" hidden="1" x14ac:dyDescent="0.25">
      <c r="A535" s="8" t="s">
        <v>1019</v>
      </c>
      <c r="B535" s="8" t="s">
        <v>1020</v>
      </c>
      <c r="C535" s="8" t="s">
        <v>22</v>
      </c>
      <c r="D535" s="8" t="s">
        <v>107</v>
      </c>
      <c r="E535" s="8" t="s">
        <v>108</v>
      </c>
      <c r="F535">
        <v>12</v>
      </c>
      <c r="G535">
        <v>202212</v>
      </c>
      <c r="H535" s="13">
        <v>25.79</v>
      </c>
      <c r="I535">
        <v>4321.38</v>
      </c>
      <c r="J535" s="13">
        <v>1.22</v>
      </c>
      <c r="K535" s="13">
        <v>1.23</v>
      </c>
      <c r="L535" s="13">
        <v>1.45</v>
      </c>
      <c r="M535">
        <f>INDEX(Data!Z:Z,MATCH(ZACKS_Screener[[#This Row],[Company Name]] &amp; " *", Data!Y:Y,0))</f>
        <v>811114</v>
      </c>
      <c r="N535">
        <f>INDEX(Data!AA:AA,MATCH(ZACKS_Screener[[#This Row],[Company Name]] &amp; " *", Data!Y:Y,0))</f>
        <v>0</v>
      </c>
      <c r="O5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5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535" s="23">
        <f>IFERROR(ZACKS_Screener[[#This Row],[Price]]/ZACKS_Screener[[#This Row],[EPS1]], "")</f>
        <v>20.967479674796749</v>
      </c>
      <c r="R535" s="23">
        <f>IFERROR(ZACKS_Screener[[#This Row],[Price]]/ZACKS_Screener[[#This Row],[EPS2]], "")</f>
        <v>17.786206896551725</v>
      </c>
      <c r="S535" s="23">
        <f>IFERROR(ZACKS_Screener[[#This Row],[PE1]]/(ZACKS_Screener[[#This Row],[EG1]]*100), "")</f>
        <v>25.580325203252013</v>
      </c>
      <c r="T535" s="23">
        <f>IFERROR(ZACKS_Screener[[#This Row],[PE2]]/(ZACKS_Screener[[#This Row],[EG2]]*100), "")</f>
        <v>0.99441065830721032</v>
      </c>
      <c r="U5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</row>
    <row r="536" spans="1:21" hidden="1" x14ac:dyDescent="0.25">
      <c r="A536" s="8" t="s">
        <v>40838</v>
      </c>
      <c r="B536" s="8" t="s">
        <v>40839</v>
      </c>
      <c r="C536" s="8" t="s">
        <v>22</v>
      </c>
      <c r="D536" s="8" t="s">
        <v>130</v>
      </c>
      <c r="E536" s="8" t="s">
        <v>323</v>
      </c>
      <c r="F536">
        <v>12</v>
      </c>
      <c r="G536">
        <v>202212</v>
      </c>
      <c r="H536" s="13">
        <v>8.32</v>
      </c>
      <c r="I536">
        <v>2700.5</v>
      </c>
      <c r="J536" s="13">
        <v>0.27</v>
      </c>
      <c r="K536" s="13">
        <v>0.41</v>
      </c>
      <c r="L536" s="13">
        <v>0.51</v>
      </c>
      <c r="M536">
        <f>INDEX(Data!Z:Z,MATCH(ZACKS_Screener[[#This Row],[Company Name]] &amp; " *", Data!Y:Y,0))</f>
        <v>325612</v>
      </c>
      <c r="N536">
        <f>INDEX(Data!AA:AA,MATCH(ZACKS_Screener[[#This Row],[Company Name]] &amp; " *", Data!Y:Y,0))</f>
        <v>0</v>
      </c>
      <c r="O5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5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536" s="23">
        <f>IFERROR(ZACKS_Screener[[#This Row],[Price]]/ZACKS_Screener[[#This Row],[EPS1]], "")</f>
        <v>20.292682926829269</v>
      </c>
      <c r="R536" s="23">
        <f>IFERROR(ZACKS_Screener[[#This Row],[Price]]/ZACKS_Screener[[#This Row],[EPS2]], "")</f>
        <v>16.313725490196077</v>
      </c>
      <c r="S536" s="23">
        <f>IFERROR(ZACKS_Screener[[#This Row],[PE1]]/(ZACKS_Screener[[#This Row],[EG1]]*100), "")</f>
        <v>0.39135888501742172</v>
      </c>
      <c r="T536" s="23">
        <f>IFERROR(ZACKS_Screener[[#This Row],[PE2]]/(ZACKS_Screener[[#This Row],[EG2]]*100), "")</f>
        <v>0.66886274509803889</v>
      </c>
      <c r="U5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</row>
    <row r="537" spans="1:21" hidden="1" x14ac:dyDescent="0.25">
      <c r="A537" s="8" t="s">
        <v>1021</v>
      </c>
      <c r="B537" s="8" t="s">
        <v>1022</v>
      </c>
      <c r="C537" s="8" t="s">
        <v>22</v>
      </c>
      <c r="D537" s="8" t="s">
        <v>14</v>
      </c>
      <c r="E537" s="8" t="s">
        <v>95</v>
      </c>
      <c r="F537">
        <v>1</v>
      </c>
      <c r="G537">
        <v>202301</v>
      </c>
      <c r="H537" s="13">
        <v>77.37</v>
      </c>
      <c r="I537">
        <v>6576.74</v>
      </c>
      <c r="J537" s="13">
        <v>1.18</v>
      </c>
      <c r="K537" s="13">
        <v>1.36</v>
      </c>
      <c r="L537" s="13">
        <v>1.64</v>
      </c>
      <c r="M537" t="e">
        <f>INDEX(Data!Z:Z,MATCH(ZACKS_Screener[[#This Row],[Company Name]] &amp; " *", Data!Y:Y,0))</f>
        <v>#N/A</v>
      </c>
      <c r="N537" t="e">
        <f>INDEX(Data!AA:AA,MATCH(ZACKS_Screener[[#This Row],[Company Name]] &amp; " *", Data!Y:Y,0))</f>
        <v>#N/A</v>
      </c>
      <c r="O5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5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537" s="23">
        <f>IFERROR(ZACKS_Screener[[#This Row],[Price]]/ZACKS_Screener[[#This Row],[EPS1]], "")</f>
        <v>56.889705882352942</v>
      </c>
      <c r="R537" s="23">
        <f>IFERROR(ZACKS_Screener[[#This Row],[Price]]/ZACKS_Screener[[#This Row],[EPS2]], "")</f>
        <v>47.176829268292686</v>
      </c>
      <c r="S537" s="23">
        <f>IFERROR(ZACKS_Screener[[#This Row],[PE1]]/(ZACKS_Screener[[#This Row],[EG1]]*100), "")</f>
        <v>3.7294362745098004</v>
      </c>
      <c r="T537" s="23">
        <f>IFERROR(ZACKS_Screener[[#This Row],[PE2]]/(ZACKS_Screener[[#This Row],[EG2]]*100), "")</f>
        <v>2.2914459930313607</v>
      </c>
      <c r="U5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</row>
    <row r="538" spans="1:21" hidden="1" x14ac:dyDescent="0.25">
      <c r="A538" s="8" t="s">
        <v>1023</v>
      </c>
      <c r="B538" s="8" t="s">
        <v>1024</v>
      </c>
      <c r="C538" s="8" t="s">
        <v>13</v>
      </c>
      <c r="D538" s="8" t="s">
        <v>14</v>
      </c>
      <c r="E538" s="8" t="s">
        <v>163</v>
      </c>
      <c r="F538">
        <v>3</v>
      </c>
      <c r="G538">
        <v>202303</v>
      </c>
      <c r="H538" s="13">
        <v>52.8</v>
      </c>
      <c r="I538">
        <v>15363.51</v>
      </c>
      <c r="J538" s="13">
        <v>0.97</v>
      </c>
      <c r="K538" s="13">
        <v>1</v>
      </c>
      <c r="L538" s="13">
        <v>1.19</v>
      </c>
      <c r="M538" t="e">
        <f>INDEX(Data!Z:Z,MATCH(ZACKS_Screener[[#This Row],[Company Name]] &amp; " *", Data!Y:Y,0))</f>
        <v>#N/A</v>
      </c>
      <c r="N538" t="e">
        <f>INDEX(Data!AA:AA,MATCH(ZACKS_Screener[[#This Row],[Company Name]] &amp; " *", Data!Y:Y,0))</f>
        <v>#N/A</v>
      </c>
      <c r="O5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5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538" s="23">
        <f>IFERROR(ZACKS_Screener[[#This Row],[Price]]/ZACKS_Screener[[#This Row],[EPS1]], "")</f>
        <v>52.8</v>
      </c>
      <c r="R538" s="23">
        <f>IFERROR(ZACKS_Screener[[#This Row],[Price]]/ZACKS_Screener[[#This Row],[EPS2]], "")</f>
        <v>44.369747899159663</v>
      </c>
      <c r="S538" s="23">
        <f>IFERROR(ZACKS_Screener[[#This Row],[PE1]]/(ZACKS_Screener[[#This Row],[EG1]]*100), "")</f>
        <v>17.071999999999985</v>
      </c>
      <c r="T538" s="23">
        <f>IFERROR(ZACKS_Screener[[#This Row],[PE2]]/(ZACKS_Screener[[#This Row],[EG2]]*100), "")</f>
        <v>2.3352498894294569</v>
      </c>
      <c r="U5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</row>
    <row r="539" spans="1:21" hidden="1" x14ac:dyDescent="0.25">
      <c r="A539" s="8" t="s">
        <v>1025</v>
      </c>
      <c r="B539" s="8" t="s">
        <v>1026</v>
      </c>
      <c r="C539" s="8" t="s">
        <v>13</v>
      </c>
      <c r="D539" s="8" t="s">
        <v>118</v>
      </c>
      <c r="E539" s="8" t="s">
        <v>119</v>
      </c>
      <c r="F539">
        <v>12</v>
      </c>
      <c r="G539">
        <v>202212</v>
      </c>
      <c r="H539" s="13">
        <v>109.37</v>
      </c>
      <c r="I539">
        <v>22542.16</v>
      </c>
      <c r="J539" s="13">
        <v>6.1</v>
      </c>
      <c r="K539" s="13">
        <v>6.18</v>
      </c>
      <c r="L539" s="13">
        <v>6.65</v>
      </c>
      <c r="M539">
        <f>INDEX(Data!Z:Z,MATCH(ZACKS_Screener[[#This Row],[Company Name]] &amp; " *", Data!Y:Y,0))</f>
        <v>221112</v>
      </c>
      <c r="N539">
        <f>INDEX(Data!AA:AA,MATCH(ZACKS_Screener[[#This Row],[Company Name]] &amp; " *", Data!Y:Y,0))</f>
        <v>221210</v>
      </c>
      <c r="O5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5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539" s="23">
        <f>IFERROR(ZACKS_Screener[[#This Row],[Price]]/ZACKS_Screener[[#This Row],[EPS1]], "")</f>
        <v>17.697411003236247</v>
      </c>
      <c r="R539" s="23">
        <f>IFERROR(ZACKS_Screener[[#This Row],[Price]]/ZACKS_Screener[[#This Row],[EPS2]], "")</f>
        <v>16.446616541353382</v>
      </c>
      <c r="S539" s="23">
        <f>IFERROR(ZACKS_Screener[[#This Row],[PE1]]/(ZACKS_Screener[[#This Row],[EG1]]*100), "")</f>
        <v>13.494275889967627</v>
      </c>
      <c r="T539" s="23">
        <f>IFERROR(ZACKS_Screener[[#This Row],[PE2]]/(ZACKS_Screener[[#This Row],[EG2]]*100), "")</f>
        <v>2.1625551111822077</v>
      </c>
      <c r="U5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</row>
    <row r="540" spans="1:21" hidden="1" x14ac:dyDescent="0.25">
      <c r="A540" s="8" t="s">
        <v>1027</v>
      </c>
      <c r="B540" s="8" t="s">
        <v>1028</v>
      </c>
      <c r="C540" s="8" t="s">
        <v>13</v>
      </c>
      <c r="D540" s="8" t="s">
        <v>223</v>
      </c>
      <c r="E540" s="8" t="s">
        <v>224</v>
      </c>
      <c r="F540">
        <v>12</v>
      </c>
      <c r="G540">
        <v>202212</v>
      </c>
      <c r="H540" s="13">
        <v>47.55</v>
      </c>
      <c r="I540">
        <v>4607.13</v>
      </c>
      <c r="J540" s="13">
        <v>3.48</v>
      </c>
      <c r="K540" s="13">
        <v>3.51</v>
      </c>
      <c r="L540" s="13">
        <v>3.84</v>
      </c>
      <c r="M540" t="e">
        <f>INDEX(Data!Z:Z,MATCH(ZACKS_Screener[[#This Row],[Company Name]] &amp; " *", Data!Y:Y,0))</f>
        <v>#N/A</v>
      </c>
      <c r="N540" t="e">
        <f>INDEX(Data!AA:AA,MATCH(ZACKS_Screener[[#This Row],[Company Name]] &amp; " *", Data!Y:Y,0))</f>
        <v>#N/A</v>
      </c>
      <c r="O5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40" s="23">
        <f>IFERROR(ZACKS_Screener[[#This Row],[Price]]/ZACKS_Screener[[#This Row],[EPS1]], "")</f>
        <v>13.547008547008547</v>
      </c>
      <c r="R540" s="23">
        <f>IFERROR(ZACKS_Screener[[#This Row],[Price]]/ZACKS_Screener[[#This Row],[EPS2]], "")</f>
        <v>12.3828125</v>
      </c>
      <c r="S540" s="23">
        <f>IFERROR(ZACKS_Screener[[#This Row],[PE1]]/(ZACKS_Screener[[#This Row],[EG1]]*100), "")</f>
        <v>15.714529914530017</v>
      </c>
      <c r="T540" s="23">
        <f>IFERROR(ZACKS_Screener[[#This Row],[PE2]]/(ZACKS_Screener[[#This Row],[EG2]]*100), "")</f>
        <v>1.3170809659090905</v>
      </c>
      <c r="U5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</row>
    <row r="541" spans="1:21" hidden="1" x14ac:dyDescent="0.25">
      <c r="A541" s="8" t="s">
        <v>1029</v>
      </c>
      <c r="B541" s="8" t="s">
        <v>1030</v>
      </c>
      <c r="C541" s="8" t="s">
        <v>13</v>
      </c>
      <c r="D541" s="8" t="s">
        <v>118</v>
      </c>
      <c r="E541" s="8" t="s">
        <v>119</v>
      </c>
      <c r="F541">
        <v>12</v>
      </c>
      <c r="G541">
        <v>202212</v>
      </c>
      <c r="H541" s="13">
        <v>90.16</v>
      </c>
      <c r="I541">
        <v>69481.960000000006</v>
      </c>
      <c r="J541" s="13">
        <v>5.27</v>
      </c>
      <c r="K541" s="13">
        <v>5.62</v>
      </c>
      <c r="L541" s="13">
        <v>5.96</v>
      </c>
      <c r="M541">
        <f>INDEX(Data!Z:Z,MATCH(ZACKS_Screener[[#This Row],[Company Name]] &amp; " *", Data!Y:Y,0))</f>
        <v>221122</v>
      </c>
      <c r="N541">
        <f>INDEX(Data!AA:AA,MATCH(ZACKS_Screener[[#This Row],[Company Name]] &amp; " *", Data!Y:Y,0))</f>
        <v>486210</v>
      </c>
      <c r="O5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5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541" s="23">
        <f>IFERROR(ZACKS_Screener[[#This Row],[Price]]/ZACKS_Screener[[#This Row],[EPS1]], "")</f>
        <v>16.042704626334519</v>
      </c>
      <c r="R541" s="23">
        <f>IFERROR(ZACKS_Screener[[#This Row],[Price]]/ZACKS_Screener[[#This Row],[EPS2]], "")</f>
        <v>15.127516778523489</v>
      </c>
      <c r="S541" s="23">
        <f>IFERROR(ZACKS_Screener[[#This Row],[PE1]]/(ZACKS_Screener[[#This Row],[EG1]]*100), "")</f>
        <v>2.415572953736651</v>
      </c>
      <c r="T541" s="23">
        <f>IFERROR(ZACKS_Screener[[#This Row],[PE2]]/(ZACKS_Screener[[#This Row],[EG2]]*100), "")</f>
        <v>2.5004895380971193</v>
      </c>
      <c r="U5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</row>
    <row r="542" spans="1:21" hidden="1" x14ac:dyDescent="0.25">
      <c r="A542" s="8" t="s">
        <v>1031</v>
      </c>
      <c r="B542" s="8" t="s">
        <v>1032</v>
      </c>
      <c r="C542" s="8" t="s">
        <v>22</v>
      </c>
      <c r="D542" s="8" t="s">
        <v>85</v>
      </c>
      <c r="E542" s="8" t="s">
        <v>286</v>
      </c>
      <c r="F542">
        <v>12</v>
      </c>
      <c r="G542">
        <v>202212</v>
      </c>
      <c r="H542" s="13">
        <v>161.62</v>
      </c>
      <c r="I542">
        <v>6634.94</v>
      </c>
      <c r="J542" s="13">
        <v>-1.51</v>
      </c>
      <c r="K542" s="13">
        <v>-0.53</v>
      </c>
      <c r="L542" s="13">
        <v>-0.1</v>
      </c>
      <c r="M542" t="e">
        <f>INDEX(Data!Z:Z,MATCH(ZACKS_Screener[[#This Row],[Company Name]] &amp; " *", Data!Y:Y,0))</f>
        <v>#N/A</v>
      </c>
      <c r="N542" t="e">
        <f>INDEX(Data!AA:AA,MATCH(ZACKS_Screener[[#This Row],[Company Name]] &amp; " *", Data!Y:Y,0))</f>
        <v>#N/A</v>
      </c>
      <c r="O5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5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542" s="23">
        <f>IFERROR(ZACKS_Screener[[#This Row],[Price]]/ZACKS_Screener[[#This Row],[EPS1]], "")</f>
        <v>-304.94339622641508</v>
      </c>
      <c r="R542" s="23">
        <f>IFERROR(ZACKS_Screener[[#This Row],[Price]]/ZACKS_Screener[[#This Row],[EPS2]], "")</f>
        <v>-1616.2</v>
      </c>
      <c r="S542" s="23">
        <f>IFERROR(ZACKS_Screener[[#This Row],[PE1]]/(ZACKS_Screener[[#This Row],[EG1]]*100), "")</f>
        <v>-4.6986176357335383</v>
      </c>
      <c r="T542" s="23">
        <f>IFERROR(ZACKS_Screener[[#This Row],[PE2]]/(ZACKS_Screener[[#This Row],[EG2]]*100), "")</f>
        <v>-19.92060465116279</v>
      </c>
      <c r="U5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</row>
    <row r="543" spans="1:21" hidden="1" x14ac:dyDescent="0.25">
      <c r="A543" s="8" t="s">
        <v>1033</v>
      </c>
      <c r="B543" s="8" t="s">
        <v>1034</v>
      </c>
      <c r="C543" s="8" t="s">
        <v>13</v>
      </c>
      <c r="D543" s="8" t="s">
        <v>14</v>
      </c>
      <c r="E543" s="8" t="s">
        <v>201</v>
      </c>
      <c r="F543">
        <v>12</v>
      </c>
      <c r="G543">
        <v>202212</v>
      </c>
      <c r="H543" s="13">
        <v>35.03</v>
      </c>
      <c r="I543">
        <v>5825.08</v>
      </c>
      <c r="J543" s="13">
        <v>0.25</v>
      </c>
      <c r="K543" s="13">
        <v>0.35</v>
      </c>
      <c r="L543" s="13">
        <v>0.49</v>
      </c>
      <c r="M543" t="e">
        <f>INDEX(Data!Z:Z,MATCH(ZACKS_Screener[[#This Row],[Company Name]] &amp; " *", Data!Y:Y,0))</f>
        <v>#N/A</v>
      </c>
      <c r="N543" t="e">
        <f>INDEX(Data!AA:AA,MATCH(ZACKS_Screener[[#This Row],[Company Name]] &amp; " *", Data!Y:Y,0))</f>
        <v>#N/A</v>
      </c>
      <c r="O5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5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543" s="23">
        <f>IFERROR(ZACKS_Screener[[#This Row],[Price]]/ZACKS_Screener[[#This Row],[EPS1]], "")</f>
        <v>100.08571428571429</v>
      </c>
      <c r="R543" s="23">
        <f>IFERROR(ZACKS_Screener[[#This Row],[Price]]/ZACKS_Screener[[#This Row],[EPS2]], "")</f>
        <v>71.489795918367349</v>
      </c>
      <c r="S543" s="23">
        <f>IFERROR(ZACKS_Screener[[#This Row],[PE1]]/(ZACKS_Screener[[#This Row],[EG1]]*100), "")</f>
        <v>2.5021428571428577</v>
      </c>
      <c r="T543" s="23">
        <f>IFERROR(ZACKS_Screener[[#This Row],[PE2]]/(ZACKS_Screener[[#This Row],[EG2]]*100), "")</f>
        <v>1.7872448979591835</v>
      </c>
      <c r="U5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</row>
    <row r="544" spans="1:21" hidden="1" x14ac:dyDescent="0.25">
      <c r="A544" s="8" t="s">
        <v>1035</v>
      </c>
      <c r="B544" s="8" t="s">
        <v>1036</v>
      </c>
      <c r="C544" s="8" t="s">
        <v>13</v>
      </c>
      <c r="D544" s="8" t="s">
        <v>41</v>
      </c>
      <c r="E544" s="8" t="s">
        <v>704</v>
      </c>
      <c r="F544">
        <v>12</v>
      </c>
      <c r="G544">
        <v>202212</v>
      </c>
      <c r="H544" s="13">
        <v>99.16</v>
      </c>
      <c r="I544">
        <v>8993.81</v>
      </c>
      <c r="J544" s="13">
        <v>6.6</v>
      </c>
      <c r="K544" s="13">
        <v>6.69</v>
      </c>
      <c r="L544" s="13">
        <v>7.4</v>
      </c>
      <c r="M544">
        <f>INDEX(Data!Z:Z,MATCH(ZACKS_Screener[[#This Row],[Company Name]] &amp; " *", Data!Y:Y,0))</f>
        <v>621492</v>
      </c>
      <c r="N544">
        <f>INDEX(Data!AA:AA,MATCH(ZACKS_Screener[[#This Row],[Company Name]] &amp; " *", Data!Y:Y,0))</f>
        <v>621498</v>
      </c>
      <c r="O5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5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544" s="23">
        <f>IFERROR(ZACKS_Screener[[#This Row],[Price]]/ZACKS_Screener[[#This Row],[EPS1]], "")</f>
        <v>14.822122571001493</v>
      </c>
      <c r="R544" s="23">
        <f>IFERROR(ZACKS_Screener[[#This Row],[Price]]/ZACKS_Screener[[#This Row],[EPS2]], "")</f>
        <v>13.399999999999999</v>
      </c>
      <c r="S544" s="23">
        <f>IFERROR(ZACKS_Screener[[#This Row],[PE1]]/(ZACKS_Screener[[#This Row],[EG1]]*100), "")</f>
        <v>10.869556552067671</v>
      </c>
      <c r="T544" s="23">
        <f>IFERROR(ZACKS_Screener[[#This Row],[PE2]]/(ZACKS_Screener[[#This Row],[EG2]]*100), "")</f>
        <v>1.2626197183098593</v>
      </c>
      <c r="U5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</row>
    <row r="545" spans="1:21" hidden="1" x14ac:dyDescent="0.25">
      <c r="A545" s="8" t="s">
        <v>1037</v>
      </c>
      <c r="B545" s="8" t="s">
        <v>1038</v>
      </c>
      <c r="C545" s="8" t="s">
        <v>13</v>
      </c>
      <c r="D545" s="8" t="s">
        <v>223</v>
      </c>
      <c r="E545" s="8" t="s">
        <v>270</v>
      </c>
      <c r="F545">
        <v>12</v>
      </c>
      <c r="G545">
        <v>202212</v>
      </c>
      <c r="H545" s="13">
        <v>48.37</v>
      </c>
      <c r="I545">
        <v>31633.98</v>
      </c>
      <c r="J545" s="13">
        <v>8.31</v>
      </c>
      <c r="K545" s="13">
        <v>6.3</v>
      </c>
      <c r="L545" s="13">
        <v>6.85</v>
      </c>
      <c r="M545">
        <f>INDEX(Data!Z:Z,MATCH(ZACKS_Screener[[#This Row],[Company Name]] &amp; " *", Data!Y:Y,0))</f>
        <v>211120</v>
      </c>
      <c r="N545">
        <f>INDEX(Data!AA:AA,MATCH(ZACKS_Screener[[#This Row],[Company Name]] &amp; " *", Data!Y:Y,0))</f>
        <v>424720</v>
      </c>
      <c r="O5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45" s="23">
        <f>IFERROR(ZACKS_Screener[[#This Row],[Price]]/ZACKS_Screener[[#This Row],[EPS1]], "")</f>
        <v>7.6777777777777771</v>
      </c>
      <c r="R545" s="23">
        <f>IFERROR(ZACKS_Screener[[#This Row],[Price]]/ZACKS_Screener[[#This Row],[EPS2]], "")</f>
        <v>7.0613138686131389</v>
      </c>
      <c r="S545" s="23">
        <f>IFERROR(ZACKS_Screener[[#This Row],[PE1]]/(ZACKS_Screener[[#This Row],[EG1]]*100), "")</f>
        <v>-0.31742454394693193</v>
      </c>
      <c r="T545" s="23">
        <f>IFERROR(ZACKS_Screener[[#This Row],[PE2]]/(ZACKS_Screener[[#This Row],[EG2]]*100), "")</f>
        <v>0.80884140676841432</v>
      </c>
      <c r="U5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</row>
    <row r="546" spans="1:21" hidden="1" x14ac:dyDescent="0.25">
      <c r="A546" s="8" t="s">
        <v>90</v>
      </c>
      <c r="B546" s="8" t="s">
        <v>1039</v>
      </c>
      <c r="C546" s="8" t="s">
        <v>22</v>
      </c>
      <c r="D546" s="8" t="s">
        <v>37</v>
      </c>
      <c r="E546" s="8" t="s">
        <v>92</v>
      </c>
      <c r="F546">
        <v>12</v>
      </c>
      <c r="G546">
        <v>202212</v>
      </c>
      <c r="H546" s="13">
        <v>111.19</v>
      </c>
      <c r="I546">
        <v>19864.09</v>
      </c>
      <c r="M546" t="e">
        <f>INDEX(Data!Z:Z,MATCH(ZACKS_Screener[[#This Row],[Company Name]] &amp; " *", Data!Y:Y,0))</f>
        <v>#N/A</v>
      </c>
      <c r="N546" t="e">
        <f>INDEX(Data!AA:AA,MATCH(ZACKS_Screener[[#This Row],[Company Name]] &amp; " *", Data!Y:Y,0))</f>
        <v>#N/A</v>
      </c>
      <c r="O54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4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6" s="23" t="str">
        <f>IFERROR(ZACKS_Screener[[#This Row],[Price]]/ZACKS_Screener[[#This Row],[EPS1]], "")</f>
        <v/>
      </c>
      <c r="R546" s="23" t="str">
        <f>IFERROR(ZACKS_Screener[[#This Row],[Price]]/ZACKS_Screener[[#This Row],[EPS2]], "")</f>
        <v/>
      </c>
      <c r="S546" s="23" t="str">
        <f>IFERROR(ZACKS_Screener[[#This Row],[PE1]]/(ZACKS_Screener[[#This Row],[EG1]]*100), "")</f>
        <v/>
      </c>
      <c r="T546" s="23" t="str">
        <f>IFERROR(ZACKS_Screener[[#This Row],[PE2]]/(ZACKS_Screener[[#This Row],[EG2]]*100), "")</f>
        <v/>
      </c>
      <c r="U54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47" spans="1:21" x14ac:dyDescent="0.25">
      <c r="A547" s="8" t="s">
        <v>40907</v>
      </c>
      <c r="B547" s="8" t="s">
        <v>40908</v>
      </c>
      <c r="C547" s="8" t="s">
        <v>22</v>
      </c>
      <c r="D547" s="8" t="s">
        <v>14</v>
      </c>
      <c r="E547" s="8" t="s">
        <v>860</v>
      </c>
      <c r="F547">
        <v>6</v>
      </c>
      <c r="G547">
        <v>202206</v>
      </c>
      <c r="H547" s="13">
        <v>21.36</v>
      </c>
      <c r="I547">
        <v>2755.38</v>
      </c>
      <c r="J547" s="13">
        <v>0.77</v>
      </c>
      <c r="K547" s="13">
        <v>1.08</v>
      </c>
      <c r="L547" s="13">
        <v>1.49</v>
      </c>
      <c r="M547">
        <f>INDEX(Data!Z:Z,MATCH(ZACKS_Screener[[#This Row],[Company Name]] &amp; " *", Data!Y:Y,0))</f>
        <v>334210</v>
      </c>
      <c r="N547">
        <f>INDEX(Data!AA:AA,MATCH(ZACKS_Screener[[#This Row],[Company Name]] &amp; " *", Data!Y:Y,0))</f>
        <v>541512</v>
      </c>
      <c r="O5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5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547" s="23">
        <f>IFERROR(ZACKS_Screener[[#This Row],[Price]]/ZACKS_Screener[[#This Row],[EPS1]], "")</f>
        <v>19.777777777777775</v>
      </c>
      <c r="R547" s="23">
        <f>IFERROR(ZACKS_Screener[[#This Row],[Price]]/ZACKS_Screener[[#This Row],[EPS2]], "")</f>
        <v>14.335570469798657</v>
      </c>
      <c r="S547" s="23">
        <f>IFERROR(ZACKS_Screener[[#This Row],[PE1]]/(ZACKS_Screener[[#This Row],[EG1]]*100), "")</f>
        <v>0.49125448028673818</v>
      </c>
      <c r="T547" s="23">
        <f>IFERROR(ZACKS_Screener[[#This Row],[PE2]]/(ZACKS_Screener[[#This Row],[EG2]]*100), "")</f>
        <v>0.37761990505811105</v>
      </c>
      <c r="U5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</row>
    <row r="548" spans="1:21" hidden="1" x14ac:dyDescent="0.25">
      <c r="A548" s="8" t="s">
        <v>1042</v>
      </c>
      <c r="B548" s="8" t="s">
        <v>1043</v>
      </c>
      <c r="C548" s="8" t="s">
        <v>22</v>
      </c>
      <c r="D548" s="8" t="s">
        <v>41</v>
      </c>
      <c r="E548" s="8" t="s">
        <v>48</v>
      </c>
      <c r="F548">
        <v>12</v>
      </c>
      <c r="G548">
        <v>202212</v>
      </c>
      <c r="H548" s="13">
        <v>124.66</v>
      </c>
      <c r="I548">
        <v>48322.66</v>
      </c>
      <c r="J548" s="13">
        <v>0.87</v>
      </c>
      <c r="K548" s="13">
        <v>1.06</v>
      </c>
      <c r="L548" s="13">
        <v>1.47</v>
      </c>
      <c r="M548" t="e">
        <f>INDEX(Data!Z:Z,MATCH(ZACKS_Screener[[#This Row],[Company Name]] &amp; " *", Data!Y:Y,0))</f>
        <v>#N/A</v>
      </c>
      <c r="N548" t="e">
        <f>INDEX(Data!AA:AA,MATCH(ZACKS_Screener[[#This Row],[Company Name]] &amp; " *", Data!Y:Y,0))</f>
        <v>#N/A</v>
      </c>
      <c r="O5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5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548" s="23">
        <f>IFERROR(ZACKS_Screener[[#This Row],[Price]]/ZACKS_Screener[[#This Row],[EPS1]], "")</f>
        <v>117.60377358490565</v>
      </c>
      <c r="R548" s="23">
        <f>IFERROR(ZACKS_Screener[[#This Row],[Price]]/ZACKS_Screener[[#This Row],[EPS2]], "")</f>
        <v>84.802721088435376</v>
      </c>
      <c r="S548" s="23">
        <f>IFERROR(ZACKS_Screener[[#This Row],[PE1]]/(ZACKS_Screener[[#This Row],[EG1]]*100), "")</f>
        <v>5.3850148957298885</v>
      </c>
      <c r="T548" s="23">
        <f>IFERROR(ZACKS_Screener[[#This Row],[PE2]]/(ZACKS_Screener[[#This Row],[EG2]]*100), "")</f>
        <v>2.1924605939936956</v>
      </c>
      <c r="U5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</row>
    <row r="549" spans="1:21" hidden="1" x14ac:dyDescent="0.25">
      <c r="A549" s="8" t="s">
        <v>1044</v>
      </c>
      <c r="B549" s="8" t="s">
        <v>1045</v>
      </c>
      <c r="C549" s="8" t="s">
        <v>13</v>
      </c>
      <c r="D549" s="8" t="s">
        <v>26</v>
      </c>
      <c r="E549" s="8" t="s">
        <v>1046</v>
      </c>
      <c r="F549">
        <v>1</v>
      </c>
      <c r="G549">
        <v>202301</v>
      </c>
      <c r="H549" s="13">
        <v>105.59</v>
      </c>
      <c r="I549">
        <v>3096.44</v>
      </c>
      <c r="J549" s="13">
        <v>4.49</v>
      </c>
      <c r="K549" s="13">
        <v>6.11</v>
      </c>
      <c r="L549" s="13">
        <v>6.97</v>
      </c>
      <c r="M549">
        <f>INDEX(Data!Z:Z,MATCH(ZACKS_Screener[[#This Row],[Company Name]] &amp; " *", Data!Y:Y,0))</f>
        <v>237130</v>
      </c>
      <c r="N549">
        <f>INDEX(Data!AA:AA,MATCH(ZACKS_Screener[[#This Row],[Company Name]] &amp; " *", Data!Y:Y,0))</f>
        <v>238210</v>
      </c>
      <c r="O5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5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549" s="23">
        <f>IFERROR(ZACKS_Screener[[#This Row],[Price]]/ZACKS_Screener[[#This Row],[EPS1]], "")</f>
        <v>17.28150572831424</v>
      </c>
      <c r="R549" s="23">
        <f>IFERROR(ZACKS_Screener[[#This Row],[Price]]/ZACKS_Screener[[#This Row],[EPS2]], "")</f>
        <v>15.149210903873746</v>
      </c>
      <c r="S549" s="23">
        <f>IFERROR(ZACKS_Screener[[#This Row],[PE1]]/(ZACKS_Screener[[#This Row],[EG1]]*100), "")</f>
        <v>0.47897506617364771</v>
      </c>
      <c r="T549" s="23">
        <f>IFERROR(ZACKS_Screener[[#This Row],[PE2]]/(ZACKS_Screener[[#This Row],[EG2]]*100), "")</f>
        <v>1.076298588635682</v>
      </c>
      <c r="U5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</row>
    <row r="550" spans="1:21" hidden="1" x14ac:dyDescent="0.25">
      <c r="A550" s="8" t="s">
        <v>1047</v>
      </c>
      <c r="B550" s="8" t="s">
        <v>1048</v>
      </c>
      <c r="C550" s="8" t="s">
        <v>13</v>
      </c>
      <c r="D550" s="8" t="s">
        <v>223</v>
      </c>
      <c r="E550" s="8" t="s">
        <v>410</v>
      </c>
      <c r="F550">
        <v>12</v>
      </c>
      <c r="G550">
        <v>202212</v>
      </c>
      <c r="H550" s="13">
        <v>28</v>
      </c>
      <c r="I550">
        <v>50000.83</v>
      </c>
      <c r="J550" s="13">
        <v>7.97</v>
      </c>
      <c r="K550" s="13">
        <v>6.2</v>
      </c>
      <c r="L550" s="13">
        <v>5.69</v>
      </c>
      <c r="M550">
        <f>INDEX(Data!Z:Z,MATCH(ZACKS_Screener[[#This Row],[Company Name]] &amp; " *", Data!Y:Y,0))</f>
        <v>811191</v>
      </c>
      <c r="N550">
        <f>INDEX(Data!AA:AA,MATCH(ZACKS_Screener[[#This Row],[Company Name]] &amp; " *", Data!Y:Y,0))</f>
        <v>0</v>
      </c>
      <c r="O5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50" s="23">
        <f>IFERROR(ZACKS_Screener[[#This Row],[Price]]/ZACKS_Screener[[#This Row],[EPS1]], "")</f>
        <v>4.5161290322580641</v>
      </c>
      <c r="R550" s="23">
        <f>IFERROR(ZACKS_Screener[[#This Row],[Price]]/ZACKS_Screener[[#This Row],[EPS2]], "")</f>
        <v>4.9209138840070299</v>
      </c>
      <c r="S550" s="23">
        <f>IFERROR(ZACKS_Screener[[#This Row],[PE1]]/(ZACKS_Screener[[#This Row],[EG1]]*100), "")</f>
        <v>-0.20335338071806089</v>
      </c>
      <c r="T550" s="23">
        <f>IFERROR(ZACKS_Screener[[#This Row],[PE2]]/(ZACKS_Screener[[#This Row],[EG2]]*100), "")</f>
        <v>-0.59822874668320791</v>
      </c>
      <c r="U5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</row>
    <row r="551" spans="1:21" hidden="1" x14ac:dyDescent="0.25">
      <c r="A551" s="8" t="s">
        <v>1049</v>
      </c>
      <c r="B551" s="8" t="s">
        <v>1050</v>
      </c>
      <c r="C551" s="8" t="s">
        <v>22</v>
      </c>
      <c r="D551" s="8" t="s">
        <v>330</v>
      </c>
      <c r="E551" s="8" t="s">
        <v>352</v>
      </c>
      <c r="F551">
        <v>3</v>
      </c>
      <c r="G551">
        <v>202303</v>
      </c>
      <c r="H551" s="13">
        <v>127.02</v>
      </c>
      <c r="I551">
        <v>34832.39</v>
      </c>
      <c r="J551" s="13">
        <v>5.49</v>
      </c>
      <c r="K551" s="13">
        <v>6.78</v>
      </c>
      <c r="L551" s="13">
        <v>7.5</v>
      </c>
      <c r="M551">
        <f>INDEX(Data!Z:Z,MATCH(ZACKS_Screener[[#This Row],[Company Name]] &amp; " *", Data!Y:Y,0))</f>
        <v>513210</v>
      </c>
      <c r="N551">
        <f>INDEX(Data!AA:AA,MATCH(ZACKS_Screener[[#This Row],[Company Name]] &amp; " *", Data!Y:Y,0))</f>
        <v>0</v>
      </c>
      <c r="O5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5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551" s="23">
        <f>IFERROR(ZACKS_Screener[[#This Row],[Price]]/ZACKS_Screener[[#This Row],[EPS1]], "")</f>
        <v>18.734513274336283</v>
      </c>
      <c r="R551" s="23">
        <f>IFERROR(ZACKS_Screener[[#This Row],[Price]]/ZACKS_Screener[[#This Row],[EPS2]], "")</f>
        <v>16.936</v>
      </c>
      <c r="S551" s="23">
        <f>IFERROR(ZACKS_Screener[[#This Row],[PE1]]/(ZACKS_Screener[[#This Row],[EG1]]*100), "")</f>
        <v>0.7973060300473348</v>
      </c>
      <c r="T551" s="23">
        <f>IFERROR(ZACKS_Screener[[#This Row],[PE2]]/(ZACKS_Screener[[#This Row],[EG2]]*100), "")</f>
        <v>1.5948066666666674</v>
      </c>
      <c r="U5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</row>
    <row r="552" spans="1:21" hidden="1" x14ac:dyDescent="0.25">
      <c r="A552" s="8" t="s">
        <v>1051</v>
      </c>
      <c r="B552" s="8" t="s">
        <v>1052</v>
      </c>
      <c r="C552" s="8" t="s">
        <v>22</v>
      </c>
      <c r="D552" s="8" t="s">
        <v>30</v>
      </c>
      <c r="E552" s="8" t="s">
        <v>256</v>
      </c>
      <c r="F552">
        <v>12</v>
      </c>
      <c r="G552">
        <v>202212</v>
      </c>
      <c r="H552" s="13">
        <v>45.29</v>
      </c>
      <c r="I552">
        <v>24218.23</v>
      </c>
      <c r="J552" s="13">
        <v>4.1100000000000003</v>
      </c>
      <c r="K552" s="13">
        <v>4.1900000000000004</v>
      </c>
      <c r="L552" s="13">
        <v>4.7</v>
      </c>
      <c r="M552">
        <f>INDEX(Data!Z:Z,MATCH(ZACKS_Screener[[#This Row],[Company Name]] &amp; " *", Data!Y:Y,0))</f>
        <v>459999</v>
      </c>
      <c r="N552">
        <f>INDEX(Data!AA:AA,MATCH(ZACKS_Screener[[#This Row],[Company Name]] &amp; " *", Data!Y:Y,0))</f>
        <v>0</v>
      </c>
      <c r="O5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5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552" s="23">
        <f>IFERROR(ZACKS_Screener[[#This Row],[Price]]/ZACKS_Screener[[#This Row],[EPS1]], "")</f>
        <v>10.809069212410501</v>
      </c>
      <c r="R552" s="23">
        <f>IFERROR(ZACKS_Screener[[#This Row],[Price]]/ZACKS_Screener[[#This Row],[EPS2]], "")</f>
        <v>9.6361702127659576</v>
      </c>
      <c r="S552" s="23">
        <f>IFERROR(ZACKS_Screener[[#This Row],[PE1]]/(ZACKS_Screener[[#This Row],[EG1]]*100), "")</f>
        <v>5.553159307875891</v>
      </c>
      <c r="T552" s="23">
        <f>IFERROR(ZACKS_Screener[[#This Row],[PE2]]/(ZACKS_Screener[[#This Row],[EG2]]*100), "")</f>
        <v>0.79167751355861538</v>
      </c>
      <c r="U5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</row>
    <row r="553" spans="1:21" hidden="1" x14ac:dyDescent="0.25">
      <c r="A553" s="8" t="s">
        <v>40854</v>
      </c>
      <c r="B553" s="8" t="s">
        <v>40855</v>
      </c>
      <c r="C553" s="8" t="s">
        <v>22</v>
      </c>
      <c r="D553" s="8" t="s">
        <v>37</v>
      </c>
      <c r="E553" s="8" t="s">
        <v>2277</v>
      </c>
      <c r="F553">
        <v>12</v>
      </c>
      <c r="G553">
        <v>202212</v>
      </c>
      <c r="H553" s="13">
        <v>11.72</v>
      </c>
      <c r="I553">
        <v>2066.5700000000002</v>
      </c>
      <c r="J553" s="13">
        <v>1.29</v>
      </c>
      <c r="K553" s="13">
        <v>1.3</v>
      </c>
      <c r="L553" s="13">
        <v>1.33</v>
      </c>
      <c r="M553" t="e">
        <f>INDEX(Data!Z:Z,MATCH(ZACKS_Screener[[#This Row],[Company Name]] &amp; " *", Data!Y:Y,0))</f>
        <v>#N/A</v>
      </c>
      <c r="N553" t="e">
        <f>INDEX(Data!AA:AA,MATCH(ZACKS_Screener[[#This Row],[Company Name]] &amp; " *", Data!Y:Y,0))</f>
        <v>#N/A</v>
      </c>
      <c r="O5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5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553" s="23">
        <f>IFERROR(ZACKS_Screener[[#This Row],[Price]]/ZACKS_Screener[[#This Row],[EPS1]], "")</f>
        <v>9.0153846153846153</v>
      </c>
      <c r="R553" s="23">
        <f>IFERROR(ZACKS_Screener[[#This Row],[Price]]/ZACKS_Screener[[#This Row],[EPS2]], "")</f>
        <v>8.8120300751879697</v>
      </c>
      <c r="S553" s="23">
        <f>IFERROR(ZACKS_Screener[[#This Row],[PE1]]/(ZACKS_Screener[[#This Row],[EG1]]*100), "")</f>
        <v>11.629846153846144</v>
      </c>
      <c r="T553" s="23">
        <f>IFERROR(ZACKS_Screener[[#This Row],[PE2]]/(ZACKS_Screener[[#This Row],[EG2]]*100), "")</f>
        <v>3.8185463659147834</v>
      </c>
      <c r="U5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</row>
    <row r="554" spans="1:21" hidden="1" x14ac:dyDescent="0.25">
      <c r="A554" s="8" t="s">
        <v>1053</v>
      </c>
      <c r="B554" s="8" t="s">
        <v>1054</v>
      </c>
      <c r="C554" s="8" t="s">
        <v>13</v>
      </c>
      <c r="D554" s="8" t="s">
        <v>223</v>
      </c>
      <c r="E554" s="8" t="s">
        <v>1055</v>
      </c>
      <c r="F554">
        <v>12</v>
      </c>
      <c r="G554">
        <v>202212</v>
      </c>
      <c r="H554" s="13">
        <v>9.74</v>
      </c>
      <c r="I554">
        <v>20023.830000000002</v>
      </c>
      <c r="J554" s="13">
        <v>3.64</v>
      </c>
      <c r="K554" s="13">
        <v>2.2400000000000002</v>
      </c>
      <c r="L554" s="13">
        <v>2.36</v>
      </c>
      <c r="M554" t="e">
        <f>INDEX(Data!Z:Z,MATCH(ZACKS_Screener[[#This Row],[Company Name]] &amp; " *", Data!Y:Y,0))</f>
        <v>#N/A</v>
      </c>
      <c r="N554" t="e">
        <f>INDEX(Data!AA:AA,MATCH(ZACKS_Screener[[#This Row],[Company Name]] &amp; " *", Data!Y:Y,0))</f>
        <v>#N/A</v>
      </c>
      <c r="O5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54" s="23">
        <f>IFERROR(ZACKS_Screener[[#This Row],[Price]]/ZACKS_Screener[[#This Row],[EPS1]], "")</f>
        <v>4.3482142857142856</v>
      </c>
      <c r="R554" s="23">
        <f>IFERROR(ZACKS_Screener[[#This Row],[Price]]/ZACKS_Screener[[#This Row],[EPS2]], "")</f>
        <v>4.1271186440677967</v>
      </c>
      <c r="S554" s="23">
        <f>IFERROR(ZACKS_Screener[[#This Row],[PE1]]/(ZACKS_Screener[[#This Row],[EG1]]*100), "")</f>
        <v>-0.11305357142857143</v>
      </c>
      <c r="T554" s="23">
        <f>IFERROR(ZACKS_Screener[[#This Row],[PE2]]/(ZACKS_Screener[[#This Row],[EG2]]*100), "")</f>
        <v>0.77039548022599091</v>
      </c>
      <c r="U5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</row>
    <row r="555" spans="1:21" hidden="1" x14ac:dyDescent="0.25">
      <c r="A555" s="8" t="s">
        <v>1056</v>
      </c>
      <c r="B555" s="8" t="s">
        <v>1057</v>
      </c>
      <c r="C555" s="8" t="s">
        <v>13</v>
      </c>
      <c r="D555" s="8" t="s">
        <v>130</v>
      </c>
      <c r="E555" s="8" t="s">
        <v>323</v>
      </c>
      <c r="F555">
        <v>12</v>
      </c>
      <c r="G555">
        <v>202212</v>
      </c>
      <c r="H555" s="13">
        <v>173.4</v>
      </c>
      <c r="I555">
        <v>49370.61</v>
      </c>
      <c r="J555" s="13">
        <v>4.49</v>
      </c>
      <c r="K555" s="13">
        <v>4.9800000000000004</v>
      </c>
      <c r="L555" s="13">
        <v>5.63</v>
      </c>
      <c r="M555">
        <f>INDEX(Data!Z:Z,MATCH(ZACKS_Screener[[#This Row],[Company Name]] &amp; " *", Data!Y:Y,0))</f>
        <v>325611</v>
      </c>
      <c r="N555">
        <f>INDEX(Data!AA:AA,MATCH(ZACKS_Screener[[#This Row],[Company Name]] &amp; " *", Data!Y:Y,0))</f>
        <v>325612</v>
      </c>
      <c r="O5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5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555" s="23">
        <f>IFERROR(ZACKS_Screener[[#This Row],[Price]]/ZACKS_Screener[[#This Row],[EPS1]], "")</f>
        <v>34.819277108433731</v>
      </c>
      <c r="R555" s="23">
        <f>IFERROR(ZACKS_Screener[[#This Row],[Price]]/ZACKS_Screener[[#This Row],[EPS2]], "")</f>
        <v>30.799289520426289</v>
      </c>
      <c r="S555" s="23">
        <f>IFERROR(ZACKS_Screener[[#This Row],[PE1]]/(ZACKS_Screener[[#This Row],[EG1]]*100), "")</f>
        <v>3.1905827391197423</v>
      </c>
      <c r="T555" s="23">
        <f>IFERROR(ZACKS_Screener[[#This Row],[PE2]]/(ZACKS_Screener[[#This Row],[EG2]]*100), "")</f>
        <v>2.3596994124880468</v>
      </c>
      <c r="U5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</row>
    <row r="556" spans="1:21" hidden="1" x14ac:dyDescent="0.25">
      <c r="A556" s="8" t="s">
        <v>1058</v>
      </c>
      <c r="B556" s="8" t="s">
        <v>1059</v>
      </c>
      <c r="C556" s="8" t="s">
        <v>13</v>
      </c>
      <c r="D556" s="8" t="s">
        <v>118</v>
      </c>
      <c r="E556" s="8" t="s">
        <v>119</v>
      </c>
      <c r="F556">
        <v>12</v>
      </c>
      <c r="G556">
        <v>202212</v>
      </c>
      <c r="H556" s="13">
        <v>92.95</v>
      </c>
      <c r="I556">
        <v>32210.91</v>
      </c>
      <c r="J556" s="13">
        <v>4.55</v>
      </c>
      <c r="K556" s="13">
        <v>4.8600000000000003</v>
      </c>
      <c r="L556" s="13">
        <v>5.22</v>
      </c>
      <c r="M556" t="e">
        <f>INDEX(Data!Z:Z,MATCH(ZACKS_Screener[[#This Row],[Company Name]] &amp; " *", Data!Y:Y,0))</f>
        <v>#N/A</v>
      </c>
      <c r="N556" t="e">
        <f>INDEX(Data!AA:AA,MATCH(ZACKS_Screener[[#This Row],[Company Name]] &amp; " *", Data!Y:Y,0))</f>
        <v>#N/A</v>
      </c>
      <c r="O5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5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556" s="23">
        <f>IFERROR(ZACKS_Screener[[#This Row],[Price]]/ZACKS_Screener[[#This Row],[EPS1]], "")</f>
        <v>19.125514403292179</v>
      </c>
      <c r="R556" s="23">
        <f>IFERROR(ZACKS_Screener[[#This Row],[Price]]/ZACKS_Screener[[#This Row],[EPS2]], "")</f>
        <v>17.806513409961688</v>
      </c>
      <c r="S556" s="23">
        <f>IFERROR(ZACKS_Screener[[#This Row],[PE1]]/(ZACKS_Screener[[#This Row],[EG1]]*100), "")</f>
        <v>2.8071319527412664</v>
      </c>
      <c r="T556" s="23">
        <f>IFERROR(ZACKS_Screener[[#This Row],[PE2]]/(ZACKS_Screener[[#This Row],[EG2]]*100), "")</f>
        <v>2.4038793103448315</v>
      </c>
      <c r="U5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</row>
    <row r="557" spans="1:21" hidden="1" x14ac:dyDescent="0.25">
      <c r="A557" s="8" t="s">
        <v>1060</v>
      </c>
      <c r="B557" s="8" t="s">
        <v>1061</v>
      </c>
      <c r="C557" s="8" t="s">
        <v>13</v>
      </c>
      <c r="D557" s="8" t="s">
        <v>330</v>
      </c>
      <c r="E557" s="8" t="s">
        <v>973</v>
      </c>
      <c r="F557">
        <v>12</v>
      </c>
      <c r="G557">
        <v>202212</v>
      </c>
      <c r="H557" s="13">
        <v>22.27</v>
      </c>
      <c r="I557">
        <v>15658.35</v>
      </c>
      <c r="J557" s="13">
        <v>0.69</v>
      </c>
      <c r="K557" s="13">
        <v>1.36</v>
      </c>
      <c r="L557" s="13">
        <v>1.71</v>
      </c>
      <c r="M557">
        <f>INDEX(Data!Z:Z,MATCH(ZACKS_Screener[[#This Row],[Company Name]] &amp; " *", Data!Y:Y,0))</f>
        <v>711310</v>
      </c>
      <c r="N557">
        <f>INDEX(Data!AA:AA,MATCH(ZACKS_Screener[[#This Row],[Company Name]] &amp; " *", Data!Y:Y,0))</f>
        <v>0</v>
      </c>
      <c r="O5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5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557" s="23">
        <f>IFERROR(ZACKS_Screener[[#This Row],[Price]]/ZACKS_Screener[[#This Row],[EPS1]], "")</f>
        <v>16.375</v>
      </c>
      <c r="R557" s="23">
        <f>IFERROR(ZACKS_Screener[[#This Row],[Price]]/ZACKS_Screener[[#This Row],[EPS2]], "")</f>
        <v>13.023391812865498</v>
      </c>
      <c r="S557" s="23">
        <f>IFERROR(ZACKS_Screener[[#This Row],[PE1]]/(ZACKS_Screener[[#This Row],[EG1]]*100), "")</f>
        <v>0.16863805970149248</v>
      </c>
      <c r="T557" s="23">
        <f>IFERROR(ZACKS_Screener[[#This Row],[PE2]]/(ZACKS_Screener[[#This Row],[EG2]]*100), "")</f>
        <v>0.50605179615705964</v>
      </c>
      <c r="U5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</row>
    <row r="558" spans="1:21" hidden="1" x14ac:dyDescent="0.25">
      <c r="A558" s="8" t="s">
        <v>1062</v>
      </c>
      <c r="B558" s="8" t="s">
        <v>1063</v>
      </c>
      <c r="C558" s="8" t="s">
        <v>13</v>
      </c>
      <c r="D558" s="8" t="s">
        <v>330</v>
      </c>
      <c r="E558" s="8" t="s">
        <v>474</v>
      </c>
      <c r="F558">
        <v>5</v>
      </c>
      <c r="G558">
        <v>202305</v>
      </c>
      <c r="H558" s="13">
        <v>41.54</v>
      </c>
      <c r="I558">
        <v>7049.2</v>
      </c>
      <c r="J558" s="13">
        <v>-0.62</v>
      </c>
      <c r="K558" s="13">
        <v>1.89</v>
      </c>
      <c r="L558" s="13">
        <v>2.63</v>
      </c>
      <c r="M558" t="e">
        <f>INDEX(Data!Z:Z,MATCH(ZACKS_Screener[[#This Row],[Company Name]] &amp; " *", Data!Y:Y,0))</f>
        <v>#N/A</v>
      </c>
      <c r="N558" t="e">
        <f>INDEX(Data!AA:AA,MATCH(ZACKS_Screener[[#This Row],[Company Name]] &amp; " *", Data!Y:Y,0))</f>
        <v>#N/A</v>
      </c>
      <c r="O5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558" s="23">
        <f>IFERROR(ZACKS_Screener[[#This Row],[Price]]/ZACKS_Screener[[#This Row],[EPS1]], "")</f>
        <v>21.978835978835981</v>
      </c>
      <c r="R558" s="23">
        <f>IFERROR(ZACKS_Screener[[#This Row],[Price]]/ZACKS_Screener[[#This Row],[EPS2]], "")</f>
        <v>15.79467680608365</v>
      </c>
      <c r="S558" s="23">
        <f>IFERROR(ZACKS_Screener[[#This Row],[PE1]]/(ZACKS_Screener[[#This Row],[EG1]]*100), "")</f>
        <v>0.21978835978835981</v>
      </c>
      <c r="T558" s="23">
        <f>IFERROR(ZACKS_Screener[[#This Row],[PE2]]/(ZACKS_Screener[[#This Row],[EG2]]*100), "")</f>
        <v>0.40340458329051482</v>
      </c>
      <c r="U5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559" spans="1:21" hidden="1" x14ac:dyDescent="0.25">
      <c r="A559" s="8" t="s">
        <v>40860</v>
      </c>
      <c r="B559" s="8" t="s">
        <v>40861</v>
      </c>
      <c r="C559" s="8" t="s">
        <v>13</v>
      </c>
      <c r="D559" s="8" t="s">
        <v>223</v>
      </c>
      <c r="E559" s="8" t="s">
        <v>465</v>
      </c>
      <c r="F559">
        <v>12</v>
      </c>
      <c r="G559">
        <v>202212</v>
      </c>
      <c r="H559" s="13">
        <v>19.600000000000001</v>
      </c>
      <c r="I559">
        <v>2122.1999999999998</v>
      </c>
      <c r="J559" s="13">
        <v>1.6</v>
      </c>
      <c r="K559" s="13">
        <v>1.17</v>
      </c>
      <c r="L559" s="13">
        <v>1.1100000000000001</v>
      </c>
      <c r="M559" t="e">
        <f>INDEX(Data!Z:Z,MATCH(ZACKS_Screener[[#This Row],[Company Name]] &amp; " *", Data!Y:Y,0))</f>
        <v>#N/A</v>
      </c>
      <c r="N559" t="e">
        <f>INDEX(Data!AA:AA,MATCH(ZACKS_Screener[[#This Row],[Company Name]] &amp; " *", Data!Y:Y,0))</f>
        <v>#N/A</v>
      </c>
      <c r="O5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5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559" s="23">
        <f>IFERROR(ZACKS_Screener[[#This Row],[Price]]/ZACKS_Screener[[#This Row],[EPS1]], "")</f>
        <v>16.752136752136753</v>
      </c>
      <c r="R559" s="23">
        <f>IFERROR(ZACKS_Screener[[#This Row],[Price]]/ZACKS_Screener[[#This Row],[EPS2]], "")</f>
        <v>17.657657657657658</v>
      </c>
      <c r="S559" s="23">
        <f>IFERROR(ZACKS_Screener[[#This Row],[PE1]]/(ZACKS_Screener[[#This Row],[EG1]]*100), "")</f>
        <v>-0.62333532100973943</v>
      </c>
      <c r="T559" s="23">
        <f>IFERROR(ZACKS_Screener[[#This Row],[PE2]]/(ZACKS_Screener[[#This Row],[EG2]]*100), "")</f>
        <v>-3.4432432432432525</v>
      </c>
      <c r="U5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</row>
    <row r="560" spans="1:21" hidden="1" x14ac:dyDescent="0.25">
      <c r="A560" s="8" t="s">
        <v>1064</v>
      </c>
      <c r="B560" s="8" t="s">
        <v>1065</v>
      </c>
      <c r="C560" s="8" t="s">
        <v>22</v>
      </c>
      <c r="D560" s="8" t="s">
        <v>37</v>
      </c>
      <c r="E560" s="8" t="s">
        <v>379</v>
      </c>
      <c r="F560">
        <v>12</v>
      </c>
      <c r="G560">
        <v>202212</v>
      </c>
      <c r="H560" s="13">
        <v>111.34</v>
      </c>
      <c r="I560">
        <v>5525.44</v>
      </c>
      <c r="J560" s="13">
        <v>6.51</v>
      </c>
      <c r="K560" s="13">
        <v>7.58</v>
      </c>
      <c r="L560" s="13">
        <v>8.7200000000000006</v>
      </c>
      <c r="M560">
        <f>INDEX(Data!Z:Z,MATCH(ZACKS_Screener[[#This Row],[Company Name]] &amp; " *", Data!Y:Y,0))</f>
        <v>522390</v>
      </c>
      <c r="N560">
        <f>INDEX(Data!AA:AA,MATCH(ZACKS_Screener[[#This Row],[Company Name]] &amp; " *", Data!Y:Y,0))</f>
        <v>513210</v>
      </c>
      <c r="O5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5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560" s="23">
        <f>IFERROR(ZACKS_Screener[[#This Row],[Price]]/ZACKS_Screener[[#This Row],[EPS1]], "")</f>
        <v>14.688654353562006</v>
      </c>
      <c r="R560" s="23">
        <f>IFERROR(ZACKS_Screener[[#This Row],[Price]]/ZACKS_Screener[[#This Row],[EPS2]], "")</f>
        <v>12.76834862385321</v>
      </c>
      <c r="S560" s="23">
        <f>IFERROR(ZACKS_Screener[[#This Row],[PE1]]/(ZACKS_Screener[[#This Row],[EG1]]*100), "")</f>
        <v>0.89367420412793119</v>
      </c>
      <c r="T560" s="23">
        <f>IFERROR(ZACKS_Screener[[#This Row],[PE2]]/(ZACKS_Screener[[#This Row],[EG2]]*100), "")</f>
        <v>0.84898318042813414</v>
      </c>
      <c r="U5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</row>
    <row r="561" spans="1:21" hidden="1" x14ac:dyDescent="0.25">
      <c r="A561" s="8" t="s">
        <v>90</v>
      </c>
      <c r="B561" s="8" t="s">
        <v>1066</v>
      </c>
      <c r="C561" s="8" t="s">
        <v>13</v>
      </c>
      <c r="D561" s="8" t="s">
        <v>37</v>
      </c>
      <c r="E561" s="8" t="s">
        <v>92</v>
      </c>
      <c r="F561">
        <v>12</v>
      </c>
      <c r="G561">
        <v>202212</v>
      </c>
      <c r="H561" s="13">
        <v>39.53</v>
      </c>
      <c r="I561">
        <v>23463.03</v>
      </c>
      <c r="M561" t="e">
        <f>INDEX(Data!Z:Z,MATCH(ZACKS_Screener[[#This Row],[Company Name]] &amp; " *", Data!Y:Y,0))</f>
        <v>#N/A</v>
      </c>
      <c r="N561" t="e">
        <f>INDEX(Data!AA:AA,MATCH(ZACKS_Screener[[#This Row],[Company Name]] &amp; " *", Data!Y:Y,0))</f>
        <v>#N/A</v>
      </c>
      <c r="O56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1" s="23" t="str">
        <f>IFERROR(ZACKS_Screener[[#This Row],[Price]]/ZACKS_Screener[[#This Row],[EPS1]], "")</f>
        <v/>
      </c>
      <c r="R561" s="23" t="str">
        <f>IFERROR(ZACKS_Screener[[#This Row],[Price]]/ZACKS_Screener[[#This Row],[EPS2]], "")</f>
        <v/>
      </c>
      <c r="S561" s="23" t="str">
        <f>IFERROR(ZACKS_Screener[[#This Row],[PE1]]/(ZACKS_Screener[[#This Row],[EG1]]*100), "")</f>
        <v/>
      </c>
      <c r="T561" s="23" t="str">
        <f>IFERROR(ZACKS_Screener[[#This Row],[PE2]]/(ZACKS_Screener[[#This Row],[EG2]]*100), "")</f>
        <v/>
      </c>
      <c r="U56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62" spans="1:21" hidden="1" x14ac:dyDescent="0.25">
      <c r="A562" s="8" t="s">
        <v>90</v>
      </c>
      <c r="B562" s="8" t="s">
        <v>1067</v>
      </c>
      <c r="C562" s="8" t="s">
        <v>13</v>
      </c>
      <c r="D562" s="8" t="s">
        <v>37</v>
      </c>
      <c r="E562" s="8" t="s">
        <v>92</v>
      </c>
      <c r="F562">
        <v>12</v>
      </c>
      <c r="G562">
        <v>202212</v>
      </c>
      <c r="H562" s="13">
        <v>72.23</v>
      </c>
      <c r="I562">
        <v>49188.63</v>
      </c>
      <c r="M562" t="e">
        <f>INDEX(Data!Z:Z,MATCH(ZACKS_Screener[[#This Row],[Company Name]] &amp; " *", Data!Y:Y,0))</f>
        <v>#N/A</v>
      </c>
      <c r="N562" t="e">
        <f>INDEX(Data!AA:AA,MATCH(ZACKS_Screener[[#This Row],[Company Name]] &amp; " *", Data!Y:Y,0))</f>
        <v>#N/A</v>
      </c>
      <c r="O56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2" s="23" t="str">
        <f>IFERROR(ZACKS_Screener[[#This Row],[Price]]/ZACKS_Screener[[#This Row],[EPS1]], "")</f>
        <v/>
      </c>
      <c r="R562" s="23" t="str">
        <f>IFERROR(ZACKS_Screener[[#This Row],[Price]]/ZACKS_Screener[[#This Row],[EPS2]], "")</f>
        <v/>
      </c>
      <c r="S562" s="23" t="str">
        <f>IFERROR(ZACKS_Screener[[#This Row],[PE1]]/(ZACKS_Screener[[#This Row],[EG1]]*100), "")</f>
        <v/>
      </c>
      <c r="T562" s="23" t="str">
        <f>IFERROR(ZACKS_Screener[[#This Row],[PE2]]/(ZACKS_Screener[[#This Row],[EG2]]*100), "")</f>
        <v/>
      </c>
      <c r="U56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63" spans="1:21" hidden="1" x14ac:dyDescent="0.25">
      <c r="A563" s="8" t="s">
        <v>1068</v>
      </c>
      <c r="B563" s="8" t="s">
        <v>1069</v>
      </c>
      <c r="C563" s="8" t="s">
        <v>13</v>
      </c>
      <c r="D563" s="8" t="s">
        <v>85</v>
      </c>
      <c r="E563" s="8" t="s">
        <v>985</v>
      </c>
      <c r="F563">
        <v>12</v>
      </c>
      <c r="G563">
        <v>202212</v>
      </c>
      <c r="H563" s="13">
        <v>213.86</v>
      </c>
      <c r="I563">
        <v>26228.59</v>
      </c>
      <c r="J563" s="13">
        <v>7.56</v>
      </c>
      <c r="K563" s="13">
        <v>7.16</v>
      </c>
      <c r="L563" s="13">
        <v>9.01</v>
      </c>
      <c r="M563">
        <f>INDEX(Data!Z:Z,MATCH(ZACKS_Screener[[#This Row],[Company Name]] &amp; " *", Data!Y:Y,0))</f>
        <v>561450</v>
      </c>
      <c r="N563">
        <f>INDEX(Data!AA:AA,MATCH(ZACKS_Screener[[#This Row],[Company Name]] &amp; " *", Data!Y:Y,0))</f>
        <v>0</v>
      </c>
      <c r="O5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5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563" s="23">
        <f>IFERROR(ZACKS_Screener[[#This Row],[Price]]/ZACKS_Screener[[#This Row],[EPS1]], "")</f>
        <v>29.868715083798882</v>
      </c>
      <c r="R563" s="23">
        <f>IFERROR(ZACKS_Screener[[#This Row],[Price]]/ZACKS_Screener[[#This Row],[EPS2]], "")</f>
        <v>23.735849056603776</v>
      </c>
      <c r="S563" s="23">
        <f>IFERROR(ZACKS_Screener[[#This Row],[PE1]]/(ZACKS_Screener[[#This Row],[EG1]]*100), "")</f>
        <v>-5.6451871508379963</v>
      </c>
      <c r="T563" s="23">
        <f>IFERROR(ZACKS_Screener[[#This Row],[PE2]]/(ZACKS_Screener[[#This Row],[EG2]]*100), "")</f>
        <v>0.9186415094339625</v>
      </c>
      <c r="U5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</row>
    <row r="564" spans="1:21" hidden="1" x14ac:dyDescent="0.25">
      <c r="A564" s="8" t="s">
        <v>1070</v>
      </c>
      <c r="B564" s="8" t="s">
        <v>1071</v>
      </c>
      <c r="C564" s="8" t="s">
        <v>13</v>
      </c>
      <c r="D564" s="8" t="s">
        <v>37</v>
      </c>
      <c r="E564" s="8" t="s">
        <v>250</v>
      </c>
      <c r="F564">
        <v>12</v>
      </c>
      <c r="G564">
        <v>202212</v>
      </c>
      <c r="H564" s="13">
        <v>166.41</v>
      </c>
      <c r="I564">
        <v>7247.88</v>
      </c>
      <c r="J564" s="13">
        <v>7</v>
      </c>
      <c r="K564" s="13">
        <v>7.56</v>
      </c>
      <c r="L564" s="13">
        <v>8.0500000000000007</v>
      </c>
      <c r="M564" t="e">
        <f>INDEX(Data!Z:Z,MATCH(ZACKS_Screener[[#This Row],[Company Name]] &amp; " *", Data!Y:Y,0))</f>
        <v>#N/A</v>
      </c>
      <c r="N564" t="e">
        <f>INDEX(Data!AA:AA,MATCH(ZACKS_Screener[[#This Row],[Company Name]] &amp; " *", Data!Y:Y,0))</f>
        <v>#N/A</v>
      </c>
      <c r="O5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5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564" s="23">
        <f>IFERROR(ZACKS_Screener[[#This Row],[Price]]/ZACKS_Screener[[#This Row],[EPS1]], "")</f>
        <v>22.011904761904763</v>
      </c>
      <c r="R564" s="23">
        <f>IFERROR(ZACKS_Screener[[#This Row],[Price]]/ZACKS_Screener[[#This Row],[EPS2]], "")</f>
        <v>20.672049689440993</v>
      </c>
      <c r="S564" s="23">
        <f>IFERROR(ZACKS_Screener[[#This Row],[PE1]]/(ZACKS_Screener[[#This Row],[EG1]]*100), "")</f>
        <v>2.7514880952380971</v>
      </c>
      <c r="T564" s="23">
        <f>IFERROR(ZACKS_Screener[[#This Row],[PE2]]/(ZACKS_Screener[[#This Row],[EG2]]*100), "")</f>
        <v>3.1894019520851744</v>
      </c>
      <c r="U5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</row>
    <row r="565" spans="1:21" hidden="1" x14ac:dyDescent="0.25">
      <c r="A565" s="8" t="s">
        <v>1072</v>
      </c>
      <c r="B565" s="8" t="s">
        <v>1073</v>
      </c>
      <c r="C565" s="8" t="s">
        <v>13</v>
      </c>
      <c r="D565" s="8" t="s">
        <v>41</v>
      </c>
      <c r="E565" s="8" t="s">
        <v>704</v>
      </c>
      <c r="F565">
        <v>12</v>
      </c>
      <c r="G565">
        <v>202212</v>
      </c>
      <c r="H565" s="13">
        <v>62.86</v>
      </c>
      <c r="I565">
        <v>6300.82</v>
      </c>
      <c r="J565" s="13">
        <v>2.85</v>
      </c>
      <c r="K565" s="13">
        <v>3.17</v>
      </c>
      <c r="L565" s="13">
        <v>3.52</v>
      </c>
      <c r="M565">
        <f>INDEX(Data!Z:Z,MATCH(ZACKS_Screener[[#This Row],[Company Name]] &amp; " *", Data!Y:Y,0))</f>
        <v>622310</v>
      </c>
      <c r="N565">
        <f>INDEX(Data!AA:AA,MATCH(ZACKS_Screener[[#This Row],[Company Name]] &amp; " *", Data!Y:Y,0))</f>
        <v>623110</v>
      </c>
      <c r="O5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5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565" s="23">
        <f>IFERROR(ZACKS_Screener[[#This Row],[Price]]/ZACKS_Screener[[#This Row],[EPS1]], "")</f>
        <v>19.829652996845425</v>
      </c>
      <c r="R565" s="23">
        <f>IFERROR(ZACKS_Screener[[#This Row],[Price]]/ZACKS_Screener[[#This Row],[EPS2]], "")</f>
        <v>17.857954545454547</v>
      </c>
      <c r="S565" s="23">
        <f>IFERROR(ZACKS_Screener[[#This Row],[PE1]]/(ZACKS_Screener[[#This Row],[EG1]]*100), "")</f>
        <v>1.7660784700315466</v>
      </c>
      <c r="T565" s="23">
        <f>IFERROR(ZACKS_Screener[[#This Row],[PE2]]/(ZACKS_Screener[[#This Row],[EG2]]*100), "")</f>
        <v>1.617420454545454</v>
      </c>
      <c r="U5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</row>
    <row r="566" spans="1:21" hidden="1" x14ac:dyDescent="0.25">
      <c r="A566" s="8" t="s">
        <v>1074</v>
      </c>
      <c r="B566" s="8" t="s">
        <v>1075</v>
      </c>
      <c r="C566" s="8" t="s">
        <v>13</v>
      </c>
      <c r="D566" s="8" t="s">
        <v>118</v>
      </c>
      <c r="E566" s="8" t="s">
        <v>119</v>
      </c>
      <c r="F566">
        <v>12</v>
      </c>
      <c r="G566">
        <v>202212</v>
      </c>
      <c r="H566" s="13">
        <v>66.8</v>
      </c>
      <c r="I566">
        <v>25583.27</v>
      </c>
      <c r="J566" s="13">
        <v>4.62</v>
      </c>
      <c r="K566" s="13">
        <v>4.72</v>
      </c>
      <c r="L566" s="13">
        <v>5.05</v>
      </c>
      <c r="M566" t="e">
        <f>INDEX(Data!Z:Z,MATCH(ZACKS_Screener[[#This Row],[Company Name]] &amp; " *", Data!Y:Y,0))</f>
        <v>#N/A</v>
      </c>
      <c r="N566" t="e">
        <f>INDEX(Data!AA:AA,MATCH(ZACKS_Screener[[#This Row],[Company Name]] &amp; " *", Data!Y:Y,0))</f>
        <v>#N/A</v>
      </c>
      <c r="O5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5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566" s="23">
        <f>IFERROR(ZACKS_Screener[[#This Row],[Price]]/ZACKS_Screener[[#This Row],[EPS1]], "")</f>
        <v>14.152542372881356</v>
      </c>
      <c r="R566" s="23">
        <f>IFERROR(ZACKS_Screener[[#This Row],[Price]]/ZACKS_Screener[[#This Row],[EPS2]], "")</f>
        <v>13.227722772277227</v>
      </c>
      <c r="S566" s="23">
        <f>IFERROR(ZACKS_Screener[[#This Row],[PE1]]/(ZACKS_Screener[[#This Row],[EG1]]*100), "")</f>
        <v>6.5384745762712093</v>
      </c>
      <c r="T566" s="23">
        <f>IFERROR(ZACKS_Screener[[#This Row],[PE2]]/(ZACKS_Screener[[#This Row],[EG2]]*100), "")</f>
        <v>1.8919651965196513</v>
      </c>
      <c r="U5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</row>
    <row r="567" spans="1:21" hidden="1" x14ac:dyDescent="0.25">
      <c r="A567" s="8" t="s">
        <v>1076</v>
      </c>
      <c r="B567" s="8" t="s">
        <v>1077</v>
      </c>
      <c r="C567" s="8" t="s">
        <v>13</v>
      </c>
      <c r="D567" s="8" t="s">
        <v>51</v>
      </c>
      <c r="E567" s="8" t="s">
        <v>817</v>
      </c>
      <c r="F567">
        <v>6</v>
      </c>
      <c r="G567">
        <v>202206</v>
      </c>
      <c r="H567" s="13">
        <v>181.09</v>
      </c>
      <c r="I567">
        <v>64723.92</v>
      </c>
      <c r="J567" s="13">
        <v>7.24</v>
      </c>
      <c r="K567" s="13">
        <v>3.36</v>
      </c>
      <c r="L567" s="13">
        <v>5.12</v>
      </c>
      <c r="M567" t="e">
        <f>INDEX(Data!Z:Z,MATCH(ZACKS_Screener[[#This Row],[Company Name]] &amp; " *", Data!Y:Y,0))</f>
        <v>#N/A</v>
      </c>
      <c r="N567" t="e">
        <f>INDEX(Data!AA:AA,MATCH(ZACKS_Screener[[#This Row],[Company Name]] &amp; " *", Data!Y:Y,0))</f>
        <v>#N/A</v>
      </c>
      <c r="O5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5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567" s="23">
        <f>IFERROR(ZACKS_Screener[[#This Row],[Price]]/ZACKS_Screener[[#This Row],[EPS1]], "")</f>
        <v>53.895833333333336</v>
      </c>
      <c r="R567" s="23">
        <f>IFERROR(ZACKS_Screener[[#This Row],[Price]]/ZACKS_Screener[[#This Row],[EPS2]], "")</f>
        <v>35.369140625</v>
      </c>
      <c r="S567" s="23">
        <f>IFERROR(ZACKS_Screener[[#This Row],[PE1]]/(ZACKS_Screener[[#This Row],[EG1]]*100), "")</f>
        <v>-1.0056851374570446</v>
      </c>
      <c r="T567" s="23">
        <f>IFERROR(ZACKS_Screener[[#This Row],[PE2]]/(ZACKS_Screener[[#This Row],[EG2]]*100), "")</f>
        <v>0.67522904829545438</v>
      </c>
      <c r="U5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</row>
    <row r="568" spans="1:21" hidden="1" x14ac:dyDescent="0.25">
      <c r="A568" s="8" t="s">
        <v>1078</v>
      </c>
      <c r="B568" s="8" t="s">
        <v>1079</v>
      </c>
      <c r="C568" s="8" t="s">
        <v>13</v>
      </c>
      <c r="D568" s="8" t="s">
        <v>41</v>
      </c>
      <c r="E568" s="8" t="s">
        <v>704</v>
      </c>
      <c r="F568">
        <v>12</v>
      </c>
      <c r="G568">
        <v>202212</v>
      </c>
      <c r="H568" s="13">
        <v>9.11</v>
      </c>
      <c r="I568">
        <v>4487.13</v>
      </c>
      <c r="J568" s="13">
        <v>1.1100000000000001</v>
      </c>
      <c r="K568" s="13">
        <v>0.8</v>
      </c>
      <c r="L568" s="13">
        <v>0.9</v>
      </c>
      <c r="M568" t="e">
        <f>INDEX(Data!Z:Z,MATCH(ZACKS_Screener[[#This Row],[Company Name]] &amp; " *", Data!Y:Y,0))</f>
        <v>#N/A</v>
      </c>
      <c r="N568" t="e">
        <f>INDEX(Data!AA:AA,MATCH(ZACKS_Screener[[#This Row],[Company Name]] &amp; " *", Data!Y:Y,0))</f>
        <v>#N/A</v>
      </c>
      <c r="O5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5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568" s="23">
        <f>IFERROR(ZACKS_Screener[[#This Row],[Price]]/ZACKS_Screener[[#This Row],[EPS1]], "")</f>
        <v>11.387499999999999</v>
      </c>
      <c r="R568" s="23">
        <f>IFERROR(ZACKS_Screener[[#This Row],[Price]]/ZACKS_Screener[[#This Row],[EPS2]], "")</f>
        <v>10.122222222222222</v>
      </c>
      <c r="S568" s="23">
        <f>IFERROR(ZACKS_Screener[[#This Row],[PE1]]/(ZACKS_Screener[[#This Row],[EG1]]*100), "")</f>
        <v>-0.40774596774193539</v>
      </c>
      <c r="T568" s="23">
        <f>IFERROR(ZACKS_Screener[[#This Row],[PE2]]/(ZACKS_Screener[[#This Row],[EG2]]*100), "")</f>
        <v>0.80977777777777793</v>
      </c>
      <c r="U5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</row>
    <row r="569" spans="1:21" hidden="1" x14ac:dyDescent="0.25">
      <c r="A569" s="8" t="s">
        <v>1080</v>
      </c>
      <c r="B569" s="8" t="s">
        <v>1081</v>
      </c>
      <c r="C569" s="8" t="s">
        <v>13</v>
      </c>
      <c r="D569" s="8" t="s">
        <v>51</v>
      </c>
      <c r="E569" s="8" t="s">
        <v>817</v>
      </c>
      <c r="F569">
        <v>3</v>
      </c>
      <c r="G569">
        <v>202303</v>
      </c>
      <c r="H569" s="13">
        <v>105.11</v>
      </c>
      <c r="I569">
        <v>5661.97</v>
      </c>
      <c r="J569" s="13">
        <v>1.66</v>
      </c>
      <c r="K569" s="13">
        <v>1.78</v>
      </c>
      <c r="L569" s="13">
        <v>2.08</v>
      </c>
      <c r="M569" t="e">
        <f>INDEX(Data!Z:Z,MATCH(ZACKS_Screener[[#This Row],[Company Name]] &amp; " *", Data!Y:Y,0))</f>
        <v>#N/A</v>
      </c>
      <c r="N569" t="e">
        <f>INDEX(Data!AA:AA,MATCH(ZACKS_Screener[[#This Row],[Company Name]] &amp; " *", Data!Y:Y,0))</f>
        <v>#N/A</v>
      </c>
      <c r="O5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5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569" s="23">
        <f>IFERROR(ZACKS_Screener[[#This Row],[Price]]/ZACKS_Screener[[#This Row],[EPS1]], "")</f>
        <v>59.050561797752806</v>
      </c>
      <c r="R569" s="23">
        <f>IFERROR(ZACKS_Screener[[#This Row],[Price]]/ZACKS_Screener[[#This Row],[EPS2]], "")</f>
        <v>50.533653846153847</v>
      </c>
      <c r="S569" s="23">
        <f>IFERROR(ZACKS_Screener[[#This Row],[PE1]]/(ZACKS_Screener[[#This Row],[EG1]]*100), "")</f>
        <v>8.1686610486891311</v>
      </c>
      <c r="T569" s="23">
        <f>IFERROR(ZACKS_Screener[[#This Row],[PE2]]/(ZACKS_Screener[[#This Row],[EG2]]*100), "")</f>
        <v>2.998330128205128</v>
      </c>
      <c r="U5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</row>
    <row r="570" spans="1:21" hidden="1" x14ac:dyDescent="0.25">
      <c r="A570" s="8" t="s">
        <v>1082</v>
      </c>
      <c r="B570" s="8" t="s">
        <v>1083</v>
      </c>
      <c r="C570" s="8" t="s">
        <v>13</v>
      </c>
      <c r="D570" s="8" t="s">
        <v>118</v>
      </c>
      <c r="E570" s="8" t="s">
        <v>119</v>
      </c>
      <c r="F570">
        <v>12</v>
      </c>
      <c r="G570">
        <v>202212</v>
      </c>
      <c r="H570" s="13">
        <v>7.37</v>
      </c>
      <c r="I570">
        <v>4033.68</v>
      </c>
      <c r="J570" s="13">
        <v>0.08</v>
      </c>
      <c r="K570" s="13">
        <v>0.67</v>
      </c>
      <c r="M570" t="e">
        <f>INDEX(Data!Z:Z,MATCH(ZACKS_Screener[[#This Row],[Company Name]] &amp; " *", Data!Y:Y,0))</f>
        <v>#N/A</v>
      </c>
      <c r="N570" t="e">
        <f>INDEX(Data!AA:AA,MATCH(ZACKS_Screener[[#This Row],[Company Name]] &amp; " *", Data!Y:Y,0))</f>
        <v>#N/A</v>
      </c>
      <c r="O5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5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70" s="23">
        <f>IFERROR(ZACKS_Screener[[#This Row],[Price]]/ZACKS_Screener[[#This Row],[EPS1]], "")</f>
        <v>11</v>
      </c>
      <c r="R570" s="23" t="str">
        <f>IFERROR(ZACKS_Screener[[#This Row],[Price]]/ZACKS_Screener[[#This Row],[EPS2]], "")</f>
        <v/>
      </c>
      <c r="S570" s="23">
        <f>IFERROR(ZACKS_Screener[[#This Row],[PE1]]/(ZACKS_Screener[[#This Row],[EG1]]*100), "")</f>
        <v>1.4915254237288133E-2</v>
      </c>
      <c r="T570" s="23" t="str">
        <f>IFERROR(ZACKS_Screener[[#This Row],[PE2]]/(ZACKS_Screener[[#This Row],[EG2]]*100), "")</f>
        <v/>
      </c>
      <c r="U5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</row>
    <row r="571" spans="1:21" hidden="1" x14ac:dyDescent="0.25">
      <c r="A571" s="8" t="s">
        <v>1084</v>
      </c>
      <c r="B571" s="8" t="s">
        <v>1085</v>
      </c>
      <c r="C571" s="8" t="s">
        <v>13</v>
      </c>
      <c r="D571" s="8" t="s">
        <v>37</v>
      </c>
      <c r="E571" s="8" t="s">
        <v>168</v>
      </c>
      <c r="F571">
        <v>12</v>
      </c>
      <c r="G571">
        <v>202212</v>
      </c>
      <c r="H571" s="13">
        <v>64.7</v>
      </c>
      <c r="I571">
        <v>12047.77</v>
      </c>
      <c r="J571" s="13">
        <v>2.72</v>
      </c>
      <c r="K571" s="13">
        <v>2.84</v>
      </c>
      <c r="L571" s="13">
        <v>3.06</v>
      </c>
      <c r="M571" t="e">
        <f>INDEX(Data!Z:Z,MATCH(ZACKS_Screener[[#This Row],[Company Name]] &amp; " *", Data!Y:Y,0))</f>
        <v>#N/A</v>
      </c>
      <c r="N571" t="e">
        <f>INDEX(Data!AA:AA,MATCH(ZACKS_Screener[[#This Row],[Company Name]] &amp; " *", Data!Y:Y,0))</f>
        <v>#N/A</v>
      </c>
      <c r="O5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5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571" s="23">
        <f>IFERROR(ZACKS_Screener[[#This Row],[Price]]/ZACKS_Screener[[#This Row],[EPS1]], "")</f>
        <v>22.781690140845072</v>
      </c>
      <c r="R571" s="23">
        <f>IFERROR(ZACKS_Screener[[#This Row],[Price]]/ZACKS_Screener[[#This Row],[EPS2]], "")</f>
        <v>21.143790849673202</v>
      </c>
      <c r="S571" s="23">
        <f>IFERROR(ZACKS_Screener[[#This Row],[PE1]]/(ZACKS_Screener[[#This Row],[EG1]]*100), "")</f>
        <v>5.1638497652582318</v>
      </c>
      <c r="T571" s="23">
        <f>IFERROR(ZACKS_Screener[[#This Row],[PE2]]/(ZACKS_Screener[[#This Row],[EG2]]*100), "")</f>
        <v>2.7294711824123561</v>
      </c>
      <c r="U5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</row>
    <row r="572" spans="1:21" hidden="1" x14ac:dyDescent="0.25">
      <c r="A572" s="8" t="s">
        <v>1086</v>
      </c>
      <c r="B572" s="8" t="s">
        <v>1087</v>
      </c>
      <c r="C572" s="8" t="s">
        <v>13</v>
      </c>
      <c r="D572" s="8" t="s">
        <v>41</v>
      </c>
      <c r="E572" s="8" t="s">
        <v>153</v>
      </c>
      <c r="F572">
        <v>12</v>
      </c>
      <c r="G572">
        <v>202212</v>
      </c>
      <c r="H572" s="13">
        <v>480.43</v>
      </c>
      <c r="I572">
        <v>113888.72</v>
      </c>
      <c r="J572" s="13">
        <v>29.07</v>
      </c>
      <c r="K572" s="13">
        <v>32.79</v>
      </c>
      <c r="L572" s="13">
        <v>36.950000000000003</v>
      </c>
      <c r="M572" t="e">
        <f>INDEX(Data!Z:Z,MATCH(ZACKS_Screener[[#This Row],[Company Name]] &amp; " *", Data!Y:Y,0))</f>
        <v>#N/A</v>
      </c>
      <c r="N572" t="e">
        <f>INDEX(Data!AA:AA,MATCH(ZACKS_Screener[[#This Row],[Company Name]] &amp; " *", Data!Y:Y,0))</f>
        <v>#N/A</v>
      </c>
      <c r="O5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5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572" s="23">
        <f>IFERROR(ZACKS_Screener[[#This Row],[Price]]/ZACKS_Screener[[#This Row],[EPS1]], "")</f>
        <v>14.651723086306802</v>
      </c>
      <c r="R572" s="23">
        <f>IFERROR(ZACKS_Screener[[#This Row],[Price]]/ZACKS_Screener[[#This Row],[EPS2]], "")</f>
        <v>13.002165087956698</v>
      </c>
      <c r="S572" s="23">
        <f>IFERROR(ZACKS_Screener[[#This Row],[PE1]]/(ZACKS_Screener[[#This Row],[EG1]]*100), "")</f>
        <v>1.1449612637605884</v>
      </c>
      <c r="T572" s="23">
        <f>IFERROR(ZACKS_Screener[[#This Row],[PE2]]/(ZACKS_Screener[[#This Row],[EG2]]*100), "")</f>
        <v>1.0248581568127397</v>
      </c>
      <c r="U5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</row>
    <row r="573" spans="1:21" hidden="1" x14ac:dyDescent="0.25">
      <c r="A573" s="8" t="s">
        <v>90</v>
      </c>
      <c r="B573" s="8" t="s">
        <v>1088</v>
      </c>
      <c r="C573" s="8" t="s">
        <v>22</v>
      </c>
      <c r="D573" s="8" t="s">
        <v>37</v>
      </c>
      <c r="E573" s="8" t="s">
        <v>92</v>
      </c>
      <c r="F573">
        <v>12</v>
      </c>
      <c r="G573">
        <v>202212</v>
      </c>
      <c r="H573" s="13">
        <v>85.14</v>
      </c>
      <c r="I573">
        <v>14337.58</v>
      </c>
      <c r="M573" t="e">
        <f>INDEX(Data!Z:Z,MATCH(ZACKS_Screener[[#This Row],[Company Name]] &amp; " *", Data!Y:Y,0))</f>
        <v>#N/A</v>
      </c>
      <c r="N573" t="e">
        <f>INDEX(Data!AA:AA,MATCH(ZACKS_Screener[[#This Row],[Company Name]] &amp; " *", Data!Y:Y,0))</f>
        <v>#N/A</v>
      </c>
      <c r="O57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7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3" s="23" t="str">
        <f>IFERROR(ZACKS_Screener[[#This Row],[Price]]/ZACKS_Screener[[#This Row],[EPS1]], "")</f>
        <v/>
      </c>
      <c r="R573" s="23" t="str">
        <f>IFERROR(ZACKS_Screener[[#This Row],[Price]]/ZACKS_Screener[[#This Row],[EPS2]], "")</f>
        <v/>
      </c>
      <c r="S573" s="23" t="str">
        <f>IFERROR(ZACKS_Screener[[#This Row],[PE1]]/(ZACKS_Screener[[#This Row],[EG1]]*100), "")</f>
        <v/>
      </c>
      <c r="T573" s="23" t="str">
        <f>IFERROR(ZACKS_Screener[[#This Row],[PE2]]/(ZACKS_Screener[[#This Row],[EG2]]*100), "")</f>
        <v/>
      </c>
      <c r="U57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74" spans="1:21" hidden="1" x14ac:dyDescent="0.25">
      <c r="A574" s="8" t="s">
        <v>1089</v>
      </c>
      <c r="B574" s="8" t="s">
        <v>1090</v>
      </c>
      <c r="C574" s="8" t="s">
        <v>13</v>
      </c>
      <c r="D574" s="8" t="s">
        <v>26</v>
      </c>
      <c r="E574" s="8" t="s">
        <v>1046</v>
      </c>
      <c r="F574">
        <v>12</v>
      </c>
      <c r="G574">
        <v>202212</v>
      </c>
      <c r="H574" s="13">
        <v>170.32</v>
      </c>
      <c r="I574">
        <v>8122.56</v>
      </c>
      <c r="J574" s="13">
        <v>8.1</v>
      </c>
      <c r="K574" s="13">
        <v>9.74</v>
      </c>
      <c r="L574" s="13">
        <v>10.55</v>
      </c>
      <c r="M574">
        <f>INDEX(Data!Z:Z,MATCH(ZACKS_Screener[[#This Row],[Company Name]] &amp; " *", Data!Y:Y,0))</f>
        <v>238210</v>
      </c>
      <c r="N574">
        <f>INDEX(Data!AA:AA,MATCH(ZACKS_Screener[[#This Row],[Company Name]] &amp; " *", Data!Y:Y,0))</f>
        <v>238220</v>
      </c>
      <c r="O5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5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574" s="23">
        <f>IFERROR(ZACKS_Screener[[#This Row],[Price]]/ZACKS_Screener[[#This Row],[EPS1]], "")</f>
        <v>17.486652977412732</v>
      </c>
      <c r="R574" s="23">
        <f>IFERROR(ZACKS_Screener[[#This Row],[Price]]/ZACKS_Screener[[#This Row],[EPS2]], "")</f>
        <v>16.144075829383883</v>
      </c>
      <c r="S574" s="23">
        <f>IFERROR(ZACKS_Screener[[#This Row],[PE1]]/(ZACKS_Screener[[#This Row],[EG1]]*100), "")</f>
        <v>0.86367005559172605</v>
      </c>
      <c r="T574" s="23">
        <f>IFERROR(ZACKS_Screener[[#This Row],[PE2]]/(ZACKS_Screener[[#This Row],[EG2]]*100), "")</f>
        <v>1.9412752910888755</v>
      </c>
      <c r="U5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</row>
    <row r="575" spans="1:21" x14ac:dyDescent="0.25">
      <c r="A575" s="8" t="s">
        <v>1183</v>
      </c>
      <c r="B575" s="8" t="s">
        <v>1184</v>
      </c>
      <c r="C575" s="8" t="s">
        <v>22</v>
      </c>
      <c r="D575" s="8" t="s">
        <v>41</v>
      </c>
      <c r="E575" s="8" t="s">
        <v>67</v>
      </c>
      <c r="F575">
        <v>12</v>
      </c>
      <c r="G575">
        <v>202212</v>
      </c>
      <c r="H575" s="13">
        <v>84.95</v>
      </c>
      <c r="I575">
        <v>15331.38</v>
      </c>
      <c r="J575" s="13">
        <v>-3.54</v>
      </c>
      <c r="K575" s="13">
        <v>-2.16</v>
      </c>
      <c r="L575" s="13">
        <v>-1.54</v>
      </c>
      <c r="M575">
        <f>INDEX(Data!Z:Z,MATCH(ZACKS_Screener[[#This Row],[Company Name]] &amp; " *", Data!Y:Y,0))</f>
        <v>621511</v>
      </c>
      <c r="N575">
        <f>INDEX(Data!AA:AA,MATCH(ZACKS_Screener[[#This Row],[Company Name]] &amp; " *", Data!Y:Y,0))</f>
        <v>541715</v>
      </c>
      <c r="O5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5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575" s="23">
        <f>IFERROR(ZACKS_Screener[[#This Row],[Price]]/ZACKS_Screener[[#This Row],[EPS1]], "")</f>
        <v>-39.328703703703702</v>
      </c>
      <c r="R575" s="23">
        <f>IFERROR(ZACKS_Screener[[#This Row],[Price]]/ZACKS_Screener[[#This Row],[EPS2]], "")</f>
        <v>-55.162337662337663</v>
      </c>
      <c r="S575" s="23">
        <f>IFERROR(ZACKS_Screener[[#This Row],[PE1]]/(ZACKS_Screener[[#This Row],[EG1]]*100), "")</f>
        <v>-1.0088667471819646</v>
      </c>
      <c r="T575" s="23">
        <f>IFERROR(ZACKS_Screener[[#This Row],[PE2]]/(ZACKS_Screener[[#This Row],[EG2]]*100), "")</f>
        <v>-1.9217846669459568</v>
      </c>
      <c r="U5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</row>
    <row r="576" spans="1:21" hidden="1" x14ac:dyDescent="0.25">
      <c r="A576" s="8" t="s">
        <v>1093</v>
      </c>
      <c r="B576" s="8" t="s">
        <v>1094</v>
      </c>
      <c r="C576" s="8" t="s">
        <v>13</v>
      </c>
      <c r="D576" s="8" t="s">
        <v>18</v>
      </c>
      <c r="E576" s="8" t="s">
        <v>268</v>
      </c>
      <c r="F576">
        <v>9</v>
      </c>
      <c r="G576">
        <v>202209</v>
      </c>
      <c r="H576" s="13">
        <v>82.19</v>
      </c>
      <c r="I576">
        <v>46971.59</v>
      </c>
      <c r="J576" s="13">
        <v>5.25</v>
      </c>
      <c r="K576" s="13">
        <v>4.18</v>
      </c>
      <c r="L576" s="13">
        <v>4.5599999999999996</v>
      </c>
      <c r="M576" t="e">
        <f>INDEX(Data!Z:Z,MATCH(ZACKS_Screener[[#This Row],[Company Name]] &amp; " *", Data!Y:Y,0))</f>
        <v>#N/A</v>
      </c>
      <c r="N576" t="e">
        <f>INDEX(Data!AA:AA,MATCH(ZACKS_Screener[[#This Row],[Company Name]] &amp; " *", Data!Y:Y,0))</f>
        <v>#N/A</v>
      </c>
      <c r="O5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5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576" s="23">
        <f>IFERROR(ZACKS_Screener[[#This Row],[Price]]/ZACKS_Screener[[#This Row],[EPS1]], "")</f>
        <v>19.662679425837322</v>
      </c>
      <c r="R576" s="23">
        <f>IFERROR(ZACKS_Screener[[#This Row],[Price]]/ZACKS_Screener[[#This Row],[EPS2]], "")</f>
        <v>18.024122807017545</v>
      </c>
      <c r="S576" s="23">
        <f>IFERROR(ZACKS_Screener[[#This Row],[PE1]]/(ZACKS_Screener[[#This Row],[EG1]]*100), "")</f>
        <v>-0.96475763537986836</v>
      </c>
      <c r="T576" s="23">
        <f>IFERROR(ZACKS_Screener[[#This Row],[PE2]]/(ZACKS_Screener[[#This Row],[EG2]]*100), "")</f>
        <v>1.9826535087719306</v>
      </c>
      <c r="U5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</row>
    <row r="577" spans="1:21" hidden="1" x14ac:dyDescent="0.25">
      <c r="A577" s="8" t="s">
        <v>1095</v>
      </c>
      <c r="B577" s="8" t="s">
        <v>1096</v>
      </c>
      <c r="C577" s="8" t="s">
        <v>13</v>
      </c>
      <c r="D577" s="8" t="s">
        <v>223</v>
      </c>
      <c r="E577" s="8" t="s">
        <v>838</v>
      </c>
      <c r="F577">
        <v>12</v>
      </c>
      <c r="G577">
        <v>202212</v>
      </c>
      <c r="H577" s="13">
        <v>37.31</v>
      </c>
      <c r="I577">
        <v>75540.679999999993</v>
      </c>
      <c r="J577" s="13">
        <v>2.16</v>
      </c>
      <c r="K577" s="13">
        <v>2.2000000000000002</v>
      </c>
      <c r="L577" s="13">
        <v>2.13</v>
      </c>
      <c r="M577">
        <f>INDEX(Data!Z:Z,MATCH(ZACKS_Screener[[#This Row],[Company Name]] &amp; " *", Data!Y:Y,0))</f>
        <v>486110</v>
      </c>
      <c r="N577">
        <f>INDEX(Data!AA:AA,MATCH(ZACKS_Screener[[#This Row],[Company Name]] &amp; " *", Data!Y:Y,0))</f>
        <v>486210</v>
      </c>
      <c r="O5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77" s="23">
        <f>IFERROR(ZACKS_Screener[[#This Row],[Price]]/ZACKS_Screener[[#This Row],[EPS1]], "")</f>
        <v>16.959090909090907</v>
      </c>
      <c r="R577" s="23">
        <f>IFERROR(ZACKS_Screener[[#This Row],[Price]]/ZACKS_Screener[[#This Row],[EPS2]], "")</f>
        <v>17.516431924882632</v>
      </c>
      <c r="S577" s="23">
        <f>IFERROR(ZACKS_Screener[[#This Row],[PE1]]/(ZACKS_Screener[[#This Row],[EG1]]*100), "")</f>
        <v>9.157909090909083</v>
      </c>
      <c r="T577" s="23">
        <f>IFERROR(ZACKS_Screener[[#This Row],[PE2]]/(ZACKS_Screener[[#This Row],[EG2]]*100), "")</f>
        <v>-5.5051643192488049</v>
      </c>
      <c r="U5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</row>
    <row r="578" spans="1:21" hidden="1" x14ac:dyDescent="0.25">
      <c r="A578" s="8" t="s">
        <v>1097</v>
      </c>
      <c r="B578" s="8" t="s">
        <v>1098</v>
      </c>
      <c r="C578" s="8" t="s">
        <v>13</v>
      </c>
      <c r="D578" s="8" t="s">
        <v>118</v>
      </c>
      <c r="E578" s="8" t="s">
        <v>119</v>
      </c>
      <c r="F578">
        <v>12</v>
      </c>
      <c r="G578">
        <v>202212</v>
      </c>
      <c r="H578" s="13">
        <v>2.99</v>
      </c>
      <c r="I578">
        <v>4136.16</v>
      </c>
      <c r="J578" s="13">
        <v>0.99</v>
      </c>
      <c r="M578" t="e">
        <f>INDEX(Data!Z:Z,MATCH(ZACKS_Screener[[#This Row],[Company Name]] &amp; " *", Data!Y:Y,0))</f>
        <v>#N/A</v>
      </c>
      <c r="N578" t="e">
        <f>INDEX(Data!AA:AA,MATCH(ZACKS_Screener[[#This Row],[Company Name]] &amp; " *", Data!Y:Y,0))</f>
        <v>#N/A</v>
      </c>
      <c r="O5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7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8" s="23" t="str">
        <f>IFERROR(ZACKS_Screener[[#This Row],[Price]]/ZACKS_Screener[[#This Row],[EPS1]], "")</f>
        <v/>
      </c>
      <c r="R578" s="23" t="str">
        <f>IFERROR(ZACKS_Screener[[#This Row],[Price]]/ZACKS_Screener[[#This Row],[EPS2]], "")</f>
        <v/>
      </c>
      <c r="S578" s="23" t="str">
        <f>IFERROR(ZACKS_Screener[[#This Row],[PE1]]/(ZACKS_Screener[[#This Row],[EG1]]*100), "")</f>
        <v/>
      </c>
      <c r="T578" s="23" t="str">
        <f>IFERROR(ZACKS_Screener[[#This Row],[PE2]]/(ZACKS_Screener[[#This Row],[EG2]]*100), "")</f>
        <v/>
      </c>
      <c r="U5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579" spans="1:21" hidden="1" x14ac:dyDescent="0.25">
      <c r="A579" s="8" t="s">
        <v>1099</v>
      </c>
      <c r="B579" s="8" t="s">
        <v>1100</v>
      </c>
      <c r="C579" s="8" t="s">
        <v>13</v>
      </c>
      <c r="D579" s="8" t="s">
        <v>223</v>
      </c>
      <c r="E579" s="8" t="s">
        <v>1101</v>
      </c>
      <c r="F579">
        <v>12</v>
      </c>
      <c r="G579">
        <v>202212</v>
      </c>
      <c r="H579" s="13">
        <v>10.24</v>
      </c>
      <c r="I579">
        <v>4771.7299999999996</v>
      </c>
      <c r="J579" s="13">
        <v>0.75</v>
      </c>
      <c r="K579" s="13">
        <v>0.53</v>
      </c>
      <c r="L579" s="13">
        <v>0.69</v>
      </c>
      <c r="M579">
        <f>INDEX(Data!Z:Z,MATCH(ZACKS_Screener[[#This Row],[Company Name]] &amp; " *", Data!Y:Y,0))</f>
        <v>486210</v>
      </c>
      <c r="N579">
        <f>INDEX(Data!AA:AA,MATCH(ZACKS_Screener[[#This Row],[Company Name]] &amp; " *", Data!Y:Y,0))</f>
        <v>211130</v>
      </c>
      <c r="O5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5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579" s="23">
        <f>IFERROR(ZACKS_Screener[[#This Row],[Price]]/ZACKS_Screener[[#This Row],[EPS1]], "")</f>
        <v>19.320754716981131</v>
      </c>
      <c r="R579" s="23">
        <f>IFERROR(ZACKS_Screener[[#This Row],[Price]]/ZACKS_Screener[[#This Row],[EPS2]], "")</f>
        <v>14.840579710144929</v>
      </c>
      <c r="S579" s="23">
        <f>IFERROR(ZACKS_Screener[[#This Row],[PE1]]/(ZACKS_Screener[[#This Row],[EG1]]*100), "")</f>
        <v>-0.65866209262435682</v>
      </c>
      <c r="T579" s="23">
        <f>IFERROR(ZACKS_Screener[[#This Row],[PE2]]/(ZACKS_Screener[[#This Row],[EG2]]*100), "")</f>
        <v>0.49159420289855105</v>
      </c>
      <c r="U5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</row>
    <row r="580" spans="1:21" hidden="1" x14ac:dyDescent="0.25">
      <c r="A580" s="8" t="s">
        <v>40868</v>
      </c>
      <c r="B580" s="8" t="s">
        <v>40869</v>
      </c>
      <c r="C580" s="8" t="s">
        <v>22</v>
      </c>
      <c r="D580" s="8" t="s">
        <v>223</v>
      </c>
      <c r="E580" s="8" t="s">
        <v>465</v>
      </c>
      <c r="F580">
        <v>12</v>
      </c>
      <c r="G580">
        <v>202212</v>
      </c>
      <c r="H580" s="13">
        <v>18.57</v>
      </c>
      <c r="I580">
        <v>2146.37</v>
      </c>
      <c r="J580" s="13">
        <v>0.25</v>
      </c>
      <c r="K580" s="13">
        <v>0.56000000000000005</v>
      </c>
      <c r="L580" s="13">
        <v>0.7</v>
      </c>
      <c r="M580" t="e">
        <f>INDEX(Data!Z:Z,MATCH(ZACKS_Screener[[#This Row],[Company Name]] &amp; " *", Data!Y:Y,0))</f>
        <v>#N/A</v>
      </c>
      <c r="N580" t="e">
        <f>INDEX(Data!AA:AA,MATCH(ZACKS_Screener[[#This Row],[Company Name]] &amp; " *", Data!Y:Y,0))</f>
        <v>#N/A</v>
      </c>
      <c r="O5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5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580" s="23">
        <f>IFERROR(ZACKS_Screener[[#This Row],[Price]]/ZACKS_Screener[[#This Row],[EPS1]], "")</f>
        <v>33.160714285714285</v>
      </c>
      <c r="R580" s="23">
        <f>IFERROR(ZACKS_Screener[[#This Row],[Price]]/ZACKS_Screener[[#This Row],[EPS2]], "")</f>
        <v>26.528571428571432</v>
      </c>
      <c r="S580" s="23">
        <f>IFERROR(ZACKS_Screener[[#This Row],[PE1]]/(ZACKS_Screener[[#This Row],[EG1]]*100), "")</f>
        <v>0.26742511520737322</v>
      </c>
      <c r="T580" s="23">
        <f>IFERROR(ZACKS_Screener[[#This Row],[PE2]]/(ZACKS_Screener[[#This Row],[EG2]]*100), "")</f>
        <v>1.0611428571428581</v>
      </c>
      <c r="U5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</row>
    <row r="581" spans="1:21" hidden="1" x14ac:dyDescent="0.25">
      <c r="A581" s="8" t="s">
        <v>40870</v>
      </c>
      <c r="B581" s="8" t="s">
        <v>40871</v>
      </c>
      <c r="C581" s="8" t="s">
        <v>13</v>
      </c>
      <c r="D581" s="8" t="s">
        <v>41</v>
      </c>
      <c r="E581" s="8" t="s">
        <v>1353</v>
      </c>
      <c r="F581">
        <v>12</v>
      </c>
      <c r="G581">
        <v>202212</v>
      </c>
      <c r="H581" s="13">
        <v>55.39</v>
      </c>
      <c r="I581">
        <v>3018.56</v>
      </c>
      <c r="J581" s="13">
        <v>2.27</v>
      </c>
      <c r="K581" s="13">
        <v>2.27</v>
      </c>
      <c r="L581" s="13">
        <v>2.77</v>
      </c>
      <c r="M581">
        <f>INDEX(Data!Z:Z,MATCH(ZACKS_Screener[[#This Row],[Company Name]] &amp; " *", Data!Y:Y,0))</f>
        <v>332312</v>
      </c>
      <c r="N581">
        <f>INDEX(Data!AA:AA,MATCH(ZACKS_Screener[[#This Row],[Company Name]] &amp; " *", Data!Y:Y,0))</f>
        <v>333132</v>
      </c>
      <c r="O5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5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581" s="23">
        <f>IFERROR(ZACKS_Screener[[#This Row],[Price]]/ZACKS_Screener[[#This Row],[EPS1]], "")</f>
        <v>24.400881057268723</v>
      </c>
      <c r="R581" s="23">
        <f>IFERROR(ZACKS_Screener[[#This Row],[Price]]/ZACKS_Screener[[#This Row],[EPS2]], "")</f>
        <v>19.996389891696751</v>
      </c>
      <c r="S581" s="23" t="str">
        <f>IFERROR(ZACKS_Screener[[#This Row],[PE1]]/(ZACKS_Screener[[#This Row],[EG1]]*100), "")</f>
        <v/>
      </c>
      <c r="T581" s="23">
        <f>IFERROR(ZACKS_Screener[[#This Row],[PE2]]/(ZACKS_Screener[[#This Row],[EG2]]*100), "")</f>
        <v>0.90783610108303259</v>
      </c>
      <c r="U5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582" spans="1:21" hidden="1" x14ac:dyDescent="0.25">
      <c r="A582" s="8" t="s">
        <v>1102</v>
      </c>
      <c r="B582" s="8" t="s">
        <v>1103</v>
      </c>
      <c r="C582" s="8" t="s">
        <v>22</v>
      </c>
      <c r="D582" s="8" t="s">
        <v>223</v>
      </c>
      <c r="E582" s="8" t="s">
        <v>311</v>
      </c>
      <c r="F582">
        <v>12</v>
      </c>
      <c r="G582">
        <v>202212</v>
      </c>
      <c r="H582" s="13">
        <v>182.73</v>
      </c>
      <c r="I582">
        <v>25034.01</v>
      </c>
      <c r="J582" s="13">
        <v>4.62</v>
      </c>
      <c r="K582" s="13">
        <v>5.57</v>
      </c>
      <c r="L582" s="13">
        <v>7.52</v>
      </c>
      <c r="M582" t="e">
        <f>INDEX(Data!Z:Z,MATCH(ZACKS_Screener[[#This Row],[Company Name]] &amp; " *", Data!Y:Y,0))</f>
        <v>#N/A</v>
      </c>
      <c r="N582" t="e">
        <f>INDEX(Data!AA:AA,MATCH(ZACKS_Screener[[#This Row],[Company Name]] &amp; " *", Data!Y:Y,0))</f>
        <v>#N/A</v>
      </c>
      <c r="O5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5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582" s="23">
        <f>IFERROR(ZACKS_Screener[[#This Row],[Price]]/ZACKS_Screener[[#This Row],[EPS1]], "")</f>
        <v>32.806104129263908</v>
      </c>
      <c r="R582" s="23">
        <f>IFERROR(ZACKS_Screener[[#This Row],[Price]]/ZACKS_Screener[[#This Row],[EPS2]], "")</f>
        <v>24.299202127659573</v>
      </c>
      <c r="S582" s="23">
        <f>IFERROR(ZACKS_Screener[[#This Row],[PE1]]/(ZACKS_Screener[[#This Row],[EG1]]*100), "")</f>
        <v>1.5954126429178865</v>
      </c>
      <c r="T582" s="23">
        <f>IFERROR(ZACKS_Screener[[#This Row],[PE2]]/(ZACKS_Screener[[#This Row],[EG2]]*100), "")</f>
        <v>0.69408490180032767</v>
      </c>
      <c r="U5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</row>
    <row r="583" spans="1:21" hidden="1" x14ac:dyDescent="0.25">
      <c r="A583" s="8" t="s">
        <v>40872</v>
      </c>
      <c r="B583" s="8" t="s">
        <v>40873</v>
      </c>
      <c r="C583" s="8" t="s">
        <v>13</v>
      </c>
      <c r="D583" s="8" t="s">
        <v>51</v>
      </c>
      <c r="E583" s="8" t="s">
        <v>76</v>
      </c>
      <c r="F583">
        <v>9</v>
      </c>
      <c r="G583">
        <v>202209</v>
      </c>
      <c r="H583" s="13">
        <v>33.11</v>
      </c>
      <c r="I583">
        <v>2366.59</v>
      </c>
      <c r="J583" s="13">
        <v>3.08</v>
      </c>
      <c r="K583" s="13">
        <v>3.15</v>
      </c>
      <c r="L583" s="13">
        <v>3.36</v>
      </c>
      <c r="M583">
        <f>INDEX(Data!Z:Z,MATCH(ZACKS_Screener[[#This Row],[Company Name]] &amp; " *", Data!Y:Y,0))</f>
        <v>335910</v>
      </c>
      <c r="N583">
        <f>INDEX(Data!AA:AA,MATCH(ZACKS_Screener[[#This Row],[Company Name]] &amp; " *", Data!Y:Y,0))</f>
        <v>335139</v>
      </c>
      <c r="O5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5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583" s="23">
        <f>IFERROR(ZACKS_Screener[[#This Row],[Price]]/ZACKS_Screener[[#This Row],[EPS1]], "")</f>
        <v>10.511111111111111</v>
      </c>
      <c r="R583" s="23">
        <f>IFERROR(ZACKS_Screener[[#This Row],[Price]]/ZACKS_Screener[[#This Row],[EPS2]], "")</f>
        <v>9.8541666666666661</v>
      </c>
      <c r="S583" s="23">
        <f>IFERROR(ZACKS_Screener[[#This Row],[PE1]]/(ZACKS_Screener[[#This Row],[EG1]]*100), "")</f>
        <v>4.6248888888888997</v>
      </c>
      <c r="T583" s="23">
        <f>IFERROR(ZACKS_Screener[[#This Row],[PE2]]/(ZACKS_Screener[[#This Row],[EG2]]*100), "")</f>
        <v>1.4781250000000001</v>
      </c>
      <c r="U5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</row>
    <row r="584" spans="1:21" hidden="1" x14ac:dyDescent="0.25">
      <c r="A584" s="8" t="s">
        <v>1104</v>
      </c>
      <c r="B584" s="8" t="s">
        <v>1105</v>
      </c>
      <c r="C584" s="8" t="s">
        <v>13</v>
      </c>
      <c r="D584" s="8" t="s">
        <v>18</v>
      </c>
      <c r="E584" s="8" t="s">
        <v>268</v>
      </c>
      <c r="F584">
        <v>3</v>
      </c>
      <c r="G584">
        <v>202303</v>
      </c>
      <c r="H584" s="13">
        <v>101.82</v>
      </c>
      <c r="I584">
        <v>4165.3999999999996</v>
      </c>
      <c r="J584" s="13">
        <v>5.34</v>
      </c>
      <c r="K584" s="13">
        <v>6.84</v>
      </c>
      <c r="L584" s="13">
        <v>8.19</v>
      </c>
      <c r="M584">
        <f>INDEX(Data!Z:Z,MATCH(ZACKS_Screener[[#This Row],[Company Name]] &amp; " *", Data!Y:Y,0))</f>
        <v>335910</v>
      </c>
      <c r="N584">
        <f>INDEX(Data!AA:AA,MATCH(ZACKS_Screener[[#This Row],[Company Name]] &amp; " *", Data!Y:Y,0))</f>
        <v>423610</v>
      </c>
      <c r="O5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5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584" s="23">
        <f>IFERROR(ZACKS_Screener[[#This Row],[Price]]/ZACKS_Screener[[#This Row],[EPS1]], "")</f>
        <v>14.8859649122807</v>
      </c>
      <c r="R584" s="23">
        <f>IFERROR(ZACKS_Screener[[#This Row],[Price]]/ZACKS_Screener[[#This Row],[EPS2]], "")</f>
        <v>12.432234432234432</v>
      </c>
      <c r="S584" s="23">
        <f>IFERROR(ZACKS_Screener[[#This Row],[PE1]]/(ZACKS_Screener[[#This Row],[EG1]]*100), "")</f>
        <v>0.52994035087719293</v>
      </c>
      <c r="T584" s="23">
        <f>IFERROR(ZACKS_Screener[[#This Row],[PE2]]/(ZACKS_Screener[[#This Row],[EG2]]*100), "")</f>
        <v>0.629899877899878</v>
      </c>
      <c r="U5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</row>
    <row r="585" spans="1:21" hidden="1" x14ac:dyDescent="0.25">
      <c r="A585" s="8" t="s">
        <v>1106</v>
      </c>
      <c r="B585" s="8" t="s">
        <v>1107</v>
      </c>
      <c r="C585" s="8" t="s">
        <v>22</v>
      </c>
      <c r="D585" s="8" t="s">
        <v>41</v>
      </c>
      <c r="E585" s="8" t="s">
        <v>1108</v>
      </c>
      <c r="F585">
        <v>12</v>
      </c>
      <c r="G585">
        <v>202212</v>
      </c>
      <c r="H585" s="13">
        <v>91.55</v>
      </c>
      <c r="I585">
        <v>5125.41</v>
      </c>
      <c r="J585" s="13">
        <v>4.1399999999999997</v>
      </c>
      <c r="K585" s="13">
        <v>4.7</v>
      </c>
      <c r="L585" s="13">
        <v>5.1100000000000003</v>
      </c>
      <c r="M585" t="e">
        <f>INDEX(Data!Z:Z,MATCH(ZACKS_Screener[[#This Row],[Company Name]] &amp; " *", Data!Y:Y,0))</f>
        <v>#N/A</v>
      </c>
      <c r="N585" t="e">
        <f>INDEX(Data!AA:AA,MATCH(ZACKS_Screener[[#This Row],[Company Name]] &amp; " *", Data!Y:Y,0))</f>
        <v>#N/A</v>
      </c>
      <c r="O5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5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585" s="23">
        <f>IFERROR(ZACKS_Screener[[#This Row],[Price]]/ZACKS_Screener[[#This Row],[EPS1]], "")</f>
        <v>19.478723404255319</v>
      </c>
      <c r="R585" s="23">
        <f>IFERROR(ZACKS_Screener[[#This Row],[Price]]/ZACKS_Screener[[#This Row],[EPS2]], "")</f>
        <v>17.915851272015654</v>
      </c>
      <c r="S585" s="23">
        <f>IFERROR(ZACKS_Screener[[#This Row],[PE1]]/(ZACKS_Screener[[#This Row],[EG1]]*100), "")</f>
        <v>1.4400341945288742</v>
      </c>
      <c r="T585" s="23">
        <f>IFERROR(ZACKS_Screener[[#This Row],[PE2]]/(ZACKS_Screener[[#This Row],[EG2]]*100), "")</f>
        <v>2.0537683165481355</v>
      </c>
      <c r="U5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</row>
    <row r="586" spans="1:21" hidden="1" x14ac:dyDescent="0.25">
      <c r="A586" s="8" t="s">
        <v>1109</v>
      </c>
      <c r="B586" s="8" t="s">
        <v>1110</v>
      </c>
      <c r="C586" s="8" t="s">
        <v>22</v>
      </c>
      <c r="D586" s="8" t="s">
        <v>14</v>
      </c>
      <c r="E586" s="8" t="s">
        <v>79</v>
      </c>
      <c r="F586">
        <v>12</v>
      </c>
      <c r="G586">
        <v>202212</v>
      </c>
      <c r="H586" s="13">
        <v>106.18</v>
      </c>
      <c r="I586">
        <v>15893.57</v>
      </c>
      <c r="J586" s="13">
        <v>3.73</v>
      </c>
      <c r="K586" s="13">
        <v>2.5299999999999998</v>
      </c>
      <c r="L586" s="13">
        <v>3.42</v>
      </c>
      <c r="M586">
        <f>INDEX(Data!Z:Z,MATCH(ZACKS_Screener[[#This Row],[Company Name]] &amp; " *", Data!Y:Y,0))</f>
        <v>326199</v>
      </c>
      <c r="N586">
        <f>INDEX(Data!AA:AA,MATCH(ZACKS_Screener[[#This Row],[Company Name]] &amp; " *", Data!Y:Y,0))</f>
        <v>326113</v>
      </c>
      <c r="O5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5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586" s="23">
        <f>IFERROR(ZACKS_Screener[[#This Row],[Price]]/ZACKS_Screener[[#This Row],[EPS1]], "")</f>
        <v>41.96837944664032</v>
      </c>
      <c r="R586" s="23">
        <f>IFERROR(ZACKS_Screener[[#This Row],[Price]]/ZACKS_Screener[[#This Row],[EPS2]], "")</f>
        <v>31.046783625730995</v>
      </c>
      <c r="S586" s="23">
        <f>IFERROR(ZACKS_Screener[[#This Row],[PE1]]/(ZACKS_Screener[[#This Row],[EG1]]*100), "")</f>
        <v>-1.3045171277997363</v>
      </c>
      <c r="T586" s="23">
        <f>IFERROR(ZACKS_Screener[[#This Row],[PE2]]/(ZACKS_Screener[[#This Row],[EG2]]*100), "")</f>
        <v>0.88256587160785849</v>
      </c>
      <c r="U5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</row>
    <row r="587" spans="1:21" hidden="1" x14ac:dyDescent="0.25">
      <c r="A587" s="8" t="s">
        <v>40874</v>
      </c>
      <c r="B587" s="8" t="s">
        <v>40875</v>
      </c>
      <c r="C587" s="8" t="s">
        <v>13</v>
      </c>
      <c r="D587" s="8" t="s">
        <v>85</v>
      </c>
      <c r="E587" s="8" t="s">
        <v>985</v>
      </c>
      <c r="F587">
        <v>12</v>
      </c>
      <c r="G587">
        <v>202212</v>
      </c>
      <c r="H587" s="13">
        <v>52.23</v>
      </c>
      <c r="I587">
        <v>2841.52</v>
      </c>
      <c r="J587" s="13">
        <v>1.86</v>
      </c>
      <c r="K587" s="13">
        <v>2.12</v>
      </c>
      <c r="L587" s="13">
        <v>2.78</v>
      </c>
      <c r="M587" t="e">
        <f>INDEX(Data!Z:Z,MATCH(ZACKS_Screener[[#This Row],[Company Name]] &amp; " *", Data!Y:Y,0))</f>
        <v>#N/A</v>
      </c>
      <c r="N587" t="e">
        <f>INDEX(Data!AA:AA,MATCH(ZACKS_Screener[[#This Row],[Company Name]] &amp; " *", Data!Y:Y,0))</f>
        <v>#N/A</v>
      </c>
      <c r="O5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5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587" s="23">
        <f>IFERROR(ZACKS_Screener[[#This Row],[Price]]/ZACKS_Screener[[#This Row],[EPS1]], "")</f>
        <v>24.636792452830186</v>
      </c>
      <c r="R587" s="23">
        <f>IFERROR(ZACKS_Screener[[#This Row],[Price]]/ZACKS_Screener[[#This Row],[EPS2]], "")</f>
        <v>18.787769784172664</v>
      </c>
      <c r="S587" s="23">
        <f>IFERROR(ZACKS_Screener[[#This Row],[PE1]]/(ZACKS_Screener[[#This Row],[EG1]]*100), "")</f>
        <v>1.762478229317852</v>
      </c>
      <c r="T587" s="23">
        <f>IFERROR(ZACKS_Screener[[#This Row],[PE2]]/(ZACKS_Screener[[#This Row],[EG2]]*100), "")</f>
        <v>0.60348593852191013</v>
      </c>
      <c r="U5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</row>
    <row r="588" spans="1:21" hidden="1" x14ac:dyDescent="0.25">
      <c r="A588" s="8" t="s">
        <v>40876</v>
      </c>
      <c r="B588" s="8" t="s">
        <v>40877</v>
      </c>
      <c r="C588" s="8" t="s">
        <v>22</v>
      </c>
      <c r="D588" s="8" t="s">
        <v>223</v>
      </c>
      <c r="E588" s="8" t="s">
        <v>465</v>
      </c>
      <c r="F588">
        <v>12</v>
      </c>
      <c r="G588">
        <v>202212</v>
      </c>
      <c r="H588" s="13">
        <v>13.11</v>
      </c>
      <c r="I588">
        <v>2073.48</v>
      </c>
      <c r="J588" s="13">
        <v>-0.59</v>
      </c>
      <c r="K588" s="13">
        <v>-0.88</v>
      </c>
      <c r="L588" s="13">
        <v>-0.98</v>
      </c>
      <c r="M588" t="e">
        <f>INDEX(Data!Z:Z,MATCH(ZACKS_Screener[[#This Row],[Company Name]] &amp; " *", Data!Y:Y,0))</f>
        <v>#N/A</v>
      </c>
      <c r="N588" t="e">
        <f>INDEX(Data!AA:AA,MATCH(ZACKS_Screener[[#This Row],[Company Name]] &amp; " *", Data!Y:Y,0))</f>
        <v>#N/A</v>
      </c>
      <c r="O5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5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588" s="23">
        <f>IFERROR(ZACKS_Screener[[#This Row],[Price]]/ZACKS_Screener[[#This Row],[EPS1]], "")</f>
        <v>-14.897727272727272</v>
      </c>
      <c r="R588" s="23">
        <f>IFERROR(ZACKS_Screener[[#This Row],[Price]]/ZACKS_Screener[[#This Row],[EPS2]], "")</f>
        <v>-13.377551020408163</v>
      </c>
      <c r="S588" s="23">
        <f>IFERROR(ZACKS_Screener[[#This Row],[PE1]]/(ZACKS_Screener[[#This Row],[EG1]]*100), "")</f>
        <v>0.30309169278996856</v>
      </c>
      <c r="T588" s="23">
        <f>IFERROR(ZACKS_Screener[[#This Row],[PE2]]/(ZACKS_Screener[[#This Row],[EG2]]*100), "")</f>
        <v>1.1772244897959188</v>
      </c>
      <c r="U5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</row>
    <row r="589" spans="1:21" hidden="1" x14ac:dyDescent="0.25">
      <c r="A589" s="8" t="s">
        <v>1111</v>
      </c>
      <c r="B589" s="8" t="s">
        <v>1112</v>
      </c>
      <c r="C589" s="8" t="s">
        <v>13</v>
      </c>
      <c r="D589" s="8" t="s">
        <v>223</v>
      </c>
      <c r="E589" s="8" t="s">
        <v>270</v>
      </c>
      <c r="F589">
        <v>12</v>
      </c>
      <c r="G589">
        <v>202212</v>
      </c>
      <c r="H589" s="13">
        <v>111.65</v>
      </c>
      <c r="I589">
        <v>65299.47</v>
      </c>
      <c r="J589" s="13">
        <v>13.76</v>
      </c>
      <c r="K589" s="13">
        <v>11.62</v>
      </c>
      <c r="L589" s="13">
        <v>12.81</v>
      </c>
      <c r="M589">
        <f>INDEX(Data!Z:Z,MATCH(ZACKS_Screener[[#This Row],[Company Name]] &amp; " *", Data!Y:Y,0))</f>
        <v>211120</v>
      </c>
      <c r="N589">
        <f>INDEX(Data!AA:AA,MATCH(ZACKS_Screener[[#This Row],[Company Name]] &amp; " *", Data!Y:Y,0))</f>
        <v>0</v>
      </c>
      <c r="O5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89" s="23">
        <f>IFERROR(ZACKS_Screener[[#This Row],[Price]]/ZACKS_Screener[[#This Row],[EPS1]], "")</f>
        <v>9.6084337349397604</v>
      </c>
      <c r="R589" s="23">
        <f>IFERROR(ZACKS_Screener[[#This Row],[Price]]/ZACKS_Screener[[#This Row],[EPS2]], "")</f>
        <v>8.7158469945355197</v>
      </c>
      <c r="S589" s="23">
        <f>IFERROR(ZACKS_Screener[[#This Row],[PE1]]/(ZACKS_Screener[[#This Row],[EG1]]*100), "")</f>
        <v>-0.61781330931201428</v>
      </c>
      <c r="T589" s="23">
        <f>IFERROR(ZACKS_Screener[[#This Row],[PE2]]/(ZACKS_Screener[[#This Row],[EG2]]*100), "")</f>
        <v>0.85107682417229091</v>
      </c>
      <c r="U5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</row>
    <row r="590" spans="1:21" hidden="1" x14ac:dyDescent="0.25">
      <c r="A590" s="8" t="s">
        <v>1577</v>
      </c>
      <c r="B590" s="8" t="s">
        <v>1578</v>
      </c>
      <c r="C590" s="8" t="s">
        <v>22</v>
      </c>
      <c r="D590" s="8" t="s">
        <v>41</v>
      </c>
      <c r="E590" s="8" t="s">
        <v>48</v>
      </c>
      <c r="F590">
        <v>12</v>
      </c>
      <c r="G590">
        <v>202212</v>
      </c>
      <c r="H590" s="13">
        <v>465.28</v>
      </c>
      <c r="I590">
        <v>38571.71</v>
      </c>
      <c r="J590" s="13">
        <v>8.0299999999999994</v>
      </c>
      <c r="K590" s="13">
        <v>9.65</v>
      </c>
      <c r="L590" s="13">
        <v>11.13</v>
      </c>
      <c r="M590">
        <f>INDEX(Data!Z:Z,MATCH(ZACKS_Screener[[#This Row],[Company Name]] &amp; " *", Data!Y:Y,0))</f>
        <v>541940</v>
      </c>
      <c r="N590">
        <f>INDEX(Data!AA:AA,MATCH(ZACKS_Screener[[#This Row],[Company Name]] &amp; " *", Data!Y:Y,0))</f>
        <v>325412</v>
      </c>
      <c r="O5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5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590" s="23">
        <f>IFERROR(ZACKS_Screener[[#This Row],[Price]]/ZACKS_Screener[[#This Row],[EPS1]], "")</f>
        <v>48.215544041450769</v>
      </c>
      <c r="R590" s="23">
        <f>IFERROR(ZACKS_Screener[[#This Row],[Price]]/ZACKS_Screener[[#This Row],[EPS2]], "")</f>
        <v>41.804132973944292</v>
      </c>
      <c r="S590" s="23">
        <f>IFERROR(ZACKS_Screener[[#This Row],[PE1]]/(ZACKS_Screener[[#This Row],[EG1]]*100), "")</f>
        <v>2.389943325017589</v>
      </c>
      <c r="T590" s="23">
        <f>IFERROR(ZACKS_Screener[[#This Row],[PE2]]/(ZACKS_Screener[[#This Row],[EG2]]*100), "")</f>
        <v>2.7257424540443398</v>
      </c>
      <c r="U5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</row>
    <row r="591" spans="1:21" hidden="1" x14ac:dyDescent="0.25">
      <c r="A591" s="8" t="s">
        <v>40880</v>
      </c>
      <c r="B591" s="8" t="s">
        <v>40881</v>
      </c>
      <c r="C591" s="8" t="s">
        <v>13</v>
      </c>
      <c r="D591" s="8" t="s">
        <v>51</v>
      </c>
      <c r="E591" s="8" t="s">
        <v>76</v>
      </c>
      <c r="F591">
        <v>9</v>
      </c>
      <c r="G591">
        <v>202209</v>
      </c>
      <c r="H591" s="13">
        <v>40.85</v>
      </c>
      <c r="I591">
        <v>2091.52</v>
      </c>
      <c r="J591" s="13">
        <v>2.57</v>
      </c>
      <c r="K591" s="13">
        <v>2.4500000000000002</v>
      </c>
      <c r="L591" s="13">
        <v>2.77</v>
      </c>
      <c r="M591">
        <f>INDEX(Data!Z:Z,MATCH(ZACKS_Screener[[#This Row],[Company Name]] &amp; " *", Data!Y:Y,0))</f>
        <v>325620</v>
      </c>
      <c r="N591">
        <f>INDEX(Data!AA:AA,MATCH(ZACKS_Screener[[#This Row],[Company Name]] &amp; " *", Data!Y:Y,0))</f>
        <v>332215</v>
      </c>
      <c r="O5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5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591" s="23">
        <f>IFERROR(ZACKS_Screener[[#This Row],[Price]]/ZACKS_Screener[[#This Row],[EPS1]], "")</f>
        <v>16.673469387755102</v>
      </c>
      <c r="R591" s="23">
        <f>IFERROR(ZACKS_Screener[[#This Row],[Price]]/ZACKS_Screener[[#This Row],[EPS2]], "")</f>
        <v>14.747292418772563</v>
      </c>
      <c r="S591" s="23">
        <f>IFERROR(ZACKS_Screener[[#This Row],[PE1]]/(ZACKS_Screener[[#This Row],[EG1]]*100), "")</f>
        <v>-3.5709013605442275</v>
      </c>
      <c r="T591" s="23">
        <f>IFERROR(ZACKS_Screener[[#This Row],[PE2]]/(ZACKS_Screener[[#This Row],[EG2]]*100), "")</f>
        <v>1.129089575812275</v>
      </c>
      <c r="U5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</row>
    <row r="592" spans="1:21" hidden="1" x14ac:dyDescent="0.25">
      <c r="A592" s="8" t="s">
        <v>1115</v>
      </c>
      <c r="B592" s="8" t="s">
        <v>1116</v>
      </c>
      <c r="C592" s="8" t="s">
        <v>13</v>
      </c>
      <c r="D592" s="8" t="s">
        <v>223</v>
      </c>
      <c r="E592" s="8" t="s">
        <v>1117</v>
      </c>
      <c r="F592">
        <v>12</v>
      </c>
      <c r="G592">
        <v>202212</v>
      </c>
      <c r="H592" s="13">
        <v>25.96</v>
      </c>
      <c r="I592">
        <v>56450.25</v>
      </c>
      <c r="J592" s="13">
        <v>2.52</v>
      </c>
      <c r="K592" s="13">
        <v>2.6</v>
      </c>
      <c r="L592" s="13">
        <v>2.64</v>
      </c>
      <c r="M592" t="e">
        <f>INDEX(Data!Z:Z,MATCH(ZACKS_Screener[[#This Row],[Company Name]] &amp; " *", Data!Y:Y,0))</f>
        <v>#N/A</v>
      </c>
      <c r="N592" t="e">
        <f>INDEX(Data!AA:AA,MATCH(ZACKS_Screener[[#This Row],[Company Name]] &amp; " *", Data!Y:Y,0))</f>
        <v>#N/A</v>
      </c>
      <c r="O5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92" s="23">
        <f>IFERROR(ZACKS_Screener[[#This Row],[Price]]/ZACKS_Screener[[#This Row],[EPS1]], "")</f>
        <v>9.9846153846153847</v>
      </c>
      <c r="R592" s="23">
        <f>IFERROR(ZACKS_Screener[[#This Row],[Price]]/ZACKS_Screener[[#This Row],[EPS2]], "")</f>
        <v>9.8333333333333339</v>
      </c>
      <c r="S592" s="23">
        <f>IFERROR(ZACKS_Screener[[#This Row],[PE1]]/(ZACKS_Screener[[#This Row],[EG1]]*100), "")</f>
        <v>3.1451538461538435</v>
      </c>
      <c r="T592" s="23">
        <f>IFERROR(ZACKS_Screener[[#This Row],[PE2]]/(ZACKS_Screener[[#This Row],[EG2]]*100), "")</f>
        <v>6.3916666666666622</v>
      </c>
      <c r="U5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</row>
    <row r="593" spans="1:21" hidden="1" x14ac:dyDescent="0.25">
      <c r="A593" s="8" t="s">
        <v>90</v>
      </c>
      <c r="B593" s="8" t="s">
        <v>40884</v>
      </c>
      <c r="C593" s="8" t="s">
        <v>13</v>
      </c>
      <c r="D593" s="8" t="s">
        <v>37</v>
      </c>
      <c r="E593" s="8" t="s">
        <v>92</v>
      </c>
      <c r="F593">
        <v>12</v>
      </c>
      <c r="G593">
        <v>202212</v>
      </c>
      <c r="H593" s="13">
        <v>42.57</v>
      </c>
      <c r="I593">
        <v>2017.82</v>
      </c>
      <c r="M593" t="e">
        <f>INDEX(Data!Z:Z,MATCH(ZACKS_Screener[[#This Row],[Company Name]] &amp; " *", Data!Y:Y,0))</f>
        <v>#N/A</v>
      </c>
      <c r="N593" t="e">
        <f>INDEX(Data!AA:AA,MATCH(ZACKS_Screener[[#This Row],[Company Name]] &amp; " *", Data!Y:Y,0))</f>
        <v>#N/A</v>
      </c>
      <c r="O59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9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93" s="23" t="str">
        <f>IFERROR(ZACKS_Screener[[#This Row],[Price]]/ZACKS_Screener[[#This Row],[EPS1]], "")</f>
        <v/>
      </c>
      <c r="R593" s="23" t="str">
        <f>IFERROR(ZACKS_Screener[[#This Row],[Price]]/ZACKS_Screener[[#This Row],[EPS2]], "")</f>
        <v/>
      </c>
      <c r="S593" s="23" t="str">
        <f>IFERROR(ZACKS_Screener[[#This Row],[PE1]]/(ZACKS_Screener[[#This Row],[EG1]]*100), "")</f>
        <v/>
      </c>
      <c r="T593" s="23" t="str">
        <f>IFERROR(ZACKS_Screener[[#This Row],[PE2]]/(ZACKS_Screener[[#This Row],[EG2]]*100), "")</f>
        <v/>
      </c>
      <c r="U59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594" spans="1:21" hidden="1" x14ac:dyDescent="0.25">
      <c r="A594" s="8" t="s">
        <v>1118</v>
      </c>
      <c r="B594" s="8" t="s">
        <v>1119</v>
      </c>
      <c r="C594" s="8" t="s">
        <v>13</v>
      </c>
      <c r="D594" s="8" t="s">
        <v>37</v>
      </c>
      <c r="E594" s="8" t="s">
        <v>98</v>
      </c>
      <c r="F594">
        <v>12</v>
      </c>
      <c r="G594">
        <v>202212</v>
      </c>
      <c r="H594" s="13">
        <v>42.71</v>
      </c>
      <c r="I594">
        <v>3215.18</v>
      </c>
      <c r="J594" s="13">
        <v>4.8899999999999997</v>
      </c>
      <c r="K594" s="13">
        <v>4.95</v>
      </c>
      <c r="L594" s="13">
        <v>4.99</v>
      </c>
      <c r="M594" t="e">
        <f>INDEX(Data!Z:Z,MATCH(ZACKS_Screener[[#This Row],[Company Name]] &amp; " *", Data!Y:Y,0))</f>
        <v>#N/A</v>
      </c>
      <c r="N594" t="e">
        <f>INDEX(Data!AA:AA,MATCH(ZACKS_Screener[[#This Row],[Company Name]] &amp; " *", Data!Y:Y,0))</f>
        <v>#N/A</v>
      </c>
      <c r="O5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5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594" s="23">
        <f>IFERROR(ZACKS_Screener[[#This Row],[Price]]/ZACKS_Screener[[#This Row],[EPS1]], "")</f>
        <v>8.6282828282828277</v>
      </c>
      <c r="R594" s="23">
        <f>IFERROR(ZACKS_Screener[[#This Row],[Price]]/ZACKS_Screener[[#This Row],[EPS2]], "")</f>
        <v>8.5591182364729459</v>
      </c>
      <c r="S594" s="23">
        <f>IFERROR(ZACKS_Screener[[#This Row],[PE1]]/(ZACKS_Screener[[#This Row],[EG1]]*100), "")</f>
        <v>7.0320505050504458</v>
      </c>
      <c r="T594" s="23">
        <f>IFERROR(ZACKS_Screener[[#This Row],[PE2]]/(ZACKS_Screener[[#This Row],[EG2]]*100), "")</f>
        <v>10.591908817635263</v>
      </c>
      <c r="U5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</row>
    <row r="595" spans="1:21" hidden="1" x14ac:dyDescent="0.25">
      <c r="A595" s="8" t="s">
        <v>1120</v>
      </c>
      <c r="B595" s="8" t="s">
        <v>1121</v>
      </c>
      <c r="C595" s="8" t="s">
        <v>13</v>
      </c>
      <c r="D595" s="8" t="s">
        <v>37</v>
      </c>
      <c r="E595" s="8" t="s">
        <v>98</v>
      </c>
      <c r="F595">
        <v>12</v>
      </c>
      <c r="G595">
        <v>202212</v>
      </c>
      <c r="H595" s="13">
        <v>24.34</v>
      </c>
      <c r="I595">
        <v>3622.72</v>
      </c>
      <c r="J595" s="13">
        <v>1.53</v>
      </c>
      <c r="K595" s="13">
        <v>1.65</v>
      </c>
      <c r="L595" s="13">
        <v>1.73</v>
      </c>
      <c r="M595" t="e">
        <f>INDEX(Data!Z:Z,MATCH(ZACKS_Screener[[#This Row],[Company Name]] &amp; " *", Data!Y:Y,0))</f>
        <v>#N/A</v>
      </c>
      <c r="N595" t="e">
        <f>INDEX(Data!AA:AA,MATCH(ZACKS_Screener[[#This Row],[Company Name]] &amp; " *", Data!Y:Y,0))</f>
        <v>#N/A</v>
      </c>
      <c r="O5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5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595" s="23">
        <f>IFERROR(ZACKS_Screener[[#This Row],[Price]]/ZACKS_Screener[[#This Row],[EPS1]], "")</f>
        <v>14.751515151515152</v>
      </c>
      <c r="R595" s="23">
        <f>IFERROR(ZACKS_Screener[[#This Row],[Price]]/ZACKS_Screener[[#This Row],[EPS2]], "")</f>
        <v>14.069364161849711</v>
      </c>
      <c r="S595" s="23">
        <f>IFERROR(ZACKS_Screener[[#This Row],[PE1]]/(ZACKS_Screener[[#This Row],[EG1]]*100), "")</f>
        <v>1.8808181818181837</v>
      </c>
      <c r="T595" s="23">
        <f>IFERROR(ZACKS_Screener[[#This Row],[PE2]]/(ZACKS_Screener[[#This Row],[EG2]]*100), "")</f>
        <v>2.9018063583815001</v>
      </c>
      <c r="U5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</row>
    <row r="596" spans="1:21" hidden="1" x14ac:dyDescent="0.25">
      <c r="A596" s="8" t="s">
        <v>40885</v>
      </c>
      <c r="B596" s="8" t="s">
        <v>40886</v>
      </c>
      <c r="C596" s="8" t="s">
        <v>13</v>
      </c>
      <c r="D596" s="8" t="s">
        <v>37</v>
      </c>
      <c r="E596" s="8" t="s">
        <v>250</v>
      </c>
      <c r="F596">
        <v>12</v>
      </c>
      <c r="G596">
        <v>202212</v>
      </c>
      <c r="H596" s="13">
        <v>20.6</v>
      </c>
      <c r="I596">
        <v>2259.85</v>
      </c>
      <c r="J596" s="13">
        <v>0.42</v>
      </c>
      <c r="K596" s="13">
        <v>0.88</v>
      </c>
      <c r="L596" s="13">
        <v>0.74</v>
      </c>
      <c r="M596" t="e">
        <f>INDEX(Data!Z:Z,MATCH(ZACKS_Screener[[#This Row],[Company Name]] &amp; " *", Data!Y:Y,0))</f>
        <v>#N/A</v>
      </c>
      <c r="N596" t="e">
        <f>INDEX(Data!AA:AA,MATCH(ZACKS_Screener[[#This Row],[Company Name]] &amp; " *", Data!Y:Y,0))</f>
        <v>#N/A</v>
      </c>
      <c r="O5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5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596" s="23">
        <f>IFERROR(ZACKS_Screener[[#This Row],[Price]]/ZACKS_Screener[[#This Row],[EPS1]], "")</f>
        <v>23.40909090909091</v>
      </c>
      <c r="R596" s="23">
        <f>IFERROR(ZACKS_Screener[[#This Row],[Price]]/ZACKS_Screener[[#This Row],[EPS2]], "")</f>
        <v>27.837837837837839</v>
      </c>
      <c r="S596" s="23">
        <f>IFERROR(ZACKS_Screener[[#This Row],[PE1]]/(ZACKS_Screener[[#This Row],[EG1]]*100), "")</f>
        <v>0.21373517786561264</v>
      </c>
      <c r="T596" s="23">
        <f>IFERROR(ZACKS_Screener[[#This Row],[PE2]]/(ZACKS_Screener[[#This Row],[EG2]]*100), "")</f>
        <v>-1.7498069498069495</v>
      </c>
      <c r="U5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</row>
    <row r="597" spans="1:21" hidden="1" x14ac:dyDescent="0.25">
      <c r="A597" s="8" t="s">
        <v>1122</v>
      </c>
      <c r="B597" s="8" t="s">
        <v>1123</v>
      </c>
      <c r="C597" s="8" t="s">
        <v>13</v>
      </c>
      <c r="D597" s="8" t="s">
        <v>37</v>
      </c>
      <c r="E597" s="8" t="s">
        <v>379</v>
      </c>
      <c r="F597">
        <v>12</v>
      </c>
      <c r="G597">
        <v>202212</v>
      </c>
      <c r="H597" s="13">
        <v>25.4</v>
      </c>
      <c r="I597">
        <v>9044.51</v>
      </c>
      <c r="J597" s="13">
        <v>5.08</v>
      </c>
      <c r="K597" s="13">
        <v>5.14</v>
      </c>
      <c r="L597" s="13">
        <v>6.37</v>
      </c>
      <c r="M597">
        <f>INDEX(Data!Z:Z,MATCH(ZACKS_Screener[[#This Row],[Company Name]] &amp; " *", Data!Y:Y,0))</f>
        <v>524210</v>
      </c>
      <c r="N597">
        <f>INDEX(Data!AA:AA,MATCH(ZACKS_Screener[[#This Row],[Company Name]] &amp; " *", Data!Y:Y,0))</f>
        <v>522320</v>
      </c>
      <c r="O5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5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597" s="23">
        <f>IFERROR(ZACKS_Screener[[#This Row],[Price]]/ZACKS_Screener[[#This Row],[EPS1]], "")</f>
        <v>4.9416342412451364</v>
      </c>
      <c r="R597" s="23">
        <f>IFERROR(ZACKS_Screener[[#This Row],[Price]]/ZACKS_Screener[[#This Row],[EPS2]], "")</f>
        <v>3.9874411302982731</v>
      </c>
      <c r="S597" s="23">
        <f>IFERROR(ZACKS_Screener[[#This Row],[PE1]]/(ZACKS_Screener[[#This Row],[EG1]]*100), "")</f>
        <v>4.1839169909209089</v>
      </c>
      <c r="T597" s="23">
        <f>IFERROR(ZACKS_Screener[[#This Row],[PE2]]/(ZACKS_Screener[[#This Row],[EG2]]*100), "")</f>
        <v>0.16662965373766758</v>
      </c>
      <c r="U5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</row>
    <row r="598" spans="1:21" hidden="1" x14ac:dyDescent="0.25">
      <c r="A598" s="8" t="s">
        <v>1124</v>
      </c>
      <c r="B598" s="8" t="s">
        <v>1125</v>
      </c>
      <c r="C598" s="8" t="s">
        <v>22</v>
      </c>
      <c r="D598" s="8" t="s">
        <v>37</v>
      </c>
      <c r="E598" s="8" t="s">
        <v>98</v>
      </c>
      <c r="F598">
        <v>12</v>
      </c>
      <c r="G598">
        <v>202212</v>
      </c>
      <c r="H598" s="13">
        <v>753.08</v>
      </c>
      <c r="I598">
        <v>70432.23</v>
      </c>
      <c r="J598" s="13">
        <v>29.55</v>
      </c>
      <c r="K598" s="13">
        <v>31.78</v>
      </c>
      <c r="L598" s="13">
        <v>34.17</v>
      </c>
      <c r="M598">
        <f>INDEX(Data!Z:Z,MATCH(ZACKS_Screener[[#This Row],[Company Name]] &amp; " *", Data!Y:Y,0))</f>
        <v>531110</v>
      </c>
      <c r="N598">
        <f>INDEX(Data!AA:AA,MATCH(ZACKS_Screener[[#This Row],[Company Name]] &amp; " *", Data!Y:Y,0))</f>
        <v>518210</v>
      </c>
      <c r="O5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5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598" s="23">
        <f>IFERROR(ZACKS_Screener[[#This Row],[Price]]/ZACKS_Screener[[#This Row],[EPS1]], "")</f>
        <v>23.696664568911267</v>
      </c>
      <c r="R598" s="23">
        <f>IFERROR(ZACKS_Screener[[#This Row],[Price]]/ZACKS_Screener[[#This Row],[EPS2]], "")</f>
        <v>22.03921568627451</v>
      </c>
      <c r="S598" s="23">
        <f>IFERROR(ZACKS_Screener[[#This Row],[PE1]]/(ZACKS_Screener[[#This Row],[EG1]]*100), "")</f>
        <v>3.1400737130552816</v>
      </c>
      <c r="T598" s="23">
        <f>IFERROR(ZACKS_Screener[[#This Row],[PE2]]/(ZACKS_Screener[[#This Row],[EG2]]*100), "")</f>
        <v>2.9305701862334885</v>
      </c>
      <c r="U5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</row>
    <row r="599" spans="1:21" hidden="1" x14ac:dyDescent="0.25">
      <c r="A599" s="8" t="s">
        <v>1126</v>
      </c>
      <c r="B599" s="8" t="s">
        <v>1127</v>
      </c>
      <c r="C599" s="8" t="s">
        <v>13</v>
      </c>
      <c r="D599" s="8" t="s">
        <v>37</v>
      </c>
      <c r="E599" s="8" t="s">
        <v>168</v>
      </c>
      <c r="F599">
        <v>12</v>
      </c>
      <c r="G599">
        <v>202212</v>
      </c>
      <c r="H599" s="13">
        <v>63.41</v>
      </c>
      <c r="I599">
        <v>24026.34</v>
      </c>
      <c r="J599" s="13">
        <v>3.52</v>
      </c>
      <c r="K599" s="13">
        <v>3.75</v>
      </c>
      <c r="L599" s="13">
        <v>3.88</v>
      </c>
      <c r="M599" t="e">
        <f>INDEX(Data!Z:Z,MATCH(ZACKS_Screener[[#This Row],[Company Name]] &amp; " *", Data!Y:Y,0))</f>
        <v>#N/A</v>
      </c>
      <c r="N599" t="e">
        <f>INDEX(Data!AA:AA,MATCH(ZACKS_Screener[[#This Row],[Company Name]] &amp; " *", Data!Y:Y,0))</f>
        <v>#N/A</v>
      </c>
      <c r="O5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5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599" s="23">
        <f>IFERROR(ZACKS_Screener[[#This Row],[Price]]/ZACKS_Screener[[#This Row],[EPS1]], "")</f>
        <v>16.909333333333333</v>
      </c>
      <c r="R599" s="23">
        <f>IFERROR(ZACKS_Screener[[#This Row],[Price]]/ZACKS_Screener[[#This Row],[EPS2]], "")</f>
        <v>16.342783505154639</v>
      </c>
      <c r="S599" s="23">
        <f>IFERROR(ZACKS_Screener[[#This Row],[PE1]]/(ZACKS_Screener[[#This Row],[EG1]]*100), "")</f>
        <v>2.5878631884057968</v>
      </c>
      <c r="T599" s="23">
        <f>IFERROR(ZACKS_Screener[[#This Row],[PE2]]/(ZACKS_Screener[[#This Row],[EG2]]*100), "")</f>
        <v>4.7142644726407656</v>
      </c>
      <c r="U5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</row>
    <row r="600" spans="1:21" hidden="1" x14ac:dyDescent="0.25">
      <c r="A600" s="8" t="s">
        <v>1128</v>
      </c>
      <c r="B600" s="8" t="s">
        <v>1128</v>
      </c>
      <c r="C600" s="8" t="s">
        <v>13</v>
      </c>
      <c r="D600" s="8" t="s">
        <v>223</v>
      </c>
      <c r="E600" s="8" t="s">
        <v>270</v>
      </c>
      <c r="F600">
        <v>12</v>
      </c>
      <c r="G600">
        <v>202212</v>
      </c>
      <c r="H600" s="13">
        <v>36.04</v>
      </c>
      <c r="I600">
        <v>13033.6</v>
      </c>
      <c r="J600" s="13">
        <v>3.11</v>
      </c>
      <c r="K600" s="13">
        <v>2.72</v>
      </c>
      <c r="L600" s="13">
        <v>5.24</v>
      </c>
      <c r="M600" t="e">
        <f>INDEX(Data!Z:Z,MATCH(ZACKS_Screener[[#This Row],[Company Name]] &amp; " *", Data!Y:Y,0))</f>
        <v>#N/A</v>
      </c>
      <c r="N600" t="e">
        <f>INDEX(Data!AA:AA,MATCH(ZACKS_Screener[[#This Row],[Company Name]] &amp; " *", Data!Y:Y,0))</f>
        <v>#N/A</v>
      </c>
      <c r="O6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6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600" s="23">
        <f>IFERROR(ZACKS_Screener[[#This Row],[Price]]/ZACKS_Screener[[#This Row],[EPS1]], "")</f>
        <v>13.249999999999998</v>
      </c>
      <c r="R600" s="23">
        <f>IFERROR(ZACKS_Screener[[#This Row],[Price]]/ZACKS_Screener[[#This Row],[EPS2]], "")</f>
        <v>6.8778625954198471</v>
      </c>
      <c r="S600" s="23">
        <f>IFERROR(ZACKS_Screener[[#This Row],[PE1]]/(ZACKS_Screener[[#This Row],[EG1]]*100), "")</f>
        <v>-1.0566025641025647</v>
      </c>
      <c r="T600" s="23">
        <f>IFERROR(ZACKS_Screener[[#This Row],[PE2]]/(ZACKS_Screener[[#This Row],[EG2]]*100), "")</f>
        <v>7.4237247061674547E-2</v>
      </c>
      <c r="U6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</row>
    <row r="601" spans="1:21" hidden="1" x14ac:dyDescent="0.25">
      <c r="A601" s="8" t="s">
        <v>1129</v>
      </c>
      <c r="B601" s="8" t="s">
        <v>1130</v>
      </c>
      <c r="C601" s="8" t="s">
        <v>13</v>
      </c>
      <c r="D601" s="8" t="s">
        <v>223</v>
      </c>
      <c r="E601" s="8" t="s">
        <v>788</v>
      </c>
      <c r="F601">
        <v>12</v>
      </c>
      <c r="G601">
        <v>202212</v>
      </c>
      <c r="H601" s="13">
        <v>14.41</v>
      </c>
      <c r="I601">
        <v>3086.74</v>
      </c>
      <c r="J601" s="13">
        <v>2.91</v>
      </c>
      <c r="K601" s="13">
        <v>2.11</v>
      </c>
      <c r="L601" s="13">
        <v>2.14</v>
      </c>
      <c r="M601" t="e">
        <f>INDEX(Data!Z:Z,MATCH(ZACKS_Screener[[#This Row],[Company Name]] &amp; " *", Data!Y:Y,0))</f>
        <v>#N/A</v>
      </c>
      <c r="N601" t="e">
        <f>INDEX(Data!AA:AA,MATCH(ZACKS_Screener[[#This Row],[Company Name]] &amp; " *", Data!Y:Y,0))</f>
        <v>#N/A</v>
      </c>
      <c r="O6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6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601" s="23">
        <f>IFERROR(ZACKS_Screener[[#This Row],[Price]]/ZACKS_Screener[[#This Row],[EPS1]], "")</f>
        <v>6.8293838862559246</v>
      </c>
      <c r="R601" s="23">
        <f>IFERROR(ZACKS_Screener[[#This Row],[Price]]/ZACKS_Screener[[#This Row],[EPS2]], "")</f>
        <v>6.7336448598130838</v>
      </c>
      <c r="S601" s="23">
        <f>IFERROR(ZACKS_Screener[[#This Row],[PE1]]/(ZACKS_Screener[[#This Row],[EG1]]*100), "")</f>
        <v>-0.24841883886255917</v>
      </c>
      <c r="T601" s="23">
        <f>IFERROR(ZACKS_Screener[[#This Row],[PE2]]/(ZACKS_Screener[[#This Row],[EG2]]*100), "")</f>
        <v>4.7359968847351626</v>
      </c>
      <c r="U6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</row>
    <row r="602" spans="1:21" hidden="1" x14ac:dyDescent="0.25">
      <c r="A602" s="8" t="s">
        <v>1131</v>
      </c>
      <c r="B602" s="8" t="s">
        <v>1132</v>
      </c>
      <c r="C602" s="8" t="s">
        <v>22</v>
      </c>
      <c r="D602" s="8" t="s">
        <v>14</v>
      </c>
      <c r="E602" s="8" t="s">
        <v>1133</v>
      </c>
      <c r="F602">
        <v>12</v>
      </c>
      <c r="G602">
        <v>202212</v>
      </c>
      <c r="H602" s="13">
        <v>5.15</v>
      </c>
      <c r="I602">
        <v>17150.23</v>
      </c>
      <c r="J602" s="13">
        <v>0.61</v>
      </c>
      <c r="K602" s="13">
        <v>0.38</v>
      </c>
      <c r="L602" s="13">
        <v>0.56000000000000005</v>
      </c>
      <c r="M602">
        <f>INDEX(Data!Z:Z,MATCH(ZACKS_Screener[[#This Row],[Company Name]] &amp; " *", Data!Y:Y,0))</f>
        <v>517121</v>
      </c>
      <c r="N602">
        <f>INDEX(Data!AA:AA,MATCH(ZACKS_Screener[[#This Row],[Company Name]] &amp; " *", Data!Y:Y,0))</f>
        <v>0</v>
      </c>
      <c r="O6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6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602" s="23">
        <f>IFERROR(ZACKS_Screener[[#This Row],[Price]]/ZACKS_Screener[[#This Row],[EPS1]], "")</f>
        <v>13.55263157894737</v>
      </c>
      <c r="R602" s="23">
        <f>IFERROR(ZACKS_Screener[[#This Row],[Price]]/ZACKS_Screener[[#This Row],[EPS2]], "")</f>
        <v>9.1964285714285712</v>
      </c>
      <c r="S602" s="23">
        <f>IFERROR(ZACKS_Screener[[#This Row],[PE1]]/(ZACKS_Screener[[#This Row],[EG1]]*100), "")</f>
        <v>-0.35943935926773457</v>
      </c>
      <c r="T602" s="23">
        <f>IFERROR(ZACKS_Screener[[#This Row],[PE2]]/(ZACKS_Screener[[#This Row],[EG2]]*100), "")</f>
        <v>0.19414682539682535</v>
      </c>
      <c r="U6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</row>
    <row r="603" spans="1:21" hidden="1" x14ac:dyDescent="0.25">
      <c r="A603" s="8" t="s">
        <v>40889</v>
      </c>
      <c r="B603" s="8" t="s">
        <v>40890</v>
      </c>
      <c r="C603" s="8" t="s">
        <v>13</v>
      </c>
      <c r="D603" s="8" t="s">
        <v>179</v>
      </c>
      <c r="E603" s="8" t="s">
        <v>399</v>
      </c>
      <c r="F603">
        <v>12</v>
      </c>
      <c r="G603">
        <v>202212</v>
      </c>
      <c r="H603" s="13">
        <v>15.63</v>
      </c>
      <c r="I603">
        <v>2870.4</v>
      </c>
      <c r="J603" s="13">
        <v>0.21</v>
      </c>
      <c r="K603" s="13">
        <v>1.03</v>
      </c>
      <c r="L603" s="13">
        <v>1.45</v>
      </c>
      <c r="M603" t="e">
        <f>INDEX(Data!Z:Z,MATCH(ZACKS_Screener[[#This Row],[Company Name]] &amp; " *", Data!Y:Y,0))</f>
        <v>#N/A</v>
      </c>
      <c r="N603" t="e">
        <f>INDEX(Data!AA:AA,MATCH(ZACKS_Screener[[#This Row],[Company Name]] &amp; " *", Data!Y:Y,0))</f>
        <v>#N/A</v>
      </c>
      <c r="O6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6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603" s="23">
        <f>IFERROR(ZACKS_Screener[[#This Row],[Price]]/ZACKS_Screener[[#This Row],[EPS1]], "")</f>
        <v>15.174757281553399</v>
      </c>
      <c r="R603" s="23">
        <f>IFERROR(ZACKS_Screener[[#This Row],[Price]]/ZACKS_Screener[[#This Row],[EPS2]], "")</f>
        <v>10.779310344827588</v>
      </c>
      <c r="S603" s="23">
        <f>IFERROR(ZACKS_Screener[[#This Row],[PE1]]/(ZACKS_Screener[[#This Row],[EG1]]*100), "")</f>
        <v>3.8862183282026994E-2</v>
      </c>
      <c r="T603" s="23">
        <f>IFERROR(ZACKS_Screener[[#This Row],[PE2]]/(ZACKS_Screener[[#This Row],[EG2]]*100), "")</f>
        <v>0.26434975369458136</v>
      </c>
      <c r="U6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</row>
    <row r="604" spans="1:21" hidden="1" x14ac:dyDescent="0.25">
      <c r="A604" s="8" t="s">
        <v>1134</v>
      </c>
      <c r="B604" s="8" t="s">
        <v>1135</v>
      </c>
      <c r="C604" s="8" t="s">
        <v>13</v>
      </c>
      <c r="D604" s="8" t="s">
        <v>118</v>
      </c>
      <c r="E604" s="8" t="s">
        <v>119</v>
      </c>
      <c r="F604">
        <v>12</v>
      </c>
      <c r="G604">
        <v>202212</v>
      </c>
      <c r="H604" s="13">
        <v>70.510000000000005</v>
      </c>
      <c r="I604">
        <v>24596.84</v>
      </c>
      <c r="J604" s="13">
        <v>4.09</v>
      </c>
      <c r="K604" s="13">
        <v>4.3600000000000003</v>
      </c>
      <c r="L604" s="13">
        <v>4.66</v>
      </c>
      <c r="M604" t="e">
        <f>INDEX(Data!Z:Z,MATCH(ZACKS_Screener[[#This Row],[Company Name]] &amp; " *", Data!Y:Y,0))</f>
        <v>#N/A</v>
      </c>
      <c r="N604" t="e">
        <f>INDEX(Data!AA:AA,MATCH(ZACKS_Screener[[#This Row],[Company Name]] &amp; " *", Data!Y:Y,0))</f>
        <v>#N/A</v>
      </c>
      <c r="O6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6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604" s="23">
        <f>IFERROR(ZACKS_Screener[[#This Row],[Price]]/ZACKS_Screener[[#This Row],[EPS1]], "")</f>
        <v>16.172018348623855</v>
      </c>
      <c r="R604" s="23">
        <f>IFERROR(ZACKS_Screener[[#This Row],[Price]]/ZACKS_Screener[[#This Row],[EPS2]], "")</f>
        <v>15.130901287553648</v>
      </c>
      <c r="S604" s="23">
        <f>IFERROR(ZACKS_Screener[[#This Row],[PE1]]/(ZACKS_Screener[[#This Row],[EG1]]*100), "")</f>
        <v>2.4497612979952392</v>
      </c>
      <c r="T604" s="23">
        <f>IFERROR(ZACKS_Screener[[#This Row],[PE2]]/(ZACKS_Screener[[#This Row],[EG2]]*100), "")</f>
        <v>2.1990243204577986</v>
      </c>
      <c r="U6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</row>
    <row r="605" spans="1:21" hidden="1" x14ac:dyDescent="0.25">
      <c r="A605" s="8" t="s">
        <v>1136</v>
      </c>
      <c r="B605" s="8" t="s">
        <v>1137</v>
      </c>
      <c r="C605" s="8" t="s">
        <v>13</v>
      </c>
      <c r="D605" s="8" t="s">
        <v>18</v>
      </c>
      <c r="E605" s="8" t="s">
        <v>1138</v>
      </c>
      <c r="F605">
        <v>12</v>
      </c>
      <c r="G605">
        <v>202212</v>
      </c>
      <c r="H605" s="13">
        <v>61.52</v>
      </c>
      <c r="I605">
        <v>3704.87</v>
      </c>
      <c r="J605" s="13">
        <v>4.21</v>
      </c>
      <c r="K605" s="13">
        <v>3.99</v>
      </c>
      <c r="L605" s="13">
        <v>4.43</v>
      </c>
      <c r="M605" t="e">
        <f>INDEX(Data!Z:Z,MATCH(ZACKS_Screener[[#This Row],[Company Name]] &amp; " *", Data!Y:Y,0))</f>
        <v>#N/A</v>
      </c>
      <c r="N605" t="e">
        <f>INDEX(Data!AA:AA,MATCH(ZACKS_Screener[[#This Row],[Company Name]] &amp; " *", Data!Y:Y,0))</f>
        <v>#N/A</v>
      </c>
      <c r="O6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05" s="23">
        <f>IFERROR(ZACKS_Screener[[#This Row],[Price]]/ZACKS_Screener[[#This Row],[EPS1]], "")</f>
        <v>15.418546365914787</v>
      </c>
      <c r="R605" s="23">
        <f>IFERROR(ZACKS_Screener[[#This Row],[Price]]/ZACKS_Screener[[#This Row],[EPS2]], "")</f>
        <v>13.887133182844245</v>
      </c>
      <c r="S605" s="23">
        <f>IFERROR(ZACKS_Screener[[#This Row],[PE1]]/(ZACKS_Screener[[#This Row],[EG1]]*100), "")</f>
        <v>-2.9505491000227879</v>
      </c>
      <c r="T605" s="23">
        <f>IFERROR(ZACKS_Screener[[#This Row],[PE2]]/(ZACKS_Screener[[#This Row],[EG2]]*100), "")</f>
        <v>1.2593104863533775</v>
      </c>
      <c r="U6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</row>
    <row r="606" spans="1:21" hidden="1" x14ac:dyDescent="0.25">
      <c r="A606" s="8" t="s">
        <v>40891</v>
      </c>
      <c r="B606" s="8" t="s">
        <v>40892</v>
      </c>
      <c r="C606" s="8" t="s">
        <v>13</v>
      </c>
      <c r="D606" s="8" t="s">
        <v>18</v>
      </c>
      <c r="E606" s="8" t="s">
        <v>268</v>
      </c>
      <c r="F606">
        <v>9</v>
      </c>
      <c r="G606">
        <v>202209</v>
      </c>
      <c r="H606" s="13">
        <v>92.45</v>
      </c>
      <c r="I606">
        <v>2381.33</v>
      </c>
      <c r="J606" s="13">
        <v>3.21</v>
      </c>
      <c r="K606" s="13">
        <v>3.6</v>
      </c>
      <c r="L606" s="13">
        <v>3.96</v>
      </c>
      <c r="M606">
        <f>INDEX(Data!Z:Z,MATCH(ZACKS_Screener[[#This Row],[Company Name]] &amp; " *", Data!Y:Y,0))</f>
        <v>334290</v>
      </c>
      <c r="N606">
        <f>INDEX(Data!AA:AA,MATCH(ZACKS_Screener[[#This Row],[Company Name]] &amp; " *", Data!Y:Y,0))</f>
        <v>333998</v>
      </c>
      <c r="O6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6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606" s="23">
        <f>IFERROR(ZACKS_Screener[[#This Row],[Price]]/ZACKS_Screener[[#This Row],[EPS1]], "")</f>
        <v>25.680555555555557</v>
      </c>
      <c r="R606" s="23">
        <f>IFERROR(ZACKS_Screener[[#This Row],[Price]]/ZACKS_Screener[[#This Row],[EPS2]], "")</f>
        <v>23.345959595959595</v>
      </c>
      <c r="S606" s="23">
        <f>IFERROR(ZACKS_Screener[[#This Row],[PE1]]/(ZACKS_Screener[[#This Row],[EG1]]*100), "")</f>
        <v>2.1137072649572644</v>
      </c>
      <c r="T606" s="23">
        <f>IFERROR(ZACKS_Screener[[#This Row],[PE2]]/(ZACKS_Screener[[#This Row],[EG2]]*100), "")</f>
        <v>2.3345959595959602</v>
      </c>
      <c r="U6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</row>
    <row r="607" spans="1:21" hidden="1" x14ac:dyDescent="0.25">
      <c r="A607" s="8" t="s">
        <v>1139</v>
      </c>
      <c r="B607" s="8" t="s">
        <v>1140</v>
      </c>
      <c r="C607" s="8" t="s">
        <v>22</v>
      </c>
      <c r="D607" s="8" t="s">
        <v>37</v>
      </c>
      <c r="E607" s="8" t="s">
        <v>89</v>
      </c>
      <c r="F607">
        <v>12</v>
      </c>
      <c r="G607">
        <v>202212</v>
      </c>
      <c r="H607" s="13">
        <v>251.67</v>
      </c>
      <c r="I607">
        <v>4033.83</v>
      </c>
      <c r="J607" s="13">
        <v>-3.87</v>
      </c>
      <c r="M607" t="e">
        <f>INDEX(Data!Z:Z,MATCH(ZACKS_Screener[[#This Row],[Company Name]] &amp; " *", Data!Y:Y,0))</f>
        <v>#N/A</v>
      </c>
      <c r="N607" t="e">
        <f>INDEX(Data!AA:AA,MATCH(ZACKS_Screener[[#This Row],[Company Name]] &amp; " *", Data!Y:Y,0))</f>
        <v>#N/A</v>
      </c>
      <c r="O6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0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07" s="23" t="str">
        <f>IFERROR(ZACKS_Screener[[#This Row],[Price]]/ZACKS_Screener[[#This Row],[EPS1]], "")</f>
        <v/>
      </c>
      <c r="R607" s="23" t="str">
        <f>IFERROR(ZACKS_Screener[[#This Row],[Price]]/ZACKS_Screener[[#This Row],[EPS2]], "")</f>
        <v/>
      </c>
      <c r="S607" s="23" t="str">
        <f>IFERROR(ZACKS_Screener[[#This Row],[PE1]]/(ZACKS_Screener[[#This Row],[EG1]]*100), "")</f>
        <v/>
      </c>
      <c r="T607" s="23" t="str">
        <f>IFERROR(ZACKS_Screener[[#This Row],[PE2]]/(ZACKS_Screener[[#This Row],[EG2]]*100), "")</f>
        <v/>
      </c>
      <c r="U6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608" spans="1:21" hidden="1" x14ac:dyDescent="0.25">
      <c r="A608" s="8" t="s">
        <v>1141</v>
      </c>
      <c r="B608" s="8" t="s">
        <v>1142</v>
      </c>
      <c r="C608" s="8" t="s">
        <v>13</v>
      </c>
      <c r="D608" s="8" t="s">
        <v>130</v>
      </c>
      <c r="E608" s="8" t="s">
        <v>323</v>
      </c>
      <c r="F608">
        <v>12</v>
      </c>
      <c r="G608">
        <v>202212</v>
      </c>
      <c r="H608" s="13">
        <v>18.77</v>
      </c>
      <c r="I608">
        <v>4531.4399999999996</v>
      </c>
      <c r="J608" s="13">
        <v>1.41</v>
      </c>
      <c r="K608" s="13">
        <v>1.38</v>
      </c>
      <c r="L608" s="13">
        <v>1.51</v>
      </c>
      <c r="M608">
        <f>INDEX(Data!Z:Z,MATCH(ZACKS_Screener[[#This Row],[Company Name]] &amp; " *", Data!Y:Y,0))</f>
        <v>325998</v>
      </c>
      <c r="N608">
        <f>INDEX(Data!AA:AA,MATCH(ZACKS_Screener[[#This Row],[Company Name]] &amp; " *", Data!Y:Y,0))</f>
        <v>325199</v>
      </c>
      <c r="O6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6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608" s="23">
        <f>IFERROR(ZACKS_Screener[[#This Row],[Price]]/ZACKS_Screener[[#This Row],[EPS1]], "")</f>
        <v>13.60144927536232</v>
      </c>
      <c r="R608" s="23">
        <f>IFERROR(ZACKS_Screener[[#This Row],[Price]]/ZACKS_Screener[[#This Row],[EPS2]], "")</f>
        <v>12.430463576158941</v>
      </c>
      <c r="S608" s="23">
        <f>IFERROR(ZACKS_Screener[[#This Row],[PE1]]/(ZACKS_Screener[[#This Row],[EG1]]*100), "")</f>
        <v>-6.3926811594202837</v>
      </c>
      <c r="T608" s="23">
        <f>IFERROR(ZACKS_Screener[[#This Row],[PE2]]/(ZACKS_Screener[[#This Row],[EG2]]*100), "")</f>
        <v>1.3195415180845633</v>
      </c>
      <c r="U6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</row>
    <row r="609" spans="1:21" hidden="1" x14ac:dyDescent="0.25">
      <c r="A609" s="8" t="s">
        <v>1143</v>
      </c>
      <c r="B609" s="8" t="s">
        <v>1144</v>
      </c>
      <c r="C609" s="8" t="s">
        <v>22</v>
      </c>
      <c r="D609" s="8" t="s">
        <v>179</v>
      </c>
      <c r="E609" s="8" t="s">
        <v>180</v>
      </c>
      <c r="F609">
        <v>12</v>
      </c>
      <c r="G609">
        <v>202212</v>
      </c>
      <c r="H609" s="13">
        <v>196.27</v>
      </c>
      <c r="I609">
        <v>8687.11</v>
      </c>
      <c r="J609" s="13">
        <v>6.03</v>
      </c>
      <c r="K609" s="13">
        <v>7.1</v>
      </c>
      <c r="L609" s="13">
        <v>7.9</v>
      </c>
      <c r="M609" t="e">
        <f>INDEX(Data!Z:Z,MATCH(ZACKS_Screener[[#This Row],[Company Name]] &amp; " *", Data!Y:Y,0))</f>
        <v>#N/A</v>
      </c>
      <c r="N609" t="e">
        <f>INDEX(Data!AA:AA,MATCH(ZACKS_Screener[[#This Row],[Company Name]] &amp; " *", Data!Y:Y,0))</f>
        <v>#N/A</v>
      </c>
      <c r="O6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6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609" s="23">
        <f>IFERROR(ZACKS_Screener[[#This Row],[Price]]/ZACKS_Screener[[#This Row],[EPS1]], "")</f>
        <v>27.643661971830987</v>
      </c>
      <c r="R609" s="23">
        <f>IFERROR(ZACKS_Screener[[#This Row],[Price]]/ZACKS_Screener[[#This Row],[EPS2]], "")</f>
        <v>24.844303797468356</v>
      </c>
      <c r="S609" s="23">
        <f>IFERROR(ZACKS_Screener[[#This Row],[PE1]]/(ZACKS_Screener[[#This Row],[EG1]]*100), "")</f>
        <v>1.5578624457022521</v>
      </c>
      <c r="T609" s="23">
        <f>IFERROR(ZACKS_Screener[[#This Row],[PE2]]/(ZACKS_Screener[[#This Row],[EG2]]*100), "")</f>
        <v>2.2049319620253147</v>
      </c>
      <c r="U6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</row>
    <row r="610" spans="1:21" hidden="1" x14ac:dyDescent="0.25">
      <c r="A610" s="8" t="s">
        <v>1145</v>
      </c>
      <c r="B610" s="8" t="s">
        <v>1146</v>
      </c>
      <c r="C610" s="8" t="s">
        <v>13</v>
      </c>
      <c r="D610" s="8" t="s">
        <v>14</v>
      </c>
      <c r="E610" s="8" t="s">
        <v>201</v>
      </c>
      <c r="F610">
        <v>12</v>
      </c>
      <c r="G610">
        <v>202212</v>
      </c>
      <c r="H610" s="13">
        <v>19.13</v>
      </c>
      <c r="I610">
        <v>3188.97</v>
      </c>
      <c r="J610" s="13">
        <v>0.26</v>
      </c>
      <c r="K610" s="13">
        <v>0.32</v>
      </c>
      <c r="L610" s="13">
        <v>0.41</v>
      </c>
      <c r="M610" t="e">
        <f>INDEX(Data!Z:Z,MATCH(ZACKS_Screener[[#This Row],[Company Name]] &amp; " *", Data!Y:Y,0))</f>
        <v>#N/A</v>
      </c>
      <c r="N610" t="e">
        <f>INDEX(Data!AA:AA,MATCH(ZACKS_Screener[[#This Row],[Company Name]] &amp; " *", Data!Y:Y,0))</f>
        <v>#N/A</v>
      </c>
      <c r="O6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6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610" s="23">
        <f>IFERROR(ZACKS_Screener[[#This Row],[Price]]/ZACKS_Screener[[#This Row],[EPS1]], "")</f>
        <v>59.781249999999993</v>
      </c>
      <c r="R610" s="23">
        <f>IFERROR(ZACKS_Screener[[#This Row],[Price]]/ZACKS_Screener[[#This Row],[EPS2]], "")</f>
        <v>46.658536585365852</v>
      </c>
      <c r="S610" s="23">
        <f>IFERROR(ZACKS_Screener[[#This Row],[PE1]]/(ZACKS_Screener[[#This Row],[EG1]]*100), "")</f>
        <v>2.5905208333333332</v>
      </c>
      <c r="T610" s="23">
        <f>IFERROR(ZACKS_Screener[[#This Row],[PE2]]/(ZACKS_Screener[[#This Row],[EG2]]*100), "")</f>
        <v>1.6589701897018976</v>
      </c>
      <c r="U6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</row>
    <row r="611" spans="1:21" hidden="1" x14ac:dyDescent="0.25">
      <c r="A611" s="8" t="s">
        <v>1147</v>
      </c>
      <c r="B611" s="8" t="s">
        <v>1148</v>
      </c>
      <c r="C611" s="8" t="s">
        <v>13</v>
      </c>
      <c r="D611" s="8" t="s">
        <v>37</v>
      </c>
      <c r="E611" s="8" t="s">
        <v>1149</v>
      </c>
      <c r="F611">
        <v>12</v>
      </c>
      <c r="G611">
        <v>202212</v>
      </c>
      <c r="H611" s="13">
        <v>45.02</v>
      </c>
      <c r="I611">
        <v>4828.79</v>
      </c>
      <c r="J611" s="13">
        <v>7.72</v>
      </c>
      <c r="K611" s="13">
        <v>6.17</v>
      </c>
      <c r="L611" s="13">
        <v>6.79</v>
      </c>
      <c r="M611" t="e">
        <f>INDEX(Data!Z:Z,MATCH(ZACKS_Screener[[#This Row],[Company Name]] &amp; " *", Data!Y:Y,0))</f>
        <v>#N/A</v>
      </c>
      <c r="N611" t="e">
        <f>INDEX(Data!AA:AA,MATCH(ZACKS_Screener[[#This Row],[Company Name]] &amp; " *", Data!Y:Y,0))</f>
        <v>#N/A</v>
      </c>
      <c r="O6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6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611" s="23">
        <f>IFERROR(ZACKS_Screener[[#This Row],[Price]]/ZACKS_Screener[[#This Row],[EPS1]], "")</f>
        <v>7.296596434359806</v>
      </c>
      <c r="R611" s="23">
        <f>IFERROR(ZACKS_Screener[[#This Row],[Price]]/ZACKS_Screener[[#This Row],[EPS2]], "")</f>
        <v>6.6303387334315174</v>
      </c>
      <c r="S611" s="23">
        <f>IFERROR(ZACKS_Screener[[#This Row],[PE1]]/(ZACKS_Screener[[#This Row],[EG1]]*100), "")</f>
        <v>-0.36341757724682389</v>
      </c>
      <c r="T611" s="23">
        <f>IFERROR(ZACKS_Screener[[#This Row],[PE2]]/(ZACKS_Screener[[#This Row],[EG2]]*100), "")</f>
        <v>0.65982564492374929</v>
      </c>
      <c r="U6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</row>
    <row r="612" spans="1:21" hidden="1" x14ac:dyDescent="0.25">
      <c r="A612" s="8" t="s">
        <v>1150</v>
      </c>
      <c r="B612" s="8" t="s">
        <v>1151</v>
      </c>
      <c r="C612" s="8" t="s">
        <v>13</v>
      </c>
      <c r="D612" s="8" t="s">
        <v>37</v>
      </c>
      <c r="E612" s="8" t="s">
        <v>168</v>
      </c>
      <c r="F612">
        <v>12</v>
      </c>
      <c r="G612">
        <v>202212</v>
      </c>
      <c r="H612" s="13">
        <v>225.22</v>
      </c>
      <c r="I612">
        <v>14454.98</v>
      </c>
      <c r="J612" s="13">
        <v>14.51</v>
      </c>
      <c r="K612" s="13">
        <v>14.85</v>
      </c>
      <c r="L612" s="13">
        <v>15.27</v>
      </c>
      <c r="M612" t="e">
        <f>INDEX(Data!Z:Z,MATCH(ZACKS_Screener[[#This Row],[Company Name]] &amp; " *", Data!Y:Y,0))</f>
        <v>#N/A</v>
      </c>
      <c r="N612" t="e">
        <f>INDEX(Data!AA:AA,MATCH(ZACKS_Screener[[#This Row],[Company Name]] &amp; " *", Data!Y:Y,0))</f>
        <v>#N/A</v>
      </c>
      <c r="O6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6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612" s="23">
        <f>IFERROR(ZACKS_Screener[[#This Row],[Price]]/ZACKS_Screener[[#This Row],[EPS1]], "")</f>
        <v>15.166329966329966</v>
      </c>
      <c r="R612" s="23">
        <f>IFERROR(ZACKS_Screener[[#This Row],[Price]]/ZACKS_Screener[[#This Row],[EPS2]], "")</f>
        <v>14.749181401440733</v>
      </c>
      <c r="S612" s="23">
        <f>IFERROR(ZACKS_Screener[[#This Row],[PE1]]/(ZACKS_Screener[[#This Row],[EG1]]*100), "")</f>
        <v>6.4724543473955265</v>
      </c>
      <c r="T612" s="23">
        <f>IFERROR(ZACKS_Screener[[#This Row],[PE2]]/(ZACKS_Screener[[#This Row],[EG2]]*100), "")</f>
        <v>5.2148891383665461</v>
      </c>
      <c r="U6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</row>
    <row r="613" spans="1:21" hidden="1" x14ac:dyDescent="0.25">
      <c r="A613" s="8" t="s">
        <v>1152</v>
      </c>
      <c r="B613" s="8" t="s">
        <v>1153</v>
      </c>
      <c r="C613" s="8" t="s">
        <v>13</v>
      </c>
      <c r="D613" s="8" t="s">
        <v>85</v>
      </c>
      <c r="E613" s="8" t="s">
        <v>286</v>
      </c>
      <c r="F613">
        <v>4</v>
      </c>
      <c r="G613">
        <v>202304</v>
      </c>
      <c r="H613" s="13">
        <v>72.83</v>
      </c>
      <c r="I613">
        <v>7027.54</v>
      </c>
      <c r="J613" s="13">
        <v>0.25</v>
      </c>
      <c r="K613" s="13">
        <v>0.93</v>
      </c>
      <c r="L613" s="13">
        <v>1.37</v>
      </c>
      <c r="M613" t="e">
        <f>INDEX(Data!Z:Z,MATCH(ZACKS_Screener[[#This Row],[Company Name]] &amp; " *", Data!Y:Y,0))</f>
        <v>#N/A</v>
      </c>
      <c r="N613" t="e">
        <f>INDEX(Data!AA:AA,MATCH(ZACKS_Screener[[#This Row],[Company Name]] &amp; " *", Data!Y:Y,0))</f>
        <v>#N/A</v>
      </c>
      <c r="O6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6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613" s="23">
        <f>IFERROR(ZACKS_Screener[[#This Row],[Price]]/ZACKS_Screener[[#This Row],[EPS1]], "")</f>
        <v>78.311827956989248</v>
      </c>
      <c r="R613" s="23">
        <f>IFERROR(ZACKS_Screener[[#This Row],[Price]]/ZACKS_Screener[[#This Row],[EPS2]], "")</f>
        <v>53.160583941605836</v>
      </c>
      <c r="S613" s="23">
        <f>IFERROR(ZACKS_Screener[[#This Row],[PE1]]/(ZACKS_Screener[[#This Row],[EG1]]*100), "")</f>
        <v>0.2879111321948134</v>
      </c>
      <c r="T613" s="23">
        <f>IFERROR(ZACKS_Screener[[#This Row],[PE2]]/(ZACKS_Screener[[#This Row],[EG2]]*100), "")</f>
        <v>1.1236214333112142</v>
      </c>
      <c r="U6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</row>
    <row r="614" spans="1:21" hidden="1" x14ac:dyDescent="0.25">
      <c r="A614" s="8" t="s">
        <v>1154</v>
      </c>
      <c r="B614" s="8" t="s">
        <v>1155</v>
      </c>
      <c r="C614" s="8" t="s">
        <v>13</v>
      </c>
      <c r="D614" s="8" t="s">
        <v>223</v>
      </c>
      <c r="E614" s="8" t="s">
        <v>1117</v>
      </c>
      <c r="F614">
        <v>12</v>
      </c>
      <c r="G614">
        <v>202212</v>
      </c>
      <c r="H614" s="13">
        <v>12.89</v>
      </c>
      <c r="I614">
        <v>40490.65</v>
      </c>
      <c r="J614" s="13">
        <v>1.41</v>
      </c>
      <c r="K614" s="13">
        <v>1.34</v>
      </c>
      <c r="L614" s="13">
        <v>1.35</v>
      </c>
      <c r="M614">
        <f>INDEX(Data!Z:Z,MATCH(ZACKS_Screener[[#This Row],[Company Name]] &amp; " *", Data!Y:Y,0))</f>
        <v>486210</v>
      </c>
      <c r="N614">
        <f>INDEX(Data!AA:AA,MATCH(ZACKS_Screener[[#This Row],[Company Name]] &amp; " *", Data!Y:Y,0))</f>
        <v>454310</v>
      </c>
      <c r="O6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6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614" s="23">
        <f>IFERROR(ZACKS_Screener[[#This Row],[Price]]/ZACKS_Screener[[#This Row],[EPS1]], "")</f>
        <v>9.6194029850746272</v>
      </c>
      <c r="R614" s="23">
        <f>IFERROR(ZACKS_Screener[[#This Row],[Price]]/ZACKS_Screener[[#This Row],[EPS2]], "")</f>
        <v>9.5481481481481474</v>
      </c>
      <c r="S614" s="23">
        <f>IFERROR(ZACKS_Screener[[#This Row],[PE1]]/(ZACKS_Screener[[#This Row],[EG1]]*100), "")</f>
        <v>-1.9376226012793221</v>
      </c>
      <c r="T614" s="23">
        <f>IFERROR(ZACKS_Screener[[#This Row],[PE2]]/(ZACKS_Screener[[#This Row],[EG2]]*100), "")</f>
        <v>12.794518518518506</v>
      </c>
      <c r="U6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</row>
    <row r="615" spans="1:21" hidden="1" x14ac:dyDescent="0.25">
      <c r="A615" s="8" t="s">
        <v>1156</v>
      </c>
      <c r="B615" s="8" t="s">
        <v>1157</v>
      </c>
      <c r="C615" s="8" t="s">
        <v>13</v>
      </c>
      <c r="D615" s="8" t="s">
        <v>18</v>
      </c>
      <c r="E615" s="8" t="s">
        <v>268</v>
      </c>
      <c r="F615">
        <v>12</v>
      </c>
      <c r="G615">
        <v>202212</v>
      </c>
      <c r="H615" s="13">
        <v>183.59</v>
      </c>
      <c r="I615">
        <v>73178.98</v>
      </c>
      <c r="J615" s="13">
        <v>7.57</v>
      </c>
      <c r="K615" s="13">
        <v>8.44</v>
      </c>
      <c r="L615" s="13">
        <v>9.2100000000000009</v>
      </c>
      <c r="M615">
        <f>INDEX(Data!Z:Z,MATCH(ZACKS_Screener[[#This Row],[Company Name]] &amp; " *", Data!Y:Y,0))</f>
        <v>335314</v>
      </c>
      <c r="N615">
        <f>INDEX(Data!AA:AA,MATCH(ZACKS_Screener[[#This Row],[Company Name]] &amp; " *", Data!Y:Y,0))</f>
        <v>336390</v>
      </c>
      <c r="O6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6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615" s="23">
        <f>IFERROR(ZACKS_Screener[[#This Row],[Price]]/ZACKS_Screener[[#This Row],[EPS1]], "")</f>
        <v>21.752369668246448</v>
      </c>
      <c r="R615" s="23">
        <f>IFERROR(ZACKS_Screener[[#This Row],[Price]]/ZACKS_Screener[[#This Row],[EPS2]], "")</f>
        <v>19.933767643865362</v>
      </c>
      <c r="S615" s="23">
        <f>IFERROR(ZACKS_Screener[[#This Row],[PE1]]/(ZACKS_Screener[[#This Row],[EG1]]*100), "")</f>
        <v>1.8927061883750087</v>
      </c>
      <c r="T615" s="23">
        <f>IFERROR(ZACKS_Screener[[#This Row],[PE2]]/(ZACKS_Screener[[#This Row],[EG2]]*100), "")</f>
        <v>2.1849480378470565</v>
      </c>
      <c r="U6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</row>
    <row r="616" spans="1:21" hidden="1" x14ac:dyDescent="0.25">
      <c r="A616" s="8" t="s">
        <v>1158</v>
      </c>
      <c r="B616" s="8" t="s">
        <v>1159</v>
      </c>
      <c r="C616" s="8" t="s">
        <v>13</v>
      </c>
      <c r="D616" s="8" t="s">
        <v>118</v>
      </c>
      <c r="E616" s="8" t="s">
        <v>119</v>
      </c>
      <c r="F616">
        <v>12</v>
      </c>
      <c r="G616">
        <v>202212</v>
      </c>
      <c r="H616" s="13">
        <v>99.76</v>
      </c>
      <c r="I616">
        <v>21093.919999999998</v>
      </c>
      <c r="J616" s="13">
        <v>6.42</v>
      </c>
      <c r="K616" s="13">
        <v>6.67</v>
      </c>
      <c r="L616" s="13">
        <v>7.17</v>
      </c>
      <c r="M616">
        <f>INDEX(Data!Z:Z,MATCH(ZACKS_Screener[[#This Row],[Company Name]] &amp; " *", Data!Y:Y,0))</f>
        <v>221113</v>
      </c>
      <c r="N616">
        <f>INDEX(Data!AA:AA,MATCH(ZACKS_Screener[[#This Row],[Company Name]] &amp; " *", Data!Y:Y,0))</f>
        <v>0</v>
      </c>
      <c r="O6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6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616" s="23">
        <f>IFERROR(ZACKS_Screener[[#This Row],[Price]]/ZACKS_Screener[[#This Row],[EPS1]], "")</f>
        <v>14.956521739130435</v>
      </c>
      <c r="R616" s="23">
        <f>IFERROR(ZACKS_Screener[[#This Row],[Price]]/ZACKS_Screener[[#This Row],[EPS2]], "")</f>
        <v>13.913528591352859</v>
      </c>
      <c r="S616" s="23">
        <f>IFERROR(ZACKS_Screener[[#This Row],[PE1]]/(ZACKS_Screener[[#This Row],[EG1]]*100), "")</f>
        <v>3.8408347826086962</v>
      </c>
      <c r="T616" s="23">
        <f>IFERROR(ZACKS_Screener[[#This Row],[PE2]]/(ZACKS_Screener[[#This Row],[EG2]]*100), "")</f>
        <v>1.8560647140864714</v>
      </c>
      <c r="U6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</row>
    <row r="617" spans="1:21" hidden="1" x14ac:dyDescent="0.25">
      <c r="A617" s="8" t="s">
        <v>1160</v>
      </c>
      <c r="B617" s="8" t="s">
        <v>1161</v>
      </c>
      <c r="C617" s="8" t="s">
        <v>13</v>
      </c>
      <c r="D617" s="8" t="s">
        <v>223</v>
      </c>
      <c r="E617" s="8" t="s">
        <v>224</v>
      </c>
      <c r="F617">
        <v>12</v>
      </c>
      <c r="G617">
        <v>202212</v>
      </c>
      <c r="H617" s="13">
        <v>9.5</v>
      </c>
      <c r="I617">
        <v>4115.24</v>
      </c>
      <c r="J617" s="13">
        <v>0.46</v>
      </c>
      <c r="K617" s="13">
        <v>0.51</v>
      </c>
      <c r="L617" s="13">
        <v>0.68</v>
      </c>
      <c r="M617" t="e">
        <f>INDEX(Data!Z:Z,MATCH(ZACKS_Screener[[#This Row],[Company Name]] &amp; " *", Data!Y:Y,0))</f>
        <v>#N/A</v>
      </c>
      <c r="N617" t="e">
        <f>INDEX(Data!AA:AA,MATCH(ZACKS_Screener[[#This Row],[Company Name]] &amp; " *", Data!Y:Y,0))</f>
        <v>#N/A</v>
      </c>
      <c r="O6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6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617" s="23">
        <f>IFERROR(ZACKS_Screener[[#This Row],[Price]]/ZACKS_Screener[[#This Row],[EPS1]], "")</f>
        <v>18.627450980392158</v>
      </c>
      <c r="R617" s="23">
        <f>IFERROR(ZACKS_Screener[[#This Row],[Price]]/ZACKS_Screener[[#This Row],[EPS2]], "")</f>
        <v>13.970588235294116</v>
      </c>
      <c r="S617" s="23">
        <f>IFERROR(ZACKS_Screener[[#This Row],[PE1]]/(ZACKS_Screener[[#This Row],[EG1]]*100), "")</f>
        <v>1.713725490196079</v>
      </c>
      <c r="T617" s="23">
        <f>IFERROR(ZACKS_Screener[[#This Row],[PE2]]/(ZACKS_Screener[[#This Row],[EG2]]*100), "")</f>
        <v>0.41911764705882337</v>
      </c>
      <c r="U6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</row>
    <row r="618" spans="1:21" hidden="1" x14ac:dyDescent="0.25">
      <c r="A618" s="8" t="s">
        <v>1162</v>
      </c>
      <c r="B618" s="8" t="s">
        <v>1163</v>
      </c>
      <c r="C618" s="8" t="s">
        <v>22</v>
      </c>
      <c r="D618" s="8" t="s">
        <v>14</v>
      </c>
      <c r="E618" s="8" t="s">
        <v>183</v>
      </c>
      <c r="F618">
        <v>12</v>
      </c>
      <c r="G618">
        <v>202212</v>
      </c>
      <c r="H618" s="13">
        <v>85.25</v>
      </c>
      <c r="I618">
        <v>10515.75</v>
      </c>
      <c r="J618" s="13">
        <v>2.72</v>
      </c>
      <c r="K618" s="13">
        <v>2.35</v>
      </c>
      <c r="L618" s="13">
        <v>2.89</v>
      </c>
      <c r="M618">
        <f>INDEX(Data!Z:Z,MATCH(ZACKS_Screener[[#This Row],[Company Name]] &amp; " *", Data!Y:Y,0))</f>
        <v>459999</v>
      </c>
      <c r="N618">
        <f>INDEX(Data!AA:AA,MATCH(ZACKS_Screener[[#This Row],[Company Name]] &amp; " *", Data!Y:Y,0))</f>
        <v>459420</v>
      </c>
      <c r="O6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6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618" s="23">
        <f>IFERROR(ZACKS_Screener[[#This Row],[Price]]/ZACKS_Screener[[#This Row],[EPS1]], "")</f>
        <v>36.276595744680847</v>
      </c>
      <c r="R618" s="23">
        <f>IFERROR(ZACKS_Screener[[#This Row],[Price]]/ZACKS_Screener[[#This Row],[EPS2]], "")</f>
        <v>29.498269896193769</v>
      </c>
      <c r="S618" s="23">
        <f>IFERROR(ZACKS_Screener[[#This Row],[PE1]]/(ZACKS_Screener[[#This Row],[EG1]]*100), "")</f>
        <v>-2.666820011500862</v>
      </c>
      <c r="T618" s="23">
        <f>IFERROR(ZACKS_Screener[[#This Row],[PE2]]/(ZACKS_Screener[[#This Row],[EG2]]*100), "")</f>
        <v>1.2837210047417658</v>
      </c>
      <c r="U6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</row>
    <row r="619" spans="1:21" hidden="1" x14ac:dyDescent="0.25">
      <c r="A619" s="8" t="s">
        <v>1164</v>
      </c>
      <c r="B619" s="8" t="s">
        <v>1165</v>
      </c>
      <c r="C619" s="8" t="s">
        <v>13</v>
      </c>
      <c r="D619" s="8" t="s">
        <v>23</v>
      </c>
      <c r="E619" s="8" t="s">
        <v>1166</v>
      </c>
      <c r="F619">
        <v>12</v>
      </c>
      <c r="G619">
        <v>202212</v>
      </c>
      <c r="H619" s="13">
        <v>15.39</v>
      </c>
      <c r="I619">
        <v>3103.85</v>
      </c>
      <c r="J619" s="13">
        <v>0.95</v>
      </c>
      <c r="K619" s="13">
        <v>2.65</v>
      </c>
      <c r="L619" s="13">
        <v>2.58</v>
      </c>
      <c r="M619" t="e">
        <f>INDEX(Data!Z:Z,MATCH(ZACKS_Screener[[#This Row],[Company Name]] &amp; " *", Data!Y:Y,0))</f>
        <v>#N/A</v>
      </c>
      <c r="N619" t="e">
        <f>INDEX(Data!AA:AA,MATCH(ZACKS_Screener[[#This Row],[Company Name]] &amp; " *", Data!Y:Y,0))</f>
        <v>#N/A</v>
      </c>
      <c r="O6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6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619" s="23">
        <f>IFERROR(ZACKS_Screener[[#This Row],[Price]]/ZACKS_Screener[[#This Row],[EPS1]], "")</f>
        <v>5.807547169811321</v>
      </c>
      <c r="R619" s="23">
        <f>IFERROR(ZACKS_Screener[[#This Row],[Price]]/ZACKS_Screener[[#This Row],[EPS2]], "")</f>
        <v>5.9651162790697674</v>
      </c>
      <c r="S619" s="23">
        <f>IFERROR(ZACKS_Screener[[#This Row],[PE1]]/(ZACKS_Screener[[#This Row],[EG1]]*100), "")</f>
        <v>3.2453940066592676E-2</v>
      </c>
      <c r="T619" s="23">
        <f>IFERROR(ZACKS_Screener[[#This Row],[PE2]]/(ZACKS_Screener[[#This Row],[EG2]]*100), "")</f>
        <v>-2.2582225913621312</v>
      </c>
      <c r="U6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</row>
    <row r="620" spans="1:21" hidden="1" x14ac:dyDescent="0.25">
      <c r="A620" s="8" t="s">
        <v>40895</v>
      </c>
      <c r="B620" s="8" t="s">
        <v>40896</v>
      </c>
      <c r="C620" s="8" t="s">
        <v>22</v>
      </c>
      <c r="D620" s="8" t="s">
        <v>14</v>
      </c>
      <c r="E620" s="8" t="s">
        <v>201</v>
      </c>
      <c r="F620">
        <v>12</v>
      </c>
      <c r="G620">
        <v>202212</v>
      </c>
      <c r="H620" s="13">
        <v>12.08</v>
      </c>
      <c r="I620">
        <v>2270.25</v>
      </c>
      <c r="J620" s="13">
        <v>-0.11</v>
      </c>
      <c r="K620" s="13">
        <v>-0.3</v>
      </c>
      <c r="L620" s="13">
        <v>-0.14000000000000001</v>
      </c>
      <c r="M620" t="e">
        <f>INDEX(Data!Z:Z,MATCH(ZACKS_Screener[[#This Row],[Company Name]] &amp; " *", Data!Y:Y,0))</f>
        <v>#N/A</v>
      </c>
      <c r="N620" t="e">
        <f>INDEX(Data!AA:AA,MATCH(ZACKS_Screener[[#This Row],[Company Name]] &amp; " *", Data!Y:Y,0))</f>
        <v>#N/A</v>
      </c>
      <c r="O6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6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620" s="23">
        <f>IFERROR(ZACKS_Screener[[#This Row],[Price]]/ZACKS_Screener[[#This Row],[EPS1]], "")</f>
        <v>-40.266666666666666</v>
      </c>
      <c r="R620" s="23">
        <f>IFERROR(ZACKS_Screener[[#This Row],[Price]]/ZACKS_Screener[[#This Row],[EPS2]], "")</f>
        <v>-86.285714285714278</v>
      </c>
      <c r="S620" s="23">
        <f>IFERROR(ZACKS_Screener[[#This Row],[PE1]]/(ZACKS_Screener[[#This Row],[EG1]]*100), "")</f>
        <v>0.23312280701754387</v>
      </c>
      <c r="T620" s="23">
        <f>IFERROR(ZACKS_Screener[[#This Row],[PE2]]/(ZACKS_Screener[[#This Row],[EG2]]*100), "")</f>
        <v>-1.6178571428571427</v>
      </c>
      <c r="U6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</row>
    <row r="621" spans="1:21" hidden="1" x14ac:dyDescent="0.25">
      <c r="A621" s="8" t="s">
        <v>40897</v>
      </c>
      <c r="B621" s="8" t="s">
        <v>40898</v>
      </c>
      <c r="C621" s="8" t="s">
        <v>13</v>
      </c>
      <c r="D621" s="8" t="s">
        <v>179</v>
      </c>
      <c r="E621" s="8" t="s">
        <v>399</v>
      </c>
      <c r="F621">
        <v>12</v>
      </c>
      <c r="G621">
        <v>202212</v>
      </c>
      <c r="H621" s="13">
        <v>7.75</v>
      </c>
      <c r="I621">
        <v>2085.48</v>
      </c>
      <c r="J621" s="13">
        <v>-0.24</v>
      </c>
      <c r="K621" s="13">
        <v>-0.46</v>
      </c>
      <c r="L621" s="13">
        <v>-0.56999999999999995</v>
      </c>
      <c r="M621" t="e">
        <f>INDEX(Data!Z:Z,MATCH(ZACKS_Screener[[#This Row],[Company Name]] &amp; " *", Data!Y:Y,0))</f>
        <v>#N/A</v>
      </c>
      <c r="N621" t="e">
        <f>INDEX(Data!AA:AA,MATCH(ZACKS_Screener[[#This Row],[Company Name]] &amp; " *", Data!Y:Y,0))</f>
        <v>#N/A</v>
      </c>
      <c r="O6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6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621" s="23">
        <f>IFERROR(ZACKS_Screener[[#This Row],[Price]]/ZACKS_Screener[[#This Row],[EPS1]], "")</f>
        <v>-16.84782608695652</v>
      </c>
      <c r="R621" s="23">
        <f>IFERROR(ZACKS_Screener[[#This Row],[Price]]/ZACKS_Screener[[#This Row],[EPS2]], "")</f>
        <v>-13.596491228070176</v>
      </c>
      <c r="S621" s="23">
        <f>IFERROR(ZACKS_Screener[[#This Row],[PE1]]/(ZACKS_Screener[[#This Row],[EG1]]*100), "")</f>
        <v>0.18379446640316199</v>
      </c>
      <c r="T621" s="23">
        <f>IFERROR(ZACKS_Screener[[#This Row],[PE2]]/(ZACKS_Screener[[#This Row],[EG2]]*100), "")</f>
        <v>0.56858054226475319</v>
      </c>
      <c r="U6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</row>
    <row r="622" spans="1:21" hidden="1" x14ac:dyDescent="0.25">
      <c r="A622" s="8" t="s">
        <v>1167</v>
      </c>
      <c r="B622" s="8" t="s">
        <v>1168</v>
      </c>
      <c r="C622" s="8" t="s">
        <v>13</v>
      </c>
      <c r="D622" s="8" t="s">
        <v>14</v>
      </c>
      <c r="E622" s="8" t="s">
        <v>201</v>
      </c>
      <c r="F622">
        <v>12</v>
      </c>
      <c r="G622">
        <v>202212</v>
      </c>
      <c r="H622" s="13">
        <v>31.42</v>
      </c>
      <c r="I622">
        <v>3540.02</v>
      </c>
      <c r="J622" s="13">
        <v>0.95</v>
      </c>
      <c r="K622" s="13">
        <v>0.61</v>
      </c>
      <c r="L622" s="13">
        <v>1.1100000000000001</v>
      </c>
      <c r="M622">
        <f>INDEX(Data!Z:Z,MATCH(ZACKS_Screener[[#This Row],[Company Name]] &amp; " *", Data!Y:Y,0))</f>
        <v>621999</v>
      </c>
      <c r="N622">
        <f>INDEX(Data!AA:AA,MATCH(ZACKS_Screener[[#This Row],[Company Name]] &amp; " *", Data!Y:Y,0))</f>
        <v>0</v>
      </c>
      <c r="O6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6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622" s="23">
        <f>IFERROR(ZACKS_Screener[[#This Row],[Price]]/ZACKS_Screener[[#This Row],[EPS1]], "")</f>
        <v>51.508196721311478</v>
      </c>
      <c r="R622" s="23">
        <f>IFERROR(ZACKS_Screener[[#This Row],[Price]]/ZACKS_Screener[[#This Row],[EPS2]], "")</f>
        <v>28.306306306306304</v>
      </c>
      <c r="S622" s="23">
        <f>IFERROR(ZACKS_Screener[[#This Row],[PE1]]/(ZACKS_Screener[[#This Row],[EG1]]*100), "")</f>
        <v>-1.4391996142719383</v>
      </c>
      <c r="T622" s="23">
        <f>IFERROR(ZACKS_Screener[[#This Row],[PE2]]/(ZACKS_Screener[[#This Row],[EG2]]*100), "")</f>
        <v>0.34533693693693684</v>
      </c>
      <c r="U6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</row>
    <row r="623" spans="1:21" hidden="1" x14ac:dyDescent="0.25">
      <c r="A623" s="8" t="s">
        <v>1169</v>
      </c>
      <c r="B623" s="8" t="s">
        <v>1170</v>
      </c>
      <c r="C623" s="8" t="s">
        <v>22</v>
      </c>
      <c r="D623" s="8" t="s">
        <v>41</v>
      </c>
      <c r="E623" s="8" t="s">
        <v>317</v>
      </c>
      <c r="F623">
        <v>12</v>
      </c>
      <c r="G623">
        <v>202212</v>
      </c>
      <c r="H623" s="13">
        <v>11.4</v>
      </c>
      <c r="I623">
        <v>4034.52</v>
      </c>
      <c r="J623" s="13">
        <v>0.02</v>
      </c>
      <c r="K623" s="13">
        <v>0.09</v>
      </c>
      <c r="L623" s="13">
        <v>0.32</v>
      </c>
      <c r="M623" t="e">
        <f>INDEX(Data!Z:Z,MATCH(ZACKS_Screener[[#This Row],[Company Name]] &amp; " *", Data!Y:Y,0))</f>
        <v>#N/A</v>
      </c>
      <c r="N623" t="e">
        <f>INDEX(Data!AA:AA,MATCH(ZACKS_Screener[[#This Row],[Company Name]] &amp; " *", Data!Y:Y,0))</f>
        <v>#N/A</v>
      </c>
      <c r="O6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6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623" s="23">
        <f>IFERROR(ZACKS_Screener[[#This Row],[Price]]/ZACKS_Screener[[#This Row],[EPS1]], "")</f>
        <v>126.66666666666667</v>
      </c>
      <c r="R623" s="23">
        <f>IFERROR(ZACKS_Screener[[#This Row],[Price]]/ZACKS_Screener[[#This Row],[EPS2]], "")</f>
        <v>35.625</v>
      </c>
      <c r="S623" s="23">
        <f>IFERROR(ZACKS_Screener[[#This Row],[PE1]]/(ZACKS_Screener[[#This Row],[EG1]]*100), "")</f>
        <v>0.36190476190476195</v>
      </c>
      <c r="T623" s="23">
        <f>IFERROR(ZACKS_Screener[[#This Row],[PE2]]/(ZACKS_Screener[[#This Row],[EG2]]*100), "")</f>
        <v>0.13940217391304346</v>
      </c>
      <c r="U6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</row>
    <row r="624" spans="1:21" hidden="1" x14ac:dyDescent="0.25">
      <c r="A624" s="8" t="s">
        <v>1171</v>
      </c>
      <c r="B624" s="8" t="s">
        <v>1172</v>
      </c>
      <c r="C624" s="8" t="s">
        <v>13</v>
      </c>
      <c r="D624" s="8" t="s">
        <v>37</v>
      </c>
      <c r="E624" s="8" t="s">
        <v>1173</v>
      </c>
      <c r="F624">
        <v>12</v>
      </c>
      <c r="G624">
        <v>202212</v>
      </c>
      <c r="H624" s="13">
        <v>111.97</v>
      </c>
      <c r="I624">
        <v>4293.74</v>
      </c>
      <c r="J624" s="13">
        <v>12.01</v>
      </c>
      <c r="K624" s="13">
        <v>9.01</v>
      </c>
      <c r="L624" s="13">
        <v>12.47</v>
      </c>
      <c r="M624" t="e">
        <f>INDEX(Data!Z:Z,MATCH(ZACKS_Screener[[#This Row],[Company Name]] &amp; " *", Data!Y:Y,0))</f>
        <v>#N/A</v>
      </c>
      <c r="N624" t="e">
        <f>INDEX(Data!AA:AA,MATCH(ZACKS_Screener[[#This Row],[Company Name]] &amp; " *", Data!Y:Y,0))</f>
        <v>#N/A</v>
      </c>
      <c r="O6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6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624" s="23">
        <f>IFERROR(ZACKS_Screener[[#This Row],[Price]]/ZACKS_Screener[[#This Row],[EPS1]], "")</f>
        <v>12.427302996670367</v>
      </c>
      <c r="R624" s="23">
        <f>IFERROR(ZACKS_Screener[[#This Row],[Price]]/ZACKS_Screener[[#This Row],[EPS2]], "")</f>
        <v>8.9791499599037685</v>
      </c>
      <c r="S624" s="23">
        <f>IFERROR(ZACKS_Screener[[#This Row],[PE1]]/(ZACKS_Screener[[#This Row],[EG1]]*100), "")</f>
        <v>-0.497506363300037</v>
      </c>
      <c r="T624" s="23">
        <f>IFERROR(ZACKS_Screener[[#This Row],[PE2]]/(ZACKS_Screener[[#This Row],[EG2]]*100), "")</f>
        <v>0.233821217163968</v>
      </c>
      <c r="U6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</row>
    <row r="625" spans="1:21" hidden="1" x14ac:dyDescent="0.25">
      <c r="A625" s="8" t="s">
        <v>1174</v>
      </c>
      <c r="B625" s="8" t="s">
        <v>1175</v>
      </c>
      <c r="C625" s="8" t="s">
        <v>22</v>
      </c>
      <c r="D625" s="8" t="s">
        <v>223</v>
      </c>
      <c r="E625" s="8" t="s">
        <v>838</v>
      </c>
      <c r="F625">
        <v>12</v>
      </c>
      <c r="G625">
        <v>202212</v>
      </c>
      <c r="H625" s="13">
        <v>58.21</v>
      </c>
      <c r="I625">
        <v>13369.73</v>
      </c>
      <c r="J625" s="13">
        <v>3.71</v>
      </c>
      <c r="K625" s="13">
        <v>3.62</v>
      </c>
      <c r="L625" s="13">
        <v>3.92</v>
      </c>
      <c r="M625" t="e">
        <f>INDEX(Data!Z:Z,MATCH(ZACKS_Screener[[#This Row],[Company Name]] &amp; " *", Data!Y:Y,0))</f>
        <v>#N/A</v>
      </c>
      <c r="N625" t="e">
        <f>INDEX(Data!AA:AA,MATCH(ZACKS_Screener[[#This Row],[Company Name]] &amp; " *", Data!Y:Y,0))</f>
        <v>#N/A</v>
      </c>
      <c r="O6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6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625" s="23">
        <f>IFERROR(ZACKS_Screener[[#This Row],[Price]]/ZACKS_Screener[[#This Row],[EPS1]], "")</f>
        <v>16.08011049723757</v>
      </c>
      <c r="R625" s="23">
        <f>IFERROR(ZACKS_Screener[[#This Row],[Price]]/ZACKS_Screener[[#This Row],[EPS2]], "")</f>
        <v>14.849489795918368</v>
      </c>
      <c r="S625" s="23">
        <f>IFERROR(ZACKS_Screener[[#This Row],[PE1]]/(ZACKS_Screener[[#This Row],[EG1]]*100), "")</f>
        <v>-6.6285788827501646</v>
      </c>
      <c r="T625" s="23">
        <f>IFERROR(ZACKS_Screener[[#This Row],[PE2]]/(ZACKS_Screener[[#This Row],[EG2]]*100), "")</f>
        <v>1.7918384353741508</v>
      </c>
      <c r="U6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</row>
    <row r="626" spans="1:21" hidden="1" x14ac:dyDescent="0.25">
      <c r="A626" s="8" t="s">
        <v>40899</v>
      </c>
      <c r="B626" s="8" t="s">
        <v>40900</v>
      </c>
      <c r="C626" s="8" t="s">
        <v>13</v>
      </c>
      <c r="D626" s="8" t="s">
        <v>85</v>
      </c>
      <c r="E626" s="8" t="s">
        <v>985</v>
      </c>
      <c r="F626">
        <v>12</v>
      </c>
      <c r="G626">
        <v>202212</v>
      </c>
      <c r="H626" s="13">
        <v>35.04</v>
      </c>
      <c r="I626">
        <v>2280.4</v>
      </c>
      <c r="J626" s="13">
        <v>2.42</v>
      </c>
      <c r="K626" s="13">
        <v>2.65</v>
      </c>
      <c r="L626" s="13">
        <v>2.9</v>
      </c>
      <c r="M626" t="e">
        <f>INDEX(Data!Z:Z,MATCH(ZACKS_Screener[[#This Row],[Company Name]] &amp; " *", Data!Y:Y,0))</f>
        <v>#N/A</v>
      </c>
      <c r="N626" t="e">
        <f>INDEX(Data!AA:AA,MATCH(ZACKS_Screener[[#This Row],[Company Name]] &amp; " *", Data!Y:Y,0))</f>
        <v>#N/A</v>
      </c>
      <c r="O6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6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626" s="23">
        <f>IFERROR(ZACKS_Screener[[#This Row],[Price]]/ZACKS_Screener[[#This Row],[EPS1]], "")</f>
        <v>13.222641509433963</v>
      </c>
      <c r="R626" s="23">
        <f>IFERROR(ZACKS_Screener[[#This Row],[Price]]/ZACKS_Screener[[#This Row],[EPS2]], "")</f>
        <v>12.082758620689654</v>
      </c>
      <c r="S626" s="23">
        <f>IFERROR(ZACKS_Screener[[#This Row],[PE1]]/(ZACKS_Screener[[#This Row],[EG1]]*100), "")</f>
        <v>1.3912518457752259</v>
      </c>
      <c r="T626" s="23">
        <f>IFERROR(ZACKS_Screener[[#This Row],[PE2]]/(ZACKS_Screener[[#This Row],[EG2]]*100), "")</f>
        <v>1.2807724137931034</v>
      </c>
      <c r="U6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</row>
    <row r="627" spans="1:21" hidden="1" x14ac:dyDescent="0.25">
      <c r="A627" s="8" t="s">
        <v>1176</v>
      </c>
      <c r="B627" s="8" t="s">
        <v>1177</v>
      </c>
      <c r="C627" s="8" t="s">
        <v>13</v>
      </c>
      <c r="D627" s="8" t="s">
        <v>41</v>
      </c>
      <c r="E627" s="8" t="s">
        <v>48</v>
      </c>
      <c r="F627">
        <v>12</v>
      </c>
      <c r="G627">
        <v>202212</v>
      </c>
      <c r="H627" s="13">
        <v>85.94</v>
      </c>
      <c r="I627">
        <v>52098.400000000001</v>
      </c>
      <c r="J627" s="13">
        <v>2.48</v>
      </c>
      <c r="K627" s="13">
        <v>2.5499999999999998</v>
      </c>
      <c r="L627" s="13">
        <v>2.87</v>
      </c>
      <c r="M627">
        <f>INDEX(Data!Z:Z,MATCH(ZACKS_Screener[[#This Row],[Company Name]] &amp; " *", Data!Y:Y,0))</f>
        <v>339113</v>
      </c>
      <c r="N627">
        <f>INDEX(Data!AA:AA,MATCH(ZACKS_Screener[[#This Row],[Company Name]] &amp; " *", Data!Y:Y,0))</f>
        <v>0</v>
      </c>
      <c r="O6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6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627" s="23">
        <f>IFERROR(ZACKS_Screener[[#This Row],[Price]]/ZACKS_Screener[[#This Row],[EPS1]], "")</f>
        <v>33.701960784313727</v>
      </c>
      <c r="R627" s="23">
        <f>IFERROR(ZACKS_Screener[[#This Row],[Price]]/ZACKS_Screener[[#This Row],[EPS2]], "")</f>
        <v>29.944250871080136</v>
      </c>
      <c r="S627" s="23">
        <f>IFERROR(ZACKS_Screener[[#This Row],[PE1]]/(ZACKS_Screener[[#This Row],[EG1]]*100), "")</f>
        <v>11.940123249299747</v>
      </c>
      <c r="T627" s="23">
        <f>IFERROR(ZACKS_Screener[[#This Row],[PE2]]/(ZACKS_Screener[[#This Row],[EG2]]*100), "")</f>
        <v>2.3861824912891962</v>
      </c>
      <c r="U6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</row>
    <row r="628" spans="1:21" hidden="1" x14ac:dyDescent="0.25">
      <c r="A628" s="8" t="s">
        <v>90</v>
      </c>
      <c r="B628" s="8" t="s">
        <v>40901</v>
      </c>
      <c r="C628" s="8" t="s">
        <v>13</v>
      </c>
      <c r="D628" s="8" t="s">
        <v>37</v>
      </c>
      <c r="E628" s="8" t="s">
        <v>92</v>
      </c>
      <c r="F628">
        <v>12</v>
      </c>
      <c r="G628">
        <v>202212</v>
      </c>
      <c r="H628" s="13">
        <v>22.55</v>
      </c>
      <c r="I628">
        <v>2178.33</v>
      </c>
      <c r="M628" t="e">
        <f>INDEX(Data!Z:Z,MATCH(ZACKS_Screener[[#This Row],[Company Name]] &amp; " *", Data!Y:Y,0))</f>
        <v>#N/A</v>
      </c>
      <c r="N628" t="e">
        <f>INDEX(Data!AA:AA,MATCH(ZACKS_Screener[[#This Row],[Company Name]] &amp; " *", Data!Y:Y,0))</f>
        <v>#N/A</v>
      </c>
      <c r="O62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2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8" s="23" t="str">
        <f>IFERROR(ZACKS_Screener[[#This Row],[Price]]/ZACKS_Screener[[#This Row],[EPS1]], "")</f>
        <v/>
      </c>
      <c r="R628" s="23" t="str">
        <f>IFERROR(ZACKS_Screener[[#This Row],[Price]]/ZACKS_Screener[[#This Row],[EPS2]], "")</f>
        <v/>
      </c>
      <c r="S628" s="23" t="str">
        <f>IFERROR(ZACKS_Screener[[#This Row],[PE1]]/(ZACKS_Screener[[#This Row],[EG1]]*100), "")</f>
        <v/>
      </c>
      <c r="T628" s="23" t="str">
        <f>IFERROR(ZACKS_Screener[[#This Row],[PE2]]/(ZACKS_Screener[[#This Row],[EG2]]*100), "")</f>
        <v/>
      </c>
      <c r="U62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29" spans="1:21" hidden="1" x14ac:dyDescent="0.25">
      <c r="A629" s="8" t="s">
        <v>1178</v>
      </c>
      <c r="B629" s="8" t="s">
        <v>1179</v>
      </c>
      <c r="C629" s="8" t="s">
        <v>22</v>
      </c>
      <c r="D629" s="8" t="s">
        <v>37</v>
      </c>
      <c r="E629" s="8" t="s">
        <v>801</v>
      </c>
      <c r="F629">
        <v>12</v>
      </c>
      <c r="G629">
        <v>202212</v>
      </c>
      <c r="H629" s="13">
        <v>51.02</v>
      </c>
      <c r="I629">
        <v>7217.3</v>
      </c>
      <c r="J629" s="13">
        <v>7.92</v>
      </c>
      <c r="K629" s="13">
        <v>8.82</v>
      </c>
      <c r="L629" s="13">
        <v>8.43</v>
      </c>
      <c r="M629" t="e">
        <f>INDEX(Data!Z:Z,MATCH(ZACKS_Screener[[#This Row],[Company Name]] &amp; " *", Data!Y:Y,0))</f>
        <v>#N/A</v>
      </c>
      <c r="N629" t="e">
        <f>INDEX(Data!AA:AA,MATCH(ZACKS_Screener[[#This Row],[Company Name]] &amp; " *", Data!Y:Y,0))</f>
        <v>#N/A</v>
      </c>
      <c r="O6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6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629" s="23">
        <f>IFERROR(ZACKS_Screener[[#This Row],[Price]]/ZACKS_Screener[[#This Row],[EPS1]], "")</f>
        <v>5.7845804988662133</v>
      </c>
      <c r="R629" s="23">
        <f>IFERROR(ZACKS_Screener[[#This Row],[Price]]/ZACKS_Screener[[#This Row],[EPS2]], "")</f>
        <v>6.0521945432977464</v>
      </c>
      <c r="S629" s="23">
        <f>IFERROR(ZACKS_Screener[[#This Row],[PE1]]/(ZACKS_Screener[[#This Row],[EG1]]*100), "")</f>
        <v>0.50904308390022657</v>
      </c>
      <c r="T629" s="23">
        <f>IFERROR(ZACKS_Screener[[#This Row],[PE2]]/(ZACKS_Screener[[#This Row],[EG2]]*100), "")</f>
        <v>-1.3687270736381039</v>
      </c>
      <c r="U6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</row>
    <row r="630" spans="1:21" hidden="1" x14ac:dyDescent="0.25">
      <c r="A630" s="8" t="s">
        <v>90</v>
      </c>
      <c r="B630" s="8" t="s">
        <v>1180</v>
      </c>
      <c r="C630" s="8" t="s">
        <v>13</v>
      </c>
      <c r="D630" s="8" t="s">
        <v>37</v>
      </c>
      <c r="E630" s="8" t="s">
        <v>92</v>
      </c>
      <c r="F630">
        <v>12</v>
      </c>
      <c r="G630">
        <v>202212</v>
      </c>
      <c r="H630" s="13">
        <v>61.78</v>
      </c>
      <c r="I630">
        <v>11389.14</v>
      </c>
      <c r="M630" t="e">
        <f>INDEX(Data!Z:Z,MATCH(ZACKS_Screener[[#This Row],[Company Name]] &amp; " *", Data!Y:Y,0))</f>
        <v>#N/A</v>
      </c>
      <c r="N630" t="e">
        <f>INDEX(Data!AA:AA,MATCH(ZACKS_Screener[[#This Row],[Company Name]] &amp; " *", Data!Y:Y,0))</f>
        <v>#N/A</v>
      </c>
      <c r="O630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0" s="23" t="str">
        <f>IFERROR(ZACKS_Screener[[#This Row],[Price]]/ZACKS_Screener[[#This Row],[EPS1]], "")</f>
        <v/>
      </c>
      <c r="R630" s="23" t="str">
        <f>IFERROR(ZACKS_Screener[[#This Row],[Price]]/ZACKS_Screener[[#This Row],[EPS2]], "")</f>
        <v/>
      </c>
      <c r="S630" s="23" t="str">
        <f>IFERROR(ZACKS_Screener[[#This Row],[PE1]]/(ZACKS_Screener[[#This Row],[EG1]]*100), "")</f>
        <v/>
      </c>
      <c r="T630" s="23" t="str">
        <f>IFERROR(ZACKS_Screener[[#This Row],[PE2]]/(ZACKS_Screener[[#This Row],[EG2]]*100), "")</f>
        <v/>
      </c>
      <c r="U630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31" spans="1:21" hidden="1" x14ac:dyDescent="0.25">
      <c r="A631" s="8" t="s">
        <v>90</v>
      </c>
      <c r="B631" s="8" t="s">
        <v>40902</v>
      </c>
      <c r="C631" s="8" t="s">
        <v>13</v>
      </c>
      <c r="D631" s="8" t="s">
        <v>37</v>
      </c>
      <c r="E631" s="8" t="s">
        <v>92</v>
      </c>
      <c r="F631">
        <v>12</v>
      </c>
      <c r="G631">
        <v>202212</v>
      </c>
      <c r="H631" s="13">
        <v>32.43</v>
      </c>
      <c r="I631">
        <v>2863.57</v>
      </c>
      <c r="M631" t="e">
        <f>INDEX(Data!Z:Z,MATCH(ZACKS_Screener[[#This Row],[Company Name]] &amp; " *", Data!Y:Y,0))</f>
        <v>#N/A</v>
      </c>
      <c r="N631" t="e">
        <f>INDEX(Data!AA:AA,MATCH(ZACKS_Screener[[#This Row],[Company Name]] &amp; " *", Data!Y:Y,0))</f>
        <v>#N/A</v>
      </c>
      <c r="O63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1" s="23" t="str">
        <f>IFERROR(ZACKS_Screener[[#This Row],[Price]]/ZACKS_Screener[[#This Row],[EPS1]], "")</f>
        <v/>
      </c>
      <c r="R631" s="23" t="str">
        <f>IFERROR(ZACKS_Screener[[#This Row],[Price]]/ZACKS_Screener[[#This Row],[EPS2]], "")</f>
        <v/>
      </c>
      <c r="S631" s="23" t="str">
        <f>IFERROR(ZACKS_Screener[[#This Row],[PE1]]/(ZACKS_Screener[[#This Row],[EG1]]*100), "")</f>
        <v/>
      </c>
      <c r="T631" s="23" t="str">
        <f>IFERROR(ZACKS_Screener[[#This Row],[PE2]]/(ZACKS_Screener[[#This Row],[EG2]]*100), "")</f>
        <v/>
      </c>
      <c r="U63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32" spans="1:21" hidden="1" x14ac:dyDescent="0.25">
      <c r="A632" s="8" t="s">
        <v>90</v>
      </c>
      <c r="B632" s="8" t="s">
        <v>1181</v>
      </c>
      <c r="C632" s="8" t="s">
        <v>13</v>
      </c>
      <c r="D632" s="8" t="s">
        <v>37</v>
      </c>
      <c r="E632" s="8" t="s">
        <v>92</v>
      </c>
      <c r="F632">
        <v>12</v>
      </c>
      <c r="G632">
        <v>202212</v>
      </c>
      <c r="H632" s="13">
        <v>65.13</v>
      </c>
      <c r="I632">
        <v>3494.22</v>
      </c>
      <c r="M632" t="e">
        <f>INDEX(Data!Z:Z,MATCH(ZACKS_Screener[[#This Row],[Company Name]] &amp; " *", Data!Y:Y,0))</f>
        <v>#N/A</v>
      </c>
      <c r="N632" t="e">
        <f>INDEX(Data!AA:AA,MATCH(ZACKS_Screener[[#This Row],[Company Name]] &amp; " *", Data!Y:Y,0))</f>
        <v>#N/A</v>
      </c>
      <c r="O63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2" s="23" t="str">
        <f>IFERROR(ZACKS_Screener[[#This Row],[Price]]/ZACKS_Screener[[#This Row],[EPS1]], "")</f>
        <v/>
      </c>
      <c r="R632" s="23" t="str">
        <f>IFERROR(ZACKS_Screener[[#This Row],[Price]]/ZACKS_Screener[[#This Row],[EPS2]], "")</f>
        <v/>
      </c>
      <c r="S632" s="23" t="str">
        <f>IFERROR(ZACKS_Screener[[#This Row],[PE1]]/(ZACKS_Screener[[#This Row],[EG1]]*100), "")</f>
        <v/>
      </c>
      <c r="T632" s="23" t="str">
        <f>IFERROR(ZACKS_Screener[[#This Row],[PE2]]/(ZACKS_Screener[[#This Row],[EG2]]*100), "")</f>
        <v/>
      </c>
      <c r="U63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33" spans="1:21" hidden="1" x14ac:dyDescent="0.25">
      <c r="A633" s="8" t="s">
        <v>90</v>
      </c>
      <c r="B633" s="8" t="s">
        <v>1182</v>
      </c>
      <c r="C633" s="8" t="s">
        <v>13</v>
      </c>
      <c r="D633" s="8" t="s">
        <v>37</v>
      </c>
      <c r="E633" s="8" t="s">
        <v>92</v>
      </c>
      <c r="F633">
        <v>12</v>
      </c>
      <c r="G633">
        <v>202212</v>
      </c>
      <c r="H633" s="13">
        <v>30.75</v>
      </c>
      <c r="I633">
        <v>4883.1000000000004</v>
      </c>
      <c r="M633" t="e">
        <f>INDEX(Data!Z:Z,MATCH(ZACKS_Screener[[#This Row],[Company Name]] &amp; " *", Data!Y:Y,0))</f>
        <v>#N/A</v>
      </c>
      <c r="N633" t="e">
        <f>INDEX(Data!AA:AA,MATCH(ZACKS_Screener[[#This Row],[Company Name]] &amp; " *", Data!Y:Y,0))</f>
        <v>#N/A</v>
      </c>
      <c r="O63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3" s="23" t="str">
        <f>IFERROR(ZACKS_Screener[[#This Row],[Price]]/ZACKS_Screener[[#This Row],[EPS1]], "")</f>
        <v/>
      </c>
      <c r="R633" s="23" t="str">
        <f>IFERROR(ZACKS_Screener[[#This Row],[Price]]/ZACKS_Screener[[#This Row],[EPS2]], "")</f>
        <v/>
      </c>
      <c r="S633" s="23" t="str">
        <f>IFERROR(ZACKS_Screener[[#This Row],[PE1]]/(ZACKS_Screener[[#This Row],[EG1]]*100), "")</f>
        <v/>
      </c>
      <c r="T633" s="23" t="str">
        <f>IFERROR(ZACKS_Screener[[#This Row],[PE2]]/(ZACKS_Screener[[#This Row],[EG2]]*100), "")</f>
        <v/>
      </c>
      <c r="U63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34" spans="1:21" x14ac:dyDescent="0.25">
      <c r="A634" s="8" t="s">
        <v>1195</v>
      </c>
      <c r="B634" s="8" t="s">
        <v>1196</v>
      </c>
      <c r="C634" s="8" t="s">
        <v>22</v>
      </c>
      <c r="D634" s="8" t="s">
        <v>30</v>
      </c>
      <c r="E634" s="8" t="s">
        <v>256</v>
      </c>
      <c r="F634">
        <v>12</v>
      </c>
      <c r="G634">
        <v>202212</v>
      </c>
      <c r="H634" s="13">
        <v>106.9</v>
      </c>
      <c r="I634">
        <v>15834.52</v>
      </c>
      <c r="J634" s="13">
        <v>6.79</v>
      </c>
      <c r="K634" s="13">
        <v>9.24</v>
      </c>
      <c r="L634" s="13">
        <v>11.85</v>
      </c>
      <c r="M634">
        <f>INDEX(Data!Z:Z,MATCH(ZACKS_Screener[[#This Row],[Company Name]] &amp; " *", Data!Y:Y,0))</f>
        <v>561510</v>
      </c>
      <c r="N634">
        <f>INDEX(Data!AA:AA,MATCH(ZACKS_Screener[[#This Row],[Company Name]] &amp; " *", Data!Y:Y,0))</f>
        <v>541810</v>
      </c>
      <c r="O6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6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634" s="23">
        <f>IFERROR(ZACKS_Screener[[#This Row],[Price]]/ZACKS_Screener[[#This Row],[EPS1]], "")</f>
        <v>11.56926406926407</v>
      </c>
      <c r="R634" s="23">
        <f>IFERROR(ZACKS_Screener[[#This Row],[Price]]/ZACKS_Screener[[#This Row],[EPS2]], "")</f>
        <v>9.0210970464135034</v>
      </c>
      <c r="S634" s="23">
        <f>IFERROR(ZACKS_Screener[[#This Row],[PE1]]/(ZACKS_Screener[[#This Row],[EG1]]*100), "")</f>
        <v>0.32063388991960418</v>
      </c>
      <c r="T634" s="23">
        <f>IFERROR(ZACKS_Screener[[#This Row],[PE2]]/(ZACKS_Screener[[#This Row],[EG2]]*100), "")</f>
        <v>0.31936757359716772</v>
      </c>
      <c r="U6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</row>
    <row r="635" spans="1:21" hidden="1" x14ac:dyDescent="0.25">
      <c r="A635" s="8" t="s">
        <v>1185</v>
      </c>
      <c r="B635" s="8" t="s">
        <v>1186</v>
      </c>
      <c r="C635" s="8" t="s">
        <v>22</v>
      </c>
      <c r="D635" s="8" t="s">
        <v>118</v>
      </c>
      <c r="E635" s="8" t="s">
        <v>119</v>
      </c>
      <c r="F635">
        <v>12</v>
      </c>
      <c r="G635">
        <v>202212</v>
      </c>
      <c r="H635" s="13">
        <v>39.979999999999997</v>
      </c>
      <c r="I635">
        <v>39762.870000000003</v>
      </c>
      <c r="J635" s="13">
        <v>2.27</v>
      </c>
      <c r="K635" s="13">
        <v>2.35</v>
      </c>
      <c r="L635" s="13">
        <v>2.52</v>
      </c>
      <c r="M635">
        <f>INDEX(Data!Z:Z,MATCH(ZACKS_Screener[[#This Row],[Company Name]] &amp; " *", Data!Y:Y,0))</f>
        <v>522320</v>
      </c>
      <c r="N635">
        <f>INDEX(Data!AA:AA,MATCH(ZACKS_Screener[[#This Row],[Company Name]] &amp; " *", Data!Y:Y,0))</f>
        <v>0</v>
      </c>
      <c r="O6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6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635" s="23">
        <f>IFERROR(ZACKS_Screener[[#This Row],[Price]]/ZACKS_Screener[[#This Row],[EPS1]], "")</f>
        <v>17.012765957446806</v>
      </c>
      <c r="R635" s="23">
        <f>IFERROR(ZACKS_Screener[[#This Row],[Price]]/ZACKS_Screener[[#This Row],[EPS2]], "")</f>
        <v>15.865079365079364</v>
      </c>
      <c r="S635" s="23">
        <f>IFERROR(ZACKS_Screener[[#This Row],[PE1]]/(ZACKS_Screener[[#This Row],[EG1]]*100), "")</f>
        <v>4.8273723404255273</v>
      </c>
      <c r="T635" s="23">
        <f>IFERROR(ZACKS_Screener[[#This Row],[PE2]]/(ZACKS_Screener[[#This Row],[EG2]]*100), "")</f>
        <v>2.1931139122315599</v>
      </c>
      <c r="U6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</row>
    <row r="636" spans="1:21" hidden="1" x14ac:dyDescent="0.25">
      <c r="A636" s="8" t="s">
        <v>1187</v>
      </c>
      <c r="B636" s="8" t="s">
        <v>1188</v>
      </c>
      <c r="C636" s="8" t="s">
        <v>22</v>
      </c>
      <c r="D636" s="8" t="s">
        <v>41</v>
      </c>
      <c r="E636" s="8" t="s">
        <v>67</v>
      </c>
      <c r="F636">
        <v>12</v>
      </c>
      <c r="G636">
        <v>202212</v>
      </c>
      <c r="H636" s="13">
        <v>19.48</v>
      </c>
      <c r="I636">
        <v>6342.69</v>
      </c>
      <c r="J636" s="13">
        <v>0.82</v>
      </c>
      <c r="K636" s="13">
        <v>0.9</v>
      </c>
      <c r="L636" s="13">
        <v>1.3</v>
      </c>
      <c r="M636">
        <f>INDEX(Data!Z:Z,MATCH(ZACKS_Screener[[#This Row],[Company Name]] &amp; " *", Data!Y:Y,0))</f>
        <v>325414</v>
      </c>
      <c r="N636">
        <f>INDEX(Data!AA:AA,MATCH(ZACKS_Screener[[#This Row],[Company Name]] &amp; " *", Data!Y:Y,0))</f>
        <v>0</v>
      </c>
      <c r="O6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6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636" s="23">
        <f>IFERROR(ZACKS_Screener[[#This Row],[Price]]/ZACKS_Screener[[#This Row],[EPS1]], "")</f>
        <v>21.644444444444446</v>
      </c>
      <c r="R636" s="23">
        <f>IFERROR(ZACKS_Screener[[#This Row],[Price]]/ZACKS_Screener[[#This Row],[EPS2]], "")</f>
        <v>14.984615384615385</v>
      </c>
      <c r="S636" s="23">
        <f>IFERROR(ZACKS_Screener[[#This Row],[PE1]]/(ZACKS_Screener[[#This Row],[EG1]]*100), "")</f>
        <v>2.2185555555555538</v>
      </c>
      <c r="T636" s="23">
        <f>IFERROR(ZACKS_Screener[[#This Row],[PE2]]/(ZACKS_Screener[[#This Row],[EG2]]*100), "")</f>
        <v>0.33715384615384614</v>
      </c>
      <c r="U6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</row>
    <row r="637" spans="1:21" hidden="1" x14ac:dyDescent="0.25">
      <c r="A637" s="8" t="s">
        <v>1189</v>
      </c>
      <c r="B637" s="8" t="s">
        <v>1190</v>
      </c>
      <c r="C637" s="8" t="s">
        <v>22</v>
      </c>
      <c r="D637" s="8" t="s">
        <v>85</v>
      </c>
      <c r="E637" s="8" t="s">
        <v>111</v>
      </c>
      <c r="F637">
        <v>12</v>
      </c>
      <c r="G637">
        <v>202212</v>
      </c>
      <c r="H637" s="13">
        <v>151</v>
      </c>
      <c r="I637">
        <v>5020.25</v>
      </c>
      <c r="J637" s="13">
        <v>6.02</v>
      </c>
      <c r="K637" s="13">
        <v>6.86</v>
      </c>
      <c r="L637" s="13">
        <v>7.83</v>
      </c>
      <c r="M637" t="e">
        <f>INDEX(Data!Z:Z,MATCH(ZACKS_Screener[[#This Row],[Company Name]] &amp; " *", Data!Y:Y,0))</f>
        <v>#N/A</v>
      </c>
      <c r="N637" t="e">
        <f>INDEX(Data!AA:AA,MATCH(ZACKS_Screener[[#This Row],[Company Name]] &amp; " *", Data!Y:Y,0))</f>
        <v>#N/A</v>
      </c>
      <c r="O6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6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637" s="23">
        <f>IFERROR(ZACKS_Screener[[#This Row],[Price]]/ZACKS_Screener[[#This Row],[EPS1]], "")</f>
        <v>22.011661807580175</v>
      </c>
      <c r="R637" s="23">
        <f>IFERROR(ZACKS_Screener[[#This Row],[Price]]/ZACKS_Screener[[#This Row],[EPS2]], "")</f>
        <v>19.284802043422733</v>
      </c>
      <c r="S637" s="23">
        <f>IFERROR(ZACKS_Screener[[#This Row],[PE1]]/(ZACKS_Screener[[#This Row],[EG1]]*100), "")</f>
        <v>1.5775024295432443</v>
      </c>
      <c r="T637" s="23">
        <f>IFERROR(ZACKS_Screener[[#This Row],[PE2]]/(ZACKS_Screener[[#This Row],[EG2]]*100), "")</f>
        <v>1.363853010493608</v>
      </c>
      <c r="U6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</row>
    <row r="638" spans="1:21" hidden="1" x14ac:dyDescent="0.25">
      <c r="A638" s="8" t="s">
        <v>1191</v>
      </c>
      <c r="B638" s="8" t="s">
        <v>1192</v>
      </c>
      <c r="C638" s="8" t="s">
        <v>13</v>
      </c>
      <c r="D638" s="8" t="s">
        <v>26</v>
      </c>
      <c r="E638" s="8" t="s">
        <v>910</v>
      </c>
      <c r="F638">
        <v>3</v>
      </c>
      <c r="G638">
        <v>202303</v>
      </c>
      <c r="H638" s="13">
        <v>166.37</v>
      </c>
      <c r="I638">
        <v>5887.83</v>
      </c>
      <c r="J638" s="13">
        <v>12.53</v>
      </c>
      <c r="K638" s="13">
        <v>13.27</v>
      </c>
      <c r="L638" s="13">
        <v>14.86</v>
      </c>
      <c r="M638">
        <f>INDEX(Data!Z:Z,MATCH(ZACKS_Screener[[#This Row],[Company Name]] &amp; " *", Data!Y:Y,0))</f>
        <v>327310</v>
      </c>
      <c r="N638">
        <f>INDEX(Data!AA:AA,MATCH(ZACKS_Screener[[#This Row],[Company Name]] &amp; " *", Data!Y:Y,0))</f>
        <v>327420</v>
      </c>
      <c r="O6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6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638" s="23">
        <f>IFERROR(ZACKS_Screener[[#This Row],[Price]]/ZACKS_Screener[[#This Row],[EPS1]], "")</f>
        <v>12.537302185380558</v>
      </c>
      <c r="R638" s="23">
        <f>IFERROR(ZACKS_Screener[[#This Row],[Price]]/ZACKS_Screener[[#This Row],[EPS2]], "")</f>
        <v>11.195827725437416</v>
      </c>
      <c r="S638" s="23">
        <f>IFERROR(ZACKS_Screener[[#This Row],[PE1]]/(ZACKS_Screener[[#This Row],[EG1]]*100), "")</f>
        <v>2.1228702213894368</v>
      </c>
      <c r="T638" s="23">
        <f>IFERROR(ZACKS_Screener[[#This Row],[PE2]]/(ZACKS_Screener[[#This Row],[EG2]]*100), "")</f>
        <v>0.93439392400348753</v>
      </c>
      <c r="U6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</row>
    <row r="639" spans="1:21" hidden="1" x14ac:dyDescent="0.25">
      <c r="A639" s="8" t="s">
        <v>1193</v>
      </c>
      <c r="B639" s="8" t="s">
        <v>1194</v>
      </c>
      <c r="C639" s="8" t="s">
        <v>22</v>
      </c>
      <c r="D639" s="8" t="s">
        <v>23</v>
      </c>
      <c r="E639" s="8" t="s">
        <v>334</v>
      </c>
      <c r="F639">
        <v>12</v>
      </c>
      <c r="G639">
        <v>202212</v>
      </c>
      <c r="H639" s="13">
        <v>114.26</v>
      </c>
      <c r="I639">
        <v>17458.04</v>
      </c>
      <c r="J639" s="13">
        <v>8.26</v>
      </c>
      <c r="K639" s="13">
        <v>5.43</v>
      </c>
      <c r="L639" s="13">
        <v>5.18</v>
      </c>
      <c r="M639" t="e">
        <f>INDEX(Data!Z:Z,MATCH(ZACKS_Screener[[#This Row],[Company Name]] &amp; " *", Data!Y:Y,0))</f>
        <v>#N/A</v>
      </c>
      <c r="N639" t="e">
        <f>INDEX(Data!AA:AA,MATCH(ZACKS_Screener[[#This Row],[Company Name]] &amp; " *", Data!Y:Y,0))</f>
        <v>#N/A</v>
      </c>
      <c r="O6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6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639" s="23">
        <f>IFERROR(ZACKS_Screener[[#This Row],[Price]]/ZACKS_Screener[[#This Row],[EPS1]], "")</f>
        <v>21.042357274401475</v>
      </c>
      <c r="R639" s="23">
        <f>IFERROR(ZACKS_Screener[[#This Row],[Price]]/ZACKS_Screener[[#This Row],[EPS2]], "")</f>
        <v>22.057915057915061</v>
      </c>
      <c r="S639" s="23">
        <f>IFERROR(ZACKS_Screener[[#This Row],[PE1]]/(ZACKS_Screener[[#This Row],[EG1]]*100), "")</f>
        <v>-0.614169155782884</v>
      </c>
      <c r="T639" s="23">
        <f>IFERROR(ZACKS_Screener[[#This Row],[PE2]]/(ZACKS_Screener[[#This Row],[EG2]]*100), "")</f>
        <v>-4.790979150579151</v>
      </c>
      <c r="U6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</row>
    <row r="640" spans="1:21" x14ac:dyDescent="0.25">
      <c r="A640" s="8" t="s">
        <v>2707</v>
      </c>
      <c r="B640" s="8" t="s">
        <v>2708</v>
      </c>
      <c r="C640" s="8" t="s">
        <v>22</v>
      </c>
      <c r="D640" s="8" t="s">
        <v>14</v>
      </c>
      <c r="E640" s="8" t="s">
        <v>95</v>
      </c>
      <c r="F640">
        <v>10</v>
      </c>
      <c r="G640">
        <v>202210</v>
      </c>
      <c r="H640" s="13">
        <v>450.16</v>
      </c>
      <c r="I640">
        <v>68514.350000000006</v>
      </c>
      <c r="J640" s="13">
        <v>8.9</v>
      </c>
      <c r="K640" s="13">
        <v>10.81</v>
      </c>
      <c r="L640" s="13">
        <v>12.2</v>
      </c>
      <c r="M640">
        <f>INDEX(Data!Z:Z,MATCH(ZACKS_Screener[[#This Row],[Company Name]] &amp; " *", Data!Y:Y,0))</f>
        <v>511210</v>
      </c>
      <c r="N640">
        <f>INDEX(Data!AA:AA,MATCH(ZACKS_Screener[[#This Row],[Company Name]] &amp; " *", Data!Y:Y,0))</f>
        <v>541511</v>
      </c>
      <c r="O6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6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640" s="23">
        <f>IFERROR(ZACKS_Screener[[#This Row],[Price]]/ZACKS_Screener[[#This Row],[EPS1]], "")</f>
        <v>41.642923219241446</v>
      </c>
      <c r="R640" s="23">
        <f>IFERROR(ZACKS_Screener[[#This Row],[Price]]/ZACKS_Screener[[#This Row],[EPS2]], "")</f>
        <v>36.898360655737712</v>
      </c>
      <c r="S640" s="23">
        <f>IFERROR(ZACKS_Screener[[#This Row],[PE1]]/(ZACKS_Screener[[#This Row],[EG1]]*100), "")</f>
        <v>1.940429406551041</v>
      </c>
      <c r="T640" s="23">
        <f>IFERROR(ZACKS_Screener[[#This Row],[PE2]]/(ZACKS_Screener[[#This Row],[EG2]]*100), "")</f>
        <v>2.8695775445217628</v>
      </c>
      <c r="U6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</row>
    <row r="641" spans="1:21" hidden="1" x14ac:dyDescent="0.25">
      <c r="A641" s="8" t="s">
        <v>40905</v>
      </c>
      <c r="B641" s="8" t="s">
        <v>40906</v>
      </c>
      <c r="C641" s="8" t="s">
        <v>22</v>
      </c>
      <c r="D641" s="8" t="s">
        <v>37</v>
      </c>
      <c r="E641" s="8" t="s">
        <v>458</v>
      </c>
      <c r="F641">
        <v>12</v>
      </c>
      <c r="G641">
        <v>202212</v>
      </c>
      <c r="H641" s="13">
        <v>15.57</v>
      </c>
      <c r="I641">
        <v>2389.1</v>
      </c>
      <c r="J641" s="13">
        <v>0.1</v>
      </c>
      <c r="K641" s="13">
        <v>0.23</v>
      </c>
      <c r="L641" s="13">
        <v>0.49</v>
      </c>
      <c r="M641" t="e">
        <f>INDEX(Data!Z:Z,MATCH(ZACKS_Screener[[#This Row],[Company Name]] &amp; " *", Data!Y:Y,0))</f>
        <v>#N/A</v>
      </c>
      <c r="N641" t="e">
        <f>INDEX(Data!AA:AA,MATCH(ZACKS_Screener[[#This Row],[Company Name]] &amp; " *", Data!Y:Y,0))</f>
        <v>#N/A</v>
      </c>
      <c r="O6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6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641" s="23">
        <f>IFERROR(ZACKS_Screener[[#This Row],[Price]]/ZACKS_Screener[[#This Row],[EPS1]], "")</f>
        <v>67.695652173913047</v>
      </c>
      <c r="R641" s="23">
        <f>IFERROR(ZACKS_Screener[[#This Row],[Price]]/ZACKS_Screener[[#This Row],[EPS2]], "")</f>
        <v>31.775510204081634</v>
      </c>
      <c r="S641" s="23">
        <f>IFERROR(ZACKS_Screener[[#This Row],[PE1]]/(ZACKS_Screener[[#This Row],[EG1]]*100), "")</f>
        <v>0.52073578595317727</v>
      </c>
      <c r="T641" s="23">
        <f>IFERROR(ZACKS_Screener[[#This Row],[PE2]]/(ZACKS_Screener[[#This Row],[EG2]]*100), "")</f>
        <v>0.28109105180533756</v>
      </c>
      <c r="U6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</row>
    <row r="642" spans="1:21" hidden="1" x14ac:dyDescent="0.25">
      <c r="A642" s="8" t="s">
        <v>1197</v>
      </c>
      <c r="B642" s="8" t="s">
        <v>1198</v>
      </c>
      <c r="C642" s="8" t="s">
        <v>22</v>
      </c>
      <c r="D642" s="8" t="s">
        <v>85</v>
      </c>
      <c r="E642" s="8" t="s">
        <v>86</v>
      </c>
      <c r="F642">
        <v>12</v>
      </c>
      <c r="G642">
        <v>202212</v>
      </c>
      <c r="H642" s="13">
        <v>93.33</v>
      </c>
      <c r="I642">
        <v>4741.16</v>
      </c>
      <c r="J642" s="13">
        <v>1.96</v>
      </c>
      <c r="K642" s="13">
        <v>2.1</v>
      </c>
      <c r="L642" s="13">
        <v>2.31</v>
      </c>
      <c r="M642" t="e">
        <f>INDEX(Data!Z:Z,MATCH(ZACKS_Screener[[#This Row],[Company Name]] &amp; " *", Data!Y:Y,0))</f>
        <v>#N/A</v>
      </c>
      <c r="N642" t="e">
        <f>INDEX(Data!AA:AA,MATCH(ZACKS_Screener[[#This Row],[Company Name]] &amp; " *", Data!Y:Y,0))</f>
        <v>#N/A</v>
      </c>
      <c r="O6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6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642" s="23">
        <f>IFERROR(ZACKS_Screener[[#This Row],[Price]]/ZACKS_Screener[[#This Row],[EPS1]], "")</f>
        <v>44.442857142857143</v>
      </c>
      <c r="R642" s="23">
        <f>IFERROR(ZACKS_Screener[[#This Row],[Price]]/ZACKS_Screener[[#This Row],[EPS2]], "")</f>
        <v>40.402597402597401</v>
      </c>
      <c r="S642" s="23">
        <f>IFERROR(ZACKS_Screener[[#This Row],[PE1]]/(ZACKS_Screener[[#This Row],[EG1]]*100), "")</f>
        <v>6.2219999999999942</v>
      </c>
      <c r="T642" s="23">
        <f>IFERROR(ZACKS_Screener[[#This Row],[PE2]]/(ZACKS_Screener[[#This Row],[EG2]]*100), "")</f>
        <v>4.0402597402597404</v>
      </c>
      <c r="U6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</row>
    <row r="643" spans="1:21" hidden="1" x14ac:dyDescent="0.25">
      <c r="A643" s="8" t="s">
        <v>1199</v>
      </c>
      <c r="B643" s="8" t="s">
        <v>1200</v>
      </c>
      <c r="C643" s="8" t="s">
        <v>13</v>
      </c>
      <c r="D643" s="8" t="s">
        <v>37</v>
      </c>
      <c r="E643" s="8" t="s">
        <v>250</v>
      </c>
      <c r="F643">
        <v>12</v>
      </c>
      <c r="G643">
        <v>202212</v>
      </c>
      <c r="H643" s="13">
        <v>144.44</v>
      </c>
      <c r="I643">
        <v>19506.55</v>
      </c>
      <c r="J643" s="13">
        <v>8.44</v>
      </c>
      <c r="K643" s="13">
        <v>8.51</v>
      </c>
      <c r="L643" s="13">
        <v>8.99</v>
      </c>
      <c r="M643">
        <f>INDEX(Data!Z:Z,MATCH(ZACKS_Screener[[#This Row],[Company Name]] &amp; " *", Data!Y:Y,0))</f>
        <v>493110</v>
      </c>
      <c r="N643">
        <f>INDEX(Data!AA:AA,MATCH(ZACKS_Screener[[#This Row],[Company Name]] &amp; " *", Data!Y:Y,0))</f>
        <v>0</v>
      </c>
      <c r="O6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6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643" s="23">
        <f>IFERROR(ZACKS_Screener[[#This Row],[Price]]/ZACKS_Screener[[#This Row],[EPS1]], "")</f>
        <v>16.972972972972972</v>
      </c>
      <c r="R643" s="23">
        <f>IFERROR(ZACKS_Screener[[#This Row],[Price]]/ZACKS_Screener[[#This Row],[EPS2]], "")</f>
        <v>16.066740823136819</v>
      </c>
      <c r="S643" s="23">
        <f>IFERROR(ZACKS_Screener[[#This Row],[PE1]]/(ZACKS_Screener[[#This Row],[EG1]]*100), "")</f>
        <v>20.464555984555901</v>
      </c>
      <c r="T643" s="23">
        <f>IFERROR(ZACKS_Screener[[#This Row],[PE2]]/(ZACKS_Screener[[#This Row],[EG2]]*100), "")</f>
        <v>2.8484992584352962</v>
      </c>
      <c r="U6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</row>
    <row r="644" spans="1:21" x14ac:dyDescent="0.25">
      <c r="A644" s="8" t="s">
        <v>2838</v>
      </c>
      <c r="B644" s="8" t="s">
        <v>2839</v>
      </c>
      <c r="C644" s="8" t="s">
        <v>13</v>
      </c>
      <c r="D644" s="8" t="s">
        <v>14</v>
      </c>
      <c r="E644" s="8" t="s">
        <v>2149</v>
      </c>
      <c r="F644">
        <v>12</v>
      </c>
      <c r="G644">
        <v>202212</v>
      </c>
      <c r="H644" s="13">
        <v>48.24</v>
      </c>
      <c r="I644">
        <v>4877.0600000000004</v>
      </c>
      <c r="J644" s="13">
        <v>1.64</v>
      </c>
      <c r="K644" s="13">
        <v>1.96</v>
      </c>
      <c r="L644" s="13">
        <v>2.4</v>
      </c>
      <c r="M644">
        <f>INDEX(Data!Z:Z,MATCH(ZACKS_Screener[[#This Row],[Company Name]] &amp; " *", Data!Y:Y,0))</f>
        <v>334111</v>
      </c>
      <c r="N644">
        <f>INDEX(Data!AA:AA,MATCH(ZACKS_Screener[[#This Row],[Company Name]] &amp; " *", Data!Y:Y,0))</f>
        <v>541512</v>
      </c>
      <c r="O6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6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644" s="23">
        <f>IFERROR(ZACKS_Screener[[#This Row],[Price]]/ZACKS_Screener[[#This Row],[EPS1]], "")</f>
        <v>24.612244897959187</v>
      </c>
      <c r="R644" s="23">
        <f>IFERROR(ZACKS_Screener[[#This Row],[Price]]/ZACKS_Screener[[#This Row],[EPS2]], "")</f>
        <v>20.100000000000001</v>
      </c>
      <c r="S644" s="23">
        <f>IFERROR(ZACKS_Screener[[#This Row],[PE1]]/(ZACKS_Screener[[#This Row],[EG1]]*100), "")</f>
        <v>1.2613775510204079</v>
      </c>
      <c r="T644" s="23">
        <f>IFERROR(ZACKS_Screener[[#This Row],[PE2]]/(ZACKS_Screener[[#This Row],[EG2]]*100), "")</f>
        <v>0.89536363636363658</v>
      </c>
      <c r="U6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</row>
    <row r="645" spans="1:21" hidden="1" x14ac:dyDescent="0.25">
      <c r="A645" s="8" t="s">
        <v>40909</v>
      </c>
      <c r="B645" s="8" t="s">
        <v>40910</v>
      </c>
      <c r="C645" s="8" t="s">
        <v>22</v>
      </c>
      <c r="D645" s="8" t="s">
        <v>41</v>
      </c>
      <c r="E645" s="8" t="s">
        <v>61</v>
      </c>
      <c r="F645">
        <v>12</v>
      </c>
      <c r="G645">
        <v>202212</v>
      </c>
      <c r="H645" s="13">
        <v>25.88</v>
      </c>
      <c r="I645">
        <v>2020.89</v>
      </c>
      <c r="J645" s="13">
        <v>0.65</v>
      </c>
      <c r="K645" s="13">
        <v>0.5</v>
      </c>
      <c r="L645" s="13">
        <v>0.71</v>
      </c>
      <c r="M645">
        <f>INDEX(Data!Z:Z,MATCH(ZACKS_Screener[[#This Row],[Company Name]] &amp; " *", Data!Y:Y,0))</f>
        <v>339115</v>
      </c>
      <c r="N645">
        <f>INDEX(Data!AA:AA,MATCH(ZACKS_Screener[[#This Row],[Company Name]] &amp; " *", Data!Y:Y,0))</f>
        <v>456130</v>
      </c>
      <c r="O6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45" s="23">
        <f>IFERROR(ZACKS_Screener[[#This Row],[Price]]/ZACKS_Screener[[#This Row],[EPS1]], "")</f>
        <v>51.76</v>
      </c>
      <c r="R645" s="23">
        <f>IFERROR(ZACKS_Screener[[#This Row],[Price]]/ZACKS_Screener[[#This Row],[EPS2]], "")</f>
        <v>36.450704225352112</v>
      </c>
      <c r="S645" s="23">
        <f>IFERROR(ZACKS_Screener[[#This Row],[PE1]]/(ZACKS_Screener[[#This Row],[EG1]]*100), "")</f>
        <v>-2.2429333333333332</v>
      </c>
      <c r="T645" s="23">
        <f>IFERROR(ZACKS_Screener[[#This Row],[PE2]]/(ZACKS_Screener[[#This Row],[EG2]]*100), "")</f>
        <v>0.86787391012743142</v>
      </c>
      <c r="U6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</row>
    <row r="646" spans="1:21" hidden="1" x14ac:dyDescent="0.25">
      <c r="A646" s="8" t="s">
        <v>90</v>
      </c>
      <c r="B646" s="8" t="s">
        <v>1201</v>
      </c>
      <c r="C646" s="8" t="s">
        <v>582</v>
      </c>
      <c r="D646" s="8" t="s">
        <v>37</v>
      </c>
      <c r="E646" s="8" t="s">
        <v>92</v>
      </c>
      <c r="F646">
        <v>12</v>
      </c>
      <c r="G646">
        <v>202212</v>
      </c>
      <c r="H646" s="13">
        <v>44.82</v>
      </c>
      <c r="I646">
        <v>8049.67</v>
      </c>
      <c r="M646" t="e">
        <f>INDEX(Data!Z:Z,MATCH(ZACKS_Screener[[#This Row],[Company Name]] &amp; " *", Data!Y:Y,0))</f>
        <v>#N/A</v>
      </c>
      <c r="N646" t="e">
        <f>INDEX(Data!AA:AA,MATCH(ZACKS_Screener[[#This Row],[Company Name]] &amp; " *", Data!Y:Y,0))</f>
        <v>#N/A</v>
      </c>
      <c r="O64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4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46" s="23" t="str">
        <f>IFERROR(ZACKS_Screener[[#This Row],[Price]]/ZACKS_Screener[[#This Row],[EPS1]], "")</f>
        <v/>
      </c>
      <c r="R646" s="23" t="str">
        <f>IFERROR(ZACKS_Screener[[#This Row],[Price]]/ZACKS_Screener[[#This Row],[EPS2]], "")</f>
        <v/>
      </c>
      <c r="S646" s="23" t="str">
        <f>IFERROR(ZACKS_Screener[[#This Row],[PE1]]/(ZACKS_Screener[[#This Row],[EG1]]*100), "")</f>
        <v/>
      </c>
      <c r="T646" s="23" t="str">
        <f>IFERROR(ZACKS_Screener[[#This Row],[PE2]]/(ZACKS_Screener[[#This Row],[EG2]]*100), "")</f>
        <v/>
      </c>
      <c r="U64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47" spans="1:21" hidden="1" x14ac:dyDescent="0.25">
      <c r="A647" s="8" t="s">
        <v>1202</v>
      </c>
      <c r="B647" s="8" t="s">
        <v>1203</v>
      </c>
      <c r="C647" s="8" t="s">
        <v>13</v>
      </c>
      <c r="D647" s="8" t="s">
        <v>107</v>
      </c>
      <c r="E647" s="8" t="s">
        <v>1204</v>
      </c>
      <c r="F647">
        <v>12</v>
      </c>
      <c r="G647">
        <v>202212</v>
      </c>
      <c r="H647" s="13">
        <v>12.59</v>
      </c>
      <c r="I647">
        <v>50369.7</v>
      </c>
      <c r="J647" s="13">
        <v>1.88</v>
      </c>
      <c r="K647" s="13">
        <v>1.74</v>
      </c>
      <c r="L647" s="13">
        <v>1.7</v>
      </c>
      <c r="M647">
        <f>INDEX(Data!Z:Z,MATCH(ZACKS_Screener[[#This Row],[Company Name]] &amp; " *", Data!Y:Y,0))</f>
        <v>522220</v>
      </c>
      <c r="N647">
        <f>INDEX(Data!AA:AA,MATCH(ZACKS_Screener[[#This Row],[Company Name]] &amp; " *", Data!Y:Y,0))</f>
        <v>522291</v>
      </c>
      <c r="O6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6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647" s="23">
        <f>IFERROR(ZACKS_Screener[[#This Row],[Price]]/ZACKS_Screener[[#This Row],[EPS1]], "")</f>
        <v>7.235632183908046</v>
      </c>
      <c r="R647" s="23">
        <f>IFERROR(ZACKS_Screener[[#This Row],[Price]]/ZACKS_Screener[[#This Row],[EPS2]], "")</f>
        <v>7.4058823529411768</v>
      </c>
      <c r="S647" s="23">
        <f>IFERROR(ZACKS_Screener[[#This Row],[PE1]]/(ZACKS_Screener[[#This Row],[EG1]]*100), "")</f>
        <v>-0.97164203612479538</v>
      </c>
      <c r="T647" s="23">
        <f>IFERROR(ZACKS_Screener[[#This Row],[PE2]]/(ZACKS_Screener[[#This Row],[EG2]]*100), "")</f>
        <v>-3.221558823529409</v>
      </c>
      <c r="U6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</row>
    <row r="648" spans="1:21" hidden="1" x14ac:dyDescent="0.25">
      <c r="A648" s="8" t="s">
        <v>21605</v>
      </c>
      <c r="B648" s="8" t="s">
        <v>40911</v>
      </c>
      <c r="C648" s="8" t="s">
        <v>22</v>
      </c>
      <c r="D648" s="8" t="s">
        <v>85</v>
      </c>
      <c r="E648" s="8" t="s">
        <v>286</v>
      </c>
      <c r="F648">
        <v>12</v>
      </c>
      <c r="G648">
        <v>202212</v>
      </c>
      <c r="H648" s="13">
        <v>13.84</v>
      </c>
      <c r="I648">
        <v>2024.23</v>
      </c>
      <c r="J648" s="13">
        <v>1.03</v>
      </c>
      <c r="K648" s="13">
        <v>1.02</v>
      </c>
      <c r="L648" s="13">
        <v>1.1399999999999999</v>
      </c>
      <c r="M648" t="e">
        <f>INDEX(Data!Z:Z,MATCH(ZACKS_Screener[[#This Row],[Company Name]] &amp; " *", Data!Y:Y,0))</f>
        <v>#N/A</v>
      </c>
      <c r="N648" t="e">
        <f>INDEX(Data!AA:AA,MATCH(ZACKS_Screener[[#This Row],[Company Name]] &amp; " *", Data!Y:Y,0))</f>
        <v>#N/A</v>
      </c>
      <c r="O6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6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648" s="23">
        <f>IFERROR(ZACKS_Screener[[#This Row],[Price]]/ZACKS_Screener[[#This Row],[EPS1]], "")</f>
        <v>13.568627450980392</v>
      </c>
      <c r="R648" s="23">
        <f>IFERROR(ZACKS_Screener[[#This Row],[Price]]/ZACKS_Screener[[#This Row],[EPS2]], "")</f>
        <v>12.140350877192983</v>
      </c>
      <c r="S648" s="23">
        <f>IFERROR(ZACKS_Screener[[#This Row],[PE1]]/(ZACKS_Screener[[#This Row],[EG1]]*100), "")</f>
        <v>-13.975686274509792</v>
      </c>
      <c r="T648" s="23">
        <f>IFERROR(ZACKS_Screener[[#This Row],[PE2]]/(ZACKS_Screener[[#This Row],[EG2]]*100), "")</f>
        <v>1.0319298245614046</v>
      </c>
      <c r="U6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</row>
    <row r="649" spans="1:21" hidden="1" x14ac:dyDescent="0.25">
      <c r="A649" s="8" t="s">
        <v>1205</v>
      </c>
      <c r="B649" s="8" t="s">
        <v>1206</v>
      </c>
      <c r="C649" s="8" t="s">
        <v>13</v>
      </c>
      <c r="D649" s="8" t="s">
        <v>37</v>
      </c>
      <c r="E649" s="8" t="s">
        <v>70</v>
      </c>
      <c r="F649">
        <v>12</v>
      </c>
      <c r="G649">
        <v>202212</v>
      </c>
      <c r="H649" s="13">
        <v>55.29</v>
      </c>
      <c r="I649">
        <v>5706.73</v>
      </c>
      <c r="J649" s="13">
        <v>6.09</v>
      </c>
      <c r="K649" s="13">
        <v>4.3600000000000003</v>
      </c>
      <c r="L649" s="13">
        <v>5.47</v>
      </c>
      <c r="M649">
        <f>INDEX(Data!Z:Z,MATCH(ZACKS_Screener[[#This Row],[Company Name]] &amp; " *", Data!Y:Y,0))</f>
        <v>524127</v>
      </c>
      <c r="N649">
        <f>INDEX(Data!AA:AA,MATCH(ZACKS_Screener[[#This Row],[Company Name]] &amp; " *", Data!Y:Y,0))</f>
        <v>524126</v>
      </c>
      <c r="O6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6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649" s="23">
        <f>IFERROR(ZACKS_Screener[[#This Row],[Price]]/ZACKS_Screener[[#This Row],[EPS1]], "")</f>
        <v>12.681192660550458</v>
      </c>
      <c r="R649" s="23">
        <f>IFERROR(ZACKS_Screener[[#This Row],[Price]]/ZACKS_Screener[[#This Row],[EPS2]], "")</f>
        <v>10.107861060329068</v>
      </c>
      <c r="S649" s="23">
        <f>IFERROR(ZACKS_Screener[[#This Row],[PE1]]/(ZACKS_Screener[[#This Row],[EG1]]*100), "")</f>
        <v>-0.44640730232804804</v>
      </c>
      <c r="T649" s="23">
        <f>IFERROR(ZACKS_Screener[[#This Row],[PE2]]/(ZACKS_Screener[[#This Row],[EG2]]*100), "")</f>
        <v>0.39702949750481764</v>
      </c>
      <c r="U6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</row>
    <row r="650" spans="1:21" hidden="1" x14ac:dyDescent="0.25">
      <c r="A650" s="8" t="s">
        <v>1207</v>
      </c>
      <c r="B650" s="8" t="s">
        <v>1208</v>
      </c>
      <c r="C650" s="8" t="s">
        <v>22</v>
      </c>
      <c r="D650" s="8" t="s">
        <v>223</v>
      </c>
      <c r="E650" s="8" t="s">
        <v>270</v>
      </c>
      <c r="F650">
        <v>12</v>
      </c>
      <c r="G650">
        <v>202212</v>
      </c>
      <c r="H650" s="13">
        <v>130.32</v>
      </c>
      <c r="I650">
        <v>23600.11</v>
      </c>
      <c r="J650" s="13">
        <v>24.02</v>
      </c>
      <c r="K650" s="13">
        <v>19.09</v>
      </c>
      <c r="L650" s="13">
        <v>21.09</v>
      </c>
      <c r="M650">
        <f>INDEX(Data!Z:Z,MATCH(ZACKS_Screener[[#This Row],[Company Name]] &amp; " *", Data!Y:Y,0))</f>
        <v>211120</v>
      </c>
      <c r="N650">
        <f>INDEX(Data!AA:AA,MATCH(ZACKS_Screener[[#This Row],[Company Name]] &amp; " *", Data!Y:Y,0))</f>
        <v>0</v>
      </c>
      <c r="O6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6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650" s="23">
        <f>IFERROR(ZACKS_Screener[[#This Row],[Price]]/ZACKS_Screener[[#This Row],[EPS1]], "")</f>
        <v>6.8266107909900464</v>
      </c>
      <c r="R650" s="23">
        <f>IFERROR(ZACKS_Screener[[#This Row],[Price]]/ZACKS_Screener[[#This Row],[EPS2]], "")</f>
        <v>6.1792318634423893</v>
      </c>
      <c r="S650" s="23">
        <f>IFERROR(ZACKS_Screener[[#This Row],[PE1]]/(ZACKS_Screener[[#This Row],[EG1]]*100), "")</f>
        <v>-0.33260687870097549</v>
      </c>
      <c r="T650" s="23">
        <f>IFERROR(ZACKS_Screener[[#This Row],[PE2]]/(ZACKS_Screener[[#This Row],[EG2]]*100), "")</f>
        <v>0.58980768136557604</v>
      </c>
      <c r="U6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</row>
    <row r="651" spans="1:21" hidden="1" x14ac:dyDescent="0.25">
      <c r="A651" s="8" t="s">
        <v>1209</v>
      </c>
      <c r="B651" s="8" t="s">
        <v>1210</v>
      </c>
      <c r="C651" s="8" t="s">
        <v>22</v>
      </c>
      <c r="D651" s="8" t="s">
        <v>30</v>
      </c>
      <c r="E651" s="8" t="s">
        <v>455</v>
      </c>
      <c r="F651">
        <v>12</v>
      </c>
      <c r="G651">
        <v>202212</v>
      </c>
      <c r="H651" s="13">
        <v>55.29</v>
      </c>
      <c r="I651">
        <v>31572.94</v>
      </c>
      <c r="J651" s="13">
        <v>1.89</v>
      </c>
      <c r="K651" s="13">
        <v>1.98</v>
      </c>
      <c r="L651" s="13">
        <v>2.09</v>
      </c>
      <c r="M651">
        <f>INDEX(Data!Z:Z,MATCH(ZACKS_Screener[[#This Row],[Company Name]] &amp; " *", Data!Y:Y,0))</f>
        <v>423840</v>
      </c>
      <c r="N651">
        <f>INDEX(Data!AA:AA,MATCH(ZACKS_Screener[[#This Row],[Company Name]] &amp; " *", Data!Y:Y,0))</f>
        <v>423710</v>
      </c>
      <c r="O6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6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651" s="23">
        <f>IFERROR(ZACKS_Screener[[#This Row],[Price]]/ZACKS_Screener[[#This Row],[EPS1]], "")</f>
        <v>27.924242424242426</v>
      </c>
      <c r="R651" s="23">
        <f>IFERROR(ZACKS_Screener[[#This Row],[Price]]/ZACKS_Screener[[#This Row],[EPS2]], "")</f>
        <v>26.454545454545457</v>
      </c>
      <c r="S651" s="23">
        <f>IFERROR(ZACKS_Screener[[#This Row],[PE1]]/(ZACKS_Screener[[#This Row],[EG1]]*100), "")</f>
        <v>5.8640909090909039</v>
      </c>
      <c r="T651" s="23">
        <f>IFERROR(ZACKS_Screener[[#This Row],[PE2]]/(ZACKS_Screener[[#This Row],[EG2]]*100), "")</f>
        <v>4.7618181818181879</v>
      </c>
      <c r="U6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</row>
    <row r="652" spans="1:21" hidden="1" x14ac:dyDescent="0.25">
      <c r="A652" s="8" t="s">
        <v>1211</v>
      </c>
      <c r="B652" s="8" t="s">
        <v>1212</v>
      </c>
      <c r="C652" s="8" t="s">
        <v>13</v>
      </c>
      <c r="D652" s="8" t="s">
        <v>30</v>
      </c>
      <c r="E652" s="8" t="s">
        <v>1213</v>
      </c>
      <c r="F652">
        <v>12</v>
      </c>
      <c r="G652">
        <v>202212</v>
      </c>
      <c r="H652" s="13">
        <v>63</v>
      </c>
      <c r="I652">
        <v>7982.72</v>
      </c>
      <c r="J652" s="13">
        <v>4.24</v>
      </c>
      <c r="K652" s="13">
        <v>3.75</v>
      </c>
      <c r="L652" s="13">
        <v>4.29</v>
      </c>
      <c r="M652" t="e">
        <f>INDEX(Data!Z:Z,MATCH(ZACKS_Screener[[#This Row],[Company Name]] &amp; " *", Data!Y:Y,0))</f>
        <v>#N/A</v>
      </c>
      <c r="N652" t="e">
        <f>INDEX(Data!AA:AA,MATCH(ZACKS_Screener[[#This Row],[Company Name]] &amp; " *", Data!Y:Y,0))</f>
        <v>#N/A</v>
      </c>
      <c r="O6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6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652" s="23">
        <f>IFERROR(ZACKS_Screener[[#This Row],[Price]]/ZACKS_Screener[[#This Row],[EPS1]], "")</f>
        <v>16.8</v>
      </c>
      <c r="R652" s="23">
        <f>IFERROR(ZACKS_Screener[[#This Row],[Price]]/ZACKS_Screener[[#This Row],[EPS2]], "")</f>
        <v>14.685314685314685</v>
      </c>
      <c r="S652" s="23">
        <f>IFERROR(ZACKS_Screener[[#This Row],[PE1]]/(ZACKS_Screener[[#This Row],[EG1]]*100), "")</f>
        <v>-1.4537142857142851</v>
      </c>
      <c r="T652" s="23">
        <f>IFERROR(ZACKS_Screener[[#This Row],[PE2]]/(ZACKS_Screener[[#This Row],[EG2]]*100), "")</f>
        <v>1.0198135198135196</v>
      </c>
      <c r="U6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</row>
    <row r="653" spans="1:21" hidden="1" x14ac:dyDescent="0.25">
      <c r="A653" s="8" t="s">
        <v>40914</v>
      </c>
      <c r="B653" s="8" t="s">
        <v>40915</v>
      </c>
      <c r="C653" s="8" t="s">
        <v>13</v>
      </c>
      <c r="D653" s="8" t="s">
        <v>37</v>
      </c>
      <c r="E653" s="8" t="s">
        <v>550</v>
      </c>
      <c r="F653">
        <v>12</v>
      </c>
      <c r="G653">
        <v>202212</v>
      </c>
      <c r="H653" s="13">
        <v>11.9</v>
      </c>
      <c r="I653">
        <v>2139.4899999999998</v>
      </c>
      <c r="J653" s="13">
        <v>1.59</v>
      </c>
      <c r="K653" s="13">
        <v>1.49</v>
      </c>
      <c r="L653" s="13">
        <v>1.53</v>
      </c>
      <c r="M653" t="e">
        <f>INDEX(Data!Z:Z,MATCH(ZACKS_Screener[[#This Row],[Company Name]] &amp; " *", Data!Y:Y,0))</f>
        <v>#N/A</v>
      </c>
      <c r="N653" t="e">
        <f>INDEX(Data!AA:AA,MATCH(ZACKS_Screener[[#This Row],[Company Name]] &amp; " *", Data!Y:Y,0))</f>
        <v>#N/A</v>
      </c>
      <c r="O6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6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653" s="23">
        <f>IFERROR(ZACKS_Screener[[#This Row],[Price]]/ZACKS_Screener[[#This Row],[EPS1]], "")</f>
        <v>7.9865771812080544</v>
      </c>
      <c r="R653" s="23">
        <f>IFERROR(ZACKS_Screener[[#This Row],[Price]]/ZACKS_Screener[[#This Row],[EPS2]], "")</f>
        <v>7.7777777777777777</v>
      </c>
      <c r="S653" s="23">
        <f>IFERROR(ZACKS_Screener[[#This Row],[PE1]]/(ZACKS_Screener[[#This Row],[EG1]]*100), "")</f>
        <v>-1.2698657718120796</v>
      </c>
      <c r="T653" s="23">
        <f>IFERROR(ZACKS_Screener[[#This Row],[PE2]]/(ZACKS_Screener[[#This Row],[EG2]]*100), "")</f>
        <v>2.8972222222222195</v>
      </c>
      <c r="U6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</row>
    <row r="654" spans="1:21" hidden="1" x14ac:dyDescent="0.25">
      <c r="A654" s="8" t="s">
        <v>1214</v>
      </c>
      <c r="B654" s="8" t="s">
        <v>1215</v>
      </c>
      <c r="C654" s="8" t="s">
        <v>22</v>
      </c>
      <c r="D654" s="8" t="s">
        <v>85</v>
      </c>
      <c r="E654" s="8" t="s">
        <v>985</v>
      </c>
      <c r="F654">
        <v>12</v>
      </c>
      <c r="G654">
        <v>202212</v>
      </c>
      <c r="H654" s="13">
        <v>97.18</v>
      </c>
      <c r="I654">
        <v>4418.72</v>
      </c>
      <c r="J654" s="13">
        <v>5.19</v>
      </c>
      <c r="K654" s="13">
        <v>5.52</v>
      </c>
      <c r="L654" s="13">
        <v>6.68</v>
      </c>
      <c r="M654" t="e">
        <f>INDEX(Data!Z:Z,MATCH(ZACKS_Screener[[#This Row],[Company Name]] &amp; " *", Data!Y:Y,0))</f>
        <v>#N/A</v>
      </c>
      <c r="N654" t="e">
        <f>INDEX(Data!AA:AA,MATCH(ZACKS_Screener[[#This Row],[Company Name]] &amp; " *", Data!Y:Y,0))</f>
        <v>#N/A</v>
      </c>
      <c r="O6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6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654" s="23">
        <f>IFERROR(ZACKS_Screener[[#This Row],[Price]]/ZACKS_Screener[[#This Row],[EPS1]], "")</f>
        <v>17.605072463768117</v>
      </c>
      <c r="R654" s="23">
        <f>IFERROR(ZACKS_Screener[[#This Row],[Price]]/ZACKS_Screener[[#This Row],[EPS2]], "")</f>
        <v>14.547904191616768</v>
      </c>
      <c r="S654" s="23">
        <f>IFERROR(ZACKS_Screener[[#This Row],[PE1]]/(ZACKS_Screener[[#This Row],[EG1]]*100), "")</f>
        <v>2.7687977602108109</v>
      </c>
      <c r="T654" s="23">
        <f>IFERROR(ZACKS_Screener[[#This Row],[PE2]]/(ZACKS_Screener[[#This Row],[EG2]]*100), "")</f>
        <v>0.69227957877348734</v>
      </c>
      <c r="U6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</row>
    <row r="655" spans="1:21" hidden="1" x14ac:dyDescent="0.25">
      <c r="A655" s="8" t="s">
        <v>1403</v>
      </c>
      <c r="B655" s="8" t="s">
        <v>1404</v>
      </c>
      <c r="C655" s="8" t="s">
        <v>22</v>
      </c>
      <c r="D655" s="8" t="s">
        <v>14</v>
      </c>
      <c r="E655" s="8" t="s">
        <v>183</v>
      </c>
      <c r="F655">
        <v>12</v>
      </c>
      <c r="G655">
        <v>202212</v>
      </c>
      <c r="H655" s="13">
        <v>126.63</v>
      </c>
      <c r="I655">
        <v>1607821.13</v>
      </c>
      <c r="J655" s="13">
        <v>4.5599999999999996</v>
      </c>
      <c r="K655" s="13">
        <v>5.41</v>
      </c>
      <c r="L655" s="13">
        <v>6.25</v>
      </c>
      <c r="M655">
        <f>INDEX(Data!Z:Z,MATCH(ZACKS_Screener[[#This Row],[Company Name]] &amp; " *", Data!Y:Y,0))</f>
        <v>541511</v>
      </c>
      <c r="N655">
        <f>INDEX(Data!AA:AA,MATCH(ZACKS_Screener[[#This Row],[Company Name]] &amp; " *", Data!Y:Y,0))</f>
        <v>0</v>
      </c>
      <c r="O6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6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655" s="23">
        <f>IFERROR(ZACKS_Screener[[#This Row],[Price]]/ZACKS_Screener[[#This Row],[EPS1]], "")</f>
        <v>23.406654343807762</v>
      </c>
      <c r="R655" s="23">
        <f>IFERROR(ZACKS_Screener[[#This Row],[Price]]/ZACKS_Screener[[#This Row],[EPS2]], "")</f>
        <v>20.2608</v>
      </c>
      <c r="S655" s="23">
        <f>IFERROR(ZACKS_Screener[[#This Row],[PE1]]/(ZACKS_Screener[[#This Row],[EG1]]*100), "")</f>
        <v>1.2556981624442742</v>
      </c>
      <c r="T655" s="23">
        <f>IFERROR(ZACKS_Screener[[#This Row],[PE2]]/(ZACKS_Screener[[#This Row],[EG2]]*100), "")</f>
        <v>1.3048920000000002</v>
      </c>
      <c r="U6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</row>
    <row r="656" spans="1:21" hidden="1" x14ac:dyDescent="0.25">
      <c r="A656" s="8" t="s">
        <v>1218</v>
      </c>
      <c r="B656" s="8" t="s">
        <v>1219</v>
      </c>
      <c r="C656" s="8" t="s">
        <v>22</v>
      </c>
      <c r="D656" s="8" t="s">
        <v>37</v>
      </c>
      <c r="E656" s="8" t="s">
        <v>550</v>
      </c>
      <c r="F656">
        <v>12</v>
      </c>
      <c r="G656">
        <v>202212</v>
      </c>
      <c r="H656" s="13">
        <v>1256.6600000000001</v>
      </c>
      <c r="I656">
        <v>18246.7</v>
      </c>
      <c r="J656" s="13">
        <v>77.239999999999995</v>
      </c>
      <c r="K656" s="13">
        <v>150.6</v>
      </c>
      <c r="L656" s="13">
        <v>184.87</v>
      </c>
      <c r="M656" t="e">
        <f>INDEX(Data!Z:Z,MATCH(ZACKS_Screener[[#This Row],[Company Name]] &amp; " *", Data!Y:Y,0))</f>
        <v>#N/A</v>
      </c>
      <c r="N656" t="e">
        <f>INDEX(Data!AA:AA,MATCH(ZACKS_Screener[[#This Row],[Company Name]] &amp; " *", Data!Y:Y,0))</f>
        <v>#N/A</v>
      </c>
      <c r="O6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6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656" s="23">
        <f>IFERROR(ZACKS_Screener[[#This Row],[Price]]/ZACKS_Screener[[#This Row],[EPS1]], "")</f>
        <v>8.3443559096945563</v>
      </c>
      <c r="R656" s="23">
        <f>IFERROR(ZACKS_Screener[[#This Row],[Price]]/ZACKS_Screener[[#This Row],[EPS2]], "")</f>
        <v>6.7975334018499485</v>
      </c>
      <c r="S656" s="23">
        <f>IFERROR(ZACKS_Screener[[#This Row],[PE1]]/(ZACKS_Screener[[#This Row],[EG1]]*100), "")</f>
        <v>8.785687710807083E-2</v>
      </c>
      <c r="T656" s="23">
        <f>IFERROR(ZACKS_Screener[[#This Row],[PE2]]/(ZACKS_Screener[[#This Row],[EG2]]*100), "")</f>
        <v>0.29871856735296232</v>
      </c>
      <c r="U6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</row>
    <row r="657" spans="1:21" hidden="1" x14ac:dyDescent="0.25">
      <c r="A657" s="8" t="s">
        <v>40916</v>
      </c>
      <c r="B657" s="8" t="s">
        <v>40917</v>
      </c>
      <c r="C657" s="8" t="s">
        <v>13</v>
      </c>
      <c r="D657" s="8" t="s">
        <v>37</v>
      </c>
      <c r="E657" s="8" t="s">
        <v>250</v>
      </c>
      <c r="F657">
        <v>12</v>
      </c>
      <c r="G657">
        <v>202212</v>
      </c>
      <c r="H657" s="13">
        <v>26</v>
      </c>
      <c r="I657">
        <v>2262.67</v>
      </c>
      <c r="J657" s="13">
        <v>1.64</v>
      </c>
      <c r="K657" s="13">
        <v>1.67</v>
      </c>
      <c r="L657" s="13">
        <v>1.72</v>
      </c>
      <c r="M657" t="e">
        <f>INDEX(Data!Z:Z,MATCH(ZACKS_Screener[[#This Row],[Company Name]] &amp; " *", Data!Y:Y,0))</f>
        <v>#N/A</v>
      </c>
      <c r="N657" t="e">
        <f>INDEX(Data!AA:AA,MATCH(ZACKS_Screener[[#This Row],[Company Name]] &amp; " *", Data!Y:Y,0))</f>
        <v>#N/A</v>
      </c>
      <c r="O6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6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657" s="23">
        <f>IFERROR(ZACKS_Screener[[#This Row],[Price]]/ZACKS_Screener[[#This Row],[EPS1]], "")</f>
        <v>15.568862275449103</v>
      </c>
      <c r="R657" s="23">
        <f>IFERROR(ZACKS_Screener[[#This Row],[Price]]/ZACKS_Screener[[#This Row],[EPS2]], "")</f>
        <v>15.116279069767442</v>
      </c>
      <c r="S657" s="23">
        <f>IFERROR(ZACKS_Screener[[#This Row],[PE1]]/(ZACKS_Screener[[#This Row],[EG1]]*100), "")</f>
        <v>8.5109780439121678</v>
      </c>
      <c r="T657" s="23">
        <f>IFERROR(ZACKS_Screener[[#This Row],[PE2]]/(ZACKS_Screener[[#This Row],[EG2]]*100), "")</f>
        <v>5.048837209302321</v>
      </c>
      <c r="U6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</row>
    <row r="658" spans="1:21" hidden="1" x14ac:dyDescent="0.25">
      <c r="A658" s="8" t="s">
        <v>1220</v>
      </c>
      <c r="B658" s="8" t="s">
        <v>1221</v>
      </c>
      <c r="C658" s="8" t="s">
        <v>13</v>
      </c>
      <c r="D658" s="8" t="s">
        <v>130</v>
      </c>
      <c r="E658" s="8" t="s">
        <v>1222</v>
      </c>
      <c r="F658">
        <v>12</v>
      </c>
      <c r="G658">
        <v>202212</v>
      </c>
      <c r="H658" s="13">
        <v>37.04</v>
      </c>
      <c r="I658">
        <v>53088.93</v>
      </c>
      <c r="J658" s="13">
        <v>2.44</v>
      </c>
      <c r="K658" s="13">
        <v>2.09</v>
      </c>
      <c r="L658" s="13">
        <v>2.4300000000000002</v>
      </c>
      <c r="M658" t="e">
        <f>INDEX(Data!Z:Z,MATCH(ZACKS_Screener[[#This Row],[Company Name]] &amp; " *", Data!Y:Y,0))</f>
        <v>#N/A</v>
      </c>
      <c r="N658" t="e">
        <f>INDEX(Data!AA:AA,MATCH(ZACKS_Screener[[#This Row],[Company Name]] &amp; " *", Data!Y:Y,0))</f>
        <v>#N/A</v>
      </c>
      <c r="O6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6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658" s="23">
        <f>IFERROR(ZACKS_Screener[[#This Row],[Price]]/ZACKS_Screener[[#This Row],[EPS1]], "")</f>
        <v>17.722488038277511</v>
      </c>
      <c r="R658" s="23">
        <f>IFERROR(ZACKS_Screener[[#This Row],[Price]]/ZACKS_Screener[[#This Row],[EPS2]], "")</f>
        <v>15.242798353909464</v>
      </c>
      <c r="S658" s="23">
        <f>IFERROR(ZACKS_Screener[[#This Row],[PE1]]/(ZACKS_Screener[[#This Row],[EG1]]*100), "")</f>
        <v>-1.235510594668489</v>
      </c>
      <c r="T658" s="23">
        <f>IFERROR(ZACKS_Screener[[#This Row],[PE2]]/(ZACKS_Screener[[#This Row],[EG2]]*100), "")</f>
        <v>0.93698378116678682</v>
      </c>
      <c r="U6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</row>
    <row r="659" spans="1:21" hidden="1" x14ac:dyDescent="0.25">
      <c r="A659" s="8" t="s">
        <v>90</v>
      </c>
      <c r="B659" s="8" t="s">
        <v>1223</v>
      </c>
      <c r="C659" s="8" t="s">
        <v>13</v>
      </c>
      <c r="D659" s="8" t="s">
        <v>37</v>
      </c>
      <c r="E659" s="8" t="s">
        <v>92</v>
      </c>
      <c r="F659">
        <v>12</v>
      </c>
      <c r="G659">
        <v>202212</v>
      </c>
      <c r="H659" s="13">
        <v>160.07</v>
      </c>
      <c r="I659">
        <v>4385.92</v>
      </c>
      <c r="M659" t="e">
        <f>INDEX(Data!Z:Z,MATCH(ZACKS_Screener[[#This Row],[Company Name]] &amp; " *", Data!Y:Y,0))</f>
        <v>#N/A</v>
      </c>
      <c r="N659" t="e">
        <f>INDEX(Data!AA:AA,MATCH(ZACKS_Screener[[#This Row],[Company Name]] &amp; " *", Data!Y:Y,0))</f>
        <v>#N/A</v>
      </c>
      <c r="O65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5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59" s="23" t="str">
        <f>IFERROR(ZACKS_Screener[[#This Row],[Price]]/ZACKS_Screener[[#This Row],[EPS1]], "")</f>
        <v/>
      </c>
      <c r="R659" s="23" t="str">
        <f>IFERROR(ZACKS_Screener[[#This Row],[Price]]/ZACKS_Screener[[#This Row],[EPS2]], "")</f>
        <v/>
      </c>
      <c r="S659" s="23" t="str">
        <f>IFERROR(ZACKS_Screener[[#This Row],[PE1]]/(ZACKS_Screener[[#This Row],[EG1]]*100), "")</f>
        <v/>
      </c>
      <c r="T659" s="23" t="str">
        <f>IFERROR(ZACKS_Screener[[#This Row],[PE2]]/(ZACKS_Screener[[#This Row],[EG2]]*100), "")</f>
        <v/>
      </c>
      <c r="U65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660" spans="1:21" hidden="1" x14ac:dyDescent="0.25">
      <c r="A660" s="8" t="s">
        <v>1224</v>
      </c>
      <c r="B660" s="8" t="s">
        <v>1225</v>
      </c>
      <c r="C660" s="8" t="s">
        <v>13</v>
      </c>
      <c r="D660" s="8" t="s">
        <v>85</v>
      </c>
      <c r="E660" s="8" t="s">
        <v>507</v>
      </c>
      <c r="F660">
        <v>8</v>
      </c>
      <c r="G660">
        <v>202208</v>
      </c>
      <c r="H660" s="13">
        <v>398.19</v>
      </c>
      <c r="I660">
        <v>15258.44</v>
      </c>
      <c r="J660" s="13">
        <v>13.43</v>
      </c>
      <c r="K660" s="13">
        <v>14.63</v>
      </c>
      <c r="L660" s="13">
        <v>16</v>
      </c>
      <c r="M660" t="e">
        <f>INDEX(Data!Z:Z,MATCH(ZACKS_Screener[[#This Row],[Company Name]] &amp; " *", Data!Y:Y,0))</f>
        <v>#N/A</v>
      </c>
      <c r="N660" t="e">
        <f>INDEX(Data!AA:AA,MATCH(ZACKS_Screener[[#This Row],[Company Name]] &amp; " *", Data!Y:Y,0))</f>
        <v>#N/A</v>
      </c>
      <c r="O6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6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660" s="23">
        <f>IFERROR(ZACKS_Screener[[#This Row],[Price]]/ZACKS_Screener[[#This Row],[EPS1]], "")</f>
        <v>27.217361585782637</v>
      </c>
      <c r="R660" s="23">
        <f>IFERROR(ZACKS_Screener[[#This Row],[Price]]/ZACKS_Screener[[#This Row],[EPS2]], "")</f>
        <v>24.886875</v>
      </c>
      <c r="S660" s="23">
        <f>IFERROR(ZACKS_Screener[[#This Row],[PE1]]/(ZACKS_Screener[[#This Row],[EG1]]*100), "")</f>
        <v>3.0460763841421703</v>
      </c>
      <c r="T660" s="23">
        <f>IFERROR(ZACKS_Screener[[#This Row],[PE2]]/(ZACKS_Screener[[#This Row],[EG2]]*100), "")</f>
        <v>2.6576276003649655</v>
      </c>
      <c r="U6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</row>
    <row r="661" spans="1:21" hidden="1" x14ac:dyDescent="0.25">
      <c r="A661" s="8" t="s">
        <v>1226</v>
      </c>
      <c r="B661" s="8" t="s">
        <v>1227</v>
      </c>
      <c r="C661" s="8" t="s">
        <v>13</v>
      </c>
      <c r="D661" s="8" t="s">
        <v>23</v>
      </c>
      <c r="E661" s="8" t="s">
        <v>1228</v>
      </c>
      <c r="F661">
        <v>5</v>
      </c>
      <c r="G661">
        <v>202305</v>
      </c>
      <c r="H661" s="13">
        <v>221.08</v>
      </c>
      <c r="I661">
        <v>55568.89</v>
      </c>
      <c r="J661" s="13">
        <v>20.61</v>
      </c>
      <c r="K661" s="13">
        <v>18.32</v>
      </c>
      <c r="L661" s="13">
        <v>21.2</v>
      </c>
      <c r="M661">
        <f>INDEX(Data!Z:Z,MATCH(ZACKS_Screener[[#This Row],[Company Name]] &amp; " *", Data!Y:Y,0))</f>
        <v>493110</v>
      </c>
      <c r="N661">
        <f>INDEX(Data!AA:AA,MATCH(ZACKS_Screener[[#This Row],[Company Name]] &amp; " *", Data!Y:Y,0))</f>
        <v>488510</v>
      </c>
      <c r="O6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6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661" s="23">
        <f>IFERROR(ZACKS_Screener[[#This Row],[Price]]/ZACKS_Screener[[#This Row],[EPS1]], "")</f>
        <v>12.067685589519652</v>
      </c>
      <c r="R661" s="23">
        <f>IFERROR(ZACKS_Screener[[#This Row],[Price]]/ZACKS_Screener[[#This Row],[EPS2]], "")</f>
        <v>10.428301886792454</v>
      </c>
      <c r="S661" s="23">
        <f>IFERROR(ZACKS_Screener[[#This Row],[PE1]]/(ZACKS_Screener[[#This Row],[EG1]]*100), "")</f>
        <v>-1.0860917030567689</v>
      </c>
      <c r="T661" s="23">
        <f>IFERROR(ZACKS_Screener[[#This Row],[PE2]]/(ZACKS_Screener[[#This Row],[EG2]]*100), "")</f>
        <v>0.66335587002096463</v>
      </c>
      <c r="U6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</row>
    <row r="662" spans="1:21" hidden="1" x14ac:dyDescent="0.25">
      <c r="A662" s="8" t="s">
        <v>1229</v>
      </c>
      <c r="B662" s="8" t="s">
        <v>1230</v>
      </c>
      <c r="C662" s="8" t="s">
        <v>13</v>
      </c>
      <c r="D662" s="8" t="s">
        <v>118</v>
      </c>
      <c r="E662" s="8" t="s">
        <v>119</v>
      </c>
      <c r="F662">
        <v>12</v>
      </c>
      <c r="G662">
        <v>202212</v>
      </c>
      <c r="H662" s="13">
        <v>38.14</v>
      </c>
      <c r="I662">
        <v>21848</v>
      </c>
      <c r="J662" s="13">
        <v>2.41</v>
      </c>
      <c r="K662" s="13">
        <v>2.5099999999999998</v>
      </c>
      <c r="L662" s="13">
        <v>2.65</v>
      </c>
      <c r="M662">
        <f>INDEX(Data!Z:Z,MATCH(ZACKS_Screener[[#This Row],[Company Name]] &amp; " *", Data!Y:Y,0))</f>
        <v>221122</v>
      </c>
      <c r="N662">
        <f>INDEX(Data!AA:AA,MATCH(ZACKS_Screener[[#This Row],[Company Name]] &amp; " *", Data!Y:Y,0))</f>
        <v>0</v>
      </c>
      <c r="O6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6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662" s="23">
        <f>IFERROR(ZACKS_Screener[[#This Row],[Price]]/ZACKS_Screener[[#This Row],[EPS1]], "")</f>
        <v>15.195219123505977</v>
      </c>
      <c r="R662" s="23">
        <f>IFERROR(ZACKS_Screener[[#This Row],[Price]]/ZACKS_Screener[[#This Row],[EPS2]], "")</f>
        <v>14.392452830188679</v>
      </c>
      <c r="S662" s="23">
        <f>IFERROR(ZACKS_Screener[[#This Row],[PE1]]/(ZACKS_Screener[[#This Row],[EG1]]*100), "")</f>
        <v>3.6620478087649535</v>
      </c>
      <c r="T662" s="23">
        <f>IFERROR(ZACKS_Screener[[#This Row],[PE2]]/(ZACKS_Screener[[#This Row],[EG2]]*100), "")</f>
        <v>2.5803611859838247</v>
      </c>
      <c r="U6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</row>
    <row r="663" spans="1:21" hidden="1" x14ac:dyDescent="0.25">
      <c r="A663" s="8" t="s">
        <v>1231</v>
      </c>
      <c r="B663" s="8" t="s">
        <v>1232</v>
      </c>
      <c r="C663" s="8" t="s">
        <v>22</v>
      </c>
      <c r="D663" s="8" t="s">
        <v>18</v>
      </c>
      <c r="E663" s="8" t="s">
        <v>268</v>
      </c>
      <c r="F663">
        <v>12</v>
      </c>
      <c r="G663">
        <v>202212</v>
      </c>
      <c r="H663" s="13">
        <v>94.47</v>
      </c>
      <c r="I663">
        <v>4362.6899999999996</v>
      </c>
      <c r="J663" s="13">
        <v>4</v>
      </c>
      <c r="K663" s="13">
        <v>4.3499999999999996</v>
      </c>
      <c r="L663" s="13">
        <v>4.63</v>
      </c>
      <c r="M663" t="e">
        <f>INDEX(Data!Z:Z,MATCH(ZACKS_Screener[[#This Row],[Company Name]] &amp; " *", Data!Y:Y,0))</f>
        <v>#N/A</v>
      </c>
      <c r="N663" t="e">
        <f>INDEX(Data!AA:AA,MATCH(ZACKS_Screener[[#This Row],[Company Name]] &amp; " *", Data!Y:Y,0))</f>
        <v>#N/A</v>
      </c>
      <c r="O6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6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663" s="23">
        <f>IFERROR(ZACKS_Screener[[#This Row],[Price]]/ZACKS_Screener[[#This Row],[EPS1]], "")</f>
        <v>21.717241379310348</v>
      </c>
      <c r="R663" s="23">
        <f>IFERROR(ZACKS_Screener[[#This Row],[Price]]/ZACKS_Screener[[#This Row],[EPS2]], "")</f>
        <v>20.403887688984881</v>
      </c>
      <c r="S663" s="23">
        <f>IFERROR(ZACKS_Screener[[#This Row],[PE1]]/(ZACKS_Screener[[#This Row],[EG1]]*100), "")</f>
        <v>2.4819704433497565</v>
      </c>
      <c r="T663" s="23">
        <f>IFERROR(ZACKS_Screener[[#This Row],[PE2]]/(ZACKS_Screener[[#This Row],[EG2]]*100), "")</f>
        <v>3.1698896945387189</v>
      </c>
      <c r="U6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</row>
    <row r="664" spans="1:21" hidden="1" x14ac:dyDescent="0.25">
      <c r="A664" s="8" t="s">
        <v>1233</v>
      </c>
      <c r="B664" s="8" t="s">
        <v>1234</v>
      </c>
      <c r="C664" s="8" t="s">
        <v>22</v>
      </c>
      <c r="D664" s="8" t="s">
        <v>37</v>
      </c>
      <c r="E664" s="8" t="s">
        <v>542</v>
      </c>
      <c r="F664">
        <v>12</v>
      </c>
      <c r="G664">
        <v>202212</v>
      </c>
      <c r="H664" s="13">
        <v>27.32</v>
      </c>
      <c r="I664">
        <v>3899.42</v>
      </c>
      <c r="J664" s="13">
        <v>1.64</v>
      </c>
      <c r="K664" s="13">
        <v>1.49</v>
      </c>
      <c r="L664" s="13">
        <v>1.49</v>
      </c>
      <c r="M664" t="e">
        <f>INDEX(Data!Z:Z,MATCH(ZACKS_Screener[[#This Row],[Company Name]] &amp; " *", Data!Y:Y,0))</f>
        <v>#N/A</v>
      </c>
      <c r="N664" t="e">
        <f>INDEX(Data!AA:AA,MATCH(ZACKS_Screener[[#This Row],[Company Name]] &amp; " *", Data!Y:Y,0))</f>
        <v>#N/A</v>
      </c>
      <c r="O6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6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64" s="23">
        <f>IFERROR(ZACKS_Screener[[#This Row],[Price]]/ZACKS_Screener[[#This Row],[EPS1]], "")</f>
        <v>18.335570469798657</v>
      </c>
      <c r="R664" s="23">
        <f>IFERROR(ZACKS_Screener[[#This Row],[Price]]/ZACKS_Screener[[#This Row],[EPS2]], "")</f>
        <v>18.335570469798657</v>
      </c>
      <c r="S664" s="23">
        <f>IFERROR(ZACKS_Screener[[#This Row],[PE1]]/(ZACKS_Screener[[#This Row],[EG1]]*100), "")</f>
        <v>-2.0046890380313211</v>
      </c>
      <c r="T664" s="23" t="str">
        <f>IFERROR(ZACKS_Screener[[#This Row],[PE2]]/(ZACKS_Screener[[#This Row],[EG2]]*100), "")</f>
        <v/>
      </c>
      <c r="U6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</row>
    <row r="665" spans="1:21" x14ac:dyDescent="0.25">
      <c r="A665" s="8" t="s">
        <v>1245</v>
      </c>
      <c r="B665" s="8" t="s">
        <v>1246</v>
      </c>
      <c r="C665" s="8" t="s">
        <v>22</v>
      </c>
      <c r="D665" s="8" t="s">
        <v>85</v>
      </c>
      <c r="E665" s="8" t="s">
        <v>985</v>
      </c>
      <c r="F665">
        <v>12</v>
      </c>
      <c r="G665">
        <v>202212</v>
      </c>
      <c r="H665" s="13">
        <v>112.23</v>
      </c>
      <c r="I665">
        <v>70494.63</v>
      </c>
      <c r="J665" s="13">
        <v>6.49</v>
      </c>
      <c r="K665" s="13">
        <v>7.36</v>
      </c>
      <c r="L665" s="13">
        <v>8.34</v>
      </c>
      <c r="M665">
        <f>INDEX(Data!Z:Z,MATCH(ZACKS_Screener[[#This Row],[Company Name]] &amp; " *", Data!Y:Y,0))</f>
        <v>518210</v>
      </c>
      <c r="N665">
        <f>INDEX(Data!AA:AA,MATCH(ZACKS_Screener[[#This Row],[Company Name]] &amp; " *", Data!Y:Y,0))</f>
        <v>541511</v>
      </c>
      <c r="O6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6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665" s="23">
        <f>IFERROR(ZACKS_Screener[[#This Row],[Price]]/ZACKS_Screener[[#This Row],[EPS1]], "")</f>
        <v>15.248641304347826</v>
      </c>
      <c r="R665" s="23">
        <f>IFERROR(ZACKS_Screener[[#This Row],[Price]]/ZACKS_Screener[[#This Row],[EPS2]], "")</f>
        <v>13.456834532374101</v>
      </c>
      <c r="S665" s="23">
        <f>IFERROR(ZACKS_Screener[[#This Row],[PE1]]/(ZACKS_Screener[[#This Row],[EG1]]*100), "")</f>
        <v>1.1375135869565216</v>
      </c>
      <c r="T665" s="23">
        <f>IFERROR(ZACKS_Screener[[#This Row],[PE2]]/(ZACKS_Screener[[#This Row],[EG2]]*100), "")</f>
        <v>1.0106357363089127</v>
      </c>
      <c r="U6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</row>
    <row r="666" spans="1:21" hidden="1" x14ac:dyDescent="0.25">
      <c r="A666" s="8" t="s">
        <v>40918</v>
      </c>
      <c r="B666" s="8" t="s">
        <v>40919</v>
      </c>
      <c r="C666" s="8" t="s">
        <v>13</v>
      </c>
      <c r="D666" s="8" t="s">
        <v>37</v>
      </c>
      <c r="E666" s="8" t="s">
        <v>127</v>
      </c>
      <c r="F666">
        <v>12</v>
      </c>
      <c r="G666">
        <v>202212</v>
      </c>
      <c r="H666" s="13">
        <v>21.25</v>
      </c>
      <c r="I666">
        <v>2685.56</v>
      </c>
      <c r="J666" s="13">
        <v>3</v>
      </c>
      <c r="K666" s="13">
        <v>3.66</v>
      </c>
      <c r="L666" s="13">
        <v>4.0599999999999996</v>
      </c>
      <c r="M666" t="e">
        <f>INDEX(Data!Z:Z,MATCH(ZACKS_Screener[[#This Row],[Company Name]] &amp; " *", Data!Y:Y,0))</f>
        <v>#N/A</v>
      </c>
      <c r="N666" t="e">
        <f>INDEX(Data!AA:AA,MATCH(ZACKS_Screener[[#This Row],[Company Name]] &amp; " *", Data!Y:Y,0))</f>
        <v>#N/A</v>
      </c>
      <c r="O6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6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666" s="23">
        <f>IFERROR(ZACKS_Screener[[#This Row],[Price]]/ZACKS_Screener[[#This Row],[EPS1]], "")</f>
        <v>5.8060109289617481</v>
      </c>
      <c r="R666" s="23">
        <f>IFERROR(ZACKS_Screener[[#This Row],[Price]]/ZACKS_Screener[[#This Row],[EPS2]], "")</f>
        <v>5.2339901477832518</v>
      </c>
      <c r="S666" s="23">
        <f>IFERROR(ZACKS_Screener[[#This Row],[PE1]]/(ZACKS_Screener[[#This Row],[EG1]]*100), "")</f>
        <v>0.26390958768007938</v>
      </c>
      <c r="T666" s="23">
        <f>IFERROR(ZACKS_Screener[[#This Row],[PE2]]/(ZACKS_Screener[[#This Row],[EG2]]*100), "")</f>
        <v>0.47891009852216826</v>
      </c>
      <c r="U6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</row>
    <row r="667" spans="1:21" hidden="1" x14ac:dyDescent="0.25">
      <c r="A667" s="8" t="s">
        <v>40922</v>
      </c>
      <c r="B667" s="8" t="s">
        <v>40923</v>
      </c>
      <c r="C667" s="8" t="s">
        <v>22</v>
      </c>
      <c r="D667" s="8" t="s">
        <v>37</v>
      </c>
      <c r="E667" s="8" t="s">
        <v>801</v>
      </c>
      <c r="F667">
        <v>12</v>
      </c>
      <c r="G667">
        <v>202212</v>
      </c>
      <c r="H667" s="13">
        <v>17.649999999999999</v>
      </c>
      <c r="I667">
        <v>2252.1</v>
      </c>
      <c r="J667" s="13">
        <v>2.08</v>
      </c>
      <c r="K667" s="13">
        <v>2.0299999999999998</v>
      </c>
      <c r="L667" s="13">
        <v>1.94</v>
      </c>
      <c r="M667" t="e">
        <f>INDEX(Data!Z:Z,MATCH(ZACKS_Screener[[#This Row],[Company Name]] &amp; " *", Data!Y:Y,0))</f>
        <v>#N/A</v>
      </c>
      <c r="N667" t="e">
        <f>INDEX(Data!AA:AA,MATCH(ZACKS_Screener[[#This Row],[Company Name]] &amp; " *", Data!Y:Y,0))</f>
        <v>#N/A</v>
      </c>
      <c r="O6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6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667" s="23">
        <f>IFERROR(ZACKS_Screener[[#This Row],[Price]]/ZACKS_Screener[[#This Row],[EPS1]], "")</f>
        <v>8.6945812807881779</v>
      </c>
      <c r="R667" s="23">
        <f>IFERROR(ZACKS_Screener[[#This Row],[Price]]/ZACKS_Screener[[#This Row],[EPS2]], "")</f>
        <v>9.0979381443298966</v>
      </c>
      <c r="S667" s="23">
        <f>IFERROR(ZACKS_Screener[[#This Row],[PE1]]/(ZACKS_Screener[[#This Row],[EG1]]*100), "")</f>
        <v>-3.6169458128078626</v>
      </c>
      <c r="T667" s="23">
        <f>IFERROR(ZACKS_Screener[[#This Row],[PE2]]/(ZACKS_Screener[[#This Row],[EG2]]*100), "")</f>
        <v>-2.052090492554413</v>
      </c>
      <c r="U6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</row>
    <row r="668" spans="1:21" hidden="1" x14ac:dyDescent="0.25">
      <c r="A668" s="8" t="s">
        <v>1237</v>
      </c>
      <c r="B668" s="8" t="s">
        <v>1238</v>
      </c>
      <c r="C668" s="8" t="s">
        <v>13</v>
      </c>
      <c r="D668" s="8" t="s">
        <v>37</v>
      </c>
      <c r="E668" s="8" t="s">
        <v>38</v>
      </c>
      <c r="F668">
        <v>12</v>
      </c>
      <c r="G668">
        <v>202212</v>
      </c>
      <c r="H668" s="13">
        <v>36.03</v>
      </c>
      <c r="I668">
        <v>3225.38</v>
      </c>
      <c r="J668" s="13">
        <v>3.02</v>
      </c>
      <c r="K668" s="13">
        <v>3.28</v>
      </c>
      <c r="L668" s="13">
        <v>3.67</v>
      </c>
      <c r="M668" t="e">
        <f>INDEX(Data!Z:Z,MATCH(ZACKS_Screener[[#This Row],[Company Name]] &amp; " *", Data!Y:Y,0))</f>
        <v>#N/A</v>
      </c>
      <c r="N668" t="e">
        <f>INDEX(Data!AA:AA,MATCH(ZACKS_Screener[[#This Row],[Company Name]] &amp; " *", Data!Y:Y,0))</f>
        <v>#N/A</v>
      </c>
      <c r="O6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6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668" s="23">
        <f>IFERROR(ZACKS_Screener[[#This Row],[Price]]/ZACKS_Screener[[#This Row],[EPS1]], "")</f>
        <v>10.984756097560977</v>
      </c>
      <c r="R668" s="23">
        <f>IFERROR(ZACKS_Screener[[#This Row],[Price]]/ZACKS_Screener[[#This Row],[EPS2]], "")</f>
        <v>9.8174386920980936</v>
      </c>
      <c r="S668" s="23">
        <f>IFERROR(ZACKS_Screener[[#This Row],[PE1]]/(ZACKS_Screener[[#This Row],[EG1]]*100), "")</f>
        <v>1.2759216697936222</v>
      </c>
      <c r="T668" s="23">
        <f>IFERROR(ZACKS_Screener[[#This Row],[PE2]]/(ZACKS_Screener[[#This Row],[EG2]]*100), "")</f>
        <v>0.82567176692517263</v>
      </c>
      <c r="U6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</row>
    <row r="669" spans="1:21" hidden="1" x14ac:dyDescent="0.25">
      <c r="A669" s="8" t="s">
        <v>1239</v>
      </c>
      <c r="B669" s="8" t="s">
        <v>1240</v>
      </c>
      <c r="C669" s="8" t="s">
        <v>13</v>
      </c>
      <c r="D669" s="8" t="s">
        <v>37</v>
      </c>
      <c r="E669" s="8" t="s">
        <v>542</v>
      </c>
      <c r="F669">
        <v>12</v>
      </c>
      <c r="G669">
        <v>202212</v>
      </c>
      <c r="H669" s="13">
        <v>10.83</v>
      </c>
      <c r="I669">
        <v>5824.5</v>
      </c>
      <c r="J669" s="13">
        <v>1.68</v>
      </c>
      <c r="K669" s="13">
        <v>1.68</v>
      </c>
      <c r="L669" s="13">
        <v>1.63</v>
      </c>
      <c r="M669" t="e">
        <f>INDEX(Data!Z:Z,MATCH(ZACKS_Screener[[#This Row],[Company Name]] &amp; " *", Data!Y:Y,0))</f>
        <v>#N/A</v>
      </c>
      <c r="N669" t="e">
        <f>INDEX(Data!AA:AA,MATCH(ZACKS_Screener[[#This Row],[Company Name]] &amp; " *", Data!Y:Y,0))</f>
        <v>#N/A</v>
      </c>
      <c r="O6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669" s="23">
        <f>IFERROR(ZACKS_Screener[[#This Row],[Price]]/ZACKS_Screener[[#This Row],[EPS1]], "")</f>
        <v>6.4464285714285721</v>
      </c>
      <c r="R669" s="23">
        <f>IFERROR(ZACKS_Screener[[#This Row],[Price]]/ZACKS_Screener[[#This Row],[EPS2]], "")</f>
        <v>6.6441717791411046</v>
      </c>
      <c r="S669" s="23" t="str">
        <f>IFERROR(ZACKS_Screener[[#This Row],[PE1]]/(ZACKS_Screener[[#This Row],[EG1]]*100), "")</f>
        <v/>
      </c>
      <c r="T669" s="23">
        <f>IFERROR(ZACKS_Screener[[#This Row],[PE2]]/(ZACKS_Screener[[#This Row],[EG2]]*100), "")</f>
        <v>-2.2324417177914091</v>
      </c>
      <c r="U6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670" spans="1:21" hidden="1" x14ac:dyDescent="0.25">
      <c r="A670" s="8" t="s">
        <v>40924</v>
      </c>
      <c r="B670" s="8" t="s">
        <v>40925</v>
      </c>
      <c r="C670" s="8" t="s">
        <v>22</v>
      </c>
      <c r="D670" s="8" t="s">
        <v>37</v>
      </c>
      <c r="E670" s="8" t="s">
        <v>646</v>
      </c>
      <c r="F670">
        <v>12</v>
      </c>
      <c r="G670">
        <v>202212</v>
      </c>
      <c r="H670" s="13">
        <v>23.53</v>
      </c>
      <c r="I670">
        <v>2455.9699999999998</v>
      </c>
      <c r="J670" s="13">
        <v>3.52</v>
      </c>
      <c r="K670" s="13">
        <v>2.85</v>
      </c>
      <c r="L670" s="13">
        <v>3.07</v>
      </c>
      <c r="M670" t="e">
        <f>INDEX(Data!Z:Z,MATCH(ZACKS_Screener[[#This Row],[Company Name]] &amp; " *", Data!Y:Y,0))</f>
        <v>#N/A</v>
      </c>
      <c r="N670" t="e">
        <f>INDEX(Data!AA:AA,MATCH(ZACKS_Screener[[#This Row],[Company Name]] &amp; " *", Data!Y:Y,0))</f>
        <v>#N/A</v>
      </c>
      <c r="O6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6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670" s="23">
        <f>IFERROR(ZACKS_Screener[[#This Row],[Price]]/ZACKS_Screener[[#This Row],[EPS1]], "")</f>
        <v>8.2561403508771924</v>
      </c>
      <c r="R670" s="23">
        <f>IFERROR(ZACKS_Screener[[#This Row],[Price]]/ZACKS_Screener[[#This Row],[EPS2]], "")</f>
        <v>7.6644951140065158</v>
      </c>
      <c r="S670" s="23">
        <f>IFERROR(ZACKS_Screener[[#This Row],[PE1]]/(ZACKS_Screener[[#This Row],[EG1]]*100), "")</f>
        <v>-0.43375543335951822</v>
      </c>
      <c r="T670" s="23">
        <f>IFERROR(ZACKS_Screener[[#This Row],[PE2]]/(ZACKS_Screener[[#This Row],[EG2]]*100), "")</f>
        <v>0.99290050340539082</v>
      </c>
      <c r="U6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</row>
    <row r="671" spans="1:21" hidden="1" x14ac:dyDescent="0.25">
      <c r="A671" s="8" t="s">
        <v>1403</v>
      </c>
      <c r="B671" s="8" t="s">
        <v>1405</v>
      </c>
      <c r="C671" s="8" t="s">
        <v>22</v>
      </c>
      <c r="D671" s="8" t="s">
        <v>14</v>
      </c>
      <c r="E671" s="8" t="s">
        <v>183</v>
      </c>
      <c r="F671">
        <v>12</v>
      </c>
      <c r="G671">
        <v>202212</v>
      </c>
      <c r="H671" s="13">
        <v>126.01</v>
      </c>
      <c r="I671">
        <v>1599949</v>
      </c>
      <c r="J671" s="13">
        <v>4.5599999999999996</v>
      </c>
      <c r="K671" s="13">
        <v>5.41</v>
      </c>
      <c r="L671" s="13">
        <v>6.27</v>
      </c>
      <c r="M671">
        <f>INDEX(Data!Z:Z,MATCH(ZACKS_Screener[[#This Row],[Company Name]] &amp; " *", Data!Y:Y,0))</f>
        <v>541511</v>
      </c>
      <c r="N671">
        <f>INDEX(Data!AA:AA,MATCH(ZACKS_Screener[[#This Row],[Company Name]] &amp; " *", Data!Y:Y,0))</f>
        <v>0</v>
      </c>
      <c r="O6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6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671" s="23">
        <f>IFERROR(ZACKS_Screener[[#This Row],[Price]]/ZACKS_Screener[[#This Row],[EPS1]], "")</f>
        <v>23.292051756007393</v>
      </c>
      <c r="R671" s="23">
        <f>IFERROR(ZACKS_Screener[[#This Row],[Price]]/ZACKS_Screener[[#This Row],[EPS2]], "")</f>
        <v>20.097288676236047</v>
      </c>
      <c r="S671" s="23">
        <f>IFERROR(ZACKS_Screener[[#This Row],[PE1]]/(ZACKS_Screener[[#This Row],[EG1]]*100), "")</f>
        <v>1.2495500706752192</v>
      </c>
      <c r="T671" s="23">
        <f>IFERROR(ZACKS_Screener[[#This Row],[PE2]]/(ZACKS_Screener[[#This Row],[EG2]]*100), "")</f>
        <v>1.2642596713771754</v>
      </c>
      <c r="U6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</row>
    <row r="672" spans="1:21" hidden="1" x14ac:dyDescent="0.25">
      <c r="A672" s="8" t="s">
        <v>1243</v>
      </c>
      <c r="B672" s="8" t="s">
        <v>1244</v>
      </c>
      <c r="C672" s="8" t="s">
        <v>13</v>
      </c>
      <c r="D672" s="8" t="s">
        <v>85</v>
      </c>
      <c r="E672" s="8" t="s">
        <v>985</v>
      </c>
      <c r="F672">
        <v>12</v>
      </c>
      <c r="G672">
        <v>202212</v>
      </c>
      <c r="H672" s="13">
        <v>54.7</v>
      </c>
      <c r="I672">
        <v>32406.28</v>
      </c>
      <c r="J672" s="13">
        <v>6.65</v>
      </c>
      <c r="K672" s="13">
        <v>5.95</v>
      </c>
      <c r="L672" s="13">
        <v>6.51</v>
      </c>
      <c r="M672" t="e">
        <f>INDEX(Data!Z:Z,MATCH(ZACKS_Screener[[#This Row],[Company Name]] &amp; " *", Data!Y:Y,0))</f>
        <v>#N/A</v>
      </c>
      <c r="N672" t="e">
        <f>INDEX(Data!AA:AA,MATCH(ZACKS_Screener[[#This Row],[Company Name]] &amp; " *", Data!Y:Y,0))</f>
        <v>#N/A</v>
      </c>
      <c r="O6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6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672" s="23">
        <f>IFERROR(ZACKS_Screener[[#This Row],[Price]]/ZACKS_Screener[[#This Row],[EPS1]], "")</f>
        <v>9.1932773109243708</v>
      </c>
      <c r="R672" s="23">
        <f>IFERROR(ZACKS_Screener[[#This Row],[Price]]/ZACKS_Screener[[#This Row],[EPS2]], "")</f>
        <v>8.4024577572964674</v>
      </c>
      <c r="S672" s="23">
        <f>IFERROR(ZACKS_Screener[[#This Row],[PE1]]/(ZACKS_Screener[[#This Row],[EG1]]*100), "")</f>
        <v>-0.873361344537815</v>
      </c>
      <c r="T672" s="23">
        <f>IFERROR(ZACKS_Screener[[#This Row],[PE2]]/(ZACKS_Screener[[#This Row],[EG2]]*100), "")</f>
        <v>0.89276113671275026</v>
      </c>
      <c r="U6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</row>
    <row r="673" spans="1:21" x14ac:dyDescent="0.25">
      <c r="A673" s="8" t="s">
        <v>858</v>
      </c>
      <c r="B673" s="8" t="s">
        <v>859</v>
      </c>
      <c r="C673" s="8" t="s">
        <v>22</v>
      </c>
      <c r="D673" s="8" t="s">
        <v>14</v>
      </c>
      <c r="E673" s="8" t="s">
        <v>860</v>
      </c>
      <c r="F673">
        <v>7</v>
      </c>
      <c r="G673">
        <v>202207</v>
      </c>
      <c r="H673" s="13">
        <v>50.21</v>
      </c>
      <c r="I673">
        <v>204608.66</v>
      </c>
      <c r="J673" s="13">
        <v>3.36</v>
      </c>
      <c r="K673" s="13">
        <v>3.81</v>
      </c>
      <c r="L673" s="13">
        <v>4.04</v>
      </c>
      <c r="M673">
        <f>INDEX(Data!Z:Z,MATCH(ZACKS_Screener[[#This Row],[Company Name]] &amp; " *", Data!Y:Y,0))</f>
        <v>334118</v>
      </c>
      <c r="N673">
        <f>INDEX(Data!AA:AA,MATCH(ZACKS_Screener[[#This Row],[Company Name]] &amp; " *", Data!Y:Y,0))</f>
        <v>541512</v>
      </c>
      <c r="O6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6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673" s="23">
        <f>IFERROR(ZACKS_Screener[[#This Row],[Price]]/ZACKS_Screener[[#This Row],[EPS1]], "")</f>
        <v>13.178477690288714</v>
      </c>
      <c r="R673" s="23">
        <f>IFERROR(ZACKS_Screener[[#This Row],[Price]]/ZACKS_Screener[[#This Row],[EPS2]], "")</f>
        <v>12.428217821782178</v>
      </c>
      <c r="S673" s="23">
        <f>IFERROR(ZACKS_Screener[[#This Row],[PE1]]/(ZACKS_Screener[[#This Row],[EG1]]*100), "")</f>
        <v>0.98399300087489028</v>
      </c>
      <c r="T673" s="23">
        <f>IFERROR(ZACKS_Screener[[#This Row],[PE2]]/(ZACKS_Screener[[#This Row],[EG2]]*100), "")</f>
        <v>2.0587613000430478</v>
      </c>
      <c r="U6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</row>
    <row r="674" spans="1:21" hidden="1" x14ac:dyDescent="0.25">
      <c r="A674" s="8" t="s">
        <v>1247</v>
      </c>
      <c r="B674" s="8" t="s">
        <v>1248</v>
      </c>
      <c r="C674" s="8" t="s">
        <v>22</v>
      </c>
      <c r="D674" s="8" t="s">
        <v>37</v>
      </c>
      <c r="E674" s="8" t="s">
        <v>404</v>
      </c>
      <c r="F674">
        <v>12</v>
      </c>
      <c r="G674">
        <v>202212</v>
      </c>
      <c r="H674" s="13">
        <v>25.49</v>
      </c>
      <c r="I674">
        <v>17351.45</v>
      </c>
      <c r="J674" s="13">
        <v>3.35</v>
      </c>
      <c r="K674" s="13">
        <v>3.47</v>
      </c>
      <c r="L674" s="13">
        <v>3.46</v>
      </c>
      <c r="M674" t="e">
        <f>INDEX(Data!Z:Z,MATCH(ZACKS_Screener[[#This Row],[Company Name]] &amp; " *", Data!Y:Y,0))</f>
        <v>#N/A</v>
      </c>
      <c r="N674" t="e">
        <f>INDEX(Data!AA:AA,MATCH(ZACKS_Screener[[#This Row],[Company Name]] &amp; " *", Data!Y:Y,0))</f>
        <v>#N/A</v>
      </c>
      <c r="O6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6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674" s="23">
        <f>IFERROR(ZACKS_Screener[[#This Row],[Price]]/ZACKS_Screener[[#This Row],[EPS1]], "")</f>
        <v>7.3458213256484139</v>
      </c>
      <c r="R674" s="23">
        <f>IFERROR(ZACKS_Screener[[#This Row],[Price]]/ZACKS_Screener[[#This Row],[EPS2]], "")</f>
        <v>7.3670520231213867</v>
      </c>
      <c r="S674" s="23">
        <f>IFERROR(ZACKS_Screener[[#This Row],[PE1]]/(ZACKS_Screener[[#This Row],[EG1]]*100), "")</f>
        <v>2.0507084534101807</v>
      </c>
      <c r="T674" s="23">
        <f>IFERROR(ZACKS_Screener[[#This Row],[PE2]]/(ZACKS_Screener[[#This Row],[EG2]]*100), "")</f>
        <v>-25.56367052023062</v>
      </c>
      <c r="U6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</row>
    <row r="675" spans="1:21" hidden="1" x14ac:dyDescent="0.25">
      <c r="A675" s="8" t="s">
        <v>1249</v>
      </c>
      <c r="B675" s="8" t="s">
        <v>1250</v>
      </c>
      <c r="C675" s="8" t="s">
        <v>22</v>
      </c>
      <c r="D675" s="8" t="s">
        <v>30</v>
      </c>
      <c r="E675" s="8" t="s">
        <v>430</v>
      </c>
      <c r="F675">
        <v>1</v>
      </c>
      <c r="G675">
        <v>202301</v>
      </c>
      <c r="H675" s="13">
        <v>184.93</v>
      </c>
      <c r="I675">
        <v>10293.84</v>
      </c>
      <c r="J675" s="13">
        <v>4.6900000000000004</v>
      </c>
      <c r="K675" s="13">
        <v>5.57</v>
      </c>
      <c r="L675" s="13">
        <v>6.78</v>
      </c>
      <c r="M675">
        <f>INDEX(Data!Z:Z,MATCH(ZACKS_Screener[[#This Row],[Company Name]] &amp; " *", Data!Y:Y,0))</f>
        <v>455219</v>
      </c>
      <c r="N675">
        <f>INDEX(Data!AA:AA,MATCH(ZACKS_Screener[[#This Row],[Company Name]] &amp; " *", Data!Y:Y,0))</f>
        <v>459120</v>
      </c>
      <c r="O6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6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675" s="23">
        <f>IFERROR(ZACKS_Screener[[#This Row],[Price]]/ZACKS_Screener[[#This Row],[EPS1]], "")</f>
        <v>33.201077199281869</v>
      </c>
      <c r="R675" s="23">
        <f>IFERROR(ZACKS_Screener[[#This Row],[Price]]/ZACKS_Screener[[#This Row],[EPS2]], "")</f>
        <v>27.275811209439528</v>
      </c>
      <c r="S675" s="23">
        <f>IFERROR(ZACKS_Screener[[#This Row],[PE1]]/(ZACKS_Screener[[#This Row],[EG1]]*100), "")</f>
        <v>1.7694665007344546</v>
      </c>
      <c r="T675" s="23">
        <f>IFERROR(ZACKS_Screener[[#This Row],[PE2]]/(ZACKS_Screener[[#This Row],[EG2]]*100), "")</f>
        <v>1.2555889953436212</v>
      </c>
      <c r="U6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</row>
    <row r="676" spans="1:21" hidden="1" x14ac:dyDescent="0.25">
      <c r="A676" s="8" t="s">
        <v>1251</v>
      </c>
      <c r="B676" s="8" t="s">
        <v>1252</v>
      </c>
      <c r="C676" s="8" t="s">
        <v>22</v>
      </c>
      <c r="D676" s="8" t="s">
        <v>14</v>
      </c>
      <c r="E676" s="8" t="s">
        <v>201</v>
      </c>
      <c r="F676">
        <v>12</v>
      </c>
      <c r="G676">
        <v>202212</v>
      </c>
      <c r="H676" s="13">
        <v>69.87</v>
      </c>
      <c r="I676">
        <v>4973.1000000000004</v>
      </c>
      <c r="J676" s="13">
        <v>1.5</v>
      </c>
      <c r="K676" s="13">
        <v>1.76</v>
      </c>
      <c r="L676" s="13">
        <v>2.1800000000000002</v>
      </c>
      <c r="M676" t="e">
        <f>INDEX(Data!Z:Z,MATCH(ZACKS_Screener[[#This Row],[Company Name]] &amp; " *", Data!Y:Y,0))</f>
        <v>#N/A</v>
      </c>
      <c r="N676" t="e">
        <f>INDEX(Data!AA:AA,MATCH(ZACKS_Screener[[#This Row],[Company Name]] &amp; " *", Data!Y:Y,0))</f>
        <v>#N/A</v>
      </c>
      <c r="O6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6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676" s="23">
        <f>IFERROR(ZACKS_Screener[[#This Row],[Price]]/ZACKS_Screener[[#This Row],[EPS1]], "")</f>
        <v>39.69886363636364</v>
      </c>
      <c r="R676" s="23">
        <f>IFERROR(ZACKS_Screener[[#This Row],[Price]]/ZACKS_Screener[[#This Row],[EPS2]], "")</f>
        <v>32.050458715596328</v>
      </c>
      <c r="S676" s="23">
        <f>IFERROR(ZACKS_Screener[[#This Row],[PE1]]/(ZACKS_Screener[[#This Row],[EG1]]*100), "")</f>
        <v>2.2903190559440558</v>
      </c>
      <c r="T676" s="23">
        <f>IFERROR(ZACKS_Screener[[#This Row],[PE2]]/(ZACKS_Screener[[#This Row],[EG2]]*100), "")</f>
        <v>1.3430668414154645</v>
      </c>
      <c r="U6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</row>
    <row r="677" spans="1:21" hidden="1" x14ac:dyDescent="0.25">
      <c r="A677" s="8" t="s">
        <v>1253</v>
      </c>
      <c r="B677" s="8" t="s">
        <v>1254</v>
      </c>
      <c r="C677" s="8" t="s">
        <v>13</v>
      </c>
      <c r="D677" s="8" t="s">
        <v>26</v>
      </c>
      <c r="E677" s="8" t="s">
        <v>27</v>
      </c>
      <c r="F677">
        <v>12</v>
      </c>
      <c r="G677">
        <v>202212</v>
      </c>
      <c r="H677" s="13">
        <v>152.28</v>
      </c>
      <c r="I677">
        <v>5446.68</v>
      </c>
      <c r="J677" s="13">
        <v>5.29</v>
      </c>
      <c r="K677" s="13">
        <v>7.17</v>
      </c>
      <c r="L677" s="13">
        <v>8.14</v>
      </c>
      <c r="M677">
        <f>INDEX(Data!Z:Z,MATCH(ZACKS_Screener[[#This Row],[Company Name]] &amp; " *", Data!Y:Y,0))</f>
        <v>238220</v>
      </c>
      <c r="N677">
        <f>INDEX(Data!AA:AA,MATCH(ZACKS_Screener[[#This Row],[Company Name]] &amp; " *", Data!Y:Y,0))</f>
        <v>0</v>
      </c>
      <c r="O6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6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677" s="23">
        <f>IFERROR(ZACKS_Screener[[#This Row],[Price]]/ZACKS_Screener[[#This Row],[EPS1]], "")</f>
        <v>21.238493723849373</v>
      </c>
      <c r="R677" s="23">
        <f>IFERROR(ZACKS_Screener[[#This Row],[Price]]/ZACKS_Screener[[#This Row],[EPS2]], "")</f>
        <v>18.707616707616708</v>
      </c>
      <c r="S677" s="23">
        <f>IFERROR(ZACKS_Screener[[#This Row],[PE1]]/(ZACKS_Screener[[#This Row],[EG1]]*100), "")</f>
        <v>0.59761506276150644</v>
      </c>
      <c r="T677" s="23">
        <f>IFERROR(ZACKS_Screener[[#This Row],[PE2]]/(ZACKS_Screener[[#This Row],[EG2]]*100), "")</f>
        <v>1.3828207401403267</v>
      </c>
      <c r="U6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</row>
    <row r="678" spans="1:21" hidden="1" x14ac:dyDescent="0.25">
      <c r="A678" s="8" t="s">
        <v>1255</v>
      </c>
      <c r="B678" s="8" t="s">
        <v>1256</v>
      </c>
      <c r="C678" s="8" t="s">
        <v>22</v>
      </c>
      <c r="D678" s="8" t="s">
        <v>51</v>
      </c>
      <c r="E678" s="8" t="s">
        <v>655</v>
      </c>
      <c r="F678">
        <v>4</v>
      </c>
      <c r="G678">
        <v>202304</v>
      </c>
      <c r="H678" s="13">
        <v>48.41</v>
      </c>
      <c r="I678">
        <v>4519.22</v>
      </c>
      <c r="J678" s="13">
        <v>1.69</v>
      </c>
      <c r="K678" s="13">
        <v>1.56</v>
      </c>
      <c r="L678" s="13">
        <v>1.68</v>
      </c>
      <c r="M678" t="e">
        <f>INDEX(Data!Z:Z,MATCH(ZACKS_Screener[[#This Row],[Company Name]] &amp; " *", Data!Y:Y,0))</f>
        <v>#N/A</v>
      </c>
      <c r="N678" t="e">
        <f>INDEX(Data!AA:AA,MATCH(ZACKS_Screener[[#This Row],[Company Name]] &amp; " *", Data!Y:Y,0))</f>
        <v>#N/A</v>
      </c>
      <c r="O6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6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678" s="23">
        <f>IFERROR(ZACKS_Screener[[#This Row],[Price]]/ZACKS_Screener[[#This Row],[EPS1]], "")</f>
        <v>31.032051282051277</v>
      </c>
      <c r="R678" s="23">
        <f>IFERROR(ZACKS_Screener[[#This Row],[Price]]/ZACKS_Screener[[#This Row],[EPS2]], "")</f>
        <v>28.81547619047619</v>
      </c>
      <c r="S678" s="23">
        <f>IFERROR(ZACKS_Screener[[#This Row],[PE1]]/(ZACKS_Screener[[#This Row],[EG1]]*100), "")</f>
        <v>-4.0341666666666693</v>
      </c>
      <c r="T678" s="23">
        <f>IFERROR(ZACKS_Screener[[#This Row],[PE2]]/(ZACKS_Screener[[#This Row],[EG2]]*100), "")</f>
        <v>3.7460119047619083</v>
      </c>
      <c r="U6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</row>
    <row r="679" spans="1:21" hidden="1" x14ac:dyDescent="0.25">
      <c r="A679" s="8" t="s">
        <v>40932</v>
      </c>
      <c r="B679" s="8" t="s">
        <v>40933</v>
      </c>
      <c r="C679" s="8" t="s">
        <v>13</v>
      </c>
      <c r="D679" s="8" t="s">
        <v>30</v>
      </c>
      <c r="E679" s="8" t="s">
        <v>830</v>
      </c>
      <c r="F679">
        <v>1</v>
      </c>
      <c r="G679">
        <v>202301</v>
      </c>
      <c r="H679" s="13">
        <v>24.61</v>
      </c>
      <c r="I679">
        <v>2299.3000000000002</v>
      </c>
      <c r="J679" s="13">
        <v>4.95</v>
      </c>
      <c r="K679" s="13">
        <v>2.09</v>
      </c>
      <c r="L679" s="13">
        <v>2.94</v>
      </c>
      <c r="M679">
        <f>INDEX(Data!Z:Z,MATCH(ZACKS_Screener[[#This Row],[Company Name]] &amp; " *", Data!Y:Y,0))</f>
        <v>448150</v>
      </c>
      <c r="N679">
        <f>INDEX(Data!AA:AA,MATCH(ZACKS_Screener[[#This Row],[Company Name]] &amp; " *", Data!Y:Y,0))</f>
        <v>454110</v>
      </c>
      <c r="O6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6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679" s="23">
        <f>IFERROR(ZACKS_Screener[[#This Row],[Price]]/ZACKS_Screener[[#This Row],[EPS1]], "")</f>
        <v>11.775119617224881</v>
      </c>
      <c r="R679" s="23">
        <f>IFERROR(ZACKS_Screener[[#This Row],[Price]]/ZACKS_Screener[[#This Row],[EPS2]], "")</f>
        <v>8.3707482993197271</v>
      </c>
      <c r="S679" s="23">
        <f>IFERROR(ZACKS_Screener[[#This Row],[PE1]]/(ZACKS_Screener[[#This Row],[EG1]]*100), "")</f>
        <v>-0.20380014722119985</v>
      </c>
      <c r="T679" s="23">
        <f>IFERROR(ZACKS_Screener[[#This Row],[PE2]]/(ZACKS_Screener[[#This Row],[EG2]]*100), "")</f>
        <v>0.20582192877150857</v>
      </c>
      <c r="U6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</row>
    <row r="680" spans="1:21" hidden="1" x14ac:dyDescent="0.25">
      <c r="A680" s="8" t="s">
        <v>1257</v>
      </c>
      <c r="B680" s="8" t="s">
        <v>1258</v>
      </c>
      <c r="C680" s="8" t="s">
        <v>22</v>
      </c>
      <c r="D680" s="8" t="s">
        <v>14</v>
      </c>
      <c r="E680" s="8" t="s">
        <v>630</v>
      </c>
      <c r="F680">
        <v>3</v>
      </c>
      <c r="G680">
        <v>202303</v>
      </c>
      <c r="H680" s="13">
        <v>25.87</v>
      </c>
      <c r="I680">
        <v>11499.05</v>
      </c>
      <c r="J680" s="13">
        <v>2.36</v>
      </c>
      <c r="K680" s="13">
        <v>2.4300000000000002</v>
      </c>
      <c r="L680" s="13">
        <v>2.74</v>
      </c>
      <c r="M680" t="e">
        <f>INDEX(Data!Z:Z,MATCH(ZACKS_Screener[[#This Row],[Company Name]] &amp; " *", Data!Y:Y,0))</f>
        <v>#N/A</v>
      </c>
      <c r="N680" t="e">
        <f>INDEX(Data!AA:AA,MATCH(ZACKS_Screener[[#This Row],[Company Name]] &amp; " *", Data!Y:Y,0))</f>
        <v>#N/A</v>
      </c>
      <c r="O6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6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680" s="23">
        <f>IFERROR(ZACKS_Screener[[#This Row],[Price]]/ZACKS_Screener[[#This Row],[EPS1]], "")</f>
        <v>10.646090534979423</v>
      </c>
      <c r="R680" s="23">
        <f>IFERROR(ZACKS_Screener[[#This Row],[Price]]/ZACKS_Screener[[#This Row],[EPS2]], "")</f>
        <v>9.4416058394160576</v>
      </c>
      <c r="S680" s="23">
        <f>IFERROR(ZACKS_Screener[[#This Row],[PE1]]/(ZACKS_Screener[[#This Row],[EG1]]*100), "")</f>
        <v>3.5892533803644766</v>
      </c>
      <c r="T680" s="23">
        <f>IFERROR(ZACKS_Screener[[#This Row],[PE2]]/(ZACKS_Screener[[#This Row],[EG2]]*100), "")</f>
        <v>0.74010007063809735</v>
      </c>
      <c r="U6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</row>
    <row r="681" spans="1:21" hidden="1" x14ac:dyDescent="0.25">
      <c r="A681" s="8" t="s">
        <v>1259</v>
      </c>
      <c r="B681" s="8" t="s">
        <v>1260</v>
      </c>
      <c r="C681" s="8" t="s">
        <v>22</v>
      </c>
      <c r="D681" s="8" t="s">
        <v>223</v>
      </c>
      <c r="E681" s="8" t="s">
        <v>465</v>
      </c>
      <c r="F681">
        <v>9</v>
      </c>
      <c r="G681">
        <v>202209</v>
      </c>
      <c r="H681" s="13">
        <v>24.6</v>
      </c>
      <c r="I681">
        <v>4317.72</v>
      </c>
      <c r="J681" s="13">
        <v>-2.64</v>
      </c>
      <c r="K681" s="13">
        <v>-0.78</v>
      </c>
      <c r="L681" s="13">
        <v>0</v>
      </c>
      <c r="M681" t="e">
        <f>INDEX(Data!Z:Z,MATCH(ZACKS_Screener[[#This Row],[Company Name]] &amp; " *", Data!Y:Y,0))</f>
        <v>#N/A</v>
      </c>
      <c r="N681" t="e">
        <f>INDEX(Data!AA:AA,MATCH(ZACKS_Screener[[#This Row],[Company Name]] &amp; " *", Data!Y:Y,0))</f>
        <v>#N/A</v>
      </c>
      <c r="O6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6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81" s="23">
        <f>IFERROR(ZACKS_Screener[[#This Row],[Price]]/ZACKS_Screener[[#This Row],[EPS1]], "")</f>
        <v>-31.53846153846154</v>
      </c>
      <c r="R681" s="23" t="str">
        <f>IFERROR(ZACKS_Screener[[#This Row],[Price]]/ZACKS_Screener[[#This Row],[EPS2]], "")</f>
        <v/>
      </c>
      <c r="S681" s="23">
        <f>IFERROR(ZACKS_Screener[[#This Row],[PE1]]/(ZACKS_Screener[[#This Row],[EG1]]*100), "")</f>
        <v>-0.44764267990074447</v>
      </c>
      <c r="T681" s="23" t="str">
        <f>IFERROR(ZACKS_Screener[[#This Row],[PE2]]/(ZACKS_Screener[[#This Row],[EG2]]*100), "")</f>
        <v/>
      </c>
      <c r="U6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</row>
    <row r="682" spans="1:21" hidden="1" x14ac:dyDescent="0.25">
      <c r="A682" s="8" t="s">
        <v>1261</v>
      </c>
      <c r="B682" s="8" t="s">
        <v>1262</v>
      </c>
      <c r="C682" s="8" t="s">
        <v>13</v>
      </c>
      <c r="D682" s="8" t="s">
        <v>51</v>
      </c>
      <c r="E682" s="8" t="s">
        <v>308</v>
      </c>
      <c r="F682">
        <v>12</v>
      </c>
      <c r="G682">
        <v>202212</v>
      </c>
      <c r="H682" s="13">
        <v>25.18</v>
      </c>
      <c r="I682">
        <v>5334.29</v>
      </c>
      <c r="J682" s="13">
        <v>1.27</v>
      </c>
      <c r="K682" s="13">
        <v>1.22</v>
      </c>
      <c r="L682" s="13">
        <v>1.31</v>
      </c>
      <c r="M682">
        <f>INDEX(Data!Z:Z,MATCH(ZACKS_Screener[[#This Row],[Company Name]] &amp; " *", Data!Y:Y,0))</f>
        <v>311812</v>
      </c>
      <c r="N682">
        <f>INDEX(Data!AA:AA,MATCH(ZACKS_Screener[[#This Row],[Company Name]] &amp; " *", Data!Y:Y,0))</f>
        <v>311821</v>
      </c>
      <c r="O6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6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682" s="23">
        <f>IFERROR(ZACKS_Screener[[#This Row],[Price]]/ZACKS_Screener[[#This Row],[EPS1]], "")</f>
        <v>20.639344262295083</v>
      </c>
      <c r="R682" s="23">
        <f>IFERROR(ZACKS_Screener[[#This Row],[Price]]/ZACKS_Screener[[#This Row],[EPS2]], "")</f>
        <v>19.221374045801525</v>
      </c>
      <c r="S682" s="23">
        <f>IFERROR(ZACKS_Screener[[#This Row],[PE1]]/(ZACKS_Screener[[#This Row],[EG1]]*100), "")</f>
        <v>-5.242393442622947</v>
      </c>
      <c r="T682" s="23">
        <f>IFERROR(ZACKS_Screener[[#This Row],[PE2]]/(ZACKS_Screener[[#This Row],[EG2]]*100), "")</f>
        <v>2.6055640373197599</v>
      </c>
      <c r="U6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</row>
    <row r="683" spans="1:21" hidden="1" x14ac:dyDescent="0.25">
      <c r="A683" s="8" t="s">
        <v>1263</v>
      </c>
      <c r="B683" s="8" t="s">
        <v>1264</v>
      </c>
      <c r="C683" s="8" t="s">
        <v>13</v>
      </c>
      <c r="D683" s="8" t="s">
        <v>26</v>
      </c>
      <c r="E683" s="8" t="s">
        <v>82</v>
      </c>
      <c r="F683">
        <v>12</v>
      </c>
      <c r="G683">
        <v>202212</v>
      </c>
      <c r="H683" s="13">
        <v>29.27</v>
      </c>
      <c r="I683">
        <v>4192.5600000000004</v>
      </c>
      <c r="J683" s="13">
        <v>0.82</v>
      </c>
      <c r="K683" s="13">
        <v>1.74</v>
      </c>
      <c r="L683" s="13">
        <v>2.4</v>
      </c>
      <c r="M683">
        <f>INDEX(Data!Z:Z,MATCH(ZACKS_Screener[[#This Row],[Company Name]] &amp; " *", Data!Y:Y,0))</f>
        <v>562219</v>
      </c>
      <c r="N683">
        <f>INDEX(Data!AA:AA,MATCH(ZACKS_Screener[[#This Row],[Company Name]] &amp; " *", Data!Y:Y,0))</f>
        <v>0</v>
      </c>
      <c r="O6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6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683" s="23">
        <f>IFERROR(ZACKS_Screener[[#This Row],[Price]]/ZACKS_Screener[[#This Row],[EPS1]], "")</f>
        <v>16.821839080459771</v>
      </c>
      <c r="R683" s="23">
        <f>IFERROR(ZACKS_Screener[[#This Row],[Price]]/ZACKS_Screener[[#This Row],[EPS2]], "")</f>
        <v>12.195833333333333</v>
      </c>
      <c r="S683" s="23">
        <f>IFERROR(ZACKS_Screener[[#This Row],[PE1]]/(ZACKS_Screener[[#This Row],[EG1]]*100), "")</f>
        <v>0.14993378310844577</v>
      </c>
      <c r="T683" s="23">
        <f>IFERROR(ZACKS_Screener[[#This Row],[PE2]]/(ZACKS_Screener[[#This Row],[EG2]]*100), "")</f>
        <v>0.32152651515151515</v>
      </c>
      <c r="U6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</row>
    <row r="684" spans="1:21" hidden="1" x14ac:dyDescent="0.25">
      <c r="A684" s="8" t="s">
        <v>1265</v>
      </c>
      <c r="B684" s="8" t="s">
        <v>1266</v>
      </c>
      <c r="C684" s="8" t="s">
        <v>13</v>
      </c>
      <c r="D684" s="8" t="s">
        <v>18</v>
      </c>
      <c r="E684" s="8" t="s">
        <v>171</v>
      </c>
      <c r="F684">
        <v>12</v>
      </c>
      <c r="G684">
        <v>202212</v>
      </c>
      <c r="H684" s="13">
        <v>34.5</v>
      </c>
      <c r="I684">
        <v>4524.6499999999996</v>
      </c>
      <c r="J684" s="13">
        <v>1.1000000000000001</v>
      </c>
      <c r="K684" s="13">
        <v>1.81</v>
      </c>
      <c r="L684" s="13">
        <v>2.2200000000000002</v>
      </c>
      <c r="M684">
        <f>INDEX(Data!Z:Z,MATCH(ZACKS_Screener[[#This Row],[Company Name]] &amp; " *", Data!Y:Y,0))</f>
        <v>333914</v>
      </c>
      <c r="N684">
        <f>INDEX(Data!AA:AA,MATCH(ZACKS_Screener[[#This Row],[Company Name]] &amp; " *", Data!Y:Y,0))</f>
        <v>332911</v>
      </c>
      <c r="O6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6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684" s="23">
        <f>IFERROR(ZACKS_Screener[[#This Row],[Price]]/ZACKS_Screener[[#This Row],[EPS1]], "")</f>
        <v>19.060773480662984</v>
      </c>
      <c r="R684" s="23">
        <f>IFERROR(ZACKS_Screener[[#This Row],[Price]]/ZACKS_Screener[[#This Row],[EPS2]], "")</f>
        <v>15.540540540540539</v>
      </c>
      <c r="S684" s="23">
        <f>IFERROR(ZACKS_Screener[[#This Row],[PE1]]/(ZACKS_Screener[[#This Row],[EG1]]*100), "")</f>
        <v>0.29530775815111671</v>
      </c>
      <c r="T684" s="23">
        <f>IFERROR(ZACKS_Screener[[#This Row],[PE2]]/(ZACKS_Screener[[#This Row],[EG2]]*100), "")</f>
        <v>0.68605800922874061</v>
      </c>
      <c r="U6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</row>
    <row r="685" spans="1:21" hidden="1" x14ac:dyDescent="0.25">
      <c r="A685" s="8" t="s">
        <v>1267</v>
      </c>
      <c r="B685" s="8" t="s">
        <v>1268</v>
      </c>
      <c r="C685" s="8" t="s">
        <v>13</v>
      </c>
      <c r="D685" s="8" t="s">
        <v>85</v>
      </c>
      <c r="E685" s="8" t="s">
        <v>985</v>
      </c>
      <c r="F685">
        <v>12</v>
      </c>
      <c r="G685">
        <v>202212</v>
      </c>
      <c r="H685" s="13">
        <v>232.67</v>
      </c>
      <c r="I685">
        <v>17179</v>
      </c>
      <c r="J685" s="13">
        <v>16.100000000000001</v>
      </c>
      <c r="K685" s="13">
        <v>17.09</v>
      </c>
      <c r="L685" s="13">
        <v>19.760000000000002</v>
      </c>
      <c r="M685" t="e">
        <f>INDEX(Data!Z:Z,MATCH(ZACKS_Screener[[#This Row],[Company Name]] &amp; " *", Data!Y:Y,0))</f>
        <v>#N/A</v>
      </c>
      <c r="N685" t="e">
        <f>INDEX(Data!AA:AA,MATCH(ZACKS_Screener[[#This Row],[Company Name]] &amp; " *", Data!Y:Y,0))</f>
        <v>#N/A</v>
      </c>
      <c r="O6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6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685" s="23">
        <f>IFERROR(ZACKS_Screener[[#This Row],[Price]]/ZACKS_Screener[[#This Row],[EPS1]], "")</f>
        <v>13.614394382679929</v>
      </c>
      <c r="R685" s="23">
        <f>IFERROR(ZACKS_Screener[[#This Row],[Price]]/ZACKS_Screener[[#This Row],[EPS2]], "")</f>
        <v>11.7747975708502</v>
      </c>
      <c r="S685" s="23">
        <f>IFERROR(ZACKS_Screener[[#This Row],[PE1]]/(ZACKS_Screener[[#This Row],[EG1]]*100), "")</f>
        <v>2.2140580763752244</v>
      </c>
      <c r="T685" s="23">
        <f>IFERROR(ZACKS_Screener[[#This Row],[PE2]]/(ZACKS_Screener[[#This Row],[EG2]]*100), "")</f>
        <v>0.75367524526528018</v>
      </c>
      <c r="U6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</row>
    <row r="686" spans="1:21" hidden="1" x14ac:dyDescent="0.25">
      <c r="A686" s="8" t="s">
        <v>1269</v>
      </c>
      <c r="B686" s="8" t="s">
        <v>1270</v>
      </c>
      <c r="C686" s="8" t="s">
        <v>22</v>
      </c>
      <c r="D686" s="8" t="s">
        <v>85</v>
      </c>
      <c r="E686" s="8" t="s">
        <v>985</v>
      </c>
      <c r="F686">
        <v>12</v>
      </c>
      <c r="G686">
        <v>202212</v>
      </c>
      <c r="H686" s="13">
        <v>31.31</v>
      </c>
      <c r="I686">
        <v>3467.79</v>
      </c>
      <c r="J686" s="13">
        <v>-0.36</v>
      </c>
      <c r="K686" s="13">
        <v>-0.16</v>
      </c>
      <c r="L686" s="13">
        <v>-0.02</v>
      </c>
      <c r="M686" t="e">
        <f>INDEX(Data!Z:Z,MATCH(ZACKS_Screener[[#This Row],[Company Name]] &amp; " *", Data!Y:Y,0))</f>
        <v>#N/A</v>
      </c>
      <c r="N686" t="e">
        <f>INDEX(Data!AA:AA,MATCH(ZACKS_Screener[[#This Row],[Company Name]] &amp; " *", Data!Y:Y,0))</f>
        <v>#N/A</v>
      </c>
      <c r="O6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6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686" s="23">
        <f>IFERROR(ZACKS_Screener[[#This Row],[Price]]/ZACKS_Screener[[#This Row],[EPS1]], "")</f>
        <v>-195.6875</v>
      </c>
      <c r="R686" s="23">
        <f>IFERROR(ZACKS_Screener[[#This Row],[Price]]/ZACKS_Screener[[#This Row],[EPS2]], "")</f>
        <v>-1565.5</v>
      </c>
      <c r="S686" s="23">
        <f>IFERROR(ZACKS_Screener[[#This Row],[PE1]]/(ZACKS_Screener[[#This Row],[EG1]]*100), "")</f>
        <v>-3.5223749999999998</v>
      </c>
      <c r="T686" s="23">
        <f>IFERROR(ZACKS_Screener[[#This Row],[PE2]]/(ZACKS_Screener[[#This Row],[EG2]]*100), "")</f>
        <v>-17.89142857142857</v>
      </c>
      <c r="U6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</row>
    <row r="687" spans="1:21" hidden="1" x14ac:dyDescent="0.25">
      <c r="A687" s="8" t="s">
        <v>1271</v>
      </c>
      <c r="B687" s="8" t="s">
        <v>1271</v>
      </c>
      <c r="C687" s="8" t="s">
        <v>13</v>
      </c>
      <c r="D687" s="8" t="s">
        <v>130</v>
      </c>
      <c r="E687" s="8" t="s">
        <v>189</v>
      </c>
      <c r="F687">
        <v>12</v>
      </c>
      <c r="G687">
        <v>202212</v>
      </c>
      <c r="H687" s="13">
        <v>107.44</v>
      </c>
      <c r="I687">
        <v>13434.21</v>
      </c>
      <c r="J687" s="13">
        <v>7.41</v>
      </c>
      <c r="K687" s="13">
        <v>7.77</v>
      </c>
      <c r="L687" s="13">
        <v>8.89</v>
      </c>
      <c r="M687">
        <f>INDEX(Data!Z:Z,MATCH(ZACKS_Screener[[#This Row],[Company Name]] &amp; " *", Data!Y:Y,0))</f>
        <v>325180</v>
      </c>
      <c r="N687">
        <f>INDEX(Data!AA:AA,MATCH(ZACKS_Screener[[#This Row],[Company Name]] &amp; " *", Data!Y:Y,0))</f>
        <v>325320</v>
      </c>
      <c r="O6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6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687" s="23">
        <f>IFERROR(ZACKS_Screener[[#This Row],[Price]]/ZACKS_Screener[[#This Row],[EPS1]], "")</f>
        <v>13.827541827541827</v>
      </c>
      <c r="R687" s="23">
        <f>IFERROR(ZACKS_Screener[[#This Row],[Price]]/ZACKS_Screener[[#This Row],[EPS2]], "")</f>
        <v>12.085489313835769</v>
      </c>
      <c r="S687" s="23">
        <f>IFERROR(ZACKS_Screener[[#This Row],[PE1]]/(ZACKS_Screener[[#This Row],[EG1]]*100), "")</f>
        <v>2.8461690261690307</v>
      </c>
      <c r="T687" s="23">
        <f>IFERROR(ZACKS_Screener[[#This Row],[PE2]]/(ZACKS_Screener[[#This Row],[EG2]]*100), "")</f>
        <v>0.83843082114735568</v>
      </c>
      <c r="U6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</row>
    <row r="688" spans="1:21" hidden="1" x14ac:dyDescent="0.25">
      <c r="A688" s="8" t="s">
        <v>1272</v>
      </c>
      <c r="B688" s="8" t="s">
        <v>1273</v>
      </c>
      <c r="C688" s="8" t="s">
        <v>13</v>
      </c>
      <c r="D688" s="8" t="s">
        <v>41</v>
      </c>
      <c r="E688" s="8" t="s">
        <v>48</v>
      </c>
      <c r="F688">
        <v>12</v>
      </c>
      <c r="G688">
        <v>202212</v>
      </c>
      <c r="H688" s="13">
        <v>21.92</v>
      </c>
      <c r="I688">
        <v>12863.25</v>
      </c>
      <c r="J688" s="13">
        <v>1.64</v>
      </c>
      <c r="K688" s="13">
        <v>1.1499999999999999</v>
      </c>
      <c r="L688" s="13">
        <v>1.5</v>
      </c>
      <c r="M688" t="e">
        <f>INDEX(Data!Z:Z,MATCH(ZACKS_Screener[[#This Row],[Company Name]] &amp; " *", Data!Y:Y,0))</f>
        <v>#N/A</v>
      </c>
      <c r="N688" t="e">
        <f>INDEX(Data!AA:AA,MATCH(ZACKS_Screener[[#This Row],[Company Name]] &amp; " *", Data!Y:Y,0))</f>
        <v>#N/A</v>
      </c>
      <c r="O6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6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688" s="23">
        <f>IFERROR(ZACKS_Screener[[#This Row],[Price]]/ZACKS_Screener[[#This Row],[EPS1]], "")</f>
        <v>19.060869565217395</v>
      </c>
      <c r="R688" s="23">
        <f>IFERROR(ZACKS_Screener[[#This Row],[Price]]/ZACKS_Screener[[#This Row],[EPS2]], "")</f>
        <v>14.613333333333335</v>
      </c>
      <c r="S688" s="23">
        <f>IFERROR(ZACKS_Screener[[#This Row],[PE1]]/(ZACKS_Screener[[#This Row],[EG1]]*100), "")</f>
        <v>-0.63795563442768433</v>
      </c>
      <c r="T688" s="23">
        <f>IFERROR(ZACKS_Screener[[#This Row],[PE2]]/(ZACKS_Screener[[#This Row],[EG2]]*100), "")</f>
        <v>0.48015238095238089</v>
      </c>
      <c r="U6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</row>
    <row r="689" spans="1:21" hidden="1" x14ac:dyDescent="0.25">
      <c r="A689" s="8" t="s">
        <v>1274</v>
      </c>
      <c r="B689" s="8" t="s">
        <v>1275</v>
      </c>
      <c r="C689" s="8" t="s">
        <v>13</v>
      </c>
      <c r="D689" s="8" t="s">
        <v>14</v>
      </c>
      <c r="E689" s="8" t="s">
        <v>595</v>
      </c>
      <c r="F689">
        <v>6</v>
      </c>
      <c r="G689">
        <v>202206</v>
      </c>
      <c r="H689" s="13">
        <v>112.05</v>
      </c>
      <c r="I689">
        <v>4067.08</v>
      </c>
      <c r="J689" s="13">
        <v>6.13</v>
      </c>
      <c r="K689" s="13">
        <v>7.61</v>
      </c>
      <c r="L689" s="13">
        <v>7.78</v>
      </c>
      <c r="M689" t="e">
        <f>INDEX(Data!Z:Z,MATCH(ZACKS_Screener[[#This Row],[Company Name]] &amp; " *", Data!Y:Y,0))</f>
        <v>#N/A</v>
      </c>
      <c r="N689" t="e">
        <f>INDEX(Data!AA:AA,MATCH(ZACKS_Screener[[#This Row],[Company Name]] &amp; " *", Data!Y:Y,0))</f>
        <v>#N/A</v>
      </c>
      <c r="O6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6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689" s="23">
        <f>IFERROR(ZACKS_Screener[[#This Row],[Price]]/ZACKS_Screener[[#This Row],[EPS1]], "")</f>
        <v>14.724047306176082</v>
      </c>
      <c r="R689" s="23">
        <f>IFERROR(ZACKS_Screener[[#This Row],[Price]]/ZACKS_Screener[[#This Row],[EPS2]], "")</f>
        <v>14.402313624678662</v>
      </c>
      <c r="S689" s="23">
        <f>IFERROR(ZACKS_Screener[[#This Row],[PE1]]/(ZACKS_Screener[[#This Row],[EG1]]*100), "")</f>
        <v>0.60985412153283347</v>
      </c>
      <c r="T689" s="23">
        <f>IFERROR(ZACKS_Screener[[#This Row],[PE2]]/(ZACKS_Screener[[#This Row],[EG2]]*100), "")</f>
        <v>6.4471533343414507</v>
      </c>
      <c r="U6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</row>
    <row r="690" spans="1:21" hidden="1" x14ac:dyDescent="0.25">
      <c r="A690" s="8" t="s">
        <v>1276</v>
      </c>
      <c r="B690" s="8" t="s">
        <v>1277</v>
      </c>
      <c r="C690" s="8" t="s">
        <v>13</v>
      </c>
      <c r="D690" s="8" t="s">
        <v>37</v>
      </c>
      <c r="E690" s="8" t="s">
        <v>550</v>
      </c>
      <c r="F690">
        <v>12</v>
      </c>
      <c r="G690">
        <v>202212</v>
      </c>
      <c r="H690" s="13">
        <v>11.41</v>
      </c>
      <c r="I690">
        <v>4119.7700000000004</v>
      </c>
      <c r="J690" s="13">
        <v>1.4</v>
      </c>
      <c r="K690" s="13">
        <v>1.53</v>
      </c>
      <c r="L690" s="13">
        <v>1.53</v>
      </c>
      <c r="M690" t="e">
        <f>INDEX(Data!Z:Z,MATCH(ZACKS_Screener[[#This Row],[Company Name]] &amp; " *", Data!Y:Y,0))</f>
        <v>#N/A</v>
      </c>
      <c r="N690" t="e">
        <f>INDEX(Data!AA:AA,MATCH(ZACKS_Screener[[#This Row],[Company Name]] &amp; " *", Data!Y:Y,0))</f>
        <v>#N/A</v>
      </c>
      <c r="O6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6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90" s="23">
        <f>IFERROR(ZACKS_Screener[[#This Row],[Price]]/ZACKS_Screener[[#This Row],[EPS1]], "")</f>
        <v>7.4575163398692812</v>
      </c>
      <c r="R690" s="23">
        <f>IFERROR(ZACKS_Screener[[#This Row],[Price]]/ZACKS_Screener[[#This Row],[EPS2]], "")</f>
        <v>7.4575163398692812</v>
      </c>
      <c r="S690" s="23">
        <f>IFERROR(ZACKS_Screener[[#This Row],[PE1]]/(ZACKS_Screener[[#This Row],[EG1]]*100), "")</f>
        <v>0.80311714429361425</v>
      </c>
      <c r="T690" s="23" t="str">
        <f>IFERROR(ZACKS_Screener[[#This Row],[PE2]]/(ZACKS_Screener[[#This Row],[EG2]]*100), "")</f>
        <v/>
      </c>
      <c r="U6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</row>
    <row r="691" spans="1:21" hidden="1" x14ac:dyDescent="0.25">
      <c r="A691" s="8" t="s">
        <v>1278</v>
      </c>
      <c r="B691" s="8" t="s">
        <v>1279</v>
      </c>
      <c r="C691" s="8" t="s">
        <v>13</v>
      </c>
      <c r="D691" s="8" t="s">
        <v>26</v>
      </c>
      <c r="E691" s="8" t="s">
        <v>438</v>
      </c>
      <c r="F691">
        <v>12</v>
      </c>
      <c r="G691">
        <v>202212</v>
      </c>
      <c r="H691" s="13">
        <v>91.12</v>
      </c>
      <c r="I691">
        <v>9683.44</v>
      </c>
      <c r="J691" s="13">
        <v>2.76</v>
      </c>
      <c r="K691" s="13">
        <v>2.66</v>
      </c>
      <c r="L691" s="13">
        <v>3.36</v>
      </c>
      <c r="M691">
        <f>INDEX(Data!Z:Z,MATCH(ZACKS_Screener[[#This Row],[Company Name]] &amp; " *", Data!Y:Y,0))</f>
        <v>449121</v>
      </c>
      <c r="N691">
        <f>INDEX(Data!AA:AA,MATCH(ZACKS_Screener[[#This Row],[Company Name]] &amp; " *", Data!Y:Y,0))</f>
        <v>0</v>
      </c>
      <c r="O6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6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691" s="23">
        <f>IFERROR(ZACKS_Screener[[#This Row],[Price]]/ZACKS_Screener[[#This Row],[EPS1]], "")</f>
        <v>34.255639097744364</v>
      </c>
      <c r="R691" s="23">
        <f>IFERROR(ZACKS_Screener[[#This Row],[Price]]/ZACKS_Screener[[#This Row],[EPS2]], "")</f>
        <v>27.11904761904762</v>
      </c>
      <c r="S691" s="23">
        <f>IFERROR(ZACKS_Screener[[#This Row],[PE1]]/(ZACKS_Screener[[#This Row],[EG1]]*100), "")</f>
        <v>-9.4545563909774764</v>
      </c>
      <c r="T691" s="23">
        <f>IFERROR(ZACKS_Screener[[#This Row],[PE2]]/(ZACKS_Screener[[#This Row],[EG2]]*100), "")</f>
        <v>1.0305238095238101</v>
      </c>
      <c r="U6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</row>
    <row r="692" spans="1:21" hidden="1" x14ac:dyDescent="0.25">
      <c r="A692" s="8" t="s">
        <v>1280</v>
      </c>
      <c r="B692" s="8" t="s">
        <v>1281</v>
      </c>
      <c r="C692" s="8" t="s">
        <v>13</v>
      </c>
      <c r="D692" s="8" t="s">
        <v>37</v>
      </c>
      <c r="E692" s="8" t="s">
        <v>70</v>
      </c>
      <c r="F692">
        <v>12</v>
      </c>
      <c r="G692">
        <v>202212</v>
      </c>
      <c r="H692" s="13">
        <v>34.880000000000003</v>
      </c>
      <c r="I692">
        <v>9494.0300000000007</v>
      </c>
      <c r="J692" s="13">
        <v>5.36</v>
      </c>
      <c r="K692" s="13">
        <v>4.01</v>
      </c>
      <c r="L692" s="13">
        <v>5.1100000000000003</v>
      </c>
      <c r="M692" t="e">
        <f>INDEX(Data!Z:Z,MATCH(ZACKS_Screener[[#This Row],[Company Name]] &amp; " *", Data!Y:Y,0))</f>
        <v>#N/A</v>
      </c>
      <c r="N692" t="e">
        <f>INDEX(Data!AA:AA,MATCH(ZACKS_Screener[[#This Row],[Company Name]] &amp; " *", Data!Y:Y,0))</f>
        <v>#N/A</v>
      </c>
      <c r="O6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6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692" s="23">
        <f>IFERROR(ZACKS_Screener[[#This Row],[Price]]/ZACKS_Screener[[#This Row],[EPS1]], "")</f>
        <v>8.6982543640897774</v>
      </c>
      <c r="R692" s="23">
        <f>IFERROR(ZACKS_Screener[[#This Row],[Price]]/ZACKS_Screener[[#This Row],[EPS2]], "")</f>
        <v>6.8258317025440318</v>
      </c>
      <c r="S692" s="23">
        <f>IFERROR(ZACKS_Screener[[#This Row],[PE1]]/(ZACKS_Screener[[#This Row],[EG1]]*100), "")</f>
        <v>-0.34535291401126805</v>
      </c>
      <c r="T692" s="23">
        <f>IFERROR(ZACKS_Screener[[#This Row],[PE2]]/(ZACKS_Screener[[#This Row],[EG2]]*100), "")</f>
        <v>0.24883259206546868</v>
      </c>
      <c r="U6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</row>
    <row r="693" spans="1:21" hidden="1" x14ac:dyDescent="0.25">
      <c r="A693" s="8" t="s">
        <v>1282</v>
      </c>
      <c r="B693" s="8" t="s">
        <v>1283</v>
      </c>
      <c r="C693" s="8" t="s">
        <v>13</v>
      </c>
      <c r="D693" s="8" t="s">
        <v>130</v>
      </c>
      <c r="E693" s="8" t="s">
        <v>131</v>
      </c>
      <c r="F693">
        <v>12</v>
      </c>
      <c r="G693">
        <v>202212</v>
      </c>
      <c r="H693" s="13">
        <v>147.63</v>
      </c>
      <c r="I693">
        <v>28338.85</v>
      </c>
      <c r="J693" s="13">
        <v>3.64</v>
      </c>
      <c r="K693" s="13">
        <v>3.58</v>
      </c>
      <c r="L693" s="13">
        <v>3.95</v>
      </c>
      <c r="M693" t="e">
        <f>INDEX(Data!Z:Z,MATCH(ZACKS_Screener[[#This Row],[Company Name]] &amp; " *", Data!Y:Y,0))</f>
        <v>#N/A</v>
      </c>
      <c r="N693" t="e">
        <f>INDEX(Data!AA:AA,MATCH(ZACKS_Screener[[#This Row],[Company Name]] &amp; " *", Data!Y:Y,0))</f>
        <v>#N/A</v>
      </c>
      <c r="O6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93" s="23">
        <f>IFERROR(ZACKS_Screener[[#This Row],[Price]]/ZACKS_Screener[[#This Row],[EPS1]], "")</f>
        <v>41.237430167597765</v>
      </c>
      <c r="R693" s="23">
        <f>IFERROR(ZACKS_Screener[[#This Row],[Price]]/ZACKS_Screener[[#This Row],[EPS2]], "")</f>
        <v>37.374683544303792</v>
      </c>
      <c r="S693" s="23">
        <f>IFERROR(ZACKS_Screener[[#This Row],[PE1]]/(ZACKS_Screener[[#This Row],[EG1]]*100), "")</f>
        <v>-25.017374301675954</v>
      </c>
      <c r="T693" s="23">
        <f>IFERROR(ZACKS_Screener[[#This Row],[PE2]]/(ZACKS_Screener[[#This Row],[EG2]]*100), "")</f>
        <v>3.6162531645569604</v>
      </c>
      <c r="U6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</row>
    <row r="694" spans="1:21" hidden="1" x14ac:dyDescent="0.25">
      <c r="A694" s="8" t="s">
        <v>1284</v>
      </c>
      <c r="B694" s="8" t="s">
        <v>1285</v>
      </c>
      <c r="C694" s="8" t="s">
        <v>22</v>
      </c>
      <c r="D694" s="8" t="s">
        <v>37</v>
      </c>
      <c r="E694" s="8" t="s">
        <v>38</v>
      </c>
      <c r="F694">
        <v>12</v>
      </c>
      <c r="G694">
        <v>202212</v>
      </c>
      <c r="H694" s="13">
        <v>52.06</v>
      </c>
      <c r="I694">
        <v>4089.33</v>
      </c>
      <c r="J694" s="13">
        <v>4.3899999999999997</v>
      </c>
      <c r="K694" s="13">
        <v>4.09</v>
      </c>
      <c r="L694" s="13">
        <v>4.79</v>
      </c>
      <c r="M694" t="e">
        <f>INDEX(Data!Z:Z,MATCH(ZACKS_Screener[[#This Row],[Company Name]] &amp; " *", Data!Y:Y,0))</f>
        <v>#N/A</v>
      </c>
      <c r="N694" t="e">
        <f>INDEX(Data!AA:AA,MATCH(ZACKS_Screener[[#This Row],[Company Name]] &amp; " *", Data!Y:Y,0))</f>
        <v>#N/A</v>
      </c>
      <c r="O6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6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694" s="23">
        <f>IFERROR(ZACKS_Screener[[#This Row],[Price]]/ZACKS_Screener[[#This Row],[EPS1]], "")</f>
        <v>12.728606356968216</v>
      </c>
      <c r="R694" s="23">
        <f>IFERROR(ZACKS_Screener[[#This Row],[Price]]/ZACKS_Screener[[#This Row],[EPS2]], "")</f>
        <v>10.868475991649269</v>
      </c>
      <c r="S694" s="23">
        <f>IFERROR(ZACKS_Screener[[#This Row],[PE1]]/(ZACKS_Screener[[#This Row],[EG1]]*100), "")</f>
        <v>-1.8626193969030167</v>
      </c>
      <c r="T694" s="23">
        <f>IFERROR(ZACKS_Screener[[#This Row],[PE2]]/(ZACKS_Screener[[#This Row],[EG2]]*100), "")</f>
        <v>0.63502952579779293</v>
      </c>
      <c r="U6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</row>
    <row r="695" spans="1:21" hidden="1" x14ac:dyDescent="0.25">
      <c r="A695" s="8" t="s">
        <v>1286</v>
      </c>
      <c r="B695" s="8" t="s">
        <v>1287</v>
      </c>
      <c r="C695" s="8" t="s">
        <v>22</v>
      </c>
      <c r="D695" s="8" t="s">
        <v>41</v>
      </c>
      <c r="E695" s="8" t="s">
        <v>67</v>
      </c>
      <c r="F695">
        <v>12</v>
      </c>
      <c r="G695">
        <v>202212</v>
      </c>
      <c r="H695" s="13">
        <v>12.2</v>
      </c>
      <c r="I695">
        <v>3449.12</v>
      </c>
      <c r="J695" s="13">
        <v>-0.82</v>
      </c>
      <c r="K695" s="13">
        <v>-0.48</v>
      </c>
      <c r="L695" s="13">
        <v>0.13</v>
      </c>
      <c r="M695" t="e">
        <f>INDEX(Data!Z:Z,MATCH(ZACKS_Screener[[#This Row],[Company Name]] &amp; " *", Data!Y:Y,0))</f>
        <v>#N/A</v>
      </c>
      <c r="N695" t="e">
        <f>INDEX(Data!AA:AA,MATCH(ZACKS_Screener[[#This Row],[Company Name]] &amp; " *", Data!Y:Y,0))</f>
        <v>#N/A</v>
      </c>
      <c r="O6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6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95" s="23">
        <f>IFERROR(ZACKS_Screener[[#This Row],[Price]]/ZACKS_Screener[[#This Row],[EPS1]], "")</f>
        <v>-25.416666666666668</v>
      </c>
      <c r="R695" s="23">
        <f>IFERROR(ZACKS_Screener[[#This Row],[Price]]/ZACKS_Screener[[#This Row],[EPS2]], "")</f>
        <v>93.84615384615384</v>
      </c>
      <c r="S695" s="23">
        <f>IFERROR(ZACKS_Screener[[#This Row],[PE1]]/(ZACKS_Screener[[#This Row],[EG1]]*100), "")</f>
        <v>-0.61299019607843142</v>
      </c>
      <c r="T695" s="23">
        <f>IFERROR(ZACKS_Screener[[#This Row],[PE2]]/(ZACKS_Screener[[#This Row],[EG2]]*100), "")</f>
        <v>0.93846153846153835</v>
      </c>
      <c r="U6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</row>
    <row r="696" spans="1:21" hidden="1" x14ac:dyDescent="0.25">
      <c r="A696" s="8" t="s">
        <v>40936</v>
      </c>
      <c r="B696" s="8" t="s">
        <v>40937</v>
      </c>
      <c r="C696" s="8" t="s">
        <v>22</v>
      </c>
      <c r="D696" s="8" t="s">
        <v>14</v>
      </c>
      <c r="E696" s="8" t="s">
        <v>196</v>
      </c>
      <c r="F696">
        <v>12</v>
      </c>
      <c r="G696">
        <v>202212</v>
      </c>
      <c r="H696" s="13">
        <v>30.15</v>
      </c>
      <c r="I696">
        <v>2325.9</v>
      </c>
      <c r="J696" s="13">
        <v>1.25</v>
      </c>
      <c r="K696" s="13">
        <v>0.66</v>
      </c>
      <c r="L696" s="13">
        <v>1.23</v>
      </c>
      <c r="M696" t="e">
        <f>INDEX(Data!Z:Z,MATCH(ZACKS_Screener[[#This Row],[Company Name]] &amp; " *", Data!Y:Y,0))</f>
        <v>#N/A</v>
      </c>
      <c r="N696" t="e">
        <f>INDEX(Data!AA:AA,MATCH(ZACKS_Screener[[#This Row],[Company Name]] &amp; " *", Data!Y:Y,0))</f>
        <v>#N/A</v>
      </c>
      <c r="O6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6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696" s="23">
        <f>IFERROR(ZACKS_Screener[[#This Row],[Price]]/ZACKS_Screener[[#This Row],[EPS1]], "")</f>
        <v>45.68181818181818</v>
      </c>
      <c r="R696" s="23">
        <f>IFERROR(ZACKS_Screener[[#This Row],[Price]]/ZACKS_Screener[[#This Row],[EPS2]], "")</f>
        <v>24.512195121951219</v>
      </c>
      <c r="S696" s="23">
        <f>IFERROR(ZACKS_Screener[[#This Row],[PE1]]/(ZACKS_Screener[[#This Row],[EG1]]*100), "")</f>
        <v>-0.96783513097072427</v>
      </c>
      <c r="T696" s="23">
        <f>IFERROR(ZACKS_Screener[[#This Row],[PE2]]/(ZACKS_Screener[[#This Row],[EG2]]*100), "")</f>
        <v>0.28382541720154042</v>
      </c>
      <c r="U6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</row>
    <row r="697" spans="1:21" x14ac:dyDescent="0.25">
      <c r="A697" s="8" t="s">
        <v>2776</v>
      </c>
      <c r="B697" s="8" t="s">
        <v>2777</v>
      </c>
      <c r="C697" s="8" t="s">
        <v>13</v>
      </c>
      <c r="D697" s="8" t="s">
        <v>85</v>
      </c>
      <c r="E697" s="8" t="s">
        <v>86</v>
      </c>
      <c r="F697">
        <v>12</v>
      </c>
      <c r="G697">
        <v>202212</v>
      </c>
      <c r="H697" s="13">
        <v>60.83</v>
      </c>
      <c r="I697">
        <v>6755.22</v>
      </c>
      <c r="J697" s="13">
        <v>2.31</v>
      </c>
      <c r="K697" s="13">
        <v>2.58</v>
      </c>
      <c r="L697" s="13">
        <v>2.92</v>
      </c>
      <c r="M697">
        <f>INDEX(Data!Z:Z,MATCH(ZACKS_Screener[[#This Row],[Company Name]] &amp; " *", Data!Y:Y,0))</f>
        <v>541410</v>
      </c>
      <c r="N697">
        <f>INDEX(Data!AA:AA,MATCH(ZACKS_Screener[[#This Row],[Company Name]] &amp; " *", Data!Y:Y,0))</f>
        <v>541310</v>
      </c>
      <c r="O6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6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697" s="23">
        <f>IFERROR(ZACKS_Screener[[#This Row],[Price]]/ZACKS_Screener[[#This Row],[EPS1]], "")</f>
        <v>23.577519379844961</v>
      </c>
      <c r="R697" s="23">
        <f>IFERROR(ZACKS_Screener[[#This Row],[Price]]/ZACKS_Screener[[#This Row],[EPS2]], "")</f>
        <v>20.832191780821919</v>
      </c>
      <c r="S697" s="23">
        <f>IFERROR(ZACKS_Screener[[#This Row],[PE1]]/(ZACKS_Screener[[#This Row],[EG1]]*100), "")</f>
        <v>2.0171877691645133</v>
      </c>
      <c r="T697" s="23">
        <f>IFERROR(ZACKS_Screener[[#This Row],[PE2]]/(ZACKS_Screener[[#This Row],[EG2]]*100), "")</f>
        <v>1.5807957292506052</v>
      </c>
      <c r="U6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</row>
    <row r="698" spans="1:21" hidden="1" x14ac:dyDescent="0.25">
      <c r="A698" s="8" t="s">
        <v>1290</v>
      </c>
      <c r="B698" s="8" t="s">
        <v>1291</v>
      </c>
      <c r="C698" s="8" t="s">
        <v>22</v>
      </c>
      <c r="D698" s="8" t="s">
        <v>330</v>
      </c>
      <c r="E698" s="8" t="s">
        <v>1292</v>
      </c>
      <c r="F698">
        <v>6</v>
      </c>
      <c r="G698">
        <v>202206</v>
      </c>
      <c r="H698" s="13">
        <v>30.08</v>
      </c>
      <c r="I698">
        <v>15179.5</v>
      </c>
      <c r="J698" s="13">
        <v>2.79</v>
      </c>
      <c r="M698">
        <f>INDEX(Data!Z:Z,MATCH(ZACKS_Screener[[#This Row],[Company Name]] &amp; " *", Data!Y:Y,0))</f>
        <v>524291</v>
      </c>
      <c r="N698">
        <f>INDEX(Data!AA:AA,MATCH(ZACKS_Screener[[#This Row],[Company Name]] &amp; " *", Data!Y:Y,0))</f>
        <v>0</v>
      </c>
      <c r="O6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9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98" s="23" t="str">
        <f>IFERROR(ZACKS_Screener[[#This Row],[Price]]/ZACKS_Screener[[#This Row],[EPS1]], "")</f>
        <v/>
      </c>
      <c r="R698" s="23" t="str">
        <f>IFERROR(ZACKS_Screener[[#This Row],[Price]]/ZACKS_Screener[[#This Row],[EPS2]], "")</f>
        <v/>
      </c>
      <c r="S698" s="23" t="str">
        <f>IFERROR(ZACKS_Screener[[#This Row],[PE1]]/(ZACKS_Screener[[#This Row],[EG1]]*100), "")</f>
        <v/>
      </c>
      <c r="T698" s="23" t="str">
        <f>IFERROR(ZACKS_Screener[[#This Row],[PE2]]/(ZACKS_Screener[[#This Row],[EG2]]*100), "")</f>
        <v/>
      </c>
      <c r="U6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699" spans="1:21" hidden="1" x14ac:dyDescent="0.25">
      <c r="A699" s="8" t="s">
        <v>1290</v>
      </c>
      <c r="B699" s="8" t="s">
        <v>1293</v>
      </c>
      <c r="C699" s="8" t="s">
        <v>22</v>
      </c>
      <c r="D699" s="8" t="s">
        <v>330</v>
      </c>
      <c r="E699" s="8" t="s">
        <v>1292</v>
      </c>
      <c r="F699">
        <v>6</v>
      </c>
      <c r="G699">
        <v>202206</v>
      </c>
      <c r="H699" s="13">
        <v>32.19</v>
      </c>
      <c r="I699">
        <v>16244.28</v>
      </c>
      <c r="J699" s="13">
        <v>2.79</v>
      </c>
      <c r="K699" s="13">
        <v>3.37</v>
      </c>
      <c r="L699" s="13">
        <v>3.01</v>
      </c>
      <c r="M699">
        <f>INDEX(Data!Z:Z,MATCH(ZACKS_Screener[[#This Row],[Company Name]] &amp; " *", Data!Y:Y,0))</f>
        <v>524291</v>
      </c>
      <c r="N699">
        <f>INDEX(Data!AA:AA,MATCH(ZACKS_Screener[[#This Row],[Company Name]] &amp; " *", Data!Y:Y,0))</f>
        <v>0</v>
      </c>
      <c r="O6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6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699" s="23">
        <f>IFERROR(ZACKS_Screener[[#This Row],[Price]]/ZACKS_Screener[[#This Row],[EPS1]], "")</f>
        <v>9.5519287833827882</v>
      </c>
      <c r="R699" s="23">
        <f>IFERROR(ZACKS_Screener[[#This Row],[Price]]/ZACKS_Screener[[#This Row],[EPS2]], "")</f>
        <v>10.694352159468439</v>
      </c>
      <c r="S699" s="23">
        <f>IFERROR(ZACKS_Screener[[#This Row],[PE1]]/(ZACKS_Screener[[#This Row],[EG1]]*100), "")</f>
        <v>0.45948071216617203</v>
      </c>
      <c r="T699" s="23">
        <f>IFERROR(ZACKS_Screener[[#This Row],[PE2]]/(ZACKS_Screener[[#This Row],[EG2]]*100), "")</f>
        <v>-1.0011101882613502</v>
      </c>
      <c r="U6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</row>
    <row r="700" spans="1:21" hidden="1" x14ac:dyDescent="0.25">
      <c r="A700" s="8" t="s">
        <v>1294</v>
      </c>
      <c r="B700" s="8" t="s">
        <v>1295</v>
      </c>
      <c r="C700" s="8" t="s">
        <v>22</v>
      </c>
      <c r="D700" s="8" t="s">
        <v>107</v>
      </c>
      <c r="E700" s="8" t="s">
        <v>1204</v>
      </c>
      <c r="F700">
        <v>12</v>
      </c>
      <c r="G700">
        <v>202212</v>
      </c>
      <c r="H700" s="13">
        <v>90.91</v>
      </c>
      <c r="I700">
        <v>3845.76</v>
      </c>
      <c r="J700" s="13">
        <v>5.49</v>
      </c>
      <c r="K700" s="13">
        <v>5.16</v>
      </c>
      <c r="L700" s="13">
        <v>6.03</v>
      </c>
      <c r="M700" t="e">
        <f>INDEX(Data!Z:Z,MATCH(ZACKS_Screener[[#This Row],[Company Name]] &amp; " *", Data!Y:Y,0))</f>
        <v>#N/A</v>
      </c>
      <c r="N700" t="e">
        <f>INDEX(Data!AA:AA,MATCH(ZACKS_Screener[[#This Row],[Company Name]] &amp; " *", Data!Y:Y,0))</f>
        <v>#N/A</v>
      </c>
      <c r="O7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7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700" s="23">
        <f>IFERROR(ZACKS_Screener[[#This Row],[Price]]/ZACKS_Screener[[#This Row],[EPS1]], "")</f>
        <v>17.618217054263564</v>
      </c>
      <c r="R700" s="23">
        <f>IFERROR(ZACKS_Screener[[#This Row],[Price]]/ZACKS_Screener[[#This Row],[EPS2]], "")</f>
        <v>15.076285240464344</v>
      </c>
      <c r="S700" s="23">
        <f>IFERROR(ZACKS_Screener[[#This Row],[PE1]]/(ZACKS_Screener[[#This Row],[EG1]]*100), "")</f>
        <v>-2.9310306553911194</v>
      </c>
      <c r="T700" s="23">
        <f>IFERROR(ZACKS_Screener[[#This Row],[PE2]]/(ZACKS_Screener[[#This Row],[EG2]]*100), "")</f>
        <v>0.89417967633098849</v>
      </c>
      <c r="U7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</row>
    <row r="701" spans="1:21" hidden="1" x14ac:dyDescent="0.25">
      <c r="A701" s="8" t="s">
        <v>1296</v>
      </c>
      <c r="B701" s="8" t="s">
        <v>1297</v>
      </c>
      <c r="C701" s="8" t="s">
        <v>13</v>
      </c>
      <c r="D701" s="8" t="s">
        <v>37</v>
      </c>
      <c r="E701" s="8" t="s">
        <v>250</v>
      </c>
      <c r="F701">
        <v>12</v>
      </c>
      <c r="G701">
        <v>202212</v>
      </c>
      <c r="H701" s="13">
        <v>52.62</v>
      </c>
      <c r="I701">
        <v>6958.63</v>
      </c>
      <c r="J701" s="13">
        <v>2.2799999999999998</v>
      </c>
      <c r="K701" s="13">
        <v>2.41</v>
      </c>
      <c r="L701" s="13">
        <v>2.63</v>
      </c>
      <c r="M701" t="e">
        <f>INDEX(Data!Z:Z,MATCH(ZACKS_Screener[[#This Row],[Company Name]] &amp; " *", Data!Y:Y,0))</f>
        <v>#N/A</v>
      </c>
      <c r="N701" t="e">
        <f>INDEX(Data!AA:AA,MATCH(ZACKS_Screener[[#This Row],[Company Name]] &amp; " *", Data!Y:Y,0))</f>
        <v>#N/A</v>
      </c>
      <c r="O7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7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701" s="23">
        <f>IFERROR(ZACKS_Screener[[#This Row],[Price]]/ZACKS_Screener[[#This Row],[EPS1]], "")</f>
        <v>21.834024896265557</v>
      </c>
      <c r="R701" s="23">
        <f>IFERROR(ZACKS_Screener[[#This Row],[Price]]/ZACKS_Screener[[#This Row],[EPS2]], "")</f>
        <v>20.007604562737644</v>
      </c>
      <c r="S701" s="23">
        <f>IFERROR(ZACKS_Screener[[#This Row],[PE1]]/(ZACKS_Screener[[#This Row],[EG1]]*100), "")</f>
        <v>3.8293520587296417</v>
      </c>
      <c r="T701" s="23">
        <f>IFERROR(ZACKS_Screener[[#This Row],[PE2]]/(ZACKS_Screener[[#This Row],[EG2]]*100), "")</f>
        <v>2.191742136190808</v>
      </c>
      <c r="U7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</row>
    <row r="702" spans="1:21" hidden="1" x14ac:dyDescent="0.25">
      <c r="A702" s="8" t="s">
        <v>1298</v>
      </c>
      <c r="B702" s="8" t="s">
        <v>1299</v>
      </c>
      <c r="C702" s="8" t="s">
        <v>22</v>
      </c>
      <c r="D702" s="8" t="s">
        <v>37</v>
      </c>
      <c r="E702" s="8" t="s">
        <v>379</v>
      </c>
      <c r="F702">
        <v>3</v>
      </c>
      <c r="G702">
        <v>202303</v>
      </c>
      <c r="H702" s="13">
        <v>81.61</v>
      </c>
      <c r="I702">
        <v>4859.24</v>
      </c>
      <c r="J702" s="13">
        <v>2.4500000000000002</v>
      </c>
      <c r="M702" t="e">
        <f>INDEX(Data!Z:Z,MATCH(ZACKS_Screener[[#This Row],[Company Name]] &amp; " *", Data!Y:Y,0))</f>
        <v>#N/A</v>
      </c>
      <c r="N702" t="e">
        <f>INDEX(Data!AA:AA,MATCH(ZACKS_Screener[[#This Row],[Company Name]] &amp; " *", Data!Y:Y,0))</f>
        <v>#N/A</v>
      </c>
      <c r="O7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2" s="23" t="str">
        <f>IFERROR(ZACKS_Screener[[#This Row],[Price]]/ZACKS_Screener[[#This Row],[EPS1]], "")</f>
        <v/>
      </c>
      <c r="R702" s="23" t="str">
        <f>IFERROR(ZACKS_Screener[[#This Row],[Price]]/ZACKS_Screener[[#This Row],[EPS2]], "")</f>
        <v/>
      </c>
      <c r="S702" s="23" t="str">
        <f>IFERROR(ZACKS_Screener[[#This Row],[PE1]]/(ZACKS_Screener[[#This Row],[EG1]]*100), "")</f>
        <v/>
      </c>
      <c r="T702" s="23" t="str">
        <f>IFERROR(ZACKS_Screener[[#This Row],[PE2]]/(ZACKS_Screener[[#This Row],[EG2]]*100), "")</f>
        <v/>
      </c>
      <c r="U7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703" spans="1:21" hidden="1" x14ac:dyDescent="0.25">
      <c r="A703" s="8" t="s">
        <v>1300</v>
      </c>
      <c r="B703" s="8" t="s">
        <v>1301</v>
      </c>
      <c r="C703" s="8" t="s">
        <v>13</v>
      </c>
      <c r="D703" s="8" t="s">
        <v>23</v>
      </c>
      <c r="E703" s="8" t="s">
        <v>1166</v>
      </c>
      <c r="F703">
        <v>12</v>
      </c>
      <c r="G703">
        <v>202212</v>
      </c>
      <c r="H703" s="13">
        <v>13.69</v>
      </c>
      <c r="I703">
        <v>3047.71</v>
      </c>
      <c r="J703" s="13">
        <v>1.58</v>
      </c>
      <c r="K703" s="13">
        <v>2.91</v>
      </c>
      <c r="L703" s="13">
        <v>2.4</v>
      </c>
      <c r="M703" t="e">
        <f>INDEX(Data!Z:Z,MATCH(ZACKS_Screener[[#This Row],[Company Name]] &amp; " *", Data!Y:Y,0))</f>
        <v>#N/A</v>
      </c>
      <c r="N703" t="e">
        <f>INDEX(Data!AA:AA,MATCH(ZACKS_Screener[[#This Row],[Company Name]] &amp; " *", Data!Y:Y,0))</f>
        <v>#N/A</v>
      </c>
      <c r="O7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7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703" s="23">
        <f>IFERROR(ZACKS_Screener[[#This Row],[Price]]/ZACKS_Screener[[#This Row],[EPS1]], "")</f>
        <v>4.7044673539518893</v>
      </c>
      <c r="R703" s="23">
        <f>IFERROR(ZACKS_Screener[[#This Row],[Price]]/ZACKS_Screener[[#This Row],[EPS2]], "")</f>
        <v>5.7041666666666666</v>
      </c>
      <c r="S703" s="23">
        <f>IFERROR(ZACKS_Screener[[#This Row],[PE1]]/(ZACKS_Screener[[#This Row],[EG1]]*100), "")</f>
        <v>5.5887657287548756E-2</v>
      </c>
      <c r="T703" s="23">
        <f>IFERROR(ZACKS_Screener[[#This Row],[PE2]]/(ZACKS_Screener[[#This Row],[EG2]]*100), "")</f>
        <v>-0.3254730392156861</v>
      </c>
      <c r="U7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</row>
    <row r="704" spans="1:21" hidden="1" x14ac:dyDescent="0.25">
      <c r="A704" s="8" t="s">
        <v>40942</v>
      </c>
      <c r="B704" s="8" t="s">
        <v>40943</v>
      </c>
      <c r="C704" s="8" t="s">
        <v>22</v>
      </c>
      <c r="D704" s="8" t="s">
        <v>14</v>
      </c>
      <c r="E704" s="8" t="s">
        <v>201</v>
      </c>
      <c r="F704">
        <v>12</v>
      </c>
      <c r="G704">
        <v>202212</v>
      </c>
      <c r="H704" s="13">
        <v>24.1</v>
      </c>
      <c r="I704">
        <v>2455.41</v>
      </c>
      <c r="J704" s="13">
        <v>0.04</v>
      </c>
      <c r="K704" s="13">
        <v>0.2</v>
      </c>
      <c r="L704" s="13">
        <v>0.3</v>
      </c>
      <c r="M704" t="e">
        <f>INDEX(Data!Z:Z,MATCH(ZACKS_Screener[[#This Row],[Company Name]] &amp; " *", Data!Y:Y,0))</f>
        <v>#N/A</v>
      </c>
      <c r="N704" t="e">
        <f>INDEX(Data!AA:AA,MATCH(ZACKS_Screener[[#This Row],[Company Name]] &amp; " *", Data!Y:Y,0))</f>
        <v>#N/A</v>
      </c>
      <c r="O7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7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704" s="23">
        <f>IFERROR(ZACKS_Screener[[#This Row],[Price]]/ZACKS_Screener[[#This Row],[EPS1]], "")</f>
        <v>120.5</v>
      </c>
      <c r="R704" s="23">
        <f>IFERROR(ZACKS_Screener[[#This Row],[Price]]/ZACKS_Screener[[#This Row],[EPS2]], "")</f>
        <v>80.333333333333343</v>
      </c>
      <c r="S704" s="23">
        <f>IFERROR(ZACKS_Screener[[#This Row],[PE1]]/(ZACKS_Screener[[#This Row],[EG1]]*100), "")</f>
        <v>0.30125000000000002</v>
      </c>
      <c r="T704" s="23">
        <f>IFERROR(ZACKS_Screener[[#This Row],[PE2]]/(ZACKS_Screener[[#This Row],[EG2]]*100), "")</f>
        <v>1.6066666666666674</v>
      </c>
      <c r="U7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</row>
    <row r="705" spans="1:21" hidden="1" x14ac:dyDescent="0.25">
      <c r="A705" s="8" t="s">
        <v>1302</v>
      </c>
      <c r="B705" s="8" t="s">
        <v>1303</v>
      </c>
      <c r="C705" s="8" t="s">
        <v>22</v>
      </c>
      <c r="D705" s="8" t="s">
        <v>51</v>
      </c>
      <c r="E705" s="8" t="s">
        <v>308</v>
      </c>
      <c r="F705">
        <v>12</v>
      </c>
      <c r="G705">
        <v>202212</v>
      </c>
      <c r="H705" s="13">
        <v>61.9</v>
      </c>
      <c r="I705">
        <v>2978.68</v>
      </c>
      <c r="J705" s="13">
        <v>-1.29</v>
      </c>
      <c r="K705" s="13">
        <v>-0.97</v>
      </c>
      <c r="L705" s="13">
        <v>-0.24</v>
      </c>
      <c r="M705">
        <f>INDEX(Data!Z:Z,MATCH(ZACKS_Screener[[#This Row],[Company Name]] &amp; " *", Data!Y:Y,0))</f>
        <v>311111</v>
      </c>
      <c r="N705">
        <f>INDEX(Data!AA:AA,MATCH(ZACKS_Screener[[#This Row],[Company Name]] &amp; " *", Data!Y:Y,0))</f>
        <v>0</v>
      </c>
      <c r="O7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7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705" s="23">
        <f>IFERROR(ZACKS_Screener[[#This Row],[Price]]/ZACKS_Screener[[#This Row],[EPS1]], "")</f>
        <v>-63.814432989690722</v>
      </c>
      <c r="R705" s="23">
        <f>IFERROR(ZACKS_Screener[[#This Row],[Price]]/ZACKS_Screener[[#This Row],[EPS2]], "")</f>
        <v>-257.91666666666669</v>
      </c>
      <c r="S705" s="23">
        <f>IFERROR(ZACKS_Screener[[#This Row],[PE1]]/(ZACKS_Screener[[#This Row],[EG1]]*100), "")</f>
        <v>-2.5725193298969069</v>
      </c>
      <c r="T705" s="23">
        <f>IFERROR(ZACKS_Screener[[#This Row],[PE2]]/(ZACKS_Screener[[#This Row],[EG2]]*100), "")</f>
        <v>-3.4271118721461189</v>
      </c>
      <c r="U7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</row>
    <row r="706" spans="1:21" hidden="1" x14ac:dyDescent="0.25">
      <c r="A706" s="8" t="s">
        <v>1304</v>
      </c>
      <c r="B706" s="8" t="s">
        <v>1305</v>
      </c>
      <c r="C706" s="8" t="s">
        <v>22</v>
      </c>
      <c r="D706" s="8" t="s">
        <v>14</v>
      </c>
      <c r="E706" s="8" t="s">
        <v>201</v>
      </c>
      <c r="F706">
        <v>12</v>
      </c>
      <c r="G706">
        <v>202212</v>
      </c>
      <c r="H706" s="13">
        <v>15.76</v>
      </c>
      <c r="I706">
        <v>4588.41</v>
      </c>
      <c r="J706" s="13">
        <v>-7.0000000000000007E-2</v>
      </c>
      <c r="K706" s="13">
        <v>0.1</v>
      </c>
      <c r="L706" s="13">
        <v>0.14000000000000001</v>
      </c>
      <c r="M706" t="e">
        <f>INDEX(Data!Z:Z,MATCH(ZACKS_Screener[[#This Row],[Company Name]] &amp; " *", Data!Y:Y,0))</f>
        <v>#N/A</v>
      </c>
      <c r="N706" t="e">
        <f>INDEX(Data!AA:AA,MATCH(ZACKS_Screener[[#This Row],[Company Name]] &amp; " *", Data!Y:Y,0))</f>
        <v>#N/A</v>
      </c>
      <c r="O7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706" s="23">
        <f>IFERROR(ZACKS_Screener[[#This Row],[Price]]/ZACKS_Screener[[#This Row],[EPS1]], "")</f>
        <v>157.6</v>
      </c>
      <c r="R706" s="23">
        <f>IFERROR(ZACKS_Screener[[#This Row],[Price]]/ZACKS_Screener[[#This Row],[EPS2]], "")</f>
        <v>112.57142857142856</v>
      </c>
      <c r="S706" s="23">
        <f>IFERROR(ZACKS_Screener[[#This Row],[PE1]]/(ZACKS_Screener[[#This Row],[EG1]]*100), "")</f>
        <v>1.5759999999999998</v>
      </c>
      <c r="T706" s="23">
        <f>IFERROR(ZACKS_Screener[[#This Row],[PE2]]/(ZACKS_Screener[[#This Row],[EG2]]*100), "")</f>
        <v>2.8142857142857132</v>
      </c>
      <c r="U7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07" spans="1:21" hidden="1" x14ac:dyDescent="0.25">
      <c r="A707" s="8" t="s">
        <v>1306</v>
      </c>
      <c r="B707" s="8" t="s">
        <v>1307</v>
      </c>
      <c r="C707" s="8" t="s">
        <v>13</v>
      </c>
      <c r="D707" s="8" t="s">
        <v>37</v>
      </c>
      <c r="E707" s="8" t="s">
        <v>98</v>
      </c>
      <c r="F707">
        <v>12</v>
      </c>
      <c r="G707">
        <v>202212</v>
      </c>
      <c r="H707" s="13">
        <v>90.5</v>
      </c>
      <c r="I707">
        <v>7377.14</v>
      </c>
      <c r="J707" s="13">
        <v>6.32</v>
      </c>
      <c r="K707" s="13">
        <v>6.49</v>
      </c>
      <c r="L707" s="13">
        <v>6.74</v>
      </c>
      <c r="M707" t="e">
        <f>INDEX(Data!Z:Z,MATCH(ZACKS_Screener[[#This Row],[Company Name]] &amp; " *", Data!Y:Y,0))</f>
        <v>#N/A</v>
      </c>
      <c r="N707" t="e">
        <f>INDEX(Data!AA:AA,MATCH(ZACKS_Screener[[#This Row],[Company Name]] &amp; " *", Data!Y:Y,0))</f>
        <v>#N/A</v>
      </c>
      <c r="O7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7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707" s="23">
        <f>IFERROR(ZACKS_Screener[[#This Row],[Price]]/ZACKS_Screener[[#This Row],[EPS1]], "")</f>
        <v>13.94453004622496</v>
      </c>
      <c r="R707" s="23">
        <f>IFERROR(ZACKS_Screener[[#This Row],[Price]]/ZACKS_Screener[[#This Row],[EPS2]], "")</f>
        <v>13.427299703264094</v>
      </c>
      <c r="S707" s="23">
        <f>IFERROR(ZACKS_Screener[[#This Row],[PE1]]/(ZACKS_Screener[[#This Row],[EG1]]*100), "")</f>
        <v>5.1840841113024583</v>
      </c>
      <c r="T707" s="23">
        <f>IFERROR(ZACKS_Screener[[#This Row],[PE2]]/(ZACKS_Screener[[#This Row],[EG2]]*100), "")</f>
        <v>3.485727002967359</v>
      </c>
      <c r="U7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</row>
    <row r="708" spans="1:21" hidden="1" x14ac:dyDescent="0.25">
      <c r="A708" s="8" t="s">
        <v>1308</v>
      </c>
      <c r="B708" s="8" t="s">
        <v>1309</v>
      </c>
      <c r="C708" s="8" t="s">
        <v>13</v>
      </c>
      <c r="D708" s="8" t="s">
        <v>37</v>
      </c>
      <c r="E708" s="8" t="s">
        <v>299</v>
      </c>
      <c r="F708">
        <v>12</v>
      </c>
      <c r="G708">
        <v>202212</v>
      </c>
      <c r="H708" s="13">
        <v>19.760000000000002</v>
      </c>
      <c r="I708">
        <v>5534.11</v>
      </c>
      <c r="J708" s="13">
        <v>2.9</v>
      </c>
      <c r="K708" s="13">
        <v>3.11</v>
      </c>
      <c r="L708" s="13">
        <v>2.99</v>
      </c>
      <c r="M708" t="e">
        <f>INDEX(Data!Z:Z,MATCH(ZACKS_Screener[[#This Row],[Company Name]] &amp; " *", Data!Y:Y,0))</f>
        <v>#N/A</v>
      </c>
      <c r="N708" t="e">
        <f>INDEX(Data!AA:AA,MATCH(ZACKS_Screener[[#This Row],[Company Name]] &amp; " *", Data!Y:Y,0))</f>
        <v>#N/A</v>
      </c>
      <c r="O7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7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708" s="23">
        <f>IFERROR(ZACKS_Screener[[#This Row],[Price]]/ZACKS_Screener[[#This Row],[EPS1]], "")</f>
        <v>6.3536977491961419</v>
      </c>
      <c r="R708" s="23">
        <f>IFERROR(ZACKS_Screener[[#This Row],[Price]]/ZACKS_Screener[[#This Row],[EPS2]], "")</f>
        <v>6.6086956521739131</v>
      </c>
      <c r="S708" s="23">
        <f>IFERROR(ZACKS_Screener[[#This Row],[PE1]]/(ZACKS_Screener[[#This Row],[EG1]]*100), "")</f>
        <v>0.87741540346041969</v>
      </c>
      <c r="T708" s="23">
        <f>IFERROR(ZACKS_Screener[[#This Row],[PE2]]/(ZACKS_Screener[[#This Row],[EG2]]*100), "")</f>
        <v>-1.7127536231884106</v>
      </c>
      <c r="U7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</row>
    <row r="709" spans="1:21" hidden="1" x14ac:dyDescent="0.25">
      <c r="A709" s="8" t="s">
        <v>1310</v>
      </c>
      <c r="B709" s="8" t="s">
        <v>1311</v>
      </c>
      <c r="C709" s="8" t="s">
        <v>22</v>
      </c>
      <c r="D709" s="8" t="s">
        <v>223</v>
      </c>
      <c r="E709" s="8" t="s">
        <v>311</v>
      </c>
      <c r="F709">
        <v>12</v>
      </c>
      <c r="G709">
        <v>202212</v>
      </c>
      <c r="H709" s="13">
        <v>203.67</v>
      </c>
      <c r="I709">
        <v>21757.18</v>
      </c>
      <c r="J709" s="13">
        <v>-0.41</v>
      </c>
      <c r="K709" s="13">
        <v>7.33</v>
      </c>
      <c r="L709" s="13">
        <v>12.97</v>
      </c>
      <c r="M709">
        <f>INDEX(Data!Z:Z,MATCH(ZACKS_Screener[[#This Row],[Company Name]] &amp; " *", Data!Y:Y,0))</f>
        <v>334413</v>
      </c>
      <c r="N709">
        <f>INDEX(Data!AA:AA,MATCH(ZACKS_Screener[[#This Row],[Company Name]] &amp; " *", Data!Y:Y,0))</f>
        <v>333414</v>
      </c>
      <c r="O7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709" s="23">
        <f>IFERROR(ZACKS_Screener[[#This Row],[Price]]/ZACKS_Screener[[#This Row],[EPS1]], "")</f>
        <v>27.78581173260573</v>
      </c>
      <c r="R709" s="23">
        <f>IFERROR(ZACKS_Screener[[#This Row],[Price]]/ZACKS_Screener[[#This Row],[EPS2]], "")</f>
        <v>15.703161141094833</v>
      </c>
      <c r="S709" s="23">
        <f>IFERROR(ZACKS_Screener[[#This Row],[PE1]]/(ZACKS_Screener[[#This Row],[EG1]]*100), "")</f>
        <v>0.27785811732605731</v>
      </c>
      <c r="T709" s="23">
        <f>IFERROR(ZACKS_Screener[[#This Row],[PE2]]/(ZACKS_Screener[[#This Row],[EG2]]*100), "")</f>
        <v>0.20408540986564738</v>
      </c>
      <c r="U7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10" spans="1:21" hidden="1" x14ac:dyDescent="0.25">
      <c r="A710" s="8" t="s">
        <v>40948</v>
      </c>
      <c r="B710" s="8" t="s">
        <v>40949</v>
      </c>
      <c r="C710" s="8" t="s">
        <v>13</v>
      </c>
      <c r="D710" s="8" t="s">
        <v>14</v>
      </c>
      <c r="E710" s="8" t="s">
        <v>201</v>
      </c>
      <c r="F710">
        <v>12</v>
      </c>
      <c r="G710">
        <v>202212</v>
      </c>
      <c r="H710" s="13">
        <v>16.46</v>
      </c>
      <c r="I710">
        <v>2090.42</v>
      </c>
      <c r="J710" s="13">
        <v>-0.59</v>
      </c>
      <c r="K710" s="13">
        <v>-0.24</v>
      </c>
      <c r="L710" s="13">
        <v>-0.05</v>
      </c>
      <c r="M710" t="e">
        <f>INDEX(Data!Z:Z,MATCH(ZACKS_Screener[[#This Row],[Company Name]] &amp; " *", Data!Y:Y,0))</f>
        <v>#N/A</v>
      </c>
      <c r="N710" t="e">
        <f>INDEX(Data!AA:AA,MATCH(ZACKS_Screener[[#This Row],[Company Name]] &amp; " *", Data!Y:Y,0))</f>
        <v>#N/A</v>
      </c>
      <c r="O7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7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710" s="23">
        <f>IFERROR(ZACKS_Screener[[#This Row],[Price]]/ZACKS_Screener[[#This Row],[EPS1]], "")</f>
        <v>-68.583333333333343</v>
      </c>
      <c r="R710" s="23">
        <f>IFERROR(ZACKS_Screener[[#This Row],[Price]]/ZACKS_Screener[[#This Row],[EPS2]], "")</f>
        <v>-329.2</v>
      </c>
      <c r="S710" s="23">
        <f>IFERROR(ZACKS_Screener[[#This Row],[PE1]]/(ZACKS_Screener[[#This Row],[EG1]]*100), "")</f>
        <v>-1.1561190476190479</v>
      </c>
      <c r="T710" s="23">
        <f>IFERROR(ZACKS_Screener[[#This Row],[PE2]]/(ZACKS_Screener[[#This Row],[EG2]]*100), "")</f>
        <v>-4.1583157894736837</v>
      </c>
      <c r="U7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</row>
    <row r="711" spans="1:21" hidden="1" x14ac:dyDescent="0.25">
      <c r="A711" s="8" t="s">
        <v>1312</v>
      </c>
      <c r="B711" s="8" t="s">
        <v>1313</v>
      </c>
      <c r="C711" s="8" t="s">
        <v>13</v>
      </c>
      <c r="D711" s="8" t="s">
        <v>865</v>
      </c>
      <c r="E711" s="8" t="s">
        <v>866</v>
      </c>
      <c r="F711">
        <v>12</v>
      </c>
      <c r="G711">
        <v>202212</v>
      </c>
      <c r="H711" s="13">
        <v>56.92</v>
      </c>
      <c r="I711">
        <v>3465.76</v>
      </c>
      <c r="J711" s="13">
        <v>1.96</v>
      </c>
      <c r="K711" s="13">
        <v>2.37</v>
      </c>
      <c r="L711" s="13">
        <v>2.76</v>
      </c>
      <c r="M711">
        <f>INDEX(Data!Z:Z,MATCH(ZACKS_Screener[[#This Row],[Company Name]] &amp; " *", Data!Y:Y,0))</f>
        <v>336320</v>
      </c>
      <c r="N711">
        <f>INDEX(Data!AA:AA,MATCH(ZACKS_Screener[[#This Row],[Company Name]] &amp; " *", Data!Y:Y,0))</f>
        <v>334290</v>
      </c>
      <c r="O7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7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711" s="23">
        <f>IFERROR(ZACKS_Screener[[#This Row],[Price]]/ZACKS_Screener[[#This Row],[EPS1]], "")</f>
        <v>24.016877637130801</v>
      </c>
      <c r="R711" s="23">
        <f>IFERROR(ZACKS_Screener[[#This Row],[Price]]/ZACKS_Screener[[#This Row],[EPS2]], "")</f>
        <v>20.623188405797105</v>
      </c>
      <c r="S711" s="23">
        <f>IFERROR(ZACKS_Screener[[#This Row],[PE1]]/(ZACKS_Screener[[#This Row],[EG1]]*100), "")</f>
        <v>1.1481239065555207</v>
      </c>
      <c r="T711" s="23">
        <f>IFERROR(ZACKS_Screener[[#This Row],[PE2]]/(ZACKS_Screener[[#This Row],[EG2]]*100), "")</f>
        <v>1.2532552954292098</v>
      </c>
      <c r="U7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</row>
    <row r="712" spans="1:21" hidden="1" x14ac:dyDescent="0.25">
      <c r="A712" s="8" t="s">
        <v>1314</v>
      </c>
      <c r="B712" s="8" t="s">
        <v>1315</v>
      </c>
      <c r="C712" s="8" t="s">
        <v>22</v>
      </c>
      <c r="D712" s="8" t="s">
        <v>37</v>
      </c>
      <c r="E712" s="8" t="s">
        <v>458</v>
      </c>
      <c r="F712">
        <v>12</v>
      </c>
      <c r="G712">
        <v>202212</v>
      </c>
      <c r="H712" s="13">
        <v>146.06</v>
      </c>
      <c r="I712">
        <v>6508.26</v>
      </c>
      <c r="J712" s="13">
        <v>4.24</v>
      </c>
      <c r="K712" s="13">
        <v>4.74</v>
      </c>
      <c r="L712" s="13">
        <v>5.34</v>
      </c>
      <c r="M712" t="e">
        <f>INDEX(Data!Z:Z,MATCH(ZACKS_Screener[[#This Row],[Company Name]] &amp; " *", Data!Y:Y,0))</f>
        <v>#N/A</v>
      </c>
      <c r="N712" t="e">
        <f>INDEX(Data!AA:AA,MATCH(ZACKS_Screener[[#This Row],[Company Name]] &amp; " *", Data!Y:Y,0))</f>
        <v>#N/A</v>
      </c>
      <c r="O7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7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712" s="23">
        <f>IFERROR(ZACKS_Screener[[#This Row],[Price]]/ZACKS_Screener[[#This Row],[EPS1]], "")</f>
        <v>30.814345991561179</v>
      </c>
      <c r="R712" s="23">
        <f>IFERROR(ZACKS_Screener[[#This Row],[Price]]/ZACKS_Screener[[#This Row],[EPS2]], "")</f>
        <v>27.352059925093634</v>
      </c>
      <c r="S712" s="23">
        <f>IFERROR(ZACKS_Screener[[#This Row],[PE1]]/(ZACKS_Screener[[#This Row],[EG1]]*100), "")</f>
        <v>2.6130565400843881</v>
      </c>
      <c r="T712" s="23">
        <f>IFERROR(ZACKS_Screener[[#This Row],[PE2]]/(ZACKS_Screener[[#This Row],[EG2]]*100), "")</f>
        <v>2.1608127340823984</v>
      </c>
      <c r="U7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</row>
    <row r="713" spans="1:21" hidden="1" x14ac:dyDescent="0.25">
      <c r="A713" s="8" t="s">
        <v>40952</v>
      </c>
      <c r="B713" s="8" t="s">
        <v>40953</v>
      </c>
      <c r="C713" s="8" t="s">
        <v>22</v>
      </c>
      <c r="D713" s="8" t="s">
        <v>179</v>
      </c>
      <c r="E713" s="8" t="s">
        <v>180</v>
      </c>
      <c r="F713">
        <v>12</v>
      </c>
      <c r="G713">
        <v>202212</v>
      </c>
      <c r="H713" s="13">
        <v>28.45</v>
      </c>
      <c r="I713">
        <v>2837.28</v>
      </c>
      <c r="J713" s="13">
        <v>-0.1</v>
      </c>
      <c r="K713" s="13">
        <v>1.17</v>
      </c>
      <c r="L713" s="13">
        <v>1.85</v>
      </c>
      <c r="M713" t="e">
        <f>INDEX(Data!Z:Z,MATCH(ZACKS_Screener[[#This Row],[Company Name]] &amp; " *", Data!Y:Y,0))</f>
        <v>#N/A</v>
      </c>
      <c r="N713" t="e">
        <f>INDEX(Data!AA:AA,MATCH(ZACKS_Screener[[#This Row],[Company Name]] &amp; " *", Data!Y:Y,0))</f>
        <v>#N/A</v>
      </c>
      <c r="O7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713" s="23">
        <f>IFERROR(ZACKS_Screener[[#This Row],[Price]]/ZACKS_Screener[[#This Row],[EPS1]], "")</f>
        <v>24.316239316239319</v>
      </c>
      <c r="R713" s="23">
        <f>IFERROR(ZACKS_Screener[[#This Row],[Price]]/ZACKS_Screener[[#This Row],[EPS2]], "")</f>
        <v>15.378378378378377</v>
      </c>
      <c r="S713" s="23">
        <f>IFERROR(ZACKS_Screener[[#This Row],[PE1]]/(ZACKS_Screener[[#This Row],[EG1]]*100), "")</f>
        <v>0.24316239316239319</v>
      </c>
      <c r="T713" s="23">
        <f>IFERROR(ZACKS_Screener[[#This Row],[PE2]]/(ZACKS_Screener[[#This Row],[EG2]]*100), "")</f>
        <v>0.2645985691573926</v>
      </c>
      <c r="U7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14" spans="1:21" hidden="1" x14ac:dyDescent="0.25">
      <c r="A714" s="8" t="s">
        <v>40954</v>
      </c>
      <c r="B714" s="8" t="s">
        <v>40955</v>
      </c>
      <c r="C714" s="8" t="s">
        <v>13</v>
      </c>
      <c r="D714" s="8" t="s">
        <v>30</v>
      </c>
      <c r="E714" s="8" t="s">
        <v>830</v>
      </c>
      <c r="F714">
        <v>12</v>
      </c>
      <c r="G714">
        <v>202212</v>
      </c>
      <c r="H714" s="13">
        <v>5.39</v>
      </c>
      <c r="I714">
        <v>2128.14</v>
      </c>
      <c r="J714" s="13">
        <v>-0.92</v>
      </c>
      <c r="K714" s="13">
        <v>-0.72</v>
      </c>
      <c r="L714" s="13">
        <v>-0.55000000000000004</v>
      </c>
      <c r="M714" t="e">
        <f>INDEX(Data!Z:Z,MATCH(ZACKS_Screener[[#This Row],[Company Name]] &amp; " *", Data!Y:Y,0))</f>
        <v>#N/A</v>
      </c>
      <c r="N714" t="e">
        <f>INDEX(Data!AA:AA,MATCH(ZACKS_Screener[[#This Row],[Company Name]] &amp; " *", Data!Y:Y,0))</f>
        <v>#N/A</v>
      </c>
      <c r="O7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7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714" s="23">
        <f>IFERROR(ZACKS_Screener[[#This Row],[Price]]/ZACKS_Screener[[#This Row],[EPS1]], "")</f>
        <v>-7.4861111111111107</v>
      </c>
      <c r="R714" s="23">
        <f>IFERROR(ZACKS_Screener[[#This Row],[Price]]/ZACKS_Screener[[#This Row],[EPS2]], "")</f>
        <v>-9.7999999999999989</v>
      </c>
      <c r="S714" s="23">
        <f>IFERROR(ZACKS_Screener[[#This Row],[PE1]]/(ZACKS_Screener[[#This Row],[EG1]]*100), "")</f>
        <v>-0.34436111111111101</v>
      </c>
      <c r="T714" s="23">
        <f>IFERROR(ZACKS_Screener[[#This Row],[PE2]]/(ZACKS_Screener[[#This Row],[EG2]]*100), "")</f>
        <v>-0.41505882352941187</v>
      </c>
      <c r="U7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</row>
    <row r="715" spans="1:21" hidden="1" x14ac:dyDescent="0.25">
      <c r="A715" s="8" t="s">
        <v>40956</v>
      </c>
      <c r="B715" s="8" t="s">
        <v>40957</v>
      </c>
      <c r="C715" s="8" t="s">
        <v>22</v>
      </c>
      <c r="D715" s="8" t="s">
        <v>26</v>
      </c>
      <c r="E715" s="8" t="s">
        <v>64</v>
      </c>
      <c r="F715">
        <v>12</v>
      </c>
      <c r="G715">
        <v>202212</v>
      </c>
      <c r="H715" s="13">
        <v>31.39</v>
      </c>
      <c r="I715">
        <v>2565.39</v>
      </c>
      <c r="J715" s="13">
        <v>1.27</v>
      </c>
      <c r="K715" s="13">
        <v>1.34</v>
      </c>
      <c r="L715" s="13">
        <v>1.66</v>
      </c>
      <c r="M715">
        <f>INDEX(Data!Z:Z,MATCH(ZACKS_Screener[[#This Row],[Company Name]] &amp; " *", Data!Y:Y,0))</f>
        <v>811412</v>
      </c>
      <c r="N715">
        <f>INDEX(Data!AA:AA,MATCH(ZACKS_Screener[[#This Row],[Company Name]] &amp; " *", Data!Y:Y,0))</f>
        <v>0</v>
      </c>
      <c r="O7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7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715" s="23">
        <f>IFERROR(ZACKS_Screener[[#This Row],[Price]]/ZACKS_Screener[[#This Row],[EPS1]], "")</f>
        <v>23.425373134328357</v>
      </c>
      <c r="R715" s="23">
        <f>IFERROR(ZACKS_Screener[[#This Row],[Price]]/ZACKS_Screener[[#This Row],[EPS2]], "")</f>
        <v>18.909638554216869</v>
      </c>
      <c r="S715" s="23">
        <f>IFERROR(ZACKS_Screener[[#This Row],[PE1]]/(ZACKS_Screener[[#This Row],[EG1]]*100), "")</f>
        <v>4.2500319829424269</v>
      </c>
      <c r="T715" s="23">
        <f>IFERROR(ZACKS_Screener[[#This Row],[PE2]]/(ZACKS_Screener[[#This Row],[EG2]]*100), "")</f>
        <v>0.79184111445783179</v>
      </c>
      <c r="U7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</row>
    <row r="716" spans="1:21" hidden="1" x14ac:dyDescent="0.25">
      <c r="A716" s="8" t="s">
        <v>1316</v>
      </c>
      <c r="B716" s="8" t="s">
        <v>1317</v>
      </c>
      <c r="C716" s="8" t="s">
        <v>13</v>
      </c>
      <c r="D716" s="8" t="s">
        <v>223</v>
      </c>
      <c r="E716" s="8" t="s">
        <v>512</v>
      </c>
      <c r="F716">
        <v>12</v>
      </c>
      <c r="G716">
        <v>202212</v>
      </c>
      <c r="H716" s="13">
        <v>14.46</v>
      </c>
      <c r="I716">
        <v>6385</v>
      </c>
      <c r="J716" s="13">
        <v>-0.03</v>
      </c>
      <c r="K716" s="13">
        <v>0.45</v>
      </c>
      <c r="L716" s="13">
        <v>1</v>
      </c>
      <c r="M716" t="e">
        <f>INDEX(Data!Z:Z,MATCH(ZACKS_Screener[[#This Row],[Company Name]] &amp; " *", Data!Y:Y,0))</f>
        <v>#N/A</v>
      </c>
      <c r="N716" t="e">
        <f>INDEX(Data!AA:AA,MATCH(ZACKS_Screener[[#This Row],[Company Name]] &amp; " *", Data!Y:Y,0))</f>
        <v>#N/A</v>
      </c>
      <c r="O7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716" s="23">
        <f>IFERROR(ZACKS_Screener[[#This Row],[Price]]/ZACKS_Screener[[#This Row],[EPS1]], "")</f>
        <v>32.133333333333333</v>
      </c>
      <c r="R716" s="23">
        <f>IFERROR(ZACKS_Screener[[#This Row],[Price]]/ZACKS_Screener[[#This Row],[EPS2]], "")</f>
        <v>14.46</v>
      </c>
      <c r="S716" s="23">
        <f>IFERROR(ZACKS_Screener[[#This Row],[PE1]]/(ZACKS_Screener[[#This Row],[EG1]]*100), "")</f>
        <v>0.3213333333333333</v>
      </c>
      <c r="T716" s="23">
        <f>IFERROR(ZACKS_Screener[[#This Row],[PE2]]/(ZACKS_Screener[[#This Row],[EG2]]*100), "")</f>
        <v>0.11830909090909091</v>
      </c>
      <c r="U7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17" spans="1:21" hidden="1" x14ac:dyDescent="0.25">
      <c r="A717" s="8" t="s">
        <v>1318</v>
      </c>
      <c r="B717" s="8" t="s">
        <v>1319</v>
      </c>
      <c r="C717" s="8" t="s">
        <v>22</v>
      </c>
      <c r="D717" s="8" t="s">
        <v>14</v>
      </c>
      <c r="E717" s="8" t="s">
        <v>201</v>
      </c>
      <c r="F717">
        <v>12</v>
      </c>
      <c r="G717">
        <v>202212</v>
      </c>
      <c r="H717" s="13">
        <v>71.27</v>
      </c>
      <c r="I717">
        <v>55960.93</v>
      </c>
      <c r="J717" s="13">
        <v>1.19</v>
      </c>
      <c r="K717" s="13">
        <v>1.46</v>
      </c>
      <c r="L717" s="13">
        <v>1.71</v>
      </c>
      <c r="M717">
        <f>INDEX(Data!Z:Z,MATCH(ZACKS_Screener[[#This Row],[Company Name]] &amp; " *", Data!Y:Y,0))</f>
        <v>334118</v>
      </c>
      <c r="N717">
        <f>INDEX(Data!AA:AA,MATCH(ZACKS_Screener[[#This Row],[Company Name]] &amp; " *", Data!Y:Y,0))</f>
        <v>0</v>
      </c>
      <c r="O7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7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717" s="23">
        <f>IFERROR(ZACKS_Screener[[#This Row],[Price]]/ZACKS_Screener[[#This Row],[EPS1]], "")</f>
        <v>48.815068493150683</v>
      </c>
      <c r="R717" s="23">
        <f>IFERROR(ZACKS_Screener[[#This Row],[Price]]/ZACKS_Screener[[#This Row],[EPS2]], "")</f>
        <v>41.678362573099413</v>
      </c>
      <c r="S717" s="23">
        <f>IFERROR(ZACKS_Screener[[#This Row],[PE1]]/(ZACKS_Screener[[#This Row],[EG1]]*100), "")</f>
        <v>2.1514789446981224</v>
      </c>
      <c r="T717" s="23">
        <f>IFERROR(ZACKS_Screener[[#This Row],[PE2]]/(ZACKS_Screener[[#This Row],[EG2]]*100), "")</f>
        <v>2.4340163742690057</v>
      </c>
      <c r="U7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</row>
    <row r="718" spans="1:21" hidden="1" x14ac:dyDescent="0.25">
      <c r="A718" s="8" t="s">
        <v>1320</v>
      </c>
      <c r="B718" s="8" t="s">
        <v>1321</v>
      </c>
      <c r="C718" s="8" t="s">
        <v>13</v>
      </c>
      <c r="D718" s="8" t="s">
        <v>118</v>
      </c>
      <c r="E718" s="8" t="s">
        <v>119</v>
      </c>
      <c r="F718">
        <v>12</v>
      </c>
      <c r="G718">
        <v>202212</v>
      </c>
      <c r="H718" s="13">
        <v>42.89</v>
      </c>
      <c r="I718">
        <v>20778.57</v>
      </c>
      <c r="J718" s="13">
        <v>2.14</v>
      </c>
      <c r="K718" s="13">
        <v>2.17</v>
      </c>
      <c r="L718" s="13">
        <v>2.2799999999999998</v>
      </c>
      <c r="M718">
        <f>INDEX(Data!Z:Z,MATCH(ZACKS_Screener[[#This Row],[Company Name]] &amp; " *", Data!Y:Y,0))</f>
        <v>322299</v>
      </c>
      <c r="N718">
        <f>INDEX(Data!AA:AA,MATCH(ZACKS_Screener[[#This Row],[Company Name]] &amp; " *", Data!Y:Y,0))</f>
        <v>323111</v>
      </c>
      <c r="O7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18" s="23">
        <f>IFERROR(ZACKS_Screener[[#This Row],[Price]]/ZACKS_Screener[[#This Row],[EPS1]], "")</f>
        <v>19.764976958525345</v>
      </c>
      <c r="R718" s="23">
        <f>IFERROR(ZACKS_Screener[[#This Row],[Price]]/ZACKS_Screener[[#This Row],[EPS2]], "")</f>
        <v>18.811403508771932</v>
      </c>
      <c r="S718" s="23">
        <f>IFERROR(ZACKS_Screener[[#This Row],[PE1]]/(ZACKS_Screener[[#This Row],[EG1]]*100), "")</f>
        <v>14.099016897081505</v>
      </c>
      <c r="T718" s="23">
        <f>IFERROR(ZACKS_Screener[[#This Row],[PE2]]/(ZACKS_Screener[[#This Row],[EG2]]*100), "")</f>
        <v>3.7109768740031943</v>
      </c>
      <c r="U7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</row>
    <row r="719" spans="1:21" hidden="1" x14ac:dyDescent="0.25">
      <c r="A719" s="8" t="s">
        <v>1322</v>
      </c>
      <c r="B719" s="8" t="s">
        <v>1323</v>
      </c>
      <c r="C719" s="8" t="s">
        <v>13</v>
      </c>
      <c r="D719" s="8" t="s">
        <v>14</v>
      </c>
      <c r="E719" s="8" t="s">
        <v>15</v>
      </c>
      <c r="F719">
        <v>12</v>
      </c>
      <c r="G719">
        <v>202212</v>
      </c>
      <c r="H719" s="13">
        <v>66.89</v>
      </c>
      <c r="I719">
        <v>23648.959999999999</v>
      </c>
      <c r="J719" s="13">
        <v>3.15</v>
      </c>
      <c r="K719" s="13">
        <v>3.35</v>
      </c>
      <c r="L719" s="13">
        <v>3.64</v>
      </c>
      <c r="M719">
        <f>INDEX(Data!Z:Z,MATCH(ZACKS_Screener[[#This Row],[Company Name]] &amp; " *", Data!Y:Y,0))</f>
        <v>334513</v>
      </c>
      <c r="N719">
        <f>INDEX(Data!AA:AA,MATCH(ZACKS_Screener[[#This Row],[Company Name]] &amp; " *", Data!Y:Y,0))</f>
        <v>444140</v>
      </c>
      <c r="O7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7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719" s="23">
        <f>IFERROR(ZACKS_Screener[[#This Row],[Price]]/ZACKS_Screener[[#This Row],[EPS1]], "")</f>
        <v>19.967164179104476</v>
      </c>
      <c r="R719" s="23">
        <f>IFERROR(ZACKS_Screener[[#This Row],[Price]]/ZACKS_Screener[[#This Row],[EPS2]], "")</f>
        <v>18.376373626373624</v>
      </c>
      <c r="S719" s="23">
        <f>IFERROR(ZACKS_Screener[[#This Row],[PE1]]/(ZACKS_Screener[[#This Row],[EG1]]*100), "")</f>
        <v>3.1448283582089522</v>
      </c>
      <c r="T719" s="23">
        <f>IFERROR(ZACKS_Screener[[#This Row],[PE2]]/(ZACKS_Screener[[#This Row],[EG2]]*100), "")</f>
        <v>2.1227879878741942</v>
      </c>
      <c r="U7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</row>
    <row r="720" spans="1:21" hidden="1" x14ac:dyDescent="0.25">
      <c r="A720" s="8" t="s">
        <v>1324</v>
      </c>
      <c r="B720" s="8" t="s">
        <v>1325</v>
      </c>
      <c r="C720" s="8" t="s">
        <v>13</v>
      </c>
      <c r="D720" s="8" t="s">
        <v>130</v>
      </c>
      <c r="E720" s="8" t="s">
        <v>323</v>
      </c>
      <c r="F720">
        <v>11</v>
      </c>
      <c r="G720">
        <v>202211</v>
      </c>
      <c r="H720" s="13">
        <v>65.27</v>
      </c>
      <c r="I720">
        <v>3513.4</v>
      </c>
      <c r="J720" s="13">
        <v>4</v>
      </c>
      <c r="K720" s="13">
        <v>4.2</v>
      </c>
      <c r="L720" s="13">
        <v>5.1100000000000003</v>
      </c>
      <c r="M720" t="e">
        <f>INDEX(Data!Z:Z,MATCH(ZACKS_Screener[[#This Row],[Company Name]] &amp; " *", Data!Y:Y,0))</f>
        <v>#N/A</v>
      </c>
      <c r="N720" t="e">
        <f>INDEX(Data!AA:AA,MATCH(ZACKS_Screener[[#This Row],[Company Name]] &amp; " *", Data!Y:Y,0))</f>
        <v>#N/A</v>
      </c>
      <c r="O7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7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720" s="23">
        <f>IFERROR(ZACKS_Screener[[#This Row],[Price]]/ZACKS_Screener[[#This Row],[EPS1]], "")</f>
        <v>15.540476190476189</v>
      </c>
      <c r="R720" s="23">
        <f>IFERROR(ZACKS_Screener[[#This Row],[Price]]/ZACKS_Screener[[#This Row],[EPS2]], "")</f>
        <v>12.77299412915851</v>
      </c>
      <c r="S720" s="23">
        <f>IFERROR(ZACKS_Screener[[#This Row],[PE1]]/(ZACKS_Screener[[#This Row],[EG1]]*100), "")</f>
        <v>3.1080952380952351</v>
      </c>
      <c r="T720" s="23">
        <f>IFERROR(ZACKS_Screener[[#This Row],[PE2]]/(ZACKS_Screener[[#This Row],[EG2]]*100), "")</f>
        <v>0.58952280596116191</v>
      </c>
      <c r="U7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</row>
    <row r="721" spans="1:21" hidden="1" x14ac:dyDescent="0.25">
      <c r="A721" s="8" t="s">
        <v>40962</v>
      </c>
      <c r="B721" s="8" t="s">
        <v>40963</v>
      </c>
      <c r="C721" s="8" t="s">
        <v>22</v>
      </c>
      <c r="D721" s="8" t="s">
        <v>37</v>
      </c>
      <c r="E721" s="8" t="s">
        <v>2277</v>
      </c>
      <c r="F721">
        <v>12</v>
      </c>
      <c r="G721">
        <v>202212</v>
      </c>
      <c r="H721" s="13">
        <v>12.11</v>
      </c>
      <c r="I721">
        <v>2002.94</v>
      </c>
      <c r="J721" s="13">
        <v>1.76</v>
      </c>
      <c r="K721" s="13">
        <v>1.64</v>
      </c>
      <c r="L721" s="13">
        <v>1.63</v>
      </c>
      <c r="M721" t="e">
        <f>INDEX(Data!Z:Z,MATCH(ZACKS_Screener[[#This Row],[Company Name]] &amp; " *", Data!Y:Y,0))</f>
        <v>#N/A</v>
      </c>
      <c r="N721" t="e">
        <f>INDEX(Data!AA:AA,MATCH(ZACKS_Screener[[#This Row],[Company Name]] &amp; " *", Data!Y:Y,0))</f>
        <v>#N/A</v>
      </c>
      <c r="O7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7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721" s="23">
        <f>IFERROR(ZACKS_Screener[[#This Row],[Price]]/ZACKS_Screener[[#This Row],[EPS1]], "")</f>
        <v>7.3841463414634143</v>
      </c>
      <c r="R721" s="23">
        <f>IFERROR(ZACKS_Screener[[#This Row],[Price]]/ZACKS_Screener[[#This Row],[EPS2]], "")</f>
        <v>7.4294478527607364</v>
      </c>
      <c r="S721" s="23">
        <f>IFERROR(ZACKS_Screener[[#This Row],[PE1]]/(ZACKS_Screener[[#This Row],[EG1]]*100), "")</f>
        <v>-1.0830081300812997</v>
      </c>
      <c r="T721" s="23">
        <f>IFERROR(ZACKS_Screener[[#This Row],[PE2]]/(ZACKS_Screener[[#This Row],[EG2]]*100), "")</f>
        <v>-12.184294478527598</v>
      </c>
      <c r="U7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</row>
    <row r="722" spans="1:21" hidden="1" x14ac:dyDescent="0.25">
      <c r="A722" s="8" t="s">
        <v>40964</v>
      </c>
      <c r="B722" s="8" t="s">
        <v>40965</v>
      </c>
      <c r="C722" s="8" t="s">
        <v>13</v>
      </c>
      <c r="D722" s="8" t="s">
        <v>330</v>
      </c>
      <c r="E722" s="8" t="s">
        <v>664</v>
      </c>
      <c r="F722">
        <v>12</v>
      </c>
      <c r="G722">
        <v>202212</v>
      </c>
      <c r="H722" s="13">
        <v>43.51</v>
      </c>
      <c r="I722">
        <v>2233.27</v>
      </c>
      <c r="J722" s="13">
        <v>3.13</v>
      </c>
      <c r="K722" s="13">
        <v>3.2</v>
      </c>
      <c r="L722" s="13">
        <v>4.04</v>
      </c>
      <c r="M722">
        <f>INDEX(Data!Z:Z,MATCH(ZACKS_Screener[[#This Row],[Company Name]] &amp; " *", Data!Y:Y,0))</f>
        <v>713110</v>
      </c>
      <c r="N722">
        <f>INDEX(Data!AA:AA,MATCH(ZACKS_Screener[[#This Row],[Company Name]] &amp; " *", Data!Y:Y,0))</f>
        <v>445291</v>
      </c>
      <c r="O7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7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722" s="23">
        <f>IFERROR(ZACKS_Screener[[#This Row],[Price]]/ZACKS_Screener[[#This Row],[EPS1]], "")</f>
        <v>13.596874999999999</v>
      </c>
      <c r="R722" s="23">
        <f>IFERROR(ZACKS_Screener[[#This Row],[Price]]/ZACKS_Screener[[#This Row],[EPS2]], "")</f>
        <v>10.76980198019802</v>
      </c>
      <c r="S722" s="23">
        <f>IFERROR(ZACKS_Screener[[#This Row],[PE1]]/(ZACKS_Screener[[#This Row],[EG1]]*100), "")</f>
        <v>6.0797455357142605</v>
      </c>
      <c r="T722" s="23">
        <f>IFERROR(ZACKS_Screener[[#This Row],[PE2]]/(ZACKS_Screener[[#This Row],[EG2]]*100), "")</f>
        <v>0.41027817067421035</v>
      </c>
      <c r="U7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</row>
    <row r="723" spans="1:21" hidden="1" x14ac:dyDescent="0.25">
      <c r="A723" s="8" t="s">
        <v>1326</v>
      </c>
      <c r="B723" s="8" t="s">
        <v>1327</v>
      </c>
      <c r="C723" s="8" t="s">
        <v>22</v>
      </c>
      <c r="D723" s="8" t="s">
        <v>85</v>
      </c>
      <c r="E723" s="8" t="s">
        <v>286</v>
      </c>
      <c r="F723">
        <v>12</v>
      </c>
      <c r="G723">
        <v>202212</v>
      </c>
      <c r="H723" s="13">
        <v>39.119999999999997</v>
      </c>
      <c r="I723">
        <v>5882.84</v>
      </c>
      <c r="J723" s="13">
        <v>2.61</v>
      </c>
      <c r="K723" s="13">
        <v>3.39</v>
      </c>
      <c r="L723" s="13">
        <v>3.52</v>
      </c>
      <c r="M723" t="e">
        <f>INDEX(Data!Z:Z,MATCH(ZACKS_Screener[[#This Row],[Company Name]] &amp; " *", Data!Y:Y,0))</f>
        <v>#N/A</v>
      </c>
      <c r="N723" t="e">
        <f>INDEX(Data!AA:AA,MATCH(ZACKS_Screener[[#This Row],[Company Name]] &amp; " *", Data!Y:Y,0))</f>
        <v>#N/A</v>
      </c>
      <c r="O7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7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723" s="23">
        <f>IFERROR(ZACKS_Screener[[#This Row],[Price]]/ZACKS_Screener[[#This Row],[EPS1]], "")</f>
        <v>11.539823008849556</v>
      </c>
      <c r="R723" s="23">
        <f>IFERROR(ZACKS_Screener[[#This Row],[Price]]/ZACKS_Screener[[#This Row],[EPS2]], "")</f>
        <v>11.113636363636363</v>
      </c>
      <c r="S723" s="23">
        <f>IFERROR(ZACKS_Screener[[#This Row],[PE1]]/(ZACKS_Screener[[#This Row],[EG1]]*100), "")</f>
        <v>0.38614023144996573</v>
      </c>
      <c r="T723" s="23">
        <f>IFERROR(ZACKS_Screener[[#This Row],[PE2]]/(ZACKS_Screener[[#This Row],[EG2]]*100), "")</f>
        <v>2.8980944055944082</v>
      </c>
      <c r="U7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</row>
    <row r="724" spans="1:21" hidden="1" x14ac:dyDescent="0.25">
      <c r="A724" s="8" t="s">
        <v>1328</v>
      </c>
      <c r="B724" s="8" t="s">
        <v>1329</v>
      </c>
      <c r="C724" s="8" t="s">
        <v>22</v>
      </c>
      <c r="D724" s="8" t="s">
        <v>330</v>
      </c>
      <c r="E724" s="8" t="s">
        <v>973</v>
      </c>
      <c r="F724">
        <v>12</v>
      </c>
      <c r="G724">
        <v>202212</v>
      </c>
      <c r="H724" s="13">
        <v>65.44</v>
      </c>
      <c r="I724">
        <v>15338.72</v>
      </c>
      <c r="J724" s="13">
        <v>2.15</v>
      </c>
      <c r="K724" s="13">
        <v>0.34</v>
      </c>
      <c r="L724" s="13">
        <v>1.1000000000000001</v>
      </c>
      <c r="M724" t="e">
        <f>INDEX(Data!Z:Z,MATCH(ZACKS_Screener[[#This Row],[Company Name]] &amp; " *", Data!Y:Y,0))</f>
        <v>#N/A</v>
      </c>
      <c r="N724" t="e">
        <f>INDEX(Data!AA:AA,MATCH(ZACKS_Screener[[#This Row],[Company Name]] &amp; " *", Data!Y:Y,0))</f>
        <v>#N/A</v>
      </c>
      <c r="O7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7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724" s="23">
        <f>IFERROR(ZACKS_Screener[[#This Row],[Price]]/ZACKS_Screener[[#This Row],[EPS1]], "")</f>
        <v>192.47058823529409</v>
      </c>
      <c r="R724" s="23">
        <f>IFERROR(ZACKS_Screener[[#This Row],[Price]]/ZACKS_Screener[[#This Row],[EPS2]], "")</f>
        <v>59.490909090909085</v>
      </c>
      <c r="S724" s="23">
        <f>IFERROR(ZACKS_Screener[[#This Row],[PE1]]/(ZACKS_Screener[[#This Row],[EG1]]*100), "")</f>
        <v>-2.2862528436789082</v>
      </c>
      <c r="T724" s="23">
        <f>IFERROR(ZACKS_Screener[[#This Row],[PE2]]/(ZACKS_Screener[[#This Row],[EG2]]*100), "")</f>
        <v>0.2661435406698564</v>
      </c>
      <c r="U7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</row>
    <row r="725" spans="1:21" hidden="1" x14ac:dyDescent="0.25">
      <c r="A725" s="8" t="s">
        <v>1328</v>
      </c>
      <c r="B725" s="8" t="s">
        <v>1330</v>
      </c>
      <c r="C725" s="8" t="s">
        <v>22</v>
      </c>
      <c r="D725" s="8" t="s">
        <v>330</v>
      </c>
      <c r="E725" s="8" t="s">
        <v>973</v>
      </c>
      <c r="F725">
        <v>12</v>
      </c>
      <c r="G725">
        <v>202212</v>
      </c>
      <c r="H725" s="13">
        <v>72.94</v>
      </c>
      <c r="I725">
        <v>17096.669999999998</v>
      </c>
      <c r="J725" s="13">
        <v>2.15</v>
      </c>
      <c r="K725" s="13">
        <v>0.44</v>
      </c>
      <c r="L725" s="13">
        <v>1.1100000000000001</v>
      </c>
      <c r="M725" t="e">
        <f>INDEX(Data!Z:Z,MATCH(ZACKS_Screener[[#This Row],[Company Name]] &amp; " *", Data!Y:Y,0))</f>
        <v>#N/A</v>
      </c>
      <c r="N725" t="e">
        <f>INDEX(Data!AA:AA,MATCH(ZACKS_Screener[[#This Row],[Company Name]] &amp; " *", Data!Y:Y,0))</f>
        <v>#N/A</v>
      </c>
      <c r="O7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7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725" s="23">
        <f>IFERROR(ZACKS_Screener[[#This Row],[Price]]/ZACKS_Screener[[#This Row],[EPS1]], "")</f>
        <v>165.77272727272728</v>
      </c>
      <c r="R725" s="23">
        <f>IFERROR(ZACKS_Screener[[#This Row],[Price]]/ZACKS_Screener[[#This Row],[EPS2]], "")</f>
        <v>65.7117117117117</v>
      </c>
      <c r="S725" s="23">
        <f>IFERROR(ZACKS_Screener[[#This Row],[PE1]]/(ZACKS_Screener[[#This Row],[EG1]]*100), "")</f>
        <v>-2.0842769803296117</v>
      </c>
      <c r="T725" s="23">
        <f>IFERROR(ZACKS_Screener[[#This Row],[PE2]]/(ZACKS_Screener[[#This Row],[EG2]]*100), "")</f>
        <v>0.43153959930079316</v>
      </c>
      <c r="U7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</row>
    <row r="726" spans="1:21" hidden="1" x14ac:dyDescent="0.25">
      <c r="A726" s="8" t="s">
        <v>40969</v>
      </c>
      <c r="B726" s="8" t="s">
        <v>40970</v>
      </c>
      <c r="C726" s="8" t="s">
        <v>22</v>
      </c>
      <c r="D726" s="8" t="s">
        <v>23</v>
      </c>
      <c r="E726" s="8" t="s">
        <v>1691</v>
      </c>
      <c r="F726">
        <v>12</v>
      </c>
      <c r="G726">
        <v>202212</v>
      </c>
      <c r="H726" s="13">
        <v>98.55</v>
      </c>
      <c r="I726">
        <v>2558.2199999999998</v>
      </c>
      <c r="J726" s="13">
        <v>7.18</v>
      </c>
      <c r="K726" s="13">
        <v>5.92</v>
      </c>
      <c r="L726" s="13">
        <v>6.74</v>
      </c>
      <c r="M726" t="e">
        <f>INDEX(Data!Z:Z,MATCH(ZACKS_Screener[[#This Row],[Company Name]] &amp; " *", Data!Y:Y,0))</f>
        <v>#N/A</v>
      </c>
      <c r="N726" t="e">
        <f>INDEX(Data!AA:AA,MATCH(ZACKS_Screener[[#This Row],[Company Name]] &amp; " *", Data!Y:Y,0))</f>
        <v>#N/A</v>
      </c>
      <c r="O7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7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726" s="23">
        <f>IFERROR(ZACKS_Screener[[#This Row],[Price]]/ZACKS_Screener[[#This Row],[EPS1]], "")</f>
        <v>16.64695945945946</v>
      </c>
      <c r="R726" s="23">
        <f>IFERROR(ZACKS_Screener[[#This Row],[Price]]/ZACKS_Screener[[#This Row],[EPS2]], "")</f>
        <v>14.621661721068248</v>
      </c>
      <c r="S726" s="23">
        <f>IFERROR(ZACKS_Screener[[#This Row],[PE1]]/(ZACKS_Screener[[#This Row],[EG1]]*100), "")</f>
        <v>-0.9486124517374519</v>
      </c>
      <c r="T726" s="23">
        <f>IFERROR(ZACKS_Screener[[#This Row],[PE2]]/(ZACKS_Screener[[#This Row],[EG2]]*100), "")</f>
        <v>1.0556126510820001</v>
      </c>
      <c r="U7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</row>
    <row r="727" spans="1:21" hidden="1" x14ac:dyDescent="0.25">
      <c r="A727" s="8" t="s">
        <v>90</v>
      </c>
      <c r="B727" s="8" t="s">
        <v>1331</v>
      </c>
      <c r="C727" s="8" t="s">
        <v>13</v>
      </c>
      <c r="D727" s="8" t="s">
        <v>37</v>
      </c>
      <c r="E727" s="8" t="s">
        <v>92</v>
      </c>
      <c r="F727">
        <v>12</v>
      </c>
      <c r="G727">
        <v>202212</v>
      </c>
      <c r="H727" s="13">
        <v>27.39</v>
      </c>
      <c r="I727">
        <v>5131.5200000000004</v>
      </c>
      <c r="M727" t="e">
        <f>INDEX(Data!Z:Z,MATCH(ZACKS_Screener[[#This Row],[Company Name]] &amp; " *", Data!Y:Y,0))</f>
        <v>#N/A</v>
      </c>
      <c r="N727" t="e">
        <f>INDEX(Data!AA:AA,MATCH(ZACKS_Screener[[#This Row],[Company Name]] &amp; " *", Data!Y:Y,0))</f>
        <v>#N/A</v>
      </c>
      <c r="O727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2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27" s="23" t="str">
        <f>IFERROR(ZACKS_Screener[[#This Row],[Price]]/ZACKS_Screener[[#This Row],[EPS1]], "")</f>
        <v/>
      </c>
      <c r="R727" s="23" t="str">
        <f>IFERROR(ZACKS_Screener[[#This Row],[Price]]/ZACKS_Screener[[#This Row],[EPS2]], "")</f>
        <v/>
      </c>
      <c r="S727" s="23" t="str">
        <f>IFERROR(ZACKS_Screener[[#This Row],[PE1]]/(ZACKS_Screener[[#This Row],[EG1]]*100), "")</f>
        <v/>
      </c>
      <c r="T727" s="23" t="str">
        <f>IFERROR(ZACKS_Screener[[#This Row],[PE2]]/(ZACKS_Screener[[#This Row],[EG2]]*100), "")</f>
        <v/>
      </c>
      <c r="U727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728" spans="1:21" hidden="1" x14ac:dyDescent="0.25">
      <c r="A728" s="8" t="s">
        <v>1332</v>
      </c>
      <c r="B728" s="8" t="s">
        <v>1333</v>
      </c>
      <c r="C728" s="8" t="s">
        <v>22</v>
      </c>
      <c r="D728" s="8" t="s">
        <v>14</v>
      </c>
      <c r="E728" s="8" t="s">
        <v>1334</v>
      </c>
      <c r="F728">
        <v>12</v>
      </c>
      <c r="G728">
        <v>202212</v>
      </c>
      <c r="H728" s="13">
        <v>15.41</v>
      </c>
      <c r="I728">
        <v>3780.91</v>
      </c>
      <c r="J728" s="13">
        <v>1.8</v>
      </c>
      <c r="K728" s="13">
        <v>0.03</v>
      </c>
      <c r="L728" s="13">
        <v>0.13</v>
      </c>
      <c r="M728" t="e">
        <f>INDEX(Data!Z:Z,MATCH(ZACKS_Screener[[#This Row],[Company Name]] &amp; " *", Data!Y:Y,0))</f>
        <v>#N/A</v>
      </c>
      <c r="N728" t="e">
        <f>INDEX(Data!AA:AA,MATCH(ZACKS_Screener[[#This Row],[Company Name]] &amp; " *", Data!Y:Y,0))</f>
        <v>#N/A</v>
      </c>
      <c r="O7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7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728" s="23">
        <f>IFERROR(ZACKS_Screener[[#This Row],[Price]]/ZACKS_Screener[[#This Row],[EPS1]], "")</f>
        <v>513.66666666666674</v>
      </c>
      <c r="R728" s="23">
        <f>IFERROR(ZACKS_Screener[[#This Row],[Price]]/ZACKS_Screener[[#This Row],[EPS2]], "")</f>
        <v>118.53846153846153</v>
      </c>
      <c r="S728" s="23">
        <f>IFERROR(ZACKS_Screener[[#This Row],[PE1]]/(ZACKS_Screener[[#This Row],[EG1]]*100), "")</f>
        <v>-5.2237288135593234</v>
      </c>
      <c r="T728" s="23">
        <f>IFERROR(ZACKS_Screener[[#This Row],[PE2]]/(ZACKS_Screener[[#This Row],[EG2]]*100), "")</f>
        <v>0.35561538461538456</v>
      </c>
      <c r="U7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</row>
    <row r="729" spans="1:21" hidden="1" x14ac:dyDescent="0.25">
      <c r="A729" s="8" t="s">
        <v>1335</v>
      </c>
      <c r="B729" s="8" t="s">
        <v>1336</v>
      </c>
      <c r="C729" s="8" t="s">
        <v>13</v>
      </c>
      <c r="D729" s="8" t="s">
        <v>85</v>
      </c>
      <c r="E729" s="8" t="s">
        <v>111</v>
      </c>
      <c r="F729">
        <v>12</v>
      </c>
      <c r="G729">
        <v>202212</v>
      </c>
      <c r="H729" s="13">
        <v>37.380000000000003</v>
      </c>
      <c r="I729">
        <v>6877.92</v>
      </c>
      <c r="J729" s="13">
        <v>2.74</v>
      </c>
      <c r="K729" s="13">
        <v>2.95</v>
      </c>
      <c r="L729" s="13">
        <v>3.29</v>
      </c>
      <c r="M729" t="e">
        <f>INDEX(Data!Z:Z,MATCH(ZACKS_Screener[[#This Row],[Company Name]] &amp; " *", Data!Y:Y,0))</f>
        <v>#N/A</v>
      </c>
      <c r="N729" t="e">
        <f>INDEX(Data!AA:AA,MATCH(ZACKS_Screener[[#This Row],[Company Name]] &amp; " *", Data!Y:Y,0))</f>
        <v>#N/A</v>
      </c>
      <c r="O7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7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729" s="23">
        <f>IFERROR(ZACKS_Screener[[#This Row],[Price]]/ZACKS_Screener[[#This Row],[EPS1]], "")</f>
        <v>12.671186440677966</v>
      </c>
      <c r="R729" s="23">
        <f>IFERROR(ZACKS_Screener[[#This Row],[Price]]/ZACKS_Screener[[#This Row],[EPS2]], "")</f>
        <v>11.361702127659575</v>
      </c>
      <c r="S729" s="23">
        <f>IFERROR(ZACKS_Screener[[#This Row],[PE1]]/(ZACKS_Screener[[#This Row],[EG1]]*100), "")</f>
        <v>1.6532881355932207</v>
      </c>
      <c r="T729" s="23">
        <f>IFERROR(ZACKS_Screener[[#This Row],[PE2]]/(ZACKS_Screener[[#This Row],[EG2]]*100), "")</f>
        <v>0.98579474342928708</v>
      </c>
      <c r="U7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</row>
    <row r="730" spans="1:21" hidden="1" x14ac:dyDescent="0.25">
      <c r="A730" s="8" t="s">
        <v>1337</v>
      </c>
      <c r="B730" s="8" t="s">
        <v>1337</v>
      </c>
      <c r="C730" s="8" t="s">
        <v>13</v>
      </c>
      <c r="D730" s="8" t="s">
        <v>23</v>
      </c>
      <c r="E730" s="8" t="s">
        <v>186</v>
      </c>
      <c r="F730">
        <v>12</v>
      </c>
      <c r="G730">
        <v>202212</v>
      </c>
      <c r="H730" s="13">
        <v>121.06</v>
      </c>
      <c r="I730">
        <v>4273.42</v>
      </c>
      <c r="J730" s="13">
        <v>6.07</v>
      </c>
      <c r="K730" s="13">
        <v>6.8</v>
      </c>
      <c r="L730" s="13">
        <v>6.92</v>
      </c>
      <c r="M730">
        <f>INDEX(Data!Z:Z,MATCH(ZACKS_Screener[[#This Row],[Company Name]] &amp; " *", Data!Y:Y,0))</f>
        <v>488210</v>
      </c>
      <c r="N730">
        <f>INDEX(Data!AA:AA,MATCH(ZACKS_Screener[[#This Row],[Company Name]] &amp; " *", Data!Y:Y,0))</f>
        <v>532490</v>
      </c>
      <c r="O7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7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730" s="23">
        <f>IFERROR(ZACKS_Screener[[#This Row],[Price]]/ZACKS_Screener[[#This Row],[EPS1]], "")</f>
        <v>17.80294117647059</v>
      </c>
      <c r="R730" s="23">
        <f>IFERROR(ZACKS_Screener[[#This Row],[Price]]/ZACKS_Screener[[#This Row],[EPS2]], "")</f>
        <v>17.49421965317919</v>
      </c>
      <c r="S730" s="23">
        <f>IFERROR(ZACKS_Screener[[#This Row],[PE1]]/(ZACKS_Screener[[#This Row],[EG1]]*100), "")</f>
        <v>1.480326752618857</v>
      </c>
      <c r="T730" s="23">
        <f>IFERROR(ZACKS_Screener[[#This Row],[PE2]]/(ZACKS_Screener[[#This Row],[EG2]]*100), "")</f>
        <v>9.9133911368015308</v>
      </c>
      <c r="U7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</row>
    <row r="731" spans="1:21" hidden="1" x14ac:dyDescent="0.25">
      <c r="A731" s="8" t="s">
        <v>1338</v>
      </c>
      <c r="B731" s="8" t="s">
        <v>1339</v>
      </c>
      <c r="C731" s="8" t="s">
        <v>13</v>
      </c>
      <c r="D731" s="8" t="s">
        <v>37</v>
      </c>
      <c r="E731" s="8" t="s">
        <v>801</v>
      </c>
      <c r="F731">
        <v>12</v>
      </c>
      <c r="G731">
        <v>202212</v>
      </c>
      <c r="H731" s="13">
        <v>32</v>
      </c>
      <c r="I731">
        <v>3547.85</v>
      </c>
      <c r="J731" s="13">
        <v>2.74</v>
      </c>
      <c r="K731" s="13">
        <v>2.12</v>
      </c>
      <c r="L731" s="13">
        <v>2.2599999999999998</v>
      </c>
      <c r="M731" t="e">
        <f>INDEX(Data!Z:Z,MATCH(ZACKS_Screener[[#This Row],[Company Name]] &amp; " *", Data!Y:Y,0))</f>
        <v>#N/A</v>
      </c>
      <c r="N731" t="e">
        <f>INDEX(Data!AA:AA,MATCH(ZACKS_Screener[[#This Row],[Company Name]] &amp; " *", Data!Y:Y,0))</f>
        <v>#N/A</v>
      </c>
      <c r="O7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7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731" s="23">
        <f>IFERROR(ZACKS_Screener[[#This Row],[Price]]/ZACKS_Screener[[#This Row],[EPS1]], "")</f>
        <v>15.094339622641508</v>
      </c>
      <c r="R731" s="23">
        <f>IFERROR(ZACKS_Screener[[#This Row],[Price]]/ZACKS_Screener[[#This Row],[EPS2]], "")</f>
        <v>14.159292035398231</v>
      </c>
      <c r="S731" s="23">
        <f>IFERROR(ZACKS_Screener[[#This Row],[PE1]]/(ZACKS_Screener[[#This Row],[EG1]]*100), "")</f>
        <v>-0.66707242848447945</v>
      </c>
      <c r="T731" s="23">
        <f>IFERROR(ZACKS_Screener[[#This Row],[PE2]]/(ZACKS_Screener[[#This Row],[EG2]]*100), "")</f>
        <v>2.1441213653603084</v>
      </c>
      <c r="U7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</row>
    <row r="732" spans="1:21" hidden="1" x14ac:dyDescent="0.25">
      <c r="A732" s="8" t="s">
        <v>40971</v>
      </c>
      <c r="B732" s="8" t="s">
        <v>40972</v>
      </c>
      <c r="C732" s="8" t="s">
        <v>22</v>
      </c>
      <c r="D732" s="8" t="s">
        <v>37</v>
      </c>
      <c r="E732" s="8" t="s">
        <v>299</v>
      </c>
      <c r="F732">
        <v>9</v>
      </c>
      <c r="G732">
        <v>202209</v>
      </c>
      <c r="H732" s="13">
        <v>13.31</v>
      </c>
      <c r="I732">
        <v>2262.21</v>
      </c>
      <c r="J732" s="13">
        <v>1.24</v>
      </c>
      <c r="K732" s="13">
        <v>1.66</v>
      </c>
      <c r="L732" s="13">
        <v>1.55</v>
      </c>
      <c r="M732" t="e">
        <f>INDEX(Data!Z:Z,MATCH(ZACKS_Screener[[#This Row],[Company Name]] &amp; " *", Data!Y:Y,0))</f>
        <v>#N/A</v>
      </c>
      <c r="N732" t="e">
        <f>INDEX(Data!AA:AA,MATCH(ZACKS_Screener[[#This Row],[Company Name]] &amp; " *", Data!Y:Y,0))</f>
        <v>#N/A</v>
      </c>
      <c r="O7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7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732" s="23">
        <f>IFERROR(ZACKS_Screener[[#This Row],[Price]]/ZACKS_Screener[[#This Row],[EPS1]], "")</f>
        <v>8.0180722891566276</v>
      </c>
      <c r="R732" s="23">
        <f>IFERROR(ZACKS_Screener[[#This Row],[Price]]/ZACKS_Screener[[#This Row],[EPS2]], "")</f>
        <v>8.5870967741935491</v>
      </c>
      <c r="S732" s="23">
        <f>IFERROR(ZACKS_Screener[[#This Row],[PE1]]/(ZACKS_Screener[[#This Row],[EG1]]*100), "")</f>
        <v>0.23672403901319575</v>
      </c>
      <c r="T732" s="23">
        <f>IFERROR(ZACKS_Screener[[#This Row],[PE2]]/(ZACKS_Screener[[#This Row],[EG2]]*100), "")</f>
        <v>-1.2958709677419371</v>
      </c>
      <c r="U7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</row>
    <row r="733" spans="1:21" hidden="1" x14ac:dyDescent="0.25">
      <c r="A733" s="8" t="s">
        <v>1340</v>
      </c>
      <c r="B733" s="8" t="s">
        <v>1341</v>
      </c>
      <c r="C733" s="8" t="s">
        <v>13</v>
      </c>
      <c r="D733" s="8" t="s">
        <v>23</v>
      </c>
      <c r="E733" s="8" t="s">
        <v>334</v>
      </c>
      <c r="F733">
        <v>12</v>
      </c>
      <c r="G733">
        <v>202212</v>
      </c>
      <c r="H733" s="13">
        <v>7.96</v>
      </c>
      <c r="I733">
        <v>3696.31</v>
      </c>
      <c r="J733" s="13">
        <v>-0.51</v>
      </c>
      <c r="K733" s="13">
        <v>-0.18</v>
      </c>
      <c r="L733" s="13">
        <v>0.16</v>
      </c>
      <c r="M733" t="e">
        <f>INDEX(Data!Z:Z,MATCH(ZACKS_Screener[[#This Row],[Company Name]] &amp; " *", Data!Y:Y,0))</f>
        <v>#N/A</v>
      </c>
      <c r="N733" t="e">
        <f>INDEX(Data!AA:AA,MATCH(ZACKS_Screener[[#This Row],[Company Name]] &amp; " *", Data!Y:Y,0))</f>
        <v>#N/A</v>
      </c>
      <c r="O7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7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33" s="23">
        <f>IFERROR(ZACKS_Screener[[#This Row],[Price]]/ZACKS_Screener[[#This Row],[EPS1]], "")</f>
        <v>-44.222222222222221</v>
      </c>
      <c r="R733" s="23">
        <f>IFERROR(ZACKS_Screener[[#This Row],[Price]]/ZACKS_Screener[[#This Row],[EPS2]], "")</f>
        <v>49.75</v>
      </c>
      <c r="S733" s="23">
        <f>IFERROR(ZACKS_Screener[[#This Row],[PE1]]/(ZACKS_Screener[[#This Row],[EG1]]*100), "")</f>
        <v>-0.68343434343434339</v>
      </c>
      <c r="T733" s="23">
        <f>IFERROR(ZACKS_Screener[[#This Row],[PE2]]/(ZACKS_Screener[[#This Row],[EG2]]*100), "")</f>
        <v>0.4975</v>
      </c>
      <c r="U7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</row>
    <row r="734" spans="1:21" hidden="1" x14ac:dyDescent="0.25">
      <c r="A734" s="8" t="s">
        <v>1342</v>
      </c>
      <c r="B734" s="8" t="s">
        <v>1343</v>
      </c>
      <c r="C734" s="8" t="s">
        <v>13</v>
      </c>
      <c r="D734" s="8" t="s">
        <v>179</v>
      </c>
      <c r="E734" s="8" t="s">
        <v>399</v>
      </c>
      <c r="F734">
        <v>12</v>
      </c>
      <c r="G734">
        <v>202212</v>
      </c>
      <c r="H734" s="13">
        <v>209.25</v>
      </c>
      <c r="I734">
        <v>57404.73</v>
      </c>
      <c r="J734" s="13">
        <v>12.19</v>
      </c>
      <c r="K734" s="13">
        <v>12.66</v>
      </c>
      <c r="L734" s="13">
        <v>14.82</v>
      </c>
      <c r="M734">
        <f>INDEX(Data!Z:Z,MATCH(ZACKS_Screener[[#This Row],[Company Name]] &amp; " *", Data!Y:Y,0))</f>
        <v>332993</v>
      </c>
      <c r="N734">
        <f>INDEX(Data!AA:AA,MATCH(ZACKS_Screener[[#This Row],[Company Name]] &amp; " *", Data!Y:Y,0))</f>
        <v>0</v>
      </c>
      <c r="O7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7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734" s="23">
        <f>IFERROR(ZACKS_Screener[[#This Row],[Price]]/ZACKS_Screener[[#This Row],[EPS1]], "")</f>
        <v>16.528436018957347</v>
      </c>
      <c r="R734" s="23">
        <f>IFERROR(ZACKS_Screener[[#This Row],[Price]]/ZACKS_Screener[[#This Row],[EPS2]], "")</f>
        <v>14.119433198380566</v>
      </c>
      <c r="S734" s="23">
        <f>IFERROR(ZACKS_Screener[[#This Row],[PE1]]/(ZACKS_Screener[[#This Row],[EG1]]*100), "")</f>
        <v>4.2868432993848886</v>
      </c>
      <c r="T734" s="23">
        <f>IFERROR(ZACKS_Screener[[#This Row],[PE2]]/(ZACKS_Screener[[#This Row],[EG2]]*100), "")</f>
        <v>0.82755566801619429</v>
      </c>
      <c r="U7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</row>
    <row r="735" spans="1:21" hidden="1" x14ac:dyDescent="0.25">
      <c r="A735" s="8" t="s">
        <v>3045</v>
      </c>
      <c r="B735" s="8" t="s">
        <v>3046</v>
      </c>
      <c r="C735" s="8" t="s">
        <v>22</v>
      </c>
      <c r="D735" s="8" t="s">
        <v>14</v>
      </c>
      <c r="E735" s="8" t="s">
        <v>201</v>
      </c>
      <c r="F735">
        <v>12</v>
      </c>
      <c r="G735">
        <v>202212</v>
      </c>
      <c r="H735" s="13">
        <v>21.48</v>
      </c>
      <c r="I735">
        <v>3255.92</v>
      </c>
      <c r="J735" s="13">
        <v>0.3</v>
      </c>
      <c r="K735" s="13">
        <v>0.35</v>
      </c>
      <c r="L735" s="13">
        <v>0.44</v>
      </c>
      <c r="M735">
        <f>INDEX(Data!Z:Z,MATCH(ZACKS_Screener[[#This Row],[Company Name]] &amp; " *", Data!Y:Y,0))</f>
        <v>541199</v>
      </c>
      <c r="N735">
        <f>INDEX(Data!AA:AA,MATCH(ZACKS_Screener[[#This Row],[Company Name]] &amp; " *", Data!Y:Y,0))</f>
        <v>0</v>
      </c>
      <c r="O7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7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735" s="23">
        <f>IFERROR(ZACKS_Screener[[#This Row],[Price]]/ZACKS_Screener[[#This Row],[EPS1]], "")</f>
        <v>61.371428571428574</v>
      </c>
      <c r="R735" s="23">
        <f>IFERROR(ZACKS_Screener[[#This Row],[Price]]/ZACKS_Screener[[#This Row],[EPS2]], "")</f>
        <v>48.81818181818182</v>
      </c>
      <c r="S735" s="23">
        <f>IFERROR(ZACKS_Screener[[#This Row],[PE1]]/(ZACKS_Screener[[#This Row],[EG1]]*100), "")</f>
        <v>3.6822857142857148</v>
      </c>
      <c r="T735" s="23">
        <f>IFERROR(ZACKS_Screener[[#This Row],[PE2]]/(ZACKS_Screener[[#This Row],[EG2]]*100), "")</f>
        <v>1.898484848484848</v>
      </c>
      <c r="U7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</row>
    <row r="736" spans="1:21" hidden="1" x14ac:dyDescent="0.25">
      <c r="A736" s="8" t="s">
        <v>40975</v>
      </c>
      <c r="B736" s="8" t="s">
        <v>40976</v>
      </c>
      <c r="C736" s="8" t="s">
        <v>22</v>
      </c>
      <c r="D736" s="8" t="s">
        <v>41</v>
      </c>
      <c r="E736" s="8" t="s">
        <v>153</v>
      </c>
      <c r="F736">
        <v>12</v>
      </c>
      <c r="G736">
        <v>202212</v>
      </c>
      <c r="H736" s="13">
        <v>5.39</v>
      </c>
      <c r="I736">
        <v>2139.12</v>
      </c>
      <c r="J736" s="13">
        <v>0.3</v>
      </c>
      <c r="K736" s="13">
        <v>0.25</v>
      </c>
      <c r="L736" s="13">
        <v>0.3</v>
      </c>
      <c r="M736" t="e">
        <f>INDEX(Data!Z:Z,MATCH(ZACKS_Screener[[#This Row],[Company Name]] &amp; " *", Data!Y:Y,0))</f>
        <v>#N/A</v>
      </c>
      <c r="N736" t="e">
        <f>INDEX(Data!AA:AA,MATCH(ZACKS_Screener[[#This Row],[Company Name]] &amp; " *", Data!Y:Y,0))</f>
        <v>#N/A</v>
      </c>
      <c r="O7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7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736" s="23">
        <f>IFERROR(ZACKS_Screener[[#This Row],[Price]]/ZACKS_Screener[[#This Row],[EPS1]], "")</f>
        <v>21.56</v>
      </c>
      <c r="R736" s="23">
        <f>IFERROR(ZACKS_Screener[[#This Row],[Price]]/ZACKS_Screener[[#This Row],[EPS2]], "")</f>
        <v>17.966666666666665</v>
      </c>
      <c r="S736" s="23">
        <f>IFERROR(ZACKS_Screener[[#This Row],[PE1]]/(ZACKS_Screener[[#This Row],[EG1]]*100), "")</f>
        <v>-1.2936000000000001</v>
      </c>
      <c r="T736" s="23">
        <f>IFERROR(ZACKS_Screener[[#This Row],[PE2]]/(ZACKS_Screener[[#This Row],[EG2]]*100), "")</f>
        <v>0.89833333333333343</v>
      </c>
      <c r="U7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</row>
    <row r="737" spans="1:21" hidden="1" x14ac:dyDescent="0.25">
      <c r="A737" s="8" t="s">
        <v>40977</v>
      </c>
      <c r="B737" s="8" t="s">
        <v>40978</v>
      </c>
      <c r="C737" s="8" t="s">
        <v>22</v>
      </c>
      <c r="D737" s="8" t="s">
        <v>85</v>
      </c>
      <c r="E737" s="8" t="s">
        <v>286</v>
      </c>
      <c r="F737">
        <v>12</v>
      </c>
      <c r="G737">
        <v>202212</v>
      </c>
      <c r="H737" s="13">
        <v>10.84</v>
      </c>
      <c r="I737">
        <v>2025.97</v>
      </c>
      <c r="J737" s="13">
        <v>-1.2</v>
      </c>
      <c r="K737" s="13">
        <v>-1.31</v>
      </c>
      <c r="L737" s="13">
        <v>-1.26</v>
      </c>
      <c r="M737" t="e">
        <f>INDEX(Data!Z:Z,MATCH(ZACKS_Screener[[#This Row],[Company Name]] &amp; " *", Data!Y:Y,0))</f>
        <v>#N/A</v>
      </c>
      <c r="N737" t="e">
        <f>INDEX(Data!AA:AA,MATCH(ZACKS_Screener[[#This Row],[Company Name]] &amp; " *", Data!Y:Y,0))</f>
        <v>#N/A</v>
      </c>
      <c r="O7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7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737" s="23">
        <f>IFERROR(ZACKS_Screener[[#This Row],[Price]]/ZACKS_Screener[[#This Row],[EPS1]], "")</f>
        <v>-8.2748091603053435</v>
      </c>
      <c r="R737" s="23">
        <f>IFERROR(ZACKS_Screener[[#This Row],[Price]]/ZACKS_Screener[[#This Row],[EPS2]], "")</f>
        <v>-8.6031746031746028</v>
      </c>
      <c r="S737" s="23">
        <f>IFERROR(ZACKS_Screener[[#This Row],[PE1]]/(ZACKS_Screener[[#This Row],[EG1]]*100), "")</f>
        <v>0.90270645385149118</v>
      </c>
      <c r="T737" s="23">
        <f>IFERROR(ZACKS_Screener[[#This Row],[PE2]]/(ZACKS_Screener[[#This Row],[EG2]]*100), "")</f>
        <v>-2.2540317460317438</v>
      </c>
      <c r="U7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</row>
    <row r="738" spans="1:21" hidden="1" x14ac:dyDescent="0.25">
      <c r="A738" s="8" t="s">
        <v>1347</v>
      </c>
      <c r="B738" s="8" t="s">
        <v>1348</v>
      </c>
      <c r="C738" s="8" t="s">
        <v>13</v>
      </c>
      <c r="D738" s="8" t="s">
        <v>865</v>
      </c>
      <c r="E738" s="8" t="s">
        <v>866</v>
      </c>
      <c r="F738">
        <v>12</v>
      </c>
      <c r="G738">
        <v>202212</v>
      </c>
      <c r="H738" s="13">
        <v>104.1</v>
      </c>
      <c r="I738">
        <v>113360.73</v>
      </c>
      <c r="J738" s="13">
        <v>2.62</v>
      </c>
      <c r="K738" s="13">
        <v>2.0299999999999998</v>
      </c>
      <c r="L738" s="13">
        <v>3.99</v>
      </c>
      <c r="M738">
        <f>INDEX(Data!Z:Z,MATCH(ZACKS_Screener[[#This Row],[Company Name]] &amp; " *", Data!Y:Y,0))</f>
        <v>333611</v>
      </c>
      <c r="N738">
        <f>INDEX(Data!AA:AA,MATCH(ZACKS_Screener[[#This Row],[Company Name]] &amp; " *", Data!Y:Y,0))</f>
        <v>334510</v>
      </c>
      <c r="O7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7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738" s="23">
        <f>IFERROR(ZACKS_Screener[[#This Row],[Price]]/ZACKS_Screener[[#This Row],[EPS1]], "")</f>
        <v>51.2807881773399</v>
      </c>
      <c r="R738" s="23">
        <f>IFERROR(ZACKS_Screener[[#This Row],[Price]]/ZACKS_Screener[[#This Row],[EPS2]], "")</f>
        <v>26.090225563909772</v>
      </c>
      <c r="S738" s="23">
        <f>IFERROR(ZACKS_Screener[[#This Row],[PE1]]/(ZACKS_Screener[[#This Row],[EG1]]*100), "")</f>
        <v>-2.2772146614344151</v>
      </c>
      <c r="T738" s="23">
        <f>IFERROR(ZACKS_Screener[[#This Row],[PE2]]/(ZACKS_Screener[[#This Row],[EG2]]*100), "")</f>
        <v>0.27022019334049402</v>
      </c>
      <c r="U7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</row>
    <row r="739" spans="1:21" hidden="1" x14ac:dyDescent="0.25">
      <c r="A739" s="8" t="s">
        <v>40981</v>
      </c>
      <c r="B739" s="8" t="s">
        <v>40982</v>
      </c>
      <c r="C739" s="8" t="s">
        <v>13</v>
      </c>
      <c r="D739" s="8" t="s">
        <v>18</v>
      </c>
      <c r="E739" s="8" t="s">
        <v>231</v>
      </c>
      <c r="F739">
        <v>10</v>
      </c>
      <c r="G739">
        <v>202210</v>
      </c>
      <c r="H739" s="13">
        <v>61.77</v>
      </c>
      <c r="I739">
        <v>2933.01</v>
      </c>
      <c r="J739" s="13">
        <v>7.87</v>
      </c>
      <c r="K739" s="13">
        <v>5.15</v>
      </c>
      <c r="L739" s="13">
        <v>5.49</v>
      </c>
      <c r="M739">
        <f>INDEX(Data!Z:Z,MATCH(ZACKS_Screener[[#This Row],[Company Name]] &amp; " *", Data!Y:Y,0))</f>
        <v>322219</v>
      </c>
      <c r="N739">
        <f>INDEX(Data!AA:AA,MATCH(ZACKS_Screener[[#This Row],[Company Name]] &amp; " *", Data!Y:Y,0))</f>
        <v>0</v>
      </c>
      <c r="O7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7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739" s="23">
        <f>IFERROR(ZACKS_Screener[[#This Row],[Price]]/ZACKS_Screener[[#This Row],[EPS1]], "")</f>
        <v>11.994174757281554</v>
      </c>
      <c r="R739" s="23">
        <f>IFERROR(ZACKS_Screener[[#This Row],[Price]]/ZACKS_Screener[[#This Row],[EPS2]], "")</f>
        <v>11.251366120218579</v>
      </c>
      <c r="S739" s="23">
        <f>IFERROR(ZACKS_Screener[[#This Row],[PE1]]/(ZACKS_Screener[[#This Row],[EG1]]*100), "")</f>
        <v>-0.34703733580810969</v>
      </c>
      <c r="T739" s="23">
        <f>IFERROR(ZACKS_Screener[[#This Row],[PE2]]/(ZACKS_Screener[[#This Row],[EG2]]*100), "")</f>
        <v>1.7042510446801682</v>
      </c>
      <c r="U7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</row>
    <row r="740" spans="1:21" hidden="1" x14ac:dyDescent="0.25">
      <c r="A740" s="8" t="s">
        <v>1349</v>
      </c>
      <c r="B740" s="8" t="s">
        <v>1350</v>
      </c>
      <c r="C740" s="8" t="s">
        <v>13</v>
      </c>
      <c r="D740" s="8" t="s">
        <v>18</v>
      </c>
      <c r="E740" s="8" t="s">
        <v>231</v>
      </c>
      <c r="F740">
        <v>10</v>
      </c>
      <c r="G740">
        <v>202210</v>
      </c>
      <c r="H740" s="13">
        <v>71.31</v>
      </c>
      <c r="I740">
        <v>3386</v>
      </c>
      <c r="J740" s="13">
        <v>7.87</v>
      </c>
      <c r="M740" t="e">
        <f>INDEX(Data!Z:Z,MATCH(ZACKS_Screener[[#This Row],[Company Name]] &amp; " *", Data!Y:Y,0))</f>
        <v>#N/A</v>
      </c>
      <c r="N740" t="e">
        <f>INDEX(Data!AA:AA,MATCH(ZACKS_Screener[[#This Row],[Company Name]] &amp; " *", Data!Y:Y,0))</f>
        <v>#N/A</v>
      </c>
      <c r="O7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4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40" s="23" t="str">
        <f>IFERROR(ZACKS_Screener[[#This Row],[Price]]/ZACKS_Screener[[#This Row],[EPS1]], "")</f>
        <v/>
      </c>
      <c r="R740" s="23" t="str">
        <f>IFERROR(ZACKS_Screener[[#This Row],[Price]]/ZACKS_Screener[[#This Row],[EPS2]], "")</f>
        <v/>
      </c>
      <c r="S740" s="23" t="str">
        <f>IFERROR(ZACKS_Screener[[#This Row],[PE1]]/(ZACKS_Screener[[#This Row],[EG1]]*100), "")</f>
        <v/>
      </c>
      <c r="T740" s="23" t="str">
        <f>IFERROR(ZACKS_Screener[[#This Row],[PE2]]/(ZACKS_Screener[[#This Row],[EG2]]*100), "")</f>
        <v/>
      </c>
      <c r="U7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741" spans="1:21" hidden="1" x14ac:dyDescent="0.25">
      <c r="A741" s="8" t="s">
        <v>1351</v>
      </c>
      <c r="B741" s="8" t="s">
        <v>1352</v>
      </c>
      <c r="C741" s="8" t="s">
        <v>22</v>
      </c>
      <c r="D741" s="8" t="s">
        <v>41</v>
      </c>
      <c r="E741" s="8" t="s">
        <v>1353</v>
      </c>
      <c r="F741">
        <v>12</v>
      </c>
      <c r="G741">
        <v>202212</v>
      </c>
      <c r="H741" s="13">
        <v>80.489999999999995</v>
      </c>
      <c r="I741">
        <v>36596.97</v>
      </c>
      <c r="J741" s="13">
        <v>4.63</v>
      </c>
      <c r="K741" s="13">
        <v>3.7</v>
      </c>
      <c r="L741" s="13">
        <v>4.32</v>
      </c>
      <c r="M741" t="e">
        <f>INDEX(Data!Z:Z,MATCH(ZACKS_Screener[[#This Row],[Company Name]] &amp; " *", Data!Y:Y,0))</f>
        <v>#N/A</v>
      </c>
      <c r="N741" t="e">
        <f>INDEX(Data!AA:AA,MATCH(ZACKS_Screener[[#This Row],[Company Name]] &amp; " *", Data!Y:Y,0))</f>
        <v>#N/A</v>
      </c>
      <c r="O7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7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741" s="23">
        <f>IFERROR(ZACKS_Screener[[#This Row],[Price]]/ZACKS_Screener[[#This Row],[EPS1]], "")</f>
        <v>21.754054054054052</v>
      </c>
      <c r="R741" s="23">
        <f>IFERROR(ZACKS_Screener[[#This Row],[Price]]/ZACKS_Screener[[#This Row],[EPS2]], "")</f>
        <v>18.631944444444443</v>
      </c>
      <c r="S741" s="23">
        <f>IFERROR(ZACKS_Screener[[#This Row],[PE1]]/(ZACKS_Screener[[#This Row],[EG1]]*100), "")</f>
        <v>-1.0830244115082828</v>
      </c>
      <c r="T741" s="23">
        <f>IFERROR(ZACKS_Screener[[#This Row],[PE2]]/(ZACKS_Screener[[#This Row],[EG2]]*100), "")</f>
        <v>1.1119063620071683</v>
      </c>
      <c r="U7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</row>
    <row r="742" spans="1:21" hidden="1" x14ac:dyDescent="0.25">
      <c r="A742" s="8" t="s">
        <v>1354</v>
      </c>
      <c r="B742" s="8" t="s">
        <v>1355</v>
      </c>
      <c r="C742" s="8" t="s">
        <v>22</v>
      </c>
      <c r="D742" s="8" t="s">
        <v>85</v>
      </c>
      <c r="E742" s="8" t="s">
        <v>286</v>
      </c>
      <c r="F742">
        <v>3</v>
      </c>
      <c r="G742">
        <v>202303</v>
      </c>
      <c r="H742" s="13">
        <v>17.97</v>
      </c>
      <c r="I742">
        <v>11514.65</v>
      </c>
      <c r="J742" s="13">
        <v>1.81</v>
      </c>
      <c r="K742" s="13">
        <v>1.97</v>
      </c>
      <c r="L742" s="13">
        <v>2.58</v>
      </c>
      <c r="M742" t="e">
        <f>INDEX(Data!Z:Z,MATCH(ZACKS_Screener[[#This Row],[Company Name]] &amp; " *", Data!Y:Y,0))</f>
        <v>#N/A</v>
      </c>
      <c r="N742" t="e">
        <f>INDEX(Data!AA:AA,MATCH(ZACKS_Screener[[#This Row],[Company Name]] &amp; " *", Data!Y:Y,0))</f>
        <v>#N/A</v>
      </c>
      <c r="O7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7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742" s="23">
        <f>IFERROR(ZACKS_Screener[[#This Row],[Price]]/ZACKS_Screener[[#This Row],[EPS1]], "")</f>
        <v>9.1218274111675122</v>
      </c>
      <c r="R742" s="23">
        <f>IFERROR(ZACKS_Screener[[#This Row],[Price]]/ZACKS_Screener[[#This Row],[EPS2]], "")</f>
        <v>6.9651162790697665</v>
      </c>
      <c r="S742" s="23">
        <f>IFERROR(ZACKS_Screener[[#This Row],[PE1]]/(ZACKS_Screener[[#This Row],[EG1]]*100), "")</f>
        <v>1.0319067258883254</v>
      </c>
      <c r="T742" s="23">
        <f>IFERROR(ZACKS_Screener[[#This Row],[PE2]]/(ZACKS_Screener[[#This Row],[EG2]]*100), "")</f>
        <v>0.2249390011437285</v>
      </c>
      <c r="U7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</row>
    <row r="743" spans="1:21" hidden="1" x14ac:dyDescent="0.25">
      <c r="A743" s="8" t="s">
        <v>40985</v>
      </c>
      <c r="B743" s="8" t="s">
        <v>40986</v>
      </c>
      <c r="C743" s="8" t="s">
        <v>13</v>
      </c>
      <c r="D743" s="8" t="s">
        <v>14</v>
      </c>
      <c r="E743" s="8" t="s">
        <v>201</v>
      </c>
      <c r="F743">
        <v>12</v>
      </c>
      <c r="G743">
        <v>202212</v>
      </c>
      <c r="H743" s="13">
        <v>5.57</v>
      </c>
      <c r="I743">
        <v>2211.85</v>
      </c>
      <c r="J743" s="13">
        <v>-0.02</v>
      </c>
      <c r="K743" s="13">
        <v>0.13</v>
      </c>
      <c r="L743" s="13">
        <v>0.22</v>
      </c>
      <c r="M743" t="e">
        <f>INDEX(Data!Z:Z,MATCH(ZACKS_Screener[[#This Row],[Company Name]] &amp; " *", Data!Y:Y,0))</f>
        <v>#N/A</v>
      </c>
      <c r="N743" t="e">
        <f>INDEX(Data!AA:AA,MATCH(ZACKS_Screener[[#This Row],[Company Name]] &amp; " *", Data!Y:Y,0))</f>
        <v>#N/A</v>
      </c>
      <c r="O7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743" s="23">
        <f>IFERROR(ZACKS_Screener[[#This Row],[Price]]/ZACKS_Screener[[#This Row],[EPS1]], "")</f>
        <v>42.846153846153847</v>
      </c>
      <c r="R743" s="23">
        <f>IFERROR(ZACKS_Screener[[#This Row],[Price]]/ZACKS_Screener[[#This Row],[EPS2]], "")</f>
        <v>25.31818181818182</v>
      </c>
      <c r="S743" s="23">
        <f>IFERROR(ZACKS_Screener[[#This Row],[PE1]]/(ZACKS_Screener[[#This Row],[EG1]]*100), "")</f>
        <v>0.42846153846153845</v>
      </c>
      <c r="T743" s="23">
        <f>IFERROR(ZACKS_Screener[[#This Row],[PE2]]/(ZACKS_Screener[[#This Row],[EG2]]*100), "")</f>
        <v>0.36570707070707076</v>
      </c>
      <c r="U7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44" spans="1:21" hidden="1" x14ac:dyDescent="0.25">
      <c r="A744" s="8" t="s">
        <v>1356</v>
      </c>
      <c r="B744" s="8" t="s">
        <v>1357</v>
      </c>
      <c r="C744" s="8" t="s">
        <v>13</v>
      </c>
      <c r="D744" s="8" t="s">
        <v>130</v>
      </c>
      <c r="E744" s="8" t="s">
        <v>131</v>
      </c>
      <c r="F744">
        <v>12</v>
      </c>
      <c r="G744">
        <v>202212</v>
      </c>
      <c r="H744" s="13">
        <v>15.65</v>
      </c>
      <c r="I744">
        <v>13983.71</v>
      </c>
      <c r="J744" s="13">
        <v>0.97</v>
      </c>
      <c r="K744" s="13">
        <v>1.04</v>
      </c>
      <c r="L744" s="13">
        <v>1.69</v>
      </c>
      <c r="M744" t="e">
        <f>INDEX(Data!Z:Z,MATCH(ZACKS_Screener[[#This Row],[Company Name]] &amp; " *", Data!Y:Y,0))</f>
        <v>#N/A</v>
      </c>
      <c r="N744" t="e">
        <f>INDEX(Data!AA:AA,MATCH(ZACKS_Screener[[#This Row],[Company Name]] &amp; " *", Data!Y:Y,0))</f>
        <v>#N/A</v>
      </c>
      <c r="O7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7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744" s="23">
        <f>IFERROR(ZACKS_Screener[[#This Row],[Price]]/ZACKS_Screener[[#This Row],[EPS1]], "")</f>
        <v>15.048076923076923</v>
      </c>
      <c r="R744" s="23">
        <f>IFERROR(ZACKS_Screener[[#This Row],[Price]]/ZACKS_Screener[[#This Row],[EPS2]], "")</f>
        <v>9.2603550295857993</v>
      </c>
      <c r="S744" s="23">
        <f>IFERROR(ZACKS_Screener[[#This Row],[PE1]]/(ZACKS_Screener[[#This Row],[EG1]]*100), "")</f>
        <v>2.0852335164835147</v>
      </c>
      <c r="T744" s="23">
        <f>IFERROR(ZACKS_Screener[[#This Row],[PE2]]/(ZACKS_Screener[[#This Row],[EG2]]*100), "")</f>
        <v>0.14816568047337283</v>
      </c>
      <c r="U7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</row>
    <row r="745" spans="1:21" hidden="1" x14ac:dyDescent="0.25">
      <c r="A745" s="8" t="s">
        <v>1358</v>
      </c>
      <c r="B745" s="8" t="s">
        <v>1359</v>
      </c>
      <c r="C745" s="8" t="s">
        <v>13</v>
      </c>
      <c r="D745" s="8" t="s">
        <v>85</v>
      </c>
      <c r="E745" s="8" t="s">
        <v>745</v>
      </c>
      <c r="F745">
        <v>12</v>
      </c>
      <c r="G745">
        <v>202212</v>
      </c>
      <c r="H745" s="13">
        <v>37.47</v>
      </c>
      <c r="I745">
        <v>12868.8</v>
      </c>
      <c r="J745" s="13">
        <v>0.36</v>
      </c>
      <c r="K745" s="13">
        <v>0.75</v>
      </c>
      <c r="L745" s="13">
        <v>1.03</v>
      </c>
      <c r="M745">
        <f>INDEX(Data!Z:Z,MATCH(ZACKS_Screener[[#This Row],[Company Name]] &amp; " *", Data!Y:Y,0))</f>
        <v>488490</v>
      </c>
      <c r="N745">
        <f>INDEX(Data!AA:AA,MATCH(ZACKS_Screener[[#This Row],[Company Name]] &amp; " *", Data!Y:Y,0))</f>
        <v>0</v>
      </c>
      <c r="O7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7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745" s="23">
        <f>IFERROR(ZACKS_Screener[[#This Row],[Price]]/ZACKS_Screener[[#This Row],[EPS1]], "")</f>
        <v>49.96</v>
      </c>
      <c r="R745" s="23">
        <f>IFERROR(ZACKS_Screener[[#This Row],[Price]]/ZACKS_Screener[[#This Row],[EPS2]], "")</f>
        <v>36.378640776699029</v>
      </c>
      <c r="S745" s="23">
        <f>IFERROR(ZACKS_Screener[[#This Row],[PE1]]/(ZACKS_Screener[[#This Row],[EG1]]*100), "")</f>
        <v>0.46116923076923072</v>
      </c>
      <c r="T745" s="23">
        <f>IFERROR(ZACKS_Screener[[#This Row],[PE2]]/(ZACKS_Screener[[#This Row],[EG2]]*100), "")</f>
        <v>0.97442787794729535</v>
      </c>
      <c r="U7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</row>
    <row r="746" spans="1:21" hidden="1" x14ac:dyDescent="0.25">
      <c r="A746" s="8" t="s">
        <v>1360</v>
      </c>
      <c r="B746" s="8" t="s">
        <v>1361</v>
      </c>
      <c r="C746" s="8" t="s">
        <v>22</v>
      </c>
      <c r="D746" s="8" t="s">
        <v>14</v>
      </c>
      <c r="E746" s="8" t="s">
        <v>196</v>
      </c>
      <c r="F746">
        <v>12</v>
      </c>
      <c r="G746">
        <v>202212</v>
      </c>
      <c r="H746" s="13">
        <v>56.63</v>
      </c>
      <c r="I746">
        <v>31019.37</v>
      </c>
      <c r="J746" s="13">
        <v>3.11</v>
      </c>
      <c r="K746" s="13">
        <v>2.17</v>
      </c>
      <c r="L746" s="13">
        <v>2.9</v>
      </c>
      <c r="M746">
        <f>INDEX(Data!Z:Z,MATCH(ZACKS_Screener[[#This Row],[Company Name]] &amp; " *", Data!Y:Y,0))</f>
        <v>334419</v>
      </c>
      <c r="N746">
        <f>INDEX(Data!AA:AA,MATCH(ZACKS_Screener[[#This Row],[Company Name]] &amp; " *", Data!Y:Y,0))</f>
        <v>336310</v>
      </c>
      <c r="O7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7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746" s="23">
        <f>IFERROR(ZACKS_Screener[[#This Row],[Price]]/ZACKS_Screener[[#This Row],[EPS1]], "")</f>
        <v>26.096774193548388</v>
      </c>
      <c r="R746" s="23">
        <f>IFERROR(ZACKS_Screener[[#This Row],[Price]]/ZACKS_Screener[[#This Row],[EPS2]], "")</f>
        <v>19.527586206896554</v>
      </c>
      <c r="S746" s="23">
        <f>IFERROR(ZACKS_Screener[[#This Row],[PE1]]/(ZACKS_Screener[[#This Row],[EG1]]*100), "")</f>
        <v>-0.86341455044612225</v>
      </c>
      <c r="T746" s="23">
        <f>IFERROR(ZACKS_Screener[[#This Row],[PE2]]/(ZACKS_Screener[[#This Row],[EG2]]*100), "")</f>
        <v>0.58047756258856886</v>
      </c>
      <c r="U7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</row>
    <row r="747" spans="1:21" hidden="1" x14ac:dyDescent="0.25">
      <c r="A747" s="8" t="s">
        <v>1362</v>
      </c>
      <c r="B747" s="8" t="s">
        <v>1363</v>
      </c>
      <c r="C747" s="8" t="s">
        <v>13</v>
      </c>
      <c r="D747" s="8" t="s">
        <v>130</v>
      </c>
      <c r="E747" s="8" t="s">
        <v>756</v>
      </c>
      <c r="F747">
        <v>12</v>
      </c>
      <c r="G747">
        <v>202212</v>
      </c>
      <c r="H747" s="13">
        <v>5.05</v>
      </c>
      <c r="I747">
        <v>8873.19</v>
      </c>
      <c r="J747" s="13">
        <v>1.28</v>
      </c>
      <c r="K747" s="13">
        <v>0.93</v>
      </c>
      <c r="L747" s="13">
        <v>0.65</v>
      </c>
      <c r="M747">
        <f>INDEX(Data!Z:Z,MATCH(ZACKS_Screener[[#This Row],[Company Name]] &amp; " *", Data!Y:Y,0))</f>
        <v>332312</v>
      </c>
      <c r="N747">
        <f>INDEX(Data!AA:AA,MATCH(ZACKS_Screener[[#This Row],[Company Name]] &amp; " *", Data!Y:Y,0))</f>
        <v>332618</v>
      </c>
      <c r="O7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7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747" s="23">
        <f>IFERROR(ZACKS_Screener[[#This Row],[Price]]/ZACKS_Screener[[#This Row],[EPS1]], "")</f>
        <v>5.43010752688172</v>
      </c>
      <c r="R747" s="23">
        <f>IFERROR(ZACKS_Screener[[#This Row],[Price]]/ZACKS_Screener[[#This Row],[EPS2]], "")</f>
        <v>7.7692307692307683</v>
      </c>
      <c r="S747" s="23">
        <f>IFERROR(ZACKS_Screener[[#This Row],[PE1]]/(ZACKS_Screener[[#This Row],[EG1]]*100), "")</f>
        <v>-0.19858678955453149</v>
      </c>
      <c r="T747" s="23">
        <f>IFERROR(ZACKS_Screener[[#This Row],[PE2]]/(ZACKS_Screener[[#This Row],[EG2]]*100), "")</f>
        <v>-0.2580494505494505</v>
      </c>
      <c r="U7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</row>
    <row r="748" spans="1:21" hidden="1" x14ac:dyDescent="0.25">
      <c r="A748" s="8" t="s">
        <v>1364</v>
      </c>
      <c r="B748" s="8" t="s">
        <v>1365</v>
      </c>
      <c r="C748" s="8" t="s">
        <v>13</v>
      </c>
      <c r="D748" s="8" t="s">
        <v>18</v>
      </c>
      <c r="E748" s="8" t="s">
        <v>171</v>
      </c>
      <c r="F748">
        <v>12</v>
      </c>
      <c r="G748">
        <v>202212</v>
      </c>
      <c r="H748" s="13">
        <v>78.91</v>
      </c>
      <c r="I748">
        <v>13283.71</v>
      </c>
      <c r="J748" s="13">
        <v>2.63</v>
      </c>
      <c r="K748" s="13">
        <v>3.06</v>
      </c>
      <c r="L748" s="13">
        <v>3.19</v>
      </c>
      <c r="M748">
        <f>INDEX(Data!Z:Z,MATCH(ZACKS_Screener[[#This Row],[Company Name]] &amp; " *", Data!Y:Y,0))</f>
        <v>453998</v>
      </c>
      <c r="N748">
        <f>INDEX(Data!AA:AA,MATCH(ZACKS_Screener[[#This Row],[Company Name]] &amp; " *", Data!Y:Y,0))</f>
        <v>0</v>
      </c>
      <c r="O7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7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748" s="23">
        <f>IFERROR(ZACKS_Screener[[#This Row],[Price]]/ZACKS_Screener[[#This Row],[EPS1]], "")</f>
        <v>25.787581699346404</v>
      </c>
      <c r="R748" s="23">
        <f>IFERROR(ZACKS_Screener[[#This Row],[Price]]/ZACKS_Screener[[#This Row],[EPS2]], "")</f>
        <v>24.736677115987462</v>
      </c>
      <c r="S748" s="23">
        <f>IFERROR(ZACKS_Screener[[#This Row],[PE1]]/(ZACKS_Screener[[#This Row],[EG1]]*100), "")</f>
        <v>1.5772404620763025</v>
      </c>
      <c r="T748" s="23">
        <f>IFERROR(ZACKS_Screener[[#This Row],[PE2]]/(ZACKS_Screener[[#This Row],[EG2]]*100), "")</f>
        <v>5.8226332288401306</v>
      </c>
      <c r="U7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</row>
    <row r="749" spans="1:21" hidden="1" x14ac:dyDescent="0.25">
      <c r="A749" s="8" t="s">
        <v>40987</v>
      </c>
      <c r="B749" s="8" t="s">
        <v>40988</v>
      </c>
      <c r="C749" s="8" t="s">
        <v>22</v>
      </c>
      <c r="D749" s="8" t="s">
        <v>41</v>
      </c>
      <c r="E749" s="8" t="s">
        <v>67</v>
      </c>
      <c r="F749">
        <v>12</v>
      </c>
      <c r="G749">
        <v>202212</v>
      </c>
      <c r="H749" s="13">
        <v>32.39</v>
      </c>
      <c r="I749">
        <v>3328.55</v>
      </c>
      <c r="J749" s="13">
        <v>-6.41</v>
      </c>
      <c r="K749" s="13">
        <v>-4.7300000000000004</v>
      </c>
      <c r="L749" s="13">
        <v>-4.1100000000000003</v>
      </c>
      <c r="M749">
        <f>INDEX(Data!Z:Z,MATCH(ZACKS_Screener[[#This Row],[Company Name]] &amp; " *", Data!Y:Y,0))</f>
        <v>621511</v>
      </c>
      <c r="N749">
        <f>INDEX(Data!AA:AA,MATCH(ZACKS_Screener[[#This Row],[Company Name]] &amp; " *", Data!Y:Y,0))</f>
        <v>0</v>
      </c>
      <c r="O7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49" s="23">
        <f>IFERROR(ZACKS_Screener[[#This Row],[Price]]/ZACKS_Screener[[#This Row],[EPS1]], "")</f>
        <v>-6.8477801268498935</v>
      </c>
      <c r="R749" s="23">
        <f>IFERROR(ZACKS_Screener[[#This Row],[Price]]/ZACKS_Screener[[#This Row],[EPS2]], "")</f>
        <v>-7.880778588807785</v>
      </c>
      <c r="S749" s="23">
        <f>IFERROR(ZACKS_Screener[[#This Row],[PE1]]/(ZACKS_Screener[[#This Row],[EG1]]*100), "")</f>
        <v>-0.261275420316118</v>
      </c>
      <c r="T749" s="23">
        <f>IFERROR(ZACKS_Screener[[#This Row],[PE2]]/(ZACKS_Screener[[#This Row],[EG2]]*100), "")</f>
        <v>-0.6012271407267874</v>
      </c>
      <c r="U7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</row>
    <row r="750" spans="1:21" hidden="1" x14ac:dyDescent="0.25">
      <c r="A750" s="8" t="s">
        <v>40989</v>
      </c>
      <c r="B750" s="8" t="s">
        <v>40990</v>
      </c>
      <c r="C750" s="8" t="s">
        <v>13</v>
      </c>
      <c r="D750" s="8" t="s">
        <v>330</v>
      </c>
      <c r="E750" s="8" t="s">
        <v>474</v>
      </c>
      <c r="F750">
        <v>12</v>
      </c>
      <c r="G750">
        <v>202212</v>
      </c>
      <c r="H750" s="13">
        <v>560.71</v>
      </c>
      <c r="I750">
        <v>2659.32</v>
      </c>
      <c r="J750" s="13">
        <v>59.03</v>
      </c>
      <c r="M750">
        <f>INDEX(Data!Z:Z,MATCH(ZACKS_Screener[[#This Row],[Company Name]] &amp; " *", Data!Y:Y,0))</f>
        <v>611710</v>
      </c>
      <c r="N750">
        <f>INDEX(Data!AA:AA,MATCH(ZACKS_Screener[[#This Row],[Company Name]] &amp; " *", Data!Y:Y,0))</f>
        <v>516120</v>
      </c>
      <c r="O7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5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0" s="23" t="str">
        <f>IFERROR(ZACKS_Screener[[#This Row],[Price]]/ZACKS_Screener[[#This Row],[EPS1]], "")</f>
        <v/>
      </c>
      <c r="R750" s="23" t="str">
        <f>IFERROR(ZACKS_Screener[[#This Row],[Price]]/ZACKS_Screener[[#This Row],[EPS2]], "")</f>
        <v/>
      </c>
      <c r="S750" s="23" t="str">
        <f>IFERROR(ZACKS_Screener[[#This Row],[PE1]]/(ZACKS_Screener[[#This Row],[EG1]]*100), "")</f>
        <v/>
      </c>
      <c r="T750" s="23" t="str">
        <f>IFERROR(ZACKS_Screener[[#This Row],[PE2]]/(ZACKS_Screener[[#This Row],[EG2]]*100), "")</f>
        <v/>
      </c>
      <c r="U7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751" spans="1:21" hidden="1" x14ac:dyDescent="0.25">
      <c r="A751" s="8" t="s">
        <v>1366</v>
      </c>
      <c r="B751" s="8" t="s">
        <v>1367</v>
      </c>
      <c r="C751" s="8" t="s">
        <v>13</v>
      </c>
      <c r="D751" s="8" t="s">
        <v>14</v>
      </c>
      <c r="E751" s="8" t="s">
        <v>618</v>
      </c>
      <c r="F751">
        <v>9</v>
      </c>
      <c r="G751">
        <v>202209</v>
      </c>
      <c r="H751" s="13">
        <v>104.48</v>
      </c>
      <c r="I751">
        <v>24603.24</v>
      </c>
      <c r="J751" s="13">
        <v>4.8</v>
      </c>
      <c r="K751" s="13">
        <v>5.22</v>
      </c>
      <c r="L751" s="13">
        <v>5.74</v>
      </c>
      <c r="M751" t="e">
        <f>INDEX(Data!Z:Z,MATCH(ZACKS_Screener[[#This Row],[Company Name]] &amp; " *", Data!Y:Y,0))</f>
        <v>#N/A</v>
      </c>
      <c r="N751" t="e">
        <f>INDEX(Data!AA:AA,MATCH(ZACKS_Screener[[#This Row],[Company Name]] &amp; " *", Data!Y:Y,0))</f>
        <v>#N/A</v>
      </c>
      <c r="O7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7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751" s="23">
        <f>IFERROR(ZACKS_Screener[[#This Row],[Price]]/ZACKS_Screener[[#This Row],[EPS1]], "")</f>
        <v>20.015325670498086</v>
      </c>
      <c r="R751" s="23">
        <f>IFERROR(ZACKS_Screener[[#This Row],[Price]]/ZACKS_Screener[[#This Row],[EPS2]], "")</f>
        <v>18.202090592334496</v>
      </c>
      <c r="S751" s="23">
        <f>IFERROR(ZACKS_Screener[[#This Row],[PE1]]/(ZACKS_Screener[[#This Row],[EG1]]*100), "")</f>
        <v>2.2874657909140672</v>
      </c>
      <c r="T751" s="23">
        <f>IFERROR(ZACKS_Screener[[#This Row],[PE2]]/(ZACKS_Screener[[#This Row],[EG2]]*100), "")</f>
        <v>1.8272098633074227</v>
      </c>
      <c r="U7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</row>
    <row r="752" spans="1:21" hidden="1" x14ac:dyDescent="0.25">
      <c r="A752" s="8" t="s">
        <v>1368</v>
      </c>
      <c r="B752" s="8" t="s">
        <v>1369</v>
      </c>
      <c r="C752" s="8" t="s">
        <v>13</v>
      </c>
      <c r="D752" s="8" t="s">
        <v>330</v>
      </c>
      <c r="E752" s="8" t="s">
        <v>806</v>
      </c>
      <c r="F752">
        <v>12</v>
      </c>
      <c r="G752">
        <v>202212</v>
      </c>
      <c r="H752" s="13">
        <v>29.23</v>
      </c>
      <c r="I752">
        <v>5183.3999999999996</v>
      </c>
      <c r="J752" s="13">
        <v>3.11</v>
      </c>
      <c r="K752" s="13">
        <v>3.04</v>
      </c>
      <c r="L752" s="13">
        <v>3.37</v>
      </c>
      <c r="M752" t="e">
        <f>INDEX(Data!Z:Z,MATCH(ZACKS_Screener[[#This Row],[Company Name]] &amp; " *", Data!Y:Y,0))</f>
        <v>#N/A</v>
      </c>
      <c r="N752" t="e">
        <f>INDEX(Data!AA:AA,MATCH(ZACKS_Screener[[#This Row],[Company Name]] &amp; " *", Data!Y:Y,0))</f>
        <v>#N/A</v>
      </c>
      <c r="O7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7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752" s="23">
        <f>IFERROR(ZACKS_Screener[[#This Row],[Price]]/ZACKS_Screener[[#This Row],[EPS1]], "")</f>
        <v>9.6151315789473681</v>
      </c>
      <c r="R752" s="23">
        <f>IFERROR(ZACKS_Screener[[#This Row],[Price]]/ZACKS_Screener[[#This Row],[EPS2]], "")</f>
        <v>8.6735905044510382</v>
      </c>
      <c r="S752" s="23">
        <f>IFERROR(ZACKS_Screener[[#This Row],[PE1]]/(ZACKS_Screener[[#This Row],[EG1]]*100), "")</f>
        <v>-4.2718656015037695</v>
      </c>
      <c r="T752" s="23">
        <f>IFERROR(ZACKS_Screener[[#This Row],[PE2]]/(ZACKS_Screener[[#This Row],[EG2]]*100), "")</f>
        <v>0.79902167071306529</v>
      </c>
      <c r="U7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</row>
    <row r="753" spans="1:21" hidden="1" x14ac:dyDescent="0.25">
      <c r="A753" s="8" t="s">
        <v>1370</v>
      </c>
      <c r="B753" s="8" t="s">
        <v>1371</v>
      </c>
      <c r="C753" s="8" t="s">
        <v>22</v>
      </c>
      <c r="D753" s="8" t="s">
        <v>41</v>
      </c>
      <c r="E753" s="8" t="s">
        <v>67</v>
      </c>
      <c r="F753">
        <v>12</v>
      </c>
      <c r="G753">
        <v>202212</v>
      </c>
      <c r="H753" s="13">
        <v>77.72</v>
      </c>
      <c r="I753">
        <v>96944.25</v>
      </c>
      <c r="J753" s="13">
        <v>7.26</v>
      </c>
      <c r="K753" s="13">
        <v>6.74</v>
      </c>
      <c r="L753" s="13">
        <v>7.26</v>
      </c>
      <c r="M753">
        <f>INDEX(Data!Z:Z,MATCH(ZACKS_Screener[[#This Row],[Company Name]] &amp; " *", Data!Y:Y,0))</f>
        <v>325412</v>
      </c>
      <c r="N753">
        <f>INDEX(Data!AA:AA,MATCH(ZACKS_Screener[[#This Row],[Company Name]] &amp; " *", Data!Y:Y,0))</f>
        <v>325414</v>
      </c>
      <c r="O7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53" s="23">
        <f>IFERROR(ZACKS_Screener[[#This Row],[Price]]/ZACKS_Screener[[#This Row],[EPS1]], "")</f>
        <v>11.531157270029674</v>
      </c>
      <c r="R753" s="23">
        <f>IFERROR(ZACKS_Screener[[#This Row],[Price]]/ZACKS_Screener[[#This Row],[EPS2]], "")</f>
        <v>10.705234159779614</v>
      </c>
      <c r="S753" s="23">
        <f>IFERROR(ZACKS_Screener[[#This Row],[PE1]]/(ZACKS_Screener[[#This Row],[EG1]]*100), "")</f>
        <v>-1.6099269573156825</v>
      </c>
      <c r="T753" s="23">
        <f>IFERROR(ZACKS_Screener[[#This Row],[PE2]]/(ZACKS_Screener[[#This Row],[EG2]]*100), "")</f>
        <v>1.3875630430175898</v>
      </c>
      <c r="U7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</row>
    <row r="754" spans="1:21" hidden="1" x14ac:dyDescent="0.25">
      <c r="A754" s="8" t="s">
        <v>1372</v>
      </c>
      <c r="B754" s="8" t="s">
        <v>1373</v>
      </c>
      <c r="C754" s="8" t="s">
        <v>13</v>
      </c>
      <c r="D754" s="8" t="s">
        <v>51</v>
      </c>
      <c r="E754" s="8" t="s">
        <v>308</v>
      </c>
      <c r="F754">
        <v>5</v>
      </c>
      <c r="G754">
        <v>202305</v>
      </c>
      <c r="H754" s="13">
        <v>85.24</v>
      </c>
      <c r="I754">
        <v>50065.71</v>
      </c>
      <c r="J754" s="13">
        <v>3.94</v>
      </c>
      <c r="K754" s="13">
        <v>4.4800000000000004</v>
      </c>
      <c r="L754" s="13">
        <v>4.7</v>
      </c>
      <c r="M754">
        <f>INDEX(Data!Z:Z,MATCH(ZACKS_Screener[[#This Row],[Company Name]] &amp; " *", Data!Y:Y,0))</f>
        <v>493130</v>
      </c>
      <c r="N754">
        <f>INDEX(Data!AA:AA,MATCH(ZACKS_Screener[[#This Row],[Company Name]] &amp; " *", Data!Y:Y,0))</f>
        <v>0</v>
      </c>
      <c r="O7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7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754" s="23">
        <f>IFERROR(ZACKS_Screener[[#This Row],[Price]]/ZACKS_Screener[[#This Row],[EPS1]], "")</f>
        <v>19.026785714285712</v>
      </c>
      <c r="R754" s="23">
        <f>IFERROR(ZACKS_Screener[[#This Row],[Price]]/ZACKS_Screener[[#This Row],[EPS2]], "")</f>
        <v>18.136170212765954</v>
      </c>
      <c r="S754" s="23">
        <f>IFERROR(ZACKS_Screener[[#This Row],[PE1]]/(ZACKS_Screener[[#This Row],[EG1]]*100), "")</f>
        <v>1.3882506613756598</v>
      </c>
      <c r="T754" s="23">
        <f>IFERROR(ZACKS_Screener[[#This Row],[PE2]]/(ZACKS_Screener[[#This Row],[EG2]]*100), "")</f>
        <v>3.6931837524177991</v>
      </c>
      <c r="U7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</row>
    <row r="755" spans="1:21" hidden="1" x14ac:dyDescent="0.25">
      <c r="A755" s="8" t="s">
        <v>40991</v>
      </c>
      <c r="B755" s="8" t="s">
        <v>40992</v>
      </c>
      <c r="C755" s="8" t="s">
        <v>13</v>
      </c>
      <c r="D755" s="8" t="s">
        <v>41</v>
      </c>
      <c r="E755" s="8" t="s">
        <v>48</v>
      </c>
      <c r="F755">
        <v>12</v>
      </c>
      <c r="G755">
        <v>202212</v>
      </c>
      <c r="H755" s="13">
        <v>62.61</v>
      </c>
      <c r="I755">
        <v>3018.35</v>
      </c>
      <c r="J755" s="13">
        <v>-2.1800000000000002</v>
      </c>
      <c r="K755" s="13">
        <v>-2.2999999999999998</v>
      </c>
      <c r="L755" s="13">
        <v>-1.84</v>
      </c>
      <c r="M755" t="e">
        <f>INDEX(Data!Z:Z,MATCH(ZACKS_Screener[[#This Row],[Company Name]] &amp; " *", Data!Y:Y,0))</f>
        <v>#N/A</v>
      </c>
      <c r="N755" t="e">
        <f>INDEX(Data!AA:AA,MATCH(ZACKS_Screener[[#This Row],[Company Name]] &amp; " *", Data!Y:Y,0))</f>
        <v>#N/A</v>
      </c>
      <c r="O7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55" s="23">
        <f>IFERROR(ZACKS_Screener[[#This Row],[Price]]/ZACKS_Screener[[#This Row],[EPS1]], "")</f>
        <v>-27.221739130434784</v>
      </c>
      <c r="R755" s="23">
        <f>IFERROR(ZACKS_Screener[[#This Row],[Price]]/ZACKS_Screener[[#This Row],[EPS2]], "")</f>
        <v>-34.027173913043477</v>
      </c>
      <c r="S755" s="23">
        <f>IFERROR(ZACKS_Screener[[#This Row],[PE1]]/(ZACKS_Screener[[#This Row],[EG1]]*100), "")</f>
        <v>4.945282608695666</v>
      </c>
      <c r="T755" s="23">
        <f>IFERROR(ZACKS_Screener[[#This Row],[PE2]]/(ZACKS_Screener[[#This Row],[EG2]]*100), "")</f>
        <v>-1.7013586956521747</v>
      </c>
      <c r="U7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</row>
    <row r="756" spans="1:21" hidden="1" x14ac:dyDescent="0.25">
      <c r="A756" s="8" t="s">
        <v>1374</v>
      </c>
      <c r="B756" s="8" t="s">
        <v>1375</v>
      </c>
      <c r="C756" s="8" t="s">
        <v>13</v>
      </c>
      <c r="D756" s="8" t="s">
        <v>37</v>
      </c>
      <c r="E756" s="8" t="s">
        <v>379</v>
      </c>
      <c r="F756">
        <v>12</v>
      </c>
      <c r="G756">
        <v>202212</v>
      </c>
      <c r="H756" s="13">
        <v>105.97</v>
      </c>
      <c r="I756">
        <v>10125.950000000001</v>
      </c>
      <c r="J756" s="13">
        <v>8.15</v>
      </c>
      <c r="K756" s="13">
        <v>10.4</v>
      </c>
      <c r="L756" s="13">
        <v>11.26</v>
      </c>
      <c r="M756" t="e">
        <f>INDEX(Data!Z:Z,MATCH(ZACKS_Screener[[#This Row],[Company Name]] &amp; " *", Data!Y:Y,0))</f>
        <v>#N/A</v>
      </c>
      <c r="N756" t="e">
        <f>INDEX(Data!AA:AA,MATCH(ZACKS_Screener[[#This Row],[Company Name]] &amp; " *", Data!Y:Y,0))</f>
        <v>#N/A</v>
      </c>
      <c r="O7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7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756" s="23">
        <f>IFERROR(ZACKS_Screener[[#This Row],[Price]]/ZACKS_Screener[[#This Row],[EPS1]], "")</f>
        <v>10.189423076923076</v>
      </c>
      <c r="R756" s="23">
        <f>IFERROR(ZACKS_Screener[[#This Row],[Price]]/ZACKS_Screener[[#This Row],[EPS2]], "")</f>
        <v>9.4111900532859689</v>
      </c>
      <c r="S756" s="23">
        <f>IFERROR(ZACKS_Screener[[#This Row],[PE1]]/(ZACKS_Screener[[#This Row],[EG1]]*100), "")</f>
        <v>0.36908354700854701</v>
      </c>
      <c r="T756" s="23">
        <f>IFERROR(ZACKS_Screener[[#This Row],[PE2]]/(ZACKS_Screener[[#This Row],[EG2]]*100), "")</f>
        <v>1.1380974017927228</v>
      </c>
      <c r="U7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</row>
    <row r="757" spans="1:21" hidden="1" x14ac:dyDescent="0.25">
      <c r="A757" s="8" t="s">
        <v>1376</v>
      </c>
      <c r="B757" s="8" t="s">
        <v>1377</v>
      </c>
      <c r="C757" s="8" t="s">
        <v>22</v>
      </c>
      <c r="D757" s="8" t="s">
        <v>30</v>
      </c>
      <c r="E757" s="8" t="s">
        <v>256</v>
      </c>
      <c r="F757">
        <v>12</v>
      </c>
      <c r="G757">
        <v>202212</v>
      </c>
      <c r="H757" s="13">
        <v>35.450000000000003</v>
      </c>
      <c r="I757">
        <v>5765.27</v>
      </c>
      <c r="J757" s="13">
        <v>-1.24</v>
      </c>
      <c r="K757" s="13">
        <v>-1.02</v>
      </c>
      <c r="L757" s="13">
        <v>-0.7</v>
      </c>
      <c r="M757" t="e">
        <f>INDEX(Data!Z:Z,MATCH(ZACKS_Screener[[#This Row],[Company Name]] &amp; " *", Data!Y:Y,0))</f>
        <v>#N/A</v>
      </c>
      <c r="N757" t="e">
        <f>INDEX(Data!AA:AA,MATCH(ZACKS_Screener[[#This Row],[Company Name]] &amp; " *", Data!Y:Y,0))</f>
        <v>#N/A</v>
      </c>
      <c r="O7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7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757" s="23">
        <f>IFERROR(ZACKS_Screener[[#This Row],[Price]]/ZACKS_Screener[[#This Row],[EPS1]], "")</f>
        <v>-34.754901960784316</v>
      </c>
      <c r="R757" s="23">
        <f>IFERROR(ZACKS_Screener[[#This Row],[Price]]/ZACKS_Screener[[#This Row],[EPS2]], "")</f>
        <v>-50.642857142857153</v>
      </c>
      <c r="S757" s="23">
        <f>IFERROR(ZACKS_Screener[[#This Row],[PE1]]/(ZACKS_Screener[[#This Row],[EG1]]*100), "")</f>
        <v>-1.95891265597148</v>
      </c>
      <c r="T757" s="23">
        <f>IFERROR(ZACKS_Screener[[#This Row],[PE2]]/(ZACKS_Screener[[#This Row],[EG2]]*100), "")</f>
        <v>-1.6142410714285715</v>
      </c>
      <c r="U7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</row>
    <row r="758" spans="1:21" hidden="1" x14ac:dyDescent="0.25">
      <c r="A758" s="8" t="s">
        <v>90</v>
      </c>
      <c r="B758" s="8" t="s">
        <v>1378</v>
      </c>
      <c r="C758" s="8" t="s">
        <v>13</v>
      </c>
      <c r="D758" s="8" t="s">
        <v>37</v>
      </c>
      <c r="E758" s="8" t="s">
        <v>92</v>
      </c>
      <c r="F758">
        <v>9</v>
      </c>
      <c r="G758">
        <v>202209</v>
      </c>
      <c r="H758" s="13">
        <v>182.14</v>
      </c>
      <c r="I758">
        <v>59122.64</v>
      </c>
      <c r="M758" t="e">
        <f>INDEX(Data!Z:Z,MATCH(ZACKS_Screener[[#This Row],[Company Name]] &amp; " *", Data!Y:Y,0))</f>
        <v>#N/A</v>
      </c>
      <c r="N758" t="e">
        <f>INDEX(Data!AA:AA,MATCH(ZACKS_Screener[[#This Row],[Company Name]] &amp; " *", Data!Y:Y,0))</f>
        <v>#N/A</v>
      </c>
      <c r="O75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5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8" s="23" t="str">
        <f>IFERROR(ZACKS_Screener[[#This Row],[Price]]/ZACKS_Screener[[#This Row],[EPS1]], "")</f>
        <v/>
      </c>
      <c r="R758" s="23" t="str">
        <f>IFERROR(ZACKS_Screener[[#This Row],[Price]]/ZACKS_Screener[[#This Row],[EPS2]], "")</f>
        <v/>
      </c>
      <c r="S758" s="23" t="str">
        <f>IFERROR(ZACKS_Screener[[#This Row],[PE1]]/(ZACKS_Screener[[#This Row],[EG1]]*100), "")</f>
        <v/>
      </c>
      <c r="T758" s="23" t="str">
        <f>IFERROR(ZACKS_Screener[[#This Row],[PE2]]/(ZACKS_Screener[[#This Row],[EG2]]*100), "")</f>
        <v/>
      </c>
      <c r="U75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759" spans="1:21" hidden="1" x14ac:dyDescent="0.25">
      <c r="A759" s="8" t="s">
        <v>40997</v>
      </c>
      <c r="B759" s="8" t="s">
        <v>40998</v>
      </c>
      <c r="C759" s="8" t="s">
        <v>22</v>
      </c>
      <c r="D759" s="8" t="s">
        <v>23</v>
      </c>
      <c r="E759" s="8" t="s">
        <v>1166</v>
      </c>
      <c r="F759">
        <v>12</v>
      </c>
      <c r="G759">
        <v>202212</v>
      </c>
      <c r="H759" s="13">
        <v>21.87</v>
      </c>
      <c r="I759">
        <v>2349.5</v>
      </c>
      <c r="J759" s="13">
        <v>1.62</v>
      </c>
      <c r="K759" s="13">
        <v>2.78</v>
      </c>
      <c r="L759" s="13">
        <v>2.69</v>
      </c>
      <c r="M759" t="e">
        <f>INDEX(Data!Z:Z,MATCH(ZACKS_Screener[[#This Row],[Company Name]] &amp; " *", Data!Y:Y,0))</f>
        <v>#N/A</v>
      </c>
      <c r="N759" t="e">
        <f>INDEX(Data!AA:AA,MATCH(ZACKS_Screener[[#This Row],[Company Name]] &amp; " *", Data!Y:Y,0))</f>
        <v>#N/A</v>
      </c>
      <c r="O7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7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759" s="23">
        <f>IFERROR(ZACKS_Screener[[#This Row],[Price]]/ZACKS_Screener[[#This Row],[EPS1]], "")</f>
        <v>7.8669064748201452</v>
      </c>
      <c r="R759" s="23">
        <f>IFERROR(ZACKS_Screener[[#This Row],[Price]]/ZACKS_Screener[[#This Row],[EPS2]], "")</f>
        <v>8.1301115241635689</v>
      </c>
      <c r="S759" s="23">
        <f>IFERROR(ZACKS_Screener[[#This Row],[PE1]]/(ZACKS_Screener[[#This Row],[EG1]]*100), "")</f>
        <v>0.10986541801041931</v>
      </c>
      <c r="T759" s="23">
        <f>IFERROR(ZACKS_Screener[[#This Row],[PE2]]/(ZACKS_Screener[[#This Row],[EG2]]*100), "")</f>
        <v>-2.5113011152416398</v>
      </c>
      <c r="U7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</row>
    <row r="760" spans="1:21" hidden="1" x14ac:dyDescent="0.25">
      <c r="A760" s="8" t="s">
        <v>1379</v>
      </c>
      <c r="B760" s="8" t="s">
        <v>1380</v>
      </c>
      <c r="C760" s="8" t="s">
        <v>13</v>
      </c>
      <c r="D760" s="8" t="s">
        <v>14</v>
      </c>
      <c r="E760" s="8" t="s">
        <v>1381</v>
      </c>
      <c r="F760">
        <v>12</v>
      </c>
      <c r="G760">
        <v>202212</v>
      </c>
      <c r="H760" s="13">
        <v>174.55</v>
      </c>
      <c r="I760">
        <v>7378.17</v>
      </c>
      <c r="J760" s="13">
        <v>5.08</v>
      </c>
      <c r="K760" s="13">
        <v>5.71</v>
      </c>
      <c r="L760" s="13">
        <v>6.87</v>
      </c>
      <c r="M760" t="e">
        <f>INDEX(Data!Z:Z,MATCH(ZACKS_Screener[[#This Row],[Company Name]] &amp; " *", Data!Y:Y,0))</f>
        <v>#N/A</v>
      </c>
      <c r="N760" t="e">
        <f>INDEX(Data!AA:AA,MATCH(ZACKS_Screener[[#This Row],[Company Name]] &amp; " *", Data!Y:Y,0))</f>
        <v>#N/A</v>
      </c>
      <c r="O7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7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760" s="23">
        <f>IFERROR(ZACKS_Screener[[#This Row],[Price]]/ZACKS_Screener[[#This Row],[EPS1]], "")</f>
        <v>30.569176882661999</v>
      </c>
      <c r="R760" s="23">
        <f>IFERROR(ZACKS_Screener[[#This Row],[Price]]/ZACKS_Screener[[#This Row],[EPS2]], "")</f>
        <v>25.407569141193598</v>
      </c>
      <c r="S760" s="23">
        <f>IFERROR(ZACKS_Screener[[#This Row],[PE1]]/(ZACKS_Screener[[#This Row],[EG1]]*100), "")</f>
        <v>2.4649431518083014</v>
      </c>
      <c r="T760" s="23">
        <f>IFERROR(ZACKS_Screener[[#This Row],[PE2]]/(ZACKS_Screener[[#This Row],[EG2]]*100), "")</f>
        <v>1.2506656878984088</v>
      </c>
      <c r="U7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</row>
    <row r="761" spans="1:21" hidden="1" x14ac:dyDescent="0.25">
      <c r="A761" s="8" t="s">
        <v>41001</v>
      </c>
      <c r="B761" s="8" t="s">
        <v>41002</v>
      </c>
      <c r="C761" s="8" t="s">
        <v>22</v>
      </c>
      <c r="D761" s="8" t="s">
        <v>41</v>
      </c>
      <c r="E761" s="8" t="s">
        <v>67</v>
      </c>
      <c r="F761">
        <v>12</v>
      </c>
      <c r="G761">
        <v>202212</v>
      </c>
      <c r="H761" s="13">
        <v>41.85</v>
      </c>
      <c r="I761">
        <v>2757.79</v>
      </c>
      <c r="J761" s="13">
        <v>-2.27</v>
      </c>
      <c r="K761" s="13">
        <v>-2.86</v>
      </c>
      <c r="L761" s="13">
        <v>-3.14</v>
      </c>
      <c r="M761" t="e">
        <f>INDEX(Data!Z:Z,MATCH(ZACKS_Screener[[#This Row],[Company Name]] &amp; " *", Data!Y:Y,0))</f>
        <v>#N/A</v>
      </c>
      <c r="N761" t="e">
        <f>INDEX(Data!AA:AA,MATCH(ZACKS_Screener[[#This Row],[Company Name]] &amp; " *", Data!Y:Y,0))</f>
        <v>#N/A</v>
      </c>
      <c r="O7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61" s="23">
        <f>IFERROR(ZACKS_Screener[[#This Row],[Price]]/ZACKS_Screener[[#This Row],[EPS1]], "")</f>
        <v>-14.632867132867133</v>
      </c>
      <c r="R761" s="23">
        <f>IFERROR(ZACKS_Screener[[#This Row],[Price]]/ZACKS_Screener[[#This Row],[EPS2]], "")</f>
        <v>-13.328025477707007</v>
      </c>
      <c r="S761" s="23">
        <f>IFERROR(ZACKS_Screener[[#This Row],[PE1]]/(ZACKS_Screener[[#This Row],[EG1]]*100), "")</f>
        <v>0.56299336256963395</v>
      </c>
      <c r="T761" s="23">
        <f>IFERROR(ZACKS_Screener[[#This Row],[PE2]]/(ZACKS_Screener[[#This Row],[EG2]]*100), "")</f>
        <v>1.3613626023657859</v>
      </c>
      <c r="U7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</row>
    <row r="762" spans="1:21" hidden="1" x14ac:dyDescent="0.25">
      <c r="A762" s="8" t="s">
        <v>1382</v>
      </c>
      <c r="B762" s="8" t="s">
        <v>1383</v>
      </c>
      <c r="C762" s="8" t="s">
        <v>22</v>
      </c>
      <c r="D762" s="8" t="s">
        <v>37</v>
      </c>
      <c r="E762" s="8" t="s">
        <v>250</v>
      </c>
      <c r="F762">
        <v>12</v>
      </c>
      <c r="G762">
        <v>202212</v>
      </c>
      <c r="H762" s="13">
        <v>49.61</v>
      </c>
      <c r="I762">
        <v>13015.47</v>
      </c>
      <c r="J762" s="13">
        <v>3.55</v>
      </c>
      <c r="K762" s="13">
        <v>3.66</v>
      </c>
      <c r="L762" s="13">
        <v>3.73</v>
      </c>
      <c r="M762" t="e">
        <f>INDEX(Data!Z:Z,MATCH(ZACKS_Screener[[#This Row],[Company Name]] &amp; " *", Data!Y:Y,0))</f>
        <v>#N/A</v>
      </c>
      <c r="N762" t="e">
        <f>INDEX(Data!AA:AA,MATCH(ZACKS_Screener[[#This Row],[Company Name]] &amp; " *", Data!Y:Y,0))</f>
        <v>#N/A</v>
      </c>
      <c r="O7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7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762" s="23">
        <f>IFERROR(ZACKS_Screener[[#This Row],[Price]]/ZACKS_Screener[[#This Row],[EPS1]], "")</f>
        <v>13.554644808743168</v>
      </c>
      <c r="R762" s="23">
        <f>IFERROR(ZACKS_Screener[[#This Row],[Price]]/ZACKS_Screener[[#This Row],[EPS2]], "")</f>
        <v>13.300268096514746</v>
      </c>
      <c r="S762" s="23">
        <f>IFERROR(ZACKS_Screener[[#This Row],[PE1]]/(ZACKS_Screener[[#This Row],[EG1]]*100), "")</f>
        <v>4.3744535519125547</v>
      </c>
      <c r="T762" s="23">
        <f>IFERROR(ZACKS_Screener[[#This Row],[PE2]]/(ZACKS_Screener[[#This Row],[EG2]]*100), "")</f>
        <v>6.9541401761777264</v>
      </c>
      <c r="U7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</row>
    <row r="763" spans="1:21" hidden="1" x14ac:dyDescent="0.25">
      <c r="A763" s="8" t="s">
        <v>1384</v>
      </c>
      <c r="B763" s="8" t="s">
        <v>1385</v>
      </c>
      <c r="C763" s="8" t="s">
        <v>13</v>
      </c>
      <c r="D763" s="8" t="s">
        <v>14</v>
      </c>
      <c r="E763" s="8" t="s">
        <v>261</v>
      </c>
      <c r="F763">
        <v>12</v>
      </c>
      <c r="G763">
        <v>202212</v>
      </c>
      <c r="H763" s="13">
        <v>31.05</v>
      </c>
      <c r="I763">
        <v>26396.55</v>
      </c>
      <c r="J763" s="13">
        <v>2.09</v>
      </c>
      <c r="K763" s="13">
        <v>1.94</v>
      </c>
      <c r="L763" s="13">
        <v>2.36</v>
      </c>
      <c r="M763">
        <f>INDEX(Data!Z:Z,MATCH(ZACKS_Screener[[#This Row],[Company Name]] &amp; " *", Data!Y:Y,0))</f>
        <v>334210</v>
      </c>
      <c r="N763">
        <f>INDEX(Data!AA:AA,MATCH(ZACKS_Screener[[#This Row],[Company Name]] &amp; " *", Data!Y:Y,0))</f>
        <v>0</v>
      </c>
      <c r="O7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7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763" s="23">
        <f>IFERROR(ZACKS_Screener[[#This Row],[Price]]/ZACKS_Screener[[#This Row],[EPS1]], "")</f>
        <v>16.005154639175259</v>
      </c>
      <c r="R763" s="23">
        <f>IFERROR(ZACKS_Screener[[#This Row],[Price]]/ZACKS_Screener[[#This Row],[EPS2]], "")</f>
        <v>13.15677966101695</v>
      </c>
      <c r="S763" s="23">
        <f>IFERROR(ZACKS_Screener[[#This Row],[PE1]]/(ZACKS_Screener[[#This Row],[EG1]]*100), "")</f>
        <v>-2.2300515463917541</v>
      </c>
      <c r="T763" s="23">
        <f>IFERROR(ZACKS_Screener[[#This Row],[PE2]]/(ZACKS_Screener[[#This Row],[EG2]]*100), "")</f>
        <v>0.60771791767554484</v>
      </c>
      <c r="U7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</row>
    <row r="764" spans="1:21" hidden="1" x14ac:dyDescent="0.25">
      <c r="A764" s="8" t="s">
        <v>1386</v>
      </c>
      <c r="B764" s="8" t="s">
        <v>1387</v>
      </c>
      <c r="C764" s="8" t="s">
        <v>13</v>
      </c>
      <c r="D764" s="8" t="s">
        <v>107</v>
      </c>
      <c r="E764" s="8" t="s">
        <v>1204</v>
      </c>
      <c r="F764">
        <v>12</v>
      </c>
      <c r="G764">
        <v>202212</v>
      </c>
      <c r="H764" s="13">
        <v>34.130000000000003</v>
      </c>
      <c r="I764">
        <v>47444.92</v>
      </c>
      <c r="J764" s="13">
        <v>7.59</v>
      </c>
      <c r="K764" s="13">
        <v>6.68</v>
      </c>
      <c r="L764" s="13">
        <v>6.44</v>
      </c>
      <c r="M764">
        <f>INDEX(Data!Z:Z,MATCH(ZACKS_Screener[[#This Row],[Company Name]] &amp; " *", Data!Y:Y,0))</f>
        <v>522291</v>
      </c>
      <c r="N764">
        <f>INDEX(Data!AA:AA,MATCH(ZACKS_Screener[[#This Row],[Company Name]] &amp; " *", Data!Y:Y,0))</f>
        <v>0</v>
      </c>
      <c r="O7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7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764" s="23">
        <f>IFERROR(ZACKS_Screener[[#This Row],[Price]]/ZACKS_Screener[[#This Row],[EPS1]], "")</f>
        <v>5.1092814371257491</v>
      </c>
      <c r="R764" s="23">
        <f>IFERROR(ZACKS_Screener[[#This Row],[Price]]/ZACKS_Screener[[#This Row],[EPS2]], "")</f>
        <v>5.2996894409937889</v>
      </c>
      <c r="S764" s="23">
        <f>IFERROR(ZACKS_Screener[[#This Row],[PE1]]/(ZACKS_Screener[[#This Row],[EG1]]*100), "")</f>
        <v>-0.42614775942620253</v>
      </c>
      <c r="T764" s="23">
        <f>IFERROR(ZACKS_Screener[[#This Row],[PE2]]/(ZACKS_Screener[[#This Row],[EG2]]*100), "")</f>
        <v>-1.4750802277432753</v>
      </c>
      <c r="U7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</row>
    <row r="765" spans="1:21" hidden="1" x14ac:dyDescent="0.25">
      <c r="A765" s="8" t="s">
        <v>1388</v>
      </c>
      <c r="B765" s="8" t="s">
        <v>1389</v>
      </c>
      <c r="C765" s="8" t="s">
        <v>22</v>
      </c>
      <c r="D765" s="8" t="s">
        <v>41</v>
      </c>
      <c r="E765" s="8" t="s">
        <v>67</v>
      </c>
      <c r="F765">
        <v>12</v>
      </c>
      <c r="G765">
        <v>202212</v>
      </c>
      <c r="H765" s="13">
        <v>39.159999999999997</v>
      </c>
      <c r="I765">
        <v>25840.09</v>
      </c>
      <c r="J765" s="13">
        <v>1.1499999999999999</v>
      </c>
      <c r="K765" s="13">
        <v>0.99</v>
      </c>
      <c r="L765" s="13">
        <v>1.29</v>
      </c>
      <c r="M765" t="e">
        <f>INDEX(Data!Z:Z,MATCH(ZACKS_Screener[[#This Row],[Company Name]] &amp; " *", Data!Y:Y,0))</f>
        <v>#N/A</v>
      </c>
      <c r="N765" t="e">
        <f>INDEX(Data!AA:AA,MATCH(ZACKS_Screener[[#This Row],[Company Name]] &amp; " *", Data!Y:Y,0))</f>
        <v>#N/A</v>
      </c>
      <c r="O7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65" s="23">
        <f>IFERROR(ZACKS_Screener[[#This Row],[Price]]/ZACKS_Screener[[#This Row],[EPS1]], "")</f>
        <v>39.55555555555555</v>
      </c>
      <c r="R765" s="23">
        <f>IFERROR(ZACKS_Screener[[#This Row],[Price]]/ZACKS_Screener[[#This Row],[EPS2]], "")</f>
        <v>30.356589147286819</v>
      </c>
      <c r="S765" s="23">
        <f>IFERROR(ZACKS_Screener[[#This Row],[PE1]]/(ZACKS_Screener[[#This Row],[EG1]]*100), "")</f>
        <v>-2.8430555555555563</v>
      </c>
      <c r="T765" s="23">
        <f>IFERROR(ZACKS_Screener[[#This Row],[PE2]]/(ZACKS_Screener[[#This Row],[EG2]]*100), "")</f>
        <v>1.001767441860465</v>
      </c>
      <c r="U7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</row>
    <row r="766" spans="1:21" hidden="1" x14ac:dyDescent="0.25">
      <c r="A766" s="8" t="s">
        <v>1390</v>
      </c>
      <c r="B766" s="8" t="s">
        <v>1391</v>
      </c>
      <c r="C766" s="8" t="s">
        <v>13</v>
      </c>
      <c r="D766" s="8" t="s">
        <v>30</v>
      </c>
      <c r="E766" s="8" t="s">
        <v>433</v>
      </c>
      <c r="F766">
        <v>1</v>
      </c>
      <c r="G766">
        <v>202301</v>
      </c>
      <c r="H766" s="13">
        <v>24.31</v>
      </c>
      <c r="I766">
        <v>7407.67</v>
      </c>
      <c r="J766" s="13">
        <v>-1.02</v>
      </c>
      <c r="K766" s="13">
        <v>-0.51</v>
      </c>
      <c r="L766" s="13">
        <v>-0.49</v>
      </c>
      <c r="M766">
        <f>INDEX(Data!Z:Z,MATCH(ZACKS_Screener[[#This Row],[Company Name]] &amp; " *", Data!Y:Y,0))</f>
        <v>449210</v>
      </c>
      <c r="N766">
        <f>INDEX(Data!AA:AA,MATCH(ZACKS_Screener[[#This Row],[Company Name]] &amp; " *", Data!Y:Y,0))</f>
        <v>459510</v>
      </c>
      <c r="O7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7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766" s="23">
        <f>IFERROR(ZACKS_Screener[[#This Row],[Price]]/ZACKS_Screener[[#This Row],[EPS1]], "")</f>
        <v>-47.666666666666664</v>
      </c>
      <c r="R766" s="23">
        <f>IFERROR(ZACKS_Screener[[#This Row],[Price]]/ZACKS_Screener[[#This Row],[EPS2]], "")</f>
        <v>-49.612244897959179</v>
      </c>
      <c r="S766" s="23">
        <f>IFERROR(ZACKS_Screener[[#This Row],[PE1]]/(ZACKS_Screener[[#This Row],[EG1]]*100), "")</f>
        <v>-0.95333333333333325</v>
      </c>
      <c r="T766" s="23">
        <f>IFERROR(ZACKS_Screener[[#This Row],[PE2]]/(ZACKS_Screener[[#This Row],[EG2]]*100), "")</f>
        <v>-12.65112244897958</v>
      </c>
      <c r="U7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</row>
    <row r="767" spans="1:21" hidden="1" x14ac:dyDescent="0.25">
      <c r="A767" s="8" t="s">
        <v>1392</v>
      </c>
      <c r="B767" s="8" t="s">
        <v>1393</v>
      </c>
      <c r="C767" s="8" t="s">
        <v>13</v>
      </c>
      <c r="D767" s="8" t="s">
        <v>41</v>
      </c>
      <c r="E767" s="8" t="s">
        <v>48</v>
      </c>
      <c r="F767">
        <v>12</v>
      </c>
      <c r="G767">
        <v>202212</v>
      </c>
      <c r="H767" s="13">
        <v>55.46</v>
      </c>
      <c r="I767">
        <v>5564.52</v>
      </c>
      <c r="J767" s="13">
        <v>2.06</v>
      </c>
      <c r="K767" s="13">
        <v>2.33</v>
      </c>
      <c r="L767" s="13">
        <v>2.57</v>
      </c>
      <c r="M767" t="e">
        <f>INDEX(Data!Z:Z,MATCH(ZACKS_Screener[[#This Row],[Company Name]] &amp; " *", Data!Y:Y,0))</f>
        <v>#N/A</v>
      </c>
      <c r="N767" t="e">
        <f>INDEX(Data!AA:AA,MATCH(ZACKS_Screener[[#This Row],[Company Name]] &amp; " *", Data!Y:Y,0))</f>
        <v>#N/A</v>
      </c>
      <c r="O7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67" s="23">
        <f>IFERROR(ZACKS_Screener[[#This Row],[Price]]/ZACKS_Screener[[#This Row],[EPS1]], "")</f>
        <v>23.802575107296136</v>
      </c>
      <c r="R767" s="23">
        <f>IFERROR(ZACKS_Screener[[#This Row],[Price]]/ZACKS_Screener[[#This Row],[EPS2]], "")</f>
        <v>21.579766536964982</v>
      </c>
      <c r="S767" s="23">
        <f>IFERROR(ZACKS_Screener[[#This Row],[PE1]]/(ZACKS_Screener[[#This Row],[EG1]]*100), "")</f>
        <v>1.8160483230011124</v>
      </c>
      <c r="T767" s="23">
        <f>IFERROR(ZACKS_Screener[[#This Row],[PE2]]/(ZACKS_Screener[[#This Row],[EG2]]*100), "")</f>
        <v>2.0950356679636859</v>
      </c>
      <c r="U7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</row>
    <row r="768" spans="1:21" hidden="1" x14ac:dyDescent="0.25">
      <c r="A768" s="8" t="s">
        <v>41003</v>
      </c>
      <c r="B768" s="8" t="s">
        <v>41003</v>
      </c>
      <c r="C768" s="8" t="s">
        <v>13</v>
      </c>
      <c r="D768" s="8" t="s">
        <v>30</v>
      </c>
      <c r="E768" s="8" t="s">
        <v>455</v>
      </c>
      <c r="F768">
        <v>4</v>
      </c>
      <c r="G768">
        <v>202304</v>
      </c>
      <c r="H768" s="13">
        <v>64.53</v>
      </c>
      <c r="I768">
        <v>2665.44</v>
      </c>
      <c r="J768" s="13">
        <v>7.49</v>
      </c>
      <c r="K768" s="13">
        <v>6.99</v>
      </c>
      <c r="L768" s="13">
        <v>7.44</v>
      </c>
      <c r="M768">
        <f>INDEX(Data!Z:Z,MATCH(ZACKS_Screener[[#This Row],[Company Name]] &amp; " *", Data!Y:Y,0))</f>
        <v>423310</v>
      </c>
      <c r="N768">
        <f>INDEX(Data!AA:AA,MATCH(ZACKS_Screener[[#This Row],[Company Name]] &amp; " *", Data!Y:Y,0))</f>
        <v>423390</v>
      </c>
      <c r="O7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7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768" s="23">
        <f>IFERROR(ZACKS_Screener[[#This Row],[Price]]/ZACKS_Screener[[#This Row],[EPS1]], "")</f>
        <v>9.2317596566523612</v>
      </c>
      <c r="R768" s="23">
        <f>IFERROR(ZACKS_Screener[[#This Row],[Price]]/ZACKS_Screener[[#This Row],[EPS2]], "")</f>
        <v>8.6733870967741939</v>
      </c>
      <c r="S768" s="23">
        <f>IFERROR(ZACKS_Screener[[#This Row],[PE1]]/(ZACKS_Screener[[#This Row],[EG1]]*100), "")</f>
        <v>-1.3829175965665239</v>
      </c>
      <c r="T768" s="23">
        <f>IFERROR(ZACKS_Screener[[#This Row],[PE2]]/(ZACKS_Screener[[#This Row],[EG2]]*100), "")</f>
        <v>1.3472661290322576</v>
      </c>
      <c r="U7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</row>
    <row r="769" spans="1:21" hidden="1" x14ac:dyDescent="0.25">
      <c r="A769" s="8" t="s">
        <v>1394</v>
      </c>
      <c r="B769" s="8" t="s">
        <v>1395</v>
      </c>
      <c r="C769" s="8" t="s">
        <v>13</v>
      </c>
      <c r="D769" s="8" t="s">
        <v>14</v>
      </c>
      <c r="E769" s="8" t="s">
        <v>1396</v>
      </c>
      <c r="F769">
        <v>12</v>
      </c>
      <c r="G769">
        <v>202212</v>
      </c>
      <c r="H769" s="13">
        <v>112.7</v>
      </c>
      <c r="I769">
        <v>7009.19</v>
      </c>
      <c r="J769" s="13">
        <v>8.33</v>
      </c>
      <c r="K769" s="13">
        <v>5.98</v>
      </c>
      <c r="L769" s="13">
        <v>7.76</v>
      </c>
      <c r="M769">
        <f>INDEX(Data!Z:Z,MATCH(ZACKS_Screener[[#This Row],[Company Name]] &amp; " *", Data!Y:Y,0))</f>
        <v>335312</v>
      </c>
      <c r="N769">
        <f>INDEX(Data!AA:AA,MATCH(ZACKS_Screener[[#This Row],[Company Name]] &amp; " *", Data!Y:Y,0))</f>
        <v>0</v>
      </c>
      <c r="O7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7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769" s="23">
        <f>IFERROR(ZACKS_Screener[[#This Row],[Price]]/ZACKS_Screener[[#This Row],[EPS1]], "")</f>
        <v>18.846153846153847</v>
      </c>
      <c r="R769" s="23">
        <f>IFERROR(ZACKS_Screener[[#This Row],[Price]]/ZACKS_Screener[[#This Row],[EPS2]], "")</f>
        <v>14.523195876288661</v>
      </c>
      <c r="S769" s="23">
        <f>IFERROR(ZACKS_Screener[[#This Row],[PE1]]/(ZACKS_Screener[[#This Row],[EG1]]*100), "")</f>
        <v>-0.66803600654664497</v>
      </c>
      <c r="T769" s="23">
        <f>IFERROR(ZACKS_Screener[[#This Row],[PE2]]/(ZACKS_Screener[[#This Row],[EG2]]*100), "")</f>
        <v>0.48791410865284401</v>
      </c>
      <c r="U7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</row>
    <row r="770" spans="1:21" hidden="1" x14ac:dyDescent="0.25">
      <c r="A770" s="8" t="s">
        <v>1397</v>
      </c>
      <c r="B770" s="8" t="s">
        <v>1398</v>
      </c>
      <c r="C770" s="8" t="s">
        <v>22</v>
      </c>
      <c r="D770" s="8" t="s">
        <v>107</v>
      </c>
      <c r="E770" s="8" t="s">
        <v>108</v>
      </c>
      <c r="F770">
        <v>12</v>
      </c>
      <c r="G770">
        <v>202212</v>
      </c>
      <c r="H770" s="13">
        <v>26.84</v>
      </c>
      <c r="I770">
        <v>6272.58</v>
      </c>
      <c r="J770" s="13">
        <v>1.36</v>
      </c>
      <c r="K770" s="13">
        <v>1.66</v>
      </c>
      <c r="L770" s="13">
        <v>2.08</v>
      </c>
      <c r="M770">
        <f>INDEX(Data!Z:Z,MATCH(ZACKS_Screener[[#This Row],[Company Name]] &amp; " *", Data!Y:Y,0))</f>
        <v>327215</v>
      </c>
      <c r="N770">
        <f>INDEX(Data!AA:AA,MATCH(ZACKS_Screener[[#This Row],[Company Name]] &amp; " *", Data!Y:Y,0))</f>
        <v>336390</v>
      </c>
      <c r="O7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7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770" s="23">
        <f>IFERROR(ZACKS_Screener[[#This Row],[Price]]/ZACKS_Screener[[#This Row],[EPS1]], "")</f>
        <v>16.168674698795183</v>
      </c>
      <c r="R770" s="23">
        <f>IFERROR(ZACKS_Screener[[#This Row],[Price]]/ZACKS_Screener[[#This Row],[EPS2]], "")</f>
        <v>12.903846153846153</v>
      </c>
      <c r="S770" s="23">
        <f>IFERROR(ZACKS_Screener[[#This Row],[PE1]]/(ZACKS_Screener[[#This Row],[EG1]]*100), "")</f>
        <v>0.73297991967871545</v>
      </c>
      <c r="T770" s="23">
        <f>IFERROR(ZACKS_Screener[[#This Row],[PE2]]/(ZACKS_Screener[[#This Row],[EG2]]*100), "")</f>
        <v>0.51000915750915732</v>
      </c>
      <c r="U7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</row>
    <row r="771" spans="1:21" hidden="1" x14ac:dyDescent="0.25">
      <c r="A771" s="8" t="s">
        <v>41009</v>
      </c>
      <c r="B771" s="8" t="s">
        <v>41010</v>
      </c>
      <c r="C771" s="8" t="s">
        <v>13</v>
      </c>
      <c r="D771" s="8" t="s">
        <v>37</v>
      </c>
      <c r="E771" s="8" t="s">
        <v>127</v>
      </c>
      <c r="F771">
        <v>12</v>
      </c>
      <c r="G771">
        <v>202212</v>
      </c>
      <c r="H771" s="13">
        <v>5.38</v>
      </c>
      <c r="I771">
        <v>2571.4</v>
      </c>
      <c r="J771" s="13">
        <v>1.24</v>
      </c>
      <c r="M771" t="e">
        <f>INDEX(Data!Z:Z,MATCH(ZACKS_Screener[[#This Row],[Company Name]] &amp; " *", Data!Y:Y,0))</f>
        <v>#N/A</v>
      </c>
      <c r="N771" t="e">
        <f>INDEX(Data!AA:AA,MATCH(ZACKS_Screener[[#This Row],[Company Name]] &amp; " *", Data!Y:Y,0))</f>
        <v>#N/A</v>
      </c>
      <c r="O7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1" s="23" t="str">
        <f>IFERROR(ZACKS_Screener[[#This Row],[Price]]/ZACKS_Screener[[#This Row],[EPS1]], "")</f>
        <v/>
      </c>
      <c r="R771" s="23" t="str">
        <f>IFERROR(ZACKS_Screener[[#This Row],[Price]]/ZACKS_Screener[[#This Row],[EPS2]], "")</f>
        <v/>
      </c>
      <c r="S771" s="23" t="str">
        <f>IFERROR(ZACKS_Screener[[#This Row],[PE1]]/(ZACKS_Screener[[#This Row],[EG1]]*100), "")</f>
        <v/>
      </c>
      <c r="T771" s="23" t="str">
        <f>IFERROR(ZACKS_Screener[[#This Row],[PE2]]/(ZACKS_Screener[[#This Row],[EG2]]*100), "")</f>
        <v/>
      </c>
      <c r="U7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772" spans="1:21" hidden="1" x14ac:dyDescent="0.25">
      <c r="A772" s="8" t="s">
        <v>41011</v>
      </c>
      <c r="B772" s="8" t="s">
        <v>41012</v>
      </c>
      <c r="C772" s="8" t="s">
        <v>22</v>
      </c>
      <c r="D772" s="8" t="s">
        <v>51</v>
      </c>
      <c r="E772" s="8" t="s">
        <v>76</v>
      </c>
      <c r="F772">
        <v>12</v>
      </c>
      <c r="G772">
        <v>202212</v>
      </c>
      <c r="H772" s="13">
        <v>27.88</v>
      </c>
      <c r="I772">
        <v>2740.23</v>
      </c>
      <c r="J772" s="13">
        <v>1.02</v>
      </c>
      <c r="K772" s="13">
        <v>0.99</v>
      </c>
      <c r="L772" s="13">
        <v>1.1399999999999999</v>
      </c>
      <c r="M772" t="e">
        <f>INDEX(Data!Z:Z,MATCH(ZACKS_Screener[[#This Row],[Company Name]] &amp; " *", Data!Y:Y,0))</f>
        <v>#N/A</v>
      </c>
      <c r="N772" t="e">
        <f>INDEX(Data!AA:AA,MATCH(ZACKS_Screener[[#This Row],[Company Name]] &amp; " *", Data!Y:Y,0))</f>
        <v>#N/A</v>
      </c>
      <c r="O7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7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772" s="23">
        <f>IFERROR(ZACKS_Screener[[#This Row],[Price]]/ZACKS_Screener[[#This Row],[EPS1]], "")</f>
        <v>28.161616161616159</v>
      </c>
      <c r="R772" s="23">
        <f>IFERROR(ZACKS_Screener[[#This Row],[Price]]/ZACKS_Screener[[#This Row],[EPS2]], "")</f>
        <v>24.456140350877195</v>
      </c>
      <c r="S772" s="23">
        <f>IFERROR(ZACKS_Screener[[#This Row],[PE1]]/(ZACKS_Screener[[#This Row],[EG1]]*100), "")</f>
        <v>-9.574949494949486</v>
      </c>
      <c r="T772" s="23">
        <f>IFERROR(ZACKS_Screener[[#This Row],[PE2]]/(ZACKS_Screener[[#This Row],[EG2]]*100), "")</f>
        <v>1.6141052631578958</v>
      </c>
      <c r="U7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</row>
    <row r="773" spans="1:21" hidden="1" x14ac:dyDescent="0.25">
      <c r="A773" s="8" t="s">
        <v>41013</v>
      </c>
      <c r="B773" s="8" t="s">
        <v>41014</v>
      </c>
      <c r="C773" s="8" t="s">
        <v>22</v>
      </c>
      <c r="D773" s="8" t="s">
        <v>14</v>
      </c>
      <c r="E773" s="8" t="s">
        <v>667</v>
      </c>
      <c r="F773">
        <v>12</v>
      </c>
      <c r="G773">
        <v>202212</v>
      </c>
      <c r="H773" s="13">
        <v>15.62</v>
      </c>
      <c r="I773">
        <v>2008.51</v>
      </c>
      <c r="J773" s="13">
        <v>0.71</v>
      </c>
      <c r="K773" s="13">
        <v>0.59</v>
      </c>
      <c r="L773" s="13">
        <v>0.68</v>
      </c>
      <c r="M773" t="e">
        <f>INDEX(Data!Z:Z,MATCH(ZACKS_Screener[[#This Row],[Company Name]] &amp; " *", Data!Y:Y,0))</f>
        <v>#N/A</v>
      </c>
      <c r="N773" t="e">
        <f>INDEX(Data!AA:AA,MATCH(ZACKS_Screener[[#This Row],[Company Name]] &amp; " *", Data!Y:Y,0))</f>
        <v>#N/A</v>
      </c>
      <c r="O7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7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773" s="23">
        <f>IFERROR(ZACKS_Screener[[#This Row],[Price]]/ZACKS_Screener[[#This Row],[EPS1]], "")</f>
        <v>26.474576271186439</v>
      </c>
      <c r="R773" s="23">
        <f>IFERROR(ZACKS_Screener[[#This Row],[Price]]/ZACKS_Screener[[#This Row],[EPS2]], "")</f>
        <v>22.970588235294116</v>
      </c>
      <c r="S773" s="23">
        <f>IFERROR(ZACKS_Screener[[#This Row],[PE1]]/(ZACKS_Screener[[#This Row],[EG1]]*100), "")</f>
        <v>-1.5664124293785311</v>
      </c>
      <c r="T773" s="23">
        <f>IFERROR(ZACKS_Screener[[#This Row],[PE2]]/(ZACKS_Screener[[#This Row],[EG2]]*100), "")</f>
        <v>1.5058496732026128</v>
      </c>
      <c r="U7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</row>
    <row r="774" spans="1:21" hidden="1" x14ac:dyDescent="0.25">
      <c r="A774" s="8" t="s">
        <v>1399</v>
      </c>
      <c r="B774" s="8" t="s">
        <v>1400</v>
      </c>
      <c r="C774" s="8" t="s">
        <v>13</v>
      </c>
      <c r="D774" s="8" t="s">
        <v>130</v>
      </c>
      <c r="E774" s="8" t="s">
        <v>131</v>
      </c>
      <c r="F774">
        <v>12</v>
      </c>
      <c r="G774">
        <v>202212</v>
      </c>
      <c r="H774" s="13">
        <v>17.190000000000001</v>
      </c>
      <c r="I774">
        <v>30175.46</v>
      </c>
      <c r="J774" s="13">
        <v>0.75</v>
      </c>
      <c r="K774" s="13">
        <v>0.94</v>
      </c>
      <c r="L774" s="13">
        <v>1.0900000000000001</v>
      </c>
      <c r="M774" t="e">
        <f>INDEX(Data!Z:Z,MATCH(ZACKS_Screener[[#This Row],[Company Name]] &amp; " *", Data!Y:Y,0))</f>
        <v>#N/A</v>
      </c>
      <c r="N774" t="e">
        <f>INDEX(Data!AA:AA,MATCH(ZACKS_Screener[[#This Row],[Company Name]] &amp; " *", Data!Y:Y,0))</f>
        <v>#N/A</v>
      </c>
      <c r="O7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7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774" s="23">
        <f>IFERROR(ZACKS_Screener[[#This Row],[Price]]/ZACKS_Screener[[#This Row],[EPS1]], "")</f>
        <v>18.287234042553195</v>
      </c>
      <c r="R774" s="23">
        <f>IFERROR(ZACKS_Screener[[#This Row],[Price]]/ZACKS_Screener[[#This Row],[EPS2]], "")</f>
        <v>15.770642201834862</v>
      </c>
      <c r="S774" s="23">
        <f>IFERROR(ZACKS_Screener[[#This Row],[PE1]]/(ZACKS_Screener[[#This Row],[EG1]]*100), "")</f>
        <v>0.7218645016797316</v>
      </c>
      <c r="T774" s="23">
        <f>IFERROR(ZACKS_Screener[[#This Row],[PE2]]/(ZACKS_Screener[[#This Row],[EG2]]*100), "")</f>
        <v>0.98829357798165041</v>
      </c>
      <c r="U7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</row>
    <row r="775" spans="1:21" hidden="1" x14ac:dyDescent="0.25">
      <c r="A775" s="8" t="s">
        <v>1401</v>
      </c>
      <c r="B775" s="8" t="s">
        <v>1402</v>
      </c>
      <c r="C775" s="8" t="s">
        <v>13</v>
      </c>
      <c r="D775" s="8" t="s">
        <v>330</v>
      </c>
      <c r="E775" s="8" t="s">
        <v>331</v>
      </c>
      <c r="F775">
        <v>12</v>
      </c>
      <c r="G775">
        <v>202212</v>
      </c>
      <c r="H775" s="13">
        <v>46.62</v>
      </c>
      <c r="I775">
        <v>3140.47</v>
      </c>
      <c r="J775" s="13">
        <v>2.75</v>
      </c>
      <c r="K775" s="13">
        <v>2.91</v>
      </c>
      <c r="L775" s="13">
        <v>3.1</v>
      </c>
      <c r="M775">
        <f>INDEX(Data!Z:Z,MATCH(ZACKS_Screener[[#This Row],[Company Name]] &amp; " *", Data!Y:Y,0))</f>
        <v>339920</v>
      </c>
      <c r="N775">
        <f>INDEX(Data!AA:AA,MATCH(ZACKS_Screener[[#This Row],[Company Name]] &amp; " *", Data!Y:Y,0))</f>
        <v>0</v>
      </c>
      <c r="O7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7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775" s="23">
        <f>IFERROR(ZACKS_Screener[[#This Row],[Price]]/ZACKS_Screener[[#This Row],[EPS1]], "")</f>
        <v>16.020618556701031</v>
      </c>
      <c r="R775" s="23">
        <f>IFERROR(ZACKS_Screener[[#This Row],[Price]]/ZACKS_Screener[[#This Row],[EPS2]], "")</f>
        <v>15.038709677419353</v>
      </c>
      <c r="S775" s="23">
        <f>IFERROR(ZACKS_Screener[[#This Row],[PE1]]/(ZACKS_Screener[[#This Row],[EG1]]*100), "")</f>
        <v>2.7535438144329873</v>
      </c>
      <c r="T775" s="23">
        <f>IFERROR(ZACKS_Screener[[#This Row],[PE2]]/(ZACKS_Screener[[#This Row],[EG2]]*100), "")</f>
        <v>2.303297113752123</v>
      </c>
      <c r="U7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</row>
    <row r="776" spans="1:21" hidden="1" x14ac:dyDescent="0.25">
      <c r="A776" s="8" t="s">
        <v>1241</v>
      </c>
      <c r="B776" s="8" t="s">
        <v>1242</v>
      </c>
      <c r="C776" s="8" t="s">
        <v>13</v>
      </c>
      <c r="D776" s="8" t="s">
        <v>14</v>
      </c>
      <c r="E776" s="8" t="s">
        <v>163</v>
      </c>
      <c r="F776">
        <v>9</v>
      </c>
      <c r="G776">
        <v>202209</v>
      </c>
      <c r="H776" s="13">
        <v>791.6</v>
      </c>
      <c r="I776">
        <v>19790</v>
      </c>
      <c r="J776" s="13">
        <v>17.22</v>
      </c>
      <c r="K776" s="13">
        <v>19.82</v>
      </c>
      <c r="L776" s="13">
        <v>24.27</v>
      </c>
      <c r="M776">
        <f>INDEX(Data!Z:Z,MATCH(ZACKS_Screener[[#This Row],[Company Name]] &amp; " *", Data!Y:Y,0))</f>
        <v>541618</v>
      </c>
      <c r="N776">
        <f>INDEX(Data!AA:AA,MATCH(ZACKS_Screener[[#This Row],[Company Name]] &amp; " *", Data!Y:Y,0))</f>
        <v>522320</v>
      </c>
      <c r="O7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7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776" s="23">
        <f>IFERROR(ZACKS_Screener[[#This Row],[Price]]/ZACKS_Screener[[#This Row],[EPS1]], "")</f>
        <v>39.939455095862769</v>
      </c>
      <c r="R776" s="23">
        <f>IFERROR(ZACKS_Screener[[#This Row],[Price]]/ZACKS_Screener[[#This Row],[EPS2]], "")</f>
        <v>32.616398846312322</v>
      </c>
      <c r="S776" s="23">
        <f>IFERROR(ZACKS_Screener[[#This Row],[PE1]]/(ZACKS_Screener[[#This Row],[EG1]]*100), "")</f>
        <v>2.6452208336567558</v>
      </c>
      <c r="T776" s="23">
        <f>IFERROR(ZACKS_Screener[[#This Row],[PE2]]/(ZACKS_Screener[[#This Row],[EG2]]*100), "")</f>
        <v>1.452712416031259</v>
      </c>
      <c r="U7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</row>
    <row r="777" spans="1:21" hidden="1" x14ac:dyDescent="0.25">
      <c r="A777" s="8" t="s">
        <v>933</v>
      </c>
      <c r="B777" s="8" t="s">
        <v>934</v>
      </c>
      <c r="C777" s="8" t="s">
        <v>13</v>
      </c>
      <c r="D777" s="8" t="s">
        <v>18</v>
      </c>
      <c r="E777" s="8" t="s">
        <v>905</v>
      </c>
      <c r="F777">
        <v>7</v>
      </c>
      <c r="G777">
        <v>202207</v>
      </c>
      <c r="H777" s="13">
        <v>58.41</v>
      </c>
      <c r="I777">
        <v>7083.74</v>
      </c>
      <c r="J777" s="13">
        <v>2.68</v>
      </c>
      <c r="K777" s="13">
        <v>3.05</v>
      </c>
      <c r="L777" s="13">
        <v>3.16</v>
      </c>
      <c r="M777">
        <f>INDEX(Data!Z:Z,MATCH(ZACKS_Screener[[#This Row],[Company Name]] &amp; " *", Data!Y:Y,0))</f>
        <v>541410</v>
      </c>
      <c r="N777">
        <f>INDEX(Data!AA:AA,MATCH(ZACKS_Screener[[#This Row],[Company Name]] &amp; " *", Data!Y:Y,0))</f>
        <v>238310</v>
      </c>
      <c r="O7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7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777" s="23">
        <f>IFERROR(ZACKS_Screener[[#This Row],[Price]]/ZACKS_Screener[[#This Row],[EPS1]], "")</f>
        <v>19.150819672131149</v>
      </c>
      <c r="R777" s="23">
        <f>IFERROR(ZACKS_Screener[[#This Row],[Price]]/ZACKS_Screener[[#This Row],[EPS2]], "")</f>
        <v>18.48417721518987</v>
      </c>
      <c r="S777" s="23">
        <f>IFERROR(ZACKS_Screener[[#This Row],[PE1]]/(ZACKS_Screener[[#This Row],[EG1]]*100), "")</f>
        <v>1.3871404519273385</v>
      </c>
      <c r="T777" s="23">
        <f>IFERROR(ZACKS_Screener[[#This Row],[PE2]]/(ZACKS_Screener[[#This Row],[EG2]]*100), "")</f>
        <v>5.1251582278480852</v>
      </c>
      <c r="U7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</row>
    <row r="778" spans="1:21" hidden="1" x14ac:dyDescent="0.25">
      <c r="A778" s="8" t="s">
        <v>1406</v>
      </c>
      <c r="B778" s="8" t="s">
        <v>1407</v>
      </c>
      <c r="C778" s="8" t="s">
        <v>13</v>
      </c>
      <c r="D778" s="8" t="s">
        <v>107</v>
      </c>
      <c r="E778" s="8" t="s">
        <v>1408</v>
      </c>
      <c r="F778">
        <v>12</v>
      </c>
      <c r="G778">
        <v>202212</v>
      </c>
      <c r="H778" s="13">
        <v>152</v>
      </c>
      <c r="I778">
        <v>21358.38</v>
      </c>
      <c r="J778" s="13">
        <v>8.34</v>
      </c>
      <c r="K778" s="13">
        <v>9.06</v>
      </c>
      <c r="L778" s="13">
        <v>9.77</v>
      </c>
      <c r="M778">
        <f>INDEX(Data!Z:Z,MATCH(ZACKS_Screener[[#This Row],[Company Name]] &amp; " *", Data!Y:Y,0))</f>
        <v>423120</v>
      </c>
      <c r="N778">
        <f>INDEX(Data!AA:AA,MATCH(ZACKS_Screener[[#This Row],[Company Name]] &amp; " *", Data!Y:Y,0))</f>
        <v>441330</v>
      </c>
      <c r="O7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7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778" s="23">
        <f>IFERROR(ZACKS_Screener[[#This Row],[Price]]/ZACKS_Screener[[#This Row],[EPS1]], "")</f>
        <v>16.777041942604857</v>
      </c>
      <c r="R778" s="23">
        <f>IFERROR(ZACKS_Screener[[#This Row],[Price]]/ZACKS_Screener[[#This Row],[EPS2]], "")</f>
        <v>15.557830092118731</v>
      </c>
      <c r="S778" s="23">
        <f>IFERROR(ZACKS_Screener[[#This Row],[PE1]]/(ZACKS_Screener[[#This Row],[EG1]]*100), "")</f>
        <v>1.9433406916850611</v>
      </c>
      <c r="T778" s="23">
        <f>IFERROR(ZACKS_Screener[[#This Row],[PE2]]/(ZACKS_Screener[[#This Row],[EG2]]*100), "")</f>
        <v>1.9852667695013506</v>
      </c>
      <c r="U7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</row>
    <row r="779" spans="1:21" hidden="1" x14ac:dyDescent="0.25">
      <c r="A779" s="8" t="s">
        <v>1409</v>
      </c>
      <c r="B779" s="8" t="s">
        <v>1410</v>
      </c>
      <c r="C779" s="8" t="s">
        <v>13</v>
      </c>
      <c r="D779" s="8" t="s">
        <v>30</v>
      </c>
      <c r="E779" s="8" t="s">
        <v>55</v>
      </c>
      <c r="F779">
        <v>12</v>
      </c>
      <c r="G779">
        <v>202212</v>
      </c>
      <c r="H779" s="13">
        <v>227.35</v>
      </c>
      <c r="I779">
        <v>3215.28</v>
      </c>
      <c r="J779" s="13">
        <v>45.71</v>
      </c>
      <c r="K779" s="13">
        <v>40.94</v>
      </c>
      <c r="L779" s="13">
        <v>36.130000000000003</v>
      </c>
      <c r="M779">
        <f>INDEX(Data!Z:Z,MATCH(ZACKS_Screener[[#This Row],[Company Name]] &amp; " *", Data!Y:Y,0))</f>
        <v>441110</v>
      </c>
      <c r="N779">
        <f>INDEX(Data!AA:AA,MATCH(ZACKS_Screener[[#This Row],[Company Name]] &amp; " *", Data!Y:Y,0))</f>
        <v>441330</v>
      </c>
      <c r="O7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7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779" s="23">
        <f>IFERROR(ZACKS_Screener[[#This Row],[Price]]/ZACKS_Screener[[#This Row],[EPS1]], "")</f>
        <v>5.5532486565705916</v>
      </c>
      <c r="R779" s="23">
        <f>IFERROR(ZACKS_Screener[[#This Row],[Price]]/ZACKS_Screener[[#This Row],[EPS2]], "")</f>
        <v>6.2925546637143643</v>
      </c>
      <c r="S779" s="23">
        <f>IFERROR(ZACKS_Screener[[#This Row],[PE1]]/(ZACKS_Screener[[#This Row],[EG1]]*100), "")</f>
        <v>-0.53215722451119829</v>
      </c>
      <c r="T779" s="23">
        <f>IFERROR(ZACKS_Screener[[#This Row],[PE2]]/(ZACKS_Screener[[#This Row],[EG2]]*100), "")</f>
        <v>-0.5355866692982667</v>
      </c>
      <c r="U7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</row>
    <row r="780" spans="1:21" hidden="1" x14ac:dyDescent="0.25">
      <c r="A780" s="8" t="s">
        <v>1411</v>
      </c>
      <c r="B780" s="8" t="s">
        <v>1412</v>
      </c>
      <c r="C780" s="8" t="s">
        <v>13</v>
      </c>
      <c r="D780" s="8" t="s">
        <v>18</v>
      </c>
      <c r="E780" s="8" t="s">
        <v>231</v>
      </c>
      <c r="F780">
        <v>12</v>
      </c>
      <c r="G780">
        <v>202212</v>
      </c>
      <c r="H780" s="13">
        <v>25.45</v>
      </c>
      <c r="I780">
        <v>7816.72</v>
      </c>
      <c r="J780" s="13">
        <v>2.33</v>
      </c>
      <c r="K780" s="13">
        <v>3.03</v>
      </c>
      <c r="L780" s="13">
        <v>3.08</v>
      </c>
      <c r="M780" t="e">
        <f>INDEX(Data!Z:Z,MATCH(ZACKS_Screener[[#This Row],[Company Name]] &amp; " *", Data!Y:Y,0))</f>
        <v>#N/A</v>
      </c>
      <c r="N780" t="e">
        <f>INDEX(Data!AA:AA,MATCH(ZACKS_Screener[[#This Row],[Company Name]] &amp; " *", Data!Y:Y,0))</f>
        <v>#N/A</v>
      </c>
      <c r="O7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7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780" s="23">
        <f>IFERROR(ZACKS_Screener[[#This Row],[Price]]/ZACKS_Screener[[#This Row],[EPS1]], "")</f>
        <v>8.3993399339933994</v>
      </c>
      <c r="R780" s="23">
        <f>IFERROR(ZACKS_Screener[[#This Row],[Price]]/ZACKS_Screener[[#This Row],[EPS2]], "")</f>
        <v>8.2629870129870131</v>
      </c>
      <c r="S780" s="23">
        <f>IFERROR(ZACKS_Screener[[#This Row],[PE1]]/(ZACKS_Screener[[#This Row],[EG1]]*100), "")</f>
        <v>0.27957802923149472</v>
      </c>
      <c r="T780" s="23">
        <f>IFERROR(ZACKS_Screener[[#This Row],[PE2]]/(ZACKS_Screener[[#This Row],[EG2]]*100), "")</f>
        <v>5.007370129870103</v>
      </c>
      <c r="U7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</row>
    <row r="781" spans="1:21" hidden="1" x14ac:dyDescent="0.25">
      <c r="A781" s="8" t="s">
        <v>1413</v>
      </c>
      <c r="B781" s="8" t="s">
        <v>1414</v>
      </c>
      <c r="C781" s="8" t="s">
        <v>13</v>
      </c>
      <c r="D781" s="8" t="s">
        <v>85</v>
      </c>
      <c r="E781" s="8" t="s">
        <v>985</v>
      </c>
      <c r="F781">
        <v>12</v>
      </c>
      <c r="G781">
        <v>202212</v>
      </c>
      <c r="H781" s="13">
        <v>98.1</v>
      </c>
      <c r="I781">
        <v>25697.599999999999</v>
      </c>
      <c r="J781" s="13">
        <v>9.32</v>
      </c>
      <c r="K781" s="13">
        <v>10.36</v>
      </c>
      <c r="L781" s="13">
        <v>11.9</v>
      </c>
      <c r="M781">
        <f>INDEX(Data!Z:Z,MATCH(ZACKS_Screener[[#This Row],[Company Name]] &amp; " *", Data!Y:Y,0))</f>
        <v>513210</v>
      </c>
      <c r="N781">
        <f>INDEX(Data!AA:AA,MATCH(ZACKS_Screener[[#This Row],[Company Name]] &amp; " *", Data!Y:Y,0))</f>
        <v>0</v>
      </c>
      <c r="O7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7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781" s="23">
        <f>IFERROR(ZACKS_Screener[[#This Row],[Price]]/ZACKS_Screener[[#This Row],[EPS1]], "")</f>
        <v>9.4691119691119692</v>
      </c>
      <c r="R781" s="23">
        <f>IFERROR(ZACKS_Screener[[#This Row],[Price]]/ZACKS_Screener[[#This Row],[EPS2]], "")</f>
        <v>8.2436974789915958</v>
      </c>
      <c r="S781" s="23">
        <f>IFERROR(ZACKS_Screener[[#This Row],[PE1]]/(ZACKS_Screener[[#This Row],[EG1]]*100), "")</f>
        <v>0.84857811107811176</v>
      </c>
      <c r="T781" s="23">
        <f>IFERROR(ZACKS_Screener[[#This Row],[PE2]]/(ZACKS_Screener[[#This Row],[EG2]]*100), "")</f>
        <v>0.55457601222307062</v>
      </c>
      <c r="U7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</row>
    <row r="782" spans="1:21" hidden="1" x14ac:dyDescent="0.25">
      <c r="A782" s="8" t="s">
        <v>1415</v>
      </c>
      <c r="B782" s="8" t="s">
        <v>1416</v>
      </c>
      <c r="C782" s="8" t="s">
        <v>13</v>
      </c>
      <c r="D782" s="8" t="s">
        <v>30</v>
      </c>
      <c r="E782" s="8" t="s">
        <v>830</v>
      </c>
      <c r="F782">
        <v>1</v>
      </c>
      <c r="G782">
        <v>202301</v>
      </c>
      <c r="H782" s="13">
        <v>8.57</v>
      </c>
      <c r="I782">
        <v>3154.25</v>
      </c>
      <c r="J782" s="13">
        <v>-0.4</v>
      </c>
      <c r="K782" s="13">
        <v>0.63</v>
      </c>
      <c r="L782" s="13">
        <v>0.78</v>
      </c>
      <c r="M782" t="e">
        <f>INDEX(Data!Z:Z,MATCH(ZACKS_Screener[[#This Row],[Company Name]] &amp; " *", Data!Y:Y,0))</f>
        <v>#N/A</v>
      </c>
      <c r="N782" t="e">
        <f>INDEX(Data!AA:AA,MATCH(ZACKS_Screener[[#This Row],[Company Name]] &amp; " *", Data!Y:Y,0))</f>
        <v>#N/A</v>
      </c>
      <c r="O7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782" s="23">
        <f>IFERROR(ZACKS_Screener[[#This Row],[Price]]/ZACKS_Screener[[#This Row],[EPS1]], "")</f>
        <v>13.603174603174603</v>
      </c>
      <c r="R782" s="23">
        <f>IFERROR(ZACKS_Screener[[#This Row],[Price]]/ZACKS_Screener[[#This Row],[EPS2]], "")</f>
        <v>10.987179487179487</v>
      </c>
      <c r="S782" s="23">
        <f>IFERROR(ZACKS_Screener[[#This Row],[PE1]]/(ZACKS_Screener[[#This Row],[EG1]]*100), "")</f>
        <v>0.13603174603174603</v>
      </c>
      <c r="T782" s="23">
        <f>IFERROR(ZACKS_Screener[[#This Row],[PE2]]/(ZACKS_Screener[[#This Row],[EG2]]*100), "")</f>
        <v>0.46146153846153837</v>
      </c>
      <c r="U7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783" spans="1:21" hidden="1" x14ac:dyDescent="0.25">
      <c r="A783" s="8" t="s">
        <v>1417</v>
      </c>
      <c r="B783" s="8" t="s">
        <v>1418</v>
      </c>
      <c r="C783" s="8" t="s">
        <v>22</v>
      </c>
      <c r="D783" s="8" t="s">
        <v>85</v>
      </c>
      <c r="E783" s="8" t="s">
        <v>286</v>
      </c>
      <c r="F783">
        <v>12</v>
      </c>
      <c r="G783">
        <v>202212</v>
      </c>
      <c r="H783" s="13">
        <v>3.11</v>
      </c>
      <c r="I783">
        <v>11653.53</v>
      </c>
      <c r="J783" s="13">
        <v>-0.44</v>
      </c>
      <c r="K783" s="13">
        <v>-0.17</v>
      </c>
      <c r="L783" s="13">
        <v>-0.05</v>
      </c>
      <c r="M783" t="e">
        <f>INDEX(Data!Z:Z,MATCH(ZACKS_Screener[[#This Row],[Company Name]] &amp; " *", Data!Y:Y,0))</f>
        <v>#N/A</v>
      </c>
      <c r="N783" t="e">
        <f>INDEX(Data!AA:AA,MATCH(ZACKS_Screener[[#This Row],[Company Name]] &amp; " *", Data!Y:Y,0))</f>
        <v>#N/A</v>
      </c>
      <c r="O7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7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783" s="23">
        <f>IFERROR(ZACKS_Screener[[#This Row],[Price]]/ZACKS_Screener[[#This Row],[EPS1]], "")</f>
        <v>-18.294117647058822</v>
      </c>
      <c r="R783" s="23">
        <f>IFERROR(ZACKS_Screener[[#This Row],[Price]]/ZACKS_Screener[[#This Row],[EPS2]], "")</f>
        <v>-62.199999999999996</v>
      </c>
      <c r="S783" s="23">
        <f>IFERROR(ZACKS_Screener[[#This Row],[PE1]]/(ZACKS_Screener[[#This Row],[EG1]]*100), "")</f>
        <v>-0.29812636165577339</v>
      </c>
      <c r="T783" s="23">
        <f>IFERROR(ZACKS_Screener[[#This Row],[PE2]]/(ZACKS_Screener[[#This Row],[EG2]]*100), "")</f>
        <v>-0.88116666666666654</v>
      </c>
      <c r="U7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</row>
    <row r="784" spans="1:21" hidden="1" x14ac:dyDescent="0.25">
      <c r="A784" s="8" t="s">
        <v>41019</v>
      </c>
      <c r="B784" s="8" t="s">
        <v>41020</v>
      </c>
      <c r="C784" s="8" t="s">
        <v>13</v>
      </c>
      <c r="D784" s="8" t="s">
        <v>37</v>
      </c>
      <c r="E784" s="8" t="s">
        <v>1476</v>
      </c>
      <c r="F784">
        <v>12</v>
      </c>
      <c r="G784">
        <v>202212</v>
      </c>
      <c r="H784" s="13">
        <v>51.68</v>
      </c>
      <c r="I784">
        <v>2351.87</v>
      </c>
      <c r="J784" s="13">
        <v>6.02</v>
      </c>
      <c r="K784" s="13">
        <v>5.39</v>
      </c>
      <c r="L784" s="13">
        <v>6.11</v>
      </c>
      <c r="M784">
        <f>INDEX(Data!Z:Z,MATCH(ZACKS_Screener[[#This Row],[Company Name]] &amp; " *", Data!Y:Y,0))</f>
        <v>236117</v>
      </c>
      <c r="N784">
        <f>INDEX(Data!AA:AA,MATCH(ZACKS_Screener[[#This Row],[Company Name]] &amp; " *", Data!Y:Y,0))</f>
        <v>531210</v>
      </c>
      <c r="O7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7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784" s="23">
        <f>IFERROR(ZACKS_Screener[[#This Row],[Price]]/ZACKS_Screener[[#This Row],[EPS1]], "")</f>
        <v>9.5881261595547311</v>
      </c>
      <c r="R784" s="23">
        <f>IFERROR(ZACKS_Screener[[#This Row],[Price]]/ZACKS_Screener[[#This Row],[EPS2]], "")</f>
        <v>8.458265139116202</v>
      </c>
      <c r="S784" s="23">
        <f>IFERROR(ZACKS_Screener[[#This Row],[PE1]]/(ZACKS_Screener[[#This Row],[EG1]]*100), "")</f>
        <v>-0.91619872191300777</v>
      </c>
      <c r="T784" s="23">
        <f>IFERROR(ZACKS_Screener[[#This Row],[PE2]]/(ZACKS_Screener[[#This Row],[EG2]]*100), "")</f>
        <v>0.63319512638661501</v>
      </c>
      <c r="U7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</row>
    <row r="785" spans="1:21" hidden="1" x14ac:dyDescent="0.25">
      <c r="A785" s="8" t="s">
        <v>1419</v>
      </c>
      <c r="B785" s="8" t="s">
        <v>1420</v>
      </c>
      <c r="C785" s="8" t="s">
        <v>22</v>
      </c>
      <c r="D785" s="8" t="s">
        <v>41</v>
      </c>
      <c r="E785" s="8" t="s">
        <v>317</v>
      </c>
      <c r="F785">
        <v>12</v>
      </c>
      <c r="G785">
        <v>202212</v>
      </c>
      <c r="H785" s="13">
        <v>8.7100000000000009</v>
      </c>
      <c r="I785">
        <v>5988.6</v>
      </c>
      <c r="J785" s="13">
        <v>0.33</v>
      </c>
      <c r="K785" s="13">
        <v>0.82</v>
      </c>
      <c r="L785" s="13">
        <v>1.17</v>
      </c>
      <c r="M785">
        <f>INDEX(Data!Z:Z,MATCH(ZACKS_Screener[[#This Row],[Company Name]] &amp; " *", Data!Y:Y,0))</f>
        <v>325414</v>
      </c>
      <c r="N785">
        <f>INDEX(Data!AA:AA,MATCH(ZACKS_Screener[[#This Row],[Company Name]] &amp; " *", Data!Y:Y,0))</f>
        <v>0</v>
      </c>
      <c r="O7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85" s="23">
        <f>IFERROR(ZACKS_Screener[[#This Row],[Price]]/ZACKS_Screener[[#This Row],[EPS1]], "")</f>
        <v>10.621951219512196</v>
      </c>
      <c r="R785" s="23">
        <f>IFERROR(ZACKS_Screener[[#This Row],[Price]]/ZACKS_Screener[[#This Row],[EPS2]], "")</f>
        <v>7.4444444444444455</v>
      </c>
      <c r="S785" s="23">
        <f>IFERROR(ZACKS_Screener[[#This Row],[PE1]]/(ZACKS_Screener[[#This Row],[EG1]]*100), "")</f>
        <v>7.1535589845694386E-2</v>
      </c>
      <c r="T785" s="23">
        <f>IFERROR(ZACKS_Screener[[#This Row],[PE2]]/(ZACKS_Screener[[#This Row],[EG2]]*100), "")</f>
        <v>0.17441269841269846</v>
      </c>
      <c r="U7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</row>
    <row r="786" spans="1:21" hidden="1" x14ac:dyDescent="0.25">
      <c r="A786" s="8" t="s">
        <v>1421</v>
      </c>
      <c r="B786" s="8" t="s">
        <v>1422</v>
      </c>
      <c r="C786" s="8" t="s">
        <v>13</v>
      </c>
      <c r="D786" s="8" t="s">
        <v>14</v>
      </c>
      <c r="E786" s="8" t="s">
        <v>630</v>
      </c>
      <c r="F786">
        <v>12</v>
      </c>
      <c r="G786">
        <v>202212</v>
      </c>
      <c r="H786" s="13">
        <v>105.53</v>
      </c>
      <c r="I786">
        <v>20186.88</v>
      </c>
      <c r="J786" s="13">
        <v>5.13</v>
      </c>
      <c r="K786" s="13">
        <v>5.24</v>
      </c>
      <c r="L786" s="13">
        <v>5.81</v>
      </c>
      <c r="M786">
        <f>INDEX(Data!Z:Z,MATCH(ZACKS_Screener[[#This Row],[Company Name]] &amp; " *", Data!Y:Y,0))</f>
        <v>334511</v>
      </c>
      <c r="N786">
        <f>INDEX(Data!AA:AA,MATCH(ZACKS_Screener[[#This Row],[Company Name]] &amp; " *", Data!Y:Y,0))</f>
        <v>334290</v>
      </c>
      <c r="O7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7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786" s="23">
        <f>IFERROR(ZACKS_Screener[[#This Row],[Price]]/ZACKS_Screener[[#This Row],[EPS1]], "")</f>
        <v>20.139312977099237</v>
      </c>
      <c r="R786" s="23">
        <f>IFERROR(ZACKS_Screener[[#This Row],[Price]]/ZACKS_Screener[[#This Row],[EPS2]], "")</f>
        <v>18.163511187607575</v>
      </c>
      <c r="S786" s="23">
        <f>IFERROR(ZACKS_Screener[[#This Row],[PE1]]/(ZACKS_Screener[[#This Row],[EG1]]*100), "")</f>
        <v>9.3922432338653437</v>
      </c>
      <c r="T786" s="23">
        <f>IFERROR(ZACKS_Screener[[#This Row],[PE2]]/(ZACKS_Screener[[#This Row],[EG2]]*100), "")</f>
        <v>1.6697683968958563</v>
      </c>
      <c r="U7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</row>
    <row r="787" spans="1:21" hidden="1" x14ac:dyDescent="0.25">
      <c r="A787" s="8" t="s">
        <v>1423</v>
      </c>
      <c r="B787" s="8" t="s">
        <v>1424</v>
      </c>
      <c r="C787" s="8" t="s">
        <v>13</v>
      </c>
      <c r="D787" s="8" t="s">
        <v>37</v>
      </c>
      <c r="E787" s="8" t="s">
        <v>250</v>
      </c>
      <c r="F787">
        <v>12</v>
      </c>
      <c r="G787">
        <v>202212</v>
      </c>
      <c r="H787" s="13">
        <v>61.35</v>
      </c>
      <c r="I787">
        <v>3908.48</v>
      </c>
      <c r="J787" s="13">
        <v>3.41</v>
      </c>
      <c r="K787" s="13">
        <v>3.75</v>
      </c>
      <c r="L787" s="13">
        <v>4</v>
      </c>
      <c r="M787" t="e">
        <f>INDEX(Data!Z:Z,MATCH(ZACKS_Screener[[#This Row],[Company Name]] &amp; " *", Data!Y:Y,0))</f>
        <v>#N/A</v>
      </c>
      <c r="N787" t="e">
        <f>INDEX(Data!AA:AA,MATCH(ZACKS_Screener[[#This Row],[Company Name]] &amp; " *", Data!Y:Y,0))</f>
        <v>#N/A</v>
      </c>
      <c r="O7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7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787" s="23">
        <f>IFERROR(ZACKS_Screener[[#This Row],[Price]]/ZACKS_Screener[[#This Row],[EPS1]], "")</f>
        <v>16.36</v>
      </c>
      <c r="R787" s="23">
        <f>IFERROR(ZACKS_Screener[[#This Row],[Price]]/ZACKS_Screener[[#This Row],[EPS2]], "")</f>
        <v>15.3375</v>
      </c>
      <c r="S787" s="23">
        <f>IFERROR(ZACKS_Screener[[#This Row],[PE1]]/(ZACKS_Screener[[#This Row],[EG1]]*100), "")</f>
        <v>1.6408117647058831</v>
      </c>
      <c r="T787" s="23">
        <f>IFERROR(ZACKS_Screener[[#This Row],[PE2]]/(ZACKS_Screener[[#This Row],[EG2]]*100), "")</f>
        <v>2.3006250000000001</v>
      </c>
      <c r="U7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</row>
    <row r="788" spans="1:21" hidden="1" x14ac:dyDescent="0.25">
      <c r="A788" s="8" t="s">
        <v>1425</v>
      </c>
      <c r="B788" s="8" t="s">
        <v>1426</v>
      </c>
      <c r="C788" s="8" t="s">
        <v>13</v>
      </c>
      <c r="D788" s="8" t="s">
        <v>37</v>
      </c>
      <c r="E788" s="8" t="s">
        <v>1173</v>
      </c>
      <c r="F788">
        <v>12</v>
      </c>
      <c r="G788">
        <v>202212</v>
      </c>
      <c r="H788" s="13">
        <v>321.81</v>
      </c>
      <c r="I788">
        <v>106985.12</v>
      </c>
      <c r="J788" s="13">
        <v>30.06</v>
      </c>
      <c r="K788" s="13">
        <v>31.57</v>
      </c>
      <c r="L788" s="13">
        <v>36.26</v>
      </c>
      <c r="M788" t="e">
        <f>INDEX(Data!Z:Z,MATCH(ZACKS_Screener[[#This Row],[Company Name]] &amp; " *", Data!Y:Y,0))</f>
        <v>#N/A</v>
      </c>
      <c r="N788" t="e">
        <f>INDEX(Data!AA:AA,MATCH(ZACKS_Screener[[#This Row],[Company Name]] &amp; " *", Data!Y:Y,0))</f>
        <v>#N/A</v>
      </c>
      <c r="O7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7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788" s="23">
        <f>IFERROR(ZACKS_Screener[[#This Row],[Price]]/ZACKS_Screener[[#This Row],[EPS1]], "")</f>
        <v>10.193538169147926</v>
      </c>
      <c r="R788" s="23">
        <f>IFERROR(ZACKS_Screener[[#This Row],[Price]]/ZACKS_Screener[[#This Row],[EPS2]], "")</f>
        <v>8.8750689464975192</v>
      </c>
      <c r="S788" s="23">
        <f>IFERROR(ZACKS_Screener[[#This Row],[PE1]]/(ZACKS_Screener[[#This Row],[EG1]]*100), "")</f>
        <v>2.0292566712886511</v>
      </c>
      <c r="T788" s="23">
        <f>IFERROR(ZACKS_Screener[[#This Row],[PE2]]/(ZACKS_Screener[[#This Row],[EG2]]*100), "")</f>
        <v>0.59741135744334073</v>
      </c>
      <c r="U7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</row>
    <row r="789" spans="1:21" hidden="1" x14ac:dyDescent="0.25">
      <c r="A789" s="8" t="s">
        <v>41023</v>
      </c>
      <c r="B789" s="8" t="s">
        <v>41024</v>
      </c>
      <c r="C789" s="8" t="s">
        <v>582</v>
      </c>
      <c r="D789" s="8" t="s">
        <v>14</v>
      </c>
      <c r="E789" s="8" t="s">
        <v>1649</v>
      </c>
      <c r="F789">
        <v>12</v>
      </c>
      <c r="G789">
        <v>202212</v>
      </c>
      <c r="H789" s="13">
        <v>1.1499999999999999</v>
      </c>
      <c r="I789">
        <v>2070</v>
      </c>
      <c r="J789" s="13">
        <v>-0.14000000000000001</v>
      </c>
      <c r="K789" s="13">
        <v>-0.01</v>
      </c>
      <c r="L789" s="13">
        <v>-0.01</v>
      </c>
      <c r="M789" t="e">
        <f>INDEX(Data!Z:Z,MATCH(ZACKS_Screener[[#This Row],[Company Name]] &amp; " *", Data!Y:Y,0))</f>
        <v>#N/A</v>
      </c>
      <c r="N789" t="e">
        <f>INDEX(Data!AA:AA,MATCH(ZACKS_Screener[[#This Row],[Company Name]] &amp; " *", Data!Y:Y,0))</f>
        <v>#N/A</v>
      </c>
      <c r="O7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7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789" s="23">
        <f>IFERROR(ZACKS_Screener[[#This Row],[Price]]/ZACKS_Screener[[#This Row],[EPS1]], "")</f>
        <v>-114.99999999999999</v>
      </c>
      <c r="R789" s="23">
        <f>IFERROR(ZACKS_Screener[[#This Row],[Price]]/ZACKS_Screener[[#This Row],[EPS2]], "")</f>
        <v>-114.99999999999999</v>
      </c>
      <c r="S789" s="23">
        <f>IFERROR(ZACKS_Screener[[#This Row],[PE1]]/(ZACKS_Screener[[#This Row],[EG1]]*100), "")</f>
        <v>-1.2384615384615385</v>
      </c>
      <c r="T789" s="23" t="str">
        <f>IFERROR(ZACKS_Screener[[#This Row],[PE2]]/(ZACKS_Screener[[#This Row],[EG2]]*100), "")</f>
        <v/>
      </c>
      <c r="U7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</row>
    <row r="790" spans="1:21" hidden="1" x14ac:dyDescent="0.25">
      <c r="A790" s="8" t="s">
        <v>41025</v>
      </c>
      <c r="B790" s="8" t="s">
        <v>41026</v>
      </c>
      <c r="C790" s="8" t="s">
        <v>22</v>
      </c>
      <c r="D790" s="8" t="s">
        <v>37</v>
      </c>
      <c r="E790" s="8" t="s">
        <v>89</v>
      </c>
      <c r="F790">
        <v>12</v>
      </c>
      <c r="G790">
        <v>202212</v>
      </c>
      <c r="H790" s="13">
        <v>59.11</v>
      </c>
      <c r="I790">
        <v>2218.27</v>
      </c>
      <c r="J790" s="13">
        <v>0.55000000000000004</v>
      </c>
      <c r="K790" s="13">
        <v>1.03</v>
      </c>
      <c r="L790" s="13">
        <v>1.44</v>
      </c>
      <c r="M790" t="e">
        <f>INDEX(Data!Z:Z,MATCH(ZACKS_Screener[[#This Row],[Company Name]] &amp; " *", Data!Y:Y,0))</f>
        <v>#N/A</v>
      </c>
      <c r="N790" t="e">
        <f>INDEX(Data!AA:AA,MATCH(ZACKS_Screener[[#This Row],[Company Name]] &amp; " *", Data!Y:Y,0))</f>
        <v>#N/A</v>
      </c>
      <c r="O7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7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790" s="23">
        <f>IFERROR(ZACKS_Screener[[#This Row],[Price]]/ZACKS_Screener[[#This Row],[EPS1]], "")</f>
        <v>57.388349514563103</v>
      </c>
      <c r="R790" s="23">
        <f>IFERROR(ZACKS_Screener[[#This Row],[Price]]/ZACKS_Screener[[#This Row],[EPS2]], "")</f>
        <v>41.048611111111114</v>
      </c>
      <c r="S790" s="23">
        <f>IFERROR(ZACKS_Screener[[#This Row],[PE1]]/(ZACKS_Screener[[#This Row],[EG1]]*100), "")</f>
        <v>0.65757483818770235</v>
      </c>
      <c r="T790" s="23">
        <f>IFERROR(ZACKS_Screener[[#This Row],[PE2]]/(ZACKS_Screener[[#This Row],[EG2]]*100), "")</f>
        <v>1.0312212059620598</v>
      </c>
      <c r="U7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</row>
    <row r="791" spans="1:21" hidden="1" x14ac:dyDescent="0.25">
      <c r="A791" s="8" t="s">
        <v>1427</v>
      </c>
      <c r="B791" s="8" t="s">
        <v>1428</v>
      </c>
      <c r="C791" s="8" t="s">
        <v>13</v>
      </c>
      <c r="D791" s="8" t="s">
        <v>41</v>
      </c>
      <c r="E791" s="8" t="s">
        <v>67</v>
      </c>
      <c r="F791">
        <v>12</v>
      </c>
      <c r="G791">
        <v>202212</v>
      </c>
      <c r="H791" s="13">
        <v>34.28</v>
      </c>
      <c r="I791">
        <v>70187.399999999994</v>
      </c>
      <c r="J791" s="13">
        <v>3.46</v>
      </c>
      <c r="K791" s="13">
        <v>3.66</v>
      </c>
      <c r="L791" s="13">
        <v>3.88</v>
      </c>
      <c r="M791" t="e">
        <f>INDEX(Data!Z:Z,MATCH(ZACKS_Screener[[#This Row],[Company Name]] &amp; " *", Data!Y:Y,0))</f>
        <v>#N/A</v>
      </c>
      <c r="N791" t="e">
        <f>INDEX(Data!AA:AA,MATCH(ZACKS_Screener[[#This Row],[Company Name]] &amp; " *", Data!Y:Y,0))</f>
        <v>#N/A</v>
      </c>
      <c r="O7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1" s="23">
        <f>IFERROR(ZACKS_Screener[[#This Row],[Price]]/ZACKS_Screener[[#This Row],[EPS1]], "")</f>
        <v>9.3661202185792352</v>
      </c>
      <c r="R791" s="23">
        <f>IFERROR(ZACKS_Screener[[#This Row],[Price]]/ZACKS_Screener[[#This Row],[EPS2]], "")</f>
        <v>8.8350515463917532</v>
      </c>
      <c r="S791" s="23">
        <f>IFERROR(ZACKS_Screener[[#This Row],[PE1]]/(ZACKS_Screener[[#This Row],[EG1]]*100), "")</f>
        <v>1.6203387978142061</v>
      </c>
      <c r="T791" s="23">
        <f>IFERROR(ZACKS_Screener[[#This Row],[PE2]]/(ZACKS_Screener[[#This Row],[EG2]]*100), "")</f>
        <v>1.4698313027179026</v>
      </c>
      <c r="U7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</row>
    <row r="792" spans="1:21" hidden="1" x14ac:dyDescent="0.25">
      <c r="A792" s="8" t="s">
        <v>1429</v>
      </c>
      <c r="B792" s="8" t="s">
        <v>1430</v>
      </c>
      <c r="C792" s="8" t="s">
        <v>22</v>
      </c>
      <c r="D792" s="8" t="s">
        <v>107</v>
      </c>
      <c r="E792" s="8" t="s">
        <v>1431</v>
      </c>
      <c r="F792">
        <v>12</v>
      </c>
      <c r="G792">
        <v>202212</v>
      </c>
      <c r="H792" s="13">
        <v>13.16</v>
      </c>
      <c r="I792">
        <v>3729.92</v>
      </c>
      <c r="J792" s="13">
        <v>1.3</v>
      </c>
      <c r="K792" s="13">
        <v>0.84</v>
      </c>
      <c r="L792" s="13">
        <v>1.62</v>
      </c>
      <c r="M792">
        <f>INDEX(Data!Z:Z,MATCH(ZACKS_Screener[[#This Row],[Company Name]] &amp; " *", Data!Y:Y,0))</f>
        <v>441340</v>
      </c>
      <c r="N792">
        <f>INDEX(Data!AA:AA,MATCH(ZACKS_Screener[[#This Row],[Company Name]] &amp; " *", Data!Y:Y,0))</f>
        <v>0</v>
      </c>
      <c r="O7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7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792" s="23">
        <f>IFERROR(ZACKS_Screener[[#This Row],[Price]]/ZACKS_Screener[[#This Row],[EPS1]], "")</f>
        <v>15.666666666666668</v>
      </c>
      <c r="R792" s="23">
        <f>IFERROR(ZACKS_Screener[[#This Row],[Price]]/ZACKS_Screener[[#This Row],[EPS2]], "")</f>
        <v>8.1234567901234556</v>
      </c>
      <c r="S792" s="23">
        <f>IFERROR(ZACKS_Screener[[#This Row],[PE1]]/(ZACKS_Screener[[#This Row],[EG1]]*100), "")</f>
        <v>-0.44275362318840578</v>
      </c>
      <c r="T792" s="23">
        <f>IFERROR(ZACKS_Screener[[#This Row],[PE2]]/(ZACKS_Screener[[#This Row],[EG2]]*100), "")</f>
        <v>8.7483380816714112E-2</v>
      </c>
      <c r="U7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</row>
    <row r="793" spans="1:21" hidden="1" x14ac:dyDescent="0.25">
      <c r="A793" s="8" t="s">
        <v>1432</v>
      </c>
      <c r="B793" s="8" t="s">
        <v>1433</v>
      </c>
      <c r="C793" s="8" t="s">
        <v>13</v>
      </c>
      <c r="D793" s="8" t="s">
        <v>26</v>
      </c>
      <c r="E793" s="8" t="s">
        <v>82</v>
      </c>
      <c r="F793">
        <v>12</v>
      </c>
      <c r="G793">
        <v>202212</v>
      </c>
      <c r="H793" s="13">
        <v>12.38</v>
      </c>
      <c r="I793">
        <v>3494.71</v>
      </c>
      <c r="J793" s="13">
        <v>1.1399999999999999</v>
      </c>
      <c r="K793" s="13">
        <v>1.18</v>
      </c>
      <c r="L793" s="13">
        <v>1.35</v>
      </c>
      <c r="M793">
        <f>INDEX(Data!Z:Z,MATCH(ZACKS_Screener[[#This Row],[Company Name]] &amp; " *", Data!Y:Y,0))</f>
        <v>336390</v>
      </c>
      <c r="N793">
        <f>INDEX(Data!AA:AA,MATCH(ZACKS_Screener[[#This Row],[Company Name]] &amp; " *", Data!Y:Y,0))</f>
        <v>333914</v>
      </c>
      <c r="O7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7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793" s="23">
        <f>IFERROR(ZACKS_Screener[[#This Row],[Price]]/ZACKS_Screener[[#This Row],[EPS1]], "")</f>
        <v>10.491525423728815</v>
      </c>
      <c r="R793" s="23">
        <f>IFERROR(ZACKS_Screener[[#This Row],[Price]]/ZACKS_Screener[[#This Row],[EPS2]], "")</f>
        <v>9.1703703703703709</v>
      </c>
      <c r="S793" s="23">
        <f>IFERROR(ZACKS_Screener[[#This Row],[PE1]]/(ZACKS_Screener[[#This Row],[EG1]]*100), "")</f>
        <v>2.9900847457627093</v>
      </c>
      <c r="T793" s="23">
        <f>IFERROR(ZACKS_Screener[[#This Row],[PE2]]/(ZACKS_Screener[[#This Row],[EG2]]*100), "")</f>
        <v>0.63653159041394269</v>
      </c>
      <c r="U7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</row>
    <row r="794" spans="1:21" hidden="1" x14ac:dyDescent="0.25">
      <c r="A794" s="8" t="s">
        <v>1434</v>
      </c>
      <c r="B794" s="8" t="s">
        <v>1435</v>
      </c>
      <c r="C794" s="8" t="s">
        <v>22</v>
      </c>
      <c r="D794" s="8" t="s">
        <v>14</v>
      </c>
      <c r="E794" s="8" t="s">
        <v>201</v>
      </c>
      <c r="F794">
        <v>1</v>
      </c>
      <c r="G794">
        <v>202301</v>
      </c>
      <c r="H794" s="13">
        <v>35.4</v>
      </c>
      <c r="I794">
        <v>5373.72</v>
      </c>
      <c r="J794" s="13">
        <v>-0.46</v>
      </c>
      <c r="K794" s="13">
        <v>-0.25</v>
      </c>
      <c r="L794" s="13">
        <v>-0.04</v>
      </c>
      <c r="M794" t="e">
        <f>INDEX(Data!Z:Z,MATCH(ZACKS_Screener[[#This Row],[Company Name]] &amp; " *", Data!Y:Y,0))</f>
        <v>#N/A</v>
      </c>
      <c r="N794" t="e">
        <f>INDEX(Data!AA:AA,MATCH(ZACKS_Screener[[#This Row],[Company Name]] &amp; " *", Data!Y:Y,0))</f>
        <v>#N/A</v>
      </c>
      <c r="O7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7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794" s="23">
        <f>IFERROR(ZACKS_Screener[[#This Row],[Price]]/ZACKS_Screener[[#This Row],[EPS1]], "")</f>
        <v>-141.6</v>
      </c>
      <c r="R794" s="23">
        <f>IFERROR(ZACKS_Screener[[#This Row],[Price]]/ZACKS_Screener[[#This Row],[EPS2]], "")</f>
        <v>-885</v>
      </c>
      <c r="S794" s="23">
        <f>IFERROR(ZACKS_Screener[[#This Row],[PE1]]/(ZACKS_Screener[[#This Row],[EG1]]*100), "")</f>
        <v>-3.1017142857142854</v>
      </c>
      <c r="T794" s="23">
        <f>IFERROR(ZACKS_Screener[[#This Row],[PE2]]/(ZACKS_Screener[[#This Row],[EG2]]*100), "")</f>
        <v>-10.535714285714286</v>
      </c>
      <c r="U7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</row>
    <row r="795" spans="1:21" hidden="1" x14ac:dyDescent="0.25">
      <c r="A795" s="8" t="s">
        <v>1436</v>
      </c>
      <c r="B795" s="8" t="s">
        <v>1437</v>
      </c>
      <c r="C795" s="8" t="s">
        <v>13</v>
      </c>
      <c r="D795" s="8" t="s">
        <v>18</v>
      </c>
      <c r="E795" s="8" t="s">
        <v>171</v>
      </c>
      <c r="F795">
        <v>12</v>
      </c>
      <c r="G795">
        <v>202212</v>
      </c>
      <c r="H795" s="13">
        <v>119.16</v>
      </c>
      <c r="I795">
        <v>5091.3900000000003</v>
      </c>
      <c r="J795" s="13">
        <v>4.6900000000000004</v>
      </c>
      <c r="K795" s="13">
        <v>6.06</v>
      </c>
      <c r="L795" s="13">
        <v>10.28</v>
      </c>
      <c r="M795">
        <f>INDEX(Data!Z:Z,MATCH(ZACKS_Screener[[#This Row],[Company Name]] &amp; " *", Data!Y:Y,0))</f>
        <v>333415</v>
      </c>
      <c r="N795">
        <f>INDEX(Data!AA:AA,MATCH(ZACKS_Screener[[#This Row],[Company Name]] &amp; " *", Data!Y:Y,0))</f>
        <v>333249</v>
      </c>
      <c r="O7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7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795" s="23">
        <f>IFERROR(ZACKS_Screener[[#This Row],[Price]]/ZACKS_Screener[[#This Row],[EPS1]], "")</f>
        <v>19.663366336633665</v>
      </c>
      <c r="R795" s="23">
        <f>IFERROR(ZACKS_Screener[[#This Row],[Price]]/ZACKS_Screener[[#This Row],[EPS2]], "")</f>
        <v>11.591439688715953</v>
      </c>
      <c r="S795" s="23">
        <f>IFERROR(ZACKS_Screener[[#This Row],[PE1]]/(ZACKS_Screener[[#This Row],[EG1]]*100), "")</f>
        <v>0.67314735853147412</v>
      </c>
      <c r="T795" s="23">
        <f>IFERROR(ZACKS_Screener[[#This Row],[PE2]]/(ZACKS_Screener[[#This Row],[EG2]]*100), "")</f>
        <v>0.16645527135928598</v>
      </c>
      <c r="U7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</row>
    <row r="796" spans="1:21" hidden="1" x14ac:dyDescent="0.25">
      <c r="A796" s="8" t="s">
        <v>1438</v>
      </c>
      <c r="B796" s="8" t="s">
        <v>1439</v>
      </c>
      <c r="C796" s="8" t="s">
        <v>13</v>
      </c>
      <c r="D796" s="8" t="s">
        <v>14</v>
      </c>
      <c r="E796" s="8" t="s">
        <v>877</v>
      </c>
      <c r="F796">
        <v>7</v>
      </c>
      <c r="G796">
        <v>202207</v>
      </c>
      <c r="H796" s="13">
        <v>72.16</v>
      </c>
      <c r="I796">
        <v>5885.85</v>
      </c>
      <c r="J796" s="13">
        <v>-0.51</v>
      </c>
      <c r="K796" s="13">
        <v>-0.19</v>
      </c>
      <c r="L796" s="13">
        <v>0.32</v>
      </c>
      <c r="M796" t="e">
        <f>INDEX(Data!Z:Z,MATCH(ZACKS_Screener[[#This Row],[Company Name]] &amp; " *", Data!Y:Y,0))</f>
        <v>#N/A</v>
      </c>
      <c r="N796" t="e">
        <f>INDEX(Data!AA:AA,MATCH(ZACKS_Screener[[#This Row],[Company Name]] &amp; " *", Data!Y:Y,0))</f>
        <v>#N/A</v>
      </c>
      <c r="O7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7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6" s="23">
        <f>IFERROR(ZACKS_Screener[[#This Row],[Price]]/ZACKS_Screener[[#This Row],[EPS1]], "")</f>
        <v>-379.78947368421052</v>
      </c>
      <c r="R796" s="23">
        <f>IFERROR(ZACKS_Screener[[#This Row],[Price]]/ZACKS_Screener[[#This Row],[EPS2]], "")</f>
        <v>225.49999999999997</v>
      </c>
      <c r="S796" s="23">
        <f>IFERROR(ZACKS_Screener[[#This Row],[PE1]]/(ZACKS_Screener[[#This Row],[EG1]]*100), "")</f>
        <v>-6.0528947368421058</v>
      </c>
      <c r="T796" s="23">
        <f>IFERROR(ZACKS_Screener[[#This Row],[PE2]]/(ZACKS_Screener[[#This Row],[EG2]]*100), "")</f>
        <v>2.2549999999999999</v>
      </c>
      <c r="U7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</row>
    <row r="797" spans="1:21" hidden="1" x14ac:dyDescent="0.25">
      <c r="A797" s="8" t="s">
        <v>1440</v>
      </c>
      <c r="B797" s="8" t="s">
        <v>1441</v>
      </c>
      <c r="C797" s="8" t="s">
        <v>13</v>
      </c>
      <c r="D797" s="8" t="s">
        <v>18</v>
      </c>
      <c r="E797" s="8" t="s">
        <v>1442</v>
      </c>
      <c r="F797">
        <v>12</v>
      </c>
      <c r="G797">
        <v>202212</v>
      </c>
      <c r="H797" s="13">
        <v>675.66</v>
      </c>
      <c r="I797">
        <v>33895.81</v>
      </c>
      <c r="J797" s="13">
        <v>29.66</v>
      </c>
      <c r="K797" s="13">
        <v>35.54</v>
      </c>
      <c r="L797" s="13">
        <v>37.75</v>
      </c>
      <c r="M797" t="e">
        <f>INDEX(Data!Z:Z,MATCH(ZACKS_Screener[[#This Row],[Company Name]] &amp; " *", Data!Y:Y,0))</f>
        <v>#N/A</v>
      </c>
      <c r="N797" t="e">
        <f>INDEX(Data!AA:AA,MATCH(ZACKS_Screener[[#This Row],[Company Name]] &amp; " *", Data!Y:Y,0))</f>
        <v>#N/A</v>
      </c>
      <c r="O7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7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797" s="23">
        <f>IFERROR(ZACKS_Screener[[#This Row],[Price]]/ZACKS_Screener[[#This Row],[EPS1]], "")</f>
        <v>19.011254924029263</v>
      </c>
      <c r="R797" s="23">
        <f>IFERROR(ZACKS_Screener[[#This Row],[Price]]/ZACKS_Screener[[#This Row],[EPS2]], "")</f>
        <v>17.898278145695365</v>
      </c>
      <c r="S797" s="23">
        <f>IFERROR(ZACKS_Screener[[#This Row],[PE1]]/(ZACKS_Screener[[#This Row],[EG1]]*100), "")</f>
        <v>0.95896908341276876</v>
      </c>
      <c r="T797" s="23">
        <f>IFERROR(ZACKS_Screener[[#This Row],[PE2]]/(ZACKS_Screener[[#This Row],[EG2]]*100), "")</f>
        <v>2.8783022864163486</v>
      </c>
      <c r="U7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</row>
    <row r="798" spans="1:21" hidden="1" x14ac:dyDescent="0.25">
      <c r="A798" s="8" t="s">
        <v>1443</v>
      </c>
      <c r="B798" s="8" t="s">
        <v>1444</v>
      </c>
      <c r="C798" s="8" t="s">
        <v>13</v>
      </c>
      <c r="D798" s="8" t="s">
        <v>23</v>
      </c>
      <c r="E798" s="8" t="s">
        <v>1228</v>
      </c>
      <c r="F798">
        <v>12</v>
      </c>
      <c r="G798">
        <v>202212</v>
      </c>
      <c r="H798" s="13">
        <v>58.15</v>
      </c>
      <c r="I798">
        <v>10529.36</v>
      </c>
      <c r="J798" s="13">
        <v>2.85</v>
      </c>
      <c r="K798" s="13">
        <v>2.5</v>
      </c>
      <c r="L798" s="13">
        <v>2.99</v>
      </c>
      <c r="M798">
        <f>INDEX(Data!Z:Z,MATCH(ZACKS_Screener[[#This Row],[Company Name]] &amp; " *", Data!Y:Y,0))</f>
        <v>488210</v>
      </c>
      <c r="N798">
        <f>INDEX(Data!AA:AA,MATCH(ZACKS_Screener[[#This Row],[Company Name]] &amp; " *", Data!Y:Y,0))</f>
        <v>488510</v>
      </c>
      <c r="O7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7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798" s="23">
        <f>IFERROR(ZACKS_Screener[[#This Row],[Price]]/ZACKS_Screener[[#This Row],[EPS1]], "")</f>
        <v>23.259999999999998</v>
      </c>
      <c r="R798" s="23">
        <f>IFERROR(ZACKS_Screener[[#This Row],[Price]]/ZACKS_Screener[[#This Row],[EPS2]], "")</f>
        <v>19.448160535117054</v>
      </c>
      <c r="S798" s="23">
        <f>IFERROR(ZACKS_Screener[[#This Row],[PE1]]/(ZACKS_Screener[[#This Row],[EG1]]*100), "")</f>
        <v>-1.894028571428571</v>
      </c>
      <c r="T798" s="23">
        <f>IFERROR(ZACKS_Screener[[#This Row],[PE2]]/(ZACKS_Screener[[#This Row],[EG2]]*100), "")</f>
        <v>0.99225308852637994</v>
      </c>
      <c r="U7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</row>
    <row r="799" spans="1:21" hidden="1" x14ac:dyDescent="0.25">
      <c r="A799" s="8" t="s">
        <v>1445</v>
      </c>
      <c r="B799" s="8" t="s">
        <v>1446</v>
      </c>
      <c r="C799" s="8" t="s">
        <v>13</v>
      </c>
      <c r="D799" s="8" t="s">
        <v>330</v>
      </c>
      <c r="E799" s="8" t="s">
        <v>707</v>
      </c>
      <c r="F799">
        <v>12</v>
      </c>
      <c r="G799">
        <v>202212</v>
      </c>
      <c r="H799" s="13">
        <v>114.42</v>
      </c>
      <c r="I799">
        <v>12095.27</v>
      </c>
      <c r="J799" s="13">
        <v>-0.81</v>
      </c>
      <c r="K799" s="13">
        <v>2.64</v>
      </c>
      <c r="L799" s="13">
        <v>3.43</v>
      </c>
      <c r="M799">
        <f>INDEX(Data!Z:Z,MATCH(ZACKS_Screener[[#This Row],[Company Name]] &amp; " *", Data!Y:Y,0))</f>
        <v>721110</v>
      </c>
      <c r="N799">
        <f>INDEX(Data!AA:AA,MATCH(ZACKS_Screener[[#This Row],[Company Name]] &amp; " *", Data!Y:Y,0))</f>
        <v>0</v>
      </c>
      <c r="O7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799" s="23">
        <f>IFERROR(ZACKS_Screener[[#This Row],[Price]]/ZACKS_Screener[[#This Row],[EPS1]], "")</f>
        <v>43.340909090909086</v>
      </c>
      <c r="R799" s="23">
        <f>IFERROR(ZACKS_Screener[[#This Row],[Price]]/ZACKS_Screener[[#This Row],[EPS2]], "")</f>
        <v>33.358600583090379</v>
      </c>
      <c r="S799" s="23">
        <f>IFERROR(ZACKS_Screener[[#This Row],[PE1]]/(ZACKS_Screener[[#This Row],[EG1]]*100), "")</f>
        <v>0.43340909090909085</v>
      </c>
      <c r="T799" s="23">
        <f>IFERROR(ZACKS_Screener[[#This Row],[PE2]]/(ZACKS_Screener[[#This Row],[EG2]]*100), "")</f>
        <v>1.114768424548843</v>
      </c>
      <c r="U7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00" spans="1:21" hidden="1" x14ac:dyDescent="0.25">
      <c r="A800" s="8" t="s">
        <v>1447</v>
      </c>
      <c r="B800" s="8" t="s">
        <v>1448</v>
      </c>
      <c r="C800" s="8" t="s">
        <v>13</v>
      </c>
      <c r="D800" s="8" t="s">
        <v>41</v>
      </c>
      <c r="E800" s="8" t="s">
        <v>61</v>
      </c>
      <c r="F800">
        <v>3</v>
      </c>
      <c r="G800">
        <v>202303</v>
      </c>
      <c r="H800" s="13">
        <v>86.45</v>
      </c>
      <c r="I800">
        <v>4369.25</v>
      </c>
      <c r="J800" s="13">
        <v>3.03</v>
      </c>
      <c r="K800" s="13">
        <v>3.55</v>
      </c>
      <c r="L800" s="13">
        <v>3.96</v>
      </c>
      <c r="M800" t="e">
        <f>INDEX(Data!Z:Z,MATCH(ZACKS_Screener[[#This Row],[Company Name]] &amp; " *", Data!Y:Y,0))</f>
        <v>#N/A</v>
      </c>
      <c r="N800" t="e">
        <f>INDEX(Data!AA:AA,MATCH(ZACKS_Screener[[#This Row],[Company Name]] &amp; " *", Data!Y:Y,0))</f>
        <v>#N/A</v>
      </c>
      <c r="O8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8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800" s="23">
        <f>IFERROR(ZACKS_Screener[[#This Row],[Price]]/ZACKS_Screener[[#This Row],[EPS1]], "")</f>
        <v>24.35211267605634</v>
      </c>
      <c r="R800" s="23">
        <f>IFERROR(ZACKS_Screener[[#This Row],[Price]]/ZACKS_Screener[[#This Row],[EPS2]], "")</f>
        <v>21.830808080808083</v>
      </c>
      <c r="S800" s="23">
        <f>IFERROR(ZACKS_Screener[[#This Row],[PE1]]/(ZACKS_Screener[[#This Row],[EG1]]*100), "")</f>
        <v>1.4189788732394364</v>
      </c>
      <c r="T800" s="23">
        <f>IFERROR(ZACKS_Screener[[#This Row],[PE2]]/(ZACKS_Screener[[#This Row],[EG2]]*100), "")</f>
        <v>1.8902285045577725</v>
      </c>
      <c r="U8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</row>
    <row r="801" spans="1:21" hidden="1" x14ac:dyDescent="0.25">
      <c r="A801" s="8" t="s">
        <v>1449</v>
      </c>
      <c r="B801" s="8" t="s">
        <v>1450</v>
      </c>
      <c r="C801" s="8" t="s">
        <v>13</v>
      </c>
      <c r="D801" s="8" t="s">
        <v>223</v>
      </c>
      <c r="E801" s="8" t="s">
        <v>512</v>
      </c>
      <c r="F801">
        <v>12</v>
      </c>
      <c r="G801">
        <v>202212</v>
      </c>
      <c r="H801" s="13">
        <v>31.16</v>
      </c>
      <c r="I801">
        <v>28112.39</v>
      </c>
      <c r="J801" s="13">
        <v>2.15</v>
      </c>
      <c r="K801" s="13">
        <v>3.13</v>
      </c>
      <c r="L801" s="13">
        <v>3.73</v>
      </c>
      <c r="M801">
        <f>INDEX(Data!Z:Z,MATCH(ZACKS_Screener[[#This Row],[Company Name]] &amp; " *", Data!Y:Y,0))</f>
        <v>213112</v>
      </c>
      <c r="N801">
        <f>INDEX(Data!AA:AA,MATCH(ZACKS_Screener[[#This Row],[Company Name]] &amp; " *", Data!Y:Y,0))</f>
        <v>213112</v>
      </c>
      <c r="O8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8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801" s="23">
        <f>IFERROR(ZACKS_Screener[[#This Row],[Price]]/ZACKS_Screener[[#This Row],[EPS1]], "")</f>
        <v>9.9552715654952078</v>
      </c>
      <c r="R801" s="23">
        <f>IFERROR(ZACKS_Screener[[#This Row],[Price]]/ZACKS_Screener[[#This Row],[EPS2]], "")</f>
        <v>8.3538873994638063</v>
      </c>
      <c r="S801" s="23">
        <f>IFERROR(ZACKS_Screener[[#This Row],[PE1]]/(ZACKS_Screener[[#This Row],[EG1]]*100), "")</f>
        <v>0.21840646801851729</v>
      </c>
      <c r="T801" s="23">
        <f>IFERROR(ZACKS_Screener[[#This Row],[PE2]]/(ZACKS_Screener[[#This Row],[EG2]]*100), "")</f>
        <v>0.43579445933869509</v>
      </c>
      <c r="U8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</row>
    <row r="802" spans="1:21" hidden="1" x14ac:dyDescent="0.25">
      <c r="A802" s="8" t="s">
        <v>1451</v>
      </c>
      <c r="B802" s="8" t="s">
        <v>1452</v>
      </c>
      <c r="C802" s="8" t="s">
        <v>22</v>
      </c>
      <c r="D802" s="8" t="s">
        <v>41</v>
      </c>
      <c r="E802" s="8" t="s">
        <v>67</v>
      </c>
      <c r="F802">
        <v>12</v>
      </c>
      <c r="G802">
        <v>202212</v>
      </c>
      <c r="H802" s="13">
        <v>33.06</v>
      </c>
      <c r="I802">
        <v>4353.3500000000004</v>
      </c>
      <c r="J802" s="13">
        <v>2.21</v>
      </c>
      <c r="K802" s="13">
        <v>2.59</v>
      </c>
      <c r="L802" s="13">
        <v>3.72</v>
      </c>
      <c r="M802" t="e">
        <f>INDEX(Data!Z:Z,MATCH(ZACKS_Screener[[#This Row],[Company Name]] &amp; " *", Data!Y:Y,0))</f>
        <v>#N/A</v>
      </c>
      <c r="N802" t="e">
        <f>INDEX(Data!AA:AA,MATCH(ZACKS_Screener[[#This Row],[Company Name]] &amp; " *", Data!Y:Y,0))</f>
        <v>#N/A</v>
      </c>
      <c r="O8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8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802" s="23">
        <f>IFERROR(ZACKS_Screener[[#This Row],[Price]]/ZACKS_Screener[[#This Row],[EPS1]], "")</f>
        <v>12.764478764478765</v>
      </c>
      <c r="R802" s="23">
        <f>IFERROR(ZACKS_Screener[[#This Row],[Price]]/ZACKS_Screener[[#This Row],[EPS2]], "")</f>
        <v>8.887096774193548</v>
      </c>
      <c r="S802" s="23">
        <f>IFERROR(ZACKS_Screener[[#This Row],[PE1]]/(ZACKS_Screener[[#This Row],[EG1]]*100), "")</f>
        <v>0.74235521235521262</v>
      </c>
      <c r="T802" s="23">
        <f>IFERROR(ZACKS_Screener[[#This Row],[PE2]]/(ZACKS_Screener[[#This Row],[EG2]]*100), "")</f>
        <v>0.20369540393948038</v>
      </c>
      <c r="U8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</row>
    <row r="803" spans="1:21" hidden="1" x14ac:dyDescent="0.25">
      <c r="A803" s="8" t="s">
        <v>1453</v>
      </c>
      <c r="B803" s="8" t="s">
        <v>1454</v>
      </c>
      <c r="C803" s="8" t="s">
        <v>22</v>
      </c>
      <c r="D803" s="8" t="s">
        <v>330</v>
      </c>
      <c r="E803" s="8" t="s">
        <v>352</v>
      </c>
      <c r="F803">
        <v>12</v>
      </c>
      <c r="G803">
        <v>202212</v>
      </c>
      <c r="H803" s="13">
        <v>59.89</v>
      </c>
      <c r="I803">
        <v>8301.2800000000007</v>
      </c>
      <c r="J803" s="13">
        <v>4.45</v>
      </c>
      <c r="K803" s="13">
        <v>4.45</v>
      </c>
      <c r="L803" s="13">
        <v>4.96</v>
      </c>
      <c r="M803">
        <f>INDEX(Data!Z:Z,MATCH(ZACKS_Screener[[#This Row],[Company Name]] &amp; " *", Data!Y:Y,0))</f>
        <v>339930</v>
      </c>
      <c r="N803">
        <f>INDEX(Data!AA:AA,MATCH(ZACKS_Screener[[#This Row],[Company Name]] &amp; " *", Data!Y:Y,0))</f>
        <v>339930</v>
      </c>
      <c r="O8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803" s="23">
        <f>IFERROR(ZACKS_Screener[[#This Row],[Price]]/ZACKS_Screener[[#This Row],[EPS1]], "")</f>
        <v>13.458426966292134</v>
      </c>
      <c r="R803" s="23">
        <f>IFERROR(ZACKS_Screener[[#This Row],[Price]]/ZACKS_Screener[[#This Row],[EPS2]], "")</f>
        <v>12.074596774193548</v>
      </c>
      <c r="S803" s="23" t="str">
        <f>IFERROR(ZACKS_Screener[[#This Row],[PE1]]/(ZACKS_Screener[[#This Row],[EG1]]*100), "")</f>
        <v/>
      </c>
      <c r="T803" s="23">
        <f>IFERROR(ZACKS_Screener[[#This Row],[PE2]]/(ZACKS_Screener[[#This Row],[EG2]]*100), "")</f>
        <v>1.0535677577482609</v>
      </c>
      <c r="U8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804" spans="1:21" hidden="1" x14ac:dyDescent="0.25">
      <c r="A804" s="8" t="s">
        <v>41029</v>
      </c>
      <c r="B804" s="8" t="s">
        <v>41030</v>
      </c>
      <c r="C804" s="8" t="s">
        <v>13</v>
      </c>
      <c r="D804" s="8" t="s">
        <v>37</v>
      </c>
      <c r="E804" s="8" t="s">
        <v>156</v>
      </c>
      <c r="F804">
        <v>12</v>
      </c>
      <c r="G804">
        <v>202212</v>
      </c>
      <c r="H804" s="13">
        <v>25.07</v>
      </c>
      <c r="I804">
        <v>2303.02</v>
      </c>
      <c r="J804" s="13">
        <v>2.08</v>
      </c>
      <c r="K804" s="13">
        <v>2.2000000000000002</v>
      </c>
      <c r="L804" s="13">
        <v>2.41</v>
      </c>
      <c r="M804" t="e">
        <f>INDEX(Data!Z:Z,MATCH(ZACKS_Screener[[#This Row],[Company Name]] &amp; " *", Data!Y:Y,0))</f>
        <v>#N/A</v>
      </c>
      <c r="N804" t="e">
        <f>INDEX(Data!AA:AA,MATCH(ZACKS_Screener[[#This Row],[Company Name]] &amp; " *", Data!Y:Y,0))</f>
        <v>#N/A</v>
      </c>
      <c r="O8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8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804" s="23">
        <f>IFERROR(ZACKS_Screener[[#This Row],[Price]]/ZACKS_Screener[[#This Row],[EPS1]], "")</f>
        <v>11.395454545454545</v>
      </c>
      <c r="R804" s="23">
        <f>IFERROR(ZACKS_Screener[[#This Row],[Price]]/ZACKS_Screener[[#This Row],[EPS2]], "")</f>
        <v>10.402489626556017</v>
      </c>
      <c r="S804" s="23">
        <f>IFERROR(ZACKS_Screener[[#This Row],[PE1]]/(ZACKS_Screener[[#This Row],[EG1]]*100), "")</f>
        <v>1.9752121212121192</v>
      </c>
      <c r="T804" s="23">
        <f>IFERROR(ZACKS_Screener[[#This Row],[PE2]]/(ZACKS_Screener[[#This Row],[EG2]]*100), "")</f>
        <v>1.089784627543964</v>
      </c>
      <c r="U8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</row>
    <row r="805" spans="1:21" hidden="1" x14ac:dyDescent="0.25">
      <c r="A805" s="8" t="s">
        <v>41033</v>
      </c>
      <c r="B805" s="8" t="s">
        <v>41034</v>
      </c>
      <c r="C805" s="8" t="s">
        <v>13</v>
      </c>
      <c r="D805" s="8" t="s">
        <v>14</v>
      </c>
      <c r="E805" s="8" t="s">
        <v>630</v>
      </c>
      <c r="F805">
        <v>12</v>
      </c>
      <c r="G805">
        <v>202212</v>
      </c>
      <c r="H805" s="13">
        <v>11.14</v>
      </c>
      <c r="I805">
        <v>2370.6799999999998</v>
      </c>
      <c r="J805" s="13">
        <v>0.98</v>
      </c>
      <c r="K805" s="13">
        <v>0.61</v>
      </c>
      <c r="L805" s="13">
        <v>0.76</v>
      </c>
      <c r="M805">
        <f>INDEX(Data!Z:Z,MATCH(ZACKS_Screener[[#This Row],[Company Name]] &amp; " *", Data!Y:Y,0))</f>
        <v>333998</v>
      </c>
      <c r="N805">
        <f>INDEX(Data!AA:AA,MATCH(ZACKS_Screener[[#This Row],[Company Name]] &amp; " *", Data!Y:Y,0))</f>
        <v>333310</v>
      </c>
      <c r="O8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8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805" s="23">
        <f>IFERROR(ZACKS_Screener[[#This Row],[Price]]/ZACKS_Screener[[#This Row],[EPS1]], "")</f>
        <v>18.262295081967213</v>
      </c>
      <c r="R805" s="23">
        <f>IFERROR(ZACKS_Screener[[#This Row],[Price]]/ZACKS_Screener[[#This Row],[EPS2]], "")</f>
        <v>14.657894736842106</v>
      </c>
      <c r="S805" s="23">
        <f>IFERROR(ZACKS_Screener[[#This Row],[PE1]]/(ZACKS_Screener[[#This Row],[EG1]]*100), "")</f>
        <v>-0.48370403190075323</v>
      </c>
      <c r="T805" s="23">
        <f>IFERROR(ZACKS_Screener[[#This Row],[PE2]]/(ZACKS_Screener[[#This Row],[EG2]]*100), "")</f>
        <v>0.59608771929824544</v>
      </c>
      <c r="U8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</row>
    <row r="806" spans="1:21" hidden="1" x14ac:dyDescent="0.25">
      <c r="A806" s="8" t="s">
        <v>1455</v>
      </c>
      <c r="B806" s="8" t="s">
        <v>1456</v>
      </c>
      <c r="C806" s="8" t="s">
        <v>22</v>
      </c>
      <c r="D806" s="8" t="s">
        <v>37</v>
      </c>
      <c r="E806" s="8" t="s">
        <v>646</v>
      </c>
      <c r="F806">
        <v>12</v>
      </c>
      <c r="G806">
        <v>202212</v>
      </c>
      <c r="H806" s="13">
        <v>10.77</v>
      </c>
      <c r="I806">
        <v>15547.73</v>
      </c>
      <c r="J806" s="13">
        <v>1.5</v>
      </c>
      <c r="K806" s="13">
        <v>1.44</v>
      </c>
      <c r="L806" s="13">
        <v>1.37</v>
      </c>
      <c r="M806" t="e">
        <f>INDEX(Data!Z:Z,MATCH(ZACKS_Screener[[#This Row],[Company Name]] &amp; " *", Data!Y:Y,0))</f>
        <v>#N/A</v>
      </c>
      <c r="N806" t="e">
        <f>INDEX(Data!AA:AA,MATCH(ZACKS_Screener[[#This Row],[Company Name]] &amp; " *", Data!Y:Y,0))</f>
        <v>#N/A</v>
      </c>
      <c r="O8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8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806" s="23">
        <f>IFERROR(ZACKS_Screener[[#This Row],[Price]]/ZACKS_Screener[[#This Row],[EPS1]], "")</f>
        <v>7.479166666666667</v>
      </c>
      <c r="R806" s="23">
        <f>IFERROR(ZACKS_Screener[[#This Row],[Price]]/ZACKS_Screener[[#This Row],[EPS2]], "")</f>
        <v>7.8613138686131379</v>
      </c>
      <c r="S806" s="23">
        <f>IFERROR(ZACKS_Screener[[#This Row],[PE1]]/(ZACKS_Screener[[#This Row],[EG1]]*100), "")</f>
        <v>-1.8697916666666652</v>
      </c>
      <c r="T806" s="23">
        <f>IFERROR(ZACKS_Screener[[#This Row],[PE2]]/(ZACKS_Screener[[#This Row],[EG2]]*100), "")</f>
        <v>-1.6171845672575635</v>
      </c>
      <c r="U8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</row>
    <row r="807" spans="1:21" hidden="1" x14ac:dyDescent="0.25">
      <c r="A807" s="8" t="s">
        <v>1457</v>
      </c>
      <c r="B807" s="8" t="s">
        <v>1458</v>
      </c>
      <c r="C807" s="8" t="s">
        <v>13</v>
      </c>
      <c r="D807" s="8" t="s">
        <v>41</v>
      </c>
      <c r="E807" s="8" t="s">
        <v>73</v>
      </c>
      <c r="F807">
        <v>12</v>
      </c>
      <c r="G807">
        <v>202212</v>
      </c>
      <c r="H807" s="13">
        <v>272.23</v>
      </c>
      <c r="I807">
        <v>74914.92</v>
      </c>
      <c r="J807" s="13">
        <v>16.89</v>
      </c>
      <c r="K807" s="13">
        <v>18.09</v>
      </c>
      <c r="L807" s="13">
        <v>19.690000000000001</v>
      </c>
      <c r="M807">
        <f>INDEX(Data!Z:Z,MATCH(ZACKS_Screener[[#This Row],[Company Name]] &amp; " *", Data!Y:Y,0))</f>
        <v>622110</v>
      </c>
      <c r="N807">
        <f>INDEX(Data!AA:AA,MATCH(ZACKS_Screener[[#This Row],[Company Name]] &amp; " *", Data!Y:Y,0))</f>
        <v>0</v>
      </c>
      <c r="O8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8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807" s="23">
        <f>IFERROR(ZACKS_Screener[[#This Row],[Price]]/ZACKS_Screener[[#This Row],[EPS1]], "")</f>
        <v>15.04864566058596</v>
      </c>
      <c r="R807" s="23">
        <f>IFERROR(ZACKS_Screener[[#This Row],[Price]]/ZACKS_Screener[[#This Row],[EPS2]], "")</f>
        <v>13.825799898425597</v>
      </c>
      <c r="S807" s="23">
        <f>IFERROR(ZACKS_Screener[[#This Row],[PE1]]/(ZACKS_Screener[[#This Row],[EG1]]*100), "")</f>
        <v>2.118096876727475</v>
      </c>
      <c r="T807" s="23">
        <f>IFERROR(ZACKS_Screener[[#This Row],[PE2]]/(ZACKS_Screener[[#This Row],[EG2]]*100), "")</f>
        <v>1.5631795010157428</v>
      </c>
      <c r="U8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</row>
    <row r="808" spans="1:21" hidden="1" x14ac:dyDescent="0.25">
      <c r="A808" s="8" t="s">
        <v>41038</v>
      </c>
      <c r="B808" s="8" t="s">
        <v>41039</v>
      </c>
      <c r="C808" s="8" t="s">
        <v>22</v>
      </c>
      <c r="D808" s="8" t="s">
        <v>41</v>
      </c>
      <c r="E808" s="8" t="s">
        <v>67</v>
      </c>
      <c r="F808">
        <v>12</v>
      </c>
      <c r="G808">
        <v>202212</v>
      </c>
      <c r="H808" s="13">
        <v>12.15</v>
      </c>
      <c r="I808">
        <v>2104.6999999999998</v>
      </c>
      <c r="J808" s="13">
        <v>-2.13</v>
      </c>
      <c r="K808" s="13">
        <v>-0.75</v>
      </c>
      <c r="L808" s="13">
        <v>-1.56</v>
      </c>
      <c r="M808" t="e">
        <f>INDEX(Data!Z:Z,MATCH(ZACKS_Screener[[#This Row],[Company Name]] &amp; " *", Data!Y:Y,0))</f>
        <v>#N/A</v>
      </c>
      <c r="N808" t="e">
        <f>INDEX(Data!AA:AA,MATCH(ZACKS_Screener[[#This Row],[Company Name]] &amp; " *", Data!Y:Y,0))</f>
        <v>#N/A</v>
      </c>
      <c r="O8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8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808" s="23">
        <f>IFERROR(ZACKS_Screener[[#This Row],[Price]]/ZACKS_Screener[[#This Row],[EPS1]], "")</f>
        <v>-16.2</v>
      </c>
      <c r="R808" s="23">
        <f>IFERROR(ZACKS_Screener[[#This Row],[Price]]/ZACKS_Screener[[#This Row],[EPS2]], "")</f>
        <v>-7.7884615384615383</v>
      </c>
      <c r="S808" s="23">
        <f>IFERROR(ZACKS_Screener[[#This Row],[PE1]]/(ZACKS_Screener[[#This Row],[EG1]]*100), "")</f>
        <v>-0.25004347826086953</v>
      </c>
      <c r="T808" s="23">
        <f>IFERROR(ZACKS_Screener[[#This Row],[PE2]]/(ZACKS_Screener[[#This Row],[EG2]]*100), "")</f>
        <v>7.2115384615384609E-2</v>
      </c>
      <c r="U8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</row>
    <row r="809" spans="1:21" hidden="1" x14ac:dyDescent="0.25">
      <c r="A809" s="8" t="s">
        <v>1459</v>
      </c>
      <c r="B809" s="8" t="s">
        <v>1460</v>
      </c>
      <c r="C809" s="8" t="s">
        <v>22</v>
      </c>
      <c r="D809" s="8" t="s">
        <v>14</v>
      </c>
      <c r="E809" s="8" t="s">
        <v>201</v>
      </c>
      <c r="F809">
        <v>1</v>
      </c>
      <c r="G809">
        <v>202301</v>
      </c>
      <c r="H809" s="13">
        <v>34.51</v>
      </c>
      <c r="I809">
        <v>6602.98</v>
      </c>
      <c r="J809" s="13">
        <v>-0.55000000000000004</v>
      </c>
      <c r="K809" s="13">
        <v>-0.39</v>
      </c>
      <c r="L809" s="13">
        <v>-0.14000000000000001</v>
      </c>
      <c r="M809" t="e">
        <f>INDEX(Data!Z:Z,MATCH(ZACKS_Screener[[#This Row],[Company Name]] &amp; " *", Data!Y:Y,0))</f>
        <v>#N/A</v>
      </c>
      <c r="N809" t="e">
        <f>INDEX(Data!AA:AA,MATCH(ZACKS_Screener[[#This Row],[Company Name]] &amp; " *", Data!Y:Y,0))</f>
        <v>#N/A</v>
      </c>
      <c r="O8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8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809" s="23">
        <f>IFERROR(ZACKS_Screener[[#This Row],[Price]]/ZACKS_Screener[[#This Row],[EPS1]], "")</f>
        <v>-88.487179487179475</v>
      </c>
      <c r="R809" s="23">
        <f>IFERROR(ZACKS_Screener[[#This Row],[Price]]/ZACKS_Screener[[#This Row],[EPS2]], "")</f>
        <v>-246.49999999999997</v>
      </c>
      <c r="S809" s="23">
        <f>IFERROR(ZACKS_Screener[[#This Row],[PE1]]/(ZACKS_Screener[[#This Row],[EG1]]*100), "")</f>
        <v>-3.041746794871794</v>
      </c>
      <c r="T809" s="23">
        <f>IFERROR(ZACKS_Screener[[#This Row],[PE2]]/(ZACKS_Screener[[#This Row],[EG2]]*100), "")</f>
        <v>-3.8453999999999997</v>
      </c>
      <c r="U8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</row>
    <row r="810" spans="1:21" hidden="1" x14ac:dyDescent="0.25">
      <c r="A810" s="8" t="s">
        <v>1461</v>
      </c>
      <c r="B810" s="8" t="s">
        <v>1462</v>
      </c>
      <c r="C810" s="8" t="s">
        <v>13</v>
      </c>
      <c r="D810" s="8" t="s">
        <v>30</v>
      </c>
      <c r="E810" s="8" t="s">
        <v>455</v>
      </c>
      <c r="F810">
        <v>1</v>
      </c>
      <c r="G810">
        <v>202301</v>
      </c>
      <c r="H810" s="13">
        <v>293.10000000000002</v>
      </c>
      <c r="I810">
        <v>294675.75</v>
      </c>
      <c r="J810" s="13">
        <v>16.690000000000001</v>
      </c>
      <c r="K810" s="13">
        <v>15.07</v>
      </c>
      <c r="L810" s="13">
        <v>16.059999999999999</v>
      </c>
      <c r="M810">
        <f>INDEX(Data!Z:Z,MATCH(ZACKS_Screener[[#This Row],[Company Name]] &amp; " *", Data!Y:Y,0))</f>
        <v>444110</v>
      </c>
      <c r="N810">
        <f>INDEX(Data!AA:AA,MATCH(ZACKS_Screener[[#This Row],[Company Name]] &amp; " *", Data!Y:Y,0))</f>
        <v>0</v>
      </c>
      <c r="O8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8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810" s="23">
        <f>IFERROR(ZACKS_Screener[[#This Row],[Price]]/ZACKS_Screener[[#This Row],[EPS1]], "")</f>
        <v>19.449236894492369</v>
      </c>
      <c r="R810" s="23">
        <f>IFERROR(ZACKS_Screener[[#This Row],[Price]]/ZACKS_Screener[[#This Row],[EPS2]], "")</f>
        <v>18.250311332503117</v>
      </c>
      <c r="S810" s="23">
        <f>IFERROR(ZACKS_Screener[[#This Row],[PE1]]/(ZACKS_Screener[[#This Row],[EG1]]*100), "")</f>
        <v>-2.0037516282041818</v>
      </c>
      <c r="T810" s="23">
        <f>IFERROR(ZACKS_Screener[[#This Row],[PE2]]/(ZACKS_Screener[[#This Row],[EG2]]*100), "")</f>
        <v>2.7781029472810346</v>
      </c>
      <c r="U8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</row>
    <row r="811" spans="1:21" hidden="1" x14ac:dyDescent="0.25">
      <c r="A811" s="8" t="s">
        <v>1463</v>
      </c>
      <c r="B811" s="8" t="s">
        <v>1464</v>
      </c>
      <c r="C811" s="8" t="s">
        <v>13</v>
      </c>
      <c r="D811" s="8" t="s">
        <v>37</v>
      </c>
      <c r="E811" s="8" t="s">
        <v>418</v>
      </c>
      <c r="F811">
        <v>3</v>
      </c>
      <c r="G811">
        <v>202303</v>
      </c>
      <c r="H811" s="13">
        <v>65.19</v>
      </c>
      <c r="I811">
        <v>120504.61</v>
      </c>
      <c r="J811" s="13">
        <v>3.08</v>
      </c>
      <c r="K811" s="13">
        <v>3.51</v>
      </c>
      <c r="L811" s="13">
        <v>4.1100000000000003</v>
      </c>
      <c r="M811" t="e">
        <f>INDEX(Data!Z:Z,MATCH(ZACKS_Screener[[#This Row],[Company Name]] &amp; " *", Data!Y:Y,0))</f>
        <v>#N/A</v>
      </c>
      <c r="N811" t="e">
        <f>INDEX(Data!AA:AA,MATCH(ZACKS_Screener[[#This Row],[Company Name]] &amp; " *", Data!Y:Y,0))</f>
        <v>#N/A</v>
      </c>
      <c r="O8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8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811" s="23">
        <f>IFERROR(ZACKS_Screener[[#This Row],[Price]]/ZACKS_Screener[[#This Row],[EPS1]], "")</f>
        <v>18.572649572649574</v>
      </c>
      <c r="R811" s="23">
        <f>IFERROR(ZACKS_Screener[[#This Row],[Price]]/ZACKS_Screener[[#This Row],[EPS2]], "")</f>
        <v>15.861313868613136</v>
      </c>
      <c r="S811" s="23">
        <f>IFERROR(ZACKS_Screener[[#This Row],[PE1]]/(ZACKS_Screener[[#This Row],[EG1]]*100), "")</f>
        <v>1.3303200159014121</v>
      </c>
      <c r="T811" s="23">
        <f>IFERROR(ZACKS_Screener[[#This Row],[PE2]]/(ZACKS_Screener[[#This Row],[EG2]]*100), "")</f>
        <v>0.92788686131386755</v>
      </c>
      <c r="U8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</row>
    <row r="812" spans="1:21" hidden="1" x14ac:dyDescent="0.25">
      <c r="A812" s="8" t="s">
        <v>1465</v>
      </c>
      <c r="B812" s="8" t="s">
        <v>1466</v>
      </c>
      <c r="C812" s="8" t="s">
        <v>13</v>
      </c>
      <c r="D812" s="8" t="s">
        <v>118</v>
      </c>
      <c r="E812" s="8" t="s">
        <v>119</v>
      </c>
      <c r="F812">
        <v>12</v>
      </c>
      <c r="G812">
        <v>202212</v>
      </c>
      <c r="H812" s="13">
        <v>36.18</v>
      </c>
      <c r="I812">
        <v>3964.32</v>
      </c>
      <c r="J812" s="13">
        <v>2.2000000000000002</v>
      </c>
      <c r="K812" s="13">
        <v>2.2400000000000002</v>
      </c>
      <c r="L812" s="13">
        <v>2.38</v>
      </c>
      <c r="M812" t="e">
        <f>INDEX(Data!Z:Z,MATCH(ZACKS_Screener[[#This Row],[Company Name]] &amp; " *", Data!Y:Y,0))</f>
        <v>#N/A</v>
      </c>
      <c r="N812" t="e">
        <f>INDEX(Data!AA:AA,MATCH(ZACKS_Screener[[#This Row],[Company Name]] &amp; " *", Data!Y:Y,0))</f>
        <v>#N/A</v>
      </c>
      <c r="O8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8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812" s="23">
        <f>IFERROR(ZACKS_Screener[[#This Row],[Price]]/ZACKS_Screener[[#This Row],[EPS1]], "")</f>
        <v>16.151785714285712</v>
      </c>
      <c r="R812" s="23">
        <f>IFERROR(ZACKS_Screener[[#This Row],[Price]]/ZACKS_Screener[[#This Row],[EPS2]], "")</f>
        <v>15.201680672268909</v>
      </c>
      <c r="S812" s="23">
        <f>IFERROR(ZACKS_Screener[[#This Row],[PE1]]/(ZACKS_Screener[[#This Row],[EG1]]*100), "")</f>
        <v>8.8834821428571349</v>
      </c>
      <c r="T812" s="23">
        <f>IFERROR(ZACKS_Screener[[#This Row],[PE2]]/(ZACKS_Screener[[#This Row],[EG2]]*100), "")</f>
        <v>2.432268907563031</v>
      </c>
      <c r="U8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</row>
    <row r="813" spans="1:21" hidden="1" x14ac:dyDescent="0.25">
      <c r="A813" s="8" t="s">
        <v>1467</v>
      </c>
      <c r="B813" s="8" t="s">
        <v>1468</v>
      </c>
      <c r="C813" s="8" t="s">
        <v>13</v>
      </c>
      <c r="D813" s="8" t="s">
        <v>179</v>
      </c>
      <c r="E813" s="8" t="s">
        <v>180</v>
      </c>
      <c r="F813">
        <v>10</v>
      </c>
      <c r="G813">
        <v>202210</v>
      </c>
      <c r="H813" s="13">
        <v>157.24</v>
      </c>
      <c r="I813">
        <v>21542.53</v>
      </c>
      <c r="J813" s="13">
        <v>2.5499999999999998</v>
      </c>
      <c r="K813" s="13">
        <v>2.92</v>
      </c>
      <c r="L813" s="13">
        <v>3.35</v>
      </c>
      <c r="M813">
        <f>INDEX(Data!Z:Z,MATCH(ZACKS_Screener[[#This Row],[Company Name]] &amp; " *", Data!Y:Y,0))</f>
        <v>331222</v>
      </c>
      <c r="N813">
        <f>INDEX(Data!AA:AA,MATCH(ZACKS_Screener[[#This Row],[Company Name]] &amp; " *", Data!Y:Y,0))</f>
        <v>333310</v>
      </c>
      <c r="O8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8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813" s="23">
        <f>IFERROR(ZACKS_Screener[[#This Row],[Price]]/ZACKS_Screener[[#This Row],[EPS1]], "")</f>
        <v>53.849315068493155</v>
      </c>
      <c r="R813" s="23">
        <f>IFERROR(ZACKS_Screener[[#This Row],[Price]]/ZACKS_Screener[[#This Row],[EPS2]], "")</f>
        <v>46.937313432835822</v>
      </c>
      <c r="S813" s="23">
        <f>IFERROR(ZACKS_Screener[[#This Row],[PE1]]/(ZACKS_Screener[[#This Row],[EG1]]*100), "")</f>
        <v>3.7112365790447974</v>
      </c>
      <c r="T813" s="23">
        <f>IFERROR(ZACKS_Screener[[#This Row],[PE2]]/(ZACKS_Screener[[#This Row],[EG2]]*100), "")</f>
        <v>3.1873710517181522</v>
      </c>
      <c r="U8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</row>
    <row r="814" spans="1:21" hidden="1" x14ac:dyDescent="0.25">
      <c r="A814" s="8" t="s">
        <v>1467</v>
      </c>
      <c r="B814" s="8" t="s">
        <v>1469</v>
      </c>
      <c r="C814" s="8" t="s">
        <v>13</v>
      </c>
      <c r="D814" s="8" t="s">
        <v>179</v>
      </c>
      <c r="E814" s="8" t="s">
        <v>180</v>
      </c>
      <c r="F814">
        <v>10</v>
      </c>
      <c r="G814">
        <v>202210</v>
      </c>
      <c r="H814" s="13">
        <v>125.47</v>
      </c>
      <c r="I814">
        <v>17189.91</v>
      </c>
      <c r="J814" s="13">
        <v>2.5499999999999998</v>
      </c>
      <c r="M814">
        <f>INDEX(Data!Z:Z,MATCH(ZACKS_Screener[[#This Row],[Company Name]] &amp; " *", Data!Y:Y,0))</f>
        <v>331222</v>
      </c>
      <c r="N814">
        <f>INDEX(Data!AA:AA,MATCH(ZACKS_Screener[[#This Row],[Company Name]] &amp; " *", Data!Y:Y,0))</f>
        <v>333310</v>
      </c>
      <c r="O8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14" s="23" t="str">
        <f>IFERROR(ZACKS_Screener[[#This Row],[Price]]/ZACKS_Screener[[#This Row],[EPS1]], "")</f>
        <v/>
      </c>
      <c r="R814" s="23" t="str">
        <f>IFERROR(ZACKS_Screener[[#This Row],[Price]]/ZACKS_Screener[[#This Row],[EPS2]], "")</f>
        <v/>
      </c>
      <c r="S814" s="23" t="str">
        <f>IFERROR(ZACKS_Screener[[#This Row],[PE1]]/(ZACKS_Screener[[#This Row],[EG1]]*100), "")</f>
        <v/>
      </c>
      <c r="T814" s="23" t="str">
        <f>IFERROR(ZACKS_Screener[[#This Row],[PE2]]/(ZACKS_Screener[[#This Row],[EG2]]*100), "")</f>
        <v/>
      </c>
      <c r="U8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815" spans="1:21" hidden="1" x14ac:dyDescent="0.25">
      <c r="A815" s="8" t="s">
        <v>41044</v>
      </c>
      <c r="B815" s="8" t="s">
        <v>41045</v>
      </c>
      <c r="C815" s="8" t="s">
        <v>22</v>
      </c>
      <c r="D815" s="8" t="s">
        <v>51</v>
      </c>
      <c r="E815" s="8" t="s">
        <v>817</v>
      </c>
      <c r="F815">
        <v>2</v>
      </c>
      <c r="G815">
        <v>202302</v>
      </c>
      <c r="H815" s="13">
        <v>95.16</v>
      </c>
      <c r="I815">
        <v>2287.5100000000002</v>
      </c>
      <c r="J815" s="13">
        <v>9.4499999999999993</v>
      </c>
      <c r="K815" s="13">
        <v>8.48</v>
      </c>
      <c r="L815" s="13">
        <v>9.58</v>
      </c>
      <c r="M815" t="e">
        <f>INDEX(Data!Z:Z,MATCH(ZACKS_Screener[[#This Row],[Company Name]] &amp; " *", Data!Y:Y,0))</f>
        <v>#N/A</v>
      </c>
      <c r="N815" t="e">
        <f>INDEX(Data!AA:AA,MATCH(ZACKS_Screener[[#This Row],[Company Name]] &amp; " *", Data!Y:Y,0))</f>
        <v>#N/A</v>
      </c>
      <c r="O8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8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815" s="23">
        <f>IFERROR(ZACKS_Screener[[#This Row],[Price]]/ZACKS_Screener[[#This Row],[EPS1]], "")</f>
        <v>11.221698113207546</v>
      </c>
      <c r="R815" s="23">
        <f>IFERROR(ZACKS_Screener[[#This Row],[Price]]/ZACKS_Screener[[#This Row],[EPS2]], "")</f>
        <v>9.9331941544885165</v>
      </c>
      <c r="S815" s="23">
        <f>IFERROR(ZACKS_Screener[[#This Row],[PE1]]/(ZACKS_Screener[[#This Row],[EG1]]*100), "")</f>
        <v>-1.0932479089671283</v>
      </c>
      <c r="T815" s="23">
        <f>IFERROR(ZACKS_Screener[[#This Row],[PE2]]/(ZACKS_Screener[[#This Row],[EG2]]*100), "")</f>
        <v>0.76575896754602413</v>
      </c>
      <c r="U8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</row>
    <row r="816" spans="1:21" hidden="1" x14ac:dyDescent="0.25">
      <c r="A816" s="8" t="s">
        <v>41048</v>
      </c>
      <c r="B816" s="8" t="s">
        <v>41049</v>
      </c>
      <c r="C816" s="8" t="s">
        <v>13</v>
      </c>
      <c r="D816" s="8" t="s">
        <v>223</v>
      </c>
      <c r="E816" s="8" t="s">
        <v>838</v>
      </c>
      <c r="F816">
        <v>12</v>
      </c>
      <c r="G816">
        <v>202212</v>
      </c>
      <c r="H816" s="13">
        <v>17.670000000000002</v>
      </c>
      <c r="I816">
        <v>2234.1999999999998</v>
      </c>
      <c r="J816" s="13">
        <v>1.77</v>
      </c>
      <c r="K816" s="13">
        <v>2.06</v>
      </c>
      <c r="L816" s="13">
        <v>2.23</v>
      </c>
      <c r="M816">
        <f>INDEX(Data!Z:Z,MATCH(ZACKS_Screener[[#This Row],[Company Name]] &amp; " *", Data!Y:Y,0))</f>
        <v>486110</v>
      </c>
      <c r="N816">
        <f>INDEX(Data!AA:AA,MATCH(ZACKS_Screener[[#This Row],[Company Name]] &amp; " *", Data!Y:Y,0))</f>
        <v>486910</v>
      </c>
      <c r="O8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8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816" s="23">
        <f>IFERROR(ZACKS_Screener[[#This Row],[Price]]/ZACKS_Screener[[#This Row],[EPS1]], "")</f>
        <v>8.5776699029126213</v>
      </c>
      <c r="R816" s="23">
        <f>IFERROR(ZACKS_Screener[[#This Row],[Price]]/ZACKS_Screener[[#This Row],[EPS2]], "")</f>
        <v>7.9237668161434982</v>
      </c>
      <c r="S816" s="23">
        <f>IFERROR(ZACKS_Screener[[#This Row],[PE1]]/(ZACKS_Screener[[#This Row],[EG1]]*100), "")</f>
        <v>0.52353364579845996</v>
      </c>
      <c r="T816" s="23">
        <f>IFERROR(ZACKS_Screener[[#This Row],[PE2]]/(ZACKS_Screener[[#This Row],[EG2]]*100), "")</f>
        <v>0.96017409654444796</v>
      </c>
      <c r="U8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</row>
    <row r="817" spans="1:21" hidden="1" x14ac:dyDescent="0.25">
      <c r="A817" s="8" t="s">
        <v>1470</v>
      </c>
      <c r="B817" s="8" t="s">
        <v>1471</v>
      </c>
      <c r="C817" s="8" t="s">
        <v>13</v>
      </c>
      <c r="D817" s="8" t="s">
        <v>223</v>
      </c>
      <c r="E817" s="8" t="s">
        <v>224</v>
      </c>
      <c r="F817">
        <v>12</v>
      </c>
      <c r="G817">
        <v>202212</v>
      </c>
      <c r="H817" s="13">
        <v>131.69999999999999</v>
      </c>
      <c r="I817">
        <v>40438.730000000003</v>
      </c>
      <c r="J817" s="13">
        <v>7.11</v>
      </c>
      <c r="K817" s="13">
        <v>5.44</v>
      </c>
      <c r="L817" s="13">
        <v>9.82</v>
      </c>
      <c r="M817">
        <f>INDEX(Data!Z:Z,MATCH(ZACKS_Screener[[#This Row],[Company Name]] &amp; " *", Data!Y:Y,0))</f>
        <v>211120</v>
      </c>
      <c r="N817">
        <f>INDEX(Data!AA:AA,MATCH(ZACKS_Screener[[#This Row],[Company Name]] &amp; " *", Data!Y:Y,0))</f>
        <v>324110</v>
      </c>
      <c r="O8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8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817" s="23">
        <f>IFERROR(ZACKS_Screener[[#This Row],[Price]]/ZACKS_Screener[[#This Row],[EPS1]], "")</f>
        <v>24.209558823529409</v>
      </c>
      <c r="R817" s="23">
        <f>IFERROR(ZACKS_Screener[[#This Row],[Price]]/ZACKS_Screener[[#This Row],[EPS2]], "")</f>
        <v>13.411405295315681</v>
      </c>
      <c r="S817" s="23">
        <f>IFERROR(ZACKS_Screener[[#This Row],[PE1]]/(ZACKS_Screener[[#This Row],[EG1]]*100), "")</f>
        <v>-1.030718342726312</v>
      </c>
      <c r="T817" s="23">
        <f>IFERROR(ZACKS_Screener[[#This Row],[PE2]]/(ZACKS_Screener[[#This Row],[EG2]]*100), "")</f>
        <v>0.16657087855369251</v>
      </c>
      <c r="U8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</row>
    <row r="818" spans="1:21" hidden="1" x14ac:dyDescent="0.25">
      <c r="A818" s="8" t="s">
        <v>41052</v>
      </c>
      <c r="B818" s="8" t="s">
        <v>41053</v>
      </c>
      <c r="C818" s="8" t="s">
        <v>13</v>
      </c>
      <c r="D818" s="8" t="s">
        <v>30</v>
      </c>
      <c r="E818" s="8" t="s">
        <v>31</v>
      </c>
      <c r="F818">
        <v>12</v>
      </c>
      <c r="G818">
        <v>202212</v>
      </c>
      <c r="H818" s="13">
        <v>9.4600000000000009</v>
      </c>
      <c r="I818">
        <v>3173.02</v>
      </c>
      <c r="J818" s="13">
        <v>-0.2</v>
      </c>
      <c r="K818" s="13">
        <v>0.02</v>
      </c>
      <c r="L818" s="13">
        <v>0.1</v>
      </c>
      <c r="M818" t="e">
        <f>INDEX(Data!Z:Z,MATCH(ZACKS_Screener[[#This Row],[Company Name]] &amp; " *", Data!Y:Y,0))</f>
        <v>#N/A</v>
      </c>
      <c r="N818" t="e">
        <f>INDEX(Data!AA:AA,MATCH(ZACKS_Screener[[#This Row],[Company Name]] &amp; " *", Data!Y:Y,0))</f>
        <v>#N/A</v>
      </c>
      <c r="O8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818" s="23">
        <f>IFERROR(ZACKS_Screener[[#This Row],[Price]]/ZACKS_Screener[[#This Row],[EPS1]], "")</f>
        <v>473.00000000000006</v>
      </c>
      <c r="R818" s="23">
        <f>IFERROR(ZACKS_Screener[[#This Row],[Price]]/ZACKS_Screener[[#This Row],[EPS2]], "")</f>
        <v>94.600000000000009</v>
      </c>
      <c r="S818" s="23">
        <f>IFERROR(ZACKS_Screener[[#This Row],[PE1]]/(ZACKS_Screener[[#This Row],[EG1]]*100), "")</f>
        <v>4.7300000000000004</v>
      </c>
      <c r="T818" s="23">
        <f>IFERROR(ZACKS_Screener[[#This Row],[PE2]]/(ZACKS_Screener[[#This Row],[EG2]]*100), "")</f>
        <v>0.23650000000000002</v>
      </c>
      <c r="U8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19" spans="1:21" hidden="1" x14ac:dyDescent="0.25">
      <c r="A819" s="8" t="s">
        <v>1472</v>
      </c>
      <c r="B819" s="8" t="s">
        <v>1473</v>
      </c>
      <c r="C819" s="8" t="s">
        <v>13</v>
      </c>
      <c r="D819" s="8" t="s">
        <v>330</v>
      </c>
      <c r="E819" s="8" t="s">
        <v>707</v>
      </c>
      <c r="F819">
        <v>12</v>
      </c>
      <c r="G819">
        <v>202212</v>
      </c>
      <c r="H819" s="13">
        <v>45.97</v>
      </c>
      <c r="I819">
        <v>5121.25</v>
      </c>
      <c r="J819" s="13">
        <v>3.88</v>
      </c>
      <c r="K819" s="13">
        <v>4.38</v>
      </c>
      <c r="L819" s="13">
        <v>4.53</v>
      </c>
      <c r="M819">
        <f>INDEX(Data!Z:Z,MATCH(ZACKS_Screener[[#This Row],[Company Name]] &amp; " *", Data!Y:Y,0))</f>
        <v>721199</v>
      </c>
      <c r="N819">
        <f>INDEX(Data!AA:AA,MATCH(ZACKS_Screener[[#This Row],[Company Name]] &amp; " *", Data!Y:Y,0))</f>
        <v>0</v>
      </c>
      <c r="O8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8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819" s="23">
        <f>IFERROR(ZACKS_Screener[[#This Row],[Price]]/ZACKS_Screener[[#This Row],[EPS1]], "")</f>
        <v>10.495433789954339</v>
      </c>
      <c r="R819" s="23">
        <f>IFERROR(ZACKS_Screener[[#This Row],[Price]]/ZACKS_Screener[[#This Row],[EPS2]], "")</f>
        <v>10.147902869757173</v>
      </c>
      <c r="S819" s="23">
        <f>IFERROR(ZACKS_Screener[[#This Row],[PE1]]/(ZACKS_Screener[[#This Row],[EG1]]*100), "")</f>
        <v>0.81444566210045655</v>
      </c>
      <c r="T819" s="23">
        <f>IFERROR(ZACKS_Screener[[#This Row],[PE2]]/(ZACKS_Screener[[#This Row],[EG2]]*100), "")</f>
        <v>2.9631876379690874</v>
      </c>
      <c r="U8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</row>
    <row r="820" spans="1:21" hidden="1" x14ac:dyDescent="0.25">
      <c r="A820" s="8" t="s">
        <v>1474</v>
      </c>
      <c r="B820" s="8" t="s">
        <v>1475</v>
      </c>
      <c r="C820" s="8" t="s">
        <v>13</v>
      </c>
      <c r="D820" s="8" t="s">
        <v>37</v>
      </c>
      <c r="E820" s="8" t="s">
        <v>1476</v>
      </c>
      <c r="F820">
        <v>12</v>
      </c>
      <c r="G820">
        <v>202212</v>
      </c>
      <c r="H820" s="13">
        <v>77.05</v>
      </c>
      <c r="I820">
        <v>3851.57</v>
      </c>
      <c r="J820" s="13">
        <v>3.65</v>
      </c>
      <c r="K820" s="13">
        <v>-1.01</v>
      </c>
      <c r="L820" s="13">
        <v>4.4400000000000004</v>
      </c>
      <c r="M820" t="e">
        <f>INDEX(Data!Z:Z,MATCH(ZACKS_Screener[[#This Row],[Company Name]] &amp; " *", Data!Y:Y,0))</f>
        <v>#N/A</v>
      </c>
      <c r="N820" t="e">
        <f>INDEX(Data!AA:AA,MATCH(ZACKS_Screener[[#This Row],[Company Name]] &amp; " *", Data!Y:Y,0))</f>
        <v>#N/A</v>
      </c>
      <c r="O8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0" s="23">
        <f>IFERROR(ZACKS_Screener[[#This Row],[Price]]/ZACKS_Screener[[#This Row],[EPS1]], "")</f>
        <v>-76.287128712871279</v>
      </c>
      <c r="R820" s="23">
        <f>IFERROR(ZACKS_Screener[[#This Row],[Price]]/ZACKS_Screener[[#This Row],[EPS2]], "")</f>
        <v>17.353603603603602</v>
      </c>
      <c r="S820" s="23">
        <f>IFERROR(ZACKS_Screener[[#This Row],[PE1]]/(ZACKS_Screener[[#This Row],[EG1]]*100), "")</f>
        <v>0.76287128712871277</v>
      </c>
      <c r="T820" s="23">
        <f>IFERROR(ZACKS_Screener[[#This Row],[PE2]]/(ZACKS_Screener[[#This Row],[EG2]]*100), "")</f>
        <v>0.17353603603603601</v>
      </c>
      <c r="U8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821" spans="1:21" hidden="1" x14ac:dyDescent="0.25">
      <c r="A821" s="8" t="s">
        <v>1477</v>
      </c>
      <c r="B821" s="8" t="s">
        <v>1478</v>
      </c>
      <c r="C821" s="8" t="s">
        <v>13</v>
      </c>
      <c r="D821" s="8" t="s">
        <v>18</v>
      </c>
      <c r="E821" s="8" t="s">
        <v>1442</v>
      </c>
      <c r="F821">
        <v>9</v>
      </c>
      <c r="G821">
        <v>202209</v>
      </c>
      <c r="H821" s="13">
        <v>49.66</v>
      </c>
      <c r="I821">
        <v>3454.87</v>
      </c>
      <c r="J821" s="13">
        <v>3.93</v>
      </c>
      <c r="K821" s="13">
        <v>3.4</v>
      </c>
      <c r="L821" s="13">
        <v>3.78</v>
      </c>
      <c r="M821">
        <f>INDEX(Data!Z:Z,MATCH(ZACKS_Screener[[#This Row],[Company Name]] &amp; " *", Data!Y:Y,0))</f>
        <v>339995</v>
      </c>
      <c r="N821">
        <f>INDEX(Data!AA:AA,MATCH(ZACKS_Screener[[#This Row],[Company Name]] &amp; " *", Data!Y:Y,0))</f>
        <v>333922</v>
      </c>
      <c r="O8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8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821" s="23">
        <f>IFERROR(ZACKS_Screener[[#This Row],[Price]]/ZACKS_Screener[[#This Row],[EPS1]], "")</f>
        <v>14.605882352941176</v>
      </c>
      <c r="R821" s="23">
        <f>IFERROR(ZACKS_Screener[[#This Row],[Price]]/ZACKS_Screener[[#This Row],[EPS2]], "")</f>
        <v>13.137566137566138</v>
      </c>
      <c r="S821" s="23">
        <f>IFERROR(ZACKS_Screener[[#This Row],[PE1]]/(ZACKS_Screener[[#This Row],[EG1]]*100), "")</f>
        <v>-1.0830399556048829</v>
      </c>
      <c r="T821" s="23">
        <f>IFERROR(ZACKS_Screener[[#This Row],[PE2]]/(ZACKS_Screener[[#This Row],[EG2]]*100), "")</f>
        <v>1.1754664438874969</v>
      </c>
      <c r="U8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</row>
    <row r="822" spans="1:21" hidden="1" x14ac:dyDescent="0.25">
      <c r="A822" s="8" t="s">
        <v>1479</v>
      </c>
      <c r="B822" s="8" t="s">
        <v>1480</v>
      </c>
      <c r="C822" s="8" t="s">
        <v>13</v>
      </c>
      <c r="D822" s="8" t="s">
        <v>37</v>
      </c>
      <c r="E822" s="8" t="s">
        <v>89</v>
      </c>
      <c r="F822">
        <v>12</v>
      </c>
      <c r="G822">
        <v>202212</v>
      </c>
      <c r="H822" s="13">
        <v>69.94</v>
      </c>
      <c r="I822">
        <v>21697.82</v>
      </c>
      <c r="J822" s="13">
        <v>7.56</v>
      </c>
      <c r="K822" s="13">
        <v>7.91</v>
      </c>
      <c r="L822" s="13">
        <v>9.49</v>
      </c>
      <c r="M822" t="e">
        <f>INDEX(Data!Z:Z,MATCH(ZACKS_Screener[[#This Row],[Company Name]] &amp; " *", Data!Y:Y,0))</f>
        <v>#N/A</v>
      </c>
      <c r="N822" t="e">
        <f>INDEX(Data!AA:AA,MATCH(ZACKS_Screener[[#This Row],[Company Name]] &amp; " *", Data!Y:Y,0))</f>
        <v>#N/A</v>
      </c>
      <c r="O8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8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822" s="23">
        <f>IFERROR(ZACKS_Screener[[#This Row],[Price]]/ZACKS_Screener[[#This Row],[EPS1]], "")</f>
        <v>8.8419721871049308</v>
      </c>
      <c r="R822" s="23">
        <f>IFERROR(ZACKS_Screener[[#This Row],[Price]]/ZACKS_Screener[[#This Row],[EPS2]], "")</f>
        <v>7.3698630136986294</v>
      </c>
      <c r="S822" s="23">
        <f>IFERROR(ZACKS_Screener[[#This Row],[PE1]]/(ZACKS_Screener[[#This Row],[EG1]]*100), "")</f>
        <v>1.9098659924146622</v>
      </c>
      <c r="T822" s="23">
        <f>IFERROR(ZACKS_Screener[[#This Row],[PE2]]/(ZACKS_Screener[[#This Row],[EG2]]*100), "")</f>
        <v>0.36895959771111492</v>
      </c>
      <c r="U8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</row>
    <row r="823" spans="1:21" hidden="1" x14ac:dyDescent="0.25">
      <c r="A823" s="8" t="s">
        <v>1481</v>
      </c>
      <c r="B823" s="8" t="s">
        <v>1482</v>
      </c>
      <c r="C823" s="8" t="s">
        <v>13</v>
      </c>
      <c r="D823" s="8" t="s">
        <v>179</v>
      </c>
      <c r="E823" s="8" t="s">
        <v>399</v>
      </c>
      <c r="F823">
        <v>12</v>
      </c>
      <c r="G823">
        <v>202212</v>
      </c>
      <c r="H823" s="13">
        <v>207.72</v>
      </c>
      <c r="I823">
        <v>8286.09</v>
      </c>
      <c r="J823" s="13">
        <v>14.44</v>
      </c>
      <c r="K823" s="13">
        <v>14.41</v>
      </c>
      <c r="L823" s="13">
        <v>16.48</v>
      </c>
      <c r="M823" t="e">
        <f>INDEX(Data!Z:Z,MATCH(ZACKS_Screener[[#This Row],[Company Name]] &amp; " *", Data!Y:Y,0))</f>
        <v>#N/A</v>
      </c>
      <c r="N823" t="e">
        <f>INDEX(Data!AA:AA,MATCH(ZACKS_Screener[[#This Row],[Company Name]] &amp; " *", Data!Y:Y,0))</f>
        <v>#N/A</v>
      </c>
      <c r="O8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8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823" s="23">
        <f>IFERROR(ZACKS_Screener[[#This Row],[Price]]/ZACKS_Screener[[#This Row],[EPS1]], "")</f>
        <v>14.41498959056211</v>
      </c>
      <c r="R823" s="23">
        <f>IFERROR(ZACKS_Screener[[#This Row],[Price]]/ZACKS_Screener[[#This Row],[EPS2]], "")</f>
        <v>12.604368932038835</v>
      </c>
      <c r="S823" s="23">
        <f>IFERROR(ZACKS_Screener[[#This Row],[PE1]]/(ZACKS_Screener[[#This Row],[EG1]]*100), "")</f>
        <v>-69.3841498959071</v>
      </c>
      <c r="T823" s="23">
        <f>IFERROR(ZACKS_Screener[[#This Row],[PE2]]/(ZACKS_Screener[[#This Row],[EG2]]*100), "")</f>
        <v>0.8774345715491767</v>
      </c>
      <c r="U8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</row>
    <row r="824" spans="1:21" hidden="1" x14ac:dyDescent="0.25">
      <c r="A824" s="8" t="s">
        <v>41054</v>
      </c>
      <c r="B824" s="8" t="s">
        <v>41055</v>
      </c>
      <c r="C824" s="8" t="s">
        <v>13</v>
      </c>
      <c r="D824" s="8" t="s">
        <v>37</v>
      </c>
      <c r="E824" s="8" t="s">
        <v>250</v>
      </c>
      <c r="F824">
        <v>12</v>
      </c>
      <c r="G824">
        <v>202212</v>
      </c>
      <c r="H824" s="13">
        <v>20.84</v>
      </c>
      <c r="I824">
        <v>2197.7399999999998</v>
      </c>
      <c r="J824" s="13">
        <v>4.03</v>
      </c>
      <c r="K824" s="13">
        <v>3.8</v>
      </c>
      <c r="L824" s="13">
        <v>3.75</v>
      </c>
      <c r="M824" t="e">
        <f>INDEX(Data!Z:Z,MATCH(ZACKS_Screener[[#This Row],[Company Name]] &amp; " *", Data!Y:Y,0))</f>
        <v>#N/A</v>
      </c>
      <c r="N824" t="e">
        <f>INDEX(Data!AA:AA,MATCH(ZACKS_Screener[[#This Row],[Company Name]] &amp; " *", Data!Y:Y,0))</f>
        <v>#N/A</v>
      </c>
      <c r="O8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8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824" s="23">
        <f>IFERROR(ZACKS_Screener[[#This Row],[Price]]/ZACKS_Screener[[#This Row],[EPS1]], "")</f>
        <v>5.4842105263157901</v>
      </c>
      <c r="R824" s="23">
        <f>IFERROR(ZACKS_Screener[[#This Row],[Price]]/ZACKS_Screener[[#This Row],[EPS2]], "")</f>
        <v>5.5573333333333332</v>
      </c>
      <c r="S824" s="23">
        <f>IFERROR(ZACKS_Screener[[#This Row],[PE1]]/(ZACKS_Screener[[#This Row],[EG1]]*100), "")</f>
        <v>-0.96092906178489546</v>
      </c>
      <c r="T824" s="23">
        <f>IFERROR(ZACKS_Screener[[#This Row],[PE2]]/(ZACKS_Screener[[#This Row],[EG2]]*100), "")</f>
        <v>-4.2235733333333476</v>
      </c>
      <c r="U8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</row>
    <row r="825" spans="1:21" hidden="1" x14ac:dyDescent="0.25">
      <c r="A825" s="8" t="s">
        <v>1483</v>
      </c>
      <c r="B825" s="8" t="s">
        <v>1484</v>
      </c>
      <c r="C825" s="8" t="s">
        <v>13</v>
      </c>
      <c r="D825" s="8" t="s">
        <v>130</v>
      </c>
      <c r="E825" s="8" t="s">
        <v>1485</v>
      </c>
      <c r="F825">
        <v>12</v>
      </c>
      <c r="G825">
        <v>202212</v>
      </c>
      <c r="H825" s="13">
        <v>5.37</v>
      </c>
      <c r="I825">
        <v>3289.86</v>
      </c>
      <c r="J825" s="13">
        <v>0.05</v>
      </c>
      <c r="K825" s="13">
        <v>0.06</v>
      </c>
      <c r="L825" s="13">
        <v>0.12</v>
      </c>
      <c r="M825">
        <f>INDEX(Data!Z:Z,MATCH(ZACKS_Screener[[#This Row],[Company Name]] &amp; " *", Data!Y:Y,0))</f>
        <v>212220</v>
      </c>
      <c r="N825">
        <f>INDEX(Data!AA:AA,MATCH(ZACKS_Screener[[#This Row],[Company Name]] &amp; " *", Data!Y:Y,0))</f>
        <v>212220</v>
      </c>
      <c r="O8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5" s="23">
        <f>IFERROR(ZACKS_Screener[[#This Row],[Price]]/ZACKS_Screener[[#This Row],[EPS1]], "")</f>
        <v>89.5</v>
      </c>
      <c r="R825" s="23">
        <f>IFERROR(ZACKS_Screener[[#This Row],[Price]]/ZACKS_Screener[[#This Row],[EPS2]], "")</f>
        <v>44.75</v>
      </c>
      <c r="S825" s="23">
        <f>IFERROR(ZACKS_Screener[[#This Row],[PE1]]/(ZACKS_Screener[[#This Row],[EG1]]*100), "")</f>
        <v>4.4750000000000023</v>
      </c>
      <c r="T825" s="23">
        <f>IFERROR(ZACKS_Screener[[#This Row],[PE2]]/(ZACKS_Screener[[#This Row],[EG2]]*100), "")</f>
        <v>0.44750000000000001</v>
      </c>
      <c r="U8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</row>
    <row r="826" spans="1:21" hidden="1" x14ac:dyDescent="0.25">
      <c r="A826" s="8" t="s">
        <v>1486</v>
      </c>
      <c r="B826" s="8" t="s">
        <v>1487</v>
      </c>
      <c r="C826" s="8" t="s">
        <v>13</v>
      </c>
      <c r="D826" s="8" t="s">
        <v>37</v>
      </c>
      <c r="E826" s="8" t="s">
        <v>379</v>
      </c>
      <c r="F826">
        <v>3</v>
      </c>
      <c r="G826">
        <v>202303</v>
      </c>
      <c r="H826" s="13">
        <v>89.75</v>
      </c>
      <c r="I826">
        <v>6108.57</v>
      </c>
      <c r="J826" s="13">
        <v>4.54</v>
      </c>
      <c r="K826" s="13">
        <v>4.74</v>
      </c>
      <c r="L826" s="13">
        <v>5.98</v>
      </c>
      <c r="M826" t="e">
        <f>INDEX(Data!Z:Z,MATCH(ZACKS_Screener[[#This Row],[Company Name]] &amp; " *", Data!Y:Y,0))</f>
        <v>#N/A</v>
      </c>
      <c r="N826" t="e">
        <f>INDEX(Data!AA:AA,MATCH(ZACKS_Screener[[#This Row],[Company Name]] &amp; " *", Data!Y:Y,0))</f>
        <v>#N/A</v>
      </c>
      <c r="O8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8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826" s="23">
        <f>IFERROR(ZACKS_Screener[[#This Row],[Price]]/ZACKS_Screener[[#This Row],[EPS1]], "")</f>
        <v>18.934599156118143</v>
      </c>
      <c r="R826" s="23">
        <f>IFERROR(ZACKS_Screener[[#This Row],[Price]]/ZACKS_Screener[[#This Row],[EPS2]], "")</f>
        <v>15.008361204013378</v>
      </c>
      <c r="S826" s="23">
        <f>IFERROR(ZACKS_Screener[[#This Row],[PE1]]/(ZACKS_Screener[[#This Row],[EG1]]*100), "")</f>
        <v>4.2981540084388143</v>
      </c>
      <c r="T826" s="23">
        <f>IFERROR(ZACKS_Screener[[#This Row],[PE2]]/(ZACKS_Screener[[#This Row],[EG2]]*100), "")</f>
        <v>0.57370671054051137</v>
      </c>
      <c r="U8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</row>
    <row r="827" spans="1:21" hidden="1" x14ac:dyDescent="0.25">
      <c r="A827" s="8" t="s">
        <v>1488</v>
      </c>
      <c r="B827" s="8" t="s">
        <v>1489</v>
      </c>
      <c r="C827" s="8" t="s">
        <v>13</v>
      </c>
      <c r="D827" s="8" t="s">
        <v>41</v>
      </c>
      <c r="E827" s="8" t="s">
        <v>61</v>
      </c>
      <c r="F827">
        <v>12</v>
      </c>
      <c r="G827">
        <v>202212</v>
      </c>
      <c r="H827" s="13">
        <v>8.25</v>
      </c>
      <c r="I827">
        <v>38092.620000000003</v>
      </c>
      <c r="J827" s="13">
        <v>0.28000000000000003</v>
      </c>
      <c r="K827" s="13">
        <v>0.46</v>
      </c>
      <c r="L827" s="13">
        <v>0.49</v>
      </c>
      <c r="M827" t="e">
        <f>INDEX(Data!Z:Z,MATCH(ZACKS_Screener[[#This Row],[Company Name]] &amp; " *", Data!Y:Y,0))</f>
        <v>#N/A</v>
      </c>
      <c r="N827" t="e">
        <f>INDEX(Data!AA:AA,MATCH(ZACKS_Screener[[#This Row],[Company Name]] &amp; " *", Data!Y:Y,0))</f>
        <v>#N/A</v>
      </c>
      <c r="O8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8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827" s="23">
        <f>IFERROR(ZACKS_Screener[[#This Row],[Price]]/ZACKS_Screener[[#This Row],[EPS1]], "")</f>
        <v>17.934782608695652</v>
      </c>
      <c r="R827" s="23">
        <f>IFERROR(ZACKS_Screener[[#This Row],[Price]]/ZACKS_Screener[[#This Row],[EPS2]], "")</f>
        <v>16.836734693877553</v>
      </c>
      <c r="S827" s="23">
        <f>IFERROR(ZACKS_Screener[[#This Row],[PE1]]/(ZACKS_Screener[[#This Row],[EG1]]*100), "")</f>
        <v>0.27898550724637683</v>
      </c>
      <c r="T827" s="23">
        <f>IFERROR(ZACKS_Screener[[#This Row],[PE2]]/(ZACKS_Screener[[#This Row],[EG2]]*100), "")</f>
        <v>2.5816326530612277</v>
      </c>
      <c r="U8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</row>
    <row r="828" spans="1:21" hidden="1" x14ac:dyDescent="0.25">
      <c r="A828" s="8" t="s">
        <v>1490</v>
      </c>
      <c r="B828" s="8" t="s">
        <v>1491</v>
      </c>
      <c r="C828" s="8" t="s">
        <v>22</v>
      </c>
      <c r="D828" s="8" t="s">
        <v>37</v>
      </c>
      <c r="E828" s="8" t="s">
        <v>38</v>
      </c>
      <c r="F828">
        <v>3</v>
      </c>
      <c r="G828">
        <v>202303</v>
      </c>
      <c r="H828" s="13">
        <v>71.150000000000006</v>
      </c>
      <c r="I828">
        <v>3842.06</v>
      </c>
      <c r="J828" s="13">
        <v>3.34</v>
      </c>
      <c r="K828" s="13">
        <v>3.39</v>
      </c>
      <c r="L828" s="13">
        <v>4.26</v>
      </c>
      <c r="M828" t="e">
        <f>INDEX(Data!Z:Z,MATCH(ZACKS_Screener[[#This Row],[Company Name]] &amp; " *", Data!Y:Y,0))</f>
        <v>#N/A</v>
      </c>
      <c r="N828" t="e">
        <f>INDEX(Data!AA:AA,MATCH(ZACKS_Screener[[#This Row],[Company Name]] &amp; " *", Data!Y:Y,0))</f>
        <v>#N/A</v>
      </c>
      <c r="O8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8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828" s="23">
        <f>IFERROR(ZACKS_Screener[[#This Row],[Price]]/ZACKS_Screener[[#This Row],[EPS1]], "")</f>
        <v>20.988200589970504</v>
      </c>
      <c r="R828" s="23">
        <f>IFERROR(ZACKS_Screener[[#This Row],[Price]]/ZACKS_Screener[[#This Row],[EPS2]], "")</f>
        <v>16.701877934272304</v>
      </c>
      <c r="S828" s="23">
        <f>IFERROR(ZACKS_Screener[[#This Row],[PE1]]/(ZACKS_Screener[[#This Row],[EG1]]*100), "")</f>
        <v>14.020117994100222</v>
      </c>
      <c r="T828" s="23">
        <f>IFERROR(ZACKS_Screener[[#This Row],[PE2]]/(ZACKS_Screener[[#This Row],[EG2]]*100), "")</f>
        <v>0.65079731261130036</v>
      </c>
      <c r="U8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</row>
    <row r="829" spans="1:21" hidden="1" x14ac:dyDescent="0.25">
      <c r="A829" s="8" t="s">
        <v>1492</v>
      </c>
      <c r="B829" s="8" t="s">
        <v>1493</v>
      </c>
      <c r="C829" s="8" t="s">
        <v>13</v>
      </c>
      <c r="D829" s="8" t="s">
        <v>330</v>
      </c>
      <c r="E829" s="8" t="s">
        <v>707</v>
      </c>
      <c r="F829">
        <v>12</v>
      </c>
      <c r="G829">
        <v>202212</v>
      </c>
      <c r="H829" s="13">
        <v>142.57</v>
      </c>
      <c r="I829">
        <v>37727.800000000003</v>
      </c>
      <c r="J829" s="13">
        <v>4.8899999999999997</v>
      </c>
      <c r="K829" s="13">
        <v>5.86</v>
      </c>
      <c r="L829" s="13">
        <v>6.44</v>
      </c>
      <c r="M829" t="e">
        <f>INDEX(Data!Z:Z,MATCH(ZACKS_Screener[[#This Row],[Company Name]] &amp; " *", Data!Y:Y,0))</f>
        <v>#N/A</v>
      </c>
      <c r="N829" t="e">
        <f>INDEX(Data!AA:AA,MATCH(ZACKS_Screener[[#This Row],[Company Name]] &amp; " *", Data!Y:Y,0))</f>
        <v>#N/A</v>
      </c>
      <c r="O8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8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829" s="23">
        <f>IFERROR(ZACKS_Screener[[#This Row],[Price]]/ZACKS_Screener[[#This Row],[EPS1]], "")</f>
        <v>24.329351535836174</v>
      </c>
      <c r="R829" s="23">
        <f>IFERROR(ZACKS_Screener[[#This Row],[Price]]/ZACKS_Screener[[#This Row],[EPS2]], "")</f>
        <v>22.138198757763973</v>
      </c>
      <c r="S829" s="23">
        <f>IFERROR(ZACKS_Screener[[#This Row],[PE1]]/(ZACKS_Screener[[#This Row],[EG1]]*100), "")</f>
        <v>1.2265002990746268</v>
      </c>
      <c r="T829" s="23">
        <f>IFERROR(ZACKS_Screener[[#This Row],[PE2]]/(ZACKS_Screener[[#This Row],[EG2]]*100), "")</f>
        <v>2.236721460698222</v>
      </c>
      <c r="U8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</row>
    <row r="830" spans="1:21" hidden="1" x14ac:dyDescent="0.25">
      <c r="A830" s="8" t="s">
        <v>1494</v>
      </c>
      <c r="B830" s="8" t="s">
        <v>1495</v>
      </c>
      <c r="C830" s="8" t="s">
        <v>13</v>
      </c>
      <c r="D830" s="8" t="s">
        <v>107</v>
      </c>
      <c r="E830" s="8" t="s">
        <v>776</v>
      </c>
      <c r="F830">
        <v>3</v>
      </c>
      <c r="G830">
        <v>202303</v>
      </c>
      <c r="H830" s="13">
        <v>29.83</v>
      </c>
      <c r="I830">
        <v>51027.21</v>
      </c>
      <c r="J830" s="13">
        <v>3.03</v>
      </c>
      <c r="K830" s="13">
        <v>3.87</v>
      </c>
      <c r="L830" s="13">
        <v>4.13</v>
      </c>
      <c r="M830" t="e">
        <f>INDEX(Data!Z:Z,MATCH(ZACKS_Screener[[#This Row],[Company Name]] &amp; " *", Data!Y:Y,0))</f>
        <v>#N/A</v>
      </c>
      <c r="N830" t="e">
        <f>INDEX(Data!AA:AA,MATCH(ZACKS_Screener[[#This Row],[Company Name]] &amp; " *", Data!Y:Y,0))</f>
        <v>#N/A</v>
      </c>
      <c r="O8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8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830" s="23">
        <f>IFERROR(ZACKS_Screener[[#This Row],[Price]]/ZACKS_Screener[[#This Row],[EPS1]], "")</f>
        <v>7.7080103359173124</v>
      </c>
      <c r="R830" s="23">
        <f>IFERROR(ZACKS_Screener[[#This Row],[Price]]/ZACKS_Screener[[#This Row],[EPS2]], "")</f>
        <v>7.2227602905569004</v>
      </c>
      <c r="S830" s="23">
        <f>IFERROR(ZACKS_Screener[[#This Row],[PE1]]/(ZACKS_Screener[[#This Row],[EG1]]*100), "")</f>
        <v>0.27803894425987435</v>
      </c>
      <c r="T830" s="23">
        <f>IFERROR(ZACKS_Screener[[#This Row],[PE2]]/(ZACKS_Screener[[#This Row],[EG2]]*100), "")</f>
        <v>1.0750800894021242</v>
      </c>
      <c r="U8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</row>
    <row r="831" spans="1:21" hidden="1" x14ac:dyDescent="0.25">
      <c r="A831" s="8" t="s">
        <v>41066</v>
      </c>
      <c r="B831" s="8" t="s">
        <v>41067</v>
      </c>
      <c r="C831" s="8" t="s">
        <v>13</v>
      </c>
      <c r="D831" s="8" t="s">
        <v>130</v>
      </c>
      <c r="E831" s="8" t="s">
        <v>131</v>
      </c>
      <c r="F831">
        <v>6</v>
      </c>
      <c r="G831">
        <v>202206</v>
      </c>
      <c r="H831" s="13">
        <v>4.62</v>
      </c>
      <c r="I831">
        <v>2855.49</v>
      </c>
      <c r="J831" s="13">
        <v>0.33</v>
      </c>
      <c r="K831" s="13">
        <v>0.38</v>
      </c>
      <c r="L831" s="13">
        <v>0.92</v>
      </c>
      <c r="M831" t="e">
        <f>INDEX(Data!Z:Z,MATCH(ZACKS_Screener[[#This Row],[Company Name]] &amp; " *", Data!Y:Y,0))</f>
        <v>#N/A</v>
      </c>
      <c r="N831" t="e">
        <f>INDEX(Data!AA:AA,MATCH(ZACKS_Screener[[#This Row],[Company Name]] &amp; " *", Data!Y:Y,0))</f>
        <v>#N/A</v>
      </c>
      <c r="O8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8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831" s="23">
        <f>IFERROR(ZACKS_Screener[[#This Row],[Price]]/ZACKS_Screener[[#This Row],[EPS1]], "")</f>
        <v>12.157894736842106</v>
      </c>
      <c r="R831" s="23">
        <f>IFERROR(ZACKS_Screener[[#This Row],[Price]]/ZACKS_Screener[[#This Row],[EPS2]], "")</f>
        <v>5.0217391304347823</v>
      </c>
      <c r="S831" s="23">
        <f>IFERROR(ZACKS_Screener[[#This Row],[PE1]]/(ZACKS_Screener[[#This Row],[EG1]]*100), "")</f>
        <v>0.80242105263157926</v>
      </c>
      <c r="T831" s="23">
        <f>IFERROR(ZACKS_Screener[[#This Row],[PE2]]/(ZACKS_Screener[[#This Row],[EG2]]*100), "")</f>
        <v>3.5338164251207727E-2</v>
      </c>
      <c r="U8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</row>
    <row r="832" spans="1:21" hidden="1" x14ac:dyDescent="0.25">
      <c r="A832" s="8" t="s">
        <v>1496</v>
      </c>
      <c r="B832" s="8" t="s">
        <v>1497</v>
      </c>
      <c r="C832" s="8" t="s">
        <v>13</v>
      </c>
      <c r="D832" s="8" t="s">
        <v>107</v>
      </c>
      <c r="E832" s="8" t="s">
        <v>1204</v>
      </c>
      <c r="F832">
        <v>12</v>
      </c>
      <c r="G832">
        <v>202212</v>
      </c>
      <c r="H832" s="13">
        <v>32.39</v>
      </c>
      <c r="I832">
        <v>4656.3999999999996</v>
      </c>
      <c r="J832" s="13">
        <v>4.96</v>
      </c>
      <c r="K832" s="13">
        <v>4.79</v>
      </c>
      <c r="L832" s="13">
        <v>4.97</v>
      </c>
      <c r="M832" t="e">
        <f>INDEX(Data!Z:Z,MATCH(ZACKS_Screener[[#This Row],[Company Name]] &amp; " *", Data!Y:Y,0))</f>
        <v>#N/A</v>
      </c>
      <c r="N832" t="e">
        <f>INDEX(Data!AA:AA,MATCH(ZACKS_Screener[[#This Row],[Company Name]] &amp; " *", Data!Y:Y,0))</f>
        <v>#N/A</v>
      </c>
      <c r="O8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8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832" s="23">
        <f>IFERROR(ZACKS_Screener[[#This Row],[Price]]/ZACKS_Screener[[#This Row],[EPS1]], "")</f>
        <v>6.7620041753653446</v>
      </c>
      <c r="R832" s="23">
        <f>IFERROR(ZACKS_Screener[[#This Row],[Price]]/ZACKS_Screener[[#This Row],[EPS2]], "")</f>
        <v>6.5171026156941654</v>
      </c>
      <c r="S832" s="23">
        <f>IFERROR(ZACKS_Screener[[#This Row],[PE1]]/(ZACKS_Screener[[#This Row],[EG1]]*100), "")</f>
        <v>-1.9729141594007131</v>
      </c>
      <c r="T832" s="23">
        <f>IFERROR(ZACKS_Screener[[#This Row],[PE2]]/(ZACKS_Screener[[#This Row],[EG2]]*100), "")</f>
        <v>1.7342734182875055</v>
      </c>
      <c r="U8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</row>
    <row r="833" spans="1:21" hidden="1" x14ac:dyDescent="0.25">
      <c r="A833" s="8" t="s">
        <v>1498</v>
      </c>
      <c r="B833" s="8" t="s">
        <v>1499</v>
      </c>
      <c r="C833" s="8" t="s">
        <v>22</v>
      </c>
      <c r="D833" s="8" t="s">
        <v>41</v>
      </c>
      <c r="E833" s="8" t="s">
        <v>48</v>
      </c>
      <c r="F833">
        <v>9</v>
      </c>
      <c r="G833">
        <v>202209</v>
      </c>
      <c r="H833" s="13">
        <v>79.040000000000006</v>
      </c>
      <c r="I833">
        <v>19453.18</v>
      </c>
      <c r="J833" s="13">
        <v>6.02</v>
      </c>
      <c r="K833" s="13">
        <v>3.89</v>
      </c>
      <c r="L833" s="13">
        <v>4.09</v>
      </c>
      <c r="M833">
        <f>INDEX(Data!Z:Z,MATCH(ZACKS_Screener[[#This Row],[Company Name]] &amp; " *", Data!Y:Y,0))</f>
        <v>334510</v>
      </c>
      <c r="N833">
        <f>INDEX(Data!AA:AA,MATCH(ZACKS_Screener[[#This Row],[Company Name]] &amp; " *", Data!Y:Y,0))</f>
        <v>334517</v>
      </c>
      <c r="O8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8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833" s="23">
        <f>IFERROR(ZACKS_Screener[[#This Row],[Price]]/ZACKS_Screener[[#This Row],[EPS1]], "")</f>
        <v>20.318766066838048</v>
      </c>
      <c r="R833" s="23">
        <f>IFERROR(ZACKS_Screener[[#This Row],[Price]]/ZACKS_Screener[[#This Row],[EPS2]], "")</f>
        <v>19.325183374083132</v>
      </c>
      <c r="S833" s="23">
        <f>IFERROR(ZACKS_Screener[[#This Row],[PE1]]/(ZACKS_Screener[[#This Row],[EG1]]*100), "")</f>
        <v>-0.57426747287495339</v>
      </c>
      <c r="T833" s="23">
        <f>IFERROR(ZACKS_Screener[[#This Row],[PE2]]/(ZACKS_Screener[[#This Row],[EG2]]*100), "")</f>
        <v>3.7587481662591742</v>
      </c>
      <c r="U8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</row>
    <row r="834" spans="1:21" hidden="1" x14ac:dyDescent="0.25">
      <c r="A834" s="8" t="s">
        <v>1500</v>
      </c>
      <c r="B834" s="8" t="s">
        <v>1501</v>
      </c>
      <c r="C834" s="8" t="s">
        <v>13</v>
      </c>
      <c r="D834" s="8" t="s">
        <v>37</v>
      </c>
      <c r="E834" s="8" t="s">
        <v>550</v>
      </c>
      <c r="F834">
        <v>12</v>
      </c>
      <c r="G834">
        <v>202212</v>
      </c>
      <c r="H834" s="13">
        <v>22.54</v>
      </c>
      <c r="I834">
        <v>4571.08</v>
      </c>
      <c r="J834" s="13">
        <v>1.93</v>
      </c>
      <c r="K834" s="13">
        <v>2.0299999999999998</v>
      </c>
      <c r="L834" s="13">
        <v>1.95</v>
      </c>
      <c r="M834" t="e">
        <f>INDEX(Data!Z:Z,MATCH(ZACKS_Screener[[#This Row],[Company Name]] &amp; " *", Data!Y:Y,0))</f>
        <v>#N/A</v>
      </c>
      <c r="N834" t="e">
        <f>INDEX(Data!AA:AA,MATCH(ZACKS_Screener[[#This Row],[Company Name]] &amp; " *", Data!Y:Y,0))</f>
        <v>#N/A</v>
      </c>
      <c r="O8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8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834" s="23">
        <f>IFERROR(ZACKS_Screener[[#This Row],[Price]]/ZACKS_Screener[[#This Row],[EPS1]], "")</f>
        <v>11.103448275862069</v>
      </c>
      <c r="R834" s="23">
        <f>IFERROR(ZACKS_Screener[[#This Row],[Price]]/ZACKS_Screener[[#This Row],[EPS2]], "")</f>
        <v>11.558974358974359</v>
      </c>
      <c r="S834" s="23">
        <f>IFERROR(ZACKS_Screener[[#This Row],[PE1]]/(ZACKS_Screener[[#This Row],[EG1]]*100), "")</f>
        <v>2.142965517241382</v>
      </c>
      <c r="T834" s="23">
        <f>IFERROR(ZACKS_Screener[[#This Row],[PE2]]/(ZACKS_Screener[[#This Row],[EG2]]*100), "")</f>
        <v>-2.9330897435897487</v>
      </c>
      <c r="U8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</row>
    <row r="835" spans="1:21" hidden="1" x14ac:dyDescent="0.25">
      <c r="A835" s="8" t="s">
        <v>1502</v>
      </c>
      <c r="B835" s="8" t="s">
        <v>1503</v>
      </c>
      <c r="C835" s="8" t="s">
        <v>22</v>
      </c>
      <c r="D835" s="8" t="s">
        <v>865</v>
      </c>
      <c r="E835" s="8" t="s">
        <v>866</v>
      </c>
      <c r="F835">
        <v>12</v>
      </c>
      <c r="G835">
        <v>202212</v>
      </c>
      <c r="H835" s="13">
        <v>197.18</v>
      </c>
      <c r="I835">
        <v>131258.14000000001</v>
      </c>
      <c r="J835" s="13">
        <v>8.76</v>
      </c>
      <c r="K835" s="13">
        <v>9.15</v>
      </c>
      <c r="L835" s="13">
        <v>10.029999999999999</v>
      </c>
      <c r="M835">
        <f>INDEX(Data!Z:Z,MATCH(ZACKS_Screener[[#This Row],[Company Name]] &amp; " *", Data!Y:Y,0))</f>
        <v>336412</v>
      </c>
      <c r="N835">
        <f>INDEX(Data!AA:AA,MATCH(ZACKS_Screener[[#This Row],[Company Name]] &amp; " *", Data!Y:Y,0))</f>
        <v>0</v>
      </c>
      <c r="O8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8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835" s="23">
        <f>IFERROR(ZACKS_Screener[[#This Row],[Price]]/ZACKS_Screener[[#This Row],[EPS1]], "")</f>
        <v>21.549726775956284</v>
      </c>
      <c r="R835" s="23">
        <f>IFERROR(ZACKS_Screener[[#This Row],[Price]]/ZACKS_Screener[[#This Row],[EPS2]], "")</f>
        <v>19.659022931206383</v>
      </c>
      <c r="S835" s="23">
        <f>IFERROR(ZACKS_Screener[[#This Row],[PE1]]/(ZACKS_Screener[[#This Row],[EG1]]*100), "")</f>
        <v>4.8404001681378661</v>
      </c>
      <c r="T835" s="23">
        <f>IFERROR(ZACKS_Screener[[#This Row],[PE2]]/(ZACKS_Screener[[#This Row],[EG2]]*100), "")</f>
        <v>2.0440915888697573</v>
      </c>
      <c r="U8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</row>
    <row r="836" spans="1:21" hidden="1" x14ac:dyDescent="0.25">
      <c r="A836" s="8" t="s">
        <v>1504</v>
      </c>
      <c r="B836" s="8" t="s">
        <v>1505</v>
      </c>
      <c r="C836" s="8" t="s">
        <v>22</v>
      </c>
      <c r="D836" s="8" t="s">
        <v>37</v>
      </c>
      <c r="E836" s="8" t="s">
        <v>1173</v>
      </c>
      <c r="F836">
        <v>12</v>
      </c>
      <c r="G836">
        <v>202212</v>
      </c>
      <c r="H836" s="13">
        <v>9.0299999999999994</v>
      </c>
      <c r="I836">
        <v>8153.69</v>
      </c>
      <c r="J836" s="13">
        <v>-1.17</v>
      </c>
      <c r="K836" s="13">
        <v>-0.64</v>
      </c>
      <c r="L836" s="13">
        <v>0</v>
      </c>
      <c r="M836" t="e">
        <f>INDEX(Data!Z:Z,MATCH(ZACKS_Screener[[#This Row],[Company Name]] &amp; " *", Data!Y:Y,0))</f>
        <v>#N/A</v>
      </c>
      <c r="N836" t="e">
        <f>INDEX(Data!AA:AA,MATCH(ZACKS_Screener[[#This Row],[Company Name]] &amp; " *", Data!Y:Y,0))</f>
        <v>#N/A</v>
      </c>
      <c r="O8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8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36" s="23">
        <f>IFERROR(ZACKS_Screener[[#This Row],[Price]]/ZACKS_Screener[[#This Row],[EPS1]], "")</f>
        <v>-14.109374999999998</v>
      </c>
      <c r="R836" s="23" t="str">
        <f>IFERROR(ZACKS_Screener[[#This Row],[Price]]/ZACKS_Screener[[#This Row],[EPS2]], "")</f>
        <v/>
      </c>
      <c r="S836" s="23">
        <f>IFERROR(ZACKS_Screener[[#This Row],[PE1]]/(ZACKS_Screener[[#This Row],[EG1]]*100), "")</f>
        <v>-0.31147110849056603</v>
      </c>
      <c r="T836" s="23" t="str">
        <f>IFERROR(ZACKS_Screener[[#This Row],[PE2]]/(ZACKS_Screener[[#This Row],[EG2]]*100), "")</f>
        <v/>
      </c>
      <c r="U8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</row>
    <row r="837" spans="1:21" hidden="1" x14ac:dyDescent="0.25">
      <c r="A837" s="8" t="s">
        <v>1506</v>
      </c>
      <c r="B837" s="8" t="s">
        <v>1507</v>
      </c>
      <c r="C837" s="8" t="s">
        <v>13</v>
      </c>
      <c r="D837" s="8" t="s">
        <v>223</v>
      </c>
      <c r="E837" s="8" t="s">
        <v>1508</v>
      </c>
      <c r="F837">
        <v>9</v>
      </c>
      <c r="G837">
        <v>202209</v>
      </c>
      <c r="H837" s="13">
        <v>32.71</v>
      </c>
      <c r="I837">
        <v>3355.54</v>
      </c>
      <c r="J837" s="13">
        <v>0.1</v>
      </c>
      <c r="K837" s="13">
        <v>4.13</v>
      </c>
      <c r="L837" s="13">
        <v>4.1399999999999997</v>
      </c>
      <c r="M837" t="e">
        <f>INDEX(Data!Z:Z,MATCH(ZACKS_Screener[[#This Row],[Company Name]] &amp; " *", Data!Y:Y,0))</f>
        <v>#N/A</v>
      </c>
      <c r="N837" t="e">
        <f>INDEX(Data!AA:AA,MATCH(ZACKS_Screener[[#This Row],[Company Name]] &amp; " *", Data!Y:Y,0))</f>
        <v>#N/A</v>
      </c>
      <c r="O8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8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837" s="23">
        <f>IFERROR(ZACKS_Screener[[#This Row],[Price]]/ZACKS_Screener[[#This Row],[EPS1]], "")</f>
        <v>7.9200968523002429</v>
      </c>
      <c r="R837" s="23">
        <f>IFERROR(ZACKS_Screener[[#This Row],[Price]]/ZACKS_Screener[[#This Row],[EPS2]], "")</f>
        <v>7.9009661835748801</v>
      </c>
      <c r="S837" s="23">
        <f>IFERROR(ZACKS_Screener[[#This Row],[PE1]]/(ZACKS_Screener[[#This Row],[EG1]]*100), "")</f>
        <v>1.9652845787345519E-3</v>
      </c>
      <c r="T837" s="23">
        <f>IFERROR(ZACKS_Screener[[#This Row],[PE2]]/(ZACKS_Screener[[#This Row],[EG2]]*100), "")</f>
        <v>32.630990338164949</v>
      </c>
      <c r="U8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</row>
    <row r="838" spans="1:21" hidden="1" x14ac:dyDescent="0.25">
      <c r="A838" s="8" t="s">
        <v>1509</v>
      </c>
      <c r="B838" s="8" t="s">
        <v>1510</v>
      </c>
      <c r="C838" s="8" t="s">
        <v>13</v>
      </c>
      <c r="D838" s="8" t="s">
        <v>14</v>
      </c>
      <c r="E838" s="8" t="s">
        <v>1511</v>
      </c>
      <c r="F838">
        <v>10</v>
      </c>
      <c r="G838">
        <v>202210</v>
      </c>
      <c r="H838" s="13">
        <v>15.02</v>
      </c>
      <c r="I838">
        <v>19463.95</v>
      </c>
      <c r="J838" s="13">
        <v>2.02</v>
      </c>
      <c r="K838" s="13">
        <v>2.11</v>
      </c>
      <c r="L838" s="13">
        <v>2.08</v>
      </c>
      <c r="M838">
        <f>INDEX(Data!Z:Z,MATCH(ZACKS_Screener[[#This Row],[Company Name]] &amp; " *", Data!Y:Y,0))</f>
        <v>423430</v>
      </c>
      <c r="N838">
        <f>INDEX(Data!AA:AA,MATCH(ZACKS_Screener[[#This Row],[Company Name]] &amp; " *", Data!Y:Y,0))</f>
        <v>513210</v>
      </c>
      <c r="O8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8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838" s="23">
        <f>IFERROR(ZACKS_Screener[[#This Row],[Price]]/ZACKS_Screener[[#This Row],[EPS1]], "")</f>
        <v>7.1184834123222753</v>
      </c>
      <c r="R838" s="23">
        <f>IFERROR(ZACKS_Screener[[#This Row],[Price]]/ZACKS_Screener[[#This Row],[EPS2]], "")</f>
        <v>7.2211538461538458</v>
      </c>
      <c r="S838" s="23">
        <f>IFERROR(ZACKS_Screener[[#This Row],[PE1]]/(ZACKS_Screener[[#This Row],[EG1]]*100), "")</f>
        <v>1.5977040547656687</v>
      </c>
      <c r="T838" s="23">
        <f>IFERROR(ZACKS_Screener[[#This Row],[PE2]]/(ZACKS_Screener[[#This Row],[EG2]]*100), "")</f>
        <v>-5.0788782051282384</v>
      </c>
      <c r="U8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</row>
    <row r="839" spans="1:21" hidden="1" x14ac:dyDescent="0.25">
      <c r="A839" s="8" t="s">
        <v>1507</v>
      </c>
      <c r="B839" s="8" t="s">
        <v>1512</v>
      </c>
      <c r="C839" s="8" t="s">
        <v>13</v>
      </c>
      <c r="D839" s="8" t="s">
        <v>14</v>
      </c>
      <c r="E839" s="8" t="s">
        <v>34</v>
      </c>
      <c r="F839">
        <v>10</v>
      </c>
      <c r="G839">
        <v>202210</v>
      </c>
      <c r="H839" s="13">
        <v>29.29</v>
      </c>
      <c r="I839">
        <v>28854.04</v>
      </c>
      <c r="J839" s="13">
        <v>4.08</v>
      </c>
      <c r="K839" s="13">
        <v>3.33</v>
      </c>
      <c r="L839" s="13">
        <v>3.56</v>
      </c>
      <c r="M839">
        <f>INDEX(Data!Z:Z,MATCH(ZACKS_Screener[[#This Row],[Company Name]] &amp; " *", Data!Y:Y,0))</f>
        <v>326291</v>
      </c>
      <c r="N839">
        <f>INDEX(Data!AA:AA,MATCH(ZACKS_Screener[[#This Row],[Company Name]] &amp; " *", Data!Y:Y,0))</f>
        <v>314110</v>
      </c>
      <c r="O8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8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839" s="23">
        <f>IFERROR(ZACKS_Screener[[#This Row],[Price]]/ZACKS_Screener[[#This Row],[EPS1]], "")</f>
        <v>8.7957957957957955</v>
      </c>
      <c r="R839" s="23">
        <f>IFERROR(ZACKS_Screener[[#This Row],[Price]]/ZACKS_Screener[[#This Row],[EPS2]], "")</f>
        <v>8.22752808988764</v>
      </c>
      <c r="S839" s="23">
        <f>IFERROR(ZACKS_Screener[[#This Row],[PE1]]/(ZACKS_Screener[[#This Row],[EG1]]*100), "")</f>
        <v>-0.47849129129129137</v>
      </c>
      <c r="T839" s="23">
        <f>IFERROR(ZACKS_Screener[[#This Row],[PE2]]/(ZACKS_Screener[[#This Row],[EG2]]*100), "")</f>
        <v>1.1912029799706889</v>
      </c>
      <c r="U8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</row>
    <row r="840" spans="1:21" hidden="1" x14ac:dyDescent="0.25">
      <c r="A840" s="8" t="s">
        <v>1513</v>
      </c>
      <c r="B840" s="8" t="s">
        <v>1514</v>
      </c>
      <c r="C840" s="8" t="s">
        <v>22</v>
      </c>
      <c r="D840" s="8" t="s">
        <v>41</v>
      </c>
      <c r="E840" s="8" t="s">
        <v>153</v>
      </c>
      <c r="F840">
        <v>1</v>
      </c>
      <c r="G840">
        <v>202301</v>
      </c>
      <c r="H840" s="13">
        <v>58.84</v>
      </c>
      <c r="I840">
        <v>5029.0600000000004</v>
      </c>
      <c r="J840" s="13">
        <v>1.36</v>
      </c>
      <c r="K840" s="13">
        <v>1.75</v>
      </c>
      <c r="L840" s="13">
        <v>2.2999999999999998</v>
      </c>
      <c r="M840">
        <f>INDEX(Data!Z:Z,MATCH(ZACKS_Screener[[#This Row],[Company Name]] &amp; " *", Data!Y:Y,0))</f>
        <v>813212</v>
      </c>
      <c r="N840">
        <f>INDEX(Data!AA:AA,MATCH(ZACKS_Screener[[#This Row],[Company Name]] &amp; " *", Data!Y:Y,0))</f>
        <v>525120</v>
      </c>
      <c r="O8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8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840" s="23">
        <f>IFERROR(ZACKS_Screener[[#This Row],[Price]]/ZACKS_Screener[[#This Row],[EPS1]], "")</f>
        <v>33.622857142857143</v>
      </c>
      <c r="R840" s="23">
        <f>IFERROR(ZACKS_Screener[[#This Row],[Price]]/ZACKS_Screener[[#This Row],[EPS2]], "")</f>
        <v>25.582608695652176</v>
      </c>
      <c r="S840" s="23">
        <f>IFERROR(ZACKS_Screener[[#This Row],[PE1]]/(ZACKS_Screener[[#This Row],[EG1]]*100), "")</f>
        <v>1.1724893772893776</v>
      </c>
      <c r="T840" s="23">
        <f>IFERROR(ZACKS_Screener[[#This Row],[PE2]]/(ZACKS_Screener[[#This Row],[EG2]]*100), "")</f>
        <v>0.81399209486166046</v>
      </c>
      <c r="U8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</row>
    <row r="841" spans="1:21" hidden="1" x14ac:dyDescent="0.25">
      <c r="A841" s="8" t="s">
        <v>1515</v>
      </c>
      <c r="B841" s="8" t="s">
        <v>1516</v>
      </c>
      <c r="C841" s="8" t="s">
        <v>13</v>
      </c>
      <c r="D841" s="8" t="s">
        <v>37</v>
      </c>
      <c r="E841" s="8" t="s">
        <v>250</v>
      </c>
      <c r="F841">
        <v>12</v>
      </c>
      <c r="G841">
        <v>202212</v>
      </c>
      <c r="H841" s="13">
        <v>18.940000000000001</v>
      </c>
      <c r="I841">
        <v>7212.67</v>
      </c>
      <c r="J841" s="13">
        <v>1.69</v>
      </c>
      <c r="K841" s="13">
        <v>1.65</v>
      </c>
      <c r="L841" s="13">
        <v>1.69</v>
      </c>
      <c r="M841" t="e">
        <f>INDEX(Data!Z:Z,MATCH(ZACKS_Screener[[#This Row],[Company Name]] &amp; " *", Data!Y:Y,0))</f>
        <v>#N/A</v>
      </c>
      <c r="N841" t="e">
        <f>INDEX(Data!AA:AA,MATCH(ZACKS_Screener[[#This Row],[Company Name]] &amp; " *", Data!Y:Y,0))</f>
        <v>#N/A</v>
      </c>
      <c r="O8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8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841" s="23">
        <f>IFERROR(ZACKS_Screener[[#This Row],[Price]]/ZACKS_Screener[[#This Row],[EPS1]], "")</f>
        <v>11.47878787878788</v>
      </c>
      <c r="R841" s="23">
        <f>IFERROR(ZACKS_Screener[[#This Row],[Price]]/ZACKS_Screener[[#This Row],[EPS2]], "")</f>
        <v>11.207100591715978</v>
      </c>
      <c r="S841" s="23">
        <f>IFERROR(ZACKS_Screener[[#This Row],[PE1]]/(ZACKS_Screener[[#This Row],[EG1]]*100), "")</f>
        <v>-4.8497878787878754</v>
      </c>
      <c r="T841" s="23">
        <f>IFERROR(ZACKS_Screener[[#This Row],[PE2]]/(ZACKS_Screener[[#This Row],[EG2]]*100), "")</f>
        <v>4.6229289940828364</v>
      </c>
      <c r="U8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</row>
    <row r="842" spans="1:21" hidden="1" x14ac:dyDescent="0.25">
      <c r="A842" s="8" t="s">
        <v>2959</v>
      </c>
      <c r="B842" s="8" t="s">
        <v>2960</v>
      </c>
      <c r="C842" s="8" t="s">
        <v>22</v>
      </c>
      <c r="D842" s="8" t="s">
        <v>18</v>
      </c>
      <c r="E842" s="8" t="s">
        <v>905</v>
      </c>
      <c r="F842">
        <v>9</v>
      </c>
      <c r="G842">
        <v>202209</v>
      </c>
      <c r="H842" s="13">
        <v>153.13999999999999</v>
      </c>
      <c r="I842">
        <v>8147.05</v>
      </c>
      <c r="J842" s="13">
        <v>4.5</v>
      </c>
      <c r="K842" s="13">
        <v>5.12</v>
      </c>
      <c r="L842" s="13">
        <v>6.25</v>
      </c>
      <c r="M842">
        <f>INDEX(Data!Z:Z,MATCH(ZACKS_Screener[[#This Row],[Company Name]] &amp; " *", Data!Y:Y,0))</f>
        <v>541330</v>
      </c>
      <c r="N842">
        <f>INDEX(Data!AA:AA,MATCH(ZACKS_Screener[[#This Row],[Company Name]] &amp; " *", Data!Y:Y,0))</f>
        <v>0</v>
      </c>
      <c r="O8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8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842" s="23">
        <f>IFERROR(ZACKS_Screener[[#This Row],[Price]]/ZACKS_Screener[[#This Row],[EPS1]], "")</f>
        <v>29.910156249999996</v>
      </c>
      <c r="R842" s="23">
        <f>IFERROR(ZACKS_Screener[[#This Row],[Price]]/ZACKS_Screener[[#This Row],[EPS2]], "")</f>
        <v>24.502399999999998</v>
      </c>
      <c r="S842" s="23">
        <f>IFERROR(ZACKS_Screener[[#This Row],[PE1]]/(ZACKS_Screener[[#This Row],[EG1]]*100), "")</f>
        <v>2.1708984374999996</v>
      </c>
      <c r="T842" s="23">
        <f>IFERROR(ZACKS_Screener[[#This Row],[PE2]]/(ZACKS_Screener[[#This Row],[EG2]]*100), "")</f>
        <v>1.1101972389380532</v>
      </c>
      <c r="U8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</row>
    <row r="843" spans="1:21" hidden="1" x14ac:dyDescent="0.25">
      <c r="A843" s="8" t="s">
        <v>41080</v>
      </c>
      <c r="B843" s="8" t="s">
        <v>41081</v>
      </c>
      <c r="C843" s="8" t="s">
        <v>13</v>
      </c>
      <c r="D843" s="8" t="s">
        <v>23</v>
      </c>
      <c r="E843" s="8" t="s">
        <v>186</v>
      </c>
      <c r="F843">
        <v>12</v>
      </c>
      <c r="G843">
        <v>202212</v>
      </c>
      <c r="H843" s="13">
        <v>109.37</v>
      </c>
      <c r="I843">
        <v>3115.52</v>
      </c>
      <c r="J843" s="13">
        <v>11.26</v>
      </c>
      <c r="K843" s="13">
        <v>13.8</v>
      </c>
      <c r="L843" s="13">
        <v>14.7</v>
      </c>
      <c r="M843">
        <f>INDEX(Data!Z:Z,MATCH(ZACKS_Screener[[#This Row],[Company Name]] &amp; " *", Data!Y:Y,0))</f>
        <v>532490</v>
      </c>
      <c r="N843">
        <f>INDEX(Data!AA:AA,MATCH(ZACKS_Screener[[#This Row],[Company Name]] &amp; " *", Data!Y:Y,0))</f>
        <v>0</v>
      </c>
      <c r="O8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8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843" s="23">
        <f>IFERROR(ZACKS_Screener[[#This Row],[Price]]/ZACKS_Screener[[#This Row],[EPS1]], "")</f>
        <v>7.9253623188405795</v>
      </c>
      <c r="R843" s="23">
        <f>IFERROR(ZACKS_Screener[[#This Row],[Price]]/ZACKS_Screener[[#This Row],[EPS2]], "")</f>
        <v>7.4401360544217692</v>
      </c>
      <c r="S843" s="23">
        <f>IFERROR(ZACKS_Screener[[#This Row],[PE1]]/(ZACKS_Screener[[#This Row],[EG1]]*100), "")</f>
        <v>0.35133692799269639</v>
      </c>
      <c r="T843" s="23">
        <f>IFERROR(ZACKS_Screener[[#This Row],[PE2]]/(ZACKS_Screener[[#This Row],[EG2]]*100), "")</f>
        <v>1.1408208616780064</v>
      </c>
      <c r="U8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</row>
    <row r="844" spans="1:21" hidden="1" x14ac:dyDescent="0.25">
      <c r="A844" s="8" t="s">
        <v>1519</v>
      </c>
      <c r="B844" s="8" t="s">
        <v>1520</v>
      </c>
      <c r="C844" s="8" t="s">
        <v>13</v>
      </c>
      <c r="D844" s="8" t="s">
        <v>51</v>
      </c>
      <c r="E844" s="8" t="s">
        <v>1521</v>
      </c>
      <c r="F844">
        <v>10</v>
      </c>
      <c r="G844">
        <v>202210</v>
      </c>
      <c r="H844" s="13">
        <v>40.56</v>
      </c>
      <c r="I844">
        <v>22167.38</v>
      </c>
      <c r="J844" s="13">
        <v>1.82</v>
      </c>
      <c r="K844" s="13">
        <v>1.73</v>
      </c>
      <c r="L844" s="13">
        <v>1.87</v>
      </c>
      <c r="M844">
        <f>INDEX(Data!Z:Z,MATCH(ZACKS_Screener[[#This Row],[Company Name]] &amp; " *", Data!Y:Y,0))</f>
        <v>311611</v>
      </c>
      <c r="N844">
        <f>INDEX(Data!AA:AA,MATCH(ZACKS_Screener[[#This Row],[Company Name]] &amp; " *", Data!Y:Y,0))</f>
        <v>311612</v>
      </c>
      <c r="O8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8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844" s="23">
        <f>IFERROR(ZACKS_Screener[[#This Row],[Price]]/ZACKS_Screener[[#This Row],[EPS1]], "")</f>
        <v>23.445086705202314</v>
      </c>
      <c r="R844" s="23">
        <f>IFERROR(ZACKS_Screener[[#This Row],[Price]]/ZACKS_Screener[[#This Row],[EPS2]], "")</f>
        <v>21.689839572192515</v>
      </c>
      <c r="S844" s="23">
        <f>IFERROR(ZACKS_Screener[[#This Row],[PE1]]/(ZACKS_Screener[[#This Row],[EG1]]*100), "")</f>
        <v>-4.741117533718687</v>
      </c>
      <c r="T844" s="23">
        <f>IFERROR(ZACKS_Screener[[#This Row],[PE2]]/(ZACKS_Screener[[#This Row],[EG2]]*100), "")</f>
        <v>2.6802444614209295</v>
      </c>
      <c r="U8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</row>
    <row r="845" spans="1:21" hidden="1" x14ac:dyDescent="0.25">
      <c r="A845" s="8" t="s">
        <v>41084</v>
      </c>
      <c r="B845" s="8" t="s">
        <v>41085</v>
      </c>
      <c r="C845" s="8" t="s">
        <v>22</v>
      </c>
      <c r="D845" s="8" t="s">
        <v>41</v>
      </c>
      <c r="E845" s="8" t="s">
        <v>67</v>
      </c>
      <c r="F845">
        <v>12</v>
      </c>
      <c r="G845">
        <v>202212</v>
      </c>
      <c r="H845" s="13">
        <v>35.46</v>
      </c>
      <c r="I845">
        <v>2125.9899999999998</v>
      </c>
      <c r="J845" s="13">
        <v>3</v>
      </c>
      <c r="K845" s="13">
        <v>2.4</v>
      </c>
      <c r="L845" s="13">
        <v>3.38</v>
      </c>
      <c r="M845" t="e">
        <f>INDEX(Data!Z:Z,MATCH(ZACKS_Screener[[#This Row],[Company Name]] &amp; " *", Data!Y:Y,0))</f>
        <v>#N/A</v>
      </c>
      <c r="N845" t="e">
        <f>INDEX(Data!AA:AA,MATCH(ZACKS_Screener[[#This Row],[Company Name]] &amp; " *", Data!Y:Y,0))</f>
        <v>#N/A</v>
      </c>
      <c r="O8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8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845" s="23">
        <f>IFERROR(ZACKS_Screener[[#This Row],[Price]]/ZACKS_Screener[[#This Row],[EPS1]], "")</f>
        <v>14.775</v>
      </c>
      <c r="R845" s="23">
        <f>IFERROR(ZACKS_Screener[[#This Row],[Price]]/ZACKS_Screener[[#This Row],[EPS2]], "")</f>
        <v>10.491124260355031</v>
      </c>
      <c r="S845" s="23">
        <f>IFERROR(ZACKS_Screener[[#This Row],[PE1]]/(ZACKS_Screener[[#This Row],[EG1]]*100), "")</f>
        <v>-0.73874999999999991</v>
      </c>
      <c r="T845" s="23">
        <f>IFERROR(ZACKS_Screener[[#This Row],[PE2]]/(ZACKS_Screener[[#This Row],[EG2]]*100), "")</f>
        <v>0.25692549209032728</v>
      </c>
      <c r="U8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</row>
    <row r="846" spans="1:21" hidden="1" x14ac:dyDescent="0.25">
      <c r="A846" s="8" t="s">
        <v>1522</v>
      </c>
      <c r="B846" s="8" t="s">
        <v>1522</v>
      </c>
      <c r="C846" s="8" t="s">
        <v>13</v>
      </c>
      <c r="D846" s="8" t="s">
        <v>37</v>
      </c>
      <c r="E846" s="8" t="s">
        <v>418</v>
      </c>
      <c r="F846">
        <v>12</v>
      </c>
      <c r="G846">
        <v>202212</v>
      </c>
      <c r="H846" s="13">
        <v>37.729999999999997</v>
      </c>
      <c r="I846">
        <v>150543.38</v>
      </c>
      <c r="J846" s="13">
        <v>3.7</v>
      </c>
      <c r="K846" s="13">
        <v>6.96</v>
      </c>
      <c r="L846" s="13">
        <v>6.3</v>
      </c>
      <c r="M846">
        <f>INDEX(Data!Z:Z,MATCH(ZACKS_Screener[[#This Row],[Company Name]] &amp; " *", Data!Y:Y,0))</f>
        <v>522291</v>
      </c>
      <c r="N846">
        <f>INDEX(Data!AA:AA,MATCH(ZACKS_Screener[[#This Row],[Company Name]] &amp; " *", Data!Y:Y,0))</f>
        <v>522320</v>
      </c>
      <c r="O8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8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846" s="23">
        <f>IFERROR(ZACKS_Screener[[#This Row],[Price]]/ZACKS_Screener[[#This Row],[EPS1]], "")</f>
        <v>5.4209770114942524</v>
      </c>
      <c r="R846" s="23">
        <f>IFERROR(ZACKS_Screener[[#This Row],[Price]]/ZACKS_Screener[[#This Row],[EPS2]], "")</f>
        <v>5.9888888888888889</v>
      </c>
      <c r="S846" s="23">
        <f>IFERROR(ZACKS_Screener[[#This Row],[PE1]]/(ZACKS_Screener[[#This Row],[EG1]]*100), "")</f>
        <v>6.1526426204075876E-2</v>
      </c>
      <c r="T846" s="23">
        <f>IFERROR(ZACKS_Screener[[#This Row],[PE2]]/(ZACKS_Screener[[#This Row],[EG2]]*100), "")</f>
        <v>-0.63155555555555531</v>
      </c>
      <c r="U8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</row>
    <row r="847" spans="1:21" hidden="1" x14ac:dyDescent="0.25">
      <c r="A847" s="8" t="s">
        <v>1523</v>
      </c>
      <c r="B847" s="8" t="s">
        <v>1524</v>
      </c>
      <c r="C847" s="8" t="s">
        <v>22</v>
      </c>
      <c r="D847" s="8" t="s">
        <v>41</v>
      </c>
      <c r="E847" s="8" t="s">
        <v>45</v>
      </c>
      <c r="F847">
        <v>12</v>
      </c>
      <c r="G847">
        <v>202212</v>
      </c>
      <c r="H847" s="13">
        <v>75.260000000000005</v>
      </c>
      <c r="I847">
        <v>9859.2999999999993</v>
      </c>
      <c r="J847" s="13">
        <v>4.8099999999999996</v>
      </c>
      <c r="K847" s="13">
        <v>5.26</v>
      </c>
      <c r="L847" s="13">
        <v>5.69</v>
      </c>
      <c r="M847">
        <f>INDEX(Data!Z:Z,MATCH(ZACKS_Screener[[#This Row],[Company Name]] &amp; " *", Data!Y:Y,0))</f>
        <v>423450</v>
      </c>
      <c r="N847">
        <f>INDEX(Data!AA:AA,MATCH(ZACKS_Screener[[#This Row],[Company Name]] &amp; " *", Data!Y:Y,0))</f>
        <v>513210</v>
      </c>
      <c r="O8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8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847" s="23">
        <f>IFERROR(ZACKS_Screener[[#This Row],[Price]]/ZACKS_Screener[[#This Row],[EPS1]], "")</f>
        <v>14.307984790874526</v>
      </c>
      <c r="R847" s="23">
        <f>IFERROR(ZACKS_Screener[[#This Row],[Price]]/ZACKS_Screener[[#This Row],[EPS2]], "")</f>
        <v>13.22671353251318</v>
      </c>
      <c r="S847" s="23">
        <f>IFERROR(ZACKS_Screener[[#This Row],[PE1]]/(ZACKS_Screener[[#This Row],[EG1]]*100), "")</f>
        <v>1.5293645965356986</v>
      </c>
      <c r="T847" s="23">
        <f>IFERROR(ZACKS_Screener[[#This Row],[PE2]]/(ZACKS_Screener[[#This Row],[EG2]]*100), "")</f>
        <v>1.6179654228144007</v>
      </c>
      <c r="U8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</row>
    <row r="848" spans="1:21" hidden="1" x14ac:dyDescent="0.25">
      <c r="A848" s="8" t="s">
        <v>1525</v>
      </c>
      <c r="B848" s="8" t="s">
        <v>1526</v>
      </c>
      <c r="C848" s="8" t="s">
        <v>22</v>
      </c>
      <c r="D848" s="8" t="s">
        <v>37</v>
      </c>
      <c r="E848" s="8" t="s">
        <v>250</v>
      </c>
      <c r="F848">
        <v>12</v>
      </c>
      <c r="G848">
        <v>202212</v>
      </c>
      <c r="H848" s="13">
        <v>17.41</v>
      </c>
      <c r="I848">
        <v>12382.7</v>
      </c>
      <c r="J848" s="13">
        <v>1.79</v>
      </c>
      <c r="K848" s="13">
        <v>1.91</v>
      </c>
      <c r="L848" s="13">
        <v>1.91</v>
      </c>
      <c r="M848">
        <f>INDEX(Data!Z:Z,MATCH(ZACKS_Screener[[#This Row],[Company Name]] &amp; " *", Data!Y:Y,0))</f>
        <v>531110</v>
      </c>
      <c r="N848">
        <f>INDEX(Data!AA:AA,MATCH(ZACKS_Screener[[#This Row],[Company Name]] &amp; " *", Data!Y:Y,0))</f>
        <v>721110</v>
      </c>
      <c r="O8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8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848" s="23">
        <f>IFERROR(ZACKS_Screener[[#This Row],[Price]]/ZACKS_Screener[[#This Row],[EPS1]], "")</f>
        <v>9.1151832460732987</v>
      </c>
      <c r="R848" s="23">
        <f>IFERROR(ZACKS_Screener[[#This Row],[Price]]/ZACKS_Screener[[#This Row],[EPS2]], "")</f>
        <v>9.1151832460732987</v>
      </c>
      <c r="S848" s="23">
        <f>IFERROR(ZACKS_Screener[[#This Row],[PE1]]/(ZACKS_Screener[[#This Row],[EG1]]*100), "")</f>
        <v>1.3596815008726018</v>
      </c>
      <c r="T848" s="23" t="str">
        <f>IFERROR(ZACKS_Screener[[#This Row],[PE2]]/(ZACKS_Screener[[#This Row],[EG2]]*100), "")</f>
        <v/>
      </c>
      <c r="U8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</row>
    <row r="849" spans="1:21" hidden="1" x14ac:dyDescent="0.25">
      <c r="A849" s="8" t="s">
        <v>1527</v>
      </c>
      <c r="B849" s="8" t="s">
        <v>1528</v>
      </c>
      <c r="C849" s="8" t="s">
        <v>13</v>
      </c>
      <c r="D849" s="8" t="s">
        <v>51</v>
      </c>
      <c r="E849" s="8" t="s">
        <v>1529</v>
      </c>
      <c r="F849">
        <v>12</v>
      </c>
      <c r="G849">
        <v>202212</v>
      </c>
      <c r="H849" s="13">
        <v>259.48</v>
      </c>
      <c r="I849">
        <v>53037.39</v>
      </c>
      <c r="J849" s="13">
        <v>8.52</v>
      </c>
      <c r="K849" s="13">
        <v>9.49</v>
      </c>
      <c r="L849" s="13">
        <v>10.31</v>
      </c>
      <c r="M849">
        <f>INDEX(Data!Z:Z,MATCH(ZACKS_Screener[[#This Row],[Company Name]] &amp; " *", Data!Y:Y,0))</f>
        <v>311351</v>
      </c>
      <c r="N849">
        <f>INDEX(Data!AA:AA,MATCH(ZACKS_Screener[[#This Row],[Company Name]] &amp; " *", Data!Y:Y,0))</f>
        <v>0</v>
      </c>
      <c r="O8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8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849" s="23">
        <f>IFERROR(ZACKS_Screener[[#This Row],[Price]]/ZACKS_Screener[[#This Row],[EPS1]], "")</f>
        <v>27.342465753424658</v>
      </c>
      <c r="R849" s="23">
        <f>IFERROR(ZACKS_Screener[[#This Row],[Price]]/ZACKS_Screener[[#This Row],[EPS2]], "")</f>
        <v>25.167798254122211</v>
      </c>
      <c r="S849" s="23">
        <f>IFERROR(ZACKS_Screener[[#This Row],[PE1]]/(ZACKS_Screener[[#This Row],[EG1]]*100), "")</f>
        <v>2.4016268888575047</v>
      </c>
      <c r="T849" s="23">
        <f>IFERROR(ZACKS_Screener[[#This Row],[PE2]]/(ZACKS_Screener[[#This Row],[EG2]]*100), "")</f>
        <v>2.9127122613612157</v>
      </c>
      <c r="U8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</row>
    <row r="850" spans="1:21" hidden="1" x14ac:dyDescent="0.25">
      <c r="A850" s="8" t="s">
        <v>41088</v>
      </c>
      <c r="B850" s="8" t="s">
        <v>41089</v>
      </c>
      <c r="C850" s="8" t="s">
        <v>13</v>
      </c>
      <c r="D850" s="8" t="s">
        <v>37</v>
      </c>
      <c r="E850" s="8" t="s">
        <v>299</v>
      </c>
      <c r="F850">
        <v>12</v>
      </c>
      <c r="G850">
        <v>202212</v>
      </c>
      <c r="H850" s="13">
        <v>14.77</v>
      </c>
      <c r="I850">
        <v>2103.65</v>
      </c>
      <c r="J850" s="13">
        <v>1.48</v>
      </c>
      <c r="K850" s="13">
        <v>1.94</v>
      </c>
      <c r="L850" s="13">
        <v>1.91</v>
      </c>
      <c r="M850" t="e">
        <f>INDEX(Data!Z:Z,MATCH(ZACKS_Screener[[#This Row],[Company Name]] &amp; " *", Data!Y:Y,0))</f>
        <v>#N/A</v>
      </c>
      <c r="N850" t="e">
        <f>INDEX(Data!AA:AA,MATCH(ZACKS_Screener[[#This Row],[Company Name]] &amp; " *", Data!Y:Y,0))</f>
        <v>#N/A</v>
      </c>
      <c r="O8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8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850" s="23">
        <f>IFERROR(ZACKS_Screener[[#This Row],[Price]]/ZACKS_Screener[[#This Row],[EPS1]], "")</f>
        <v>7.6134020618556697</v>
      </c>
      <c r="R850" s="23">
        <f>IFERROR(ZACKS_Screener[[#This Row],[Price]]/ZACKS_Screener[[#This Row],[EPS2]], "")</f>
        <v>7.7329842931937174</v>
      </c>
      <c r="S850" s="23">
        <f>IFERROR(ZACKS_Screener[[#This Row],[PE1]]/(ZACKS_Screener[[#This Row],[EG1]]*100), "")</f>
        <v>0.24495293590318243</v>
      </c>
      <c r="T850" s="23">
        <f>IFERROR(ZACKS_Screener[[#This Row],[PE2]]/(ZACKS_Screener[[#This Row],[EG2]]*100), "")</f>
        <v>-5.0006631762652658</v>
      </c>
      <c r="U8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</row>
    <row r="851" spans="1:21" hidden="1" x14ac:dyDescent="0.25">
      <c r="A851" s="8" t="s">
        <v>41090</v>
      </c>
      <c r="B851" s="8" t="s">
        <v>41091</v>
      </c>
      <c r="C851" s="8" t="s">
        <v>13</v>
      </c>
      <c r="D851" s="8" t="s">
        <v>37</v>
      </c>
      <c r="E851" s="8" t="s">
        <v>550</v>
      </c>
      <c r="F851">
        <v>12</v>
      </c>
      <c r="G851">
        <v>202212</v>
      </c>
      <c r="H851" s="13">
        <v>30.97</v>
      </c>
      <c r="I851">
        <v>2013.79</v>
      </c>
      <c r="J851" s="13">
        <v>1.6</v>
      </c>
      <c r="K851" s="13">
        <v>1.68</v>
      </c>
      <c r="L851" s="13">
        <v>1.59</v>
      </c>
      <c r="M851" t="e">
        <f>INDEX(Data!Z:Z,MATCH(ZACKS_Screener[[#This Row],[Company Name]] &amp; " *", Data!Y:Y,0))</f>
        <v>#N/A</v>
      </c>
      <c r="N851" t="e">
        <f>INDEX(Data!AA:AA,MATCH(ZACKS_Screener[[#This Row],[Company Name]] &amp; " *", Data!Y:Y,0))</f>
        <v>#N/A</v>
      </c>
      <c r="O8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8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851" s="23">
        <f>IFERROR(ZACKS_Screener[[#This Row],[Price]]/ZACKS_Screener[[#This Row],[EPS1]], "")</f>
        <v>18.43452380952381</v>
      </c>
      <c r="R851" s="23">
        <f>IFERROR(ZACKS_Screener[[#This Row],[Price]]/ZACKS_Screener[[#This Row],[EPS2]], "")</f>
        <v>19.477987421383645</v>
      </c>
      <c r="S851" s="23">
        <f>IFERROR(ZACKS_Screener[[#This Row],[PE1]]/(ZACKS_Screener[[#This Row],[EG1]]*100), "")</f>
        <v>3.6869047619047692</v>
      </c>
      <c r="T851" s="23">
        <f>IFERROR(ZACKS_Screener[[#This Row],[PE2]]/(ZACKS_Screener[[#This Row],[EG2]]*100), "")</f>
        <v>-3.6358909853249526</v>
      </c>
      <c r="U8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</row>
    <row r="852" spans="1:21" hidden="1" x14ac:dyDescent="0.25">
      <c r="A852" s="8" t="s">
        <v>41094</v>
      </c>
      <c r="B852" s="8" t="s">
        <v>1531</v>
      </c>
      <c r="C852" s="8" t="s">
        <v>22</v>
      </c>
      <c r="D852" s="8" t="s">
        <v>330</v>
      </c>
      <c r="E852" s="8" t="s">
        <v>707</v>
      </c>
      <c r="F852">
        <v>12</v>
      </c>
      <c r="G852">
        <v>202212</v>
      </c>
      <c r="H852" s="13">
        <v>40.869999999999997</v>
      </c>
      <c r="I852">
        <v>13307.15</v>
      </c>
      <c r="J852" s="13">
        <v>-0.85</v>
      </c>
      <c r="K852" s="13">
        <v>1.4</v>
      </c>
      <c r="L852" s="13">
        <v>1.88</v>
      </c>
      <c r="M852" t="e">
        <f>INDEX(Data!Z:Z,MATCH(ZACKS_Screener[[#This Row],[Company Name]] &amp; " *", Data!Y:Y,0))</f>
        <v>#N/A</v>
      </c>
      <c r="N852" t="e">
        <f>INDEX(Data!AA:AA,MATCH(ZACKS_Screener[[#This Row],[Company Name]] &amp; " *", Data!Y:Y,0))</f>
        <v>#N/A</v>
      </c>
      <c r="O8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852" s="23">
        <f>IFERROR(ZACKS_Screener[[#This Row],[Price]]/ZACKS_Screener[[#This Row],[EPS1]], "")</f>
        <v>29.192857142857143</v>
      </c>
      <c r="R852" s="23">
        <f>IFERROR(ZACKS_Screener[[#This Row],[Price]]/ZACKS_Screener[[#This Row],[EPS2]], "")</f>
        <v>21.73936170212766</v>
      </c>
      <c r="S852" s="23">
        <f>IFERROR(ZACKS_Screener[[#This Row],[PE1]]/(ZACKS_Screener[[#This Row],[EG1]]*100), "")</f>
        <v>0.29192857142857143</v>
      </c>
      <c r="T852" s="23">
        <f>IFERROR(ZACKS_Screener[[#This Row],[PE2]]/(ZACKS_Screener[[#This Row],[EG2]]*100), "")</f>
        <v>0.63406471631205674</v>
      </c>
      <c r="U8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53" spans="1:21" hidden="1" x14ac:dyDescent="0.25">
      <c r="A853" s="8" t="s">
        <v>1532</v>
      </c>
      <c r="B853" s="8" t="s">
        <v>1533</v>
      </c>
      <c r="C853" s="8" t="s">
        <v>22</v>
      </c>
      <c r="D853" s="8" t="s">
        <v>23</v>
      </c>
      <c r="E853" s="8" t="s">
        <v>334</v>
      </c>
      <c r="F853">
        <v>12</v>
      </c>
      <c r="G853">
        <v>202212</v>
      </c>
      <c r="H853" s="13">
        <v>16.11</v>
      </c>
      <c r="I853">
        <v>5078.51</v>
      </c>
      <c r="J853" s="13">
        <v>3.74</v>
      </c>
      <c r="K853" s="13">
        <v>2.58</v>
      </c>
      <c r="L853" s="13">
        <v>2.04</v>
      </c>
      <c r="M853">
        <f>INDEX(Data!Z:Z,MATCH(ZACKS_Screener[[#This Row],[Company Name]] &amp; " *", Data!Y:Y,0))</f>
        <v>532111</v>
      </c>
      <c r="N853">
        <f>INDEX(Data!AA:AA,MATCH(ZACKS_Screener[[#This Row],[Company Name]] &amp; " *", Data!Y:Y,0))</f>
        <v>0</v>
      </c>
      <c r="O8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8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853" s="23">
        <f>IFERROR(ZACKS_Screener[[#This Row],[Price]]/ZACKS_Screener[[#This Row],[EPS1]], "")</f>
        <v>6.2441860465116275</v>
      </c>
      <c r="R853" s="23">
        <f>IFERROR(ZACKS_Screener[[#This Row],[Price]]/ZACKS_Screener[[#This Row],[EPS2]], "")</f>
        <v>7.8970588235294112</v>
      </c>
      <c r="S853" s="23">
        <f>IFERROR(ZACKS_Screener[[#This Row],[PE1]]/(ZACKS_Screener[[#This Row],[EG1]]*100), "")</f>
        <v>-0.20132117080994383</v>
      </c>
      <c r="T853" s="23">
        <f>IFERROR(ZACKS_Screener[[#This Row],[PE2]]/(ZACKS_Screener[[#This Row],[EG2]]*100), "")</f>
        <v>-0.37730392156862741</v>
      </c>
      <c r="U8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</row>
    <row r="854" spans="1:21" hidden="1" x14ac:dyDescent="0.25">
      <c r="A854" s="8" t="s">
        <v>1534</v>
      </c>
      <c r="B854" s="8" t="s">
        <v>1535</v>
      </c>
      <c r="C854" s="8" t="s">
        <v>13</v>
      </c>
      <c r="D854" s="8" t="s">
        <v>18</v>
      </c>
      <c r="E854" s="8" t="s">
        <v>1536</v>
      </c>
      <c r="F854">
        <v>12</v>
      </c>
      <c r="G854">
        <v>202212</v>
      </c>
      <c r="H854" s="13">
        <v>294.24</v>
      </c>
      <c r="I854">
        <v>15767.89</v>
      </c>
      <c r="J854" s="13">
        <v>10.62</v>
      </c>
      <c r="K854" s="13">
        <v>13.81</v>
      </c>
      <c r="L854" s="13">
        <v>14.23</v>
      </c>
      <c r="M854">
        <f>INDEX(Data!Z:Z,MATCH(ZACKS_Screener[[#This Row],[Company Name]] &amp; " *", Data!Y:Y,0))</f>
        <v>335931</v>
      </c>
      <c r="N854">
        <f>INDEX(Data!AA:AA,MATCH(ZACKS_Screener[[#This Row],[Company Name]] &amp; " *", Data!Y:Y,0))</f>
        <v>0</v>
      </c>
      <c r="O8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54" s="23">
        <f>IFERROR(ZACKS_Screener[[#This Row],[Price]]/ZACKS_Screener[[#This Row],[EPS1]], "")</f>
        <v>21.306299782766111</v>
      </c>
      <c r="R854" s="23">
        <f>IFERROR(ZACKS_Screener[[#This Row],[Price]]/ZACKS_Screener[[#This Row],[EPS2]], "")</f>
        <v>20.677442023893182</v>
      </c>
      <c r="S854" s="23">
        <f>IFERROR(ZACKS_Screener[[#This Row],[PE1]]/(ZACKS_Screener[[#This Row],[EG1]]*100), "")</f>
        <v>0.70931944731340435</v>
      </c>
      <c r="T854" s="23">
        <f>IFERROR(ZACKS_Screener[[#This Row],[PE2]]/(ZACKS_Screener[[#This Row],[EG2]]*100), "")</f>
        <v>6.7989398654753552</v>
      </c>
      <c r="U8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</row>
    <row r="855" spans="1:21" hidden="1" x14ac:dyDescent="0.25">
      <c r="A855" s="8" t="s">
        <v>41095</v>
      </c>
      <c r="B855" s="8" t="s">
        <v>41096</v>
      </c>
      <c r="C855" s="8" t="s">
        <v>22</v>
      </c>
      <c r="D855" s="8" t="s">
        <v>23</v>
      </c>
      <c r="E855" s="8" t="s">
        <v>334</v>
      </c>
      <c r="F855">
        <v>12</v>
      </c>
      <c r="G855">
        <v>202212</v>
      </c>
      <c r="H855" s="13">
        <v>73.52</v>
      </c>
      <c r="I855">
        <v>2451.8000000000002</v>
      </c>
      <c r="J855" s="13">
        <v>10.64</v>
      </c>
      <c r="K855" s="13">
        <v>6.62</v>
      </c>
      <c r="L855" s="13">
        <v>7.32</v>
      </c>
      <c r="M855">
        <f>INDEX(Data!Z:Z,MATCH(ZACKS_Screener[[#This Row],[Company Name]] &amp; " *", Data!Y:Y,0))</f>
        <v>488510</v>
      </c>
      <c r="N855">
        <f>INDEX(Data!AA:AA,MATCH(ZACKS_Screener[[#This Row],[Company Name]] &amp; " *", Data!Y:Y,0))</f>
        <v>0</v>
      </c>
      <c r="O8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8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855" s="23">
        <f>IFERROR(ZACKS_Screener[[#This Row],[Price]]/ZACKS_Screener[[#This Row],[EPS1]], "")</f>
        <v>11.105740181268882</v>
      </c>
      <c r="R855" s="23">
        <f>IFERROR(ZACKS_Screener[[#This Row],[Price]]/ZACKS_Screener[[#This Row],[EPS2]], "")</f>
        <v>10.043715846994534</v>
      </c>
      <c r="S855" s="23">
        <f>IFERROR(ZACKS_Screener[[#This Row],[PE1]]/(ZACKS_Screener[[#This Row],[EG1]]*100), "")</f>
        <v>-0.29394297395199226</v>
      </c>
      <c r="T855" s="23">
        <f>IFERROR(ZACKS_Screener[[#This Row],[PE2]]/(ZACKS_Screener[[#This Row],[EG2]]*100), "")</f>
        <v>0.94984855581576855</v>
      </c>
      <c r="U8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</row>
    <row r="856" spans="1:21" hidden="1" x14ac:dyDescent="0.25">
      <c r="A856" s="8" t="s">
        <v>1537</v>
      </c>
      <c r="B856" s="8" t="s">
        <v>1538</v>
      </c>
      <c r="C856" s="8" t="s">
        <v>13</v>
      </c>
      <c r="D856" s="8" t="s">
        <v>14</v>
      </c>
      <c r="E856" s="8" t="s">
        <v>201</v>
      </c>
      <c r="F856">
        <v>12</v>
      </c>
      <c r="G856">
        <v>202212</v>
      </c>
      <c r="H856" s="13">
        <v>528.59</v>
      </c>
      <c r="I856">
        <v>26238.52</v>
      </c>
      <c r="J856" s="13">
        <v>2.78</v>
      </c>
      <c r="K856" s="13">
        <v>4.84</v>
      </c>
      <c r="L856" s="13">
        <v>5.86</v>
      </c>
      <c r="M856" t="e">
        <f>INDEX(Data!Z:Z,MATCH(ZACKS_Screener[[#This Row],[Company Name]] &amp; " *", Data!Y:Y,0))</f>
        <v>#N/A</v>
      </c>
      <c r="N856" t="e">
        <f>INDEX(Data!AA:AA,MATCH(ZACKS_Screener[[#This Row],[Company Name]] &amp; " *", Data!Y:Y,0))</f>
        <v>#N/A</v>
      </c>
      <c r="O8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8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856" s="23">
        <f>IFERROR(ZACKS_Screener[[#This Row],[Price]]/ZACKS_Screener[[#This Row],[EPS1]], "")</f>
        <v>109.21280991735539</v>
      </c>
      <c r="R856" s="23">
        <f>IFERROR(ZACKS_Screener[[#This Row],[Price]]/ZACKS_Screener[[#This Row],[EPS2]], "")</f>
        <v>90.203071672354952</v>
      </c>
      <c r="S856" s="23">
        <f>IFERROR(ZACKS_Screener[[#This Row],[PE1]]/(ZACKS_Screener[[#This Row],[EG1]]*100), "")</f>
        <v>1.4738427746128542</v>
      </c>
      <c r="T856" s="23">
        <f>IFERROR(ZACKS_Screener[[#This Row],[PE2]]/(ZACKS_Screener[[#This Row],[EG2]]*100), "")</f>
        <v>4.2802241852372331</v>
      </c>
      <c r="U8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</row>
    <row r="857" spans="1:21" hidden="1" x14ac:dyDescent="0.25">
      <c r="A857" s="8" t="s">
        <v>1539</v>
      </c>
      <c r="B857" s="8" t="s">
        <v>1540</v>
      </c>
      <c r="C857" s="8" t="s">
        <v>13</v>
      </c>
      <c r="D857" s="8" t="s">
        <v>41</v>
      </c>
      <c r="E857" s="8" t="s">
        <v>773</v>
      </c>
      <c r="F857">
        <v>12</v>
      </c>
      <c r="G857">
        <v>202212</v>
      </c>
      <c r="H857" s="13">
        <v>523.94000000000005</v>
      </c>
      <c r="I857">
        <v>65463.68</v>
      </c>
      <c r="J857" s="13">
        <v>25.24</v>
      </c>
      <c r="K857" s="13">
        <v>28.25</v>
      </c>
      <c r="L857" s="13">
        <v>32.020000000000003</v>
      </c>
      <c r="M857">
        <f>INDEX(Data!Z:Z,MATCH(ZACKS_Screener[[#This Row],[Company Name]] &amp; " *", Data!Y:Y,0))</f>
        <v>524114</v>
      </c>
      <c r="N857">
        <f>INDEX(Data!AA:AA,MATCH(ZACKS_Screener[[#This Row],[Company Name]] &amp; " *", Data!Y:Y,0))</f>
        <v>524292</v>
      </c>
      <c r="O8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8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857" s="23">
        <f>IFERROR(ZACKS_Screener[[#This Row],[Price]]/ZACKS_Screener[[#This Row],[EPS1]], "")</f>
        <v>18.546548672566374</v>
      </c>
      <c r="R857" s="23">
        <f>IFERROR(ZACKS_Screener[[#This Row],[Price]]/ZACKS_Screener[[#This Row],[EPS2]], "")</f>
        <v>16.362898188632105</v>
      </c>
      <c r="S857" s="23">
        <f>IFERROR(ZACKS_Screener[[#This Row],[PE1]]/(ZACKS_Screener[[#This Row],[EG1]]*100), "")</f>
        <v>1.5551989651015781</v>
      </c>
      <c r="T857" s="23">
        <f>IFERROR(ZACKS_Screener[[#This Row],[PE2]]/(ZACKS_Screener[[#This Row],[EG2]]*100), "")</f>
        <v>1.2261322913232271</v>
      </c>
      <c r="U8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</row>
    <row r="858" spans="1:21" hidden="1" x14ac:dyDescent="0.25">
      <c r="A858" s="8" t="s">
        <v>1541</v>
      </c>
      <c r="B858" s="8" t="s">
        <v>1542</v>
      </c>
      <c r="C858" s="8" t="s">
        <v>13</v>
      </c>
      <c r="D858" s="8" t="s">
        <v>130</v>
      </c>
      <c r="E858" s="8" t="s">
        <v>189</v>
      </c>
      <c r="F858">
        <v>12</v>
      </c>
      <c r="G858">
        <v>202212</v>
      </c>
      <c r="H858" s="13">
        <v>25.44</v>
      </c>
      <c r="I858">
        <v>4609.3100000000004</v>
      </c>
      <c r="J858" s="13">
        <v>3.13</v>
      </c>
      <c r="K858" s="13">
        <v>1.46</v>
      </c>
      <c r="L858" s="13">
        <v>2.5</v>
      </c>
      <c r="M858">
        <f>INDEX(Data!Z:Z,MATCH(ZACKS_Screener[[#This Row],[Company Name]] &amp; " *", Data!Y:Y,0))</f>
        <v>325211</v>
      </c>
      <c r="N858">
        <f>INDEX(Data!AA:AA,MATCH(ZACKS_Screener[[#This Row],[Company Name]] &amp; " *", Data!Y:Y,0))</f>
        <v>326113</v>
      </c>
      <c r="O8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8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858" s="23">
        <f>IFERROR(ZACKS_Screener[[#This Row],[Price]]/ZACKS_Screener[[#This Row],[EPS1]], "")</f>
        <v>17.424657534246577</v>
      </c>
      <c r="R858" s="23">
        <f>IFERROR(ZACKS_Screener[[#This Row],[Price]]/ZACKS_Screener[[#This Row],[EPS2]], "")</f>
        <v>10.176</v>
      </c>
      <c r="S858" s="23">
        <f>IFERROR(ZACKS_Screener[[#This Row],[PE1]]/(ZACKS_Screener[[#This Row],[EG1]]*100), "")</f>
        <v>-0.32658190468378312</v>
      </c>
      <c r="T858" s="23">
        <f>IFERROR(ZACKS_Screener[[#This Row],[PE2]]/(ZACKS_Screener[[#This Row],[EG2]]*100), "")</f>
        <v>0.14285538461538461</v>
      </c>
      <c r="U8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</row>
    <row r="859" spans="1:21" hidden="1" x14ac:dyDescent="0.25">
      <c r="A859" s="8" t="s">
        <v>1543</v>
      </c>
      <c r="B859" s="8" t="s">
        <v>1544</v>
      </c>
      <c r="C859" s="8" t="s">
        <v>22</v>
      </c>
      <c r="D859" s="8" t="s">
        <v>37</v>
      </c>
      <c r="E859" s="8" t="s">
        <v>550</v>
      </c>
      <c r="F859">
        <v>12</v>
      </c>
      <c r="G859">
        <v>202212</v>
      </c>
      <c r="H859" s="13">
        <v>38.93</v>
      </c>
      <c r="I859">
        <v>3350.98</v>
      </c>
      <c r="J859" s="13">
        <v>5.98</v>
      </c>
      <c r="K859" s="13">
        <v>5.44</v>
      </c>
      <c r="L859" s="13">
        <v>5.1100000000000003</v>
      </c>
      <c r="M859" t="e">
        <f>INDEX(Data!Z:Z,MATCH(ZACKS_Screener[[#This Row],[Company Name]] &amp; " *", Data!Y:Y,0))</f>
        <v>#N/A</v>
      </c>
      <c r="N859" t="e">
        <f>INDEX(Data!AA:AA,MATCH(ZACKS_Screener[[#This Row],[Company Name]] &amp; " *", Data!Y:Y,0))</f>
        <v>#N/A</v>
      </c>
      <c r="O8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8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859" s="23">
        <f>IFERROR(ZACKS_Screener[[#This Row],[Price]]/ZACKS_Screener[[#This Row],[EPS1]], "")</f>
        <v>7.1562499999999991</v>
      </c>
      <c r="R859" s="23">
        <f>IFERROR(ZACKS_Screener[[#This Row],[Price]]/ZACKS_Screener[[#This Row],[EPS2]], "")</f>
        <v>7.6183953033268095</v>
      </c>
      <c r="S859" s="23">
        <f>IFERROR(ZACKS_Screener[[#This Row],[PE1]]/(ZACKS_Screener[[#This Row],[EG1]]*100), "")</f>
        <v>-0.79248842592592583</v>
      </c>
      <c r="T859" s="23">
        <f>IFERROR(ZACKS_Screener[[#This Row],[PE2]]/(ZACKS_Screener[[#This Row],[EG2]]*100), "")</f>
        <v>-1.2558809227302377</v>
      </c>
      <c r="U8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</row>
    <row r="860" spans="1:21" hidden="1" x14ac:dyDescent="0.25">
      <c r="A860" s="8" t="s">
        <v>1545</v>
      </c>
      <c r="B860" s="8" t="s">
        <v>1546</v>
      </c>
      <c r="C860" s="8" t="s">
        <v>13</v>
      </c>
      <c r="D860" s="8" t="s">
        <v>26</v>
      </c>
      <c r="E860" s="8" t="s">
        <v>82</v>
      </c>
      <c r="F860">
        <v>12</v>
      </c>
      <c r="G860">
        <v>202212</v>
      </c>
      <c r="H860" s="13">
        <v>44.8</v>
      </c>
      <c r="I860">
        <v>18515.439999999999</v>
      </c>
      <c r="J860" s="13">
        <v>1.4</v>
      </c>
      <c r="K860" s="13">
        <v>1.69</v>
      </c>
      <c r="L860" s="13">
        <v>2.1</v>
      </c>
      <c r="M860">
        <f>INDEX(Data!Z:Z,MATCH(ZACKS_Screener[[#This Row],[Company Name]] &amp; " *", Data!Y:Y,0))</f>
        <v>331318</v>
      </c>
      <c r="N860">
        <f>INDEX(Data!AA:AA,MATCH(ZACKS_Screener[[#This Row],[Company Name]] &amp; " *", Data!Y:Y,0))</f>
        <v>331315</v>
      </c>
      <c r="O8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8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860" s="23">
        <f>IFERROR(ZACKS_Screener[[#This Row],[Price]]/ZACKS_Screener[[#This Row],[EPS1]], "")</f>
        <v>26.508875739644971</v>
      </c>
      <c r="R860" s="23">
        <f>IFERROR(ZACKS_Screener[[#This Row],[Price]]/ZACKS_Screener[[#This Row],[EPS2]], "")</f>
        <v>21.333333333333332</v>
      </c>
      <c r="S860" s="23">
        <f>IFERROR(ZACKS_Screener[[#This Row],[PE1]]/(ZACKS_Screener[[#This Row],[EG1]]*100), "")</f>
        <v>1.2797388288104465</v>
      </c>
      <c r="T860" s="23">
        <f>IFERROR(ZACKS_Screener[[#This Row],[PE2]]/(ZACKS_Screener[[#This Row],[EG2]]*100), "")</f>
        <v>0.87934959349593456</v>
      </c>
      <c r="U8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</row>
    <row r="861" spans="1:21" hidden="1" x14ac:dyDescent="0.25">
      <c r="A861" s="8" t="s">
        <v>1547</v>
      </c>
      <c r="B861" s="8" t="s">
        <v>1548</v>
      </c>
      <c r="C861" s="8" t="s">
        <v>13</v>
      </c>
      <c r="D861" s="8" t="s">
        <v>179</v>
      </c>
      <c r="E861" s="8" t="s">
        <v>180</v>
      </c>
      <c r="F861">
        <v>12</v>
      </c>
      <c r="G861">
        <v>202212</v>
      </c>
      <c r="H861" s="13">
        <v>72.180000000000007</v>
      </c>
      <c r="I861">
        <v>6090</v>
      </c>
      <c r="J861" s="13">
        <v>1.28</v>
      </c>
      <c r="K861" s="13">
        <v>1.88</v>
      </c>
      <c r="L861" s="13">
        <v>2.46</v>
      </c>
      <c r="M861">
        <f>INDEX(Data!Z:Z,MATCH(ZACKS_Screener[[#This Row],[Company Name]] &amp; " *", Data!Y:Y,0))</f>
        <v>336413</v>
      </c>
      <c r="N861">
        <f>INDEX(Data!AA:AA,MATCH(ZACKS_Screener[[#This Row],[Company Name]] &amp; " *", Data!Y:Y,0))</f>
        <v>326199</v>
      </c>
      <c r="O8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8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861" s="23">
        <f>IFERROR(ZACKS_Screener[[#This Row],[Price]]/ZACKS_Screener[[#This Row],[EPS1]], "")</f>
        <v>38.393617021276604</v>
      </c>
      <c r="R861" s="23">
        <f>IFERROR(ZACKS_Screener[[#This Row],[Price]]/ZACKS_Screener[[#This Row],[EPS2]], "")</f>
        <v>29.341463414634148</v>
      </c>
      <c r="S861" s="23">
        <f>IFERROR(ZACKS_Screener[[#This Row],[PE1]]/(ZACKS_Screener[[#This Row],[EG1]]*100), "")</f>
        <v>0.81906382978723447</v>
      </c>
      <c r="T861" s="23">
        <f>IFERROR(ZACKS_Screener[[#This Row],[PE2]]/(ZACKS_Screener[[#This Row],[EG2]]*100), "")</f>
        <v>0.95106812447434808</v>
      </c>
      <c r="U8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</row>
    <row r="862" spans="1:21" hidden="1" x14ac:dyDescent="0.25">
      <c r="A862" s="8" t="s">
        <v>90</v>
      </c>
      <c r="B862" s="8" t="s">
        <v>1549</v>
      </c>
      <c r="C862" s="8" t="s">
        <v>13</v>
      </c>
      <c r="D862" s="8" t="s">
        <v>37</v>
      </c>
      <c r="E862" s="8" t="s">
        <v>92</v>
      </c>
      <c r="F862">
        <v>12</v>
      </c>
      <c r="G862">
        <v>202212</v>
      </c>
      <c r="H862" s="13">
        <v>74.52</v>
      </c>
      <c r="I862">
        <v>16155.94</v>
      </c>
      <c r="M862" t="e">
        <f>INDEX(Data!Z:Z,MATCH(ZACKS_Screener[[#This Row],[Company Name]] &amp; " *", Data!Y:Y,0))</f>
        <v>#N/A</v>
      </c>
      <c r="N862" t="e">
        <f>INDEX(Data!AA:AA,MATCH(ZACKS_Screener[[#This Row],[Company Name]] &amp; " *", Data!Y:Y,0))</f>
        <v>#N/A</v>
      </c>
      <c r="O86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2" s="23" t="str">
        <f>IFERROR(ZACKS_Screener[[#This Row],[Price]]/ZACKS_Screener[[#This Row],[EPS1]], "")</f>
        <v/>
      </c>
      <c r="R862" s="23" t="str">
        <f>IFERROR(ZACKS_Screener[[#This Row],[Price]]/ZACKS_Screener[[#This Row],[EPS2]], "")</f>
        <v/>
      </c>
      <c r="S862" s="23" t="str">
        <f>IFERROR(ZACKS_Screener[[#This Row],[PE1]]/(ZACKS_Screener[[#This Row],[EG1]]*100), "")</f>
        <v/>
      </c>
      <c r="T862" s="23" t="str">
        <f>IFERROR(ZACKS_Screener[[#This Row],[PE2]]/(ZACKS_Screener[[#This Row],[EG2]]*100), "")</f>
        <v/>
      </c>
      <c r="U86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63" spans="1:21" hidden="1" x14ac:dyDescent="0.25">
      <c r="A863" s="8" t="s">
        <v>1550</v>
      </c>
      <c r="B863" s="8" t="s">
        <v>1551</v>
      </c>
      <c r="C863" s="8" t="s">
        <v>22</v>
      </c>
      <c r="D863" s="8" t="s">
        <v>41</v>
      </c>
      <c r="E863" s="8" t="s">
        <v>67</v>
      </c>
      <c r="F863">
        <v>12</v>
      </c>
      <c r="G863">
        <v>202212</v>
      </c>
      <c r="H863" s="13">
        <v>99.67</v>
      </c>
      <c r="I863">
        <v>22786.74</v>
      </c>
      <c r="J863" s="13">
        <v>4.8600000000000003</v>
      </c>
      <c r="K863" s="13">
        <v>4.9800000000000004</v>
      </c>
      <c r="L863" s="13">
        <v>6.64</v>
      </c>
      <c r="M863" t="e">
        <f>INDEX(Data!Z:Z,MATCH(ZACKS_Screener[[#This Row],[Company Name]] &amp; " *", Data!Y:Y,0))</f>
        <v>#N/A</v>
      </c>
      <c r="N863" t="e">
        <f>INDEX(Data!AA:AA,MATCH(ZACKS_Screener[[#This Row],[Company Name]] &amp; " *", Data!Y:Y,0))</f>
        <v>#N/A</v>
      </c>
      <c r="O8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63" s="23">
        <f>IFERROR(ZACKS_Screener[[#This Row],[Price]]/ZACKS_Screener[[#This Row],[EPS1]], "")</f>
        <v>20.014056224899598</v>
      </c>
      <c r="R863" s="23">
        <f>IFERROR(ZACKS_Screener[[#This Row],[Price]]/ZACKS_Screener[[#This Row],[EPS2]], "")</f>
        <v>15.0105421686747</v>
      </c>
      <c r="S863" s="23">
        <f>IFERROR(ZACKS_Screener[[#This Row],[PE1]]/(ZACKS_Screener[[#This Row],[EG1]]*100), "")</f>
        <v>8.1056927710843301</v>
      </c>
      <c r="T863" s="23">
        <f>IFERROR(ZACKS_Screener[[#This Row],[PE2]]/(ZACKS_Screener[[#This Row],[EG2]]*100), "")</f>
        <v>0.45031626506024125</v>
      </c>
      <c r="U8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</row>
    <row r="864" spans="1:21" hidden="1" x14ac:dyDescent="0.25">
      <c r="A864" s="8" t="s">
        <v>1552</v>
      </c>
      <c r="B864" s="8" t="s">
        <v>1553</v>
      </c>
      <c r="C864" s="8" t="s">
        <v>22</v>
      </c>
      <c r="D864" s="8" t="s">
        <v>865</v>
      </c>
      <c r="E864" s="8" t="s">
        <v>866</v>
      </c>
      <c r="F864">
        <v>12</v>
      </c>
      <c r="G864">
        <v>202212</v>
      </c>
      <c r="H864" s="13">
        <v>58.1</v>
      </c>
      <c r="I864">
        <v>4651.8</v>
      </c>
      <c r="J864" s="13">
        <v>-13.58</v>
      </c>
      <c r="K864" s="13">
        <v>1.5</v>
      </c>
      <c r="L864" s="13">
        <v>-0.93</v>
      </c>
      <c r="M864" t="e">
        <f>INDEX(Data!Z:Z,MATCH(ZACKS_Screener[[#This Row],[Company Name]] &amp; " *", Data!Y:Y,0))</f>
        <v>#N/A</v>
      </c>
      <c r="N864" t="e">
        <f>INDEX(Data!AA:AA,MATCH(ZACKS_Screener[[#This Row],[Company Name]] &amp; " *", Data!Y:Y,0))</f>
        <v>#N/A</v>
      </c>
      <c r="O8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864" s="23">
        <f>IFERROR(ZACKS_Screener[[#This Row],[Price]]/ZACKS_Screener[[#This Row],[EPS1]], "")</f>
        <v>38.733333333333334</v>
      </c>
      <c r="R864" s="23">
        <f>IFERROR(ZACKS_Screener[[#This Row],[Price]]/ZACKS_Screener[[#This Row],[EPS2]], "")</f>
        <v>-62.473118279569889</v>
      </c>
      <c r="S864" s="23">
        <f>IFERROR(ZACKS_Screener[[#This Row],[PE1]]/(ZACKS_Screener[[#This Row],[EG1]]*100), "")</f>
        <v>0.38733333333333336</v>
      </c>
      <c r="T864" s="23">
        <f>IFERROR(ZACKS_Screener[[#This Row],[PE2]]/(ZACKS_Screener[[#This Row],[EG2]]*100), "")</f>
        <v>0.62473118279569884</v>
      </c>
      <c r="U8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65" spans="1:21" hidden="1" x14ac:dyDescent="0.25">
      <c r="A865" s="8" t="s">
        <v>1554</v>
      </c>
      <c r="B865" s="8" t="s">
        <v>1555</v>
      </c>
      <c r="C865" s="8" t="s">
        <v>22</v>
      </c>
      <c r="D865" s="8" t="s">
        <v>41</v>
      </c>
      <c r="E865" s="8" t="s">
        <v>48</v>
      </c>
      <c r="F865">
        <v>12</v>
      </c>
      <c r="G865">
        <v>202212</v>
      </c>
      <c r="H865" s="13">
        <v>39.64</v>
      </c>
      <c r="I865">
        <v>3246.69</v>
      </c>
      <c r="J865" s="13">
        <v>3.36</v>
      </c>
      <c r="K865" s="13">
        <v>3.23</v>
      </c>
      <c r="L865" s="13">
        <v>3.63</v>
      </c>
      <c r="M865" t="e">
        <f>INDEX(Data!Z:Z,MATCH(ZACKS_Screener[[#This Row],[Company Name]] &amp; " *", Data!Y:Y,0))</f>
        <v>#N/A</v>
      </c>
      <c r="N865" t="e">
        <f>INDEX(Data!AA:AA,MATCH(ZACKS_Screener[[#This Row],[Company Name]] &amp; " *", Data!Y:Y,0))</f>
        <v>#N/A</v>
      </c>
      <c r="O8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8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865" s="23">
        <f>IFERROR(ZACKS_Screener[[#This Row],[Price]]/ZACKS_Screener[[#This Row],[EPS1]], "")</f>
        <v>12.272445820433436</v>
      </c>
      <c r="R865" s="23">
        <f>IFERROR(ZACKS_Screener[[#This Row],[Price]]/ZACKS_Screener[[#This Row],[EPS2]], "")</f>
        <v>10.920110192837466</v>
      </c>
      <c r="S865" s="23">
        <f>IFERROR(ZACKS_Screener[[#This Row],[PE1]]/(ZACKS_Screener[[#This Row],[EG1]]*100), "")</f>
        <v>-3.1719552274351064</v>
      </c>
      <c r="T865" s="23">
        <f>IFERROR(ZACKS_Screener[[#This Row],[PE2]]/(ZACKS_Screener[[#This Row],[EG2]]*100), "")</f>
        <v>0.88179889807162559</v>
      </c>
      <c r="U8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</row>
    <row r="866" spans="1:21" hidden="1" x14ac:dyDescent="0.25">
      <c r="A866" s="8" t="s">
        <v>41103</v>
      </c>
      <c r="B866" s="8" t="s">
        <v>41104</v>
      </c>
      <c r="C866" s="8" t="s">
        <v>22</v>
      </c>
      <c r="D866" s="8" t="s">
        <v>85</v>
      </c>
      <c r="E866" s="8" t="s">
        <v>1636</v>
      </c>
      <c r="F866">
        <v>12</v>
      </c>
      <c r="G866">
        <v>202212</v>
      </c>
      <c r="H866" s="13">
        <v>19.07</v>
      </c>
      <c r="I866">
        <v>2954.47</v>
      </c>
      <c r="J866" s="13">
        <v>0.1</v>
      </c>
      <c r="K866" s="13">
        <v>0.12</v>
      </c>
      <c r="L866" s="13">
        <v>0.3</v>
      </c>
      <c r="M866" t="e">
        <f>INDEX(Data!Z:Z,MATCH(ZACKS_Screener[[#This Row],[Company Name]] &amp; " *", Data!Y:Y,0))</f>
        <v>#N/A</v>
      </c>
      <c r="N866" t="e">
        <f>INDEX(Data!AA:AA,MATCH(ZACKS_Screener[[#This Row],[Company Name]] &amp; " *", Data!Y:Y,0))</f>
        <v>#N/A</v>
      </c>
      <c r="O8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866" s="23">
        <f>IFERROR(ZACKS_Screener[[#This Row],[Price]]/ZACKS_Screener[[#This Row],[EPS1]], "")</f>
        <v>158.91666666666669</v>
      </c>
      <c r="R866" s="23">
        <f>IFERROR(ZACKS_Screener[[#This Row],[Price]]/ZACKS_Screener[[#This Row],[EPS2]], "")</f>
        <v>63.56666666666667</v>
      </c>
      <c r="S866" s="23">
        <f>IFERROR(ZACKS_Screener[[#This Row],[PE1]]/(ZACKS_Screener[[#This Row],[EG1]]*100), "")</f>
        <v>7.9458333333333382</v>
      </c>
      <c r="T866" s="23">
        <f>IFERROR(ZACKS_Screener[[#This Row],[PE2]]/(ZACKS_Screener[[#This Row],[EG2]]*100), "")</f>
        <v>0.42377777777777781</v>
      </c>
      <c r="U8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</row>
    <row r="867" spans="1:21" hidden="1" x14ac:dyDescent="0.25">
      <c r="A867" s="8" t="s">
        <v>90</v>
      </c>
      <c r="B867" s="8" t="s">
        <v>1556</v>
      </c>
      <c r="C867" s="8" t="s">
        <v>13</v>
      </c>
      <c r="D867" s="8" t="s">
        <v>37</v>
      </c>
      <c r="E867" s="8" t="s">
        <v>92</v>
      </c>
      <c r="F867">
        <v>12</v>
      </c>
      <c r="G867">
        <v>202212</v>
      </c>
      <c r="H867" s="13">
        <v>37.159999999999997</v>
      </c>
      <c r="I867">
        <v>28648.5</v>
      </c>
      <c r="M867" t="e">
        <f>INDEX(Data!Z:Z,MATCH(ZACKS_Screener[[#This Row],[Company Name]] &amp; " *", Data!Y:Y,0))</f>
        <v>#N/A</v>
      </c>
      <c r="N867" t="e">
        <f>INDEX(Data!AA:AA,MATCH(ZACKS_Screener[[#This Row],[Company Name]] &amp; " *", Data!Y:Y,0))</f>
        <v>#N/A</v>
      </c>
      <c r="O867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7" s="23" t="str">
        <f>IFERROR(ZACKS_Screener[[#This Row],[Price]]/ZACKS_Screener[[#This Row],[EPS1]], "")</f>
        <v/>
      </c>
      <c r="R867" s="23" t="str">
        <f>IFERROR(ZACKS_Screener[[#This Row],[Price]]/ZACKS_Screener[[#This Row],[EPS2]], "")</f>
        <v/>
      </c>
      <c r="S867" s="23" t="str">
        <f>IFERROR(ZACKS_Screener[[#This Row],[PE1]]/(ZACKS_Screener[[#This Row],[EG1]]*100), "")</f>
        <v/>
      </c>
      <c r="T867" s="23" t="str">
        <f>IFERROR(ZACKS_Screener[[#This Row],[PE2]]/(ZACKS_Screener[[#This Row],[EG2]]*100), "")</f>
        <v/>
      </c>
      <c r="U867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68" spans="1:21" hidden="1" x14ac:dyDescent="0.25">
      <c r="A868" s="8" t="s">
        <v>41105</v>
      </c>
      <c r="B868" s="8" t="s">
        <v>41106</v>
      </c>
      <c r="C868" s="8" t="s">
        <v>13</v>
      </c>
      <c r="D868" s="8" t="s">
        <v>51</v>
      </c>
      <c r="E868" s="8" t="s">
        <v>1521</v>
      </c>
      <c r="F868">
        <v>12</v>
      </c>
      <c r="G868">
        <v>202212</v>
      </c>
      <c r="H868" s="13">
        <v>53</v>
      </c>
      <c r="I868">
        <v>2650</v>
      </c>
      <c r="J868" s="13">
        <v>6.31</v>
      </c>
      <c r="M868" t="e">
        <f>INDEX(Data!Z:Z,MATCH(ZACKS_Screener[[#This Row],[Company Name]] &amp; " *", Data!Y:Y,0))</f>
        <v>#N/A</v>
      </c>
      <c r="N868" t="e">
        <f>INDEX(Data!AA:AA,MATCH(ZACKS_Screener[[#This Row],[Company Name]] &amp; " *", Data!Y:Y,0))</f>
        <v>#N/A</v>
      </c>
      <c r="O8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6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8" s="23" t="str">
        <f>IFERROR(ZACKS_Screener[[#This Row],[Price]]/ZACKS_Screener[[#This Row],[EPS1]], "")</f>
        <v/>
      </c>
      <c r="R868" s="23" t="str">
        <f>IFERROR(ZACKS_Screener[[#This Row],[Price]]/ZACKS_Screener[[#This Row],[EPS2]], "")</f>
        <v/>
      </c>
      <c r="S868" s="23" t="str">
        <f>IFERROR(ZACKS_Screener[[#This Row],[PE1]]/(ZACKS_Screener[[#This Row],[EG1]]*100), "")</f>
        <v/>
      </c>
      <c r="T868" s="23" t="str">
        <f>IFERROR(ZACKS_Screener[[#This Row],[PE2]]/(ZACKS_Screener[[#This Row],[EG2]]*100), "")</f>
        <v/>
      </c>
      <c r="U8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869" spans="1:21" hidden="1" x14ac:dyDescent="0.25">
      <c r="A869" s="8" t="s">
        <v>90</v>
      </c>
      <c r="B869" s="8" t="s">
        <v>1557</v>
      </c>
      <c r="C869" s="8" t="s">
        <v>22</v>
      </c>
      <c r="D869" s="8" t="s">
        <v>37</v>
      </c>
      <c r="E869" s="8" t="s">
        <v>92</v>
      </c>
      <c r="F869">
        <v>12</v>
      </c>
      <c r="G869">
        <v>202212</v>
      </c>
      <c r="H869" s="13">
        <v>129.47</v>
      </c>
      <c r="I869">
        <v>7632.26</v>
      </c>
      <c r="M869" t="e">
        <f>INDEX(Data!Z:Z,MATCH(ZACKS_Screener[[#This Row],[Company Name]] &amp; " *", Data!Y:Y,0))</f>
        <v>#N/A</v>
      </c>
      <c r="N869" t="e">
        <f>INDEX(Data!AA:AA,MATCH(ZACKS_Screener[[#This Row],[Company Name]] &amp; " *", Data!Y:Y,0))</f>
        <v>#N/A</v>
      </c>
      <c r="O86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9" s="23" t="str">
        <f>IFERROR(ZACKS_Screener[[#This Row],[Price]]/ZACKS_Screener[[#This Row],[EPS1]], "")</f>
        <v/>
      </c>
      <c r="R869" s="23" t="str">
        <f>IFERROR(ZACKS_Screener[[#This Row],[Price]]/ZACKS_Screener[[#This Row],[EPS2]], "")</f>
        <v/>
      </c>
      <c r="S869" s="23" t="str">
        <f>IFERROR(ZACKS_Screener[[#This Row],[PE1]]/(ZACKS_Screener[[#This Row],[EG1]]*100), "")</f>
        <v/>
      </c>
      <c r="T869" s="23" t="str">
        <f>IFERROR(ZACKS_Screener[[#This Row],[PE2]]/(ZACKS_Screener[[#This Row],[EG2]]*100), "")</f>
        <v/>
      </c>
      <c r="U86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70" spans="1:21" hidden="1" x14ac:dyDescent="0.25">
      <c r="A870" s="8" t="s">
        <v>1558</v>
      </c>
      <c r="B870" s="8" t="s">
        <v>1559</v>
      </c>
      <c r="C870" s="8" t="s">
        <v>22</v>
      </c>
      <c r="D870" s="8" t="s">
        <v>37</v>
      </c>
      <c r="E870" s="8" t="s">
        <v>1173</v>
      </c>
      <c r="F870">
        <v>12</v>
      </c>
      <c r="G870">
        <v>202212</v>
      </c>
      <c r="H870" s="13">
        <v>80.44</v>
      </c>
      <c r="I870">
        <v>33753.300000000003</v>
      </c>
      <c r="J870" s="13">
        <v>4.05</v>
      </c>
      <c r="K870" s="13">
        <v>5.64</v>
      </c>
      <c r="L870" s="13">
        <v>5.66</v>
      </c>
      <c r="M870" t="e">
        <f>INDEX(Data!Z:Z,MATCH(ZACKS_Screener[[#This Row],[Company Name]] &amp; " *", Data!Y:Y,0))</f>
        <v>#N/A</v>
      </c>
      <c r="N870" t="e">
        <f>INDEX(Data!AA:AA,MATCH(ZACKS_Screener[[#This Row],[Company Name]] &amp; " *", Data!Y:Y,0))</f>
        <v>#N/A</v>
      </c>
      <c r="O8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8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870" s="23">
        <f>IFERROR(ZACKS_Screener[[#This Row],[Price]]/ZACKS_Screener[[#This Row],[EPS1]], "")</f>
        <v>14.26241134751773</v>
      </c>
      <c r="R870" s="23">
        <f>IFERROR(ZACKS_Screener[[#This Row],[Price]]/ZACKS_Screener[[#This Row],[EPS2]], "")</f>
        <v>14.212014134275618</v>
      </c>
      <c r="S870" s="23">
        <f>IFERROR(ZACKS_Screener[[#This Row],[PE1]]/(ZACKS_Screener[[#This Row],[EG1]]*100), "")</f>
        <v>0.36328783621035732</v>
      </c>
      <c r="T870" s="23">
        <f>IFERROR(ZACKS_Screener[[#This Row],[PE2]]/(ZACKS_Screener[[#This Row],[EG2]]*100), "")</f>
        <v>40.077879858656317</v>
      </c>
      <c r="U8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</row>
    <row r="871" spans="1:21" hidden="1" x14ac:dyDescent="0.25">
      <c r="A871" s="8" t="s">
        <v>1560</v>
      </c>
      <c r="B871" s="8" t="s">
        <v>1561</v>
      </c>
      <c r="C871" s="8" t="s">
        <v>13</v>
      </c>
      <c r="D871" s="8" t="s">
        <v>14</v>
      </c>
      <c r="E871" s="8" t="s">
        <v>1511</v>
      </c>
      <c r="F871">
        <v>12</v>
      </c>
      <c r="G871">
        <v>202212</v>
      </c>
      <c r="H871" s="13">
        <v>132.63999999999999</v>
      </c>
      <c r="I871">
        <v>120443.14</v>
      </c>
      <c r="J871" s="13">
        <v>9.1300000000000008</v>
      </c>
      <c r="K871" s="13">
        <v>9.3000000000000007</v>
      </c>
      <c r="L871" s="13">
        <v>9.76</v>
      </c>
      <c r="M871" t="e">
        <f>INDEX(Data!Z:Z,MATCH(ZACKS_Screener[[#This Row],[Company Name]] &amp; " *", Data!Y:Y,0))</f>
        <v>#N/A</v>
      </c>
      <c r="N871" t="e">
        <f>INDEX(Data!AA:AA,MATCH(ZACKS_Screener[[#This Row],[Company Name]] &amp; " *", Data!Y:Y,0))</f>
        <v>#N/A</v>
      </c>
      <c r="O8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8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871" s="23">
        <f>IFERROR(ZACKS_Screener[[#This Row],[Price]]/ZACKS_Screener[[#This Row],[EPS1]], "")</f>
        <v>14.262365591397847</v>
      </c>
      <c r="R871" s="23">
        <f>IFERROR(ZACKS_Screener[[#This Row],[Price]]/ZACKS_Screener[[#This Row],[EPS2]], "")</f>
        <v>13.590163934426229</v>
      </c>
      <c r="S871" s="23">
        <f>IFERROR(ZACKS_Screener[[#This Row],[PE1]]/(ZACKS_Screener[[#This Row],[EG1]]*100), "")</f>
        <v>7.6597292852624941</v>
      </c>
      <c r="T871" s="23">
        <f>IFERROR(ZACKS_Screener[[#This Row],[PE2]]/(ZACKS_Screener[[#This Row],[EG2]]*100), "")</f>
        <v>2.7475766215253086</v>
      </c>
      <c r="U8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</row>
    <row r="872" spans="1:21" hidden="1" x14ac:dyDescent="0.25">
      <c r="A872" s="8" t="s">
        <v>1562</v>
      </c>
      <c r="B872" s="8" t="s">
        <v>1563</v>
      </c>
      <c r="C872" s="8" t="s">
        <v>13</v>
      </c>
      <c r="D872" s="8" t="s">
        <v>37</v>
      </c>
      <c r="E872" s="8" t="s">
        <v>418</v>
      </c>
      <c r="F872">
        <v>3</v>
      </c>
      <c r="G872">
        <v>202303</v>
      </c>
      <c r="H872" s="13">
        <v>23.01</v>
      </c>
      <c r="I872">
        <v>80417.25</v>
      </c>
      <c r="J872" s="13">
        <v>1.1200000000000001</v>
      </c>
      <c r="K872" s="13">
        <v>1.28</v>
      </c>
      <c r="L872" s="13">
        <v>1.47</v>
      </c>
      <c r="M872" t="e">
        <f>INDEX(Data!Z:Z,MATCH(ZACKS_Screener[[#This Row],[Company Name]] &amp; " *", Data!Y:Y,0))</f>
        <v>#N/A</v>
      </c>
      <c r="N872" t="e">
        <f>INDEX(Data!AA:AA,MATCH(ZACKS_Screener[[#This Row],[Company Name]] &amp; " *", Data!Y:Y,0))</f>
        <v>#N/A</v>
      </c>
      <c r="O8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8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872" s="23">
        <f>IFERROR(ZACKS_Screener[[#This Row],[Price]]/ZACKS_Screener[[#This Row],[EPS1]], "")</f>
        <v>17.9765625</v>
      </c>
      <c r="R872" s="23">
        <f>IFERROR(ZACKS_Screener[[#This Row],[Price]]/ZACKS_Screener[[#This Row],[EPS2]], "")</f>
        <v>15.653061224489797</v>
      </c>
      <c r="S872" s="23">
        <f>IFERROR(ZACKS_Screener[[#This Row],[PE1]]/(ZACKS_Screener[[#This Row],[EG1]]*100), "")</f>
        <v>1.2583593750000008</v>
      </c>
      <c r="T872" s="23">
        <f>IFERROR(ZACKS_Screener[[#This Row],[PE2]]/(ZACKS_Screener[[#This Row],[EG2]]*100), "")</f>
        <v>1.0545220193340499</v>
      </c>
      <c r="U8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</row>
    <row r="873" spans="1:21" hidden="1" x14ac:dyDescent="0.25">
      <c r="A873" s="8" t="s">
        <v>41109</v>
      </c>
      <c r="B873" s="8" t="s">
        <v>41110</v>
      </c>
      <c r="C873" s="8" t="s">
        <v>22</v>
      </c>
      <c r="D873" s="8" t="s">
        <v>37</v>
      </c>
      <c r="E873" s="8" t="s">
        <v>542</v>
      </c>
      <c r="F873">
        <v>12</v>
      </c>
      <c r="G873">
        <v>202212</v>
      </c>
      <c r="H873" s="13">
        <v>44.74</v>
      </c>
      <c r="I873">
        <v>2779.01</v>
      </c>
      <c r="J873" s="13">
        <v>4.78</v>
      </c>
      <c r="M873" t="e">
        <f>INDEX(Data!Z:Z,MATCH(ZACKS_Screener[[#This Row],[Company Name]] &amp; " *", Data!Y:Y,0))</f>
        <v>#N/A</v>
      </c>
      <c r="N873" t="e">
        <f>INDEX(Data!AA:AA,MATCH(ZACKS_Screener[[#This Row],[Company Name]] &amp; " *", Data!Y:Y,0))</f>
        <v>#N/A</v>
      </c>
      <c r="O8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7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3" s="23" t="str">
        <f>IFERROR(ZACKS_Screener[[#This Row],[Price]]/ZACKS_Screener[[#This Row],[EPS1]], "")</f>
        <v/>
      </c>
      <c r="R873" s="23" t="str">
        <f>IFERROR(ZACKS_Screener[[#This Row],[Price]]/ZACKS_Screener[[#This Row],[EPS2]], "")</f>
        <v/>
      </c>
      <c r="S873" s="23" t="str">
        <f>IFERROR(ZACKS_Screener[[#This Row],[PE1]]/(ZACKS_Screener[[#This Row],[EG1]]*100), "")</f>
        <v/>
      </c>
      <c r="T873" s="23" t="str">
        <f>IFERROR(ZACKS_Screener[[#This Row],[PE2]]/(ZACKS_Screener[[#This Row],[EG2]]*100), "")</f>
        <v/>
      </c>
      <c r="U8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874" spans="1:21" hidden="1" x14ac:dyDescent="0.25">
      <c r="A874" s="8" t="s">
        <v>1564</v>
      </c>
      <c r="B874" s="8" t="s">
        <v>1565</v>
      </c>
      <c r="C874" s="8" t="s">
        <v>13</v>
      </c>
      <c r="D874" s="8" t="s">
        <v>26</v>
      </c>
      <c r="E874" s="8" t="s">
        <v>64</v>
      </c>
      <c r="F874">
        <v>12</v>
      </c>
      <c r="G874">
        <v>202212</v>
      </c>
      <c r="H874" s="13">
        <v>112.05</v>
      </c>
      <c r="I874">
        <v>3182.73</v>
      </c>
      <c r="J874" s="13">
        <v>8.9499999999999993</v>
      </c>
      <c r="K874" s="13">
        <v>8.3000000000000007</v>
      </c>
      <c r="L874" s="13">
        <v>8.32</v>
      </c>
      <c r="M874" t="e">
        <f>INDEX(Data!Z:Z,MATCH(ZACKS_Screener[[#This Row],[Company Name]] &amp; " *", Data!Y:Y,0))</f>
        <v>#N/A</v>
      </c>
      <c r="N874" t="e">
        <f>INDEX(Data!AA:AA,MATCH(ZACKS_Screener[[#This Row],[Company Name]] &amp; " *", Data!Y:Y,0))</f>
        <v>#N/A</v>
      </c>
      <c r="O8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8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874" s="23">
        <f>IFERROR(ZACKS_Screener[[#This Row],[Price]]/ZACKS_Screener[[#This Row],[EPS1]], "")</f>
        <v>13.499999999999998</v>
      </c>
      <c r="R874" s="23">
        <f>IFERROR(ZACKS_Screener[[#This Row],[Price]]/ZACKS_Screener[[#This Row],[EPS2]], "")</f>
        <v>13.467548076923077</v>
      </c>
      <c r="S874" s="23">
        <f>IFERROR(ZACKS_Screener[[#This Row],[PE1]]/(ZACKS_Screener[[#This Row],[EG1]]*100), "")</f>
        <v>-1.8588461538461578</v>
      </c>
      <c r="T874" s="23">
        <f>IFERROR(ZACKS_Screener[[#This Row],[PE2]]/(ZACKS_Screener[[#This Row],[EG2]]*100), "")</f>
        <v>55.89032451923196</v>
      </c>
      <c r="U8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</row>
    <row r="875" spans="1:21" hidden="1" x14ac:dyDescent="0.25">
      <c r="A875" s="8" t="s">
        <v>1566</v>
      </c>
      <c r="B875" s="8" t="s">
        <v>1567</v>
      </c>
      <c r="C875" s="8" t="s">
        <v>13</v>
      </c>
      <c r="D875" s="8" t="s">
        <v>37</v>
      </c>
      <c r="E875" s="8" t="s">
        <v>641</v>
      </c>
      <c r="F875">
        <v>12</v>
      </c>
      <c r="G875">
        <v>202212</v>
      </c>
      <c r="H875" s="13">
        <v>108.32</v>
      </c>
      <c r="I875">
        <v>60644.79</v>
      </c>
      <c r="J875" s="13">
        <v>5.3</v>
      </c>
      <c r="K875" s="13">
        <v>5.48</v>
      </c>
      <c r="L875" s="13">
        <v>5.94</v>
      </c>
      <c r="M875">
        <f>INDEX(Data!Z:Z,MATCH(ZACKS_Screener[[#This Row],[Company Name]] &amp; " *", Data!Y:Y,0))</f>
        <v>523210</v>
      </c>
      <c r="N875">
        <f>INDEX(Data!AA:AA,MATCH(ZACKS_Screener[[#This Row],[Company Name]] &amp; " *", Data!Y:Y,0))</f>
        <v>0</v>
      </c>
      <c r="O8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8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875" s="23">
        <f>IFERROR(ZACKS_Screener[[#This Row],[Price]]/ZACKS_Screener[[#This Row],[EPS1]], "")</f>
        <v>19.76642335766423</v>
      </c>
      <c r="R875" s="23">
        <f>IFERROR(ZACKS_Screener[[#This Row],[Price]]/ZACKS_Screener[[#This Row],[EPS2]], "")</f>
        <v>18.235690235690232</v>
      </c>
      <c r="S875" s="23">
        <f>IFERROR(ZACKS_Screener[[#This Row],[PE1]]/(ZACKS_Screener[[#This Row],[EG1]]*100), "")</f>
        <v>5.8201135442011145</v>
      </c>
      <c r="T875" s="23">
        <f>IFERROR(ZACKS_Screener[[#This Row],[PE2]]/(ZACKS_Screener[[#This Row],[EG2]]*100), "")</f>
        <v>2.1724257063387498</v>
      </c>
      <c r="U8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</row>
    <row r="876" spans="1:21" hidden="1" x14ac:dyDescent="0.25">
      <c r="A876" s="8" t="s">
        <v>90</v>
      </c>
      <c r="B876" s="8" t="s">
        <v>41113</v>
      </c>
      <c r="C876" s="8" t="s">
        <v>582</v>
      </c>
      <c r="D876" s="8" t="s">
        <v>37</v>
      </c>
      <c r="E876" s="8" t="s">
        <v>92</v>
      </c>
      <c r="F876">
        <v>12</v>
      </c>
      <c r="G876">
        <v>202212</v>
      </c>
      <c r="H876" s="13">
        <v>53.96</v>
      </c>
      <c r="I876">
        <v>2185.38</v>
      </c>
      <c r="M876" t="e">
        <f>INDEX(Data!Z:Z,MATCH(ZACKS_Screener[[#This Row],[Company Name]] &amp; " *", Data!Y:Y,0))</f>
        <v>#N/A</v>
      </c>
      <c r="N876" t="e">
        <f>INDEX(Data!AA:AA,MATCH(ZACKS_Screener[[#This Row],[Company Name]] &amp; " *", Data!Y:Y,0))</f>
        <v>#N/A</v>
      </c>
      <c r="O87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7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6" s="23" t="str">
        <f>IFERROR(ZACKS_Screener[[#This Row],[Price]]/ZACKS_Screener[[#This Row],[EPS1]], "")</f>
        <v/>
      </c>
      <c r="R876" s="23" t="str">
        <f>IFERROR(ZACKS_Screener[[#This Row],[Price]]/ZACKS_Screener[[#This Row],[EPS2]], "")</f>
        <v/>
      </c>
      <c r="S876" s="23" t="str">
        <f>IFERROR(ZACKS_Screener[[#This Row],[PE1]]/(ZACKS_Screener[[#This Row],[EG1]]*100), "")</f>
        <v/>
      </c>
      <c r="T876" s="23" t="str">
        <f>IFERROR(ZACKS_Screener[[#This Row],[PE2]]/(ZACKS_Screener[[#This Row],[EG2]]*100), "")</f>
        <v/>
      </c>
      <c r="U87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77" spans="1:21" x14ac:dyDescent="0.25">
      <c r="A877" s="8" t="s">
        <v>1040</v>
      </c>
      <c r="B877" s="8" t="s">
        <v>1041</v>
      </c>
      <c r="C877" s="8" t="s">
        <v>13</v>
      </c>
      <c r="D877" s="8" t="s">
        <v>14</v>
      </c>
      <c r="E877" s="8" t="s">
        <v>163</v>
      </c>
      <c r="F877">
        <v>3</v>
      </c>
      <c r="G877">
        <v>202303</v>
      </c>
      <c r="H877" s="13">
        <v>25.08</v>
      </c>
      <c r="I877">
        <v>5298.75</v>
      </c>
      <c r="J877" s="13">
        <v>3.47</v>
      </c>
      <c r="K877" s="13">
        <v>3.84</v>
      </c>
      <c r="L877" s="13">
        <v>4.3600000000000003</v>
      </c>
      <c r="M877">
        <f>INDEX(Data!Z:Z,MATCH(ZACKS_Screener[[#This Row],[Company Name]] &amp; " *", Data!Y:Y,0))</f>
        <v>518210</v>
      </c>
      <c r="N877">
        <f>INDEX(Data!AA:AA,MATCH(ZACKS_Screener[[#This Row],[Company Name]] &amp; " *", Data!Y:Y,0))</f>
        <v>541512</v>
      </c>
      <c r="O8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8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877" s="23">
        <f>IFERROR(ZACKS_Screener[[#This Row],[Price]]/ZACKS_Screener[[#This Row],[EPS1]], "")</f>
        <v>6.53125</v>
      </c>
      <c r="R877" s="23">
        <f>IFERROR(ZACKS_Screener[[#This Row],[Price]]/ZACKS_Screener[[#This Row],[EPS2]], "")</f>
        <v>5.7522935779816509</v>
      </c>
      <c r="S877" s="23">
        <f>IFERROR(ZACKS_Screener[[#This Row],[PE1]]/(ZACKS_Screener[[#This Row],[EG1]]*100), "")</f>
        <v>0.61252533783783836</v>
      </c>
      <c r="T877" s="23">
        <f>IFERROR(ZACKS_Screener[[#This Row],[PE2]]/(ZACKS_Screener[[#This Row],[EG2]]*100), "")</f>
        <v>0.42478475652787534</v>
      </c>
      <c r="U8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</row>
    <row r="878" spans="1:21" hidden="1" x14ac:dyDescent="0.25">
      <c r="A878" s="8" t="s">
        <v>1568</v>
      </c>
      <c r="B878" s="8" t="s">
        <v>1569</v>
      </c>
      <c r="C878" s="8" t="s">
        <v>13</v>
      </c>
      <c r="D878" s="8" t="s">
        <v>130</v>
      </c>
      <c r="E878" s="8" t="s">
        <v>685</v>
      </c>
      <c r="F878">
        <v>12</v>
      </c>
      <c r="G878">
        <v>202212</v>
      </c>
      <c r="H878" s="13">
        <v>5.58</v>
      </c>
      <c r="I878">
        <v>7182.3</v>
      </c>
      <c r="J878" s="13">
        <v>1.82</v>
      </c>
      <c r="K878" s="13">
        <v>0.79</v>
      </c>
      <c r="L878" s="13">
        <v>0.69</v>
      </c>
      <c r="M878" t="e">
        <f>INDEX(Data!Z:Z,MATCH(ZACKS_Screener[[#This Row],[Company Name]] &amp; " *", Data!Y:Y,0))</f>
        <v>#N/A</v>
      </c>
      <c r="N878" t="e">
        <f>INDEX(Data!AA:AA,MATCH(ZACKS_Screener[[#This Row],[Company Name]] &amp; " *", Data!Y:Y,0))</f>
        <v>#N/A</v>
      </c>
      <c r="O8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8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878" s="23">
        <f>IFERROR(ZACKS_Screener[[#This Row],[Price]]/ZACKS_Screener[[#This Row],[EPS1]], "")</f>
        <v>7.0632911392405058</v>
      </c>
      <c r="R878" s="23">
        <f>IFERROR(ZACKS_Screener[[#This Row],[Price]]/ZACKS_Screener[[#This Row],[EPS2]], "")</f>
        <v>8.0869565217391308</v>
      </c>
      <c r="S878" s="23">
        <f>IFERROR(ZACKS_Screener[[#This Row],[PE1]]/(ZACKS_Screener[[#This Row],[EG1]]*100), "")</f>
        <v>-0.12480766867395846</v>
      </c>
      <c r="T878" s="23">
        <f>IFERROR(ZACKS_Screener[[#This Row],[PE2]]/(ZACKS_Screener[[#This Row],[EG2]]*100), "")</f>
        <v>-0.63886956521739069</v>
      </c>
      <c r="U8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</row>
    <row r="879" spans="1:21" hidden="1" x14ac:dyDescent="0.25">
      <c r="A879" s="8" t="s">
        <v>1570</v>
      </c>
      <c r="B879" s="8" t="s">
        <v>1571</v>
      </c>
      <c r="C879" s="8" t="s">
        <v>22</v>
      </c>
      <c r="D879" s="8" t="s">
        <v>41</v>
      </c>
      <c r="E879" s="8" t="s">
        <v>153</v>
      </c>
      <c r="F879">
        <v>12</v>
      </c>
      <c r="G879">
        <v>202212</v>
      </c>
      <c r="H879" s="13">
        <v>218.99</v>
      </c>
      <c r="I879">
        <v>17941.509999999998</v>
      </c>
      <c r="J879" s="13">
        <v>11.75</v>
      </c>
      <c r="K879" s="13">
        <v>12.57</v>
      </c>
      <c r="L879" s="13">
        <v>14.46</v>
      </c>
      <c r="M879">
        <f>INDEX(Data!Z:Z,MATCH(ZACKS_Screener[[#This Row],[Company Name]] &amp; " *", Data!Y:Y,0))</f>
        <v>512250</v>
      </c>
      <c r="N879">
        <f>INDEX(Data!AA:AA,MATCH(ZACKS_Screener[[#This Row],[Company Name]] &amp; " *", Data!Y:Y,0))</f>
        <v>711320</v>
      </c>
      <c r="O8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8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879" s="23">
        <f>IFERROR(ZACKS_Screener[[#This Row],[Price]]/ZACKS_Screener[[#This Row],[EPS1]], "")</f>
        <v>17.421638822593476</v>
      </c>
      <c r="R879" s="23">
        <f>IFERROR(ZACKS_Screener[[#This Row],[Price]]/ZACKS_Screener[[#This Row],[EPS2]], "")</f>
        <v>15.144536652835408</v>
      </c>
      <c r="S879" s="23">
        <f>IFERROR(ZACKS_Screener[[#This Row],[PE1]]/(ZACKS_Screener[[#This Row],[EG1]]*100), "")</f>
        <v>2.4963933678716255</v>
      </c>
      <c r="T879" s="23">
        <f>IFERROR(ZACKS_Screener[[#This Row],[PE2]]/(ZACKS_Screener[[#This Row],[EG2]]*100), "")</f>
        <v>1.0072318821488944</v>
      </c>
      <c r="U8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</row>
    <row r="880" spans="1:21" hidden="1" x14ac:dyDescent="0.25">
      <c r="A880" s="8" t="s">
        <v>1572</v>
      </c>
      <c r="B880" s="8" t="s">
        <v>1573</v>
      </c>
      <c r="C880" s="8" t="s">
        <v>22</v>
      </c>
      <c r="D880" s="8" t="s">
        <v>41</v>
      </c>
      <c r="E880" s="8" t="s">
        <v>61</v>
      </c>
      <c r="F880">
        <v>12</v>
      </c>
      <c r="G880">
        <v>202212</v>
      </c>
      <c r="H880" s="13">
        <v>188.02</v>
      </c>
      <c r="I880">
        <v>4524.58</v>
      </c>
      <c r="J880" s="13">
        <v>6.54</v>
      </c>
      <c r="K880" s="13">
        <v>7.02</v>
      </c>
      <c r="L880" s="13">
        <v>8.77</v>
      </c>
      <c r="M880" t="e">
        <f>INDEX(Data!Z:Z,MATCH(ZACKS_Screener[[#This Row],[Company Name]] &amp; " *", Data!Y:Y,0))</f>
        <v>#N/A</v>
      </c>
      <c r="N880" t="e">
        <f>INDEX(Data!AA:AA,MATCH(ZACKS_Screener[[#This Row],[Company Name]] &amp; " *", Data!Y:Y,0))</f>
        <v>#N/A</v>
      </c>
      <c r="O8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8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880" s="23">
        <f>IFERROR(ZACKS_Screener[[#This Row],[Price]]/ZACKS_Screener[[#This Row],[EPS1]], "")</f>
        <v>26.783475783475787</v>
      </c>
      <c r="R880" s="23">
        <f>IFERROR(ZACKS_Screener[[#This Row],[Price]]/ZACKS_Screener[[#This Row],[EPS2]], "")</f>
        <v>21.438996579247437</v>
      </c>
      <c r="S880" s="23">
        <f>IFERROR(ZACKS_Screener[[#This Row],[PE1]]/(ZACKS_Screener[[#This Row],[EG1]]*100), "")</f>
        <v>3.6492485754985791</v>
      </c>
      <c r="T880" s="23">
        <f>IFERROR(ZACKS_Screener[[#This Row],[PE2]]/(ZACKS_Screener[[#This Row],[EG2]]*100), "")</f>
        <v>0.86001003420752564</v>
      </c>
      <c r="U8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</row>
    <row r="881" spans="1:21" hidden="1" x14ac:dyDescent="0.25">
      <c r="A881" s="8" t="s">
        <v>1574</v>
      </c>
      <c r="B881" s="8" t="s">
        <v>1575</v>
      </c>
      <c r="C881" s="8" t="s">
        <v>13</v>
      </c>
      <c r="D881" s="8" t="s">
        <v>118</v>
      </c>
      <c r="E881" s="8" t="s">
        <v>119</v>
      </c>
      <c r="F881">
        <v>12</v>
      </c>
      <c r="G881">
        <v>202212</v>
      </c>
      <c r="H881" s="13">
        <v>104.24</v>
      </c>
      <c r="I881">
        <v>5275.34</v>
      </c>
      <c r="J881" s="13">
        <v>5.1100000000000003</v>
      </c>
      <c r="K881" s="13">
        <v>5.07</v>
      </c>
      <c r="L881" s="13">
        <v>5.35</v>
      </c>
      <c r="M881" t="e">
        <f>INDEX(Data!Z:Z,MATCH(ZACKS_Screener[[#This Row],[Company Name]] &amp; " *", Data!Y:Y,0))</f>
        <v>#N/A</v>
      </c>
      <c r="N881" t="e">
        <f>INDEX(Data!AA:AA,MATCH(ZACKS_Screener[[#This Row],[Company Name]] &amp; " *", Data!Y:Y,0))</f>
        <v>#N/A</v>
      </c>
      <c r="O8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8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881" s="23">
        <f>IFERROR(ZACKS_Screener[[#This Row],[Price]]/ZACKS_Screener[[#This Row],[EPS1]], "")</f>
        <v>20.560157790927018</v>
      </c>
      <c r="R881" s="23">
        <f>IFERROR(ZACKS_Screener[[#This Row],[Price]]/ZACKS_Screener[[#This Row],[EPS2]], "")</f>
        <v>19.484112149532709</v>
      </c>
      <c r="S881" s="23">
        <f>IFERROR(ZACKS_Screener[[#This Row],[PE1]]/(ZACKS_Screener[[#This Row],[EG1]]*100), "")</f>
        <v>-26.265601577909244</v>
      </c>
      <c r="T881" s="23">
        <f>IFERROR(ZACKS_Screener[[#This Row],[PE2]]/(ZACKS_Screener[[#This Row],[EG2]]*100), "")</f>
        <v>3.5280160213618235</v>
      </c>
      <c r="U8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</row>
    <row r="882" spans="1:21" hidden="1" x14ac:dyDescent="0.25">
      <c r="A882" s="8" t="s">
        <v>41118</v>
      </c>
      <c r="B882" s="8" t="s">
        <v>41119</v>
      </c>
      <c r="C882" s="8" t="s">
        <v>22</v>
      </c>
      <c r="D882" s="8" t="s">
        <v>14</v>
      </c>
      <c r="E882" s="8" t="s">
        <v>1133</v>
      </c>
      <c r="F882">
        <v>12</v>
      </c>
      <c r="G882">
        <v>202212</v>
      </c>
      <c r="H882" s="13">
        <v>84.49</v>
      </c>
      <c r="I882">
        <v>2259.41</v>
      </c>
      <c r="J882" s="13">
        <v>3.07</v>
      </c>
      <c r="K882" s="13">
        <v>6.04</v>
      </c>
      <c r="L882" s="13">
        <v>3.31</v>
      </c>
      <c r="M882" t="e">
        <f>INDEX(Data!Z:Z,MATCH(ZACKS_Screener[[#This Row],[Company Name]] &amp; " *", Data!Y:Y,0))</f>
        <v>#N/A</v>
      </c>
      <c r="N882" t="e">
        <f>INDEX(Data!AA:AA,MATCH(ZACKS_Screener[[#This Row],[Company Name]] &amp; " *", Data!Y:Y,0))</f>
        <v>#N/A</v>
      </c>
      <c r="O8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8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882" s="23">
        <f>IFERROR(ZACKS_Screener[[#This Row],[Price]]/ZACKS_Screener[[#This Row],[EPS1]], "")</f>
        <v>13.988410596026489</v>
      </c>
      <c r="R882" s="23">
        <f>IFERROR(ZACKS_Screener[[#This Row],[Price]]/ZACKS_Screener[[#This Row],[EPS2]], "")</f>
        <v>25.525679758308154</v>
      </c>
      <c r="S882" s="23">
        <f>IFERROR(ZACKS_Screener[[#This Row],[PE1]]/(ZACKS_Screener[[#This Row],[EG1]]*100), "")</f>
        <v>0.14459400851784954</v>
      </c>
      <c r="T882" s="23">
        <f>IFERROR(ZACKS_Screener[[#This Row],[PE2]]/(ZACKS_Screener[[#This Row],[EG2]]*100), "")</f>
        <v>-0.56474397707026103</v>
      </c>
      <c r="U8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</row>
    <row r="883" spans="1:21" hidden="1" x14ac:dyDescent="0.25">
      <c r="A883" s="8" t="s">
        <v>90</v>
      </c>
      <c r="B883" s="8" t="s">
        <v>1576</v>
      </c>
      <c r="C883" s="8" t="s">
        <v>582</v>
      </c>
      <c r="D883" s="8" t="s">
        <v>37</v>
      </c>
      <c r="E883" s="8" t="s">
        <v>92</v>
      </c>
      <c r="F883">
        <v>12</v>
      </c>
      <c r="G883">
        <v>202212</v>
      </c>
      <c r="H883" s="13">
        <v>26.92</v>
      </c>
      <c r="I883">
        <v>4817.33</v>
      </c>
      <c r="M883" t="e">
        <f>INDEX(Data!Z:Z,MATCH(ZACKS_Screener[[#This Row],[Company Name]] &amp; " *", Data!Y:Y,0))</f>
        <v>#N/A</v>
      </c>
      <c r="N883" t="e">
        <f>INDEX(Data!AA:AA,MATCH(ZACKS_Screener[[#This Row],[Company Name]] &amp; " *", Data!Y:Y,0))</f>
        <v>#N/A</v>
      </c>
      <c r="O88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3" s="23" t="str">
        <f>IFERROR(ZACKS_Screener[[#This Row],[Price]]/ZACKS_Screener[[#This Row],[EPS1]], "")</f>
        <v/>
      </c>
      <c r="R883" s="23" t="str">
        <f>IFERROR(ZACKS_Screener[[#This Row],[Price]]/ZACKS_Screener[[#This Row],[EPS2]], "")</f>
        <v/>
      </c>
      <c r="S883" s="23" t="str">
        <f>IFERROR(ZACKS_Screener[[#This Row],[PE1]]/(ZACKS_Screener[[#This Row],[EG1]]*100), "")</f>
        <v/>
      </c>
      <c r="T883" s="23" t="str">
        <f>IFERROR(ZACKS_Screener[[#This Row],[PE2]]/(ZACKS_Screener[[#This Row],[EG2]]*100), "")</f>
        <v/>
      </c>
      <c r="U88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84" spans="1:21" hidden="1" x14ac:dyDescent="0.25">
      <c r="A884" s="8" t="s">
        <v>1938</v>
      </c>
      <c r="B884" s="8" t="s">
        <v>1939</v>
      </c>
      <c r="C884" s="8" t="s">
        <v>22</v>
      </c>
      <c r="D884" s="8" t="s">
        <v>41</v>
      </c>
      <c r="E884" s="8" t="s">
        <v>153</v>
      </c>
      <c r="F884">
        <v>12</v>
      </c>
      <c r="G884">
        <v>202212</v>
      </c>
      <c r="H884" s="13">
        <v>216.53</v>
      </c>
      <c r="I884">
        <v>6603.96</v>
      </c>
      <c r="J884" s="13">
        <v>7.28</v>
      </c>
      <c r="K884" s="13">
        <v>8.1</v>
      </c>
      <c r="L884" s="13">
        <v>9.19</v>
      </c>
      <c r="M884">
        <f>INDEX(Data!Z:Z,MATCH(ZACKS_Screener[[#This Row],[Company Name]] &amp; " *", Data!Y:Y,0))</f>
        <v>541714</v>
      </c>
      <c r="N884">
        <f>INDEX(Data!AA:AA,MATCH(ZACKS_Screener[[#This Row],[Company Name]] &amp; " *", Data!Y:Y,0))</f>
        <v>424210</v>
      </c>
      <c r="O8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8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884" s="23">
        <f>IFERROR(ZACKS_Screener[[#This Row],[Price]]/ZACKS_Screener[[#This Row],[EPS1]], "")</f>
        <v>26.732098765432099</v>
      </c>
      <c r="R884" s="23">
        <f>IFERROR(ZACKS_Screener[[#This Row],[Price]]/ZACKS_Screener[[#This Row],[EPS2]], "")</f>
        <v>23.561479869423287</v>
      </c>
      <c r="S884" s="23">
        <f>IFERROR(ZACKS_Screener[[#This Row],[PE1]]/(ZACKS_Screener[[#This Row],[EG1]]*100), "")</f>
        <v>2.3732887684432415</v>
      </c>
      <c r="T884" s="23">
        <f>IFERROR(ZACKS_Screener[[#This Row],[PE2]]/(ZACKS_Screener[[#This Row],[EG2]]*100), "")</f>
        <v>1.7508989627736575</v>
      </c>
      <c r="U8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</row>
    <row r="885" spans="1:21" hidden="1" x14ac:dyDescent="0.25">
      <c r="A885" s="8" t="s">
        <v>90</v>
      </c>
      <c r="B885" s="8" t="s">
        <v>1579</v>
      </c>
      <c r="C885" s="8" t="s">
        <v>22</v>
      </c>
      <c r="D885" s="8" t="s">
        <v>37</v>
      </c>
      <c r="E885" s="8" t="s">
        <v>92</v>
      </c>
      <c r="F885">
        <v>12</v>
      </c>
      <c r="G885">
        <v>202212</v>
      </c>
      <c r="H885" s="13">
        <v>97.29</v>
      </c>
      <c r="I885">
        <v>29177.27</v>
      </c>
      <c r="M885" t="e">
        <f>INDEX(Data!Z:Z,MATCH(ZACKS_Screener[[#This Row],[Company Name]] &amp; " *", Data!Y:Y,0))</f>
        <v>#N/A</v>
      </c>
      <c r="N885" t="e">
        <f>INDEX(Data!AA:AA,MATCH(ZACKS_Screener[[#This Row],[Company Name]] &amp; " *", Data!Y:Y,0))</f>
        <v>#N/A</v>
      </c>
      <c r="O88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5" s="23" t="str">
        <f>IFERROR(ZACKS_Screener[[#This Row],[Price]]/ZACKS_Screener[[#This Row],[EPS1]], "")</f>
        <v/>
      </c>
      <c r="R885" s="23" t="str">
        <f>IFERROR(ZACKS_Screener[[#This Row],[Price]]/ZACKS_Screener[[#This Row],[EPS2]], "")</f>
        <v/>
      </c>
      <c r="S885" s="23" t="str">
        <f>IFERROR(ZACKS_Screener[[#This Row],[PE1]]/(ZACKS_Screener[[#This Row],[EG1]]*100), "")</f>
        <v/>
      </c>
      <c r="T885" s="23" t="str">
        <f>IFERROR(ZACKS_Screener[[#This Row],[PE2]]/(ZACKS_Screener[[#This Row],[EG2]]*100), "")</f>
        <v/>
      </c>
      <c r="U88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86" spans="1:21" hidden="1" x14ac:dyDescent="0.25">
      <c r="A886" s="8" t="s">
        <v>1580</v>
      </c>
      <c r="B886" s="8" t="s">
        <v>1581</v>
      </c>
      <c r="C886" s="8" t="s">
        <v>22</v>
      </c>
      <c r="D886" s="8" t="s">
        <v>865</v>
      </c>
      <c r="E886" s="8" t="s">
        <v>866</v>
      </c>
      <c r="F886">
        <v>12</v>
      </c>
      <c r="G886">
        <v>202212</v>
      </c>
      <c r="H886" s="13">
        <v>22.91</v>
      </c>
      <c r="I886">
        <v>8458.31</v>
      </c>
      <c r="J886" s="13">
        <v>-0.56999999999999995</v>
      </c>
      <c r="K886" s="13">
        <v>0.1</v>
      </c>
      <c r="L886" s="13">
        <v>1.1399999999999999</v>
      </c>
      <c r="M886">
        <f>INDEX(Data!Z:Z,MATCH(ZACKS_Screener[[#This Row],[Company Name]] &amp; " *", Data!Y:Y,0))</f>
        <v>525910</v>
      </c>
      <c r="N886">
        <f>INDEX(Data!AA:AA,MATCH(ZACKS_Screener[[#This Row],[Company Name]] &amp; " *", Data!Y:Y,0))</f>
        <v>336390</v>
      </c>
      <c r="O8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886" s="23">
        <f>IFERROR(ZACKS_Screener[[#This Row],[Price]]/ZACKS_Screener[[#This Row],[EPS1]], "")</f>
        <v>229.1</v>
      </c>
      <c r="R886" s="23">
        <f>IFERROR(ZACKS_Screener[[#This Row],[Price]]/ZACKS_Screener[[#This Row],[EPS2]], "")</f>
        <v>20.096491228070178</v>
      </c>
      <c r="S886" s="23">
        <f>IFERROR(ZACKS_Screener[[#This Row],[PE1]]/(ZACKS_Screener[[#This Row],[EG1]]*100), "")</f>
        <v>2.2909999999999999</v>
      </c>
      <c r="T886" s="23">
        <f>IFERROR(ZACKS_Screener[[#This Row],[PE2]]/(ZACKS_Screener[[#This Row],[EG2]]*100), "")</f>
        <v>1.9323549257759792E-2</v>
      </c>
      <c r="U8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887" spans="1:21" hidden="1" x14ac:dyDescent="0.25">
      <c r="A887" s="8" t="s">
        <v>1582</v>
      </c>
      <c r="B887" s="8" t="s">
        <v>1583</v>
      </c>
      <c r="C887" s="8" t="s">
        <v>13</v>
      </c>
      <c r="D887" s="8" t="s">
        <v>18</v>
      </c>
      <c r="E887" s="8" t="s">
        <v>171</v>
      </c>
      <c r="F887">
        <v>12</v>
      </c>
      <c r="G887">
        <v>202212</v>
      </c>
      <c r="H887" s="13">
        <v>205.39</v>
      </c>
      <c r="I887">
        <v>15522.63</v>
      </c>
      <c r="J887" s="13">
        <v>8.1199999999999992</v>
      </c>
      <c r="K887" s="13">
        <v>8.51</v>
      </c>
      <c r="L887" s="13">
        <v>9.01</v>
      </c>
      <c r="M887">
        <f>INDEX(Data!Z:Z,MATCH(ZACKS_Screener[[#This Row],[Company Name]] &amp; " *", Data!Y:Y,0))</f>
        <v>337127</v>
      </c>
      <c r="N887">
        <f>INDEX(Data!AA:AA,MATCH(ZACKS_Screener[[#This Row],[Company Name]] &amp; " *", Data!Y:Y,0))</f>
        <v>334519</v>
      </c>
      <c r="O8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87" s="23">
        <f>IFERROR(ZACKS_Screener[[#This Row],[Price]]/ZACKS_Screener[[#This Row],[EPS1]], "")</f>
        <v>24.135135135135133</v>
      </c>
      <c r="R887" s="23">
        <f>IFERROR(ZACKS_Screener[[#This Row],[Price]]/ZACKS_Screener[[#This Row],[EPS2]], "")</f>
        <v>22.795782463928965</v>
      </c>
      <c r="S887" s="23">
        <f>IFERROR(ZACKS_Screener[[#This Row],[PE1]]/(ZACKS_Screener[[#This Row],[EG1]]*100), "")</f>
        <v>5.0250589050588967</v>
      </c>
      <c r="T887" s="23">
        <f>IFERROR(ZACKS_Screener[[#This Row],[PE2]]/(ZACKS_Screener[[#This Row],[EG2]]*100), "")</f>
        <v>3.87984217536071</v>
      </c>
      <c r="U8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</row>
    <row r="888" spans="1:21" hidden="1" x14ac:dyDescent="0.25">
      <c r="A888" s="8" t="s">
        <v>1584</v>
      </c>
      <c r="B888" s="8" t="s">
        <v>1585</v>
      </c>
      <c r="C888" s="8" t="s">
        <v>13</v>
      </c>
      <c r="D888" s="8" t="s">
        <v>51</v>
      </c>
      <c r="E888" s="8" t="s">
        <v>76</v>
      </c>
      <c r="F888">
        <v>12</v>
      </c>
      <c r="G888">
        <v>202212</v>
      </c>
      <c r="H888" s="13">
        <v>79.63</v>
      </c>
      <c r="I888">
        <v>20312.919999999998</v>
      </c>
      <c r="J888" s="13">
        <v>5.55</v>
      </c>
      <c r="K888" s="13">
        <v>4.67</v>
      </c>
      <c r="L888" s="13">
        <v>5.4</v>
      </c>
      <c r="M888" t="e">
        <f>INDEX(Data!Z:Z,MATCH(ZACKS_Screener[[#This Row],[Company Name]] &amp; " *", Data!Y:Y,0))</f>
        <v>#N/A</v>
      </c>
      <c r="N888" t="e">
        <f>INDEX(Data!AA:AA,MATCH(ZACKS_Screener[[#This Row],[Company Name]] &amp; " *", Data!Y:Y,0))</f>
        <v>#N/A</v>
      </c>
      <c r="O8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8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888" s="23">
        <f>IFERROR(ZACKS_Screener[[#This Row],[Price]]/ZACKS_Screener[[#This Row],[EPS1]], "")</f>
        <v>17.051391862955033</v>
      </c>
      <c r="R888" s="23">
        <f>IFERROR(ZACKS_Screener[[#This Row],[Price]]/ZACKS_Screener[[#This Row],[EPS2]], "")</f>
        <v>14.746296296296295</v>
      </c>
      <c r="S888" s="23">
        <f>IFERROR(ZACKS_Screener[[#This Row],[PE1]]/(ZACKS_Screener[[#This Row],[EG1]]*100), "")</f>
        <v>-1.0754002822659141</v>
      </c>
      <c r="T888" s="23">
        <f>IFERROR(ZACKS_Screener[[#This Row],[PE2]]/(ZACKS_Screener[[#This Row],[EG2]]*100), "")</f>
        <v>0.94335895484525556</v>
      </c>
      <c r="U8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</row>
    <row r="889" spans="1:21" hidden="1" x14ac:dyDescent="0.25">
      <c r="A889" s="8" t="s">
        <v>41124</v>
      </c>
      <c r="B889" s="8" t="s">
        <v>41125</v>
      </c>
      <c r="C889" s="8" t="s">
        <v>13</v>
      </c>
      <c r="D889" s="8" t="s">
        <v>37</v>
      </c>
      <c r="E889" s="8" t="s">
        <v>379</v>
      </c>
      <c r="F889">
        <v>12</v>
      </c>
      <c r="G889">
        <v>202212</v>
      </c>
      <c r="H889" s="13">
        <v>22.68</v>
      </c>
      <c r="I889">
        <v>2617.73</v>
      </c>
      <c r="J889" s="13">
        <v>3.71</v>
      </c>
      <c r="K889" s="13">
        <v>3.83</v>
      </c>
      <c r="L889" s="13">
        <v>4.24</v>
      </c>
      <c r="M889" t="e">
        <f>INDEX(Data!Z:Z,MATCH(ZACKS_Screener[[#This Row],[Company Name]] &amp; " *", Data!Y:Y,0))</f>
        <v>#N/A</v>
      </c>
      <c r="N889" t="e">
        <f>INDEX(Data!AA:AA,MATCH(ZACKS_Screener[[#This Row],[Company Name]] &amp; " *", Data!Y:Y,0))</f>
        <v>#N/A</v>
      </c>
      <c r="O8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8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889" s="23">
        <f>IFERROR(ZACKS_Screener[[#This Row],[Price]]/ZACKS_Screener[[#This Row],[EPS1]], "")</f>
        <v>5.9216710182767622</v>
      </c>
      <c r="R889" s="23">
        <f>IFERROR(ZACKS_Screener[[#This Row],[Price]]/ZACKS_Screener[[#This Row],[EPS2]], "")</f>
        <v>5.3490566037735849</v>
      </c>
      <c r="S889" s="23">
        <f>IFERROR(ZACKS_Screener[[#This Row],[PE1]]/(ZACKS_Screener[[#This Row],[EG1]]*100), "")</f>
        <v>1.8307832898172305</v>
      </c>
      <c r="T889" s="23">
        <f>IFERROR(ZACKS_Screener[[#This Row],[PE2]]/(ZACKS_Screener[[#This Row],[EG2]]*100), "")</f>
        <v>0.49968016566958101</v>
      </c>
      <c r="U8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</row>
    <row r="890" spans="1:21" hidden="1" x14ac:dyDescent="0.25">
      <c r="A890" s="8" t="s">
        <v>90</v>
      </c>
      <c r="B890" s="8" t="s">
        <v>1586</v>
      </c>
      <c r="C890" s="8" t="s">
        <v>22</v>
      </c>
      <c r="D890" s="8" t="s">
        <v>37</v>
      </c>
      <c r="E890" s="8" t="s">
        <v>92</v>
      </c>
      <c r="F890">
        <v>12</v>
      </c>
      <c r="G890">
        <v>202212</v>
      </c>
      <c r="H890" s="13">
        <v>50.46</v>
      </c>
      <c r="I890">
        <v>11467.04</v>
      </c>
      <c r="M890" t="e">
        <f>INDEX(Data!Z:Z,MATCH(ZACKS_Screener[[#This Row],[Company Name]] &amp; " *", Data!Y:Y,0))</f>
        <v>#N/A</v>
      </c>
      <c r="N890" t="e">
        <f>INDEX(Data!AA:AA,MATCH(ZACKS_Screener[[#This Row],[Company Name]] &amp; " *", Data!Y:Y,0))</f>
        <v>#N/A</v>
      </c>
      <c r="O890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0" s="23" t="str">
        <f>IFERROR(ZACKS_Screener[[#This Row],[Price]]/ZACKS_Screener[[#This Row],[EPS1]], "")</f>
        <v/>
      </c>
      <c r="R890" s="23" t="str">
        <f>IFERROR(ZACKS_Screener[[#This Row],[Price]]/ZACKS_Screener[[#This Row],[EPS2]], "")</f>
        <v/>
      </c>
      <c r="S890" s="23" t="str">
        <f>IFERROR(ZACKS_Screener[[#This Row],[PE1]]/(ZACKS_Screener[[#This Row],[EG1]]*100), "")</f>
        <v/>
      </c>
      <c r="T890" s="23" t="str">
        <f>IFERROR(ZACKS_Screener[[#This Row],[PE2]]/(ZACKS_Screener[[#This Row],[EG2]]*100), "")</f>
        <v/>
      </c>
      <c r="U890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1" spans="1:21" hidden="1" x14ac:dyDescent="0.25">
      <c r="A891" s="8" t="s">
        <v>90</v>
      </c>
      <c r="B891" s="8" t="s">
        <v>1587</v>
      </c>
      <c r="C891" s="8" t="s">
        <v>22</v>
      </c>
      <c r="D891" s="8" t="s">
        <v>37</v>
      </c>
      <c r="E891" s="8" t="s">
        <v>92</v>
      </c>
      <c r="F891">
        <v>12</v>
      </c>
      <c r="G891">
        <v>202212</v>
      </c>
      <c r="H891" s="13">
        <v>50.17</v>
      </c>
      <c r="I891">
        <v>23758</v>
      </c>
      <c r="M891" t="e">
        <f>INDEX(Data!Z:Z,MATCH(ZACKS_Screener[[#This Row],[Company Name]] &amp; " *", Data!Y:Y,0))</f>
        <v>#N/A</v>
      </c>
      <c r="N891" t="e">
        <f>INDEX(Data!AA:AA,MATCH(ZACKS_Screener[[#This Row],[Company Name]] &amp; " *", Data!Y:Y,0))</f>
        <v>#N/A</v>
      </c>
      <c r="O89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1" s="23" t="str">
        <f>IFERROR(ZACKS_Screener[[#This Row],[Price]]/ZACKS_Screener[[#This Row],[EPS1]], "")</f>
        <v/>
      </c>
      <c r="R891" s="23" t="str">
        <f>IFERROR(ZACKS_Screener[[#This Row],[Price]]/ZACKS_Screener[[#This Row],[EPS2]], "")</f>
        <v/>
      </c>
      <c r="S891" s="23" t="str">
        <f>IFERROR(ZACKS_Screener[[#This Row],[PE1]]/(ZACKS_Screener[[#This Row],[EG1]]*100), "")</f>
        <v/>
      </c>
      <c r="T891" s="23" t="str">
        <f>IFERROR(ZACKS_Screener[[#This Row],[PE2]]/(ZACKS_Screener[[#This Row],[EG2]]*100), "")</f>
        <v/>
      </c>
      <c r="U89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2" spans="1:21" hidden="1" x14ac:dyDescent="0.25">
      <c r="A892" s="8" t="s">
        <v>1588</v>
      </c>
      <c r="B892" s="8" t="s">
        <v>1589</v>
      </c>
      <c r="C892" s="8" t="s">
        <v>13</v>
      </c>
      <c r="D892" s="8" t="s">
        <v>330</v>
      </c>
      <c r="E892" s="8" t="s">
        <v>606</v>
      </c>
      <c r="F892">
        <v>12</v>
      </c>
      <c r="G892">
        <v>202212</v>
      </c>
      <c r="H892" s="13">
        <v>25.75</v>
      </c>
      <c r="I892">
        <v>5126.28</v>
      </c>
      <c r="J892" s="13">
        <v>1.99</v>
      </c>
      <c r="K892" s="13">
        <v>1.3</v>
      </c>
      <c r="L892" s="13">
        <v>1.86</v>
      </c>
      <c r="M892" t="e">
        <f>INDEX(Data!Z:Z,MATCH(ZACKS_Screener[[#This Row],[Company Name]] &amp; " *", Data!Y:Y,0))</f>
        <v>#N/A</v>
      </c>
      <c r="N892" t="e">
        <f>INDEX(Data!AA:AA,MATCH(ZACKS_Screener[[#This Row],[Company Name]] &amp; " *", Data!Y:Y,0))</f>
        <v>#N/A</v>
      </c>
      <c r="O8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8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892" s="23">
        <f>IFERROR(ZACKS_Screener[[#This Row],[Price]]/ZACKS_Screener[[#This Row],[EPS1]], "")</f>
        <v>19.807692307692307</v>
      </c>
      <c r="R892" s="23">
        <f>IFERROR(ZACKS_Screener[[#This Row],[Price]]/ZACKS_Screener[[#This Row],[EPS2]], "")</f>
        <v>13.844086021505376</v>
      </c>
      <c r="S892" s="23">
        <f>IFERROR(ZACKS_Screener[[#This Row],[PE1]]/(ZACKS_Screener[[#This Row],[EG1]]*100), "")</f>
        <v>-0.57126532887402459</v>
      </c>
      <c r="T892" s="23">
        <f>IFERROR(ZACKS_Screener[[#This Row],[PE2]]/(ZACKS_Screener[[#This Row],[EG2]]*100), "")</f>
        <v>0.3213805683563748</v>
      </c>
      <c r="U8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</row>
    <row r="893" spans="1:21" hidden="1" x14ac:dyDescent="0.25">
      <c r="A893" s="8" t="s">
        <v>1590</v>
      </c>
      <c r="B893" s="8" t="s">
        <v>1591</v>
      </c>
      <c r="C893" s="8" t="s">
        <v>13</v>
      </c>
      <c r="D893" s="8" t="s">
        <v>330</v>
      </c>
      <c r="E893" s="8" t="s">
        <v>707</v>
      </c>
      <c r="F893">
        <v>12</v>
      </c>
      <c r="G893">
        <v>202212</v>
      </c>
      <c r="H893" s="13">
        <v>67.900000000000006</v>
      </c>
      <c r="I893">
        <v>11657.27</v>
      </c>
      <c r="J893" s="13">
        <v>2.82</v>
      </c>
      <c r="K893" s="13">
        <v>3.28</v>
      </c>
      <c r="L893" s="13">
        <v>3.91</v>
      </c>
      <c r="M893" t="e">
        <f>INDEX(Data!Z:Z,MATCH(ZACKS_Screener[[#This Row],[Company Name]] &amp; " *", Data!Y:Y,0))</f>
        <v>#N/A</v>
      </c>
      <c r="N893" t="e">
        <f>INDEX(Data!AA:AA,MATCH(ZACKS_Screener[[#This Row],[Company Name]] &amp; " *", Data!Y:Y,0))</f>
        <v>#N/A</v>
      </c>
      <c r="O8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8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893" s="23">
        <f>IFERROR(ZACKS_Screener[[#This Row],[Price]]/ZACKS_Screener[[#This Row],[EPS1]], "")</f>
        <v>20.701219512195124</v>
      </c>
      <c r="R893" s="23">
        <f>IFERROR(ZACKS_Screener[[#This Row],[Price]]/ZACKS_Screener[[#This Row],[EPS2]], "")</f>
        <v>17.365728900255757</v>
      </c>
      <c r="S893" s="23">
        <f>IFERROR(ZACKS_Screener[[#This Row],[PE1]]/(ZACKS_Screener[[#This Row],[EG1]]*100), "")</f>
        <v>1.2690747613997881</v>
      </c>
      <c r="T893" s="23">
        <f>IFERROR(ZACKS_Screener[[#This Row],[PE2]]/(ZACKS_Screener[[#This Row],[EG2]]*100), "")</f>
        <v>0.90412048877521989</v>
      </c>
      <c r="U8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</row>
    <row r="894" spans="1:21" x14ac:dyDescent="0.25">
      <c r="A894" s="8" t="s">
        <v>1235</v>
      </c>
      <c r="B894" s="8" t="s">
        <v>1236</v>
      </c>
      <c r="C894" s="8" t="s">
        <v>22</v>
      </c>
      <c r="D894" s="8" t="s">
        <v>14</v>
      </c>
      <c r="E894" s="8" t="s">
        <v>201</v>
      </c>
      <c r="F894">
        <v>9</v>
      </c>
      <c r="G894">
        <v>202209</v>
      </c>
      <c r="H894" s="13">
        <v>144.96</v>
      </c>
      <c r="I894">
        <v>8770.08</v>
      </c>
      <c r="J894" s="13">
        <v>10.19</v>
      </c>
      <c r="K894" s="13">
        <v>11.07</v>
      </c>
      <c r="L894" s="13">
        <v>12.6</v>
      </c>
      <c r="M894">
        <f>INDEX(Data!Z:Z,MATCH(ZACKS_Screener[[#This Row],[Company Name]] &amp; " *", Data!Y:Y,0))</f>
        <v>334118</v>
      </c>
      <c r="N894">
        <f>INDEX(Data!AA:AA,MATCH(ZACKS_Screener[[#This Row],[Company Name]] &amp; " *", Data!Y:Y,0))</f>
        <v>541512</v>
      </c>
      <c r="O8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8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894" s="23">
        <f>IFERROR(ZACKS_Screener[[#This Row],[Price]]/ZACKS_Screener[[#This Row],[EPS1]], "")</f>
        <v>13.094850948509485</v>
      </c>
      <c r="R894" s="23">
        <f>IFERROR(ZACKS_Screener[[#This Row],[Price]]/ZACKS_Screener[[#This Row],[EPS2]], "")</f>
        <v>11.504761904761907</v>
      </c>
      <c r="S894" s="23">
        <f>IFERROR(ZACKS_Screener[[#This Row],[PE1]]/(ZACKS_Screener[[#This Row],[EG1]]*100), "")</f>
        <v>1.516324217787631</v>
      </c>
      <c r="T894" s="23">
        <f>IFERROR(ZACKS_Screener[[#This Row],[PE2]]/(ZACKS_Screener[[#This Row],[EG2]]*100), "")</f>
        <v>0.8324033613445383</v>
      </c>
      <c r="U8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</row>
    <row r="895" spans="1:21" hidden="1" x14ac:dyDescent="0.25">
      <c r="A895" s="8" t="s">
        <v>90</v>
      </c>
      <c r="B895" s="8" t="s">
        <v>1592</v>
      </c>
      <c r="C895" s="8" t="s">
        <v>13</v>
      </c>
      <c r="D895" s="8" t="s">
        <v>37</v>
      </c>
      <c r="E895" s="8" t="s">
        <v>92</v>
      </c>
      <c r="F895">
        <v>12</v>
      </c>
      <c r="G895">
        <v>202212</v>
      </c>
      <c r="H895" s="13">
        <v>247.58</v>
      </c>
      <c r="I895">
        <v>65460.15</v>
      </c>
      <c r="M895" t="e">
        <f>INDEX(Data!Z:Z,MATCH(ZACKS_Screener[[#This Row],[Company Name]] &amp; " *", Data!Y:Y,0))</f>
        <v>#N/A</v>
      </c>
      <c r="N895" t="e">
        <f>INDEX(Data!AA:AA,MATCH(ZACKS_Screener[[#This Row],[Company Name]] &amp; " *", Data!Y:Y,0))</f>
        <v>#N/A</v>
      </c>
      <c r="O89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5" s="23" t="str">
        <f>IFERROR(ZACKS_Screener[[#This Row],[Price]]/ZACKS_Screener[[#This Row],[EPS1]], "")</f>
        <v/>
      </c>
      <c r="R895" s="23" t="str">
        <f>IFERROR(ZACKS_Screener[[#This Row],[Price]]/ZACKS_Screener[[#This Row],[EPS2]], "")</f>
        <v/>
      </c>
      <c r="S895" s="23" t="str">
        <f>IFERROR(ZACKS_Screener[[#This Row],[PE1]]/(ZACKS_Screener[[#This Row],[EG1]]*100), "")</f>
        <v/>
      </c>
      <c r="T895" s="23" t="str">
        <f>IFERROR(ZACKS_Screener[[#This Row],[PE2]]/(ZACKS_Screener[[#This Row],[EG2]]*100), "")</f>
        <v/>
      </c>
      <c r="U89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6" spans="1:21" hidden="1" x14ac:dyDescent="0.25">
      <c r="A896" s="8" t="s">
        <v>90</v>
      </c>
      <c r="B896" s="8" t="s">
        <v>1593</v>
      </c>
      <c r="C896" s="8" t="s">
        <v>13</v>
      </c>
      <c r="D896" s="8" t="s">
        <v>37</v>
      </c>
      <c r="E896" s="8" t="s">
        <v>92</v>
      </c>
      <c r="F896">
        <v>12</v>
      </c>
      <c r="G896">
        <v>202212</v>
      </c>
      <c r="H896" s="13">
        <v>101.07</v>
      </c>
      <c r="I896">
        <v>6882.87</v>
      </c>
      <c r="M896" t="e">
        <f>INDEX(Data!Z:Z,MATCH(ZACKS_Screener[[#This Row],[Company Name]] &amp; " *", Data!Y:Y,0))</f>
        <v>#N/A</v>
      </c>
      <c r="N896" t="e">
        <f>INDEX(Data!AA:AA,MATCH(ZACKS_Screener[[#This Row],[Company Name]] &amp; " *", Data!Y:Y,0))</f>
        <v>#N/A</v>
      </c>
      <c r="O89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6" s="23" t="str">
        <f>IFERROR(ZACKS_Screener[[#This Row],[Price]]/ZACKS_Screener[[#This Row],[EPS1]], "")</f>
        <v/>
      </c>
      <c r="R896" s="23" t="str">
        <f>IFERROR(ZACKS_Screener[[#This Row],[Price]]/ZACKS_Screener[[#This Row],[EPS2]], "")</f>
        <v/>
      </c>
      <c r="S896" s="23" t="str">
        <f>IFERROR(ZACKS_Screener[[#This Row],[PE1]]/(ZACKS_Screener[[#This Row],[EG1]]*100), "")</f>
        <v/>
      </c>
      <c r="T896" s="23" t="str">
        <f>IFERROR(ZACKS_Screener[[#This Row],[PE2]]/(ZACKS_Screener[[#This Row],[EG2]]*100), "")</f>
        <v/>
      </c>
      <c r="U89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7" spans="1:21" hidden="1" x14ac:dyDescent="0.25">
      <c r="A897" s="8" t="s">
        <v>90</v>
      </c>
      <c r="B897" s="8" t="s">
        <v>1594</v>
      </c>
      <c r="C897" s="8" t="s">
        <v>13</v>
      </c>
      <c r="D897" s="8" t="s">
        <v>37</v>
      </c>
      <c r="E897" s="8" t="s">
        <v>92</v>
      </c>
      <c r="F897">
        <v>12</v>
      </c>
      <c r="G897">
        <v>202212</v>
      </c>
      <c r="H897" s="13">
        <v>71.209999999999994</v>
      </c>
      <c r="I897">
        <v>7274.1</v>
      </c>
      <c r="M897" t="e">
        <f>INDEX(Data!Z:Z,MATCH(ZACKS_Screener[[#This Row],[Company Name]] &amp; " *", Data!Y:Y,0))</f>
        <v>#N/A</v>
      </c>
      <c r="N897" t="e">
        <f>INDEX(Data!AA:AA,MATCH(ZACKS_Screener[[#This Row],[Company Name]] &amp; " *", Data!Y:Y,0))</f>
        <v>#N/A</v>
      </c>
      <c r="O897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7" s="23" t="str">
        <f>IFERROR(ZACKS_Screener[[#This Row],[Price]]/ZACKS_Screener[[#This Row],[EPS1]], "")</f>
        <v/>
      </c>
      <c r="R897" s="23" t="str">
        <f>IFERROR(ZACKS_Screener[[#This Row],[Price]]/ZACKS_Screener[[#This Row],[EPS2]], "")</f>
        <v/>
      </c>
      <c r="S897" s="23" t="str">
        <f>IFERROR(ZACKS_Screener[[#This Row],[PE1]]/(ZACKS_Screener[[#This Row],[EG1]]*100), "")</f>
        <v/>
      </c>
      <c r="T897" s="23" t="str">
        <f>IFERROR(ZACKS_Screener[[#This Row],[PE2]]/(ZACKS_Screener[[#This Row],[EG2]]*100), "")</f>
        <v/>
      </c>
      <c r="U897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8" spans="1:21" hidden="1" x14ac:dyDescent="0.25">
      <c r="A898" s="8" t="s">
        <v>90</v>
      </c>
      <c r="B898" s="8" t="s">
        <v>1595</v>
      </c>
      <c r="C898" s="8" t="s">
        <v>13</v>
      </c>
      <c r="D898" s="8" t="s">
        <v>37</v>
      </c>
      <c r="E898" s="8" t="s">
        <v>92</v>
      </c>
      <c r="F898">
        <v>12</v>
      </c>
      <c r="G898">
        <v>202212</v>
      </c>
      <c r="H898" s="13">
        <v>95.06</v>
      </c>
      <c r="I898">
        <v>65144.62</v>
      </c>
      <c r="M898" t="e">
        <f>INDEX(Data!Z:Z,MATCH(ZACKS_Screener[[#This Row],[Company Name]] &amp; " *", Data!Y:Y,0))</f>
        <v>#N/A</v>
      </c>
      <c r="N898" t="e">
        <f>INDEX(Data!AA:AA,MATCH(ZACKS_Screener[[#This Row],[Company Name]] &amp; " *", Data!Y:Y,0))</f>
        <v>#N/A</v>
      </c>
      <c r="O89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8" s="23" t="str">
        <f>IFERROR(ZACKS_Screener[[#This Row],[Price]]/ZACKS_Screener[[#This Row],[EPS1]], "")</f>
        <v/>
      </c>
      <c r="R898" s="23" t="str">
        <f>IFERROR(ZACKS_Screener[[#This Row],[Price]]/ZACKS_Screener[[#This Row],[EPS2]], "")</f>
        <v/>
      </c>
      <c r="S898" s="23" t="str">
        <f>IFERROR(ZACKS_Screener[[#This Row],[PE1]]/(ZACKS_Screener[[#This Row],[EG1]]*100), "")</f>
        <v/>
      </c>
      <c r="T898" s="23" t="str">
        <f>IFERROR(ZACKS_Screener[[#This Row],[PE2]]/(ZACKS_Screener[[#This Row],[EG2]]*100), "")</f>
        <v/>
      </c>
      <c r="U89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899" spans="1:21" hidden="1" x14ac:dyDescent="0.25">
      <c r="A899" s="8" t="s">
        <v>90</v>
      </c>
      <c r="B899" s="8" t="s">
        <v>1596</v>
      </c>
      <c r="C899" s="8" t="s">
        <v>13</v>
      </c>
      <c r="D899" s="8" t="s">
        <v>37</v>
      </c>
      <c r="E899" s="8" t="s">
        <v>92</v>
      </c>
      <c r="F899">
        <v>12</v>
      </c>
      <c r="G899">
        <v>202212</v>
      </c>
      <c r="H899" s="13">
        <v>90.71</v>
      </c>
      <c r="I899">
        <v>6553.8</v>
      </c>
      <c r="M899" t="e">
        <f>INDEX(Data!Z:Z,MATCH(ZACKS_Screener[[#This Row],[Company Name]] &amp; " *", Data!Y:Y,0))</f>
        <v>#N/A</v>
      </c>
      <c r="N899" t="e">
        <f>INDEX(Data!AA:AA,MATCH(ZACKS_Screener[[#This Row],[Company Name]] &amp; " *", Data!Y:Y,0))</f>
        <v>#N/A</v>
      </c>
      <c r="O89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9" s="23" t="str">
        <f>IFERROR(ZACKS_Screener[[#This Row],[Price]]/ZACKS_Screener[[#This Row],[EPS1]], "")</f>
        <v/>
      </c>
      <c r="R899" s="23" t="str">
        <f>IFERROR(ZACKS_Screener[[#This Row],[Price]]/ZACKS_Screener[[#This Row],[EPS2]], "")</f>
        <v/>
      </c>
      <c r="S899" s="23" t="str">
        <f>IFERROR(ZACKS_Screener[[#This Row],[PE1]]/(ZACKS_Screener[[#This Row],[EG1]]*100), "")</f>
        <v/>
      </c>
      <c r="T899" s="23" t="str">
        <f>IFERROR(ZACKS_Screener[[#This Row],[PE2]]/(ZACKS_Screener[[#This Row],[EG2]]*100), "")</f>
        <v/>
      </c>
      <c r="U89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00" spans="1:21" hidden="1" x14ac:dyDescent="0.25">
      <c r="A900" s="8" t="s">
        <v>90</v>
      </c>
      <c r="B900" s="8" t="s">
        <v>1597</v>
      </c>
      <c r="C900" s="8" t="s">
        <v>22</v>
      </c>
      <c r="D900" s="8" t="s">
        <v>37</v>
      </c>
      <c r="E900" s="8" t="s">
        <v>92</v>
      </c>
      <c r="F900">
        <v>12</v>
      </c>
      <c r="G900">
        <v>202212</v>
      </c>
      <c r="H900" s="13">
        <v>109.71</v>
      </c>
      <c r="I900">
        <v>4904.04</v>
      </c>
      <c r="M900" t="e">
        <f>INDEX(Data!Z:Z,MATCH(ZACKS_Screener[[#This Row],[Company Name]] &amp; " *", Data!Y:Y,0))</f>
        <v>#N/A</v>
      </c>
      <c r="N900" t="e">
        <f>INDEX(Data!AA:AA,MATCH(ZACKS_Screener[[#This Row],[Company Name]] &amp; " *", Data!Y:Y,0))</f>
        <v>#N/A</v>
      </c>
      <c r="O900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0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00" s="23" t="str">
        <f>IFERROR(ZACKS_Screener[[#This Row],[Price]]/ZACKS_Screener[[#This Row],[EPS1]], "")</f>
        <v/>
      </c>
      <c r="R900" s="23" t="str">
        <f>IFERROR(ZACKS_Screener[[#This Row],[Price]]/ZACKS_Screener[[#This Row],[EPS2]], "")</f>
        <v/>
      </c>
      <c r="S900" s="23" t="str">
        <f>IFERROR(ZACKS_Screener[[#This Row],[PE1]]/(ZACKS_Screener[[#This Row],[EG1]]*100), "")</f>
        <v/>
      </c>
      <c r="T900" s="23" t="str">
        <f>IFERROR(ZACKS_Screener[[#This Row],[PE2]]/(ZACKS_Screener[[#This Row],[EG2]]*100), "")</f>
        <v/>
      </c>
      <c r="U900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01" spans="1:21" hidden="1" x14ac:dyDescent="0.25">
      <c r="A901" s="8" t="s">
        <v>1598</v>
      </c>
      <c r="B901" s="8" t="s">
        <v>1599</v>
      </c>
      <c r="C901" s="8" t="s">
        <v>22</v>
      </c>
      <c r="D901" s="8" t="s">
        <v>41</v>
      </c>
      <c r="E901" s="8" t="s">
        <v>67</v>
      </c>
      <c r="F901">
        <v>12</v>
      </c>
      <c r="G901">
        <v>202212</v>
      </c>
      <c r="H901" s="13">
        <v>210.56</v>
      </c>
      <c r="I901">
        <v>33289.54</v>
      </c>
      <c r="J901" s="13">
        <v>2.12</v>
      </c>
      <c r="K901" s="13">
        <v>1.4</v>
      </c>
      <c r="L901" s="13">
        <v>3.33</v>
      </c>
      <c r="M901">
        <f>INDEX(Data!Z:Z,MATCH(ZACKS_Screener[[#This Row],[Company Name]] &amp; " *", Data!Y:Y,0))</f>
        <v>334516</v>
      </c>
      <c r="N901">
        <f>INDEX(Data!AA:AA,MATCH(ZACKS_Screener[[#This Row],[Company Name]] &amp; " *", Data!Y:Y,0))</f>
        <v>333248</v>
      </c>
      <c r="O9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9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901" s="23">
        <f>IFERROR(ZACKS_Screener[[#This Row],[Price]]/ZACKS_Screener[[#This Row],[EPS1]], "")</f>
        <v>150.4</v>
      </c>
      <c r="R901" s="23">
        <f>IFERROR(ZACKS_Screener[[#This Row],[Price]]/ZACKS_Screener[[#This Row],[EPS2]], "")</f>
        <v>63.231231231231227</v>
      </c>
      <c r="S901" s="23">
        <f>IFERROR(ZACKS_Screener[[#This Row],[PE1]]/(ZACKS_Screener[[#This Row],[EG1]]*100), "")</f>
        <v>-4.4284444444444437</v>
      </c>
      <c r="T901" s="23">
        <f>IFERROR(ZACKS_Screener[[#This Row],[PE2]]/(ZACKS_Screener[[#This Row],[EG2]]*100), "")</f>
        <v>0.45867214364623676</v>
      </c>
      <c r="U9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</row>
    <row r="902" spans="1:21" hidden="1" x14ac:dyDescent="0.25">
      <c r="A902" s="8" t="s">
        <v>41137</v>
      </c>
      <c r="B902" s="8" t="s">
        <v>41138</v>
      </c>
      <c r="C902" s="8" t="s">
        <v>22</v>
      </c>
      <c r="D902" s="8" t="s">
        <v>41</v>
      </c>
      <c r="E902" s="8" t="s">
        <v>67</v>
      </c>
      <c r="F902">
        <v>12</v>
      </c>
      <c r="G902">
        <v>202212</v>
      </c>
      <c r="H902" s="13">
        <v>56.23</v>
      </c>
      <c r="I902">
        <v>2472.67</v>
      </c>
      <c r="J902" s="13">
        <v>-1.0900000000000001</v>
      </c>
      <c r="K902" s="13">
        <v>-1.68</v>
      </c>
      <c r="L902" s="13">
        <v>-1.6</v>
      </c>
      <c r="M902" t="e">
        <f>INDEX(Data!Z:Z,MATCH(ZACKS_Screener[[#This Row],[Company Name]] &amp; " *", Data!Y:Y,0))</f>
        <v>#N/A</v>
      </c>
      <c r="N902" t="e">
        <f>INDEX(Data!AA:AA,MATCH(ZACKS_Screener[[#This Row],[Company Name]] &amp; " *", Data!Y:Y,0))</f>
        <v>#N/A</v>
      </c>
      <c r="O9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9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902" s="23">
        <f>IFERROR(ZACKS_Screener[[#This Row],[Price]]/ZACKS_Screener[[#This Row],[EPS1]], "")</f>
        <v>-33.470238095238095</v>
      </c>
      <c r="R902" s="23">
        <f>IFERROR(ZACKS_Screener[[#This Row],[Price]]/ZACKS_Screener[[#This Row],[EPS2]], "")</f>
        <v>-35.143749999999997</v>
      </c>
      <c r="S902" s="23">
        <f>IFERROR(ZACKS_Screener[[#This Row],[PE1]]/(ZACKS_Screener[[#This Row],[EG1]]*100), "")</f>
        <v>0.61834846650524633</v>
      </c>
      <c r="T902" s="23">
        <f>IFERROR(ZACKS_Screener[[#This Row],[PE2]]/(ZACKS_Screener[[#This Row],[EG2]]*100), "")</f>
        <v>-7.3801875000000132</v>
      </c>
      <c r="U9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</row>
    <row r="903" spans="1:21" hidden="1" x14ac:dyDescent="0.25">
      <c r="A903" s="8" t="s">
        <v>1600</v>
      </c>
      <c r="B903" s="8" t="s">
        <v>1601</v>
      </c>
      <c r="C903" s="8" t="s">
        <v>22</v>
      </c>
      <c r="D903" s="8" t="s">
        <v>41</v>
      </c>
      <c r="E903" s="8" t="s">
        <v>317</v>
      </c>
      <c r="F903">
        <v>12</v>
      </c>
      <c r="G903">
        <v>202212</v>
      </c>
      <c r="H903" s="13">
        <v>15.37</v>
      </c>
      <c r="I903">
        <v>3474.7</v>
      </c>
      <c r="J903" s="13">
        <v>-0.88</v>
      </c>
      <c r="K903" s="13">
        <v>-0.55000000000000004</v>
      </c>
      <c r="L903" s="13">
        <v>-0.31</v>
      </c>
      <c r="M903" t="e">
        <f>INDEX(Data!Z:Z,MATCH(ZACKS_Screener[[#This Row],[Company Name]] &amp; " *", Data!Y:Y,0))</f>
        <v>#N/A</v>
      </c>
      <c r="N903" t="e">
        <f>INDEX(Data!AA:AA,MATCH(ZACKS_Screener[[#This Row],[Company Name]] &amp; " *", Data!Y:Y,0))</f>
        <v>#N/A</v>
      </c>
      <c r="O9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9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903" s="23">
        <f>IFERROR(ZACKS_Screener[[#This Row],[Price]]/ZACKS_Screener[[#This Row],[EPS1]], "")</f>
        <v>-27.945454545454542</v>
      </c>
      <c r="R903" s="23">
        <f>IFERROR(ZACKS_Screener[[#This Row],[Price]]/ZACKS_Screener[[#This Row],[EPS2]], "")</f>
        <v>-49.58064516129032</v>
      </c>
      <c r="S903" s="23">
        <f>IFERROR(ZACKS_Screener[[#This Row],[PE1]]/(ZACKS_Screener[[#This Row],[EG1]]*100), "")</f>
        <v>-0.74521212121212121</v>
      </c>
      <c r="T903" s="23">
        <f>IFERROR(ZACKS_Screener[[#This Row],[PE2]]/(ZACKS_Screener[[#This Row],[EG2]]*100), "")</f>
        <v>-1.1362231182795697</v>
      </c>
      <c r="U9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</row>
    <row r="904" spans="1:21" hidden="1" x14ac:dyDescent="0.25">
      <c r="A904" s="8" t="s">
        <v>1602</v>
      </c>
      <c r="B904" s="8" t="s">
        <v>1603</v>
      </c>
      <c r="C904" s="8" t="s">
        <v>582</v>
      </c>
      <c r="D904" s="8" t="s">
        <v>223</v>
      </c>
      <c r="E904" s="8" t="s">
        <v>886</v>
      </c>
      <c r="F904">
        <v>12</v>
      </c>
      <c r="G904">
        <v>202212</v>
      </c>
      <c r="H904" s="13">
        <v>47.83</v>
      </c>
      <c r="I904">
        <v>27940.04</v>
      </c>
      <c r="J904" s="13">
        <v>8.8000000000000007</v>
      </c>
      <c r="K904" s="13">
        <v>5.7</v>
      </c>
      <c r="L904" s="13">
        <v>5.78</v>
      </c>
      <c r="M904" t="e">
        <f>INDEX(Data!Z:Z,MATCH(ZACKS_Screener[[#This Row],[Company Name]] &amp; " *", Data!Y:Y,0))</f>
        <v>#N/A</v>
      </c>
      <c r="N904" t="e">
        <f>INDEX(Data!AA:AA,MATCH(ZACKS_Screener[[#This Row],[Company Name]] &amp; " *", Data!Y:Y,0))</f>
        <v>#N/A</v>
      </c>
      <c r="O9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9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904" s="23">
        <f>IFERROR(ZACKS_Screener[[#This Row],[Price]]/ZACKS_Screener[[#This Row],[EPS1]], "")</f>
        <v>8.3912280701754387</v>
      </c>
      <c r="R904" s="23">
        <f>IFERROR(ZACKS_Screener[[#This Row],[Price]]/ZACKS_Screener[[#This Row],[EPS2]], "")</f>
        <v>8.2750865051903109</v>
      </c>
      <c r="S904" s="23">
        <f>IFERROR(ZACKS_Screener[[#This Row],[PE1]]/(ZACKS_Screener[[#This Row],[EG1]]*100), "")</f>
        <v>-0.23820260328239956</v>
      </c>
      <c r="T904" s="23">
        <f>IFERROR(ZACKS_Screener[[#This Row],[PE2]]/(ZACKS_Screener[[#This Row],[EG2]]*100), "")</f>
        <v>5.8959991349480916</v>
      </c>
      <c r="U9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</row>
    <row r="905" spans="1:21" hidden="1" x14ac:dyDescent="0.25">
      <c r="A905" s="8" t="s">
        <v>41141</v>
      </c>
      <c r="B905" s="8" t="s">
        <v>41142</v>
      </c>
      <c r="C905" s="8" t="s">
        <v>22</v>
      </c>
      <c r="D905" s="8" t="s">
        <v>41</v>
      </c>
      <c r="E905" s="8" t="s">
        <v>67</v>
      </c>
      <c r="F905">
        <v>3</v>
      </c>
      <c r="G905">
        <v>202303</v>
      </c>
      <c r="H905" s="13">
        <v>20.98</v>
      </c>
      <c r="I905">
        <v>2735.97</v>
      </c>
      <c r="J905" s="13">
        <v>-1.71</v>
      </c>
      <c r="K905" s="13">
        <v>-1.76</v>
      </c>
      <c r="L905" s="13">
        <v>-1.82</v>
      </c>
      <c r="M905" t="e">
        <f>INDEX(Data!Z:Z,MATCH(ZACKS_Screener[[#This Row],[Company Name]] &amp; " *", Data!Y:Y,0))</f>
        <v>#N/A</v>
      </c>
      <c r="N905" t="e">
        <f>INDEX(Data!AA:AA,MATCH(ZACKS_Screener[[#This Row],[Company Name]] &amp; " *", Data!Y:Y,0))</f>
        <v>#N/A</v>
      </c>
      <c r="O9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9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905" s="23">
        <f>IFERROR(ZACKS_Screener[[#This Row],[Price]]/ZACKS_Screener[[#This Row],[EPS1]], "")</f>
        <v>-11.920454545454545</v>
      </c>
      <c r="R905" s="23">
        <f>IFERROR(ZACKS_Screener[[#This Row],[Price]]/ZACKS_Screener[[#This Row],[EPS2]], "")</f>
        <v>-11.527472527472527</v>
      </c>
      <c r="S905" s="23">
        <f>IFERROR(ZACKS_Screener[[#This Row],[PE1]]/(ZACKS_Screener[[#This Row],[EG1]]*100), "")</f>
        <v>4.0767954545454508</v>
      </c>
      <c r="T905" s="23">
        <f>IFERROR(ZACKS_Screener[[#This Row],[PE2]]/(ZACKS_Screener[[#This Row],[EG2]]*100), "")</f>
        <v>3.381391941391938</v>
      </c>
      <c r="U9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</row>
    <row r="906" spans="1:21" hidden="1" x14ac:dyDescent="0.25">
      <c r="A906" s="8" t="s">
        <v>2517</v>
      </c>
      <c r="B906" s="8" t="s">
        <v>2518</v>
      </c>
      <c r="C906" s="8" t="s">
        <v>13</v>
      </c>
      <c r="D906" s="8" t="s">
        <v>130</v>
      </c>
      <c r="E906" s="8" t="s">
        <v>482</v>
      </c>
      <c r="F906">
        <v>12</v>
      </c>
      <c r="G906">
        <v>202212</v>
      </c>
      <c r="H906" s="13">
        <v>62.92</v>
      </c>
      <c r="I906">
        <v>78709.62</v>
      </c>
      <c r="J906" s="13">
        <v>8.15</v>
      </c>
      <c r="K906" s="13">
        <v>8.9</v>
      </c>
      <c r="L906" s="13">
        <v>8.4700000000000006</v>
      </c>
      <c r="M906">
        <f>INDEX(Data!Z:Z,MATCH(ZACKS_Screener[[#This Row],[Company Name]] &amp; " *", Data!Y:Y,0))</f>
        <v>541219</v>
      </c>
      <c r="N906">
        <f>INDEX(Data!AA:AA,MATCH(ZACKS_Screener[[#This Row],[Company Name]] &amp; " *", Data!Y:Y,0))</f>
        <v>561110</v>
      </c>
      <c r="O9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9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906" s="23">
        <f>IFERROR(ZACKS_Screener[[#This Row],[Price]]/ZACKS_Screener[[#This Row],[EPS1]], "")</f>
        <v>7.0696629213483142</v>
      </c>
      <c r="R906" s="23">
        <f>IFERROR(ZACKS_Screener[[#This Row],[Price]]/ZACKS_Screener[[#This Row],[EPS2]], "")</f>
        <v>7.4285714285714279</v>
      </c>
      <c r="S906" s="23">
        <f>IFERROR(ZACKS_Screener[[#This Row],[PE1]]/(ZACKS_Screener[[#This Row],[EG1]]*100), "")</f>
        <v>0.76823670411985012</v>
      </c>
      <c r="T906" s="23">
        <f>IFERROR(ZACKS_Screener[[#This Row],[PE2]]/(ZACKS_Screener[[#This Row],[EG2]]*100), "")</f>
        <v>-1.5375415282392038</v>
      </c>
      <c r="U9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</row>
    <row r="907" spans="1:21" hidden="1" x14ac:dyDescent="0.25">
      <c r="A907" s="8" t="s">
        <v>41143</v>
      </c>
      <c r="B907" s="8" t="s">
        <v>41144</v>
      </c>
      <c r="C907" s="8" t="s">
        <v>22</v>
      </c>
      <c r="D907" s="8" t="s">
        <v>37</v>
      </c>
      <c r="E907" s="8" t="s">
        <v>2277</v>
      </c>
      <c r="F907">
        <v>12</v>
      </c>
      <c r="G907">
        <v>202212</v>
      </c>
      <c r="H907" s="13">
        <v>47.49</v>
      </c>
      <c r="I907">
        <v>2095.5</v>
      </c>
      <c r="J907" s="13">
        <v>5.8</v>
      </c>
      <c r="K907" s="13">
        <v>5.37</v>
      </c>
      <c r="L907" s="13">
        <v>5.13</v>
      </c>
      <c r="M907" t="e">
        <f>INDEX(Data!Z:Z,MATCH(ZACKS_Screener[[#This Row],[Company Name]] &amp; " *", Data!Y:Y,0))</f>
        <v>#N/A</v>
      </c>
      <c r="N907" t="e">
        <f>INDEX(Data!AA:AA,MATCH(ZACKS_Screener[[#This Row],[Company Name]] &amp; " *", Data!Y:Y,0))</f>
        <v>#N/A</v>
      </c>
      <c r="O9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9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907" s="23">
        <f>IFERROR(ZACKS_Screener[[#This Row],[Price]]/ZACKS_Screener[[#This Row],[EPS1]], "")</f>
        <v>8.8435754189944138</v>
      </c>
      <c r="R907" s="23">
        <f>IFERROR(ZACKS_Screener[[#This Row],[Price]]/ZACKS_Screener[[#This Row],[EPS2]], "")</f>
        <v>9.257309941520468</v>
      </c>
      <c r="S907" s="23">
        <f>IFERROR(ZACKS_Screener[[#This Row],[PE1]]/(ZACKS_Screener[[#This Row],[EG1]]*100), "")</f>
        <v>-1.1928543588411078</v>
      </c>
      <c r="T907" s="23">
        <f>IFERROR(ZACKS_Screener[[#This Row],[PE2]]/(ZACKS_Screener[[#This Row],[EG2]]*100), "")</f>
        <v>-2.0713230994152032</v>
      </c>
      <c r="U9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</row>
    <row r="908" spans="1:21" hidden="1" x14ac:dyDescent="0.25">
      <c r="A908" s="8" t="s">
        <v>1606</v>
      </c>
      <c r="B908" s="8" t="s">
        <v>1607</v>
      </c>
      <c r="C908" s="8" t="s">
        <v>13</v>
      </c>
      <c r="D908" s="8" t="s">
        <v>14</v>
      </c>
      <c r="E908" s="8" t="s">
        <v>201</v>
      </c>
      <c r="F908">
        <v>12</v>
      </c>
      <c r="G908">
        <v>202212</v>
      </c>
      <c r="H908" s="13">
        <v>17.670000000000002</v>
      </c>
      <c r="I908">
        <v>5018.1899999999996</v>
      </c>
      <c r="J908" s="13">
        <v>0.78</v>
      </c>
      <c r="K908" s="13">
        <v>0.74</v>
      </c>
      <c r="L908" s="13">
        <v>0.88</v>
      </c>
      <c r="M908" t="e">
        <f>INDEX(Data!Z:Z,MATCH(ZACKS_Screener[[#This Row],[Company Name]] &amp; " *", Data!Y:Y,0))</f>
        <v>#N/A</v>
      </c>
      <c r="N908" t="e">
        <f>INDEX(Data!AA:AA,MATCH(ZACKS_Screener[[#This Row],[Company Name]] &amp; " *", Data!Y:Y,0))</f>
        <v>#N/A</v>
      </c>
      <c r="O9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08" s="23">
        <f>IFERROR(ZACKS_Screener[[#This Row],[Price]]/ZACKS_Screener[[#This Row],[EPS1]], "")</f>
        <v>23.878378378378383</v>
      </c>
      <c r="R908" s="23">
        <f>IFERROR(ZACKS_Screener[[#This Row],[Price]]/ZACKS_Screener[[#This Row],[EPS2]], "")</f>
        <v>20.079545454545457</v>
      </c>
      <c r="S908" s="23">
        <f>IFERROR(ZACKS_Screener[[#This Row],[PE1]]/(ZACKS_Screener[[#This Row],[EG1]]*100), "")</f>
        <v>-4.6562837837837803</v>
      </c>
      <c r="T908" s="23">
        <f>IFERROR(ZACKS_Screener[[#This Row],[PE2]]/(ZACKS_Screener[[#This Row],[EG2]]*100), "")</f>
        <v>1.0613474025974028</v>
      </c>
      <c r="U9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</row>
    <row r="909" spans="1:21" hidden="1" x14ac:dyDescent="0.25">
      <c r="A909" s="8" t="s">
        <v>1608</v>
      </c>
      <c r="B909" s="8" t="s">
        <v>1609</v>
      </c>
      <c r="C909" s="8" t="s">
        <v>13</v>
      </c>
      <c r="D909" s="8" t="s">
        <v>14</v>
      </c>
      <c r="E909" s="8" t="s">
        <v>163</v>
      </c>
      <c r="F909">
        <v>3</v>
      </c>
      <c r="G909">
        <v>202303</v>
      </c>
      <c r="H909" s="13">
        <v>15.4</v>
      </c>
      <c r="I909">
        <v>63700.37</v>
      </c>
      <c r="J909" s="13">
        <v>0.71</v>
      </c>
      <c r="K909" s="13">
        <v>0.76</v>
      </c>
      <c r="L909" s="13">
        <v>0.8</v>
      </c>
      <c r="M909" t="e">
        <f>INDEX(Data!Z:Z,MATCH(ZACKS_Screener[[#This Row],[Company Name]] &amp; " *", Data!Y:Y,0))</f>
        <v>#N/A</v>
      </c>
      <c r="N909" t="e">
        <f>INDEX(Data!AA:AA,MATCH(ZACKS_Screener[[#This Row],[Company Name]] &amp; " *", Data!Y:Y,0))</f>
        <v>#N/A</v>
      </c>
      <c r="O9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9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909" s="23">
        <f>IFERROR(ZACKS_Screener[[#This Row],[Price]]/ZACKS_Screener[[#This Row],[EPS1]], "")</f>
        <v>20.263157894736842</v>
      </c>
      <c r="R909" s="23">
        <f>IFERROR(ZACKS_Screener[[#This Row],[Price]]/ZACKS_Screener[[#This Row],[EPS2]], "")</f>
        <v>19.25</v>
      </c>
      <c r="S909" s="23">
        <f>IFERROR(ZACKS_Screener[[#This Row],[PE1]]/(ZACKS_Screener[[#This Row],[EG1]]*100), "")</f>
        <v>2.8773684210526285</v>
      </c>
      <c r="T909" s="23">
        <f>IFERROR(ZACKS_Screener[[#This Row],[PE2]]/(ZACKS_Screener[[#This Row],[EG2]]*100), "")</f>
        <v>3.6574999999999966</v>
      </c>
      <c r="U9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</row>
    <row r="910" spans="1:21" hidden="1" x14ac:dyDescent="0.25">
      <c r="A910" s="8" t="s">
        <v>1610</v>
      </c>
      <c r="B910" s="8" t="s">
        <v>1611</v>
      </c>
      <c r="C910" s="8" t="s">
        <v>13</v>
      </c>
      <c r="D910" s="8" t="s">
        <v>37</v>
      </c>
      <c r="E910" s="8" t="s">
        <v>418</v>
      </c>
      <c r="F910">
        <v>12</v>
      </c>
      <c r="G910">
        <v>202212</v>
      </c>
      <c r="H910" s="13">
        <v>12.67</v>
      </c>
      <c r="I910">
        <v>47215.26</v>
      </c>
      <c r="J910" s="13">
        <v>1.03</v>
      </c>
      <c r="K910" s="13">
        <v>1.96</v>
      </c>
      <c r="L910" s="13">
        <v>2.16</v>
      </c>
      <c r="M910" t="e">
        <f>INDEX(Data!Z:Z,MATCH(ZACKS_Screener[[#This Row],[Company Name]] &amp; " *", Data!Y:Y,0))</f>
        <v>#N/A</v>
      </c>
      <c r="N910" t="e">
        <f>INDEX(Data!AA:AA,MATCH(ZACKS_Screener[[#This Row],[Company Name]] &amp; " *", Data!Y:Y,0))</f>
        <v>#N/A</v>
      </c>
      <c r="O9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9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910" s="23">
        <f>IFERROR(ZACKS_Screener[[#This Row],[Price]]/ZACKS_Screener[[#This Row],[EPS1]], "")</f>
        <v>6.4642857142857144</v>
      </c>
      <c r="R910" s="23">
        <f>IFERROR(ZACKS_Screener[[#This Row],[Price]]/ZACKS_Screener[[#This Row],[EPS2]], "")</f>
        <v>5.8657407407407405</v>
      </c>
      <c r="S910" s="23">
        <f>IFERROR(ZACKS_Screener[[#This Row],[PE1]]/(ZACKS_Screener[[#This Row],[EG1]]*100), "")</f>
        <v>7.1593701996927814E-2</v>
      </c>
      <c r="T910" s="23">
        <f>IFERROR(ZACKS_Screener[[#This Row],[PE2]]/(ZACKS_Screener[[#This Row],[EG2]]*100), "")</f>
        <v>0.57484259259259196</v>
      </c>
      <c r="U9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</row>
    <row r="911" spans="1:21" hidden="1" x14ac:dyDescent="0.25">
      <c r="A911" s="8" t="s">
        <v>1612</v>
      </c>
      <c r="B911" s="8" t="s">
        <v>1613</v>
      </c>
      <c r="C911" s="8" t="s">
        <v>13</v>
      </c>
      <c r="D911" s="8" t="s">
        <v>51</v>
      </c>
      <c r="E911" s="8" t="s">
        <v>308</v>
      </c>
      <c r="F911">
        <v>12</v>
      </c>
      <c r="G911">
        <v>202212</v>
      </c>
      <c r="H911" s="13">
        <v>106.05</v>
      </c>
      <c r="I911">
        <v>7001.01</v>
      </c>
      <c r="J911" s="13">
        <v>7.45</v>
      </c>
      <c r="K911" s="13">
        <v>8.32</v>
      </c>
      <c r="L911" s="13">
        <v>9.0299999999999994</v>
      </c>
      <c r="M911">
        <f>INDEX(Data!Z:Z,MATCH(ZACKS_Screener[[#This Row],[Company Name]] &amp; " *", Data!Y:Y,0))</f>
        <v>311221</v>
      </c>
      <c r="N911">
        <f>INDEX(Data!AA:AA,MATCH(ZACKS_Screener[[#This Row],[Company Name]] &amp; " *", Data!Y:Y,0))</f>
        <v>0</v>
      </c>
      <c r="O9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9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911" s="23">
        <f>IFERROR(ZACKS_Screener[[#This Row],[Price]]/ZACKS_Screener[[#This Row],[EPS1]], "")</f>
        <v>12.74639423076923</v>
      </c>
      <c r="R911" s="23">
        <f>IFERROR(ZACKS_Screener[[#This Row],[Price]]/ZACKS_Screener[[#This Row],[EPS2]], "")</f>
        <v>11.744186046511629</v>
      </c>
      <c r="S911" s="23">
        <f>IFERROR(ZACKS_Screener[[#This Row],[PE1]]/(ZACKS_Screener[[#This Row],[EG1]]*100), "")</f>
        <v>1.0915015749336869</v>
      </c>
      <c r="T911" s="23">
        <f>IFERROR(ZACKS_Screener[[#This Row],[PE2]]/(ZACKS_Screener[[#This Row],[EG2]]*100), "")</f>
        <v>1.3762201113658714</v>
      </c>
      <c r="U9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</row>
    <row r="912" spans="1:21" hidden="1" x14ac:dyDescent="0.25">
      <c r="A912" s="8" t="s">
        <v>41147</v>
      </c>
      <c r="B912" s="8" t="s">
        <v>41148</v>
      </c>
      <c r="C912" s="8" t="s">
        <v>22</v>
      </c>
      <c r="D912" s="8" t="s">
        <v>41</v>
      </c>
      <c r="E912" s="8" t="s">
        <v>61</v>
      </c>
      <c r="F912">
        <v>12</v>
      </c>
      <c r="G912">
        <v>202212</v>
      </c>
      <c r="H912" s="13">
        <v>34.1</v>
      </c>
      <c r="I912">
        <v>2832.72</v>
      </c>
      <c r="J912" s="13">
        <v>2.42</v>
      </c>
      <c r="K912" s="13">
        <v>2.71</v>
      </c>
      <c r="L912" s="13">
        <v>3.08</v>
      </c>
      <c r="M912" t="e">
        <f>INDEX(Data!Z:Z,MATCH(ZACKS_Screener[[#This Row],[Company Name]] &amp; " *", Data!Y:Y,0))</f>
        <v>#N/A</v>
      </c>
      <c r="N912" t="e">
        <f>INDEX(Data!AA:AA,MATCH(ZACKS_Screener[[#This Row],[Company Name]] &amp; " *", Data!Y:Y,0))</f>
        <v>#N/A</v>
      </c>
      <c r="O9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9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912" s="23">
        <f>IFERROR(ZACKS_Screener[[#This Row],[Price]]/ZACKS_Screener[[#This Row],[EPS1]], "")</f>
        <v>12.583025830258304</v>
      </c>
      <c r="R912" s="23">
        <f>IFERROR(ZACKS_Screener[[#This Row],[Price]]/ZACKS_Screener[[#This Row],[EPS2]], "")</f>
        <v>11.071428571428571</v>
      </c>
      <c r="S912" s="23">
        <f>IFERROR(ZACKS_Screener[[#This Row],[PE1]]/(ZACKS_Screener[[#This Row],[EG1]]*100), "")</f>
        <v>1.0500318106629341</v>
      </c>
      <c r="T912" s="23">
        <f>IFERROR(ZACKS_Screener[[#This Row],[PE2]]/(ZACKS_Screener[[#This Row],[EG2]]*100), "")</f>
        <v>0.81090733590733566</v>
      </c>
      <c r="U9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</row>
    <row r="913" spans="1:21" hidden="1" x14ac:dyDescent="0.25">
      <c r="A913" s="8" t="s">
        <v>41149</v>
      </c>
      <c r="B913" s="8" t="s">
        <v>41150</v>
      </c>
      <c r="C913" s="8" t="s">
        <v>22</v>
      </c>
      <c r="D913" s="8" t="s">
        <v>41</v>
      </c>
      <c r="E913" s="8" t="s">
        <v>67</v>
      </c>
      <c r="F913">
        <v>12</v>
      </c>
      <c r="G913">
        <v>202212</v>
      </c>
      <c r="H913" s="13">
        <v>19.47</v>
      </c>
      <c r="I913">
        <v>2656.35</v>
      </c>
      <c r="J913" s="13">
        <v>-3.9</v>
      </c>
      <c r="K913" s="13">
        <v>-4.5</v>
      </c>
      <c r="L913" s="13">
        <v>-3.94</v>
      </c>
      <c r="M913" t="e">
        <f>INDEX(Data!Z:Z,MATCH(ZACKS_Screener[[#This Row],[Company Name]] &amp; " *", Data!Y:Y,0))</f>
        <v>#N/A</v>
      </c>
      <c r="N913" t="e">
        <f>INDEX(Data!AA:AA,MATCH(ZACKS_Screener[[#This Row],[Company Name]] &amp; " *", Data!Y:Y,0))</f>
        <v>#N/A</v>
      </c>
      <c r="O9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9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913" s="23">
        <f>IFERROR(ZACKS_Screener[[#This Row],[Price]]/ZACKS_Screener[[#This Row],[EPS1]], "")</f>
        <v>-4.3266666666666662</v>
      </c>
      <c r="R913" s="23">
        <f>IFERROR(ZACKS_Screener[[#This Row],[Price]]/ZACKS_Screener[[#This Row],[EPS2]], "")</f>
        <v>-4.9416243654822329</v>
      </c>
      <c r="S913" s="23">
        <f>IFERROR(ZACKS_Screener[[#This Row],[PE1]]/(ZACKS_Screener[[#This Row],[EG1]]*100), "")</f>
        <v>0.28123333333333322</v>
      </c>
      <c r="T913" s="23">
        <f>IFERROR(ZACKS_Screener[[#This Row],[PE2]]/(ZACKS_Screener[[#This Row],[EG2]]*100), "")</f>
        <v>-0.39709481508339373</v>
      </c>
      <c r="U9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</row>
    <row r="914" spans="1:21" hidden="1" x14ac:dyDescent="0.25">
      <c r="A914" s="8" t="s">
        <v>1614</v>
      </c>
      <c r="B914" s="8" t="s">
        <v>1615</v>
      </c>
      <c r="C914" s="8" t="s">
        <v>13</v>
      </c>
      <c r="D914" s="8" t="s">
        <v>41</v>
      </c>
      <c r="E914" s="8" t="s">
        <v>1353</v>
      </c>
      <c r="F914">
        <v>12</v>
      </c>
      <c r="G914">
        <v>202212</v>
      </c>
      <c r="H914" s="13">
        <v>308.58999999999997</v>
      </c>
      <c r="I914">
        <v>8949.11</v>
      </c>
      <c r="J914" s="13">
        <v>-1.6</v>
      </c>
      <c r="K914" s="13">
        <v>-1.18</v>
      </c>
      <c r="L914" s="13">
        <v>-0.21</v>
      </c>
      <c r="M914" t="e">
        <f>INDEX(Data!Z:Z,MATCH(ZACKS_Screener[[#This Row],[Company Name]] &amp; " *", Data!Y:Y,0))</f>
        <v>#N/A</v>
      </c>
      <c r="N914" t="e">
        <f>INDEX(Data!AA:AA,MATCH(ZACKS_Screener[[#This Row],[Company Name]] &amp; " *", Data!Y:Y,0))</f>
        <v>#N/A</v>
      </c>
      <c r="O9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9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914" s="23">
        <f>IFERROR(ZACKS_Screener[[#This Row],[Price]]/ZACKS_Screener[[#This Row],[EPS1]], "")</f>
        <v>-261.51694915254234</v>
      </c>
      <c r="R914" s="23">
        <f>IFERROR(ZACKS_Screener[[#This Row],[Price]]/ZACKS_Screener[[#This Row],[EPS2]], "")</f>
        <v>-1469.4761904761904</v>
      </c>
      <c r="S914" s="23">
        <f>IFERROR(ZACKS_Screener[[#This Row],[PE1]]/(ZACKS_Screener[[#This Row],[EG1]]*100), "")</f>
        <v>-9.9625504439063715</v>
      </c>
      <c r="T914" s="23">
        <f>IFERROR(ZACKS_Screener[[#This Row],[PE2]]/(ZACKS_Screener[[#This Row],[EG2]]*100), "")</f>
        <v>-17.876102110947468</v>
      </c>
      <c r="U9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</row>
    <row r="915" spans="1:21" hidden="1" x14ac:dyDescent="0.25">
      <c r="A915" s="8" t="s">
        <v>1616</v>
      </c>
      <c r="B915" s="8" t="s">
        <v>1617</v>
      </c>
      <c r="C915" s="8" t="s">
        <v>13</v>
      </c>
      <c r="D915" s="8" t="s">
        <v>85</v>
      </c>
      <c r="E915" s="8" t="s">
        <v>286</v>
      </c>
      <c r="F915">
        <v>12</v>
      </c>
      <c r="G915">
        <v>202212</v>
      </c>
      <c r="H915" s="13">
        <v>24.31</v>
      </c>
      <c r="I915">
        <v>3487.96</v>
      </c>
      <c r="J915" s="13">
        <v>0.77</v>
      </c>
      <c r="K915" s="13">
        <v>0.78</v>
      </c>
      <c r="L915" s="13">
        <v>0.92</v>
      </c>
      <c r="M915" t="e">
        <f>INDEX(Data!Z:Z,MATCH(ZACKS_Screener[[#This Row],[Company Name]] &amp; " *", Data!Y:Y,0))</f>
        <v>#N/A</v>
      </c>
      <c r="N915" t="e">
        <f>INDEX(Data!AA:AA,MATCH(ZACKS_Screener[[#This Row],[Company Name]] &amp; " *", Data!Y:Y,0))</f>
        <v>#N/A</v>
      </c>
      <c r="O9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9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915" s="23">
        <f>IFERROR(ZACKS_Screener[[#This Row],[Price]]/ZACKS_Screener[[#This Row],[EPS1]], "")</f>
        <v>31.166666666666664</v>
      </c>
      <c r="R915" s="23">
        <f>IFERROR(ZACKS_Screener[[#This Row],[Price]]/ZACKS_Screener[[#This Row],[EPS2]], "")</f>
        <v>26.423913043478258</v>
      </c>
      <c r="S915" s="23">
        <f>IFERROR(ZACKS_Screener[[#This Row],[PE1]]/(ZACKS_Screener[[#This Row],[EG1]]*100), "")</f>
        <v>23.99833333333331</v>
      </c>
      <c r="T915" s="23">
        <f>IFERROR(ZACKS_Screener[[#This Row],[PE2]]/(ZACKS_Screener[[#This Row],[EG2]]*100), "")</f>
        <v>1.4721894409937886</v>
      </c>
      <c r="U9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</row>
    <row r="916" spans="1:21" hidden="1" x14ac:dyDescent="0.25">
      <c r="A916" s="8" t="s">
        <v>41151</v>
      </c>
      <c r="B916" s="8" t="s">
        <v>41152</v>
      </c>
      <c r="C916" s="8" t="s">
        <v>22</v>
      </c>
      <c r="D916" s="8" t="s">
        <v>14</v>
      </c>
      <c r="E916" s="8" t="s">
        <v>201</v>
      </c>
      <c r="F916">
        <v>6</v>
      </c>
      <c r="G916">
        <v>202206</v>
      </c>
      <c r="H916" s="13">
        <v>43.89</v>
      </c>
      <c r="I916">
        <v>2870.43</v>
      </c>
      <c r="J916" s="13">
        <v>-0.12</v>
      </c>
      <c r="K916" s="13">
        <v>0.09</v>
      </c>
      <c r="L916" s="13">
        <v>0.17</v>
      </c>
      <c r="M916" t="e">
        <f>INDEX(Data!Z:Z,MATCH(ZACKS_Screener[[#This Row],[Company Name]] &amp; " *", Data!Y:Y,0))</f>
        <v>#N/A</v>
      </c>
      <c r="N916" t="e">
        <f>INDEX(Data!AA:AA,MATCH(ZACKS_Screener[[#This Row],[Company Name]] &amp; " *", Data!Y:Y,0))</f>
        <v>#N/A</v>
      </c>
      <c r="O9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16" s="23">
        <f>IFERROR(ZACKS_Screener[[#This Row],[Price]]/ZACKS_Screener[[#This Row],[EPS1]], "")</f>
        <v>487.66666666666669</v>
      </c>
      <c r="R916" s="23">
        <f>IFERROR(ZACKS_Screener[[#This Row],[Price]]/ZACKS_Screener[[#This Row],[EPS2]], "")</f>
        <v>258.1764705882353</v>
      </c>
      <c r="S916" s="23">
        <f>IFERROR(ZACKS_Screener[[#This Row],[PE1]]/(ZACKS_Screener[[#This Row],[EG1]]*100), "")</f>
        <v>4.8766666666666669</v>
      </c>
      <c r="T916" s="23">
        <f>IFERROR(ZACKS_Screener[[#This Row],[PE2]]/(ZACKS_Screener[[#This Row],[EG2]]*100), "")</f>
        <v>2.9044852941176469</v>
      </c>
      <c r="U9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917" spans="1:21" hidden="1" x14ac:dyDescent="0.25">
      <c r="A917" s="8" t="s">
        <v>1618</v>
      </c>
      <c r="B917" s="8" t="s">
        <v>1619</v>
      </c>
      <c r="C917" s="8" t="s">
        <v>22</v>
      </c>
      <c r="D917" s="8" t="s">
        <v>14</v>
      </c>
      <c r="E917" s="8" t="s">
        <v>1620</v>
      </c>
      <c r="F917">
        <v>12</v>
      </c>
      <c r="G917">
        <v>202212</v>
      </c>
      <c r="H917" s="13">
        <v>29.86</v>
      </c>
      <c r="I917">
        <v>124546.06</v>
      </c>
      <c r="J917" s="13">
        <v>1.84</v>
      </c>
      <c r="K917" s="13">
        <v>0.44</v>
      </c>
      <c r="L917" s="13">
        <v>1.82</v>
      </c>
      <c r="M917">
        <f>INDEX(Data!Z:Z,MATCH(ZACKS_Screener[[#This Row],[Company Name]] &amp; " *", Data!Y:Y,0))</f>
        <v>334413</v>
      </c>
      <c r="N917">
        <f>INDEX(Data!AA:AA,MATCH(ZACKS_Screener[[#This Row],[Company Name]] &amp; " *", Data!Y:Y,0))</f>
        <v>334118</v>
      </c>
      <c r="O9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9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917" s="23">
        <f>IFERROR(ZACKS_Screener[[#This Row],[Price]]/ZACKS_Screener[[#This Row],[EPS1]], "")</f>
        <v>67.86363636363636</v>
      </c>
      <c r="R917" s="23">
        <f>IFERROR(ZACKS_Screener[[#This Row],[Price]]/ZACKS_Screener[[#This Row],[EPS2]], "")</f>
        <v>16.406593406593405</v>
      </c>
      <c r="S917" s="23">
        <f>IFERROR(ZACKS_Screener[[#This Row],[PE1]]/(ZACKS_Screener[[#This Row],[EG1]]*100), "")</f>
        <v>-0.89192207792207778</v>
      </c>
      <c r="T917" s="23">
        <f>IFERROR(ZACKS_Screener[[#This Row],[PE2]]/(ZACKS_Screener[[#This Row],[EG2]]*100), "")</f>
        <v>5.2310877528268823E-2</v>
      </c>
      <c r="U9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</row>
    <row r="918" spans="1:21" hidden="1" x14ac:dyDescent="0.25">
      <c r="A918" s="8" t="s">
        <v>1621</v>
      </c>
      <c r="B918" s="8" t="s">
        <v>1622</v>
      </c>
      <c r="C918" s="8" t="s">
        <v>22</v>
      </c>
      <c r="D918" s="8" t="s">
        <v>14</v>
      </c>
      <c r="E918" s="8" t="s">
        <v>95</v>
      </c>
      <c r="F918">
        <v>7</v>
      </c>
      <c r="G918">
        <v>202207</v>
      </c>
      <c r="H918" s="13">
        <v>442.84</v>
      </c>
      <c r="I918">
        <v>124021.65</v>
      </c>
      <c r="J918" s="13">
        <v>11.85</v>
      </c>
      <c r="K918" s="13">
        <v>14.14</v>
      </c>
      <c r="L918" s="13">
        <v>15.52</v>
      </c>
      <c r="M918">
        <f>INDEX(Data!Z:Z,MATCH(ZACKS_Screener[[#This Row],[Company Name]] &amp; " *", Data!Y:Y,0))</f>
        <v>513210</v>
      </c>
      <c r="N918">
        <f>INDEX(Data!AA:AA,MATCH(ZACKS_Screener[[#This Row],[Company Name]] &amp; " *", Data!Y:Y,0))</f>
        <v>0</v>
      </c>
      <c r="O9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9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918" s="23">
        <f>IFERROR(ZACKS_Screener[[#This Row],[Price]]/ZACKS_Screener[[#This Row],[EPS1]], "")</f>
        <v>31.318246110325315</v>
      </c>
      <c r="R918" s="23">
        <f>IFERROR(ZACKS_Screener[[#This Row],[Price]]/ZACKS_Screener[[#This Row],[EPS2]], "")</f>
        <v>28.533505154639176</v>
      </c>
      <c r="S918" s="23">
        <f>IFERROR(ZACKS_Screener[[#This Row],[PE1]]/(ZACKS_Screener[[#This Row],[EG1]]*100), "")</f>
        <v>1.6206166655343006</v>
      </c>
      <c r="T918" s="23">
        <f>IFERROR(ZACKS_Screener[[#This Row],[PE2]]/(ZACKS_Screener[[#This Row],[EG2]]*100), "")</f>
        <v>2.9236504556999874</v>
      </c>
      <c r="U9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</row>
    <row r="919" spans="1:21" hidden="1" x14ac:dyDescent="0.25">
      <c r="A919" s="8" t="s">
        <v>1623</v>
      </c>
      <c r="B919" s="8" t="s">
        <v>1624</v>
      </c>
      <c r="C919" s="8" t="s">
        <v>13</v>
      </c>
      <c r="D919" s="8" t="s">
        <v>37</v>
      </c>
      <c r="E919" s="8" t="s">
        <v>168</v>
      </c>
      <c r="F919">
        <v>12</v>
      </c>
      <c r="G919">
        <v>202212</v>
      </c>
      <c r="H919" s="13">
        <v>34.47</v>
      </c>
      <c r="I919">
        <v>21092.83</v>
      </c>
      <c r="J919" s="13">
        <v>1.67</v>
      </c>
      <c r="K919" s="13">
        <v>1.78</v>
      </c>
      <c r="L919" s="13">
        <v>1.9</v>
      </c>
      <c r="M919" t="e">
        <f>INDEX(Data!Z:Z,MATCH(ZACKS_Screener[[#This Row],[Company Name]] &amp; " *", Data!Y:Y,0))</f>
        <v>#N/A</v>
      </c>
      <c r="N919" t="e">
        <f>INDEX(Data!AA:AA,MATCH(ZACKS_Screener[[#This Row],[Company Name]] &amp; " *", Data!Y:Y,0))</f>
        <v>#N/A</v>
      </c>
      <c r="O9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9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919" s="23">
        <f>IFERROR(ZACKS_Screener[[#This Row],[Price]]/ZACKS_Screener[[#This Row],[EPS1]], "")</f>
        <v>19.365168539325843</v>
      </c>
      <c r="R919" s="23">
        <f>IFERROR(ZACKS_Screener[[#This Row],[Price]]/ZACKS_Screener[[#This Row],[EPS2]], "")</f>
        <v>18.142105263157895</v>
      </c>
      <c r="S919" s="23">
        <f>IFERROR(ZACKS_Screener[[#This Row],[PE1]]/(ZACKS_Screener[[#This Row],[EG1]]*100), "")</f>
        <v>2.9399846782431025</v>
      </c>
      <c r="T919" s="23">
        <f>IFERROR(ZACKS_Screener[[#This Row],[PE2]]/(ZACKS_Screener[[#This Row],[EG2]]*100), "")</f>
        <v>2.6910789473684242</v>
      </c>
      <c r="U9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</row>
    <row r="920" spans="1:21" hidden="1" x14ac:dyDescent="0.25">
      <c r="A920" s="8" t="s">
        <v>1625</v>
      </c>
      <c r="B920" s="8" t="s">
        <v>1626</v>
      </c>
      <c r="C920" s="8" t="s">
        <v>22</v>
      </c>
      <c r="D920" s="8" t="s">
        <v>41</v>
      </c>
      <c r="E920" s="8" t="s">
        <v>317</v>
      </c>
      <c r="F920">
        <v>12</v>
      </c>
      <c r="G920">
        <v>202212</v>
      </c>
      <c r="H920" s="13">
        <v>42.26</v>
      </c>
      <c r="I920">
        <v>6047.41</v>
      </c>
      <c r="J920" s="13">
        <v>-1.9</v>
      </c>
      <c r="K920" s="13">
        <v>-3.54</v>
      </c>
      <c r="L920" s="13">
        <v>-3.46</v>
      </c>
      <c r="M920" t="e">
        <f>INDEX(Data!Z:Z,MATCH(ZACKS_Screener[[#This Row],[Company Name]] &amp; " *", Data!Y:Y,0))</f>
        <v>#N/A</v>
      </c>
      <c r="N920" t="e">
        <f>INDEX(Data!AA:AA,MATCH(ZACKS_Screener[[#This Row],[Company Name]] &amp; " *", Data!Y:Y,0))</f>
        <v>#N/A</v>
      </c>
      <c r="O9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9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920" s="23">
        <f>IFERROR(ZACKS_Screener[[#This Row],[Price]]/ZACKS_Screener[[#This Row],[EPS1]], "")</f>
        <v>-11.937853107344631</v>
      </c>
      <c r="R920" s="23">
        <f>IFERROR(ZACKS_Screener[[#This Row],[Price]]/ZACKS_Screener[[#This Row],[EPS2]], "")</f>
        <v>-12.213872832369942</v>
      </c>
      <c r="S920" s="23">
        <f>IFERROR(ZACKS_Screener[[#This Row],[PE1]]/(ZACKS_Screener[[#This Row],[EG1]]*100), "")</f>
        <v>0.13830439575582193</v>
      </c>
      <c r="T920" s="23">
        <f>IFERROR(ZACKS_Screener[[#This Row],[PE2]]/(ZACKS_Screener[[#This Row],[EG2]]*100), "")</f>
        <v>-5.4046387283236941</v>
      </c>
      <c r="U9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</row>
    <row r="921" spans="1:21" hidden="1" x14ac:dyDescent="0.25">
      <c r="A921" s="8" t="s">
        <v>41155</v>
      </c>
      <c r="B921" s="8" t="s">
        <v>41156</v>
      </c>
      <c r="C921" s="8" t="s">
        <v>22</v>
      </c>
      <c r="D921" s="8" t="s">
        <v>130</v>
      </c>
      <c r="E921" s="8" t="s">
        <v>189</v>
      </c>
      <c r="F921">
        <v>12</v>
      </c>
      <c r="G921">
        <v>202212</v>
      </c>
      <c r="H921" s="13">
        <v>96.62</v>
      </c>
      <c r="I921">
        <v>2402.87</v>
      </c>
      <c r="J921" s="13">
        <v>6.04</v>
      </c>
      <c r="K921" s="13">
        <v>6.01</v>
      </c>
      <c r="L921" s="13">
        <v>7.05</v>
      </c>
      <c r="M921" t="e">
        <f>INDEX(Data!Z:Z,MATCH(ZACKS_Screener[[#This Row],[Company Name]] &amp; " *", Data!Y:Y,0))</f>
        <v>#N/A</v>
      </c>
      <c r="N921" t="e">
        <f>INDEX(Data!AA:AA,MATCH(ZACKS_Screener[[#This Row],[Company Name]] &amp; " *", Data!Y:Y,0))</f>
        <v>#N/A</v>
      </c>
      <c r="O9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9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921" s="23">
        <f>IFERROR(ZACKS_Screener[[#This Row],[Price]]/ZACKS_Screener[[#This Row],[EPS1]], "")</f>
        <v>16.076539101497506</v>
      </c>
      <c r="R921" s="23">
        <f>IFERROR(ZACKS_Screener[[#This Row],[Price]]/ZACKS_Screener[[#This Row],[EPS2]], "")</f>
        <v>13.704964539007094</v>
      </c>
      <c r="S921" s="23">
        <f>IFERROR(ZACKS_Screener[[#This Row],[PE1]]/(ZACKS_Screener[[#This Row],[EG1]]*100), "")</f>
        <v>-32.367432057681377</v>
      </c>
      <c r="T921" s="23">
        <f>IFERROR(ZACKS_Screener[[#This Row],[PE2]]/(ZACKS_Screener[[#This Row],[EG2]]*100), "")</f>
        <v>0.79198881614839056</v>
      </c>
      <c r="U9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</row>
    <row r="922" spans="1:21" hidden="1" x14ac:dyDescent="0.25">
      <c r="A922" s="8" t="s">
        <v>1627</v>
      </c>
      <c r="B922" s="8" t="s">
        <v>1628</v>
      </c>
      <c r="C922" s="8" t="s">
        <v>13</v>
      </c>
      <c r="D922" s="8" t="s">
        <v>14</v>
      </c>
      <c r="E922" s="8" t="s">
        <v>201</v>
      </c>
      <c r="F922">
        <v>1</v>
      </c>
      <c r="G922">
        <v>202301</v>
      </c>
      <c r="H922" s="13">
        <v>27.21</v>
      </c>
      <c r="I922">
        <v>14267.8</v>
      </c>
      <c r="J922" s="13">
        <v>-0.13</v>
      </c>
      <c r="K922" s="13">
        <v>-0.06</v>
      </c>
      <c r="L922" s="13">
        <v>0.01</v>
      </c>
      <c r="M922" t="e">
        <f>INDEX(Data!Z:Z,MATCH(ZACKS_Screener[[#This Row],[Company Name]] &amp; " *", Data!Y:Y,0))</f>
        <v>#N/A</v>
      </c>
      <c r="N922" t="e">
        <f>INDEX(Data!AA:AA,MATCH(ZACKS_Screener[[#This Row],[Company Name]] &amp; " *", Data!Y:Y,0))</f>
        <v>#N/A</v>
      </c>
      <c r="O9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22" s="23">
        <f>IFERROR(ZACKS_Screener[[#This Row],[Price]]/ZACKS_Screener[[#This Row],[EPS1]], "")</f>
        <v>-453.50000000000006</v>
      </c>
      <c r="R922" s="23">
        <f>IFERROR(ZACKS_Screener[[#This Row],[Price]]/ZACKS_Screener[[#This Row],[EPS2]], "")</f>
        <v>2721</v>
      </c>
      <c r="S922" s="23">
        <f>IFERROR(ZACKS_Screener[[#This Row],[PE1]]/(ZACKS_Screener[[#This Row],[EG1]]*100), "")</f>
        <v>-8.4221428571428572</v>
      </c>
      <c r="T922" s="23">
        <f>IFERROR(ZACKS_Screener[[#This Row],[PE2]]/(ZACKS_Screener[[#This Row],[EG2]]*100), "")</f>
        <v>27.21</v>
      </c>
      <c r="U9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</row>
    <row r="923" spans="1:21" hidden="1" x14ac:dyDescent="0.25">
      <c r="A923" s="8" t="s">
        <v>1629</v>
      </c>
      <c r="B923" s="8" t="s">
        <v>1630</v>
      </c>
      <c r="C923" s="8" t="s">
        <v>13</v>
      </c>
      <c r="D923" s="8" t="s">
        <v>130</v>
      </c>
      <c r="E923" s="8" t="s">
        <v>1631</v>
      </c>
      <c r="F923">
        <v>12</v>
      </c>
      <c r="G923">
        <v>202212</v>
      </c>
      <c r="H923" s="13">
        <v>30.28</v>
      </c>
      <c r="I923">
        <v>10508.88</v>
      </c>
      <c r="J923" s="13">
        <v>3.18</v>
      </c>
      <c r="K923" s="13">
        <v>2.35</v>
      </c>
      <c r="L923" s="13">
        <v>2.14</v>
      </c>
      <c r="M923">
        <f>INDEX(Data!Z:Z,MATCH(ZACKS_Screener[[#This Row],[Company Name]] &amp; " *", Data!Y:Y,0))</f>
        <v>322120</v>
      </c>
      <c r="N923">
        <f>INDEX(Data!AA:AA,MATCH(ZACKS_Screener[[#This Row],[Company Name]] &amp; " *", Data!Y:Y,0))</f>
        <v>322130</v>
      </c>
      <c r="O9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9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923" s="23">
        <f>IFERROR(ZACKS_Screener[[#This Row],[Price]]/ZACKS_Screener[[#This Row],[EPS1]], "")</f>
        <v>12.885106382978723</v>
      </c>
      <c r="R923" s="23">
        <f>IFERROR(ZACKS_Screener[[#This Row],[Price]]/ZACKS_Screener[[#This Row],[EPS2]], "")</f>
        <v>14.149532710280374</v>
      </c>
      <c r="S923" s="23">
        <f>IFERROR(ZACKS_Screener[[#This Row],[PE1]]/(ZACKS_Screener[[#This Row],[EG1]]*100), "")</f>
        <v>-0.49367034093822093</v>
      </c>
      <c r="T923" s="23">
        <f>IFERROR(ZACKS_Screener[[#This Row],[PE2]]/(ZACKS_Screener[[#This Row],[EG2]]*100), "")</f>
        <v>-1.5834000890075661</v>
      </c>
      <c r="U9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</row>
    <row r="924" spans="1:21" hidden="1" x14ac:dyDescent="0.25">
      <c r="A924" s="8" t="s">
        <v>1632</v>
      </c>
      <c r="B924" s="8" t="s">
        <v>1633</v>
      </c>
      <c r="C924" s="8" t="s">
        <v>22</v>
      </c>
      <c r="D924" s="8" t="s">
        <v>51</v>
      </c>
      <c r="E924" s="8" t="s">
        <v>817</v>
      </c>
      <c r="F924">
        <v>12</v>
      </c>
      <c r="G924">
        <v>202212</v>
      </c>
      <c r="H924" s="13">
        <v>128.63999999999999</v>
      </c>
      <c r="I924">
        <v>4118.1499999999996</v>
      </c>
      <c r="J924" s="13">
        <v>3.97</v>
      </c>
      <c r="K924" s="13">
        <v>4.25</v>
      </c>
      <c r="L924" s="13">
        <v>4.8099999999999996</v>
      </c>
      <c r="M924">
        <f>INDEX(Data!Z:Z,MATCH(ZACKS_Screener[[#This Row],[Company Name]] &amp; " *", Data!Y:Y,0))</f>
        <v>325620</v>
      </c>
      <c r="N924">
        <f>INDEX(Data!AA:AA,MATCH(ZACKS_Screener[[#This Row],[Company Name]] &amp; " *", Data!Y:Y,0))</f>
        <v>0</v>
      </c>
      <c r="O9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9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924" s="23">
        <f>IFERROR(ZACKS_Screener[[#This Row],[Price]]/ZACKS_Screener[[#This Row],[EPS1]], "")</f>
        <v>30.268235294117645</v>
      </c>
      <c r="R924" s="23">
        <f>IFERROR(ZACKS_Screener[[#This Row],[Price]]/ZACKS_Screener[[#This Row],[EPS2]], "")</f>
        <v>26.744282744282742</v>
      </c>
      <c r="S924" s="23">
        <f>IFERROR(ZACKS_Screener[[#This Row],[PE1]]/(ZACKS_Screener[[#This Row],[EG1]]*100), "")</f>
        <v>4.2916033613445412</v>
      </c>
      <c r="T924" s="23">
        <f>IFERROR(ZACKS_Screener[[#This Row],[PE2]]/(ZACKS_Screener[[#This Row],[EG2]]*100), "")</f>
        <v>2.0297000297000309</v>
      </c>
      <c r="U9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</row>
    <row r="925" spans="1:21" hidden="1" x14ac:dyDescent="0.25">
      <c r="A925" s="8" t="s">
        <v>1634</v>
      </c>
      <c r="B925" s="8" t="s">
        <v>1635</v>
      </c>
      <c r="C925" s="8" t="s">
        <v>13</v>
      </c>
      <c r="D925" s="8" t="s">
        <v>85</v>
      </c>
      <c r="E925" s="8" t="s">
        <v>1636</v>
      </c>
      <c r="F925">
        <v>12</v>
      </c>
      <c r="G925">
        <v>202212</v>
      </c>
      <c r="H925" s="13">
        <v>37.96</v>
      </c>
      <c r="I925">
        <v>14653.8</v>
      </c>
      <c r="J925" s="13">
        <v>2.75</v>
      </c>
      <c r="K925" s="13">
        <v>2.95</v>
      </c>
      <c r="L925" s="13">
        <v>3.16</v>
      </c>
      <c r="M925" t="e">
        <f>INDEX(Data!Z:Z,MATCH(ZACKS_Screener[[#This Row],[Company Name]] &amp; " *", Data!Y:Y,0))</f>
        <v>#N/A</v>
      </c>
      <c r="N925" t="e">
        <f>INDEX(Data!AA:AA,MATCH(ZACKS_Screener[[#This Row],[Company Name]] &amp; " *", Data!Y:Y,0))</f>
        <v>#N/A</v>
      </c>
      <c r="O9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9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925" s="23">
        <f>IFERROR(ZACKS_Screener[[#This Row],[Price]]/ZACKS_Screener[[#This Row],[EPS1]], "")</f>
        <v>12.86779661016949</v>
      </c>
      <c r="R925" s="23">
        <f>IFERROR(ZACKS_Screener[[#This Row],[Price]]/ZACKS_Screener[[#This Row],[EPS2]], "")</f>
        <v>12.012658227848101</v>
      </c>
      <c r="S925" s="23">
        <f>IFERROR(ZACKS_Screener[[#This Row],[PE1]]/(ZACKS_Screener[[#This Row],[EG1]]*100), "")</f>
        <v>1.7693220338983033</v>
      </c>
      <c r="T925" s="23">
        <f>IFERROR(ZACKS_Screener[[#This Row],[PE2]]/(ZACKS_Screener[[#This Row],[EG2]]*100), "")</f>
        <v>1.687492465340567</v>
      </c>
      <c r="U9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</row>
    <row r="926" spans="1:21" hidden="1" x14ac:dyDescent="0.25">
      <c r="A926" s="8" t="s">
        <v>1637</v>
      </c>
      <c r="B926" s="8" t="s">
        <v>1638</v>
      </c>
      <c r="C926" s="8" t="s">
        <v>22</v>
      </c>
      <c r="D926" s="8" t="s">
        <v>14</v>
      </c>
      <c r="E926" s="8" t="s">
        <v>1639</v>
      </c>
      <c r="F926">
        <v>12</v>
      </c>
      <c r="G926">
        <v>202212</v>
      </c>
      <c r="H926" s="13">
        <v>108.72</v>
      </c>
      <c r="I926">
        <v>5143.0600000000004</v>
      </c>
      <c r="J926" s="13">
        <v>2.16</v>
      </c>
      <c r="K926" s="13">
        <v>5.2</v>
      </c>
      <c r="L926" s="13">
        <v>5.74</v>
      </c>
      <c r="M926">
        <f>INDEX(Data!Z:Z,MATCH(ZACKS_Screener[[#This Row],[Company Name]] &amp; " *", Data!Y:Y,0))</f>
        <v>335999</v>
      </c>
      <c r="N926">
        <f>INDEX(Data!AA:AA,MATCH(ZACKS_Screener[[#This Row],[Company Name]] &amp; " *", Data!Y:Y,0))</f>
        <v>327212</v>
      </c>
      <c r="O9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26" s="23">
        <f>IFERROR(ZACKS_Screener[[#This Row],[Price]]/ZACKS_Screener[[#This Row],[EPS1]], "")</f>
        <v>20.907692307692308</v>
      </c>
      <c r="R926" s="23">
        <f>IFERROR(ZACKS_Screener[[#This Row],[Price]]/ZACKS_Screener[[#This Row],[EPS2]], "")</f>
        <v>18.940766550522646</v>
      </c>
      <c r="S926" s="23">
        <f>IFERROR(ZACKS_Screener[[#This Row],[PE1]]/(ZACKS_Screener[[#This Row],[EG1]]*100), "")</f>
        <v>0.14855465587044536</v>
      </c>
      <c r="T926" s="23">
        <f>IFERROR(ZACKS_Screener[[#This Row],[PE2]]/(ZACKS_Screener[[#This Row],[EG2]]*100), "")</f>
        <v>1.8239256678281066</v>
      </c>
      <c r="U9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</row>
    <row r="927" spans="1:21" hidden="1" x14ac:dyDescent="0.25">
      <c r="A927" s="8" t="s">
        <v>1640</v>
      </c>
      <c r="B927" s="8" t="s">
        <v>1641</v>
      </c>
      <c r="C927" s="8" t="s">
        <v>22</v>
      </c>
      <c r="D927" s="8" t="s">
        <v>330</v>
      </c>
      <c r="E927" s="8" t="s">
        <v>1642</v>
      </c>
      <c r="F927">
        <v>12</v>
      </c>
      <c r="G927">
        <v>202212</v>
      </c>
      <c r="H927" s="13">
        <v>4.41</v>
      </c>
      <c r="I927">
        <v>4173.2700000000004</v>
      </c>
      <c r="J927" s="13">
        <v>-0.02</v>
      </c>
      <c r="K927" s="13">
        <v>0.28000000000000003</v>
      </c>
      <c r="L927" s="13">
        <v>0.51</v>
      </c>
      <c r="M927" t="e">
        <f>INDEX(Data!Z:Z,MATCH(ZACKS_Screener[[#This Row],[Company Name]] &amp; " *", Data!Y:Y,0))</f>
        <v>#N/A</v>
      </c>
      <c r="N927" t="e">
        <f>INDEX(Data!AA:AA,MATCH(ZACKS_Screener[[#This Row],[Company Name]] &amp; " *", Data!Y:Y,0))</f>
        <v>#N/A</v>
      </c>
      <c r="O9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927" s="23">
        <f>IFERROR(ZACKS_Screener[[#This Row],[Price]]/ZACKS_Screener[[#This Row],[EPS1]], "")</f>
        <v>15.749999999999998</v>
      </c>
      <c r="R927" s="23">
        <f>IFERROR(ZACKS_Screener[[#This Row],[Price]]/ZACKS_Screener[[#This Row],[EPS2]], "")</f>
        <v>8.6470588235294112</v>
      </c>
      <c r="S927" s="23">
        <f>IFERROR(ZACKS_Screener[[#This Row],[PE1]]/(ZACKS_Screener[[#This Row],[EG1]]*100), "")</f>
        <v>0.15749999999999997</v>
      </c>
      <c r="T927" s="23">
        <f>IFERROR(ZACKS_Screener[[#This Row],[PE2]]/(ZACKS_Screener[[#This Row],[EG2]]*100), "")</f>
        <v>0.1052685421994885</v>
      </c>
      <c r="U9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928" spans="1:21" x14ac:dyDescent="0.25">
      <c r="A928" s="8" t="s">
        <v>41114</v>
      </c>
      <c r="B928" s="8" t="s">
        <v>41115</v>
      </c>
      <c r="C928" s="8" t="s">
        <v>22</v>
      </c>
      <c r="D928" s="8" t="s">
        <v>85</v>
      </c>
      <c r="E928" s="8" t="s">
        <v>407</v>
      </c>
      <c r="F928">
        <v>12</v>
      </c>
      <c r="G928">
        <v>202212</v>
      </c>
      <c r="H928" s="13">
        <v>118.03</v>
      </c>
      <c r="I928">
        <v>2217.56</v>
      </c>
      <c r="J928" s="13">
        <v>5.77</v>
      </c>
      <c r="K928" s="13">
        <v>6.26</v>
      </c>
      <c r="L928" s="13">
        <v>7.02</v>
      </c>
      <c r="M928">
        <f>INDEX(Data!Z:Z,MATCH(ZACKS_Screener[[#This Row],[Company Name]] &amp; " *", Data!Y:Y,0))</f>
        <v>541611</v>
      </c>
      <c r="N928">
        <f>INDEX(Data!AA:AA,MATCH(ZACKS_Screener[[#This Row],[Company Name]] &amp; " *", Data!Y:Y,0))</f>
        <v>541618</v>
      </c>
      <c r="O9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9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928" s="23">
        <f>IFERROR(ZACKS_Screener[[#This Row],[Price]]/ZACKS_Screener[[#This Row],[EPS1]], "")</f>
        <v>18.854632587859427</v>
      </c>
      <c r="R928" s="23">
        <f>IFERROR(ZACKS_Screener[[#This Row],[Price]]/ZACKS_Screener[[#This Row],[EPS2]], "")</f>
        <v>16.813390313390315</v>
      </c>
      <c r="S928" s="23">
        <f>IFERROR(ZACKS_Screener[[#This Row],[PE1]]/(ZACKS_Screener[[#This Row],[EG1]]*100), "")</f>
        <v>2.2202291843254867</v>
      </c>
      <c r="T928" s="23">
        <f>IFERROR(ZACKS_Screener[[#This Row],[PE2]]/(ZACKS_Screener[[#This Row],[EG2]]*100), "")</f>
        <v>1.3848924126555711</v>
      </c>
      <c r="U9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</row>
    <row r="929" spans="1:21" hidden="1" x14ac:dyDescent="0.25">
      <c r="A929" s="8" t="s">
        <v>1645</v>
      </c>
      <c r="B929" s="8" t="s">
        <v>1646</v>
      </c>
      <c r="C929" s="8" t="s">
        <v>13</v>
      </c>
      <c r="D929" s="8" t="s">
        <v>18</v>
      </c>
      <c r="E929" s="8" t="s">
        <v>171</v>
      </c>
      <c r="F929">
        <v>12</v>
      </c>
      <c r="G929">
        <v>202212</v>
      </c>
      <c r="H929" s="13">
        <v>60.68</v>
      </c>
      <c r="I929">
        <v>24546.25</v>
      </c>
      <c r="J929" s="13">
        <v>2.36</v>
      </c>
      <c r="K929" s="13">
        <v>2.71</v>
      </c>
      <c r="L929" s="13">
        <v>2.89</v>
      </c>
      <c r="M929">
        <f>INDEX(Data!Z:Z,MATCH(ZACKS_Screener[[#This Row],[Company Name]] &amp; " *", Data!Y:Y,0))</f>
        <v>333914</v>
      </c>
      <c r="N929">
        <f>INDEX(Data!AA:AA,MATCH(ZACKS_Screener[[#This Row],[Company Name]] &amp; " *", Data!Y:Y,0))</f>
        <v>333912</v>
      </c>
      <c r="O9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9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929" s="23">
        <f>IFERROR(ZACKS_Screener[[#This Row],[Price]]/ZACKS_Screener[[#This Row],[EPS1]], "")</f>
        <v>22.391143911439116</v>
      </c>
      <c r="R929" s="23">
        <f>IFERROR(ZACKS_Screener[[#This Row],[Price]]/ZACKS_Screener[[#This Row],[EPS2]], "")</f>
        <v>20.996539792387541</v>
      </c>
      <c r="S929" s="23">
        <f>IFERROR(ZACKS_Screener[[#This Row],[PE1]]/(ZACKS_Screener[[#This Row],[EG1]]*100), "")</f>
        <v>1.5098028465998941</v>
      </c>
      <c r="T929" s="23">
        <f>IFERROR(ZACKS_Screener[[#This Row],[PE2]]/(ZACKS_Screener[[#This Row],[EG2]]*100), "")</f>
        <v>3.1611457131872323</v>
      </c>
      <c r="U9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</row>
    <row r="930" spans="1:21" hidden="1" x14ac:dyDescent="0.25">
      <c r="A930" s="8" t="s">
        <v>1647</v>
      </c>
      <c r="B930" s="8" t="s">
        <v>1648</v>
      </c>
      <c r="C930" s="8" t="s">
        <v>22</v>
      </c>
      <c r="D930" s="8" t="s">
        <v>14</v>
      </c>
      <c r="E930" s="8" t="s">
        <v>1649</v>
      </c>
      <c r="F930">
        <v>12</v>
      </c>
      <c r="G930">
        <v>202212</v>
      </c>
      <c r="H930" s="13">
        <v>61.44</v>
      </c>
      <c r="I930">
        <v>7735.3</v>
      </c>
      <c r="J930" s="13">
        <v>7.0000000000000007E-2</v>
      </c>
      <c r="K930" s="13">
        <v>0.22</v>
      </c>
      <c r="L930" s="13">
        <v>0.33</v>
      </c>
      <c r="M930" t="e">
        <f>INDEX(Data!Z:Z,MATCH(ZACKS_Screener[[#This Row],[Company Name]] &amp; " *", Data!Y:Y,0))</f>
        <v>#N/A</v>
      </c>
      <c r="N930" t="e">
        <f>INDEX(Data!AA:AA,MATCH(ZACKS_Screener[[#This Row],[Company Name]] &amp; " *", Data!Y:Y,0))</f>
        <v>#N/A</v>
      </c>
      <c r="O9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9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930" s="23">
        <f>IFERROR(ZACKS_Screener[[#This Row],[Price]]/ZACKS_Screener[[#This Row],[EPS1]], "")</f>
        <v>279.27272727272725</v>
      </c>
      <c r="R930" s="23">
        <f>IFERROR(ZACKS_Screener[[#This Row],[Price]]/ZACKS_Screener[[#This Row],[EPS2]], "")</f>
        <v>186.18181818181816</v>
      </c>
      <c r="S930" s="23">
        <f>IFERROR(ZACKS_Screener[[#This Row],[PE1]]/(ZACKS_Screener[[#This Row],[EG1]]*100), "")</f>
        <v>1.3032727272727271</v>
      </c>
      <c r="T930" s="23">
        <f>IFERROR(ZACKS_Screener[[#This Row],[PE2]]/(ZACKS_Screener[[#This Row],[EG2]]*100), "")</f>
        <v>3.7236363636363623</v>
      </c>
      <c r="U9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</row>
    <row r="931" spans="1:21" hidden="1" x14ac:dyDescent="0.25">
      <c r="A931" s="8" t="s">
        <v>1650</v>
      </c>
      <c r="B931" s="8" t="s">
        <v>1651</v>
      </c>
      <c r="C931" s="8" t="s">
        <v>13</v>
      </c>
      <c r="D931" s="8" t="s">
        <v>37</v>
      </c>
      <c r="E931" s="8" t="s">
        <v>250</v>
      </c>
      <c r="F931">
        <v>12</v>
      </c>
      <c r="G931">
        <v>202212</v>
      </c>
      <c r="H931" s="13">
        <v>55.52</v>
      </c>
      <c r="I931">
        <v>16190.92</v>
      </c>
      <c r="J931" s="13">
        <v>3.8</v>
      </c>
      <c r="K931" s="13">
        <v>3.95</v>
      </c>
      <c r="L931" s="13">
        <v>4.26</v>
      </c>
      <c r="M931">
        <f>INDEX(Data!Z:Z,MATCH(ZACKS_Screener[[#This Row],[Company Name]] &amp; " *", Data!Y:Y,0))</f>
        <v>493190</v>
      </c>
      <c r="N931">
        <f>INDEX(Data!AA:AA,MATCH(ZACKS_Screener[[#This Row],[Company Name]] &amp; " *", Data!Y:Y,0))</f>
        <v>561110</v>
      </c>
      <c r="O9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9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931" s="23">
        <f>IFERROR(ZACKS_Screener[[#This Row],[Price]]/ZACKS_Screener[[#This Row],[EPS1]], "")</f>
        <v>14.055696202531646</v>
      </c>
      <c r="R931" s="23">
        <f>IFERROR(ZACKS_Screener[[#This Row],[Price]]/ZACKS_Screener[[#This Row],[EPS2]], "")</f>
        <v>13.03286384976526</v>
      </c>
      <c r="S931" s="23">
        <f>IFERROR(ZACKS_Screener[[#This Row],[PE1]]/(ZACKS_Screener[[#This Row],[EG1]]*100), "")</f>
        <v>3.5607763713080085</v>
      </c>
      <c r="T931" s="23">
        <f>IFERROR(ZACKS_Screener[[#This Row],[PE2]]/(ZACKS_Screener[[#This Row],[EG2]]*100), "")</f>
        <v>1.6606391034378338</v>
      </c>
      <c r="U9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</row>
    <row r="932" spans="1:21" hidden="1" x14ac:dyDescent="0.25">
      <c r="A932" s="8" t="s">
        <v>1652</v>
      </c>
      <c r="B932" s="8" t="s">
        <v>1653</v>
      </c>
      <c r="C932" s="8" t="s">
        <v>13</v>
      </c>
      <c r="D932" s="8" t="s">
        <v>37</v>
      </c>
      <c r="E932" s="8" t="s">
        <v>168</v>
      </c>
      <c r="F932">
        <v>12</v>
      </c>
      <c r="G932">
        <v>202212</v>
      </c>
      <c r="H932" s="13">
        <v>17.829999999999998</v>
      </c>
      <c r="I932">
        <v>4004.42</v>
      </c>
      <c r="J932" s="13">
        <v>1.08</v>
      </c>
      <c r="K932" s="13">
        <v>1.1599999999999999</v>
      </c>
      <c r="L932" s="13">
        <v>1.25</v>
      </c>
      <c r="M932" t="e">
        <f>INDEX(Data!Z:Z,MATCH(ZACKS_Screener[[#This Row],[Company Name]] &amp; " *", Data!Y:Y,0))</f>
        <v>#N/A</v>
      </c>
      <c r="N932" t="e">
        <f>INDEX(Data!AA:AA,MATCH(ZACKS_Screener[[#This Row],[Company Name]] &amp; " *", Data!Y:Y,0))</f>
        <v>#N/A</v>
      </c>
      <c r="O9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9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932" s="23">
        <f>IFERROR(ZACKS_Screener[[#This Row],[Price]]/ZACKS_Screener[[#This Row],[EPS1]], "")</f>
        <v>15.370689655172413</v>
      </c>
      <c r="R932" s="23">
        <f>IFERROR(ZACKS_Screener[[#This Row],[Price]]/ZACKS_Screener[[#This Row],[EPS2]], "")</f>
        <v>14.263999999999999</v>
      </c>
      <c r="S932" s="23">
        <f>IFERROR(ZACKS_Screener[[#This Row],[PE1]]/(ZACKS_Screener[[#This Row],[EG1]]*100), "")</f>
        <v>2.0750431034482797</v>
      </c>
      <c r="T932" s="23">
        <f>IFERROR(ZACKS_Screener[[#This Row],[PE2]]/(ZACKS_Screener[[#This Row],[EG2]]*100), "")</f>
        <v>1.8384711111111094</v>
      </c>
      <c r="U9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</row>
    <row r="933" spans="1:21" hidden="1" x14ac:dyDescent="0.25">
      <c r="A933" s="8" t="s">
        <v>1654</v>
      </c>
      <c r="B933" s="8" t="s">
        <v>1655</v>
      </c>
      <c r="C933" s="8" t="s">
        <v>22</v>
      </c>
      <c r="D933" s="8" t="s">
        <v>41</v>
      </c>
      <c r="E933" s="8" t="s">
        <v>1353</v>
      </c>
      <c r="F933">
        <v>12</v>
      </c>
      <c r="G933">
        <v>202212</v>
      </c>
      <c r="H933" s="13">
        <v>105.21</v>
      </c>
      <c r="I933">
        <v>3205.83</v>
      </c>
      <c r="J933" s="13">
        <v>-3.88</v>
      </c>
      <c r="K933" s="13">
        <v>-3.11</v>
      </c>
      <c r="L933" s="13">
        <v>-2.2200000000000002</v>
      </c>
      <c r="M933" t="e">
        <f>INDEX(Data!Z:Z,MATCH(ZACKS_Screener[[#This Row],[Company Name]] &amp; " *", Data!Y:Y,0))</f>
        <v>#N/A</v>
      </c>
      <c r="N933" t="e">
        <f>INDEX(Data!AA:AA,MATCH(ZACKS_Screener[[#This Row],[Company Name]] &amp; " *", Data!Y:Y,0))</f>
        <v>#N/A</v>
      </c>
      <c r="O9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9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933" s="23">
        <f>IFERROR(ZACKS_Screener[[#This Row],[Price]]/ZACKS_Screener[[#This Row],[EPS1]], "")</f>
        <v>-33.829581993569128</v>
      </c>
      <c r="R933" s="23">
        <f>IFERROR(ZACKS_Screener[[#This Row],[Price]]/ZACKS_Screener[[#This Row],[EPS2]], "")</f>
        <v>-47.391891891891888</v>
      </c>
      <c r="S933" s="23">
        <f>IFERROR(ZACKS_Screener[[#This Row],[PE1]]/(ZACKS_Screener[[#This Row],[EG1]]*100), "")</f>
        <v>-1.7046594562993274</v>
      </c>
      <c r="T933" s="23">
        <f>IFERROR(ZACKS_Screener[[#This Row],[PE2]]/(ZACKS_Screener[[#This Row],[EG2]]*100), "")</f>
        <v>-1.6560537503795936</v>
      </c>
      <c r="U9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</row>
    <row r="934" spans="1:21" hidden="1" x14ac:dyDescent="0.25">
      <c r="A934" s="8" t="s">
        <v>1656</v>
      </c>
      <c r="B934" s="8" t="s">
        <v>1657</v>
      </c>
      <c r="C934" s="8" t="s">
        <v>22</v>
      </c>
      <c r="D934" s="8" t="s">
        <v>41</v>
      </c>
      <c r="E934" s="8" t="s">
        <v>67</v>
      </c>
      <c r="F934">
        <v>12</v>
      </c>
      <c r="G934">
        <v>202212</v>
      </c>
      <c r="H934" s="13">
        <v>38.700000000000003</v>
      </c>
      <c r="I934">
        <v>5332.19</v>
      </c>
      <c r="J934" s="13">
        <v>-1.53</v>
      </c>
      <c r="K934" s="13">
        <v>-1.76</v>
      </c>
      <c r="L934" s="13">
        <v>-1.26</v>
      </c>
      <c r="M934" t="e">
        <f>INDEX(Data!Z:Z,MATCH(ZACKS_Screener[[#This Row],[Company Name]] &amp; " *", Data!Y:Y,0))</f>
        <v>#N/A</v>
      </c>
      <c r="N934" t="e">
        <f>INDEX(Data!AA:AA,MATCH(ZACKS_Screener[[#This Row],[Company Name]] &amp; " *", Data!Y:Y,0))</f>
        <v>#N/A</v>
      </c>
      <c r="O9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9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934" s="23">
        <f>IFERROR(ZACKS_Screener[[#This Row],[Price]]/ZACKS_Screener[[#This Row],[EPS1]], "")</f>
        <v>-21.988636363636367</v>
      </c>
      <c r="R934" s="23">
        <f>IFERROR(ZACKS_Screener[[#This Row],[Price]]/ZACKS_Screener[[#This Row],[EPS2]], "")</f>
        <v>-30.714285714285715</v>
      </c>
      <c r="S934" s="23">
        <f>IFERROR(ZACKS_Screener[[#This Row],[PE1]]/(ZACKS_Screener[[#This Row],[EG1]]*100), "")</f>
        <v>1.4627223320158105</v>
      </c>
      <c r="T934" s="23">
        <f>IFERROR(ZACKS_Screener[[#This Row],[PE2]]/(ZACKS_Screener[[#This Row],[EG2]]*100), "")</f>
        <v>-1.0811428571428572</v>
      </c>
      <c r="U9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</row>
    <row r="935" spans="1:21" hidden="1" x14ac:dyDescent="0.25">
      <c r="A935" s="8" t="s">
        <v>1658</v>
      </c>
      <c r="B935" s="8" t="s">
        <v>1659</v>
      </c>
      <c r="C935" s="8" t="s">
        <v>22</v>
      </c>
      <c r="D935" s="8" t="s">
        <v>41</v>
      </c>
      <c r="E935" s="8" t="s">
        <v>48</v>
      </c>
      <c r="F935">
        <v>12</v>
      </c>
      <c r="G935">
        <v>202212</v>
      </c>
      <c r="H935" s="13">
        <v>317.49</v>
      </c>
      <c r="I935">
        <v>111247.88</v>
      </c>
      <c r="J935" s="13">
        <v>4.68</v>
      </c>
      <c r="K935" s="13">
        <v>5.47</v>
      </c>
      <c r="L935" s="13">
        <v>6.35</v>
      </c>
      <c r="M935">
        <f>INDEX(Data!Z:Z,MATCH(ZACKS_Screener[[#This Row],[Company Name]] &amp; " *", Data!Y:Y,0))</f>
        <v>339113</v>
      </c>
      <c r="N935">
        <f>INDEX(Data!AA:AA,MATCH(ZACKS_Screener[[#This Row],[Company Name]] &amp; " *", Data!Y:Y,0))</f>
        <v>339112</v>
      </c>
      <c r="O9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9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935" s="23">
        <f>IFERROR(ZACKS_Screener[[#This Row],[Price]]/ZACKS_Screener[[#This Row],[EPS1]], "")</f>
        <v>58.042047531992694</v>
      </c>
      <c r="R935" s="23">
        <f>IFERROR(ZACKS_Screener[[#This Row],[Price]]/ZACKS_Screener[[#This Row],[EPS2]], "")</f>
        <v>49.998425196850398</v>
      </c>
      <c r="S935" s="23">
        <f>IFERROR(ZACKS_Screener[[#This Row],[PE1]]/(ZACKS_Screener[[#This Row],[EG1]]*100), "")</f>
        <v>3.4384402841737445</v>
      </c>
      <c r="T935" s="23">
        <f>IFERROR(ZACKS_Screener[[#This Row],[PE2]]/(ZACKS_Screener[[#This Row],[EG2]]*100), "")</f>
        <v>3.1078566571224058</v>
      </c>
      <c r="U9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</row>
    <row r="936" spans="1:21" hidden="1" x14ac:dyDescent="0.25">
      <c r="A936" s="8" t="s">
        <v>2142</v>
      </c>
      <c r="B936" s="8" t="s">
        <v>2143</v>
      </c>
      <c r="C936" s="8" t="s">
        <v>22</v>
      </c>
      <c r="D936" s="8" t="s">
        <v>30</v>
      </c>
      <c r="E936" s="8" t="s">
        <v>2144</v>
      </c>
      <c r="F936">
        <v>12</v>
      </c>
      <c r="G936">
        <v>202212</v>
      </c>
      <c r="H936" s="13">
        <v>135.86000000000001</v>
      </c>
      <c r="I936">
        <v>4519.03</v>
      </c>
      <c r="J936" s="13">
        <v>9.11</v>
      </c>
      <c r="K936" s="13">
        <v>9.85</v>
      </c>
      <c r="L936" s="13">
        <v>10.92</v>
      </c>
      <c r="M936">
        <f>INDEX(Data!Z:Z,MATCH(ZACKS_Screener[[#This Row],[Company Name]] &amp; " *", Data!Y:Y,0))</f>
        <v>541512</v>
      </c>
      <c r="N936">
        <f>INDEX(Data!AA:AA,MATCH(ZACKS_Screener[[#This Row],[Company Name]] &amp; " *", Data!Y:Y,0))</f>
        <v>423690</v>
      </c>
      <c r="O9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9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936" s="23">
        <f>IFERROR(ZACKS_Screener[[#This Row],[Price]]/ZACKS_Screener[[#This Row],[EPS1]], "")</f>
        <v>13.792893401015231</v>
      </c>
      <c r="R936" s="23">
        <f>IFERROR(ZACKS_Screener[[#This Row],[Price]]/ZACKS_Screener[[#This Row],[EPS2]], "")</f>
        <v>12.441391941391943</v>
      </c>
      <c r="S936" s="23">
        <f>IFERROR(ZACKS_Screener[[#This Row],[PE1]]/(ZACKS_Screener[[#This Row],[EG1]]*100), "")</f>
        <v>1.6980170119357931</v>
      </c>
      <c r="T936" s="23">
        <f>IFERROR(ZACKS_Screener[[#This Row],[PE2]]/(ZACKS_Screener[[#This Row],[EG2]]*100), "")</f>
        <v>1.1453057067543047</v>
      </c>
      <c r="U9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</row>
    <row r="937" spans="1:21" hidden="1" x14ac:dyDescent="0.25">
      <c r="A937" s="8" t="s">
        <v>1662</v>
      </c>
      <c r="B937" s="8" t="s">
        <v>1663</v>
      </c>
      <c r="C937" s="8" t="s">
        <v>22</v>
      </c>
      <c r="D937" s="8" t="s">
        <v>41</v>
      </c>
      <c r="E937" s="8" t="s">
        <v>67</v>
      </c>
      <c r="F937">
        <v>12</v>
      </c>
      <c r="G937">
        <v>202212</v>
      </c>
      <c r="H937" s="13">
        <v>63.21</v>
      </c>
      <c r="I937">
        <v>6063.46</v>
      </c>
      <c r="J937" s="13">
        <v>-2.72</v>
      </c>
      <c r="K937" s="13">
        <v>-2.3199999999999998</v>
      </c>
      <c r="L937" s="13">
        <v>-1.1200000000000001</v>
      </c>
      <c r="M937" t="e">
        <f>INDEX(Data!Z:Z,MATCH(ZACKS_Screener[[#This Row],[Company Name]] &amp; " *", Data!Y:Y,0))</f>
        <v>#N/A</v>
      </c>
      <c r="N937" t="e">
        <f>INDEX(Data!AA:AA,MATCH(ZACKS_Screener[[#This Row],[Company Name]] &amp; " *", Data!Y:Y,0))</f>
        <v>#N/A</v>
      </c>
      <c r="O9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9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937" s="23">
        <f>IFERROR(ZACKS_Screener[[#This Row],[Price]]/ZACKS_Screener[[#This Row],[EPS1]], "")</f>
        <v>-27.245689655172416</v>
      </c>
      <c r="R937" s="23">
        <f>IFERROR(ZACKS_Screener[[#This Row],[Price]]/ZACKS_Screener[[#This Row],[EPS2]], "")</f>
        <v>-56.437499999999993</v>
      </c>
      <c r="S937" s="23">
        <f>IFERROR(ZACKS_Screener[[#This Row],[PE1]]/(ZACKS_Screener[[#This Row],[EG1]]*100), "")</f>
        <v>-1.8527068965517228</v>
      </c>
      <c r="T937" s="23">
        <f>IFERROR(ZACKS_Screener[[#This Row],[PE2]]/(ZACKS_Screener[[#This Row],[EG2]]*100), "")</f>
        <v>-1.0911249999999999</v>
      </c>
      <c r="U9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</row>
    <row r="938" spans="1:21" hidden="1" x14ac:dyDescent="0.25">
      <c r="A938" s="8" t="s">
        <v>41161</v>
      </c>
      <c r="B938" s="8" t="s">
        <v>41162</v>
      </c>
      <c r="C938" s="8" t="s">
        <v>13</v>
      </c>
      <c r="D938" s="8" t="s">
        <v>41</v>
      </c>
      <c r="E938" s="8" t="s">
        <v>48</v>
      </c>
      <c r="F938">
        <v>12</v>
      </c>
      <c r="G938">
        <v>202212</v>
      </c>
      <c r="H938" s="13">
        <v>82.65</v>
      </c>
      <c r="I938">
        <v>2750.3</v>
      </c>
      <c r="J938" s="13">
        <v>3.88</v>
      </c>
      <c r="K938" s="13">
        <v>4.1500000000000004</v>
      </c>
      <c r="L938" s="13">
        <v>4.91</v>
      </c>
      <c r="M938">
        <f>INDEX(Data!Z:Z,MATCH(ZACKS_Screener[[#This Row],[Company Name]] &amp; " *", Data!Y:Y,0))</f>
        <v>334416</v>
      </c>
      <c r="N938">
        <f>INDEX(Data!AA:AA,MATCH(ZACKS_Screener[[#This Row],[Company Name]] &amp; " *", Data!Y:Y,0))</f>
        <v>335912</v>
      </c>
      <c r="O9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9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938" s="23">
        <f>IFERROR(ZACKS_Screener[[#This Row],[Price]]/ZACKS_Screener[[#This Row],[EPS1]], "")</f>
        <v>19.91566265060241</v>
      </c>
      <c r="R938" s="23">
        <f>IFERROR(ZACKS_Screener[[#This Row],[Price]]/ZACKS_Screener[[#This Row],[EPS2]], "")</f>
        <v>16.832993890020369</v>
      </c>
      <c r="S938" s="23">
        <f>IFERROR(ZACKS_Screener[[#This Row],[PE1]]/(ZACKS_Screener[[#This Row],[EG1]]*100), "")</f>
        <v>2.8619544846050817</v>
      </c>
      <c r="T938" s="23">
        <f>IFERROR(ZACKS_Screener[[#This Row],[PE2]]/(ZACKS_Screener[[#This Row],[EG2]]*100), "")</f>
        <v>0.91917006109979682</v>
      </c>
      <c r="U9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</row>
    <row r="939" spans="1:21" hidden="1" x14ac:dyDescent="0.25">
      <c r="A939" s="8" t="s">
        <v>1664</v>
      </c>
      <c r="B939" s="8" t="s">
        <v>1665</v>
      </c>
      <c r="C939" s="8" t="s">
        <v>22</v>
      </c>
      <c r="D939" s="8" t="s">
        <v>14</v>
      </c>
      <c r="E939" s="8" t="s">
        <v>15</v>
      </c>
      <c r="F939">
        <v>12</v>
      </c>
      <c r="G939">
        <v>202212</v>
      </c>
      <c r="H939" s="13">
        <v>68.94</v>
      </c>
      <c r="I939">
        <v>3131.45</v>
      </c>
      <c r="J939" s="13">
        <v>1.1299999999999999</v>
      </c>
      <c r="K939" s="13">
        <v>1.4</v>
      </c>
      <c r="L939" s="13">
        <v>2.39</v>
      </c>
      <c r="M939">
        <f>INDEX(Data!Z:Z,MATCH(ZACKS_Screener[[#This Row],[Company Name]] &amp; " *", Data!Y:Y,0))</f>
        <v>517919</v>
      </c>
      <c r="N939">
        <f>INDEX(Data!AA:AA,MATCH(ZACKS_Screener[[#This Row],[Company Name]] &amp; " *", Data!Y:Y,0))</f>
        <v>511210</v>
      </c>
      <c r="O9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9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939" s="23">
        <f>IFERROR(ZACKS_Screener[[#This Row],[Price]]/ZACKS_Screener[[#This Row],[EPS1]], "")</f>
        <v>49.242857142857147</v>
      </c>
      <c r="R939" s="23">
        <f>IFERROR(ZACKS_Screener[[#This Row],[Price]]/ZACKS_Screener[[#This Row],[EPS2]], "")</f>
        <v>28.845188284518827</v>
      </c>
      <c r="S939" s="23">
        <f>IFERROR(ZACKS_Screener[[#This Row],[PE1]]/(ZACKS_Screener[[#This Row],[EG1]]*100), "")</f>
        <v>2.0609047619047618</v>
      </c>
      <c r="T939" s="23">
        <f>IFERROR(ZACKS_Screener[[#This Row],[PE2]]/(ZACKS_Screener[[#This Row],[EG2]]*100), "")</f>
        <v>0.40791175351844799</v>
      </c>
      <c r="U9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</row>
    <row r="940" spans="1:21" hidden="1" x14ac:dyDescent="0.25">
      <c r="A940" s="8" t="s">
        <v>1666</v>
      </c>
      <c r="B940" s="8" t="s">
        <v>1666</v>
      </c>
      <c r="C940" s="8" t="s">
        <v>13</v>
      </c>
      <c r="D940" s="8" t="s">
        <v>865</v>
      </c>
      <c r="E940" s="8" t="s">
        <v>866</v>
      </c>
      <c r="F940">
        <v>12</v>
      </c>
      <c r="G940">
        <v>202212</v>
      </c>
      <c r="H940" s="13">
        <v>81.790000000000006</v>
      </c>
      <c r="I940">
        <v>6739.5</v>
      </c>
      <c r="J940" s="13">
        <v>4.4400000000000004</v>
      </c>
      <c r="K940" s="13">
        <v>4.87</v>
      </c>
      <c r="L940" s="13">
        <v>5.4</v>
      </c>
      <c r="M940">
        <f>INDEX(Data!Z:Z,MATCH(ZACKS_Screener[[#This Row],[Company Name]] &amp; " *", Data!Y:Y,0))</f>
        <v>336412</v>
      </c>
      <c r="N940">
        <f>INDEX(Data!AA:AA,MATCH(ZACKS_Screener[[#This Row],[Company Name]] &amp; " *", Data!Y:Y,0))</f>
        <v>336390</v>
      </c>
      <c r="O9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9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940" s="23">
        <f>IFERROR(ZACKS_Screener[[#This Row],[Price]]/ZACKS_Screener[[#This Row],[EPS1]], "")</f>
        <v>16.794661190965094</v>
      </c>
      <c r="R940" s="23">
        <f>IFERROR(ZACKS_Screener[[#This Row],[Price]]/ZACKS_Screener[[#This Row],[EPS2]], "")</f>
        <v>15.146296296296297</v>
      </c>
      <c r="S940" s="23">
        <f>IFERROR(ZACKS_Screener[[#This Row],[PE1]]/(ZACKS_Screener[[#This Row],[EG1]]*100), "")</f>
        <v>1.7341464113461644</v>
      </c>
      <c r="T940" s="23">
        <f>IFERROR(ZACKS_Screener[[#This Row],[PE2]]/(ZACKS_Screener[[#This Row],[EG2]]*100), "")</f>
        <v>1.3917445842068479</v>
      </c>
      <c r="U9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</row>
    <row r="941" spans="1:21" hidden="1" x14ac:dyDescent="0.25">
      <c r="A941" s="8" t="s">
        <v>1667</v>
      </c>
      <c r="B941" s="8" t="s">
        <v>1668</v>
      </c>
      <c r="C941" s="8" t="s">
        <v>13</v>
      </c>
      <c r="D941" s="8" t="s">
        <v>37</v>
      </c>
      <c r="E941" s="8" t="s">
        <v>418</v>
      </c>
      <c r="F941">
        <v>12</v>
      </c>
      <c r="G941">
        <v>202212</v>
      </c>
      <c r="H941" s="13">
        <v>5.46</v>
      </c>
      <c r="I941">
        <v>53508</v>
      </c>
      <c r="J941" s="13">
        <v>0.61</v>
      </c>
      <c r="K941" s="13">
        <v>0.7</v>
      </c>
      <c r="L941" s="13">
        <v>0.76</v>
      </c>
      <c r="M941" t="e">
        <f>INDEX(Data!Z:Z,MATCH(ZACKS_Screener[[#This Row],[Company Name]] &amp; " *", Data!Y:Y,0))</f>
        <v>#N/A</v>
      </c>
      <c r="N941" t="e">
        <f>INDEX(Data!AA:AA,MATCH(ZACKS_Screener[[#This Row],[Company Name]] &amp; " *", Data!Y:Y,0))</f>
        <v>#N/A</v>
      </c>
      <c r="O9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9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941" s="23">
        <f>IFERROR(ZACKS_Screener[[#This Row],[Price]]/ZACKS_Screener[[#This Row],[EPS1]], "")</f>
        <v>7.8000000000000007</v>
      </c>
      <c r="R941" s="23">
        <f>IFERROR(ZACKS_Screener[[#This Row],[Price]]/ZACKS_Screener[[#This Row],[EPS2]], "")</f>
        <v>7.1842105263157894</v>
      </c>
      <c r="S941" s="23">
        <f>IFERROR(ZACKS_Screener[[#This Row],[PE1]]/(ZACKS_Screener[[#This Row],[EG1]]*100), "")</f>
        <v>0.52866666666666695</v>
      </c>
      <c r="T941" s="23">
        <f>IFERROR(ZACKS_Screener[[#This Row],[PE2]]/(ZACKS_Screener[[#This Row],[EG2]]*100), "")</f>
        <v>0.83815789473684121</v>
      </c>
      <c r="U9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</row>
    <row r="942" spans="1:21" hidden="1" x14ac:dyDescent="0.25">
      <c r="A942" s="8" t="s">
        <v>1669</v>
      </c>
      <c r="B942" s="8" t="s">
        <v>1670</v>
      </c>
      <c r="C942" s="8" t="s">
        <v>13</v>
      </c>
      <c r="D942" s="8" t="s">
        <v>18</v>
      </c>
      <c r="E942" s="8" t="s">
        <v>171</v>
      </c>
      <c r="F942">
        <v>12</v>
      </c>
      <c r="G942">
        <v>202212</v>
      </c>
      <c r="H942" s="13">
        <v>225.6</v>
      </c>
      <c r="I942">
        <v>68560.47</v>
      </c>
      <c r="J942" s="13">
        <v>9.17</v>
      </c>
      <c r="K942" s="13">
        <v>9.65</v>
      </c>
      <c r="L942" s="13">
        <v>10.18</v>
      </c>
      <c r="M942">
        <f>INDEX(Data!Z:Z,MATCH(ZACKS_Screener[[#This Row],[Company Name]] &amp; " *", Data!Y:Y,0))</f>
        <v>333993</v>
      </c>
      <c r="N942">
        <f>INDEX(Data!AA:AA,MATCH(ZACKS_Screener[[#This Row],[Company Name]] &amp; " *", Data!Y:Y,0))</f>
        <v>326199</v>
      </c>
      <c r="O9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9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942" s="23">
        <f>IFERROR(ZACKS_Screener[[#This Row],[Price]]/ZACKS_Screener[[#This Row],[EPS1]], "")</f>
        <v>23.37823834196891</v>
      </c>
      <c r="R942" s="23">
        <f>IFERROR(ZACKS_Screener[[#This Row],[Price]]/ZACKS_Screener[[#This Row],[EPS2]], "")</f>
        <v>22.161100196463654</v>
      </c>
      <c r="S942" s="23">
        <f>IFERROR(ZACKS_Screener[[#This Row],[PE1]]/(ZACKS_Screener[[#This Row],[EG1]]*100), "")</f>
        <v>4.4662176165803062</v>
      </c>
      <c r="T942" s="23">
        <f>IFERROR(ZACKS_Screener[[#This Row],[PE2]]/(ZACKS_Screener[[#This Row],[EG2]]*100), "")</f>
        <v>4.0349927716202743</v>
      </c>
      <c r="U9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</row>
    <row r="943" spans="1:21" hidden="1" x14ac:dyDescent="0.25">
      <c r="A943" s="8" t="s">
        <v>90</v>
      </c>
      <c r="B943" s="8" t="s">
        <v>1671</v>
      </c>
      <c r="C943" s="8" t="s">
        <v>13</v>
      </c>
      <c r="D943" s="8" t="s">
        <v>37</v>
      </c>
      <c r="E943" s="8" t="s">
        <v>92</v>
      </c>
      <c r="F943">
        <v>12</v>
      </c>
      <c r="G943">
        <v>202212</v>
      </c>
      <c r="H943" s="13">
        <v>429.05</v>
      </c>
      <c r="I943">
        <v>317539.90999999997</v>
      </c>
      <c r="M943" t="e">
        <f>INDEX(Data!Z:Z,MATCH(ZACKS_Screener[[#This Row],[Company Name]] &amp; " *", Data!Y:Y,0))</f>
        <v>#N/A</v>
      </c>
      <c r="N943" t="e">
        <f>INDEX(Data!AA:AA,MATCH(ZACKS_Screener[[#This Row],[Company Name]] &amp; " *", Data!Y:Y,0))</f>
        <v>#N/A</v>
      </c>
      <c r="O94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3" s="23" t="str">
        <f>IFERROR(ZACKS_Screener[[#This Row],[Price]]/ZACKS_Screener[[#This Row],[EPS1]], "")</f>
        <v/>
      </c>
      <c r="R943" s="23" t="str">
        <f>IFERROR(ZACKS_Screener[[#This Row],[Price]]/ZACKS_Screener[[#This Row],[EPS2]], "")</f>
        <v/>
      </c>
      <c r="S943" s="23" t="str">
        <f>IFERROR(ZACKS_Screener[[#This Row],[PE1]]/(ZACKS_Screener[[#This Row],[EG1]]*100), "")</f>
        <v/>
      </c>
      <c r="T943" s="23" t="str">
        <f>IFERROR(ZACKS_Screener[[#This Row],[PE2]]/(ZACKS_Screener[[#This Row],[EG2]]*100), "")</f>
        <v/>
      </c>
      <c r="U94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44" spans="1:21" hidden="1" x14ac:dyDescent="0.25">
      <c r="A944" s="8" t="s">
        <v>1672</v>
      </c>
      <c r="B944" s="8" t="s">
        <v>1673</v>
      </c>
      <c r="C944" s="8" t="s">
        <v>13</v>
      </c>
      <c r="D944" s="8" t="s">
        <v>37</v>
      </c>
      <c r="E944" s="8" t="s">
        <v>38</v>
      </c>
      <c r="F944">
        <v>12</v>
      </c>
      <c r="G944">
        <v>202212</v>
      </c>
      <c r="H944" s="13">
        <v>15.39</v>
      </c>
      <c r="I944">
        <v>7051.22</v>
      </c>
      <c r="J944" s="13">
        <v>1.68</v>
      </c>
      <c r="K944" s="13">
        <v>1.66</v>
      </c>
      <c r="L944" s="13">
        <v>1.96</v>
      </c>
      <c r="M944">
        <f>INDEX(Data!Z:Z,MATCH(ZACKS_Screener[[#This Row],[Company Name]] &amp; " *", Data!Y:Y,0))</f>
        <v>523940</v>
      </c>
      <c r="N944">
        <f>INDEX(Data!AA:AA,MATCH(ZACKS_Screener[[#This Row],[Company Name]] &amp; " *", Data!Y:Y,0))</f>
        <v>0</v>
      </c>
      <c r="O9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9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944" s="23">
        <f>IFERROR(ZACKS_Screener[[#This Row],[Price]]/ZACKS_Screener[[#This Row],[EPS1]], "")</f>
        <v>9.2710843373493983</v>
      </c>
      <c r="R944" s="23">
        <f>IFERROR(ZACKS_Screener[[#This Row],[Price]]/ZACKS_Screener[[#This Row],[EPS2]], "")</f>
        <v>7.8520408163265314</v>
      </c>
      <c r="S944" s="23">
        <f>IFERROR(ZACKS_Screener[[#This Row],[PE1]]/(ZACKS_Screener[[#This Row],[EG1]]*100), "")</f>
        <v>-7.7877108433734872</v>
      </c>
      <c r="T944" s="23">
        <f>IFERROR(ZACKS_Screener[[#This Row],[PE2]]/(ZACKS_Screener[[#This Row],[EG2]]*100), "")</f>
        <v>0.43447959183673462</v>
      </c>
      <c r="U9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</row>
    <row r="945" spans="1:21" hidden="1" x14ac:dyDescent="0.25">
      <c r="A945" s="8" t="s">
        <v>90</v>
      </c>
      <c r="B945" s="8" t="s">
        <v>1674</v>
      </c>
      <c r="C945" s="8" t="s">
        <v>13</v>
      </c>
      <c r="D945" s="8" t="s">
        <v>37</v>
      </c>
      <c r="E945" s="8" t="s">
        <v>92</v>
      </c>
      <c r="F945">
        <v>12</v>
      </c>
      <c r="G945">
        <v>202212</v>
      </c>
      <c r="H945" s="13">
        <v>152.08000000000001</v>
      </c>
      <c r="I945">
        <v>49387.98</v>
      </c>
      <c r="M945" t="e">
        <f>INDEX(Data!Z:Z,MATCH(ZACKS_Screener[[#This Row],[Company Name]] &amp; " *", Data!Y:Y,0))</f>
        <v>#N/A</v>
      </c>
      <c r="N945" t="e">
        <f>INDEX(Data!AA:AA,MATCH(ZACKS_Screener[[#This Row],[Company Name]] &amp; " *", Data!Y:Y,0))</f>
        <v>#N/A</v>
      </c>
      <c r="O94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5" s="23" t="str">
        <f>IFERROR(ZACKS_Screener[[#This Row],[Price]]/ZACKS_Screener[[#This Row],[EPS1]], "")</f>
        <v/>
      </c>
      <c r="R945" s="23" t="str">
        <f>IFERROR(ZACKS_Screener[[#This Row],[Price]]/ZACKS_Screener[[#This Row],[EPS2]], "")</f>
        <v/>
      </c>
      <c r="S945" s="23" t="str">
        <f>IFERROR(ZACKS_Screener[[#This Row],[PE1]]/(ZACKS_Screener[[#This Row],[EG1]]*100), "")</f>
        <v/>
      </c>
      <c r="T945" s="23" t="str">
        <f>IFERROR(ZACKS_Screener[[#This Row],[PE2]]/(ZACKS_Screener[[#This Row],[EG2]]*100), "")</f>
        <v/>
      </c>
      <c r="U94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46" spans="1:21" hidden="1" x14ac:dyDescent="0.25">
      <c r="A946" s="8" t="s">
        <v>90</v>
      </c>
      <c r="B946" s="8" t="s">
        <v>1675</v>
      </c>
      <c r="C946" s="8" t="s">
        <v>13</v>
      </c>
      <c r="D946" s="8" t="s">
        <v>37</v>
      </c>
      <c r="E946" s="8" t="s">
        <v>92</v>
      </c>
      <c r="F946">
        <v>12</v>
      </c>
      <c r="G946">
        <v>202212</v>
      </c>
      <c r="H946" s="13">
        <v>264.29000000000002</v>
      </c>
      <c r="I946">
        <v>68411.47</v>
      </c>
      <c r="M946" t="e">
        <f>INDEX(Data!Z:Z,MATCH(ZACKS_Screener[[#This Row],[Company Name]] &amp; " *", Data!Y:Y,0))</f>
        <v>#N/A</v>
      </c>
      <c r="N946" t="e">
        <f>INDEX(Data!AA:AA,MATCH(ZACKS_Screener[[#This Row],[Company Name]] &amp; " *", Data!Y:Y,0))</f>
        <v>#N/A</v>
      </c>
      <c r="O94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6" s="23" t="str">
        <f>IFERROR(ZACKS_Screener[[#This Row],[Price]]/ZACKS_Screener[[#This Row],[EPS1]], "")</f>
        <v/>
      </c>
      <c r="R946" s="23" t="str">
        <f>IFERROR(ZACKS_Screener[[#This Row],[Price]]/ZACKS_Screener[[#This Row],[EPS2]], "")</f>
        <v/>
      </c>
      <c r="S946" s="23" t="str">
        <f>IFERROR(ZACKS_Screener[[#This Row],[PE1]]/(ZACKS_Screener[[#This Row],[EG1]]*100), "")</f>
        <v/>
      </c>
      <c r="T946" s="23" t="str">
        <f>IFERROR(ZACKS_Screener[[#This Row],[PE2]]/(ZACKS_Screener[[#This Row],[EG2]]*100), "")</f>
        <v/>
      </c>
      <c r="U94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47" spans="1:21" hidden="1" x14ac:dyDescent="0.25">
      <c r="A947" s="8" t="s">
        <v>90</v>
      </c>
      <c r="B947" s="8" t="s">
        <v>1676</v>
      </c>
      <c r="C947" s="8" t="s">
        <v>13</v>
      </c>
      <c r="D947" s="8" t="s">
        <v>37</v>
      </c>
      <c r="E947" s="8" t="s">
        <v>92</v>
      </c>
      <c r="F947">
        <v>12</v>
      </c>
      <c r="G947">
        <v>202212</v>
      </c>
      <c r="H947" s="13">
        <v>179.58</v>
      </c>
      <c r="I947">
        <v>50461.98</v>
      </c>
      <c r="M947" t="e">
        <f>INDEX(Data!Z:Z,MATCH(ZACKS_Screener[[#This Row],[Company Name]] &amp; " *", Data!Y:Y,0))</f>
        <v>#N/A</v>
      </c>
      <c r="N947" t="e">
        <f>INDEX(Data!AA:AA,MATCH(ZACKS_Screener[[#This Row],[Company Name]] &amp; " *", Data!Y:Y,0))</f>
        <v>#N/A</v>
      </c>
      <c r="O947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7" s="23" t="str">
        <f>IFERROR(ZACKS_Screener[[#This Row],[Price]]/ZACKS_Screener[[#This Row],[EPS1]], "")</f>
        <v/>
      </c>
      <c r="R947" s="23" t="str">
        <f>IFERROR(ZACKS_Screener[[#This Row],[Price]]/ZACKS_Screener[[#This Row],[EPS2]], "")</f>
        <v/>
      </c>
      <c r="S947" s="23" t="str">
        <f>IFERROR(ZACKS_Screener[[#This Row],[PE1]]/(ZACKS_Screener[[#This Row],[EG1]]*100), "")</f>
        <v/>
      </c>
      <c r="T947" s="23" t="str">
        <f>IFERROR(ZACKS_Screener[[#This Row],[PE2]]/(ZACKS_Screener[[#This Row],[EG2]]*100), "")</f>
        <v/>
      </c>
      <c r="U947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48" spans="1:21" hidden="1" x14ac:dyDescent="0.25">
      <c r="A948" s="8" t="s">
        <v>90</v>
      </c>
      <c r="B948" s="8" t="s">
        <v>1677</v>
      </c>
      <c r="C948" s="8" t="s">
        <v>13</v>
      </c>
      <c r="D948" s="8" t="s">
        <v>37</v>
      </c>
      <c r="E948" s="8" t="s">
        <v>92</v>
      </c>
      <c r="F948">
        <v>12</v>
      </c>
      <c r="G948">
        <v>202212</v>
      </c>
      <c r="H948" s="13">
        <v>135.58000000000001</v>
      </c>
      <c r="I948">
        <v>10853.18</v>
      </c>
      <c r="M948" t="e">
        <f>INDEX(Data!Z:Z,MATCH(ZACKS_Screener[[#This Row],[Company Name]] &amp; " *", Data!Y:Y,0))</f>
        <v>#N/A</v>
      </c>
      <c r="N948" t="e">
        <f>INDEX(Data!AA:AA,MATCH(ZACKS_Screener[[#This Row],[Company Name]] &amp; " *", Data!Y:Y,0))</f>
        <v>#N/A</v>
      </c>
      <c r="O94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8" s="23" t="str">
        <f>IFERROR(ZACKS_Screener[[#This Row],[Price]]/ZACKS_Screener[[#This Row],[EPS1]], "")</f>
        <v/>
      </c>
      <c r="R948" s="23" t="str">
        <f>IFERROR(ZACKS_Screener[[#This Row],[Price]]/ZACKS_Screener[[#This Row],[EPS2]], "")</f>
        <v/>
      </c>
      <c r="S948" s="23" t="str">
        <f>IFERROR(ZACKS_Screener[[#This Row],[PE1]]/(ZACKS_Screener[[#This Row],[EG1]]*100), "")</f>
        <v/>
      </c>
      <c r="T948" s="23" t="str">
        <f>IFERROR(ZACKS_Screener[[#This Row],[PE2]]/(ZACKS_Screener[[#This Row],[EG2]]*100), "")</f>
        <v/>
      </c>
      <c r="U94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49" spans="1:21" hidden="1" x14ac:dyDescent="0.25">
      <c r="A949" s="8" t="s">
        <v>90</v>
      </c>
      <c r="B949" s="8" t="s">
        <v>1678</v>
      </c>
      <c r="C949" s="8" t="s">
        <v>13</v>
      </c>
      <c r="D949" s="8" t="s">
        <v>37</v>
      </c>
      <c r="E949" s="8" t="s">
        <v>92</v>
      </c>
      <c r="F949">
        <v>12</v>
      </c>
      <c r="G949">
        <v>202212</v>
      </c>
      <c r="H949" s="13">
        <v>231.43</v>
      </c>
      <c r="I949">
        <v>9534.92</v>
      </c>
      <c r="M949" t="e">
        <f>INDEX(Data!Z:Z,MATCH(ZACKS_Screener[[#This Row],[Company Name]] &amp; " *", Data!Y:Y,0))</f>
        <v>#N/A</v>
      </c>
      <c r="N949" t="e">
        <f>INDEX(Data!AA:AA,MATCH(ZACKS_Screener[[#This Row],[Company Name]] &amp; " *", Data!Y:Y,0))</f>
        <v>#N/A</v>
      </c>
      <c r="O94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9" s="23" t="str">
        <f>IFERROR(ZACKS_Screener[[#This Row],[Price]]/ZACKS_Screener[[#This Row],[EPS1]], "")</f>
        <v/>
      </c>
      <c r="R949" s="23" t="str">
        <f>IFERROR(ZACKS_Screener[[#This Row],[Price]]/ZACKS_Screener[[#This Row],[EPS2]], "")</f>
        <v/>
      </c>
      <c r="S949" s="23" t="str">
        <f>IFERROR(ZACKS_Screener[[#This Row],[PE1]]/(ZACKS_Screener[[#This Row],[EG1]]*100), "")</f>
        <v/>
      </c>
      <c r="T949" s="23" t="str">
        <f>IFERROR(ZACKS_Screener[[#This Row],[PE2]]/(ZACKS_Screener[[#This Row],[EG2]]*100), "")</f>
        <v/>
      </c>
      <c r="U94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0" spans="1:21" hidden="1" x14ac:dyDescent="0.25">
      <c r="A950" s="8" t="s">
        <v>90</v>
      </c>
      <c r="B950" s="8" t="s">
        <v>1679</v>
      </c>
      <c r="C950" s="8" t="s">
        <v>13</v>
      </c>
      <c r="D950" s="8" t="s">
        <v>37</v>
      </c>
      <c r="E950" s="8" t="s">
        <v>92</v>
      </c>
      <c r="F950">
        <v>12</v>
      </c>
      <c r="G950">
        <v>202212</v>
      </c>
      <c r="H950" s="13">
        <v>92.37</v>
      </c>
      <c r="I950">
        <v>12396.05</v>
      </c>
      <c r="M950" t="e">
        <f>INDEX(Data!Z:Z,MATCH(ZACKS_Screener[[#This Row],[Company Name]] &amp; " *", Data!Y:Y,0))</f>
        <v>#N/A</v>
      </c>
      <c r="N950" t="e">
        <f>INDEX(Data!AA:AA,MATCH(ZACKS_Screener[[#This Row],[Company Name]] &amp; " *", Data!Y:Y,0))</f>
        <v>#N/A</v>
      </c>
      <c r="O950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0" s="23" t="str">
        <f>IFERROR(ZACKS_Screener[[#This Row],[Price]]/ZACKS_Screener[[#This Row],[EPS1]], "")</f>
        <v/>
      </c>
      <c r="R950" s="23" t="str">
        <f>IFERROR(ZACKS_Screener[[#This Row],[Price]]/ZACKS_Screener[[#This Row],[EPS2]], "")</f>
        <v/>
      </c>
      <c r="S950" s="23" t="str">
        <f>IFERROR(ZACKS_Screener[[#This Row],[PE1]]/(ZACKS_Screener[[#This Row],[EG1]]*100), "")</f>
        <v/>
      </c>
      <c r="T950" s="23" t="str">
        <f>IFERROR(ZACKS_Screener[[#This Row],[PE2]]/(ZACKS_Screener[[#This Row],[EG2]]*100), "")</f>
        <v/>
      </c>
      <c r="U950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1" spans="1:21" hidden="1" x14ac:dyDescent="0.25">
      <c r="A951" s="8" t="s">
        <v>90</v>
      </c>
      <c r="B951" s="8" t="s">
        <v>1680</v>
      </c>
      <c r="C951" s="8" t="s">
        <v>13</v>
      </c>
      <c r="D951" s="8" t="s">
        <v>37</v>
      </c>
      <c r="E951" s="8" t="s">
        <v>92</v>
      </c>
      <c r="F951">
        <v>12</v>
      </c>
      <c r="G951">
        <v>202212</v>
      </c>
      <c r="H951" s="13">
        <v>69.510000000000005</v>
      </c>
      <c r="I951">
        <v>27265.3</v>
      </c>
      <c r="M951" t="e">
        <f>INDEX(Data!Z:Z,MATCH(ZACKS_Screener[[#This Row],[Company Name]] &amp; " *", Data!Y:Y,0))</f>
        <v>#N/A</v>
      </c>
      <c r="N951" t="e">
        <f>INDEX(Data!AA:AA,MATCH(ZACKS_Screener[[#This Row],[Company Name]] &amp; " *", Data!Y:Y,0))</f>
        <v>#N/A</v>
      </c>
      <c r="O95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1" s="23" t="str">
        <f>IFERROR(ZACKS_Screener[[#This Row],[Price]]/ZACKS_Screener[[#This Row],[EPS1]], "")</f>
        <v/>
      </c>
      <c r="R951" s="23" t="str">
        <f>IFERROR(ZACKS_Screener[[#This Row],[Price]]/ZACKS_Screener[[#This Row],[EPS2]], "")</f>
        <v/>
      </c>
      <c r="S951" s="23" t="str">
        <f>IFERROR(ZACKS_Screener[[#This Row],[PE1]]/(ZACKS_Screener[[#This Row],[EG1]]*100), "")</f>
        <v/>
      </c>
      <c r="T951" s="23" t="str">
        <f>IFERROR(ZACKS_Screener[[#This Row],[PE2]]/(ZACKS_Screener[[#This Row],[EG2]]*100), "")</f>
        <v/>
      </c>
      <c r="U95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2" spans="1:21" hidden="1" x14ac:dyDescent="0.25">
      <c r="A952" s="8" t="s">
        <v>90</v>
      </c>
      <c r="B952" s="8" t="s">
        <v>1681</v>
      </c>
      <c r="C952" s="8" t="s">
        <v>13</v>
      </c>
      <c r="D952" s="8" t="s">
        <v>37</v>
      </c>
      <c r="E952" s="8" t="s">
        <v>92</v>
      </c>
      <c r="F952">
        <v>12</v>
      </c>
      <c r="G952">
        <v>202212</v>
      </c>
      <c r="H952" s="13">
        <v>104.43</v>
      </c>
      <c r="I952">
        <v>12171.32</v>
      </c>
      <c r="M952" t="e">
        <f>INDEX(Data!Z:Z,MATCH(ZACKS_Screener[[#This Row],[Company Name]] &amp; " *", Data!Y:Y,0))</f>
        <v>#N/A</v>
      </c>
      <c r="N952" t="e">
        <f>INDEX(Data!AA:AA,MATCH(ZACKS_Screener[[#This Row],[Company Name]] &amp; " *", Data!Y:Y,0))</f>
        <v>#N/A</v>
      </c>
      <c r="O95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2" s="23" t="str">
        <f>IFERROR(ZACKS_Screener[[#This Row],[Price]]/ZACKS_Screener[[#This Row],[EPS1]], "")</f>
        <v/>
      </c>
      <c r="R952" s="23" t="str">
        <f>IFERROR(ZACKS_Screener[[#This Row],[Price]]/ZACKS_Screener[[#This Row],[EPS2]], "")</f>
        <v/>
      </c>
      <c r="S952" s="23" t="str">
        <f>IFERROR(ZACKS_Screener[[#This Row],[PE1]]/(ZACKS_Screener[[#This Row],[EG1]]*100), "")</f>
        <v/>
      </c>
      <c r="T952" s="23" t="str">
        <f>IFERROR(ZACKS_Screener[[#This Row],[PE2]]/(ZACKS_Screener[[#This Row],[EG2]]*100), "")</f>
        <v/>
      </c>
      <c r="U95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3" spans="1:21" hidden="1" x14ac:dyDescent="0.25">
      <c r="A953" s="8" t="s">
        <v>1682</v>
      </c>
      <c r="B953" s="8" t="s">
        <v>1683</v>
      </c>
      <c r="C953" s="8" t="s">
        <v>13</v>
      </c>
      <c r="D953" s="8" t="s">
        <v>37</v>
      </c>
      <c r="E953" s="8" t="s">
        <v>379</v>
      </c>
      <c r="F953">
        <v>3</v>
      </c>
      <c r="G953">
        <v>202303</v>
      </c>
      <c r="H953" s="13">
        <v>88.03</v>
      </c>
      <c r="I953">
        <v>20808.68</v>
      </c>
      <c r="J953" s="13">
        <v>8.5500000000000007</v>
      </c>
      <c r="K953" s="13">
        <v>10.79</v>
      </c>
      <c r="M953" t="e">
        <f>INDEX(Data!Z:Z,MATCH(ZACKS_Screener[[#This Row],[Company Name]] &amp; " *", Data!Y:Y,0))</f>
        <v>#N/A</v>
      </c>
      <c r="N953" t="e">
        <f>INDEX(Data!AA:AA,MATCH(ZACKS_Screener[[#This Row],[Company Name]] &amp; " *", Data!Y:Y,0))</f>
        <v>#N/A</v>
      </c>
      <c r="O9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9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953" s="23">
        <f>IFERROR(ZACKS_Screener[[#This Row],[Price]]/ZACKS_Screener[[#This Row],[EPS1]], "")</f>
        <v>8.1584800741427248</v>
      </c>
      <c r="R953" s="23" t="str">
        <f>IFERROR(ZACKS_Screener[[#This Row],[Price]]/ZACKS_Screener[[#This Row],[EPS2]], "")</f>
        <v/>
      </c>
      <c r="S953" s="23">
        <f>IFERROR(ZACKS_Screener[[#This Row],[PE1]]/(ZACKS_Screener[[#This Row],[EG1]]*100), "")</f>
        <v>0.31140627068714444</v>
      </c>
      <c r="T953" s="23" t="str">
        <f>IFERROR(ZACKS_Screener[[#This Row],[PE2]]/(ZACKS_Screener[[#This Row],[EG2]]*100), "")</f>
        <v/>
      </c>
      <c r="U9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</row>
    <row r="954" spans="1:21" hidden="1" x14ac:dyDescent="0.25">
      <c r="A954" s="8" t="s">
        <v>90</v>
      </c>
      <c r="B954" s="8" t="s">
        <v>41167</v>
      </c>
      <c r="C954" s="8" t="s">
        <v>13</v>
      </c>
      <c r="D954" s="8" t="s">
        <v>37</v>
      </c>
      <c r="E954" s="8" t="s">
        <v>92</v>
      </c>
      <c r="F954">
        <v>12</v>
      </c>
      <c r="G954">
        <v>202212</v>
      </c>
      <c r="H954" s="13">
        <v>83.56</v>
      </c>
      <c r="I954">
        <v>2903.71</v>
      </c>
      <c r="M954" t="e">
        <f>INDEX(Data!Z:Z,MATCH(ZACKS_Screener[[#This Row],[Company Name]] &amp; " *", Data!Y:Y,0))</f>
        <v>#N/A</v>
      </c>
      <c r="N954" t="e">
        <f>INDEX(Data!AA:AA,MATCH(ZACKS_Screener[[#This Row],[Company Name]] &amp; " *", Data!Y:Y,0))</f>
        <v>#N/A</v>
      </c>
      <c r="O954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4" s="23" t="str">
        <f>IFERROR(ZACKS_Screener[[#This Row],[Price]]/ZACKS_Screener[[#This Row],[EPS1]], "")</f>
        <v/>
      </c>
      <c r="R954" s="23" t="str">
        <f>IFERROR(ZACKS_Screener[[#This Row],[Price]]/ZACKS_Screener[[#This Row],[EPS2]], "")</f>
        <v/>
      </c>
      <c r="S954" s="23" t="str">
        <f>IFERROR(ZACKS_Screener[[#This Row],[PE1]]/(ZACKS_Screener[[#This Row],[EG1]]*100), "")</f>
        <v/>
      </c>
      <c r="T954" s="23" t="str">
        <f>IFERROR(ZACKS_Screener[[#This Row],[PE2]]/(ZACKS_Screener[[#This Row],[EG2]]*100), "")</f>
        <v/>
      </c>
      <c r="U954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5" spans="1:21" hidden="1" x14ac:dyDescent="0.25">
      <c r="A955" s="8" t="s">
        <v>90</v>
      </c>
      <c r="B955" s="8" t="s">
        <v>1684</v>
      </c>
      <c r="C955" s="8" t="s">
        <v>13</v>
      </c>
      <c r="D955" s="8" t="s">
        <v>37</v>
      </c>
      <c r="E955" s="8" t="s">
        <v>92</v>
      </c>
      <c r="F955">
        <v>12</v>
      </c>
      <c r="G955">
        <v>202212</v>
      </c>
      <c r="H955" s="13">
        <v>104.56</v>
      </c>
      <c r="I955">
        <v>12191.7</v>
      </c>
      <c r="M955" t="e">
        <f>INDEX(Data!Z:Z,MATCH(ZACKS_Screener[[#This Row],[Company Name]] &amp; " *", Data!Y:Y,0))</f>
        <v>#N/A</v>
      </c>
      <c r="N955" t="e">
        <f>INDEX(Data!AA:AA,MATCH(ZACKS_Screener[[#This Row],[Company Name]] &amp; " *", Data!Y:Y,0))</f>
        <v>#N/A</v>
      </c>
      <c r="O95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5" s="23" t="str">
        <f>IFERROR(ZACKS_Screener[[#This Row],[Price]]/ZACKS_Screener[[#This Row],[EPS1]], "")</f>
        <v/>
      </c>
      <c r="R955" s="23" t="str">
        <f>IFERROR(ZACKS_Screener[[#This Row],[Price]]/ZACKS_Screener[[#This Row],[EPS2]], "")</f>
        <v/>
      </c>
      <c r="S955" s="23" t="str">
        <f>IFERROR(ZACKS_Screener[[#This Row],[PE1]]/(ZACKS_Screener[[#This Row],[EG1]]*100), "")</f>
        <v/>
      </c>
      <c r="T955" s="23" t="str">
        <f>IFERROR(ZACKS_Screener[[#This Row],[PE2]]/(ZACKS_Screener[[#This Row],[EG2]]*100), "")</f>
        <v/>
      </c>
      <c r="U95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56" spans="1:21" hidden="1" x14ac:dyDescent="0.25">
      <c r="A956" s="8" t="s">
        <v>1685</v>
      </c>
      <c r="B956" s="8" t="s">
        <v>1686</v>
      </c>
      <c r="C956" s="8" t="s">
        <v>13</v>
      </c>
      <c r="D956" s="8" t="s">
        <v>85</v>
      </c>
      <c r="E956" s="8" t="s">
        <v>286</v>
      </c>
      <c r="F956">
        <v>9</v>
      </c>
      <c r="G956">
        <v>202209</v>
      </c>
      <c r="H956" s="13">
        <v>114.31</v>
      </c>
      <c r="I956">
        <v>14500.22</v>
      </c>
      <c r="J956" s="13">
        <v>6.93</v>
      </c>
      <c r="K956" s="13">
        <v>7.35</v>
      </c>
      <c r="L956" s="13">
        <v>8.19</v>
      </c>
      <c r="M956" t="e">
        <f>INDEX(Data!Z:Z,MATCH(ZACKS_Screener[[#This Row],[Company Name]] &amp; " *", Data!Y:Y,0))</f>
        <v>#N/A</v>
      </c>
      <c r="N956" t="e">
        <f>INDEX(Data!AA:AA,MATCH(ZACKS_Screener[[#This Row],[Company Name]] &amp; " *", Data!Y:Y,0))</f>
        <v>#N/A</v>
      </c>
      <c r="O9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9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956" s="23">
        <f>IFERROR(ZACKS_Screener[[#This Row],[Price]]/ZACKS_Screener[[#This Row],[EPS1]], "")</f>
        <v>15.552380952380954</v>
      </c>
      <c r="R956" s="23">
        <f>IFERROR(ZACKS_Screener[[#This Row],[Price]]/ZACKS_Screener[[#This Row],[EPS2]], "")</f>
        <v>13.957264957264959</v>
      </c>
      <c r="S956" s="23">
        <f>IFERROR(ZACKS_Screener[[#This Row],[PE1]]/(ZACKS_Screener[[#This Row],[EG1]]*100), "")</f>
        <v>2.5661428571428577</v>
      </c>
      <c r="T956" s="23">
        <f>IFERROR(ZACKS_Screener[[#This Row],[PE2]]/(ZACKS_Screener[[#This Row],[EG2]]*100), "")</f>
        <v>1.2212606837606841</v>
      </c>
      <c r="U9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</row>
    <row r="957" spans="1:21" hidden="1" x14ac:dyDescent="0.25">
      <c r="A957" s="8" t="s">
        <v>41168</v>
      </c>
      <c r="B957" s="8" t="s">
        <v>41169</v>
      </c>
      <c r="C957" s="8" t="s">
        <v>22</v>
      </c>
      <c r="D957" s="8" t="s">
        <v>85</v>
      </c>
      <c r="E957" s="8" t="s">
        <v>286</v>
      </c>
      <c r="F957">
        <v>12</v>
      </c>
      <c r="G957">
        <v>202212</v>
      </c>
      <c r="H957" s="13">
        <v>18.190000000000001</v>
      </c>
      <c r="I957">
        <v>2255.3200000000002</v>
      </c>
      <c r="J957" s="13">
        <v>0.16</v>
      </c>
      <c r="K957" s="13">
        <v>0.26</v>
      </c>
      <c r="L957" s="13">
        <v>0.35</v>
      </c>
      <c r="M957" t="e">
        <f>INDEX(Data!Z:Z,MATCH(ZACKS_Screener[[#This Row],[Company Name]] &amp; " *", Data!Y:Y,0))</f>
        <v>#N/A</v>
      </c>
      <c r="N957" t="e">
        <f>INDEX(Data!AA:AA,MATCH(ZACKS_Screener[[#This Row],[Company Name]] &amp; " *", Data!Y:Y,0))</f>
        <v>#N/A</v>
      </c>
      <c r="O9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9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957" s="23">
        <f>IFERROR(ZACKS_Screener[[#This Row],[Price]]/ZACKS_Screener[[#This Row],[EPS1]], "")</f>
        <v>69.961538461538467</v>
      </c>
      <c r="R957" s="23">
        <f>IFERROR(ZACKS_Screener[[#This Row],[Price]]/ZACKS_Screener[[#This Row],[EPS2]], "")</f>
        <v>51.971428571428575</v>
      </c>
      <c r="S957" s="23">
        <f>IFERROR(ZACKS_Screener[[#This Row],[PE1]]/(ZACKS_Screener[[#This Row],[EG1]]*100), "")</f>
        <v>1.1193846153846154</v>
      </c>
      <c r="T957" s="23">
        <f>IFERROR(ZACKS_Screener[[#This Row],[PE2]]/(ZACKS_Screener[[#This Row],[EG2]]*100), "")</f>
        <v>1.501396825396826</v>
      </c>
      <c r="U9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</row>
    <row r="958" spans="1:21" hidden="1" x14ac:dyDescent="0.25">
      <c r="A958" s="8" t="s">
        <v>1687</v>
      </c>
      <c r="B958" s="8" t="s">
        <v>1688</v>
      </c>
      <c r="C958" s="8" t="s">
        <v>22</v>
      </c>
      <c r="D958" s="8" t="s">
        <v>41</v>
      </c>
      <c r="E958" s="8" t="s">
        <v>317</v>
      </c>
      <c r="F958">
        <v>12</v>
      </c>
      <c r="G958">
        <v>202212</v>
      </c>
      <c r="H958" s="13">
        <v>129.72999999999999</v>
      </c>
      <c r="I958">
        <v>8302.7199999999993</v>
      </c>
      <c r="J958" s="13">
        <v>13.2</v>
      </c>
      <c r="K958" s="13">
        <v>17.440000000000001</v>
      </c>
      <c r="L958" s="13">
        <v>19.489999999999998</v>
      </c>
      <c r="M958" t="e">
        <f>INDEX(Data!Z:Z,MATCH(ZACKS_Screener[[#This Row],[Company Name]] &amp; " *", Data!Y:Y,0))</f>
        <v>#N/A</v>
      </c>
      <c r="N958" t="e">
        <f>INDEX(Data!AA:AA,MATCH(ZACKS_Screener[[#This Row],[Company Name]] &amp; " *", Data!Y:Y,0))</f>
        <v>#N/A</v>
      </c>
      <c r="O9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9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958" s="23">
        <f>IFERROR(ZACKS_Screener[[#This Row],[Price]]/ZACKS_Screener[[#This Row],[EPS1]], "")</f>
        <v>7.438646788990825</v>
      </c>
      <c r="R958" s="23">
        <f>IFERROR(ZACKS_Screener[[#This Row],[Price]]/ZACKS_Screener[[#This Row],[EPS2]], "")</f>
        <v>6.6562339661364804</v>
      </c>
      <c r="S958" s="23">
        <f>IFERROR(ZACKS_Screener[[#This Row],[PE1]]/(ZACKS_Screener[[#This Row],[EG1]]*100), "")</f>
        <v>0.23158051324216705</v>
      </c>
      <c r="T958" s="23">
        <f>IFERROR(ZACKS_Screener[[#This Row],[PE2]]/(ZACKS_Screener[[#This Row],[EG2]]*100), "")</f>
        <v>0.566266928631319</v>
      </c>
      <c r="U9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</row>
    <row r="959" spans="1:21" hidden="1" x14ac:dyDescent="0.25">
      <c r="A959" s="8" t="s">
        <v>1689</v>
      </c>
      <c r="B959" s="8" t="s">
        <v>1690</v>
      </c>
      <c r="C959" s="8" t="s">
        <v>22</v>
      </c>
      <c r="D959" s="8" t="s">
        <v>23</v>
      </c>
      <c r="E959" s="8" t="s">
        <v>1691</v>
      </c>
      <c r="F959">
        <v>12</v>
      </c>
      <c r="G959">
        <v>202212</v>
      </c>
      <c r="H959" s="13">
        <v>169.5</v>
      </c>
      <c r="I959">
        <v>17568.29</v>
      </c>
      <c r="J959" s="13">
        <v>9.2100000000000009</v>
      </c>
      <c r="K959" s="13">
        <v>8.56</v>
      </c>
      <c r="L959" s="13">
        <v>9.5399999999999991</v>
      </c>
      <c r="M959" t="e">
        <f>INDEX(Data!Z:Z,MATCH(ZACKS_Screener[[#This Row],[Company Name]] &amp; " *", Data!Y:Y,0))</f>
        <v>#N/A</v>
      </c>
      <c r="N959" t="e">
        <f>INDEX(Data!AA:AA,MATCH(ZACKS_Screener[[#This Row],[Company Name]] &amp; " *", Data!Y:Y,0))</f>
        <v>#N/A</v>
      </c>
      <c r="O9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9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959" s="23">
        <f>IFERROR(ZACKS_Screener[[#This Row],[Price]]/ZACKS_Screener[[#This Row],[EPS1]], "")</f>
        <v>19.801401869158877</v>
      </c>
      <c r="R959" s="23">
        <f>IFERROR(ZACKS_Screener[[#This Row],[Price]]/ZACKS_Screener[[#This Row],[EPS2]], "")</f>
        <v>17.767295597484278</v>
      </c>
      <c r="S959" s="23">
        <f>IFERROR(ZACKS_Screener[[#This Row],[PE1]]/(ZACKS_Screener[[#This Row],[EG1]]*100), "")</f>
        <v>-2.8057063263838948</v>
      </c>
      <c r="T959" s="23">
        <f>IFERROR(ZACKS_Screener[[#This Row],[PE2]]/(ZACKS_Screener[[#This Row],[EG2]]*100), "")</f>
        <v>1.5519188807598534</v>
      </c>
      <c r="U9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</row>
    <row r="960" spans="1:21" hidden="1" x14ac:dyDescent="0.25">
      <c r="A960" s="8" t="s">
        <v>1692</v>
      </c>
      <c r="B960" s="8" t="s">
        <v>1693</v>
      </c>
      <c r="C960" s="8" t="s">
        <v>13</v>
      </c>
      <c r="D960" s="8" t="s">
        <v>14</v>
      </c>
      <c r="E960" s="8" t="s">
        <v>1694</v>
      </c>
      <c r="F960">
        <v>8</v>
      </c>
      <c r="G960">
        <v>202208</v>
      </c>
      <c r="H960" s="13">
        <v>91.58</v>
      </c>
      <c r="I960">
        <v>12151.23</v>
      </c>
      <c r="J960" s="13">
        <v>7.65</v>
      </c>
      <c r="K960" s="13">
        <v>8.36</v>
      </c>
      <c r="L960" s="13">
        <v>8.9700000000000006</v>
      </c>
      <c r="M960">
        <f>INDEX(Data!Z:Z,MATCH(ZACKS_Screener[[#This Row],[Company Name]] &amp; " *", Data!Y:Y,0))</f>
        <v>334418</v>
      </c>
      <c r="N960">
        <f>INDEX(Data!AA:AA,MATCH(ZACKS_Screener[[#This Row],[Company Name]] &amp; " *", Data!Y:Y,0))</f>
        <v>0</v>
      </c>
      <c r="O9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9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960" s="23">
        <f>IFERROR(ZACKS_Screener[[#This Row],[Price]]/ZACKS_Screener[[#This Row],[EPS1]], "")</f>
        <v>10.954545454545455</v>
      </c>
      <c r="R960" s="23">
        <f>IFERROR(ZACKS_Screener[[#This Row],[Price]]/ZACKS_Screener[[#This Row],[EPS2]], "")</f>
        <v>10.20958751393534</v>
      </c>
      <c r="S960" s="23">
        <f>IFERROR(ZACKS_Screener[[#This Row],[PE1]]/(ZACKS_Screener[[#This Row],[EG1]]*100), "")</f>
        <v>1.1803137003841244</v>
      </c>
      <c r="T960" s="23">
        <f>IFERROR(ZACKS_Screener[[#This Row],[PE2]]/(ZACKS_Screener[[#This Row],[EG2]]*100), "")</f>
        <v>1.3992156002704799</v>
      </c>
      <c r="U9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</row>
    <row r="961" spans="1:21" hidden="1" x14ac:dyDescent="0.25">
      <c r="A961" s="8" t="s">
        <v>41170</v>
      </c>
      <c r="B961" s="8" t="s">
        <v>41171</v>
      </c>
      <c r="C961" s="8" t="s">
        <v>22</v>
      </c>
      <c r="D961" s="8" t="s">
        <v>23</v>
      </c>
      <c r="E961" s="8" t="s">
        <v>24</v>
      </c>
      <c r="F961">
        <v>12</v>
      </c>
      <c r="G961">
        <v>202212</v>
      </c>
      <c r="H961" s="13">
        <v>6.98</v>
      </c>
      <c r="I961">
        <v>2288.75</v>
      </c>
      <c r="J961" s="13">
        <v>-0.8</v>
      </c>
      <c r="K961" s="13">
        <v>0.67</v>
      </c>
      <c r="L961" s="13">
        <v>1.2</v>
      </c>
      <c r="M961">
        <f>INDEX(Data!Z:Z,MATCH(ZACKS_Screener[[#This Row],[Company Name]] &amp; " *", Data!Y:Y,0))</f>
        <v>481111</v>
      </c>
      <c r="N961">
        <f>INDEX(Data!AA:AA,MATCH(ZACKS_Screener[[#This Row],[Company Name]] &amp; " *", Data!Y:Y,0))</f>
        <v>0</v>
      </c>
      <c r="O9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961" s="23">
        <f>IFERROR(ZACKS_Screener[[#This Row],[Price]]/ZACKS_Screener[[#This Row],[EPS1]], "")</f>
        <v>10.417910447761194</v>
      </c>
      <c r="R961" s="23">
        <f>IFERROR(ZACKS_Screener[[#This Row],[Price]]/ZACKS_Screener[[#This Row],[EPS2]], "")</f>
        <v>5.8166666666666673</v>
      </c>
      <c r="S961" s="23">
        <f>IFERROR(ZACKS_Screener[[#This Row],[PE1]]/(ZACKS_Screener[[#This Row],[EG1]]*100), "")</f>
        <v>0.10417910447761194</v>
      </c>
      <c r="T961" s="23">
        <f>IFERROR(ZACKS_Screener[[#This Row],[PE2]]/(ZACKS_Screener[[#This Row],[EG2]]*100), "")</f>
        <v>7.3531446540880521E-2</v>
      </c>
      <c r="U9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962" spans="1:21" hidden="1" x14ac:dyDescent="0.25">
      <c r="A962" s="8" t="s">
        <v>1695</v>
      </c>
      <c r="B962" s="8" t="s">
        <v>1696</v>
      </c>
      <c r="C962" s="8" t="s">
        <v>13</v>
      </c>
      <c r="D962" s="8" t="s">
        <v>18</v>
      </c>
      <c r="E962" s="8" t="s">
        <v>1697</v>
      </c>
      <c r="F962">
        <v>12</v>
      </c>
      <c r="G962">
        <v>202212</v>
      </c>
      <c r="H962" s="13">
        <v>112.91</v>
      </c>
      <c r="I962">
        <v>3592.84</v>
      </c>
      <c r="J962" s="13">
        <v>4.7699999999999996</v>
      </c>
      <c r="K962" s="13">
        <v>5.33</v>
      </c>
      <c r="L962" s="13">
        <v>6.15</v>
      </c>
      <c r="M962">
        <f>INDEX(Data!Z:Z,MATCH(ZACKS_Screener[[#This Row],[Company Name]] &amp; " *", Data!Y:Y,0))</f>
        <v>333241</v>
      </c>
      <c r="N962">
        <f>INDEX(Data!AA:AA,MATCH(ZACKS_Screener[[#This Row],[Company Name]] &amp; " *", Data!Y:Y,0))</f>
        <v>333415</v>
      </c>
      <c r="O9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9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962" s="23">
        <f>IFERROR(ZACKS_Screener[[#This Row],[Price]]/ZACKS_Screener[[#This Row],[EPS1]], "")</f>
        <v>21.183864915572233</v>
      </c>
      <c r="R962" s="23">
        <f>IFERROR(ZACKS_Screener[[#This Row],[Price]]/ZACKS_Screener[[#This Row],[EPS2]], "")</f>
        <v>18.359349593495935</v>
      </c>
      <c r="S962" s="23">
        <f>IFERROR(ZACKS_Screener[[#This Row],[PE1]]/(ZACKS_Screener[[#This Row],[EG1]]*100), "")</f>
        <v>1.8044113508442761</v>
      </c>
      <c r="T962" s="23">
        <f>IFERROR(ZACKS_Screener[[#This Row],[PE2]]/(ZACKS_Screener[[#This Row],[EG2]]*100), "")</f>
        <v>1.1933577235772352</v>
      </c>
      <c r="U9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</row>
    <row r="963" spans="1:21" hidden="1" x14ac:dyDescent="0.25">
      <c r="A963" s="8" t="s">
        <v>1698</v>
      </c>
      <c r="B963" s="8" t="s">
        <v>1699</v>
      </c>
      <c r="C963" s="8" t="s">
        <v>13</v>
      </c>
      <c r="D963" s="8" t="s">
        <v>18</v>
      </c>
      <c r="E963" s="8" t="s">
        <v>115</v>
      </c>
      <c r="F963">
        <v>9</v>
      </c>
      <c r="G963">
        <v>202209</v>
      </c>
      <c r="H963" s="13">
        <v>61.79</v>
      </c>
      <c r="I963">
        <v>42394.05</v>
      </c>
      <c r="J963" s="13">
        <v>3</v>
      </c>
      <c r="K963" s="13">
        <v>3.57</v>
      </c>
      <c r="L963" s="13">
        <v>4.04</v>
      </c>
      <c r="M963" t="e">
        <f>INDEX(Data!Z:Z,MATCH(ZACKS_Screener[[#This Row],[Company Name]] &amp; " *", Data!Y:Y,0))</f>
        <v>#N/A</v>
      </c>
      <c r="N963" t="e">
        <f>INDEX(Data!AA:AA,MATCH(ZACKS_Screener[[#This Row],[Company Name]] &amp; " *", Data!Y:Y,0))</f>
        <v>#N/A</v>
      </c>
      <c r="O9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9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963" s="23">
        <f>IFERROR(ZACKS_Screener[[#This Row],[Price]]/ZACKS_Screener[[#This Row],[EPS1]], "")</f>
        <v>17.308123249299719</v>
      </c>
      <c r="R963" s="23">
        <f>IFERROR(ZACKS_Screener[[#This Row],[Price]]/ZACKS_Screener[[#This Row],[EPS2]], "")</f>
        <v>15.294554455445544</v>
      </c>
      <c r="S963" s="23">
        <f>IFERROR(ZACKS_Screener[[#This Row],[PE1]]/(ZACKS_Screener[[#This Row],[EG1]]*100), "")</f>
        <v>0.91095385522630135</v>
      </c>
      <c r="T963" s="23">
        <f>IFERROR(ZACKS_Screener[[#This Row],[PE2]]/(ZACKS_Screener[[#This Row],[EG2]]*100), "")</f>
        <v>1.1617353065093738</v>
      </c>
      <c r="U9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</row>
    <row r="964" spans="1:21" hidden="1" x14ac:dyDescent="0.25">
      <c r="A964" s="8" t="s">
        <v>1700</v>
      </c>
      <c r="B964" s="8" t="s">
        <v>1701</v>
      </c>
      <c r="C964" s="8" t="s">
        <v>22</v>
      </c>
      <c r="D964" s="8" t="s">
        <v>30</v>
      </c>
      <c r="E964" s="8" t="s">
        <v>256</v>
      </c>
      <c r="F964">
        <v>12</v>
      </c>
      <c r="G964">
        <v>202212</v>
      </c>
      <c r="H964" s="13">
        <v>36.29</v>
      </c>
      <c r="I964">
        <v>49561.760000000002</v>
      </c>
      <c r="J964" s="13">
        <v>2.57</v>
      </c>
      <c r="K964" s="13">
        <v>2.78</v>
      </c>
      <c r="L964" s="13">
        <v>3.3</v>
      </c>
      <c r="M964" t="e">
        <f>INDEX(Data!Z:Z,MATCH(ZACKS_Screener[[#This Row],[Company Name]] &amp; " *", Data!Y:Y,0))</f>
        <v>#N/A</v>
      </c>
      <c r="N964" t="e">
        <f>INDEX(Data!AA:AA,MATCH(ZACKS_Screener[[#This Row],[Company Name]] &amp; " *", Data!Y:Y,0))</f>
        <v>#N/A</v>
      </c>
      <c r="O9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9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964" s="23">
        <f>IFERROR(ZACKS_Screener[[#This Row],[Price]]/ZACKS_Screener[[#This Row],[EPS1]], "")</f>
        <v>13.053956834532375</v>
      </c>
      <c r="R964" s="23">
        <f>IFERROR(ZACKS_Screener[[#This Row],[Price]]/ZACKS_Screener[[#This Row],[EPS2]], "")</f>
        <v>10.996969696969698</v>
      </c>
      <c r="S964" s="23">
        <f>IFERROR(ZACKS_Screener[[#This Row],[PE1]]/(ZACKS_Screener[[#This Row],[EG1]]*100), "")</f>
        <v>1.5975556697499147</v>
      </c>
      <c r="T964" s="23">
        <f>IFERROR(ZACKS_Screener[[#This Row],[PE2]]/(ZACKS_Screener[[#This Row],[EG2]]*100), "")</f>
        <v>0.58791491841491827</v>
      </c>
      <c r="U9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</row>
    <row r="965" spans="1:21" hidden="1" x14ac:dyDescent="0.25">
      <c r="A965" s="8" t="s">
        <v>1702</v>
      </c>
      <c r="B965" s="8" t="s">
        <v>1703</v>
      </c>
      <c r="C965" s="8" t="s">
        <v>13</v>
      </c>
      <c r="D965" s="8" t="s">
        <v>37</v>
      </c>
      <c r="E965" s="8" t="s">
        <v>379</v>
      </c>
      <c r="F965">
        <v>11</v>
      </c>
      <c r="G965">
        <v>202211</v>
      </c>
      <c r="H965" s="13">
        <v>30.74</v>
      </c>
      <c r="I965">
        <v>7113.57</v>
      </c>
      <c r="J965" s="13">
        <v>3.37</v>
      </c>
      <c r="K965" s="13">
        <v>2.33</v>
      </c>
      <c r="L965" s="13">
        <v>3.5</v>
      </c>
      <c r="M965">
        <f>INDEX(Data!Z:Z,MATCH(ZACKS_Screener[[#This Row],[Company Name]] &amp; " *", Data!Y:Y,0))</f>
        <v>523150</v>
      </c>
      <c r="N965">
        <f>INDEX(Data!AA:AA,MATCH(ZACKS_Screener[[#This Row],[Company Name]] &amp; " *", Data!Y:Y,0))</f>
        <v>525910</v>
      </c>
      <c r="O9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9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965" s="23">
        <f>IFERROR(ZACKS_Screener[[#This Row],[Price]]/ZACKS_Screener[[#This Row],[EPS1]], "")</f>
        <v>13.193133047210299</v>
      </c>
      <c r="R965" s="23">
        <f>IFERROR(ZACKS_Screener[[#This Row],[Price]]/ZACKS_Screener[[#This Row],[EPS2]], "")</f>
        <v>8.7828571428571429</v>
      </c>
      <c r="S965" s="23">
        <f>IFERROR(ZACKS_Screener[[#This Row],[PE1]]/(ZACKS_Screener[[#This Row],[EG1]]*100), "")</f>
        <v>-0.42750825354902605</v>
      </c>
      <c r="T965" s="23">
        <f>IFERROR(ZACKS_Screener[[#This Row],[PE2]]/(ZACKS_Screener[[#This Row],[EG2]]*100), "")</f>
        <v>0.17490647130647133</v>
      </c>
      <c r="U9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</row>
    <row r="966" spans="1:21" hidden="1" x14ac:dyDescent="0.25">
      <c r="A966" s="8" t="s">
        <v>1704</v>
      </c>
      <c r="B966" s="8" t="s">
        <v>1705</v>
      </c>
      <c r="C966" s="8" t="s">
        <v>13</v>
      </c>
      <c r="D966" s="8" t="s">
        <v>37</v>
      </c>
      <c r="E966" s="8" t="s">
        <v>38</v>
      </c>
      <c r="F966">
        <v>12</v>
      </c>
      <c r="G966">
        <v>202212</v>
      </c>
      <c r="H966" s="13">
        <v>27.52</v>
      </c>
      <c r="I966">
        <v>4558.8999999999996</v>
      </c>
      <c r="J966" s="13">
        <v>2.6</v>
      </c>
      <c r="K966" s="13">
        <v>2.2599999999999998</v>
      </c>
      <c r="L966" s="13">
        <v>2.5</v>
      </c>
      <c r="M966" t="e">
        <f>INDEX(Data!Z:Z,MATCH(ZACKS_Screener[[#This Row],[Company Name]] &amp; " *", Data!Y:Y,0))</f>
        <v>#N/A</v>
      </c>
      <c r="N966" t="e">
        <f>INDEX(Data!AA:AA,MATCH(ZACKS_Screener[[#This Row],[Company Name]] &amp; " *", Data!Y:Y,0))</f>
        <v>#N/A</v>
      </c>
      <c r="O9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9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966" s="23">
        <f>IFERROR(ZACKS_Screener[[#This Row],[Price]]/ZACKS_Screener[[#This Row],[EPS1]], "")</f>
        <v>12.176991150442479</v>
      </c>
      <c r="R966" s="23">
        <f>IFERROR(ZACKS_Screener[[#This Row],[Price]]/ZACKS_Screener[[#This Row],[EPS2]], "")</f>
        <v>11.007999999999999</v>
      </c>
      <c r="S966" s="23">
        <f>IFERROR(ZACKS_Screener[[#This Row],[PE1]]/(ZACKS_Screener[[#This Row],[EG1]]*100), "")</f>
        <v>-0.93118167621030634</v>
      </c>
      <c r="T966" s="23">
        <f>IFERROR(ZACKS_Screener[[#This Row],[PE2]]/(ZACKS_Screener[[#This Row],[EG2]]*100), "")</f>
        <v>1.0365866666666654</v>
      </c>
      <c r="U9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</row>
    <row r="967" spans="1:21" hidden="1" x14ac:dyDescent="0.25">
      <c r="A967" s="8" t="s">
        <v>1706</v>
      </c>
      <c r="B967" s="8" t="s">
        <v>1707</v>
      </c>
      <c r="C967" s="8" t="s">
        <v>13</v>
      </c>
      <c r="D967" s="8" t="s">
        <v>26</v>
      </c>
      <c r="E967" s="8" t="s">
        <v>64</v>
      </c>
      <c r="F967">
        <v>3</v>
      </c>
      <c r="G967">
        <v>202303</v>
      </c>
      <c r="H967" s="13">
        <v>25.68</v>
      </c>
      <c r="I967">
        <v>11352</v>
      </c>
      <c r="J967" s="13">
        <v>1.36</v>
      </c>
      <c r="K967" s="13">
        <v>1.22</v>
      </c>
      <c r="L967" s="13">
        <v>1.34</v>
      </c>
      <c r="M967" t="e">
        <f>INDEX(Data!Z:Z,MATCH(ZACKS_Screener[[#This Row],[Company Name]] &amp; " *", Data!Y:Y,0))</f>
        <v>#N/A</v>
      </c>
      <c r="N967" t="e">
        <f>INDEX(Data!AA:AA,MATCH(ZACKS_Screener[[#This Row],[Company Name]] &amp; " *", Data!Y:Y,0))</f>
        <v>#N/A</v>
      </c>
      <c r="O9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9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967" s="23">
        <f>IFERROR(ZACKS_Screener[[#This Row],[Price]]/ZACKS_Screener[[#This Row],[EPS1]], "")</f>
        <v>21.049180327868854</v>
      </c>
      <c r="R967" s="23">
        <f>IFERROR(ZACKS_Screener[[#This Row],[Price]]/ZACKS_Screener[[#This Row],[EPS2]], "")</f>
        <v>19.164179104477611</v>
      </c>
      <c r="S967" s="23">
        <f>IFERROR(ZACKS_Screener[[#This Row],[PE1]]/(ZACKS_Screener[[#This Row],[EG1]]*100), "")</f>
        <v>-2.0447775175644014</v>
      </c>
      <c r="T967" s="23">
        <f>IFERROR(ZACKS_Screener[[#This Row],[PE2]]/(ZACKS_Screener[[#This Row],[EG2]]*100), "")</f>
        <v>1.948358208955222</v>
      </c>
      <c r="U9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</row>
    <row r="968" spans="1:21" hidden="1" x14ac:dyDescent="0.25">
      <c r="A968" s="8" t="s">
        <v>41178</v>
      </c>
      <c r="B968" s="8" t="s">
        <v>41179</v>
      </c>
      <c r="C968" s="8" t="s">
        <v>22</v>
      </c>
      <c r="D968" s="8" t="s">
        <v>51</v>
      </c>
      <c r="E968" s="8" t="s">
        <v>308</v>
      </c>
      <c r="F968">
        <v>9</v>
      </c>
      <c r="G968">
        <v>202209</v>
      </c>
      <c r="H968" s="13">
        <v>153.82</v>
      </c>
      <c r="I968">
        <v>2961.39</v>
      </c>
      <c r="J968" s="13">
        <v>2.76</v>
      </c>
      <c r="K968" s="13">
        <v>3.85</v>
      </c>
      <c r="L968" s="13">
        <v>5.28</v>
      </c>
      <c r="M968">
        <f>INDEX(Data!Z:Z,MATCH(ZACKS_Screener[[#This Row],[Company Name]] &amp; " *", Data!Y:Y,0))</f>
        <v>311919</v>
      </c>
      <c r="N968">
        <f>INDEX(Data!AA:AA,MATCH(ZACKS_Screener[[#This Row],[Company Name]] &amp; " *", Data!Y:Y,0))</f>
        <v>424490</v>
      </c>
      <c r="O9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9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968" s="23">
        <f>IFERROR(ZACKS_Screener[[#This Row],[Price]]/ZACKS_Screener[[#This Row],[EPS1]], "")</f>
        <v>39.953246753246752</v>
      </c>
      <c r="R968" s="23">
        <f>IFERROR(ZACKS_Screener[[#This Row],[Price]]/ZACKS_Screener[[#This Row],[EPS2]], "")</f>
        <v>29.132575757575754</v>
      </c>
      <c r="S968" s="23">
        <f>IFERROR(ZACKS_Screener[[#This Row],[PE1]]/(ZACKS_Screener[[#This Row],[EG1]]*100), "")</f>
        <v>1.0116601930179907</v>
      </c>
      <c r="T968" s="23">
        <f>IFERROR(ZACKS_Screener[[#This Row],[PE2]]/(ZACKS_Screener[[#This Row],[EG2]]*100), "")</f>
        <v>0.78433857808857799</v>
      </c>
      <c r="U9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</row>
    <row r="969" spans="1:21" hidden="1" x14ac:dyDescent="0.25">
      <c r="A969" s="8" t="s">
        <v>1708</v>
      </c>
      <c r="B969" s="8" t="s">
        <v>1709</v>
      </c>
      <c r="C969" s="8" t="s">
        <v>22</v>
      </c>
      <c r="D969" s="8" t="s">
        <v>14</v>
      </c>
      <c r="E969" s="8" t="s">
        <v>1710</v>
      </c>
      <c r="F969">
        <v>6</v>
      </c>
      <c r="G969">
        <v>202206</v>
      </c>
      <c r="H969" s="13">
        <v>155.22999999999999</v>
      </c>
      <c r="I969">
        <v>11312.43</v>
      </c>
      <c r="J969" s="13">
        <v>4.9400000000000004</v>
      </c>
      <c r="K969" s="13">
        <v>4.83</v>
      </c>
      <c r="L969" s="13">
        <v>5.3</v>
      </c>
      <c r="M969" t="e">
        <f>INDEX(Data!Z:Z,MATCH(ZACKS_Screener[[#This Row],[Company Name]] &amp; " *", Data!Y:Y,0))</f>
        <v>#N/A</v>
      </c>
      <c r="N969" t="e">
        <f>INDEX(Data!AA:AA,MATCH(ZACKS_Screener[[#This Row],[Company Name]] &amp; " *", Data!Y:Y,0))</f>
        <v>#N/A</v>
      </c>
      <c r="O9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9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969" s="23">
        <f>IFERROR(ZACKS_Screener[[#This Row],[Price]]/ZACKS_Screener[[#This Row],[EPS1]], "")</f>
        <v>32.138716356107658</v>
      </c>
      <c r="R969" s="23">
        <f>IFERROR(ZACKS_Screener[[#This Row],[Price]]/ZACKS_Screener[[#This Row],[EPS2]], "")</f>
        <v>29.288679245283017</v>
      </c>
      <c r="S969" s="23">
        <f>IFERROR(ZACKS_Screener[[#This Row],[PE1]]/(ZACKS_Screener[[#This Row],[EG1]]*100), "")</f>
        <v>-14.433205345379214</v>
      </c>
      <c r="T969" s="23">
        <f>IFERROR(ZACKS_Screener[[#This Row],[PE2]]/(ZACKS_Screener[[#This Row],[EG2]]*100), "")</f>
        <v>3.0098791649939796</v>
      </c>
      <c r="U9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</row>
    <row r="970" spans="1:21" hidden="1" x14ac:dyDescent="0.25">
      <c r="A970" s="8" t="s">
        <v>41180</v>
      </c>
      <c r="B970" s="8" t="s">
        <v>41181</v>
      </c>
      <c r="C970" s="8" t="s">
        <v>13</v>
      </c>
      <c r="D970" s="8" t="s">
        <v>223</v>
      </c>
      <c r="E970" s="8" t="s">
        <v>311</v>
      </c>
      <c r="F970">
        <v>12</v>
      </c>
      <c r="G970">
        <v>202212</v>
      </c>
      <c r="H970" s="13">
        <v>41.85</v>
      </c>
      <c r="I970">
        <v>2135.7600000000002</v>
      </c>
      <c r="J970" s="13">
        <v>5.21</v>
      </c>
      <c r="K970" s="13">
        <v>8.3000000000000007</v>
      </c>
      <c r="L970" s="13">
        <v>9.6</v>
      </c>
      <c r="M970" t="e">
        <f>INDEX(Data!Z:Z,MATCH(ZACKS_Screener[[#This Row],[Company Name]] &amp; " *", Data!Y:Y,0))</f>
        <v>#N/A</v>
      </c>
      <c r="N970" t="e">
        <f>INDEX(Data!AA:AA,MATCH(ZACKS_Screener[[#This Row],[Company Name]] &amp; " *", Data!Y:Y,0))</f>
        <v>#N/A</v>
      </c>
      <c r="O9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9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970" s="23">
        <f>IFERROR(ZACKS_Screener[[#This Row],[Price]]/ZACKS_Screener[[#This Row],[EPS1]], "")</f>
        <v>5.0421686746987948</v>
      </c>
      <c r="R970" s="23">
        <f>IFERROR(ZACKS_Screener[[#This Row],[Price]]/ZACKS_Screener[[#This Row],[EPS2]], "")</f>
        <v>4.359375</v>
      </c>
      <c r="S970" s="23">
        <f>IFERROR(ZACKS_Screener[[#This Row],[PE1]]/(ZACKS_Screener[[#This Row],[EG1]]*100), "")</f>
        <v>8.5015206456895517E-2</v>
      </c>
      <c r="T970" s="23">
        <f>IFERROR(ZACKS_Screener[[#This Row],[PE2]]/(ZACKS_Screener[[#This Row],[EG2]]*100), "")</f>
        <v>0.27832932692307716</v>
      </c>
      <c r="U9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</row>
    <row r="971" spans="1:21" hidden="1" x14ac:dyDescent="0.25">
      <c r="A971" s="8" t="s">
        <v>1711</v>
      </c>
      <c r="B971" s="8" t="s">
        <v>1712</v>
      </c>
      <c r="C971" s="8" t="s">
        <v>13</v>
      </c>
      <c r="D971" s="8" t="s">
        <v>37</v>
      </c>
      <c r="E971" s="8" t="s">
        <v>458</v>
      </c>
      <c r="F971">
        <v>12</v>
      </c>
      <c r="G971">
        <v>202212</v>
      </c>
      <c r="H971" s="13">
        <v>144</v>
      </c>
      <c r="I971">
        <v>6878.15</v>
      </c>
      <c r="J971" s="13">
        <v>15.71</v>
      </c>
      <c r="K971" s="13">
        <v>14.05</v>
      </c>
      <c r="L971" s="13">
        <v>18.12</v>
      </c>
      <c r="M971">
        <f>INDEX(Data!Z:Z,MATCH(ZACKS_Screener[[#This Row],[Company Name]] &amp; " *", Data!Y:Y,0))</f>
        <v>531210</v>
      </c>
      <c r="N971">
        <f>INDEX(Data!AA:AA,MATCH(ZACKS_Screener[[#This Row],[Company Name]] &amp; " *", Data!Y:Y,0))</f>
        <v>531120</v>
      </c>
      <c r="O9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9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971" s="23">
        <f>IFERROR(ZACKS_Screener[[#This Row],[Price]]/ZACKS_Screener[[#This Row],[EPS1]], "")</f>
        <v>10.249110320284696</v>
      </c>
      <c r="R971" s="23">
        <f>IFERROR(ZACKS_Screener[[#This Row],[Price]]/ZACKS_Screener[[#This Row],[EPS2]], "")</f>
        <v>7.9470198675496686</v>
      </c>
      <c r="S971" s="23">
        <f>IFERROR(ZACKS_Screener[[#This Row],[PE1]]/(ZACKS_Screener[[#This Row],[EG1]]*100), "")</f>
        <v>-0.96996098272091913</v>
      </c>
      <c r="T971" s="23">
        <f>IFERROR(ZACKS_Screener[[#This Row],[PE2]]/(ZACKS_Screener[[#This Row],[EG2]]*100), "")</f>
        <v>0.27433815513285714</v>
      </c>
      <c r="U9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</row>
    <row r="972" spans="1:21" hidden="1" x14ac:dyDescent="0.25">
      <c r="A972" s="8" t="s">
        <v>1713</v>
      </c>
      <c r="B972" s="8" t="s">
        <v>1714</v>
      </c>
      <c r="C972" s="8" t="s">
        <v>13</v>
      </c>
      <c r="D972" s="8" t="s">
        <v>41</v>
      </c>
      <c r="E972" s="8" t="s">
        <v>42</v>
      </c>
      <c r="F972">
        <v>12</v>
      </c>
      <c r="G972">
        <v>202212</v>
      </c>
      <c r="H972" s="13">
        <v>158.32</v>
      </c>
      <c r="I972">
        <v>411431.59</v>
      </c>
      <c r="J972" s="13">
        <v>10.15</v>
      </c>
      <c r="K972" s="13">
        <v>10.66</v>
      </c>
      <c r="L972" s="13">
        <v>11.01</v>
      </c>
      <c r="M972" t="e">
        <f>INDEX(Data!Z:Z,MATCH(ZACKS_Screener[[#This Row],[Company Name]] &amp; " *", Data!Y:Y,0))</f>
        <v>#N/A</v>
      </c>
      <c r="N972" t="e">
        <f>INDEX(Data!AA:AA,MATCH(ZACKS_Screener[[#This Row],[Company Name]] &amp; " *", Data!Y:Y,0))</f>
        <v>#N/A</v>
      </c>
      <c r="O9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72" s="23">
        <f>IFERROR(ZACKS_Screener[[#This Row],[Price]]/ZACKS_Screener[[#This Row],[EPS1]], "")</f>
        <v>14.851782363977485</v>
      </c>
      <c r="R972" s="23">
        <f>IFERROR(ZACKS_Screener[[#This Row],[Price]]/ZACKS_Screener[[#This Row],[EPS2]], "")</f>
        <v>14.379654859218892</v>
      </c>
      <c r="S972" s="23">
        <f>IFERROR(ZACKS_Screener[[#This Row],[PE1]]/(ZACKS_Screener[[#This Row],[EG1]]*100), "")</f>
        <v>2.9557959018504221</v>
      </c>
      <c r="T972" s="23">
        <f>IFERROR(ZACKS_Screener[[#This Row],[PE2]]/(ZACKS_Screener[[#This Row],[EG2]]*100), "")</f>
        <v>4.379632022836387</v>
      </c>
      <c r="U9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</row>
    <row r="973" spans="1:21" hidden="1" x14ac:dyDescent="0.25">
      <c r="A973" s="8" t="s">
        <v>90</v>
      </c>
      <c r="B973" s="8" t="s">
        <v>1715</v>
      </c>
      <c r="C973" s="8" t="s">
        <v>13</v>
      </c>
      <c r="D973" s="8" t="s">
        <v>37</v>
      </c>
      <c r="E973" s="8" t="s">
        <v>92</v>
      </c>
      <c r="F973">
        <v>12</v>
      </c>
      <c r="G973">
        <v>202212</v>
      </c>
      <c r="H973" s="13">
        <v>91.27</v>
      </c>
      <c r="I973">
        <v>8348.4699999999993</v>
      </c>
      <c r="M973" t="e">
        <f>INDEX(Data!Z:Z,MATCH(ZACKS_Screener[[#This Row],[Company Name]] &amp; " *", Data!Y:Y,0))</f>
        <v>#N/A</v>
      </c>
      <c r="N973" t="e">
        <f>INDEX(Data!AA:AA,MATCH(ZACKS_Screener[[#This Row],[Company Name]] &amp; " *", Data!Y:Y,0))</f>
        <v>#N/A</v>
      </c>
      <c r="O97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7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3" s="23" t="str">
        <f>IFERROR(ZACKS_Screener[[#This Row],[Price]]/ZACKS_Screener[[#This Row],[EPS1]], "")</f>
        <v/>
      </c>
      <c r="R973" s="23" t="str">
        <f>IFERROR(ZACKS_Screener[[#This Row],[Price]]/ZACKS_Screener[[#This Row],[EPS2]], "")</f>
        <v/>
      </c>
      <c r="S973" s="23" t="str">
        <f>IFERROR(ZACKS_Screener[[#This Row],[PE1]]/(ZACKS_Screener[[#This Row],[EG1]]*100), "")</f>
        <v/>
      </c>
      <c r="T973" s="23" t="str">
        <f>IFERROR(ZACKS_Screener[[#This Row],[PE2]]/(ZACKS_Screener[[#This Row],[EG2]]*100), "")</f>
        <v/>
      </c>
      <c r="U97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974" spans="1:21" hidden="1" x14ac:dyDescent="0.25">
      <c r="A974" s="8" t="s">
        <v>1716</v>
      </c>
      <c r="B974" s="8" t="s">
        <v>1717</v>
      </c>
      <c r="C974" s="8" t="s">
        <v>13</v>
      </c>
      <c r="D974" s="8" t="s">
        <v>14</v>
      </c>
      <c r="E974" s="8" t="s">
        <v>1133</v>
      </c>
      <c r="F974">
        <v>12</v>
      </c>
      <c r="G974">
        <v>202212</v>
      </c>
      <c r="H974" s="13">
        <v>30.04</v>
      </c>
      <c r="I974">
        <v>9660.6299999999992</v>
      </c>
      <c r="J974" s="13">
        <v>1.95</v>
      </c>
      <c r="K974" s="13">
        <v>2.34</v>
      </c>
      <c r="L974" s="13">
        <v>2.5</v>
      </c>
      <c r="M974">
        <f>INDEX(Data!Z:Z,MATCH(ZACKS_Screener[[#This Row],[Company Name]] &amp; " *", Data!Y:Y,0))</f>
        <v>334118</v>
      </c>
      <c r="N974">
        <f>INDEX(Data!AA:AA,MATCH(ZACKS_Screener[[#This Row],[Company Name]] &amp; " *", Data!Y:Y,0))</f>
        <v>513210</v>
      </c>
      <c r="O9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9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974" s="23">
        <f>IFERROR(ZACKS_Screener[[#This Row],[Price]]/ZACKS_Screener[[#This Row],[EPS1]], "")</f>
        <v>12.837606837606838</v>
      </c>
      <c r="R974" s="23">
        <f>IFERROR(ZACKS_Screener[[#This Row],[Price]]/ZACKS_Screener[[#This Row],[EPS2]], "")</f>
        <v>12.016</v>
      </c>
      <c r="S974" s="23">
        <f>IFERROR(ZACKS_Screener[[#This Row],[PE1]]/(ZACKS_Screener[[#This Row],[EG1]]*100), "")</f>
        <v>0.64188034188034204</v>
      </c>
      <c r="T974" s="23">
        <f>IFERROR(ZACKS_Screener[[#This Row],[PE2]]/(ZACKS_Screener[[#This Row],[EG2]]*100), "")</f>
        <v>1.7573399999999986</v>
      </c>
      <c r="U9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</row>
    <row r="975" spans="1:21" hidden="1" x14ac:dyDescent="0.25">
      <c r="A975" s="8" t="s">
        <v>1718</v>
      </c>
      <c r="B975" s="8" t="s">
        <v>1719</v>
      </c>
      <c r="C975" s="8" t="s">
        <v>13</v>
      </c>
      <c r="D975" s="8" t="s">
        <v>23</v>
      </c>
      <c r="E975" s="8" t="s">
        <v>24</v>
      </c>
      <c r="F975">
        <v>12</v>
      </c>
      <c r="G975">
        <v>202212</v>
      </c>
      <c r="H975" s="13">
        <v>5.99</v>
      </c>
      <c r="I975">
        <v>3779.56</v>
      </c>
      <c r="J975" s="13">
        <v>-0.44</v>
      </c>
      <c r="K975" s="13">
        <v>-0.68</v>
      </c>
      <c r="L975" s="13">
        <v>-0.61</v>
      </c>
      <c r="M975" t="e">
        <f>INDEX(Data!Z:Z,MATCH(ZACKS_Screener[[#This Row],[Company Name]] &amp; " *", Data!Y:Y,0))</f>
        <v>#N/A</v>
      </c>
      <c r="N975" t="e">
        <f>INDEX(Data!AA:AA,MATCH(ZACKS_Screener[[#This Row],[Company Name]] &amp; " *", Data!Y:Y,0))</f>
        <v>#N/A</v>
      </c>
      <c r="O9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9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975" s="23">
        <f>IFERROR(ZACKS_Screener[[#This Row],[Price]]/ZACKS_Screener[[#This Row],[EPS1]], "")</f>
        <v>-8.8088235294117645</v>
      </c>
      <c r="R975" s="23">
        <f>IFERROR(ZACKS_Screener[[#This Row],[Price]]/ZACKS_Screener[[#This Row],[EPS2]], "")</f>
        <v>-9.8196721311475414</v>
      </c>
      <c r="S975" s="23">
        <f>IFERROR(ZACKS_Screener[[#This Row],[PE1]]/(ZACKS_Screener[[#This Row],[EG1]]*100), "")</f>
        <v>0.16149509803921566</v>
      </c>
      <c r="T975" s="23">
        <f>IFERROR(ZACKS_Screener[[#This Row],[PE2]]/(ZACKS_Screener[[#This Row],[EG2]]*100), "")</f>
        <v>-0.95391100702576048</v>
      </c>
      <c r="U9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</row>
    <row r="976" spans="1:21" hidden="1" x14ac:dyDescent="0.25">
      <c r="A976" s="8" t="s">
        <v>41186</v>
      </c>
      <c r="B976" s="8" t="s">
        <v>41187</v>
      </c>
      <c r="C976" s="8" t="s">
        <v>13</v>
      </c>
      <c r="D976" s="8" t="s">
        <v>37</v>
      </c>
      <c r="E976" s="8" t="s">
        <v>1476</v>
      </c>
      <c r="F976">
        <v>12</v>
      </c>
      <c r="G976">
        <v>202212</v>
      </c>
      <c r="H976" s="13">
        <v>46</v>
      </c>
      <c r="I976">
        <v>2685.11</v>
      </c>
      <c r="J976" s="13">
        <v>1.21</v>
      </c>
      <c r="M976" t="e">
        <f>INDEX(Data!Z:Z,MATCH(ZACKS_Screener[[#This Row],[Company Name]] &amp; " *", Data!Y:Y,0))</f>
        <v>#N/A</v>
      </c>
      <c r="N976" t="e">
        <f>INDEX(Data!AA:AA,MATCH(ZACKS_Screener[[#This Row],[Company Name]] &amp; " *", Data!Y:Y,0))</f>
        <v>#N/A</v>
      </c>
      <c r="O9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7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6" s="23" t="str">
        <f>IFERROR(ZACKS_Screener[[#This Row],[Price]]/ZACKS_Screener[[#This Row],[EPS1]], "")</f>
        <v/>
      </c>
      <c r="R976" s="23" t="str">
        <f>IFERROR(ZACKS_Screener[[#This Row],[Price]]/ZACKS_Screener[[#This Row],[EPS2]], "")</f>
        <v/>
      </c>
      <c r="S976" s="23" t="str">
        <f>IFERROR(ZACKS_Screener[[#This Row],[PE1]]/(ZACKS_Screener[[#This Row],[EG1]]*100), "")</f>
        <v/>
      </c>
      <c r="T976" s="23" t="str">
        <f>IFERROR(ZACKS_Screener[[#This Row],[PE2]]/(ZACKS_Screener[[#This Row],[EG2]]*100), "")</f>
        <v/>
      </c>
      <c r="U9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977" spans="1:21" hidden="1" x14ac:dyDescent="0.25">
      <c r="A977" s="8" t="s">
        <v>1720</v>
      </c>
      <c r="B977" s="8" t="s">
        <v>1721</v>
      </c>
      <c r="C977" s="8" t="s">
        <v>13</v>
      </c>
      <c r="D977" s="8" t="s">
        <v>37</v>
      </c>
      <c r="E977" s="8" t="s">
        <v>404</v>
      </c>
      <c r="F977">
        <v>12</v>
      </c>
      <c r="G977">
        <v>202212</v>
      </c>
      <c r="H977" s="13">
        <v>139.09</v>
      </c>
      <c r="I977">
        <v>406461.06</v>
      </c>
      <c r="J977" s="13">
        <v>12.09</v>
      </c>
      <c r="K977" s="13">
        <v>14.29</v>
      </c>
      <c r="L977" s="13">
        <v>13.86</v>
      </c>
      <c r="M977" t="e">
        <f>INDEX(Data!Z:Z,MATCH(ZACKS_Screener[[#This Row],[Company Name]] &amp; " *", Data!Y:Y,0))</f>
        <v>#N/A</v>
      </c>
      <c r="N977" t="e">
        <f>INDEX(Data!AA:AA,MATCH(ZACKS_Screener[[#This Row],[Company Name]] &amp; " *", Data!Y:Y,0))</f>
        <v>#N/A</v>
      </c>
      <c r="O9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9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977" s="23">
        <f>IFERROR(ZACKS_Screener[[#This Row],[Price]]/ZACKS_Screener[[#This Row],[EPS1]], "")</f>
        <v>9.7333799860042003</v>
      </c>
      <c r="R977" s="23">
        <f>IFERROR(ZACKS_Screener[[#This Row],[Price]]/ZACKS_Screener[[#This Row],[EPS2]], "")</f>
        <v>10.035353535353536</v>
      </c>
      <c r="S977" s="23">
        <f>IFERROR(ZACKS_Screener[[#This Row],[PE1]]/(ZACKS_Screener[[#This Row],[EG1]]*100), "")</f>
        <v>0.53489347286723099</v>
      </c>
      <c r="T977" s="23">
        <f>IFERROR(ZACKS_Screener[[#This Row],[PE2]]/(ZACKS_Screener[[#This Row],[EG2]]*100), "")</f>
        <v>-3.3350046981442354</v>
      </c>
      <c r="U9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</row>
    <row r="978" spans="1:21" hidden="1" x14ac:dyDescent="0.25">
      <c r="A978" s="8" t="s">
        <v>41196</v>
      </c>
      <c r="B978" s="8" t="s">
        <v>41197</v>
      </c>
      <c r="C978" s="8" t="s">
        <v>13</v>
      </c>
      <c r="D978" s="8" t="s">
        <v>30</v>
      </c>
      <c r="E978" s="8" t="s">
        <v>830</v>
      </c>
      <c r="F978">
        <v>1</v>
      </c>
      <c r="G978">
        <v>202301</v>
      </c>
      <c r="H978" s="13">
        <v>17.39</v>
      </c>
      <c r="I978">
        <v>2807.16</v>
      </c>
      <c r="J978" s="13">
        <v>1.69</v>
      </c>
      <c r="K978" s="13">
        <v>1.96</v>
      </c>
      <c r="L978" s="13">
        <v>2.0099999999999998</v>
      </c>
      <c r="M978">
        <f>INDEX(Data!Z:Z,MATCH(ZACKS_Screener[[#This Row],[Company Name]] &amp; " *", Data!Y:Y,0))</f>
        <v>458110</v>
      </c>
      <c r="N978">
        <f>INDEX(Data!AA:AA,MATCH(ZACKS_Screener[[#This Row],[Company Name]] &amp; " *", Data!Y:Y,0))</f>
        <v>458210</v>
      </c>
      <c r="O9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9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978" s="23">
        <f>IFERROR(ZACKS_Screener[[#This Row],[Price]]/ZACKS_Screener[[#This Row],[EPS1]], "")</f>
        <v>8.8724489795918373</v>
      </c>
      <c r="R978" s="23">
        <f>IFERROR(ZACKS_Screener[[#This Row],[Price]]/ZACKS_Screener[[#This Row],[EPS2]], "")</f>
        <v>8.6517412935323392</v>
      </c>
      <c r="S978" s="23">
        <f>IFERROR(ZACKS_Screener[[#This Row],[PE1]]/(ZACKS_Screener[[#This Row],[EG1]]*100), "")</f>
        <v>0.55534958427815573</v>
      </c>
      <c r="T978" s="23">
        <f>IFERROR(ZACKS_Screener[[#This Row],[PE2]]/(ZACKS_Screener[[#This Row],[EG2]]*100), "")</f>
        <v>3.3914825870646887</v>
      </c>
      <c r="U9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</row>
    <row r="979" spans="1:21" hidden="1" x14ac:dyDescent="0.25">
      <c r="A979" s="8" t="s">
        <v>41198</v>
      </c>
      <c r="B979" s="8" t="s">
        <v>41199</v>
      </c>
      <c r="C979" s="8" t="s">
        <v>13</v>
      </c>
      <c r="D979" s="8" t="s">
        <v>37</v>
      </c>
      <c r="E979" s="8" t="s">
        <v>379</v>
      </c>
      <c r="F979">
        <v>12</v>
      </c>
      <c r="G979">
        <v>202212</v>
      </c>
      <c r="H979" s="13">
        <v>28.95</v>
      </c>
      <c r="I979">
        <v>2388.1</v>
      </c>
      <c r="J979" s="13">
        <v>16.27</v>
      </c>
      <c r="K979" s="13">
        <v>15.13</v>
      </c>
      <c r="L979" s="13">
        <v>17.13</v>
      </c>
      <c r="M979" t="e">
        <f>INDEX(Data!Z:Z,MATCH(ZACKS_Screener[[#This Row],[Company Name]] &amp; " *", Data!Y:Y,0))</f>
        <v>#N/A</v>
      </c>
      <c r="N979" t="e">
        <f>INDEX(Data!AA:AA,MATCH(ZACKS_Screener[[#This Row],[Company Name]] &amp; " *", Data!Y:Y,0))</f>
        <v>#N/A</v>
      </c>
      <c r="O9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9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979" s="23">
        <f>IFERROR(ZACKS_Screener[[#This Row],[Price]]/ZACKS_Screener[[#This Row],[EPS1]], "")</f>
        <v>1.913417052214144</v>
      </c>
      <c r="R979" s="23">
        <f>IFERROR(ZACKS_Screener[[#This Row],[Price]]/ZACKS_Screener[[#This Row],[EPS2]], "")</f>
        <v>1.6900175131348512</v>
      </c>
      <c r="S979" s="23">
        <f>IFERROR(ZACKS_Screener[[#This Row],[PE1]]/(ZACKS_Screener[[#This Row],[EG1]]*100), "")</f>
        <v>-0.27308153894319431</v>
      </c>
      <c r="T979" s="23">
        <f>IFERROR(ZACKS_Screener[[#This Row],[PE2]]/(ZACKS_Screener[[#This Row],[EG2]]*100), "")</f>
        <v>0.12784982486865162</v>
      </c>
      <c r="U9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</row>
    <row r="980" spans="1:21" hidden="1" x14ac:dyDescent="0.25">
      <c r="A980" s="8" t="s">
        <v>1722</v>
      </c>
      <c r="B980" s="8" t="s">
        <v>1723</v>
      </c>
      <c r="C980" s="8" t="s">
        <v>13</v>
      </c>
      <c r="D980" s="8" t="s">
        <v>51</v>
      </c>
      <c r="E980" s="8" t="s">
        <v>308</v>
      </c>
      <c r="F980">
        <v>12</v>
      </c>
      <c r="G980">
        <v>202212</v>
      </c>
      <c r="H980" s="13">
        <v>67.5</v>
      </c>
      <c r="I980">
        <v>23136.19</v>
      </c>
      <c r="J980" s="13">
        <v>4.21</v>
      </c>
      <c r="K980" s="13">
        <v>4.0999999999999996</v>
      </c>
      <c r="L980" s="13">
        <v>4.32</v>
      </c>
      <c r="M980" t="e">
        <f>INDEX(Data!Z:Z,MATCH(ZACKS_Screener[[#This Row],[Company Name]] &amp; " *", Data!Y:Y,0))</f>
        <v>#N/A</v>
      </c>
      <c r="N980" t="e">
        <f>INDEX(Data!AA:AA,MATCH(ZACKS_Screener[[#This Row],[Company Name]] &amp; " *", Data!Y:Y,0))</f>
        <v>#N/A</v>
      </c>
      <c r="O9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9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980" s="23">
        <f>IFERROR(ZACKS_Screener[[#This Row],[Price]]/ZACKS_Screener[[#This Row],[EPS1]], "")</f>
        <v>16.463414634146343</v>
      </c>
      <c r="R980" s="23">
        <f>IFERROR(ZACKS_Screener[[#This Row],[Price]]/ZACKS_Screener[[#This Row],[EPS2]], "")</f>
        <v>15.624999999999998</v>
      </c>
      <c r="S980" s="23">
        <f>IFERROR(ZACKS_Screener[[#This Row],[PE1]]/(ZACKS_Screener[[#This Row],[EG1]]*100), "")</f>
        <v>-6.3009977827050818</v>
      </c>
      <c r="T980" s="23">
        <f>IFERROR(ZACKS_Screener[[#This Row],[PE2]]/(ZACKS_Screener[[#This Row],[EG2]]*100), "")</f>
        <v>2.9119318181818095</v>
      </c>
      <c r="U9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</row>
    <row r="981" spans="1:21" x14ac:dyDescent="0.25">
      <c r="A981" s="8" t="s">
        <v>1728</v>
      </c>
      <c r="B981" s="8" t="s">
        <v>1728</v>
      </c>
      <c r="C981" s="8" t="s">
        <v>13</v>
      </c>
      <c r="D981" s="8" t="s">
        <v>26</v>
      </c>
      <c r="E981" s="8" t="s">
        <v>82</v>
      </c>
      <c r="F981">
        <v>12</v>
      </c>
      <c r="G981">
        <v>202212</v>
      </c>
      <c r="H981" s="13">
        <v>61.98</v>
      </c>
      <c r="I981">
        <v>8412.06</v>
      </c>
      <c r="J981" s="13">
        <v>2.71</v>
      </c>
      <c r="K981" s="13">
        <v>2.89</v>
      </c>
      <c r="L981" s="13">
        <v>3.58</v>
      </c>
      <c r="M981">
        <f>INDEX(Data!Z:Z,MATCH(ZACKS_Screener[[#This Row],[Company Name]] &amp; " *", Data!Y:Y,0))</f>
        <v>237990</v>
      </c>
      <c r="N981">
        <f>INDEX(Data!AA:AA,MATCH(ZACKS_Screener[[#This Row],[Company Name]] &amp; " *", Data!Y:Y,0))</f>
        <v>541330</v>
      </c>
      <c r="O9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9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981" s="23">
        <f>IFERROR(ZACKS_Screener[[#This Row],[Price]]/ZACKS_Screener[[#This Row],[EPS1]], "")</f>
        <v>21.446366782006919</v>
      </c>
      <c r="R981" s="23">
        <f>IFERROR(ZACKS_Screener[[#This Row],[Price]]/ZACKS_Screener[[#This Row],[EPS2]], "")</f>
        <v>17.312849162011172</v>
      </c>
      <c r="S981" s="23">
        <f>IFERROR(ZACKS_Screener[[#This Row],[PE1]]/(ZACKS_Screener[[#This Row],[EG1]]*100), "")</f>
        <v>3.2288696655132609</v>
      </c>
      <c r="T981" s="23">
        <f>IFERROR(ZACKS_Screener[[#This Row],[PE2]]/(ZACKS_Screener[[#This Row],[EG2]]*100), "")</f>
        <v>0.72513237794510577</v>
      </c>
      <c r="U9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</row>
    <row r="982" spans="1:21" hidden="1" x14ac:dyDescent="0.25">
      <c r="A982" s="8" t="s">
        <v>1724</v>
      </c>
      <c r="B982" s="8" t="s">
        <v>1725</v>
      </c>
      <c r="C982" s="8" t="s">
        <v>13</v>
      </c>
      <c r="D982" s="8" t="s">
        <v>37</v>
      </c>
      <c r="E982" s="8" t="s">
        <v>418</v>
      </c>
      <c r="F982">
        <v>12</v>
      </c>
      <c r="G982">
        <v>202212</v>
      </c>
      <c r="H982" s="13">
        <v>37.14</v>
      </c>
      <c r="I982">
        <v>14986.4</v>
      </c>
      <c r="J982" s="13">
        <v>8.48</v>
      </c>
      <c r="K982" s="13">
        <v>9.23</v>
      </c>
      <c r="L982" s="13">
        <v>9.58</v>
      </c>
      <c r="M982" t="e">
        <f>INDEX(Data!Z:Z,MATCH(ZACKS_Screener[[#This Row],[Company Name]] &amp; " *", Data!Y:Y,0))</f>
        <v>#N/A</v>
      </c>
      <c r="N982" t="e">
        <f>INDEX(Data!AA:AA,MATCH(ZACKS_Screener[[#This Row],[Company Name]] &amp; " *", Data!Y:Y,0))</f>
        <v>#N/A</v>
      </c>
      <c r="O9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9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982" s="23">
        <f>IFERROR(ZACKS_Screener[[#This Row],[Price]]/ZACKS_Screener[[#This Row],[EPS1]], "")</f>
        <v>4.023835319609967</v>
      </c>
      <c r="R982" s="23">
        <f>IFERROR(ZACKS_Screener[[#This Row],[Price]]/ZACKS_Screener[[#This Row],[EPS2]], "")</f>
        <v>3.8768267223382047</v>
      </c>
      <c r="S982" s="23">
        <f>IFERROR(ZACKS_Screener[[#This Row],[PE1]]/(ZACKS_Screener[[#This Row],[EG1]]*100), "")</f>
        <v>0.45496164680390028</v>
      </c>
      <c r="T982" s="23">
        <f>IFERROR(ZACKS_Screener[[#This Row],[PE2]]/(ZACKS_Screener[[#This Row],[EG2]]*100), "")</f>
        <v>1.0223745899194763</v>
      </c>
      <c r="U9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</row>
    <row r="983" spans="1:21" hidden="1" x14ac:dyDescent="0.25">
      <c r="A983" s="8" t="s">
        <v>1726</v>
      </c>
      <c r="B983" s="8" t="s">
        <v>1727</v>
      </c>
      <c r="C983" s="8" t="s">
        <v>13</v>
      </c>
      <c r="D983" s="8" t="s">
        <v>26</v>
      </c>
      <c r="E983" s="8" t="s">
        <v>963</v>
      </c>
      <c r="F983">
        <v>11</v>
      </c>
      <c r="G983">
        <v>202211</v>
      </c>
      <c r="H983" s="13">
        <v>45.97</v>
      </c>
      <c r="I983">
        <v>3792.12</v>
      </c>
      <c r="J983" s="13">
        <v>9.1199999999999992</v>
      </c>
      <c r="K983" s="13">
        <v>5.24</v>
      </c>
      <c r="L983" s="13">
        <v>5.62</v>
      </c>
      <c r="M983">
        <f>INDEX(Data!Z:Z,MATCH(ZACKS_Screener[[#This Row],[Company Name]] &amp; " *", Data!Y:Y,0))</f>
        <v>236118</v>
      </c>
      <c r="N983">
        <f>INDEX(Data!AA:AA,MATCH(ZACKS_Screener[[#This Row],[Company Name]] &amp; " *", Data!Y:Y,0))</f>
        <v>236116</v>
      </c>
      <c r="O9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9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983" s="23">
        <f>IFERROR(ZACKS_Screener[[#This Row],[Price]]/ZACKS_Screener[[#This Row],[EPS1]], "")</f>
        <v>8.7729007633587788</v>
      </c>
      <c r="R983" s="23">
        <f>IFERROR(ZACKS_Screener[[#This Row],[Price]]/ZACKS_Screener[[#This Row],[EPS2]], "")</f>
        <v>8.1797153024911022</v>
      </c>
      <c r="S983" s="23">
        <f>IFERROR(ZACKS_Screener[[#This Row],[PE1]]/(ZACKS_Screener[[#This Row],[EG1]]*100), "")</f>
        <v>-0.20620838907688679</v>
      </c>
      <c r="T983" s="23">
        <f>IFERROR(ZACKS_Screener[[#This Row],[PE2]]/(ZACKS_Screener[[#This Row],[EG2]]*100), "")</f>
        <v>1.1279396890803524</v>
      </c>
      <c r="U9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</row>
    <row r="984" spans="1:21" x14ac:dyDescent="0.25">
      <c r="A984" s="8" t="s">
        <v>1517</v>
      </c>
      <c r="B984" s="8" t="s">
        <v>1518</v>
      </c>
      <c r="C984" s="8" t="s">
        <v>13</v>
      </c>
      <c r="D984" s="8" t="s">
        <v>330</v>
      </c>
      <c r="E984" s="8" t="s">
        <v>500</v>
      </c>
      <c r="F984">
        <v>6</v>
      </c>
      <c r="G984">
        <v>202206</v>
      </c>
      <c r="H984" s="13">
        <v>31.02</v>
      </c>
      <c r="I984">
        <v>4723.8599999999997</v>
      </c>
      <c r="J984" s="13">
        <v>3.51</v>
      </c>
      <c r="K984" s="13">
        <v>3.72</v>
      </c>
      <c r="L984" s="13">
        <v>4.0999999999999996</v>
      </c>
      <c r="M984">
        <f>INDEX(Data!Z:Z,MATCH(ZACKS_Screener[[#This Row],[Company Name]] &amp; " *", Data!Y:Y,0))</f>
        <v>541213</v>
      </c>
      <c r="N984">
        <f>INDEX(Data!AA:AA,MATCH(ZACKS_Screener[[#This Row],[Company Name]] &amp; " *", Data!Y:Y,0))</f>
        <v>541219</v>
      </c>
      <c r="O9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9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984" s="23">
        <f>IFERROR(ZACKS_Screener[[#This Row],[Price]]/ZACKS_Screener[[#This Row],[EPS1]], "")</f>
        <v>8.3387096774193541</v>
      </c>
      <c r="R984" s="23">
        <f>IFERROR(ZACKS_Screener[[#This Row],[Price]]/ZACKS_Screener[[#This Row],[EPS2]], "")</f>
        <v>7.5658536585365859</v>
      </c>
      <c r="S984" s="23">
        <f>IFERROR(ZACKS_Screener[[#This Row],[PE1]]/(ZACKS_Screener[[#This Row],[EG1]]*100), "")</f>
        <v>1.3937557603686606</v>
      </c>
      <c r="T984" s="23">
        <f>IFERROR(ZACKS_Screener[[#This Row],[PE2]]/(ZACKS_Screener[[#This Row],[EG2]]*100), "")</f>
        <v>0.74065725288831963</v>
      </c>
      <c r="U9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</row>
    <row r="985" spans="1:21" hidden="1" x14ac:dyDescent="0.25">
      <c r="A985" s="8" t="s">
        <v>41206</v>
      </c>
      <c r="B985" s="8" t="s">
        <v>41207</v>
      </c>
      <c r="C985" s="8" t="s">
        <v>13</v>
      </c>
      <c r="D985" s="8" t="s">
        <v>85</v>
      </c>
      <c r="E985" s="8" t="s">
        <v>286</v>
      </c>
      <c r="F985">
        <v>3</v>
      </c>
      <c r="G985">
        <v>202303</v>
      </c>
      <c r="H985" s="13">
        <v>12.19</v>
      </c>
      <c r="I985">
        <v>2777.42</v>
      </c>
      <c r="J985" s="13">
        <v>-0.76</v>
      </c>
      <c r="K985" s="13">
        <v>-0.66</v>
      </c>
      <c r="L985" s="13">
        <v>-0.39</v>
      </c>
      <c r="M985" t="e">
        <f>INDEX(Data!Z:Z,MATCH(ZACKS_Screener[[#This Row],[Company Name]] &amp; " *", Data!Y:Y,0))</f>
        <v>#N/A</v>
      </c>
      <c r="N985" t="e">
        <f>INDEX(Data!AA:AA,MATCH(ZACKS_Screener[[#This Row],[Company Name]] &amp; " *", Data!Y:Y,0))</f>
        <v>#N/A</v>
      </c>
      <c r="O9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9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985" s="23">
        <f>IFERROR(ZACKS_Screener[[#This Row],[Price]]/ZACKS_Screener[[#This Row],[EPS1]], "")</f>
        <v>-18.469696969696969</v>
      </c>
      <c r="R985" s="23">
        <f>IFERROR(ZACKS_Screener[[#This Row],[Price]]/ZACKS_Screener[[#This Row],[EPS2]], "")</f>
        <v>-31.256410256410255</v>
      </c>
      <c r="S985" s="23">
        <f>IFERROR(ZACKS_Screener[[#This Row],[PE1]]/(ZACKS_Screener[[#This Row],[EG1]]*100), "")</f>
        <v>-1.4036969696969699</v>
      </c>
      <c r="T985" s="23">
        <f>IFERROR(ZACKS_Screener[[#This Row],[PE2]]/(ZACKS_Screener[[#This Row],[EG2]]*100), "")</f>
        <v>-0.76404558404558398</v>
      </c>
      <c r="U9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</row>
    <row r="986" spans="1:21" hidden="1" x14ac:dyDescent="0.25">
      <c r="A986" s="8" t="s">
        <v>1729</v>
      </c>
      <c r="B986" s="8" t="s">
        <v>1730</v>
      </c>
      <c r="C986" s="8" t="s">
        <v>22</v>
      </c>
      <c r="D986" s="8" t="s">
        <v>51</v>
      </c>
      <c r="E986" s="8" t="s">
        <v>655</v>
      </c>
      <c r="F986">
        <v>12</v>
      </c>
      <c r="G986">
        <v>202212</v>
      </c>
      <c r="H986" s="13">
        <v>31.31</v>
      </c>
      <c r="I986">
        <v>43952.24</v>
      </c>
      <c r="J986" s="13">
        <v>1.68</v>
      </c>
      <c r="K986" s="13">
        <v>1.78</v>
      </c>
      <c r="L986" s="13">
        <v>1.92</v>
      </c>
      <c r="M986">
        <f>INDEX(Data!Z:Z,MATCH(ZACKS_Screener[[#This Row],[Company Name]] &amp; " *", Data!Y:Y,0))</f>
        <v>312111</v>
      </c>
      <c r="N986">
        <f>INDEX(Data!AA:AA,MATCH(ZACKS_Screener[[#This Row],[Company Name]] &amp; " *", Data!Y:Y,0))</f>
        <v>311999</v>
      </c>
      <c r="O9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9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986" s="23">
        <f>IFERROR(ZACKS_Screener[[#This Row],[Price]]/ZACKS_Screener[[#This Row],[EPS1]], "")</f>
        <v>17.589887640449437</v>
      </c>
      <c r="R986" s="23">
        <f>IFERROR(ZACKS_Screener[[#This Row],[Price]]/ZACKS_Screener[[#This Row],[EPS2]], "")</f>
        <v>16.307291666666668</v>
      </c>
      <c r="S986" s="23">
        <f>IFERROR(ZACKS_Screener[[#This Row],[PE1]]/(ZACKS_Screener[[#This Row],[EG1]]*100), "")</f>
        <v>2.9551011235955027</v>
      </c>
      <c r="T986" s="23">
        <f>IFERROR(ZACKS_Screener[[#This Row],[PE2]]/(ZACKS_Screener[[#This Row],[EG2]]*100), "")</f>
        <v>2.0733556547619063</v>
      </c>
      <c r="U9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</row>
    <row r="987" spans="1:21" hidden="1" x14ac:dyDescent="0.25">
      <c r="A987" s="8" t="s">
        <v>1731</v>
      </c>
      <c r="B987" s="8" t="s">
        <v>1732</v>
      </c>
      <c r="C987" s="8" t="s">
        <v>13</v>
      </c>
      <c r="D987" s="8" t="s">
        <v>118</v>
      </c>
      <c r="E987" s="8" t="s">
        <v>119</v>
      </c>
      <c r="F987">
        <v>12</v>
      </c>
      <c r="G987">
        <v>202212</v>
      </c>
      <c r="H987" s="13">
        <v>7.5</v>
      </c>
      <c r="I987">
        <v>9629.4599999999991</v>
      </c>
      <c r="J987" s="13">
        <v>-14.75</v>
      </c>
      <c r="M987" t="e">
        <f>INDEX(Data!Z:Z,MATCH(ZACKS_Screener[[#This Row],[Company Name]] &amp; " *", Data!Y:Y,0))</f>
        <v>#N/A</v>
      </c>
      <c r="N987" t="e">
        <f>INDEX(Data!AA:AA,MATCH(ZACKS_Screener[[#This Row],[Company Name]] &amp; " *", Data!Y:Y,0))</f>
        <v>#N/A</v>
      </c>
      <c r="O9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87" s="23" t="str">
        <f>IFERROR(ZACKS_Screener[[#This Row],[Price]]/ZACKS_Screener[[#This Row],[EPS1]], "")</f>
        <v/>
      </c>
      <c r="R987" s="23" t="str">
        <f>IFERROR(ZACKS_Screener[[#This Row],[Price]]/ZACKS_Screener[[#This Row],[EPS2]], "")</f>
        <v/>
      </c>
      <c r="S987" s="23" t="str">
        <f>IFERROR(ZACKS_Screener[[#This Row],[PE1]]/(ZACKS_Screener[[#This Row],[EG1]]*100), "")</f>
        <v/>
      </c>
      <c r="T987" s="23" t="str">
        <f>IFERROR(ZACKS_Screener[[#This Row],[PE2]]/(ZACKS_Screener[[#This Row],[EG2]]*100), "")</f>
        <v/>
      </c>
      <c r="U9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988" spans="1:21" hidden="1" x14ac:dyDescent="0.25">
      <c r="A988" s="8" t="s">
        <v>1733</v>
      </c>
      <c r="B988" s="8" t="s">
        <v>1734</v>
      </c>
      <c r="C988" s="8" t="s">
        <v>13</v>
      </c>
      <c r="D988" s="8" t="s">
        <v>23</v>
      </c>
      <c r="E988" s="8" t="s">
        <v>1166</v>
      </c>
      <c r="F988">
        <v>12</v>
      </c>
      <c r="G988">
        <v>202212</v>
      </c>
      <c r="H988" s="13">
        <v>74.400000000000006</v>
      </c>
      <c r="I988">
        <v>4464</v>
      </c>
      <c r="J988" s="13">
        <v>2.1</v>
      </c>
      <c r="K988" s="13">
        <v>3.55</v>
      </c>
      <c r="L988" s="13">
        <v>4.6500000000000004</v>
      </c>
      <c r="M988">
        <f>INDEX(Data!Z:Z,MATCH(ZACKS_Screener[[#This Row],[Company Name]] &amp; " *", Data!Y:Y,0))</f>
        <v>483211</v>
      </c>
      <c r="N988">
        <f>INDEX(Data!AA:AA,MATCH(ZACKS_Screener[[#This Row],[Company Name]] &amp; " *", Data!Y:Y,0))</f>
        <v>811310</v>
      </c>
      <c r="O9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9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988" s="23">
        <f>IFERROR(ZACKS_Screener[[#This Row],[Price]]/ZACKS_Screener[[#This Row],[EPS1]], "")</f>
        <v>20.957746478873243</v>
      </c>
      <c r="R988" s="23">
        <f>IFERROR(ZACKS_Screener[[#This Row],[Price]]/ZACKS_Screener[[#This Row],[EPS2]], "")</f>
        <v>16</v>
      </c>
      <c r="S988" s="23">
        <f>IFERROR(ZACKS_Screener[[#This Row],[PE1]]/(ZACKS_Screener[[#This Row],[EG1]]*100), "")</f>
        <v>0.30352598348712978</v>
      </c>
      <c r="T988" s="23">
        <f>IFERROR(ZACKS_Screener[[#This Row],[PE2]]/(ZACKS_Screener[[#This Row],[EG2]]*100), "")</f>
        <v>0.51636363636363614</v>
      </c>
      <c r="U9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</row>
    <row r="989" spans="1:21" hidden="1" x14ac:dyDescent="0.25">
      <c r="A989" s="8" t="s">
        <v>1735</v>
      </c>
      <c r="B989" s="8" t="s">
        <v>1736</v>
      </c>
      <c r="C989" s="8" t="s">
        <v>13</v>
      </c>
      <c r="D989" s="8" t="s">
        <v>37</v>
      </c>
      <c r="E989" s="8" t="s">
        <v>404</v>
      </c>
      <c r="F989">
        <v>12</v>
      </c>
      <c r="G989">
        <v>202212</v>
      </c>
      <c r="H989" s="13">
        <v>10.130000000000001</v>
      </c>
      <c r="I989">
        <v>9474.23</v>
      </c>
      <c r="J989" s="13">
        <v>1.92</v>
      </c>
      <c r="K989" s="13">
        <v>1.56</v>
      </c>
      <c r="L989" s="13">
        <v>1.76</v>
      </c>
      <c r="M989" t="e">
        <f>INDEX(Data!Z:Z,MATCH(ZACKS_Screener[[#This Row],[Company Name]] &amp; " *", Data!Y:Y,0))</f>
        <v>#N/A</v>
      </c>
      <c r="N989" t="e">
        <f>INDEX(Data!AA:AA,MATCH(ZACKS_Screener[[#This Row],[Company Name]] &amp; " *", Data!Y:Y,0))</f>
        <v>#N/A</v>
      </c>
      <c r="O9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9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989" s="23">
        <f>IFERROR(ZACKS_Screener[[#This Row],[Price]]/ZACKS_Screener[[#This Row],[EPS1]], "")</f>
        <v>6.4935897435897436</v>
      </c>
      <c r="R989" s="23">
        <f>IFERROR(ZACKS_Screener[[#This Row],[Price]]/ZACKS_Screener[[#This Row],[EPS2]], "")</f>
        <v>5.7556818181818183</v>
      </c>
      <c r="S989" s="23">
        <f>IFERROR(ZACKS_Screener[[#This Row],[PE1]]/(ZACKS_Screener[[#This Row],[EG1]]*100), "")</f>
        <v>-0.34632478632478647</v>
      </c>
      <c r="T989" s="23">
        <f>IFERROR(ZACKS_Screener[[#This Row],[PE2]]/(ZACKS_Screener[[#This Row],[EG2]]*100), "")</f>
        <v>0.44894318181818199</v>
      </c>
      <c r="U9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</row>
    <row r="990" spans="1:21" hidden="1" x14ac:dyDescent="0.25">
      <c r="A990" s="8" t="s">
        <v>1737</v>
      </c>
      <c r="B990" s="8" t="s">
        <v>1738</v>
      </c>
      <c r="C990" s="8" t="s">
        <v>13</v>
      </c>
      <c r="D990" s="8" t="s">
        <v>14</v>
      </c>
      <c r="E990" s="8" t="s">
        <v>1739</v>
      </c>
      <c r="F990">
        <v>10</v>
      </c>
      <c r="G990">
        <v>202210</v>
      </c>
      <c r="H990" s="13">
        <v>161.44999999999999</v>
      </c>
      <c r="I990">
        <v>28797.47</v>
      </c>
      <c r="J990" s="13">
        <v>7.63</v>
      </c>
      <c r="K990" s="13">
        <v>8.18</v>
      </c>
      <c r="L990" s="13">
        <v>8.6300000000000008</v>
      </c>
      <c r="M990">
        <f>INDEX(Data!Z:Z,MATCH(ZACKS_Screener[[#This Row],[Company Name]] &amp; " *", Data!Y:Y,0))</f>
        <v>334513</v>
      </c>
      <c r="N990">
        <f>INDEX(Data!AA:AA,MATCH(ZACKS_Screener[[#This Row],[Company Name]] &amp; " *", Data!Y:Y,0))</f>
        <v>334519</v>
      </c>
      <c r="O9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9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990" s="23">
        <f>IFERROR(ZACKS_Screener[[#This Row],[Price]]/ZACKS_Screener[[#This Row],[EPS1]], "")</f>
        <v>19.737163814180928</v>
      </c>
      <c r="R990" s="23">
        <f>IFERROR(ZACKS_Screener[[#This Row],[Price]]/ZACKS_Screener[[#This Row],[EPS2]], "")</f>
        <v>18.70799536500579</v>
      </c>
      <c r="S990" s="23">
        <f>IFERROR(ZACKS_Screener[[#This Row],[PE1]]/(ZACKS_Screener[[#This Row],[EG1]]*100), "")</f>
        <v>2.7380829073127368</v>
      </c>
      <c r="T990" s="23">
        <f>IFERROR(ZACKS_Screener[[#This Row],[PE2]]/(ZACKS_Screener[[#This Row],[EG2]]*100), "")</f>
        <v>3.4006978241277106</v>
      </c>
      <c r="U9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</row>
    <row r="991" spans="1:21" hidden="1" x14ac:dyDescent="0.25">
      <c r="A991" s="8" t="s">
        <v>41210</v>
      </c>
      <c r="B991" s="8" t="s">
        <v>41211</v>
      </c>
      <c r="C991" s="8" t="s">
        <v>13</v>
      </c>
      <c r="D991" s="8" t="s">
        <v>85</v>
      </c>
      <c r="E991" s="8" t="s">
        <v>1904</v>
      </c>
      <c r="F991">
        <v>4</v>
      </c>
      <c r="G991">
        <v>202304</v>
      </c>
      <c r="H991" s="13">
        <v>48.63</v>
      </c>
      <c r="I991">
        <v>2548.66</v>
      </c>
      <c r="J991" s="13">
        <v>6.23</v>
      </c>
      <c r="K991" s="13">
        <v>4.07</v>
      </c>
      <c r="L991" s="13">
        <v>4.68</v>
      </c>
      <c r="M991" t="e">
        <f>INDEX(Data!Z:Z,MATCH(ZACKS_Screener[[#This Row],[Company Name]] &amp; " *", Data!Y:Y,0))</f>
        <v>#N/A</v>
      </c>
      <c r="N991" t="e">
        <f>INDEX(Data!AA:AA,MATCH(ZACKS_Screener[[#This Row],[Company Name]] &amp; " *", Data!Y:Y,0))</f>
        <v>#N/A</v>
      </c>
      <c r="O9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9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991" s="23">
        <f>IFERROR(ZACKS_Screener[[#This Row],[Price]]/ZACKS_Screener[[#This Row],[EPS1]], "")</f>
        <v>11.948402948402949</v>
      </c>
      <c r="R991" s="23">
        <f>IFERROR(ZACKS_Screener[[#This Row],[Price]]/ZACKS_Screener[[#This Row],[EPS2]], "")</f>
        <v>10.391025641025642</v>
      </c>
      <c r="S991" s="23">
        <f>IFERROR(ZACKS_Screener[[#This Row],[PE1]]/(ZACKS_Screener[[#This Row],[EG1]]*100), "")</f>
        <v>-0.34462291837291842</v>
      </c>
      <c r="T991" s="23">
        <f>IFERROR(ZACKS_Screener[[#This Row],[PE2]]/(ZACKS_Screener[[#This Row],[EG2]]*100), "")</f>
        <v>0.69330285834384275</v>
      </c>
      <c r="U9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</row>
    <row r="992" spans="1:21" hidden="1" x14ac:dyDescent="0.25">
      <c r="A992" s="8" t="s">
        <v>1740</v>
      </c>
      <c r="B992" s="8" t="s">
        <v>1741</v>
      </c>
      <c r="C992" s="8" t="s">
        <v>13</v>
      </c>
      <c r="D992" s="8" t="s">
        <v>130</v>
      </c>
      <c r="E992" s="8" t="s">
        <v>131</v>
      </c>
      <c r="F992">
        <v>12</v>
      </c>
      <c r="G992">
        <v>202212</v>
      </c>
      <c r="H992" s="13">
        <v>4.8499999999999996</v>
      </c>
      <c r="I992">
        <v>5953.68</v>
      </c>
      <c r="J992" s="13">
        <v>0.22</v>
      </c>
      <c r="K992" s="13">
        <v>0.33</v>
      </c>
      <c r="L992" s="13">
        <v>0.39</v>
      </c>
      <c r="M992">
        <f>INDEX(Data!Z:Z,MATCH(ZACKS_Screener[[#This Row],[Company Name]] &amp; " *", Data!Y:Y,0))</f>
        <v>212220</v>
      </c>
      <c r="N992">
        <f>INDEX(Data!AA:AA,MATCH(ZACKS_Screener[[#This Row],[Company Name]] &amp; " *", Data!Y:Y,0))</f>
        <v>212220</v>
      </c>
      <c r="O9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9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992" s="23">
        <f>IFERROR(ZACKS_Screener[[#This Row],[Price]]/ZACKS_Screener[[#This Row],[EPS1]], "")</f>
        <v>14.696969696969695</v>
      </c>
      <c r="R992" s="23">
        <f>IFERROR(ZACKS_Screener[[#This Row],[Price]]/ZACKS_Screener[[#This Row],[EPS2]], "")</f>
        <v>12.435897435897434</v>
      </c>
      <c r="S992" s="23">
        <f>IFERROR(ZACKS_Screener[[#This Row],[PE1]]/(ZACKS_Screener[[#This Row],[EG1]]*100), "")</f>
        <v>0.29393939393939383</v>
      </c>
      <c r="T992" s="23">
        <f>IFERROR(ZACKS_Screener[[#This Row],[PE2]]/(ZACKS_Screener[[#This Row],[EG2]]*100), "")</f>
        <v>0.68397435897435899</v>
      </c>
      <c r="U9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</row>
    <row r="993" spans="1:21" hidden="1" x14ac:dyDescent="0.25">
      <c r="A993" s="8" t="s">
        <v>1742</v>
      </c>
      <c r="B993" s="8" t="s">
        <v>1743</v>
      </c>
      <c r="C993" s="8" t="s">
        <v>22</v>
      </c>
      <c r="D993" s="8" t="s">
        <v>51</v>
      </c>
      <c r="E993" s="8" t="s">
        <v>308</v>
      </c>
      <c r="F993">
        <v>12</v>
      </c>
      <c r="G993">
        <v>202212</v>
      </c>
      <c r="H993" s="13">
        <v>38.06</v>
      </c>
      <c r="I993">
        <v>46708.66</v>
      </c>
      <c r="J993" s="13">
        <v>2.78</v>
      </c>
      <c r="K993" s="13">
        <v>2.88</v>
      </c>
      <c r="L993" s="13">
        <v>2.99</v>
      </c>
      <c r="M993" t="e">
        <f>INDEX(Data!Z:Z,MATCH(ZACKS_Screener[[#This Row],[Company Name]] &amp; " *", Data!Y:Y,0))</f>
        <v>#N/A</v>
      </c>
      <c r="N993" t="e">
        <f>INDEX(Data!AA:AA,MATCH(ZACKS_Screener[[#This Row],[Company Name]] &amp; " *", Data!Y:Y,0))</f>
        <v>#N/A</v>
      </c>
      <c r="O9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9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993" s="23">
        <f>IFERROR(ZACKS_Screener[[#This Row],[Price]]/ZACKS_Screener[[#This Row],[EPS1]], "")</f>
        <v>13.215277777777779</v>
      </c>
      <c r="R993" s="23">
        <f>IFERROR(ZACKS_Screener[[#This Row],[Price]]/ZACKS_Screener[[#This Row],[EPS2]], "")</f>
        <v>12.729096989966555</v>
      </c>
      <c r="S993" s="23">
        <f>IFERROR(ZACKS_Screener[[#This Row],[PE1]]/(ZACKS_Screener[[#This Row],[EG1]]*100), "")</f>
        <v>3.6738472222222192</v>
      </c>
      <c r="T993" s="23">
        <f>IFERROR(ZACKS_Screener[[#This Row],[PE2]]/(ZACKS_Screener[[#This Row],[EG2]]*100), "")</f>
        <v>3.3327090301003244</v>
      </c>
      <c r="U9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</row>
    <row r="994" spans="1:21" hidden="1" x14ac:dyDescent="0.25">
      <c r="A994" s="8" t="s">
        <v>1744</v>
      </c>
      <c r="B994" s="8" t="s">
        <v>1745</v>
      </c>
      <c r="C994" s="8" t="s">
        <v>13</v>
      </c>
      <c r="D994" s="8" t="s">
        <v>37</v>
      </c>
      <c r="E994" s="8" t="s">
        <v>98</v>
      </c>
      <c r="F994">
        <v>12</v>
      </c>
      <c r="G994">
        <v>202212</v>
      </c>
      <c r="H994" s="13">
        <v>18.7</v>
      </c>
      <c r="I994">
        <v>11591.98</v>
      </c>
      <c r="J994" s="13">
        <v>1.58</v>
      </c>
      <c r="K994" s="13">
        <v>1.56</v>
      </c>
      <c r="L994" s="13">
        <v>1.62</v>
      </c>
      <c r="M994" t="e">
        <f>INDEX(Data!Z:Z,MATCH(ZACKS_Screener[[#This Row],[Company Name]] &amp; " *", Data!Y:Y,0))</f>
        <v>#N/A</v>
      </c>
      <c r="N994" t="e">
        <f>INDEX(Data!AA:AA,MATCH(ZACKS_Screener[[#This Row],[Company Name]] &amp; " *", Data!Y:Y,0))</f>
        <v>#N/A</v>
      </c>
      <c r="O9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9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994" s="23">
        <f>IFERROR(ZACKS_Screener[[#This Row],[Price]]/ZACKS_Screener[[#This Row],[EPS1]], "")</f>
        <v>11.987179487179485</v>
      </c>
      <c r="R994" s="23">
        <f>IFERROR(ZACKS_Screener[[#This Row],[Price]]/ZACKS_Screener[[#This Row],[EPS2]], "")</f>
        <v>11.543209876543209</v>
      </c>
      <c r="S994" s="23">
        <f>IFERROR(ZACKS_Screener[[#This Row],[PE1]]/(ZACKS_Screener[[#This Row],[EG1]]*100), "")</f>
        <v>-9.4698717948717857</v>
      </c>
      <c r="T994" s="23">
        <f>IFERROR(ZACKS_Screener[[#This Row],[PE2]]/(ZACKS_Screener[[#This Row],[EG2]]*100), "")</f>
        <v>3.0012345679012316</v>
      </c>
      <c r="U9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</row>
    <row r="995" spans="1:21" hidden="1" x14ac:dyDescent="0.25">
      <c r="A995" s="8" t="s">
        <v>1746</v>
      </c>
      <c r="B995" s="8" t="s">
        <v>1747</v>
      </c>
      <c r="C995" s="8" t="s">
        <v>13</v>
      </c>
      <c r="D995" s="8" t="s">
        <v>37</v>
      </c>
      <c r="E995" s="8" t="s">
        <v>38</v>
      </c>
      <c r="F995">
        <v>12</v>
      </c>
      <c r="G995">
        <v>202212</v>
      </c>
      <c r="H995" s="13">
        <v>54.05</v>
      </c>
      <c r="I995">
        <v>46649.15</v>
      </c>
      <c r="J995" s="13">
        <v>3.9</v>
      </c>
      <c r="K995" s="13">
        <v>3.55</v>
      </c>
      <c r="L995" s="13">
        <v>4.7300000000000004</v>
      </c>
      <c r="M995" t="e">
        <f>INDEX(Data!Z:Z,MATCH(ZACKS_Screener[[#This Row],[Company Name]] &amp; " *", Data!Y:Y,0))</f>
        <v>#N/A</v>
      </c>
      <c r="N995" t="e">
        <f>INDEX(Data!AA:AA,MATCH(ZACKS_Screener[[#This Row],[Company Name]] &amp; " *", Data!Y:Y,0))</f>
        <v>#N/A</v>
      </c>
      <c r="O9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9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995" s="23">
        <f>IFERROR(ZACKS_Screener[[#This Row],[Price]]/ZACKS_Screener[[#This Row],[EPS1]], "")</f>
        <v>15.225352112676056</v>
      </c>
      <c r="R995" s="23">
        <f>IFERROR(ZACKS_Screener[[#This Row],[Price]]/ZACKS_Screener[[#This Row],[EPS2]], "")</f>
        <v>11.427061310782239</v>
      </c>
      <c r="S995" s="23">
        <f>IFERROR(ZACKS_Screener[[#This Row],[PE1]]/(ZACKS_Screener[[#This Row],[EG1]]*100), "")</f>
        <v>-1.6965392354124742</v>
      </c>
      <c r="T995" s="23">
        <f>IFERROR(ZACKS_Screener[[#This Row],[PE2]]/(ZACKS_Screener[[#This Row],[EG2]]*100), "")</f>
        <v>0.34378023434980448</v>
      </c>
      <c r="U9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</row>
    <row r="996" spans="1:21" hidden="1" x14ac:dyDescent="0.25">
      <c r="A996" s="8" t="s">
        <v>1748</v>
      </c>
      <c r="B996" s="8" t="s">
        <v>1749</v>
      </c>
      <c r="C996" s="8" t="s">
        <v>22</v>
      </c>
      <c r="D996" s="8" t="s">
        <v>14</v>
      </c>
      <c r="E996" s="8" t="s">
        <v>630</v>
      </c>
      <c r="F996">
        <v>6</v>
      </c>
      <c r="G996">
        <v>202206</v>
      </c>
      <c r="H996" s="13">
        <v>458.05</v>
      </c>
      <c r="I996">
        <v>62843.95</v>
      </c>
      <c r="J996" s="13">
        <v>21.15</v>
      </c>
      <c r="K996" s="13">
        <v>24.88</v>
      </c>
      <c r="L996" s="13">
        <v>19.850000000000001</v>
      </c>
      <c r="M996">
        <f>INDEX(Data!Z:Z,MATCH(ZACKS_Screener[[#This Row],[Company Name]] &amp; " *", Data!Y:Y,0))</f>
        <v>333310</v>
      </c>
      <c r="N996">
        <f>INDEX(Data!AA:AA,MATCH(ZACKS_Screener[[#This Row],[Company Name]] &amp; " *", Data!Y:Y,0))</f>
        <v>334515</v>
      </c>
      <c r="O9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9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996" s="23">
        <f>IFERROR(ZACKS_Screener[[#This Row],[Price]]/ZACKS_Screener[[#This Row],[EPS1]], "")</f>
        <v>18.410369774919616</v>
      </c>
      <c r="R996" s="23">
        <f>IFERROR(ZACKS_Screener[[#This Row],[Price]]/ZACKS_Screener[[#This Row],[EPS2]], "")</f>
        <v>23.075566750629722</v>
      </c>
      <c r="S996" s="23">
        <f>IFERROR(ZACKS_Screener[[#This Row],[PE1]]/(ZACKS_Screener[[#This Row],[EG1]]*100), "")</f>
        <v>1.0439123880416885</v>
      </c>
      <c r="T996" s="23">
        <f>IFERROR(ZACKS_Screener[[#This Row],[PE2]]/(ZACKS_Screener[[#This Row],[EG2]]*100), "")</f>
        <v>-1.141391850408882</v>
      </c>
      <c r="U9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</row>
    <row r="997" spans="1:21" hidden="1" x14ac:dyDescent="0.25">
      <c r="A997" s="8" t="s">
        <v>1750</v>
      </c>
      <c r="B997" s="8" t="s">
        <v>1751</v>
      </c>
      <c r="C997" s="8" t="s">
        <v>22</v>
      </c>
      <c r="D997" s="8" t="s">
        <v>14</v>
      </c>
      <c r="E997" s="8" t="s">
        <v>79</v>
      </c>
      <c r="F997">
        <v>9</v>
      </c>
      <c r="G997">
        <v>202209</v>
      </c>
      <c r="H997" s="13">
        <v>51.78</v>
      </c>
      <c r="I997">
        <v>2929.85</v>
      </c>
      <c r="J997" s="13">
        <v>7.45</v>
      </c>
      <c r="K997" s="13">
        <v>1.53</v>
      </c>
      <c r="L997" s="13">
        <v>2.4</v>
      </c>
      <c r="M997" t="e">
        <f>INDEX(Data!Z:Z,MATCH(ZACKS_Screener[[#This Row],[Company Name]] &amp; " *", Data!Y:Y,0))</f>
        <v>#N/A</v>
      </c>
      <c r="N997" t="e">
        <f>INDEX(Data!AA:AA,MATCH(ZACKS_Screener[[#This Row],[Company Name]] &amp; " *", Data!Y:Y,0))</f>
        <v>#N/A</v>
      </c>
      <c r="O9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9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997" s="23">
        <f>IFERROR(ZACKS_Screener[[#This Row],[Price]]/ZACKS_Screener[[#This Row],[EPS1]], "")</f>
        <v>33.843137254901961</v>
      </c>
      <c r="R997" s="23">
        <f>IFERROR(ZACKS_Screener[[#This Row],[Price]]/ZACKS_Screener[[#This Row],[EPS2]], "")</f>
        <v>21.575000000000003</v>
      </c>
      <c r="S997" s="23">
        <f>IFERROR(ZACKS_Screener[[#This Row],[PE1]]/(ZACKS_Screener[[#This Row],[EG1]]*100), "")</f>
        <v>-0.42589758876523587</v>
      </c>
      <c r="T997" s="23">
        <f>IFERROR(ZACKS_Screener[[#This Row],[PE2]]/(ZACKS_Screener[[#This Row],[EG2]]*100), "")</f>
        <v>0.37942241379310354</v>
      </c>
      <c r="U9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</row>
    <row r="998" spans="1:21" hidden="1" x14ac:dyDescent="0.25">
      <c r="A998" s="8" t="s">
        <v>1752</v>
      </c>
      <c r="B998" s="8" t="s">
        <v>1753</v>
      </c>
      <c r="C998" s="8" t="s">
        <v>13</v>
      </c>
      <c r="D998" s="8" t="s">
        <v>51</v>
      </c>
      <c r="E998" s="8" t="s">
        <v>76</v>
      </c>
      <c r="F998">
        <v>12</v>
      </c>
      <c r="G998">
        <v>202212</v>
      </c>
      <c r="H998" s="13">
        <v>136.62</v>
      </c>
      <c r="I998">
        <v>46092.86</v>
      </c>
      <c r="J998" s="13">
        <v>5.63</v>
      </c>
      <c r="K998" s="13">
        <v>6.19</v>
      </c>
      <c r="L998" s="13">
        <v>7</v>
      </c>
      <c r="M998" t="e">
        <f>INDEX(Data!Z:Z,MATCH(ZACKS_Screener[[#This Row],[Company Name]] &amp; " *", Data!Y:Y,0))</f>
        <v>#N/A</v>
      </c>
      <c r="N998" t="e">
        <f>INDEX(Data!AA:AA,MATCH(ZACKS_Screener[[#This Row],[Company Name]] &amp; " *", Data!Y:Y,0))</f>
        <v>#N/A</v>
      </c>
      <c r="O9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9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998" s="23">
        <f>IFERROR(ZACKS_Screener[[#This Row],[Price]]/ZACKS_Screener[[#This Row],[EPS1]], "")</f>
        <v>22.071082390953151</v>
      </c>
      <c r="R998" s="23">
        <f>IFERROR(ZACKS_Screener[[#This Row],[Price]]/ZACKS_Screener[[#This Row],[EPS2]], "")</f>
        <v>19.517142857142858</v>
      </c>
      <c r="S998" s="23">
        <f>IFERROR(ZACKS_Screener[[#This Row],[PE1]]/(ZACKS_Screener[[#This Row],[EG1]]*100), "")</f>
        <v>2.2189320332333238</v>
      </c>
      <c r="T998" s="23">
        <f>IFERROR(ZACKS_Screener[[#This Row],[PE2]]/(ZACKS_Screener[[#This Row],[EG2]]*100), "")</f>
        <v>1.4914952380952389</v>
      </c>
      <c r="U9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</row>
    <row r="999" spans="1:21" hidden="1" x14ac:dyDescent="0.25">
      <c r="A999" s="8" t="s">
        <v>1754</v>
      </c>
      <c r="B999" s="8" t="s">
        <v>1755</v>
      </c>
      <c r="C999" s="8" t="s">
        <v>13</v>
      </c>
      <c r="D999" s="8" t="s">
        <v>223</v>
      </c>
      <c r="E999" s="8" t="s">
        <v>838</v>
      </c>
      <c r="F999">
        <v>12</v>
      </c>
      <c r="G999">
        <v>202212</v>
      </c>
      <c r="H999" s="13">
        <v>16.760000000000002</v>
      </c>
      <c r="I999">
        <v>37562.74</v>
      </c>
      <c r="J999" s="13">
        <v>1.1599999999999999</v>
      </c>
      <c r="K999" s="13">
        <v>1.0900000000000001</v>
      </c>
      <c r="L999" s="13">
        <v>1.1299999999999999</v>
      </c>
      <c r="M999">
        <f>INDEX(Data!Z:Z,MATCH(ZACKS_Screener[[#This Row],[Company Name]] &amp; " *", Data!Y:Y,0))</f>
        <v>486210</v>
      </c>
      <c r="N999">
        <f>INDEX(Data!AA:AA,MATCH(ZACKS_Screener[[#This Row],[Company Name]] &amp; " *", Data!Y:Y,0))</f>
        <v>0</v>
      </c>
      <c r="O9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9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999" s="23">
        <f>IFERROR(ZACKS_Screener[[#This Row],[Price]]/ZACKS_Screener[[#This Row],[EPS1]], "")</f>
        <v>15.376146788990827</v>
      </c>
      <c r="R999" s="23">
        <f>IFERROR(ZACKS_Screener[[#This Row],[Price]]/ZACKS_Screener[[#This Row],[EPS2]], "")</f>
        <v>14.831858407079649</v>
      </c>
      <c r="S999" s="23">
        <f>IFERROR(ZACKS_Screener[[#This Row],[PE1]]/(ZACKS_Screener[[#This Row],[EG1]]*100), "")</f>
        <v>-2.5480471821756283</v>
      </c>
      <c r="T999" s="23">
        <f>IFERROR(ZACKS_Screener[[#This Row],[PE2]]/(ZACKS_Screener[[#This Row],[EG2]]*100), "")</f>
        <v>4.0416814159292231</v>
      </c>
      <c r="U9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</row>
    <row r="1000" spans="1:21" hidden="1" x14ac:dyDescent="0.25">
      <c r="A1000" s="8" t="s">
        <v>41227</v>
      </c>
      <c r="B1000" s="8" t="s">
        <v>41228</v>
      </c>
      <c r="C1000" s="8" t="s">
        <v>13</v>
      </c>
      <c r="D1000" s="8" t="s">
        <v>37</v>
      </c>
      <c r="E1000" s="8" t="s">
        <v>89</v>
      </c>
      <c r="F1000">
        <v>12</v>
      </c>
      <c r="G1000">
        <v>202212</v>
      </c>
      <c r="H1000" s="13">
        <v>43.12</v>
      </c>
      <c r="I1000">
        <v>2759.3</v>
      </c>
      <c r="J1000" s="13">
        <v>-2.46</v>
      </c>
      <c r="K1000" s="13">
        <v>0</v>
      </c>
      <c r="L1000" s="13">
        <v>4.25</v>
      </c>
      <c r="M1000">
        <f>INDEX(Data!Z:Z,MATCH(ZACKS_Screener[[#This Row],[Company Name]] &amp; " *", Data!Y:Y,0))</f>
        <v>711219</v>
      </c>
      <c r="N1000">
        <f>INDEX(Data!AA:AA,MATCH(ZACKS_Screener[[#This Row],[Company Name]] &amp; " *", Data!Y:Y,0))</f>
        <v>0</v>
      </c>
      <c r="O10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00" s="23" t="str">
        <f>IFERROR(ZACKS_Screener[[#This Row],[Price]]/ZACKS_Screener[[#This Row],[EPS1]], "")</f>
        <v/>
      </c>
      <c r="R1000" s="23">
        <f>IFERROR(ZACKS_Screener[[#This Row],[Price]]/ZACKS_Screener[[#This Row],[EPS2]], "")</f>
        <v>10.145882352941175</v>
      </c>
      <c r="S1000" s="23" t="str">
        <f>IFERROR(ZACKS_Screener[[#This Row],[PE1]]/(ZACKS_Screener[[#This Row],[EG1]]*100), "")</f>
        <v/>
      </c>
      <c r="T1000" s="23" t="str">
        <f>IFERROR(ZACKS_Screener[[#This Row],[PE2]]/(ZACKS_Screener[[#This Row],[EG2]]*100), "")</f>
        <v/>
      </c>
      <c r="U10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01" spans="1:21" hidden="1" x14ac:dyDescent="0.25">
      <c r="A1001" s="8" t="s">
        <v>41229</v>
      </c>
      <c r="B1001" s="8" t="s">
        <v>41230</v>
      </c>
      <c r="C1001" s="8" t="s">
        <v>13</v>
      </c>
      <c r="D1001" s="8" t="s">
        <v>18</v>
      </c>
      <c r="E1001" s="8" t="s">
        <v>1807</v>
      </c>
      <c r="F1001">
        <v>6</v>
      </c>
      <c r="G1001">
        <v>202206</v>
      </c>
      <c r="H1001" s="13">
        <v>26.53</v>
      </c>
      <c r="I1001">
        <v>2129.71</v>
      </c>
      <c r="J1001" s="13">
        <v>1.78</v>
      </c>
      <c r="K1001" s="13">
        <v>1.61</v>
      </c>
      <c r="L1001" s="13">
        <v>1.93</v>
      </c>
      <c r="M1001">
        <f>INDEX(Data!Z:Z,MATCH(ZACKS_Screener[[#This Row],[Company Name]] &amp; " *", Data!Y:Y,0))</f>
        <v>333131</v>
      </c>
      <c r="N1001">
        <f>INDEX(Data!AA:AA,MATCH(ZACKS_Screener[[#This Row],[Company Name]] &amp; " *", Data!Y:Y,0))</f>
        <v>333120</v>
      </c>
      <c r="O10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10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1001" s="23">
        <f>IFERROR(ZACKS_Screener[[#This Row],[Price]]/ZACKS_Screener[[#This Row],[EPS1]], "")</f>
        <v>16.478260869565219</v>
      </c>
      <c r="R1001" s="23">
        <f>IFERROR(ZACKS_Screener[[#This Row],[Price]]/ZACKS_Screener[[#This Row],[EPS2]], "")</f>
        <v>13.746113989637307</v>
      </c>
      <c r="S1001" s="23">
        <f>IFERROR(ZACKS_Screener[[#This Row],[PE1]]/(ZACKS_Screener[[#This Row],[EG1]]*100), "")</f>
        <v>-1.7253708439897708</v>
      </c>
      <c r="T1001" s="23">
        <f>IFERROR(ZACKS_Screener[[#This Row],[PE2]]/(ZACKS_Screener[[#This Row],[EG2]]*100), "")</f>
        <v>0.69160136010362738</v>
      </c>
      <c r="U10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</row>
    <row r="1002" spans="1:21" hidden="1" x14ac:dyDescent="0.25">
      <c r="A1002" s="8" t="s">
        <v>1756</v>
      </c>
      <c r="B1002" s="8" t="s">
        <v>1757</v>
      </c>
      <c r="C1002" s="8" t="s">
        <v>13</v>
      </c>
      <c r="D1002" s="8" t="s">
        <v>30</v>
      </c>
      <c r="E1002" s="8" t="s">
        <v>31</v>
      </c>
      <c r="F1002">
        <v>2</v>
      </c>
      <c r="G1002">
        <v>202302</v>
      </c>
      <c r="H1002" s="13">
        <v>75.260000000000005</v>
      </c>
      <c r="I1002">
        <v>11898.09</v>
      </c>
      <c r="J1002" s="13">
        <v>3.03</v>
      </c>
      <c r="K1002" s="13">
        <v>2.27</v>
      </c>
      <c r="L1002" s="13">
        <v>3.32</v>
      </c>
      <c r="M1002">
        <f>INDEX(Data!Z:Z,MATCH(ZACKS_Screener[[#This Row],[Company Name]] &amp; " *", Data!Y:Y,0))</f>
        <v>441120</v>
      </c>
      <c r="N1002">
        <f>INDEX(Data!AA:AA,MATCH(ZACKS_Screener[[#This Row],[Company Name]] &amp; " *", Data!Y:Y,0))</f>
        <v>441110</v>
      </c>
      <c r="O10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0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002" s="23">
        <f>IFERROR(ZACKS_Screener[[#This Row],[Price]]/ZACKS_Screener[[#This Row],[EPS1]], "")</f>
        <v>33.154185022026432</v>
      </c>
      <c r="R1002" s="23">
        <f>IFERROR(ZACKS_Screener[[#This Row],[Price]]/ZACKS_Screener[[#This Row],[EPS2]], "")</f>
        <v>22.668674698795183</v>
      </c>
      <c r="S1002" s="23">
        <f>IFERROR(ZACKS_Screener[[#This Row],[PE1]]/(ZACKS_Screener[[#This Row],[EG1]]*100), "")</f>
        <v>-1.3218050081150015</v>
      </c>
      <c r="T1002" s="23">
        <f>IFERROR(ZACKS_Screener[[#This Row],[PE2]]/(ZACKS_Screener[[#This Row],[EG2]]*100), "")</f>
        <v>0.49007515777395305</v>
      </c>
      <c r="U10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</row>
    <row r="1003" spans="1:21" hidden="1" x14ac:dyDescent="0.25">
      <c r="A1003" s="8" t="s">
        <v>1758</v>
      </c>
      <c r="B1003" s="8" t="s">
        <v>1759</v>
      </c>
      <c r="C1003" s="8" t="s">
        <v>13</v>
      </c>
      <c r="D1003" s="8" t="s">
        <v>37</v>
      </c>
      <c r="E1003" s="8" t="s">
        <v>70</v>
      </c>
      <c r="F1003">
        <v>12</v>
      </c>
      <c r="G1003">
        <v>202212</v>
      </c>
      <c r="H1003" s="13">
        <v>344.14</v>
      </c>
      <c r="I1003">
        <v>7968.43</v>
      </c>
      <c r="J1003" s="13">
        <v>7.8</v>
      </c>
      <c r="K1003" s="13">
        <v>10.37</v>
      </c>
      <c r="L1003" s="13">
        <v>12.41</v>
      </c>
      <c r="M1003" t="e">
        <f>INDEX(Data!Z:Z,MATCH(ZACKS_Screener[[#This Row],[Company Name]] &amp; " *", Data!Y:Y,0))</f>
        <v>#N/A</v>
      </c>
      <c r="N1003" t="e">
        <f>INDEX(Data!AA:AA,MATCH(ZACKS_Screener[[#This Row],[Company Name]] &amp; " *", Data!Y:Y,0))</f>
        <v>#N/A</v>
      </c>
      <c r="O10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03" s="23">
        <f>IFERROR(ZACKS_Screener[[#This Row],[Price]]/ZACKS_Screener[[#This Row],[EPS1]], "")</f>
        <v>33.186113789778204</v>
      </c>
      <c r="R1003" s="23">
        <f>IFERROR(ZACKS_Screener[[#This Row],[Price]]/ZACKS_Screener[[#This Row],[EPS2]], "")</f>
        <v>27.730862207896855</v>
      </c>
      <c r="S1003" s="23">
        <f>IFERROR(ZACKS_Screener[[#This Row],[PE1]]/(ZACKS_Screener[[#This Row],[EG1]]*100), "")</f>
        <v>1.0072050099621404</v>
      </c>
      <c r="T1003" s="23">
        <f>IFERROR(ZACKS_Screener[[#This Row],[PE2]]/(ZACKS_Screener[[#This Row],[EG2]]*100), "")</f>
        <v>1.409652162234756</v>
      </c>
      <c r="U10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</row>
    <row r="1004" spans="1:21" hidden="1" x14ac:dyDescent="0.25">
      <c r="A1004" s="8" t="s">
        <v>1760</v>
      </c>
      <c r="B1004" s="8" t="s">
        <v>1761</v>
      </c>
      <c r="C1004" s="8" t="s">
        <v>13</v>
      </c>
      <c r="D1004" s="8" t="s">
        <v>223</v>
      </c>
      <c r="E1004" s="8" t="s">
        <v>512</v>
      </c>
      <c r="F1004">
        <v>12</v>
      </c>
      <c r="G1004">
        <v>202212</v>
      </c>
      <c r="H1004" s="13">
        <v>32.43</v>
      </c>
      <c r="I1004">
        <v>4642.2299999999996</v>
      </c>
      <c r="J1004" s="13">
        <v>-0.23</v>
      </c>
      <c r="K1004" s="13">
        <v>1.47</v>
      </c>
      <c r="L1004" s="13">
        <v>2.1800000000000002</v>
      </c>
      <c r="M1004" t="e">
        <f>INDEX(Data!Z:Z,MATCH(ZACKS_Screener[[#This Row],[Company Name]] &amp; " *", Data!Y:Y,0))</f>
        <v>#N/A</v>
      </c>
      <c r="N1004" t="e">
        <f>INDEX(Data!AA:AA,MATCH(ZACKS_Screener[[#This Row],[Company Name]] &amp; " *", Data!Y:Y,0))</f>
        <v>#N/A</v>
      </c>
      <c r="O10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1004" s="23">
        <f>IFERROR(ZACKS_Screener[[#This Row],[Price]]/ZACKS_Screener[[#This Row],[EPS1]], "")</f>
        <v>22.061224489795919</v>
      </c>
      <c r="R1004" s="23">
        <f>IFERROR(ZACKS_Screener[[#This Row],[Price]]/ZACKS_Screener[[#This Row],[EPS2]], "")</f>
        <v>14.876146788990825</v>
      </c>
      <c r="S1004" s="23">
        <f>IFERROR(ZACKS_Screener[[#This Row],[PE1]]/(ZACKS_Screener[[#This Row],[EG1]]*100), "")</f>
        <v>0.22061224489795919</v>
      </c>
      <c r="T1004" s="23">
        <f>IFERROR(ZACKS_Screener[[#This Row],[PE2]]/(ZACKS_Screener[[#This Row],[EG2]]*100), "")</f>
        <v>0.3079990954903733</v>
      </c>
      <c r="U10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05" spans="1:21" hidden="1" x14ac:dyDescent="0.25">
      <c r="A1005" s="8" t="s">
        <v>1762</v>
      </c>
      <c r="B1005" s="8" t="s">
        <v>1763</v>
      </c>
      <c r="C1005" s="8" t="s">
        <v>13</v>
      </c>
      <c r="D1005" s="8" t="s">
        <v>23</v>
      </c>
      <c r="E1005" s="8" t="s">
        <v>1691</v>
      </c>
      <c r="F1005">
        <v>12</v>
      </c>
      <c r="G1005">
        <v>202212</v>
      </c>
      <c r="H1005" s="13">
        <v>55.47</v>
      </c>
      <c r="I1005">
        <v>8932.33</v>
      </c>
      <c r="J1005" s="13">
        <v>5.03</v>
      </c>
      <c r="K1005" s="13">
        <v>3.32</v>
      </c>
      <c r="L1005" s="13">
        <v>4.3600000000000003</v>
      </c>
      <c r="M1005" t="e">
        <f>INDEX(Data!Z:Z,MATCH(ZACKS_Screener[[#This Row],[Company Name]] &amp; " *", Data!Y:Y,0))</f>
        <v>#N/A</v>
      </c>
      <c r="N1005" t="e">
        <f>INDEX(Data!AA:AA,MATCH(ZACKS_Screener[[#This Row],[Company Name]] &amp; " *", Data!Y:Y,0))</f>
        <v>#N/A</v>
      </c>
      <c r="O10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05" s="23">
        <f>IFERROR(ZACKS_Screener[[#This Row],[Price]]/ZACKS_Screener[[#This Row],[EPS1]], "")</f>
        <v>16.707831325301207</v>
      </c>
      <c r="R1005" s="23">
        <f>IFERROR(ZACKS_Screener[[#This Row],[Price]]/ZACKS_Screener[[#This Row],[EPS2]], "")</f>
        <v>12.722477064220183</v>
      </c>
      <c r="S1005" s="23">
        <f>IFERROR(ZACKS_Screener[[#This Row],[PE1]]/(ZACKS_Screener[[#This Row],[EG1]]*100), "")</f>
        <v>-0.4914642781652927</v>
      </c>
      <c r="T1005" s="23">
        <f>IFERROR(ZACKS_Screener[[#This Row],[PE2]]/(ZACKS_Screener[[#This Row],[EG2]]*100), "")</f>
        <v>0.40614061397318252</v>
      </c>
      <c r="U10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</row>
    <row r="1006" spans="1:21" hidden="1" x14ac:dyDescent="0.25">
      <c r="A1006" s="8" t="s">
        <v>1764</v>
      </c>
      <c r="B1006" s="8" t="s">
        <v>1765</v>
      </c>
      <c r="C1006" s="8" t="s">
        <v>13</v>
      </c>
      <c r="D1006" s="8" t="s">
        <v>51</v>
      </c>
      <c r="E1006" s="8" t="s">
        <v>655</v>
      </c>
      <c r="F1006">
        <v>12</v>
      </c>
      <c r="G1006">
        <v>202212</v>
      </c>
      <c r="H1006" s="13">
        <v>60.75</v>
      </c>
      <c r="I1006">
        <v>262718.13</v>
      </c>
      <c r="J1006" s="13">
        <v>2.48</v>
      </c>
      <c r="K1006" s="13">
        <v>2.61</v>
      </c>
      <c r="L1006" s="13">
        <v>2.8</v>
      </c>
      <c r="M1006">
        <f>INDEX(Data!Z:Z,MATCH(ZACKS_Screener[[#This Row],[Company Name]] &amp; " *", Data!Y:Y,0))</f>
        <v>312111</v>
      </c>
      <c r="N1006">
        <f>INDEX(Data!AA:AA,MATCH(ZACKS_Screener[[#This Row],[Company Name]] &amp; " *", Data!Y:Y,0))</f>
        <v>445132</v>
      </c>
      <c r="O10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0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006" s="23">
        <f>IFERROR(ZACKS_Screener[[#This Row],[Price]]/ZACKS_Screener[[#This Row],[EPS1]], "")</f>
        <v>23.27586206896552</v>
      </c>
      <c r="R1006" s="23">
        <f>IFERROR(ZACKS_Screener[[#This Row],[Price]]/ZACKS_Screener[[#This Row],[EPS2]], "")</f>
        <v>21.696428571428573</v>
      </c>
      <c r="S1006" s="23">
        <f>IFERROR(ZACKS_Screener[[#This Row],[PE1]]/(ZACKS_Screener[[#This Row],[EG1]]*100), "")</f>
        <v>4.4403183023872721</v>
      </c>
      <c r="T1006" s="23">
        <f>IFERROR(ZACKS_Screener[[#This Row],[PE2]]/(ZACKS_Screener[[#This Row],[EG2]]*100), "")</f>
        <v>2.9804041353383464</v>
      </c>
      <c r="U10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</row>
    <row r="1007" spans="1:21" hidden="1" x14ac:dyDescent="0.25">
      <c r="A1007" s="8" t="s">
        <v>41237</v>
      </c>
      <c r="B1007" s="8" t="s">
        <v>41238</v>
      </c>
      <c r="C1007" s="8" t="s">
        <v>13</v>
      </c>
      <c r="D1007" s="8" t="s">
        <v>223</v>
      </c>
      <c r="E1007" s="8" t="s">
        <v>41037</v>
      </c>
      <c r="F1007">
        <v>12</v>
      </c>
      <c r="G1007">
        <v>202212</v>
      </c>
      <c r="H1007" s="13">
        <v>6.49</v>
      </c>
      <c r="I1007">
        <v>2985.19</v>
      </c>
      <c r="J1007" s="13">
        <v>1</v>
      </c>
      <c r="K1007" s="13">
        <v>1.08</v>
      </c>
      <c r="L1007" s="13">
        <v>1.5</v>
      </c>
      <c r="M1007" t="e">
        <f>INDEX(Data!Z:Z,MATCH(ZACKS_Screener[[#This Row],[Company Name]] &amp; " *", Data!Y:Y,0))</f>
        <v>#N/A</v>
      </c>
      <c r="N1007" t="e">
        <f>INDEX(Data!AA:AA,MATCH(ZACKS_Screener[[#This Row],[Company Name]] &amp; " *", Data!Y:Y,0))</f>
        <v>#N/A</v>
      </c>
      <c r="O10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0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1007" s="23">
        <f>IFERROR(ZACKS_Screener[[#This Row],[Price]]/ZACKS_Screener[[#This Row],[EPS1]], "")</f>
        <v>6.0092592592592586</v>
      </c>
      <c r="R1007" s="23">
        <f>IFERROR(ZACKS_Screener[[#This Row],[Price]]/ZACKS_Screener[[#This Row],[EPS2]], "")</f>
        <v>4.3266666666666671</v>
      </c>
      <c r="S1007" s="23">
        <f>IFERROR(ZACKS_Screener[[#This Row],[PE1]]/(ZACKS_Screener[[#This Row],[EG1]]*100), "")</f>
        <v>0.75115740740740666</v>
      </c>
      <c r="T1007" s="23">
        <f>IFERROR(ZACKS_Screener[[#This Row],[PE2]]/(ZACKS_Screener[[#This Row],[EG2]]*100), "")</f>
        <v>0.1112571428571429</v>
      </c>
      <c r="U10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</row>
    <row r="1008" spans="1:21" hidden="1" x14ac:dyDescent="0.25">
      <c r="A1008" s="8" t="s">
        <v>1766</v>
      </c>
      <c r="B1008" s="8" t="s">
        <v>1767</v>
      </c>
      <c r="C1008" s="8" t="s">
        <v>13</v>
      </c>
      <c r="D1008" s="8" t="s">
        <v>30</v>
      </c>
      <c r="E1008" s="8" t="s">
        <v>1768</v>
      </c>
      <c r="F1008">
        <v>1</v>
      </c>
      <c r="G1008">
        <v>202301</v>
      </c>
      <c r="H1008" s="13">
        <v>46.15</v>
      </c>
      <c r="I1008">
        <v>33119.47</v>
      </c>
      <c r="J1008" s="13">
        <v>4.2300000000000004</v>
      </c>
      <c r="K1008" s="13">
        <v>4.51</v>
      </c>
      <c r="L1008" s="13">
        <v>4.51</v>
      </c>
      <c r="M1008" t="e">
        <f>INDEX(Data!Z:Z,MATCH(ZACKS_Screener[[#This Row],[Company Name]] &amp; " *", Data!Y:Y,0))</f>
        <v>#N/A</v>
      </c>
      <c r="N1008" t="e">
        <f>INDEX(Data!AA:AA,MATCH(ZACKS_Screener[[#This Row],[Company Name]] &amp; " *", Data!Y:Y,0))</f>
        <v>#N/A</v>
      </c>
      <c r="O10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10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08" s="23">
        <f>IFERROR(ZACKS_Screener[[#This Row],[Price]]/ZACKS_Screener[[#This Row],[EPS1]], "")</f>
        <v>10.232815964523281</v>
      </c>
      <c r="R1008" s="23">
        <f>IFERROR(ZACKS_Screener[[#This Row],[Price]]/ZACKS_Screener[[#This Row],[EPS2]], "")</f>
        <v>10.232815964523281</v>
      </c>
      <c r="S1008" s="23">
        <f>IFERROR(ZACKS_Screener[[#This Row],[PE1]]/(ZACKS_Screener[[#This Row],[EG1]]*100), "")</f>
        <v>1.5458861260690564</v>
      </c>
      <c r="T1008" s="23" t="str">
        <f>IFERROR(ZACKS_Screener[[#This Row],[PE2]]/(ZACKS_Screener[[#This Row],[EG2]]*100), "")</f>
        <v/>
      </c>
      <c r="U10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</row>
    <row r="1009" spans="1:21" hidden="1" x14ac:dyDescent="0.25">
      <c r="A1009" s="8" t="s">
        <v>1769</v>
      </c>
      <c r="B1009" s="8" t="s">
        <v>1770</v>
      </c>
      <c r="C1009" s="8" t="s">
        <v>13</v>
      </c>
      <c r="D1009" s="8" t="s">
        <v>37</v>
      </c>
      <c r="E1009" s="8" t="s">
        <v>250</v>
      </c>
      <c r="F1009">
        <v>12</v>
      </c>
      <c r="G1009">
        <v>202212</v>
      </c>
      <c r="H1009" s="13">
        <v>27.68</v>
      </c>
      <c r="I1009">
        <v>3241.91</v>
      </c>
      <c r="J1009" s="13">
        <v>4.68</v>
      </c>
      <c r="K1009" s="13">
        <v>4.49</v>
      </c>
      <c r="L1009" s="13">
        <v>4.57</v>
      </c>
      <c r="M1009" t="e">
        <f>INDEX(Data!Z:Z,MATCH(ZACKS_Screener[[#This Row],[Company Name]] &amp; " *", Data!Y:Y,0))</f>
        <v>#N/A</v>
      </c>
      <c r="N1009" t="e">
        <f>INDEX(Data!AA:AA,MATCH(ZACKS_Screener[[#This Row],[Company Name]] &amp; " *", Data!Y:Y,0))</f>
        <v>#N/A</v>
      </c>
      <c r="O10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10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1009" s="23">
        <f>IFERROR(ZACKS_Screener[[#This Row],[Price]]/ZACKS_Screener[[#This Row],[EPS1]], "")</f>
        <v>6.1648106904231623</v>
      </c>
      <c r="R1009" s="23">
        <f>IFERROR(ZACKS_Screener[[#This Row],[Price]]/ZACKS_Screener[[#This Row],[EPS2]], "")</f>
        <v>6.0568927789934346</v>
      </c>
      <c r="S1009" s="23">
        <f>IFERROR(ZACKS_Screener[[#This Row],[PE1]]/(ZACKS_Screener[[#This Row],[EG1]]*100), "")</f>
        <v>-1.5184902121673931</v>
      </c>
      <c r="T1009" s="23">
        <f>IFERROR(ZACKS_Screener[[#This Row],[PE2]]/(ZACKS_Screener[[#This Row],[EG2]]*100), "")</f>
        <v>3.3994310722100618</v>
      </c>
      <c r="U10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</row>
    <row r="1010" spans="1:21" hidden="1" x14ac:dyDescent="0.25">
      <c r="A1010" s="8" t="s">
        <v>1771</v>
      </c>
      <c r="B1010" s="8" t="s">
        <v>1772</v>
      </c>
      <c r="C1010" s="8" t="s">
        <v>13</v>
      </c>
      <c r="D1010" s="8" t="s">
        <v>37</v>
      </c>
      <c r="E1010" s="8" t="s">
        <v>98</v>
      </c>
      <c r="F1010">
        <v>12</v>
      </c>
      <c r="G1010">
        <v>202212</v>
      </c>
      <c r="H1010" s="13">
        <v>20.12</v>
      </c>
      <c r="I1010">
        <v>4412.84</v>
      </c>
      <c r="J1010" s="13">
        <v>1.93</v>
      </c>
      <c r="K1010" s="13">
        <v>1.95</v>
      </c>
      <c r="L1010" s="13">
        <v>2.04</v>
      </c>
      <c r="M1010" t="e">
        <f>INDEX(Data!Z:Z,MATCH(ZACKS_Screener[[#This Row],[Company Name]] &amp; " *", Data!Y:Y,0))</f>
        <v>#N/A</v>
      </c>
      <c r="N1010" t="e">
        <f>INDEX(Data!AA:AA,MATCH(ZACKS_Screener[[#This Row],[Company Name]] &amp; " *", Data!Y:Y,0))</f>
        <v>#N/A</v>
      </c>
      <c r="O10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10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1010" s="23">
        <f>IFERROR(ZACKS_Screener[[#This Row],[Price]]/ZACKS_Screener[[#This Row],[EPS1]], "")</f>
        <v>10.317948717948719</v>
      </c>
      <c r="R1010" s="23">
        <f>IFERROR(ZACKS_Screener[[#This Row],[Price]]/ZACKS_Screener[[#This Row],[EPS2]], "")</f>
        <v>9.8627450980392162</v>
      </c>
      <c r="S1010" s="23">
        <f>IFERROR(ZACKS_Screener[[#This Row],[PE1]]/(ZACKS_Screener[[#This Row],[EG1]]*100), "")</f>
        <v>9.956820512820503</v>
      </c>
      <c r="T1010" s="23">
        <f>IFERROR(ZACKS_Screener[[#This Row],[PE2]]/(ZACKS_Screener[[#This Row],[EG2]]*100), "")</f>
        <v>2.1369281045751616</v>
      </c>
      <c r="U10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</row>
    <row r="1011" spans="1:21" hidden="1" x14ac:dyDescent="0.25">
      <c r="A1011" s="8" t="s">
        <v>1773</v>
      </c>
      <c r="B1011" s="8" t="s">
        <v>1774</v>
      </c>
      <c r="C1011" s="8" t="s">
        <v>22</v>
      </c>
      <c r="D1011" s="8" t="s">
        <v>41</v>
      </c>
      <c r="E1011" s="8" t="s">
        <v>67</v>
      </c>
      <c r="F1011">
        <v>12</v>
      </c>
      <c r="G1011">
        <v>202212</v>
      </c>
      <c r="H1011" s="13">
        <v>234.28</v>
      </c>
      <c r="I1011">
        <v>8772.3700000000008</v>
      </c>
      <c r="J1011" s="13">
        <v>-8.74</v>
      </c>
      <c r="K1011" s="13">
        <v>-11.67</v>
      </c>
      <c r="L1011" s="13">
        <v>-11.04</v>
      </c>
      <c r="M1011" t="e">
        <f>INDEX(Data!Z:Z,MATCH(ZACKS_Screener[[#This Row],[Company Name]] &amp; " *", Data!Y:Y,0))</f>
        <v>#N/A</v>
      </c>
      <c r="N1011" t="e">
        <f>INDEX(Data!AA:AA,MATCH(ZACKS_Screener[[#This Row],[Company Name]] &amp; " *", Data!Y:Y,0))</f>
        <v>#N/A</v>
      </c>
      <c r="O10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10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1011" s="23">
        <f>IFERROR(ZACKS_Screener[[#This Row],[Price]]/ZACKS_Screener[[#This Row],[EPS1]], "")</f>
        <v>-20.075407026563838</v>
      </c>
      <c r="R1011" s="23">
        <f>IFERROR(ZACKS_Screener[[#This Row],[Price]]/ZACKS_Screener[[#This Row],[EPS2]], "")</f>
        <v>-21.221014492753625</v>
      </c>
      <c r="S1011" s="23">
        <f>IFERROR(ZACKS_Screener[[#This Row],[PE1]]/(ZACKS_Screener[[#This Row],[EG1]]*100), "")</f>
        <v>0.59883637342036844</v>
      </c>
      <c r="T1011" s="23">
        <f>IFERROR(ZACKS_Screener[[#This Row],[PE2]]/(ZACKS_Screener[[#This Row],[EG2]]*100), "")</f>
        <v>-3.9309403036576902</v>
      </c>
      <c r="U10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</row>
    <row r="1012" spans="1:21" hidden="1" x14ac:dyDescent="0.25">
      <c r="A1012" s="8" t="s">
        <v>41245</v>
      </c>
      <c r="B1012" s="8" t="s">
        <v>41246</v>
      </c>
      <c r="C1012" s="8" t="s">
        <v>22</v>
      </c>
      <c r="D1012" s="8" t="s">
        <v>41</v>
      </c>
      <c r="E1012" s="8" t="s">
        <v>67</v>
      </c>
      <c r="F1012">
        <v>12</v>
      </c>
      <c r="G1012">
        <v>202212</v>
      </c>
      <c r="H1012" s="13">
        <v>121.79</v>
      </c>
      <c r="I1012">
        <v>3142.15</v>
      </c>
      <c r="J1012" s="13">
        <v>-4.51</v>
      </c>
      <c r="K1012" s="13">
        <v>-4.78</v>
      </c>
      <c r="L1012" s="13">
        <v>-1.31</v>
      </c>
      <c r="M1012" t="e">
        <f>INDEX(Data!Z:Z,MATCH(ZACKS_Screener[[#This Row],[Company Name]] &amp; " *", Data!Y:Y,0))</f>
        <v>#N/A</v>
      </c>
      <c r="N1012" t="e">
        <f>INDEX(Data!AA:AA,MATCH(ZACKS_Screener[[#This Row],[Company Name]] &amp; " *", Data!Y:Y,0))</f>
        <v>#N/A</v>
      </c>
      <c r="O10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10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1012" s="23">
        <f>IFERROR(ZACKS_Screener[[#This Row],[Price]]/ZACKS_Screener[[#This Row],[EPS1]], "")</f>
        <v>-25.47907949790795</v>
      </c>
      <c r="R1012" s="23">
        <f>IFERROR(ZACKS_Screener[[#This Row],[Price]]/ZACKS_Screener[[#This Row],[EPS2]], "")</f>
        <v>-92.969465648854964</v>
      </c>
      <c r="S1012" s="23">
        <f>IFERROR(ZACKS_Screener[[#This Row],[PE1]]/(ZACKS_Screener[[#This Row],[EG1]]*100), "")</f>
        <v>4.2559499457616541</v>
      </c>
      <c r="T1012" s="23">
        <f>IFERROR(ZACKS_Screener[[#This Row],[PE2]]/(ZACKS_Screener[[#This Row],[EG2]]*100), "")</f>
        <v>-1.2806744835778867</v>
      </c>
      <c r="U10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</row>
    <row r="1013" spans="1:21" hidden="1" x14ac:dyDescent="0.25">
      <c r="A1013" s="8" t="s">
        <v>41247</v>
      </c>
      <c r="B1013" s="8" t="s">
        <v>41248</v>
      </c>
      <c r="C1013" s="8" t="s">
        <v>13</v>
      </c>
      <c r="D1013" s="8" t="s">
        <v>30</v>
      </c>
      <c r="E1013" s="8" t="s">
        <v>943</v>
      </c>
      <c r="F1013">
        <v>1</v>
      </c>
      <c r="G1013">
        <v>202301</v>
      </c>
      <c r="H1013" s="13">
        <v>20.350000000000001</v>
      </c>
      <c r="I1013">
        <v>2253.66</v>
      </c>
      <c r="J1013" s="13">
        <v>-0.15</v>
      </c>
      <c r="K1013" s="13">
        <v>2.37</v>
      </c>
      <c r="L1013" s="13">
        <v>2.93</v>
      </c>
      <c r="M1013" t="e">
        <f>INDEX(Data!Z:Z,MATCH(ZACKS_Screener[[#This Row],[Company Name]] &amp; " *", Data!Y:Y,0))</f>
        <v>#N/A</v>
      </c>
      <c r="N1013" t="e">
        <f>INDEX(Data!AA:AA,MATCH(ZACKS_Screener[[#This Row],[Company Name]] &amp; " *", Data!Y:Y,0))</f>
        <v>#N/A</v>
      </c>
      <c r="O10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1013" s="23">
        <f>IFERROR(ZACKS_Screener[[#This Row],[Price]]/ZACKS_Screener[[#This Row],[EPS1]], "")</f>
        <v>8.5864978902953588</v>
      </c>
      <c r="R1013" s="23">
        <f>IFERROR(ZACKS_Screener[[#This Row],[Price]]/ZACKS_Screener[[#This Row],[EPS2]], "")</f>
        <v>6.9453924914675769</v>
      </c>
      <c r="S1013" s="23">
        <f>IFERROR(ZACKS_Screener[[#This Row],[PE1]]/(ZACKS_Screener[[#This Row],[EG1]]*100), "")</f>
        <v>8.5864978902953581E-2</v>
      </c>
      <c r="T1013" s="23">
        <f>IFERROR(ZACKS_Screener[[#This Row],[PE2]]/(ZACKS_Screener[[#This Row],[EG2]]*100), "")</f>
        <v>0.2939389322281814</v>
      </c>
      <c r="U10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14" spans="1:21" hidden="1" x14ac:dyDescent="0.25">
      <c r="A1014" s="8" t="s">
        <v>1775</v>
      </c>
      <c r="B1014" s="8" t="s">
        <v>1775</v>
      </c>
      <c r="C1014" s="8" t="s">
        <v>13</v>
      </c>
      <c r="D1014" s="8" t="s">
        <v>14</v>
      </c>
      <c r="E1014" s="8" t="s">
        <v>253</v>
      </c>
      <c r="F1014">
        <v>12</v>
      </c>
      <c r="G1014">
        <v>202212</v>
      </c>
      <c r="H1014" s="13">
        <v>11.81</v>
      </c>
      <c r="I1014">
        <v>5569.79</v>
      </c>
      <c r="J1014" s="13">
        <v>2.02</v>
      </c>
      <c r="K1014" s="13">
        <v>1.95</v>
      </c>
      <c r="L1014" s="13">
        <v>2.09</v>
      </c>
      <c r="M1014" t="e">
        <f>INDEX(Data!Z:Z,MATCH(ZACKS_Screener[[#This Row],[Company Name]] &amp; " *", Data!Y:Y,0))</f>
        <v>#N/A</v>
      </c>
      <c r="N1014" t="e">
        <f>INDEX(Data!AA:AA,MATCH(ZACKS_Screener[[#This Row],[Company Name]] &amp; " *", Data!Y:Y,0))</f>
        <v>#N/A</v>
      </c>
      <c r="O10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10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1014" s="23">
        <f>IFERROR(ZACKS_Screener[[#This Row],[Price]]/ZACKS_Screener[[#This Row],[EPS1]], "")</f>
        <v>6.0564102564102571</v>
      </c>
      <c r="R1014" s="23">
        <f>IFERROR(ZACKS_Screener[[#This Row],[Price]]/ZACKS_Screener[[#This Row],[EPS2]], "")</f>
        <v>5.650717703349283</v>
      </c>
      <c r="S1014" s="23">
        <f>IFERROR(ZACKS_Screener[[#This Row],[PE1]]/(ZACKS_Screener[[#This Row],[EG1]]*100), "")</f>
        <v>-1.7477069597069583</v>
      </c>
      <c r="T1014" s="23">
        <f>IFERROR(ZACKS_Screener[[#This Row],[PE2]]/(ZACKS_Screener[[#This Row],[EG2]]*100), "")</f>
        <v>0.78706425153793635</v>
      </c>
      <c r="U10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</row>
    <row r="1015" spans="1:21" hidden="1" x14ac:dyDescent="0.25">
      <c r="A1015" s="8" t="s">
        <v>41249</v>
      </c>
      <c r="B1015" s="8" t="s">
        <v>41250</v>
      </c>
      <c r="C1015" s="8" t="s">
        <v>13</v>
      </c>
      <c r="D1015" s="8" t="s">
        <v>330</v>
      </c>
      <c r="E1015" s="8" t="s">
        <v>806</v>
      </c>
      <c r="F1015">
        <v>12</v>
      </c>
      <c r="G1015">
        <v>202212</v>
      </c>
      <c r="H1015" s="13">
        <v>40.19</v>
      </c>
      <c r="I1015">
        <v>2253.79</v>
      </c>
      <c r="J1015" s="13">
        <v>4.49</v>
      </c>
      <c r="K1015" s="13">
        <v>4.7</v>
      </c>
      <c r="L1015" s="13">
        <v>5.5</v>
      </c>
      <c r="M1015">
        <f>INDEX(Data!Z:Z,MATCH(ZACKS_Screener[[#This Row],[Company Name]] &amp; " *", Data!Y:Y,0))</f>
        <v>315250</v>
      </c>
      <c r="N1015">
        <f>INDEX(Data!AA:AA,MATCH(ZACKS_Screener[[#This Row],[Company Name]] &amp; " *", Data!Y:Y,0))</f>
        <v>315250</v>
      </c>
      <c r="O10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0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015" s="23">
        <f>IFERROR(ZACKS_Screener[[#This Row],[Price]]/ZACKS_Screener[[#This Row],[EPS1]], "")</f>
        <v>8.5510638297872337</v>
      </c>
      <c r="R1015" s="23">
        <f>IFERROR(ZACKS_Screener[[#This Row],[Price]]/ZACKS_Screener[[#This Row],[EPS2]], "")</f>
        <v>7.3072727272727267</v>
      </c>
      <c r="S1015" s="23">
        <f>IFERROR(ZACKS_Screener[[#This Row],[PE1]]/(ZACKS_Screener[[#This Row],[EG1]]*100), "")</f>
        <v>1.828298885511652</v>
      </c>
      <c r="T1015" s="23">
        <f>IFERROR(ZACKS_Screener[[#This Row],[PE2]]/(ZACKS_Screener[[#This Row],[EG2]]*100), "")</f>
        <v>0.42930227272727278</v>
      </c>
      <c r="U10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</row>
    <row r="1016" spans="1:21" hidden="1" x14ac:dyDescent="0.25">
      <c r="A1016" s="8" t="s">
        <v>1776</v>
      </c>
      <c r="B1016" s="8" t="s">
        <v>1777</v>
      </c>
      <c r="C1016" s="8" t="s">
        <v>13</v>
      </c>
      <c r="D1016" s="8" t="s">
        <v>51</v>
      </c>
      <c r="E1016" s="8" t="s">
        <v>76</v>
      </c>
      <c r="F1016">
        <v>12</v>
      </c>
      <c r="G1016">
        <v>202212</v>
      </c>
      <c r="H1016" s="13">
        <v>25.15</v>
      </c>
      <c r="I1016">
        <v>47507.66</v>
      </c>
      <c r="K1016" s="13">
        <v>1.2</v>
      </c>
      <c r="L1016" s="13">
        <v>1.23</v>
      </c>
      <c r="M1016" t="e">
        <f>INDEX(Data!Z:Z,MATCH(ZACKS_Screener[[#This Row],[Company Name]] &amp; " *", Data!Y:Y,0))</f>
        <v>#N/A</v>
      </c>
      <c r="N1016" t="e">
        <f>INDEX(Data!AA:AA,MATCH(ZACKS_Screener[[#This Row],[Company Name]] &amp; " *", Data!Y:Y,0))</f>
        <v>#N/A</v>
      </c>
      <c r="O101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016" s="23">
        <f>IFERROR(ZACKS_Screener[[#This Row],[Price]]/ZACKS_Screener[[#This Row],[EPS1]], "")</f>
        <v>20.958333333333332</v>
      </c>
      <c r="R1016" s="23">
        <f>IFERROR(ZACKS_Screener[[#This Row],[Price]]/ZACKS_Screener[[#This Row],[EPS2]], "")</f>
        <v>20.447154471544714</v>
      </c>
      <c r="S1016" s="23" t="str">
        <f>IFERROR(ZACKS_Screener[[#This Row],[PE1]]/(ZACKS_Screener[[#This Row],[EG1]]*100), "")</f>
        <v/>
      </c>
      <c r="T1016" s="23">
        <f>IFERROR(ZACKS_Screener[[#This Row],[PE2]]/(ZACKS_Screener[[#This Row],[EG2]]*100), "")</f>
        <v>8.178861788617878</v>
      </c>
      <c r="U101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017" spans="1:21" hidden="1" x14ac:dyDescent="0.25">
      <c r="A1017" s="8" t="s">
        <v>41253</v>
      </c>
      <c r="B1017" s="8" t="s">
        <v>41254</v>
      </c>
      <c r="C1017" s="8" t="s">
        <v>13</v>
      </c>
      <c r="D1017" s="8" t="s">
        <v>37</v>
      </c>
      <c r="E1017" s="8" t="s">
        <v>458</v>
      </c>
      <c r="F1017">
        <v>12</v>
      </c>
      <c r="G1017">
        <v>202212</v>
      </c>
      <c r="H1017" s="13">
        <v>15.87</v>
      </c>
      <c r="I1017">
        <v>2212.13</v>
      </c>
      <c r="J1017" s="13">
        <v>1.91</v>
      </c>
      <c r="K1017" s="13">
        <v>0.54</v>
      </c>
      <c r="L1017" s="13">
        <v>3.02</v>
      </c>
      <c r="M1017" t="e">
        <f>INDEX(Data!Z:Z,MATCH(ZACKS_Screener[[#This Row],[Company Name]] &amp; " *", Data!Y:Y,0))</f>
        <v>#N/A</v>
      </c>
      <c r="N1017" t="e">
        <f>INDEX(Data!AA:AA,MATCH(ZACKS_Screener[[#This Row],[Company Name]] &amp; " *", Data!Y:Y,0))</f>
        <v>#N/A</v>
      </c>
      <c r="O10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10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1017" s="23">
        <f>IFERROR(ZACKS_Screener[[#This Row],[Price]]/ZACKS_Screener[[#This Row],[EPS1]], "")</f>
        <v>29.388888888888886</v>
      </c>
      <c r="R1017" s="23">
        <f>IFERROR(ZACKS_Screener[[#This Row],[Price]]/ZACKS_Screener[[#This Row],[EPS2]], "")</f>
        <v>5.2549668874172184</v>
      </c>
      <c r="S1017" s="23">
        <f>IFERROR(ZACKS_Screener[[#This Row],[PE1]]/(ZACKS_Screener[[#This Row],[EG1]]*100), "")</f>
        <v>-0.40972830494728307</v>
      </c>
      <c r="T1017" s="23">
        <f>IFERROR(ZACKS_Screener[[#This Row],[PE2]]/(ZACKS_Screener[[#This Row],[EG2]]*100), "")</f>
        <v>1.1442266609698782E-2</v>
      </c>
      <c r="U10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</row>
    <row r="1018" spans="1:21" hidden="1" x14ac:dyDescent="0.25">
      <c r="A1018" s="8" t="s">
        <v>1778</v>
      </c>
      <c r="B1018" s="8" t="s">
        <v>1779</v>
      </c>
      <c r="C1018" s="8" t="s">
        <v>13</v>
      </c>
      <c r="D1018" s="8" t="s">
        <v>130</v>
      </c>
      <c r="E1018" s="8" t="s">
        <v>323</v>
      </c>
      <c r="F1018">
        <v>12</v>
      </c>
      <c r="G1018">
        <v>202212</v>
      </c>
      <c r="H1018" s="13">
        <v>198.64</v>
      </c>
      <c r="I1018">
        <v>3571.71</v>
      </c>
      <c r="J1018" s="13">
        <v>5.87</v>
      </c>
      <c r="K1018" s="13">
        <v>7.43</v>
      </c>
      <c r="L1018" s="13">
        <v>8.7200000000000006</v>
      </c>
      <c r="M1018" t="e">
        <f>INDEX(Data!Z:Z,MATCH(ZACKS_Screener[[#This Row],[Company Name]] &amp; " *", Data!Y:Y,0))</f>
        <v>#N/A</v>
      </c>
      <c r="N1018" t="e">
        <f>INDEX(Data!AA:AA,MATCH(ZACKS_Screener[[#This Row],[Company Name]] &amp; " *", Data!Y:Y,0))</f>
        <v>#N/A</v>
      </c>
      <c r="O10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0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018" s="23">
        <f>IFERROR(ZACKS_Screener[[#This Row],[Price]]/ZACKS_Screener[[#This Row],[EPS1]], "")</f>
        <v>26.734858681022878</v>
      </c>
      <c r="R1018" s="23">
        <f>IFERROR(ZACKS_Screener[[#This Row],[Price]]/ZACKS_Screener[[#This Row],[EPS2]], "")</f>
        <v>22.779816513761464</v>
      </c>
      <c r="S1018" s="23">
        <f>IFERROR(ZACKS_Screener[[#This Row],[PE1]]/(ZACKS_Screener[[#This Row],[EG1]]*100), "")</f>
        <v>1.0059847465231047</v>
      </c>
      <c r="T1018" s="23">
        <f>IFERROR(ZACKS_Screener[[#This Row],[PE2]]/(ZACKS_Screener[[#This Row],[EG2]]*100), "")</f>
        <v>1.3120467961026943</v>
      </c>
      <c r="U10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</row>
    <row r="1019" spans="1:21" hidden="1" x14ac:dyDescent="0.25">
      <c r="A1019" s="8" t="s">
        <v>1780</v>
      </c>
      <c r="B1019" s="8" t="s">
        <v>1781</v>
      </c>
      <c r="C1019" s="8" t="s">
        <v>13</v>
      </c>
      <c r="D1019" s="8" t="s">
        <v>37</v>
      </c>
      <c r="E1019" s="8" t="s">
        <v>89</v>
      </c>
      <c r="F1019">
        <v>12</v>
      </c>
      <c r="G1019">
        <v>202212</v>
      </c>
      <c r="H1019" s="13">
        <v>58.47</v>
      </c>
      <c r="I1019">
        <v>13325.21</v>
      </c>
      <c r="J1019" s="13">
        <v>4.7300000000000004</v>
      </c>
      <c r="M1019">
        <f>INDEX(Data!Z:Z,MATCH(ZACKS_Screener[[#This Row],[Company Name]] &amp; " *", Data!Y:Y,0))</f>
        <v>524126</v>
      </c>
      <c r="N1019">
        <f>INDEX(Data!AA:AA,MATCH(ZACKS_Screener[[#This Row],[Company Name]] &amp; " *", Data!Y:Y,0))</f>
        <v>524113</v>
      </c>
      <c r="O10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1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19" s="23" t="str">
        <f>IFERROR(ZACKS_Screener[[#This Row],[Price]]/ZACKS_Screener[[#This Row],[EPS1]], "")</f>
        <v/>
      </c>
      <c r="R1019" s="23" t="str">
        <f>IFERROR(ZACKS_Screener[[#This Row],[Price]]/ZACKS_Screener[[#This Row],[EPS2]], "")</f>
        <v/>
      </c>
      <c r="S1019" s="23" t="str">
        <f>IFERROR(ZACKS_Screener[[#This Row],[PE1]]/(ZACKS_Screener[[#This Row],[EG1]]*100), "")</f>
        <v/>
      </c>
      <c r="T1019" s="23" t="str">
        <f>IFERROR(ZACKS_Screener[[#This Row],[PE2]]/(ZACKS_Screener[[#This Row],[EG2]]*100), "")</f>
        <v/>
      </c>
      <c r="U10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20" spans="1:21" hidden="1" x14ac:dyDescent="0.25">
      <c r="A1020" s="8" t="s">
        <v>1782</v>
      </c>
      <c r="B1020" s="8" t="s">
        <v>1783</v>
      </c>
      <c r="C1020" s="8" t="s">
        <v>13</v>
      </c>
      <c r="D1020" s="8" t="s">
        <v>130</v>
      </c>
      <c r="E1020" s="8" t="s">
        <v>189</v>
      </c>
      <c r="F1020">
        <v>12</v>
      </c>
      <c r="G1020">
        <v>202212</v>
      </c>
      <c r="H1020" s="13">
        <v>20.84</v>
      </c>
      <c r="I1020">
        <v>3324.54</v>
      </c>
      <c r="J1020" s="13">
        <v>-0.85</v>
      </c>
      <c r="K1020" s="13">
        <v>0.53</v>
      </c>
      <c r="L1020" s="13">
        <v>1.43</v>
      </c>
      <c r="M1020" t="e">
        <f>INDEX(Data!Z:Z,MATCH(ZACKS_Screener[[#This Row],[Company Name]] &amp; " *", Data!Y:Y,0))</f>
        <v>#N/A</v>
      </c>
      <c r="N1020" t="e">
        <f>INDEX(Data!AA:AA,MATCH(ZACKS_Screener[[#This Row],[Company Name]] &amp; " *", Data!Y:Y,0))</f>
        <v>#N/A</v>
      </c>
      <c r="O10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020" s="23">
        <f>IFERROR(ZACKS_Screener[[#This Row],[Price]]/ZACKS_Screener[[#This Row],[EPS1]], "")</f>
        <v>39.320754716981128</v>
      </c>
      <c r="R1020" s="23">
        <f>IFERROR(ZACKS_Screener[[#This Row],[Price]]/ZACKS_Screener[[#This Row],[EPS2]], "")</f>
        <v>14.573426573426573</v>
      </c>
      <c r="S1020" s="23">
        <f>IFERROR(ZACKS_Screener[[#This Row],[PE1]]/(ZACKS_Screener[[#This Row],[EG1]]*100), "")</f>
        <v>0.39320754716981127</v>
      </c>
      <c r="T1020" s="23">
        <f>IFERROR(ZACKS_Screener[[#This Row],[PE2]]/(ZACKS_Screener[[#This Row],[EG2]]*100), "")</f>
        <v>8.5821289821289823E-2</v>
      </c>
      <c r="U10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21" spans="1:21" hidden="1" x14ac:dyDescent="0.25">
      <c r="A1021" s="8" t="s">
        <v>1784</v>
      </c>
      <c r="B1021" s="8" t="s">
        <v>1785</v>
      </c>
      <c r="C1021" s="8" t="s">
        <v>13</v>
      </c>
      <c r="D1021" s="8" t="s">
        <v>30</v>
      </c>
      <c r="E1021" s="8" t="s">
        <v>55</v>
      </c>
      <c r="F1021">
        <v>12</v>
      </c>
      <c r="G1021">
        <v>202212</v>
      </c>
      <c r="H1021" s="13">
        <v>243.15</v>
      </c>
      <c r="I1021">
        <v>6693.38</v>
      </c>
      <c r="J1021" s="13">
        <v>44.42</v>
      </c>
      <c r="K1021" s="13">
        <v>34.159999999999997</v>
      </c>
      <c r="L1021" s="13">
        <v>37.020000000000003</v>
      </c>
      <c r="M1021">
        <f>INDEX(Data!Z:Z,MATCH(ZACKS_Screener[[#This Row],[Company Name]] &amp; " *", Data!Y:Y,0))</f>
        <v>441110</v>
      </c>
      <c r="N1021">
        <f>INDEX(Data!AA:AA,MATCH(ZACKS_Screener[[#This Row],[Company Name]] &amp; " *", Data!Y:Y,0))</f>
        <v>441330</v>
      </c>
      <c r="O10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0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021" s="23">
        <f>IFERROR(ZACKS_Screener[[#This Row],[Price]]/ZACKS_Screener[[#This Row],[EPS1]], "")</f>
        <v>7.1179742388758793</v>
      </c>
      <c r="R1021" s="23">
        <f>IFERROR(ZACKS_Screener[[#This Row],[Price]]/ZACKS_Screener[[#This Row],[EPS2]], "")</f>
        <v>6.5680713128038892</v>
      </c>
      <c r="S1021" s="23">
        <f>IFERROR(ZACKS_Screener[[#This Row],[PE1]]/(ZACKS_Screener[[#This Row],[EG1]]*100), "")</f>
        <v>-0.30816804648232593</v>
      </c>
      <c r="T1021" s="23">
        <f>IFERROR(ZACKS_Screener[[#This Row],[PE2]]/(ZACKS_Screener[[#This Row],[EG2]]*100), "")</f>
        <v>0.78449411204678432</v>
      </c>
      <c r="U10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</row>
    <row r="1022" spans="1:21" x14ac:dyDescent="0.25">
      <c r="A1022" s="8" t="s">
        <v>2031</v>
      </c>
      <c r="B1022" s="8" t="s">
        <v>2032</v>
      </c>
      <c r="C1022" s="8" t="s">
        <v>22</v>
      </c>
      <c r="D1022" s="8" t="s">
        <v>14</v>
      </c>
      <c r="E1022" s="8" t="s">
        <v>95</v>
      </c>
      <c r="F1022">
        <v>6</v>
      </c>
      <c r="G1022">
        <v>202206</v>
      </c>
      <c r="H1022" s="13">
        <v>335.94</v>
      </c>
      <c r="I1022">
        <v>2497877.75</v>
      </c>
      <c r="J1022" s="13">
        <v>9.2100000000000009</v>
      </c>
      <c r="K1022" s="13">
        <v>9.65</v>
      </c>
      <c r="L1022" s="13">
        <v>10.78</v>
      </c>
      <c r="M1022">
        <f>INDEX(Data!Z:Z,MATCH(ZACKS_Screener[[#This Row],[Company Name]] &amp; " *", Data!Y:Y,0))</f>
        <v>513210</v>
      </c>
      <c r="N1022">
        <f>INDEX(Data!AA:AA,MATCH(ZACKS_Screener[[#This Row],[Company Name]] &amp; " *", Data!Y:Y,0))</f>
        <v>541511</v>
      </c>
      <c r="O10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0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022" s="23">
        <f>IFERROR(ZACKS_Screener[[#This Row],[Price]]/ZACKS_Screener[[#This Row],[EPS1]], "")</f>
        <v>34.81243523316062</v>
      </c>
      <c r="R1022" s="23">
        <f>IFERROR(ZACKS_Screener[[#This Row],[Price]]/ZACKS_Screener[[#This Row],[EPS2]], "")</f>
        <v>31.163265306122451</v>
      </c>
      <c r="S1022" s="23">
        <f>IFERROR(ZACKS_Screener[[#This Row],[PE1]]/(ZACKS_Screener[[#This Row],[EG1]]*100), "")</f>
        <v>7.2868756476684027</v>
      </c>
      <c r="T1022" s="23">
        <f>IFERROR(ZACKS_Screener[[#This Row],[PE2]]/(ZACKS_Screener[[#This Row],[EG2]]*100), "")</f>
        <v>2.6612877009210787</v>
      </c>
      <c r="U10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</row>
    <row r="1023" spans="1:21" hidden="1" x14ac:dyDescent="0.25">
      <c r="A1023" s="8" t="s">
        <v>1788</v>
      </c>
      <c r="B1023" s="8" t="s">
        <v>1789</v>
      </c>
      <c r="C1023" s="8" t="s">
        <v>22</v>
      </c>
      <c r="D1023" s="8" t="s">
        <v>51</v>
      </c>
      <c r="E1023" s="8" t="s">
        <v>308</v>
      </c>
      <c r="F1023">
        <v>6</v>
      </c>
      <c r="G1023">
        <v>202206</v>
      </c>
      <c r="H1023" s="13">
        <v>199.89</v>
      </c>
      <c r="I1023">
        <v>5501.37</v>
      </c>
      <c r="J1023" s="13">
        <v>4.2300000000000004</v>
      </c>
      <c r="K1023" s="13">
        <v>5</v>
      </c>
      <c r="L1023" s="13">
        <v>6.75</v>
      </c>
      <c r="M1023">
        <f>INDEX(Data!Z:Z,MATCH(ZACKS_Screener[[#This Row],[Company Name]] &amp; " *", Data!Y:Y,0))</f>
        <v>311941</v>
      </c>
      <c r="N1023">
        <f>INDEX(Data!AA:AA,MATCH(ZACKS_Screener[[#This Row],[Company Name]] &amp; " *", Data!Y:Y,0))</f>
        <v>311412</v>
      </c>
      <c r="O10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0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023" s="23">
        <f>IFERROR(ZACKS_Screener[[#This Row],[Price]]/ZACKS_Screener[[#This Row],[EPS1]], "")</f>
        <v>39.977999999999994</v>
      </c>
      <c r="R1023" s="23">
        <f>IFERROR(ZACKS_Screener[[#This Row],[Price]]/ZACKS_Screener[[#This Row],[EPS2]], "")</f>
        <v>29.61333333333333</v>
      </c>
      <c r="S1023" s="23">
        <f>IFERROR(ZACKS_Screener[[#This Row],[PE1]]/(ZACKS_Screener[[#This Row],[EG1]]*100), "")</f>
        <v>2.1961940259740271</v>
      </c>
      <c r="T1023" s="23">
        <f>IFERROR(ZACKS_Screener[[#This Row],[PE2]]/(ZACKS_Screener[[#This Row],[EG2]]*100), "")</f>
        <v>0.84609523809523801</v>
      </c>
      <c r="U10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</row>
    <row r="1024" spans="1:21" hidden="1" x14ac:dyDescent="0.25">
      <c r="A1024" s="8" t="s">
        <v>1790</v>
      </c>
      <c r="B1024" s="8" t="s">
        <v>1791</v>
      </c>
      <c r="C1024" s="8" t="s">
        <v>13</v>
      </c>
      <c r="D1024" s="8" t="s">
        <v>37</v>
      </c>
      <c r="E1024" s="8" t="s">
        <v>38</v>
      </c>
      <c r="F1024">
        <v>12</v>
      </c>
      <c r="G1024">
        <v>202212</v>
      </c>
      <c r="H1024" s="13">
        <v>30.07</v>
      </c>
      <c r="I1024">
        <v>3390.88</v>
      </c>
      <c r="J1024" s="13">
        <v>3.73</v>
      </c>
      <c r="K1024" s="13">
        <v>0.9</v>
      </c>
      <c r="L1024" s="13">
        <v>3.9</v>
      </c>
      <c r="M1024">
        <f>INDEX(Data!Z:Z,MATCH(ZACKS_Screener[[#This Row],[Company Name]] &amp; " *", Data!Y:Y,0))</f>
        <v>523940</v>
      </c>
      <c r="N1024">
        <f>INDEX(Data!AA:AA,MATCH(ZACKS_Screener[[#This Row],[Company Name]] &amp; " *", Data!Y:Y,0))</f>
        <v>523150</v>
      </c>
      <c r="O10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0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024" s="23">
        <f>IFERROR(ZACKS_Screener[[#This Row],[Price]]/ZACKS_Screener[[#This Row],[EPS1]], "")</f>
        <v>33.411111111111111</v>
      </c>
      <c r="R1024" s="23">
        <f>IFERROR(ZACKS_Screener[[#This Row],[Price]]/ZACKS_Screener[[#This Row],[EPS2]], "")</f>
        <v>7.7102564102564104</v>
      </c>
      <c r="S1024" s="23">
        <f>IFERROR(ZACKS_Screener[[#This Row],[PE1]]/(ZACKS_Screener[[#This Row],[EG1]]*100), "")</f>
        <v>-0.44036552807224183</v>
      </c>
      <c r="T1024" s="23">
        <f>IFERROR(ZACKS_Screener[[#This Row],[PE2]]/(ZACKS_Screener[[#This Row],[EG2]]*100), "")</f>
        <v>2.3130769230769233E-2</v>
      </c>
      <c r="U10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</row>
    <row r="1025" spans="1:21" hidden="1" x14ac:dyDescent="0.25">
      <c r="A1025" s="8" t="s">
        <v>41259</v>
      </c>
      <c r="B1025" s="8" t="s">
        <v>41260</v>
      </c>
      <c r="C1025" s="8" t="s">
        <v>22</v>
      </c>
      <c r="D1025" s="8" t="s">
        <v>107</v>
      </c>
      <c r="E1025" s="8" t="s">
        <v>108</v>
      </c>
      <c r="F1025">
        <v>12</v>
      </c>
      <c r="G1025">
        <v>202212</v>
      </c>
      <c r="H1025" s="13">
        <v>6.75</v>
      </c>
      <c r="I1025">
        <v>2549.1799999999998</v>
      </c>
      <c r="J1025" s="13">
        <v>-0.78</v>
      </c>
      <c r="K1025" s="13">
        <v>-0.81</v>
      </c>
      <c r="L1025" s="13">
        <v>-0.48</v>
      </c>
      <c r="M1025" t="e">
        <f>INDEX(Data!Z:Z,MATCH(ZACKS_Screener[[#This Row],[Company Name]] &amp; " *", Data!Y:Y,0))</f>
        <v>#N/A</v>
      </c>
      <c r="N1025" t="e">
        <f>INDEX(Data!AA:AA,MATCH(ZACKS_Screener[[#This Row],[Company Name]] &amp; " *", Data!Y:Y,0))</f>
        <v>#N/A</v>
      </c>
      <c r="O10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0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025" s="23">
        <f>IFERROR(ZACKS_Screener[[#This Row],[Price]]/ZACKS_Screener[[#This Row],[EPS1]], "")</f>
        <v>-8.3333333333333321</v>
      </c>
      <c r="R1025" s="23">
        <f>IFERROR(ZACKS_Screener[[#This Row],[Price]]/ZACKS_Screener[[#This Row],[EPS2]], "")</f>
        <v>-14.0625</v>
      </c>
      <c r="S1025" s="23">
        <f>IFERROR(ZACKS_Screener[[#This Row],[PE1]]/(ZACKS_Screener[[#This Row],[EG1]]*100), "")</f>
        <v>2.1666666666666647</v>
      </c>
      <c r="T1025" s="23">
        <f>IFERROR(ZACKS_Screener[[#This Row],[PE2]]/(ZACKS_Screener[[#This Row],[EG2]]*100), "")</f>
        <v>-0.34517045454545447</v>
      </c>
      <c r="U10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</row>
    <row r="1026" spans="1:21" hidden="1" x14ac:dyDescent="0.25">
      <c r="A1026" s="8" t="s">
        <v>1792</v>
      </c>
      <c r="B1026" s="8" t="s">
        <v>1793</v>
      </c>
      <c r="C1026" s="8" t="s">
        <v>22</v>
      </c>
      <c r="D1026" s="8" t="s">
        <v>330</v>
      </c>
      <c r="E1026" s="8" t="s">
        <v>613</v>
      </c>
      <c r="F1026">
        <v>12</v>
      </c>
      <c r="G1026">
        <v>202212</v>
      </c>
      <c r="H1026" s="13">
        <v>75.790000000000006</v>
      </c>
      <c r="I1026">
        <v>11080.29</v>
      </c>
      <c r="J1026" s="13">
        <v>7.96</v>
      </c>
      <c r="M1026">
        <f>INDEX(Data!Z:Z,MATCH(ZACKS_Screener[[#This Row],[Company Name]] &amp; " *", Data!Y:Y,0))</f>
        <v>517810</v>
      </c>
      <c r="N1026">
        <f>INDEX(Data!AA:AA,MATCH(ZACKS_Screener[[#This Row],[Company Name]] &amp; " *", Data!Y:Y,0))</f>
        <v>516210</v>
      </c>
      <c r="O10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6" s="23" t="str">
        <f>IFERROR(ZACKS_Screener[[#This Row],[Price]]/ZACKS_Screener[[#This Row],[EPS1]], "")</f>
        <v/>
      </c>
      <c r="R1026" s="23" t="str">
        <f>IFERROR(ZACKS_Screener[[#This Row],[Price]]/ZACKS_Screener[[#This Row],[EPS2]], "")</f>
        <v/>
      </c>
      <c r="S1026" s="23" t="str">
        <f>IFERROR(ZACKS_Screener[[#This Row],[PE1]]/(ZACKS_Screener[[#This Row],[EG1]]*100), "")</f>
        <v/>
      </c>
      <c r="T1026" s="23" t="str">
        <f>IFERROR(ZACKS_Screener[[#This Row],[PE2]]/(ZACKS_Screener[[#This Row],[EG2]]*100), "")</f>
        <v/>
      </c>
      <c r="U10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27" spans="1:21" hidden="1" x14ac:dyDescent="0.25">
      <c r="A1027" s="8" t="s">
        <v>1792</v>
      </c>
      <c r="B1027" s="8" t="s">
        <v>1794</v>
      </c>
      <c r="C1027" s="8" t="s">
        <v>22</v>
      </c>
      <c r="D1027" s="8" t="s">
        <v>330</v>
      </c>
      <c r="E1027" s="8" t="s">
        <v>613</v>
      </c>
      <c r="F1027">
        <v>12</v>
      </c>
      <c r="G1027">
        <v>202212</v>
      </c>
      <c r="H1027" s="13">
        <v>75.930000000000007</v>
      </c>
      <c r="I1027">
        <v>11100.75</v>
      </c>
      <c r="J1027" s="13">
        <v>7.96</v>
      </c>
      <c r="K1027" s="13">
        <v>7.98</v>
      </c>
      <c r="L1027" s="13">
        <v>10.89</v>
      </c>
      <c r="M1027">
        <f>INDEX(Data!Z:Z,MATCH(ZACKS_Screener[[#This Row],[Company Name]] &amp; " *", Data!Y:Y,0))</f>
        <v>517810</v>
      </c>
      <c r="N1027">
        <f>INDEX(Data!AA:AA,MATCH(ZACKS_Screener[[#This Row],[Company Name]] &amp; " *", Data!Y:Y,0))</f>
        <v>516210</v>
      </c>
      <c r="O10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0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027" s="23">
        <f>IFERROR(ZACKS_Screener[[#This Row],[Price]]/ZACKS_Screener[[#This Row],[EPS1]], "")</f>
        <v>9.5150375939849621</v>
      </c>
      <c r="R1027" s="23">
        <f>IFERROR(ZACKS_Screener[[#This Row],[Price]]/ZACKS_Screener[[#This Row],[EPS2]], "")</f>
        <v>6.9724517906336088</v>
      </c>
      <c r="S1027" s="23">
        <f>IFERROR(ZACKS_Screener[[#This Row],[PE1]]/(ZACKS_Screener[[#This Row],[EG1]]*100), "")</f>
        <v>37.86984962405927</v>
      </c>
      <c r="T1027" s="23">
        <f>IFERROR(ZACKS_Screener[[#This Row],[PE2]]/(ZACKS_Screener[[#This Row],[EG2]]*100), "")</f>
        <v>0.1912033171452103</v>
      </c>
      <c r="U10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</row>
    <row r="1028" spans="1:21" hidden="1" x14ac:dyDescent="0.25">
      <c r="A1028" s="8" t="s">
        <v>41261</v>
      </c>
      <c r="B1028" s="8" t="s">
        <v>41262</v>
      </c>
      <c r="C1028" s="8" t="s">
        <v>13</v>
      </c>
      <c r="D1028" s="8" t="s">
        <v>223</v>
      </c>
      <c r="E1028" s="8" t="s">
        <v>512</v>
      </c>
      <c r="F1028">
        <v>12</v>
      </c>
      <c r="G1028">
        <v>202212</v>
      </c>
      <c r="H1028" s="13">
        <v>12.86</v>
      </c>
      <c r="I1028">
        <v>2251.9499999999998</v>
      </c>
      <c r="J1028" s="13">
        <v>2.11</v>
      </c>
      <c r="K1028" s="13">
        <v>3.5</v>
      </c>
      <c r="L1028" s="13">
        <v>3.35</v>
      </c>
      <c r="M1028" t="e">
        <f>INDEX(Data!Z:Z,MATCH(ZACKS_Screener[[#This Row],[Company Name]] &amp; " *", Data!Y:Y,0))</f>
        <v>#N/A</v>
      </c>
      <c r="N1028" t="e">
        <f>INDEX(Data!AA:AA,MATCH(ZACKS_Screener[[#This Row],[Company Name]] &amp; " *", Data!Y:Y,0))</f>
        <v>#N/A</v>
      </c>
      <c r="O10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10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1028" s="23">
        <f>IFERROR(ZACKS_Screener[[#This Row],[Price]]/ZACKS_Screener[[#This Row],[EPS1]], "")</f>
        <v>3.6742857142857139</v>
      </c>
      <c r="R1028" s="23">
        <f>IFERROR(ZACKS_Screener[[#This Row],[Price]]/ZACKS_Screener[[#This Row],[EPS2]], "")</f>
        <v>3.8388059701492536</v>
      </c>
      <c r="S1028" s="23">
        <f>IFERROR(ZACKS_Screener[[#This Row],[PE1]]/(ZACKS_Screener[[#This Row],[EG1]]*100), "")</f>
        <v>5.577512846865363E-2</v>
      </c>
      <c r="T1028" s="23">
        <f>IFERROR(ZACKS_Screener[[#This Row],[PE2]]/(ZACKS_Screener[[#This Row],[EG2]]*100), "")</f>
        <v>-0.89572139303482645</v>
      </c>
      <c r="U10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</row>
    <row r="1029" spans="1:21" hidden="1" x14ac:dyDescent="0.25">
      <c r="A1029" s="8" t="s">
        <v>1795</v>
      </c>
      <c r="B1029" s="8" t="s">
        <v>1796</v>
      </c>
      <c r="C1029" s="8" t="s">
        <v>22</v>
      </c>
      <c r="D1029" s="8" t="s">
        <v>330</v>
      </c>
      <c r="E1029" s="8" t="s">
        <v>613</v>
      </c>
      <c r="F1029">
        <v>12</v>
      </c>
      <c r="G1029">
        <v>202212</v>
      </c>
      <c r="H1029" s="13">
        <v>16.28</v>
      </c>
      <c r="I1029">
        <v>7248.66</v>
      </c>
      <c r="J1029" s="13">
        <v>1.19</v>
      </c>
      <c r="K1029" s="13">
        <v>-1.63</v>
      </c>
      <c r="L1029" s="13">
        <v>-0.83</v>
      </c>
      <c r="M1029">
        <f>INDEX(Data!Z:Z,MATCH(ZACKS_Screener[[#This Row],[Company Name]] &amp; " *", Data!Y:Y,0))</f>
        <v>515210</v>
      </c>
      <c r="N1029">
        <f>INDEX(Data!AA:AA,MATCH(ZACKS_Screener[[#This Row],[Company Name]] &amp; " *", Data!Y:Y,0))</f>
        <v>517311</v>
      </c>
      <c r="O10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029" s="23">
        <f>IFERROR(ZACKS_Screener[[#This Row],[Price]]/ZACKS_Screener[[#This Row],[EPS1]], "")</f>
        <v>-9.9877300613496942</v>
      </c>
      <c r="R1029" s="23">
        <f>IFERROR(ZACKS_Screener[[#This Row],[Price]]/ZACKS_Screener[[#This Row],[EPS2]], "")</f>
        <v>-19.614457831325304</v>
      </c>
      <c r="S1029" s="23">
        <f>IFERROR(ZACKS_Screener[[#This Row],[PE1]]/(ZACKS_Screener[[#This Row],[EG1]]*100), "")</f>
        <v>9.9877300613496936E-2</v>
      </c>
      <c r="T1029" s="23">
        <f>IFERROR(ZACKS_Screener[[#This Row],[PE2]]/(ZACKS_Screener[[#This Row],[EG2]]*100), "")</f>
        <v>-0.39964457831325306</v>
      </c>
      <c r="U10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30" spans="1:21" hidden="1" x14ac:dyDescent="0.25">
      <c r="A1030" s="8" t="s">
        <v>1795</v>
      </c>
      <c r="B1030" s="8" t="s">
        <v>1797</v>
      </c>
      <c r="C1030" s="8" t="s">
        <v>22</v>
      </c>
      <c r="D1030" s="8" t="s">
        <v>330</v>
      </c>
      <c r="E1030" s="8" t="s">
        <v>613</v>
      </c>
      <c r="F1030">
        <v>12</v>
      </c>
      <c r="G1030">
        <v>202212</v>
      </c>
      <c r="H1030" s="13">
        <v>16.3001</v>
      </c>
      <c r="I1030">
        <v>7257.61</v>
      </c>
      <c r="J1030" s="13">
        <v>1.19</v>
      </c>
      <c r="M1030">
        <f>INDEX(Data!Z:Z,MATCH(ZACKS_Screener[[#This Row],[Company Name]] &amp; " *", Data!Y:Y,0))</f>
        <v>515210</v>
      </c>
      <c r="N1030">
        <f>INDEX(Data!AA:AA,MATCH(ZACKS_Screener[[#This Row],[Company Name]] &amp; " *", Data!Y:Y,0))</f>
        <v>517311</v>
      </c>
      <c r="O10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0" s="23" t="str">
        <f>IFERROR(ZACKS_Screener[[#This Row],[Price]]/ZACKS_Screener[[#This Row],[EPS1]], "")</f>
        <v/>
      </c>
      <c r="R1030" s="23" t="str">
        <f>IFERROR(ZACKS_Screener[[#This Row],[Price]]/ZACKS_Screener[[#This Row],[EPS2]], "")</f>
        <v/>
      </c>
      <c r="S1030" s="23" t="str">
        <f>IFERROR(ZACKS_Screener[[#This Row],[PE1]]/(ZACKS_Screener[[#This Row],[EG1]]*100), "")</f>
        <v/>
      </c>
      <c r="T1030" s="23" t="str">
        <f>IFERROR(ZACKS_Screener[[#This Row],[PE2]]/(ZACKS_Screener[[#This Row],[EG2]]*100), "")</f>
        <v/>
      </c>
      <c r="U10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31" spans="1:21" hidden="1" x14ac:dyDescent="0.25">
      <c r="A1031" s="8" t="s">
        <v>1795</v>
      </c>
      <c r="B1031" s="8" t="s">
        <v>1798</v>
      </c>
      <c r="C1031" s="8" t="s">
        <v>22</v>
      </c>
      <c r="D1031" s="8" t="s">
        <v>330</v>
      </c>
      <c r="E1031" s="8" t="s">
        <v>1292</v>
      </c>
      <c r="F1031">
        <v>12</v>
      </c>
      <c r="G1031">
        <v>202212</v>
      </c>
      <c r="H1031" s="13">
        <v>17.170000000000002</v>
      </c>
      <c r="I1031">
        <v>7644.93</v>
      </c>
      <c r="J1031" s="13">
        <v>1.19</v>
      </c>
      <c r="M1031">
        <f>INDEX(Data!Z:Z,MATCH(ZACKS_Screener[[#This Row],[Company Name]] &amp; " *", Data!Y:Y,0))</f>
        <v>515210</v>
      </c>
      <c r="N1031">
        <f>INDEX(Data!AA:AA,MATCH(ZACKS_Screener[[#This Row],[Company Name]] &amp; " *", Data!Y:Y,0))</f>
        <v>517311</v>
      </c>
      <c r="O10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1" s="23" t="str">
        <f>IFERROR(ZACKS_Screener[[#This Row],[Price]]/ZACKS_Screener[[#This Row],[EPS1]], "")</f>
        <v/>
      </c>
      <c r="R1031" s="23" t="str">
        <f>IFERROR(ZACKS_Screener[[#This Row],[Price]]/ZACKS_Screener[[#This Row],[EPS2]], "")</f>
        <v/>
      </c>
      <c r="S1031" s="23" t="str">
        <f>IFERROR(ZACKS_Screener[[#This Row],[PE1]]/(ZACKS_Screener[[#This Row],[EG1]]*100), "")</f>
        <v/>
      </c>
      <c r="T1031" s="23" t="str">
        <f>IFERROR(ZACKS_Screener[[#This Row],[PE2]]/(ZACKS_Screener[[#This Row],[EG2]]*100), "")</f>
        <v/>
      </c>
      <c r="U10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32" spans="1:21" hidden="1" x14ac:dyDescent="0.25">
      <c r="A1032" s="8" t="s">
        <v>1799</v>
      </c>
      <c r="B1032" s="8" t="s">
        <v>1800</v>
      </c>
      <c r="C1032" s="8" t="s">
        <v>22</v>
      </c>
      <c r="D1032" s="8" t="s">
        <v>107</v>
      </c>
      <c r="E1032" s="8" t="s">
        <v>1204</v>
      </c>
      <c r="F1032">
        <v>12</v>
      </c>
      <c r="G1032">
        <v>202212</v>
      </c>
      <c r="H1032" s="13">
        <v>6.59</v>
      </c>
      <c r="I1032">
        <v>12087.69</v>
      </c>
      <c r="J1032" s="13">
        <v>-1.57</v>
      </c>
      <c r="K1032" s="13">
        <v>-1.46</v>
      </c>
      <c r="L1032" s="13">
        <v>-0.92</v>
      </c>
      <c r="M1032" t="e">
        <f>INDEX(Data!Z:Z,MATCH(ZACKS_Screener[[#This Row],[Company Name]] &amp; " *", Data!Y:Y,0))</f>
        <v>#N/A</v>
      </c>
      <c r="N1032" t="e">
        <f>INDEX(Data!AA:AA,MATCH(ZACKS_Screener[[#This Row],[Company Name]] &amp; " *", Data!Y:Y,0))</f>
        <v>#N/A</v>
      </c>
      <c r="O10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0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032" s="23">
        <f>IFERROR(ZACKS_Screener[[#This Row],[Price]]/ZACKS_Screener[[#This Row],[EPS1]], "")</f>
        <v>-4.5136986301369859</v>
      </c>
      <c r="R1032" s="23">
        <f>IFERROR(ZACKS_Screener[[#This Row],[Price]]/ZACKS_Screener[[#This Row],[EPS2]], "")</f>
        <v>-7.1630434782608692</v>
      </c>
      <c r="S1032" s="23">
        <f>IFERROR(ZACKS_Screener[[#This Row],[PE1]]/(ZACKS_Screener[[#This Row],[EG1]]*100), "")</f>
        <v>-0.64422789539227843</v>
      </c>
      <c r="T1032" s="23">
        <f>IFERROR(ZACKS_Screener[[#This Row],[PE2]]/(ZACKS_Screener[[#This Row],[EG2]]*100), "")</f>
        <v>-0.19366747181964572</v>
      </c>
      <c r="U10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</row>
    <row r="1033" spans="1:21" hidden="1" x14ac:dyDescent="0.25">
      <c r="A1033" s="8" t="s">
        <v>12379</v>
      </c>
      <c r="B1033" s="8" t="s">
        <v>41263</v>
      </c>
      <c r="C1033" s="8" t="s">
        <v>13</v>
      </c>
      <c r="D1033" s="8" t="s">
        <v>107</v>
      </c>
      <c r="E1033" s="8" t="s">
        <v>108</v>
      </c>
      <c r="F1033">
        <v>12</v>
      </c>
      <c r="G1033">
        <v>202212</v>
      </c>
      <c r="H1033" s="13">
        <v>113.52</v>
      </c>
      <c r="I1033">
        <v>2871.88</v>
      </c>
      <c r="J1033" s="13">
        <v>15.48</v>
      </c>
      <c r="K1033" s="13">
        <v>5.9</v>
      </c>
      <c r="L1033" s="13">
        <v>9.68</v>
      </c>
      <c r="M1033" t="e">
        <f>INDEX(Data!Z:Z,MATCH(ZACKS_Screener[[#This Row],[Company Name]] &amp; " *", Data!Y:Y,0))</f>
        <v>#N/A</v>
      </c>
      <c r="N1033" t="e">
        <f>INDEX(Data!AA:AA,MATCH(ZACKS_Screener[[#This Row],[Company Name]] &amp; " *", Data!Y:Y,0))</f>
        <v>#N/A</v>
      </c>
      <c r="O10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0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033" s="23">
        <f>IFERROR(ZACKS_Screener[[#This Row],[Price]]/ZACKS_Screener[[#This Row],[EPS1]], "")</f>
        <v>19.240677966101693</v>
      </c>
      <c r="R1033" s="23">
        <f>IFERROR(ZACKS_Screener[[#This Row],[Price]]/ZACKS_Screener[[#This Row],[EPS2]], "")</f>
        <v>11.727272727272727</v>
      </c>
      <c r="S1033" s="23">
        <f>IFERROR(ZACKS_Screener[[#This Row],[PE1]]/(ZACKS_Screener[[#This Row],[EG1]]*100), "")</f>
        <v>-0.31090364813700855</v>
      </c>
      <c r="T1033" s="23">
        <f>IFERROR(ZACKS_Screener[[#This Row],[PE2]]/(ZACKS_Screener[[#This Row],[EG2]]*100), "")</f>
        <v>0.18304473304473307</v>
      </c>
      <c r="U10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</row>
    <row r="1034" spans="1:21" hidden="1" x14ac:dyDescent="0.25">
      <c r="A1034" s="8" t="s">
        <v>83</v>
      </c>
      <c r="B1034" s="8" t="s">
        <v>84</v>
      </c>
      <c r="C1034" s="8" t="s">
        <v>13</v>
      </c>
      <c r="D1034" s="8" t="s">
        <v>85</v>
      </c>
      <c r="E1034" s="8" t="s">
        <v>86</v>
      </c>
      <c r="F1034">
        <v>8</v>
      </c>
      <c r="G1034">
        <v>202208</v>
      </c>
      <c r="H1034" s="13">
        <v>304.45</v>
      </c>
      <c r="I1034">
        <v>192373.11</v>
      </c>
      <c r="J1034" s="13">
        <v>10.71</v>
      </c>
      <c r="K1034" s="13">
        <v>11.57</v>
      </c>
      <c r="L1034" s="13">
        <v>12.51</v>
      </c>
      <c r="M1034">
        <f>INDEX(Data!Z:Z,MATCH(ZACKS_Screener[[#This Row],[Company Name]] &amp; " *", Data!Y:Y,0))</f>
        <v>541611</v>
      </c>
      <c r="N1034">
        <f>INDEX(Data!AA:AA,MATCH(ZACKS_Screener[[#This Row],[Company Name]] &amp; " *", Data!Y:Y,0))</f>
        <v>0</v>
      </c>
      <c r="O10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10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1034" s="23">
        <f>IFERROR(ZACKS_Screener[[#This Row],[Price]]/ZACKS_Screener[[#This Row],[EPS1]], "")</f>
        <v>26.31374243733794</v>
      </c>
      <c r="R1034" s="23">
        <f>IFERROR(ZACKS_Screener[[#This Row],[Price]]/ZACKS_Screener[[#This Row],[EPS2]], "")</f>
        <v>24.336530775379696</v>
      </c>
      <c r="S1034" s="23">
        <f>IFERROR(ZACKS_Screener[[#This Row],[PE1]]/(ZACKS_Screener[[#This Row],[EG1]]*100), "")</f>
        <v>3.2769788546963907</v>
      </c>
      <c r="T1034" s="23">
        <f>IFERROR(ZACKS_Screener[[#This Row],[PE2]]/(ZACKS_Screener[[#This Row],[EG2]]*100), "")</f>
        <v>2.9954644794802472</v>
      </c>
      <c r="U10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</row>
    <row r="1035" spans="1:21" hidden="1" x14ac:dyDescent="0.25">
      <c r="A1035" s="8" t="s">
        <v>1803</v>
      </c>
      <c r="B1035" s="8" t="s">
        <v>1804</v>
      </c>
      <c r="C1035" s="8" t="s">
        <v>13</v>
      </c>
      <c r="D1035" s="8" t="s">
        <v>107</v>
      </c>
      <c r="E1035" s="8" t="s">
        <v>108</v>
      </c>
      <c r="F1035">
        <v>12</v>
      </c>
      <c r="G1035">
        <v>202212</v>
      </c>
      <c r="H1035" s="13">
        <v>129.27000000000001</v>
      </c>
      <c r="I1035">
        <v>7629.84</v>
      </c>
      <c r="J1035" s="13">
        <v>8.7200000000000006</v>
      </c>
      <c r="K1035" s="13">
        <v>11.08</v>
      </c>
      <c r="L1035" s="13">
        <v>16.329999999999998</v>
      </c>
      <c r="M1035">
        <f>INDEX(Data!Z:Z,MATCH(ZACKS_Screener[[#This Row],[Company Name]] &amp; " *", Data!Y:Y,0))</f>
        <v>336320</v>
      </c>
      <c r="N1035">
        <f>INDEX(Data!AA:AA,MATCH(ZACKS_Screener[[#This Row],[Company Name]] &amp; " *", Data!Y:Y,0))</f>
        <v>336360</v>
      </c>
      <c r="O10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0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035" s="23">
        <f>IFERROR(ZACKS_Screener[[#This Row],[Price]]/ZACKS_Screener[[#This Row],[EPS1]], "")</f>
        <v>11.666967509025271</v>
      </c>
      <c r="R1035" s="23">
        <f>IFERROR(ZACKS_Screener[[#This Row],[Price]]/ZACKS_Screener[[#This Row],[EPS2]], "")</f>
        <v>7.916105327617883</v>
      </c>
      <c r="S1035" s="23">
        <f>IFERROR(ZACKS_Screener[[#This Row],[PE1]]/(ZACKS_Screener[[#This Row],[EG1]]*100), "")</f>
        <v>0.43108456219788305</v>
      </c>
      <c r="T1035" s="23">
        <f>IFERROR(ZACKS_Screener[[#This Row],[PE2]]/(ZACKS_Screener[[#This Row],[EG2]]*100), "")</f>
        <v>0.16706751815239271</v>
      </c>
      <c r="U10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</row>
    <row r="1036" spans="1:21" hidden="1" x14ac:dyDescent="0.25">
      <c r="A1036" s="8" t="s">
        <v>1805</v>
      </c>
      <c r="B1036" s="8" t="s">
        <v>1806</v>
      </c>
      <c r="C1036" s="8" t="s">
        <v>22</v>
      </c>
      <c r="D1036" s="8" t="s">
        <v>18</v>
      </c>
      <c r="E1036" s="8" t="s">
        <v>1807</v>
      </c>
      <c r="F1036">
        <v>12</v>
      </c>
      <c r="G1036">
        <v>202212</v>
      </c>
      <c r="H1036" s="13">
        <v>180.68</v>
      </c>
      <c r="I1036">
        <v>10402.26</v>
      </c>
      <c r="J1036" s="13">
        <v>8.27</v>
      </c>
      <c r="K1036" s="13">
        <v>8.99</v>
      </c>
      <c r="L1036" s="13">
        <v>9.52</v>
      </c>
      <c r="M1036">
        <f>INDEX(Data!Z:Z,MATCH(ZACKS_Screener[[#This Row],[Company Name]] &amp; " *", Data!Y:Y,0))</f>
        <v>333992</v>
      </c>
      <c r="N1036">
        <f>INDEX(Data!AA:AA,MATCH(ZACKS_Screener[[#This Row],[Company Name]] &amp; " *", Data!Y:Y,0))</f>
        <v>0</v>
      </c>
      <c r="O10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10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1036" s="23">
        <f>IFERROR(ZACKS_Screener[[#This Row],[Price]]/ZACKS_Screener[[#This Row],[EPS1]], "")</f>
        <v>20.097886540600669</v>
      </c>
      <c r="R1036" s="23">
        <f>IFERROR(ZACKS_Screener[[#This Row],[Price]]/ZACKS_Screener[[#This Row],[EPS2]], "")</f>
        <v>18.978991596638657</v>
      </c>
      <c r="S1036" s="23">
        <f>IFERROR(ZACKS_Screener[[#This Row],[PE1]]/(ZACKS_Screener[[#This Row],[EG1]]*100), "")</f>
        <v>2.3084655790384354</v>
      </c>
      <c r="T1036" s="23">
        <f>IFERROR(ZACKS_Screener[[#This Row],[PE2]]/(ZACKS_Screener[[#This Row],[EG2]]*100), "")</f>
        <v>3.2192666878072029</v>
      </c>
      <c r="U10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</row>
    <row r="1037" spans="1:21" hidden="1" x14ac:dyDescent="0.25">
      <c r="A1037" s="8" t="s">
        <v>1808</v>
      </c>
      <c r="B1037" s="8" t="s">
        <v>1809</v>
      </c>
      <c r="C1037" s="8" t="s">
        <v>13</v>
      </c>
      <c r="D1037" s="8" t="s">
        <v>330</v>
      </c>
      <c r="E1037" s="8" t="s">
        <v>1810</v>
      </c>
      <c r="F1037">
        <v>12</v>
      </c>
      <c r="G1037">
        <v>202212</v>
      </c>
      <c r="H1037" s="13">
        <v>30.99</v>
      </c>
      <c r="I1037">
        <v>4125.13</v>
      </c>
      <c r="J1037" s="13">
        <v>2.27</v>
      </c>
      <c r="K1037" s="13">
        <v>1.61</v>
      </c>
      <c r="L1037" s="13">
        <v>1.72</v>
      </c>
      <c r="M1037">
        <f>INDEX(Data!Z:Z,MATCH(ZACKS_Screener[[#This Row],[Company Name]] &amp; " *", Data!Y:Y,0))</f>
        <v>337910</v>
      </c>
      <c r="N1037">
        <f>INDEX(Data!AA:AA,MATCH(ZACKS_Screener[[#This Row],[Company Name]] &amp; " *", Data!Y:Y,0))</f>
        <v>337126</v>
      </c>
      <c r="O10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0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037" s="23">
        <f>IFERROR(ZACKS_Screener[[#This Row],[Price]]/ZACKS_Screener[[#This Row],[EPS1]], "")</f>
        <v>19.248447204968944</v>
      </c>
      <c r="R1037" s="23">
        <f>IFERROR(ZACKS_Screener[[#This Row],[Price]]/ZACKS_Screener[[#This Row],[EPS2]], "")</f>
        <v>18.017441860465116</v>
      </c>
      <c r="S1037" s="23">
        <f>IFERROR(ZACKS_Screener[[#This Row],[PE1]]/(ZACKS_Screener[[#This Row],[EG1]]*100), "")</f>
        <v>-0.66202992659514404</v>
      </c>
      <c r="T1037" s="23">
        <f>IFERROR(ZACKS_Screener[[#This Row],[PE2]]/(ZACKS_Screener[[#This Row],[EG2]]*100), "")</f>
        <v>2.637098308668079</v>
      </c>
      <c r="U10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</row>
    <row r="1038" spans="1:21" hidden="1" x14ac:dyDescent="0.25">
      <c r="A1038" s="8" t="s">
        <v>1811</v>
      </c>
      <c r="B1038" s="8" t="s">
        <v>1812</v>
      </c>
      <c r="C1038" s="8" t="s">
        <v>22</v>
      </c>
      <c r="D1038" s="8" t="s">
        <v>41</v>
      </c>
      <c r="E1038" s="8" t="s">
        <v>67</v>
      </c>
      <c r="F1038">
        <v>12</v>
      </c>
      <c r="G1038">
        <v>202212</v>
      </c>
      <c r="H1038" s="13">
        <v>65.319999999999993</v>
      </c>
      <c r="I1038">
        <v>10782.19</v>
      </c>
      <c r="J1038" s="13">
        <v>-1.3</v>
      </c>
      <c r="K1038" s="13">
        <v>-2.41</v>
      </c>
      <c r="L1038" s="13">
        <v>-1.89</v>
      </c>
      <c r="M1038" t="e">
        <f>INDEX(Data!Z:Z,MATCH(ZACKS_Screener[[#This Row],[Company Name]] &amp; " *", Data!Y:Y,0))</f>
        <v>#N/A</v>
      </c>
      <c r="N1038" t="e">
        <f>INDEX(Data!AA:AA,MATCH(ZACKS_Screener[[#This Row],[Company Name]] &amp; " *", Data!Y:Y,0))</f>
        <v>#N/A</v>
      </c>
      <c r="O10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10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1038" s="23">
        <f>IFERROR(ZACKS_Screener[[#This Row],[Price]]/ZACKS_Screener[[#This Row],[EPS1]], "")</f>
        <v>-27.103734439834021</v>
      </c>
      <c r="R1038" s="23">
        <f>IFERROR(ZACKS_Screener[[#This Row],[Price]]/ZACKS_Screener[[#This Row],[EPS2]], "")</f>
        <v>-34.560846560846556</v>
      </c>
      <c r="S1038" s="23">
        <f>IFERROR(ZACKS_Screener[[#This Row],[PE1]]/(ZACKS_Screener[[#This Row],[EG1]]*100), "")</f>
        <v>0.31743112407012819</v>
      </c>
      <c r="T1038" s="23">
        <f>IFERROR(ZACKS_Screener[[#This Row],[PE2]]/(ZACKS_Screener[[#This Row],[EG2]]*100), "")</f>
        <v>-1.601762311762311</v>
      </c>
      <c r="U10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</row>
    <row r="1039" spans="1:21" hidden="1" x14ac:dyDescent="0.25">
      <c r="A1039" s="8" t="s">
        <v>1813</v>
      </c>
      <c r="B1039" s="8" t="s">
        <v>1814</v>
      </c>
      <c r="C1039" s="8" t="s">
        <v>13</v>
      </c>
      <c r="D1039" s="8" t="s">
        <v>26</v>
      </c>
      <c r="E1039" s="8" t="s">
        <v>963</v>
      </c>
      <c r="F1039">
        <v>11</v>
      </c>
      <c r="G1039">
        <v>202211</v>
      </c>
      <c r="H1039" s="13">
        <v>111.94</v>
      </c>
      <c r="I1039">
        <v>32395.52</v>
      </c>
      <c r="J1039" s="13">
        <v>17.55</v>
      </c>
      <c r="K1039" s="13">
        <v>9.7200000000000006</v>
      </c>
      <c r="L1039" s="13">
        <v>10.44</v>
      </c>
      <c r="M1039">
        <f>INDEX(Data!Z:Z,MATCH(ZACKS_Screener[[#This Row],[Company Name]] &amp; " *", Data!Y:Y,0))</f>
        <v>522292</v>
      </c>
      <c r="N1039">
        <f>INDEX(Data!AA:AA,MATCH(ZACKS_Screener[[#This Row],[Company Name]] &amp; " *", Data!Y:Y,0))</f>
        <v>522298</v>
      </c>
      <c r="O10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0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039" s="23">
        <f>IFERROR(ZACKS_Screener[[#This Row],[Price]]/ZACKS_Screener[[#This Row],[EPS1]], "")</f>
        <v>11.516460905349794</v>
      </c>
      <c r="R1039" s="23">
        <f>IFERROR(ZACKS_Screener[[#This Row],[Price]]/ZACKS_Screener[[#This Row],[EPS2]], "")</f>
        <v>10.722222222222223</v>
      </c>
      <c r="S1039" s="23">
        <f>IFERROR(ZACKS_Screener[[#This Row],[PE1]]/(ZACKS_Screener[[#This Row],[EG1]]*100), "")</f>
        <v>-0.25812757201646092</v>
      </c>
      <c r="T1039" s="23">
        <f>IFERROR(ZACKS_Screener[[#This Row],[PE2]]/(ZACKS_Screener[[#This Row],[EG2]]*100), "")</f>
        <v>1.4475000000000025</v>
      </c>
      <c r="U10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</row>
    <row r="1040" spans="1:21" hidden="1" x14ac:dyDescent="0.25">
      <c r="A1040" s="8" t="s">
        <v>1813</v>
      </c>
      <c r="B1040" s="8" t="s">
        <v>1815</v>
      </c>
      <c r="C1040" s="8" t="s">
        <v>13</v>
      </c>
      <c r="D1040" s="8" t="s">
        <v>26</v>
      </c>
      <c r="E1040" s="8" t="s">
        <v>963</v>
      </c>
      <c r="F1040">
        <v>11</v>
      </c>
      <c r="G1040">
        <v>202211</v>
      </c>
      <c r="H1040" s="13">
        <v>99.07</v>
      </c>
      <c r="I1040">
        <v>28670.93</v>
      </c>
      <c r="J1040" s="13">
        <v>17.55</v>
      </c>
      <c r="M1040">
        <f>INDEX(Data!Z:Z,MATCH(ZACKS_Screener[[#This Row],[Company Name]] &amp; " *", Data!Y:Y,0))</f>
        <v>522292</v>
      </c>
      <c r="N1040">
        <f>INDEX(Data!AA:AA,MATCH(ZACKS_Screener[[#This Row],[Company Name]] &amp; " *", Data!Y:Y,0))</f>
        <v>522298</v>
      </c>
      <c r="O10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0" s="23" t="str">
        <f>IFERROR(ZACKS_Screener[[#This Row],[Price]]/ZACKS_Screener[[#This Row],[EPS1]], "")</f>
        <v/>
      </c>
      <c r="R1040" s="23" t="str">
        <f>IFERROR(ZACKS_Screener[[#This Row],[Price]]/ZACKS_Screener[[#This Row],[EPS2]], "")</f>
        <v/>
      </c>
      <c r="S1040" s="23" t="str">
        <f>IFERROR(ZACKS_Screener[[#This Row],[PE1]]/(ZACKS_Screener[[#This Row],[EG1]]*100), "")</f>
        <v/>
      </c>
      <c r="T1040" s="23" t="str">
        <f>IFERROR(ZACKS_Screener[[#This Row],[PE2]]/(ZACKS_Screener[[#This Row],[EG2]]*100), "")</f>
        <v/>
      </c>
      <c r="U10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41" spans="1:21" hidden="1" x14ac:dyDescent="0.25">
      <c r="A1041" s="8" t="s">
        <v>1816</v>
      </c>
      <c r="B1041" s="8" t="s">
        <v>1817</v>
      </c>
      <c r="C1041" s="8" t="s">
        <v>13</v>
      </c>
      <c r="D1041" s="8" t="s">
        <v>30</v>
      </c>
      <c r="E1041" s="8" t="s">
        <v>830</v>
      </c>
      <c r="F1041">
        <v>11</v>
      </c>
      <c r="G1041">
        <v>202211</v>
      </c>
      <c r="H1041" s="13">
        <v>13.67</v>
      </c>
      <c r="I1041">
        <v>5418.47</v>
      </c>
      <c r="J1041" s="13">
        <v>1.5</v>
      </c>
      <c r="K1041" s="13">
        <v>1.29</v>
      </c>
      <c r="L1041" s="13">
        <v>1.46</v>
      </c>
      <c r="M1041" t="e">
        <f>INDEX(Data!Z:Z,MATCH(ZACKS_Screener[[#This Row],[Company Name]] &amp; " *", Data!Y:Y,0))</f>
        <v>#N/A</v>
      </c>
      <c r="N1041" t="e">
        <f>INDEX(Data!AA:AA,MATCH(ZACKS_Screener[[#This Row],[Company Name]] &amp; " *", Data!Y:Y,0))</f>
        <v>#N/A</v>
      </c>
      <c r="O10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10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041" s="23">
        <f>IFERROR(ZACKS_Screener[[#This Row],[Price]]/ZACKS_Screener[[#This Row],[EPS1]], "")</f>
        <v>10.596899224806201</v>
      </c>
      <c r="R1041" s="23">
        <f>IFERROR(ZACKS_Screener[[#This Row],[Price]]/ZACKS_Screener[[#This Row],[EPS2]], "")</f>
        <v>9.3630136986301373</v>
      </c>
      <c r="S1041" s="23">
        <f>IFERROR(ZACKS_Screener[[#This Row],[PE1]]/(ZACKS_Screener[[#This Row],[EG1]]*100), "")</f>
        <v>-0.75692137320044306</v>
      </c>
      <c r="T1041" s="23">
        <f>IFERROR(ZACKS_Screener[[#This Row],[PE2]]/(ZACKS_Screener[[#This Row],[EG2]]*100), "")</f>
        <v>0.71048751007252253</v>
      </c>
      <c r="U10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</row>
    <row r="1042" spans="1:21" hidden="1" x14ac:dyDescent="0.25">
      <c r="A1042" s="8" t="s">
        <v>1818</v>
      </c>
      <c r="B1042" s="8" t="s">
        <v>1819</v>
      </c>
      <c r="C1042" s="8" t="s">
        <v>22</v>
      </c>
      <c r="D1042" s="8" t="s">
        <v>41</v>
      </c>
      <c r="E1042" s="8" t="s">
        <v>704</v>
      </c>
      <c r="F1042">
        <v>12</v>
      </c>
      <c r="G1042">
        <v>202212</v>
      </c>
      <c r="H1042" s="13">
        <v>8.4700000000000006</v>
      </c>
      <c r="I1042">
        <v>3191.2</v>
      </c>
      <c r="J1042" s="13">
        <v>-0.61</v>
      </c>
      <c r="K1042" s="13">
        <v>-0.28999999999999998</v>
      </c>
      <c r="L1042" s="13">
        <v>-0.23</v>
      </c>
      <c r="M1042">
        <f>INDEX(Data!Z:Z,MATCH(ZACKS_Screener[[#This Row],[Company Name]] &amp; " *", Data!Y:Y,0))</f>
        <v>621420</v>
      </c>
      <c r="N1042">
        <f>INDEX(Data!AA:AA,MATCH(ZACKS_Screener[[#This Row],[Company Name]] &amp; " *", Data!Y:Y,0))</f>
        <v>0</v>
      </c>
      <c r="O10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10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1042" s="23">
        <f>IFERROR(ZACKS_Screener[[#This Row],[Price]]/ZACKS_Screener[[#This Row],[EPS1]], "")</f>
        <v>-29.206896551724142</v>
      </c>
      <c r="R1042" s="23">
        <f>IFERROR(ZACKS_Screener[[#This Row],[Price]]/ZACKS_Screener[[#This Row],[EPS2]], "")</f>
        <v>-36.826086956521742</v>
      </c>
      <c r="S1042" s="23">
        <f>IFERROR(ZACKS_Screener[[#This Row],[PE1]]/(ZACKS_Screener[[#This Row],[EG1]]*100), "")</f>
        <v>-0.55675646551724145</v>
      </c>
      <c r="T1042" s="23">
        <f>IFERROR(ZACKS_Screener[[#This Row],[PE2]]/(ZACKS_Screener[[#This Row],[EG2]]*100), "")</f>
        <v>-1.7799275362318852</v>
      </c>
      <c r="U10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</row>
    <row r="1043" spans="1:21" hidden="1" x14ac:dyDescent="0.25">
      <c r="A1043" s="8" t="s">
        <v>1820</v>
      </c>
      <c r="B1043" s="8" t="s">
        <v>1821</v>
      </c>
      <c r="C1043" s="8" t="s">
        <v>22</v>
      </c>
      <c r="D1043" s="8" t="s">
        <v>14</v>
      </c>
      <c r="E1043" s="8" t="s">
        <v>595</v>
      </c>
      <c r="F1043">
        <v>12</v>
      </c>
      <c r="G1043">
        <v>202212</v>
      </c>
      <c r="H1043" s="13">
        <v>257.81</v>
      </c>
      <c r="I1043">
        <v>6401.83</v>
      </c>
      <c r="J1043" s="13">
        <v>16.87</v>
      </c>
      <c r="K1043" s="13">
        <v>13.57</v>
      </c>
      <c r="L1043" s="13">
        <v>14.81</v>
      </c>
      <c r="M1043">
        <f>INDEX(Data!Z:Z,MATCH(ZACKS_Screener[[#This Row],[Company Name]] &amp; " *", Data!Y:Y,0))</f>
        <v>335313</v>
      </c>
      <c r="N1043">
        <f>INDEX(Data!AA:AA,MATCH(ZACKS_Screener[[#This Row],[Company Name]] &amp; " *", Data!Y:Y,0))</f>
        <v>334419</v>
      </c>
      <c r="O10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0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043" s="23">
        <f>IFERROR(ZACKS_Screener[[#This Row],[Price]]/ZACKS_Screener[[#This Row],[EPS1]], "")</f>
        <v>18.998526160648488</v>
      </c>
      <c r="R1043" s="23">
        <f>IFERROR(ZACKS_Screener[[#This Row],[Price]]/ZACKS_Screener[[#This Row],[EPS2]], "")</f>
        <v>17.407832545577314</v>
      </c>
      <c r="S1043" s="23">
        <f>IFERROR(ZACKS_Screener[[#This Row],[PE1]]/(ZACKS_Screener[[#This Row],[EG1]]*100), "")</f>
        <v>-0.97122768584890906</v>
      </c>
      <c r="T1043" s="23">
        <f>IFERROR(ZACKS_Screener[[#This Row],[PE2]]/(ZACKS_Screener[[#This Row],[EG2]]*100), "")</f>
        <v>1.9050345777700333</v>
      </c>
      <c r="U10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</row>
    <row r="1044" spans="1:21" hidden="1" x14ac:dyDescent="0.25">
      <c r="A1044" s="8" t="s">
        <v>41266</v>
      </c>
      <c r="B1044" s="8" t="s">
        <v>41267</v>
      </c>
      <c r="C1044" s="8" t="s">
        <v>13</v>
      </c>
      <c r="D1044" s="8" t="s">
        <v>330</v>
      </c>
      <c r="E1044" s="8" t="s">
        <v>1642</v>
      </c>
      <c r="F1044">
        <v>3</v>
      </c>
      <c r="G1044">
        <v>202303</v>
      </c>
      <c r="H1044" s="13">
        <v>9.77</v>
      </c>
      <c r="I1044">
        <v>2242.5</v>
      </c>
      <c r="J1044" s="13">
        <v>0.04</v>
      </c>
      <c r="K1044" s="13">
        <v>0.45</v>
      </c>
      <c r="L1044" s="13">
        <v>0.59</v>
      </c>
      <c r="M1044">
        <f>INDEX(Data!Z:Z,MATCH(ZACKS_Screener[[#This Row],[Company Name]] &amp; " *", Data!Y:Y,0))</f>
        <v>512110</v>
      </c>
      <c r="N1044">
        <f>INDEX(Data!AA:AA,MATCH(ZACKS_Screener[[#This Row],[Company Name]] &amp; " *", Data!Y:Y,0))</f>
        <v>0</v>
      </c>
      <c r="O10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0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044" s="23">
        <f>IFERROR(ZACKS_Screener[[#This Row],[Price]]/ZACKS_Screener[[#This Row],[EPS1]], "")</f>
        <v>21.711111111111109</v>
      </c>
      <c r="R1044" s="23">
        <f>IFERROR(ZACKS_Screener[[#This Row],[Price]]/ZACKS_Screener[[#This Row],[EPS2]], "")</f>
        <v>16.559322033898304</v>
      </c>
      <c r="S1044" s="23">
        <f>IFERROR(ZACKS_Screener[[#This Row],[PE1]]/(ZACKS_Screener[[#This Row],[EG1]]*100), "")</f>
        <v>2.1181571815718156E-2</v>
      </c>
      <c r="T1044" s="23">
        <f>IFERROR(ZACKS_Screener[[#This Row],[PE2]]/(ZACKS_Screener[[#This Row],[EG2]]*100), "")</f>
        <v>0.53226392251816002</v>
      </c>
      <c r="U10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</row>
    <row r="1045" spans="1:21" hidden="1" x14ac:dyDescent="0.25">
      <c r="A1045" s="8" t="s">
        <v>41266</v>
      </c>
      <c r="B1045" s="8" t="s">
        <v>41268</v>
      </c>
      <c r="C1045" s="8" t="s">
        <v>13</v>
      </c>
      <c r="D1045" s="8" t="s">
        <v>330</v>
      </c>
      <c r="E1045" s="8" t="s">
        <v>1642</v>
      </c>
      <c r="F1045">
        <v>3</v>
      </c>
      <c r="G1045">
        <v>202303</v>
      </c>
      <c r="H1045" s="13">
        <v>9.18</v>
      </c>
      <c r="I1045">
        <v>2107.0700000000002</v>
      </c>
      <c r="J1045" s="13">
        <v>0.04</v>
      </c>
      <c r="M1045">
        <f>INDEX(Data!Z:Z,MATCH(ZACKS_Screener[[#This Row],[Company Name]] &amp; " *", Data!Y:Y,0))</f>
        <v>512110</v>
      </c>
      <c r="N1045">
        <f>INDEX(Data!AA:AA,MATCH(ZACKS_Screener[[#This Row],[Company Name]] &amp; " *", Data!Y:Y,0))</f>
        <v>0</v>
      </c>
      <c r="O10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23" t="str">
        <f>IFERROR(ZACKS_Screener[[#This Row],[Price]]/ZACKS_Screener[[#This Row],[EPS1]], "")</f>
        <v/>
      </c>
      <c r="R1045" s="23" t="str">
        <f>IFERROR(ZACKS_Screener[[#This Row],[Price]]/ZACKS_Screener[[#This Row],[EPS2]], "")</f>
        <v/>
      </c>
      <c r="S1045" s="23" t="str">
        <f>IFERROR(ZACKS_Screener[[#This Row],[PE1]]/(ZACKS_Screener[[#This Row],[EG1]]*100), "")</f>
        <v/>
      </c>
      <c r="T1045" s="23" t="str">
        <f>IFERROR(ZACKS_Screener[[#This Row],[PE2]]/(ZACKS_Screener[[#This Row],[EG2]]*100), "")</f>
        <v/>
      </c>
      <c r="U10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46" spans="1:21" hidden="1" x14ac:dyDescent="0.25">
      <c r="A1046" s="8" t="s">
        <v>41271</v>
      </c>
      <c r="B1046" s="8" t="s">
        <v>41272</v>
      </c>
      <c r="C1046" s="8" t="s">
        <v>22</v>
      </c>
      <c r="D1046" s="8" t="s">
        <v>37</v>
      </c>
      <c r="E1046" s="8" t="s">
        <v>1476</v>
      </c>
      <c r="F1046">
        <v>12</v>
      </c>
      <c r="G1046">
        <v>202212</v>
      </c>
      <c r="H1046" s="13">
        <v>119.26</v>
      </c>
      <c r="I1046">
        <v>2806.51</v>
      </c>
      <c r="J1046" s="13">
        <v>13.76</v>
      </c>
      <c r="K1046" s="13">
        <v>7.36</v>
      </c>
      <c r="L1046" s="13">
        <v>11.42</v>
      </c>
      <c r="M1046">
        <f>INDEX(Data!Z:Z,MATCH(ZACKS_Screener[[#This Row],[Company Name]] &amp; " *", Data!Y:Y,0))</f>
        <v>236116</v>
      </c>
      <c r="N1046">
        <f>INDEX(Data!AA:AA,MATCH(ZACKS_Screener[[#This Row],[Company Name]] &amp; " *", Data!Y:Y,0))</f>
        <v>0</v>
      </c>
      <c r="O10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10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1046" s="23">
        <f>IFERROR(ZACKS_Screener[[#This Row],[Price]]/ZACKS_Screener[[#This Row],[EPS1]], "")</f>
        <v>16.203804347826086</v>
      </c>
      <c r="R1046" s="23">
        <f>IFERROR(ZACKS_Screener[[#This Row],[Price]]/ZACKS_Screener[[#This Row],[EPS2]], "")</f>
        <v>10.4430823117338</v>
      </c>
      <c r="S1046" s="23">
        <f>IFERROR(ZACKS_Screener[[#This Row],[PE1]]/(ZACKS_Screener[[#This Row],[EG1]]*100), "")</f>
        <v>-0.34838179347826087</v>
      </c>
      <c r="T1046" s="23">
        <f>IFERROR(ZACKS_Screener[[#This Row],[PE2]]/(ZACKS_Screener[[#This Row],[EG2]]*100), "")</f>
        <v>0.18931301924719401</v>
      </c>
      <c r="U10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</row>
    <row r="1047" spans="1:21" hidden="1" x14ac:dyDescent="0.25">
      <c r="A1047" s="8" t="s">
        <v>1822</v>
      </c>
      <c r="B1047" s="8" t="s">
        <v>1823</v>
      </c>
      <c r="C1047" s="8" t="s">
        <v>13</v>
      </c>
      <c r="D1047" s="8" t="s">
        <v>41</v>
      </c>
      <c r="E1047" s="8" t="s">
        <v>45</v>
      </c>
      <c r="F1047">
        <v>12</v>
      </c>
      <c r="G1047">
        <v>202212</v>
      </c>
      <c r="H1047" s="13">
        <v>217.78</v>
      </c>
      <c r="I1047">
        <v>19295.310000000001</v>
      </c>
      <c r="J1047" s="13">
        <v>19.940000000000001</v>
      </c>
      <c r="K1047" s="13">
        <v>16.829999999999998</v>
      </c>
      <c r="L1047" s="13">
        <v>18.29</v>
      </c>
      <c r="M1047" t="e">
        <f>INDEX(Data!Z:Z,MATCH(ZACKS_Screener[[#This Row],[Company Name]] &amp; " *", Data!Y:Y,0))</f>
        <v>#N/A</v>
      </c>
      <c r="N1047" t="e">
        <f>INDEX(Data!AA:AA,MATCH(ZACKS_Screener[[#This Row],[Company Name]] &amp; " *", Data!Y:Y,0))</f>
        <v>#N/A</v>
      </c>
      <c r="O10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10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1047" s="23">
        <f>IFERROR(ZACKS_Screener[[#This Row],[Price]]/ZACKS_Screener[[#This Row],[EPS1]], "")</f>
        <v>12.939988116458705</v>
      </c>
      <c r="R1047" s="23">
        <f>IFERROR(ZACKS_Screener[[#This Row],[Price]]/ZACKS_Screener[[#This Row],[EPS2]], "")</f>
        <v>11.907053034445052</v>
      </c>
      <c r="S1047" s="23">
        <f>IFERROR(ZACKS_Screener[[#This Row],[PE1]]/(ZACKS_Screener[[#This Row],[EG1]]*100), "")</f>
        <v>-0.82965711589127444</v>
      </c>
      <c r="T1047" s="23">
        <f>IFERROR(ZACKS_Screener[[#This Row],[PE2]]/(ZACKS_Screener[[#This Row],[EG2]]*100), "")</f>
        <v>1.3725733052719868</v>
      </c>
      <c r="U10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</row>
    <row r="1048" spans="1:21" hidden="1" x14ac:dyDescent="0.25">
      <c r="A1048" s="8" t="s">
        <v>1824</v>
      </c>
      <c r="B1048" s="8" t="s">
        <v>1825</v>
      </c>
      <c r="C1048" s="8" t="s">
        <v>13</v>
      </c>
      <c r="D1048" s="8" t="s">
        <v>179</v>
      </c>
      <c r="E1048" s="8" t="s">
        <v>399</v>
      </c>
      <c r="F1048">
        <v>12</v>
      </c>
      <c r="G1048">
        <v>202212</v>
      </c>
      <c r="H1048" s="13">
        <v>182.52</v>
      </c>
      <c r="I1048">
        <v>34579.03</v>
      </c>
      <c r="J1048" s="13">
        <v>12.9</v>
      </c>
      <c r="K1048" s="13">
        <v>12.32</v>
      </c>
      <c r="L1048" s="13">
        <v>13.49</v>
      </c>
      <c r="M1048">
        <f>INDEX(Data!Z:Z,MATCH(ZACKS_Screener[[#This Row],[Company Name]] &amp; " *", Data!Y:Y,0))</f>
        <v>334511</v>
      </c>
      <c r="N1048">
        <f>INDEX(Data!AA:AA,MATCH(ZACKS_Screener[[#This Row],[Company Name]] &amp; " *", Data!Y:Y,0))</f>
        <v>334220</v>
      </c>
      <c r="O10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0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048" s="23">
        <f>IFERROR(ZACKS_Screener[[#This Row],[Price]]/ZACKS_Screener[[#This Row],[EPS1]], "")</f>
        <v>14.814935064935066</v>
      </c>
      <c r="R1048" s="23">
        <f>IFERROR(ZACKS_Screener[[#This Row],[Price]]/ZACKS_Screener[[#This Row],[EPS2]], "")</f>
        <v>13.530022238695331</v>
      </c>
      <c r="S1048" s="23">
        <f>IFERROR(ZACKS_Screener[[#This Row],[PE1]]/(ZACKS_Screener[[#This Row],[EG1]]*100), "")</f>
        <v>-3.2950459023734879</v>
      </c>
      <c r="T1048" s="23">
        <f>IFERROR(ZACKS_Screener[[#This Row],[PE2]]/(ZACKS_Screener[[#This Row],[EG2]]*100), "")</f>
        <v>1.4246997776130468</v>
      </c>
      <c r="U10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</row>
    <row r="1049" spans="1:21" hidden="1" x14ac:dyDescent="0.25">
      <c r="A1049" s="8" t="s">
        <v>1826</v>
      </c>
      <c r="B1049" s="8" t="s">
        <v>1827</v>
      </c>
      <c r="C1049" s="8" t="s">
        <v>22</v>
      </c>
      <c r="D1049" s="8" t="s">
        <v>107</v>
      </c>
      <c r="E1049" s="8" t="s">
        <v>776</v>
      </c>
      <c r="F1049">
        <v>12</v>
      </c>
      <c r="G1049">
        <v>202212</v>
      </c>
      <c r="H1049" s="13">
        <v>30.1</v>
      </c>
      <c r="I1049">
        <v>31372.9</v>
      </c>
      <c r="J1049" s="13">
        <v>0.01</v>
      </c>
      <c r="K1049" s="13">
        <v>0.25</v>
      </c>
      <c r="L1049" s="13">
        <v>3.58</v>
      </c>
      <c r="M1049" t="e">
        <f>INDEX(Data!Z:Z,MATCH(ZACKS_Screener[[#This Row],[Company Name]] &amp; " *", Data!Y:Y,0))</f>
        <v>#N/A</v>
      </c>
      <c r="N1049" t="e">
        <f>INDEX(Data!AA:AA,MATCH(ZACKS_Screener[[#This Row],[Company Name]] &amp; " *", Data!Y:Y,0))</f>
        <v>#N/A</v>
      </c>
      <c r="O10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0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049" s="23">
        <f>IFERROR(ZACKS_Screener[[#This Row],[Price]]/ZACKS_Screener[[#This Row],[EPS1]], "")</f>
        <v>120.4</v>
      </c>
      <c r="R1049" s="23">
        <f>IFERROR(ZACKS_Screener[[#This Row],[Price]]/ZACKS_Screener[[#This Row],[EPS2]], "")</f>
        <v>8.4078212290502794</v>
      </c>
      <c r="S1049" s="23">
        <f>IFERROR(ZACKS_Screener[[#This Row],[PE1]]/(ZACKS_Screener[[#This Row],[EG1]]*100), "")</f>
        <v>5.0166666666666672E-2</v>
      </c>
      <c r="T1049" s="23">
        <f>IFERROR(ZACKS_Screener[[#This Row],[PE2]]/(ZACKS_Screener[[#This Row],[EG2]]*100), "")</f>
        <v>6.3121780998875972E-3</v>
      </c>
      <c r="U10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</row>
    <row r="1050" spans="1:21" hidden="1" x14ac:dyDescent="0.25">
      <c r="A1050" s="8" t="s">
        <v>1828</v>
      </c>
      <c r="B1050" s="8" t="s">
        <v>1829</v>
      </c>
      <c r="C1050" s="8" t="s">
        <v>13</v>
      </c>
      <c r="D1050" s="8" t="s">
        <v>26</v>
      </c>
      <c r="E1050" s="8" t="s">
        <v>27</v>
      </c>
      <c r="F1050">
        <v>12</v>
      </c>
      <c r="G1050">
        <v>202212</v>
      </c>
      <c r="H1050" s="13">
        <v>294.69</v>
      </c>
      <c r="I1050">
        <v>10461.950000000001</v>
      </c>
      <c r="J1050" s="13">
        <v>14.07</v>
      </c>
      <c r="K1050" s="13">
        <v>15.23</v>
      </c>
      <c r="L1050" s="13">
        <v>16.8</v>
      </c>
      <c r="M1050">
        <f>INDEX(Data!Z:Z,MATCH(ZACKS_Screener[[#This Row],[Company Name]] &amp; " *", Data!Y:Y,0))</f>
        <v>335312</v>
      </c>
      <c r="N1050">
        <f>INDEX(Data!AA:AA,MATCH(ZACKS_Screener[[#This Row],[Company Name]] &amp; " *", Data!Y:Y,0))</f>
        <v>333415</v>
      </c>
      <c r="O10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0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050" s="23">
        <f>IFERROR(ZACKS_Screener[[#This Row],[Price]]/ZACKS_Screener[[#This Row],[EPS1]], "")</f>
        <v>19.34931057124097</v>
      </c>
      <c r="R1050" s="23">
        <f>IFERROR(ZACKS_Screener[[#This Row],[Price]]/ZACKS_Screener[[#This Row],[EPS2]], "")</f>
        <v>17.541071428571428</v>
      </c>
      <c r="S1050" s="23">
        <f>IFERROR(ZACKS_Screener[[#This Row],[PE1]]/(ZACKS_Screener[[#This Row],[EG1]]*100), "")</f>
        <v>2.3469379287703487</v>
      </c>
      <c r="T1050" s="23">
        <f>IFERROR(ZACKS_Screener[[#This Row],[PE2]]/(ZACKS_Screener[[#This Row],[EG2]]*100), "")</f>
        <v>1.7015956551410369</v>
      </c>
      <c r="U10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</row>
    <row r="1051" spans="1:21" hidden="1" x14ac:dyDescent="0.25">
      <c r="A1051" s="8" t="s">
        <v>1830</v>
      </c>
      <c r="B1051" s="8" t="s">
        <v>1831</v>
      </c>
      <c r="C1051" s="8" t="s">
        <v>13</v>
      </c>
      <c r="D1051" s="8" t="s">
        <v>130</v>
      </c>
      <c r="E1051" s="8" t="s">
        <v>323</v>
      </c>
      <c r="F1051">
        <v>12</v>
      </c>
      <c r="G1051">
        <v>202212</v>
      </c>
      <c r="H1051" s="13">
        <v>362.81</v>
      </c>
      <c r="I1051">
        <v>177899.23</v>
      </c>
      <c r="J1051" s="13">
        <v>12.29</v>
      </c>
      <c r="K1051" s="13">
        <v>13.88</v>
      </c>
      <c r="L1051" s="13">
        <v>15.17</v>
      </c>
      <c r="M1051" t="e">
        <f>INDEX(Data!Z:Z,MATCH(ZACKS_Screener[[#This Row],[Company Name]] &amp; " *", Data!Y:Y,0))</f>
        <v>#N/A</v>
      </c>
      <c r="N1051" t="e">
        <f>INDEX(Data!AA:AA,MATCH(ZACKS_Screener[[#This Row],[Company Name]] &amp; " *", Data!Y:Y,0))</f>
        <v>#N/A</v>
      </c>
      <c r="O10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0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051" s="23">
        <f>IFERROR(ZACKS_Screener[[#This Row],[Price]]/ZACKS_Screener[[#This Row],[EPS1]], "")</f>
        <v>26.139048991354464</v>
      </c>
      <c r="R1051" s="23">
        <f>IFERROR(ZACKS_Screener[[#This Row],[Price]]/ZACKS_Screener[[#This Row],[EPS2]], "")</f>
        <v>23.916282135794333</v>
      </c>
      <c r="S1051" s="23">
        <f>IFERROR(ZACKS_Screener[[#This Row],[PE1]]/(ZACKS_Screener[[#This Row],[EG1]]*100), "")</f>
        <v>2.0204334094575223</v>
      </c>
      <c r="T1051" s="23">
        <f>IFERROR(ZACKS_Screener[[#This Row],[PE2]]/(ZACKS_Screener[[#This Row],[EG2]]*100), "")</f>
        <v>2.5733177987970977</v>
      </c>
      <c r="U10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</row>
    <row r="1052" spans="1:21" hidden="1" x14ac:dyDescent="0.25">
      <c r="A1052" s="8" t="s">
        <v>1832</v>
      </c>
      <c r="B1052" s="8" t="s">
        <v>1833</v>
      </c>
      <c r="C1052" s="8" t="s">
        <v>22</v>
      </c>
      <c r="D1052" s="8" t="s">
        <v>14</v>
      </c>
      <c r="E1052" s="8" t="s">
        <v>1639</v>
      </c>
      <c r="F1052">
        <v>6</v>
      </c>
      <c r="G1052">
        <v>202206</v>
      </c>
      <c r="H1052" s="13">
        <v>51.42</v>
      </c>
      <c r="I1052">
        <v>3522.27</v>
      </c>
      <c r="J1052" s="13">
        <v>6.05</v>
      </c>
      <c r="K1052" s="13">
        <v>4.54</v>
      </c>
      <c r="L1052" s="13">
        <v>3.25</v>
      </c>
      <c r="M1052">
        <f>INDEX(Data!Z:Z,MATCH(ZACKS_Screener[[#This Row],[Company Name]] &amp; " *", Data!Y:Y,0))</f>
        <v>334290</v>
      </c>
      <c r="N1052">
        <f>INDEX(Data!AA:AA,MATCH(ZACKS_Screener[[#This Row],[Company Name]] &amp; " *", Data!Y:Y,0))</f>
        <v>334413</v>
      </c>
      <c r="O10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10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1052" s="23">
        <f>IFERROR(ZACKS_Screener[[#This Row],[Price]]/ZACKS_Screener[[#This Row],[EPS1]], "")</f>
        <v>11.325991189427313</v>
      </c>
      <c r="R1052" s="23">
        <f>IFERROR(ZACKS_Screener[[#This Row],[Price]]/ZACKS_Screener[[#This Row],[EPS2]], "")</f>
        <v>15.821538461538463</v>
      </c>
      <c r="S1052" s="23">
        <f>IFERROR(ZACKS_Screener[[#This Row],[PE1]]/(ZACKS_Screener[[#This Row],[EG1]]*100), "")</f>
        <v>-0.45378971321877648</v>
      </c>
      <c r="T1052" s="23">
        <f>IFERROR(ZACKS_Screener[[#This Row],[PE2]]/(ZACKS_Screener[[#This Row],[EG2]]*100), "")</f>
        <v>-0.5568200357781754</v>
      </c>
      <c r="U10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</row>
    <row r="1053" spans="1:21" hidden="1" x14ac:dyDescent="0.25">
      <c r="A1053" s="8" t="s">
        <v>41277</v>
      </c>
      <c r="B1053" s="8" t="s">
        <v>41278</v>
      </c>
      <c r="C1053" s="8" t="s">
        <v>22</v>
      </c>
      <c r="D1053" s="8" t="s">
        <v>41</v>
      </c>
      <c r="E1053" s="8" t="s">
        <v>48</v>
      </c>
      <c r="F1053">
        <v>12</v>
      </c>
      <c r="G1053">
        <v>202212</v>
      </c>
      <c r="H1053" s="13">
        <v>46.34</v>
      </c>
      <c r="I1053">
        <v>2491.61</v>
      </c>
      <c r="J1053" s="13">
        <v>2.39</v>
      </c>
      <c r="K1053" s="13">
        <v>2.6</v>
      </c>
      <c r="L1053" s="13">
        <v>3.12</v>
      </c>
      <c r="M1053" t="e">
        <f>INDEX(Data!Z:Z,MATCH(ZACKS_Screener[[#This Row],[Company Name]] &amp; " *", Data!Y:Y,0))</f>
        <v>#N/A</v>
      </c>
      <c r="N1053" t="e">
        <f>INDEX(Data!AA:AA,MATCH(ZACKS_Screener[[#This Row],[Company Name]] &amp; " *", Data!Y:Y,0))</f>
        <v>#N/A</v>
      </c>
      <c r="O10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10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1053" s="23">
        <f>IFERROR(ZACKS_Screener[[#This Row],[Price]]/ZACKS_Screener[[#This Row],[EPS1]], "")</f>
        <v>17.823076923076925</v>
      </c>
      <c r="R1053" s="23">
        <f>IFERROR(ZACKS_Screener[[#This Row],[Price]]/ZACKS_Screener[[#This Row],[EPS2]], "")</f>
        <v>14.852564102564104</v>
      </c>
      <c r="S1053" s="23">
        <f>IFERROR(ZACKS_Screener[[#This Row],[PE1]]/(ZACKS_Screener[[#This Row],[EG1]]*100), "")</f>
        <v>2.028435897435898</v>
      </c>
      <c r="T1053" s="23">
        <f>IFERROR(ZACKS_Screener[[#This Row],[PE2]]/(ZACKS_Screener[[#This Row],[EG2]]*100), "")</f>
        <v>0.74262820512820515</v>
      </c>
      <c r="U10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</row>
    <row r="1054" spans="1:21" hidden="1" x14ac:dyDescent="0.25">
      <c r="A1054" s="8" t="s">
        <v>1834</v>
      </c>
      <c r="B1054" s="8" t="s">
        <v>1834</v>
      </c>
      <c r="C1054" s="8" t="s">
        <v>22</v>
      </c>
      <c r="D1054" s="8" t="s">
        <v>107</v>
      </c>
      <c r="E1054" s="8" t="s">
        <v>1408</v>
      </c>
      <c r="F1054">
        <v>12</v>
      </c>
      <c r="G1054">
        <v>202212</v>
      </c>
      <c r="H1054" s="13">
        <v>53.49</v>
      </c>
      <c r="I1054">
        <v>14297.33</v>
      </c>
      <c r="J1054" s="13">
        <v>3.85</v>
      </c>
      <c r="K1054" s="13">
        <v>4.08</v>
      </c>
      <c r="L1054" s="13">
        <v>4.3899999999999997</v>
      </c>
      <c r="M1054">
        <f>INDEX(Data!Z:Z,MATCH(ZACKS_Screener[[#This Row],[Company Name]] &amp; " *", Data!Y:Y,0))</f>
        <v>423120</v>
      </c>
      <c r="N1054">
        <f>INDEX(Data!AA:AA,MATCH(ZACKS_Screener[[#This Row],[Company Name]] &amp; " *", Data!Y:Y,0))</f>
        <v>423140</v>
      </c>
      <c r="O10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0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054" s="23">
        <f>IFERROR(ZACKS_Screener[[#This Row],[Price]]/ZACKS_Screener[[#This Row],[EPS1]], "")</f>
        <v>13.11029411764706</v>
      </c>
      <c r="R1054" s="23">
        <f>IFERROR(ZACKS_Screener[[#This Row],[Price]]/ZACKS_Screener[[#This Row],[EPS2]], "")</f>
        <v>12.184510250569478</v>
      </c>
      <c r="S1054" s="23">
        <f>IFERROR(ZACKS_Screener[[#This Row],[PE1]]/(ZACKS_Screener[[#This Row],[EG1]]*100), "")</f>
        <v>2.1945492327365734</v>
      </c>
      <c r="T1054" s="23">
        <f>IFERROR(ZACKS_Screener[[#This Row],[PE2]]/(ZACKS_Screener[[#This Row],[EG2]]*100), "")</f>
        <v>1.6036387684620494</v>
      </c>
      <c r="U10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</row>
    <row r="1055" spans="1:21" hidden="1" x14ac:dyDescent="0.25">
      <c r="A1055" s="8" t="s">
        <v>1835</v>
      </c>
      <c r="B1055" s="8" t="s">
        <v>1836</v>
      </c>
      <c r="C1055" s="8" t="s">
        <v>13</v>
      </c>
      <c r="D1055" s="8" t="s">
        <v>41</v>
      </c>
      <c r="E1055" s="8" t="s">
        <v>42</v>
      </c>
      <c r="F1055">
        <v>12</v>
      </c>
      <c r="G1055">
        <v>202212</v>
      </c>
      <c r="H1055" s="13">
        <v>444.26</v>
      </c>
      <c r="I1055">
        <v>421724</v>
      </c>
      <c r="J1055" s="13">
        <v>7.94</v>
      </c>
      <c r="K1055" s="13">
        <v>8.7899999999999991</v>
      </c>
      <c r="L1055" s="13">
        <v>12.07</v>
      </c>
      <c r="M1055">
        <f>INDEX(Data!Z:Z,MATCH(ZACKS_Screener[[#This Row],[Company Name]] &amp; " *", Data!Y:Y,0))</f>
        <v>325412</v>
      </c>
      <c r="N1055">
        <f>INDEX(Data!AA:AA,MATCH(ZACKS_Screener[[#This Row],[Company Name]] &amp; " *", Data!Y:Y,0))</f>
        <v>0</v>
      </c>
      <c r="O10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10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1055" s="23">
        <f>IFERROR(ZACKS_Screener[[#This Row],[Price]]/ZACKS_Screener[[#This Row],[EPS1]], "")</f>
        <v>50.5415244596132</v>
      </c>
      <c r="R1055" s="23">
        <f>IFERROR(ZACKS_Screener[[#This Row],[Price]]/ZACKS_Screener[[#This Row],[EPS2]], "")</f>
        <v>36.806959403479702</v>
      </c>
      <c r="S1055" s="23">
        <f>IFERROR(ZACKS_Screener[[#This Row],[PE1]]/(ZACKS_Screener[[#This Row],[EG1]]*100), "")</f>
        <v>4.7211729906979922</v>
      </c>
      <c r="T1055" s="23">
        <f>IFERROR(ZACKS_Screener[[#This Row],[PE2]]/(ZACKS_Screener[[#This Row],[EG2]]*100), "")</f>
        <v>0.98638162547739761</v>
      </c>
      <c r="U10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</row>
    <row r="1056" spans="1:21" x14ac:dyDescent="0.25">
      <c r="A1056" s="8" t="s">
        <v>1786</v>
      </c>
      <c r="B1056" s="8" t="s">
        <v>1787</v>
      </c>
      <c r="C1056" s="8" t="s">
        <v>22</v>
      </c>
      <c r="D1056" s="8" t="s">
        <v>37</v>
      </c>
      <c r="E1056" s="8" t="s">
        <v>250</v>
      </c>
      <c r="F1056">
        <v>12</v>
      </c>
      <c r="G1056">
        <v>202212</v>
      </c>
      <c r="H1056" s="13">
        <v>91.89</v>
      </c>
      <c r="I1056">
        <v>9364.2800000000007</v>
      </c>
      <c r="J1056" s="13">
        <v>7.38</v>
      </c>
      <c r="K1056" s="13">
        <v>7.49</v>
      </c>
      <c r="L1056" s="13">
        <v>8.1199999999999992</v>
      </c>
      <c r="M1056">
        <f>INDEX(Data!Z:Z,MATCH(ZACKS_Screener[[#This Row],[Company Name]] &amp; " *", Data!Y:Y,0))</f>
        <v>531110</v>
      </c>
      <c r="N1056">
        <f>INDEX(Data!AA:AA,MATCH(ZACKS_Screener[[#This Row],[Company Name]] &amp; " *", Data!Y:Y,0))</f>
        <v>541850</v>
      </c>
      <c r="O10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10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1056" s="23">
        <f>IFERROR(ZACKS_Screener[[#This Row],[Price]]/ZACKS_Screener[[#This Row],[EPS1]], "")</f>
        <v>12.268357810413885</v>
      </c>
      <c r="R1056" s="23">
        <f>IFERROR(ZACKS_Screener[[#This Row],[Price]]/ZACKS_Screener[[#This Row],[EPS2]], "")</f>
        <v>11.316502463054189</v>
      </c>
      <c r="S1056" s="23">
        <f>IFERROR(ZACKS_Screener[[#This Row],[PE1]]/(ZACKS_Screener[[#This Row],[EG1]]*100), "")</f>
        <v>8.2309527855322013</v>
      </c>
      <c r="T1056" s="23">
        <f>IFERROR(ZACKS_Screener[[#This Row],[PE2]]/(ZACKS_Screener[[#This Row],[EG2]]*100), "")</f>
        <v>1.3454064039408888</v>
      </c>
      <c r="U10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</row>
    <row r="1057" spans="1:21" hidden="1" x14ac:dyDescent="0.25">
      <c r="A1057" s="8" t="s">
        <v>1839</v>
      </c>
      <c r="B1057" s="8" t="s">
        <v>1840</v>
      </c>
      <c r="C1057" s="8" t="s">
        <v>13</v>
      </c>
      <c r="D1057" s="8" t="s">
        <v>37</v>
      </c>
      <c r="E1057" s="8" t="s">
        <v>127</v>
      </c>
      <c r="F1057">
        <v>12</v>
      </c>
      <c r="G1057">
        <v>202212</v>
      </c>
      <c r="H1057" s="13">
        <v>22.56</v>
      </c>
      <c r="I1057">
        <v>3825.24</v>
      </c>
      <c r="J1057" s="13">
        <v>-5.22</v>
      </c>
      <c r="K1057" s="13">
        <v>7.05</v>
      </c>
      <c r="L1057" s="13">
        <v>8.1199999999999992</v>
      </c>
      <c r="M1057">
        <f>INDEX(Data!Z:Z,MATCH(ZACKS_Screener[[#This Row],[Company Name]] &amp; " *", Data!Y:Y,0))</f>
        <v>524113</v>
      </c>
      <c r="N1057">
        <f>INDEX(Data!AA:AA,MATCH(ZACKS_Screener[[#This Row],[Company Name]] &amp; " *", Data!Y:Y,0))</f>
        <v>524114</v>
      </c>
      <c r="O10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57" s="23">
        <f>IFERROR(ZACKS_Screener[[#This Row],[Price]]/ZACKS_Screener[[#This Row],[EPS1]], "")</f>
        <v>3.1999999999999997</v>
      </c>
      <c r="R1057" s="23">
        <f>IFERROR(ZACKS_Screener[[#This Row],[Price]]/ZACKS_Screener[[#This Row],[EPS2]], "")</f>
        <v>2.7783251231527095</v>
      </c>
      <c r="S1057" s="23">
        <f>IFERROR(ZACKS_Screener[[#This Row],[PE1]]/(ZACKS_Screener[[#This Row],[EG1]]*100), "")</f>
        <v>3.2000000000000001E-2</v>
      </c>
      <c r="T1057" s="23">
        <f>IFERROR(ZACKS_Screener[[#This Row],[PE2]]/(ZACKS_Screener[[#This Row],[EG2]]*100), "")</f>
        <v>0.1830578702638001</v>
      </c>
      <c r="U10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58" spans="1:21" hidden="1" x14ac:dyDescent="0.25">
      <c r="A1058" s="8" t="s">
        <v>1841</v>
      </c>
      <c r="B1058" s="8" t="s">
        <v>1842</v>
      </c>
      <c r="C1058" s="8" t="s">
        <v>582</v>
      </c>
      <c r="D1058" s="8" t="s">
        <v>223</v>
      </c>
      <c r="E1058" s="8" t="s">
        <v>270</v>
      </c>
      <c r="F1058">
        <v>12</v>
      </c>
      <c r="G1058">
        <v>202212</v>
      </c>
      <c r="H1058" s="13">
        <v>143.38999999999999</v>
      </c>
      <c r="I1058">
        <v>34837.769999999997</v>
      </c>
      <c r="J1058" s="13">
        <v>5.64</v>
      </c>
      <c r="K1058" s="13">
        <v>31.13</v>
      </c>
      <c r="L1058" s="13">
        <v>10.88</v>
      </c>
      <c r="M1058">
        <f>INDEX(Data!Z:Z,MATCH(ZACKS_Screener[[#This Row],[Company Name]] &amp; " *", Data!Y:Y,0))</f>
        <v>221210</v>
      </c>
      <c r="N1058">
        <f>INDEX(Data!AA:AA,MATCH(ZACKS_Screener[[#This Row],[Company Name]] &amp; " *", Data!Y:Y,0))</f>
        <v>486210</v>
      </c>
      <c r="O10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10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1058" s="23">
        <f>IFERROR(ZACKS_Screener[[#This Row],[Price]]/ZACKS_Screener[[#This Row],[EPS1]], "")</f>
        <v>4.6061676839061994</v>
      </c>
      <c r="R1058" s="23">
        <f>IFERROR(ZACKS_Screener[[#This Row],[Price]]/ZACKS_Screener[[#This Row],[EPS2]], "")</f>
        <v>13.179227941176469</v>
      </c>
      <c r="S1058" s="23">
        <f>IFERROR(ZACKS_Screener[[#This Row],[PE1]]/(ZACKS_Screener[[#This Row],[EG1]]*100), "")</f>
        <v>1.0191755879651222E-2</v>
      </c>
      <c r="T1058" s="23">
        <f>IFERROR(ZACKS_Screener[[#This Row],[PE2]]/(ZACKS_Screener[[#This Row],[EG2]]*100), "")</f>
        <v>-0.20260215595497455</v>
      </c>
      <c r="U10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</row>
    <row r="1059" spans="1:21" hidden="1" x14ac:dyDescent="0.25">
      <c r="A1059" s="8" t="s">
        <v>1843</v>
      </c>
      <c r="B1059" s="8" t="s">
        <v>1844</v>
      </c>
      <c r="C1059" s="8" t="s">
        <v>22</v>
      </c>
      <c r="D1059" s="8" t="s">
        <v>118</v>
      </c>
      <c r="E1059" s="8" t="s">
        <v>119</v>
      </c>
      <c r="F1059">
        <v>12</v>
      </c>
      <c r="G1059">
        <v>202212</v>
      </c>
      <c r="H1059" s="13">
        <v>52.28</v>
      </c>
      <c r="I1059">
        <v>13142.55</v>
      </c>
      <c r="J1059" s="13">
        <v>2.8</v>
      </c>
      <c r="K1059" s="13">
        <v>2.89</v>
      </c>
      <c r="L1059" s="13">
        <v>3.09</v>
      </c>
      <c r="M1059" t="e">
        <f>INDEX(Data!Z:Z,MATCH(ZACKS_Screener[[#This Row],[Company Name]] &amp; " *", Data!Y:Y,0))</f>
        <v>#N/A</v>
      </c>
      <c r="N1059" t="e">
        <f>INDEX(Data!AA:AA,MATCH(ZACKS_Screener[[#This Row],[Company Name]] &amp; " *", Data!Y:Y,0))</f>
        <v>#N/A</v>
      </c>
      <c r="O10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10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1059" s="23">
        <f>IFERROR(ZACKS_Screener[[#This Row],[Price]]/ZACKS_Screener[[#This Row],[EPS1]], "")</f>
        <v>18.089965397923876</v>
      </c>
      <c r="R1059" s="23">
        <f>IFERROR(ZACKS_Screener[[#This Row],[Price]]/ZACKS_Screener[[#This Row],[EPS2]], "")</f>
        <v>16.919093851132686</v>
      </c>
      <c r="S1059" s="23">
        <f>IFERROR(ZACKS_Screener[[#This Row],[PE1]]/(ZACKS_Screener[[#This Row],[EG1]]*100), "")</f>
        <v>5.6279892349096317</v>
      </c>
      <c r="T1059" s="23">
        <f>IFERROR(ZACKS_Screener[[#This Row],[PE2]]/(ZACKS_Screener[[#This Row],[EG2]]*100), "")</f>
        <v>2.4448090614886766</v>
      </c>
      <c r="U10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</row>
    <row r="1060" spans="1:21" hidden="1" x14ac:dyDescent="0.25">
      <c r="A1060" s="8" t="s">
        <v>1845</v>
      </c>
      <c r="B1060" s="8" t="s">
        <v>1846</v>
      </c>
      <c r="C1060" s="8" t="s">
        <v>22</v>
      </c>
      <c r="D1060" s="8" t="s">
        <v>41</v>
      </c>
      <c r="E1060" s="8" t="s">
        <v>61</v>
      </c>
      <c r="F1060">
        <v>12</v>
      </c>
      <c r="G1060">
        <v>202212</v>
      </c>
      <c r="H1060" s="13">
        <v>87.6</v>
      </c>
      <c r="I1060">
        <v>5985.96</v>
      </c>
      <c r="J1060" s="13">
        <v>4.22</v>
      </c>
      <c r="K1060" s="13">
        <v>5.6</v>
      </c>
      <c r="L1060" s="13">
        <v>6.13</v>
      </c>
      <c r="M1060" t="e">
        <f>INDEX(Data!Z:Z,MATCH(ZACKS_Screener[[#This Row],[Company Name]] &amp; " *", Data!Y:Y,0))</f>
        <v>#N/A</v>
      </c>
      <c r="N1060" t="e">
        <f>INDEX(Data!AA:AA,MATCH(ZACKS_Screener[[#This Row],[Company Name]] &amp; " *", Data!Y:Y,0))</f>
        <v>#N/A</v>
      </c>
      <c r="O10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10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1060" s="23">
        <f>IFERROR(ZACKS_Screener[[#This Row],[Price]]/ZACKS_Screener[[#This Row],[EPS1]], "")</f>
        <v>15.642857142857142</v>
      </c>
      <c r="R1060" s="23">
        <f>IFERROR(ZACKS_Screener[[#This Row],[Price]]/ZACKS_Screener[[#This Row],[EPS2]], "")</f>
        <v>14.29037520391517</v>
      </c>
      <c r="S1060" s="23">
        <f>IFERROR(ZACKS_Screener[[#This Row],[PE1]]/(ZACKS_Screener[[#This Row],[EG1]]*100), "")</f>
        <v>0.4783540372670807</v>
      </c>
      <c r="T1060" s="23">
        <f>IFERROR(ZACKS_Screener[[#This Row],[PE2]]/(ZACKS_Screener[[#This Row],[EG2]]*100), "")</f>
        <v>1.5099264366400926</v>
      </c>
      <c r="U10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</row>
    <row r="1061" spans="1:21" hidden="1" x14ac:dyDescent="0.25">
      <c r="A1061" s="8" t="s">
        <v>1847</v>
      </c>
      <c r="B1061" s="8" t="s">
        <v>1848</v>
      </c>
      <c r="C1061" s="8" t="s">
        <v>22</v>
      </c>
      <c r="D1061" s="8" t="s">
        <v>330</v>
      </c>
      <c r="E1061" s="8" t="s">
        <v>606</v>
      </c>
      <c r="F1061">
        <v>12</v>
      </c>
      <c r="G1061">
        <v>202212</v>
      </c>
      <c r="H1061" s="13">
        <v>62.29</v>
      </c>
      <c r="I1061">
        <v>5675.77</v>
      </c>
      <c r="J1061" s="13">
        <v>-0.54</v>
      </c>
      <c r="K1061" s="13">
        <v>1.37</v>
      </c>
      <c r="L1061" s="13">
        <v>2.6</v>
      </c>
      <c r="M1061">
        <f>INDEX(Data!Z:Z,MATCH(ZACKS_Screener[[#This Row],[Company Name]] &amp; " *", Data!Y:Y,0))</f>
        <v>713120</v>
      </c>
      <c r="N1061">
        <f>INDEX(Data!AA:AA,MATCH(ZACKS_Screener[[#This Row],[Company Name]] &amp; " *", Data!Y:Y,0))</f>
        <v>713290</v>
      </c>
      <c r="O10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061" s="23">
        <f>IFERROR(ZACKS_Screener[[#This Row],[Price]]/ZACKS_Screener[[#This Row],[EPS1]], "")</f>
        <v>45.467153284671525</v>
      </c>
      <c r="R1061" s="23">
        <f>IFERROR(ZACKS_Screener[[#This Row],[Price]]/ZACKS_Screener[[#This Row],[EPS2]], "")</f>
        <v>23.957692307692305</v>
      </c>
      <c r="S1061" s="23">
        <f>IFERROR(ZACKS_Screener[[#This Row],[PE1]]/(ZACKS_Screener[[#This Row],[EG1]]*100), "")</f>
        <v>0.45467153284671524</v>
      </c>
      <c r="T1061" s="23">
        <f>IFERROR(ZACKS_Screener[[#This Row],[PE2]]/(ZACKS_Screener[[#This Row],[EG2]]*100), "")</f>
        <v>0.26684584115071919</v>
      </c>
      <c r="U10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62" spans="1:21" hidden="1" x14ac:dyDescent="0.25">
      <c r="A1062" s="8" t="s">
        <v>1849</v>
      </c>
      <c r="B1062" s="8" t="s">
        <v>1850</v>
      </c>
      <c r="C1062" s="8" t="s">
        <v>22</v>
      </c>
      <c r="D1062" s="8" t="s">
        <v>14</v>
      </c>
      <c r="E1062" s="8" t="s">
        <v>1851</v>
      </c>
      <c r="F1062">
        <v>3</v>
      </c>
      <c r="G1062">
        <v>202303</v>
      </c>
      <c r="H1062" s="13">
        <v>62.63</v>
      </c>
      <c r="I1062">
        <v>10248.219999999999</v>
      </c>
      <c r="J1062" s="13">
        <v>3.22</v>
      </c>
      <c r="K1062" s="13">
        <v>3.08</v>
      </c>
      <c r="L1062" s="13">
        <v>3.79</v>
      </c>
      <c r="M1062" t="e">
        <f>INDEX(Data!Z:Z,MATCH(ZACKS_Screener[[#This Row],[Company Name]] &amp; " *", Data!Y:Y,0))</f>
        <v>#N/A</v>
      </c>
      <c r="N1062" t="e">
        <f>INDEX(Data!AA:AA,MATCH(ZACKS_Screener[[#This Row],[Company Name]] &amp; " *", Data!Y:Y,0))</f>
        <v>#N/A</v>
      </c>
      <c r="O10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0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062" s="23">
        <f>IFERROR(ZACKS_Screener[[#This Row],[Price]]/ZACKS_Screener[[#This Row],[EPS1]], "")</f>
        <v>20.334415584415584</v>
      </c>
      <c r="R1062" s="23">
        <f>IFERROR(ZACKS_Screener[[#This Row],[Price]]/ZACKS_Screener[[#This Row],[EPS2]], "")</f>
        <v>16.525065963060687</v>
      </c>
      <c r="S1062" s="23">
        <f>IFERROR(ZACKS_Screener[[#This Row],[PE1]]/(ZACKS_Screener[[#This Row],[EG1]]*100), "")</f>
        <v>-4.676915584415581</v>
      </c>
      <c r="T1062" s="23">
        <f>IFERROR(ZACKS_Screener[[#This Row],[PE2]]/(ZACKS_Screener[[#This Row],[EG2]]*100), "")</f>
        <v>0.71686201642573122</v>
      </c>
      <c r="U10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</row>
    <row r="1063" spans="1:21" hidden="1" x14ac:dyDescent="0.25">
      <c r="A1063" s="8" t="s">
        <v>1852</v>
      </c>
      <c r="B1063" s="8" t="s">
        <v>1853</v>
      </c>
      <c r="C1063" s="8" t="s">
        <v>22</v>
      </c>
      <c r="D1063" s="8" t="s">
        <v>330</v>
      </c>
      <c r="E1063" s="8" t="s">
        <v>474</v>
      </c>
      <c r="F1063">
        <v>12</v>
      </c>
      <c r="G1063">
        <v>202212</v>
      </c>
      <c r="H1063" s="13">
        <v>103.52</v>
      </c>
      <c r="I1063">
        <v>3180.76</v>
      </c>
      <c r="J1063" s="13">
        <v>5.96</v>
      </c>
      <c r="K1063" s="13">
        <v>6.43</v>
      </c>
      <c r="L1063" s="13">
        <v>7.24</v>
      </c>
      <c r="M1063" t="e">
        <f>INDEX(Data!Z:Z,MATCH(ZACKS_Screener[[#This Row],[Company Name]] &amp; " *", Data!Y:Y,0))</f>
        <v>#N/A</v>
      </c>
      <c r="N1063" t="e">
        <f>INDEX(Data!AA:AA,MATCH(ZACKS_Screener[[#This Row],[Company Name]] &amp; " *", Data!Y:Y,0))</f>
        <v>#N/A</v>
      </c>
      <c r="O10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10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1063" s="23">
        <f>IFERROR(ZACKS_Screener[[#This Row],[Price]]/ZACKS_Screener[[#This Row],[EPS1]], "")</f>
        <v>16.099533437013996</v>
      </c>
      <c r="R1063" s="23">
        <f>IFERROR(ZACKS_Screener[[#This Row],[Price]]/ZACKS_Screener[[#This Row],[EPS2]], "")</f>
        <v>14.298342541436464</v>
      </c>
      <c r="S1063" s="23">
        <f>IFERROR(ZACKS_Screener[[#This Row],[PE1]]/(ZACKS_Screener[[#This Row],[EG1]]*100), "")</f>
        <v>2.0415578571192228</v>
      </c>
      <c r="T1063" s="23">
        <f>IFERROR(ZACKS_Screener[[#This Row],[PE2]]/(ZACKS_Screener[[#This Row],[EG2]]*100), "")</f>
        <v>1.1350412659436593</v>
      </c>
      <c r="U10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</row>
    <row r="1064" spans="1:21" hidden="1" x14ac:dyDescent="0.25">
      <c r="A1064" s="8" t="s">
        <v>1854</v>
      </c>
      <c r="B1064" s="8" t="s">
        <v>1855</v>
      </c>
      <c r="C1064" s="8" t="s">
        <v>13</v>
      </c>
      <c r="D1064" s="8" t="s">
        <v>30</v>
      </c>
      <c r="E1064" s="8" t="s">
        <v>455</v>
      </c>
      <c r="F1064">
        <v>1</v>
      </c>
      <c r="G1064">
        <v>202301</v>
      </c>
      <c r="H1064" s="13">
        <v>206.78</v>
      </c>
      <c r="I1064">
        <v>123323.59</v>
      </c>
      <c r="J1064" s="13">
        <v>13.89</v>
      </c>
      <c r="K1064" s="13">
        <v>13.43</v>
      </c>
      <c r="L1064" s="13">
        <v>14.65</v>
      </c>
      <c r="M1064" t="e">
        <f>INDEX(Data!Z:Z,MATCH(ZACKS_Screener[[#This Row],[Company Name]] &amp; " *", Data!Y:Y,0))</f>
        <v>#N/A</v>
      </c>
      <c r="N1064" t="e">
        <f>INDEX(Data!AA:AA,MATCH(ZACKS_Screener[[#This Row],[Company Name]] &amp; " *", Data!Y:Y,0))</f>
        <v>#N/A</v>
      </c>
      <c r="O10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0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064" s="23">
        <f>IFERROR(ZACKS_Screener[[#This Row],[Price]]/ZACKS_Screener[[#This Row],[EPS1]], "")</f>
        <v>15.396872673119882</v>
      </c>
      <c r="R1064" s="23">
        <f>IFERROR(ZACKS_Screener[[#This Row],[Price]]/ZACKS_Screener[[#This Row],[EPS2]], "")</f>
        <v>14.114675767918088</v>
      </c>
      <c r="S1064" s="23">
        <f>IFERROR(ZACKS_Screener[[#This Row],[PE1]]/(ZACKS_Screener[[#This Row],[EG1]]*100), "")</f>
        <v>-4.6491861180355381</v>
      </c>
      <c r="T1064" s="23">
        <f>IFERROR(ZACKS_Screener[[#This Row],[PE2]]/(ZACKS_Screener[[#This Row],[EG2]]*100), "")</f>
        <v>1.5537712751077035</v>
      </c>
      <c r="U10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</row>
    <row r="1065" spans="1:21" hidden="1" x14ac:dyDescent="0.25">
      <c r="A1065" s="8" t="s">
        <v>1856</v>
      </c>
      <c r="B1065" s="8" t="s">
        <v>1857</v>
      </c>
      <c r="C1065" s="8" t="s">
        <v>13</v>
      </c>
      <c r="D1065" s="8" t="s">
        <v>14</v>
      </c>
      <c r="E1065" s="8" t="s">
        <v>1851</v>
      </c>
      <c r="F1065">
        <v>12</v>
      </c>
      <c r="G1065">
        <v>202212</v>
      </c>
      <c r="H1065" s="13">
        <v>6.36</v>
      </c>
      <c r="I1065">
        <v>4551.42</v>
      </c>
      <c r="J1065" s="13">
        <v>-3.32</v>
      </c>
      <c r="K1065" s="13">
        <v>-2.93</v>
      </c>
      <c r="L1065" s="13">
        <v>-0.51</v>
      </c>
      <c r="M1065" t="e">
        <f>INDEX(Data!Z:Z,MATCH(ZACKS_Screener[[#This Row],[Company Name]] &amp; " *", Data!Y:Y,0))</f>
        <v>#N/A</v>
      </c>
      <c r="N1065" t="e">
        <f>INDEX(Data!AA:AA,MATCH(ZACKS_Screener[[#This Row],[Company Name]] &amp; " *", Data!Y:Y,0))</f>
        <v>#N/A</v>
      </c>
      <c r="O10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0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065" s="23">
        <f>IFERROR(ZACKS_Screener[[#This Row],[Price]]/ZACKS_Screener[[#This Row],[EPS1]], "")</f>
        <v>-2.1706484641638224</v>
      </c>
      <c r="R1065" s="23">
        <f>IFERROR(ZACKS_Screener[[#This Row],[Price]]/ZACKS_Screener[[#This Row],[EPS2]], "")</f>
        <v>-12.470588235294118</v>
      </c>
      <c r="S1065" s="23">
        <f>IFERROR(ZACKS_Screener[[#This Row],[PE1]]/(ZACKS_Screener[[#This Row],[EG1]]*100), "")</f>
        <v>-0.18478340771856142</v>
      </c>
      <c r="T1065" s="23">
        <f>IFERROR(ZACKS_Screener[[#This Row],[PE2]]/(ZACKS_Screener[[#This Row],[EG2]]*100), "")</f>
        <v>-0.15098687408847838</v>
      </c>
      <c r="U10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</row>
    <row r="1066" spans="1:21" hidden="1" x14ac:dyDescent="0.25">
      <c r="A1066" s="8" t="s">
        <v>1858</v>
      </c>
      <c r="B1066" s="8" t="s">
        <v>1859</v>
      </c>
      <c r="C1066" s="8" t="s">
        <v>22</v>
      </c>
      <c r="D1066" s="8" t="s">
        <v>37</v>
      </c>
      <c r="E1066" s="8" t="s">
        <v>1173</v>
      </c>
      <c r="F1066">
        <v>12</v>
      </c>
      <c r="G1066">
        <v>202212</v>
      </c>
      <c r="H1066" s="13">
        <v>199.99</v>
      </c>
      <c r="I1066">
        <v>15532.9</v>
      </c>
      <c r="J1066" s="13">
        <v>11.52</v>
      </c>
      <c r="K1066" s="13">
        <v>16.77</v>
      </c>
      <c r="L1066" s="13">
        <v>17.75</v>
      </c>
      <c r="M1066">
        <f>INDEX(Data!Z:Z,MATCH(ZACKS_Screener[[#This Row],[Company Name]] &amp; " *", Data!Y:Y,0))</f>
        <v>523150</v>
      </c>
      <c r="N1066">
        <f>INDEX(Data!AA:AA,MATCH(ZACKS_Screener[[#This Row],[Company Name]] &amp; " *", Data!Y:Y,0))</f>
        <v>523940</v>
      </c>
      <c r="O10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0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066" s="23">
        <f>IFERROR(ZACKS_Screener[[#This Row],[Price]]/ZACKS_Screener[[#This Row],[EPS1]], "")</f>
        <v>11.92546213476446</v>
      </c>
      <c r="R1066" s="23">
        <f>IFERROR(ZACKS_Screener[[#This Row],[Price]]/ZACKS_Screener[[#This Row],[EPS2]], "")</f>
        <v>11.267042253521128</v>
      </c>
      <c r="S1066" s="23">
        <f>IFERROR(ZACKS_Screener[[#This Row],[PE1]]/(ZACKS_Screener[[#This Row],[EG1]]*100), "")</f>
        <v>0.26167871198568871</v>
      </c>
      <c r="T1066" s="23">
        <f>IFERROR(ZACKS_Screener[[#This Row],[PE2]]/(ZACKS_Screener[[#This Row],[EG2]]*100), "")</f>
        <v>1.9280438631790737</v>
      </c>
      <c r="U10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</row>
    <row r="1067" spans="1:21" hidden="1" x14ac:dyDescent="0.25">
      <c r="A1067" s="8" t="s">
        <v>1860</v>
      </c>
      <c r="B1067" s="8" t="s">
        <v>1861</v>
      </c>
      <c r="C1067" s="8" t="s">
        <v>13</v>
      </c>
      <c r="D1067" s="8" t="s">
        <v>26</v>
      </c>
      <c r="E1067" s="8" t="s">
        <v>438</v>
      </c>
      <c r="F1067">
        <v>12</v>
      </c>
      <c r="G1067">
        <v>202212</v>
      </c>
      <c r="H1067" s="13">
        <v>60.81</v>
      </c>
      <c r="I1067">
        <v>4380.96</v>
      </c>
      <c r="J1067" s="13">
        <v>11.77</v>
      </c>
      <c r="K1067" s="13">
        <v>2.5299999999999998</v>
      </c>
      <c r="L1067" s="13">
        <v>3.68</v>
      </c>
      <c r="M1067" t="e">
        <f>INDEX(Data!Z:Z,MATCH(ZACKS_Screener[[#This Row],[Company Name]] &amp; " *", Data!Y:Y,0))</f>
        <v>#N/A</v>
      </c>
      <c r="N1067" t="e">
        <f>INDEX(Data!AA:AA,MATCH(ZACKS_Screener[[#This Row],[Company Name]] &amp; " *", Data!Y:Y,0))</f>
        <v>#N/A</v>
      </c>
      <c r="O10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0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067" s="23">
        <f>IFERROR(ZACKS_Screener[[#This Row],[Price]]/ZACKS_Screener[[#This Row],[EPS1]], "")</f>
        <v>24.035573122529648</v>
      </c>
      <c r="R1067" s="23">
        <f>IFERROR(ZACKS_Screener[[#This Row],[Price]]/ZACKS_Screener[[#This Row],[EPS2]], "")</f>
        <v>16.524456521739129</v>
      </c>
      <c r="S1067" s="23">
        <f>IFERROR(ZACKS_Screener[[#This Row],[PE1]]/(ZACKS_Screener[[#This Row],[EG1]]*100), "")</f>
        <v>-0.30616741953698479</v>
      </c>
      <c r="T1067" s="23">
        <f>IFERROR(ZACKS_Screener[[#This Row],[PE2]]/(ZACKS_Screener[[#This Row],[EG2]]*100), "")</f>
        <v>0.36353804347826074</v>
      </c>
      <c r="U10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</row>
    <row r="1068" spans="1:21" hidden="1" x14ac:dyDescent="0.25">
      <c r="A1068" s="8" t="s">
        <v>90</v>
      </c>
      <c r="B1068" s="8" t="s">
        <v>1862</v>
      </c>
      <c r="C1068" s="8" t="s">
        <v>13</v>
      </c>
      <c r="D1068" s="8" t="s">
        <v>37</v>
      </c>
      <c r="E1068" s="8" t="s">
        <v>92</v>
      </c>
      <c r="F1068">
        <v>12</v>
      </c>
      <c r="G1068">
        <v>202212</v>
      </c>
      <c r="H1068" s="13">
        <v>107.08</v>
      </c>
      <c r="I1068">
        <v>35250.74</v>
      </c>
      <c r="M1068" t="e">
        <f>INDEX(Data!Z:Z,MATCH(ZACKS_Screener[[#This Row],[Company Name]] &amp; " *", Data!Y:Y,0))</f>
        <v>#N/A</v>
      </c>
      <c r="N1068" t="e">
        <f>INDEX(Data!AA:AA,MATCH(ZACKS_Screener[[#This Row],[Company Name]] &amp; " *", Data!Y:Y,0))</f>
        <v>#N/A</v>
      </c>
      <c r="O106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6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8" s="23" t="str">
        <f>IFERROR(ZACKS_Screener[[#This Row],[Price]]/ZACKS_Screener[[#This Row],[EPS1]], "")</f>
        <v/>
      </c>
      <c r="R1068" s="23" t="str">
        <f>IFERROR(ZACKS_Screener[[#This Row],[Price]]/ZACKS_Screener[[#This Row],[EPS2]], "")</f>
        <v/>
      </c>
      <c r="S1068" s="23" t="str">
        <f>IFERROR(ZACKS_Screener[[#This Row],[PE1]]/(ZACKS_Screener[[#This Row],[EG1]]*100), "")</f>
        <v/>
      </c>
      <c r="T1068" s="23" t="str">
        <f>IFERROR(ZACKS_Screener[[#This Row],[PE2]]/(ZACKS_Screener[[#This Row],[EG2]]*100), "")</f>
        <v/>
      </c>
      <c r="U106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069" spans="1:21" hidden="1" x14ac:dyDescent="0.25">
      <c r="A1069" s="8" t="s">
        <v>1863</v>
      </c>
      <c r="B1069" s="8" t="s">
        <v>1864</v>
      </c>
      <c r="C1069" s="8" t="s">
        <v>22</v>
      </c>
      <c r="D1069" s="8" t="s">
        <v>14</v>
      </c>
      <c r="E1069" s="8" t="s">
        <v>124</v>
      </c>
      <c r="F1069">
        <v>6</v>
      </c>
      <c r="G1069">
        <v>202206</v>
      </c>
      <c r="H1069" s="13">
        <v>605.61</v>
      </c>
      <c r="I1069">
        <v>81357.94</v>
      </c>
      <c r="J1069" s="13">
        <v>33.119999999999997</v>
      </c>
      <c r="K1069" s="13">
        <v>33.19</v>
      </c>
      <c r="L1069" s="13">
        <v>24.59</v>
      </c>
      <c r="M1069">
        <f>INDEX(Data!Z:Z,MATCH(ZACKS_Screener[[#This Row],[Company Name]] &amp; " *", Data!Y:Y,0))</f>
        <v>334413</v>
      </c>
      <c r="N1069">
        <f>INDEX(Data!AA:AA,MATCH(ZACKS_Screener[[#This Row],[Company Name]] &amp; " *", Data!Y:Y,0))</f>
        <v>0</v>
      </c>
      <c r="O10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10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1069" s="23">
        <f>IFERROR(ZACKS_Screener[[#This Row],[Price]]/ZACKS_Screener[[#This Row],[EPS1]], "")</f>
        <v>18.246761072612234</v>
      </c>
      <c r="R1069" s="23">
        <f>IFERROR(ZACKS_Screener[[#This Row],[Price]]/ZACKS_Screener[[#This Row],[EPS2]], "")</f>
        <v>24.628304188694592</v>
      </c>
      <c r="S1069" s="23">
        <f>IFERROR(ZACKS_Screener[[#This Row],[PE1]]/(ZACKS_Screener[[#This Row],[EG1]]*100), "")</f>
        <v>86.333246674987805</v>
      </c>
      <c r="T1069" s="23">
        <f>IFERROR(ZACKS_Screener[[#This Row],[PE2]]/(ZACKS_Screener[[#This Row],[EG2]]*100), "")</f>
        <v>-0.95048071630555075</v>
      </c>
      <c r="U10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</row>
    <row r="1070" spans="1:21" hidden="1" x14ac:dyDescent="0.25">
      <c r="A1070" s="8" t="s">
        <v>1865</v>
      </c>
      <c r="B1070" s="8" t="s">
        <v>1866</v>
      </c>
      <c r="C1070" s="8" t="s">
        <v>22</v>
      </c>
      <c r="D1070" s="8" t="s">
        <v>14</v>
      </c>
      <c r="E1070" s="8" t="s">
        <v>196</v>
      </c>
      <c r="F1070">
        <v>12</v>
      </c>
      <c r="G1070">
        <v>202212</v>
      </c>
      <c r="H1070" s="13">
        <v>78.62</v>
      </c>
      <c r="I1070">
        <v>10821.95</v>
      </c>
      <c r="J1070" s="13">
        <v>1.75</v>
      </c>
      <c r="K1070" s="13">
        <v>2.1</v>
      </c>
      <c r="L1070" s="13">
        <v>2.5099999999999998</v>
      </c>
      <c r="M1070" t="e">
        <f>INDEX(Data!Z:Z,MATCH(ZACKS_Screener[[#This Row],[Company Name]] &amp; " *", Data!Y:Y,0))</f>
        <v>#N/A</v>
      </c>
      <c r="N1070" t="e">
        <f>INDEX(Data!AA:AA,MATCH(ZACKS_Screener[[#This Row],[Company Name]] &amp; " *", Data!Y:Y,0))</f>
        <v>#N/A</v>
      </c>
      <c r="O10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0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070" s="23">
        <f>IFERROR(ZACKS_Screener[[#This Row],[Price]]/ZACKS_Screener[[#This Row],[EPS1]], "")</f>
        <v>37.438095238095237</v>
      </c>
      <c r="R1070" s="23">
        <f>IFERROR(ZACKS_Screener[[#This Row],[Price]]/ZACKS_Screener[[#This Row],[EPS2]], "")</f>
        <v>31.322709163346619</v>
      </c>
      <c r="S1070" s="23">
        <f>IFERROR(ZACKS_Screener[[#This Row],[PE1]]/(ZACKS_Screener[[#This Row],[EG1]]*100), "")</f>
        <v>1.8719047619047615</v>
      </c>
      <c r="T1070" s="23">
        <f>IFERROR(ZACKS_Screener[[#This Row],[PE2]]/(ZACKS_Screener[[#This Row],[EG2]]*100), "")</f>
        <v>1.6043338839762913</v>
      </c>
      <c r="U10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</row>
    <row r="1071" spans="1:21" hidden="1" x14ac:dyDescent="0.25">
      <c r="A1071" s="8" t="s">
        <v>1867</v>
      </c>
      <c r="B1071" s="8" t="s">
        <v>1868</v>
      </c>
      <c r="C1071" s="8" t="s">
        <v>13</v>
      </c>
      <c r="D1071" s="8" t="s">
        <v>37</v>
      </c>
      <c r="E1071" s="8" t="s">
        <v>250</v>
      </c>
      <c r="F1071">
        <v>12</v>
      </c>
      <c r="G1071">
        <v>202212</v>
      </c>
      <c r="H1071" s="13">
        <v>127.64</v>
      </c>
      <c r="I1071">
        <v>10860.85</v>
      </c>
      <c r="J1071" s="13">
        <v>6.51</v>
      </c>
      <c r="K1071" s="13">
        <v>6.92</v>
      </c>
      <c r="L1071" s="13">
        <v>7.39</v>
      </c>
      <c r="M1071">
        <f>INDEX(Data!Z:Z,MATCH(ZACKS_Screener[[#This Row],[Company Name]] &amp; " *", Data!Y:Y,0))</f>
        <v>531130</v>
      </c>
      <c r="N1071">
        <f>INDEX(Data!AA:AA,MATCH(ZACKS_Screener[[#This Row],[Company Name]] &amp; " *", Data!Y:Y,0))</f>
        <v>0</v>
      </c>
      <c r="O10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10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1071" s="23">
        <f>IFERROR(ZACKS_Screener[[#This Row],[Price]]/ZACKS_Screener[[#This Row],[EPS1]], "")</f>
        <v>18.445086705202311</v>
      </c>
      <c r="R1071" s="23">
        <f>IFERROR(ZACKS_Screener[[#This Row],[Price]]/ZACKS_Screener[[#This Row],[EPS2]], "")</f>
        <v>17.271989174560218</v>
      </c>
      <c r="S1071" s="23">
        <f>IFERROR(ZACKS_Screener[[#This Row],[PE1]]/(ZACKS_Screener[[#This Row],[EG1]]*100), "")</f>
        <v>2.9287198646552923</v>
      </c>
      <c r="T1071" s="23">
        <f>IFERROR(ZACKS_Screener[[#This Row],[PE2]]/(ZACKS_Screener[[#This Row],[EG2]]*100), "")</f>
        <v>2.5430247891054631</v>
      </c>
      <c r="U10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</row>
    <row r="1072" spans="1:21" hidden="1" x14ac:dyDescent="0.25">
      <c r="A1072" s="8" t="s">
        <v>41287</v>
      </c>
      <c r="B1072" s="8" t="s">
        <v>41288</v>
      </c>
      <c r="C1072" s="8" t="s">
        <v>13</v>
      </c>
      <c r="D1072" s="8" t="s">
        <v>85</v>
      </c>
      <c r="E1072" s="8" t="s">
        <v>286</v>
      </c>
      <c r="F1072">
        <v>3</v>
      </c>
      <c r="G1072">
        <v>202303</v>
      </c>
      <c r="H1072" s="13">
        <v>14.75</v>
      </c>
      <c r="I1072">
        <v>2218.02</v>
      </c>
      <c r="J1072" s="13">
        <v>-0.17</v>
      </c>
      <c r="K1072" s="13">
        <v>-0.01</v>
      </c>
      <c r="L1072" s="13">
        <v>0.19</v>
      </c>
      <c r="M1072" t="e">
        <f>INDEX(Data!Z:Z,MATCH(ZACKS_Screener[[#This Row],[Company Name]] &amp; " *", Data!Y:Y,0))</f>
        <v>#N/A</v>
      </c>
      <c r="N1072" t="e">
        <f>INDEX(Data!AA:AA,MATCH(ZACKS_Screener[[#This Row],[Company Name]] &amp; " *", Data!Y:Y,0))</f>
        <v>#N/A</v>
      </c>
      <c r="O10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10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72" s="23">
        <f>IFERROR(ZACKS_Screener[[#This Row],[Price]]/ZACKS_Screener[[#This Row],[EPS1]], "")</f>
        <v>-1475</v>
      </c>
      <c r="R1072" s="23">
        <f>IFERROR(ZACKS_Screener[[#This Row],[Price]]/ZACKS_Screener[[#This Row],[EPS2]], "")</f>
        <v>77.631578947368425</v>
      </c>
      <c r="S1072" s="23">
        <f>IFERROR(ZACKS_Screener[[#This Row],[PE1]]/(ZACKS_Screener[[#This Row],[EG1]]*100), "")</f>
        <v>-15.671875000000002</v>
      </c>
      <c r="T1072" s="23">
        <f>IFERROR(ZACKS_Screener[[#This Row],[PE2]]/(ZACKS_Screener[[#This Row],[EG2]]*100), "")</f>
        <v>0.77631578947368429</v>
      </c>
      <c r="U10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</row>
    <row r="1073" spans="1:21" hidden="1" x14ac:dyDescent="0.25">
      <c r="A1073" s="8" t="s">
        <v>1869</v>
      </c>
      <c r="B1073" s="8" t="s">
        <v>1870</v>
      </c>
      <c r="C1073" s="8" t="s">
        <v>22</v>
      </c>
      <c r="D1073" s="8" t="s">
        <v>23</v>
      </c>
      <c r="E1073" s="8" t="s">
        <v>1691</v>
      </c>
      <c r="F1073">
        <v>12</v>
      </c>
      <c r="G1073">
        <v>202212</v>
      </c>
      <c r="H1073" s="13">
        <v>177.42</v>
      </c>
      <c r="I1073">
        <v>6375.25</v>
      </c>
      <c r="J1073" s="13">
        <v>11.76</v>
      </c>
      <c r="K1073" s="13">
        <v>8.4</v>
      </c>
      <c r="L1073" s="13">
        <v>9.2200000000000006</v>
      </c>
      <c r="M1073">
        <f>INDEX(Data!Z:Z,MATCH(ZACKS_Screener[[#This Row],[Company Name]] &amp; " *", Data!Y:Y,0))</f>
        <v>493110</v>
      </c>
      <c r="N1073">
        <f>INDEX(Data!AA:AA,MATCH(ZACKS_Screener[[#This Row],[Company Name]] &amp; " *", Data!Y:Y,0))</f>
        <v>0</v>
      </c>
      <c r="O10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73" s="23">
        <f>IFERROR(ZACKS_Screener[[#This Row],[Price]]/ZACKS_Screener[[#This Row],[EPS1]], "")</f>
        <v>21.12142857142857</v>
      </c>
      <c r="R1073" s="23">
        <f>IFERROR(ZACKS_Screener[[#This Row],[Price]]/ZACKS_Screener[[#This Row],[EPS2]], "")</f>
        <v>19.242950108459866</v>
      </c>
      <c r="S1073" s="23">
        <f>IFERROR(ZACKS_Screener[[#This Row],[PE1]]/(ZACKS_Screener[[#This Row],[EG1]]*100), "")</f>
        <v>-0.73924999999999996</v>
      </c>
      <c r="T1073" s="23">
        <f>IFERROR(ZACKS_Screener[[#This Row],[PE2]]/(ZACKS_Screener[[#This Row],[EG2]]*100), "")</f>
        <v>1.9712290355007662</v>
      </c>
      <c r="U10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</row>
    <row r="1074" spans="1:21" hidden="1" x14ac:dyDescent="0.25">
      <c r="A1074" s="8" t="s">
        <v>1328</v>
      </c>
      <c r="B1074" s="8" t="s">
        <v>1871</v>
      </c>
      <c r="C1074" s="8" t="s">
        <v>22</v>
      </c>
      <c r="D1074" s="8" t="s">
        <v>14</v>
      </c>
      <c r="E1074" s="8" t="s">
        <v>1649</v>
      </c>
      <c r="F1074">
        <v>12</v>
      </c>
      <c r="G1074">
        <v>202212</v>
      </c>
      <c r="H1074" s="13">
        <v>28.64</v>
      </c>
      <c r="I1074">
        <v>9353.1299999999992</v>
      </c>
      <c r="J1074" s="13">
        <v>3.66</v>
      </c>
      <c r="K1074" s="13">
        <v>3.43</v>
      </c>
      <c r="L1074" s="13">
        <v>3.42</v>
      </c>
      <c r="M1074" t="e">
        <f>INDEX(Data!Z:Z,MATCH(ZACKS_Screener[[#This Row],[Company Name]] &amp; " *", Data!Y:Y,0))</f>
        <v>#N/A</v>
      </c>
      <c r="N1074" t="e">
        <f>INDEX(Data!AA:AA,MATCH(ZACKS_Screener[[#This Row],[Company Name]] &amp; " *", Data!Y:Y,0))</f>
        <v>#N/A</v>
      </c>
      <c r="O10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10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1074" s="23">
        <f>IFERROR(ZACKS_Screener[[#This Row],[Price]]/ZACKS_Screener[[#This Row],[EPS1]], "")</f>
        <v>8.3498542274052472</v>
      </c>
      <c r="R1074" s="23">
        <f>IFERROR(ZACKS_Screener[[#This Row],[Price]]/ZACKS_Screener[[#This Row],[EPS2]], "")</f>
        <v>8.3742690058479532</v>
      </c>
      <c r="S1074" s="23">
        <f>IFERROR(ZACKS_Screener[[#This Row],[PE1]]/(ZACKS_Screener[[#This Row],[EG1]]*100), "")</f>
        <v>-1.3287159335784005</v>
      </c>
      <c r="T1074" s="23">
        <f>IFERROR(ZACKS_Screener[[#This Row],[PE2]]/(ZACKS_Screener[[#This Row],[EG2]]*100), "")</f>
        <v>-28.723742690057815</v>
      </c>
      <c r="U10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</row>
    <row r="1075" spans="1:21" hidden="1" x14ac:dyDescent="0.25">
      <c r="A1075" s="8" t="s">
        <v>1328</v>
      </c>
      <c r="B1075" s="8" t="s">
        <v>1872</v>
      </c>
      <c r="C1075" s="8" t="s">
        <v>22</v>
      </c>
      <c r="D1075" s="8" t="s">
        <v>14</v>
      </c>
      <c r="E1075" s="8" t="s">
        <v>1649</v>
      </c>
      <c r="F1075">
        <v>12</v>
      </c>
      <c r="G1075">
        <v>202212</v>
      </c>
      <c r="H1075" s="13">
        <v>27.99</v>
      </c>
      <c r="I1075">
        <v>9140.85</v>
      </c>
      <c r="J1075" s="13">
        <v>3.66</v>
      </c>
      <c r="M1075" t="e">
        <f>INDEX(Data!Z:Z,MATCH(ZACKS_Screener[[#This Row],[Company Name]] &amp; " *", Data!Y:Y,0))</f>
        <v>#N/A</v>
      </c>
      <c r="N1075" t="e">
        <f>INDEX(Data!AA:AA,MATCH(ZACKS_Screener[[#This Row],[Company Name]] &amp; " *", Data!Y:Y,0))</f>
        <v>#N/A</v>
      </c>
      <c r="O10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23" t="str">
        <f>IFERROR(ZACKS_Screener[[#This Row],[Price]]/ZACKS_Screener[[#This Row],[EPS1]], "")</f>
        <v/>
      </c>
      <c r="R1075" s="23" t="str">
        <f>IFERROR(ZACKS_Screener[[#This Row],[Price]]/ZACKS_Screener[[#This Row],[EPS2]], "")</f>
        <v/>
      </c>
      <c r="S1075" s="23" t="str">
        <f>IFERROR(ZACKS_Screener[[#This Row],[PE1]]/(ZACKS_Screener[[#This Row],[EG1]]*100), "")</f>
        <v/>
      </c>
      <c r="T1075" s="23" t="str">
        <f>IFERROR(ZACKS_Screener[[#This Row],[PE2]]/(ZACKS_Screener[[#This Row],[EG2]]*100), "")</f>
        <v/>
      </c>
      <c r="U10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076" spans="1:21" hidden="1" x14ac:dyDescent="0.25">
      <c r="A1076" s="8" t="s">
        <v>1328</v>
      </c>
      <c r="B1076" s="8" t="s">
        <v>1873</v>
      </c>
      <c r="C1076" s="8" t="s">
        <v>22</v>
      </c>
      <c r="D1076" s="8" t="s">
        <v>14</v>
      </c>
      <c r="E1076" s="8" t="s">
        <v>1649</v>
      </c>
      <c r="F1076">
        <v>12</v>
      </c>
      <c r="G1076">
        <v>202212</v>
      </c>
      <c r="H1076" s="13">
        <v>28.6</v>
      </c>
      <c r="I1076">
        <v>9340.07</v>
      </c>
      <c r="J1076" s="13">
        <v>3.66</v>
      </c>
      <c r="K1076" s="13">
        <v>3.17</v>
      </c>
      <c r="L1076" s="13">
        <v>3.16</v>
      </c>
      <c r="M1076" t="e">
        <f>INDEX(Data!Z:Z,MATCH(ZACKS_Screener[[#This Row],[Company Name]] &amp; " *", Data!Y:Y,0))</f>
        <v>#N/A</v>
      </c>
      <c r="N1076" t="e">
        <f>INDEX(Data!AA:AA,MATCH(ZACKS_Screener[[#This Row],[Company Name]] &amp; " *", Data!Y:Y,0))</f>
        <v>#N/A</v>
      </c>
      <c r="O10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10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1076" s="23">
        <f>IFERROR(ZACKS_Screener[[#This Row],[Price]]/ZACKS_Screener[[#This Row],[EPS1]], "")</f>
        <v>9.0220820189274455</v>
      </c>
      <c r="R1076" s="23">
        <f>IFERROR(ZACKS_Screener[[#This Row],[Price]]/ZACKS_Screener[[#This Row],[EPS2]], "")</f>
        <v>9.0506329113924053</v>
      </c>
      <c r="S1076" s="23">
        <f>IFERROR(ZACKS_Screener[[#This Row],[PE1]]/(ZACKS_Screener[[#This Row],[EG1]]*100), "")</f>
        <v>-0.67389428957702924</v>
      </c>
      <c r="T1076" s="23">
        <f>IFERROR(ZACKS_Screener[[#This Row],[PE2]]/(ZACKS_Screener[[#This Row],[EG2]]*100), "")</f>
        <v>-28.690506329114537</v>
      </c>
      <c r="U10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</row>
    <row r="1077" spans="1:21" hidden="1" x14ac:dyDescent="0.25">
      <c r="A1077" s="8" t="s">
        <v>1874</v>
      </c>
      <c r="B1077" s="8" t="s">
        <v>1875</v>
      </c>
      <c r="C1077" s="8" t="s">
        <v>13</v>
      </c>
      <c r="D1077" s="8" t="s">
        <v>41</v>
      </c>
      <c r="E1077" s="8" t="s">
        <v>153</v>
      </c>
      <c r="F1077">
        <v>12</v>
      </c>
      <c r="G1077">
        <v>202212</v>
      </c>
      <c r="H1077" s="13">
        <v>20.09</v>
      </c>
      <c r="I1077">
        <v>3918.32</v>
      </c>
      <c r="J1077" s="13">
        <v>-0.18</v>
      </c>
      <c r="K1077" s="13">
        <v>0.41</v>
      </c>
      <c r="L1077" s="13">
        <v>0.61</v>
      </c>
      <c r="M1077">
        <f>INDEX(Data!Z:Z,MATCH(ZACKS_Screener[[#This Row],[Company Name]] &amp; " *", Data!Y:Y,0))</f>
        <v>713940</v>
      </c>
      <c r="N1077">
        <f>INDEX(Data!AA:AA,MATCH(ZACKS_Screener[[#This Row],[Company Name]] &amp; " *", Data!Y:Y,0))</f>
        <v>0</v>
      </c>
      <c r="O10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1077" s="23">
        <f>IFERROR(ZACKS_Screener[[#This Row],[Price]]/ZACKS_Screener[[#This Row],[EPS1]], "")</f>
        <v>49</v>
      </c>
      <c r="R1077" s="23">
        <f>IFERROR(ZACKS_Screener[[#This Row],[Price]]/ZACKS_Screener[[#This Row],[EPS2]], "")</f>
        <v>32.934426229508198</v>
      </c>
      <c r="S1077" s="23">
        <f>IFERROR(ZACKS_Screener[[#This Row],[PE1]]/(ZACKS_Screener[[#This Row],[EG1]]*100), "")</f>
        <v>0.49</v>
      </c>
      <c r="T1077" s="23">
        <f>IFERROR(ZACKS_Screener[[#This Row],[PE2]]/(ZACKS_Screener[[#This Row],[EG2]]*100), "")</f>
        <v>0.67515573770491799</v>
      </c>
      <c r="U10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78" spans="1:21" hidden="1" x14ac:dyDescent="0.25">
      <c r="A1078" s="8" t="s">
        <v>1876</v>
      </c>
      <c r="B1078" s="8" t="s">
        <v>1877</v>
      </c>
      <c r="C1078" s="8" t="s">
        <v>13</v>
      </c>
      <c r="D1078" s="8" t="s">
        <v>130</v>
      </c>
      <c r="E1078" s="8" t="s">
        <v>323</v>
      </c>
      <c r="F1078">
        <v>12</v>
      </c>
      <c r="G1078">
        <v>202212</v>
      </c>
      <c r="H1078" s="13">
        <v>24.74</v>
      </c>
      <c r="I1078">
        <v>4443.5600000000004</v>
      </c>
      <c r="J1078" s="13">
        <v>1.4</v>
      </c>
      <c r="K1078" s="13">
        <v>2.04</v>
      </c>
      <c r="L1078" s="13">
        <v>2.4700000000000002</v>
      </c>
      <c r="M1078" t="e">
        <f>INDEX(Data!Z:Z,MATCH(ZACKS_Screener[[#This Row],[Company Name]] &amp; " *", Data!Y:Y,0))</f>
        <v>#N/A</v>
      </c>
      <c r="N1078" t="e">
        <f>INDEX(Data!AA:AA,MATCH(ZACKS_Screener[[#This Row],[Company Name]] &amp; " *", Data!Y:Y,0))</f>
        <v>#N/A</v>
      </c>
      <c r="O10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0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078" s="23">
        <f>IFERROR(ZACKS_Screener[[#This Row],[Price]]/ZACKS_Screener[[#This Row],[EPS1]], "")</f>
        <v>12.127450980392156</v>
      </c>
      <c r="R1078" s="23">
        <f>IFERROR(ZACKS_Screener[[#This Row],[Price]]/ZACKS_Screener[[#This Row],[EPS2]], "")</f>
        <v>10.016194331983804</v>
      </c>
      <c r="S1078" s="23">
        <f>IFERROR(ZACKS_Screener[[#This Row],[PE1]]/(ZACKS_Screener[[#This Row],[EG1]]*100), "")</f>
        <v>0.26528799019607835</v>
      </c>
      <c r="T1078" s="23">
        <f>IFERROR(ZACKS_Screener[[#This Row],[PE2]]/(ZACKS_Screener[[#This Row],[EG2]]*100), "")</f>
        <v>0.47518689388946406</v>
      </c>
      <c r="U10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</row>
    <row r="1079" spans="1:21" hidden="1" x14ac:dyDescent="0.25">
      <c r="A1079" s="8" t="s">
        <v>41291</v>
      </c>
      <c r="B1079" s="8" t="s">
        <v>41292</v>
      </c>
      <c r="C1079" s="8" t="s">
        <v>13</v>
      </c>
      <c r="D1079" s="8" t="s">
        <v>37</v>
      </c>
      <c r="E1079" s="8" t="s">
        <v>379</v>
      </c>
      <c r="F1079">
        <v>12</v>
      </c>
      <c r="G1079">
        <v>202212</v>
      </c>
      <c r="H1079" s="13">
        <v>1.36</v>
      </c>
      <c r="I1079">
        <v>3117.42</v>
      </c>
      <c r="J1079" s="13">
        <v>0.55000000000000004</v>
      </c>
      <c r="K1079" s="13">
        <v>0.26</v>
      </c>
      <c r="L1079" s="13">
        <v>0.44</v>
      </c>
      <c r="M1079" t="e">
        <f>INDEX(Data!Z:Z,MATCH(ZACKS_Screener[[#This Row],[Company Name]] &amp; " *", Data!Y:Y,0))</f>
        <v>#N/A</v>
      </c>
      <c r="N1079" t="e">
        <f>INDEX(Data!AA:AA,MATCH(ZACKS_Screener[[#This Row],[Company Name]] &amp; " *", Data!Y:Y,0))</f>
        <v>#N/A</v>
      </c>
      <c r="O10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0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079" s="23">
        <f>IFERROR(ZACKS_Screener[[#This Row],[Price]]/ZACKS_Screener[[#This Row],[EPS1]], "")</f>
        <v>5.2307692307692308</v>
      </c>
      <c r="R1079" s="23">
        <f>IFERROR(ZACKS_Screener[[#This Row],[Price]]/ZACKS_Screener[[#This Row],[EPS2]], "")</f>
        <v>3.0909090909090913</v>
      </c>
      <c r="S1079" s="23">
        <f>IFERROR(ZACKS_Screener[[#This Row],[PE1]]/(ZACKS_Screener[[#This Row],[EG1]]*100), "")</f>
        <v>-9.920424403183023E-2</v>
      </c>
      <c r="T1079" s="23">
        <f>IFERROR(ZACKS_Screener[[#This Row],[PE2]]/(ZACKS_Screener[[#This Row],[EG2]]*100), "")</f>
        <v>4.4646464646464656E-2</v>
      </c>
      <c r="U10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</row>
    <row r="1080" spans="1:21" hidden="1" x14ac:dyDescent="0.25">
      <c r="A1080" s="8" t="s">
        <v>1878</v>
      </c>
      <c r="B1080" s="8" t="s">
        <v>1879</v>
      </c>
      <c r="C1080" s="8" t="s">
        <v>22</v>
      </c>
      <c r="D1080" s="8" t="s">
        <v>330</v>
      </c>
      <c r="E1080" s="8" t="s">
        <v>806</v>
      </c>
      <c r="F1080">
        <v>1</v>
      </c>
      <c r="G1080">
        <v>202301</v>
      </c>
      <c r="H1080" s="13">
        <v>356.44</v>
      </c>
      <c r="I1080">
        <v>45326.57</v>
      </c>
      <c r="J1080" s="13">
        <v>10.07</v>
      </c>
      <c r="K1080" s="13">
        <v>11.88</v>
      </c>
      <c r="L1080" s="13">
        <v>13.7</v>
      </c>
      <c r="M1080" t="e">
        <f>INDEX(Data!Z:Z,MATCH(ZACKS_Screener[[#This Row],[Company Name]] &amp; " *", Data!Y:Y,0))</f>
        <v>#N/A</v>
      </c>
      <c r="N1080" t="e">
        <f>INDEX(Data!AA:AA,MATCH(ZACKS_Screener[[#This Row],[Company Name]] &amp; " *", Data!Y:Y,0))</f>
        <v>#N/A</v>
      </c>
      <c r="O10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0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080" s="23">
        <f>IFERROR(ZACKS_Screener[[#This Row],[Price]]/ZACKS_Screener[[#This Row],[EPS1]], "")</f>
        <v>30.003367003367</v>
      </c>
      <c r="R1080" s="23">
        <f>IFERROR(ZACKS_Screener[[#This Row],[Price]]/ZACKS_Screener[[#This Row],[EPS2]], "")</f>
        <v>26.017518248175183</v>
      </c>
      <c r="S1080" s="23">
        <f>IFERROR(ZACKS_Screener[[#This Row],[PE1]]/(ZACKS_Screener[[#This Row],[EG1]]*100), "")</f>
        <v>1.6692480979221305</v>
      </c>
      <c r="T1080" s="23">
        <f>IFERROR(ZACKS_Screener[[#This Row],[PE2]]/(ZACKS_Screener[[#This Row],[EG2]]*100), "")</f>
        <v>1.6982863559797883</v>
      </c>
      <c r="U10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</row>
    <row r="1081" spans="1:21" hidden="1" x14ac:dyDescent="0.25">
      <c r="A1081" s="8" t="s">
        <v>1880</v>
      </c>
      <c r="B1081" s="8" t="s">
        <v>1881</v>
      </c>
      <c r="C1081" s="8" t="s">
        <v>13</v>
      </c>
      <c r="D1081" s="8" t="s">
        <v>23</v>
      </c>
      <c r="E1081" s="8" t="s">
        <v>24</v>
      </c>
      <c r="F1081">
        <v>12</v>
      </c>
      <c r="G1081">
        <v>202212</v>
      </c>
      <c r="H1081" s="13">
        <v>30</v>
      </c>
      <c r="I1081">
        <v>17852.189999999999</v>
      </c>
      <c r="J1081" s="13">
        <v>1.1599999999999999</v>
      </c>
      <c r="K1081" s="13">
        <v>2.62</v>
      </c>
      <c r="L1081" s="13">
        <v>3.84</v>
      </c>
      <c r="M1081">
        <f>INDEX(Data!Z:Z,MATCH(ZACKS_Screener[[#This Row],[Company Name]] &amp; " *", Data!Y:Y,0))</f>
        <v>481111</v>
      </c>
      <c r="N1081">
        <f>INDEX(Data!AA:AA,MATCH(ZACKS_Screener[[#This Row],[Company Name]] &amp; " *", Data!Y:Y,0))</f>
        <v>0</v>
      </c>
      <c r="O10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0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081" s="23">
        <f>IFERROR(ZACKS_Screener[[#This Row],[Price]]/ZACKS_Screener[[#This Row],[EPS1]], "")</f>
        <v>11.450381679389313</v>
      </c>
      <c r="R1081" s="23">
        <f>IFERROR(ZACKS_Screener[[#This Row],[Price]]/ZACKS_Screener[[#This Row],[EPS2]], "")</f>
        <v>7.8125</v>
      </c>
      <c r="S1081" s="23">
        <f>IFERROR(ZACKS_Screener[[#This Row],[PE1]]/(ZACKS_Screener[[#This Row],[EG1]]*100), "")</f>
        <v>9.0975635260901369E-2</v>
      </c>
      <c r="T1081" s="23">
        <f>IFERROR(ZACKS_Screener[[#This Row],[PE2]]/(ZACKS_Screener[[#This Row],[EG2]]*100), "")</f>
        <v>0.16777663934426235</v>
      </c>
      <c r="U10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</row>
    <row r="1082" spans="1:21" hidden="1" x14ac:dyDescent="0.25">
      <c r="A1082" s="8" t="s">
        <v>1882</v>
      </c>
      <c r="B1082" s="8" t="s">
        <v>1883</v>
      </c>
      <c r="C1082" s="8" t="s">
        <v>13</v>
      </c>
      <c r="D1082" s="8" t="s">
        <v>330</v>
      </c>
      <c r="E1082" s="8" t="s">
        <v>606</v>
      </c>
      <c r="F1082">
        <v>12</v>
      </c>
      <c r="G1082">
        <v>202212</v>
      </c>
      <c r="H1082" s="13">
        <v>57.75</v>
      </c>
      <c r="I1082">
        <v>44136.67</v>
      </c>
      <c r="J1082" s="13">
        <v>-1.2</v>
      </c>
      <c r="K1082" s="13">
        <v>1.82</v>
      </c>
      <c r="L1082" s="13">
        <v>3.02</v>
      </c>
      <c r="M1082">
        <f>INDEX(Data!Z:Z,MATCH(ZACKS_Screener[[#This Row],[Company Name]] &amp; " *", Data!Y:Y,0))</f>
        <v>721120</v>
      </c>
      <c r="N1082">
        <f>INDEX(Data!AA:AA,MATCH(ZACKS_Screener[[#This Row],[Company Name]] &amp; " *", Data!Y:Y,0))</f>
        <v>0</v>
      </c>
      <c r="O10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082" s="23">
        <f>IFERROR(ZACKS_Screener[[#This Row],[Price]]/ZACKS_Screener[[#This Row],[EPS1]], "")</f>
        <v>31.73076923076923</v>
      </c>
      <c r="R1082" s="23">
        <f>IFERROR(ZACKS_Screener[[#This Row],[Price]]/ZACKS_Screener[[#This Row],[EPS2]], "")</f>
        <v>19.122516556291391</v>
      </c>
      <c r="S1082" s="23">
        <f>IFERROR(ZACKS_Screener[[#This Row],[PE1]]/(ZACKS_Screener[[#This Row],[EG1]]*100), "")</f>
        <v>0.31730769230769229</v>
      </c>
      <c r="T1082" s="23">
        <f>IFERROR(ZACKS_Screener[[#This Row],[PE2]]/(ZACKS_Screener[[#This Row],[EG2]]*100), "")</f>
        <v>0.2900248344370861</v>
      </c>
      <c r="U10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83" spans="1:21" hidden="1" x14ac:dyDescent="0.25">
      <c r="A1083" s="8" t="s">
        <v>1884</v>
      </c>
      <c r="B1083" s="8" t="s">
        <v>1885</v>
      </c>
      <c r="C1083" s="8" t="s">
        <v>13</v>
      </c>
      <c r="D1083" s="8" t="s">
        <v>51</v>
      </c>
      <c r="E1083" s="8" t="s">
        <v>308</v>
      </c>
      <c r="F1083">
        <v>5</v>
      </c>
      <c r="G1083">
        <v>202305</v>
      </c>
      <c r="H1083" s="13">
        <v>114.47</v>
      </c>
      <c r="I1083">
        <v>16678.759999999998</v>
      </c>
      <c r="J1083" s="13">
        <v>2.08</v>
      </c>
      <c r="K1083" s="13">
        <v>4.9400000000000004</v>
      </c>
      <c r="L1083" s="13">
        <v>5.56</v>
      </c>
      <c r="M1083">
        <f>INDEX(Data!Z:Z,MATCH(ZACKS_Screener[[#This Row],[Company Name]] &amp; " *", Data!Y:Y,0))</f>
        <v>311412</v>
      </c>
      <c r="N1083">
        <f>INDEX(Data!AA:AA,MATCH(ZACKS_Screener[[#This Row],[Company Name]] &amp; " *", Data!Y:Y,0))</f>
        <v>0</v>
      </c>
      <c r="O10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083" s="23">
        <f>IFERROR(ZACKS_Screener[[#This Row],[Price]]/ZACKS_Screener[[#This Row],[EPS1]], "")</f>
        <v>23.172064777327932</v>
      </c>
      <c r="R1083" s="23">
        <f>IFERROR(ZACKS_Screener[[#This Row],[Price]]/ZACKS_Screener[[#This Row],[EPS2]], "")</f>
        <v>20.588129496402878</v>
      </c>
      <c r="S1083" s="23">
        <f>IFERROR(ZACKS_Screener[[#This Row],[PE1]]/(ZACKS_Screener[[#This Row],[EG1]]*100), "")</f>
        <v>0.16852410747147586</v>
      </c>
      <c r="T1083" s="23">
        <f>IFERROR(ZACKS_Screener[[#This Row],[PE2]]/(ZACKS_Screener[[#This Row],[EG2]]*100), "")</f>
        <v>1.6404090276166186</v>
      </c>
      <c r="U10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</row>
    <row r="1084" spans="1:21" hidden="1" x14ac:dyDescent="0.25">
      <c r="A1084" s="8" t="s">
        <v>41297</v>
      </c>
      <c r="B1084" s="8" t="s">
        <v>41298</v>
      </c>
      <c r="C1084" s="8" t="s">
        <v>13</v>
      </c>
      <c r="D1084" s="8" t="s">
        <v>37</v>
      </c>
      <c r="E1084" s="8" t="s">
        <v>168</v>
      </c>
      <c r="F1084">
        <v>12</v>
      </c>
      <c r="G1084">
        <v>202212</v>
      </c>
      <c r="H1084" s="13">
        <v>10.4</v>
      </c>
      <c r="I1084">
        <v>3042.84</v>
      </c>
      <c r="J1084" s="13">
        <v>0.67</v>
      </c>
      <c r="K1084" s="13">
        <v>0.69</v>
      </c>
      <c r="L1084" s="13">
        <v>0.71</v>
      </c>
      <c r="M1084" t="e">
        <f>INDEX(Data!Z:Z,MATCH(ZACKS_Screener[[#This Row],[Company Name]] &amp; " *", Data!Y:Y,0))</f>
        <v>#N/A</v>
      </c>
      <c r="N1084" t="e">
        <f>INDEX(Data!AA:AA,MATCH(ZACKS_Screener[[#This Row],[Company Name]] &amp; " *", Data!Y:Y,0))</f>
        <v>#N/A</v>
      </c>
      <c r="O10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10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1084" s="23">
        <f>IFERROR(ZACKS_Screener[[#This Row],[Price]]/ZACKS_Screener[[#This Row],[EPS1]], "")</f>
        <v>15.072463768115943</v>
      </c>
      <c r="R1084" s="23">
        <f>IFERROR(ZACKS_Screener[[#This Row],[Price]]/ZACKS_Screener[[#This Row],[EPS2]], "")</f>
        <v>14.647887323943664</v>
      </c>
      <c r="S1084" s="23">
        <f>IFERROR(ZACKS_Screener[[#This Row],[PE1]]/(ZACKS_Screener[[#This Row],[EG1]]*100), "")</f>
        <v>5.0492753623188644</v>
      </c>
      <c r="T1084" s="23">
        <f>IFERROR(ZACKS_Screener[[#This Row],[PE2]]/(ZACKS_Screener[[#This Row],[EG2]]*100), "")</f>
        <v>5.0535211267605593</v>
      </c>
      <c r="U10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</row>
    <row r="1085" spans="1:21" hidden="1" x14ac:dyDescent="0.25">
      <c r="A1085" s="8" t="s">
        <v>1886</v>
      </c>
      <c r="B1085" s="8" t="s">
        <v>1887</v>
      </c>
      <c r="C1085" s="8" t="s">
        <v>13</v>
      </c>
      <c r="D1085" s="8" t="s">
        <v>130</v>
      </c>
      <c r="E1085" s="8" t="s">
        <v>189</v>
      </c>
      <c r="F1085">
        <v>12</v>
      </c>
      <c r="G1085">
        <v>202212</v>
      </c>
      <c r="H1085" s="13">
        <v>89.72</v>
      </c>
      <c r="I1085">
        <v>29183.599999999999</v>
      </c>
      <c r="J1085" s="13">
        <v>12.46</v>
      </c>
      <c r="K1085" s="13">
        <v>9.7200000000000006</v>
      </c>
      <c r="L1085" s="13">
        <v>9.76</v>
      </c>
      <c r="M1085">
        <f>INDEX(Data!Z:Z,MATCH(ZACKS_Screener[[#This Row],[Company Name]] &amp; " *", Data!Y:Y,0))</f>
        <v>325199</v>
      </c>
      <c r="N1085">
        <f>INDEX(Data!AA:AA,MATCH(ZACKS_Screener[[#This Row],[Company Name]] &amp; " *", Data!Y:Y,0))</f>
        <v>0</v>
      </c>
      <c r="O10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0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085" s="23">
        <f>IFERROR(ZACKS_Screener[[#This Row],[Price]]/ZACKS_Screener[[#This Row],[EPS1]], "")</f>
        <v>9.2304526748971192</v>
      </c>
      <c r="R1085" s="23">
        <f>IFERROR(ZACKS_Screener[[#This Row],[Price]]/ZACKS_Screener[[#This Row],[EPS2]], "")</f>
        <v>9.192622950819672</v>
      </c>
      <c r="S1085" s="23">
        <f>IFERROR(ZACKS_Screener[[#This Row],[PE1]]/(ZACKS_Screener[[#This Row],[EG1]]*100), "")</f>
        <v>-0.4197497822234238</v>
      </c>
      <c r="T1085" s="23">
        <f>IFERROR(ZACKS_Screener[[#This Row],[PE2]]/(ZACKS_Screener[[#This Row],[EG2]]*100), "")</f>
        <v>22.338073770492283</v>
      </c>
      <c r="U10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</row>
    <row r="1086" spans="1:21" hidden="1" x14ac:dyDescent="0.25">
      <c r="A1086" s="8" t="s">
        <v>1888</v>
      </c>
      <c r="B1086" s="8" t="s">
        <v>1889</v>
      </c>
      <c r="C1086" s="8" t="s">
        <v>22</v>
      </c>
      <c r="D1086" s="8" t="s">
        <v>14</v>
      </c>
      <c r="E1086" s="8" t="s">
        <v>183</v>
      </c>
      <c r="F1086">
        <v>12</v>
      </c>
      <c r="G1086">
        <v>202212</v>
      </c>
      <c r="H1086" s="13">
        <v>9.7200000000000006</v>
      </c>
      <c r="I1086">
        <v>3674.98</v>
      </c>
      <c r="J1086" s="13">
        <v>-1.5</v>
      </c>
      <c r="K1086" s="13">
        <v>0.16</v>
      </c>
      <c r="L1086" s="13">
        <v>0.52</v>
      </c>
      <c r="M1086">
        <f>INDEX(Data!Z:Z,MATCH(ZACKS_Screener[[#This Row],[Company Name]] &amp; " *", Data!Y:Y,0))</f>
        <v>485320</v>
      </c>
      <c r="N1086">
        <f>INDEX(Data!AA:AA,MATCH(ZACKS_Screener[[#This Row],[Company Name]] &amp; " *", Data!Y:Y,0))</f>
        <v>0</v>
      </c>
      <c r="O10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86" s="23">
        <f>IFERROR(ZACKS_Screener[[#This Row],[Price]]/ZACKS_Screener[[#This Row],[EPS1]], "")</f>
        <v>60.75</v>
      </c>
      <c r="R1086" s="23">
        <f>IFERROR(ZACKS_Screener[[#This Row],[Price]]/ZACKS_Screener[[#This Row],[EPS2]], "")</f>
        <v>18.692307692307693</v>
      </c>
      <c r="S1086" s="23">
        <f>IFERROR(ZACKS_Screener[[#This Row],[PE1]]/(ZACKS_Screener[[#This Row],[EG1]]*100), "")</f>
        <v>0.60750000000000004</v>
      </c>
      <c r="T1086" s="23">
        <f>IFERROR(ZACKS_Screener[[#This Row],[PE2]]/(ZACKS_Screener[[#This Row],[EG2]]*100), "")</f>
        <v>8.3076923076923076E-2</v>
      </c>
      <c r="U10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087" spans="1:21" hidden="1" x14ac:dyDescent="0.25">
      <c r="A1087" s="8" t="s">
        <v>1890</v>
      </c>
      <c r="B1087" s="8" t="s">
        <v>1891</v>
      </c>
      <c r="C1087" s="8" t="s">
        <v>13</v>
      </c>
      <c r="D1087" s="8" t="s">
        <v>37</v>
      </c>
      <c r="E1087" s="8" t="s">
        <v>418</v>
      </c>
      <c r="F1087">
        <v>12</v>
      </c>
      <c r="G1087">
        <v>202212</v>
      </c>
      <c r="H1087" s="13">
        <v>2.2000000000000002</v>
      </c>
      <c r="I1087">
        <v>36303.730000000003</v>
      </c>
      <c r="J1087" s="13">
        <v>0.36</v>
      </c>
      <c r="K1087" s="13">
        <v>0.42</v>
      </c>
      <c r="L1087" s="13">
        <v>0.47</v>
      </c>
      <c r="M1087" t="e">
        <f>INDEX(Data!Z:Z,MATCH(ZACKS_Screener[[#This Row],[Company Name]] &amp; " *", Data!Y:Y,0))</f>
        <v>#N/A</v>
      </c>
      <c r="N1087" t="e">
        <f>INDEX(Data!AA:AA,MATCH(ZACKS_Screener[[#This Row],[Company Name]] &amp; " *", Data!Y:Y,0))</f>
        <v>#N/A</v>
      </c>
      <c r="O10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0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087" s="23">
        <f>IFERROR(ZACKS_Screener[[#This Row],[Price]]/ZACKS_Screener[[#This Row],[EPS1]], "")</f>
        <v>5.238095238095239</v>
      </c>
      <c r="R1087" s="23">
        <f>IFERROR(ZACKS_Screener[[#This Row],[Price]]/ZACKS_Screener[[#This Row],[EPS2]], "")</f>
        <v>4.6808510638297882</v>
      </c>
      <c r="S1087" s="23">
        <f>IFERROR(ZACKS_Screener[[#This Row],[PE1]]/(ZACKS_Screener[[#This Row],[EG1]]*100), "")</f>
        <v>0.31428571428571439</v>
      </c>
      <c r="T1087" s="23">
        <f>IFERROR(ZACKS_Screener[[#This Row],[PE2]]/(ZACKS_Screener[[#This Row],[EG2]]*100), "")</f>
        <v>0.39319148936170228</v>
      </c>
      <c r="U10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</row>
    <row r="1088" spans="1:21" hidden="1" x14ac:dyDescent="0.25">
      <c r="A1088" s="8" t="s">
        <v>1892</v>
      </c>
      <c r="B1088" s="8" t="s">
        <v>1893</v>
      </c>
      <c r="C1088" s="8" t="s">
        <v>13</v>
      </c>
      <c r="D1088" s="8" t="s">
        <v>330</v>
      </c>
      <c r="E1088" s="8" t="s">
        <v>664</v>
      </c>
      <c r="F1088">
        <v>12</v>
      </c>
      <c r="G1088">
        <v>202212</v>
      </c>
      <c r="H1088" s="13">
        <v>82.5</v>
      </c>
      <c r="I1088">
        <v>19107</v>
      </c>
      <c r="J1088" s="13">
        <v>0.64</v>
      </c>
      <c r="K1088" s="13">
        <v>0.4</v>
      </c>
      <c r="L1088" s="13">
        <v>1.1299999999999999</v>
      </c>
      <c r="M1088">
        <f>INDEX(Data!Z:Z,MATCH(ZACKS_Screener[[#This Row],[Company Name]] &amp; " *", Data!Y:Y,0))</f>
        <v>561920</v>
      </c>
      <c r="N1088">
        <f>INDEX(Data!AA:AA,MATCH(ZACKS_Screener[[#This Row],[Company Name]] &amp; " *", Data!Y:Y,0))</f>
        <v>711320</v>
      </c>
      <c r="O10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10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1088" s="23">
        <f>IFERROR(ZACKS_Screener[[#This Row],[Price]]/ZACKS_Screener[[#This Row],[EPS1]], "")</f>
        <v>206.25</v>
      </c>
      <c r="R1088" s="23">
        <f>IFERROR(ZACKS_Screener[[#This Row],[Price]]/ZACKS_Screener[[#This Row],[EPS2]], "")</f>
        <v>73.008849557522126</v>
      </c>
      <c r="S1088" s="23">
        <f>IFERROR(ZACKS_Screener[[#This Row],[PE1]]/(ZACKS_Screener[[#This Row],[EG1]]*100), "")</f>
        <v>-5.5</v>
      </c>
      <c r="T1088" s="23">
        <f>IFERROR(ZACKS_Screener[[#This Row],[PE2]]/(ZACKS_Screener[[#This Row],[EG2]]*100), "")</f>
        <v>0.40004849072614879</v>
      </c>
      <c r="U10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</row>
    <row r="1089" spans="1:21" hidden="1" x14ac:dyDescent="0.25">
      <c r="A1089" s="8" t="s">
        <v>41301</v>
      </c>
      <c r="B1089" s="8" t="s">
        <v>41302</v>
      </c>
      <c r="C1089" s="8" t="s">
        <v>22</v>
      </c>
      <c r="D1089" s="8" t="s">
        <v>18</v>
      </c>
      <c r="E1089" s="8" t="s">
        <v>1442</v>
      </c>
      <c r="F1089">
        <v>12</v>
      </c>
      <c r="G1089">
        <v>202212</v>
      </c>
      <c r="H1089" s="13">
        <v>11.79</v>
      </c>
      <c r="I1089">
        <v>2253.2800000000002</v>
      </c>
      <c r="J1089" s="13">
        <v>0.16</v>
      </c>
      <c r="K1089" s="13">
        <v>0.38</v>
      </c>
      <c r="L1089" s="13">
        <v>0.5</v>
      </c>
      <c r="M1089" t="e">
        <f>INDEX(Data!Z:Z,MATCH(ZACKS_Screener[[#This Row],[Company Name]] &amp; " *", Data!Y:Y,0))</f>
        <v>#N/A</v>
      </c>
      <c r="N1089" t="e">
        <f>INDEX(Data!AA:AA,MATCH(ZACKS_Screener[[#This Row],[Company Name]] &amp; " *", Data!Y:Y,0))</f>
        <v>#N/A</v>
      </c>
      <c r="O10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089" s="23">
        <f>IFERROR(ZACKS_Screener[[#This Row],[Price]]/ZACKS_Screener[[#This Row],[EPS1]], "")</f>
        <v>31.026315789473681</v>
      </c>
      <c r="R1089" s="23">
        <f>IFERROR(ZACKS_Screener[[#This Row],[Price]]/ZACKS_Screener[[#This Row],[EPS2]], "")</f>
        <v>23.58</v>
      </c>
      <c r="S1089" s="23">
        <f>IFERROR(ZACKS_Screener[[#This Row],[PE1]]/(ZACKS_Screener[[#This Row],[EG1]]*100), "")</f>
        <v>0.22564593301435404</v>
      </c>
      <c r="T1089" s="23">
        <f>IFERROR(ZACKS_Screener[[#This Row],[PE2]]/(ZACKS_Screener[[#This Row],[EG2]]*100), "")</f>
        <v>0.74670000000000003</v>
      </c>
      <c r="U10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</row>
    <row r="1090" spans="1:21" hidden="1" x14ac:dyDescent="0.25">
      <c r="A1090" s="8" t="s">
        <v>1894</v>
      </c>
      <c r="B1090" s="8" t="s">
        <v>1895</v>
      </c>
      <c r="C1090" s="8" t="s">
        <v>13</v>
      </c>
      <c r="D1090" s="8" t="s">
        <v>30</v>
      </c>
      <c r="E1090" s="8" t="s">
        <v>943</v>
      </c>
      <c r="F1090">
        <v>1</v>
      </c>
      <c r="G1090">
        <v>202301</v>
      </c>
      <c r="H1090" s="13">
        <v>15</v>
      </c>
      <c r="I1090">
        <v>4084.9</v>
      </c>
      <c r="J1090" s="13">
        <v>4.4800000000000004</v>
      </c>
      <c r="K1090" s="13">
        <v>3.36</v>
      </c>
      <c r="L1090" s="13">
        <v>3.43</v>
      </c>
      <c r="M1090" t="e">
        <f>INDEX(Data!Z:Z,MATCH(ZACKS_Screener[[#This Row],[Company Name]] &amp; " *", Data!Y:Y,0))</f>
        <v>#N/A</v>
      </c>
      <c r="N1090" t="e">
        <f>INDEX(Data!AA:AA,MATCH(ZACKS_Screener[[#This Row],[Company Name]] &amp; " *", Data!Y:Y,0))</f>
        <v>#N/A</v>
      </c>
      <c r="O10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10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1090" s="23">
        <f>IFERROR(ZACKS_Screener[[#This Row],[Price]]/ZACKS_Screener[[#This Row],[EPS1]], "")</f>
        <v>4.4642857142857144</v>
      </c>
      <c r="R1090" s="23">
        <f>IFERROR(ZACKS_Screener[[#This Row],[Price]]/ZACKS_Screener[[#This Row],[EPS2]], "")</f>
        <v>4.3731778425655978</v>
      </c>
      <c r="S1090" s="23">
        <f>IFERROR(ZACKS_Screener[[#This Row],[PE1]]/(ZACKS_Screener[[#This Row],[EG1]]*100), "")</f>
        <v>-0.17857142857142849</v>
      </c>
      <c r="T1090" s="23">
        <f>IFERROR(ZACKS_Screener[[#This Row],[PE2]]/(ZACKS_Screener[[#This Row],[EG2]]*100), "")</f>
        <v>2.0991253644314782</v>
      </c>
      <c r="U10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</row>
    <row r="1091" spans="1:21" hidden="1" x14ac:dyDescent="0.25">
      <c r="A1091" s="8" t="s">
        <v>1896</v>
      </c>
      <c r="B1091" s="8" t="s">
        <v>1897</v>
      </c>
      <c r="C1091" s="8" t="s">
        <v>13</v>
      </c>
      <c r="D1091" s="8" t="s">
        <v>85</v>
      </c>
      <c r="E1091" s="8" t="s">
        <v>985</v>
      </c>
      <c r="F1091">
        <v>12</v>
      </c>
      <c r="G1091">
        <v>202212</v>
      </c>
      <c r="H1091" s="13">
        <v>370.52</v>
      </c>
      <c r="I1091">
        <v>351198.34</v>
      </c>
      <c r="J1091" s="13">
        <v>10.65</v>
      </c>
      <c r="K1091" s="13">
        <v>12.27</v>
      </c>
      <c r="L1091" s="13">
        <v>14.31</v>
      </c>
      <c r="M1091">
        <f>INDEX(Data!Z:Z,MATCH(ZACKS_Screener[[#This Row],[Company Name]] &amp; " *", Data!Y:Y,0))</f>
        <v>522320</v>
      </c>
      <c r="N1091">
        <f>INDEX(Data!AA:AA,MATCH(ZACKS_Screener[[#This Row],[Company Name]] &amp; " *", Data!Y:Y,0))</f>
        <v>0</v>
      </c>
      <c r="O10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0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091" s="23">
        <f>IFERROR(ZACKS_Screener[[#This Row],[Price]]/ZACKS_Screener[[#This Row],[EPS1]], "")</f>
        <v>30.19722901385493</v>
      </c>
      <c r="R1091" s="23">
        <f>IFERROR(ZACKS_Screener[[#This Row],[Price]]/ZACKS_Screener[[#This Row],[EPS2]], "")</f>
        <v>25.892382948986722</v>
      </c>
      <c r="S1091" s="23">
        <f>IFERROR(ZACKS_Screener[[#This Row],[PE1]]/(ZACKS_Screener[[#This Row],[EG1]]*100), "")</f>
        <v>1.9851882036886124</v>
      </c>
      <c r="T1091" s="23">
        <f>IFERROR(ZACKS_Screener[[#This Row],[PE2]]/(ZACKS_Screener[[#This Row],[EG2]]*100), "")</f>
        <v>1.5573506803140538</v>
      </c>
      <c r="U10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</row>
    <row r="1092" spans="1:21" hidden="1" x14ac:dyDescent="0.25">
      <c r="A1092" s="8" t="s">
        <v>1898</v>
      </c>
      <c r="B1092" s="8" t="s">
        <v>1899</v>
      </c>
      <c r="C1092" s="8" t="s">
        <v>13</v>
      </c>
      <c r="D1092" s="8" t="s">
        <v>37</v>
      </c>
      <c r="E1092" s="8" t="s">
        <v>168</v>
      </c>
      <c r="F1092">
        <v>12</v>
      </c>
      <c r="G1092">
        <v>202212</v>
      </c>
      <c r="H1092" s="13">
        <v>150.34</v>
      </c>
      <c r="I1092">
        <v>17538.62</v>
      </c>
      <c r="J1092" s="13">
        <v>8.5</v>
      </c>
      <c r="K1092" s="13">
        <v>9.15</v>
      </c>
      <c r="L1092" s="13">
        <v>9.34</v>
      </c>
      <c r="M1092" t="e">
        <f>INDEX(Data!Z:Z,MATCH(ZACKS_Screener[[#This Row],[Company Name]] &amp; " *", Data!Y:Y,0))</f>
        <v>#N/A</v>
      </c>
      <c r="N1092" t="e">
        <f>INDEX(Data!AA:AA,MATCH(ZACKS_Screener[[#This Row],[Company Name]] &amp; " *", Data!Y:Y,0))</f>
        <v>#N/A</v>
      </c>
      <c r="O10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10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1092" s="23">
        <f>IFERROR(ZACKS_Screener[[#This Row],[Price]]/ZACKS_Screener[[#This Row],[EPS1]], "")</f>
        <v>16.430601092896175</v>
      </c>
      <c r="R1092" s="23">
        <f>IFERROR(ZACKS_Screener[[#This Row],[Price]]/ZACKS_Screener[[#This Row],[EPS2]], "")</f>
        <v>16.096359743040686</v>
      </c>
      <c r="S1092" s="23">
        <f>IFERROR(ZACKS_Screener[[#This Row],[PE1]]/(ZACKS_Screener[[#This Row],[EG1]]*100), "")</f>
        <v>2.148617065994114</v>
      </c>
      <c r="T1092" s="23">
        <f>IFERROR(ZACKS_Screener[[#This Row],[PE2]]/(ZACKS_Screener[[#This Row],[EG2]]*100), "")</f>
        <v>7.7516679815169836</v>
      </c>
      <c r="U10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</row>
    <row r="1093" spans="1:21" hidden="1" x14ac:dyDescent="0.25">
      <c r="A1093" s="8" t="s">
        <v>41305</v>
      </c>
      <c r="B1093" s="8" t="s">
        <v>41306</v>
      </c>
      <c r="C1093" s="8" t="s">
        <v>13</v>
      </c>
      <c r="D1093" s="8" t="s">
        <v>37</v>
      </c>
      <c r="E1093" s="8" t="s">
        <v>98</v>
      </c>
      <c r="F1093">
        <v>12</v>
      </c>
      <c r="G1093">
        <v>202212</v>
      </c>
      <c r="H1093" s="13">
        <v>10.27</v>
      </c>
      <c r="I1093">
        <v>2209.0300000000002</v>
      </c>
      <c r="J1093" s="13">
        <v>1.96</v>
      </c>
      <c r="K1093" s="13">
        <v>1.8</v>
      </c>
      <c r="L1093" s="13">
        <v>1.84</v>
      </c>
      <c r="M1093" t="e">
        <f>INDEX(Data!Z:Z,MATCH(ZACKS_Screener[[#This Row],[Company Name]] &amp; " *", Data!Y:Y,0))</f>
        <v>#N/A</v>
      </c>
      <c r="N1093" t="e">
        <f>INDEX(Data!AA:AA,MATCH(ZACKS_Screener[[#This Row],[Company Name]] &amp; " *", Data!Y:Y,0))</f>
        <v>#N/A</v>
      </c>
      <c r="O10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10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1093" s="23">
        <f>IFERROR(ZACKS_Screener[[#This Row],[Price]]/ZACKS_Screener[[#This Row],[EPS1]], "")</f>
        <v>5.7055555555555548</v>
      </c>
      <c r="R1093" s="23">
        <f>IFERROR(ZACKS_Screener[[#This Row],[Price]]/ZACKS_Screener[[#This Row],[EPS2]], "")</f>
        <v>5.5815217391304346</v>
      </c>
      <c r="S1093" s="23">
        <f>IFERROR(ZACKS_Screener[[#This Row],[PE1]]/(ZACKS_Screener[[#This Row],[EG1]]*100), "")</f>
        <v>-0.69893055555555572</v>
      </c>
      <c r="T1093" s="23">
        <f>IFERROR(ZACKS_Screener[[#This Row],[PE2]]/(ZACKS_Screener[[#This Row],[EG2]]*100), "")</f>
        <v>2.5116847826086937</v>
      </c>
      <c r="U10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</row>
    <row r="1094" spans="1:21" hidden="1" x14ac:dyDescent="0.25">
      <c r="A1094" s="8" t="s">
        <v>1900</v>
      </c>
      <c r="B1094" s="8" t="s">
        <v>1901</v>
      </c>
      <c r="C1094" s="8" t="s">
        <v>13</v>
      </c>
      <c r="D1094" s="8" t="s">
        <v>37</v>
      </c>
      <c r="E1094" s="8" t="s">
        <v>299</v>
      </c>
      <c r="F1094">
        <v>12</v>
      </c>
      <c r="G1094">
        <v>202212</v>
      </c>
      <c r="H1094" s="13">
        <v>40.49</v>
      </c>
      <c r="I1094">
        <v>3258.1</v>
      </c>
      <c r="J1094" s="13">
        <v>3.29</v>
      </c>
      <c r="K1094" s="13">
        <v>3.96</v>
      </c>
      <c r="L1094" s="13">
        <v>3.81</v>
      </c>
      <c r="M1094" t="e">
        <f>INDEX(Data!Z:Z,MATCH(ZACKS_Screener[[#This Row],[Company Name]] &amp; " *", Data!Y:Y,0))</f>
        <v>#N/A</v>
      </c>
      <c r="N1094" t="e">
        <f>INDEX(Data!AA:AA,MATCH(ZACKS_Screener[[#This Row],[Company Name]] &amp; " *", Data!Y:Y,0))</f>
        <v>#N/A</v>
      </c>
      <c r="O10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0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094" s="23">
        <f>IFERROR(ZACKS_Screener[[#This Row],[Price]]/ZACKS_Screener[[#This Row],[EPS1]], "")</f>
        <v>10.224747474747476</v>
      </c>
      <c r="R1094" s="23">
        <f>IFERROR(ZACKS_Screener[[#This Row],[Price]]/ZACKS_Screener[[#This Row],[EPS2]], "")</f>
        <v>10.62729658792651</v>
      </c>
      <c r="S1094" s="23">
        <f>IFERROR(ZACKS_Screener[[#This Row],[PE1]]/(ZACKS_Screener[[#This Row],[EG1]]*100), "")</f>
        <v>0.50208088346148061</v>
      </c>
      <c r="T1094" s="23">
        <f>IFERROR(ZACKS_Screener[[#This Row],[PE2]]/(ZACKS_Screener[[#This Row],[EG2]]*100), "")</f>
        <v>-2.8056062992126001</v>
      </c>
      <c r="U10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</row>
    <row r="1095" spans="1:21" hidden="1" x14ac:dyDescent="0.25">
      <c r="A1095" s="8" t="s">
        <v>1902</v>
      </c>
      <c r="B1095" s="8" t="s">
        <v>1903</v>
      </c>
      <c r="C1095" s="8" t="s">
        <v>13</v>
      </c>
      <c r="D1095" s="8" t="s">
        <v>85</v>
      </c>
      <c r="E1095" s="8" t="s">
        <v>1904</v>
      </c>
      <c r="F1095">
        <v>12</v>
      </c>
      <c r="G1095">
        <v>202212</v>
      </c>
      <c r="H1095" s="13">
        <v>73.25</v>
      </c>
      <c r="I1095">
        <v>3693.71</v>
      </c>
      <c r="J1095" s="13">
        <v>8.52</v>
      </c>
      <c r="K1095" s="13">
        <v>6.22</v>
      </c>
      <c r="L1095" s="13">
        <v>7.14</v>
      </c>
      <c r="M1095">
        <f>INDEX(Data!Z:Z,MATCH(ZACKS_Screener[[#This Row],[Company Name]] &amp; " *", Data!Y:Y,0))</f>
        <v>561320</v>
      </c>
      <c r="N1095">
        <f>INDEX(Data!AA:AA,MATCH(ZACKS_Screener[[#This Row],[Company Name]] &amp; " *", Data!Y:Y,0))</f>
        <v>561311</v>
      </c>
      <c r="O10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10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1095" s="23">
        <f>IFERROR(ZACKS_Screener[[#This Row],[Price]]/ZACKS_Screener[[#This Row],[EPS1]], "")</f>
        <v>11.776527331189712</v>
      </c>
      <c r="R1095" s="23">
        <f>IFERROR(ZACKS_Screener[[#This Row],[Price]]/ZACKS_Screener[[#This Row],[EPS2]], "")</f>
        <v>10.259103641456583</v>
      </c>
      <c r="S1095" s="23">
        <f>IFERROR(ZACKS_Screener[[#This Row],[PE1]]/(ZACKS_Screener[[#This Row],[EG1]]*100), "")</f>
        <v>-0.43624353418146239</v>
      </c>
      <c r="T1095" s="23">
        <f>IFERROR(ZACKS_Screener[[#This Row],[PE2]]/(ZACKS_Screener[[#This Row],[EG2]]*100), "")</f>
        <v>0.69360461575934729</v>
      </c>
      <c r="U10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</row>
    <row r="1096" spans="1:21" hidden="1" x14ac:dyDescent="0.25">
      <c r="A1096" s="8" t="s">
        <v>1905</v>
      </c>
      <c r="B1096" s="8" t="s">
        <v>1906</v>
      </c>
      <c r="C1096" s="8" t="s">
        <v>22</v>
      </c>
      <c r="D1096" s="8" t="s">
        <v>14</v>
      </c>
      <c r="E1096" s="8" t="s">
        <v>95</v>
      </c>
      <c r="F1096">
        <v>12</v>
      </c>
      <c r="G1096">
        <v>202212</v>
      </c>
      <c r="H1096" s="13">
        <v>184.99</v>
      </c>
      <c r="I1096">
        <v>11474.45</v>
      </c>
      <c r="J1096" s="13">
        <v>2.76</v>
      </c>
      <c r="K1096" s="13">
        <v>2.87</v>
      </c>
      <c r="L1096" s="13">
        <v>3.28</v>
      </c>
      <c r="M1096" t="e">
        <f>INDEX(Data!Z:Z,MATCH(ZACKS_Screener[[#This Row],[Company Name]] &amp; " *", Data!Y:Y,0))</f>
        <v>#N/A</v>
      </c>
      <c r="N1096" t="e">
        <f>INDEX(Data!AA:AA,MATCH(ZACKS_Screener[[#This Row],[Company Name]] &amp; " *", Data!Y:Y,0))</f>
        <v>#N/A</v>
      </c>
      <c r="O10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0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096" s="23">
        <f>IFERROR(ZACKS_Screener[[#This Row],[Price]]/ZACKS_Screener[[#This Row],[EPS1]], "")</f>
        <v>64.456445993031366</v>
      </c>
      <c r="R1096" s="23">
        <f>IFERROR(ZACKS_Screener[[#This Row],[Price]]/ZACKS_Screener[[#This Row],[EPS2]], "")</f>
        <v>56.399390243902445</v>
      </c>
      <c r="S1096" s="23">
        <f>IFERROR(ZACKS_Screener[[#This Row],[PE1]]/(ZACKS_Screener[[#This Row],[EG1]]*100), "")</f>
        <v>16.172708267342365</v>
      </c>
      <c r="T1096" s="23">
        <f>IFERROR(ZACKS_Screener[[#This Row],[PE2]]/(ZACKS_Screener[[#This Row],[EG2]]*100), "")</f>
        <v>3.9479573170731745</v>
      </c>
      <c r="U10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</row>
    <row r="1097" spans="1:21" hidden="1" x14ac:dyDescent="0.25">
      <c r="A1097" s="8" t="s">
        <v>1907</v>
      </c>
      <c r="B1097" s="8" t="s">
        <v>1908</v>
      </c>
      <c r="C1097" s="8" t="s">
        <v>13</v>
      </c>
      <c r="D1097" s="8" t="s">
        <v>330</v>
      </c>
      <c r="E1097" s="8" t="s">
        <v>664</v>
      </c>
      <c r="F1097">
        <v>6</v>
      </c>
      <c r="G1097">
        <v>202206</v>
      </c>
      <c r="H1097" s="13">
        <v>18.05</v>
      </c>
      <c r="I1097">
        <v>2973.65</v>
      </c>
      <c r="J1097" s="13">
        <v>-0.28000000000000003</v>
      </c>
      <c r="K1097" s="13">
        <v>-0.26</v>
      </c>
      <c r="L1097" s="13">
        <v>-0.13</v>
      </c>
      <c r="M1097" t="e">
        <f>INDEX(Data!Z:Z,MATCH(ZACKS_Screener[[#This Row],[Company Name]] &amp; " *", Data!Y:Y,0))</f>
        <v>#N/A</v>
      </c>
      <c r="N1097" t="e">
        <f>INDEX(Data!AA:AA,MATCH(ZACKS_Screener[[#This Row],[Company Name]] &amp; " *", Data!Y:Y,0))</f>
        <v>#N/A</v>
      </c>
      <c r="O10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10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1097" s="23">
        <f>IFERROR(ZACKS_Screener[[#This Row],[Price]]/ZACKS_Screener[[#This Row],[EPS1]], "")</f>
        <v>-69.42307692307692</v>
      </c>
      <c r="R1097" s="23">
        <f>IFERROR(ZACKS_Screener[[#This Row],[Price]]/ZACKS_Screener[[#This Row],[EPS2]], "")</f>
        <v>-138.84615384615384</v>
      </c>
      <c r="S1097" s="23">
        <f>IFERROR(ZACKS_Screener[[#This Row],[PE1]]/(ZACKS_Screener[[#This Row],[EG1]]*100), "")</f>
        <v>-9.7192307692307622</v>
      </c>
      <c r="T1097" s="23">
        <f>IFERROR(ZACKS_Screener[[#This Row],[PE2]]/(ZACKS_Screener[[#This Row],[EG2]]*100), "")</f>
        <v>-2.7769230769230768</v>
      </c>
      <c r="U10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</row>
    <row r="1098" spans="1:21" hidden="1" x14ac:dyDescent="0.25">
      <c r="A1098" s="8" t="s">
        <v>1909</v>
      </c>
      <c r="B1098" s="8" t="s">
        <v>1910</v>
      </c>
      <c r="C1098" s="8" t="s">
        <v>22</v>
      </c>
      <c r="D1098" s="8" t="s">
        <v>330</v>
      </c>
      <c r="E1098" s="8" t="s">
        <v>707</v>
      </c>
      <c r="F1098">
        <v>12</v>
      </c>
      <c r="G1098">
        <v>202212</v>
      </c>
      <c r="H1098" s="13">
        <v>177.22</v>
      </c>
      <c r="I1098">
        <v>53760.43</v>
      </c>
      <c r="J1098" s="13">
        <v>6.69</v>
      </c>
      <c r="K1098" s="13">
        <v>8.39</v>
      </c>
      <c r="L1098" s="13">
        <v>9.08</v>
      </c>
      <c r="M1098">
        <f>INDEX(Data!Z:Z,MATCH(ZACKS_Screener[[#This Row],[Company Name]] &amp; " *", Data!Y:Y,0))</f>
        <v>721110</v>
      </c>
      <c r="N1098">
        <f>INDEX(Data!AA:AA,MATCH(ZACKS_Screener[[#This Row],[Company Name]] &amp; " *", Data!Y:Y,0))</f>
        <v>533110</v>
      </c>
      <c r="O10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0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098" s="23">
        <f>IFERROR(ZACKS_Screener[[#This Row],[Price]]/ZACKS_Screener[[#This Row],[EPS1]], "")</f>
        <v>21.122765196662691</v>
      </c>
      <c r="R1098" s="23">
        <f>IFERROR(ZACKS_Screener[[#This Row],[Price]]/ZACKS_Screener[[#This Row],[EPS2]], "")</f>
        <v>19.517621145374449</v>
      </c>
      <c r="S1098" s="23">
        <f>IFERROR(ZACKS_Screener[[#This Row],[PE1]]/(ZACKS_Screener[[#This Row],[EG1]]*100), "")</f>
        <v>0.83124293626866708</v>
      </c>
      <c r="T1098" s="23">
        <f>IFERROR(ZACKS_Screener[[#This Row],[PE2]]/(ZACKS_Screener[[#This Row],[EG2]]*100), "")</f>
        <v>2.3732295856477066</v>
      </c>
      <c r="U10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</row>
    <row r="1099" spans="1:21" hidden="1" x14ac:dyDescent="0.25">
      <c r="A1099" s="8" t="s">
        <v>1911</v>
      </c>
      <c r="B1099" s="8" t="s">
        <v>1912</v>
      </c>
      <c r="C1099" s="8" t="s">
        <v>13</v>
      </c>
      <c r="D1099" s="8" t="s">
        <v>26</v>
      </c>
      <c r="E1099" s="8" t="s">
        <v>64</v>
      </c>
      <c r="F1099">
        <v>12</v>
      </c>
      <c r="G1099">
        <v>202212</v>
      </c>
      <c r="H1099" s="13">
        <v>50.89</v>
      </c>
      <c r="I1099">
        <v>11454.75</v>
      </c>
      <c r="J1099" s="13">
        <v>3.77</v>
      </c>
      <c r="K1099" s="13">
        <v>3.35</v>
      </c>
      <c r="L1099" s="13">
        <v>3.75</v>
      </c>
      <c r="M1099">
        <f>INDEX(Data!Z:Z,MATCH(ZACKS_Screener[[#This Row],[Company Name]] &amp; " *", Data!Y:Y,0))</f>
        <v>332510</v>
      </c>
      <c r="N1099">
        <f>INDEX(Data!AA:AA,MATCH(ZACKS_Screener[[#This Row],[Company Name]] &amp; " *", Data!Y:Y,0))</f>
        <v>335220</v>
      </c>
      <c r="O10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0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099" s="23">
        <f>IFERROR(ZACKS_Screener[[#This Row],[Price]]/ZACKS_Screener[[#This Row],[EPS1]], "")</f>
        <v>15.191044776119403</v>
      </c>
      <c r="R1099" s="23">
        <f>IFERROR(ZACKS_Screener[[#This Row],[Price]]/ZACKS_Screener[[#This Row],[EPS2]], "")</f>
        <v>13.570666666666666</v>
      </c>
      <c r="S1099" s="23">
        <f>IFERROR(ZACKS_Screener[[#This Row],[PE1]]/(ZACKS_Screener[[#This Row],[EG1]]*100), "")</f>
        <v>-1.363577114427861</v>
      </c>
      <c r="T1099" s="23">
        <f>IFERROR(ZACKS_Screener[[#This Row],[PE2]]/(ZACKS_Screener[[#This Row],[EG2]]*100), "")</f>
        <v>1.1365433333333335</v>
      </c>
      <c r="U10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</row>
    <row r="1100" spans="1:21" hidden="1" x14ac:dyDescent="0.25">
      <c r="A1100" s="8" t="s">
        <v>1913</v>
      </c>
      <c r="B1100" s="8" t="s">
        <v>1914</v>
      </c>
      <c r="C1100" s="8" t="s">
        <v>22</v>
      </c>
      <c r="D1100" s="8" t="s">
        <v>41</v>
      </c>
      <c r="E1100" s="8" t="s">
        <v>48</v>
      </c>
      <c r="F1100">
        <v>12</v>
      </c>
      <c r="G1100">
        <v>202212</v>
      </c>
      <c r="H1100" s="13">
        <v>164.71</v>
      </c>
      <c r="I1100">
        <v>8695.4599999999991</v>
      </c>
      <c r="J1100" s="13">
        <v>4.59</v>
      </c>
      <c r="K1100" s="13">
        <v>4.76</v>
      </c>
      <c r="L1100" s="13">
        <v>5.31</v>
      </c>
      <c r="M1100">
        <f>INDEX(Data!Z:Z,MATCH(ZACKS_Screener[[#This Row],[Company Name]] &amp; " *", Data!Y:Y,0))</f>
        <v>334510</v>
      </c>
      <c r="N1100">
        <f>INDEX(Data!AA:AA,MATCH(ZACKS_Screener[[#This Row],[Company Name]] &amp; " *", Data!Y:Y,0))</f>
        <v>0</v>
      </c>
      <c r="O11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11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1100" s="23">
        <f>IFERROR(ZACKS_Screener[[#This Row],[Price]]/ZACKS_Screener[[#This Row],[EPS1]], "")</f>
        <v>34.602941176470594</v>
      </c>
      <c r="R1100" s="23">
        <f>IFERROR(ZACKS_Screener[[#This Row],[Price]]/ZACKS_Screener[[#This Row],[EPS2]], "")</f>
        <v>31.018832391713751</v>
      </c>
      <c r="S1100" s="23">
        <f>IFERROR(ZACKS_Screener[[#This Row],[PE1]]/(ZACKS_Screener[[#This Row],[EG1]]*100), "")</f>
        <v>9.342794117647065</v>
      </c>
      <c r="T1100" s="23">
        <f>IFERROR(ZACKS_Screener[[#This Row],[PE2]]/(ZACKS_Screener[[#This Row],[EG2]]*100), "")</f>
        <v>2.6845389488101365</v>
      </c>
      <c r="U11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</row>
    <row r="1101" spans="1:21" hidden="1" x14ac:dyDescent="0.25">
      <c r="A1101" s="8" t="s">
        <v>1915</v>
      </c>
      <c r="B1101" s="8" t="s">
        <v>1916</v>
      </c>
      <c r="C1101" s="8" t="s">
        <v>22</v>
      </c>
      <c r="D1101" s="8" t="s">
        <v>330</v>
      </c>
      <c r="E1101" s="8" t="s">
        <v>352</v>
      </c>
      <c r="F1101">
        <v>12</v>
      </c>
      <c r="G1101">
        <v>202212</v>
      </c>
      <c r="H1101" s="13">
        <v>17.690000000000001</v>
      </c>
      <c r="I1101">
        <v>6261.5</v>
      </c>
      <c r="J1101" s="13">
        <v>1.25</v>
      </c>
      <c r="K1101" s="13">
        <v>1.1599999999999999</v>
      </c>
      <c r="L1101" s="13">
        <v>1.44</v>
      </c>
      <c r="M1101">
        <f>INDEX(Data!Z:Z,MATCH(ZACKS_Screener[[#This Row],[Company Name]] &amp; " *", Data!Y:Y,0))</f>
        <v>339930</v>
      </c>
      <c r="N1101">
        <f>INDEX(Data!AA:AA,MATCH(ZACKS_Screener[[#This Row],[Company Name]] &amp; " *", Data!Y:Y,0))</f>
        <v>339930</v>
      </c>
      <c r="O11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1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101" s="23">
        <f>IFERROR(ZACKS_Screener[[#This Row],[Price]]/ZACKS_Screener[[#This Row],[EPS1]], "")</f>
        <v>15.250000000000002</v>
      </c>
      <c r="R1101" s="23">
        <f>IFERROR(ZACKS_Screener[[#This Row],[Price]]/ZACKS_Screener[[#This Row],[EPS2]], "")</f>
        <v>12.284722222222223</v>
      </c>
      <c r="S1101" s="23">
        <f>IFERROR(ZACKS_Screener[[#This Row],[PE1]]/(ZACKS_Screener[[#This Row],[EG1]]*100), "")</f>
        <v>-2.118055555555554</v>
      </c>
      <c r="T1101" s="23">
        <f>IFERROR(ZACKS_Screener[[#This Row],[PE2]]/(ZACKS_Screener[[#This Row],[EG2]]*100), "")</f>
        <v>0.50893849206349207</v>
      </c>
      <c r="U11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</row>
    <row r="1102" spans="1:21" hidden="1" x14ac:dyDescent="0.25">
      <c r="A1102" s="8" t="s">
        <v>41311</v>
      </c>
      <c r="B1102" s="8" t="s">
        <v>41312</v>
      </c>
      <c r="C1102" s="8" t="s">
        <v>13</v>
      </c>
      <c r="D1102" s="8" t="s">
        <v>23</v>
      </c>
      <c r="E1102" s="8" t="s">
        <v>334</v>
      </c>
      <c r="F1102">
        <v>12</v>
      </c>
      <c r="G1102">
        <v>202212</v>
      </c>
      <c r="H1102" s="13">
        <v>71.48</v>
      </c>
      <c r="I1102">
        <v>2563.0300000000002</v>
      </c>
      <c r="J1102" s="13">
        <v>27.07</v>
      </c>
      <c r="K1102" s="13">
        <v>4.3600000000000003</v>
      </c>
      <c r="L1102" s="13">
        <v>4.3600000000000003</v>
      </c>
      <c r="M1102">
        <f>INDEX(Data!Z:Z,MATCH(ZACKS_Screener[[#This Row],[Company Name]] &amp; " *", Data!Y:Y,0))</f>
        <v>488390</v>
      </c>
      <c r="N1102">
        <f>INDEX(Data!AA:AA,MATCH(ZACKS_Screener[[#This Row],[Company Name]] &amp; " *", Data!Y:Y,0))</f>
        <v>0</v>
      </c>
      <c r="O11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1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02" s="23">
        <f>IFERROR(ZACKS_Screener[[#This Row],[Price]]/ZACKS_Screener[[#This Row],[EPS1]], "")</f>
        <v>16.394495412844037</v>
      </c>
      <c r="R1102" s="23">
        <f>IFERROR(ZACKS_Screener[[#This Row],[Price]]/ZACKS_Screener[[#This Row],[EPS2]], "")</f>
        <v>16.394495412844037</v>
      </c>
      <c r="S1102" s="23">
        <f>IFERROR(ZACKS_Screener[[#This Row],[PE1]]/(ZACKS_Screener[[#This Row],[EG1]]*100), "")</f>
        <v>-0.19542007522047034</v>
      </c>
      <c r="T1102" s="23" t="str">
        <f>IFERROR(ZACKS_Screener[[#This Row],[PE2]]/(ZACKS_Screener[[#This Row],[EG2]]*100), "")</f>
        <v/>
      </c>
      <c r="U11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</row>
    <row r="1103" spans="1:21" hidden="1" x14ac:dyDescent="0.25">
      <c r="A1103" s="8" t="s">
        <v>90</v>
      </c>
      <c r="B1103" s="8" t="s">
        <v>1917</v>
      </c>
      <c r="C1103" s="8" t="s">
        <v>22</v>
      </c>
      <c r="D1103" s="8" t="s">
        <v>37</v>
      </c>
      <c r="E1103" s="8" t="s">
        <v>92</v>
      </c>
      <c r="F1103">
        <v>12</v>
      </c>
      <c r="G1103">
        <v>202212</v>
      </c>
      <c r="H1103" s="13">
        <v>93.3</v>
      </c>
      <c r="I1103">
        <v>26413.23</v>
      </c>
      <c r="M1103" t="e">
        <f>INDEX(Data!Z:Z,MATCH(ZACKS_Screener[[#This Row],[Company Name]] &amp; " *", Data!Y:Y,0))</f>
        <v>#N/A</v>
      </c>
      <c r="N1103" t="e">
        <f>INDEX(Data!AA:AA,MATCH(ZACKS_Screener[[#This Row],[Company Name]] &amp; " *", Data!Y:Y,0))</f>
        <v>#N/A</v>
      </c>
      <c r="O110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0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03" s="23" t="str">
        <f>IFERROR(ZACKS_Screener[[#This Row],[Price]]/ZACKS_Screener[[#This Row],[EPS1]], "")</f>
        <v/>
      </c>
      <c r="R1103" s="23" t="str">
        <f>IFERROR(ZACKS_Screener[[#This Row],[Price]]/ZACKS_Screener[[#This Row],[EPS2]], "")</f>
        <v/>
      </c>
      <c r="S1103" s="23" t="str">
        <f>IFERROR(ZACKS_Screener[[#This Row],[PE1]]/(ZACKS_Screener[[#This Row],[EG1]]*100), "")</f>
        <v/>
      </c>
      <c r="T1103" s="23" t="str">
        <f>IFERROR(ZACKS_Screener[[#This Row],[PE2]]/(ZACKS_Screener[[#This Row],[EG2]]*100), "")</f>
        <v/>
      </c>
      <c r="U110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104" spans="1:21" hidden="1" x14ac:dyDescent="0.25">
      <c r="A1104" s="8" t="s">
        <v>1918</v>
      </c>
      <c r="B1104" s="8" t="s">
        <v>1919</v>
      </c>
      <c r="C1104" s="8" t="s">
        <v>22</v>
      </c>
      <c r="D1104" s="8" t="s">
        <v>107</v>
      </c>
      <c r="E1104" s="8" t="s">
        <v>108</v>
      </c>
      <c r="F1104">
        <v>12</v>
      </c>
      <c r="G1104">
        <v>202212</v>
      </c>
      <c r="H1104" s="13">
        <v>42.37</v>
      </c>
      <c r="I1104">
        <v>33977.01</v>
      </c>
      <c r="J1104" s="13">
        <v>0.79</v>
      </c>
      <c r="K1104" s="13">
        <v>0.63</v>
      </c>
      <c r="L1104" s="13">
        <v>0.79</v>
      </c>
      <c r="M1104" t="e">
        <f>INDEX(Data!Z:Z,MATCH(ZACKS_Screener[[#This Row],[Company Name]] &amp; " *", Data!Y:Y,0))</f>
        <v>#N/A</v>
      </c>
      <c r="N1104" t="e">
        <f>INDEX(Data!AA:AA,MATCH(ZACKS_Screener[[#This Row],[Company Name]] &amp; " *", Data!Y:Y,0))</f>
        <v>#N/A</v>
      </c>
      <c r="O11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1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104" s="23">
        <f>IFERROR(ZACKS_Screener[[#This Row],[Price]]/ZACKS_Screener[[#This Row],[EPS1]], "")</f>
        <v>67.253968253968253</v>
      </c>
      <c r="R1104" s="23">
        <f>IFERROR(ZACKS_Screener[[#This Row],[Price]]/ZACKS_Screener[[#This Row],[EPS2]], "")</f>
        <v>53.632911392405056</v>
      </c>
      <c r="S1104" s="23">
        <f>IFERROR(ZACKS_Screener[[#This Row],[PE1]]/(ZACKS_Screener[[#This Row],[EG1]]*100), "")</f>
        <v>-3.3206646825396824</v>
      </c>
      <c r="T1104" s="23">
        <f>IFERROR(ZACKS_Screener[[#This Row],[PE2]]/(ZACKS_Screener[[#This Row],[EG2]]*100), "")</f>
        <v>2.1117958860759485</v>
      </c>
      <c r="U11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</row>
    <row r="1105" spans="1:21" hidden="1" x14ac:dyDescent="0.25">
      <c r="A1105" s="8" t="s">
        <v>41319</v>
      </c>
      <c r="B1105" s="8" t="s">
        <v>41320</v>
      </c>
      <c r="C1105" s="8" t="s">
        <v>13</v>
      </c>
      <c r="D1105" s="8" t="s">
        <v>37</v>
      </c>
      <c r="E1105" s="8" t="s">
        <v>1173</v>
      </c>
      <c r="F1105">
        <v>12</v>
      </c>
      <c r="G1105">
        <v>202212</v>
      </c>
      <c r="H1105" s="13">
        <v>39.83</v>
      </c>
      <c r="I1105">
        <v>2830.15</v>
      </c>
      <c r="J1105" s="13">
        <v>2.2200000000000002</v>
      </c>
      <c r="K1105" s="13">
        <v>0.54</v>
      </c>
      <c r="L1105" s="13">
        <v>2.2200000000000002</v>
      </c>
      <c r="M1105">
        <f>INDEX(Data!Z:Z,MATCH(ZACKS_Screener[[#This Row],[Company Name]] &amp; " *", Data!Y:Y,0))</f>
        <v>525920</v>
      </c>
      <c r="N1105">
        <f>INDEX(Data!AA:AA,MATCH(ZACKS_Screener[[#This Row],[Company Name]] &amp; " *", Data!Y:Y,0))</f>
        <v>523940</v>
      </c>
      <c r="O11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1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105" s="23">
        <f>IFERROR(ZACKS_Screener[[#This Row],[Price]]/ZACKS_Screener[[#This Row],[EPS1]], "")</f>
        <v>73.759259259259252</v>
      </c>
      <c r="R1105" s="23">
        <f>IFERROR(ZACKS_Screener[[#This Row],[Price]]/ZACKS_Screener[[#This Row],[EPS2]], "")</f>
        <v>17.941441441441437</v>
      </c>
      <c r="S1105" s="23">
        <f>IFERROR(ZACKS_Screener[[#This Row],[PE1]]/(ZACKS_Screener[[#This Row],[EG1]]*100), "")</f>
        <v>-0.97467592592592578</v>
      </c>
      <c r="T1105" s="23">
        <f>IFERROR(ZACKS_Screener[[#This Row],[PE2]]/(ZACKS_Screener[[#This Row],[EG2]]*100), "")</f>
        <v>5.7668918918918899E-2</v>
      </c>
      <c r="U11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</row>
    <row r="1106" spans="1:21" hidden="1" x14ac:dyDescent="0.25">
      <c r="A1106" s="8" t="s">
        <v>1920</v>
      </c>
      <c r="B1106" s="8" t="s">
        <v>1921</v>
      </c>
      <c r="C1106" s="8" t="s">
        <v>13</v>
      </c>
      <c r="D1106" s="8" t="s">
        <v>30</v>
      </c>
      <c r="E1106" s="8" t="s">
        <v>763</v>
      </c>
      <c r="F1106">
        <v>12</v>
      </c>
      <c r="G1106">
        <v>202212</v>
      </c>
      <c r="H1106" s="13">
        <v>288.43</v>
      </c>
      <c r="I1106">
        <v>210563.05</v>
      </c>
      <c r="J1106" s="13">
        <v>10.1</v>
      </c>
      <c r="K1106" s="13">
        <v>11.04</v>
      </c>
      <c r="L1106" s="13">
        <v>12.09</v>
      </c>
      <c r="M1106" t="e">
        <f>INDEX(Data!Z:Z,MATCH(ZACKS_Screener[[#This Row],[Company Name]] &amp; " *", Data!Y:Y,0))</f>
        <v>#N/A</v>
      </c>
      <c r="N1106" t="e">
        <f>INDEX(Data!AA:AA,MATCH(ZACKS_Screener[[#This Row],[Company Name]] &amp; " *", Data!Y:Y,0))</f>
        <v>#N/A</v>
      </c>
      <c r="O11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11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1106" s="23">
        <f>IFERROR(ZACKS_Screener[[#This Row],[Price]]/ZACKS_Screener[[#This Row],[EPS1]], "")</f>
        <v>26.125905797101453</v>
      </c>
      <c r="R1106" s="23">
        <f>IFERROR(ZACKS_Screener[[#This Row],[Price]]/ZACKS_Screener[[#This Row],[EPS2]], "")</f>
        <v>23.856906534325891</v>
      </c>
      <c r="S1106" s="23">
        <f>IFERROR(ZACKS_Screener[[#This Row],[PE1]]/(ZACKS_Screener[[#This Row],[EG1]]*100), "")</f>
        <v>2.8071451973481363</v>
      </c>
      <c r="T1106" s="23">
        <f>IFERROR(ZACKS_Screener[[#This Row],[PE2]]/(ZACKS_Screener[[#This Row],[EG2]]*100), "")</f>
        <v>2.50838331560912</v>
      </c>
      <c r="U11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</row>
    <row r="1107" spans="1:21" hidden="1" x14ac:dyDescent="0.25">
      <c r="A1107" s="8" t="s">
        <v>1922</v>
      </c>
      <c r="B1107" s="8" t="s">
        <v>1923</v>
      </c>
      <c r="C1107" s="8" t="s">
        <v>22</v>
      </c>
      <c r="D1107" s="8" t="s">
        <v>14</v>
      </c>
      <c r="E1107" s="8" t="s">
        <v>101</v>
      </c>
      <c r="F1107">
        <v>3</v>
      </c>
      <c r="G1107">
        <v>202303</v>
      </c>
      <c r="H1107" s="13">
        <v>75.27</v>
      </c>
      <c r="I1107">
        <v>41051.050000000003</v>
      </c>
      <c r="J1107" s="13">
        <v>6.02</v>
      </c>
      <c r="K1107" s="13">
        <v>6.23</v>
      </c>
      <c r="L1107" s="13">
        <v>6.43</v>
      </c>
      <c r="M1107">
        <f>INDEX(Data!Z:Z,MATCH(ZACKS_Screener[[#This Row],[Company Name]] &amp; " *", Data!Y:Y,0))</f>
        <v>334413</v>
      </c>
      <c r="N1107">
        <f>INDEX(Data!AA:AA,MATCH(ZACKS_Screener[[#This Row],[Company Name]] &amp; " *", Data!Y:Y,0))</f>
        <v>0</v>
      </c>
      <c r="O11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11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1107" s="23">
        <f>IFERROR(ZACKS_Screener[[#This Row],[Price]]/ZACKS_Screener[[#This Row],[EPS1]], "")</f>
        <v>12.081861958266451</v>
      </c>
      <c r="R1107" s="23">
        <f>IFERROR(ZACKS_Screener[[#This Row],[Price]]/ZACKS_Screener[[#This Row],[EPS2]], "")</f>
        <v>11.706065318818041</v>
      </c>
      <c r="S1107" s="23">
        <f>IFERROR(ZACKS_Screener[[#This Row],[PE1]]/(ZACKS_Screener[[#This Row],[EG1]]*100), "")</f>
        <v>3.4634670947030348</v>
      </c>
      <c r="T1107" s="23">
        <f>IFERROR(ZACKS_Screener[[#This Row],[PE2]]/(ZACKS_Screener[[#This Row],[EG2]]*100), "")</f>
        <v>3.6464393468118326</v>
      </c>
      <c r="U11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</row>
    <row r="1108" spans="1:21" hidden="1" x14ac:dyDescent="0.25">
      <c r="A1108" s="8" t="s">
        <v>1924</v>
      </c>
      <c r="B1108" s="8" t="s">
        <v>1925</v>
      </c>
      <c r="C1108" s="8" t="s">
        <v>13</v>
      </c>
      <c r="D1108" s="8" t="s">
        <v>41</v>
      </c>
      <c r="E1108" s="8" t="s">
        <v>45</v>
      </c>
      <c r="F1108">
        <v>3</v>
      </c>
      <c r="G1108">
        <v>202303</v>
      </c>
      <c r="H1108" s="13">
        <v>395.31</v>
      </c>
      <c r="I1108">
        <v>53604.93</v>
      </c>
      <c r="J1108" s="13">
        <v>25.94</v>
      </c>
      <c r="K1108" s="13">
        <v>26.56</v>
      </c>
      <c r="L1108" s="13">
        <v>30.4</v>
      </c>
      <c r="M1108">
        <f>INDEX(Data!Z:Z,MATCH(ZACKS_Screener[[#This Row],[Company Name]] &amp; " *", Data!Y:Y,0))</f>
        <v>423450</v>
      </c>
      <c r="N1108">
        <f>INDEX(Data!AA:AA,MATCH(ZACKS_Screener[[#This Row],[Company Name]] &amp; " *", Data!Y:Y,0))</f>
        <v>0</v>
      </c>
      <c r="O11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11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1108" s="23">
        <f>IFERROR(ZACKS_Screener[[#This Row],[Price]]/ZACKS_Screener[[#This Row],[EPS1]], "")</f>
        <v>14.883659638554217</v>
      </c>
      <c r="R1108" s="23">
        <f>IFERROR(ZACKS_Screener[[#This Row],[Price]]/ZACKS_Screener[[#This Row],[EPS2]], "")</f>
        <v>13.003618421052632</v>
      </c>
      <c r="S1108" s="23">
        <f>IFERROR(ZACKS_Screener[[#This Row],[PE1]]/(ZACKS_Screener[[#This Row],[EG1]]*100), "")</f>
        <v>6.2271311455499676</v>
      </c>
      <c r="T1108" s="23">
        <f>IFERROR(ZACKS_Screener[[#This Row],[PE2]]/(ZACKS_Screener[[#This Row],[EG2]]*100), "")</f>
        <v>0.89941694078947376</v>
      </c>
      <c r="U11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</row>
    <row r="1109" spans="1:21" hidden="1" x14ac:dyDescent="0.25">
      <c r="A1109" s="8" t="s">
        <v>1926</v>
      </c>
      <c r="B1109" s="8" t="s">
        <v>1927</v>
      </c>
      <c r="C1109" s="8" t="s">
        <v>13</v>
      </c>
      <c r="D1109" s="8" t="s">
        <v>37</v>
      </c>
      <c r="E1109" s="8" t="s">
        <v>379</v>
      </c>
      <c r="F1109">
        <v>12</v>
      </c>
      <c r="G1109">
        <v>202212</v>
      </c>
      <c r="H1109" s="13">
        <v>328.8</v>
      </c>
      <c r="I1109">
        <v>60334.8</v>
      </c>
      <c r="J1109" s="13">
        <v>8.57</v>
      </c>
      <c r="K1109" s="13">
        <v>9.77</v>
      </c>
      <c r="L1109" s="13">
        <v>11</v>
      </c>
      <c r="M1109" t="e">
        <f>INDEX(Data!Z:Z,MATCH(ZACKS_Screener[[#This Row],[Company Name]] &amp; " *", Data!Y:Y,0))</f>
        <v>#N/A</v>
      </c>
      <c r="N1109" t="e">
        <f>INDEX(Data!AA:AA,MATCH(ZACKS_Screener[[#This Row],[Company Name]] &amp; " *", Data!Y:Y,0))</f>
        <v>#N/A</v>
      </c>
      <c r="O11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1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109" s="23">
        <f>IFERROR(ZACKS_Screener[[#This Row],[Price]]/ZACKS_Screener[[#This Row],[EPS1]], "")</f>
        <v>33.654042988741047</v>
      </c>
      <c r="R1109" s="23">
        <f>IFERROR(ZACKS_Screener[[#This Row],[Price]]/ZACKS_Screener[[#This Row],[EPS2]], "")</f>
        <v>29.890909090909091</v>
      </c>
      <c r="S1109" s="23">
        <f>IFERROR(ZACKS_Screener[[#This Row],[PE1]]/(ZACKS_Screener[[#This Row],[EG1]]*100), "")</f>
        <v>2.4034595701125911</v>
      </c>
      <c r="T1109" s="23">
        <f>IFERROR(ZACKS_Screener[[#This Row],[PE2]]/(ZACKS_Screener[[#This Row],[EG2]]*100), "")</f>
        <v>2.3742616407982253</v>
      </c>
      <c r="U11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</row>
    <row r="1110" spans="1:21" hidden="1" x14ac:dyDescent="0.25">
      <c r="A1110" s="8" t="s">
        <v>41321</v>
      </c>
      <c r="B1110" s="8" t="s">
        <v>41322</v>
      </c>
      <c r="C1110" s="8" t="s">
        <v>13</v>
      </c>
      <c r="D1110" s="8" t="s">
        <v>330</v>
      </c>
      <c r="E1110" s="8" t="s">
        <v>500</v>
      </c>
      <c r="F1110">
        <v>12</v>
      </c>
      <c r="G1110">
        <v>202212</v>
      </c>
      <c r="H1110" s="13">
        <v>8.4499999999999993</v>
      </c>
      <c r="I1110">
        <v>2606.9899999999998</v>
      </c>
      <c r="J1110" s="13">
        <v>0.4</v>
      </c>
      <c r="K1110" s="13">
        <v>0.32</v>
      </c>
      <c r="L1110" s="13">
        <v>0.38</v>
      </c>
      <c r="M1110">
        <f>INDEX(Data!Z:Z,MATCH(ZACKS_Screener[[#This Row],[Company Name]] &amp; " *", Data!Y:Y,0))</f>
        <v>811192</v>
      </c>
      <c r="N1110">
        <f>INDEX(Data!AA:AA,MATCH(ZACKS_Screener[[#This Row],[Company Name]] &amp; " *", Data!Y:Y,0))</f>
        <v>0</v>
      </c>
      <c r="O11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1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10" s="23">
        <f>IFERROR(ZACKS_Screener[[#This Row],[Price]]/ZACKS_Screener[[#This Row],[EPS1]], "")</f>
        <v>26.406249999999996</v>
      </c>
      <c r="R1110" s="23">
        <f>IFERROR(ZACKS_Screener[[#This Row],[Price]]/ZACKS_Screener[[#This Row],[EPS2]], "")</f>
        <v>22.236842105263158</v>
      </c>
      <c r="S1110" s="23">
        <f>IFERROR(ZACKS_Screener[[#This Row],[PE1]]/(ZACKS_Screener[[#This Row],[EG1]]*100), "")</f>
        <v>-1.3203124999999996</v>
      </c>
      <c r="T1110" s="23">
        <f>IFERROR(ZACKS_Screener[[#This Row],[PE2]]/(ZACKS_Screener[[#This Row],[EG2]]*100), "")</f>
        <v>1.1859649122807017</v>
      </c>
      <c r="U11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</row>
    <row r="1111" spans="1:21" hidden="1" x14ac:dyDescent="0.25">
      <c r="A1111" s="8" t="s">
        <v>1928</v>
      </c>
      <c r="B1111" s="8" t="s">
        <v>1929</v>
      </c>
      <c r="C1111" s="8" t="s">
        <v>22</v>
      </c>
      <c r="D1111" s="8" t="s">
        <v>14</v>
      </c>
      <c r="E1111" s="8" t="s">
        <v>201</v>
      </c>
      <c r="F1111">
        <v>1</v>
      </c>
      <c r="G1111">
        <v>202301</v>
      </c>
      <c r="H1111" s="13">
        <v>388.57</v>
      </c>
      <c r="I1111">
        <v>27214.35</v>
      </c>
      <c r="J1111" s="13">
        <v>0.81</v>
      </c>
      <c r="K1111" s="13">
        <v>1.03</v>
      </c>
      <c r="L1111" s="13">
        <v>1.47</v>
      </c>
      <c r="M1111" t="e">
        <f>INDEX(Data!Z:Z,MATCH(ZACKS_Screener[[#This Row],[Company Name]] &amp; " *", Data!Y:Y,0))</f>
        <v>#N/A</v>
      </c>
      <c r="N1111" t="e">
        <f>INDEX(Data!AA:AA,MATCH(ZACKS_Screener[[#This Row],[Company Name]] &amp; " *", Data!Y:Y,0))</f>
        <v>#N/A</v>
      </c>
      <c r="O11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11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1111" s="23">
        <f>IFERROR(ZACKS_Screener[[#This Row],[Price]]/ZACKS_Screener[[#This Row],[EPS1]], "")</f>
        <v>377.252427184466</v>
      </c>
      <c r="R1111" s="23">
        <f>IFERROR(ZACKS_Screener[[#This Row],[Price]]/ZACKS_Screener[[#This Row],[EPS2]], "")</f>
        <v>264.33333333333331</v>
      </c>
      <c r="S1111" s="23">
        <f>IFERROR(ZACKS_Screener[[#This Row],[PE1]]/(ZACKS_Screener[[#This Row],[EG1]]*100), "")</f>
        <v>13.889748455428069</v>
      </c>
      <c r="T1111" s="23">
        <f>IFERROR(ZACKS_Screener[[#This Row],[PE2]]/(ZACKS_Screener[[#This Row],[EG2]]*100), "")</f>
        <v>6.1878030303030309</v>
      </c>
      <c r="U11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</row>
    <row r="1112" spans="1:21" hidden="1" x14ac:dyDescent="0.25">
      <c r="A1112" s="8" t="s">
        <v>41323</v>
      </c>
      <c r="B1112" s="8" t="s">
        <v>41324</v>
      </c>
      <c r="C1112" s="8" t="s">
        <v>13</v>
      </c>
      <c r="D1112" s="8" t="s">
        <v>26</v>
      </c>
      <c r="E1112" s="8" t="s">
        <v>963</v>
      </c>
      <c r="F1112">
        <v>12</v>
      </c>
      <c r="G1112">
        <v>202212</v>
      </c>
      <c r="H1112" s="13">
        <v>41.89</v>
      </c>
      <c r="I1112">
        <v>3062.9</v>
      </c>
      <c r="J1112" s="13">
        <v>7.67</v>
      </c>
      <c r="K1112" s="13">
        <v>3.39</v>
      </c>
      <c r="L1112" s="13">
        <v>4.0199999999999996</v>
      </c>
      <c r="M1112" t="e">
        <f>INDEX(Data!Z:Z,MATCH(ZACKS_Screener[[#This Row],[Company Name]] &amp; " *", Data!Y:Y,0))</f>
        <v>#N/A</v>
      </c>
      <c r="N1112" t="e">
        <f>INDEX(Data!AA:AA,MATCH(ZACKS_Screener[[#This Row],[Company Name]] &amp; " *", Data!Y:Y,0))</f>
        <v>#N/A</v>
      </c>
      <c r="O11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1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112" s="23">
        <f>IFERROR(ZACKS_Screener[[#This Row],[Price]]/ZACKS_Screener[[#This Row],[EPS1]], "")</f>
        <v>12.35693215339233</v>
      </c>
      <c r="R1112" s="23">
        <f>IFERROR(ZACKS_Screener[[#This Row],[Price]]/ZACKS_Screener[[#This Row],[EPS2]], "")</f>
        <v>10.420398009950249</v>
      </c>
      <c r="S1112" s="23">
        <f>IFERROR(ZACKS_Screener[[#This Row],[PE1]]/(ZACKS_Screener[[#This Row],[EG1]]*100), "")</f>
        <v>-0.2214431533096243</v>
      </c>
      <c r="T1112" s="23">
        <f>IFERROR(ZACKS_Screener[[#This Row],[PE2]]/(ZACKS_Screener[[#This Row],[EG2]]*100), "")</f>
        <v>0.56071665482113309</v>
      </c>
      <c r="U11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</row>
    <row r="1113" spans="1:21" hidden="1" x14ac:dyDescent="0.25">
      <c r="A1113" s="8" t="s">
        <v>1930</v>
      </c>
      <c r="B1113" s="8" t="s">
        <v>1931</v>
      </c>
      <c r="C1113" s="8" t="s">
        <v>22</v>
      </c>
      <c r="D1113" s="8" t="s">
        <v>41</v>
      </c>
      <c r="E1113" s="8" t="s">
        <v>317</v>
      </c>
      <c r="F1113">
        <v>12</v>
      </c>
      <c r="G1113">
        <v>202212</v>
      </c>
      <c r="H1113" s="13">
        <v>266.52999999999997</v>
      </c>
      <c r="I1113">
        <v>4874.6099999999997</v>
      </c>
      <c r="J1113" s="13">
        <v>-17.23</v>
      </c>
      <c r="K1113" s="13">
        <v>-18.649999999999999</v>
      </c>
      <c r="L1113" s="13">
        <v>-8.31</v>
      </c>
      <c r="M1113" t="e">
        <f>INDEX(Data!Z:Z,MATCH(ZACKS_Screener[[#This Row],[Company Name]] &amp; " *", Data!Y:Y,0))</f>
        <v>#N/A</v>
      </c>
      <c r="N1113" t="e">
        <f>INDEX(Data!AA:AA,MATCH(ZACKS_Screener[[#This Row],[Company Name]] &amp; " *", Data!Y:Y,0))</f>
        <v>#N/A</v>
      </c>
      <c r="O11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11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1113" s="23">
        <f>IFERROR(ZACKS_Screener[[#This Row],[Price]]/ZACKS_Screener[[#This Row],[EPS1]], "")</f>
        <v>-14.291152815013405</v>
      </c>
      <c r="R1113" s="23">
        <f>IFERROR(ZACKS_Screener[[#This Row],[Price]]/ZACKS_Screener[[#This Row],[EPS2]], "")</f>
        <v>-32.07340553549939</v>
      </c>
      <c r="S1113" s="23">
        <f>IFERROR(ZACKS_Screener[[#This Row],[PE1]]/(ZACKS_Screener[[#This Row],[EG1]]*100), "")</f>
        <v>1.7340603028357839</v>
      </c>
      <c r="T1113" s="23">
        <f>IFERROR(ZACKS_Screener[[#This Row],[PE2]]/(ZACKS_Screener[[#This Row],[EG2]]*100), "")</f>
        <v>-0.57850001280180241</v>
      </c>
      <c r="U11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</row>
    <row r="1114" spans="1:21" hidden="1" x14ac:dyDescent="0.25">
      <c r="A1114" s="8" t="s">
        <v>1932</v>
      </c>
      <c r="B1114" s="8" t="s">
        <v>1933</v>
      </c>
      <c r="C1114" s="8" t="s">
        <v>22</v>
      </c>
      <c r="D1114" s="8" t="s">
        <v>51</v>
      </c>
      <c r="E1114" s="8" t="s">
        <v>308</v>
      </c>
      <c r="F1114">
        <v>12</v>
      </c>
      <c r="G1114">
        <v>202212</v>
      </c>
      <c r="H1114" s="13">
        <v>74.290000000000006</v>
      </c>
      <c r="I1114">
        <v>101172.09</v>
      </c>
      <c r="J1114" s="13">
        <v>2.95</v>
      </c>
      <c r="K1114" s="13">
        <v>3.2</v>
      </c>
      <c r="L1114" s="13">
        <v>3.47</v>
      </c>
      <c r="M1114">
        <f>INDEX(Data!Z:Z,MATCH(ZACKS_Screener[[#This Row],[Company Name]] &amp; " *", Data!Y:Y,0))</f>
        <v>311513</v>
      </c>
      <c r="N1114">
        <f>INDEX(Data!AA:AA,MATCH(ZACKS_Screener[[#This Row],[Company Name]] &amp; " *", Data!Y:Y,0))</f>
        <v>311612</v>
      </c>
      <c r="O11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14" s="23">
        <f>IFERROR(ZACKS_Screener[[#This Row],[Price]]/ZACKS_Screener[[#This Row],[EPS1]], "")</f>
        <v>23.215624999999999</v>
      </c>
      <c r="R1114" s="23">
        <f>IFERROR(ZACKS_Screener[[#This Row],[Price]]/ZACKS_Screener[[#This Row],[EPS2]], "")</f>
        <v>21.409221902017293</v>
      </c>
      <c r="S1114" s="23">
        <f>IFERROR(ZACKS_Screener[[#This Row],[PE1]]/(ZACKS_Screener[[#This Row],[EG1]]*100), "")</f>
        <v>2.7394437500000004</v>
      </c>
      <c r="T1114" s="23">
        <f>IFERROR(ZACKS_Screener[[#This Row],[PE2]]/(ZACKS_Screener[[#This Row],[EG2]]*100), "")</f>
        <v>2.5373892624613088</v>
      </c>
      <c r="U11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</row>
    <row r="1115" spans="1:21" hidden="1" x14ac:dyDescent="0.25">
      <c r="A1115" s="8" t="s">
        <v>1934</v>
      </c>
      <c r="B1115" s="8" t="s">
        <v>1935</v>
      </c>
      <c r="C1115" s="8" t="s">
        <v>13</v>
      </c>
      <c r="D1115" s="8" t="s">
        <v>41</v>
      </c>
      <c r="E1115" s="8" t="s">
        <v>61</v>
      </c>
      <c r="F1115">
        <v>4</v>
      </c>
      <c r="G1115">
        <v>202304</v>
      </c>
      <c r="H1115" s="13">
        <v>83.73</v>
      </c>
      <c r="I1115">
        <v>111396.38</v>
      </c>
      <c r="J1115" s="13">
        <v>5.29</v>
      </c>
      <c r="K1115" s="13">
        <v>5.0599999999999996</v>
      </c>
      <c r="L1115" s="13">
        <v>5.45</v>
      </c>
      <c r="M1115">
        <f>INDEX(Data!Z:Z,MATCH(ZACKS_Screener[[#This Row],[Company Name]] &amp; " *", Data!Y:Y,0))</f>
        <v>339113</v>
      </c>
      <c r="N1115">
        <f>INDEX(Data!AA:AA,MATCH(ZACKS_Screener[[#This Row],[Company Name]] &amp; " *", Data!Y:Y,0))</f>
        <v>339112</v>
      </c>
      <c r="O11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11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1115" s="23">
        <f>IFERROR(ZACKS_Screener[[#This Row],[Price]]/ZACKS_Screener[[#This Row],[EPS1]], "")</f>
        <v>16.547430830039527</v>
      </c>
      <c r="R1115" s="23">
        <f>IFERROR(ZACKS_Screener[[#This Row],[Price]]/ZACKS_Screener[[#This Row],[EPS2]], "")</f>
        <v>15.363302752293578</v>
      </c>
      <c r="S1115" s="23">
        <f>IFERROR(ZACKS_Screener[[#This Row],[PE1]]/(ZACKS_Screener[[#This Row],[EG1]]*100), "")</f>
        <v>-3.8059090909090836</v>
      </c>
      <c r="T1115" s="23">
        <f>IFERROR(ZACKS_Screener[[#This Row],[PE2]]/(ZACKS_Screener[[#This Row],[EG2]]*100), "")</f>
        <v>1.993290049400138</v>
      </c>
      <c r="U11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</row>
    <row r="1116" spans="1:21" hidden="1" x14ac:dyDescent="0.25">
      <c r="A1116" s="8" t="s">
        <v>1936</v>
      </c>
      <c r="B1116" s="8" t="s">
        <v>1937</v>
      </c>
      <c r="C1116" s="8" t="s">
        <v>13</v>
      </c>
      <c r="D1116" s="8" t="s">
        <v>118</v>
      </c>
      <c r="E1116" s="8" t="s">
        <v>347</v>
      </c>
      <c r="F1116">
        <v>12</v>
      </c>
      <c r="G1116">
        <v>202212</v>
      </c>
      <c r="H1116" s="13">
        <v>20.29</v>
      </c>
      <c r="I1116">
        <v>4131.82</v>
      </c>
      <c r="J1116" s="13">
        <v>1.87</v>
      </c>
      <c r="K1116" s="13">
        <v>1.3</v>
      </c>
      <c r="L1116" s="13">
        <v>1.4</v>
      </c>
      <c r="M1116" t="e">
        <f>INDEX(Data!Z:Z,MATCH(ZACKS_Screener[[#This Row],[Company Name]] &amp; " *", Data!Y:Y,0))</f>
        <v>#N/A</v>
      </c>
      <c r="N1116" t="e">
        <f>INDEX(Data!AA:AA,MATCH(ZACKS_Screener[[#This Row],[Company Name]] &amp; " *", Data!Y:Y,0))</f>
        <v>#N/A</v>
      </c>
      <c r="O11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11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1116" s="23">
        <f>IFERROR(ZACKS_Screener[[#This Row],[Price]]/ZACKS_Screener[[#This Row],[EPS1]], "")</f>
        <v>15.607692307692307</v>
      </c>
      <c r="R1116" s="23">
        <f>IFERROR(ZACKS_Screener[[#This Row],[Price]]/ZACKS_Screener[[#This Row],[EPS2]], "")</f>
        <v>14.492857142857144</v>
      </c>
      <c r="S1116" s="23">
        <f>IFERROR(ZACKS_Screener[[#This Row],[PE1]]/(ZACKS_Screener[[#This Row],[EG1]]*100), "")</f>
        <v>-0.51204183535762482</v>
      </c>
      <c r="T1116" s="23">
        <f>IFERROR(ZACKS_Screener[[#This Row],[PE2]]/(ZACKS_Screener[[#This Row],[EG2]]*100), "")</f>
        <v>1.8840714285714313</v>
      </c>
      <c r="U11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</row>
    <row r="1117" spans="1:21" hidden="1" x14ac:dyDescent="0.25">
      <c r="A1117" s="8" t="s">
        <v>405</v>
      </c>
      <c r="B1117" s="8" t="s">
        <v>406</v>
      </c>
      <c r="C1117" s="8" t="s">
        <v>13</v>
      </c>
      <c r="D1117" s="8" t="s">
        <v>85</v>
      </c>
      <c r="E1117" s="8" t="s">
        <v>407</v>
      </c>
      <c r="F1117">
        <v>3</v>
      </c>
      <c r="G1117">
        <v>202303</v>
      </c>
      <c r="H1117" s="13">
        <v>103.18</v>
      </c>
      <c r="I1117">
        <v>13498.48</v>
      </c>
      <c r="J1117" s="13">
        <v>4.5599999999999996</v>
      </c>
      <c r="K1117" s="13">
        <v>4.91</v>
      </c>
      <c r="L1117" s="13">
        <v>5.39</v>
      </c>
      <c r="M1117">
        <f>INDEX(Data!Z:Z,MATCH(ZACKS_Screener[[#This Row],[Company Name]] &amp; " *", Data!Y:Y,0))</f>
        <v>541611</v>
      </c>
      <c r="N1117">
        <f>INDEX(Data!AA:AA,MATCH(ZACKS_Screener[[#This Row],[Company Name]] &amp; " *", Data!Y:Y,0))</f>
        <v>0</v>
      </c>
      <c r="O11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1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117" s="23">
        <f>IFERROR(ZACKS_Screener[[#This Row],[Price]]/ZACKS_Screener[[#This Row],[EPS1]], "")</f>
        <v>21.014256619144604</v>
      </c>
      <c r="R1117" s="23">
        <f>IFERROR(ZACKS_Screener[[#This Row],[Price]]/ZACKS_Screener[[#This Row],[EPS2]], "")</f>
        <v>19.142857142857146</v>
      </c>
      <c r="S1117" s="23">
        <f>IFERROR(ZACKS_Screener[[#This Row],[PE1]]/(ZACKS_Screener[[#This Row],[EG1]]*100), "")</f>
        <v>2.7378574338085495</v>
      </c>
      <c r="T1117" s="23">
        <f>IFERROR(ZACKS_Screener[[#This Row],[PE2]]/(ZACKS_Screener[[#This Row],[EG2]]*100), "")</f>
        <v>1.9581547619047641</v>
      </c>
      <c r="U11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</row>
    <row r="1118" spans="1:21" hidden="1" x14ac:dyDescent="0.25">
      <c r="A1118" s="8" t="s">
        <v>1940</v>
      </c>
      <c r="B1118" s="8" t="s">
        <v>1941</v>
      </c>
      <c r="C1118" s="8" t="s">
        <v>22</v>
      </c>
      <c r="D1118" s="8" t="s">
        <v>30</v>
      </c>
      <c r="E1118" s="8" t="s">
        <v>256</v>
      </c>
      <c r="F1118">
        <v>12</v>
      </c>
      <c r="G1118">
        <v>202212</v>
      </c>
      <c r="H1118" s="13">
        <v>1289.49</v>
      </c>
      <c r="I1118">
        <v>64742.21</v>
      </c>
      <c r="J1118" s="13">
        <v>9.5299999999999994</v>
      </c>
      <c r="K1118" s="13">
        <v>16.68</v>
      </c>
      <c r="L1118" s="13">
        <v>25.81</v>
      </c>
      <c r="M1118" t="e">
        <f>INDEX(Data!Z:Z,MATCH(ZACKS_Screener[[#This Row],[Company Name]] &amp; " *", Data!Y:Y,0))</f>
        <v>#N/A</v>
      </c>
      <c r="N1118" t="e">
        <f>INDEX(Data!AA:AA,MATCH(ZACKS_Screener[[#This Row],[Company Name]] &amp; " *", Data!Y:Y,0))</f>
        <v>#N/A</v>
      </c>
      <c r="O11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1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118" s="23">
        <f>IFERROR(ZACKS_Screener[[#This Row],[Price]]/ZACKS_Screener[[#This Row],[EPS1]], "")</f>
        <v>77.307553956834539</v>
      </c>
      <c r="R1118" s="23">
        <f>IFERROR(ZACKS_Screener[[#This Row],[Price]]/ZACKS_Screener[[#This Row],[EPS2]], "")</f>
        <v>49.960867880666413</v>
      </c>
      <c r="S1118" s="23">
        <f>IFERROR(ZACKS_Screener[[#This Row],[PE1]]/(ZACKS_Screener[[#This Row],[EG1]]*100), "")</f>
        <v>1.0304069779141722</v>
      </c>
      <c r="T1118" s="23">
        <f>IFERROR(ZACKS_Screener[[#This Row],[PE2]]/(ZACKS_Screener[[#This Row],[EG2]]*100), "")</f>
        <v>0.91275714813747633</v>
      </c>
      <c r="U11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</row>
    <row r="1119" spans="1:21" hidden="1" x14ac:dyDescent="0.25">
      <c r="A1119" s="8" t="s">
        <v>41325</v>
      </c>
      <c r="B1119" s="8" t="s">
        <v>41326</v>
      </c>
      <c r="C1119" s="8" t="s">
        <v>22</v>
      </c>
      <c r="D1119" s="8" t="s">
        <v>130</v>
      </c>
      <c r="E1119" s="8" t="s">
        <v>189</v>
      </c>
      <c r="F1119">
        <v>12</v>
      </c>
      <c r="G1119">
        <v>202212</v>
      </c>
      <c r="H1119" s="13">
        <v>44.49</v>
      </c>
      <c r="I1119">
        <v>3023.88</v>
      </c>
      <c r="J1119" s="13">
        <v>4.79</v>
      </c>
      <c r="K1119" s="13">
        <v>3.26</v>
      </c>
      <c r="L1119" s="13">
        <v>3.82</v>
      </c>
      <c r="M1119" t="e">
        <f>INDEX(Data!Z:Z,MATCH(ZACKS_Screener[[#This Row],[Company Name]] &amp; " *", Data!Y:Y,0))</f>
        <v>#N/A</v>
      </c>
      <c r="N1119" t="e">
        <f>INDEX(Data!AA:AA,MATCH(ZACKS_Screener[[#This Row],[Company Name]] &amp; " *", Data!Y:Y,0))</f>
        <v>#N/A</v>
      </c>
      <c r="O11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1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119" s="23">
        <f>IFERROR(ZACKS_Screener[[#This Row],[Price]]/ZACKS_Screener[[#This Row],[EPS1]], "")</f>
        <v>13.647239263803682</v>
      </c>
      <c r="R1119" s="23">
        <f>IFERROR(ZACKS_Screener[[#This Row],[Price]]/ZACKS_Screener[[#This Row],[EPS2]], "")</f>
        <v>11.646596858638745</v>
      </c>
      <c r="S1119" s="23">
        <f>IFERROR(ZACKS_Screener[[#This Row],[PE1]]/(ZACKS_Screener[[#This Row],[EG1]]*100), "")</f>
        <v>-0.42725670636352697</v>
      </c>
      <c r="T1119" s="23">
        <f>IFERROR(ZACKS_Screener[[#This Row],[PE2]]/(ZACKS_Screener[[#This Row],[EG2]]*100), "")</f>
        <v>0.67799831712789815</v>
      </c>
      <c r="U11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</row>
    <row r="1120" spans="1:21" hidden="1" x14ac:dyDescent="0.25">
      <c r="A1120" s="8" t="s">
        <v>1942</v>
      </c>
      <c r="B1120" s="8" t="s">
        <v>1943</v>
      </c>
      <c r="C1120" s="8" t="s">
        <v>13</v>
      </c>
      <c r="D1120" s="8" t="s">
        <v>37</v>
      </c>
      <c r="E1120" s="8" t="s">
        <v>89</v>
      </c>
      <c r="F1120">
        <v>12</v>
      </c>
      <c r="G1120">
        <v>202212</v>
      </c>
      <c r="H1120" s="13">
        <v>52.65</v>
      </c>
      <c r="I1120">
        <v>40320.47</v>
      </c>
      <c r="J1120" s="13">
        <v>6.85</v>
      </c>
      <c r="K1120" s="13">
        <v>7.74</v>
      </c>
      <c r="L1120" s="13">
        <v>9.11</v>
      </c>
      <c r="M1120">
        <f>INDEX(Data!Z:Z,MATCH(ZACKS_Screener[[#This Row],[Company Name]] &amp; " *", Data!Y:Y,0))</f>
        <v>524113</v>
      </c>
      <c r="N1120">
        <f>INDEX(Data!AA:AA,MATCH(ZACKS_Screener[[#This Row],[Company Name]] &amp; " *", Data!Y:Y,0))</f>
        <v>524114</v>
      </c>
      <c r="O11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1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120" s="23">
        <f>IFERROR(ZACKS_Screener[[#This Row],[Price]]/ZACKS_Screener[[#This Row],[EPS1]], "")</f>
        <v>6.8023255813953485</v>
      </c>
      <c r="R1120" s="23">
        <f>IFERROR(ZACKS_Screener[[#This Row],[Price]]/ZACKS_Screener[[#This Row],[EPS2]], "")</f>
        <v>5.7793633369923167</v>
      </c>
      <c r="S1120" s="23">
        <f>IFERROR(ZACKS_Screener[[#This Row],[PE1]]/(ZACKS_Screener[[#This Row],[EG1]]*100), "")</f>
        <v>0.52354977789391122</v>
      </c>
      <c r="T1120" s="23">
        <f>IFERROR(ZACKS_Screener[[#This Row],[PE2]]/(ZACKS_Screener[[#This Row],[EG2]]*100), "")</f>
        <v>0.32651293597314274</v>
      </c>
      <c r="U11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</row>
    <row r="1121" spans="1:21" hidden="1" x14ac:dyDescent="0.25">
      <c r="A1121" s="8" t="s">
        <v>1944</v>
      </c>
      <c r="B1121" s="8" t="s">
        <v>1945</v>
      </c>
      <c r="C1121" s="8" t="s">
        <v>22</v>
      </c>
      <c r="D1121" s="8" t="s">
        <v>14</v>
      </c>
      <c r="E1121" s="8" t="s">
        <v>201</v>
      </c>
      <c r="F1121">
        <v>12</v>
      </c>
      <c r="G1121">
        <v>202212</v>
      </c>
      <c r="H1121" s="13">
        <v>271.39</v>
      </c>
      <c r="I1121">
        <v>695499.88</v>
      </c>
      <c r="J1121" s="13">
        <v>9.83</v>
      </c>
      <c r="K1121" s="13">
        <v>12.04</v>
      </c>
      <c r="L1121" s="13">
        <v>14.8</v>
      </c>
      <c r="M1121">
        <f>INDEX(Data!Z:Z,MATCH(ZACKS_Screener[[#This Row],[Company Name]] &amp; " *", Data!Y:Y,0))</f>
        <v>519290</v>
      </c>
      <c r="N1121">
        <f>INDEX(Data!AA:AA,MATCH(ZACKS_Screener[[#This Row],[Company Name]] &amp; " *", Data!Y:Y,0))</f>
        <v>0</v>
      </c>
      <c r="O11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11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1121" s="23">
        <f>IFERROR(ZACKS_Screener[[#This Row],[Price]]/ZACKS_Screener[[#This Row],[EPS1]], "")</f>
        <v>22.540697674418606</v>
      </c>
      <c r="R1121" s="23">
        <f>IFERROR(ZACKS_Screener[[#This Row],[Price]]/ZACKS_Screener[[#This Row],[EPS2]], "")</f>
        <v>18.337162162162162</v>
      </c>
      <c r="S1121" s="23">
        <f>IFERROR(ZACKS_Screener[[#This Row],[PE1]]/(ZACKS_Screener[[#This Row],[EG1]]*100), "")</f>
        <v>1.0026020730295702</v>
      </c>
      <c r="T1121" s="23">
        <f>IFERROR(ZACKS_Screener[[#This Row],[PE2]]/(ZACKS_Screener[[#This Row],[EG2]]*100), "")</f>
        <v>0.79992547982765327</v>
      </c>
      <c r="U11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</row>
    <row r="1122" spans="1:21" hidden="1" x14ac:dyDescent="0.25">
      <c r="A1122" s="8" t="s">
        <v>1946</v>
      </c>
      <c r="B1122" s="8" t="s">
        <v>1947</v>
      </c>
      <c r="C1122" s="8" t="s">
        <v>13</v>
      </c>
      <c r="D1122" s="8" t="s">
        <v>37</v>
      </c>
      <c r="E1122" s="8" t="s">
        <v>127</v>
      </c>
      <c r="F1122">
        <v>12</v>
      </c>
      <c r="G1122">
        <v>202212</v>
      </c>
      <c r="H1122" s="13">
        <v>19.11</v>
      </c>
      <c r="I1122">
        <v>35274.879999999997</v>
      </c>
      <c r="J1122" s="13">
        <v>2.38</v>
      </c>
      <c r="K1122" s="13">
        <v>2.44</v>
      </c>
      <c r="L1122" s="13">
        <v>2.61</v>
      </c>
      <c r="M1122" t="e">
        <f>INDEX(Data!Z:Z,MATCH(ZACKS_Screener[[#This Row],[Company Name]] &amp; " *", Data!Y:Y,0))</f>
        <v>#N/A</v>
      </c>
      <c r="N1122" t="e">
        <f>INDEX(Data!AA:AA,MATCH(ZACKS_Screener[[#This Row],[Company Name]] &amp; " *", Data!Y:Y,0))</f>
        <v>#N/A</v>
      </c>
      <c r="O11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1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122" s="23">
        <f>IFERROR(ZACKS_Screener[[#This Row],[Price]]/ZACKS_Screener[[#This Row],[EPS1]], "")</f>
        <v>7.831967213114754</v>
      </c>
      <c r="R1122" s="23">
        <f>IFERROR(ZACKS_Screener[[#This Row],[Price]]/ZACKS_Screener[[#This Row],[EPS2]], "")</f>
        <v>7.3218390804597702</v>
      </c>
      <c r="S1122" s="23">
        <f>IFERROR(ZACKS_Screener[[#This Row],[PE1]]/(ZACKS_Screener[[#This Row],[EG1]]*100), "")</f>
        <v>3.1066803278688493</v>
      </c>
      <c r="T1122" s="23">
        <f>IFERROR(ZACKS_Screener[[#This Row],[PE2]]/(ZACKS_Screener[[#This Row],[EG2]]*100), "")</f>
        <v>1.0508992562542263</v>
      </c>
      <c r="U11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</row>
    <row r="1123" spans="1:21" hidden="1" x14ac:dyDescent="0.25">
      <c r="A1123" s="8" t="s">
        <v>1948</v>
      </c>
      <c r="B1123" s="8" t="s">
        <v>1949</v>
      </c>
      <c r="C1123" s="8" t="s">
        <v>13</v>
      </c>
      <c r="D1123" s="8" t="s">
        <v>37</v>
      </c>
      <c r="E1123" s="8" t="s">
        <v>418</v>
      </c>
      <c r="F1123">
        <v>3</v>
      </c>
      <c r="G1123">
        <v>202303</v>
      </c>
      <c r="H1123" s="13">
        <v>3.02</v>
      </c>
      <c r="I1123">
        <v>38332.33</v>
      </c>
      <c r="J1123" s="13">
        <v>0.33</v>
      </c>
      <c r="K1123" s="13">
        <v>0.35</v>
      </c>
      <c r="L1123" s="13">
        <v>0.35</v>
      </c>
      <c r="M1123" t="e">
        <f>INDEX(Data!Z:Z,MATCH(ZACKS_Screener[[#This Row],[Company Name]] &amp; " *", Data!Y:Y,0))</f>
        <v>#N/A</v>
      </c>
      <c r="N1123" t="e">
        <f>INDEX(Data!AA:AA,MATCH(ZACKS_Screener[[#This Row],[Company Name]] &amp; " *", Data!Y:Y,0))</f>
        <v>#N/A</v>
      </c>
      <c r="O11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1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23" s="23">
        <f>IFERROR(ZACKS_Screener[[#This Row],[Price]]/ZACKS_Screener[[#This Row],[EPS1]], "")</f>
        <v>8.6285714285714299</v>
      </c>
      <c r="R1123" s="23">
        <f>IFERROR(ZACKS_Screener[[#This Row],[Price]]/ZACKS_Screener[[#This Row],[EPS2]], "")</f>
        <v>8.6285714285714299</v>
      </c>
      <c r="S1123" s="23">
        <f>IFERROR(ZACKS_Screener[[#This Row],[PE1]]/(ZACKS_Screener[[#This Row],[EG1]]*100), "")</f>
        <v>1.4237142857142886</v>
      </c>
      <c r="T1123" s="23" t="str">
        <f>IFERROR(ZACKS_Screener[[#This Row],[PE2]]/(ZACKS_Screener[[#This Row],[EG2]]*100), "")</f>
        <v/>
      </c>
      <c r="U11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</row>
    <row r="1124" spans="1:21" hidden="1" x14ac:dyDescent="0.25">
      <c r="A1124" s="8" t="s">
        <v>1950</v>
      </c>
      <c r="B1124" s="8" t="s">
        <v>1951</v>
      </c>
      <c r="C1124" s="8" t="s">
        <v>13</v>
      </c>
      <c r="D1124" s="8" t="s">
        <v>107</v>
      </c>
      <c r="E1124" s="8" t="s">
        <v>108</v>
      </c>
      <c r="F1124">
        <v>12</v>
      </c>
      <c r="G1124">
        <v>202212</v>
      </c>
      <c r="H1124" s="13">
        <v>50.86</v>
      </c>
      <c r="I1124">
        <v>14552.16</v>
      </c>
      <c r="J1124" s="13">
        <v>4.0999999999999996</v>
      </c>
      <c r="K1124" s="13">
        <v>4.84</v>
      </c>
      <c r="L1124" s="13">
        <v>6.61</v>
      </c>
      <c r="M1124" t="e">
        <f>INDEX(Data!Z:Z,MATCH(ZACKS_Screener[[#This Row],[Company Name]] &amp; " *", Data!Y:Y,0))</f>
        <v>#N/A</v>
      </c>
      <c r="N1124" t="e">
        <f>INDEX(Data!AA:AA,MATCH(ZACKS_Screener[[#This Row],[Company Name]] &amp; " *", Data!Y:Y,0))</f>
        <v>#N/A</v>
      </c>
      <c r="O11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1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124" s="23">
        <f>IFERROR(ZACKS_Screener[[#This Row],[Price]]/ZACKS_Screener[[#This Row],[EPS1]], "")</f>
        <v>10.508264462809917</v>
      </c>
      <c r="R1124" s="23">
        <f>IFERROR(ZACKS_Screener[[#This Row],[Price]]/ZACKS_Screener[[#This Row],[EPS2]], "")</f>
        <v>7.6944024205748862</v>
      </c>
      <c r="S1124" s="23">
        <f>IFERROR(ZACKS_Screener[[#This Row],[PE1]]/(ZACKS_Screener[[#This Row],[EG1]]*100), "")</f>
        <v>0.58221465266919781</v>
      </c>
      <c r="T1124" s="23">
        <f>IFERROR(ZACKS_Screener[[#This Row],[PE2]]/(ZACKS_Screener[[#This Row],[EG2]]*100), "")</f>
        <v>0.21040060856261264</v>
      </c>
      <c r="U11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</row>
    <row r="1125" spans="1:21" hidden="1" x14ac:dyDescent="0.25">
      <c r="A1125" s="8" t="s">
        <v>41329</v>
      </c>
      <c r="B1125" s="8" t="s">
        <v>41330</v>
      </c>
      <c r="C1125" s="8" t="s">
        <v>22</v>
      </c>
      <c r="D1125" s="8" t="s">
        <v>118</v>
      </c>
      <c r="E1125" s="8" t="s">
        <v>119</v>
      </c>
      <c r="F1125">
        <v>12</v>
      </c>
      <c r="G1125">
        <v>202212</v>
      </c>
      <c r="H1125" s="13">
        <v>73.17</v>
      </c>
      <c r="I1125">
        <v>2646.07</v>
      </c>
      <c r="J1125" s="13">
        <v>3.07</v>
      </c>
      <c r="K1125" s="13">
        <v>3.37</v>
      </c>
      <c r="L1125" s="13">
        <v>3.6</v>
      </c>
      <c r="M1125" t="e">
        <f>INDEX(Data!Z:Z,MATCH(ZACKS_Screener[[#This Row],[Company Name]] &amp; " *", Data!Y:Y,0))</f>
        <v>#N/A</v>
      </c>
      <c r="N1125" t="e">
        <f>INDEX(Data!AA:AA,MATCH(ZACKS_Screener[[#This Row],[Company Name]] &amp; " *", Data!Y:Y,0))</f>
        <v>#N/A</v>
      </c>
      <c r="O11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11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1125" s="23">
        <f>IFERROR(ZACKS_Screener[[#This Row],[Price]]/ZACKS_Screener[[#This Row],[EPS1]], "")</f>
        <v>21.712166172106826</v>
      </c>
      <c r="R1125" s="23">
        <f>IFERROR(ZACKS_Screener[[#This Row],[Price]]/ZACKS_Screener[[#This Row],[EPS2]], "")</f>
        <v>20.324999999999999</v>
      </c>
      <c r="S1125" s="23">
        <f>IFERROR(ZACKS_Screener[[#This Row],[PE1]]/(ZACKS_Screener[[#This Row],[EG1]]*100), "")</f>
        <v>2.22187833827893</v>
      </c>
      <c r="T1125" s="23">
        <f>IFERROR(ZACKS_Screener[[#This Row],[PE2]]/(ZACKS_Screener[[#This Row],[EG2]]*100), "")</f>
        <v>2.9780543478260868</v>
      </c>
      <c r="U11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</row>
    <row r="1126" spans="1:21" hidden="1" x14ac:dyDescent="0.25">
      <c r="A1126" s="8" t="s">
        <v>1952</v>
      </c>
      <c r="B1126" s="8" t="s">
        <v>1953</v>
      </c>
      <c r="C1126" s="8" t="s">
        <v>13</v>
      </c>
      <c r="D1126" s="8" t="s">
        <v>330</v>
      </c>
      <c r="E1126" s="8" t="s">
        <v>606</v>
      </c>
      <c r="F1126">
        <v>12</v>
      </c>
      <c r="G1126">
        <v>202212</v>
      </c>
      <c r="H1126" s="13">
        <v>40.76</v>
      </c>
      <c r="I1126">
        <v>14828.48</v>
      </c>
      <c r="J1126" s="13">
        <v>3.49</v>
      </c>
      <c r="K1126" s="13">
        <v>1.89</v>
      </c>
      <c r="L1126" s="13">
        <v>2.31</v>
      </c>
      <c r="M1126" t="e">
        <f>INDEX(Data!Z:Z,MATCH(ZACKS_Screener[[#This Row],[Company Name]] &amp; " *", Data!Y:Y,0))</f>
        <v>#N/A</v>
      </c>
      <c r="N1126" t="e">
        <f>INDEX(Data!AA:AA,MATCH(ZACKS_Screener[[#This Row],[Company Name]] &amp; " *", Data!Y:Y,0))</f>
        <v>#N/A</v>
      </c>
      <c r="O11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26" s="23">
        <f>IFERROR(ZACKS_Screener[[#This Row],[Price]]/ZACKS_Screener[[#This Row],[EPS1]], "")</f>
        <v>21.566137566137566</v>
      </c>
      <c r="R1126" s="23">
        <f>IFERROR(ZACKS_Screener[[#This Row],[Price]]/ZACKS_Screener[[#This Row],[EPS2]], "")</f>
        <v>17.645021645021643</v>
      </c>
      <c r="S1126" s="23">
        <f>IFERROR(ZACKS_Screener[[#This Row],[PE1]]/(ZACKS_Screener[[#This Row],[EG1]]*100), "")</f>
        <v>-0.47041137566137559</v>
      </c>
      <c r="T1126" s="23">
        <f>IFERROR(ZACKS_Screener[[#This Row],[PE2]]/(ZACKS_Screener[[#This Row],[EG2]]*100), "")</f>
        <v>0.79402597402597364</v>
      </c>
      <c r="U11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</row>
    <row r="1127" spans="1:21" hidden="1" x14ac:dyDescent="0.25">
      <c r="A1127" s="8" t="s">
        <v>41331</v>
      </c>
      <c r="B1127" s="8" t="s">
        <v>41332</v>
      </c>
      <c r="C1127" s="8" t="s">
        <v>22</v>
      </c>
      <c r="D1127" s="8" t="s">
        <v>51</v>
      </c>
      <c r="E1127" s="8" t="s">
        <v>308</v>
      </c>
      <c r="F1127">
        <v>12</v>
      </c>
      <c r="G1127">
        <v>202212</v>
      </c>
      <c r="H1127" s="13">
        <v>98.06</v>
      </c>
      <c r="I1127">
        <v>2152.5</v>
      </c>
      <c r="J1127" s="13">
        <v>4.92</v>
      </c>
      <c r="K1127" s="13">
        <v>5.2</v>
      </c>
      <c r="L1127" s="13">
        <v>5.55</v>
      </c>
      <c r="M1127">
        <f>INDEX(Data!Z:Z,MATCH(ZACKS_Screener[[#This Row],[Company Name]] &amp; " *", Data!Y:Y,0))</f>
        <v>312140</v>
      </c>
      <c r="N1127">
        <f>INDEX(Data!AA:AA,MATCH(ZACKS_Screener[[#This Row],[Company Name]] &amp; " *", Data!Y:Y,0))</f>
        <v>311211</v>
      </c>
      <c r="O11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27" s="23">
        <f>IFERROR(ZACKS_Screener[[#This Row],[Price]]/ZACKS_Screener[[#This Row],[EPS1]], "")</f>
        <v>18.857692307692307</v>
      </c>
      <c r="R1127" s="23">
        <f>IFERROR(ZACKS_Screener[[#This Row],[Price]]/ZACKS_Screener[[#This Row],[EPS2]], "")</f>
        <v>17.668468468468468</v>
      </c>
      <c r="S1127" s="23">
        <f>IFERROR(ZACKS_Screener[[#This Row],[PE1]]/(ZACKS_Screener[[#This Row],[EG1]]*100), "")</f>
        <v>3.3135659340659309</v>
      </c>
      <c r="T1127" s="23">
        <f>IFERROR(ZACKS_Screener[[#This Row],[PE2]]/(ZACKS_Screener[[#This Row],[EG2]]*100), "")</f>
        <v>2.6250296010296039</v>
      </c>
      <c r="U11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</row>
    <row r="1128" spans="1:21" hidden="1" x14ac:dyDescent="0.25">
      <c r="A1128" s="8" t="s">
        <v>41333</v>
      </c>
      <c r="B1128" s="8" t="s">
        <v>41334</v>
      </c>
      <c r="C1128" s="8" t="s">
        <v>22</v>
      </c>
      <c r="D1128" s="8" t="s">
        <v>37</v>
      </c>
      <c r="E1128" s="8" t="s">
        <v>136</v>
      </c>
      <c r="F1128">
        <v>12</v>
      </c>
      <c r="G1128">
        <v>202212</v>
      </c>
      <c r="H1128" s="13">
        <v>92.42</v>
      </c>
      <c r="I1128">
        <v>2262.14</v>
      </c>
      <c r="J1128" s="13">
        <v>4.7</v>
      </c>
      <c r="K1128" s="13">
        <v>4.72</v>
      </c>
      <c r="L1128" s="13">
        <v>5.12</v>
      </c>
      <c r="M1128" t="e">
        <f>INDEX(Data!Z:Z,MATCH(ZACKS_Screener[[#This Row],[Company Name]] &amp; " *", Data!Y:Y,0))</f>
        <v>#N/A</v>
      </c>
      <c r="N1128" t="e">
        <f>INDEX(Data!AA:AA,MATCH(ZACKS_Screener[[#This Row],[Company Name]] &amp; " *", Data!Y:Y,0))</f>
        <v>#N/A</v>
      </c>
      <c r="O11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1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128" s="23">
        <f>IFERROR(ZACKS_Screener[[#This Row],[Price]]/ZACKS_Screener[[#This Row],[EPS1]], "")</f>
        <v>19.580508474576273</v>
      </c>
      <c r="R1128" s="23">
        <f>IFERROR(ZACKS_Screener[[#This Row],[Price]]/ZACKS_Screener[[#This Row],[EPS2]], "")</f>
        <v>18.05078125</v>
      </c>
      <c r="S1128" s="23">
        <f>IFERROR(ZACKS_Screener[[#This Row],[PE1]]/(ZACKS_Screener[[#This Row],[EG1]]*100), "")</f>
        <v>46.014194915255224</v>
      </c>
      <c r="T1128" s="23">
        <f>IFERROR(ZACKS_Screener[[#This Row],[PE2]]/(ZACKS_Screener[[#This Row],[EG2]]*100), "")</f>
        <v>2.1299921874999983</v>
      </c>
      <c r="U11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</row>
    <row r="1129" spans="1:21" hidden="1" x14ac:dyDescent="0.25">
      <c r="A1129" s="8" t="s">
        <v>1954</v>
      </c>
      <c r="B1129" s="8" t="s">
        <v>1955</v>
      </c>
      <c r="C1129" s="8" t="s">
        <v>13</v>
      </c>
      <c r="D1129" s="8" t="s">
        <v>223</v>
      </c>
      <c r="E1129" s="8" t="s">
        <v>270</v>
      </c>
      <c r="F1129">
        <v>12</v>
      </c>
      <c r="G1129">
        <v>202212</v>
      </c>
      <c r="H1129" s="13">
        <v>19.7</v>
      </c>
      <c r="I1129">
        <v>4175.87</v>
      </c>
      <c r="J1129" s="13">
        <v>4.33</v>
      </c>
      <c r="K1129" s="13">
        <v>2.48</v>
      </c>
      <c r="L1129" s="13">
        <v>2.87</v>
      </c>
      <c r="M1129" t="e">
        <f>INDEX(Data!Z:Z,MATCH(ZACKS_Screener[[#This Row],[Company Name]] &amp; " *", Data!Y:Y,0))</f>
        <v>#N/A</v>
      </c>
      <c r="N1129" t="e">
        <f>INDEX(Data!AA:AA,MATCH(ZACKS_Screener[[#This Row],[Company Name]] &amp; " *", Data!Y:Y,0))</f>
        <v>#N/A</v>
      </c>
      <c r="O11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11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1129" s="23">
        <f>IFERROR(ZACKS_Screener[[#This Row],[Price]]/ZACKS_Screener[[#This Row],[EPS1]], "")</f>
        <v>7.943548387096774</v>
      </c>
      <c r="R1129" s="23">
        <f>IFERROR(ZACKS_Screener[[#This Row],[Price]]/ZACKS_Screener[[#This Row],[EPS2]], "")</f>
        <v>6.8641114982578388</v>
      </c>
      <c r="S1129" s="23">
        <f>IFERROR(ZACKS_Screener[[#This Row],[PE1]]/(ZACKS_Screener[[#This Row],[EG1]]*100), "")</f>
        <v>-0.18592197035745422</v>
      </c>
      <c r="T1129" s="23">
        <f>IFERROR(ZACKS_Screener[[#This Row],[PE2]]/(ZACKS_Screener[[#This Row],[EG2]]*100), "")</f>
        <v>0.43648709014562653</v>
      </c>
      <c r="U11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</row>
    <row r="1130" spans="1:21" hidden="1" x14ac:dyDescent="0.25">
      <c r="A1130" s="8" t="s">
        <v>1956</v>
      </c>
      <c r="B1130" s="8" t="s">
        <v>1957</v>
      </c>
      <c r="C1130" s="8" t="s">
        <v>13</v>
      </c>
      <c r="D1130" s="8" t="s">
        <v>330</v>
      </c>
      <c r="E1130" s="8" t="s">
        <v>1958</v>
      </c>
      <c r="F1130">
        <v>12</v>
      </c>
      <c r="G1130">
        <v>202212</v>
      </c>
      <c r="H1130" s="13">
        <v>95.76</v>
      </c>
      <c r="I1130">
        <v>6097.96</v>
      </c>
      <c r="J1130" s="13">
        <v>12.85</v>
      </c>
      <c r="K1130" s="13">
        <v>9.48</v>
      </c>
      <c r="L1130" s="13">
        <v>11.49</v>
      </c>
      <c r="M1130">
        <f>INDEX(Data!Z:Z,MATCH(ZACKS_Screener[[#This Row],[Company Name]] &amp; " *", Data!Y:Y,0))</f>
        <v>314110</v>
      </c>
      <c r="N1130">
        <f>INDEX(Data!AA:AA,MATCH(ZACKS_Screener[[#This Row],[Company Name]] &amp; " *", Data!Y:Y,0))</f>
        <v>327120</v>
      </c>
      <c r="O11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1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130" s="23">
        <f>IFERROR(ZACKS_Screener[[#This Row],[Price]]/ZACKS_Screener[[#This Row],[EPS1]], "")</f>
        <v>10.101265822784811</v>
      </c>
      <c r="R1130" s="23">
        <f>IFERROR(ZACKS_Screener[[#This Row],[Price]]/ZACKS_Screener[[#This Row],[EPS2]], "")</f>
        <v>8.3342036553524803</v>
      </c>
      <c r="S1130" s="23">
        <f>IFERROR(ZACKS_Screener[[#This Row],[PE1]]/(ZACKS_Screener[[#This Row],[EG1]]*100), "")</f>
        <v>-0.38516696089847136</v>
      </c>
      <c r="T1130" s="23">
        <f>IFERROR(ZACKS_Screener[[#This Row],[PE2]]/(ZACKS_Screener[[#This Row],[EG2]]*100), "")</f>
        <v>0.39307587389423643</v>
      </c>
      <c r="U11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</row>
    <row r="1131" spans="1:21" hidden="1" x14ac:dyDescent="0.25">
      <c r="A1131" s="8" t="s">
        <v>41335</v>
      </c>
      <c r="B1131" s="8" t="s">
        <v>41336</v>
      </c>
      <c r="C1131" s="8" t="s">
        <v>13</v>
      </c>
      <c r="D1131" s="8" t="s">
        <v>26</v>
      </c>
      <c r="E1131" s="8" t="s">
        <v>963</v>
      </c>
      <c r="F1131">
        <v>12</v>
      </c>
      <c r="G1131">
        <v>202212</v>
      </c>
      <c r="H1131" s="13">
        <v>72.61</v>
      </c>
      <c r="I1131">
        <v>2020.69</v>
      </c>
      <c r="J1131" s="13">
        <v>17.739999999999998</v>
      </c>
      <c r="K1131" s="13">
        <v>12.4</v>
      </c>
      <c r="L1131" s="13">
        <v>13.17</v>
      </c>
      <c r="M1131" t="e">
        <f>INDEX(Data!Z:Z,MATCH(ZACKS_Screener[[#This Row],[Company Name]] &amp; " *", Data!Y:Y,0))</f>
        <v>#N/A</v>
      </c>
      <c r="N1131" t="e">
        <f>INDEX(Data!AA:AA,MATCH(ZACKS_Screener[[#This Row],[Company Name]] &amp; " *", Data!Y:Y,0))</f>
        <v>#N/A</v>
      </c>
      <c r="O11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1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131" s="23">
        <f>IFERROR(ZACKS_Screener[[#This Row],[Price]]/ZACKS_Screener[[#This Row],[EPS1]], "")</f>
        <v>5.8556451612903224</v>
      </c>
      <c r="R1131" s="23">
        <f>IFERROR(ZACKS_Screener[[#This Row],[Price]]/ZACKS_Screener[[#This Row],[EPS2]], "")</f>
        <v>5.5132877752467726</v>
      </c>
      <c r="S1131" s="23">
        <f>IFERROR(ZACKS_Screener[[#This Row],[PE1]]/(ZACKS_Screener[[#This Row],[EG1]]*100), "")</f>
        <v>-0.19453023438443887</v>
      </c>
      <c r="T1131" s="23">
        <f>IFERROR(ZACKS_Screener[[#This Row],[PE2]]/(ZACKS_Screener[[#This Row],[EG2]]*100), "")</f>
        <v>0.8878541352345457</v>
      </c>
      <c r="U11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</row>
    <row r="1132" spans="1:21" hidden="1" x14ac:dyDescent="0.25">
      <c r="A1132" s="8" t="s">
        <v>1959</v>
      </c>
      <c r="B1132" s="8" t="s">
        <v>1960</v>
      </c>
      <c r="C1132" s="8" t="s">
        <v>22</v>
      </c>
      <c r="D1132" s="8" t="s">
        <v>18</v>
      </c>
      <c r="E1132" s="8" t="s">
        <v>171</v>
      </c>
      <c r="F1132">
        <v>12</v>
      </c>
      <c r="G1132">
        <v>202212</v>
      </c>
      <c r="H1132" s="13">
        <v>136.9</v>
      </c>
      <c r="I1132">
        <v>7326.23</v>
      </c>
      <c r="J1132" s="13">
        <v>9.1</v>
      </c>
      <c r="K1132" s="13">
        <v>9.9499999999999993</v>
      </c>
      <c r="L1132" s="13">
        <v>10.98</v>
      </c>
      <c r="M1132" t="e">
        <f>INDEX(Data!Z:Z,MATCH(ZACKS_Screener[[#This Row],[Company Name]] &amp; " *", Data!Y:Y,0))</f>
        <v>#N/A</v>
      </c>
      <c r="N1132" t="e">
        <f>INDEX(Data!AA:AA,MATCH(ZACKS_Screener[[#This Row],[Company Name]] &amp; " *", Data!Y:Y,0))</f>
        <v>#N/A</v>
      </c>
      <c r="O11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11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1132" s="23">
        <f>IFERROR(ZACKS_Screener[[#This Row],[Price]]/ZACKS_Screener[[#This Row],[EPS1]], "")</f>
        <v>13.758793969849247</v>
      </c>
      <c r="R1132" s="23">
        <f>IFERROR(ZACKS_Screener[[#This Row],[Price]]/ZACKS_Screener[[#This Row],[EPS2]], "")</f>
        <v>12.468123861566484</v>
      </c>
      <c r="S1132" s="23">
        <f>IFERROR(ZACKS_Screener[[#This Row],[PE1]]/(ZACKS_Screener[[#This Row],[EG1]]*100), "")</f>
        <v>1.4730002955956261</v>
      </c>
      <c r="T1132" s="23">
        <f>IFERROR(ZACKS_Screener[[#This Row],[PE2]]/(ZACKS_Screener[[#This Row],[EG2]]*100), "")</f>
        <v>1.2044449749765667</v>
      </c>
      <c r="U11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</row>
    <row r="1133" spans="1:21" hidden="1" x14ac:dyDescent="0.25">
      <c r="A1133" s="8" t="s">
        <v>1961</v>
      </c>
      <c r="B1133" s="8" t="s">
        <v>1962</v>
      </c>
      <c r="C1133" s="8" t="s">
        <v>13</v>
      </c>
      <c r="D1133" s="8" t="s">
        <v>51</v>
      </c>
      <c r="E1133" s="8" t="s">
        <v>308</v>
      </c>
      <c r="F1133">
        <v>11</v>
      </c>
      <c r="G1133">
        <v>202211</v>
      </c>
      <c r="H1133" s="13">
        <v>88.76</v>
      </c>
      <c r="I1133">
        <v>23808.25</v>
      </c>
      <c r="J1133" s="13">
        <v>2.5299999999999998</v>
      </c>
      <c r="K1133" s="13">
        <v>2.61</v>
      </c>
      <c r="L1133" s="13">
        <v>2.9</v>
      </c>
      <c r="M1133">
        <f>INDEX(Data!Z:Z,MATCH(ZACKS_Screener[[#This Row],[Company Name]] &amp; " *", Data!Y:Y,0))</f>
        <v>311942</v>
      </c>
      <c r="N1133">
        <f>INDEX(Data!AA:AA,MATCH(ZACKS_Screener[[#This Row],[Company Name]] &amp; " *", Data!Y:Y,0))</f>
        <v>311942</v>
      </c>
      <c r="O11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33" s="23">
        <f>IFERROR(ZACKS_Screener[[#This Row],[Price]]/ZACKS_Screener[[#This Row],[EPS1]], "")</f>
        <v>34.007662835249043</v>
      </c>
      <c r="R1133" s="23">
        <f>IFERROR(ZACKS_Screener[[#This Row],[Price]]/ZACKS_Screener[[#This Row],[EPS2]], "")</f>
        <v>30.606896551724141</v>
      </c>
      <c r="S1133" s="23">
        <f>IFERROR(ZACKS_Screener[[#This Row],[PE1]]/(ZACKS_Screener[[#This Row],[EG1]]*100), "")</f>
        <v>10.7549233716475</v>
      </c>
      <c r="T1133" s="23">
        <f>IFERROR(ZACKS_Screener[[#This Row],[PE2]]/(ZACKS_Screener[[#This Row],[EG2]]*100), "")</f>
        <v>2.7546206896551721</v>
      </c>
      <c r="U11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</row>
    <row r="1134" spans="1:21" hidden="1" x14ac:dyDescent="0.25">
      <c r="A1134" s="8" t="s">
        <v>1963</v>
      </c>
      <c r="B1134" s="8" t="s">
        <v>1964</v>
      </c>
      <c r="C1134" s="8" t="s">
        <v>13</v>
      </c>
      <c r="D1134" s="8" t="s">
        <v>51</v>
      </c>
      <c r="E1134" s="8" t="s">
        <v>308</v>
      </c>
      <c r="F1134">
        <v>11</v>
      </c>
      <c r="G1134">
        <v>202211</v>
      </c>
      <c r="H1134" s="13">
        <v>88.534999999999997</v>
      </c>
      <c r="I1134">
        <v>23747.9</v>
      </c>
      <c r="J1134" s="13">
        <v>2.5299999999999998</v>
      </c>
      <c r="M1134" t="e">
        <f>INDEX(Data!Z:Z,MATCH(ZACKS_Screener[[#This Row],[Company Name]] &amp; " *", Data!Y:Y,0))</f>
        <v>#N/A</v>
      </c>
      <c r="N1134" t="e">
        <f>INDEX(Data!AA:AA,MATCH(ZACKS_Screener[[#This Row],[Company Name]] &amp; " *", Data!Y:Y,0))</f>
        <v>#N/A</v>
      </c>
      <c r="O11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4" s="23" t="str">
        <f>IFERROR(ZACKS_Screener[[#This Row],[Price]]/ZACKS_Screener[[#This Row],[EPS1]], "")</f>
        <v/>
      </c>
      <c r="R1134" s="23" t="str">
        <f>IFERROR(ZACKS_Screener[[#This Row],[Price]]/ZACKS_Screener[[#This Row],[EPS2]], "")</f>
        <v/>
      </c>
      <c r="S1134" s="23" t="str">
        <f>IFERROR(ZACKS_Screener[[#This Row],[PE1]]/(ZACKS_Screener[[#This Row],[EG1]]*100), "")</f>
        <v/>
      </c>
      <c r="T1134" s="23" t="str">
        <f>IFERROR(ZACKS_Screener[[#This Row],[PE2]]/(ZACKS_Screener[[#This Row],[EG2]]*100), "")</f>
        <v/>
      </c>
      <c r="U11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35" spans="1:21" hidden="1" x14ac:dyDescent="0.25">
      <c r="A1135" s="8" t="s">
        <v>1965</v>
      </c>
      <c r="B1135" s="8" t="s">
        <v>1966</v>
      </c>
      <c r="C1135" s="8" t="s">
        <v>13</v>
      </c>
      <c r="D1135" s="8" t="s">
        <v>865</v>
      </c>
      <c r="E1135" s="8" t="s">
        <v>866</v>
      </c>
      <c r="F1135">
        <v>12</v>
      </c>
      <c r="G1135">
        <v>202212</v>
      </c>
      <c r="H1135" s="13">
        <v>1341.17</v>
      </c>
      <c r="I1135">
        <v>17900.21</v>
      </c>
      <c r="J1135" s="13">
        <v>66.989999999999995</v>
      </c>
      <c r="K1135" s="13">
        <v>82.38</v>
      </c>
      <c r="L1135" s="13">
        <v>87.48</v>
      </c>
      <c r="M1135" t="e">
        <f>INDEX(Data!Z:Z,MATCH(ZACKS_Screener[[#This Row],[Company Name]] &amp; " *", Data!Y:Y,0))</f>
        <v>#N/A</v>
      </c>
      <c r="N1135" t="e">
        <f>INDEX(Data!AA:AA,MATCH(ZACKS_Screener[[#This Row],[Company Name]] &amp; " *", Data!Y:Y,0))</f>
        <v>#N/A</v>
      </c>
      <c r="O11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1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135" s="23">
        <f>IFERROR(ZACKS_Screener[[#This Row],[Price]]/ZACKS_Screener[[#This Row],[EPS1]], "")</f>
        <v>16.280286477300319</v>
      </c>
      <c r="R1135" s="23">
        <f>IFERROR(ZACKS_Screener[[#This Row],[Price]]/ZACKS_Screener[[#This Row],[EPS2]], "")</f>
        <v>15.331161408321902</v>
      </c>
      <c r="S1135" s="23">
        <f>IFERROR(ZACKS_Screener[[#This Row],[PE1]]/(ZACKS_Screener[[#This Row],[EG1]]*100), "")</f>
        <v>0.70865262580529453</v>
      </c>
      <c r="T1135" s="23">
        <f>IFERROR(ZACKS_Screener[[#This Row],[PE2]]/(ZACKS_Screener[[#This Row],[EG2]]*100), "")</f>
        <v>2.4764334839559927</v>
      </c>
      <c r="U11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</row>
    <row r="1136" spans="1:21" hidden="1" x14ac:dyDescent="0.25">
      <c r="A1136" s="8" t="s">
        <v>1967</v>
      </c>
      <c r="B1136" s="8" t="s">
        <v>1968</v>
      </c>
      <c r="C1136" s="8" t="s">
        <v>22</v>
      </c>
      <c r="D1136" s="8" t="s">
        <v>14</v>
      </c>
      <c r="E1136" s="8" t="s">
        <v>79</v>
      </c>
      <c r="F1136">
        <v>12</v>
      </c>
      <c r="G1136">
        <v>202212</v>
      </c>
      <c r="H1136" s="13">
        <v>95.33</v>
      </c>
      <c r="I1136">
        <v>6364.94</v>
      </c>
      <c r="J1136" s="13">
        <v>9.9700000000000006</v>
      </c>
      <c r="K1136" s="13">
        <v>3.22</v>
      </c>
      <c r="L1136" s="13">
        <v>5.43</v>
      </c>
      <c r="M1136">
        <f>INDEX(Data!Z:Z,MATCH(ZACKS_Screener[[#This Row],[Company Name]] &amp; " *", Data!Y:Y,0))</f>
        <v>334513</v>
      </c>
      <c r="N1136">
        <f>INDEX(Data!AA:AA,MATCH(ZACKS_Screener[[#This Row],[Company Name]] &amp; " *", Data!Y:Y,0))</f>
        <v>332911</v>
      </c>
      <c r="O11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1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136" s="23">
        <f>IFERROR(ZACKS_Screener[[#This Row],[Price]]/ZACKS_Screener[[#This Row],[EPS1]], "")</f>
        <v>29.605590062111798</v>
      </c>
      <c r="R1136" s="23">
        <f>IFERROR(ZACKS_Screener[[#This Row],[Price]]/ZACKS_Screener[[#This Row],[EPS2]], "")</f>
        <v>17.556169429097608</v>
      </c>
      <c r="S1136" s="23">
        <f>IFERROR(ZACKS_Screener[[#This Row],[PE1]]/(ZACKS_Screener[[#This Row],[EG1]]*100), "")</f>
        <v>-0.43728553025074757</v>
      </c>
      <c r="T1136" s="23">
        <f>IFERROR(ZACKS_Screener[[#This Row],[PE2]]/(ZACKS_Screener[[#This Row],[EG2]]*100), "")</f>
        <v>0.25579577177237245</v>
      </c>
      <c r="U11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</row>
    <row r="1137" spans="1:21" hidden="1" x14ac:dyDescent="0.25">
      <c r="A1137" s="8" t="s">
        <v>1969</v>
      </c>
      <c r="B1137" s="8" t="s">
        <v>1970</v>
      </c>
      <c r="C1137" s="8" t="s">
        <v>22</v>
      </c>
      <c r="D1137" s="8" t="s">
        <v>37</v>
      </c>
      <c r="E1137" s="8" t="s">
        <v>641</v>
      </c>
      <c r="F1137">
        <v>12</v>
      </c>
      <c r="G1137">
        <v>202212</v>
      </c>
      <c r="H1137" s="13">
        <v>273.89</v>
      </c>
      <c r="I1137">
        <v>10317.26</v>
      </c>
      <c r="J1137" s="13">
        <v>6.67</v>
      </c>
      <c r="K1137" s="13">
        <v>7.56</v>
      </c>
      <c r="L1137" s="13">
        <v>8.56</v>
      </c>
      <c r="M1137" t="e">
        <f>INDEX(Data!Z:Z,MATCH(ZACKS_Screener[[#This Row],[Company Name]] &amp; " *", Data!Y:Y,0))</f>
        <v>#N/A</v>
      </c>
      <c r="N1137" t="e">
        <f>INDEX(Data!AA:AA,MATCH(ZACKS_Screener[[#This Row],[Company Name]] &amp; " *", Data!Y:Y,0))</f>
        <v>#N/A</v>
      </c>
      <c r="O11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11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1137" s="23">
        <f>IFERROR(ZACKS_Screener[[#This Row],[Price]]/ZACKS_Screener[[#This Row],[EPS1]], "")</f>
        <v>36.228835978835981</v>
      </c>
      <c r="R1137" s="23">
        <f>IFERROR(ZACKS_Screener[[#This Row],[Price]]/ZACKS_Screener[[#This Row],[EPS2]], "")</f>
        <v>31.996495327102799</v>
      </c>
      <c r="S1137" s="23">
        <f>IFERROR(ZACKS_Screener[[#This Row],[PE1]]/(ZACKS_Screener[[#This Row],[EG1]]*100), "")</f>
        <v>2.71512737054872</v>
      </c>
      <c r="T1137" s="23">
        <f>IFERROR(ZACKS_Screener[[#This Row],[PE2]]/(ZACKS_Screener[[#This Row],[EG2]]*100), "")</f>
        <v>2.4189350467289694</v>
      </c>
      <c r="U11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</row>
    <row r="1138" spans="1:21" hidden="1" x14ac:dyDescent="0.25">
      <c r="A1138" s="8" t="s">
        <v>1971</v>
      </c>
      <c r="B1138" s="8" t="s">
        <v>1972</v>
      </c>
      <c r="C1138" s="8" t="s">
        <v>22</v>
      </c>
      <c r="D1138" s="8" t="s">
        <v>330</v>
      </c>
      <c r="E1138" s="8" t="s">
        <v>606</v>
      </c>
      <c r="F1138">
        <v>12</v>
      </c>
      <c r="G1138">
        <v>202212</v>
      </c>
      <c r="H1138" s="13">
        <v>11.56</v>
      </c>
      <c r="I1138">
        <v>5145.2299999999996</v>
      </c>
      <c r="J1138" s="13">
        <v>-1.91</v>
      </c>
      <c r="K1138" s="13">
        <v>0.03</v>
      </c>
      <c r="L1138" s="13">
        <v>0.45</v>
      </c>
      <c r="M1138" t="e">
        <f>INDEX(Data!Z:Z,MATCH(ZACKS_Screener[[#This Row],[Company Name]] &amp; " *", Data!Y:Y,0))</f>
        <v>#N/A</v>
      </c>
      <c r="N1138" t="e">
        <f>INDEX(Data!AA:AA,MATCH(ZACKS_Screener[[#This Row],[Company Name]] &amp; " *", Data!Y:Y,0))</f>
        <v>#N/A</v>
      </c>
      <c r="O11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8" s="23">
        <f>IFERROR(ZACKS_Screener[[#This Row],[Price]]/ZACKS_Screener[[#This Row],[EPS1]], "")</f>
        <v>385.33333333333337</v>
      </c>
      <c r="R1138" s="23">
        <f>IFERROR(ZACKS_Screener[[#This Row],[Price]]/ZACKS_Screener[[#This Row],[EPS2]], "")</f>
        <v>25.68888888888889</v>
      </c>
      <c r="S1138" s="23">
        <f>IFERROR(ZACKS_Screener[[#This Row],[PE1]]/(ZACKS_Screener[[#This Row],[EG1]]*100), "")</f>
        <v>3.8533333333333335</v>
      </c>
      <c r="T1138" s="23">
        <f>IFERROR(ZACKS_Screener[[#This Row],[PE2]]/(ZACKS_Screener[[#This Row],[EG2]]*100), "")</f>
        <v>1.8349206349206348E-2</v>
      </c>
      <c r="U11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139" spans="1:21" hidden="1" x14ac:dyDescent="0.25">
      <c r="A1139" s="8" t="s">
        <v>1973</v>
      </c>
      <c r="B1139" s="8" t="s">
        <v>1974</v>
      </c>
      <c r="C1139" s="8" t="s">
        <v>13</v>
      </c>
      <c r="D1139" s="8" t="s">
        <v>18</v>
      </c>
      <c r="E1139" s="8" t="s">
        <v>1138</v>
      </c>
      <c r="F1139">
        <v>12</v>
      </c>
      <c r="G1139">
        <v>202212</v>
      </c>
      <c r="H1139" s="13">
        <v>78.63</v>
      </c>
      <c r="I1139">
        <v>4481.91</v>
      </c>
      <c r="J1139" s="13">
        <v>11.64</v>
      </c>
      <c r="M1139">
        <f>INDEX(Data!Z:Z,MATCH(ZACKS_Screener[[#This Row],[Company Name]] &amp; " *", Data!Y:Y,0))</f>
        <v>332919</v>
      </c>
      <c r="N1139">
        <f>INDEX(Data!AA:AA,MATCH(ZACKS_Screener[[#This Row],[Company Name]] &amp; " *", Data!Y:Y,0))</f>
        <v>326122</v>
      </c>
      <c r="O11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9" s="23" t="str">
        <f>IFERROR(ZACKS_Screener[[#This Row],[Price]]/ZACKS_Screener[[#This Row],[EPS1]], "")</f>
        <v/>
      </c>
      <c r="R1139" s="23" t="str">
        <f>IFERROR(ZACKS_Screener[[#This Row],[Price]]/ZACKS_Screener[[#This Row],[EPS2]], "")</f>
        <v/>
      </c>
      <c r="S1139" s="23" t="str">
        <f>IFERROR(ZACKS_Screener[[#This Row],[PE1]]/(ZACKS_Screener[[#This Row],[EG1]]*100), "")</f>
        <v/>
      </c>
      <c r="T1139" s="23" t="str">
        <f>IFERROR(ZACKS_Screener[[#This Row],[PE2]]/(ZACKS_Screener[[#This Row],[EG2]]*100), "")</f>
        <v/>
      </c>
      <c r="U11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40" spans="1:21" hidden="1" x14ac:dyDescent="0.25">
      <c r="A1140" s="8" t="s">
        <v>1975</v>
      </c>
      <c r="B1140" s="8" t="s">
        <v>1976</v>
      </c>
      <c r="C1140" s="8" t="s">
        <v>13</v>
      </c>
      <c r="D1140" s="8" t="s">
        <v>26</v>
      </c>
      <c r="E1140" s="8" t="s">
        <v>910</v>
      </c>
      <c r="F1140">
        <v>12</v>
      </c>
      <c r="G1140">
        <v>202212</v>
      </c>
      <c r="H1140" s="13">
        <v>417.07</v>
      </c>
      <c r="I1140">
        <v>25845.31</v>
      </c>
      <c r="J1140" s="13">
        <v>12.07</v>
      </c>
      <c r="K1140" s="13">
        <v>15.94</v>
      </c>
      <c r="L1140" s="13">
        <v>18.2</v>
      </c>
      <c r="M1140">
        <f>INDEX(Data!Z:Z,MATCH(ZACKS_Screener[[#This Row],[Company Name]] &amp; " *", Data!Y:Y,0))</f>
        <v>212313</v>
      </c>
      <c r="N1140">
        <f>INDEX(Data!AA:AA,MATCH(ZACKS_Screener[[#This Row],[Company Name]] &amp; " *", Data!Y:Y,0))</f>
        <v>212312</v>
      </c>
      <c r="O11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1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140" s="23">
        <f>IFERROR(ZACKS_Screener[[#This Row],[Price]]/ZACKS_Screener[[#This Row],[EPS1]], "")</f>
        <v>26.164993726474279</v>
      </c>
      <c r="R1140" s="23">
        <f>IFERROR(ZACKS_Screener[[#This Row],[Price]]/ZACKS_Screener[[#This Row],[EPS2]], "")</f>
        <v>22.915934065934067</v>
      </c>
      <c r="S1140" s="23">
        <f>IFERROR(ZACKS_Screener[[#This Row],[PE1]]/(ZACKS_Screener[[#This Row],[EG1]]*100), "")</f>
        <v>0.8160503211331902</v>
      </c>
      <c r="T1140" s="23">
        <f>IFERROR(ZACKS_Screener[[#This Row],[PE2]]/(ZACKS_Screener[[#This Row],[EG2]]*100), "")</f>
        <v>1.6162831372167654</v>
      </c>
      <c r="U11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</row>
    <row r="1141" spans="1:21" hidden="1" x14ac:dyDescent="0.25">
      <c r="A1141" s="8" t="s">
        <v>1977</v>
      </c>
      <c r="B1141" s="8" t="s">
        <v>1978</v>
      </c>
      <c r="C1141" s="8" t="s">
        <v>13</v>
      </c>
      <c r="D1141" s="8" t="s">
        <v>37</v>
      </c>
      <c r="E1141" s="8" t="s">
        <v>176</v>
      </c>
      <c r="F1141">
        <v>12</v>
      </c>
      <c r="G1141">
        <v>202212</v>
      </c>
      <c r="H1141" s="13">
        <v>177.16</v>
      </c>
      <c r="I1141">
        <v>87644.84</v>
      </c>
      <c r="J1141" s="13">
        <v>6.85</v>
      </c>
      <c r="K1141" s="13">
        <v>7.59</v>
      </c>
      <c r="L1141" s="13">
        <v>8.24</v>
      </c>
      <c r="M1141">
        <f>INDEX(Data!Z:Z,MATCH(ZACKS_Screener[[#This Row],[Company Name]] &amp; " *", Data!Y:Y,0))</f>
        <v>524210</v>
      </c>
      <c r="N1141">
        <f>INDEX(Data!AA:AA,MATCH(ZACKS_Screener[[#This Row],[Company Name]] &amp; " *", Data!Y:Y,0))</f>
        <v>523940</v>
      </c>
      <c r="O11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1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141" s="23">
        <f>IFERROR(ZACKS_Screener[[#This Row],[Price]]/ZACKS_Screener[[#This Row],[EPS1]], "")</f>
        <v>23.341238471673254</v>
      </c>
      <c r="R1141" s="23">
        <f>IFERROR(ZACKS_Screener[[#This Row],[Price]]/ZACKS_Screener[[#This Row],[EPS2]], "")</f>
        <v>21.5</v>
      </c>
      <c r="S1141" s="23">
        <f>IFERROR(ZACKS_Screener[[#This Row],[PE1]]/(ZACKS_Screener[[#This Row],[EG1]]*100), "")</f>
        <v>2.1606416693373207</v>
      </c>
      <c r="T1141" s="23">
        <f>IFERROR(ZACKS_Screener[[#This Row],[PE2]]/(ZACKS_Screener[[#This Row],[EG2]]*100), "")</f>
        <v>2.5105384615384603</v>
      </c>
      <c r="U11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</row>
    <row r="1142" spans="1:21" hidden="1" x14ac:dyDescent="0.25">
      <c r="A1142" s="8" t="s">
        <v>1979</v>
      </c>
      <c r="B1142" s="8" t="s">
        <v>1980</v>
      </c>
      <c r="C1142" s="8" t="s">
        <v>13</v>
      </c>
      <c r="D1142" s="8" t="s">
        <v>865</v>
      </c>
      <c r="E1142" s="8" t="s">
        <v>866</v>
      </c>
      <c r="F1142">
        <v>12</v>
      </c>
      <c r="G1142">
        <v>202212</v>
      </c>
      <c r="H1142" s="13">
        <v>97.98</v>
      </c>
      <c r="I1142">
        <v>54052.84</v>
      </c>
      <c r="J1142" s="13">
        <v>10.1</v>
      </c>
      <c r="K1142" s="13">
        <v>8.66</v>
      </c>
      <c r="L1142" s="13">
        <v>9.5</v>
      </c>
      <c r="M1142">
        <f>INDEX(Data!Z:Z,MATCH(ZACKS_Screener[[#This Row],[Company Name]] &amp; " *", Data!Y:Y,0))</f>
        <v>327999</v>
      </c>
      <c r="N1142">
        <f>INDEX(Data!AA:AA,MATCH(ZACKS_Screener[[#This Row],[Company Name]] &amp; " *", Data!Y:Y,0))</f>
        <v>334419</v>
      </c>
      <c r="O11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1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142" s="23">
        <f>IFERROR(ZACKS_Screener[[#This Row],[Price]]/ZACKS_Screener[[#This Row],[EPS1]], "")</f>
        <v>11.314087759815243</v>
      </c>
      <c r="R1142" s="23">
        <f>IFERROR(ZACKS_Screener[[#This Row],[Price]]/ZACKS_Screener[[#This Row],[EPS2]], "")</f>
        <v>10.313684210526317</v>
      </c>
      <c r="S1142" s="23">
        <f>IFERROR(ZACKS_Screener[[#This Row],[PE1]]/(ZACKS_Screener[[#This Row],[EG1]]*100), "")</f>
        <v>-0.79355754426481928</v>
      </c>
      <c r="T1142" s="23">
        <f>IFERROR(ZACKS_Screener[[#This Row],[PE2]]/(ZACKS_Screener[[#This Row],[EG2]]*100), "")</f>
        <v>1.0632917293233086</v>
      </c>
      <c r="U11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</row>
    <row r="1143" spans="1:21" hidden="1" x14ac:dyDescent="0.25">
      <c r="A1143" s="8" t="s">
        <v>1981</v>
      </c>
      <c r="B1143" s="8" t="s">
        <v>1982</v>
      </c>
      <c r="C1143" s="8" t="s">
        <v>13</v>
      </c>
      <c r="D1143" s="8" t="s">
        <v>223</v>
      </c>
      <c r="E1143" s="8" t="s">
        <v>1117</v>
      </c>
      <c r="F1143">
        <v>12</v>
      </c>
      <c r="G1143">
        <v>202212</v>
      </c>
      <c r="H1143" s="13">
        <v>61.97</v>
      </c>
      <c r="I1143">
        <v>12523.86</v>
      </c>
      <c r="J1143" s="13">
        <v>4.55</v>
      </c>
      <c r="K1143" s="13">
        <v>5.05</v>
      </c>
      <c r="L1143" s="13">
        <v>5.2</v>
      </c>
      <c r="M1143">
        <f>INDEX(Data!Z:Z,MATCH(ZACKS_Screener[[#This Row],[Company Name]] &amp; " *", Data!Y:Y,0))</f>
        <v>424710</v>
      </c>
      <c r="N1143">
        <f>INDEX(Data!AA:AA,MATCH(ZACKS_Screener[[#This Row],[Company Name]] &amp; " *", Data!Y:Y,0))</f>
        <v>486910</v>
      </c>
      <c r="O11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11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1143" s="23">
        <f>IFERROR(ZACKS_Screener[[#This Row],[Price]]/ZACKS_Screener[[#This Row],[EPS1]], "")</f>
        <v>12.271287128712871</v>
      </c>
      <c r="R1143" s="23">
        <f>IFERROR(ZACKS_Screener[[#This Row],[Price]]/ZACKS_Screener[[#This Row],[EPS2]], "")</f>
        <v>11.917307692307691</v>
      </c>
      <c r="S1143" s="23">
        <f>IFERROR(ZACKS_Screener[[#This Row],[PE1]]/(ZACKS_Screener[[#This Row],[EG1]]*100), "")</f>
        <v>1.1166871287128712</v>
      </c>
      <c r="T1143" s="23">
        <f>IFERROR(ZACKS_Screener[[#This Row],[PE2]]/(ZACKS_Screener[[#This Row],[EG2]]*100), "")</f>
        <v>4.0121602564102465</v>
      </c>
      <c r="U11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</row>
    <row r="1144" spans="1:21" hidden="1" x14ac:dyDescent="0.25">
      <c r="A1144" s="8" t="s">
        <v>264</v>
      </c>
      <c r="B1144" s="8" t="s">
        <v>265</v>
      </c>
      <c r="C1144" s="8" t="s">
        <v>13</v>
      </c>
      <c r="D1144" s="8" t="s">
        <v>37</v>
      </c>
      <c r="E1144" s="8" t="s">
        <v>176</v>
      </c>
      <c r="F1144">
        <v>12</v>
      </c>
      <c r="G1144">
        <v>202212</v>
      </c>
      <c r="H1144" s="13">
        <v>312.37</v>
      </c>
      <c r="I1144">
        <v>63800.17</v>
      </c>
      <c r="J1144" s="13">
        <v>13.39</v>
      </c>
      <c r="K1144" s="13">
        <v>14.41</v>
      </c>
      <c r="L1144" s="13">
        <v>16.059999999999999</v>
      </c>
      <c r="M1144">
        <f>INDEX(Data!Z:Z,MATCH(ZACKS_Screener[[#This Row],[Company Name]] &amp; " *", Data!Y:Y,0))</f>
        <v>541612</v>
      </c>
      <c r="N1144">
        <f>INDEX(Data!AA:AA,MATCH(ZACKS_Screener[[#This Row],[Company Name]] &amp; " *", Data!Y:Y,0))</f>
        <v>0</v>
      </c>
      <c r="O11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1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144" s="23">
        <f>IFERROR(ZACKS_Screener[[#This Row],[Price]]/ZACKS_Screener[[#This Row],[EPS1]], "")</f>
        <v>21.677307425399029</v>
      </c>
      <c r="R1144" s="23">
        <f>IFERROR(ZACKS_Screener[[#This Row],[Price]]/ZACKS_Screener[[#This Row],[EPS2]], "")</f>
        <v>19.450186799501871</v>
      </c>
      <c r="S1144" s="23">
        <f>IFERROR(ZACKS_Screener[[#This Row],[PE1]]/(ZACKS_Screener[[#This Row],[EG1]]*100), "")</f>
        <v>2.8456779061381683</v>
      </c>
      <c r="T1144" s="23">
        <f>IFERROR(ZACKS_Screener[[#This Row],[PE2]]/(ZACKS_Screener[[#This Row],[EG2]]*100), "")</f>
        <v>1.6986496471564982</v>
      </c>
      <c r="U11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</row>
    <row r="1145" spans="1:21" hidden="1" x14ac:dyDescent="0.25">
      <c r="A1145" s="8" t="s">
        <v>1985</v>
      </c>
      <c r="B1145" s="8" t="s">
        <v>1986</v>
      </c>
      <c r="C1145" s="8" t="s">
        <v>22</v>
      </c>
      <c r="D1145" s="8" t="s">
        <v>41</v>
      </c>
      <c r="E1145" s="8" t="s">
        <v>45</v>
      </c>
      <c r="F1145">
        <v>12</v>
      </c>
      <c r="G1145">
        <v>202212</v>
      </c>
      <c r="H1145" s="13">
        <v>83.95</v>
      </c>
      <c r="I1145">
        <v>4826.59</v>
      </c>
      <c r="J1145" s="13">
        <v>2.7</v>
      </c>
      <c r="K1145" s="13">
        <v>2.89</v>
      </c>
      <c r="L1145" s="13">
        <v>3.19</v>
      </c>
      <c r="M1145" t="e">
        <f>INDEX(Data!Z:Z,MATCH(ZACKS_Screener[[#This Row],[Company Name]] &amp; " *", Data!Y:Y,0))</f>
        <v>#N/A</v>
      </c>
      <c r="N1145" t="e">
        <f>INDEX(Data!AA:AA,MATCH(ZACKS_Screener[[#This Row],[Company Name]] &amp; " *", Data!Y:Y,0))</f>
        <v>#N/A</v>
      </c>
      <c r="O11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11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1145" s="23">
        <f>IFERROR(ZACKS_Screener[[#This Row],[Price]]/ZACKS_Screener[[#This Row],[EPS1]], "")</f>
        <v>29.048442906574394</v>
      </c>
      <c r="R1145" s="23">
        <f>IFERROR(ZACKS_Screener[[#This Row],[Price]]/ZACKS_Screener[[#This Row],[EPS2]], "")</f>
        <v>26.316614420062699</v>
      </c>
      <c r="S1145" s="23">
        <f>IFERROR(ZACKS_Screener[[#This Row],[PE1]]/(ZACKS_Screener[[#This Row],[EG1]]*100), "")</f>
        <v>4.1279366235658363</v>
      </c>
      <c r="T1145" s="23">
        <f>IFERROR(ZACKS_Screener[[#This Row],[PE2]]/(ZACKS_Screener[[#This Row],[EG2]]*100), "")</f>
        <v>2.5351671891327081</v>
      </c>
      <c r="U11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</row>
    <row r="1146" spans="1:21" hidden="1" x14ac:dyDescent="0.25">
      <c r="A1146" s="8" t="s">
        <v>41345</v>
      </c>
      <c r="B1146" s="8" t="s">
        <v>41346</v>
      </c>
      <c r="C1146" s="8" t="s">
        <v>22</v>
      </c>
      <c r="D1146" s="8" t="s">
        <v>14</v>
      </c>
      <c r="E1146" s="8" t="s">
        <v>1346</v>
      </c>
      <c r="F1146">
        <v>3</v>
      </c>
      <c r="G1146">
        <v>202303</v>
      </c>
      <c r="H1146" s="13">
        <v>27.61</v>
      </c>
      <c r="I1146">
        <v>2906.61</v>
      </c>
      <c r="J1146" s="13">
        <v>0.48</v>
      </c>
      <c r="K1146" s="13">
        <v>0.68</v>
      </c>
      <c r="L1146" s="13">
        <v>1.1299999999999999</v>
      </c>
      <c r="M1146" t="e">
        <f>INDEX(Data!Z:Z,MATCH(ZACKS_Screener[[#This Row],[Company Name]] &amp; " *", Data!Y:Y,0))</f>
        <v>#N/A</v>
      </c>
      <c r="N1146" t="e">
        <f>INDEX(Data!AA:AA,MATCH(ZACKS_Screener[[#This Row],[Company Name]] &amp; " *", Data!Y:Y,0))</f>
        <v>#N/A</v>
      </c>
      <c r="O11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1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146" s="23">
        <f>IFERROR(ZACKS_Screener[[#This Row],[Price]]/ZACKS_Screener[[#This Row],[EPS1]], "")</f>
        <v>40.602941176470587</v>
      </c>
      <c r="R1146" s="23">
        <f>IFERROR(ZACKS_Screener[[#This Row],[Price]]/ZACKS_Screener[[#This Row],[EPS2]], "")</f>
        <v>24.433628318584073</v>
      </c>
      <c r="S1146" s="23">
        <f>IFERROR(ZACKS_Screener[[#This Row],[PE1]]/(ZACKS_Screener[[#This Row],[EG1]]*100), "")</f>
        <v>0.97447058823529376</v>
      </c>
      <c r="T1146" s="23">
        <f>IFERROR(ZACKS_Screener[[#This Row],[PE2]]/(ZACKS_Screener[[#This Row],[EG2]]*100), "")</f>
        <v>0.36921927236971497</v>
      </c>
      <c r="U11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</row>
    <row r="1147" spans="1:21" hidden="1" x14ac:dyDescent="0.25">
      <c r="A1147" s="8" t="s">
        <v>1987</v>
      </c>
      <c r="B1147" s="8" t="s">
        <v>1988</v>
      </c>
      <c r="C1147" s="8" t="s">
        <v>22</v>
      </c>
      <c r="D1147" s="8" t="s">
        <v>14</v>
      </c>
      <c r="E1147" s="8" t="s">
        <v>201</v>
      </c>
      <c r="F1147">
        <v>12</v>
      </c>
      <c r="G1147">
        <v>202212</v>
      </c>
      <c r="H1147" s="13">
        <v>176.75</v>
      </c>
      <c r="I1147">
        <v>7803.63</v>
      </c>
      <c r="J1147" s="13">
        <v>-0.73</v>
      </c>
      <c r="K1147" s="13">
        <v>0.57999999999999996</v>
      </c>
      <c r="L1147" s="13">
        <v>0.63</v>
      </c>
      <c r="M1147" t="e">
        <f>INDEX(Data!Z:Z,MATCH(ZACKS_Screener[[#This Row],[Company Name]] &amp; " *", Data!Y:Y,0))</f>
        <v>#N/A</v>
      </c>
      <c r="N1147" t="e">
        <f>INDEX(Data!AA:AA,MATCH(ZACKS_Screener[[#This Row],[Company Name]] &amp; " *", Data!Y:Y,0))</f>
        <v>#N/A</v>
      </c>
      <c r="O11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1147" s="23">
        <f>IFERROR(ZACKS_Screener[[#This Row],[Price]]/ZACKS_Screener[[#This Row],[EPS1]], "")</f>
        <v>304.74137931034483</v>
      </c>
      <c r="R1147" s="23">
        <f>IFERROR(ZACKS_Screener[[#This Row],[Price]]/ZACKS_Screener[[#This Row],[EPS2]], "")</f>
        <v>280.55555555555554</v>
      </c>
      <c r="S1147" s="23">
        <f>IFERROR(ZACKS_Screener[[#This Row],[PE1]]/(ZACKS_Screener[[#This Row],[EG1]]*100), "")</f>
        <v>3.0474137931034484</v>
      </c>
      <c r="T1147" s="23">
        <f>IFERROR(ZACKS_Screener[[#This Row],[PE2]]/(ZACKS_Screener[[#This Row],[EG2]]*100), "")</f>
        <v>32.544444444444409</v>
      </c>
      <c r="U11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148" spans="1:21" hidden="1" x14ac:dyDescent="0.25">
      <c r="A1148" s="8" t="s">
        <v>1989</v>
      </c>
      <c r="B1148" s="8" t="s">
        <v>1990</v>
      </c>
      <c r="C1148" s="8" t="s">
        <v>13</v>
      </c>
      <c r="D1148" s="8" t="s">
        <v>30</v>
      </c>
      <c r="E1148" s="8" t="s">
        <v>830</v>
      </c>
      <c r="F1148">
        <v>6</v>
      </c>
      <c r="G1148">
        <v>202206</v>
      </c>
      <c r="H1148" s="13">
        <v>16.38</v>
      </c>
      <c r="I1148">
        <v>5174.8100000000004</v>
      </c>
      <c r="J1148" s="13">
        <v>0.35</v>
      </c>
      <c r="K1148" s="13">
        <v>0.8</v>
      </c>
      <c r="L1148" s="13">
        <v>0.99</v>
      </c>
      <c r="M1148" t="e">
        <f>INDEX(Data!Z:Z,MATCH(ZACKS_Screener[[#This Row],[Company Name]] &amp; " *", Data!Y:Y,0))</f>
        <v>#N/A</v>
      </c>
      <c r="N1148" t="e">
        <f>INDEX(Data!AA:AA,MATCH(ZACKS_Screener[[#This Row],[Company Name]] &amp; " *", Data!Y:Y,0))</f>
        <v>#N/A</v>
      </c>
      <c r="O11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11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1148" s="23">
        <f>IFERROR(ZACKS_Screener[[#This Row],[Price]]/ZACKS_Screener[[#This Row],[EPS1]], "")</f>
        <v>20.474999999999998</v>
      </c>
      <c r="R1148" s="23">
        <f>IFERROR(ZACKS_Screener[[#This Row],[Price]]/ZACKS_Screener[[#This Row],[EPS2]], "")</f>
        <v>16.545454545454543</v>
      </c>
      <c r="S1148" s="23">
        <f>IFERROR(ZACKS_Screener[[#This Row],[PE1]]/(ZACKS_Screener[[#This Row],[EG1]]*100), "")</f>
        <v>0.15924999999999992</v>
      </c>
      <c r="T1148" s="23">
        <f>IFERROR(ZACKS_Screener[[#This Row],[PE2]]/(ZACKS_Screener[[#This Row],[EG2]]*100), "")</f>
        <v>0.69665071770334941</v>
      </c>
      <c r="U11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</row>
    <row r="1149" spans="1:21" hidden="1" x14ac:dyDescent="0.25">
      <c r="A1149" s="8" t="s">
        <v>1991</v>
      </c>
      <c r="B1149" s="8" t="s">
        <v>1992</v>
      </c>
      <c r="C1149" s="8" t="s">
        <v>22</v>
      </c>
      <c r="D1149" s="8" t="s">
        <v>51</v>
      </c>
      <c r="E1149" s="8" t="s">
        <v>655</v>
      </c>
      <c r="F1149">
        <v>12</v>
      </c>
      <c r="G1149">
        <v>202212</v>
      </c>
      <c r="H1149" s="13">
        <v>59.26</v>
      </c>
      <c r="I1149">
        <v>59260</v>
      </c>
      <c r="J1149" s="13">
        <v>1.1200000000000001</v>
      </c>
      <c r="K1149" s="13">
        <v>1.55</v>
      </c>
      <c r="L1149" s="13">
        <v>1.78</v>
      </c>
      <c r="M1149">
        <f>INDEX(Data!Z:Z,MATCH(ZACKS_Screener[[#This Row],[Company Name]] &amp; " *", Data!Y:Y,0))</f>
        <v>312111</v>
      </c>
      <c r="N1149">
        <f>INDEX(Data!AA:AA,MATCH(ZACKS_Screener[[#This Row],[Company Name]] &amp; " *", Data!Y:Y,0))</f>
        <v>0</v>
      </c>
      <c r="O11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1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149" s="23">
        <f>IFERROR(ZACKS_Screener[[#This Row],[Price]]/ZACKS_Screener[[#This Row],[EPS1]], "")</f>
        <v>38.232258064516124</v>
      </c>
      <c r="R1149" s="23">
        <f>IFERROR(ZACKS_Screener[[#This Row],[Price]]/ZACKS_Screener[[#This Row],[EPS2]], "")</f>
        <v>33.292134831460672</v>
      </c>
      <c r="S1149" s="23">
        <f>IFERROR(ZACKS_Screener[[#This Row],[PE1]]/(ZACKS_Screener[[#This Row],[EG1]]*100), "")</f>
        <v>0.99581695423855976</v>
      </c>
      <c r="T1149" s="23">
        <f>IFERROR(ZACKS_Screener[[#This Row],[PE2]]/(ZACKS_Screener[[#This Row],[EG2]]*100), "")</f>
        <v>2.243600390815828</v>
      </c>
      <c r="U11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</row>
    <row r="1150" spans="1:21" hidden="1" x14ac:dyDescent="0.25">
      <c r="A1150" s="8" t="s">
        <v>1993</v>
      </c>
      <c r="B1150" s="8" t="s">
        <v>1994</v>
      </c>
      <c r="C1150" s="8" t="s">
        <v>13</v>
      </c>
      <c r="D1150" s="8" t="s">
        <v>51</v>
      </c>
      <c r="E1150" s="8" t="s">
        <v>585</v>
      </c>
      <c r="F1150">
        <v>12</v>
      </c>
      <c r="G1150">
        <v>202212</v>
      </c>
      <c r="H1150" s="13">
        <v>44.64</v>
      </c>
      <c r="I1150">
        <v>79684.160000000003</v>
      </c>
      <c r="J1150" s="13">
        <v>4.84</v>
      </c>
      <c r="K1150" s="13">
        <v>5.0199999999999996</v>
      </c>
      <c r="L1150" s="13">
        <v>5.27</v>
      </c>
      <c r="M1150">
        <f>INDEX(Data!Z:Z,MATCH(ZACKS_Screener[[#This Row],[Company Name]] &amp; " *", Data!Y:Y,0))</f>
        <v>424590</v>
      </c>
      <c r="N1150">
        <f>INDEX(Data!AA:AA,MATCH(ZACKS_Screener[[#This Row],[Company Name]] &amp; " *", Data!Y:Y,0))</f>
        <v>0</v>
      </c>
      <c r="O11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1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150" s="23">
        <f>IFERROR(ZACKS_Screener[[#This Row],[Price]]/ZACKS_Screener[[#This Row],[EPS1]], "")</f>
        <v>8.8924302788844631</v>
      </c>
      <c r="R1150" s="23">
        <f>IFERROR(ZACKS_Screener[[#This Row],[Price]]/ZACKS_Screener[[#This Row],[EPS2]], "")</f>
        <v>8.4705882352941178</v>
      </c>
      <c r="S1150" s="23">
        <f>IFERROR(ZACKS_Screener[[#This Row],[PE1]]/(ZACKS_Screener[[#This Row],[EG1]]*100), "")</f>
        <v>2.3910756972111589</v>
      </c>
      <c r="T1150" s="23">
        <f>IFERROR(ZACKS_Screener[[#This Row],[PE2]]/(ZACKS_Screener[[#This Row],[EG2]]*100), "")</f>
        <v>1.7008941176470589</v>
      </c>
      <c r="U11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</row>
    <row r="1151" spans="1:21" hidden="1" x14ac:dyDescent="0.25">
      <c r="A1151" s="8" t="s">
        <v>1995</v>
      </c>
      <c r="B1151" s="8" t="s">
        <v>1996</v>
      </c>
      <c r="C1151" s="8" t="s">
        <v>13</v>
      </c>
      <c r="D1151" s="8" t="s">
        <v>330</v>
      </c>
      <c r="E1151" s="8" t="s">
        <v>331</v>
      </c>
      <c r="F1151">
        <v>12</v>
      </c>
      <c r="G1151">
        <v>202212</v>
      </c>
      <c r="H1151" s="13">
        <v>18.29</v>
      </c>
      <c r="I1151">
        <v>3394.67</v>
      </c>
      <c r="J1151" s="13">
        <v>0.82</v>
      </c>
      <c r="K1151" s="13">
        <v>0.68</v>
      </c>
      <c r="L1151" s="13">
        <v>0.93</v>
      </c>
      <c r="M1151" t="e">
        <f>INDEX(Data!Z:Z,MATCH(ZACKS_Screener[[#This Row],[Company Name]] &amp; " *", Data!Y:Y,0))</f>
        <v>#N/A</v>
      </c>
      <c r="N1151" t="e">
        <f>INDEX(Data!AA:AA,MATCH(ZACKS_Screener[[#This Row],[Company Name]] &amp; " *", Data!Y:Y,0))</f>
        <v>#N/A</v>
      </c>
      <c r="O11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11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1151" s="23">
        <f>IFERROR(ZACKS_Screener[[#This Row],[Price]]/ZACKS_Screener[[#This Row],[EPS1]], "")</f>
        <v>26.897058823529409</v>
      </c>
      <c r="R1151" s="23">
        <f>IFERROR(ZACKS_Screener[[#This Row],[Price]]/ZACKS_Screener[[#This Row],[EPS2]], "")</f>
        <v>19.666666666666664</v>
      </c>
      <c r="S1151" s="23">
        <f>IFERROR(ZACKS_Screener[[#This Row],[PE1]]/(ZACKS_Screener[[#This Row],[EG1]]*100), "")</f>
        <v>-1.5753991596638663</v>
      </c>
      <c r="T1151" s="23">
        <f>IFERROR(ZACKS_Screener[[#This Row],[PE2]]/(ZACKS_Screener[[#This Row],[EG2]]*100), "")</f>
        <v>0.53493333333333337</v>
      </c>
      <c r="U11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</row>
    <row r="1152" spans="1:21" hidden="1" x14ac:dyDescent="0.25">
      <c r="A1152" s="8" t="s">
        <v>1997</v>
      </c>
      <c r="B1152" s="8" t="s">
        <v>1998</v>
      </c>
      <c r="C1152" s="8" t="s">
        <v>13</v>
      </c>
      <c r="D1152" s="8" t="s">
        <v>179</v>
      </c>
      <c r="E1152" s="8" t="s">
        <v>180</v>
      </c>
      <c r="F1152">
        <v>9</v>
      </c>
      <c r="G1152">
        <v>202209</v>
      </c>
      <c r="H1152" s="13">
        <v>97.88</v>
      </c>
      <c r="I1152">
        <v>3117.63</v>
      </c>
      <c r="J1152" s="13">
        <v>5.56</v>
      </c>
      <c r="K1152" s="13">
        <v>5.69</v>
      </c>
      <c r="L1152" s="13">
        <v>6.47</v>
      </c>
      <c r="M1152">
        <f>INDEX(Data!Z:Z,MATCH(ZACKS_Screener[[#This Row],[Company Name]] &amp; " *", Data!Y:Y,0))</f>
        <v>334511</v>
      </c>
      <c r="N1152">
        <f>INDEX(Data!AA:AA,MATCH(ZACKS_Screener[[#This Row],[Company Name]] &amp; " *", Data!Y:Y,0))</f>
        <v>332912</v>
      </c>
      <c r="O11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1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152" s="23">
        <f>IFERROR(ZACKS_Screener[[#This Row],[Price]]/ZACKS_Screener[[#This Row],[EPS1]], "")</f>
        <v>17.202108963093146</v>
      </c>
      <c r="R1152" s="23">
        <f>IFERROR(ZACKS_Screener[[#This Row],[Price]]/ZACKS_Screener[[#This Row],[EPS2]], "")</f>
        <v>15.128284389489954</v>
      </c>
      <c r="S1152" s="23">
        <f>IFERROR(ZACKS_Screener[[#This Row],[PE1]]/(ZACKS_Screener[[#This Row],[EG1]]*100), "")</f>
        <v>7.3572096795997926</v>
      </c>
      <c r="T1152" s="23">
        <f>IFERROR(ZACKS_Screener[[#This Row],[PE2]]/(ZACKS_Screener[[#This Row],[EG2]]*100), "")</f>
        <v>1.1035889509768964</v>
      </c>
      <c r="U11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</row>
    <row r="1153" spans="1:21" hidden="1" x14ac:dyDescent="0.25">
      <c r="A1153" s="8" t="s">
        <v>1997</v>
      </c>
      <c r="B1153" s="8" t="s">
        <v>1999</v>
      </c>
      <c r="C1153" s="8" t="s">
        <v>13</v>
      </c>
      <c r="D1153" s="8" t="s">
        <v>179</v>
      </c>
      <c r="E1153" s="8" t="s">
        <v>180</v>
      </c>
      <c r="F1153">
        <v>9</v>
      </c>
      <c r="G1153">
        <v>202209</v>
      </c>
      <c r="H1153" s="13">
        <v>97</v>
      </c>
      <c r="I1153">
        <v>3089.6</v>
      </c>
      <c r="J1153" s="13">
        <v>5.56</v>
      </c>
      <c r="M1153">
        <f>INDEX(Data!Z:Z,MATCH(ZACKS_Screener[[#This Row],[Company Name]] &amp; " *", Data!Y:Y,0))</f>
        <v>334511</v>
      </c>
      <c r="N1153">
        <f>INDEX(Data!AA:AA,MATCH(ZACKS_Screener[[#This Row],[Company Name]] &amp; " *", Data!Y:Y,0))</f>
        <v>332912</v>
      </c>
      <c r="O11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3" s="23" t="str">
        <f>IFERROR(ZACKS_Screener[[#This Row],[Price]]/ZACKS_Screener[[#This Row],[EPS1]], "")</f>
        <v/>
      </c>
      <c r="R1153" s="23" t="str">
        <f>IFERROR(ZACKS_Screener[[#This Row],[Price]]/ZACKS_Screener[[#This Row],[EPS2]], "")</f>
        <v/>
      </c>
      <c r="S1153" s="23" t="str">
        <f>IFERROR(ZACKS_Screener[[#This Row],[PE1]]/(ZACKS_Screener[[#This Row],[EG1]]*100), "")</f>
        <v/>
      </c>
      <c r="T1153" s="23" t="str">
        <f>IFERROR(ZACKS_Screener[[#This Row],[PE2]]/(ZACKS_Screener[[#This Row],[EG2]]*100), "")</f>
        <v/>
      </c>
      <c r="U11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54" spans="1:21" hidden="1" x14ac:dyDescent="0.25">
      <c r="A1154" s="8" t="s">
        <v>2000</v>
      </c>
      <c r="B1154" s="8" t="s">
        <v>2001</v>
      </c>
      <c r="C1154" s="8" t="s">
        <v>13</v>
      </c>
      <c r="D1154" s="8" t="s">
        <v>41</v>
      </c>
      <c r="E1154" s="8" t="s">
        <v>773</v>
      </c>
      <c r="F1154">
        <v>12</v>
      </c>
      <c r="G1154">
        <v>202212</v>
      </c>
      <c r="H1154" s="13">
        <v>293.14</v>
      </c>
      <c r="I1154">
        <v>17090.060000000001</v>
      </c>
      <c r="J1154" s="13">
        <v>17.920000000000002</v>
      </c>
      <c r="K1154" s="13">
        <v>20.14</v>
      </c>
      <c r="L1154" s="13">
        <v>23.19</v>
      </c>
      <c r="M1154">
        <f>INDEX(Data!Z:Z,MATCH(ZACKS_Screener[[#This Row],[Company Name]] &amp; " *", Data!Y:Y,0))</f>
        <v>621491</v>
      </c>
      <c r="N1154">
        <f>INDEX(Data!AA:AA,MATCH(ZACKS_Screener[[#This Row],[Company Name]] &amp; " *", Data!Y:Y,0))</f>
        <v>524114</v>
      </c>
      <c r="O11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11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1154" s="23">
        <f>IFERROR(ZACKS_Screener[[#This Row],[Price]]/ZACKS_Screener[[#This Row],[EPS1]], "")</f>
        <v>14.555114200595828</v>
      </c>
      <c r="R1154" s="23">
        <f>IFERROR(ZACKS_Screener[[#This Row],[Price]]/ZACKS_Screener[[#This Row],[EPS2]], "")</f>
        <v>12.640793445450624</v>
      </c>
      <c r="S1154" s="23">
        <f>IFERROR(ZACKS_Screener[[#This Row],[PE1]]/(ZACKS_Screener[[#This Row],[EG1]]*100), "")</f>
        <v>1.1748993084444928</v>
      </c>
      <c r="T1154" s="23">
        <f>IFERROR(ZACKS_Screener[[#This Row],[PE2]]/(ZACKS_Screener[[#This Row],[EG2]]*100), "")</f>
        <v>0.83470681964385418</v>
      </c>
      <c r="U11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</row>
    <row r="1155" spans="1:21" hidden="1" x14ac:dyDescent="0.25">
      <c r="A1155" s="8" t="s">
        <v>41351</v>
      </c>
      <c r="B1155" s="8" t="s">
        <v>41352</v>
      </c>
      <c r="C1155" s="8" t="s">
        <v>22</v>
      </c>
      <c r="D1155" s="8" t="s">
        <v>41</v>
      </c>
      <c r="E1155" s="8" t="s">
        <v>67</v>
      </c>
      <c r="F1155">
        <v>12</v>
      </c>
      <c r="G1155">
        <v>202212</v>
      </c>
      <c r="H1155" s="13">
        <v>57.59</v>
      </c>
      <c r="I1155">
        <v>2590.1</v>
      </c>
      <c r="J1155" s="13">
        <v>-1.55</v>
      </c>
      <c r="K1155" s="13">
        <v>-3.71</v>
      </c>
      <c r="L1155" s="13">
        <v>-4.38</v>
      </c>
      <c r="M1155" t="e">
        <f>INDEX(Data!Z:Z,MATCH(ZACKS_Screener[[#This Row],[Company Name]] &amp; " *", Data!Y:Y,0))</f>
        <v>#N/A</v>
      </c>
      <c r="N1155" t="e">
        <f>INDEX(Data!AA:AA,MATCH(ZACKS_Screener[[#This Row],[Company Name]] &amp; " *", Data!Y:Y,0))</f>
        <v>#N/A</v>
      </c>
      <c r="O11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11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1155" s="23">
        <f>IFERROR(ZACKS_Screener[[#This Row],[Price]]/ZACKS_Screener[[#This Row],[EPS1]], "")</f>
        <v>-15.522911051212938</v>
      </c>
      <c r="R1155" s="23">
        <f>IFERROR(ZACKS_Screener[[#This Row],[Price]]/ZACKS_Screener[[#This Row],[EPS2]], "")</f>
        <v>-13.148401826484019</v>
      </c>
      <c r="S1155" s="23">
        <f>IFERROR(ZACKS_Screener[[#This Row],[PE1]]/(ZACKS_Screener[[#This Row],[EG1]]*100), "")</f>
        <v>0.111391259858241</v>
      </c>
      <c r="T1155" s="23">
        <f>IFERROR(ZACKS_Screener[[#This Row],[PE2]]/(ZACKS_Screener[[#This Row],[EG2]]*100), "")</f>
        <v>0.72806822054112996</v>
      </c>
      <c r="U11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</row>
    <row r="1156" spans="1:21" hidden="1" x14ac:dyDescent="0.25">
      <c r="A1156" s="8" t="s">
        <v>2002</v>
      </c>
      <c r="B1156" s="8" t="s">
        <v>2003</v>
      </c>
      <c r="C1156" s="8" t="s">
        <v>22</v>
      </c>
      <c r="D1156" s="8" t="s">
        <v>85</v>
      </c>
      <c r="E1156" s="8" t="s">
        <v>507</v>
      </c>
      <c r="F1156">
        <v>12</v>
      </c>
      <c r="G1156">
        <v>202212</v>
      </c>
      <c r="H1156" s="13">
        <v>205.36</v>
      </c>
      <c r="I1156">
        <v>8738.27</v>
      </c>
      <c r="J1156" s="13">
        <v>3.87</v>
      </c>
      <c r="M1156" t="e">
        <f>INDEX(Data!Z:Z,MATCH(ZACKS_Screener[[#This Row],[Company Name]] &amp; " *", Data!Y:Y,0))</f>
        <v>#N/A</v>
      </c>
      <c r="N1156" t="e">
        <f>INDEX(Data!AA:AA,MATCH(ZACKS_Screener[[#This Row],[Company Name]] &amp; " *", Data!Y:Y,0))</f>
        <v>#N/A</v>
      </c>
      <c r="O11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6" s="23" t="str">
        <f>IFERROR(ZACKS_Screener[[#This Row],[Price]]/ZACKS_Screener[[#This Row],[EPS1]], "")</f>
        <v/>
      </c>
      <c r="R1156" s="23" t="str">
        <f>IFERROR(ZACKS_Screener[[#This Row],[Price]]/ZACKS_Screener[[#This Row],[EPS2]], "")</f>
        <v/>
      </c>
      <c r="S1156" s="23" t="str">
        <f>IFERROR(ZACKS_Screener[[#This Row],[PE1]]/(ZACKS_Screener[[#This Row],[EG1]]*100), "")</f>
        <v/>
      </c>
      <c r="T1156" s="23" t="str">
        <f>IFERROR(ZACKS_Screener[[#This Row],[PE2]]/(ZACKS_Screener[[#This Row],[EG2]]*100), "")</f>
        <v/>
      </c>
      <c r="U11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57" spans="1:21" hidden="1" x14ac:dyDescent="0.25">
      <c r="A1157" s="8" t="s">
        <v>2004</v>
      </c>
      <c r="B1157" s="8" t="s">
        <v>2005</v>
      </c>
      <c r="C1157" s="8" t="s">
        <v>13</v>
      </c>
      <c r="D1157" s="8" t="s">
        <v>130</v>
      </c>
      <c r="E1157" s="8" t="s">
        <v>685</v>
      </c>
      <c r="F1157">
        <v>12</v>
      </c>
      <c r="G1157">
        <v>202212</v>
      </c>
      <c r="H1157" s="13">
        <v>33.24</v>
      </c>
      <c r="I1157">
        <v>11039.31</v>
      </c>
      <c r="J1157" s="13">
        <v>11.01</v>
      </c>
      <c r="K1157" s="13">
        <v>4.6900000000000004</v>
      </c>
      <c r="L1157" s="13">
        <v>3.9</v>
      </c>
      <c r="M1157" t="e">
        <f>INDEX(Data!Z:Z,MATCH(ZACKS_Screener[[#This Row],[Company Name]] &amp; " *", Data!Y:Y,0))</f>
        <v>#N/A</v>
      </c>
      <c r="N1157" t="e">
        <f>INDEX(Data!AA:AA,MATCH(ZACKS_Screener[[#This Row],[Company Name]] &amp; " *", Data!Y:Y,0))</f>
        <v>#N/A</v>
      </c>
      <c r="O11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1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157" s="23">
        <f>IFERROR(ZACKS_Screener[[#This Row],[Price]]/ZACKS_Screener[[#This Row],[EPS1]], "")</f>
        <v>7.0874200426439229</v>
      </c>
      <c r="R1157" s="23">
        <f>IFERROR(ZACKS_Screener[[#This Row],[Price]]/ZACKS_Screener[[#This Row],[EPS2]], "")</f>
        <v>8.523076923076923</v>
      </c>
      <c r="S1157" s="23">
        <f>IFERROR(ZACKS_Screener[[#This Row],[PE1]]/(ZACKS_Screener[[#This Row],[EG1]]*100), "")</f>
        <v>-0.1234691371353</v>
      </c>
      <c r="T1157" s="23">
        <f>IFERROR(ZACKS_Screener[[#This Row],[PE2]]/(ZACKS_Screener[[#This Row],[EG2]]*100), "")</f>
        <v>-0.50599026290165505</v>
      </c>
      <c r="U11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</row>
    <row r="1158" spans="1:21" hidden="1" x14ac:dyDescent="0.25">
      <c r="A1158" s="8" t="s">
        <v>2006</v>
      </c>
      <c r="B1158" s="8" t="s">
        <v>2007</v>
      </c>
      <c r="C1158" s="8" t="s">
        <v>13</v>
      </c>
      <c r="D1158" s="8" t="s">
        <v>130</v>
      </c>
      <c r="E1158" s="8" t="s">
        <v>482</v>
      </c>
      <c r="F1158">
        <v>12</v>
      </c>
      <c r="G1158">
        <v>202212</v>
      </c>
      <c r="H1158" s="13">
        <v>21.85</v>
      </c>
      <c r="I1158">
        <v>3881.02</v>
      </c>
      <c r="J1158" s="13">
        <v>1.68</v>
      </c>
      <c r="K1158" s="13">
        <v>0.74</v>
      </c>
      <c r="L1158" s="13">
        <v>1.53</v>
      </c>
      <c r="M1158">
        <f>INDEX(Data!Z:Z,MATCH(ZACKS_Screener[[#This Row],[Company Name]] &amp; " *", Data!Y:Y,0))</f>
        <v>212290</v>
      </c>
      <c r="N1158">
        <f>INDEX(Data!AA:AA,MATCH(ZACKS_Screener[[#This Row],[Company Name]] &amp; " *", Data!Y:Y,0))</f>
        <v>0</v>
      </c>
      <c r="O11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11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1158" s="23">
        <f>IFERROR(ZACKS_Screener[[#This Row],[Price]]/ZACKS_Screener[[#This Row],[EPS1]], "")</f>
        <v>29.527027027027028</v>
      </c>
      <c r="R1158" s="23">
        <f>IFERROR(ZACKS_Screener[[#This Row],[Price]]/ZACKS_Screener[[#This Row],[EPS2]], "")</f>
        <v>14.281045751633988</v>
      </c>
      <c r="S1158" s="23">
        <f>IFERROR(ZACKS_Screener[[#This Row],[PE1]]/(ZACKS_Screener[[#This Row],[EG1]]*100), "")</f>
        <v>-0.52771707878090857</v>
      </c>
      <c r="T1158" s="23">
        <f>IFERROR(ZACKS_Screener[[#This Row],[PE2]]/(ZACKS_Screener[[#This Row],[EG2]]*100), "")</f>
        <v>0.1337718209646728</v>
      </c>
      <c r="U11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</row>
    <row r="1159" spans="1:21" hidden="1" x14ac:dyDescent="0.25">
      <c r="A1159" s="8" t="s">
        <v>2008</v>
      </c>
      <c r="B1159" s="8" t="s">
        <v>2009</v>
      </c>
      <c r="C1159" s="8" t="s">
        <v>13</v>
      </c>
      <c r="D1159" s="8" t="s">
        <v>223</v>
      </c>
      <c r="E1159" s="8" t="s">
        <v>1101</v>
      </c>
      <c r="F1159">
        <v>12</v>
      </c>
      <c r="G1159">
        <v>202212</v>
      </c>
      <c r="H1159" s="13">
        <v>108.69</v>
      </c>
      <c r="I1159">
        <v>46115.3</v>
      </c>
      <c r="J1159" s="13">
        <v>26.16</v>
      </c>
      <c r="K1159" s="13">
        <v>19.23</v>
      </c>
      <c r="L1159" s="13">
        <v>13.01</v>
      </c>
      <c r="M1159">
        <f>INDEX(Data!Z:Z,MATCH(ZACKS_Screener[[#This Row],[Company Name]] &amp; " *", Data!Y:Y,0))</f>
        <v>424720</v>
      </c>
      <c r="N1159">
        <f>INDEX(Data!AA:AA,MATCH(ZACKS_Screener[[#This Row],[Company Name]] &amp; " *", Data!Y:Y,0))</f>
        <v>324121</v>
      </c>
      <c r="O11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11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1159" s="23">
        <f>IFERROR(ZACKS_Screener[[#This Row],[Price]]/ZACKS_Screener[[#This Row],[EPS1]], "")</f>
        <v>5.6521060842433695</v>
      </c>
      <c r="R1159" s="23">
        <f>IFERROR(ZACKS_Screener[[#This Row],[Price]]/ZACKS_Screener[[#This Row],[EPS2]], "")</f>
        <v>8.3543428132205992</v>
      </c>
      <c r="S1159" s="23">
        <f>IFERROR(ZACKS_Screener[[#This Row],[PE1]]/(ZACKS_Screener[[#This Row],[EG1]]*100), "")</f>
        <v>-0.21336088768226055</v>
      </c>
      <c r="T1159" s="23">
        <f>IFERROR(ZACKS_Screener[[#This Row],[PE2]]/(ZACKS_Screener[[#This Row],[EG2]]*100), "")</f>
        <v>-0.25828619340551784</v>
      </c>
      <c r="U11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</row>
    <row r="1160" spans="1:21" hidden="1" x14ac:dyDescent="0.25">
      <c r="A1160" s="8" t="s">
        <v>2010</v>
      </c>
      <c r="B1160" s="8" t="s">
        <v>2011</v>
      </c>
      <c r="C1160" s="8" t="s">
        <v>13</v>
      </c>
      <c r="D1160" s="8" t="s">
        <v>223</v>
      </c>
      <c r="E1160" s="8" t="s">
        <v>838</v>
      </c>
      <c r="F1160">
        <v>12</v>
      </c>
      <c r="G1160">
        <v>202212</v>
      </c>
      <c r="H1160" s="13">
        <v>33.65</v>
      </c>
      <c r="I1160">
        <v>33689.339999999997</v>
      </c>
      <c r="J1160" s="13">
        <v>3.75</v>
      </c>
      <c r="K1160" s="13">
        <v>3.56</v>
      </c>
      <c r="L1160" s="13">
        <v>3.7</v>
      </c>
      <c r="M1160" t="e">
        <f>INDEX(Data!Z:Z,MATCH(ZACKS_Screener[[#This Row],[Company Name]] &amp; " *", Data!Y:Y,0))</f>
        <v>#N/A</v>
      </c>
      <c r="N1160" t="e">
        <f>INDEX(Data!AA:AA,MATCH(ZACKS_Screener[[#This Row],[Company Name]] &amp; " *", Data!Y:Y,0))</f>
        <v>#N/A</v>
      </c>
      <c r="O11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11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1160" s="23">
        <f>IFERROR(ZACKS_Screener[[#This Row],[Price]]/ZACKS_Screener[[#This Row],[EPS1]], "")</f>
        <v>9.4522471910112351</v>
      </c>
      <c r="R1160" s="23">
        <f>IFERROR(ZACKS_Screener[[#This Row],[Price]]/ZACKS_Screener[[#This Row],[EPS2]], "")</f>
        <v>9.094594594594593</v>
      </c>
      <c r="S1160" s="23">
        <f>IFERROR(ZACKS_Screener[[#This Row],[PE1]]/(ZACKS_Screener[[#This Row],[EG1]]*100), "")</f>
        <v>-1.86557510348906</v>
      </c>
      <c r="T1160" s="23">
        <f>IFERROR(ZACKS_Screener[[#This Row],[PE2]]/(ZACKS_Screener[[#This Row],[EG2]]*100), "")</f>
        <v>2.3126254826254802</v>
      </c>
      <c r="U11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</row>
    <row r="1161" spans="1:21" hidden="1" x14ac:dyDescent="0.25">
      <c r="A1161" s="8" t="s">
        <v>2012</v>
      </c>
      <c r="B1161" s="8" t="s">
        <v>2013</v>
      </c>
      <c r="C1161" s="8" t="s">
        <v>13</v>
      </c>
      <c r="D1161" s="8" t="s">
        <v>37</v>
      </c>
      <c r="E1161" s="8" t="s">
        <v>250</v>
      </c>
      <c r="F1161">
        <v>12</v>
      </c>
      <c r="G1161">
        <v>202212</v>
      </c>
      <c r="H1161" s="13">
        <v>8.51</v>
      </c>
      <c r="I1161">
        <v>5091.53</v>
      </c>
      <c r="J1161" s="13">
        <v>1.82</v>
      </c>
      <c r="K1161" s="13">
        <v>1.58</v>
      </c>
      <c r="L1161" s="13">
        <v>1.57</v>
      </c>
      <c r="M1161" t="e">
        <f>INDEX(Data!Z:Z,MATCH(ZACKS_Screener[[#This Row],[Company Name]] &amp; " *", Data!Y:Y,0))</f>
        <v>#N/A</v>
      </c>
      <c r="N1161" t="e">
        <f>INDEX(Data!AA:AA,MATCH(ZACKS_Screener[[#This Row],[Company Name]] &amp; " *", Data!Y:Y,0))</f>
        <v>#N/A</v>
      </c>
      <c r="O11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11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1161" s="23">
        <f>IFERROR(ZACKS_Screener[[#This Row],[Price]]/ZACKS_Screener[[#This Row],[EPS1]], "")</f>
        <v>5.386075949367088</v>
      </c>
      <c r="R1161" s="23">
        <f>IFERROR(ZACKS_Screener[[#This Row],[Price]]/ZACKS_Screener[[#This Row],[EPS2]], "")</f>
        <v>5.420382165605095</v>
      </c>
      <c r="S1161" s="23">
        <f>IFERROR(ZACKS_Screener[[#This Row],[PE1]]/(ZACKS_Screener[[#This Row],[EG1]]*100), "")</f>
        <v>-0.40844409282700411</v>
      </c>
      <c r="T1161" s="23">
        <f>IFERROR(ZACKS_Screener[[#This Row],[PE2]]/(ZACKS_Screener[[#This Row],[EG2]]*100), "")</f>
        <v>-8.5642038216560437</v>
      </c>
      <c r="U11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</row>
    <row r="1162" spans="1:21" hidden="1" x14ac:dyDescent="0.25">
      <c r="A1162" s="8" t="s">
        <v>2014</v>
      </c>
      <c r="B1162" s="8" t="s">
        <v>2015</v>
      </c>
      <c r="C1162" s="8" t="s">
        <v>22</v>
      </c>
      <c r="D1162" s="8" t="s">
        <v>14</v>
      </c>
      <c r="E1162" s="8" t="s">
        <v>101</v>
      </c>
      <c r="F1162">
        <v>12</v>
      </c>
      <c r="G1162">
        <v>202212</v>
      </c>
      <c r="H1162" s="13">
        <v>487.15</v>
      </c>
      <c r="I1162">
        <v>23090.91</v>
      </c>
      <c r="J1162" s="13">
        <v>12.41</v>
      </c>
      <c r="K1162" s="13">
        <v>11.93</v>
      </c>
      <c r="L1162" s="13">
        <v>13.68</v>
      </c>
      <c r="M1162" t="e">
        <f>INDEX(Data!Z:Z,MATCH(ZACKS_Screener[[#This Row],[Company Name]] &amp; " *", Data!Y:Y,0))</f>
        <v>#N/A</v>
      </c>
      <c r="N1162" t="e">
        <f>INDEX(Data!AA:AA,MATCH(ZACKS_Screener[[#This Row],[Company Name]] &amp; " *", Data!Y:Y,0))</f>
        <v>#N/A</v>
      </c>
      <c r="O11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11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1162" s="23">
        <f>IFERROR(ZACKS_Screener[[#This Row],[Price]]/ZACKS_Screener[[#This Row],[EPS1]], "")</f>
        <v>40.834031852472755</v>
      </c>
      <c r="R1162" s="23">
        <f>IFERROR(ZACKS_Screener[[#This Row],[Price]]/ZACKS_Screener[[#This Row],[EPS2]], "")</f>
        <v>35.610380116959064</v>
      </c>
      <c r="S1162" s="23">
        <f>IFERROR(ZACKS_Screener[[#This Row],[PE1]]/(ZACKS_Screener[[#This Row],[EG1]]*100), "")</f>
        <v>-10.557298651858051</v>
      </c>
      <c r="T1162" s="23">
        <f>IFERROR(ZACKS_Screener[[#This Row],[PE2]]/(ZACKS_Screener[[#This Row],[EG2]]*100), "")</f>
        <v>2.4276104845446951</v>
      </c>
      <c r="U11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</row>
    <row r="1163" spans="1:21" hidden="1" x14ac:dyDescent="0.25">
      <c r="A1163" s="8" t="s">
        <v>41353</v>
      </c>
      <c r="B1163" s="8" t="s">
        <v>41354</v>
      </c>
      <c r="C1163" s="8" t="s">
        <v>22</v>
      </c>
      <c r="D1163" s="8" t="s">
        <v>85</v>
      </c>
      <c r="E1163" s="8" t="s">
        <v>985</v>
      </c>
      <c r="F1163">
        <v>12</v>
      </c>
      <c r="G1163">
        <v>202212</v>
      </c>
      <c r="H1163" s="13">
        <v>4.72</v>
      </c>
      <c r="I1163">
        <v>2551.7600000000002</v>
      </c>
      <c r="J1163" s="13">
        <v>-0.34</v>
      </c>
      <c r="K1163" s="13">
        <v>-0.35</v>
      </c>
      <c r="L1163" s="13">
        <v>-0.27</v>
      </c>
      <c r="M1163" t="e">
        <f>INDEX(Data!Z:Z,MATCH(ZACKS_Screener[[#This Row],[Company Name]] &amp; " *", Data!Y:Y,0))</f>
        <v>#N/A</v>
      </c>
      <c r="N1163" t="e">
        <f>INDEX(Data!AA:AA,MATCH(ZACKS_Screener[[#This Row],[Company Name]] &amp; " *", Data!Y:Y,0))</f>
        <v>#N/A</v>
      </c>
      <c r="O11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63" s="23">
        <f>IFERROR(ZACKS_Screener[[#This Row],[Price]]/ZACKS_Screener[[#This Row],[EPS1]], "")</f>
        <v>-13.485714285714286</v>
      </c>
      <c r="R1163" s="23">
        <f>IFERROR(ZACKS_Screener[[#This Row],[Price]]/ZACKS_Screener[[#This Row],[EPS2]], "")</f>
        <v>-17.481481481481481</v>
      </c>
      <c r="S1163" s="23">
        <f>IFERROR(ZACKS_Screener[[#This Row],[PE1]]/(ZACKS_Screener[[#This Row],[EG1]]*100), "")</f>
        <v>4.5851428571428787</v>
      </c>
      <c r="T1163" s="23">
        <f>IFERROR(ZACKS_Screener[[#This Row],[PE2]]/(ZACKS_Screener[[#This Row],[EG2]]*100), "")</f>
        <v>-0.76481481481481517</v>
      </c>
      <c r="U11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</row>
    <row r="1164" spans="1:21" hidden="1" x14ac:dyDescent="0.25">
      <c r="A1164" s="8" t="s">
        <v>41357</v>
      </c>
      <c r="B1164" s="8" t="s">
        <v>41358</v>
      </c>
      <c r="C1164" s="8" t="s">
        <v>22</v>
      </c>
      <c r="D1164" s="8" t="s">
        <v>14</v>
      </c>
      <c r="E1164" s="8" t="s">
        <v>1851</v>
      </c>
      <c r="F1164">
        <v>6</v>
      </c>
      <c r="G1164">
        <v>202206</v>
      </c>
      <c r="H1164" s="13">
        <v>41</v>
      </c>
      <c r="I1164">
        <v>2385.79</v>
      </c>
      <c r="J1164" s="13">
        <v>2.19</v>
      </c>
      <c r="K1164" s="13">
        <v>1.53</v>
      </c>
      <c r="L1164" s="13">
        <v>1.93</v>
      </c>
      <c r="M1164">
        <f>INDEX(Data!Z:Z,MATCH(ZACKS_Screener[[#This Row],[Company Name]] &amp; " *", Data!Y:Y,0))</f>
        <v>334418</v>
      </c>
      <c r="N1164">
        <f>INDEX(Data!AA:AA,MATCH(ZACKS_Screener[[#This Row],[Company Name]] &amp; " *", Data!Y:Y,0))</f>
        <v>513210</v>
      </c>
      <c r="O11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1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164" s="23">
        <f>IFERROR(ZACKS_Screener[[#This Row],[Price]]/ZACKS_Screener[[#This Row],[EPS1]], "")</f>
        <v>26.797385620915033</v>
      </c>
      <c r="R1164" s="23">
        <f>IFERROR(ZACKS_Screener[[#This Row],[Price]]/ZACKS_Screener[[#This Row],[EPS2]], "")</f>
        <v>21.243523316062177</v>
      </c>
      <c r="S1164" s="23">
        <f>IFERROR(ZACKS_Screener[[#This Row],[PE1]]/(ZACKS_Screener[[#This Row],[EG1]]*100), "")</f>
        <v>-0.88918597742127159</v>
      </c>
      <c r="T1164" s="23">
        <f>IFERROR(ZACKS_Screener[[#This Row],[PE2]]/(ZACKS_Screener[[#This Row],[EG2]]*100), "")</f>
        <v>0.81256476683937839</v>
      </c>
      <c r="U11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</row>
    <row r="1165" spans="1:21" hidden="1" x14ac:dyDescent="0.25">
      <c r="A1165" s="8" t="s">
        <v>2016</v>
      </c>
      <c r="B1165" s="8" t="s">
        <v>2017</v>
      </c>
      <c r="C1165" s="8" t="s">
        <v>13</v>
      </c>
      <c r="D1165" s="8" t="s">
        <v>41</v>
      </c>
      <c r="E1165" s="8" t="s">
        <v>42</v>
      </c>
      <c r="F1165">
        <v>12</v>
      </c>
      <c r="G1165">
        <v>202212</v>
      </c>
      <c r="H1165" s="13">
        <v>113.11</v>
      </c>
      <c r="I1165">
        <v>287009.38</v>
      </c>
      <c r="J1165" s="13">
        <v>7.48</v>
      </c>
      <c r="K1165" s="13">
        <v>6.95</v>
      </c>
      <c r="L1165" s="13">
        <v>8.4600000000000009</v>
      </c>
      <c r="M1165" t="e">
        <f>INDEX(Data!Z:Z,MATCH(ZACKS_Screener[[#This Row],[Company Name]] &amp; " *", Data!Y:Y,0))</f>
        <v>#N/A</v>
      </c>
      <c r="N1165" t="e">
        <f>INDEX(Data!AA:AA,MATCH(ZACKS_Screener[[#This Row],[Company Name]] &amp; " *", Data!Y:Y,0))</f>
        <v>#N/A</v>
      </c>
      <c r="O11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11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1165" s="23">
        <f>IFERROR(ZACKS_Screener[[#This Row],[Price]]/ZACKS_Screener[[#This Row],[EPS1]], "")</f>
        <v>16.274820143884892</v>
      </c>
      <c r="R1165" s="23">
        <f>IFERROR(ZACKS_Screener[[#This Row],[Price]]/ZACKS_Screener[[#This Row],[EPS2]], "")</f>
        <v>13.369976359338059</v>
      </c>
      <c r="S1165" s="23">
        <f>IFERROR(ZACKS_Screener[[#This Row],[PE1]]/(ZACKS_Screener[[#This Row],[EG1]]*100), "")</f>
        <v>-2.2968991448350744</v>
      </c>
      <c r="T1165" s="23">
        <f>IFERROR(ZACKS_Screener[[#This Row],[PE2]]/(ZACKS_Screener[[#This Row],[EG2]]*100), "")</f>
        <v>0.61537308408873825</v>
      </c>
      <c r="U11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</row>
    <row r="1166" spans="1:21" hidden="1" x14ac:dyDescent="0.25">
      <c r="A1166" s="8" t="s">
        <v>2018</v>
      </c>
      <c r="B1166" s="8" t="s">
        <v>2019</v>
      </c>
      <c r="C1166" s="8" t="s">
        <v>22</v>
      </c>
      <c r="D1166" s="8" t="s">
        <v>41</v>
      </c>
      <c r="E1166" s="8" t="s">
        <v>67</v>
      </c>
      <c r="F1166">
        <v>12</v>
      </c>
      <c r="G1166">
        <v>202212</v>
      </c>
      <c r="H1166" s="13">
        <v>128.9</v>
      </c>
      <c r="I1166">
        <v>49137.88</v>
      </c>
      <c r="J1166" s="13">
        <v>20.12</v>
      </c>
      <c r="K1166" s="13">
        <v>-2.84</v>
      </c>
      <c r="L1166" s="13">
        <v>-3.66</v>
      </c>
      <c r="M1166">
        <f>INDEX(Data!Z:Z,MATCH(ZACKS_Screener[[#This Row],[Company Name]] &amp; " *", Data!Y:Y,0))</f>
        <v>325414</v>
      </c>
      <c r="N1166">
        <f>INDEX(Data!AA:AA,MATCH(ZACKS_Screener[[#This Row],[Company Name]] &amp; " *", Data!Y:Y,0))</f>
        <v>325412</v>
      </c>
      <c r="O11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1166" s="23">
        <f>IFERROR(ZACKS_Screener[[#This Row],[Price]]/ZACKS_Screener[[#This Row],[EPS1]], "")</f>
        <v>-45.387323943661976</v>
      </c>
      <c r="R1166" s="23">
        <f>IFERROR(ZACKS_Screener[[#This Row],[Price]]/ZACKS_Screener[[#This Row],[EPS2]], "")</f>
        <v>-35.21857923497268</v>
      </c>
      <c r="S1166" s="23">
        <f>IFERROR(ZACKS_Screener[[#This Row],[PE1]]/(ZACKS_Screener[[#This Row],[EG1]]*100), "")</f>
        <v>0.45387323943661978</v>
      </c>
      <c r="T1166" s="23">
        <f>IFERROR(ZACKS_Screener[[#This Row],[PE2]]/(ZACKS_Screener[[#This Row],[EG2]]*100), "")</f>
        <v>1.2197654271624678</v>
      </c>
      <c r="U11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67" spans="1:21" hidden="1" x14ac:dyDescent="0.25">
      <c r="A1167" s="8" t="s">
        <v>2020</v>
      </c>
      <c r="B1167" s="8" t="s">
        <v>2021</v>
      </c>
      <c r="C1167" s="8" t="s">
        <v>13</v>
      </c>
      <c r="D1167" s="8" t="s">
        <v>223</v>
      </c>
      <c r="E1167" s="8" t="s">
        <v>224</v>
      </c>
      <c r="F1167">
        <v>12</v>
      </c>
      <c r="G1167">
        <v>202212</v>
      </c>
      <c r="H1167" s="13">
        <v>22.94</v>
      </c>
      <c r="I1167">
        <v>14167.84</v>
      </c>
      <c r="J1167" s="13">
        <v>4.4800000000000004</v>
      </c>
      <c r="K1167" s="13">
        <v>2.71</v>
      </c>
      <c r="L1167" s="13">
        <v>3.54</v>
      </c>
      <c r="M1167">
        <f>INDEX(Data!Z:Z,MATCH(ZACKS_Screener[[#This Row],[Company Name]] &amp; " *", Data!Y:Y,0))</f>
        <v>211120</v>
      </c>
      <c r="N1167">
        <f>INDEX(Data!AA:AA,MATCH(ZACKS_Screener[[#This Row],[Company Name]] &amp; " *", Data!Y:Y,0))</f>
        <v>324110</v>
      </c>
      <c r="O11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11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1167" s="23">
        <f>IFERROR(ZACKS_Screener[[#This Row],[Price]]/ZACKS_Screener[[#This Row],[EPS1]], "")</f>
        <v>8.4649446494464957</v>
      </c>
      <c r="R1167" s="23">
        <f>IFERROR(ZACKS_Screener[[#This Row],[Price]]/ZACKS_Screener[[#This Row],[EPS2]], "")</f>
        <v>6.4802259887005649</v>
      </c>
      <c r="S1167" s="23">
        <f>IFERROR(ZACKS_Screener[[#This Row],[PE1]]/(ZACKS_Screener[[#This Row],[EG1]]*100), "")</f>
        <v>-0.21425396626847626</v>
      </c>
      <c r="T1167" s="23">
        <f>IFERROR(ZACKS_Screener[[#This Row],[PE2]]/(ZACKS_Screener[[#This Row],[EG2]]*100), "")</f>
        <v>0.21158328228166903</v>
      </c>
      <c r="U11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</row>
    <row r="1168" spans="1:21" hidden="1" x14ac:dyDescent="0.25">
      <c r="A1168" s="8" t="s">
        <v>41359</v>
      </c>
      <c r="B1168" s="8" t="s">
        <v>41360</v>
      </c>
      <c r="C1168" s="8" t="s">
        <v>22</v>
      </c>
      <c r="D1168" s="8" t="s">
        <v>41</v>
      </c>
      <c r="E1168" s="8" t="s">
        <v>67</v>
      </c>
      <c r="F1168">
        <v>12</v>
      </c>
      <c r="G1168">
        <v>202212</v>
      </c>
      <c r="H1168" s="13">
        <v>39.409999999999997</v>
      </c>
      <c r="I1168">
        <v>2293.15</v>
      </c>
      <c r="J1168" s="13">
        <v>-13.18</v>
      </c>
      <c r="K1168" s="13">
        <v>-12.32</v>
      </c>
      <c r="L1168" s="13">
        <v>-10.6</v>
      </c>
      <c r="M1168" t="e">
        <f>INDEX(Data!Z:Z,MATCH(ZACKS_Screener[[#This Row],[Company Name]] &amp; " *", Data!Y:Y,0))</f>
        <v>#N/A</v>
      </c>
      <c r="N1168" t="e">
        <f>INDEX(Data!AA:AA,MATCH(ZACKS_Screener[[#This Row],[Company Name]] &amp; " *", Data!Y:Y,0))</f>
        <v>#N/A</v>
      </c>
      <c r="O11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11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1168" s="23">
        <f>IFERROR(ZACKS_Screener[[#This Row],[Price]]/ZACKS_Screener[[#This Row],[EPS1]], "")</f>
        <v>-3.1988636363636358</v>
      </c>
      <c r="R1168" s="23">
        <f>IFERROR(ZACKS_Screener[[#This Row],[Price]]/ZACKS_Screener[[#This Row],[EPS2]], "")</f>
        <v>-3.7179245283018867</v>
      </c>
      <c r="S1168" s="23">
        <f>IFERROR(ZACKS_Screener[[#This Row],[PE1]]/(ZACKS_Screener[[#This Row],[EG1]]*100), "")</f>
        <v>-0.49024445031712499</v>
      </c>
      <c r="T1168" s="23">
        <f>IFERROR(ZACKS_Screener[[#This Row],[PE2]]/(ZACKS_Screener[[#This Row],[EG2]]*100), "")</f>
        <v>-0.26630715225976292</v>
      </c>
      <c r="U11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</row>
    <row r="1169" spans="1:21" hidden="1" x14ac:dyDescent="0.25">
      <c r="A1169" s="8" t="s">
        <v>2022</v>
      </c>
      <c r="B1169" s="8" t="s">
        <v>2023</v>
      </c>
      <c r="C1169" s="8" t="s">
        <v>22</v>
      </c>
      <c r="D1169" s="8" t="s">
        <v>41</v>
      </c>
      <c r="E1169" s="8" t="s">
        <v>61</v>
      </c>
      <c r="F1169">
        <v>12</v>
      </c>
      <c r="G1169">
        <v>202212</v>
      </c>
      <c r="H1169" s="13">
        <v>13.76</v>
      </c>
      <c r="I1169">
        <v>3453.52</v>
      </c>
      <c r="J1169" s="13">
        <v>1.8</v>
      </c>
      <c r="K1169" s="13">
        <v>0.3</v>
      </c>
      <c r="L1169" s="13">
        <v>0.4</v>
      </c>
      <c r="M1169" t="e">
        <f>INDEX(Data!Z:Z,MATCH(ZACKS_Screener[[#This Row],[Company Name]] &amp; " *", Data!Y:Y,0))</f>
        <v>#N/A</v>
      </c>
      <c r="N1169" t="e">
        <f>INDEX(Data!AA:AA,MATCH(ZACKS_Screener[[#This Row],[Company Name]] &amp; " *", Data!Y:Y,0))</f>
        <v>#N/A</v>
      </c>
      <c r="O11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11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1169" s="23">
        <f>IFERROR(ZACKS_Screener[[#This Row],[Price]]/ZACKS_Screener[[#This Row],[EPS1]], "")</f>
        <v>45.866666666666667</v>
      </c>
      <c r="R1169" s="23">
        <f>IFERROR(ZACKS_Screener[[#This Row],[Price]]/ZACKS_Screener[[#This Row],[EPS2]], "")</f>
        <v>34.4</v>
      </c>
      <c r="S1169" s="23">
        <f>IFERROR(ZACKS_Screener[[#This Row],[PE1]]/(ZACKS_Screener[[#This Row],[EG1]]*100), "")</f>
        <v>-0.5504</v>
      </c>
      <c r="T1169" s="23">
        <f>IFERROR(ZACKS_Screener[[#This Row],[PE2]]/(ZACKS_Screener[[#This Row],[EG2]]*100), "")</f>
        <v>1.0319999999999994</v>
      </c>
      <c r="U11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</row>
    <row r="1170" spans="1:21" hidden="1" x14ac:dyDescent="0.25">
      <c r="A1170" s="8" t="s">
        <v>2024</v>
      </c>
      <c r="B1170" s="8" t="s">
        <v>2025</v>
      </c>
      <c r="C1170" s="8" t="s">
        <v>22</v>
      </c>
      <c r="D1170" s="8" t="s">
        <v>85</v>
      </c>
      <c r="E1170" s="8" t="s">
        <v>286</v>
      </c>
      <c r="F1170">
        <v>1</v>
      </c>
      <c r="G1170">
        <v>202301</v>
      </c>
      <c r="H1170" s="13">
        <v>58.03</v>
      </c>
      <c r="I1170">
        <v>49905.8</v>
      </c>
      <c r="J1170" s="13">
        <v>2.12</v>
      </c>
      <c r="K1170" s="13">
        <v>1.5</v>
      </c>
      <c r="L1170" s="13">
        <v>2.2400000000000002</v>
      </c>
      <c r="M1170" t="e">
        <f>INDEX(Data!Z:Z,MATCH(ZACKS_Screener[[#This Row],[Company Name]] &amp; " *", Data!Y:Y,0))</f>
        <v>#N/A</v>
      </c>
      <c r="N1170" t="e">
        <f>INDEX(Data!AA:AA,MATCH(ZACKS_Screener[[#This Row],[Company Name]] &amp; " *", Data!Y:Y,0))</f>
        <v>#N/A</v>
      </c>
      <c r="O11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11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1170" s="23">
        <f>IFERROR(ZACKS_Screener[[#This Row],[Price]]/ZACKS_Screener[[#This Row],[EPS1]], "")</f>
        <v>38.686666666666667</v>
      </c>
      <c r="R1170" s="23">
        <f>IFERROR(ZACKS_Screener[[#This Row],[Price]]/ZACKS_Screener[[#This Row],[EPS2]], "")</f>
        <v>25.906249999999996</v>
      </c>
      <c r="S1170" s="23">
        <f>IFERROR(ZACKS_Screener[[#This Row],[PE1]]/(ZACKS_Screener[[#This Row],[EG1]]*100), "")</f>
        <v>-1.3228344086021504</v>
      </c>
      <c r="T1170" s="23">
        <f>IFERROR(ZACKS_Screener[[#This Row],[PE2]]/(ZACKS_Screener[[#This Row],[EG2]]*100), "")</f>
        <v>0.52512668918918903</v>
      </c>
      <c r="U11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</row>
    <row r="1171" spans="1:21" hidden="1" x14ac:dyDescent="0.25">
      <c r="A1171" s="8" t="s">
        <v>2026</v>
      </c>
      <c r="B1171" s="8" t="s">
        <v>2027</v>
      </c>
      <c r="C1171" s="8" t="s">
        <v>13</v>
      </c>
      <c r="D1171" s="8" t="s">
        <v>37</v>
      </c>
      <c r="E1171" s="8" t="s">
        <v>1173</v>
      </c>
      <c r="F1171">
        <v>12</v>
      </c>
      <c r="G1171">
        <v>202212</v>
      </c>
      <c r="H1171" s="13">
        <v>83.74</v>
      </c>
      <c r="I1171">
        <v>139855.31</v>
      </c>
      <c r="J1171" s="13">
        <v>6.36</v>
      </c>
      <c r="K1171" s="13">
        <v>6.5</v>
      </c>
      <c r="L1171" s="13">
        <v>7.44</v>
      </c>
      <c r="M1171">
        <f>INDEX(Data!Z:Z,MATCH(ZACKS_Screener[[#This Row],[Company Name]] &amp; " *", Data!Y:Y,0))</f>
        <v>523120</v>
      </c>
      <c r="N1171">
        <f>INDEX(Data!AA:AA,MATCH(ZACKS_Screener[[#This Row],[Company Name]] &amp; " *", Data!Y:Y,0))</f>
        <v>0</v>
      </c>
      <c r="O11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1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171" s="23">
        <f>IFERROR(ZACKS_Screener[[#This Row],[Price]]/ZACKS_Screener[[#This Row],[EPS1]], "")</f>
        <v>12.883076923076922</v>
      </c>
      <c r="R1171" s="23">
        <f>IFERROR(ZACKS_Screener[[#This Row],[Price]]/ZACKS_Screener[[#This Row],[EPS2]], "")</f>
        <v>11.25537634408602</v>
      </c>
      <c r="S1171" s="23">
        <f>IFERROR(ZACKS_Screener[[#This Row],[PE1]]/(ZACKS_Screener[[#This Row],[EG1]]*100), "")</f>
        <v>5.8525978021978151</v>
      </c>
      <c r="T1171" s="23">
        <f>IFERROR(ZACKS_Screener[[#This Row],[PE2]]/(ZACKS_Screener[[#This Row],[EG2]]*100), "")</f>
        <v>0.77829730038892664</v>
      </c>
      <c r="U11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</row>
    <row r="1172" spans="1:21" hidden="1" x14ac:dyDescent="0.25">
      <c r="A1172" s="8" t="s">
        <v>2028</v>
      </c>
      <c r="B1172" s="8" t="s">
        <v>2029</v>
      </c>
      <c r="C1172" s="8" t="s">
        <v>13</v>
      </c>
      <c r="D1172" s="8" t="s">
        <v>18</v>
      </c>
      <c r="E1172" s="8" t="s">
        <v>115</v>
      </c>
      <c r="F1172">
        <v>12</v>
      </c>
      <c r="G1172">
        <v>202212</v>
      </c>
      <c r="H1172" s="13">
        <v>141.61000000000001</v>
      </c>
      <c r="I1172">
        <v>5560.61</v>
      </c>
      <c r="J1172" s="13">
        <v>5.65</v>
      </c>
      <c r="K1172" s="13">
        <v>6</v>
      </c>
      <c r="L1172" s="13">
        <v>6.7</v>
      </c>
      <c r="M1172" t="e">
        <f>INDEX(Data!Z:Z,MATCH(ZACKS_Screener[[#This Row],[Company Name]] &amp; " *", Data!Y:Y,0))</f>
        <v>#N/A</v>
      </c>
      <c r="N1172" t="e">
        <f>INDEX(Data!AA:AA,MATCH(ZACKS_Screener[[#This Row],[Company Name]] &amp; " *", Data!Y:Y,0))</f>
        <v>#N/A</v>
      </c>
      <c r="O11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11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1172" s="23">
        <f>IFERROR(ZACKS_Screener[[#This Row],[Price]]/ZACKS_Screener[[#This Row],[EPS1]], "")</f>
        <v>23.60166666666667</v>
      </c>
      <c r="R1172" s="23">
        <f>IFERROR(ZACKS_Screener[[#This Row],[Price]]/ZACKS_Screener[[#This Row],[EPS2]], "")</f>
        <v>21.135820895522389</v>
      </c>
      <c r="S1172" s="23">
        <f>IFERROR(ZACKS_Screener[[#This Row],[PE1]]/(ZACKS_Screener[[#This Row],[EG1]]*100), "")</f>
        <v>3.8099833333333377</v>
      </c>
      <c r="T1172" s="23">
        <f>IFERROR(ZACKS_Screener[[#This Row],[PE2]]/(ZACKS_Screener[[#This Row],[EG2]]*100), "")</f>
        <v>1.8116417910447757</v>
      </c>
      <c r="U11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</row>
    <row r="1173" spans="1:21" hidden="1" x14ac:dyDescent="0.25">
      <c r="A1173" s="8" t="s">
        <v>2030</v>
      </c>
      <c r="B1173" s="8" t="s">
        <v>2030</v>
      </c>
      <c r="C1173" s="8" t="s">
        <v>13</v>
      </c>
      <c r="D1173" s="8" t="s">
        <v>14</v>
      </c>
      <c r="E1173" s="8" t="s">
        <v>877</v>
      </c>
      <c r="F1173">
        <v>12</v>
      </c>
      <c r="G1173">
        <v>202212</v>
      </c>
      <c r="H1173" s="13">
        <v>480.81</v>
      </c>
      <c r="I1173">
        <v>38512.879999999997</v>
      </c>
      <c r="J1173" s="13">
        <v>11.45</v>
      </c>
      <c r="K1173" s="13">
        <v>12.92</v>
      </c>
      <c r="L1173" s="13">
        <v>14.74</v>
      </c>
      <c r="M1173" t="e">
        <f>INDEX(Data!Z:Z,MATCH(ZACKS_Screener[[#This Row],[Company Name]] &amp; " *", Data!Y:Y,0))</f>
        <v>#N/A</v>
      </c>
      <c r="N1173" t="e">
        <f>INDEX(Data!AA:AA,MATCH(ZACKS_Screener[[#This Row],[Company Name]] &amp; " *", Data!Y:Y,0))</f>
        <v>#N/A</v>
      </c>
      <c r="O11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1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173" s="23">
        <f>IFERROR(ZACKS_Screener[[#This Row],[Price]]/ZACKS_Screener[[#This Row],[EPS1]], "")</f>
        <v>37.214396284829725</v>
      </c>
      <c r="R1173" s="23">
        <f>IFERROR(ZACKS_Screener[[#This Row],[Price]]/ZACKS_Screener[[#This Row],[EPS2]], "")</f>
        <v>32.619402985074629</v>
      </c>
      <c r="S1173" s="23">
        <f>IFERROR(ZACKS_Screener[[#This Row],[PE1]]/(ZACKS_Screener[[#This Row],[EG1]]*100), "")</f>
        <v>2.8986723636823135</v>
      </c>
      <c r="T1173" s="23">
        <f>IFERROR(ZACKS_Screener[[#This Row],[PE2]]/(ZACKS_Screener[[#This Row],[EG2]]*100), "")</f>
        <v>2.3156191569624407</v>
      </c>
      <c r="U11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</row>
    <row r="1174" spans="1:21" x14ac:dyDescent="0.25">
      <c r="A1174" s="8" t="s">
        <v>1091</v>
      </c>
      <c r="B1174" s="8" t="s">
        <v>1092</v>
      </c>
      <c r="C1174" s="8" t="s">
        <v>13</v>
      </c>
      <c r="D1174" s="8" t="s">
        <v>130</v>
      </c>
      <c r="E1174" s="8" t="s">
        <v>189</v>
      </c>
      <c r="F1174">
        <v>12</v>
      </c>
      <c r="G1174">
        <v>202212</v>
      </c>
      <c r="H1174" s="13">
        <v>82.22</v>
      </c>
      <c r="I1174">
        <v>9796.66</v>
      </c>
      <c r="J1174" s="13">
        <v>7.88</v>
      </c>
      <c r="K1174" s="13">
        <v>7.94</v>
      </c>
      <c r="L1174" s="13">
        <v>8.81</v>
      </c>
      <c r="M1174">
        <f>INDEX(Data!Z:Z,MATCH(ZACKS_Screener[[#This Row],[Company Name]] &amp; " *", Data!Y:Y,0))</f>
        <v>424690</v>
      </c>
      <c r="N1174">
        <f>INDEX(Data!AA:AA,MATCH(ZACKS_Screener[[#This Row],[Company Name]] &amp; " *", Data!Y:Y,0))</f>
        <v>541611</v>
      </c>
      <c r="O11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11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1174" s="23">
        <f>IFERROR(ZACKS_Screener[[#This Row],[Price]]/ZACKS_Screener[[#This Row],[EPS1]], "")</f>
        <v>10.355163727959697</v>
      </c>
      <c r="R1174" s="23">
        <f>IFERROR(ZACKS_Screener[[#This Row],[Price]]/ZACKS_Screener[[#This Row],[EPS2]], "")</f>
        <v>9.3325766174801359</v>
      </c>
      <c r="S1174" s="23">
        <f>IFERROR(ZACKS_Screener[[#This Row],[PE1]]/(ZACKS_Screener[[#This Row],[EG1]]*100), "")</f>
        <v>13.599781696053622</v>
      </c>
      <c r="T1174" s="23">
        <f>IFERROR(ZACKS_Screener[[#This Row],[PE2]]/(ZACKS_Screener[[#This Row],[EG2]]*100), "")</f>
        <v>0.85173170508956642</v>
      </c>
      <c r="U11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</row>
    <row r="1175" spans="1:21" hidden="1" x14ac:dyDescent="0.25">
      <c r="A1175" s="8" t="s">
        <v>2033</v>
      </c>
      <c r="B1175" s="8" t="s">
        <v>2034</v>
      </c>
      <c r="C1175" s="8" t="s">
        <v>13</v>
      </c>
      <c r="D1175" s="8" t="s">
        <v>330</v>
      </c>
      <c r="E1175" s="8" t="s">
        <v>664</v>
      </c>
      <c r="F1175">
        <v>6</v>
      </c>
      <c r="G1175">
        <v>202206</v>
      </c>
      <c r="H1175" s="13">
        <v>178.49</v>
      </c>
      <c r="I1175">
        <v>4264.7299999999996</v>
      </c>
      <c r="J1175" s="13">
        <v>2.1</v>
      </c>
      <c r="K1175" s="13">
        <v>2.14</v>
      </c>
      <c r="L1175" s="13">
        <v>2.2200000000000002</v>
      </c>
      <c r="M1175" t="e">
        <f>INDEX(Data!Z:Z,MATCH(ZACKS_Screener[[#This Row],[Company Name]] &amp; " *", Data!Y:Y,0))</f>
        <v>#N/A</v>
      </c>
      <c r="N1175" t="e">
        <f>INDEX(Data!AA:AA,MATCH(ZACKS_Screener[[#This Row],[Company Name]] &amp; " *", Data!Y:Y,0))</f>
        <v>#N/A</v>
      </c>
      <c r="O11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11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1175" s="23">
        <f>IFERROR(ZACKS_Screener[[#This Row],[Price]]/ZACKS_Screener[[#This Row],[EPS1]], "")</f>
        <v>83.40654205607477</v>
      </c>
      <c r="R1175" s="23">
        <f>IFERROR(ZACKS_Screener[[#This Row],[Price]]/ZACKS_Screener[[#This Row],[EPS2]], "")</f>
        <v>80.400900900900893</v>
      </c>
      <c r="S1175" s="23">
        <f>IFERROR(ZACKS_Screener[[#This Row],[PE1]]/(ZACKS_Screener[[#This Row],[EG1]]*100), "")</f>
        <v>43.788434579439219</v>
      </c>
      <c r="T1175" s="23">
        <f>IFERROR(ZACKS_Screener[[#This Row],[PE2]]/(ZACKS_Screener[[#This Row],[EG2]]*100), "")</f>
        <v>21.507240990990972</v>
      </c>
      <c r="U11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</row>
    <row r="1176" spans="1:21" hidden="1" x14ac:dyDescent="0.25">
      <c r="A1176" s="8" t="s">
        <v>2035</v>
      </c>
      <c r="B1176" s="8" t="s">
        <v>2036</v>
      </c>
      <c r="C1176" s="8" t="s">
        <v>13</v>
      </c>
      <c r="D1176" s="8" t="s">
        <v>14</v>
      </c>
      <c r="E1176" s="8" t="s">
        <v>1133</v>
      </c>
      <c r="F1176">
        <v>12</v>
      </c>
      <c r="G1176">
        <v>202212</v>
      </c>
      <c r="H1176" s="13">
        <v>283.25</v>
      </c>
      <c r="I1176">
        <v>47501.02</v>
      </c>
      <c r="J1176" s="13">
        <v>10.36</v>
      </c>
      <c r="K1176" s="13">
        <v>11.24</v>
      </c>
      <c r="L1176" s="13">
        <v>12.19</v>
      </c>
      <c r="M1176">
        <f>INDEX(Data!Z:Z,MATCH(ZACKS_Screener[[#This Row],[Company Name]] &amp; " *", Data!Y:Y,0))</f>
        <v>334220</v>
      </c>
      <c r="N1176">
        <f>INDEX(Data!AA:AA,MATCH(ZACKS_Screener[[#This Row],[Company Name]] &amp; " *", Data!Y:Y,0))</f>
        <v>334210</v>
      </c>
      <c r="O11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1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176" s="23">
        <f>IFERROR(ZACKS_Screener[[#This Row],[Price]]/ZACKS_Screener[[#This Row],[EPS1]], "")</f>
        <v>25.20017793594306</v>
      </c>
      <c r="R1176" s="23">
        <f>IFERROR(ZACKS_Screener[[#This Row],[Price]]/ZACKS_Screener[[#This Row],[EPS2]], "")</f>
        <v>23.236259228876129</v>
      </c>
      <c r="S1176" s="23">
        <f>IFERROR(ZACKS_Screener[[#This Row],[PE1]]/(ZACKS_Screener[[#This Row],[EG1]]*100), "")</f>
        <v>2.9667482206405666</v>
      </c>
      <c r="T1176" s="23">
        <f>IFERROR(ZACKS_Screener[[#This Row],[PE2]]/(ZACKS_Screener[[#This Row],[EG2]]*100), "")</f>
        <v>2.7492163550796618</v>
      </c>
      <c r="U11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</row>
    <row r="1177" spans="1:21" hidden="1" x14ac:dyDescent="0.25">
      <c r="A1177" s="8" t="s">
        <v>2037</v>
      </c>
      <c r="B1177" s="8" t="s">
        <v>2038</v>
      </c>
      <c r="C1177" s="8" t="s">
        <v>13</v>
      </c>
      <c r="D1177" s="8" t="s">
        <v>18</v>
      </c>
      <c r="E1177" s="8" t="s">
        <v>1442</v>
      </c>
      <c r="F1177">
        <v>8</v>
      </c>
      <c r="G1177">
        <v>202208</v>
      </c>
      <c r="H1177" s="13">
        <v>92.93</v>
      </c>
      <c r="I1177">
        <v>5195.87</v>
      </c>
      <c r="J1177" s="13">
        <v>6.15</v>
      </c>
      <c r="K1177" s="13">
        <v>6.28</v>
      </c>
      <c r="L1177" s="13">
        <v>6.29</v>
      </c>
      <c r="M1177">
        <f>INDEX(Data!Z:Z,MATCH(ZACKS_Screener[[#This Row],[Company Name]] &amp; " *", Data!Y:Y,0))</f>
        <v>423840</v>
      </c>
      <c r="N1177">
        <f>INDEX(Data!AA:AA,MATCH(ZACKS_Screener[[#This Row],[Company Name]] &amp; " *", Data!Y:Y,0))</f>
        <v>423610</v>
      </c>
      <c r="O11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77" s="23">
        <f>IFERROR(ZACKS_Screener[[#This Row],[Price]]/ZACKS_Screener[[#This Row],[EPS1]], "")</f>
        <v>14.797770700636944</v>
      </c>
      <c r="R1177" s="23">
        <f>IFERROR(ZACKS_Screener[[#This Row],[Price]]/ZACKS_Screener[[#This Row],[EPS2]], "")</f>
        <v>14.774244833068364</v>
      </c>
      <c r="S1177" s="23">
        <f>IFERROR(ZACKS_Screener[[#This Row],[PE1]]/(ZACKS_Screener[[#This Row],[EG1]]*100), "")</f>
        <v>7.0004838314551758</v>
      </c>
      <c r="T1177" s="23">
        <f>IFERROR(ZACKS_Screener[[#This Row],[PE2]]/(ZACKS_Screener[[#This Row],[EG2]]*100), "")</f>
        <v>92.782257551671307</v>
      </c>
      <c r="U11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</row>
    <row r="1178" spans="1:21" hidden="1" x14ac:dyDescent="0.25">
      <c r="A1178" s="8" t="s">
        <v>2039</v>
      </c>
      <c r="B1178" s="8" t="s">
        <v>2040</v>
      </c>
      <c r="C1178" s="8" t="s">
        <v>22</v>
      </c>
      <c r="D1178" s="8" t="s">
        <v>14</v>
      </c>
      <c r="E1178" s="8" t="s">
        <v>95</v>
      </c>
      <c r="F1178">
        <v>12</v>
      </c>
      <c r="G1178">
        <v>202212</v>
      </c>
      <c r="H1178" s="13">
        <v>276.36</v>
      </c>
      <c r="I1178">
        <v>3581.25</v>
      </c>
      <c r="J1178" s="13">
        <v>-124.61</v>
      </c>
      <c r="K1178" s="13">
        <v>31.09</v>
      </c>
      <c r="L1178" s="13">
        <v>2.63</v>
      </c>
      <c r="M1178" t="e">
        <f>INDEX(Data!Z:Z,MATCH(ZACKS_Screener[[#This Row],[Company Name]] &amp; " *", Data!Y:Y,0))</f>
        <v>#N/A</v>
      </c>
      <c r="N1178" t="e">
        <f>INDEX(Data!AA:AA,MATCH(ZACKS_Screener[[#This Row],[Company Name]] &amp; " *", Data!Y:Y,0))</f>
        <v>#N/A</v>
      </c>
      <c r="O11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178" s="23">
        <f>IFERROR(ZACKS_Screener[[#This Row],[Price]]/ZACKS_Screener[[#This Row],[EPS1]], "")</f>
        <v>8.8890318430363457</v>
      </c>
      <c r="R1178" s="23">
        <f>IFERROR(ZACKS_Screener[[#This Row],[Price]]/ZACKS_Screener[[#This Row],[EPS2]], "")</f>
        <v>105.07984790874525</v>
      </c>
      <c r="S1178" s="23">
        <f>IFERROR(ZACKS_Screener[[#This Row],[PE1]]/(ZACKS_Screener[[#This Row],[EG1]]*100), "")</f>
        <v>8.8890318430363463E-2</v>
      </c>
      <c r="T1178" s="23">
        <f>IFERROR(ZACKS_Screener[[#This Row],[PE2]]/(ZACKS_Screener[[#This Row],[EG2]]*100), "")</f>
        <v>-1.1479031874500667</v>
      </c>
      <c r="U11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179" spans="1:21" hidden="1" x14ac:dyDescent="0.25">
      <c r="A1179" s="8" t="s">
        <v>2041</v>
      </c>
      <c r="B1179" s="8" t="s">
        <v>2042</v>
      </c>
      <c r="C1179" s="8" t="s">
        <v>13</v>
      </c>
      <c r="D1179" s="8" t="s">
        <v>130</v>
      </c>
      <c r="E1179" s="8" t="s">
        <v>756</v>
      </c>
      <c r="F1179">
        <v>12</v>
      </c>
      <c r="G1179">
        <v>202212</v>
      </c>
      <c r="H1179" s="13">
        <v>26.5</v>
      </c>
      <c r="I1179">
        <v>21341.46</v>
      </c>
      <c r="J1179" s="13">
        <v>11.62</v>
      </c>
      <c r="K1179" s="13">
        <v>4.16</v>
      </c>
      <c r="L1179" s="13">
        <v>5.52</v>
      </c>
      <c r="M1179">
        <f>INDEX(Data!Z:Z,MATCH(ZACKS_Screener[[#This Row],[Company Name]] &amp; " *", Data!Y:Y,0))</f>
        <v>331221</v>
      </c>
      <c r="N1179">
        <f>INDEX(Data!AA:AA,MATCH(ZACKS_Screener[[#This Row],[Company Name]] &amp; " *", Data!Y:Y,0))</f>
        <v>0</v>
      </c>
      <c r="O11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11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1179" s="23">
        <f>IFERROR(ZACKS_Screener[[#This Row],[Price]]/ZACKS_Screener[[#This Row],[EPS1]], "")</f>
        <v>6.3701923076923075</v>
      </c>
      <c r="R1179" s="23">
        <f>IFERROR(ZACKS_Screener[[#This Row],[Price]]/ZACKS_Screener[[#This Row],[EPS2]], "")</f>
        <v>4.8007246376811601</v>
      </c>
      <c r="S1179" s="23">
        <f>IFERROR(ZACKS_Screener[[#This Row],[PE1]]/(ZACKS_Screener[[#This Row],[EG1]]*100), "")</f>
        <v>-9.9224711280676434E-2</v>
      </c>
      <c r="T1179" s="23">
        <f>IFERROR(ZACKS_Screener[[#This Row],[PE2]]/(ZACKS_Screener[[#This Row],[EG2]]*100), "")</f>
        <v>0.14684569479965906</v>
      </c>
      <c r="U11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</row>
    <row r="1180" spans="1:21" hidden="1" x14ac:dyDescent="0.25">
      <c r="A1180" s="8" t="s">
        <v>2043</v>
      </c>
      <c r="B1180" s="8" t="s">
        <v>2044</v>
      </c>
      <c r="C1180" s="8" t="s">
        <v>13</v>
      </c>
      <c r="D1180" s="8" t="s">
        <v>37</v>
      </c>
      <c r="E1180" s="8" t="s">
        <v>404</v>
      </c>
      <c r="F1180">
        <v>12</v>
      </c>
      <c r="G1180">
        <v>202212</v>
      </c>
      <c r="H1180" s="13">
        <v>122.09</v>
      </c>
      <c r="I1180">
        <v>20251.05</v>
      </c>
      <c r="J1180" s="13">
        <v>14.42</v>
      </c>
      <c r="K1180" s="13">
        <v>16.54</v>
      </c>
      <c r="L1180" s="13">
        <v>16.190000000000001</v>
      </c>
      <c r="M1180">
        <f>INDEX(Data!Z:Z,MATCH(ZACKS_Screener[[#This Row],[Company Name]] &amp; " *", Data!Y:Y,0))</f>
        <v>813910</v>
      </c>
      <c r="N1180">
        <f>INDEX(Data!AA:AA,MATCH(ZACKS_Screener[[#This Row],[Company Name]] &amp; " *", Data!Y:Y,0))</f>
        <v>0</v>
      </c>
      <c r="O11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1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180" s="23">
        <f>IFERROR(ZACKS_Screener[[#This Row],[Price]]/ZACKS_Screener[[#This Row],[EPS1]], "")</f>
        <v>7.3814993954050792</v>
      </c>
      <c r="R1180" s="23">
        <f>IFERROR(ZACKS_Screener[[#This Row],[Price]]/ZACKS_Screener[[#This Row],[EPS2]], "")</f>
        <v>7.5410747374922789</v>
      </c>
      <c r="S1180" s="23">
        <f>IFERROR(ZACKS_Screener[[#This Row],[PE1]]/(ZACKS_Screener[[#This Row],[EG1]]*100), "")</f>
        <v>0.50208123246104386</v>
      </c>
      <c r="T1180" s="23">
        <f>IFERROR(ZACKS_Screener[[#This Row],[PE2]]/(ZACKS_Screener[[#This Row],[EG2]]*100), "")</f>
        <v>-3.5636964616606588</v>
      </c>
      <c r="U11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</row>
    <row r="1181" spans="1:21" hidden="1" x14ac:dyDescent="0.25">
      <c r="A1181" s="8" t="s">
        <v>2045</v>
      </c>
      <c r="B1181" s="8" t="s">
        <v>2046</v>
      </c>
      <c r="C1181" s="8" t="s">
        <v>22</v>
      </c>
      <c r="D1181" s="8" t="s">
        <v>30</v>
      </c>
      <c r="E1181" s="8" t="s">
        <v>256</v>
      </c>
      <c r="F1181">
        <v>12</v>
      </c>
      <c r="G1181">
        <v>202212</v>
      </c>
      <c r="H1181" s="13">
        <v>38.729999999999997</v>
      </c>
      <c r="I1181">
        <v>10784.78</v>
      </c>
      <c r="J1181" s="13">
        <v>1.25</v>
      </c>
      <c r="K1181" s="13">
        <v>2.02</v>
      </c>
      <c r="L1181" s="13">
        <v>2.4</v>
      </c>
      <c r="M1181">
        <f>INDEX(Data!Z:Z,MATCH(ZACKS_Screener[[#This Row],[Company Name]] &amp; " *", Data!Y:Y,0))</f>
        <v>812990</v>
      </c>
      <c r="N1181">
        <f>INDEX(Data!AA:AA,MATCH(ZACKS_Screener[[#This Row],[Company Name]] &amp; " *", Data!Y:Y,0))</f>
        <v>518210</v>
      </c>
      <c r="O11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1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181" s="23">
        <f>IFERROR(ZACKS_Screener[[#This Row],[Price]]/ZACKS_Screener[[#This Row],[EPS1]], "")</f>
        <v>19.17326732673267</v>
      </c>
      <c r="R1181" s="23">
        <f>IFERROR(ZACKS_Screener[[#This Row],[Price]]/ZACKS_Screener[[#This Row],[EPS2]], "")</f>
        <v>16.137499999999999</v>
      </c>
      <c r="S1181" s="23">
        <f>IFERROR(ZACKS_Screener[[#This Row],[PE1]]/(ZACKS_Screener[[#This Row],[EG1]]*100), "")</f>
        <v>0.31125433971968619</v>
      </c>
      <c r="T1181" s="23">
        <f>IFERROR(ZACKS_Screener[[#This Row],[PE2]]/(ZACKS_Screener[[#This Row],[EG2]]*100), "")</f>
        <v>0.85783552631578963</v>
      </c>
      <c r="U11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</row>
    <row r="1182" spans="1:21" hidden="1" x14ac:dyDescent="0.25">
      <c r="A1182" s="8" t="s">
        <v>2047</v>
      </c>
      <c r="B1182" s="8" t="s">
        <v>2048</v>
      </c>
      <c r="C1182" s="8" t="s">
        <v>13</v>
      </c>
      <c r="D1182" s="8" t="s">
        <v>14</v>
      </c>
      <c r="E1182" s="8" t="s">
        <v>560</v>
      </c>
      <c r="F1182">
        <v>12</v>
      </c>
      <c r="G1182">
        <v>202212</v>
      </c>
      <c r="H1182" s="13">
        <v>1335.22</v>
      </c>
      <c r="I1182">
        <v>29401.85</v>
      </c>
      <c r="J1182" s="13">
        <v>39.65</v>
      </c>
      <c r="K1182" s="13">
        <v>43.88</v>
      </c>
      <c r="L1182" s="13">
        <v>49.08</v>
      </c>
      <c r="M1182" t="e">
        <f>INDEX(Data!Z:Z,MATCH(ZACKS_Screener[[#This Row],[Company Name]] &amp; " *", Data!Y:Y,0))</f>
        <v>#N/A</v>
      </c>
      <c r="N1182" t="e">
        <f>INDEX(Data!AA:AA,MATCH(ZACKS_Screener[[#This Row],[Company Name]] &amp; " *", Data!Y:Y,0))</f>
        <v>#N/A</v>
      </c>
      <c r="O11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82" s="23">
        <f>IFERROR(ZACKS_Screener[[#This Row],[Price]]/ZACKS_Screener[[#This Row],[EPS1]], "")</f>
        <v>30.428896991795806</v>
      </c>
      <c r="R1182" s="23">
        <f>IFERROR(ZACKS_Screener[[#This Row],[Price]]/ZACKS_Screener[[#This Row],[EPS2]], "")</f>
        <v>27.204971475142624</v>
      </c>
      <c r="S1182" s="23">
        <f>IFERROR(ZACKS_Screener[[#This Row],[PE1]]/(ZACKS_Screener[[#This Row],[EG1]]*100), "")</f>
        <v>2.8522594934390133</v>
      </c>
      <c r="T1182" s="23">
        <f>IFERROR(ZACKS_Screener[[#This Row],[PE2]]/(ZACKS_Screener[[#This Row],[EG2]]*100), "")</f>
        <v>2.2956810544793451</v>
      </c>
      <c r="U11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</row>
    <row r="1183" spans="1:21" hidden="1" x14ac:dyDescent="0.25">
      <c r="A1183" s="8" t="s">
        <v>2049</v>
      </c>
      <c r="B1183" s="8" t="s">
        <v>2050</v>
      </c>
      <c r="C1183" s="8" t="s">
        <v>13</v>
      </c>
      <c r="D1183" s="8" t="s">
        <v>223</v>
      </c>
      <c r="E1183" s="8" t="s">
        <v>270</v>
      </c>
      <c r="F1183">
        <v>12</v>
      </c>
      <c r="G1183">
        <v>202212</v>
      </c>
      <c r="H1183" s="13">
        <v>46.85</v>
      </c>
      <c r="I1183">
        <v>5583.79</v>
      </c>
      <c r="J1183" s="13">
        <v>10.53</v>
      </c>
      <c r="K1183" s="13">
        <v>6.8</v>
      </c>
      <c r="L1183" s="13">
        <v>8.4499999999999993</v>
      </c>
      <c r="M1183" t="e">
        <f>INDEX(Data!Z:Z,MATCH(ZACKS_Screener[[#This Row],[Company Name]] &amp; " *", Data!Y:Y,0))</f>
        <v>#N/A</v>
      </c>
      <c r="N1183" t="e">
        <f>INDEX(Data!AA:AA,MATCH(ZACKS_Screener[[#This Row],[Company Name]] &amp; " *", Data!Y:Y,0))</f>
        <v>#N/A</v>
      </c>
      <c r="O11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11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1183" s="23">
        <f>IFERROR(ZACKS_Screener[[#This Row],[Price]]/ZACKS_Screener[[#This Row],[EPS1]], "")</f>
        <v>6.8897058823529411</v>
      </c>
      <c r="R1183" s="23">
        <f>IFERROR(ZACKS_Screener[[#This Row],[Price]]/ZACKS_Screener[[#This Row],[EPS2]], "")</f>
        <v>5.5443786982248531</v>
      </c>
      <c r="S1183" s="23">
        <f>IFERROR(ZACKS_Screener[[#This Row],[PE1]]/(ZACKS_Screener[[#This Row],[EG1]]*100), "")</f>
        <v>-0.19450027598170638</v>
      </c>
      <c r="T1183" s="23">
        <f>IFERROR(ZACKS_Screener[[#This Row],[PE2]]/(ZACKS_Screener[[#This Row],[EG2]]*100), "")</f>
        <v>0.22849560695714555</v>
      </c>
      <c r="U11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</row>
    <row r="1184" spans="1:21" hidden="1" x14ac:dyDescent="0.25">
      <c r="A1184" s="8" t="s">
        <v>2051</v>
      </c>
      <c r="B1184" s="8" t="s">
        <v>2052</v>
      </c>
      <c r="C1184" s="8" t="s">
        <v>13</v>
      </c>
      <c r="D1184" s="8" t="s">
        <v>37</v>
      </c>
      <c r="E1184" s="8" t="s">
        <v>89</v>
      </c>
      <c r="F1184">
        <v>12</v>
      </c>
      <c r="G1184">
        <v>202212</v>
      </c>
      <c r="H1184" s="13">
        <v>15.35</v>
      </c>
      <c r="I1184">
        <v>4399.58</v>
      </c>
      <c r="J1184" s="13">
        <v>2.91</v>
      </c>
      <c r="K1184" s="13">
        <v>2.19</v>
      </c>
      <c r="L1184" s="13">
        <v>2.34</v>
      </c>
      <c r="M1184">
        <f>INDEX(Data!Z:Z,MATCH(ZACKS_Screener[[#This Row],[Company Name]] &amp; " *", Data!Y:Y,0))</f>
        <v>524128</v>
      </c>
      <c r="N1184">
        <f>INDEX(Data!AA:AA,MATCH(ZACKS_Screener[[#This Row],[Company Name]] &amp; " *", Data!Y:Y,0))</f>
        <v>524298</v>
      </c>
      <c r="O11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1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184" s="23">
        <f>IFERROR(ZACKS_Screener[[#This Row],[Price]]/ZACKS_Screener[[#This Row],[EPS1]], "")</f>
        <v>7.0091324200913245</v>
      </c>
      <c r="R1184" s="23">
        <f>IFERROR(ZACKS_Screener[[#This Row],[Price]]/ZACKS_Screener[[#This Row],[EPS2]], "")</f>
        <v>6.5598290598290605</v>
      </c>
      <c r="S1184" s="23">
        <f>IFERROR(ZACKS_Screener[[#This Row],[PE1]]/(ZACKS_Screener[[#This Row],[EG1]]*100), "")</f>
        <v>-0.28328576864535759</v>
      </c>
      <c r="T1184" s="23">
        <f>IFERROR(ZACKS_Screener[[#This Row],[PE2]]/(ZACKS_Screener[[#This Row],[EG2]]*100), "")</f>
        <v>0.95773504273504351</v>
      </c>
      <c r="U11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</row>
    <row r="1185" spans="1:21" hidden="1" x14ac:dyDescent="0.25">
      <c r="A1185" s="8" t="s">
        <v>2053</v>
      </c>
      <c r="B1185" s="8" t="s">
        <v>2054</v>
      </c>
      <c r="C1185" s="8" t="s">
        <v>13</v>
      </c>
      <c r="D1185" s="8" t="s">
        <v>26</v>
      </c>
      <c r="E1185" s="8" t="s">
        <v>963</v>
      </c>
      <c r="F1185">
        <v>12</v>
      </c>
      <c r="G1185">
        <v>202212</v>
      </c>
      <c r="H1185" s="13">
        <v>121.83</v>
      </c>
      <c r="I1185">
        <v>4455.49</v>
      </c>
      <c r="J1185" s="13">
        <v>26.74</v>
      </c>
      <c r="K1185" s="13">
        <v>15.53</v>
      </c>
      <c r="L1185" s="13">
        <v>16.73</v>
      </c>
      <c r="M1185">
        <f>INDEX(Data!Z:Z,MATCH(ZACKS_Screener[[#This Row],[Company Name]] &amp; " *", Data!Y:Y,0))</f>
        <v>236115</v>
      </c>
      <c r="N1185">
        <f>INDEX(Data!AA:AA,MATCH(ZACKS_Screener[[#This Row],[Company Name]] &amp; " *", Data!Y:Y,0))</f>
        <v>0</v>
      </c>
      <c r="O11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1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185" s="23">
        <f>IFERROR(ZACKS_Screener[[#This Row],[Price]]/ZACKS_Screener[[#This Row],[EPS1]], "")</f>
        <v>7.8448164842240828</v>
      </c>
      <c r="R1185" s="23">
        <f>IFERROR(ZACKS_Screener[[#This Row],[Price]]/ZACKS_Screener[[#This Row],[EPS2]], "")</f>
        <v>7.2821279139270771</v>
      </c>
      <c r="S1185" s="23">
        <f>IFERROR(ZACKS_Screener[[#This Row],[PE1]]/(ZACKS_Screener[[#This Row],[EG1]]*100), "")</f>
        <v>-0.187127915065256</v>
      </c>
      <c r="T1185" s="23">
        <f>IFERROR(ZACKS_Screener[[#This Row],[PE2]]/(ZACKS_Screener[[#This Row],[EG2]]*100), "")</f>
        <v>0.94242872086072826</v>
      </c>
      <c r="U11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</row>
    <row r="1186" spans="1:21" hidden="1" x14ac:dyDescent="0.25">
      <c r="A1186" s="8" t="s">
        <v>2055</v>
      </c>
      <c r="B1186" s="8" t="s">
        <v>2056</v>
      </c>
      <c r="C1186" s="8" t="s">
        <v>13</v>
      </c>
      <c r="D1186" s="8" t="s">
        <v>330</v>
      </c>
      <c r="E1186" s="8" t="s">
        <v>664</v>
      </c>
      <c r="F1186">
        <v>7</v>
      </c>
      <c r="G1186">
        <v>202207</v>
      </c>
      <c r="H1186" s="13">
        <v>252.53</v>
      </c>
      <c r="I1186">
        <v>19404.509999999998</v>
      </c>
      <c r="J1186" s="13">
        <v>8.5500000000000007</v>
      </c>
      <c r="K1186" s="13">
        <v>7.63</v>
      </c>
      <c r="L1186" s="13">
        <v>9.16</v>
      </c>
      <c r="M1186">
        <f>INDEX(Data!Z:Z,MATCH(ZACKS_Screener[[#This Row],[Company Name]] &amp; " *", Data!Y:Y,0))</f>
        <v>713920</v>
      </c>
      <c r="N1186">
        <f>INDEX(Data!AA:AA,MATCH(ZACKS_Screener[[#This Row],[Company Name]] &amp; " *", Data!Y:Y,0))</f>
        <v>237210</v>
      </c>
      <c r="O11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11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1186" s="23">
        <f>IFERROR(ZACKS_Screener[[#This Row],[Price]]/ZACKS_Screener[[#This Row],[EPS1]], "")</f>
        <v>33.096985583224118</v>
      </c>
      <c r="R1186" s="23">
        <f>IFERROR(ZACKS_Screener[[#This Row],[Price]]/ZACKS_Screener[[#This Row],[EPS2]], "")</f>
        <v>27.568777292576417</v>
      </c>
      <c r="S1186" s="23">
        <f>IFERROR(ZACKS_Screener[[#This Row],[PE1]]/(ZACKS_Screener[[#This Row],[EG1]]*100), "")</f>
        <v>-3.0758611601800654</v>
      </c>
      <c r="T1186" s="23">
        <f>IFERROR(ZACKS_Screener[[#This Row],[PE2]]/(ZACKS_Screener[[#This Row],[EG2]]*100), "")</f>
        <v>1.3748351028912289</v>
      </c>
      <c r="U11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</row>
    <row r="1187" spans="1:21" hidden="1" x14ac:dyDescent="0.25">
      <c r="A1187" s="8" t="s">
        <v>41369</v>
      </c>
      <c r="B1187" s="8" t="s">
        <v>41370</v>
      </c>
      <c r="C1187" s="8" t="s">
        <v>13</v>
      </c>
      <c r="D1187" s="8" t="s">
        <v>130</v>
      </c>
      <c r="E1187" s="8" t="s">
        <v>482</v>
      </c>
      <c r="F1187">
        <v>12</v>
      </c>
      <c r="G1187">
        <v>202212</v>
      </c>
      <c r="H1187" s="13">
        <v>104.96</v>
      </c>
      <c r="I1187">
        <v>2163.09</v>
      </c>
      <c r="J1187" s="13">
        <v>5.27</v>
      </c>
      <c r="K1187" s="13">
        <v>5.78</v>
      </c>
      <c r="L1187" s="13">
        <v>6.53</v>
      </c>
      <c r="M1187">
        <f>INDEX(Data!Z:Z,MATCH(ZACKS_Screener[[#This Row],[Company Name]] &amp; " *", Data!Y:Y,0))</f>
        <v>331420</v>
      </c>
      <c r="N1187">
        <f>INDEX(Data!AA:AA,MATCH(ZACKS_Screener[[#This Row],[Company Name]] &amp; " *", Data!Y:Y,0))</f>
        <v>331491</v>
      </c>
      <c r="O11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11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1187" s="23">
        <f>IFERROR(ZACKS_Screener[[#This Row],[Price]]/ZACKS_Screener[[#This Row],[EPS1]], "")</f>
        <v>18.159169550173008</v>
      </c>
      <c r="R1187" s="23">
        <f>IFERROR(ZACKS_Screener[[#This Row],[Price]]/ZACKS_Screener[[#This Row],[EPS2]], "")</f>
        <v>16.073506891271055</v>
      </c>
      <c r="S1187" s="23">
        <f>IFERROR(ZACKS_Screener[[#This Row],[PE1]]/(ZACKS_Screener[[#This Row],[EG1]]*100), "")</f>
        <v>1.8764475201845416</v>
      </c>
      <c r="T1187" s="23">
        <f>IFERROR(ZACKS_Screener[[#This Row],[PE2]]/(ZACKS_Screener[[#This Row],[EG2]]*100), "")</f>
        <v>1.2387315977539561</v>
      </c>
      <c r="U11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</row>
    <row r="1188" spans="1:21" hidden="1" x14ac:dyDescent="0.25">
      <c r="A1188" s="8" t="s">
        <v>2057</v>
      </c>
      <c r="B1188" s="8" t="s">
        <v>2058</v>
      </c>
      <c r="C1188" s="8" t="s">
        <v>22</v>
      </c>
      <c r="D1188" s="8" t="s">
        <v>14</v>
      </c>
      <c r="E1188" s="8" t="s">
        <v>101</v>
      </c>
      <c r="F1188">
        <v>9</v>
      </c>
      <c r="G1188">
        <v>202209</v>
      </c>
      <c r="H1188" s="13">
        <v>59.16</v>
      </c>
      <c r="I1188">
        <v>4193.5</v>
      </c>
      <c r="J1188" s="13">
        <v>2.82</v>
      </c>
      <c r="K1188" s="13">
        <v>2.67</v>
      </c>
      <c r="L1188" s="13">
        <v>2.66</v>
      </c>
      <c r="M1188" t="e">
        <f>INDEX(Data!Z:Z,MATCH(ZACKS_Screener[[#This Row],[Company Name]] &amp; " *", Data!Y:Y,0))</f>
        <v>#N/A</v>
      </c>
      <c r="N1188" t="e">
        <f>INDEX(Data!AA:AA,MATCH(ZACKS_Screener[[#This Row],[Company Name]] &amp; " *", Data!Y:Y,0))</f>
        <v>#N/A</v>
      </c>
      <c r="O11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11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1188" s="23">
        <f>IFERROR(ZACKS_Screener[[#This Row],[Price]]/ZACKS_Screener[[#This Row],[EPS1]], "")</f>
        <v>22.157303370786515</v>
      </c>
      <c r="R1188" s="23">
        <f>IFERROR(ZACKS_Screener[[#This Row],[Price]]/ZACKS_Screener[[#This Row],[EPS2]], "")</f>
        <v>22.240601503759397</v>
      </c>
      <c r="S1188" s="23">
        <f>IFERROR(ZACKS_Screener[[#This Row],[PE1]]/(ZACKS_Screener[[#This Row],[EG1]]*100), "")</f>
        <v>-4.1655730337078669</v>
      </c>
      <c r="T1188" s="23">
        <f>IFERROR(ZACKS_Screener[[#This Row],[PE2]]/(ZACKS_Screener[[#This Row],[EG2]]*100), "")</f>
        <v>-59.382406015038853</v>
      </c>
      <c r="U11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</row>
    <row r="1189" spans="1:21" hidden="1" x14ac:dyDescent="0.25">
      <c r="A1189" s="8" t="s">
        <v>2059</v>
      </c>
      <c r="B1189" s="8" t="s">
        <v>2060</v>
      </c>
      <c r="C1189" s="8" t="s">
        <v>13</v>
      </c>
      <c r="D1189" s="8" t="s">
        <v>26</v>
      </c>
      <c r="E1189" s="8" t="s">
        <v>1046</v>
      </c>
      <c r="F1189">
        <v>12</v>
      </c>
      <c r="G1189">
        <v>202212</v>
      </c>
      <c r="H1189" s="13">
        <v>106.26</v>
      </c>
      <c r="I1189">
        <v>8379.58</v>
      </c>
      <c r="J1189" s="13">
        <v>3.05</v>
      </c>
      <c r="K1189" s="13">
        <v>4.6500000000000004</v>
      </c>
      <c r="L1189" s="13">
        <v>6.3</v>
      </c>
      <c r="M1189">
        <f>INDEX(Data!Z:Z,MATCH(ZACKS_Screener[[#This Row],[Company Name]] &amp; " *", Data!Y:Y,0))</f>
        <v>237130</v>
      </c>
      <c r="N1189">
        <f>INDEX(Data!AA:AA,MATCH(ZACKS_Screener[[#This Row],[Company Name]] &amp; " *", Data!Y:Y,0))</f>
        <v>0</v>
      </c>
      <c r="O11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1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189" s="23">
        <f>IFERROR(ZACKS_Screener[[#This Row],[Price]]/ZACKS_Screener[[#This Row],[EPS1]], "")</f>
        <v>22.851612903225806</v>
      </c>
      <c r="R1189" s="23">
        <f>IFERROR(ZACKS_Screener[[#This Row],[Price]]/ZACKS_Screener[[#This Row],[EPS2]], "")</f>
        <v>16.866666666666667</v>
      </c>
      <c r="S1189" s="23">
        <f>IFERROR(ZACKS_Screener[[#This Row],[PE1]]/(ZACKS_Screener[[#This Row],[EG1]]*100), "")</f>
        <v>0.43560887096774176</v>
      </c>
      <c r="T1189" s="23">
        <f>IFERROR(ZACKS_Screener[[#This Row],[PE2]]/(ZACKS_Screener[[#This Row],[EG2]]*100), "")</f>
        <v>0.47533333333333355</v>
      </c>
      <c r="U11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</row>
    <row r="1190" spans="1:21" hidden="1" x14ac:dyDescent="0.25">
      <c r="A1190" s="8" t="s">
        <v>2061</v>
      </c>
      <c r="B1190" s="8" t="s">
        <v>2062</v>
      </c>
      <c r="C1190" s="8" t="s">
        <v>22</v>
      </c>
      <c r="D1190" s="8" t="s">
        <v>14</v>
      </c>
      <c r="E1190" s="8" t="s">
        <v>2063</v>
      </c>
      <c r="F1190">
        <v>8</v>
      </c>
      <c r="G1190">
        <v>202208</v>
      </c>
      <c r="H1190" s="13">
        <v>67.77</v>
      </c>
      <c r="I1190">
        <v>73937.08</v>
      </c>
      <c r="J1190" s="13">
        <v>8.35</v>
      </c>
      <c r="K1190" s="13">
        <v>-4.71</v>
      </c>
      <c r="L1190" s="13">
        <v>-0.03</v>
      </c>
      <c r="M1190">
        <f>INDEX(Data!Z:Z,MATCH(ZACKS_Screener[[#This Row],[Company Name]] &amp; " *", Data!Y:Y,0))</f>
        <v>334413</v>
      </c>
      <c r="N1190">
        <f>INDEX(Data!AA:AA,MATCH(ZACKS_Screener[[#This Row],[Company Name]] &amp; " *", Data!Y:Y,0))</f>
        <v>0</v>
      </c>
      <c r="O11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1190" s="23">
        <f>IFERROR(ZACKS_Screener[[#This Row],[Price]]/ZACKS_Screener[[#This Row],[EPS1]], "")</f>
        <v>-14.388535031847134</v>
      </c>
      <c r="R1190" s="23">
        <f>IFERROR(ZACKS_Screener[[#This Row],[Price]]/ZACKS_Screener[[#This Row],[EPS2]], "")</f>
        <v>-2259</v>
      </c>
      <c r="S1190" s="23">
        <f>IFERROR(ZACKS_Screener[[#This Row],[PE1]]/(ZACKS_Screener[[#This Row],[EG1]]*100), "")</f>
        <v>0.14388535031847133</v>
      </c>
      <c r="T1190" s="23">
        <f>IFERROR(ZACKS_Screener[[#This Row],[PE2]]/(ZACKS_Screener[[#This Row],[EG2]]*100), "")</f>
        <v>-22.73480769230769</v>
      </c>
      <c r="U11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191" spans="1:21" hidden="1" x14ac:dyDescent="0.25">
      <c r="A1191" s="8" t="s">
        <v>90</v>
      </c>
      <c r="B1191" s="8" t="s">
        <v>2064</v>
      </c>
      <c r="C1191" s="8" t="s">
        <v>13</v>
      </c>
      <c r="D1191" s="8" t="s">
        <v>37</v>
      </c>
      <c r="E1191" s="8" t="s">
        <v>92</v>
      </c>
      <c r="F1191">
        <v>12</v>
      </c>
      <c r="G1191">
        <v>202212</v>
      </c>
      <c r="H1191" s="13">
        <v>106.18</v>
      </c>
      <c r="I1191">
        <v>32406.14</v>
      </c>
      <c r="M1191" t="e">
        <f>INDEX(Data!Z:Z,MATCH(ZACKS_Screener[[#This Row],[Company Name]] &amp; " *", Data!Y:Y,0))</f>
        <v>#N/A</v>
      </c>
      <c r="N1191" t="e">
        <f>INDEX(Data!AA:AA,MATCH(ZACKS_Screener[[#This Row],[Company Name]] &amp; " *", Data!Y:Y,0))</f>
        <v>#N/A</v>
      </c>
      <c r="O119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9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91" s="23" t="str">
        <f>IFERROR(ZACKS_Screener[[#This Row],[Price]]/ZACKS_Screener[[#This Row],[EPS1]], "")</f>
        <v/>
      </c>
      <c r="R1191" s="23" t="str">
        <f>IFERROR(ZACKS_Screener[[#This Row],[Price]]/ZACKS_Screener[[#This Row],[EPS2]], "")</f>
        <v/>
      </c>
      <c r="S1191" s="23" t="str">
        <f>IFERROR(ZACKS_Screener[[#This Row],[PE1]]/(ZACKS_Screener[[#This Row],[EG1]]*100), "")</f>
        <v/>
      </c>
      <c r="T1191" s="23" t="str">
        <f>IFERROR(ZACKS_Screener[[#This Row],[PE2]]/(ZACKS_Screener[[#This Row],[EG2]]*100), "")</f>
        <v/>
      </c>
      <c r="U119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192" spans="1:21" hidden="1" x14ac:dyDescent="0.25">
      <c r="A1192" s="8" t="s">
        <v>2065</v>
      </c>
      <c r="B1192" s="8" t="s">
        <v>2066</v>
      </c>
      <c r="C1192" s="8" t="s">
        <v>13</v>
      </c>
      <c r="D1192" s="8" t="s">
        <v>37</v>
      </c>
      <c r="E1192" s="8" t="s">
        <v>418</v>
      </c>
      <c r="F1192">
        <v>3</v>
      </c>
      <c r="G1192">
        <v>202303</v>
      </c>
      <c r="H1192" s="13">
        <v>6.91</v>
      </c>
      <c r="I1192">
        <v>85136.22</v>
      </c>
      <c r="J1192" s="13">
        <v>0.34</v>
      </c>
      <c r="K1192" s="13">
        <v>0.78</v>
      </c>
      <c r="L1192" s="13">
        <v>0.84</v>
      </c>
      <c r="M1192" t="e">
        <f>INDEX(Data!Z:Z,MATCH(ZACKS_Screener[[#This Row],[Company Name]] &amp; " *", Data!Y:Y,0))</f>
        <v>#N/A</v>
      </c>
      <c r="N1192" t="e">
        <f>INDEX(Data!AA:AA,MATCH(ZACKS_Screener[[#This Row],[Company Name]] &amp; " *", Data!Y:Y,0))</f>
        <v>#N/A</v>
      </c>
      <c r="O11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1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192" s="23">
        <f>IFERROR(ZACKS_Screener[[#This Row],[Price]]/ZACKS_Screener[[#This Row],[EPS1]], "")</f>
        <v>8.8589743589743595</v>
      </c>
      <c r="R1192" s="23">
        <f>IFERROR(ZACKS_Screener[[#This Row],[Price]]/ZACKS_Screener[[#This Row],[EPS2]], "")</f>
        <v>8.2261904761904763</v>
      </c>
      <c r="S1192" s="23">
        <f>IFERROR(ZACKS_Screener[[#This Row],[PE1]]/(ZACKS_Screener[[#This Row],[EG1]]*100), "")</f>
        <v>6.8455710955710958E-2</v>
      </c>
      <c r="T1192" s="23">
        <f>IFERROR(ZACKS_Screener[[#This Row],[PE2]]/(ZACKS_Screener[[#This Row],[EG2]]*100), "")</f>
        <v>1.0694047619047631</v>
      </c>
      <c r="U11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</row>
    <row r="1193" spans="1:21" hidden="1" x14ac:dyDescent="0.25">
      <c r="A1193" s="8" t="s">
        <v>2067</v>
      </c>
      <c r="B1193" s="8" t="s">
        <v>2068</v>
      </c>
      <c r="C1193" s="8" t="s">
        <v>13</v>
      </c>
      <c r="D1193" s="8" t="s">
        <v>223</v>
      </c>
      <c r="E1193" s="8" t="s">
        <v>270</v>
      </c>
      <c r="F1193">
        <v>12</v>
      </c>
      <c r="G1193">
        <v>202212</v>
      </c>
      <c r="H1193" s="13">
        <v>36.71</v>
      </c>
      <c r="I1193">
        <v>5730.37</v>
      </c>
      <c r="J1193" s="13">
        <v>5.59</v>
      </c>
      <c r="K1193" s="13">
        <v>5.41</v>
      </c>
      <c r="L1193" s="13">
        <v>6.69</v>
      </c>
      <c r="M1193">
        <f>INDEX(Data!Z:Z,MATCH(ZACKS_Screener[[#This Row],[Company Name]] &amp; " *", Data!Y:Y,0))</f>
        <v>211120</v>
      </c>
      <c r="N1193">
        <f>INDEX(Data!AA:AA,MATCH(ZACKS_Screener[[#This Row],[Company Name]] &amp; " *", Data!Y:Y,0))</f>
        <v>213112</v>
      </c>
      <c r="O11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11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1193" s="23">
        <f>IFERROR(ZACKS_Screener[[#This Row],[Price]]/ZACKS_Screener[[#This Row],[EPS1]], "")</f>
        <v>6.7855822550831792</v>
      </c>
      <c r="R1193" s="23">
        <f>IFERROR(ZACKS_Screener[[#This Row],[Price]]/ZACKS_Screener[[#This Row],[EPS2]], "")</f>
        <v>5.4872944693572494</v>
      </c>
      <c r="S1193" s="23">
        <f>IFERROR(ZACKS_Screener[[#This Row],[PE1]]/(ZACKS_Screener[[#This Row],[EG1]]*100), "")</f>
        <v>-2.1073002669952796</v>
      </c>
      <c r="T1193" s="23">
        <f>IFERROR(ZACKS_Screener[[#This Row],[PE2]]/(ZACKS_Screener[[#This Row],[EG2]]*100), "")</f>
        <v>0.23192393030642744</v>
      </c>
      <c r="U11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</row>
    <row r="1194" spans="1:21" hidden="1" x14ac:dyDescent="0.25">
      <c r="A1194" s="8" t="s">
        <v>2069</v>
      </c>
      <c r="B1194" s="8" t="s">
        <v>2070</v>
      </c>
      <c r="C1194" s="8" t="s">
        <v>13</v>
      </c>
      <c r="D1194" s="8" t="s">
        <v>223</v>
      </c>
      <c r="E1194" s="8" t="s">
        <v>1101</v>
      </c>
      <c r="F1194">
        <v>12</v>
      </c>
      <c r="G1194">
        <v>202212</v>
      </c>
      <c r="H1194" s="13">
        <v>286.08</v>
      </c>
      <c r="I1194">
        <v>6231.75</v>
      </c>
      <c r="J1194" s="13">
        <v>28.1</v>
      </c>
      <c r="K1194" s="13">
        <v>19.38</v>
      </c>
      <c r="L1194" s="13">
        <v>18.98</v>
      </c>
      <c r="M1194">
        <f>INDEX(Data!Z:Z,MATCH(ZACKS_Screener[[#This Row],[Company Name]] &amp; " *", Data!Y:Y,0))</f>
        <v>441330</v>
      </c>
      <c r="N1194">
        <f>INDEX(Data!AA:AA,MATCH(ZACKS_Screener[[#This Row],[Company Name]] &amp; " *", Data!Y:Y,0))</f>
        <v>457120</v>
      </c>
      <c r="O11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11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1194" s="23">
        <f>IFERROR(ZACKS_Screener[[#This Row],[Price]]/ZACKS_Screener[[#This Row],[EPS1]], "")</f>
        <v>14.761609907120743</v>
      </c>
      <c r="R1194" s="23">
        <f>IFERROR(ZACKS_Screener[[#This Row],[Price]]/ZACKS_Screener[[#This Row],[EPS2]], "")</f>
        <v>15.072708113804003</v>
      </c>
      <c r="S1194" s="23">
        <f>IFERROR(ZACKS_Screener[[#This Row],[PE1]]/(ZACKS_Screener[[#This Row],[EG1]]*100), "")</f>
        <v>-0.47568949356662021</v>
      </c>
      <c r="T1194" s="23">
        <f>IFERROR(ZACKS_Screener[[#This Row],[PE2]]/(ZACKS_Screener[[#This Row],[EG2]]*100), "")</f>
        <v>-7.302727081138066</v>
      </c>
      <c r="U11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</row>
    <row r="1195" spans="1:21" hidden="1" x14ac:dyDescent="0.25">
      <c r="A1195" s="8" t="s">
        <v>41375</v>
      </c>
      <c r="B1195" s="8" t="s">
        <v>41376</v>
      </c>
      <c r="C1195" s="8" t="s">
        <v>13</v>
      </c>
      <c r="D1195" s="8" t="s">
        <v>18</v>
      </c>
      <c r="E1195" s="8" t="s">
        <v>2939</v>
      </c>
      <c r="F1195">
        <v>9</v>
      </c>
      <c r="G1195">
        <v>202209</v>
      </c>
      <c r="H1195" s="13">
        <v>14.6</v>
      </c>
      <c r="I1195">
        <v>2283.7600000000002</v>
      </c>
      <c r="J1195" s="13">
        <v>0.57999999999999996</v>
      </c>
      <c r="K1195" s="13">
        <v>0.67</v>
      </c>
      <c r="L1195" s="13">
        <v>0.79</v>
      </c>
      <c r="M1195">
        <f>INDEX(Data!Z:Z,MATCH(ZACKS_Screener[[#This Row],[Company Name]] &amp; " *", Data!Y:Y,0))</f>
        <v>332911</v>
      </c>
      <c r="N1195">
        <f>INDEX(Data!AA:AA,MATCH(ZACKS_Screener[[#This Row],[Company Name]] &amp; " *", Data!Y:Y,0))</f>
        <v>332912</v>
      </c>
      <c r="O11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11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1195" s="23">
        <f>IFERROR(ZACKS_Screener[[#This Row],[Price]]/ZACKS_Screener[[#This Row],[EPS1]], "")</f>
        <v>21.791044776119403</v>
      </c>
      <c r="R1195" s="23">
        <f>IFERROR(ZACKS_Screener[[#This Row],[Price]]/ZACKS_Screener[[#This Row],[EPS2]], "")</f>
        <v>18.481012658227847</v>
      </c>
      <c r="S1195" s="23">
        <f>IFERROR(ZACKS_Screener[[#This Row],[PE1]]/(ZACKS_Screener[[#This Row],[EG1]]*100), "")</f>
        <v>1.404311774461027</v>
      </c>
      <c r="T1195" s="23">
        <f>IFERROR(ZACKS_Screener[[#This Row],[PE2]]/(ZACKS_Screener[[#This Row],[EG2]]*100), "")</f>
        <v>1.0318565400843882</v>
      </c>
      <c r="U11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</row>
    <row r="1196" spans="1:21" hidden="1" x14ac:dyDescent="0.25">
      <c r="A1196" s="8" t="s">
        <v>41379</v>
      </c>
      <c r="B1196" s="8" t="s">
        <v>41380</v>
      </c>
      <c r="C1196" s="8" t="s">
        <v>22</v>
      </c>
      <c r="D1196" s="8" t="s">
        <v>14</v>
      </c>
      <c r="E1196" s="8" t="s">
        <v>101</v>
      </c>
      <c r="F1196">
        <v>12</v>
      </c>
      <c r="G1196">
        <v>202212</v>
      </c>
      <c r="H1196" s="13">
        <v>27.68</v>
      </c>
      <c r="I1196">
        <v>2213.88</v>
      </c>
      <c r="J1196" s="13">
        <v>4.2300000000000004</v>
      </c>
      <c r="K1196" s="13">
        <v>1.84</v>
      </c>
      <c r="L1196" s="13">
        <v>2.44</v>
      </c>
      <c r="M1196" t="e">
        <f>INDEX(Data!Z:Z,MATCH(ZACKS_Screener[[#This Row],[Company Name]] &amp; " *", Data!Y:Y,0))</f>
        <v>#N/A</v>
      </c>
      <c r="N1196" t="e">
        <f>INDEX(Data!AA:AA,MATCH(ZACKS_Screener[[#This Row],[Company Name]] &amp; " *", Data!Y:Y,0))</f>
        <v>#N/A</v>
      </c>
      <c r="O11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11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1196" s="23">
        <f>IFERROR(ZACKS_Screener[[#This Row],[Price]]/ZACKS_Screener[[#This Row],[EPS1]], "")</f>
        <v>15.043478260869565</v>
      </c>
      <c r="R1196" s="23">
        <f>IFERROR(ZACKS_Screener[[#This Row],[Price]]/ZACKS_Screener[[#This Row],[EPS2]], "")</f>
        <v>11.344262295081966</v>
      </c>
      <c r="S1196" s="23">
        <f>IFERROR(ZACKS_Screener[[#This Row],[PE1]]/(ZACKS_Screener[[#This Row],[EG1]]*100), "")</f>
        <v>-0.26625068219028558</v>
      </c>
      <c r="T1196" s="23">
        <f>IFERROR(ZACKS_Screener[[#This Row],[PE2]]/(ZACKS_Screener[[#This Row],[EG2]]*100), "")</f>
        <v>0.34789071038251379</v>
      </c>
      <c r="U11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</row>
    <row r="1197" spans="1:21" hidden="1" x14ac:dyDescent="0.25">
      <c r="A1197" s="8" t="s">
        <v>41381</v>
      </c>
      <c r="B1197" s="8" t="s">
        <v>41382</v>
      </c>
      <c r="C1197" s="8" t="s">
        <v>22</v>
      </c>
      <c r="D1197" s="8" t="s">
        <v>118</v>
      </c>
      <c r="E1197" s="8" t="s">
        <v>41383</v>
      </c>
      <c r="F1197">
        <v>12</v>
      </c>
      <c r="G1197">
        <v>202212</v>
      </c>
      <c r="H1197" s="13">
        <v>132.61000000000001</v>
      </c>
      <c r="I1197">
        <v>2215.66</v>
      </c>
      <c r="J1197" s="13">
        <v>4.91</v>
      </c>
      <c r="K1197" s="13">
        <v>5.81</v>
      </c>
      <c r="L1197" s="13">
        <v>6.95</v>
      </c>
      <c r="M1197">
        <f>INDEX(Data!Z:Z,MATCH(ZACKS_Screener[[#This Row],[Company Name]] &amp; " *", Data!Y:Y,0))</f>
        <v>237130</v>
      </c>
      <c r="N1197">
        <f>INDEX(Data!AA:AA,MATCH(ZACKS_Screener[[#This Row],[Company Name]] &amp; " *", Data!Y:Y,0))</f>
        <v>238210</v>
      </c>
      <c r="O11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1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197" s="23">
        <f>IFERROR(ZACKS_Screener[[#This Row],[Price]]/ZACKS_Screener[[#This Row],[EPS1]], "")</f>
        <v>22.824440619621345</v>
      </c>
      <c r="R1197" s="23">
        <f>IFERROR(ZACKS_Screener[[#This Row],[Price]]/ZACKS_Screener[[#This Row],[EPS2]], "")</f>
        <v>19.080575539568347</v>
      </c>
      <c r="S1197" s="23">
        <f>IFERROR(ZACKS_Screener[[#This Row],[PE1]]/(ZACKS_Screener[[#This Row],[EG1]]*100), "")</f>
        <v>1.245200038248232</v>
      </c>
      <c r="T1197" s="23">
        <f>IFERROR(ZACKS_Screener[[#This Row],[PE2]]/(ZACKS_Screener[[#This Row],[EG2]]*100), "")</f>
        <v>0.97243985863940374</v>
      </c>
      <c r="U11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</row>
    <row r="1198" spans="1:21" hidden="1" x14ac:dyDescent="0.25">
      <c r="A1198" s="8" t="s">
        <v>41386</v>
      </c>
      <c r="B1198" s="8" t="s">
        <v>41387</v>
      </c>
      <c r="C1198" s="8" t="s">
        <v>13</v>
      </c>
      <c r="D1198" s="8" t="s">
        <v>85</v>
      </c>
      <c r="E1198" s="8" t="s">
        <v>286</v>
      </c>
      <c r="F1198">
        <v>12</v>
      </c>
      <c r="G1198">
        <v>202212</v>
      </c>
      <c r="H1198" s="13">
        <v>14.26</v>
      </c>
      <c r="I1198">
        <v>2595.85</v>
      </c>
      <c r="J1198" s="13">
        <v>0.34</v>
      </c>
      <c r="K1198" s="13">
        <v>0.32</v>
      </c>
      <c r="L1198" s="13">
        <v>0.38</v>
      </c>
      <c r="M1198" t="e">
        <f>INDEX(Data!Z:Z,MATCH(ZACKS_Screener[[#This Row],[Company Name]] &amp; " *", Data!Y:Y,0))</f>
        <v>#N/A</v>
      </c>
      <c r="N1198" t="e">
        <f>INDEX(Data!AA:AA,MATCH(ZACKS_Screener[[#This Row],[Company Name]] &amp; " *", Data!Y:Y,0))</f>
        <v>#N/A</v>
      </c>
      <c r="O11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1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98" s="23">
        <f>IFERROR(ZACKS_Screener[[#This Row],[Price]]/ZACKS_Screener[[#This Row],[EPS1]], "")</f>
        <v>44.5625</v>
      </c>
      <c r="R1198" s="23">
        <f>IFERROR(ZACKS_Screener[[#This Row],[Price]]/ZACKS_Screener[[#This Row],[EPS2]], "")</f>
        <v>37.526315789473685</v>
      </c>
      <c r="S1198" s="23">
        <f>IFERROR(ZACKS_Screener[[#This Row],[PE1]]/(ZACKS_Screener[[#This Row],[EG1]]*100), "")</f>
        <v>-7.5756249999999934</v>
      </c>
      <c r="T1198" s="23">
        <f>IFERROR(ZACKS_Screener[[#This Row],[PE2]]/(ZACKS_Screener[[#This Row],[EG2]]*100), "")</f>
        <v>2.0014035087719297</v>
      </c>
      <c r="U11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</row>
    <row r="1199" spans="1:21" hidden="1" x14ac:dyDescent="0.25">
      <c r="A1199" s="8" t="s">
        <v>2071</v>
      </c>
      <c r="B1199" s="8" t="s">
        <v>2072</v>
      </c>
      <c r="C1199" s="8" t="s">
        <v>22</v>
      </c>
      <c r="D1199" s="8" t="s">
        <v>41</v>
      </c>
      <c r="E1199" s="8" t="s">
        <v>48</v>
      </c>
      <c r="F1199">
        <v>12</v>
      </c>
      <c r="G1199">
        <v>202212</v>
      </c>
      <c r="H1199" s="13">
        <v>61.94</v>
      </c>
      <c r="I1199">
        <v>3541.24</v>
      </c>
      <c r="J1199" s="13">
        <v>-0.55000000000000004</v>
      </c>
      <c r="K1199" s="13">
        <v>-0.27</v>
      </c>
      <c r="L1199" s="13">
        <v>0.32</v>
      </c>
      <c r="M1199" t="e">
        <f>INDEX(Data!Z:Z,MATCH(ZACKS_Screener[[#This Row],[Company Name]] &amp; " *", Data!Y:Y,0))</f>
        <v>#N/A</v>
      </c>
      <c r="N1199" t="e">
        <f>INDEX(Data!AA:AA,MATCH(ZACKS_Screener[[#This Row],[Company Name]] &amp; " *", Data!Y:Y,0))</f>
        <v>#N/A</v>
      </c>
      <c r="O11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11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199" s="23">
        <f>IFERROR(ZACKS_Screener[[#This Row],[Price]]/ZACKS_Screener[[#This Row],[EPS1]], "")</f>
        <v>-229.40740740740739</v>
      </c>
      <c r="R1199" s="23">
        <f>IFERROR(ZACKS_Screener[[#This Row],[Price]]/ZACKS_Screener[[#This Row],[EPS2]], "")</f>
        <v>193.5625</v>
      </c>
      <c r="S1199" s="23">
        <f>IFERROR(ZACKS_Screener[[#This Row],[PE1]]/(ZACKS_Screener[[#This Row],[EG1]]*100), "")</f>
        <v>-4.5062169312169305</v>
      </c>
      <c r="T1199" s="23">
        <f>IFERROR(ZACKS_Screener[[#This Row],[PE2]]/(ZACKS_Screener[[#This Row],[EG2]]*100), "")</f>
        <v>1.9356249999999999</v>
      </c>
      <c r="U11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</row>
    <row r="1200" spans="1:21" hidden="1" x14ac:dyDescent="0.25">
      <c r="A1200" s="8" t="s">
        <v>2073</v>
      </c>
      <c r="B1200" s="8" t="s">
        <v>2074</v>
      </c>
      <c r="C1200" s="8" t="s">
        <v>22</v>
      </c>
      <c r="D1200" s="8" t="s">
        <v>14</v>
      </c>
      <c r="E1200" s="8" t="s">
        <v>15</v>
      </c>
      <c r="F1200">
        <v>12</v>
      </c>
      <c r="G1200">
        <v>202212</v>
      </c>
      <c r="H1200" s="13">
        <v>57.67</v>
      </c>
      <c r="I1200">
        <v>7583.6</v>
      </c>
      <c r="J1200" s="13">
        <v>1.93</v>
      </c>
      <c r="K1200" s="13">
        <v>2.35</v>
      </c>
      <c r="L1200" s="13">
        <v>2.75</v>
      </c>
      <c r="M1200" t="e">
        <f>INDEX(Data!Z:Z,MATCH(ZACKS_Screener[[#This Row],[Company Name]] &amp; " *", Data!Y:Y,0))</f>
        <v>#N/A</v>
      </c>
      <c r="N1200" t="e">
        <f>INDEX(Data!AA:AA,MATCH(ZACKS_Screener[[#This Row],[Company Name]] &amp; " *", Data!Y:Y,0))</f>
        <v>#N/A</v>
      </c>
      <c r="O12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2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200" s="23">
        <f>IFERROR(ZACKS_Screener[[#This Row],[Price]]/ZACKS_Screener[[#This Row],[EPS1]], "")</f>
        <v>24.540425531914895</v>
      </c>
      <c r="R1200" s="23">
        <f>IFERROR(ZACKS_Screener[[#This Row],[Price]]/ZACKS_Screener[[#This Row],[EPS2]], "")</f>
        <v>20.970909090909092</v>
      </c>
      <c r="S1200" s="23">
        <f>IFERROR(ZACKS_Screener[[#This Row],[PE1]]/(ZACKS_Screener[[#This Row],[EG1]]*100), "")</f>
        <v>1.1276909827760888</v>
      </c>
      <c r="T1200" s="23">
        <f>IFERROR(ZACKS_Screener[[#This Row],[PE2]]/(ZACKS_Screener[[#This Row],[EG2]]*100), "")</f>
        <v>1.2320409090909095</v>
      </c>
      <c r="U12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</row>
    <row r="1201" spans="1:21" hidden="1" x14ac:dyDescent="0.25">
      <c r="A1201" s="8" t="s">
        <v>41390</v>
      </c>
      <c r="B1201" s="8" t="s">
        <v>41391</v>
      </c>
      <c r="C1201" s="8" t="s">
        <v>22</v>
      </c>
      <c r="D1201" s="8" t="s">
        <v>37</v>
      </c>
      <c r="E1201" s="8" t="s">
        <v>212</v>
      </c>
      <c r="F1201">
        <v>12</v>
      </c>
      <c r="G1201">
        <v>202212</v>
      </c>
      <c r="H1201" s="13">
        <v>16.48</v>
      </c>
      <c r="I1201">
        <v>2084.14</v>
      </c>
      <c r="J1201" s="13">
        <v>3.19</v>
      </c>
      <c r="K1201" s="13">
        <v>3.26</v>
      </c>
      <c r="L1201" s="13">
        <v>3.03</v>
      </c>
      <c r="M1201">
        <f>INDEX(Data!Z:Z,MATCH(ZACKS_Screener[[#This Row],[Company Name]] &amp; " *", Data!Y:Y,0))</f>
        <v>522298</v>
      </c>
      <c r="N1201">
        <f>INDEX(Data!AA:AA,MATCH(ZACKS_Screener[[#This Row],[Company Name]] &amp; " *", Data!Y:Y,0))</f>
        <v>0</v>
      </c>
      <c r="O12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2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201" s="23">
        <f>IFERROR(ZACKS_Screener[[#This Row],[Price]]/ZACKS_Screener[[#This Row],[EPS1]], "")</f>
        <v>5.0552147239263805</v>
      </c>
      <c r="R1201" s="23">
        <f>IFERROR(ZACKS_Screener[[#This Row],[Price]]/ZACKS_Screener[[#This Row],[EPS2]], "")</f>
        <v>5.438943894389439</v>
      </c>
      <c r="S1201" s="23">
        <f>IFERROR(ZACKS_Screener[[#This Row],[PE1]]/(ZACKS_Screener[[#This Row],[EG1]]*100), "")</f>
        <v>2.3037335670464558</v>
      </c>
      <c r="T1201" s="23">
        <f>IFERROR(ZACKS_Screener[[#This Row],[PE2]]/(ZACKS_Screener[[#This Row],[EG2]]*100), "")</f>
        <v>-0.7709111780743293</v>
      </c>
      <c r="U12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</row>
    <row r="1202" spans="1:21" hidden="1" x14ac:dyDescent="0.25">
      <c r="A1202" s="8" t="s">
        <v>2075</v>
      </c>
      <c r="B1202" s="8" t="s">
        <v>2076</v>
      </c>
      <c r="C1202" s="8" t="s">
        <v>22</v>
      </c>
      <c r="D1202" s="8" t="s">
        <v>41</v>
      </c>
      <c r="E1202" s="8" t="s">
        <v>317</v>
      </c>
      <c r="F1202">
        <v>12</v>
      </c>
      <c r="G1202">
        <v>202212</v>
      </c>
      <c r="H1202" s="13">
        <v>93.86</v>
      </c>
      <c r="I1202">
        <v>9158.3700000000008</v>
      </c>
      <c r="J1202" s="13">
        <v>1.56</v>
      </c>
      <c r="K1202" s="13">
        <v>1.82</v>
      </c>
      <c r="L1202" s="13">
        <v>4.66</v>
      </c>
      <c r="M1202">
        <f>INDEX(Data!Z:Z,MATCH(ZACKS_Screener[[#This Row],[Company Name]] &amp; " *", Data!Y:Y,0))</f>
        <v>325414</v>
      </c>
      <c r="N1202">
        <f>INDEX(Data!AA:AA,MATCH(ZACKS_Screener[[#This Row],[Company Name]] &amp; " *", Data!Y:Y,0))</f>
        <v>0</v>
      </c>
      <c r="O12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2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1202" s="23">
        <f>IFERROR(ZACKS_Screener[[#This Row],[Price]]/ZACKS_Screener[[#This Row],[EPS1]], "")</f>
        <v>51.571428571428569</v>
      </c>
      <c r="R1202" s="23">
        <f>IFERROR(ZACKS_Screener[[#This Row],[Price]]/ZACKS_Screener[[#This Row],[EPS2]], "")</f>
        <v>20.141630901287552</v>
      </c>
      <c r="S1202" s="23">
        <f>IFERROR(ZACKS_Screener[[#This Row],[PE1]]/(ZACKS_Screener[[#This Row],[EG1]]*100), "")</f>
        <v>3.0942857142857148</v>
      </c>
      <c r="T1202" s="23">
        <f>IFERROR(ZACKS_Screener[[#This Row],[PE2]]/(ZACKS_Screener[[#This Row],[EG2]]*100), "")</f>
        <v>0.12907664873360333</v>
      </c>
      <c r="U12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</row>
    <row r="1203" spans="1:21" hidden="1" x14ac:dyDescent="0.25">
      <c r="A1203" s="8" t="s">
        <v>2077</v>
      </c>
      <c r="B1203" s="8" t="s">
        <v>2078</v>
      </c>
      <c r="C1203" s="8" t="s">
        <v>13</v>
      </c>
      <c r="D1203" s="8" t="s">
        <v>330</v>
      </c>
      <c r="E1203" s="8" t="s">
        <v>664</v>
      </c>
      <c r="F1203">
        <v>12</v>
      </c>
      <c r="G1203">
        <v>202212</v>
      </c>
      <c r="H1203" s="13">
        <v>16.18</v>
      </c>
      <c r="I1203">
        <v>6862.99</v>
      </c>
      <c r="J1203" s="13">
        <v>-4.6399999999999997</v>
      </c>
      <c r="K1203" s="13">
        <v>0.76</v>
      </c>
      <c r="L1203" s="13">
        <v>1.47</v>
      </c>
      <c r="M1203" t="e">
        <f>INDEX(Data!Z:Z,MATCH(ZACKS_Screener[[#This Row],[Company Name]] &amp; " *", Data!Y:Y,0))</f>
        <v>#N/A</v>
      </c>
      <c r="N1203" t="e">
        <f>INDEX(Data!AA:AA,MATCH(ZACKS_Screener[[#This Row],[Company Name]] &amp; " *", Data!Y:Y,0))</f>
        <v>#N/A</v>
      </c>
      <c r="O12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1203" s="23">
        <f>IFERROR(ZACKS_Screener[[#This Row],[Price]]/ZACKS_Screener[[#This Row],[EPS1]], "")</f>
        <v>21.289473684210527</v>
      </c>
      <c r="R1203" s="23">
        <f>IFERROR(ZACKS_Screener[[#This Row],[Price]]/ZACKS_Screener[[#This Row],[EPS2]], "")</f>
        <v>11.006802721088436</v>
      </c>
      <c r="S1203" s="23">
        <f>IFERROR(ZACKS_Screener[[#This Row],[PE1]]/(ZACKS_Screener[[#This Row],[EG1]]*100), "")</f>
        <v>0.21289473684210528</v>
      </c>
      <c r="T1203" s="23">
        <f>IFERROR(ZACKS_Screener[[#This Row],[PE2]]/(ZACKS_Screener[[#This Row],[EG2]]*100), "")</f>
        <v>0.11781929673277765</v>
      </c>
      <c r="U12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04" spans="1:21" hidden="1" x14ac:dyDescent="0.25">
      <c r="A1204" s="8" t="s">
        <v>2079</v>
      </c>
      <c r="B1204" s="8" t="s">
        <v>2080</v>
      </c>
      <c r="C1204" s="8" t="s">
        <v>22</v>
      </c>
      <c r="D1204" s="8" t="s">
        <v>14</v>
      </c>
      <c r="E1204" s="8" t="s">
        <v>201</v>
      </c>
      <c r="F1204">
        <v>1</v>
      </c>
      <c r="G1204">
        <v>202301</v>
      </c>
      <c r="H1204" s="13">
        <v>24</v>
      </c>
      <c r="I1204">
        <v>2694.08</v>
      </c>
      <c r="J1204" s="13">
        <v>-7.0000000000000007E-2</v>
      </c>
      <c r="K1204" s="13">
        <v>0.37</v>
      </c>
      <c r="L1204" s="13">
        <v>0.54</v>
      </c>
      <c r="M1204" t="e">
        <f>INDEX(Data!Z:Z,MATCH(ZACKS_Screener[[#This Row],[Company Name]] &amp; " *", Data!Y:Y,0))</f>
        <v>#N/A</v>
      </c>
      <c r="N1204" t="e">
        <f>INDEX(Data!AA:AA,MATCH(ZACKS_Screener[[#This Row],[Company Name]] &amp; " *", Data!Y:Y,0))</f>
        <v>#N/A</v>
      </c>
      <c r="O12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1204" s="23">
        <f>IFERROR(ZACKS_Screener[[#This Row],[Price]]/ZACKS_Screener[[#This Row],[EPS1]], "")</f>
        <v>64.86486486486487</v>
      </c>
      <c r="R1204" s="23">
        <f>IFERROR(ZACKS_Screener[[#This Row],[Price]]/ZACKS_Screener[[#This Row],[EPS2]], "")</f>
        <v>44.444444444444443</v>
      </c>
      <c r="S1204" s="23">
        <f>IFERROR(ZACKS_Screener[[#This Row],[PE1]]/(ZACKS_Screener[[#This Row],[EG1]]*100), "")</f>
        <v>0.64864864864864868</v>
      </c>
      <c r="T1204" s="23">
        <f>IFERROR(ZACKS_Screener[[#This Row],[PE2]]/(ZACKS_Screener[[#This Row],[EG2]]*100), "")</f>
        <v>0.96732026143790817</v>
      </c>
      <c r="U12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05" spans="1:21" hidden="1" x14ac:dyDescent="0.25">
      <c r="A1205" s="8" t="s">
        <v>2081</v>
      </c>
      <c r="B1205" s="8" t="s">
        <v>2081</v>
      </c>
      <c r="C1205" s="8" t="s">
        <v>13</v>
      </c>
      <c r="D1205" s="8" t="s">
        <v>14</v>
      </c>
      <c r="E1205" s="8" t="s">
        <v>1511</v>
      </c>
      <c r="F1205">
        <v>12</v>
      </c>
      <c r="G1205">
        <v>202212</v>
      </c>
      <c r="H1205" s="13">
        <v>24.46</v>
      </c>
      <c r="I1205">
        <v>3425.61</v>
      </c>
      <c r="J1205" s="13">
        <v>2.62</v>
      </c>
      <c r="K1205" s="13">
        <v>3.14</v>
      </c>
      <c r="L1205" s="13">
        <v>3.39</v>
      </c>
      <c r="M1205">
        <f>INDEX(Data!Z:Z,MATCH(ZACKS_Screener[[#This Row],[Company Name]] &amp; " *", Data!Y:Y,0))</f>
        <v>334118</v>
      </c>
      <c r="N1205">
        <f>INDEX(Data!AA:AA,MATCH(ZACKS_Screener[[#This Row],[Company Name]] &amp; " *", Data!Y:Y,0))</f>
        <v>334118</v>
      </c>
      <c r="O12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2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205" s="23">
        <f>IFERROR(ZACKS_Screener[[#This Row],[Price]]/ZACKS_Screener[[#This Row],[EPS1]], "")</f>
        <v>7.7898089171974521</v>
      </c>
      <c r="R1205" s="23">
        <f>IFERROR(ZACKS_Screener[[#This Row],[Price]]/ZACKS_Screener[[#This Row],[EPS2]], "")</f>
        <v>7.2153392330383479</v>
      </c>
      <c r="S1205" s="23">
        <f>IFERROR(ZACKS_Screener[[#This Row],[PE1]]/(ZACKS_Screener[[#This Row],[EG1]]*100), "")</f>
        <v>0.39248652621264085</v>
      </c>
      <c r="T1205" s="23">
        <f>IFERROR(ZACKS_Screener[[#This Row],[PE2]]/(ZACKS_Screener[[#This Row],[EG2]]*100), "")</f>
        <v>0.90624660766961651</v>
      </c>
      <c r="U12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</row>
    <row r="1206" spans="1:21" hidden="1" x14ac:dyDescent="0.25">
      <c r="A1206" s="8" t="s">
        <v>2082</v>
      </c>
      <c r="B1206" s="8" t="s">
        <v>2083</v>
      </c>
      <c r="C1206" s="8" t="s">
        <v>22</v>
      </c>
      <c r="D1206" s="8" t="s">
        <v>37</v>
      </c>
      <c r="E1206" s="8" t="s">
        <v>641</v>
      </c>
      <c r="F1206">
        <v>12</v>
      </c>
      <c r="G1206">
        <v>202212</v>
      </c>
      <c r="H1206" s="13">
        <v>56.02</v>
      </c>
      <c r="I1206">
        <v>27492.76</v>
      </c>
      <c r="J1206" s="13">
        <v>2.66</v>
      </c>
      <c r="K1206" s="13">
        <v>2.71</v>
      </c>
      <c r="L1206" s="13">
        <v>2.88</v>
      </c>
      <c r="M1206">
        <f>INDEX(Data!Z:Z,MATCH(ZACKS_Screener[[#This Row],[Company Name]] &amp; " *", Data!Y:Y,0))</f>
        <v>523210</v>
      </c>
      <c r="N1206">
        <f>INDEX(Data!AA:AA,MATCH(ZACKS_Screener[[#This Row],[Company Name]] &amp; " *", Data!Y:Y,0))</f>
        <v>0</v>
      </c>
      <c r="O12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12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1206" s="23">
        <f>IFERROR(ZACKS_Screener[[#This Row],[Price]]/ZACKS_Screener[[#This Row],[EPS1]], "")</f>
        <v>20.671586715867161</v>
      </c>
      <c r="R1206" s="23">
        <f>IFERROR(ZACKS_Screener[[#This Row],[Price]]/ZACKS_Screener[[#This Row],[EPS2]], "")</f>
        <v>19.451388888888889</v>
      </c>
      <c r="S1206" s="23">
        <f>IFERROR(ZACKS_Screener[[#This Row],[PE1]]/(ZACKS_Screener[[#This Row],[EG1]]*100), "")</f>
        <v>10.997284132841369</v>
      </c>
      <c r="T1206" s="23">
        <f>IFERROR(ZACKS_Screener[[#This Row],[PE2]]/(ZACKS_Screener[[#This Row],[EG2]]*100), "")</f>
        <v>3.1007802287581714</v>
      </c>
      <c r="U12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</row>
    <row r="1207" spans="1:21" hidden="1" x14ac:dyDescent="0.25">
      <c r="A1207" s="8" t="s">
        <v>2084</v>
      </c>
      <c r="B1207" s="8" t="s">
        <v>2085</v>
      </c>
      <c r="C1207" s="8" t="s">
        <v>22</v>
      </c>
      <c r="D1207" s="8" t="s">
        <v>18</v>
      </c>
      <c r="E1207" s="8" t="s">
        <v>171</v>
      </c>
      <c r="F1207">
        <v>10</v>
      </c>
      <c r="G1207">
        <v>202210</v>
      </c>
      <c r="H1207" s="13">
        <v>224.55</v>
      </c>
      <c r="I1207">
        <v>12797.35</v>
      </c>
      <c r="J1207" s="13">
        <v>9.43</v>
      </c>
      <c r="K1207" s="13">
        <v>9.06</v>
      </c>
      <c r="L1207" s="13">
        <v>9.82</v>
      </c>
      <c r="M1207">
        <f>INDEX(Data!Z:Z,MATCH(ZACKS_Screener[[#This Row],[Company Name]] &amp; " *", Data!Y:Y,0))</f>
        <v>326121</v>
      </c>
      <c r="N1207">
        <f>INDEX(Data!AA:AA,MATCH(ZACKS_Screener[[#This Row],[Company Name]] &amp; " *", Data!Y:Y,0))</f>
        <v>326299</v>
      </c>
      <c r="O12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12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1207" s="23">
        <f>IFERROR(ZACKS_Screener[[#This Row],[Price]]/ZACKS_Screener[[#This Row],[EPS1]], "")</f>
        <v>24.784768211920529</v>
      </c>
      <c r="R1207" s="23">
        <f>IFERROR(ZACKS_Screener[[#This Row],[Price]]/ZACKS_Screener[[#This Row],[EPS2]], "")</f>
        <v>22.866598778004075</v>
      </c>
      <c r="S1207" s="23">
        <f>IFERROR(ZACKS_Screener[[#This Row],[PE1]]/(ZACKS_Screener[[#This Row],[EG1]]*100), "")</f>
        <v>-6.3167666010381369</v>
      </c>
      <c r="T1207" s="23">
        <f>IFERROR(ZACKS_Screener[[#This Row],[PE2]]/(ZACKS_Screener[[#This Row],[EG2]]*100), "")</f>
        <v>2.7259392753778555</v>
      </c>
      <c r="U12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</row>
    <row r="1208" spans="1:21" hidden="1" x14ac:dyDescent="0.25">
      <c r="A1208" s="8" t="s">
        <v>2086</v>
      </c>
      <c r="B1208" s="8" t="s">
        <v>2087</v>
      </c>
      <c r="C1208" s="8" t="s">
        <v>13</v>
      </c>
      <c r="D1208" s="8" t="s">
        <v>223</v>
      </c>
      <c r="E1208" s="8" t="s">
        <v>1508</v>
      </c>
      <c r="F1208">
        <v>12</v>
      </c>
      <c r="G1208">
        <v>202212</v>
      </c>
      <c r="H1208" s="13">
        <v>40.19</v>
      </c>
      <c r="I1208">
        <v>5571.51</v>
      </c>
      <c r="J1208" s="13">
        <v>1.28</v>
      </c>
      <c r="M1208" t="e">
        <f>INDEX(Data!Z:Z,MATCH(ZACKS_Screener[[#This Row],[Company Name]] &amp; " *", Data!Y:Y,0))</f>
        <v>#N/A</v>
      </c>
      <c r="N1208" t="e">
        <f>INDEX(Data!AA:AA,MATCH(ZACKS_Screener[[#This Row],[Company Name]] &amp; " *", Data!Y:Y,0))</f>
        <v>#N/A</v>
      </c>
      <c r="O12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0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08" s="23" t="str">
        <f>IFERROR(ZACKS_Screener[[#This Row],[Price]]/ZACKS_Screener[[#This Row],[EPS1]], "")</f>
        <v/>
      </c>
      <c r="R1208" s="23" t="str">
        <f>IFERROR(ZACKS_Screener[[#This Row],[Price]]/ZACKS_Screener[[#This Row],[EPS2]], "")</f>
        <v/>
      </c>
      <c r="S1208" s="23" t="str">
        <f>IFERROR(ZACKS_Screener[[#This Row],[PE1]]/(ZACKS_Screener[[#This Row],[EG1]]*100), "")</f>
        <v/>
      </c>
      <c r="T1208" s="23" t="str">
        <f>IFERROR(ZACKS_Screener[[#This Row],[PE2]]/(ZACKS_Screener[[#This Row],[EG2]]*100), "")</f>
        <v/>
      </c>
      <c r="U12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209" spans="1:21" hidden="1" x14ac:dyDescent="0.25">
      <c r="A1209" s="8" t="s">
        <v>2088</v>
      </c>
      <c r="B1209" s="8" t="s">
        <v>2089</v>
      </c>
      <c r="C1209" s="8" t="s">
        <v>13</v>
      </c>
      <c r="D1209" s="8" t="s">
        <v>118</v>
      </c>
      <c r="E1209" s="8" t="s">
        <v>119</v>
      </c>
      <c r="F1209">
        <v>12</v>
      </c>
      <c r="G1209">
        <v>202212</v>
      </c>
      <c r="H1209" s="13">
        <v>73.59</v>
      </c>
      <c r="I1209">
        <v>148903.63</v>
      </c>
      <c r="J1209" s="13">
        <v>2.9</v>
      </c>
      <c r="K1209" s="13">
        <v>3.11</v>
      </c>
      <c r="L1209" s="13">
        <v>3.39</v>
      </c>
      <c r="M1209">
        <f>INDEX(Data!Z:Z,MATCH(ZACKS_Screener[[#This Row],[Company Name]] &amp; " *", Data!Y:Y,0))</f>
        <v>221118</v>
      </c>
      <c r="N1209">
        <f>INDEX(Data!AA:AA,MATCH(ZACKS_Screener[[#This Row],[Company Name]] &amp; " *", Data!Y:Y,0))</f>
        <v>0</v>
      </c>
      <c r="O12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1209" s="23">
        <f>IFERROR(ZACKS_Screener[[#This Row],[Price]]/ZACKS_Screener[[#This Row],[EPS1]], "")</f>
        <v>23.662379421221868</v>
      </c>
      <c r="R1209" s="23">
        <f>IFERROR(ZACKS_Screener[[#This Row],[Price]]/ZACKS_Screener[[#This Row],[EPS2]], "")</f>
        <v>21.707964601769913</v>
      </c>
      <c r="S1209" s="23">
        <f>IFERROR(ZACKS_Screener[[#This Row],[PE1]]/(ZACKS_Screener[[#This Row],[EG1]]*100), "")</f>
        <v>3.2676619200734964</v>
      </c>
      <c r="T1209" s="23">
        <f>IFERROR(ZACKS_Screener[[#This Row],[PE2]]/(ZACKS_Screener[[#This Row],[EG2]]*100), "")</f>
        <v>2.4111346396965847</v>
      </c>
      <c r="U12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</row>
    <row r="1210" spans="1:21" hidden="1" x14ac:dyDescent="0.25">
      <c r="A1210" s="8" t="s">
        <v>2090</v>
      </c>
      <c r="B1210" s="8" t="s">
        <v>2091</v>
      </c>
      <c r="C1210" s="8" t="s">
        <v>13</v>
      </c>
      <c r="D1210" s="8" t="s">
        <v>130</v>
      </c>
      <c r="E1210" s="8" t="s">
        <v>482</v>
      </c>
      <c r="F1210">
        <v>12</v>
      </c>
      <c r="G1210">
        <v>202212</v>
      </c>
      <c r="H1210" s="13">
        <v>41.92</v>
      </c>
      <c r="I1210">
        <v>33314.339999999997</v>
      </c>
      <c r="J1210" s="13">
        <v>1.85</v>
      </c>
      <c r="K1210" s="13">
        <v>2.42</v>
      </c>
      <c r="L1210" s="13">
        <v>2.77</v>
      </c>
      <c r="M1210">
        <f>INDEX(Data!Z:Z,MATCH(ZACKS_Screener[[#This Row],[Company Name]] &amp; " *", Data!Y:Y,0))</f>
        <v>212220</v>
      </c>
      <c r="N1210">
        <f>INDEX(Data!AA:AA,MATCH(ZACKS_Screener[[#This Row],[Company Name]] &amp; " *", Data!Y:Y,0))</f>
        <v>212230</v>
      </c>
      <c r="O12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12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1210" s="23">
        <f>IFERROR(ZACKS_Screener[[#This Row],[Price]]/ZACKS_Screener[[#This Row],[EPS1]], "")</f>
        <v>17.32231404958678</v>
      </c>
      <c r="R1210" s="23">
        <f>IFERROR(ZACKS_Screener[[#This Row],[Price]]/ZACKS_Screener[[#This Row],[EPS2]], "")</f>
        <v>15.133574007220217</v>
      </c>
      <c r="S1210" s="23">
        <f>IFERROR(ZACKS_Screener[[#This Row],[PE1]]/(ZACKS_Screener[[#This Row],[EG1]]*100), "")</f>
        <v>0.5622154559953606</v>
      </c>
      <c r="T1210" s="23">
        <f>IFERROR(ZACKS_Screener[[#This Row],[PE2]]/(ZACKS_Screener[[#This Row],[EG2]]*100), "")</f>
        <v>1.0463785456420833</v>
      </c>
      <c r="U12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</row>
    <row r="1211" spans="1:21" hidden="1" x14ac:dyDescent="0.25">
      <c r="A1211" s="8" t="s">
        <v>41398</v>
      </c>
      <c r="B1211" s="8" t="s">
        <v>41399</v>
      </c>
      <c r="C1211" s="8" t="s">
        <v>22</v>
      </c>
      <c r="D1211" s="8" t="s">
        <v>41</v>
      </c>
      <c r="E1211" s="8" t="s">
        <v>67</v>
      </c>
      <c r="F1211">
        <v>12</v>
      </c>
      <c r="G1211">
        <v>202212</v>
      </c>
      <c r="H1211" s="13">
        <v>16.59</v>
      </c>
      <c r="I1211">
        <v>2116.52</v>
      </c>
      <c r="J1211" s="13">
        <v>-0.56000000000000005</v>
      </c>
      <c r="K1211" s="13">
        <v>-0.33</v>
      </c>
      <c r="L1211" s="13">
        <v>-0.17</v>
      </c>
      <c r="M1211" t="e">
        <f>INDEX(Data!Z:Z,MATCH(ZACKS_Screener[[#This Row],[Company Name]] &amp; " *", Data!Y:Y,0))</f>
        <v>#N/A</v>
      </c>
      <c r="N1211" t="e">
        <f>INDEX(Data!AA:AA,MATCH(ZACKS_Screener[[#This Row],[Company Name]] &amp; " *", Data!Y:Y,0))</f>
        <v>#N/A</v>
      </c>
      <c r="O12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12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1211" s="23">
        <f>IFERROR(ZACKS_Screener[[#This Row],[Price]]/ZACKS_Screener[[#This Row],[EPS1]], "")</f>
        <v>-50.272727272727273</v>
      </c>
      <c r="R1211" s="23">
        <f>IFERROR(ZACKS_Screener[[#This Row],[Price]]/ZACKS_Screener[[#This Row],[EPS2]], "")</f>
        <v>-97.588235294117638</v>
      </c>
      <c r="S1211" s="23">
        <f>IFERROR(ZACKS_Screener[[#This Row],[PE1]]/(ZACKS_Screener[[#This Row],[EG1]]*100), "")</f>
        <v>-1.2240316205533595</v>
      </c>
      <c r="T1211" s="23">
        <f>IFERROR(ZACKS_Screener[[#This Row],[PE2]]/(ZACKS_Screener[[#This Row],[EG2]]*100), "")</f>
        <v>-2.0127573529411764</v>
      </c>
      <c r="U12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</row>
    <row r="1212" spans="1:21" hidden="1" x14ac:dyDescent="0.25">
      <c r="A1212" s="8" t="s">
        <v>2092</v>
      </c>
      <c r="B1212" s="8" t="s">
        <v>2093</v>
      </c>
      <c r="C1212" s="8" t="s">
        <v>22</v>
      </c>
      <c r="D1212" s="8" t="s">
        <v>41</v>
      </c>
      <c r="E1212" s="8" t="s">
        <v>61</v>
      </c>
      <c r="F1212">
        <v>5</v>
      </c>
      <c r="G1212">
        <v>202305</v>
      </c>
      <c r="H1212" s="13">
        <v>18.399999999999999</v>
      </c>
      <c r="I1212">
        <v>3978.46</v>
      </c>
      <c r="J1212" s="13">
        <v>0.63</v>
      </c>
      <c r="K1212" s="13">
        <v>0.12</v>
      </c>
      <c r="L1212" s="13">
        <v>0.3</v>
      </c>
      <c r="M1212" t="e">
        <f>INDEX(Data!Z:Z,MATCH(ZACKS_Screener[[#This Row],[Company Name]] &amp; " *", Data!Y:Y,0))</f>
        <v>#N/A</v>
      </c>
      <c r="N1212" t="e">
        <f>INDEX(Data!AA:AA,MATCH(ZACKS_Screener[[#This Row],[Company Name]] &amp; " *", Data!Y:Y,0))</f>
        <v>#N/A</v>
      </c>
      <c r="O12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2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212" s="23">
        <f>IFERROR(ZACKS_Screener[[#This Row],[Price]]/ZACKS_Screener[[#This Row],[EPS1]], "")</f>
        <v>153.33333333333331</v>
      </c>
      <c r="R1212" s="23">
        <f>IFERROR(ZACKS_Screener[[#This Row],[Price]]/ZACKS_Screener[[#This Row],[EPS2]], "")</f>
        <v>61.333333333333329</v>
      </c>
      <c r="S1212" s="23">
        <f>IFERROR(ZACKS_Screener[[#This Row],[PE1]]/(ZACKS_Screener[[#This Row],[EG1]]*100), "")</f>
        <v>-1.8941176470588235</v>
      </c>
      <c r="T1212" s="23">
        <f>IFERROR(ZACKS_Screener[[#This Row],[PE2]]/(ZACKS_Screener[[#This Row],[EG2]]*100), "")</f>
        <v>0.40888888888888886</v>
      </c>
      <c r="U12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</row>
    <row r="1213" spans="1:21" hidden="1" x14ac:dyDescent="0.25">
      <c r="A1213" s="8" t="s">
        <v>2094</v>
      </c>
      <c r="B1213" s="8" t="s">
        <v>2095</v>
      </c>
      <c r="C1213" s="8" t="s">
        <v>13</v>
      </c>
      <c r="D1213" s="8" t="s">
        <v>223</v>
      </c>
      <c r="E1213" s="8" t="s">
        <v>465</v>
      </c>
      <c r="F1213">
        <v>12</v>
      </c>
      <c r="G1213">
        <v>202212</v>
      </c>
      <c r="H1213" s="13">
        <v>62.01</v>
      </c>
      <c r="I1213">
        <v>5512.83</v>
      </c>
      <c r="J1213" s="13">
        <v>5.62</v>
      </c>
      <c r="K1213" s="13">
        <v>1.34</v>
      </c>
      <c r="L1213" s="13">
        <v>1.66</v>
      </c>
      <c r="M1213" t="e">
        <f>INDEX(Data!Z:Z,MATCH(ZACKS_Screener[[#This Row],[Company Name]] &amp; " *", Data!Y:Y,0))</f>
        <v>#N/A</v>
      </c>
      <c r="N1213" t="e">
        <f>INDEX(Data!AA:AA,MATCH(ZACKS_Screener[[#This Row],[Company Name]] &amp; " *", Data!Y:Y,0))</f>
        <v>#N/A</v>
      </c>
      <c r="O12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2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213" s="23">
        <f>IFERROR(ZACKS_Screener[[#This Row],[Price]]/ZACKS_Screener[[#This Row],[EPS1]], "")</f>
        <v>46.276119402985067</v>
      </c>
      <c r="R1213" s="23">
        <f>IFERROR(ZACKS_Screener[[#This Row],[Price]]/ZACKS_Screener[[#This Row],[EPS2]], "")</f>
        <v>37.355421686746986</v>
      </c>
      <c r="S1213" s="23">
        <f>IFERROR(ZACKS_Screener[[#This Row],[PE1]]/(ZACKS_Screener[[#This Row],[EG1]]*100), "")</f>
        <v>-0.60764437159994411</v>
      </c>
      <c r="T1213" s="23">
        <f>IFERROR(ZACKS_Screener[[#This Row],[PE2]]/(ZACKS_Screener[[#This Row],[EG2]]*100), "")</f>
        <v>1.5642582831325309</v>
      </c>
      <c r="U12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</row>
    <row r="1214" spans="1:21" hidden="1" x14ac:dyDescent="0.25">
      <c r="A1214" s="8" t="s">
        <v>2096</v>
      </c>
      <c r="B1214" s="8" t="s">
        <v>2097</v>
      </c>
      <c r="C1214" s="8" t="s">
        <v>13</v>
      </c>
      <c r="D1214" s="8" t="s">
        <v>14</v>
      </c>
      <c r="E1214" s="8" t="s">
        <v>201</v>
      </c>
      <c r="F1214">
        <v>12</v>
      </c>
      <c r="G1214">
        <v>202212</v>
      </c>
      <c r="H1214" s="13">
        <v>69.91</v>
      </c>
      <c r="I1214">
        <v>23203.95</v>
      </c>
      <c r="J1214" s="13">
        <v>0.13</v>
      </c>
      <c r="K1214" s="13">
        <v>0.33</v>
      </c>
      <c r="L1214" s="13">
        <v>0.43</v>
      </c>
      <c r="M1214" t="e">
        <f>INDEX(Data!Z:Z,MATCH(ZACKS_Screener[[#This Row],[Company Name]] &amp; " *", Data!Y:Y,0))</f>
        <v>#N/A</v>
      </c>
      <c r="N1214" t="e">
        <f>INDEX(Data!AA:AA,MATCH(ZACKS_Screener[[#This Row],[Company Name]] &amp; " *", Data!Y:Y,0))</f>
        <v>#N/A</v>
      </c>
      <c r="O12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12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1214" s="23">
        <f>IFERROR(ZACKS_Screener[[#This Row],[Price]]/ZACKS_Screener[[#This Row],[EPS1]], "")</f>
        <v>211.84848484848482</v>
      </c>
      <c r="R1214" s="23">
        <f>IFERROR(ZACKS_Screener[[#This Row],[Price]]/ZACKS_Screener[[#This Row],[EPS2]], "")</f>
        <v>162.58139534883719</v>
      </c>
      <c r="S1214" s="23">
        <f>IFERROR(ZACKS_Screener[[#This Row],[PE1]]/(ZACKS_Screener[[#This Row],[EG1]]*100), "")</f>
        <v>1.3770151515151512</v>
      </c>
      <c r="T1214" s="23">
        <f>IFERROR(ZACKS_Screener[[#This Row],[PE2]]/(ZACKS_Screener[[#This Row],[EG2]]*100), "")</f>
        <v>5.3651860465116288</v>
      </c>
      <c r="U12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</row>
    <row r="1215" spans="1:21" hidden="1" x14ac:dyDescent="0.25">
      <c r="A1215" s="8" t="s">
        <v>2098</v>
      </c>
      <c r="B1215" s="8" t="s">
        <v>2099</v>
      </c>
      <c r="C1215" s="8" t="s">
        <v>13</v>
      </c>
      <c r="D1215" s="8" t="s">
        <v>130</v>
      </c>
      <c r="E1215" s="8" t="s">
        <v>323</v>
      </c>
      <c r="F1215">
        <v>12</v>
      </c>
      <c r="G1215">
        <v>202212</v>
      </c>
      <c r="H1215" s="13">
        <v>398.9</v>
      </c>
      <c r="I1215">
        <v>3839.79</v>
      </c>
      <c r="J1215" s="13">
        <v>28.35</v>
      </c>
      <c r="M1215">
        <f>INDEX(Data!Z:Z,MATCH(ZACKS_Screener[[#This Row],[Company Name]] &amp; " *", Data!Y:Y,0))</f>
        <v>325199</v>
      </c>
      <c r="N1215">
        <f>INDEX(Data!AA:AA,MATCH(ZACKS_Screener[[#This Row],[Company Name]] &amp; " *", Data!Y:Y,0))</f>
        <v>325998</v>
      </c>
      <c r="O12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1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15" s="23" t="str">
        <f>IFERROR(ZACKS_Screener[[#This Row],[Price]]/ZACKS_Screener[[#This Row],[EPS1]], "")</f>
        <v/>
      </c>
      <c r="R1215" s="23" t="str">
        <f>IFERROR(ZACKS_Screener[[#This Row],[Price]]/ZACKS_Screener[[#This Row],[EPS2]], "")</f>
        <v/>
      </c>
      <c r="S1215" s="23" t="str">
        <f>IFERROR(ZACKS_Screener[[#This Row],[PE1]]/(ZACKS_Screener[[#This Row],[EG1]]*100), "")</f>
        <v/>
      </c>
      <c r="T1215" s="23" t="str">
        <f>IFERROR(ZACKS_Screener[[#This Row],[PE2]]/(ZACKS_Screener[[#This Row],[EG2]]*100), "")</f>
        <v/>
      </c>
      <c r="U12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216" spans="1:21" hidden="1" x14ac:dyDescent="0.25">
      <c r="A1216" s="8" t="s">
        <v>2100</v>
      </c>
      <c r="B1216" s="8" t="s">
        <v>2101</v>
      </c>
      <c r="C1216" s="8" t="s">
        <v>13</v>
      </c>
      <c r="D1216" s="8" t="s">
        <v>14</v>
      </c>
      <c r="E1216" s="8" t="s">
        <v>201</v>
      </c>
      <c r="F1216">
        <v>3</v>
      </c>
      <c r="G1216">
        <v>202303</v>
      </c>
      <c r="H1216" s="13">
        <v>69.650000000000006</v>
      </c>
      <c r="I1216">
        <v>4890</v>
      </c>
      <c r="J1216" s="13">
        <v>0.63</v>
      </c>
      <c r="K1216" s="13">
        <v>1.64</v>
      </c>
      <c r="L1216" s="13">
        <v>1.99</v>
      </c>
      <c r="M1216" t="e">
        <f>INDEX(Data!Z:Z,MATCH(ZACKS_Screener[[#This Row],[Company Name]] &amp; " *", Data!Y:Y,0))</f>
        <v>#N/A</v>
      </c>
      <c r="N1216" t="e">
        <f>INDEX(Data!AA:AA,MATCH(ZACKS_Screener[[#This Row],[Company Name]] &amp; " *", Data!Y:Y,0))</f>
        <v>#N/A</v>
      </c>
      <c r="O12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12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1216" s="23">
        <f>IFERROR(ZACKS_Screener[[#This Row],[Price]]/ZACKS_Screener[[#This Row],[EPS1]], "")</f>
        <v>42.469512195121958</v>
      </c>
      <c r="R1216" s="23">
        <f>IFERROR(ZACKS_Screener[[#This Row],[Price]]/ZACKS_Screener[[#This Row],[EPS2]], "")</f>
        <v>35</v>
      </c>
      <c r="S1216" s="23">
        <f>IFERROR(ZACKS_Screener[[#This Row],[PE1]]/(ZACKS_Screener[[#This Row],[EG1]]*100), "")</f>
        <v>0.26490883844482022</v>
      </c>
      <c r="T1216" s="23">
        <f>IFERROR(ZACKS_Screener[[#This Row],[PE2]]/(ZACKS_Screener[[#This Row],[EG2]]*100), "")</f>
        <v>1.6399999999999992</v>
      </c>
      <c r="U12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</row>
    <row r="1217" spans="1:21" hidden="1" x14ac:dyDescent="0.25">
      <c r="A1217" s="8" t="s">
        <v>2102</v>
      </c>
      <c r="B1217" s="8" t="s">
        <v>2103</v>
      </c>
      <c r="C1217" s="8" t="s">
        <v>22</v>
      </c>
      <c r="D1217" s="8" t="s">
        <v>223</v>
      </c>
      <c r="E1217" s="8" t="s">
        <v>410</v>
      </c>
      <c r="F1217">
        <v>12</v>
      </c>
      <c r="G1217">
        <v>202212</v>
      </c>
      <c r="H1217" s="13">
        <v>29.3</v>
      </c>
      <c r="I1217">
        <v>6007.38</v>
      </c>
      <c r="J1217" s="13">
        <v>0.93</v>
      </c>
      <c r="K1217" s="13">
        <v>4.88</v>
      </c>
      <c r="L1217" s="13">
        <v>6.44</v>
      </c>
      <c r="M1217" t="e">
        <f>INDEX(Data!Z:Z,MATCH(ZACKS_Screener[[#This Row],[Company Name]] &amp; " *", Data!Y:Y,0))</f>
        <v>#N/A</v>
      </c>
      <c r="N1217" t="e">
        <f>INDEX(Data!AA:AA,MATCH(ZACKS_Screener[[#This Row],[Company Name]] &amp; " *", Data!Y:Y,0))</f>
        <v>#N/A</v>
      </c>
      <c r="O12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12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1217" s="23">
        <f>IFERROR(ZACKS_Screener[[#This Row],[Price]]/ZACKS_Screener[[#This Row],[EPS1]], "")</f>
        <v>6.0040983606557381</v>
      </c>
      <c r="R1217" s="23">
        <f>IFERROR(ZACKS_Screener[[#This Row],[Price]]/ZACKS_Screener[[#This Row],[EPS2]], "")</f>
        <v>4.5496894409937889</v>
      </c>
      <c r="S1217" s="23">
        <f>IFERROR(ZACKS_Screener[[#This Row],[PE1]]/(ZACKS_Screener[[#This Row],[EG1]]*100), "")</f>
        <v>1.4136231583316042E-2</v>
      </c>
      <c r="T1217" s="23">
        <f>IFERROR(ZACKS_Screener[[#This Row],[PE2]]/(ZACKS_Screener[[#This Row],[EG2]]*100), "")</f>
        <v>0.14232361841057486</v>
      </c>
      <c r="U12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</row>
    <row r="1218" spans="1:21" hidden="1" x14ac:dyDescent="0.25">
      <c r="A1218" s="8" t="s">
        <v>2104</v>
      </c>
      <c r="B1218" s="8" t="s">
        <v>2105</v>
      </c>
      <c r="C1218" s="8" t="s">
        <v>13</v>
      </c>
      <c r="D1218" s="8" t="s">
        <v>118</v>
      </c>
      <c r="E1218" s="8" t="s">
        <v>347</v>
      </c>
      <c r="F1218">
        <v>9</v>
      </c>
      <c r="G1218">
        <v>202209</v>
      </c>
      <c r="H1218" s="13">
        <v>51.98</v>
      </c>
      <c r="I1218">
        <v>4771.97</v>
      </c>
      <c r="J1218" s="13">
        <v>5.88</v>
      </c>
      <c r="K1218" s="13">
        <v>5.16</v>
      </c>
      <c r="L1218" s="13">
        <v>5.51</v>
      </c>
      <c r="M1218" t="e">
        <f>INDEX(Data!Z:Z,MATCH(ZACKS_Screener[[#This Row],[Company Name]] &amp; " *", Data!Y:Y,0))</f>
        <v>#N/A</v>
      </c>
      <c r="N1218" t="e">
        <f>INDEX(Data!AA:AA,MATCH(ZACKS_Screener[[#This Row],[Company Name]] &amp; " *", Data!Y:Y,0))</f>
        <v>#N/A</v>
      </c>
      <c r="O12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12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1218" s="23">
        <f>IFERROR(ZACKS_Screener[[#This Row],[Price]]/ZACKS_Screener[[#This Row],[EPS1]], "")</f>
        <v>10.073643410852712</v>
      </c>
      <c r="R1218" s="23">
        <f>IFERROR(ZACKS_Screener[[#This Row],[Price]]/ZACKS_Screener[[#This Row],[EPS2]], "")</f>
        <v>9.4337568058076222</v>
      </c>
      <c r="S1218" s="23">
        <f>IFERROR(ZACKS_Screener[[#This Row],[PE1]]/(ZACKS_Screener[[#This Row],[EG1]]*100), "")</f>
        <v>-0.82268087855297178</v>
      </c>
      <c r="T1218" s="23">
        <f>IFERROR(ZACKS_Screener[[#This Row],[PE2]]/(ZACKS_Screener[[#This Row],[EG2]]*100), "")</f>
        <v>1.3908052890847824</v>
      </c>
      <c r="U12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</row>
    <row r="1219" spans="1:21" hidden="1" x14ac:dyDescent="0.25">
      <c r="A1219" s="8" t="s">
        <v>2106</v>
      </c>
      <c r="B1219" s="8" t="s">
        <v>2107</v>
      </c>
      <c r="C1219" s="8" t="s">
        <v>22</v>
      </c>
      <c r="D1219" s="8" t="s">
        <v>330</v>
      </c>
      <c r="E1219" s="8" t="s">
        <v>1292</v>
      </c>
      <c r="F1219">
        <v>12</v>
      </c>
      <c r="G1219">
        <v>202212</v>
      </c>
      <c r="H1219" s="13">
        <v>403.54</v>
      </c>
      <c r="I1219">
        <v>179388.41</v>
      </c>
      <c r="J1219" s="13">
        <v>9.9499999999999993</v>
      </c>
      <c r="K1219" s="13">
        <v>11.14</v>
      </c>
      <c r="L1219" s="13">
        <v>14.52</v>
      </c>
      <c r="M1219">
        <f>INDEX(Data!Z:Z,MATCH(ZACKS_Screener[[#This Row],[Company Name]] &amp; " *", Data!Y:Y,0))</f>
        <v>516210</v>
      </c>
      <c r="N1219">
        <f>INDEX(Data!AA:AA,MATCH(ZACKS_Screener[[#This Row],[Company Name]] &amp; " *", Data!Y:Y,0))</f>
        <v>516210</v>
      </c>
      <c r="O12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2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219" s="23">
        <f>IFERROR(ZACKS_Screener[[#This Row],[Price]]/ZACKS_Screener[[#This Row],[EPS1]], "")</f>
        <v>36.224416517055658</v>
      </c>
      <c r="R1219" s="23">
        <f>IFERROR(ZACKS_Screener[[#This Row],[Price]]/ZACKS_Screener[[#This Row],[EPS2]], "")</f>
        <v>27.792011019283748</v>
      </c>
      <c r="S1219" s="23">
        <f>IFERROR(ZACKS_Screener[[#This Row],[PE1]]/(ZACKS_Screener[[#This Row],[EG1]]*100), "")</f>
        <v>3.0288482718042302</v>
      </c>
      <c r="T1219" s="23">
        <f>IFERROR(ZACKS_Screener[[#This Row],[PE2]]/(ZACKS_Screener[[#This Row],[EG2]]*100), "")</f>
        <v>0.91598521525094989</v>
      </c>
      <c r="U12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</row>
    <row r="1220" spans="1:21" hidden="1" x14ac:dyDescent="0.25">
      <c r="A1220" s="8" t="s">
        <v>2108</v>
      </c>
      <c r="B1220" s="8" t="s">
        <v>2109</v>
      </c>
      <c r="C1220" s="8" t="s">
        <v>13</v>
      </c>
      <c r="D1220" s="8" t="s">
        <v>118</v>
      </c>
      <c r="E1220" s="8" t="s">
        <v>119</v>
      </c>
      <c r="F1220">
        <v>3</v>
      </c>
      <c r="G1220">
        <v>202303</v>
      </c>
      <c r="H1220" s="13">
        <v>66.97</v>
      </c>
      <c r="I1220">
        <v>49241.03</v>
      </c>
      <c r="J1220" s="13">
        <v>3.86</v>
      </c>
      <c r="K1220" s="13">
        <v>4.33</v>
      </c>
      <c r="L1220" s="13">
        <v>3.97</v>
      </c>
      <c r="M1220" t="e">
        <f>INDEX(Data!Z:Z,MATCH(ZACKS_Screener[[#This Row],[Company Name]] &amp; " *", Data!Y:Y,0))</f>
        <v>#N/A</v>
      </c>
      <c r="N1220" t="e">
        <f>INDEX(Data!AA:AA,MATCH(ZACKS_Screener[[#This Row],[Company Name]] &amp; " *", Data!Y:Y,0))</f>
        <v>#N/A</v>
      </c>
      <c r="O12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12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1220" s="23">
        <f>IFERROR(ZACKS_Screener[[#This Row],[Price]]/ZACKS_Screener[[#This Row],[EPS1]], "")</f>
        <v>15.466512702078521</v>
      </c>
      <c r="R1220" s="23">
        <f>IFERROR(ZACKS_Screener[[#This Row],[Price]]/ZACKS_Screener[[#This Row],[EPS2]], "")</f>
        <v>16.869017632241814</v>
      </c>
      <c r="S1220" s="23">
        <f>IFERROR(ZACKS_Screener[[#This Row],[PE1]]/(ZACKS_Screener[[#This Row],[EG1]]*100), "")</f>
        <v>1.2702284900004908</v>
      </c>
      <c r="T1220" s="23">
        <f>IFERROR(ZACKS_Screener[[#This Row],[PE2]]/(ZACKS_Screener[[#This Row],[EG2]]*100), "")</f>
        <v>-2.0289679541001968</v>
      </c>
      <c r="U12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</row>
    <row r="1221" spans="1:21" hidden="1" x14ac:dyDescent="0.25">
      <c r="A1221" s="8" t="s">
        <v>41402</v>
      </c>
      <c r="B1221" s="8" t="s">
        <v>41403</v>
      </c>
      <c r="C1221" s="8" t="s">
        <v>13</v>
      </c>
      <c r="D1221" s="8" t="s">
        <v>37</v>
      </c>
      <c r="E1221" s="8" t="s">
        <v>250</v>
      </c>
      <c r="F1221">
        <v>12</v>
      </c>
      <c r="G1221">
        <v>202212</v>
      </c>
      <c r="H1221" s="13">
        <v>52.77</v>
      </c>
      <c r="I1221">
        <v>2289.62</v>
      </c>
      <c r="J1221" s="13">
        <v>4.3</v>
      </c>
      <c r="K1221" s="13">
        <v>4.29</v>
      </c>
      <c r="L1221" s="13">
        <v>4.6100000000000003</v>
      </c>
      <c r="M1221" t="e">
        <f>INDEX(Data!Z:Z,MATCH(ZACKS_Screener[[#This Row],[Company Name]] &amp; " *", Data!Y:Y,0))</f>
        <v>#N/A</v>
      </c>
      <c r="N1221" t="e">
        <f>INDEX(Data!AA:AA,MATCH(ZACKS_Screener[[#This Row],[Company Name]] &amp; " *", Data!Y:Y,0))</f>
        <v>#N/A</v>
      </c>
      <c r="O12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12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1221" s="23">
        <f>IFERROR(ZACKS_Screener[[#This Row],[Price]]/ZACKS_Screener[[#This Row],[EPS1]], "")</f>
        <v>12.300699300699302</v>
      </c>
      <c r="R1221" s="23">
        <f>IFERROR(ZACKS_Screener[[#This Row],[Price]]/ZACKS_Screener[[#This Row],[EPS2]], "")</f>
        <v>11.446854663774403</v>
      </c>
      <c r="S1221" s="23">
        <f>IFERROR(ZACKS_Screener[[#This Row],[PE1]]/(ZACKS_Screener[[#This Row],[EG1]]*100), "")</f>
        <v>-52.893006993008122</v>
      </c>
      <c r="T1221" s="23">
        <f>IFERROR(ZACKS_Screener[[#This Row],[PE2]]/(ZACKS_Screener[[#This Row],[EG2]]*100), "")</f>
        <v>1.5345939533622546</v>
      </c>
      <c r="U12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</row>
    <row r="1222" spans="1:21" hidden="1" x14ac:dyDescent="0.25">
      <c r="A1222" s="8" t="s">
        <v>2110</v>
      </c>
      <c r="B1222" s="8" t="s">
        <v>2111</v>
      </c>
      <c r="C1222" s="8" t="s">
        <v>13</v>
      </c>
      <c r="D1222" s="8" t="s">
        <v>118</v>
      </c>
      <c r="E1222" s="8" t="s">
        <v>119</v>
      </c>
      <c r="F1222">
        <v>12</v>
      </c>
      <c r="G1222">
        <v>202212</v>
      </c>
      <c r="H1222" s="13">
        <v>26.77</v>
      </c>
      <c r="I1222">
        <v>11057.7</v>
      </c>
      <c r="J1222" s="13">
        <v>1.47</v>
      </c>
      <c r="K1222" s="13">
        <v>1.57</v>
      </c>
      <c r="L1222" s="13">
        <v>1.68</v>
      </c>
      <c r="M1222" t="e">
        <f>INDEX(Data!Z:Z,MATCH(ZACKS_Screener[[#This Row],[Company Name]] &amp; " *", Data!Y:Y,0))</f>
        <v>#N/A</v>
      </c>
      <c r="N1222" t="e">
        <f>INDEX(Data!AA:AA,MATCH(ZACKS_Screener[[#This Row],[Company Name]] &amp; " *", Data!Y:Y,0))</f>
        <v>#N/A</v>
      </c>
      <c r="O12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12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1222" s="23">
        <f>IFERROR(ZACKS_Screener[[#This Row],[Price]]/ZACKS_Screener[[#This Row],[EPS1]], "")</f>
        <v>17.050955414012737</v>
      </c>
      <c r="R1222" s="23">
        <f>IFERROR(ZACKS_Screener[[#This Row],[Price]]/ZACKS_Screener[[#This Row],[EPS2]], "")</f>
        <v>15.93452380952381</v>
      </c>
      <c r="S1222" s="23">
        <f>IFERROR(ZACKS_Screener[[#This Row],[PE1]]/(ZACKS_Screener[[#This Row],[EG1]]*100), "")</f>
        <v>2.5064904458598702</v>
      </c>
      <c r="T1222" s="23">
        <f>IFERROR(ZACKS_Screener[[#This Row],[PE2]]/(ZACKS_Screener[[#This Row],[EG2]]*100), "")</f>
        <v>2.2742911255411284</v>
      </c>
      <c r="U12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</row>
    <row r="1223" spans="1:21" hidden="1" x14ac:dyDescent="0.25">
      <c r="A1223" s="8" t="s">
        <v>2112</v>
      </c>
      <c r="B1223" s="8" t="s">
        <v>2113</v>
      </c>
      <c r="C1223" s="8" t="s">
        <v>22</v>
      </c>
      <c r="D1223" s="8" t="s">
        <v>14</v>
      </c>
      <c r="E1223" s="8" t="s">
        <v>201</v>
      </c>
      <c r="F1223">
        <v>12</v>
      </c>
      <c r="G1223">
        <v>202212</v>
      </c>
      <c r="H1223" s="13">
        <v>215.53</v>
      </c>
      <c r="I1223">
        <v>13715.25</v>
      </c>
      <c r="J1223" s="13">
        <v>7.62</v>
      </c>
      <c r="K1223" s="13">
        <v>8.4600000000000009</v>
      </c>
      <c r="L1223" s="13">
        <v>9.5</v>
      </c>
      <c r="M1223" t="e">
        <f>INDEX(Data!Z:Z,MATCH(ZACKS_Screener[[#This Row],[Company Name]] &amp; " *", Data!Y:Y,0))</f>
        <v>#N/A</v>
      </c>
      <c r="N1223" t="e">
        <f>INDEX(Data!AA:AA,MATCH(ZACKS_Screener[[#This Row],[Company Name]] &amp; " *", Data!Y:Y,0))</f>
        <v>#N/A</v>
      </c>
      <c r="O12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12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1223" s="23">
        <f>IFERROR(ZACKS_Screener[[#This Row],[Price]]/ZACKS_Screener[[#This Row],[EPS1]], "")</f>
        <v>25.476359338061464</v>
      </c>
      <c r="R1223" s="23">
        <f>IFERROR(ZACKS_Screener[[#This Row],[Price]]/ZACKS_Screener[[#This Row],[EPS2]], "")</f>
        <v>22.687368421052632</v>
      </c>
      <c r="S1223" s="23">
        <f>IFERROR(ZACKS_Screener[[#This Row],[PE1]]/(ZACKS_Screener[[#This Row],[EG1]]*100), "")</f>
        <v>2.3110697399527167</v>
      </c>
      <c r="T1223" s="23">
        <f>IFERROR(ZACKS_Screener[[#This Row],[PE2]]/(ZACKS_Screener[[#This Row],[EG2]]*100), "")</f>
        <v>1.8455301619433215</v>
      </c>
      <c r="U12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</row>
    <row r="1224" spans="1:21" hidden="1" x14ac:dyDescent="0.25">
      <c r="A1224" s="8" t="s">
        <v>2114</v>
      </c>
      <c r="B1224" s="8" t="s">
        <v>2114</v>
      </c>
      <c r="C1224" s="8" t="s">
        <v>13</v>
      </c>
      <c r="D1224" s="8" t="s">
        <v>107</v>
      </c>
      <c r="E1224" s="8" t="s">
        <v>776</v>
      </c>
      <c r="F1224">
        <v>12</v>
      </c>
      <c r="G1224">
        <v>202212</v>
      </c>
      <c r="H1224" s="13">
        <v>7.67</v>
      </c>
      <c r="I1224">
        <v>12801.28</v>
      </c>
      <c r="J1224" s="13">
        <v>-1.29</v>
      </c>
      <c r="K1224" s="13">
        <v>-1.28</v>
      </c>
      <c r="L1224" s="13">
        <v>-0.49</v>
      </c>
      <c r="M1224" t="e">
        <f>INDEX(Data!Z:Z,MATCH(ZACKS_Screener[[#This Row],[Company Name]] &amp; " *", Data!Y:Y,0))</f>
        <v>#N/A</v>
      </c>
      <c r="N1224" t="e">
        <f>INDEX(Data!AA:AA,MATCH(ZACKS_Screener[[#This Row],[Company Name]] &amp; " *", Data!Y:Y,0))</f>
        <v>#N/A</v>
      </c>
      <c r="O12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2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224" s="23">
        <f>IFERROR(ZACKS_Screener[[#This Row],[Price]]/ZACKS_Screener[[#This Row],[EPS1]], "")</f>
        <v>-5.9921875</v>
      </c>
      <c r="R1224" s="23">
        <f>IFERROR(ZACKS_Screener[[#This Row],[Price]]/ZACKS_Screener[[#This Row],[EPS2]], "")</f>
        <v>-15.653061224489797</v>
      </c>
      <c r="S1224" s="23">
        <f>IFERROR(ZACKS_Screener[[#This Row],[PE1]]/(ZACKS_Screener[[#This Row],[EG1]]*100), "")</f>
        <v>-7.7299218749999925</v>
      </c>
      <c r="T1224" s="23">
        <f>IFERROR(ZACKS_Screener[[#This Row],[PE2]]/(ZACKS_Screener[[#This Row],[EG2]]*100), "")</f>
        <v>-0.25361921983983465</v>
      </c>
      <c r="U12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</row>
    <row r="1225" spans="1:21" hidden="1" x14ac:dyDescent="0.25">
      <c r="A1225" s="8" t="s">
        <v>2115</v>
      </c>
      <c r="B1225" s="8" t="s">
        <v>2116</v>
      </c>
      <c r="C1225" s="8" t="s">
        <v>13</v>
      </c>
      <c r="D1225" s="8" t="s">
        <v>118</v>
      </c>
      <c r="E1225" s="8" t="s">
        <v>347</v>
      </c>
      <c r="F1225">
        <v>9</v>
      </c>
      <c r="G1225">
        <v>202209</v>
      </c>
      <c r="H1225" s="13">
        <v>49.04</v>
      </c>
      <c r="I1225">
        <v>4755.1400000000003</v>
      </c>
      <c r="J1225" s="13">
        <v>2.5</v>
      </c>
      <c r="K1225" s="13">
        <v>2.7</v>
      </c>
      <c r="L1225" s="13">
        <v>2.74</v>
      </c>
      <c r="M1225" t="e">
        <f>INDEX(Data!Z:Z,MATCH(ZACKS_Screener[[#This Row],[Company Name]] &amp; " *", Data!Y:Y,0))</f>
        <v>#N/A</v>
      </c>
      <c r="N1225" t="e">
        <f>INDEX(Data!AA:AA,MATCH(ZACKS_Screener[[#This Row],[Company Name]] &amp; " *", Data!Y:Y,0))</f>
        <v>#N/A</v>
      </c>
      <c r="O12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2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1225" s="23">
        <f>IFERROR(ZACKS_Screener[[#This Row],[Price]]/ZACKS_Screener[[#This Row],[EPS1]], "")</f>
        <v>18.162962962962961</v>
      </c>
      <c r="R1225" s="23">
        <f>IFERROR(ZACKS_Screener[[#This Row],[Price]]/ZACKS_Screener[[#This Row],[EPS2]], "")</f>
        <v>17.897810218978101</v>
      </c>
      <c r="S1225" s="23">
        <f>IFERROR(ZACKS_Screener[[#This Row],[PE1]]/(ZACKS_Screener[[#This Row],[EG1]]*100), "")</f>
        <v>2.2703703703703679</v>
      </c>
      <c r="T1225" s="23">
        <f>IFERROR(ZACKS_Screener[[#This Row],[PE2]]/(ZACKS_Screener[[#This Row],[EG2]]*100), "")</f>
        <v>12.081021897810208</v>
      </c>
      <c r="U12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</row>
    <row r="1226" spans="1:21" hidden="1" x14ac:dyDescent="0.25">
      <c r="A1226" s="8" t="s">
        <v>2117</v>
      </c>
      <c r="B1226" s="8" t="s">
        <v>2118</v>
      </c>
      <c r="C1226" s="8" t="s">
        <v>13</v>
      </c>
      <c r="D1226" s="8" t="s">
        <v>330</v>
      </c>
      <c r="E1226" s="8" t="s">
        <v>948</v>
      </c>
      <c r="F1226">
        <v>5</v>
      </c>
      <c r="G1226">
        <v>202305</v>
      </c>
      <c r="H1226" s="13">
        <v>105.2</v>
      </c>
      <c r="I1226">
        <v>161691.22</v>
      </c>
      <c r="J1226" s="13">
        <v>3.75</v>
      </c>
      <c r="K1226" s="13">
        <v>3.98</v>
      </c>
      <c r="L1226" s="13">
        <v>4.74</v>
      </c>
      <c r="M1226">
        <f>INDEX(Data!Z:Z,MATCH(ZACKS_Screener[[#This Row],[Company Name]] &amp; " *", Data!Y:Y,0))</f>
        <v>316210</v>
      </c>
      <c r="N1226">
        <f>INDEX(Data!AA:AA,MATCH(ZACKS_Screener[[#This Row],[Company Name]] &amp; " *", Data!Y:Y,0))</f>
        <v>0</v>
      </c>
      <c r="O12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12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1226" s="23">
        <f>IFERROR(ZACKS_Screener[[#This Row],[Price]]/ZACKS_Screener[[#This Row],[EPS1]], "")</f>
        <v>26.4321608040201</v>
      </c>
      <c r="R1226" s="23">
        <f>IFERROR(ZACKS_Screener[[#This Row],[Price]]/ZACKS_Screener[[#This Row],[EPS2]], "")</f>
        <v>22.194092827004219</v>
      </c>
      <c r="S1226" s="23">
        <f>IFERROR(ZACKS_Screener[[#This Row],[PE1]]/(ZACKS_Screener[[#This Row],[EG1]]*100), "")</f>
        <v>4.30959143543806</v>
      </c>
      <c r="T1226" s="23">
        <f>IFERROR(ZACKS_Screener[[#This Row],[PE2]]/(ZACKS_Screener[[#This Row],[EG2]]*100), "")</f>
        <v>1.1622695980457469</v>
      </c>
      <c r="U12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</row>
    <row r="1227" spans="1:21" hidden="1" x14ac:dyDescent="0.25">
      <c r="A1227" s="8" t="s">
        <v>2119</v>
      </c>
      <c r="B1227" s="8" t="s">
        <v>2120</v>
      </c>
      <c r="C1227" s="8" t="s">
        <v>13</v>
      </c>
      <c r="D1227" s="8" t="s">
        <v>37</v>
      </c>
      <c r="E1227" s="8" t="s">
        <v>156</v>
      </c>
      <c r="F1227">
        <v>12</v>
      </c>
      <c r="G1227">
        <v>202212</v>
      </c>
      <c r="H1227" s="13">
        <v>19.579999999999998</v>
      </c>
      <c r="I1227">
        <v>9670.19</v>
      </c>
      <c r="J1227" s="13">
        <v>4.22</v>
      </c>
      <c r="K1227" s="13">
        <v>2.86</v>
      </c>
      <c r="L1227" s="13">
        <v>2.9</v>
      </c>
      <c r="M1227">
        <f>INDEX(Data!Z:Z,MATCH(ZACKS_Screener[[#This Row],[Company Name]] &amp; " *", Data!Y:Y,0))</f>
        <v>525990</v>
      </c>
      <c r="N1227">
        <f>INDEX(Data!AA:AA,MATCH(ZACKS_Screener[[#This Row],[Company Name]] &amp; " *", Data!Y:Y,0))</f>
        <v>0</v>
      </c>
      <c r="O12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12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1227" s="23">
        <f>IFERROR(ZACKS_Screener[[#This Row],[Price]]/ZACKS_Screener[[#This Row],[EPS1]], "")</f>
        <v>6.8461538461538458</v>
      </c>
      <c r="R1227" s="23">
        <f>IFERROR(ZACKS_Screener[[#This Row],[Price]]/ZACKS_Screener[[#This Row],[EPS2]], "")</f>
        <v>6.751724137931034</v>
      </c>
      <c r="S1227" s="23">
        <f>IFERROR(ZACKS_Screener[[#This Row],[PE1]]/(ZACKS_Screener[[#This Row],[EG1]]*100), "")</f>
        <v>-0.21243212669683256</v>
      </c>
      <c r="T1227" s="23">
        <f>IFERROR(ZACKS_Screener[[#This Row],[PE2]]/(ZACKS_Screener[[#This Row],[EG2]]*100), "")</f>
        <v>4.8274827586206843</v>
      </c>
      <c r="U12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</row>
    <row r="1228" spans="1:21" hidden="1" x14ac:dyDescent="0.25">
      <c r="A1228" s="8" t="s">
        <v>41412</v>
      </c>
      <c r="B1228" s="8" t="s">
        <v>41413</v>
      </c>
      <c r="C1228" s="8" t="s">
        <v>22</v>
      </c>
      <c r="D1228" s="8" t="s">
        <v>37</v>
      </c>
      <c r="E1228" s="8" t="s">
        <v>70</v>
      </c>
      <c r="F1228">
        <v>12</v>
      </c>
      <c r="G1228">
        <v>202212</v>
      </c>
      <c r="H1228" s="13">
        <v>25.36</v>
      </c>
      <c r="I1228">
        <v>2111.98</v>
      </c>
      <c r="J1228" s="13">
        <v>3.39</v>
      </c>
      <c r="K1228" s="13">
        <v>3.58</v>
      </c>
      <c r="L1228" s="13">
        <v>3.92</v>
      </c>
      <c r="M1228" t="e">
        <f>INDEX(Data!Z:Z,MATCH(ZACKS_Screener[[#This Row],[Company Name]] &amp; " *", Data!Y:Y,0))</f>
        <v>#N/A</v>
      </c>
      <c r="N1228" t="e">
        <f>INDEX(Data!AA:AA,MATCH(ZACKS_Screener[[#This Row],[Company Name]] &amp; " *", Data!Y:Y,0))</f>
        <v>#N/A</v>
      </c>
      <c r="O12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2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228" s="23">
        <f>IFERROR(ZACKS_Screener[[#This Row],[Price]]/ZACKS_Screener[[#This Row],[EPS1]], "")</f>
        <v>7.0837988826815641</v>
      </c>
      <c r="R1228" s="23">
        <f>IFERROR(ZACKS_Screener[[#This Row],[Price]]/ZACKS_Screener[[#This Row],[EPS2]], "")</f>
        <v>6.4693877551020407</v>
      </c>
      <c r="S1228" s="23">
        <f>IFERROR(ZACKS_Screener[[#This Row],[PE1]]/(ZACKS_Screener[[#This Row],[EG1]]*100), "")</f>
        <v>1.2638988532784479</v>
      </c>
      <c r="T1228" s="23">
        <f>IFERROR(ZACKS_Screener[[#This Row],[PE2]]/(ZACKS_Screener[[#This Row],[EG2]]*100), "")</f>
        <v>0.68118847539015637</v>
      </c>
      <c r="U12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</row>
    <row r="1229" spans="1:21" hidden="1" x14ac:dyDescent="0.25">
      <c r="A1229" s="8" t="s">
        <v>2121</v>
      </c>
      <c r="B1229" s="8" t="s">
        <v>2122</v>
      </c>
      <c r="C1229" s="8" t="s">
        <v>13</v>
      </c>
      <c r="D1229" s="8" t="s">
        <v>37</v>
      </c>
      <c r="E1229" s="8" t="s">
        <v>1173</v>
      </c>
      <c r="F1229">
        <v>3</v>
      </c>
      <c r="G1229">
        <v>202303</v>
      </c>
      <c r="H1229" s="13">
        <v>3.64</v>
      </c>
      <c r="I1229">
        <v>10984.81</v>
      </c>
      <c r="J1229" s="13">
        <v>0.22</v>
      </c>
      <c r="K1229" s="13">
        <v>0.35</v>
      </c>
      <c r="L1229" s="13">
        <v>0.42</v>
      </c>
      <c r="M1229">
        <f>INDEX(Data!Z:Z,MATCH(ZACKS_Screener[[#This Row],[Company Name]] &amp; " *", Data!Y:Y,0))</f>
        <v>523110</v>
      </c>
      <c r="N1229">
        <f>INDEX(Data!AA:AA,MATCH(ZACKS_Screener[[#This Row],[Company Name]] &amp; " *", Data!Y:Y,0))</f>
        <v>0</v>
      </c>
      <c r="O12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2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229" s="23">
        <f>IFERROR(ZACKS_Screener[[#This Row],[Price]]/ZACKS_Screener[[#This Row],[EPS1]], "")</f>
        <v>10.4</v>
      </c>
      <c r="R1229" s="23">
        <f>IFERROR(ZACKS_Screener[[#This Row],[Price]]/ZACKS_Screener[[#This Row],[EPS2]], "")</f>
        <v>8.6666666666666679</v>
      </c>
      <c r="S1229" s="23">
        <f>IFERROR(ZACKS_Screener[[#This Row],[PE1]]/(ZACKS_Screener[[#This Row],[EG1]]*100), "")</f>
        <v>0.17600000000000005</v>
      </c>
      <c r="T1229" s="23">
        <f>IFERROR(ZACKS_Screener[[#This Row],[PE2]]/(ZACKS_Screener[[#This Row],[EG2]]*100), "")</f>
        <v>0.43333333333333329</v>
      </c>
      <c r="U12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</row>
    <row r="1230" spans="1:21" hidden="1" x14ac:dyDescent="0.25">
      <c r="A1230" s="8" t="s">
        <v>2123</v>
      </c>
      <c r="B1230" s="8" t="s">
        <v>2124</v>
      </c>
      <c r="C1230" s="8" t="s">
        <v>13</v>
      </c>
      <c r="D1230" s="8" t="s">
        <v>37</v>
      </c>
      <c r="E1230" s="8" t="s">
        <v>212</v>
      </c>
      <c r="F1230">
        <v>12</v>
      </c>
      <c r="G1230">
        <v>202212</v>
      </c>
      <c r="H1230" s="13">
        <v>96.3</v>
      </c>
      <c r="I1230">
        <v>3590.94</v>
      </c>
      <c r="J1230" s="13">
        <v>6.15</v>
      </c>
      <c r="M1230" t="e">
        <f>INDEX(Data!Z:Z,MATCH(ZACKS_Screener[[#This Row],[Company Name]] &amp; " *", Data!Y:Y,0))</f>
        <v>#N/A</v>
      </c>
      <c r="N1230" t="e">
        <f>INDEX(Data!AA:AA,MATCH(ZACKS_Screener[[#This Row],[Company Name]] &amp; " *", Data!Y:Y,0))</f>
        <v>#N/A</v>
      </c>
      <c r="O12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3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30" s="23" t="str">
        <f>IFERROR(ZACKS_Screener[[#This Row],[Price]]/ZACKS_Screener[[#This Row],[EPS1]], "")</f>
        <v/>
      </c>
      <c r="R1230" s="23" t="str">
        <f>IFERROR(ZACKS_Screener[[#This Row],[Price]]/ZACKS_Screener[[#This Row],[EPS2]], "")</f>
        <v/>
      </c>
      <c r="S1230" s="23" t="str">
        <f>IFERROR(ZACKS_Screener[[#This Row],[PE1]]/(ZACKS_Screener[[#This Row],[EG1]]*100), "")</f>
        <v/>
      </c>
      <c r="T1230" s="23" t="str">
        <f>IFERROR(ZACKS_Screener[[#This Row],[PE2]]/(ZACKS_Screener[[#This Row],[EG2]]*100), "")</f>
        <v/>
      </c>
      <c r="U12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231" spans="1:21" hidden="1" x14ac:dyDescent="0.25">
      <c r="A1231" s="8" t="s">
        <v>2125</v>
      </c>
      <c r="B1231" s="8" t="s">
        <v>2126</v>
      </c>
      <c r="C1231" s="8" t="s">
        <v>13</v>
      </c>
      <c r="D1231" s="8" t="s">
        <v>37</v>
      </c>
      <c r="E1231" s="8" t="s">
        <v>250</v>
      </c>
      <c r="F1231">
        <v>12</v>
      </c>
      <c r="G1231">
        <v>202212</v>
      </c>
      <c r="H1231" s="13">
        <v>42.82</v>
      </c>
      <c r="I1231">
        <v>7796.97</v>
      </c>
      <c r="J1231" s="13">
        <v>3.21</v>
      </c>
      <c r="K1231" s="13">
        <v>3.24</v>
      </c>
      <c r="L1231" s="13">
        <v>3.33</v>
      </c>
      <c r="M1231" t="e">
        <f>INDEX(Data!Z:Z,MATCH(ZACKS_Screener[[#This Row],[Company Name]] &amp; " *", Data!Y:Y,0))</f>
        <v>#N/A</v>
      </c>
      <c r="N1231" t="e">
        <f>INDEX(Data!AA:AA,MATCH(ZACKS_Screener[[#This Row],[Company Name]] &amp; " *", Data!Y:Y,0))</f>
        <v>#N/A</v>
      </c>
      <c r="O12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12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1231" s="23">
        <f>IFERROR(ZACKS_Screener[[#This Row],[Price]]/ZACKS_Screener[[#This Row],[EPS1]], "")</f>
        <v>13.216049382716049</v>
      </c>
      <c r="R1231" s="23">
        <f>IFERROR(ZACKS_Screener[[#This Row],[Price]]/ZACKS_Screener[[#This Row],[EPS2]], "")</f>
        <v>12.858858858858859</v>
      </c>
      <c r="S1231" s="23">
        <f>IFERROR(ZACKS_Screener[[#This Row],[PE1]]/(ZACKS_Screener[[#This Row],[EG1]]*100), "")</f>
        <v>14.141172839506055</v>
      </c>
      <c r="T1231" s="23">
        <f>IFERROR(ZACKS_Screener[[#This Row],[PE2]]/(ZACKS_Screener[[#This Row],[EG2]]*100), "")</f>
        <v>4.629189189189197</v>
      </c>
      <c r="U12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</row>
    <row r="1232" spans="1:21" hidden="1" x14ac:dyDescent="0.25">
      <c r="A1232" s="8" t="s">
        <v>2127</v>
      </c>
      <c r="B1232" s="8" t="s">
        <v>2128</v>
      </c>
      <c r="C1232" s="8" t="s">
        <v>13</v>
      </c>
      <c r="D1232" s="8" t="s">
        <v>179</v>
      </c>
      <c r="E1232" s="8" t="s">
        <v>399</v>
      </c>
      <c r="F1232">
        <v>12</v>
      </c>
      <c r="G1232">
        <v>202212</v>
      </c>
      <c r="H1232" s="13">
        <v>445.55</v>
      </c>
      <c r="I1232">
        <v>67660.97</v>
      </c>
      <c r="J1232" s="13">
        <v>25.54</v>
      </c>
      <c r="K1232" s="13">
        <v>22.57</v>
      </c>
      <c r="L1232" s="13">
        <v>24.62</v>
      </c>
      <c r="M1232">
        <f>INDEX(Data!Z:Z,MATCH(ZACKS_Screener[[#This Row],[Company Name]] &amp; " *", Data!Y:Y,0))</f>
        <v>334511</v>
      </c>
      <c r="N1232">
        <f>INDEX(Data!AA:AA,MATCH(ZACKS_Screener[[#This Row],[Company Name]] &amp; " *", Data!Y:Y,0))</f>
        <v>0</v>
      </c>
      <c r="O12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2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232" s="23">
        <f>IFERROR(ZACKS_Screener[[#This Row],[Price]]/ZACKS_Screener[[#This Row],[EPS1]], "")</f>
        <v>19.740806380150644</v>
      </c>
      <c r="R1232" s="23">
        <f>IFERROR(ZACKS_Screener[[#This Row],[Price]]/ZACKS_Screener[[#This Row],[EPS2]], "")</f>
        <v>18.097075548334686</v>
      </c>
      <c r="S1232" s="23">
        <f>IFERROR(ZACKS_Screener[[#This Row],[PE1]]/(ZACKS_Screener[[#This Row],[EG1]]*100), "")</f>
        <v>-1.6975764139698575</v>
      </c>
      <c r="T1232" s="23">
        <f>IFERROR(ZACKS_Screener[[#This Row],[PE2]]/(ZACKS_Screener[[#This Row],[EG2]]*100), "")</f>
        <v>1.9924438786629941</v>
      </c>
      <c r="U12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</row>
    <row r="1233" spans="1:21" hidden="1" x14ac:dyDescent="0.25">
      <c r="A1233" s="8" t="s">
        <v>41418</v>
      </c>
      <c r="B1233" s="8" t="s">
        <v>41419</v>
      </c>
      <c r="C1233" s="8" t="s">
        <v>13</v>
      </c>
      <c r="D1233" s="8" t="s">
        <v>223</v>
      </c>
      <c r="E1233" s="8" t="s">
        <v>270</v>
      </c>
      <c r="F1233">
        <v>12</v>
      </c>
      <c r="G1233">
        <v>202212</v>
      </c>
      <c r="H1233" s="13">
        <v>31.07</v>
      </c>
      <c r="I1233">
        <v>2652.25</v>
      </c>
      <c r="J1233" s="13">
        <v>6.53</v>
      </c>
      <c r="K1233" s="13">
        <v>8.23</v>
      </c>
      <c r="L1233" s="13">
        <v>8.4700000000000006</v>
      </c>
      <c r="M1233" t="e">
        <f>INDEX(Data!Z:Z,MATCH(ZACKS_Screener[[#This Row],[Company Name]] &amp; " *", Data!Y:Y,0))</f>
        <v>#N/A</v>
      </c>
      <c r="N1233" t="e">
        <f>INDEX(Data!AA:AA,MATCH(ZACKS_Screener[[#This Row],[Company Name]] &amp; " *", Data!Y:Y,0))</f>
        <v>#N/A</v>
      </c>
      <c r="O12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12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1233" s="23">
        <f>IFERROR(ZACKS_Screener[[#This Row],[Price]]/ZACKS_Screener[[#This Row],[EPS1]], "")</f>
        <v>3.7752126366950183</v>
      </c>
      <c r="R1233" s="23">
        <f>IFERROR(ZACKS_Screener[[#This Row],[Price]]/ZACKS_Screener[[#This Row],[EPS2]], "")</f>
        <v>3.6682408500590316</v>
      </c>
      <c r="S1233" s="23">
        <f>IFERROR(ZACKS_Screener[[#This Row],[PE1]]/(ZACKS_Screener[[#This Row],[EG1]]*100), "")</f>
        <v>0.14501257951540275</v>
      </c>
      <c r="T1233" s="23">
        <f>IFERROR(ZACKS_Screener[[#This Row],[PE2]]/(ZACKS_Screener[[#This Row],[EG2]]*100), "")</f>
        <v>1.2579009248327417</v>
      </c>
      <c r="U12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</row>
    <row r="1234" spans="1:21" hidden="1" x14ac:dyDescent="0.25">
      <c r="A1234" s="8" t="s">
        <v>2129</v>
      </c>
      <c r="B1234" s="8" t="s">
        <v>2130</v>
      </c>
      <c r="C1234" s="8" t="s">
        <v>13</v>
      </c>
      <c r="D1234" s="8" t="s">
        <v>14</v>
      </c>
      <c r="E1234" s="8" t="s">
        <v>1133</v>
      </c>
      <c r="F1234">
        <v>12</v>
      </c>
      <c r="G1234">
        <v>202212</v>
      </c>
      <c r="H1234" s="13">
        <v>4.04</v>
      </c>
      <c r="I1234">
        <v>22754.48</v>
      </c>
      <c r="J1234" s="13">
        <v>0.46</v>
      </c>
      <c r="K1234" s="13">
        <v>0.44</v>
      </c>
      <c r="L1234" s="13">
        <v>0.48</v>
      </c>
      <c r="M1234">
        <f>INDEX(Data!Z:Z,MATCH(ZACKS_Screener[[#This Row],[Company Name]] &amp; " *", Data!Y:Y,0))</f>
        <v>334220</v>
      </c>
      <c r="N1234">
        <f>INDEX(Data!AA:AA,MATCH(ZACKS_Screener[[#This Row],[Company Name]] &amp; " *", Data!Y:Y,0))</f>
        <v>443142</v>
      </c>
      <c r="O12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2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1234" s="23">
        <f>IFERROR(ZACKS_Screener[[#This Row],[Price]]/ZACKS_Screener[[#This Row],[EPS1]], "")</f>
        <v>9.1818181818181817</v>
      </c>
      <c r="R1234" s="23">
        <f>IFERROR(ZACKS_Screener[[#This Row],[Price]]/ZACKS_Screener[[#This Row],[EPS2]], "")</f>
        <v>8.4166666666666679</v>
      </c>
      <c r="S1234" s="23">
        <f>IFERROR(ZACKS_Screener[[#This Row],[PE1]]/(ZACKS_Screener[[#This Row],[EG1]]*100), "")</f>
        <v>-2.11181818181818</v>
      </c>
      <c r="T1234" s="23">
        <f>IFERROR(ZACKS_Screener[[#This Row],[PE2]]/(ZACKS_Screener[[#This Row],[EG2]]*100), "")</f>
        <v>0.92583333333333395</v>
      </c>
      <c r="U12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</row>
    <row r="1235" spans="1:21" hidden="1" x14ac:dyDescent="0.25">
      <c r="A1235" s="8" t="s">
        <v>41420</v>
      </c>
      <c r="B1235" s="8" t="s">
        <v>41421</v>
      </c>
      <c r="C1235" s="8" t="s">
        <v>13</v>
      </c>
      <c r="D1235" s="8" t="s">
        <v>51</v>
      </c>
      <c r="E1235" s="8" t="s">
        <v>308</v>
      </c>
      <c r="F1235">
        <v>12</v>
      </c>
      <c r="G1235">
        <v>202212</v>
      </c>
      <c r="H1235" s="13">
        <v>17.649999999999999</v>
      </c>
      <c r="I1235">
        <v>3079.28</v>
      </c>
      <c r="J1235" s="13">
        <v>1.77</v>
      </c>
      <c r="K1235" s="13">
        <v>1.71</v>
      </c>
      <c r="L1235" s="13">
        <v>1.88</v>
      </c>
      <c r="M1235" t="e">
        <f>INDEX(Data!Z:Z,MATCH(ZACKS_Screener[[#This Row],[Company Name]] &amp; " *", Data!Y:Y,0))</f>
        <v>#N/A</v>
      </c>
      <c r="N1235" t="e">
        <f>INDEX(Data!AA:AA,MATCH(ZACKS_Screener[[#This Row],[Company Name]] &amp; " *", Data!Y:Y,0))</f>
        <v>#N/A</v>
      </c>
      <c r="O12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2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235" s="23">
        <f>IFERROR(ZACKS_Screener[[#This Row],[Price]]/ZACKS_Screener[[#This Row],[EPS1]], "")</f>
        <v>10.321637426900585</v>
      </c>
      <c r="R1235" s="23">
        <f>IFERROR(ZACKS_Screener[[#This Row],[Price]]/ZACKS_Screener[[#This Row],[EPS2]], "")</f>
        <v>9.3882978723404253</v>
      </c>
      <c r="S1235" s="23">
        <f>IFERROR(ZACKS_Screener[[#This Row],[PE1]]/(ZACKS_Screener[[#This Row],[EG1]]*100), "")</f>
        <v>-3.04488304093567</v>
      </c>
      <c r="T1235" s="23">
        <f>IFERROR(ZACKS_Screener[[#This Row],[PE2]]/(ZACKS_Screener[[#This Row],[EG2]]*100), "")</f>
        <v>0.94435231539424314</v>
      </c>
      <c r="U12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</row>
    <row r="1236" spans="1:21" hidden="1" x14ac:dyDescent="0.25">
      <c r="A1236" s="8" t="s">
        <v>2131</v>
      </c>
      <c r="B1236" s="8" t="s">
        <v>2131</v>
      </c>
      <c r="C1236" s="8" t="s">
        <v>13</v>
      </c>
      <c r="D1236" s="8" t="s">
        <v>85</v>
      </c>
      <c r="E1236" s="8" t="s">
        <v>286</v>
      </c>
      <c r="F1236">
        <v>12</v>
      </c>
      <c r="G1236">
        <v>202212</v>
      </c>
      <c r="H1236" s="13">
        <v>15.49</v>
      </c>
      <c r="I1236">
        <v>6098.8</v>
      </c>
      <c r="J1236" s="13">
        <v>0.39</v>
      </c>
      <c r="K1236" s="13">
        <v>1.32</v>
      </c>
      <c r="L1236" s="13">
        <v>1.78</v>
      </c>
      <c r="M1236">
        <f>INDEX(Data!Z:Z,MATCH(ZACKS_Screener[[#This Row],[Company Name]] &amp; " *", Data!Y:Y,0))</f>
        <v>333996</v>
      </c>
      <c r="N1236">
        <f>INDEX(Data!AA:AA,MATCH(ZACKS_Screener[[#This Row],[Company Name]] &amp; " *", Data!Y:Y,0))</f>
        <v>423830</v>
      </c>
      <c r="O12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12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1236" s="23">
        <f>IFERROR(ZACKS_Screener[[#This Row],[Price]]/ZACKS_Screener[[#This Row],[EPS1]], "")</f>
        <v>11.734848484848484</v>
      </c>
      <c r="R1236" s="23">
        <f>IFERROR(ZACKS_Screener[[#This Row],[Price]]/ZACKS_Screener[[#This Row],[EPS2]], "")</f>
        <v>8.7022471910112351</v>
      </c>
      <c r="S1236" s="23">
        <f>IFERROR(ZACKS_Screener[[#This Row],[PE1]]/(ZACKS_Screener[[#This Row],[EG1]]*100), "")</f>
        <v>4.9210654936461387E-2</v>
      </c>
      <c r="T1236" s="23">
        <f>IFERROR(ZACKS_Screener[[#This Row],[PE2]]/(ZACKS_Screener[[#This Row],[EG2]]*100), "")</f>
        <v>0.24971665852467026</v>
      </c>
      <c r="U12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</row>
    <row r="1237" spans="1:21" hidden="1" x14ac:dyDescent="0.25">
      <c r="A1237" s="8" t="s">
        <v>41422</v>
      </c>
      <c r="B1237" s="8" t="s">
        <v>41423</v>
      </c>
      <c r="C1237" s="8" t="s">
        <v>13</v>
      </c>
      <c r="D1237" s="8" t="s">
        <v>223</v>
      </c>
      <c r="E1237" s="8" t="s">
        <v>311</v>
      </c>
      <c r="F1237">
        <v>12</v>
      </c>
      <c r="G1237">
        <v>202212</v>
      </c>
      <c r="H1237" s="13">
        <v>17.940000000000001</v>
      </c>
      <c r="I1237">
        <v>2086.2399999999998</v>
      </c>
      <c r="J1237" s="13">
        <v>-1.67</v>
      </c>
      <c r="K1237" s="13">
        <v>-1.27</v>
      </c>
      <c r="L1237" s="13">
        <v>-1.1100000000000001</v>
      </c>
      <c r="M1237" t="e">
        <f>INDEX(Data!Z:Z,MATCH(ZACKS_Screener[[#This Row],[Company Name]] &amp; " *", Data!Y:Y,0))</f>
        <v>#N/A</v>
      </c>
      <c r="N1237" t="e">
        <f>INDEX(Data!AA:AA,MATCH(ZACKS_Screener[[#This Row],[Company Name]] &amp; " *", Data!Y:Y,0))</f>
        <v>#N/A</v>
      </c>
      <c r="O12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12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1237" s="23">
        <f>IFERROR(ZACKS_Screener[[#This Row],[Price]]/ZACKS_Screener[[#This Row],[EPS1]], "")</f>
        <v>-14.125984251968505</v>
      </c>
      <c r="R1237" s="23">
        <f>IFERROR(ZACKS_Screener[[#This Row],[Price]]/ZACKS_Screener[[#This Row],[EPS2]], "")</f>
        <v>-16.162162162162161</v>
      </c>
      <c r="S1237" s="23">
        <f>IFERROR(ZACKS_Screener[[#This Row],[PE1]]/(ZACKS_Screener[[#This Row],[EG1]]*100), "")</f>
        <v>-0.58975984251968527</v>
      </c>
      <c r="T1237" s="23">
        <f>IFERROR(ZACKS_Screener[[#This Row],[PE2]]/(ZACKS_Screener[[#This Row],[EG2]]*100), "")</f>
        <v>-1.2828716216216223</v>
      </c>
      <c r="U12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</row>
    <row r="1238" spans="1:21" hidden="1" x14ac:dyDescent="0.25">
      <c r="A1238" s="8" t="s">
        <v>2132</v>
      </c>
      <c r="B1238" s="8" t="s">
        <v>2133</v>
      </c>
      <c r="C1238" s="8" t="s">
        <v>22</v>
      </c>
      <c r="D1238" s="8" t="s">
        <v>14</v>
      </c>
      <c r="E1238" s="8" t="s">
        <v>595</v>
      </c>
      <c r="F1238">
        <v>12</v>
      </c>
      <c r="G1238">
        <v>202212</v>
      </c>
      <c r="H1238" s="13">
        <v>163.63</v>
      </c>
      <c r="I1238">
        <v>5858.87</v>
      </c>
      <c r="J1238" s="13">
        <v>3.07</v>
      </c>
      <c r="K1238" s="13">
        <v>3.1</v>
      </c>
      <c r="L1238" s="13">
        <v>3.59</v>
      </c>
      <c r="M1238">
        <f>INDEX(Data!Z:Z,MATCH(ZACKS_Screener[[#This Row],[Company Name]] &amp; " *", Data!Y:Y,0))</f>
        <v>335999</v>
      </c>
      <c r="N1238">
        <f>INDEX(Data!AA:AA,MATCH(ZACKS_Screener[[#This Row],[Company Name]] &amp; " *", Data!Y:Y,0))</f>
        <v>334510</v>
      </c>
      <c r="O12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2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238" s="23">
        <f>IFERROR(ZACKS_Screener[[#This Row],[Price]]/ZACKS_Screener[[#This Row],[EPS1]], "")</f>
        <v>52.783870967741933</v>
      </c>
      <c r="R1238" s="23">
        <f>IFERROR(ZACKS_Screener[[#This Row],[Price]]/ZACKS_Screener[[#This Row],[EPS2]], "")</f>
        <v>45.579387186629525</v>
      </c>
      <c r="S1238" s="23">
        <f>IFERROR(ZACKS_Screener[[#This Row],[PE1]]/(ZACKS_Screener[[#This Row],[EG1]]*100), "")</f>
        <v>54.015494623655464</v>
      </c>
      <c r="T1238" s="23">
        <f>IFERROR(ZACKS_Screener[[#This Row],[PE2]]/(ZACKS_Screener[[#This Row],[EG2]]*100), "")</f>
        <v>2.8835938832357466</v>
      </c>
      <c r="U12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</row>
    <row r="1239" spans="1:21" hidden="1" x14ac:dyDescent="0.25">
      <c r="A1239" s="8" t="s">
        <v>1216</v>
      </c>
      <c r="B1239" s="8" t="s">
        <v>1217</v>
      </c>
      <c r="C1239" s="8" t="s">
        <v>13</v>
      </c>
      <c r="D1239" s="8" t="s">
        <v>85</v>
      </c>
      <c r="E1239" s="8" t="s">
        <v>86</v>
      </c>
      <c r="F1239">
        <v>12</v>
      </c>
      <c r="G1239">
        <v>202212</v>
      </c>
      <c r="H1239" s="13">
        <v>186.9</v>
      </c>
      <c r="I1239">
        <v>6350.83</v>
      </c>
      <c r="J1239" s="13">
        <v>6.77</v>
      </c>
      <c r="K1239" s="13">
        <v>7.28</v>
      </c>
      <c r="L1239" s="13">
        <v>8.42</v>
      </c>
      <c r="M1239">
        <f>INDEX(Data!Z:Z,MATCH(ZACKS_Screener[[#This Row],[Company Name]] &amp; " *", Data!Y:Y,0))</f>
        <v>541614</v>
      </c>
      <c r="N1239">
        <f>INDEX(Data!AA:AA,MATCH(ZACKS_Screener[[#This Row],[Company Name]] &amp; " *", Data!Y:Y,0))</f>
        <v>0</v>
      </c>
      <c r="O12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12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1239" s="23">
        <f>IFERROR(ZACKS_Screener[[#This Row],[Price]]/ZACKS_Screener[[#This Row],[EPS1]], "")</f>
        <v>25.673076923076923</v>
      </c>
      <c r="R1239" s="23">
        <f>IFERROR(ZACKS_Screener[[#This Row],[Price]]/ZACKS_Screener[[#This Row],[EPS2]], "")</f>
        <v>22.197149643705465</v>
      </c>
      <c r="S1239" s="23">
        <f>IFERROR(ZACKS_Screener[[#This Row],[PE1]]/(ZACKS_Screener[[#This Row],[EG1]]*100), "")</f>
        <v>3.4079751131221672</v>
      </c>
      <c r="T1239" s="23">
        <f>IFERROR(ZACKS_Screener[[#This Row],[PE2]]/(ZACKS_Screener[[#This Row],[EG2]]*100), "")</f>
        <v>1.4175021877734724</v>
      </c>
      <c r="U12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</row>
    <row r="1240" spans="1:21" hidden="1" x14ac:dyDescent="0.25">
      <c r="A1240" s="8" t="s">
        <v>41426</v>
      </c>
      <c r="B1240" s="8" t="s">
        <v>41427</v>
      </c>
      <c r="C1240" s="8" t="s">
        <v>13</v>
      </c>
      <c r="D1240" s="8" t="s">
        <v>18</v>
      </c>
      <c r="E1240" s="8" t="s">
        <v>171</v>
      </c>
      <c r="F1240">
        <v>12</v>
      </c>
      <c r="G1240">
        <v>202212</v>
      </c>
      <c r="H1240" s="13">
        <v>107.05</v>
      </c>
      <c r="I1240">
        <v>2235</v>
      </c>
      <c r="J1240" s="13">
        <v>7.04</v>
      </c>
      <c r="K1240" s="13">
        <v>6.78</v>
      </c>
      <c r="L1240" s="13">
        <v>7.48</v>
      </c>
      <c r="M1240">
        <f>INDEX(Data!Z:Z,MATCH(ZACKS_Screener[[#This Row],[Company Name]] &amp; " *", Data!Y:Y,0))</f>
        <v>339991</v>
      </c>
      <c r="N1240">
        <f>INDEX(Data!AA:AA,MATCH(ZACKS_Screener[[#This Row],[Company Name]] &amp; " *", Data!Y:Y,0))</f>
        <v>333618</v>
      </c>
      <c r="O12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12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1240" s="23">
        <f>IFERROR(ZACKS_Screener[[#This Row],[Price]]/ZACKS_Screener[[#This Row],[EPS1]], "")</f>
        <v>15.789085545722713</v>
      </c>
      <c r="R1240" s="23">
        <f>IFERROR(ZACKS_Screener[[#This Row],[Price]]/ZACKS_Screener[[#This Row],[EPS2]], "")</f>
        <v>14.311497326203208</v>
      </c>
      <c r="S1240" s="23">
        <f>IFERROR(ZACKS_Screener[[#This Row],[PE1]]/(ZACKS_Screener[[#This Row],[EG1]]*100), "")</f>
        <v>-4.2751985477649228</v>
      </c>
      <c r="T1240" s="23">
        <f>IFERROR(ZACKS_Screener[[#This Row],[PE2]]/(ZACKS_Screener[[#This Row],[EG2]]*100), "")</f>
        <v>1.3861707410236819</v>
      </c>
      <c r="U12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</row>
    <row r="1241" spans="1:21" hidden="1" x14ac:dyDescent="0.25">
      <c r="A1241" s="8" t="s">
        <v>2136</v>
      </c>
      <c r="B1241" s="8" t="s">
        <v>2137</v>
      </c>
      <c r="C1241" s="8" t="s">
        <v>13</v>
      </c>
      <c r="D1241" s="8" t="s">
        <v>118</v>
      </c>
      <c r="E1241" s="8" t="s">
        <v>119</v>
      </c>
      <c r="F1241">
        <v>12</v>
      </c>
      <c r="G1241">
        <v>202212</v>
      </c>
      <c r="H1241" s="13">
        <v>33.119999999999997</v>
      </c>
      <c r="I1241">
        <v>7625.29</v>
      </c>
      <c r="J1241" s="13">
        <v>2.62</v>
      </c>
      <c r="K1241" s="13">
        <v>4.55</v>
      </c>
      <c r="L1241" s="13">
        <v>5.55</v>
      </c>
      <c r="M1241">
        <f>INDEX(Data!Z:Z,MATCH(ZACKS_Screener[[#This Row],[Company Name]] &amp; " *", Data!Y:Y,0))</f>
        <v>811219</v>
      </c>
      <c r="N1241">
        <f>INDEX(Data!AA:AA,MATCH(ZACKS_Screener[[#This Row],[Company Name]] &amp; " *", Data!Y:Y,0))</f>
        <v>0</v>
      </c>
      <c r="O12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12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1241" s="23">
        <f>IFERROR(ZACKS_Screener[[#This Row],[Price]]/ZACKS_Screener[[#This Row],[EPS1]], "")</f>
        <v>7.279120879120879</v>
      </c>
      <c r="R1241" s="23">
        <f>IFERROR(ZACKS_Screener[[#This Row],[Price]]/ZACKS_Screener[[#This Row],[EPS2]], "")</f>
        <v>5.967567567567567</v>
      </c>
      <c r="S1241" s="23">
        <f>IFERROR(ZACKS_Screener[[#This Row],[PE1]]/(ZACKS_Screener[[#This Row],[EG1]]*100), "")</f>
        <v>9.8815008825371545E-2</v>
      </c>
      <c r="T1241" s="23">
        <f>IFERROR(ZACKS_Screener[[#This Row],[PE2]]/(ZACKS_Screener[[#This Row],[EG2]]*100), "")</f>
        <v>0.27152432432432427</v>
      </c>
      <c r="U12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</row>
    <row r="1242" spans="1:21" hidden="1" x14ac:dyDescent="0.25">
      <c r="A1242" s="8" t="s">
        <v>2138</v>
      </c>
      <c r="B1242" s="8" t="s">
        <v>2139</v>
      </c>
      <c r="C1242" s="8" t="s">
        <v>13</v>
      </c>
      <c r="D1242" s="8" t="s">
        <v>37</v>
      </c>
      <c r="E1242" s="8" t="s">
        <v>250</v>
      </c>
      <c r="F1242">
        <v>12</v>
      </c>
      <c r="G1242">
        <v>202212</v>
      </c>
      <c r="H1242" s="13">
        <v>37.14</v>
      </c>
      <c r="I1242">
        <v>3279.59</v>
      </c>
      <c r="J1242" s="13">
        <v>2.81</v>
      </c>
      <c r="K1242" s="13">
        <v>2.83</v>
      </c>
      <c r="L1242" s="13">
        <v>2.92</v>
      </c>
      <c r="M1242" t="e">
        <f>INDEX(Data!Z:Z,MATCH(ZACKS_Screener[[#This Row],[Company Name]] &amp; " *", Data!Y:Y,0))</f>
        <v>#N/A</v>
      </c>
      <c r="N1242" t="e">
        <f>INDEX(Data!AA:AA,MATCH(ZACKS_Screener[[#This Row],[Company Name]] &amp; " *", Data!Y:Y,0))</f>
        <v>#N/A</v>
      </c>
      <c r="O12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12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1242" s="23">
        <f>IFERROR(ZACKS_Screener[[#This Row],[Price]]/ZACKS_Screener[[#This Row],[EPS1]], "")</f>
        <v>13.123674911660776</v>
      </c>
      <c r="R1242" s="23">
        <f>IFERROR(ZACKS_Screener[[#This Row],[Price]]/ZACKS_Screener[[#This Row],[EPS2]], "")</f>
        <v>12.719178082191782</v>
      </c>
      <c r="S1242" s="23">
        <f>IFERROR(ZACKS_Screener[[#This Row],[PE1]]/(ZACKS_Screener[[#This Row],[EG1]]*100), "")</f>
        <v>18.438763250883373</v>
      </c>
      <c r="T1242" s="23">
        <f>IFERROR(ZACKS_Screener[[#This Row],[PE2]]/(ZACKS_Screener[[#This Row],[EG2]]*100), "")</f>
        <v>3.9994748858447555</v>
      </c>
      <c r="U12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</row>
    <row r="1243" spans="1:21" hidden="1" x14ac:dyDescent="0.25">
      <c r="A1243" s="8" t="s">
        <v>2140</v>
      </c>
      <c r="B1243" s="8" t="s">
        <v>2141</v>
      </c>
      <c r="C1243" s="8" t="s">
        <v>13</v>
      </c>
      <c r="D1243" s="8" t="s">
        <v>23</v>
      </c>
      <c r="E1243" s="8" t="s">
        <v>779</v>
      </c>
      <c r="F1243">
        <v>12</v>
      </c>
      <c r="G1243">
        <v>202212</v>
      </c>
      <c r="H1243" s="13">
        <v>214.35</v>
      </c>
      <c r="I1243">
        <v>48794.55</v>
      </c>
      <c r="J1243" s="13">
        <v>13.88</v>
      </c>
      <c r="K1243" s="13">
        <v>13.43</v>
      </c>
      <c r="L1243" s="13">
        <v>14.43</v>
      </c>
      <c r="M1243">
        <f>INDEX(Data!Z:Z,MATCH(ZACKS_Screener[[#This Row],[Company Name]] &amp; " *", Data!Y:Y,0))</f>
        <v>482111</v>
      </c>
      <c r="N1243">
        <f>INDEX(Data!AA:AA,MATCH(ZACKS_Screener[[#This Row],[Company Name]] &amp; " *", Data!Y:Y,0))</f>
        <v>485112</v>
      </c>
      <c r="O12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2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243" s="23">
        <f>IFERROR(ZACKS_Screener[[#This Row],[Price]]/ZACKS_Screener[[#This Row],[EPS1]], "")</f>
        <v>15.960536113179449</v>
      </c>
      <c r="R1243" s="23">
        <f>IFERROR(ZACKS_Screener[[#This Row],[Price]]/ZACKS_Screener[[#This Row],[EPS2]], "")</f>
        <v>14.854469854469855</v>
      </c>
      <c r="S1243" s="23">
        <f>IFERROR(ZACKS_Screener[[#This Row],[PE1]]/(ZACKS_Screener[[#This Row],[EG1]]*100), "")</f>
        <v>-4.9229386944651159</v>
      </c>
      <c r="T1243" s="23">
        <f>IFERROR(ZACKS_Screener[[#This Row],[PE2]]/(ZACKS_Screener[[#This Row],[EG2]]*100), "")</f>
        <v>1.9949553014553016</v>
      </c>
      <c r="U12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</row>
    <row r="1244" spans="1:21" hidden="1" x14ac:dyDescent="0.25">
      <c r="A1244" s="8" t="s">
        <v>1344</v>
      </c>
      <c r="B1244" s="8" t="s">
        <v>1345</v>
      </c>
      <c r="C1244" s="8" t="s">
        <v>13</v>
      </c>
      <c r="D1244" s="8" t="s">
        <v>14</v>
      </c>
      <c r="E1244" s="8" t="s">
        <v>1346</v>
      </c>
      <c r="F1244">
        <v>12</v>
      </c>
      <c r="G1244">
        <v>202212</v>
      </c>
      <c r="H1244" s="13">
        <v>72.55</v>
      </c>
      <c r="I1244">
        <v>11209.67</v>
      </c>
      <c r="J1244" s="13">
        <v>2.21</v>
      </c>
      <c r="K1244" s="13">
        <v>2.37</v>
      </c>
      <c r="L1244" s="13">
        <v>3.44</v>
      </c>
      <c r="M1244">
        <f>INDEX(Data!Z:Z,MATCH(ZACKS_Screener[[#This Row],[Company Name]] &amp; " *", Data!Y:Y,0))</f>
        <v>541512</v>
      </c>
      <c r="N1244">
        <f>INDEX(Data!AA:AA,MATCH(ZACKS_Screener[[#This Row],[Company Name]] &amp; " *", Data!Y:Y,0))</f>
        <v>517311</v>
      </c>
      <c r="O12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12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1244" s="23">
        <f>IFERROR(ZACKS_Screener[[#This Row],[Price]]/ZACKS_Screener[[#This Row],[EPS1]], "")</f>
        <v>30.611814345991558</v>
      </c>
      <c r="R1244" s="23">
        <f>IFERROR(ZACKS_Screener[[#This Row],[Price]]/ZACKS_Screener[[#This Row],[EPS2]], "")</f>
        <v>21.090116279069768</v>
      </c>
      <c r="S1244" s="23">
        <f>IFERROR(ZACKS_Screener[[#This Row],[PE1]]/(ZACKS_Screener[[#This Row],[EG1]]*100), "")</f>
        <v>4.2282568565400807</v>
      </c>
      <c r="T1244" s="23">
        <f>IFERROR(ZACKS_Screener[[#This Row],[PE2]]/(ZACKS_Screener[[#This Row],[EG2]]*100), "")</f>
        <v>0.46713622038687252</v>
      </c>
      <c r="U12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</row>
    <row r="1245" spans="1:21" hidden="1" x14ac:dyDescent="0.25">
      <c r="A1245" s="8" t="s">
        <v>2145</v>
      </c>
      <c r="B1245" s="8" t="s">
        <v>2146</v>
      </c>
      <c r="C1245" s="8" t="s">
        <v>13</v>
      </c>
      <c r="D1245" s="8" t="s">
        <v>85</v>
      </c>
      <c r="E1245" s="8" t="s">
        <v>1904</v>
      </c>
      <c r="F1245">
        <v>12</v>
      </c>
      <c r="G1245">
        <v>202212</v>
      </c>
      <c r="H1245" s="13">
        <v>118.16</v>
      </c>
      <c r="I1245">
        <v>4515.49</v>
      </c>
      <c r="J1245" s="13">
        <v>5.59</v>
      </c>
      <c r="K1245" s="13">
        <v>5.91</v>
      </c>
      <c r="L1245" s="13">
        <v>6.16</v>
      </c>
      <c r="M1245">
        <f>INDEX(Data!Z:Z,MATCH(ZACKS_Screener[[#This Row],[Company Name]] &amp; " *", Data!Y:Y,0))</f>
        <v>561320</v>
      </c>
      <c r="N1245">
        <f>INDEX(Data!AA:AA,MATCH(ZACKS_Screener[[#This Row],[Company Name]] &amp; " *", Data!Y:Y,0))</f>
        <v>561311</v>
      </c>
      <c r="O12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12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1245" s="23">
        <f>IFERROR(ZACKS_Screener[[#This Row],[Price]]/ZACKS_Screener[[#This Row],[EPS1]], "")</f>
        <v>19.993231810490691</v>
      </c>
      <c r="R1245" s="23">
        <f>IFERROR(ZACKS_Screener[[#This Row],[Price]]/ZACKS_Screener[[#This Row],[EPS2]], "")</f>
        <v>19.18181818181818</v>
      </c>
      <c r="S1245" s="23">
        <f>IFERROR(ZACKS_Screener[[#This Row],[PE1]]/(ZACKS_Screener[[#This Row],[EG1]]*100), "")</f>
        <v>3.4925676818950899</v>
      </c>
      <c r="T1245" s="23">
        <f>IFERROR(ZACKS_Screener[[#This Row],[PE2]]/(ZACKS_Screener[[#This Row],[EG2]]*100), "")</f>
        <v>4.5345818181818176</v>
      </c>
      <c r="U12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</row>
    <row r="1246" spans="1:21" x14ac:dyDescent="0.25">
      <c r="A1246" s="8" t="s">
        <v>789</v>
      </c>
      <c r="B1246" s="8" t="s">
        <v>790</v>
      </c>
      <c r="C1246" s="8" t="s">
        <v>22</v>
      </c>
      <c r="D1246" s="8" t="s">
        <v>85</v>
      </c>
      <c r="E1246" s="8" t="s">
        <v>145</v>
      </c>
      <c r="F1246">
        <v>11</v>
      </c>
      <c r="G1246">
        <v>202211</v>
      </c>
      <c r="H1246" s="13">
        <v>87.21</v>
      </c>
      <c r="I1246">
        <v>4540.29</v>
      </c>
      <c r="J1246" s="13">
        <v>11.75</v>
      </c>
      <c r="K1246" s="13">
        <v>11.77</v>
      </c>
      <c r="L1246" s="13">
        <v>13.02</v>
      </c>
      <c r="M1246">
        <f>INDEX(Data!Z:Z,MATCH(ZACKS_Screener[[#This Row],[Company Name]] &amp; " *", Data!Y:Y,0))</f>
        <v>561421</v>
      </c>
      <c r="N1246">
        <f>INDEX(Data!AA:AA,MATCH(ZACKS_Screener[[#This Row],[Company Name]] &amp; " *", Data!Y:Y,0))</f>
        <v>541611</v>
      </c>
      <c r="O12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2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246" s="23">
        <f>IFERROR(ZACKS_Screener[[#This Row],[Price]]/ZACKS_Screener[[#This Row],[EPS1]], "")</f>
        <v>7.4095157179269329</v>
      </c>
      <c r="R1246" s="23">
        <f>IFERROR(ZACKS_Screener[[#This Row],[Price]]/ZACKS_Screener[[#This Row],[EPS2]], "")</f>
        <v>6.6981566820276495</v>
      </c>
      <c r="S1246" s="23">
        <f>IFERROR(ZACKS_Screener[[#This Row],[PE1]]/(ZACKS_Screener[[#This Row],[EG1]]*100), "")</f>
        <v>43.530904842821656</v>
      </c>
      <c r="T1246" s="23">
        <f>IFERROR(ZACKS_Screener[[#This Row],[PE2]]/(ZACKS_Screener[[#This Row],[EG2]]*100), "")</f>
        <v>0.63069843317972341</v>
      </c>
      <c r="U12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</row>
    <row r="1247" spans="1:21" hidden="1" x14ac:dyDescent="0.25">
      <c r="A1247" s="8" t="s">
        <v>2150</v>
      </c>
      <c r="B1247" s="8" t="s">
        <v>2151</v>
      </c>
      <c r="C1247" s="8" t="s">
        <v>13</v>
      </c>
      <c r="D1247" s="8" t="s">
        <v>51</v>
      </c>
      <c r="E1247" s="8" t="s">
        <v>817</v>
      </c>
      <c r="F1247">
        <v>12</v>
      </c>
      <c r="G1247">
        <v>202212</v>
      </c>
      <c r="H1247" s="13">
        <v>5.92</v>
      </c>
      <c r="I1247">
        <v>4094.13</v>
      </c>
      <c r="J1247" s="13">
        <v>-0.53</v>
      </c>
      <c r="K1247" s="13">
        <v>0.47</v>
      </c>
      <c r="L1247" s="13">
        <v>0.28999999999999998</v>
      </c>
      <c r="M1247" t="e">
        <f>INDEX(Data!Z:Z,MATCH(ZACKS_Screener[[#This Row],[Company Name]] &amp; " *", Data!Y:Y,0))</f>
        <v>#N/A</v>
      </c>
      <c r="N1247" t="e">
        <f>INDEX(Data!AA:AA,MATCH(ZACKS_Screener[[#This Row],[Company Name]] &amp; " *", Data!Y:Y,0))</f>
        <v>#N/A</v>
      </c>
      <c r="O12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247" s="23">
        <f>IFERROR(ZACKS_Screener[[#This Row],[Price]]/ZACKS_Screener[[#This Row],[EPS1]], "")</f>
        <v>12.595744680851064</v>
      </c>
      <c r="R1247" s="23">
        <f>IFERROR(ZACKS_Screener[[#This Row],[Price]]/ZACKS_Screener[[#This Row],[EPS2]], "")</f>
        <v>20.413793103448278</v>
      </c>
      <c r="S1247" s="23">
        <f>IFERROR(ZACKS_Screener[[#This Row],[PE1]]/(ZACKS_Screener[[#This Row],[EG1]]*100), "")</f>
        <v>0.12595744680851065</v>
      </c>
      <c r="T1247" s="23">
        <f>IFERROR(ZACKS_Screener[[#This Row],[PE2]]/(ZACKS_Screener[[#This Row],[EG2]]*100), "")</f>
        <v>-0.53302681992337164</v>
      </c>
      <c r="U12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48" spans="1:21" hidden="1" x14ac:dyDescent="0.25">
      <c r="A1248" s="8" t="s">
        <v>41442</v>
      </c>
      <c r="B1248" s="8" t="s">
        <v>41443</v>
      </c>
      <c r="C1248" s="8" t="s">
        <v>22</v>
      </c>
      <c r="D1248" s="8" t="s">
        <v>14</v>
      </c>
      <c r="E1248" s="8" t="s">
        <v>860</v>
      </c>
      <c r="F1248">
        <v>3</v>
      </c>
      <c r="G1248">
        <v>202303</v>
      </c>
      <c r="H1248" s="13">
        <v>30.28</v>
      </c>
      <c r="I1248">
        <v>2157.5100000000002</v>
      </c>
      <c r="J1248" s="13">
        <v>2.1800000000000002</v>
      </c>
      <c r="K1248" s="13">
        <v>2.2400000000000002</v>
      </c>
      <c r="L1248" s="13">
        <v>2.3199999999999998</v>
      </c>
      <c r="M1248" t="e">
        <f>INDEX(Data!Z:Z,MATCH(ZACKS_Screener[[#This Row],[Company Name]] &amp; " *", Data!Y:Y,0))</f>
        <v>#N/A</v>
      </c>
      <c r="N1248" t="e">
        <f>INDEX(Data!AA:AA,MATCH(ZACKS_Screener[[#This Row],[Company Name]] &amp; " *", Data!Y:Y,0))</f>
        <v>#N/A</v>
      </c>
      <c r="O12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2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248" s="23">
        <f>IFERROR(ZACKS_Screener[[#This Row],[Price]]/ZACKS_Screener[[#This Row],[EPS1]], "")</f>
        <v>13.517857142857142</v>
      </c>
      <c r="R1248" s="23">
        <f>IFERROR(ZACKS_Screener[[#This Row],[Price]]/ZACKS_Screener[[#This Row],[EPS2]], "")</f>
        <v>13.051724137931036</v>
      </c>
      <c r="S1248" s="23">
        <f>IFERROR(ZACKS_Screener[[#This Row],[PE1]]/(ZACKS_Screener[[#This Row],[EG1]]*100), "")</f>
        <v>4.9114880952380915</v>
      </c>
      <c r="T1248" s="23">
        <f>IFERROR(ZACKS_Screener[[#This Row],[PE2]]/(ZACKS_Screener[[#This Row],[EG2]]*100), "")</f>
        <v>3.6544827586207069</v>
      </c>
      <c r="U12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</row>
    <row r="1249" spans="1:21" hidden="1" x14ac:dyDescent="0.25">
      <c r="A1249" s="8" t="s">
        <v>2152</v>
      </c>
      <c r="B1249" s="8" t="s">
        <v>2153</v>
      </c>
      <c r="C1249" s="8" t="s">
        <v>22</v>
      </c>
      <c r="D1249" s="8" t="s">
        <v>14</v>
      </c>
      <c r="E1249" s="8" t="s">
        <v>1381</v>
      </c>
      <c r="F1249">
        <v>12</v>
      </c>
      <c r="G1249">
        <v>202212</v>
      </c>
      <c r="H1249" s="13">
        <v>86.73</v>
      </c>
      <c r="I1249">
        <v>56787.95</v>
      </c>
      <c r="J1249" s="13">
        <v>5.0199999999999996</v>
      </c>
      <c r="K1249" s="13">
        <v>5.82</v>
      </c>
      <c r="L1249" s="13">
        <v>6.6</v>
      </c>
      <c r="M1249" t="e">
        <f>INDEX(Data!Z:Z,MATCH(ZACKS_Screener[[#This Row],[Company Name]] &amp; " *", Data!Y:Y,0))</f>
        <v>#N/A</v>
      </c>
      <c r="N1249" t="e">
        <f>INDEX(Data!AA:AA,MATCH(ZACKS_Screener[[#This Row],[Company Name]] &amp; " *", Data!Y:Y,0))</f>
        <v>#N/A</v>
      </c>
      <c r="O12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12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1249" s="23">
        <f>IFERROR(ZACKS_Screener[[#This Row],[Price]]/ZACKS_Screener[[#This Row],[EPS1]], "")</f>
        <v>14.902061855670103</v>
      </c>
      <c r="R1249" s="23">
        <f>IFERROR(ZACKS_Screener[[#This Row],[Price]]/ZACKS_Screener[[#This Row],[EPS2]], "")</f>
        <v>13.140909090909092</v>
      </c>
      <c r="S1249" s="23">
        <f>IFERROR(ZACKS_Screener[[#This Row],[PE1]]/(ZACKS_Screener[[#This Row],[EG1]]*100), "")</f>
        <v>0.9351043814432981</v>
      </c>
      <c r="T1249" s="23">
        <f>IFERROR(ZACKS_Screener[[#This Row],[PE2]]/(ZACKS_Screener[[#This Row],[EG2]]*100), "")</f>
        <v>0.98051398601398698</v>
      </c>
      <c r="U12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</row>
    <row r="1250" spans="1:21" hidden="1" x14ac:dyDescent="0.25">
      <c r="A1250" s="8" t="s">
        <v>2154</v>
      </c>
      <c r="B1250" s="8" t="s">
        <v>2155</v>
      </c>
      <c r="C1250" s="8" t="s">
        <v>22</v>
      </c>
      <c r="D1250" s="8" t="s">
        <v>41</v>
      </c>
      <c r="E1250" s="8" t="s">
        <v>67</v>
      </c>
      <c r="F1250">
        <v>12</v>
      </c>
      <c r="G1250">
        <v>202212</v>
      </c>
      <c r="H1250" s="13">
        <v>41.27</v>
      </c>
      <c r="I1250">
        <v>3637.58</v>
      </c>
      <c r="J1250" s="13">
        <v>-6.16</v>
      </c>
      <c r="K1250" s="13">
        <v>-5.33</v>
      </c>
      <c r="L1250" s="13">
        <v>-5.73</v>
      </c>
      <c r="M1250" t="e">
        <f>INDEX(Data!Z:Z,MATCH(ZACKS_Screener[[#This Row],[Company Name]] &amp; " *", Data!Y:Y,0))</f>
        <v>#N/A</v>
      </c>
      <c r="N1250" t="e">
        <f>INDEX(Data!AA:AA,MATCH(ZACKS_Screener[[#This Row],[Company Name]] &amp; " *", Data!Y:Y,0))</f>
        <v>#N/A</v>
      </c>
      <c r="O12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12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1250" s="23">
        <f>IFERROR(ZACKS_Screener[[#This Row],[Price]]/ZACKS_Screener[[#This Row],[EPS1]], "")</f>
        <v>-7.7429643527204508</v>
      </c>
      <c r="R1250" s="23">
        <f>IFERROR(ZACKS_Screener[[#This Row],[Price]]/ZACKS_Screener[[#This Row],[EPS2]], "")</f>
        <v>-7.2024432809773122</v>
      </c>
      <c r="S1250" s="23">
        <f>IFERROR(ZACKS_Screener[[#This Row],[PE1]]/(ZACKS_Screener[[#This Row],[EG1]]*100), "")</f>
        <v>-0.5746585591898552</v>
      </c>
      <c r="T1250" s="23">
        <f>IFERROR(ZACKS_Screener[[#This Row],[PE2]]/(ZACKS_Screener[[#This Row],[EG2]]*100), "")</f>
        <v>0.95972556719022606</v>
      </c>
      <c r="U12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</row>
    <row r="1251" spans="1:21" hidden="1" x14ac:dyDescent="0.25">
      <c r="A1251" s="8" t="s">
        <v>2156</v>
      </c>
      <c r="B1251" s="8" t="s">
        <v>2157</v>
      </c>
      <c r="C1251" s="8" t="s">
        <v>22</v>
      </c>
      <c r="D1251" s="8" t="s">
        <v>14</v>
      </c>
      <c r="E1251" s="8" t="s">
        <v>163</v>
      </c>
      <c r="F1251">
        <v>7</v>
      </c>
      <c r="G1251">
        <v>202207</v>
      </c>
      <c r="H1251" s="13">
        <v>29.63</v>
      </c>
      <c r="I1251">
        <v>6985.1</v>
      </c>
      <c r="J1251" s="13">
        <v>-0.46</v>
      </c>
      <c r="K1251" s="13">
        <v>0.45</v>
      </c>
      <c r="L1251" s="13">
        <v>0.67</v>
      </c>
      <c r="M1251" t="e">
        <f>INDEX(Data!Z:Z,MATCH(ZACKS_Screener[[#This Row],[Company Name]] &amp; " *", Data!Y:Y,0))</f>
        <v>#N/A</v>
      </c>
      <c r="N1251" t="e">
        <f>INDEX(Data!AA:AA,MATCH(ZACKS_Screener[[#This Row],[Company Name]] &amp; " *", Data!Y:Y,0))</f>
        <v>#N/A</v>
      </c>
      <c r="O12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251" s="23">
        <f>IFERROR(ZACKS_Screener[[#This Row],[Price]]/ZACKS_Screener[[#This Row],[EPS1]], "")</f>
        <v>65.844444444444434</v>
      </c>
      <c r="R1251" s="23">
        <f>IFERROR(ZACKS_Screener[[#This Row],[Price]]/ZACKS_Screener[[#This Row],[EPS2]], "")</f>
        <v>44.223880597014919</v>
      </c>
      <c r="S1251" s="23">
        <f>IFERROR(ZACKS_Screener[[#This Row],[PE1]]/(ZACKS_Screener[[#This Row],[EG1]]*100), "")</f>
        <v>0.65844444444444439</v>
      </c>
      <c r="T1251" s="23">
        <f>IFERROR(ZACKS_Screener[[#This Row],[PE2]]/(ZACKS_Screener[[#This Row],[EG2]]*100), "")</f>
        <v>0.90457937584803239</v>
      </c>
      <c r="U12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52" spans="1:21" hidden="1" x14ac:dyDescent="0.25">
      <c r="A1252" s="8" t="s">
        <v>2158</v>
      </c>
      <c r="B1252" s="8" t="s">
        <v>2159</v>
      </c>
      <c r="C1252" s="8" t="s">
        <v>13</v>
      </c>
      <c r="D1252" s="8" t="s">
        <v>130</v>
      </c>
      <c r="E1252" s="8" t="s">
        <v>685</v>
      </c>
      <c r="F1252">
        <v>12</v>
      </c>
      <c r="G1252">
        <v>202212</v>
      </c>
      <c r="H1252" s="13">
        <v>55.35</v>
      </c>
      <c r="I1252">
        <v>27458.49</v>
      </c>
      <c r="J1252" s="13">
        <v>13.19</v>
      </c>
      <c r="K1252" s="13">
        <v>7.08</v>
      </c>
      <c r="L1252" s="13">
        <v>6.47</v>
      </c>
      <c r="M1252">
        <f>INDEX(Data!Z:Z,MATCH(ZACKS_Screener[[#This Row],[Company Name]] &amp; " *", Data!Y:Y,0))</f>
        <v>424910</v>
      </c>
      <c r="N1252">
        <f>INDEX(Data!AA:AA,MATCH(ZACKS_Screener[[#This Row],[Company Name]] &amp; " *", Data!Y:Y,0))</f>
        <v>0</v>
      </c>
      <c r="O12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2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252" s="23">
        <f>IFERROR(ZACKS_Screener[[#This Row],[Price]]/ZACKS_Screener[[#This Row],[EPS1]], "")</f>
        <v>7.8177966101694913</v>
      </c>
      <c r="R1252" s="23">
        <f>IFERROR(ZACKS_Screener[[#This Row],[Price]]/ZACKS_Screener[[#This Row],[EPS2]], "")</f>
        <v>8.5548686244204024</v>
      </c>
      <c r="S1252" s="23">
        <f>IFERROR(ZACKS_Screener[[#This Row],[PE1]]/(ZACKS_Screener[[#This Row],[EG1]]*100), "")</f>
        <v>-0.16876716413770146</v>
      </c>
      <c r="T1252" s="23">
        <f>IFERROR(ZACKS_Screener[[#This Row],[PE2]]/(ZACKS_Screener[[#This Row],[EG2]]*100), "")</f>
        <v>-0.99292573542453144</v>
      </c>
      <c r="U12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</row>
    <row r="1253" spans="1:21" hidden="1" x14ac:dyDescent="0.25">
      <c r="A1253" s="8" t="s">
        <v>2160</v>
      </c>
      <c r="B1253" s="8" t="s">
        <v>2161</v>
      </c>
      <c r="C1253" s="8" t="s">
        <v>22</v>
      </c>
      <c r="D1253" s="8" t="s">
        <v>41</v>
      </c>
      <c r="E1253" s="8" t="s">
        <v>153</v>
      </c>
      <c r="F1253">
        <v>12</v>
      </c>
      <c r="G1253">
        <v>202212</v>
      </c>
      <c r="H1253" s="13">
        <v>47.75</v>
      </c>
      <c r="I1253">
        <v>5457.91</v>
      </c>
      <c r="J1253" s="13">
        <v>-5.57</v>
      </c>
      <c r="K1253" s="13">
        <v>-4.08</v>
      </c>
      <c r="L1253" s="13">
        <v>-2.6</v>
      </c>
      <c r="M1253">
        <f>INDEX(Data!Z:Z,MATCH(ZACKS_Screener[[#This Row],[Company Name]] &amp; " *", Data!Y:Y,0))</f>
        <v>621511</v>
      </c>
      <c r="N1253">
        <f>INDEX(Data!AA:AA,MATCH(ZACKS_Screener[[#This Row],[Company Name]] &amp; " *", Data!Y:Y,0))</f>
        <v>325413</v>
      </c>
      <c r="O12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12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1253" s="23">
        <f>IFERROR(ZACKS_Screener[[#This Row],[Price]]/ZACKS_Screener[[#This Row],[EPS1]], "")</f>
        <v>-11.703431372549019</v>
      </c>
      <c r="R1253" s="23">
        <f>IFERROR(ZACKS_Screener[[#This Row],[Price]]/ZACKS_Screener[[#This Row],[EPS2]], "")</f>
        <v>-18.365384615384613</v>
      </c>
      <c r="S1253" s="23">
        <f>IFERROR(ZACKS_Screener[[#This Row],[PE1]]/(ZACKS_Screener[[#This Row],[EG1]]*100), "")</f>
        <v>-0.4375041123832083</v>
      </c>
      <c r="T1253" s="23">
        <f>IFERROR(ZACKS_Screener[[#This Row],[PE2]]/(ZACKS_Screener[[#This Row],[EG2]]*100), "")</f>
        <v>-0.50628898128898125</v>
      </c>
      <c r="U12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</row>
    <row r="1254" spans="1:21" hidden="1" x14ac:dyDescent="0.25">
      <c r="A1254" s="8" t="s">
        <v>2162</v>
      </c>
      <c r="B1254" s="8" t="s">
        <v>2163</v>
      </c>
      <c r="C1254" s="8" t="s">
        <v>22</v>
      </c>
      <c r="D1254" s="8" t="s">
        <v>37</v>
      </c>
      <c r="E1254" s="8" t="s">
        <v>404</v>
      </c>
      <c r="F1254">
        <v>12</v>
      </c>
      <c r="G1254">
        <v>202212</v>
      </c>
      <c r="H1254" s="13">
        <v>74.349999999999994</v>
      </c>
      <c r="I1254">
        <v>15490.25</v>
      </c>
      <c r="J1254" s="13">
        <v>7.08</v>
      </c>
      <c r="K1254" s="13">
        <v>6.29</v>
      </c>
      <c r="L1254" s="13">
        <v>6.5</v>
      </c>
      <c r="M1254" t="e">
        <f>INDEX(Data!Z:Z,MATCH(ZACKS_Screener[[#This Row],[Company Name]] &amp; " *", Data!Y:Y,0))</f>
        <v>#N/A</v>
      </c>
      <c r="N1254" t="e">
        <f>INDEX(Data!AA:AA,MATCH(ZACKS_Screener[[#This Row],[Company Name]] &amp; " *", Data!Y:Y,0))</f>
        <v>#N/A</v>
      </c>
      <c r="O12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2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254" s="23">
        <f>IFERROR(ZACKS_Screener[[#This Row],[Price]]/ZACKS_Screener[[#This Row],[EPS1]], "")</f>
        <v>11.820349761526231</v>
      </c>
      <c r="R1254" s="23">
        <f>IFERROR(ZACKS_Screener[[#This Row],[Price]]/ZACKS_Screener[[#This Row],[EPS2]], "")</f>
        <v>11.438461538461537</v>
      </c>
      <c r="S1254" s="23">
        <f>IFERROR(ZACKS_Screener[[#This Row],[PE1]]/(ZACKS_Screener[[#This Row],[EG1]]*100), "")</f>
        <v>-1.0593427381215912</v>
      </c>
      <c r="T1254" s="23">
        <f>IFERROR(ZACKS_Screener[[#This Row],[PE2]]/(ZACKS_Screener[[#This Row],[EG2]]*100), "")</f>
        <v>3.4260915750915752</v>
      </c>
      <c r="U12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</row>
    <row r="1255" spans="1:21" hidden="1" x14ac:dyDescent="0.25">
      <c r="A1255" s="8" t="s">
        <v>2164</v>
      </c>
      <c r="B1255" s="8" t="s">
        <v>2165</v>
      </c>
      <c r="C1255" s="8" t="s">
        <v>13</v>
      </c>
      <c r="D1255" s="8" t="s">
        <v>85</v>
      </c>
      <c r="E1255" s="8" t="s">
        <v>286</v>
      </c>
      <c r="F1255">
        <v>12</v>
      </c>
      <c r="G1255">
        <v>202212</v>
      </c>
      <c r="H1255" s="13">
        <v>6.92</v>
      </c>
      <c r="I1255">
        <v>32487.93</v>
      </c>
      <c r="J1255" s="13">
        <v>0.04</v>
      </c>
      <c r="K1255" s="13">
        <v>0.14000000000000001</v>
      </c>
      <c r="L1255" s="13">
        <v>0.25</v>
      </c>
      <c r="M1255" t="e">
        <f>INDEX(Data!Z:Z,MATCH(ZACKS_Screener[[#This Row],[Company Name]] &amp; " *", Data!Y:Y,0))</f>
        <v>#N/A</v>
      </c>
      <c r="N1255" t="e">
        <f>INDEX(Data!AA:AA,MATCH(ZACKS_Screener[[#This Row],[Company Name]] &amp; " *", Data!Y:Y,0))</f>
        <v>#N/A</v>
      </c>
      <c r="O12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2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1255" s="23">
        <f>IFERROR(ZACKS_Screener[[#This Row],[Price]]/ZACKS_Screener[[#This Row],[EPS1]], "")</f>
        <v>49.428571428571423</v>
      </c>
      <c r="R1255" s="23">
        <f>IFERROR(ZACKS_Screener[[#This Row],[Price]]/ZACKS_Screener[[#This Row],[EPS2]], "")</f>
        <v>27.68</v>
      </c>
      <c r="S1255" s="23">
        <f>IFERROR(ZACKS_Screener[[#This Row],[PE1]]/(ZACKS_Screener[[#This Row],[EG1]]*100), "")</f>
        <v>0.1977142857142857</v>
      </c>
      <c r="T1255" s="23">
        <f>IFERROR(ZACKS_Screener[[#This Row],[PE2]]/(ZACKS_Screener[[#This Row],[EG2]]*100), "")</f>
        <v>0.35229090909090915</v>
      </c>
      <c r="U12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</row>
    <row r="1256" spans="1:21" hidden="1" x14ac:dyDescent="0.25">
      <c r="A1256" s="8" t="s">
        <v>2166</v>
      </c>
      <c r="B1256" s="8" t="s">
        <v>2167</v>
      </c>
      <c r="C1256" s="8" t="s">
        <v>13</v>
      </c>
      <c r="D1256" s="8" t="s">
        <v>130</v>
      </c>
      <c r="E1256" s="8" t="s">
        <v>756</v>
      </c>
      <c r="F1256">
        <v>12</v>
      </c>
      <c r="G1256">
        <v>202212</v>
      </c>
      <c r="H1256" s="13">
        <v>140.94</v>
      </c>
      <c r="I1256">
        <v>35407.360000000001</v>
      </c>
      <c r="J1256" s="13">
        <v>28.79</v>
      </c>
      <c r="K1256" s="13">
        <v>17</v>
      </c>
      <c r="L1256" s="13">
        <v>11.85</v>
      </c>
      <c r="M1256">
        <f>INDEX(Data!Z:Z,MATCH(ZACKS_Screener[[#This Row],[Company Name]] &amp; " *", Data!Y:Y,0))</f>
        <v>331110</v>
      </c>
      <c r="N1256">
        <f>INDEX(Data!AA:AA,MATCH(ZACKS_Screener[[#This Row],[Company Name]] &amp; " *", Data!Y:Y,0))</f>
        <v>332312</v>
      </c>
      <c r="O12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12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1256" s="23">
        <f>IFERROR(ZACKS_Screener[[#This Row],[Price]]/ZACKS_Screener[[#This Row],[EPS1]], "")</f>
        <v>8.290588235294118</v>
      </c>
      <c r="R1256" s="23">
        <f>IFERROR(ZACKS_Screener[[#This Row],[Price]]/ZACKS_Screener[[#This Row],[EPS2]], "")</f>
        <v>11.893670886075949</v>
      </c>
      <c r="S1256" s="23">
        <f>IFERROR(ZACKS_Screener[[#This Row],[PE1]]/(ZACKS_Screener[[#This Row],[EG1]]*100), "")</f>
        <v>-0.20244786708576559</v>
      </c>
      <c r="T1256" s="23">
        <f>IFERROR(ZACKS_Screener[[#This Row],[PE2]]/(ZACKS_Screener[[#This Row],[EG2]]*100), "")</f>
        <v>-0.3926066117733808</v>
      </c>
      <c r="U12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</row>
    <row r="1257" spans="1:21" hidden="1" x14ac:dyDescent="0.25">
      <c r="A1257" s="8" t="s">
        <v>41452</v>
      </c>
      <c r="B1257" s="8" t="s">
        <v>41453</v>
      </c>
      <c r="C1257" s="8" t="s">
        <v>22</v>
      </c>
      <c r="D1257" s="8" t="s">
        <v>41</v>
      </c>
      <c r="E1257" s="8" t="s">
        <v>61</v>
      </c>
      <c r="F1257">
        <v>12</v>
      </c>
      <c r="G1257">
        <v>202212</v>
      </c>
      <c r="H1257" s="13">
        <v>38.97</v>
      </c>
      <c r="I1257">
        <v>2043.94</v>
      </c>
      <c r="J1257" s="13">
        <v>1.98</v>
      </c>
      <c r="K1257" s="13">
        <v>2.19</v>
      </c>
      <c r="L1257" s="13">
        <v>2.57</v>
      </c>
      <c r="M1257" t="e">
        <f>INDEX(Data!Z:Z,MATCH(ZACKS_Screener[[#This Row],[Company Name]] &amp; " *", Data!Y:Y,0))</f>
        <v>#N/A</v>
      </c>
      <c r="N1257" t="e">
        <f>INDEX(Data!AA:AA,MATCH(ZACKS_Screener[[#This Row],[Company Name]] &amp; " *", Data!Y:Y,0))</f>
        <v>#N/A</v>
      </c>
      <c r="O12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12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1257" s="23">
        <f>IFERROR(ZACKS_Screener[[#This Row],[Price]]/ZACKS_Screener[[#This Row],[EPS1]], "")</f>
        <v>17.794520547945204</v>
      </c>
      <c r="R1257" s="23">
        <f>IFERROR(ZACKS_Screener[[#This Row],[Price]]/ZACKS_Screener[[#This Row],[EPS2]], "")</f>
        <v>15.16342412451362</v>
      </c>
      <c r="S1257" s="23">
        <f>IFERROR(ZACKS_Screener[[#This Row],[PE1]]/(ZACKS_Screener[[#This Row],[EG1]]*100), "")</f>
        <v>1.6777690802348337</v>
      </c>
      <c r="T1257" s="23">
        <f>IFERROR(ZACKS_Screener[[#This Row],[PE2]]/(ZACKS_Screener[[#This Row],[EG2]]*100), "")</f>
        <v>0.87389207454433782</v>
      </c>
      <c r="U12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</row>
    <row r="1258" spans="1:21" hidden="1" x14ac:dyDescent="0.25">
      <c r="A1258" s="8" t="s">
        <v>41454</v>
      </c>
      <c r="B1258" s="8" t="s">
        <v>41455</v>
      </c>
      <c r="C1258" s="8" t="s">
        <v>22</v>
      </c>
      <c r="D1258" s="8" t="s">
        <v>41</v>
      </c>
      <c r="E1258" s="8" t="s">
        <v>67</v>
      </c>
      <c r="F1258">
        <v>12</v>
      </c>
      <c r="G1258">
        <v>202212</v>
      </c>
      <c r="H1258" s="13">
        <v>43.97</v>
      </c>
      <c r="I1258">
        <v>2498.41</v>
      </c>
      <c r="J1258" s="13">
        <v>-1.65</v>
      </c>
      <c r="K1258" s="13">
        <v>-2.2200000000000002</v>
      </c>
      <c r="L1258" s="13">
        <v>-2.75</v>
      </c>
      <c r="M1258" t="e">
        <f>INDEX(Data!Z:Z,MATCH(ZACKS_Screener[[#This Row],[Company Name]] &amp; " *", Data!Y:Y,0))</f>
        <v>#N/A</v>
      </c>
      <c r="N1258" t="e">
        <f>INDEX(Data!AA:AA,MATCH(ZACKS_Screener[[#This Row],[Company Name]] &amp; " *", Data!Y:Y,0))</f>
        <v>#N/A</v>
      </c>
      <c r="O12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12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1258" s="23">
        <f>IFERROR(ZACKS_Screener[[#This Row],[Price]]/ZACKS_Screener[[#This Row],[EPS1]], "")</f>
        <v>-19.806306306306304</v>
      </c>
      <c r="R1258" s="23">
        <f>IFERROR(ZACKS_Screener[[#This Row],[Price]]/ZACKS_Screener[[#This Row],[EPS2]], "")</f>
        <v>-15.989090909090908</v>
      </c>
      <c r="S1258" s="23">
        <f>IFERROR(ZACKS_Screener[[#This Row],[PE1]]/(ZACKS_Screener[[#This Row],[EG1]]*100), "")</f>
        <v>0.57334044570886644</v>
      </c>
      <c r="T1258" s="23">
        <f>IFERROR(ZACKS_Screener[[#This Row],[PE2]]/(ZACKS_Screener[[#This Row],[EG2]]*100), "")</f>
        <v>0.66973173241852513</v>
      </c>
      <c r="U12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</row>
    <row r="1259" spans="1:21" hidden="1" x14ac:dyDescent="0.25">
      <c r="A1259" s="8" t="s">
        <v>2168</v>
      </c>
      <c r="B1259" s="8" t="s">
        <v>2169</v>
      </c>
      <c r="C1259" s="8" t="s">
        <v>22</v>
      </c>
      <c r="D1259" s="8" t="s">
        <v>41</v>
      </c>
      <c r="E1259" s="8" t="s">
        <v>153</v>
      </c>
      <c r="F1259">
        <v>12</v>
      </c>
      <c r="G1259">
        <v>202212</v>
      </c>
      <c r="H1259" s="13">
        <v>82.51</v>
      </c>
      <c r="I1259">
        <v>8763.33</v>
      </c>
      <c r="J1259" s="13">
        <v>-0.88</v>
      </c>
      <c r="K1259" s="13">
        <v>-1.92</v>
      </c>
      <c r="L1259" s="13">
        <v>-2.19</v>
      </c>
      <c r="M1259" t="e">
        <f>INDEX(Data!Z:Z,MATCH(ZACKS_Screener[[#This Row],[Company Name]] &amp; " *", Data!Y:Y,0))</f>
        <v>#N/A</v>
      </c>
      <c r="N1259" t="e">
        <f>INDEX(Data!AA:AA,MATCH(ZACKS_Screener[[#This Row],[Company Name]] &amp; " *", Data!Y:Y,0))</f>
        <v>#N/A</v>
      </c>
      <c r="O12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12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1259" s="23">
        <f>IFERROR(ZACKS_Screener[[#This Row],[Price]]/ZACKS_Screener[[#This Row],[EPS1]], "")</f>
        <v>-42.973958333333336</v>
      </c>
      <c r="R1259" s="23">
        <f>IFERROR(ZACKS_Screener[[#This Row],[Price]]/ZACKS_Screener[[#This Row],[EPS2]], "")</f>
        <v>-37.675799086757991</v>
      </c>
      <c r="S1259" s="23">
        <f>IFERROR(ZACKS_Screener[[#This Row],[PE1]]/(ZACKS_Screener[[#This Row],[EG1]]*100), "")</f>
        <v>0.3636258012820513</v>
      </c>
      <c r="T1259" s="23">
        <f>IFERROR(ZACKS_Screener[[#This Row],[PE2]]/(ZACKS_Screener[[#This Row],[EG2]]*100), "")</f>
        <v>2.6791679350583455</v>
      </c>
      <c r="U12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</row>
    <row r="1260" spans="1:21" hidden="1" x14ac:dyDescent="0.25">
      <c r="A1260" s="8" t="s">
        <v>2170</v>
      </c>
      <c r="B1260" s="8" t="s">
        <v>2171</v>
      </c>
      <c r="C1260" s="8" t="s">
        <v>22</v>
      </c>
      <c r="D1260" s="8" t="s">
        <v>14</v>
      </c>
      <c r="E1260" s="8" t="s">
        <v>1620</v>
      </c>
      <c r="F1260">
        <v>1</v>
      </c>
      <c r="G1260">
        <v>202301</v>
      </c>
      <c r="H1260" s="13">
        <v>391.71</v>
      </c>
      <c r="I1260">
        <v>967523.69</v>
      </c>
      <c r="J1260" s="13">
        <v>3.34</v>
      </c>
      <c r="K1260" s="13">
        <v>7.46</v>
      </c>
      <c r="L1260" s="13">
        <v>9.94</v>
      </c>
      <c r="M1260">
        <f>INDEX(Data!Z:Z,MATCH(ZACKS_Screener[[#This Row],[Company Name]] &amp; " *", Data!Y:Y,0))</f>
        <v>334413</v>
      </c>
      <c r="N1260">
        <f>INDEX(Data!AA:AA,MATCH(ZACKS_Screener[[#This Row],[Company Name]] &amp; " *", Data!Y:Y,0))</f>
        <v>0</v>
      </c>
      <c r="O12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12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1260" s="23">
        <f>IFERROR(ZACKS_Screener[[#This Row],[Price]]/ZACKS_Screener[[#This Row],[EPS1]], "")</f>
        <v>52.508042895442358</v>
      </c>
      <c r="R1260" s="23">
        <f>IFERROR(ZACKS_Screener[[#This Row],[Price]]/ZACKS_Screener[[#This Row],[EPS2]], "")</f>
        <v>39.407444668008047</v>
      </c>
      <c r="S1260" s="23">
        <f>IFERROR(ZACKS_Screener[[#This Row],[PE1]]/(ZACKS_Screener[[#This Row],[EG1]]*100), "")</f>
        <v>0.42567199823004237</v>
      </c>
      <c r="T1260" s="23">
        <f>IFERROR(ZACKS_Screener[[#This Row],[PE2]]/(ZACKS_Screener[[#This Row],[EG2]]*100), "")</f>
        <v>1.1854013597715325</v>
      </c>
      <c r="U12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</row>
    <row r="1261" spans="1:21" hidden="1" x14ac:dyDescent="0.25">
      <c r="A1261" s="8" t="s">
        <v>2172</v>
      </c>
      <c r="B1261" s="8" t="s">
        <v>2173</v>
      </c>
      <c r="C1261" s="8" t="s">
        <v>22</v>
      </c>
      <c r="D1261" s="8" t="s">
        <v>85</v>
      </c>
      <c r="E1261" s="8" t="s">
        <v>985</v>
      </c>
      <c r="F1261">
        <v>12</v>
      </c>
      <c r="G1261">
        <v>202212</v>
      </c>
      <c r="H1261" s="13">
        <v>30.34</v>
      </c>
      <c r="I1261">
        <v>4208.0600000000004</v>
      </c>
      <c r="J1261" s="13">
        <v>1.86</v>
      </c>
      <c r="K1261" s="13">
        <v>2.09</v>
      </c>
      <c r="L1261" s="13">
        <v>2.73</v>
      </c>
      <c r="M1261" t="e">
        <f>INDEX(Data!Z:Z,MATCH(ZACKS_Screener[[#This Row],[Company Name]] &amp; " *", Data!Y:Y,0))</f>
        <v>#N/A</v>
      </c>
      <c r="N1261" t="e">
        <f>INDEX(Data!AA:AA,MATCH(ZACKS_Screener[[#This Row],[Company Name]] &amp; " *", Data!Y:Y,0))</f>
        <v>#N/A</v>
      </c>
      <c r="O12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2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261" s="23">
        <f>IFERROR(ZACKS_Screener[[#This Row],[Price]]/ZACKS_Screener[[#This Row],[EPS1]], "")</f>
        <v>14.516746411483254</v>
      </c>
      <c r="R1261" s="23">
        <f>IFERROR(ZACKS_Screener[[#This Row],[Price]]/ZACKS_Screener[[#This Row],[EPS2]], "")</f>
        <v>11.113553113553113</v>
      </c>
      <c r="S1261" s="23">
        <f>IFERROR(ZACKS_Screener[[#This Row],[PE1]]/(ZACKS_Screener[[#This Row],[EG1]]*100), "")</f>
        <v>1.1739629706677777</v>
      </c>
      <c r="T1261" s="23">
        <f>IFERROR(ZACKS_Screener[[#This Row],[PE2]]/(ZACKS_Screener[[#This Row],[EG2]]*100), "")</f>
        <v>0.36292696886446874</v>
      </c>
      <c r="U12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</row>
    <row r="1262" spans="1:21" hidden="1" x14ac:dyDescent="0.25">
      <c r="A1262" s="8" t="s">
        <v>41456</v>
      </c>
      <c r="B1262" s="8" t="s">
        <v>2175</v>
      </c>
      <c r="C1262" s="8" t="s">
        <v>22</v>
      </c>
      <c r="D1262" s="8" t="s">
        <v>14</v>
      </c>
      <c r="E1262" s="8" t="s">
        <v>196</v>
      </c>
      <c r="F1262">
        <v>12</v>
      </c>
      <c r="G1262">
        <v>202212</v>
      </c>
      <c r="H1262" s="13">
        <v>112.75</v>
      </c>
      <c r="I1262">
        <v>3238.72</v>
      </c>
      <c r="J1262" s="13">
        <v>5.07</v>
      </c>
      <c r="K1262" s="13">
        <v>4.18</v>
      </c>
      <c r="L1262" s="13">
        <v>5.07</v>
      </c>
      <c r="M1262" t="e">
        <f>INDEX(Data!Z:Z,MATCH(ZACKS_Screener[[#This Row],[Company Name]] &amp; " *", Data!Y:Y,0))</f>
        <v>#N/A</v>
      </c>
      <c r="N1262" t="e">
        <f>INDEX(Data!AA:AA,MATCH(ZACKS_Screener[[#This Row],[Company Name]] &amp; " *", Data!Y:Y,0))</f>
        <v>#N/A</v>
      </c>
      <c r="O12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2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262" s="23">
        <f>IFERROR(ZACKS_Screener[[#This Row],[Price]]/ZACKS_Screener[[#This Row],[EPS1]], "")</f>
        <v>26.973684210526319</v>
      </c>
      <c r="R1262" s="23">
        <f>IFERROR(ZACKS_Screener[[#This Row],[Price]]/ZACKS_Screener[[#This Row],[EPS2]], "")</f>
        <v>22.238658777120314</v>
      </c>
      <c r="S1262" s="23">
        <f>IFERROR(ZACKS_Screener[[#This Row],[PE1]]/(ZACKS_Screener[[#This Row],[EG1]]*100), "")</f>
        <v>-1.536590774689532</v>
      </c>
      <c r="T1262" s="23">
        <f>IFERROR(ZACKS_Screener[[#This Row],[PE2]]/(ZACKS_Screener[[#This Row],[EG2]]*100), "")</f>
        <v>1.0444673448130657</v>
      </c>
      <c r="U12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</row>
    <row r="1263" spans="1:21" hidden="1" x14ac:dyDescent="0.25">
      <c r="A1263" s="8" t="s">
        <v>2176</v>
      </c>
      <c r="B1263" s="8" t="s">
        <v>2177</v>
      </c>
      <c r="C1263" s="8" t="s">
        <v>13</v>
      </c>
      <c r="D1263" s="8" t="s">
        <v>41</v>
      </c>
      <c r="E1263" s="8" t="s">
        <v>42</v>
      </c>
      <c r="F1263">
        <v>12</v>
      </c>
      <c r="G1263">
        <v>202212</v>
      </c>
      <c r="H1263" s="13">
        <v>157.85</v>
      </c>
      <c r="I1263">
        <v>354178.5</v>
      </c>
      <c r="J1263" s="13">
        <v>3.46</v>
      </c>
      <c r="K1263" s="13">
        <v>5.07</v>
      </c>
      <c r="L1263" s="13">
        <v>5.91</v>
      </c>
      <c r="M1263">
        <f>INDEX(Data!Z:Z,MATCH(ZACKS_Screener[[#This Row],[Company Name]] &amp; " *", Data!Y:Y,0))</f>
        <v>325412</v>
      </c>
      <c r="N1263">
        <f>INDEX(Data!AA:AA,MATCH(ZACKS_Screener[[#This Row],[Company Name]] &amp; " *", Data!Y:Y,0))</f>
        <v>0</v>
      </c>
      <c r="O12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12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1263" s="23">
        <f>IFERROR(ZACKS_Screener[[#This Row],[Price]]/ZACKS_Screener[[#This Row],[EPS1]], "")</f>
        <v>31.134122287968438</v>
      </c>
      <c r="R1263" s="23">
        <f>IFERROR(ZACKS_Screener[[#This Row],[Price]]/ZACKS_Screener[[#This Row],[EPS2]], "")</f>
        <v>26.708967851099828</v>
      </c>
      <c r="S1263" s="23">
        <f>IFERROR(ZACKS_Screener[[#This Row],[PE1]]/(ZACKS_Screener[[#This Row],[EG1]]*100), "")</f>
        <v>0.66909355972901097</v>
      </c>
      <c r="T1263" s="23">
        <f>IFERROR(ZACKS_Screener[[#This Row],[PE2]]/(ZACKS_Screener[[#This Row],[EG2]]*100), "")</f>
        <v>1.6120769881556687</v>
      </c>
      <c r="U12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</row>
    <row r="1264" spans="1:21" hidden="1" x14ac:dyDescent="0.25">
      <c r="A1264" s="8" t="s">
        <v>2178</v>
      </c>
      <c r="B1264" s="8" t="s">
        <v>2178</v>
      </c>
      <c r="C1264" s="8" t="s">
        <v>13</v>
      </c>
      <c r="D1264" s="8" t="s">
        <v>26</v>
      </c>
      <c r="E1264" s="8" t="s">
        <v>963</v>
      </c>
      <c r="F1264">
        <v>12</v>
      </c>
      <c r="G1264">
        <v>202212</v>
      </c>
      <c r="H1264" s="13">
        <v>5661.5600999999997</v>
      </c>
      <c r="I1264">
        <v>18382.78</v>
      </c>
      <c r="J1264" s="13">
        <v>491.82</v>
      </c>
      <c r="K1264" s="13">
        <v>410.82</v>
      </c>
      <c r="L1264" s="13">
        <v>396.5</v>
      </c>
      <c r="M1264">
        <f>INDEX(Data!Z:Z,MATCH(ZACKS_Screener[[#This Row],[Company Name]] &amp; " *", Data!Y:Y,0))</f>
        <v>236117</v>
      </c>
      <c r="N1264">
        <f>INDEX(Data!AA:AA,MATCH(ZACKS_Screener[[#This Row],[Company Name]] &amp; " *", Data!Y:Y,0))</f>
        <v>522292</v>
      </c>
      <c r="O12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2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264" s="23">
        <f>IFERROR(ZACKS_Screener[[#This Row],[Price]]/ZACKS_Screener[[#This Row],[EPS1]], "")</f>
        <v>13.781120928873959</v>
      </c>
      <c r="R1264" s="23">
        <f>IFERROR(ZACKS_Screener[[#This Row],[Price]]/ZACKS_Screener[[#This Row],[EPS2]], "")</f>
        <v>14.278840100882723</v>
      </c>
      <c r="S1264" s="23">
        <f>IFERROR(ZACKS_Screener[[#This Row],[PE1]]/(ZACKS_Screener[[#This Row],[EG1]]*100), "")</f>
        <v>-0.83676924632577654</v>
      </c>
      <c r="T1264" s="23">
        <f>IFERROR(ZACKS_Screener[[#This Row],[PE2]]/(ZACKS_Screener[[#This Row],[EG2]]*100), "")</f>
        <v>-4.0963918227965381</v>
      </c>
      <c r="U12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</row>
    <row r="1265" spans="1:21" hidden="1" x14ac:dyDescent="0.25">
      <c r="A1265" s="8" t="s">
        <v>2179</v>
      </c>
      <c r="B1265" s="8" t="s">
        <v>2180</v>
      </c>
      <c r="C1265" s="8" t="s">
        <v>13</v>
      </c>
      <c r="D1265" s="8" t="s">
        <v>41</v>
      </c>
      <c r="E1265" s="8" t="s">
        <v>42</v>
      </c>
      <c r="F1265">
        <v>12</v>
      </c>
      <c r="G1265">
        <v>202212</v>
      </c>
      <c r="H1265" s="13">
        <v>99.37</v>
      </c>
      <c r="I1265">
        <v>210624.67</v>
      </c>
      <c r="J1265" s="13">
        <v>6.1</v>
      </c>
      <c r="K1265" s="13">
        <v>6.67</v>
      </c>
      <c r="L1265" s="13">
        <v>7.22</v>
      </c>
      <c r="M1265">
        <f>INDEX(Data!Z:Z,MATCH(ZACKS_Screener[[#This Row],[Company Name]] &amp; " *", Data!Y:Y,0))</f>
        <v>325320</v>
      </c>
      <c r="N1265">
        <f>INDEX(Data!AA:AA,MATCH(ZACKS_Screener[[#This Row],[Company Name]] &amp; " *", Data!Y:Y,0))</f>
        <v>311422</v>
      </c>
      <c r="O12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12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1265" s="23">
        <f>IFERROR(ZACKS_Screener[[#This Row],[Price]]/ZACKS_Screener[[#This Row],[EPS1]], "")</f>
        <v>14.898050974512744</v>
      </c>
      <c r="R1265" s="23">
        <f>IFERROR(ZACKS_Screener[[#This Row],[Price]]/ZACKS_Screener[[#This Row],[EPS2]], "")</f>
        <v>13.763157894736842</v>
      </c>
      <c r="S1265" s="23">
        <f>IFERROR(ZACKS_Screener[[#This Row],[PE1]]/(ZACKS_Screener[[#This Row],[EG1]]*100), "")</f>
        <v>1.5943528235882052</v>
      </c>
      <c r="T1265" s="23">
        <f>IFERROR(ZACKS_Screener[[#This Row],[PE2]]/(ZACKS_Screener[[#This Row],[EG2]]*100), "")</f>
        <v>1.6690956937799046</v>
      </c>
      <c r="U12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</row>
    <row r="1266" spans="1:21" hidden="1" x14ac:dyDescent="0.25">
      <c r="A1266" s="8" t="s">
        <v>2181</v>
      </c>
      <c r="B1266" s="8" t="s">
        <v>2182</v>
      </c>
      <c r="C1266" s="8" t="s">
        <v>13</v>
      </c>
      <c r="D1266" s="8" t="s">
        <v>41</v>
      </c>
      <c r="E1266" s="8" t="s">
        <v>61</v>
      </c>
      <c r="F1266">
        <v>12</v>
      </c>
      <c r="G1266">
        <v>202212</v>
      </c>
      <c r="H1266" s="13">
        <v>32.68</v>
      </c>
      <c r="I1266">
        <v>5349.78</v>
      </c>
      <c r="J1266" s="13">
        <v>1.94</v>
      </c>
      <c r="K1266" s="13">
        <v>1.86</v>
      </c>
      <c r="L1266" s="13">
        <v>2.12</v>
      </c>
      <c r="M1266">
        <f>INDEX(Data!Z:Z,MATCH(ZACKS_Screener[[#This Row],[Company Name]] &amp; " *", Data!Y:Y,0))</f>
        <v>339114</v>
      </c>
      <c r="N1266">
        <f>INDEX(Data!AA:AA,MATCH(ZACKS_Screener[[#This Row],[Company Name]] &amp; " *", Data!Y:Y,0))</f>
        <v>0</v>
      </c>
      <c r="O12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12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1266" s="23">
        <f>IFERROR(ZACKS_Screener[[#This Row],[Price]]/ZACKS_Screener[[#This Row],[EPS1]], "")</f>
        <v>17.56989247311828</v>
      </c>
      <c r="R1266" s="23">
        <f>IFERROR(ZACKS_Screener[[#This Row],[Price]]/ZACKS_Screener[[#This Row],[EPS2]], "")</f>
        <v>15.415094339622641</v>
      </c>
      <c r="S1266" s="23">
        <f>IFERROR(ZACKS_Screener[[#This Row],[PE1]]/(ZACKS_Screener[[#This Row],[EG1]]*100), "")</f>
        <v>-4.2606989247311908</v>
      </c>
      <c r="T1266" s="23">
        <f>IFERROR(ZACKS_Screener[[#This Row],[PE2]]/(ZACKS_Screener[[#This Row],[EG2]]*100), "")</f>
        <v>1.1027721335268506</v>
      </c>
      <c r="U12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</row>
    <row r="1267" spans="1:21" hidden="1" x14ac:dyDescent="0.25">
      <c r="A1267" s="8" t="s">
        <v>2183</v>
      </c>
      <c r="B1267" s="8" t="s">
        <v>2184</v>
      </c>
      <c r="C1267" s="8" t="s">
        <v>13</v>
      </c>
      <c r="D1267" s="8" t="s">
        <v>14</v>
      </c>
      <c r="E1267" s="8" t="s">
        <v>595</v>
      </c>
      <c r="F1267">
        <v>12</v>
      </c>
      <c r="G1267">
        <v>202212</v>
      </c>
      <c r="H1267" s="13">
        <v>45.31</v>
      </c>
      <c r="I1267">
        <v>7506.37</v>
      </c>
      <c r="J1267" s="13">
        <v>2.4</v>
      </c>
      <c r="K1267" s="13">
        <v>2.65</v>
      </c>
      <c r="L1267" s="13">
        <v>2.85</v>
      </c>
      <c r="M1267" t="e">
        <f>INDEX(Data!Z:Z,MATCH(ZACKS_Screener[[#This Row],[Company Name]] &amp; " *", Data!Y:Y,0))</f>
        <v>#N/A</v>
      </c>
      <c r="N1267" t="e">
        <f>INDEX(Data!AA:AA,MATCH(ZACKS_Screener[[#This Row],[Company Name]] &amp; " *", Data!Y:Y,0))</f>
        <v>#N/A</v>
      </c>
      <c r="O12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2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267" s="23">
        <f>IFERROR(ZACKS_Screener[[#This Row],[Price]]/ZACKS_Screener[[#This Row],[EPS1]], "")</f>
        <v>17.098113207547172</v>
      </c>
      <c r="R1267" s="23">
        <f>IFERROR(ZACKS_Screener[[#This Row],[Price]]/ZACKS_Screener[[#This Row],[EPS2]], "")</f>
        <v>15.898245614035089</v>
      </c>
      <c r="S1267" s="23">
        <f>IFERROR(ZACKS_Screener[[#This Row],[PE1]]/(ZACKS_Screener[[#This Row],[EG1]]*100), "")</f>
        <v>1.6414188679245283</v>
      </c>
      <c r="T1267" s="23">
        <f>IFERROR(ZACKS_Screener[[#This Row],[PE2]]/(ZACKS_Screener[[#This Row],[EG2]]*100), "")</f>
        <v>2.1065175438596473</v>
      </c>
      <c r="U12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</row>
    <row r="1268" spans="1:21" hidden="1" x14ac:dyDescent="0.25">
      <c r="A1268" s="8" t="s">
        <v>2185</v>
      </c>
      <c r="B1268" s="8" t="s">
        <v>2186</v>
      </c>
      <c r="C1268" s="8" t="s">
        <v>22</v>
      </c>
      <c r="D1268" s="8" t="s">
        <v>118</v>
      </c>
      <c r="E1268" s="8" t="s">
        <v>119</v>
      </c>
      <c r="F1268">
        <v>12</v>
      </c>
      <c r="G1268">
        <v>202212</v>
      </c>
      <c r="H1268" s="13">
        <v>56.83</v>
      </c>
      <c r="I1268">
        <v>3398.14</v>
      </c>
      <c r="J1268" s="13">
        <v>3.18</v>
      </c>
      <c r="K1268" s="13">
        <v>3.48</v>
      </c>
      <c r="L1268" s="13">
        <v>3.58</v>
      </c>
      <c r="M1268">
        <f>INDEX(Data!Z:Z,MATCH(ZACKS_Screener[[#This Row],[Company Name]] &amp; " *", Data!Y:Y,0))</f>
        <v>524113</v>
      </c>
      <c r="N1268">
        <f>INDEX(Data!AA:AA,MATCH(ZACKS_Screener[[#This Row],[Company Name]] &amp; " *", Data!Y:Y,0))</f>
        <v>524113</v>
      </c>
      <c r="O12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12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1268" s="23">
        <f>IFERROR(ZACKS_Screener[[#This Row],[Price]]/ZACKS_Screener[[#This Row],[EPS1]], "")</f>
        <v>16.330459770114942</v>
      </c>
      <c r="R1268" s="23">
        <f>IFERROR(ZACKS_Screener[[#This Row],[Price]]/ZACKS_Screener[[#This Row],[EPS2]], "")</f>
        <v>15.874301675977653</v>
      </c>
      <c r="S1268" s="23">
        <f>IFERROR(ZACKS_Screener[[#This Row],[PE1]]/(ZACKS_Screener[[#This Row],[EG1]]*100), "")</f>
        <v>1.731028735632185</v>
      </c>
      <c r="T1268" s="23">
        <f>IFERROR(ZACKS_Screener[[#This Row],[PE2]]/(ZACKS_Screener[[#This Row],[EG2]]*100), "")</f>
        <v>5.5242569832402175</v>
      </c>
      <c r="U12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</row>
    <row r="1269" spans="1:21" hidden="1" x14ac:dyDescent="0.25">
      <c r="A1269" s="8" t="s">
        <v>2187</v>
      </c>
      <c r="B1269" s="8" t="s">
        <v>2188</v>
      </c>
      <c r="C1269" s="8" t="s">
        <v>13</v>
      </c>
      <c r="D1269" s="8" t="s">
        <v>37</v>
      </c>
      <c r="E1269" s="8" t="s">
        <v>418</v>
      </c>
      <c r="F1269">
        <v>12</v>
      </c>
      <c r="G1269">
        <v>202212</v>
      </c>
      <c r="H1269" s="13">
        <v>6.43</v>
      </c>
      <c r="I1269">
        <v>30638.959999999999</v>
      </c>
      <c r="J1269" s="13">
        <v>0.9</v>
      </c>
      <c r="K1269" s="13">
        <v>1.18</v>
      </c>
      <c r="L1269" s="13">
        <v>1.32</v>
      </c>
      <c r="M1269" t="e">
        <f>INDEX(Data!Z:Z,MATCH(ZACKS_Screener[[#This Row],[Company Name]] &amp; " *", Data!Y:Y,0))</f>
        <v>#N/A</v>
      </c>
      <c r="N1269" t="e">
        <f>INDEX(Data!AA:AA,MATCH(ZACKS_Screener[[#This Row],[Company Name]] &amp; " *", Data!Y:Y,0))</f>
        <v>#N/A</v>
      </c>
      <c r="O12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2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269" s="23">
        <f>IFERROR(ZACKS_Screener[[#This Row],[Price]]/ZACKS_Screener[[#This Row],[EPS1]], "")</f>
        <v>5.4491525423728815</v>
      </c>
      <c r="R1269" s="23">
        <f>IFERROR(ZACKS_Screener[[#This Row],[Price]]/ZACKS_Screener[[#This Row],[EPS2]], "")</f>
        <v>4.8712121212121211</v>
      </c>
      <c r="S1269" s="23">
        <f>IFERROR(ZACKS_Screener[[#This Row],[PE1]]/(ZACKS_Screener[[#This Row],[EG1]]*100), "")</f>
        <v>0.17515133171912839</v>
      </c>
      <c r="T1269" s="23">
        <f>IFERROR(ZACKS_Screener[[#This Row],[PE2]]/(ZACKS_Screener[[#This Row],[EG2]]*100), "")</f>
        <v>0.4105735930735927</v>
      </c>
      <c r="U12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</row>
    <row r="1270" spans="1:21" hidden="1" x14ac:dyDescent="0.25">
      <c r="A1270" s="8" t="s">
        <v>2189</v>
      </c>
      <c r="B1270" s="8" t="s">
        <v>2190</v>
      </c>
      <c r="C1270" s="8" t="s">
        <v>22</v>
      </c>
      <c r="D1270" s="8" t="s">
        <v>51</v>
      </c>
      <c r="E1270" s="8" t="s">
        <v>76</v>
      </c>
      <c r="F1270">
        <v>12</v>
      </c>
      <c r="G1270">
        <v>202212</v>
      </c>
      <c r="H1270" s="13">
        <v>8.65</v>
      </c>
      <c r="I1270">
        <v>3581.97</v>
      </c>
      <c r="J1270" s="13">
        <v>1.57</v>
      </c>
      <c r="K1270" s="13">
        <v>0.97</v>
      </c>
      <c r="L1270" s="13">
        <v>1.28</v>
      </c>
      <c r="M1270">
        <f>INDEX(Data!Z:Z,MATCH(ZACKS_Screener[[#This Row],[Company Name]] &amp; " *", Data!Y:Y,0))</f>
        <v>326199</v>
      </c>
      <c r="N1270">
        <f>INDEX(Data!AA:AA,MATCH(ZACKS_Screener[[#This Row],[Company Name]] &amp; " *", Data!Y:Y,0))</f>
        <v>332215</v>
      </c>
      <c r="O12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2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270" s="23">
        <f>IFERROR(ZACKS_Screener[[#This Row],[Price]]/ZACKS_Screener[[#This Row],[EPS1]], "")</f>
        <v>8.9175257731958766</v>
      </c>
      <c r="R1270" s="23">
        <f>IFERROR(ZACKS_Screener[[#This Row],[Price]]/ZACKS_Screener[[#This Row],[EPS2]], "")</f>
        <v>6.7578125</v>
      </c>
      <c r="S1270" s="23">
        <f>IFERROR(ZACKS_Screener[[#This Row],[PE1]]/(ZACKS_Screener[[#This Row],[EG1]]*100), "")</f>
        <v>-0.23334192439862542</v>
      </c>
      <c r="T1270" s="23">
        <f>IFERROR(ZACKS_Screener[[#This Row],[PE2]]/(ZACKS_Screener[[#This Row],[EG2]]*100), "")</f>
        <v>0.21145413306451608</v>
      </c>
      <c r="U12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</row>
    <row r="1271" spans="1:21" hidden="1" x14ac:dyDescent="0.25">
      <c r="A1271" s="8" t="s">
        <v>2191</v>
      </c>
      <c r="B1271" s="8" t="s">
        <v>2192</v>
      </c>
      <c r="C1271" s="8" t="s">
        <v>22</v>
      </c>
      <c r="D1271" s="8" t="s">
        <v>330</v>
      </c>
      <c r="E1271" s="8" t="s">
        <v>1642</v>
      </c>
      <c r="F1271">
        <v>6</v>
      </c>
      <c r="G1271">
        <v>202206</v>
      </c>
      <c r="H1271" s="13">
        <v>18.82</v>
      </c>
      <c r="I1271">
        <v>10792.58</v>
      </c>
      <c r="J1271" s="13">
        <v>1.2</v>
      </c>
      <c r="M1271" t="e">
        <f>INDEX(Data!Z:Z,MATCH(ZACKS_Screener[[#This Row],[Company Name]] &amp; " *", Data!Y:Y,0))</f>
        <v>#N/A</v>
      </c>
      <c r="N1271" t="e">
        <f>INDEX(Data!AA:AA,MATCH(ZACKS_Screener[[#This Row],[Company Name]] &amp; " *", Data!Y:Y,0))</f>
        <v>#N/A</v>
      </c>
      <c r="O12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7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23" t="str">
        <f>IFERROR(ZACKS_Screener[[#This Row],[Price]]/ZACKS_Screener[[#This Row],[EPS1]], "")</f>
        <v/>
      </c>
      <c r="R1271" s="23" t="str">
        <f>IFERROR(ZACKS_Screener[[#This Row],[Price]]/ZACKS_Screener[[#This Row],[EPS2]], "")</f>
        <v/>
      </c>
      <c r="S1271" s="23" t="str">
        <f>IFERROR(ZACKS_Screener[[#This Row],[PE1]]/(ZACKS_Screener[[#This Row],[EG1]]*100), "")</f>
        <v/>
      </c>
      <c r="T1271" s="23" t="str">
        <f>IFERROR(ZACKS_Screener[[#This Row],[PE2]]/(ZACKS_Screener[[#This Row],[EG2]]*100), "")</f>
        <v/>
      </c>
      <c r="U12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272" spans="1:21" hidden="1" x14ac:dyDescent="0.25">
      <c r="A1272" s="8" t="s">
        <v>2191</v>
      </c>
      <c r="B1272" s="8" t="s">
        <v>2193</v>
      </c>
      <c r="C1272" s="8" t="s">
        <v>22</v>
      </c>
      <c r="D1272" s="8" t="s">
        <v>330</v>
      </c>
      <c r="E1272" s="8" t="s">
        <v>1642</v>
      </c>
      <c r="F1272">
        <v>6</v>
      </c>
      <c r="G1272">
        <v>202206</v>
      </c>
      <c r="H1272" s="13">
        <v>18.63</v>
      </c>
      <c r="I1272">
        <v>10683.63</v>
      </c>
      <c r="J1272" s="13">
        <v>1.2</v>
      </c>
      <c r="K1272" s="13">
        <v>0.46</v>
      </c>
      <c r="L1272" s="13">
        <v>0.8</v>
      </c>
      <c r="M1272" t="e">
        <f>INDEX(Data!Z:Z,MATCH(ZACKS_Screener[[#This Row],[Company Name]] &amp; " *", Data!Y:Y,0))</f>
        <v>#N/A</v>
      </c>
      <c r="N1272" t="e">
        <f>INDEX(Data!AA:AA,MATCH(ZACKS_Screener[[#This Row],[Company Name]] &amp; " *", Data!Y:Y,0))</f>
        <v>#N/A</v>
      </c>
      <c r="O12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2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272" s="23">
        <f>IFERROR(ZACKS_Screener[[#This Row],[Price]]/ZACKS_Screener[[#This Row],[EPS1]], "")</f>
        <v>40.499999999999993</v>
      </c>
      <c r="R1272" s="23">
        <f>IFERROR(ZACKS_Screener[[#This Row],[Price]]/ZACKS_Screener[[#This Row],[EPS2]], "")</f>
        <v>23.287499999999998</v>
      </c>
      <c r="S1272" s="23">
        <f>IFERROR(ZACKS_Screener[[#This Row],[PE1]]/(ZACKS_Screener[[#This Row],[EG1]]*100), "")</f>
        <v>-0.6567567567567566</v>
      </c>
      <c r="T1272" s="23">
        <f>IFERROR(ZACKS_Screener[[#This Row],[PE2]]/(ZACKS_Screener[[#This Row],[EG2]]*100), "")</f>
        <v>0.31506617647058821</v>
      </c>
      <c r="U12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</row>
    <row r="1273" spans="1:21" hidden="1" x14ac:dyDescent="0.25">
      <c r="A1273" s="8" t="s">
        <v>41459</v>
      </c>
      <c r="B1273" s="8" t="s">
        <v>41460</v>
      </c>
      <c r="C1273" s="8" t="s">
        <v>22</v>
      </c>
      <c r="D1273" s="8" t="s">
        <v>85</v>
      </c>
      <c r="E1273" s="8" t="s">
        <v>286</v>
      </c>
      <c r="F1273">
        <v>12</v>
      </c>
      <c r="G1273">
        <v>202212</v>
      </c>
      <c r="H1273" s="13">
        <v>10.47</v>
      </c>
      <c r="I1273">
        <v>2996.36</v>
      </c>
      <c r="M1273" t="e">
        <f>INDEX(Data!Z:Z,MATCH(ZACKS_Screener[[#This Row],[Company Name]] &amp; " *", Data!Y:Y,0))</f>
        <v>#N/A</v>
      </c>
      <c r="N1273" t="e">
        <f>INDEX(Data!AA:AA,MATCH(ZACKS_Screener[[#This Row],[Company Name]] &amp; " *", Data!Y:Y,0))</f>
        <v>#N/A</v>
      </c>
      <c r="O127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23" t="str">
        <f>IFERROR(ZACKS_Screener[[#This Row],[Price]]/ZACKS_Screener[[#This Row],[EPS1]], "")</f>
        <v/>
      </c>
      <c r="R1273" s="23" t="str">
        <f>IFERROR(ZACKS_Screener[[#This Row],[Price]]/ZACKS_Screener[[#This Row],[EPS2]], "")</f>
        <v/>
      </c>
      <c r="S1273" s="23" t="str">
        <f>IFERROR(ZACKS_Screener[[#This Row],[PE1]]/(ZACKS_Screener[[#This Row],[EG1]]*100), "")</f>
        <v/>
      </c>
      <c r="T1273" s="23" t="str">
        <f>IFERROR(ZACKS_Screener[[#This Row],[PE2]]/(ZACKS_Screener[[#This Row],[EG2]]*100), "")</f>
        <v/>
      </c>
      <c r="U127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274" spans="1:21" hidden="1" x14ac:dyDescent="0.25">
      <c r="A1274" s="8" t="s">
        <v>41461</v>
      </c>
      <c r="B1274" s="8" t="s">
        <v>41462</v>
      </c>
      <c r="C1274" s="8" t="s">
        <v>13</v>
      </c>
      <c r="D1274" s="8" t="s">
        <v>130</v>
      </c>
      <c r="E1274" s="8" t="s">
        <v>482</v>
      </c>
      <c r="F1274">
        <v>12</v>
      </c>
      <c r="G1274">
        <v>202212</v>
      </c>
      <c r="H1274" s="13">
        <v>4.46</v>
      </c>
      <c r="I1274">
        <v>2173.27</v>
      </c>
      <c r="J1274" s="13">
        <v>-0.09</v>
      </c>
      <c r="K1274" s="13">
        <v>-0.06</v>
      </c>
      <c r="L1274" s="13">
        <v>-0.1</v>
      </c>
      <c r="M1274" t="e">
        <f>INDEX(Data!Z:Z,MATCH(ZACKS_Screener[[#This Row],[Company Name]] &amp; " *", Data!Y:Y,0))</f>
        <v>#N/A</v>
      </c>
      <c r="N1274" t="e">
        <f>INDEX(Data!AA:AA,MATCH(ZACKS_Screener[[#This Row],[Company Name]] &amp; " *", Data!Y:Y,0))</f>
        <v>#N/A</v>
      </c>
      <c r="O12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12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1274" s="23">
        <f>IFERROR(ZACKS_Screener[[#This Row],[Price]]/ZACKS_Screener[[#This Row],[EPS1]], "")</f>
        <v>-74.333333333333329</v>
      </c>
      <c r="R1274" s="23">
        <f>IFERROR(ZACKS_Screener[[#This Row],[Price]]/ZACKS_Screener[[#This Row],[EPS2]], "")</f>
        <v>-44.599999999999994</v>
      </c>
      <c r="S1274" s="23">
        <f>IFERROR(ZACKS_Screener[[#This Row],[PE1]]/(ZACKS_Screener[[#This Row],[EG1]]*100), "")</f>
        <v>-2.23</v>
      </c>
      <c r="T1274" s="23">
        <f>IFERROR(ZACKS_Screener[[#This Row],[PE2]]/(ZACKS_Screener[[#This Row],[EG2]]*100), "")</f>
        <v>0.66899999999999971</v>
      </c>
      <c r="U12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</row>
    <row r="1275" spans="1:21" hidden="1" x14ac:dyDescent="0.25">
      <c r="A1275" s="8" t="s">
        <v>2194</v>
      </c>
      <c r="B1275" s="8" t="s">
        <v>2195</v>
      </c>
      <c r="C1275" s="8" t="s">
        <v>22</v>
      </c>
      <c r="D1275" s="8" t="s">
        <v>14</v>
      </c>
      <c r="E1275" s="8" t="s">
        <v>101</v>
      </c>
      <c r="F1275">
        <v>12</v>
      </c>
      <c r="G1275">
        <v>202212</v>
      </c>
      <c r="H1275" s="13">
        <v>176.56</v>
      </c>
      <c r="I1275">
        <v>45817.32</v>
      </c>
      <c r="J1275" s="13">
        <v>15.72</v>
      </c>
      <c r="K1275" s="13">
        <v>13.29</v>
      </c>
      <c r="L1275" s="13">
        <v>14.38</v>
      </c>
      <c r="M1275" t="e">
        <f>INDEX(Data!Z:Z,MATCH(ZACKS_Screener[[#This Row],[Company Name]] &amp; " *", Data!Y:Y,0))</f>
        <v>#N/A</v>
      </c>
      <c r="N1275" t="e">
        <f>INDEX(Data!AA:AA,MATCH(ZACKS_Screener[[#This Row],[Company Name]] &amp; " *", Data!Y:Y,0))</f>
        <v>#N/A</v>
      </c>
      <c r="O12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12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1275" s="23">
        <f>IFERROR(ZACKS_Screener[[#This Row],[Price]]/ZACKS_Screener[[#This Row],[EPS1]], "")</f>
        <v>13.285176824680212</v>
      </c>
      <c r="R1275" s="23">
        <f>IFERROR(ZACKS_Screener[[#This Row],[Price]]/ZACKS_Screener[[#This Row],[EPS2]], "")</f>
        <v>12.278164116828929</v>
      </c>
      <c r="S1275" s="23">
        <f>IFERROR(ZACKS_Screener[[#This Row],[PE1]]/(ZACKS_Screener[[#This Row],[EG1]]*100), "")</f>
        <v>-0.8594361303867194</v>
      </c>
      <c r="T1275" s="23">
        <f>IFERROR(ZACKS_Screener[[#This Row],[PE2]]/(ZACKS_Screener[[#This Row],[EG2]]*100), "")</f>
        <v>1.4970348725931764</v>
      </c>
      <c r="U12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</row>
    <row r="1276" spans="1:21" hidden="1" x14ac:dyDescent="0.25">
      <c r="A1276" s="8" t="s">
        <v>2196</v>
      </c>
      <c r="B1276" s="8" t="s">
        <v>2197</v>
      </c>
      <c r="C1276" s="8" t="s">
        <v>22</v>
      </c>
      <c r="D1276" s="8" t="s">
        <v>330</v>
      </c>
      <c r="E1276" s="8" t="s">
        <v>1292</v>
      </c>
      <c r="F1276">
        <v>12</v>
      </c>
      <c r="G1276">
        <v>202212</v>
      </c>
      <c r="H1276" s="13">
        <v>156.77000000000001</v>
      </c>
      <c r="I1276">
        <v>5621.25</v>
      </c>
      <c r="J1276" s="13">
        <v>26.9</v>
      </c>
      <c r="K1276" s="13">
        <v>11.58</v>
      </c>
      <c r="L1276" s="13">
        <v>27.33</v>
      </c>
      <c r="M1276">
        <f>INDEX(Data!Z:Z,MATCH(ZACKS_Screener[[#This Row],[Company Name]] &amp; " *", Data!Y:Y,0))</f>
        <v>516120</v>
      </c>
      <c r="N1276">
        <f>INDEX(Data!AA:AA,MATCH(ZACKS_Screener[[#This Row],[Company Name]] &amp; " *", Data!Y:Y,0))</f>
        <v>0</v>
      </c>
      <c r="O12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2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276" s="23">
        <f>IFERROR(ZACKS_Screener[[#This Row],[Price]]/ZACKS_Screener[[#This Row],[EPS1]], "")</f>
        <v>13.537996545768568</v>
      </c>
      <c r="R1276" s="23">
        <f>IFERROR(ZACKS_Screener[[#This Row],[Price]]/ZACKS_Screener[[#This Row],[EPS2]], "")</f>
        <v>5.7361873399195034</v>
      </c>
      <c r="S1276" s="23">
        <f>IFERROR(ZACKS_Screener[[#This Row],[PE1]]/(ZACKS_Screener[[#This Row],[EG1]]*100), "")</f>
        <v>-0.23771025266395202</v>
      </c>
      <c r="T1276" s="23">
        <f>IFERROR(ZACKS_Screener[[#This Row],[PE2]]/(ZACKS_Screener[[#This Row],[EG2]]*100), "")</f>
        <v>4.2174634537312919E-2</v>
      </c>
      <c r="U12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</row>
    <row r="1277" spans="1:21" hidden="1" x14ac:dyDescent="0.25">
      <c r="A1277" s="8" t="s">
        <v>2198</v>
      </c>
      <c r="B1277" s="8" t="s">
        <v>2199</v>
      </c>
      <c r="C1277" s="8" t="s">
        <v>13</v>
      </c>
      <c r="D1277" s="8" t="s">
        <v>37</v>
      </c>
      <c r="E1277" s="8" t="s">
        <v>688</v>
      </c>
      <c r="F1277">
        <v>12</v>
      </c>
      <c r="G1277">
        <v>202212</v>
      </c>
      <c r="H1277" s="13">
        <v>10.57</v>
      </c>
      <c r="I1277">
        <v>7632.87</v>
      </c>
      <c r="J1277" s="13">
        <v>1.23</v>
      </c>
      <c r="K1277" s="13">
        <v>1.25</v>
      </c>
      <c r="L1277" s="13">
        <v>1.43</v>
      </c>
      <c r="M1277">
        <f>INDEX(Data!Z:Z,MATCH(ZACKS_Screener[[#This Row],[Company Name]] &amp; " *", Data!Y:Y,0))</f>
        <v>522180</v>
      </c>
      <c r="N1277">
        <f>INDEX(Data!AA:AA,MATCH(ZACKS_Screener[[#This Row],[Company Name]] &amp; " *", Data!Y:Y,0))</f>
        <v>0</v>
      </c>
      <c r="O12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77" s="23">
        <f>IFERROR(ZACKS_Screener[[#This Row],[Price]]/ZACKS_Screener[[#This Row],[EPS1]], "")</f>
        <v>8.4559999999999995</v>
      </c>
      <c r="R1277" s="23">
        <f>IFERROR(ZACKS_Screener[[#This Row],[Price]]/ZACKS_Screener[[#This Row],[EPS2]], "")</f>
        <v>7.3916083916083926</v>
      </c>
      <c r="S1277" s="23">
        <f>IFERROR(ZACKS_Screener[[#This Row],[PE1]]/(ZACKS_Screener[[#This Row],[EG1]]*100), "")</f>
        <v>5.2004399999999951</v>
      </c>
      <c r="T1277" s="23">
        <f>IFERROR(ZACKS_Screener[[#This Row],[PE2]]/(ZACKS_Screener[[#This Row],[EG2]]*100), "")</f>
        <v>0.51330613830613847</v>
      </c>
      <c r="U12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</row>
    <row r="1278" spans="1:21" hidden="1" x14ac:dyDescent="0.25">
      <c r="A1278" s="8" t="s">
        <v>2200</v>
      </c>
      <c r="B1278" s="8" t="s">
        <v>2201</v>
      </c>
      <c r="C1278" s="8" t="s">
        <v>13</v>
      </c>
      <c r="D1278" s="8" t="s">
        <v>51</v>
      </c>
      <c r="E1278" s="8" t="s">
        <v>2202</v>
      </c>
      <c r="F1278">
        <v>12</v>
      </c>
      <c r="G1278">
        <v>202212</v>
      </c>
      <c r="H1278" s="13">
        <v>36.450000000000003</v>
      </c>
      <c r="I1278">
        <v>6002.41</v>
      </c>
      <c r="J1278" s="13">
        <v>1.32</v>
      </c>
      <c r="K1278" s="13">
        <v>1.3</v>
      </c>
      <c r="L1278" s="13">
        <v>1.47</v>
      </c>
      <c r="M1278" t="e">
        <f>INDEX(Data!Z:Z,MATCH(ZACKS_Screener[[#This Row],[Company Name]] &amp; " *", Data!Y:Y,0))</f>
        <v>#N/A</v>
      </c>
      <c r="N1278" t="e">
        <f>INDEX(Data!AA:AA,MATCH(ZACKS_Screener[[#This Row],[Company Name]] &amp; " *", Data!Y:Y,0))</f>
        <v>#N/A</v>
      </c>
      <c r="O12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12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1278" s="23">
        <f>IFERROR(ZACKS_Screener[[#This Row],[Price]]/ZACKS_Screener[[#This Row],[EPS1]], "")</f>
        <v>28.03846153846154</v>
      </c>
      <c r="R1278" s="23">
        <f>IFERROR(ZACKS_Screener[[#This Row],[Price]]/ZACKS_Screener[[#This Row],[EPS2]], "")</f>
        <v>24.795918367346943</v>
      </c>
      <c r="S1278" s="23">
        <f>IFERROR(ZACKS_Screener[[#This Row],[PE1]]/(ZACKS_Screener[[#This Row],[EG1]]*100), "")</f>
        <v>-18.5053846153846</v>
      </c>
      <c r="T1278" s="23">
        <f>IFERROR(ZACKS_Screener[[#This Row],[PE2]]/(ZACKS_Screener[[#This Row],[EG2]]*100), "")</f>
        <v>1.8961584633853552</v>
      </c>
      <c r="U12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</row>
    <row r="1279" spans="1:21" hidden="1" x14ac:dyDescent="0.25">
      <c r="A1279" s="8" t="s">
        <v>2203</v>
      </c>
      <c r="B1279" s="8" t="s">
        <v>2204</v>
      </c>
      <c r="C1279" s="8" t="s">
        <v>13</v>
      </c>
      <c r="D1279" s="8" t="s">
        <v>37</v>
      </c>
      <c r="E1279" s="8" t="s">
        <v>98</v>
      </c>
      <c r="F1279">
        <v>12</v>
      </c>
      <c r="G1279">
        <v>202212</v>
      </c>
      <c r="H1279" s="13">
        <v>59.99</v>
      </c>
      <c r="I1279">
        <v>40386.620000000003</v>
      </c>
      <c r="J1279" s="13">
        <v>3.92</v>
      </c>
      <c r="K1279" s="13">
        <v>4.05</v>
      </c>
      <c r="L1279" s="13">
        <v>4.21</v>
      </c>
      <c r="M1279" t="e">
        <f>INDEX(Data!Z:Z,MATCH(ZACKS_Screener[[#This Row],[Company Name]] &amp; " *", Data!Y:Y,0))</f>
        <v>#N/A</v>
      </c>
      <c r="N1279" t="e">
        <f>INDEX(Data!AA:AA,MATCH(ZACKS_Screener[[#This Row],[Company Name]] &amp; " *", Data!Y:Y,0))</f>
        <v>#N/A</v>
      </c>
      <c r="O12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12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1279" s="23">
        <f>IFERROR(ZACKS_Screener[[#This Row],[Price]]/ZACKS_Screener[[#This Row],[EPS1]], "")</f>
        <v>14.812345679012347</v>
      </c>
      <c r="R1279" s="23">
        <f>IFERROR(ZACKS_Screener[[#This Row],[Price]]/ZACKS_Screener[[#This Row],[EPS2]], "")</f>
        <v>14.249406175771972</v>
      </c>
      <c r="S1279" s="23">
        <f>IFERROR(ZACKS_Screener[[#This Row],[PE1]]/(ZACKS_Screener[[#This Row],[EG1]]*100), "")</f>
        <v>4.4664919278252651</v>
      </c>
      <c r="T1279" s="23">
        <f>IFERROR(ZACKS_Screener[[#This Row],[PE2]]/(ZACKS_Screener[[#This Row],[EG2]]*100), "")</f>
        <v>3.6068809382422771</v>
      </c>
      <c r="U12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</row>
    <row r="1280" spans="1:21" hidden="1" x14ac:dyDescent="0.25">
      <c r="A1280" s="8" t="s">
        <v>2205</v>
      </c>
      <c r="B1280" s="8" t="s">
        <v>2206</v>
      </c>
      <c r="C1280" s="8" t="s">
        <v>13</v>
      </c>
      <c r="D1280" s="8" t="s">
        <v>26</v>
      </c>
      <c r="E1280" s="8" t="s">
        <v>64</v>
      </c>
      <c r="F1280">
        <v>12</v>
      </c>
      <c r="G1280">
        <v>202212</v>
      </c>
      <c r="H1280" s="13">
        <v>113.42</v>
      </c>
      <c r="I1280">
        <v>10220.200000000001</v>
      </c>
      <c r="J1280" s="13">
        <v>12.88</v>
      </c>
      <c r="K1280" s="13">
        <v>10.42</v>
      </c>
      <c r="L1280" s="13">
        <v>11.05</v>
      </c>
      <c r="M1280">
        <f>INDEX(Data!Z:Z,MATCH(ZACKS_Screener[[#This Row],[Company Name]] &amp; " *", Data!Y:Y,0))</f>
        <v>327993</v>
      </c>
      <c r="N1280">
        <f>INDEX(Data!AA:AA,MATCH(ZACKS_Screener[[#This Row],[Company Name]] &amp; " *", Data!Y:Y,0))</f>
        <v>0</v>
      </c>
      <c r="O12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2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280" s="23">
        <f>IFERROR(ZACKS_Screener[[#This Row],[Price]]/ZACKS_Screener[[#This Row],[EPS1]], "")</f>
        <v>10.884836852207293</v>
      </c>
      <c r="R1280" s="23">
        <f>IFERROR(ZACKS_Screener[[#This Row],[Price]]/ZACKS_Screener[[#This Row],[EPS2]], "")</f>
        <v>10.264253393665157</v>
      </c>
      <c r="S1280" s="23">
        <f>IFERROR(ZACKS_Screener[[#This Row],[PE1]]/(ZACKS_Screener[[#This Row],[EG1]]*100), "")</f>
        <v>-0.56990527909117839</v>
      </c>
      <c r="T1280" s="23">
        <f>IFERROR(ZACKS_Screener[[#This Row],[PE2]]/(ZACKS_Screener[[#This Row],[EG2]]*100), "")</f>
        <v>1.6976749263808064</v>
      </c>
      <c r="U12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</row>
    <row r="1281" spans="1:21" hidden="1" x14ac:dyDescent="0.25">
      <c r="A1281" s="8" t="s">
        <v>2207</v>
      </c>
      <c r="B1281" s="8" t="s">
        <v>2208</v>
      </c>
      <c r="C1281" s="8" t="s">
        <v>22</v>
      </c>
      <c r="D1281" s="8" t="s">
        <v>23</v>
      </c>
      <c r="E1281" s="8" t="s">
        <v>1691</v>
      </c>
      <c r="F1281">
        <v>12</v>
      </c>
      <c r="G1281">
        <v>202212</v>
      </c>
      <c r="H1281" s="13">
        <v>313.60000000000002</v>
      </c>
      <c r="I1281">
        <v>34386.720000000001</v>
      </c>
      <c r="J1281" s="13">
        <v>12.18</v>
      </c>
      <c r="K1281" s="13">
        <v>10.83</v>
      </c>
      <c r="L1281" s="13">
        <v>12.63</v>
      </c>
      <c r="M1281">
        <f>INDEX(Data!Z:Z,MATCH(ZACKS_Screener[[#This Row],[Company Name]] &amp; " *", Data!Y:Y,0))</f>
        <v>484121</v>
      </c>
      <c r="N1281">
        <f>INDEX(Data!AA:AA,MATCH(ZACKS_Screener[[#This Row],[Company Name]] &amp; " *", Data!Y:Y,0))</f>
        <v>484110</v>
      </c>
      <c r="O12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2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281" s="23">
        <f>IFERROR(ZACKS_Screener[[#This Row],[Price]]/ZACKS_Screener[[#This Row],[EPS1]], "")</f>
        <v>28.956602031394276</v>
      </c>
      <c r="R1281" s="23">
        <f>IFERROR(ZACKS_Screener[[#This Row],[Price]]/ZACKS_Screener[[#This Row],[EPS2]], "")</f>
        <v>24.829770387965162</v>
      </c>
      <c r="S1281" s="23">
        <f>IFERROR(ZACKS_Screener[[#This Row],[PE1]]/(ZACKS_Screener[[#This Row],[EG1]]*100), "")</f>
        <v>-2.6125289832769063</v>
      </c>
      <c r="T1281" s="23">
        <f>IFERROR(ZACKS_Screener[[#This Row],[PE2]]/(ZACKS_Screener[[#This Row],[EG2]]*100), "")</f>
        <v>1.4939245183425702</v>
      </c>
      <c r="U12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</row>
    <row r="1282" spans="1:21" hidden="1" x14ac:dyDescent="0.25">
      <c r="A1282" s="8" t="s">
        <v>41467</v>
      </c>
      <c r="B1282" s="8" t="s">
        <v>41468</v>
      </c>
      <c r="C1282" s="8" t="s">
        <v>13</v>
      </c>
      <c r="D1282" s="8" t="s">
        <v>37</v>
      </c>
      <c r="E1282" s="8" t="s">
        <v>250</v>
      </c>
      <c r="F1282">
        <v>12</v>
      </c>
      <c r="G1282">
        <v>202212</v>
      </c>
      <c r="H1282" s="13">
        <v>22.89</v>
      </c>
      <c r="I1282">
        <v>2575.44</v>
      </c>
      <c r="J1282" s="13">
        <v>2.36</v>
      </c>
      <c r="K1282" s="13">
        <v>2.39</v>
      </c>
      <c r="L1282" s="13">
        <v>2.48</v>
      </c>
      <c r="M1282" t="e">
        <f>INDEX(Data!Z:Z,MATCH(ZACKS_Screener[[#This Row],[Company Name]] &amp; " *", Data!Y:Y,0))</f>
        <v>#N/A</v>
      </c>
      <c r="N1282" t="e">
        <f>INDEX(Data!AA:AA,MATCH(ZACKS_Screener[[#This Row],[Company Name]] &amp; " *", Data!Y:Y,0))</f>
        <v>#N/A</v>
      </c>
      <c r="O12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12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1282" s="23">
        <f>IFERROR(ZACKS_Screener[[#This Row],[Price]]/ZACKS_Screener[[#This Row],[EPS1]], "")</f>
        <v>9.5774058577405849</v>
      </c>
      <c r="R1282" s="23">
        <f>IFERROR(ZACKS_Screener[[#This Row],[Price]]/ZACKS_Screener[[#This Row],[EPS2]], "")</f>
        <v>9.2298387096774199</v>
      </c>
      <c r="S1282" s="23">
        <f>IFERROR(ZACKS_Screener[[#This Row],[PE1]]/(ZACKS_Screener[[#This Row],[EG1]]*100), "")</f>
        <v>7.5342259414225303</v>
      </c>
      <c r="T1282" s="23">
        <f>IFERROR(ZACKS_Screener[[#This Row],[PE2]]/(ZACKS_Screener[[#This Row],[EG2]]*100), "")</f>
        <v>2.4510349462365633</v>
      </c>
      <c r="U12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</row>
    <row r="1283" spans="1:21" hidden="1" x14ac:dyDescent="0.25">
      <c r="A1283" s="8" t="s">
        <v>2209</v>
      </c>
      <c r="B1283" s="8" t="s">
        <v>2210</v>
      </c>
      <c r="C1283" s="8" t="s">
        <v>13</v>
      </c>
      <c r="D1283" s="8" t="s">
        <v>118</v>
      </c>
      <c r="E1283" s="8" t="s">
        <v>119</v>
      </c>
      <c r="F1283">
        <v>12</v>
      </c>
      <c r="G1283">
        <v>202212</v>
      </c>
      <c r="H1283" s="13">
        <v>35.770000000000003</v>
      </c>
      <c r="I1283">
        <v>7164.28</v>
      </c>
      <c r="J1283" s="13">
        <v>3.32</v>
      </c>
      <c r="K1283" s="13">
        <v>2.0099999999999998</v>
      </c>
      <c r="L1283" s="13">
        <v>2.12</v>
      </c>
      <c r="M1283">
        <f>INDEX(Data!Z:Z,MATCH(ZACKS_Screener[[#This Row],[Company Name]] &amp; " *", Data!Y:Y,0))</f>
        <v>221122</v>
      </c>
      <c r="N1283">
        <f>INDEX(Data!AA:AA,MATCH(ZACKS_Screener[[#This Row],[Company Name]] &amp; " *", Data!Y:Y,0))</f>
        <v>486210</v>
      </c>
      <c r="O12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12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1283" s="23">
        <f>IFERROR(ZACKS_Screener[[#This Row],[Price]]/ZACKS_Screener[[#This Row],[EPS1]], "")</f>
        <v>17.796019900497516</v>
      </c>
      <c r="R1283" s="23">
        <f>IFERROR(ZACKS_Screener[[#This Row],[Price]]/ZACKS_Screener[[#This Row],[EPS2]], "")</f>
        <v>16.872641509433961</v>
      </c>
      <c r="S1283" s="23">
        <f>IFERROR(ZACKS_Screener[[#This Row],[PE1]]/(ZACKS_Screener[[#This Row],[EG1]]*100), "")</f>
        <v>-0.45101363411947898</v>
      </c>
      <c r="T1283" s="23">
        <f>IFERROR(ZACKS_Screener[[#This Row],[PE2]]/(ZACKS_Screener[[#This Row],[EG2]]*100), "")</f>
        <v>3.0830917667238329</v>
      </c>
      <c r="U12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</row>
    <row r="1284" spans="1:21" hidden="1" x14ac:dyDescent="0.25">
      <c r="A1284" s="8" t="s">
        <v>2211</v>
      </c>
      <c r="B1284" s="8" t="s">
        <v>2212</v>
      </c>
      <c r="C1284" s="8" t="s">
        <v>13</v>
      </c>
      <c r="D1284" s="8" t="s">
        <v>41</v>
      </c>
      <c r="E1284" s="8" t="s">
        <v>153</v>
      </c>
      <c r="F1284">
        <v>12</v>
      </c>
      <c r="G1284">
        <v>202212</v>
      </c>
      <c r="H1284" s="13">
        <v>20.190000000000001</v>
      </c>
      <c r="I1284">
        <v>5149.7</v>
      </c>
      <c r="J1284" s="13">
        <v>5.03</v>
      </c>
      <c r="K1284" s="13">
        <v>4.18</v>
      </c>
      <c r="L1284" s="13">
        <v>4.53</v>
      </c>
      <c r="M1284" t="e">
        <f>INDEX(Data!Z:Z,MATCH(ZACKS_Screener[[#This Row],[Company Name]] &amp; " *", Data!Y:Y,0))</f>
        <v>#N/A</v>
      </c>
      <c r="N1284" t="e">
        <f>INDEX(Data!AA:AA,MATCH(ZACKS_Screener[[#This Row],[Company Name]] &amp; " *", Data!Y:Y,0))</f>
        <v>#N/A</v>
      </c>
      <c r="O12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12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1284" s="23">
        <f>IFERROR(ZACKS_Screener[[#This Row],[Price]]/ZACKS_Screener[[#This Row],[EPS1]], "")</f>
        <v>4.830143540669857</v>
      </c>
      <c r="R1284" s="23">
        <f>IFERROR(ZACKS_Screener[[#This Row],[Price]]/ZACKS_Screener[[#This Row],[EPS2]], "")</f>
        <v>4.4569536423841063</v>
      </c>
      <c r="S1284" s="23">
        <f>IFERROR(ZACKS_Screener[[#This Row],[PE1]]/(ZACKS_Screener[[#This Row],[EG1]]*100), "")</f>
        <v>-0.28583084717140433</v>
      </c>
      <c r="T1284" s="23">
        <f>IFERROR(ZACKS_Screener[[#This Row],[PE2]]/(ZACKS_Screener[[#This Row],[EG2]]*100), "")</f>
        <v>0.53228760643330109</v>
      </c>
      <c r="U12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</row>
    <row r="1285" spans="1:21" hidden="1" x14ac:dyDescent="0.25">
      <c r="A1285" s="8" t="s">
        <v>2213</v>
      </c>
      <c r="B1285" s="8" t="s">
        <v>2214</v>
      </c>
      <c r="C1285" s="8" t="s">
        <v>13</v>
      </c>
      <c r="D1285" s="8" t="s">
        <v>118</v>
      </c>
      <c r="E1285" s="8" t="s">
        <v>347</v>
      </c>
      <c r="F1285">
        <v>12</v>
      </c>
      <c r="G1285">
        <v>202212</v>
      </c>
      <c r="H1285" s="13">
        <v>79.97</v>
      </c>
      <c r="I1285">
        <v>4429.53</v>
      </c>
      <c r="J1285" s="13">
        <v>4.08</v>
      </c>
      <c r="K1285" s="13">
        <v>4.13</v>
      </c>
      <c r="L1285" s="13">
        <v>4.28</v>
      </c>
      <c r="M1285" t="e">
        <f>INDEX(Data!Z:Z,MATCH(ZACKS_Screener[[#This Row],[Company Name]] &amp; " *", Data!Y:Y,0))</f>
        <v>#N/A</v>
      </c>
      <c r="N1285" t="e">
        <f>INDEX(Data!AA:AA,MATCH(ZACKS_Screener[[#This Row],[Company Name]] &amp; " *", Data!Y:Y,0))</f>
        <v>#N/A</v>
      </c>
      <c r="O12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12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1285" s="23">
        <f>IFERROR(ZACKS_Screener[[#This Row],[Price]]/ZACKS_Screener[[#This Row],[EPS1]], "")</f>
        <v>19.36319612590799</v>
      </c>
      <c r="R1285" s="23">
        <f>IFERROR(ZACKS_Screener[[#This Row],[Price]]/ZACKS_Screener[[#This Row],[EPS2]], "")</f>
        <v>18.684579439252335</v>
      </c>
      <c r="S1285" s="23">
        <f>IFERROR(ZACKS_Screener[[#This Row],[PE1]]/(ZACKS_Screener[[#This Row],[EG1]]*100), "")</f>
        <v>15.800368038740976</v>
      </c>
      <c r="T1285" s="23">
        <f>IFERROR(ZACKS_Screener[[#This Row],[PE2]]/(ZACKS_Screener[[#This Row],[EG2]]*100), "")</f>
        <v>5.1444875389407976</v>
      </c>
      <c r="U12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</row>
    <row r="1286" spans="1:21" hidden="1" x14ac:dyDescent="0.25">
      <c r="A1286" s="8" t="s">
        <v>2215</v>
      </c>
      <c r="B1286" s="8" t="s">
        <v>2216</v>
      </c>
      <c r="C1286" s="8" t="s">
        <v>13</v>
      </c>
      <c r="D1286" s="8" t="s">
        <v>37</v>
      </c>
      <c r="E1286" s="8" t="s">
        <v>250</v>
      </c>
      <c r="F1286">
        <v>12</v>
      </c>
      <c r="G1286">
        <v>202212</v>
      </c>
      <c r="H1286" s="13">
        <v>29.81</v>
      </c>
      <c r="I1286">
        <v>6986.07</v>
      </c>
      <c r="J1286" s="13">
        <v>2.99</v>
      </c>
      <c r="K1286" s="13">
        <v>2.77</v>
      </c>
      <c r="L1286" s="13">
        <v>2.92</v>
      </c>
      <c r="M1286" t="e">
        <f>INDEX(Data!Z:Z,MATCH(ZACKS_Screener[[#This Row],[Company Name]] &amp; " *", Data!Y:Y,0))</f>
        <v>#N/A</v>
      </c>
      <c r="N1286" t="e">
        <f>INDEX(Data!AA:AA,MATCH(ZACKS_Screener[[#This Row],[Company Name]] &amp; " *", Data!Y:Y,0))</f>
        <v>#N/A</v>
      </c>
      <c r="O12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12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1286" s="23">
        <f>IFERROR(ZACKS_Screener[[#This Row],[Price]]/ZACKS_Screener[[#This Row],[EPS1]], "")</f>
        <v>10.76173285198556</v>
      </c>
      <c r="R1286" s="23">
        <f>IFERROR(ZACKS_Screener[[#This Row],[Price]]/ZACKS_Screener[[#This Row],[EPS2]], "")</f>
        <v>10.20890410958904</v>
      </c>
      <c r="S1286" s="23">
        <f>IFERROR(ZACKS_Screener[[#This Row],[PE1]]/(ZACKS_Screener[[#This Row],[EG1]]*100), "")</f>
        <v>-1.4626173285198545</v>
      </c>
      <c r="T1286" s="23">
        <f>IFERROR(ZACKS_Screener[[#This Row],[PE2]]/(ZACKS_Screener[[#This Row],[EG2]]*100), "")</f>
        <v>1.8852442922374442</v>
      </c>
      <c r="U12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</row>
    <row r="1287" spans="1:21" hidden="1" x14ac:dyDescent="0.25">
      <c r="A1287" s="8" t="s">
        <v>2217</v>
      </c>
      <c r="B1287" s="8" t="s">
        <v>2218</v>
      </c>
      <c r="C1287" s="8" t="s">
        <v>13</v>
      </c>
      <c r="D1287" s="8" t="s">
        <v>18</v>
      </c>
      <c r="E1287" s="8" t="s">
        <v>2219</v>
      </c>
      <c r="F1287">
        <v>12</v>
      </c>
      <c r="G1287">
        <v>202212</v>
      </c>
      <c r="H1287" s="13">
        <v>21.63</v>
      </c>
      <c r="I1287">
        <v>3358.58</v>
      </c>
      <c r="J1287" s="13">
        <v>2.2999999999999998</v>
      </c>
      <c r="K1287" s="13">
        <v>3.17</v>
      </c>
      <c r="L1287" s="13">
        <v>3.09</v>
      </c>
      <c r="M1287" t="e">
        <f>INDEX(Data!Z:Z,MATCH(ZACKS_Screener[[#This Row],[Company Name]] &amp; " *", Data!Y:Y,0))</f>
        <v>#N/A</v>
      </c>
      <c r="N1287" t="e">
        <f>INDEX(Data!AA:AA,MATCH(ZACKS_Screener[[#This Row],[Company Name]] &amp; " *", Data!Y:Y,0))</f>
        <v>#N/A</v>
      </c>
      <c r="O12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2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287" s="23">
        <f>IFERROR(ZACKS_Screener[[#This Row],[Price]]/ZACKS_Screener[[#This Row],[EPS1]], "")</f>
        <v>6.8233438485804419</v>
      </c>
      <c r="R1287" s="23">
        <f>IFERROR(ZACKS_Screener[[#This Row],[Price]]/ZACKS_Screener[[#This Row],[EPS2]], "")</f>
        <v>7</v>
      </c>
      <c r="S1287" s="23">
        <f>IFERROR(ZACKS_Screener[[#This Row],[PE1]]/(ZACKS_Screener[[#This Row],[EG1]]*100), "")</f>
        <v>0.18038725116936796</v>
      </c>
      <c r="T1287" s="23">
        <f>IFERROR(ZACKS_Screener[[#This Row],[PE2]]/(ZACKS_Screener[[#This Row],[EG2]]*100), "")</f>
        <v>-2.7737499999999971</v>
      </c>
      <c r="U12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</row>
    <row r="1288" spans="1:21" hidden="1" x14ac:dyDescent="0.25">
      <c r="A1288" s="8" t="s">
        <v>90</v>
      </c>
      <c r="B1288" s="8" t="s">
        <v>41469</v>
      </c>
      <c r="C1288" s="8" t="s">
        <v>13</v>
      </c>
      <c r="D1288" s="8" t="s">
        <v>37</v>
      </c>
      <c r="E1288" s="8" t="s">
        <v>92</v>
      </c>
      <c r="F1288">
        <v>12</v>
      </c>
      <c r="G1288">
        <v>202212</v>
      </c>
      <c r="H1288" s="13">
        <v>267.75</v>
      </c>
      <c r="I1288">
        <v>2168.92</v>
      </c>
      <c r="M1288" t="e">
        <f>INDEX(Data!Z:Z,MATCH(ZACKS_Screener[[#This Row],[Company Name]] &amp; " *", Data!Y:Y,0))</f>
        <v>#N/A</v>
      </c>
      <c r="N1288" t="e">
        <f>INDEX(Data!AA:AA,MATCH(ZACKS_Screener[[#This Row],[Company Name]] &amp; " *", Data!Y:Y,0))</f>
        <v>#N/A</v>
      </c>
      <c r="O128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23" t="str">
        <f>IFERROR(ZACKS_Screener[[#This Row],[Price]]/ZACKS_Screener[[#This Row],[EPS1]], "")</f>
        <v/>
      </c>
      <c r="R1288" s="23" t="str">
        <f>IFERROR(ZACKS_Screener[[#This Row],[Price]]/ZACKS_Screener[[#This Row],[EPS2]], "")</f>
        <v/>
      </c>
      <c r="S1288" s="23" t="str">
        <f>IFERROR(ZACKS_Screener[[#This Row],[PE1]]/(ZACKS_Screener[[#This Row],[EG1]]*100), "")</f>
        <v/>
      </c>
      <c r="T1288" s="23" t="str">
        <f>IFERROR(ZACKS_Screener[[#This Row],[PE2]]/(ZACKS_Screener[[#This Row],[EG2]]*100), "")</f>
        <v/>
      </c>
      <c r="U128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289" spans="1:21" hidden="1" x14ac:dyDescent="0.25">
      <c r="A1289" s="8" t="s">
        <v>2220</v>
      </c>
      <c r="B1289" s="8" t="s">
        <v>2221</v>
      </c>
      <c r="C1289" s="8" t="s">
        <v>13</v>
      </c>
      <c r="D1289" s="8" t="s">
        <v>223</v>
      </c>
      <c r="E1289" s="8" t="s">
        <v>1117</v>
      </c>
      <c r="F1289">
        <v>12</v>
      </c>
      <c r="G1289">
        <v>202212</v>
      </c>
      <c r="H1289" s="13">
        <v>58.72</v>
      </c>
      <c r="I1289">
        <v>26273.87</v>
      </c>
      <c r="J1289" s="13">
        <v>3.84</v>
      </c>
      <c r="K1289" s="13">
        <v>5.47</v>
      </c>
      <c r="L1289" s="13">
        <v>4.6900000000000004</v>
      </c>
      <c r="M1289">
        <f>INDEX(Data!Z:Z,MATCH(ZACKS_Screener[[#This Row],[Company Name]] &amp; " *", Data!Y:Y,0))</f>
        <v>486210</v>
      </c>
      <c r="N1289">
        <f>INDEX(Data!AA:AA,MATCH(ZACKS_Screener[[#This Row],[Company Name]] &amp; " *", Data!Y:Y,0))</f>
        <v>211130</v>
      </c>
      <c r="O12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12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1289" s="23">
        <f>IFERROR(ZACKS_Screener[[#This Row],[Price]]/ZACKS_Screener[[#This Row],[EPS1]], "")</f>
        <v>10.73491773308958</v>
      </c>
      <c r="R1289" s="23">
        <f>IFERROR(ZACKS_Screener[[#This Row],[Price]]/ZACKS_Screener[[#This Row],[EPS2]], "")</f>
        <v>12.520255863539445</v>
      </c>
      <c r="S1289" s="23">
        <f>IFERROR(ZACKS_Screener[[#This Row],[PE1]]/(ZACKS_Screener[[#This Row],[EG1]]*100), "")</f>
        <v>0.25289622144211038</v>
      </c>
      <c r="T1289" s="23">
        <f>IFERROR(ZACKS_Screener[[#This Row],[PE2]]/(ZACKS_Screener[[#This Row],[EG2]]*100), "")</f>
        <v>-0.87802307145590797</v>
      </c>
      <c r="U12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</row>
    <row r="1290" spans="1:21" hidden="1" x14ac:dyDescent="0.25">
      <c r="A1290" s="8" t="s">
        <v>2222</v>
      </c>
      <c r="B1290" s="8" t="s">
        <v>2223</v>
      </c>
      <c r="C1290" s="8" t="s">
        <v>22</v>
      </c>
      <c r="D1290" s="8" t="s">
        <v>14</v>
      </c>
      <c r="E1290" s="8" t="s">
        <v>1381</v>
      </c>
      <c r="F1290">
        <v>1</v>
      </c>
      <c r="G1290">
        <v>202301</v>
      </c>
      <c r="H1290" s="13">
        <v>72.010000000000005</v>
      </c>
      <c r="I1290">
        <v>11614.34</v>
      </c>
      <c r="J1290" s="13">
        <v>-0.04</v>
      </c>
      <c r="K1290" s="13">
        <v>0.78</v>
      </c>
      <c r="L1290" s="13">
        <v>1.18</v>
      </c>
      <c r="M1290" t="e">
        <f>INDEX(Data!Z:Z,MATCH(ZACKS_Screener[[#This Row],[Company Name]] &amp; " *", Data!Y:Y,0))</f>
        <v>#N/A</v>
      </c>
      <c r="N1290" t="e">
        <f>INDEX(Data!AA:AA,MATCH(ZACKS_Screener[[#This Row],[Company Name]] &amp; " *", Data!Y:Y,0))</f>
        <v>#N/A</v>
      </c>
      <c r="O12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1290" s="23">
        <f>IFERROR(ZACKS_Screener[[#This Row],[Price]]/ZACKS_Screener[[#This Row],[EPS1]], "")</f>
        <v>92.320512820512818</v>
      </c>
      <c r="R1290" s="23">
        <f>IFERROR(ZACKS_Screener[[#This Row],[Price]]/ZACKS_Screener[[#This Row],[EPS2]], "")</f>
        <v>61.025423728813564</v>
      </c>
      <c r="S1290" s="23">
        <f>IFERROR(ZACKS_Screener[[#This Row],[PE1]]/(ZACKS_Screener[[#This Row],[EG1]]*100), "")</f>
        <v>0.92320512820512812</v>
      </c>
      <c r="T1290" s="23">
        <f>IFERROR(ZACKS_Screener[[#This Row],[PE2]]/(ZACKS_Screener[[#This Row],[EG2]]*100), "")</f>
        <v>1.1899957627118649</v>
      </c>
      <c r="U12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291" spans="1:21" hidden="1" x14ac:dyDescent="0.25">
      <c r="A1291" s="8" t="s">
        <v>2224</v>
      </c>
      <c r="B1291" s="8" t="s">
        <v>2225</v>
      </c>
      <c r="C1291" s="8" t="s">
        <v>22</v>
      </c>
      <c r="D1291" s="8" t="s">
        <v>14</v>
      </c>
      <c r="E1291" s="8" t="s">
        <v>595</v>
      </c>
      <c r="F1291">
        <v>12</v>
      </c>
      <c r="G1291">
        <v>202212</v>
      </c>
      <c r="H1291" s="13">
        <v>146.34</v>
      </c>
      <c r="I1291">
        <v>6926.88</v>
      </c>
      <c r="J1291" s="13">
        <v>4.4000000000000004</v>
      </c>
      <c r="K1291" s="13">
        <v>3.85</v>
      </c>
      <c r="L1291" s="13">
        <v>4.68</v>
      </c>
      <c r="M1291">
        <f>INDEX(Data!Z:Z,MATCH(ZACKS_Screener[[#This Row],[Company Name]] &amp; " *", Data!Y:Y,0))</f>
        <v>337215</v>
      </c>
      <c r="N1291">
        <f>INDEX(Data!AA:AA,MATCH(ZACKS_Screener[[#This Row],[Company Name]] &amp; " *", Data!Y:Y,0))</f>
        <v>339950</v>
      </c>
      <c r="O12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2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291" s="23">
        <f>IFERROR(ZACKS_Screener[[#This Row],[Price]]/ZACKS_Screener[[#This Row],[EPS1]], "")</f>
        <v>38.010389610389609</v>
      </c>
      <c r="R1291" s="23">
        <f>IFERROR(ZACKS_Screener[[#This Row],[Price]]/ZACKS_Screener[[#This Row],[EPS2]], "")</f>
        <v>31.269230769230774</v>
      </c>
      <c r="S1291" s="23">
        <f>IFERROR(ZACKS_Screener[[#This Row],[PE1]]/(ZACKS_Screener[[#This Row],[EG1]]*100), "")</f>
        <v>-3.0408311688311676</v>
      </c>
      <c r="T1291" s="23">
        <f>IFERROR(ZACKS_Screener[[#This Row],[PE2]]/(ZACKS_Screener[[#This Row],[EG2]]*100), "")</f>
        <v>1.4504402224281752</v>
      </c>
      <c r="U12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</row>
    <row r="1292" spans="1:21" hidden="1" x14ac:dyDescent="0.25">
      <c r="A1292" s="8" t="s">
        <v>41472</v>
      </c>
      <c r="B1292" s="8" t="s">
        <v>41473</v>
      </c>
      <c r="C1292" s="8" t="s">
        <v>22</v>
      </c>
      <c r="D1292" s="8" t="s">
        <v>41</v>
      </c>
      <c r="E1292" s="8" t="s">
        <v>1353</v>
      </c>
      <c r="F1292">
        <v>12</v>
      </c>
      <c r="G1292">
        <v>202212</v>
      </c>
      <c r="H1292" s="13">
        <v>20.2</v>
      </c>
      <c r="I1292">
        <v>2506.9899999999998</v>
      </c>
      <c r="J1292" s="13">
        <v>-0.11</v>
      </c>
      <c r="K1292" s="13">
        <v>-0.1</v>
      </c>
      <c r="L1292" s="13">
        <v>0.1</v>
      </c>
      <c r="M1292" t="e">
        <f>INDEX(Data!Z:Z,MATCH(ZACKS_Screener[[#This Row],[Company Name]] &amp; " *", Data!Y:Y,0))</f>
        <v>#N/A</v>
      </c>
      <c r="N1292" t="e">
        <f>INDEX(Data!AA:AA,MATCH(ZACKS_Screener[[#This Row],[Company Name]] &amp; " *", Data!Y:Y,0))</f>
        <v>#N/A</v>
      </c>
      <c r="O12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12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92" s="23">
        <f>IFERROR(ZACKS_Screener[[#This Row],[Price]]/ZACKS_Screener[[#This Row],[EPS1]], "")</f>
        <v>-201.99999999999997</v>
      </c>
      <c r="R1292" s="23">
        <f>IFERROR(ZACKS_Screener[[#This Row],[Price]]/ZACKS_Screener[[#This Row],[EPS2]], "")</f>
        <v>201.99999999999997</v>
      </c>
      <c r="S1292" s="23">
        <f>IFERROR(ZACKS_Screener[[#This Row],[PE1]]/(ZACKS_Screener[[#This Row],[EG1]]*100), "")</f>
        <v>-22.22000000000001</v>
      </c>
      <c r="T1292" s="23">
        <f>IFERROR(ZACKS_Screener[[#This Row],[PE2]]/(ZACKS_Screener[[#This Row],[EG2]]*100), "")</f>
        <v>2.0199999999999996</v>
      </c>
      <c r="U12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</row>
    <row r="1293" spans="1:21" hidden="1" x14ac:dyDescent="0.25">
      <c r="A1293" s="8" t="s">
        <v>2226</v>
      </c>
      <c r="B1293" s="8" t="s">
        <v>2227</v>
      </c>
      <c r="C1293" s="8" t="s">
        <v>22</v>
      </c>
      <c r="D1293" s="8" t="s">
        <v>51</v>
      </c>
      <c r="E1293" s="8" t="s">
        <v>76</v>
      </c>
      <c r="F1293">
        <v>1</v>
      </c>
      <c r="G1293">
        <v>202301</v>
      </c>
      <c r="H1293" s="13">
        <v>59.33</v>
      </c>
      <c r="I1293">
        <v>3675.34</v>
      </c>
      <c r="J1293" s="13">
        <v>1.62</v>
      </c>
      <c r="K1293" s="13">
        <v>2.57</v>
      </c>
      <c r="L1293" s="13">
        <v>2.9</v>
      </c>
      <c r="M1293" t="e">
        <f>INDEX(Data!Z:Z,MATCH(ZACKS_Screener[[#This Row],[Company Name]] &amp; " *", Data!Y:Y,0))</f>
        <v>#N/A</v>
      </c>
      <c r="N1293" t="e">
        <f>INDEX(Data!AA:AA,MATCH(ZACKS_Screener[[#This Row],[Company Name]] &amp; " *", Data!Y:Y,0))</f>
        <v>#N/A</v>
      </c>
      <c r="O12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2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293" s="23">
        <f>IFERROR(ZACKS_Screener[[#This Row],[Price]]/ZACKS_Screener[[#This Row],[EPS1]], "")</f>
        <v>23.085603112840467</v>
      </c>
      <c r="R1293" s="23">
        <f>IFERROR(ZACKS_Screener[[#This Row],[Price]]/ZACKS_Screener[[#This Row],[EPS2]], "")</f>
        <v>20.458620689655174</v>
      </c>
      <c r="S1293" s="23">
        <f>IFERROR(ZACKS_Screener[[#This Row],[PE1]]/(ZACKS_Screener[[#This Row],[EG1]]*100), "")</f>
        <v>0.39367028466106913</v>
      </c>
      <c r="T1293" s="23">
        <f>IFERROR(ZACKS_Screener[[#This Row],[PE2]]/(ZACKS_Screener[[#This Row],[EG2]]*100), "")</f>
        <v>1.5932925809822358</v>
      </c>
      <c r="U12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</row>
    <row r="1294" spans="1:21" hidden="1" x14ac:dyDescent="0.25">
      <c r="A1294" s="8" t="s">
        <v>2228</v>
      </c>
      <c r="B1294" s="8" t="s">
        <v>2229</v>
      </c>
      <c r="C1294" s="8" t="s">
        <v>13</v>
      </c>
      <c r="D1294" s="8" t="s">
        <v>130</v>
      </c>
      <c r="E1294" s="8" t="s">
        <v>189</v>
      </c>
      <c r="F1294">
        <v>12</v>
      </c>
      <c r="G1294">
        <v>202212</v>
      </c>
      <c r="H1294" s="13">
        <v>50.44</v>
      </c>
      <c r="I1294">
        <v>6520.63</v>
      </c>
      <c r="J1294" s="13">
        <v>8.94</v>
      </c>
      <c r="K1294" s="13">
        <v>5.49</v>
      </c>
      <c r="L1294" s="13">
        <v>7.43</v>
      </c>
      <c r="M1294">
        <f>INDEX(Data!Z:Z,MATCH(ZACKS_Screener[[#This Row],[Company Name]] &amp; " *", Data!Y:Y,0))</f>
        <v>325180</v>
      </c>
      <c r="N1294">
        <f>INDEX(Data!AA:AA,MATCH(ZACKS_Screener[[#This Row],[Company Name]] &amp; " *", Data!Y:Y,0))</f>
        <v>325211</v>
      </c>
      <c r="O12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2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294" s="23">
        <f>IFERROR(ZACKS_Screener[[#This Row],[Price]]/ZACKS_Screener[[#This Row],[EPS1]], "")</f>
        <v>9.1876138433515475</v>
      </c>
      <c r="R1294" s="23">
        <f>IFERROR(ZACKS_Screener[[#This Row],[Price]]/ZACKS_Screener[[#This Row],[EPS2]], "")</f>
        <v>6.7886944818304169</v>
      </c>
      <c r="S1294" s="23">
        <f>IFERROR(ZACKS_Screener[[#This Row],[PE1]]/(ZACKS_Screener[[#This Row],[EG1]]*100), "")</f>
        <v>-0.23807903698424013</v>
      </c>
      <c r="T1294" s="23">
        <f>IFERROR(ZACKS_Screener[[#This Row],[PE2]]/(ZACKS_Screener[[#This Row],[EG2]]*100), "")</f>
        <v>0.19211305518169586</v>
      </c>
      <c r="U12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</row>
    <row r="1295" spans="1:21" hidden="1" x14ac:dyDescent="0.25">
      <c r="A1295" s="8" t="s">
        <v>41474</v>
      </c>
      <c r="B1295" s="8" t="s">
        <v>41475</v>
      </c>
      <c r="C1295" s="8" t="s">
        <v>22</v>
      </c>
      <c r="D1295" s="8" t="s">
        <v>51</v>
      </c>
      <c r="E1295" s="8" t="s">
        <v>817</v>
      </c>
      <c r="F1295">
        <v>12</v>
      </c>
      <c r="G1295">
        <v>202212</v>
      </c>
      <c r="H1295" s="13">
        <v>3.48</v>
      </c>
      <c r="I1295">
        <v>2276.88</v>
      </c>
      <c r="J1295" s="13">
        <v>0.45</v>
      </c>
      <c r="K1295" s="13">
        <v>0.26</v>
      </c>
      <c r="L1295" s="13">
        <v>0.32</v>
      </c>
      <c r="M1295">
        <f>INDEX(Data!Z:Z,MATCH(ZACKS_Screener[[#This Row],[Company Name]] &amp; " *", Data!Y:Y,0))</f>
        <v>325620</v>
      </c>
      <c r="N1295">
        <f>INDEX(Data!AA:AA,MATCH(ZACKS_Screener[[#This Row],[Company Name]] &amp; " *", Data!Y:Y,0))</f>
        <v>0</v>
      </c>
      <c r="O12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2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295" s="23">
        <f>IFERROR(ZACKS_Screener[[#This Row],[Price]]/ZACKS_Screener[[#This Row],[EPS1]], "")</f>
        <v>13.384615384615383</v>
      </c>
      <c r="R1295" s="23">
        <f>IFERROR(ZACKS_Screener[[#This Row],[Price]]/ZACKS_Screener[[#This Row],[EPS2]], "")</f>
        <v>10.875</v>
      </c>
      <c r="S1295" s="23">
        <f>IFERROR(ZACKS_Screener[[#This Row],[PE1]]/(ZACKS_Screener[[#This Row],[EG1]]*100), "")</f>
        <v>-0.31700404858299591</v>
      </c>
      <c r="T1295" s="23">
        <f>IFERROR(ZACKS_Screener[[#This Row],[PE2]]/(ZACKS_Screener[[#This Row],[EG2]]*100), "")</f>
        <v>0.47125</v>
      </c>
      <c r="U12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</row>
    <row r="1296" spans="1:21" hidden="1" x14ac:dyDescent="0.25">
      <c r="A1296" s="8" t="s">
        <v>2230</v>
      </c>
      <c r="B1296" s="8" t="s">
        <v>2231</v>
      </c>
      <c r="C1296" s="8" t="s">
        <v>22</v>
      </c>
      <c r="D1296" s="8" t="s">
        <v>23</v>
      </c>
      <c r="E1296" s="8" t="s">
        <v>334</v>
      </c>
      <c r="F1296">
        <v>12</v>
      </c>
      <c r="G1296">
        <v>202212</v>
      </c>
      <c r="H1296" s="13">
        <v>83.05</v>
      </c>
      <c r="I1296">
        <v>3571.2</v>
      </c>
      <c r="J1296" s="13">
        <v>4.1500000000000004</v>
      </c>
      <c r="K1296" s="13">
        <v>4.28</v>
      </c>
      <c r="L1296" s="13">
        <v>4.54</v>
      </c>
      <c r="M1296" t="e">
        <f>INDEX(Data!Z:Z,MATCH(ZACKS_Screener[[#This Row],[Company Name]] &amp; " *", Data!Y:Y,0))</f>
        <v>#N/A</v>
      </c>
      <c r="N1296" t="e">
        <f>INDEX(Data!AA:AA,MATCH(ZACKS_Screener[[#This Row],[Company Name]] &amp; " *", Data!Y:Y,0))</f>
        <v>#N/A</v>
      </c>
      <c r="O12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96" s="23">
        <f>IFERROR(ZACKS_Screener[[#This Row],[Price]]/ZACKS_Screener[[#This Row],[EPS1]], "")</f>
        <v>19.404205607476634</v>
      </c>
      <c r="R1296" s="23">
        <f>IFERROR(ZACKS_Screener[[#This Row],[Price]]/ZACKS_Screener[[#This Row],[EPS2]], "")</f>
        <v>18.292951541850218</v>
      </c>
      <c r="S1296" s="23">
        <f>IFERROR(ZACKS_Screener[[#This Row],[PE1]]/(ZACKS_Screener[[#This Row],[EG1]]*100), "")</f>
        <v>6.1944194823867758</v>
      </c>
      <c r="T1296" s="23">
        <f>IFERROR(ZACKS_Screener[[#This Row],[PE2]]/(ZACKS_Screener[[#This Row],[EG2]]*100), "")</f>
        <v>3.0113012538122694</v>
      </c>
      <c r="U12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</row>
    <row r="1297" spans="1:21" hidden="1" x14ac:dyDescent="0.25">
      <c r="A1297" s="8" t="s">
        <v>2232</v>
      </c>
      <c r="B1297" s="8" t="s">
        <v>2233</v>
      </c>
      <c r="C1297" s="8" t="s">
        <v>13</v>
      </c>
      <c r="D1297" s="8" t="s">
        <v>85</v>
      </c>
      <c r="E1297" s="8" t="s">
        <v>1636</v>
      </c>
      <c r="F1297">
        <v>12</v>
      </c>
      <c r="G1297">
        <v>202212</v>
      </c>
      <c r="H1297" s="13">
        <v>91.05</v>
      </c>
      <c r="I1297">
        <v>18165.82</v>
      </c>
      <c r="J1297" s="13">
        <v>6.93</v>
      </c>
      <c r="K1297" s="13">
        <v>7.41</v>
      </c>
      <c r="L1297" s="13">
        <v>7.71</v>
      </c>
      <c r="M1297">
        <f>INDEX(Data!Z:Z,MATCH(ZACKS_Screener[[#This Row],[Company Name]] &amp; " *", Data!Y:Y,0))</f>
        <v>541810</v>
      </c>
      <c r="N1297">
        <f>INDEX(Data!AA:AA,MATCH(ZACKS_Screener[[#This Row],[Company Name]] &amp; " *", Data!Y:Y,0))</f>
        <v>0</v>
      </c>
      <c r="O12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2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297" s="23">
        <f>IFERROR(ZACKS_Screener[[#This Row],[Price]]/ZACKS_Screener[[#This Row],[EPS1]], "")</f>
        <v>12.287449392712549</v>
      </c>
      <c r="R1297" s="23">
        <f>IFERROR(ZACKS_Screener[[#This Row],[Price]]/ZACKS_Screener[[#This Row],[EPS2]], "")</f>
        <v>11.809338521400777</v>
      </c>
      <c r="S1297" s="23">
        <f>IFERROR(ZACKS_Screener[[#This Row],[PE1]]/(ZACKS_Screener[[#This Row],[EG1]]*100), "")</f>
        <v>1.7740005060728725</v>
      </c>
      <c r="T1297" s="23">
        <f>IFERROR(ZACKS_Screener[[#This Row],[PE2]]/(ZACKS_Screener[[#This Row],[EG2]]*100), "")</f>
        <v>2.9169066147859937</v>
      </c>
      <c r="U12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</row>
    <row r="1298" spans="1:21" hidden="1" x14ac:dyDescent="0.25">
      <c r="A1298" s="8" t="s">
        <v>2234</v>
      </c>
      <c r="B1298" s="8" t="s">
        <v>2235</v>
      </c>
      <c r="C1298" s="8" t="s">
        <v>22</v>
      </c>
      <c r="D1298" s="8" t="s">
        <v>41</v>
      </c>
      <c r="E1298" s="8" t="s">
        <v>1353</v>
      </c>
      <c r="F1298">
        <v>12</v>
      </c>
      <c r="G1298">
        <v>202212</v>
      </c>
      <c r="H1298" s="13">
        <v>73.37</v>
      </c>
      <c r="I1298">
        <v>3307.56</v>
      </c>
      <c r="J1298" s="13">
        <v>3</v>
      </c>
      <c r="K1298" s="13">
        <v>1.64</v>
      </c>
      <c r="L1298" s="13">
        <v>2.34</v>
      </c>
      <c r="M1298">
        <f>INDEX(Data!Z:Z,MATCH(ZACKS_Screener[[#This Row],[Company Name]] &amp; " *", Data!Y:Y,0))</f>
        <v>334111</v>
      </c>
      <c r="N1298">
        <f>INDEX(Data!AA:AA,MATCH(ZACKS_Screener[[#This Row],[Company Name]] &amp; " *", Data!Y:Y,0))</f>
        <v>0</v>
      </c>
      <c r="O12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12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298" s="23">
        <f>IFERROR(ZACKS_Screener[[#This Row],[Price]]/ZACKS_Screener[[#This Row],[EPS1]], "")</f>
        <v>44.737804878048784</v>
      </c>
      <c r="R1298" s="23">
        <f>IFERROR(ZACKS_Screener[[#This Row],[Price]]/ZACKS_Screener[[#This Row],[EPS2]], "")</f>
        <v>31.354700854700859</v>
      </c>
      <c r="S1298" s="23">
        <f>IFERROR(ZACKS_Screener[[#This Row],[PE1]]/(ZACKS_Screener[[#This Row],[EG1]]*100), "")</f>
        <v>-0.98686334289813493</v>
      </c>
      <c r="T1298" s="23">
        <f>IFERROR(ZACKS_Screener[[#This Row],[PE2]]/(ZACKS_Screener[[#This Row],[EG2]]*100), "")</f>
        <v>0.7345958485958487</v>
      </c>
      <c r="U12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</row>
    <row r="1299" spans="1:21" hidden="1" x14ac:dyDescent="0.25">
      <c r="A1299" s="8" t="s">
        <v>2236</v>
      </c>
      <c r="B1299" s="8" t="s">
        <v>2237</v>
      </c>
      <c r="C1299" s="8" t="s">
        <v>13</v>
      </c>
      <c r="D1299" s="8" t="s">
        <v>37</v>
      </c>
      <c r="E1299" s="8" t="s">
        <v>212</v>
      </c>
      <c r="F1299">
        <v>12</v>
      </c>
      <c r="G1299">
        <v>202212</v>
      </c>
      <c r="H1299" s="13">
        <v>40.92</v>
      </c>
      <c r="I1299">
        <v>4934.43</v>
      </c>
      <c r="J1299" s="13">
        <v>7.32</v>
      </c>
      <c r="K1299" s="13">
        <v>6.07</v>
      </c>
      <c r="L1299" s="13">
        <v>7.59</v>
      </c>
      <c r="M1299" t="e">
        <f>INDEX(Data!Z:Z,MATCH(ZACKS_Screener[[#This Row],[Company Name]] &amp; " *", Data!Y:Y,0))</f>
        <v>#N/A</v>
      </c>
      <c r="N1299" t="e">
        <f>INDEX(Data!AA:AA,MATCH(ZACKS_Screener[[#This Row],[Company Name]] &amp; " *", Data!Y:Y,0))</f>
        <v>#N/A</v>
      </c>
      <c r="O12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2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299" s="23">
        <f>IFERROR(ZACKS_Screener[[#This Row],[Price]]/ZACKS_Screener[[#This Row],[EPS1]], "")</f>
        <v>6.7413509060955521</v>
      </c>
      <c r="R1299" s="23">
        <f>IFERROR(ZACKS_Screener[[#This Row],[Price]]/ZACKS_Screener[[#This Row],[EPS2]], "")</f>
        <v>5.3913043478260869</v>
      </c>
      <c r="S1299" s="23">
        <f>IFERROR(ZACKS_Screener[[#This Row],[PE1]]/(ZACKS_Screener[[#This Row],[EG1]]*100), "")</f>
        <v>-0.3947735090609556</v>
      </c>
      <c r="T1299" s="23">
        <f>IFERROR(ZACKS_Screener[[#This Row],[PE2]]/(ZACKS_Screener[[#This Row],[EG2]]*100), "")</f>
        <v>0.21529748283752864</v>
      </c>
      <c r="U12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</row>
    <row r="1300" spans="1:21" hidden="1" x14ac:dyDescent="0.25">
      <c r="A1300" s="8" t="s">
        <v>2238</v>
      </c>
      <c r="B1300" s="8" t="s">
        <v>2239</v>
      </c>
      <c r="C1300" s="8" t="s">
        <v>22</v>
      </c>
      <c r="D1300" s="8" t="s">
        <v>14</v>
      </c>
      <c r="E1300" s="8" t="s">
        <v>101</v>
      </c>
      <c r="F1300">
        <v>12</v>
      </c>
      <c r="G1300">
        <v>202212</v>
      </c>
      <c r="H1300" s="13">
        <v>85.63</v>
      </c>
      <c r="I1300">
        <v>36983.589999999997</v>
      </c>
      <c r="J1300" s="13">
        <v>5.33</v>
      </c>
      <c r="K1300" s="13">
        <v>4.8600000000000003</v>
      </c>
      <c r="L1300" s="13">
        <v>5.38</v>
      </c>
      <c r="M1300">
        <f>INDEX(Data!Z:Z,MATCH(ZACKS_Screener[[#This Row],[Company Name]] &amp; " *", Data!Y:Y,0))</f>
        <v>334413</v>
      </c>
      <c r="N1300">
        <f>INDEX(Data!AA:AA,MATCH(ZACKS_Screener[[#This Row],[Company Name]] &amp; " *", Data!Y:Y,0))</f>
        <v>334515</v>
      </c>
      <c r="O13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13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1300" s="23">
        <f>IFERROR(ZACKS_Screener[[#This Row],[Price]]/ZACKS_Screener[[#This Row],[EPS1]], "")</f>
        <v>17.619341563786005</v>
      </c>
      <c r="R1300" s="23">
        <f>IFERROR(ZACKS_Screener[[#This Row],[Price]]/ZACKS_Screener[[#This Row],[EPS2]], "")</f>
        <v>15.91635687732342</v>
      </c>
      <c r="S1300" s="23">
        <f>IFERROR(ZACKS_Screener[[#This Row],[PE1]]/(ZACKS_Screener[[#This Row],[EG1]]*100), "")</f>
        <v>-1.9981083092548819</v>
      </c>
      <c r="T1300" s="23">
        <f>IFERROR(ZACKS_Screener[[#This Row],[PE2]]/(ZACKS_Screener[[#This Row],[EG2]]*100), "")</f>
        <v>1.4875672004575364</v>
      </c>
      <c r="U13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</row>
    <row r="1301" spans="1:21" hidden="1" x14ac:dyDescent="0.25">
      <c r="A1301" s="8" t="s">
        <v>2240</v>
      </c>
      <c r="B1301" s="8" t="s">
        <v>2241</v>
      </c>
      <c r="C1301" s="8" t="s">
        <v>22</v>
      </c>
      <c r="D1301" s="8" t="s">
        <v>37</v>
      </c>
      <c r="E1301" s="8" t="s">
        <v>646</v>
      </c>
      <c r="F1301">
        <v>12</v>
      </c>
      <c r="G1301">
        <v>202212</v>
      </c>
      <c r="H1301" s="13">
        <v>12.9</v>
      </c>
      <c r="I1301">
        <v>3774.53</v>
      </c>
      <c r="J1301" s="13">
        <v>1.96</v>
      </c>
      <c r="K1301" s="13">
        <v>2.06</v>
      </c>
      <c r="L1301" s="13">
        <v>1.89</v>
      </c>
      <c r="M1301" t="e">
        <f>INDEX(Data!Z:Z,MATCH(ZACKS_Screener[[#This Row],[Company Name]] &amp; " *", Data!Y:Y,0))</f>
        <v>#N/A</v>
      </c>
      <c r="N1301" t="e">
        <f>INDEX(Data!AA:AA,MATCH(ZACKS_Screener[[#This Row],[Company Name]] &amp; " *", Data!Y:Y,0))</f>
        <v>#N/A</v>
      </c>
      <c r="O13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3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301" s="23">
        <f>IFERROR(ZACKS_Screener[[#This Row],[Price]]/ZACKS_Screener[[#This Row],[EPS1]], "")</f>
        <v>6.2621359223300974</v>
      </c>
      <c r="R1301" s="23">
        <f>IFERROR(ZACKS_Screener[[#This Row],[Price]]/ZACKS_Screener[[#This Row],[EPS2]], "")</f>
        <v>6.825396825396826</v>
      </c>
      <c r="S1301" s="23">
        <f>IFERROR(ZACKS_Screener[[#This Row],[PE1]]/(ZACKS_Screener[[#This Row],[EG1]]*100), "")</f>
        <v>1.2273786407766978</v>
      </c>
      <c r="T1301" s="23">
        <f>IFERROR(ZACKS_Screener[[#This Row],[PE2]]/(ZACKS_Screener[[#This Row],[EG2]]*100), "")</f>
        <v>-0.82707749766573224</v>
      </c>
      <c r="U13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</row>
    <row r="1302" spans="1:21" hidden="1" x14ac:dyDescent="0.25">
      <c r="A1302" s="8" t="s">
        <v>2242</v>
      </c>
      <c r="B1302" s="8" t="s">
        <v>2243</v>
      </c>
      <c r="C1302" s="8" t="s">
        <v>13</v>
      </c>
      <c r="D1302" s="8" t="s">
        <v>330</v>
      </c>
      <c r="E1302" s="8" t="s">
        <v>331</v>
      </c>
      <c r="F1302">
        <v>12</v>
      </c>
      <c r="G1302">
        <v>202212</v>
      </c>
      <c r="H1302" s="13">
        <v>28.65</v>
      </c>
      <c r="I1302">
        <v>17975.41</v>
      </c>
      <c r="J1302" s="13">
        <v>0.28999999999999998</v>
      </c>
      <c r="K1302" s="13">
        <v>0.57999999999999996</v>
      </c>
      <c r="L1302" s="13">
        <v>0.8</v>
      </c>
      <c r="M1302" t="e">
        <f>INDEX(Data!Z:Z,MATCH(ZACKS_Screener[[#This Row],[Company Name]] &amp; " *", Data!Y:Y,0))</f>
        <v>#N/A</v>
      </c>
      <c r="N1302" t="e">
        <f>INDEX(Data!AA:AA,MATCH(ZACKS_Screener[[#This Row],[Company Name]] &amp; " *", Data!Y:Y,0))</f>
        <v>#N/A</v>
      </c>
      <c r="O13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1302" s="23">
        <f>IFERROR(ZACKS_Screener[[#This Row],[Price]]/ZACKS_Screener[[#This Row],[EPS1]], "")</f>
        <v>49.396551724137929</v>
      </c>
      <c r="R1302" s="23">
        <f>IFERROR(ZACKS_Screener[[#This Row],[Price]]/ZACKS_Screener[[#This Row],[EPS2]], "")</f>
        <v>35.812499999999993</v>
      </c>
      <c r="S1302" s="23">
        <f>IFERROR(ZACKS_Screener[[#This Row],[PE1]]/(ZACKS_Screener[[#This Row],[EG1]]*100), "")</f>
        <v>0.49396551724137927</v>
      </c>
      <c r="T1302" s="23">
        <f>IFERROR(ZACKS_Screener[[#This Row],[PE2]]/(ZACKS_Screener[[#This Row],[EG2]]*100), "")</f>
        <v>0.94414772727272678</v>
      </c>
      <c r="U13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303" spans="1:21" hidden="1" x14ac:dyDescent="0.25">
      <c r="A1303" s="8" t="s">
        <v>2244</v>
      </c>
      <c r="B1303" s="8" t="s">
        <v>2245</v>
      </c>
      <c r="C1303" s="8" t="s">
        <v>13</v>
      </c>
      <c r="D1303" s="8" t="s">
        <v>14</v>
      </c>
      <c r="E1303" s="8" t="s">
        <v>2246</v>
      </c>
      <c r="F1303">
        <v>12</v>
      </c>
      <c r="G1303">
        <v>202212</v>
      </c>
      <c r="H1303" s="13">
        <v>107.03</v>
      </c>
      <c r="I1303">
        <v>5233.7700000000004</v>
      </c>
      <c r="J1303" s="13">
        <v>5.52</v>
      </c>
      <c r="K1303" s="13">
        <v>3.63</v>
      </c>
      <c r="L1303" s="13">
        <v>4.33</v>
      </c>
      <c r="M1303">
        <f>INDEX(Data!Z:Z,MATCH(ZACKS_Screener[[#This Row],[Company Name]] &amp; " *", Data!Y:Y,0))</f>
        <v>334519</v>
      </c>
      <c r="N1303">
        <f>INDEX(Data!AA:AA,MATCH(ZACKS_Screener[[#This Row],[Company Name]] &amp; " *", Data!Y:Y,0))</f>
        <v>0</v>
      </c>
      <c r="O13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13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1303" s="23">
        <f>IFERROR(ZACKS_Screener[[#This Row],[Price]]/ZACKS_Screener[[#This Row],[EPS1]], "")</f>
        <v>29.484848484848484</v>
      </c>
      <c r="R1303" s="23">
        <f>IFERROR(ZACKS_Screener[[#This Row],[Price]]/ZACKS_Screener[[#This Row],[EPS2]], "")</f>
        <v>24.71824480369515</v>
      </c>
      <c r="S1303" s="23">
        <f>IFERROR(ZACKS_Screener[[#This Row],[PE1]]/(ZACKS_Screener[[#This Row],[EG1]]*100), "")</f>
        <v>-0.86114478114478132</v>
      </c>
      <c r="T1303" s="23">
        <f>IFERROR(ZACKS_Screener[[#This Row],[PE2]]/(ZACKS_Screener[[#This Row],[EG2]]*100), "")</f>
        <v>1.2818175519630479</v>
      </c>
      <c r="U13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</row>
    <row r="1304" spans="1:21" hidden="1" x14ac:dyDescent="0.25">
      <c r="A1304" s="8" t="s">
        <v>2247</v>
      </c>
      <c r="B1304" s="8" t="s">
        <v>2248</v>
      </c>
      <c r="C1304" s="8" t="s">
        <v>22</v>
      </c>
      <c r="D1304" s="8" t="s">
        <v>41</v>
      </c>
      <c r="E1304" s="8" t="s">
        <v>704</v>
      </c>
      <c r="F1304">
        <v>12</v>
      </c>
      <c r="G1304">
        <v>202212</v>
      </c>
      <c r="H1304" s="13">
        <v>30.35</v>
      </c>
      <c r="I1304">
        <v>5455.85</v>
      </c>
      <c r="J1304" s="13">
        <v>0.83</v>
      </c>
      <c r="K1304" s="13">
        <v>0.93</v>
      </c>
      <c r="L1304" s="13">
        <v>1.1399999999999999</v>
      </c>
      <c r="M1304">
        <f>INDEX(Data!Z:Z,MATCH(ZACKS_Screener[[#This Row],[Company Name]] &amp; " *", Data!Y:Y,0))</f>
        <v>621610</v>
      </c>
      <c r="N1304">
        <f>INDEX(Data!AA:AA,MATCH(ZACKS_Screener[[#This Row],[Company Name]] &amp; " *", Data!Y:Y,0))</f>
        <v>623311</v>
      </c>
      <c r="O13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3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1304" s="23">
        <f>IFERROR(ZACKS_Screener[[#This Row],[Price]]/ZACKS_Screener[[#This Row],[EPS1]], "")</f>
        <v>32.634408602150536</v>
      </c>
      <c r="R1304" s="23">
        <f>IFERROR(ZACKS_Screener[[#This Row],[Price]]/ZACKS_Screener[[#This Row],[EPS2]], "")</f>
        <v>26.622807017543863</v>
      </c>
      <c r="S1304" s="23">
        <f>IFERROR(ZACKS_Screener[[#This Row],[PE1]]/(ZACKS_Screener[[#This Row],[EG1]]*100), "")</f>
        <v>2.7086559139784918</v>
      </c>
      <c r="T1304" s="23">
        <f>IFERROR(ZACKS_Screener[[#This Row],[PE2]]/(ZACKS_Screener[[#This Row],[EG2]]*100), "")</f>
        <v>1.1790100250626576</v>
      </c>
      <c r="U13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</row>
    <row r="1305" spans="1:21" hidden="1" x14ac:dyDescent="0.25">
      <c r="A1305" s="8" t="s">
        <v>41482</v>
      </c>
      <c r="B1305" s="8" t="s">
        <v>41483</v>
      </c>
      <c r="C1305" s="8" t="s">
        <v>22</v>
      </c>
      <c r="D1305" s="8" t="s">
        <v>14</v>
      </c>
      <c r="E1305" s="8" t="s">
        <v>58</v>
      </c>
      <c r="F1305">
        <v>12</v>
      </c>
      <c r="G1305">
        <v>202212</v>
      </c>
      <c r="H1305" s="13">
        <v>18.940000000000001</v>
      </c>
      <c r="I1305">
        <v>2180.86</v>
      </c>
      <c r="J1305" s="13">
        <v>0.25</v>
      </c>
      <c r="M1305" t="e">
        <f>INDEX(Data!Z:Z,MATCH(ZACKS_Screener[[#This Row],[Company Name]] &amp; " *", Data!Y:Y,0))</f>
        <v>#N/A</v>
      </c>
      <c r="N1305" t="e">
        <f>INDEX(Data!AA:AA,MATCH(ZACKS_Screener[[#This Row],[Company Name]] &amp; " *", Data!Y:Y,0))</f>
        <v>#N/A</v>
      </c>
      <c r="O13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0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23" t="str">
        <f>IFERROR(ZACKS_Screener[[#This Row],[Price]]/ZACKS_Screener[[#This Row],[EPS1]], "")</f>
        <v/>
      </c>
      <c r="R1305" s="23" t="str">
        <f>IFERROR(ZACKS_Screener[[#This Row],[Price]]/ZACKS_Screener[[#This Row],[EPS2]], "")</f>
        <v/>
      </c>
      <c r="S1305" s="23" t="str">
        <f>IFERROR(ZACKS_Screener[[#This Row],[PE1]]/(ZACKS_Screener[[#This Row],[EG1]]*100), "")</f>
        <v/>
      </c>
      <c r="T1305" s="23" t="str">
        <f>IFERROR(ZACKS_Screener[[#This Row],[PE2]]/(ZACKS_Screener[[#This Row],[EG2]]*100), "")</f>
        <v/>
      </c>
      <c r="U13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306" spans="1:21" hidden="1" x14ac:dyDescent="0.25">
      <c r="A1306" s="8" t="s">
        <v>41484</v>
      </c>
      <c r="B1306" s="8" t="s">
        <v>41485</v>
      </c>
      <c r="C1306" s="8" t="s">
        <v>13</v>
      </c>
      <c r="D1306" s="8" t="s">
        <v>130</v>
      </c>
      <c r="E1306" s="8" t="s">
        <v>131</v>
      </c>
      <c r="F1306">
        <v>12</v>
      </c>
      <c r="G1306">
        <v>202212</v>
      </c>
      <c r="H1306" s="13">
        <v>16.100000000000001</v>
      </c>
      <c r="I1306">
        <v>2974.88</v>
      </c>
      <c r="J1306" s="13">
        <v>0.48</v>
      </c>
      <c r="K1306" s="13">
        <v>0.49</v>
      </c>
      <c r="L1306" s="13">
        <v>0.5</v>
      </c>
      <c r="M1306" t="e">
        <f>INDEX(Data!Z:Z,MATCH(ZACKS_Screener[[#This Row],[Company Name]] &amp; " *", Data!Y:Y,0))</f>
        <v>#N/A</v>
      </c>
      <c r="N1306" t="e">
        <f>INDEX(Data!AA:AA,MATCH(ZACKS_Screener[[#This Row],[Company Name]] &amp; " *", Data!Y:Y,0))</f>
        <v>#N/A</v>
      </c>
      <c r="O13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13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1306" s="23">
        <f>IFERROR(ZACKS_Screener[[#This Row],[Price]]/ZACKS_Screener[[#This Row],[EPS1]], "")</f>
        <v>32.857142857142861</v>
      </c>
      <c r="R1306" s="23">
        <f>IFERROR(ZACKS_Screener[[#This Row],[Price]]/ZACKS_Screener[[#This Row],[EPS2]], "")</f>
        <v>32.200000000000003</v>
      </c>
      <c r="S1306" s="23">
        <f>IFERROR(ZACKS_Screener[[#This Row],[PE1]]/(ZACKS_Screener[[#This Row],[EG1]]*100), "")</f>
        <v>15.771428571428558</v>
      </c>
      <c r="T1306" s="23">
        <f>IFERROR(ZACKS_Screener[[#This Row],[PE2]]/(ZACKS_Screener[[#This Row],[EG2]]*100), "")</f>
        <v>15.777999999999988</v>
      </c>
      <c r="U13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</row>
    <row r="1307" spans="1:21" hidden="1" x14ac:dyDescent="0.25">
      <c r="A1307" s="8" t="s">
        <v>2249</v>
      </c>
      <c r="B1307" s="8" t="s">
        <v>2250</v>
      </c>
      <c r="C1307" s="8" t="s">
        <v>13</v>
      </c>
      <c r="D1307" s="8" t="s">
        <v>223</v>
      </c>
      <c r="E1307" s="8" t="s">
        <v>465</v>
      </c>
      <c r="F1307">
        <v>12</v>
      </c>
      <c r="G1307">
        <v>202212</v>
      </c>
      <c r="H1307" s="13">
        <v>85.95</v>
      </c>
      <c r="I1307">
        <v>5131.21</v>
      </c>
      <c r="J1307" s="13">
        <v>1.63</v>
      </c>
      <c r="K1307" s="13">
        <v>2.1</v>
      </c>
      <c r="L1307" s="13">
        <v>2.75</v>
      </c>
      <c r="M1307" t="e">
        <f>INDEX(Data!Z:Z,MATCH(ZACKS_Screener[[#This Row],[Company Name]] &amp; " *", Data!Y:Y,0))</f>
        <v>#N/A</v>
      </c>
      <c r="N1307" t="e">
        <f>INDEX(Data!AA:AA,MATCH(ZACKS_Screener[[#This Row],[Company Name]] &amp; " *", Data!Y:Y,0))</f>
        <v>#N/A</v>
      </c>
      <c r="O13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3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307" s="23">
        <f>IFERROR(ZACKS_Screener[[#This Row],[Price]]/ZACKS_Screener[[#This Row],[EPS1]], "")</f>
        <v>40.928571428571431</v>
      </c>
      <c r="R1307" s="23">
        <f>IFERROR(ZACKS_Screener[[#This Row],[Price]]/ZACKS_Screener[[#This Row],[EPS2]], "")</f>
        <v>31.254545454545454</v>
      </c>
      <c r="S1307" s="23">
        <f>IFERROR(ZACKS_Screener[[#This Row],[PE1]]/(ZACKS_Screener[[#This Row],[EG1]]*100), "")</f>
        <v>1.4194376899696044</v>
      </c>
      <c r="T1307" s="23">
        <f>IFERROR(ZACKS_Screener[[#This Row],[PE2]]/(ZACKS_Screener[[#This Row],[EG2]]*100), "")</f>
        <v>1.0097622377622379</v>
      </c>
      <c r="U13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</row>
    <row r="1308" spans="1:21" hidden="1" x14ac:dyDescent="0.25">
      <c r="A1308" s="8" t="s">
        <v>2251</v>
      </c>
      <c r="B1308" s="8" t="s">
        <v>2252</v>
      </c>
      <c r="C1308" s="8" t="s">
        <v>13</v>
      </c>
      <c r="D1308" s="8" t="s">
        <v>14</v>
      </c>
      <c r="E1308" s="8" t="s">
        <v>253</v>
      </c>
      <c r="F1308">
        <v>12</v>
      </c>
      <c r="G1308">
        <v>202212</v>
      </c>
      <c r="H1308" s="13">
        <v>11.55</v>
      </c>
      <c r="I1308">
        <v>30709.040000000001</v>
      </c>
      <c r="J1308" s="13">
        <v>1.1299999999999999</v>
      </c>
      <c r="K1308" s="13">
        <v>1.23</v>
      </c>
      <c r="L1308" s="13">
        <v>1.34</v>
      </c>
      <c r="M1308">
        <f>INDEX(Data!Z:Z,MATCH(ZACKS_Screener[[#This Row],[Company Name]] &amp; " *", Data!Y:Y,0))</f>
        <v>311813</v>
      </c>
      <c r="N1308">
        <f>INDEX(Data!AA:AA,MATCH(ZACKS_Screener[[#This Row],[Company Name]] &amp; " *", Data!Y:Y,0))</f>
        <v>0</v>
      </c>
      <c r="O13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13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308" s="23">
        <f>IFERROR(ZACKS_Screener[[#This Row],[Price]]/ZACKS_Screener[[#This Row],[EPS1]], "")</f>
        <v>9.3902439024390247</v>
      </c>
      <c r="R1308" s="23">
        <f>IFERROR(ZACKS_Screener[[#This Row],[Price]]/ZACKS_Screener[[#This Row],[EPS2]], "")</f>
        <v>8.6194029850746272</v>
      </c>
      <c r="S1308" s="23">
        <f>IFERROR(ZACKS_Screener[[#This Row],[PE1]]/(ZACKS_Screener[[#This Row],[EG1]]*100), "")</f>
        <v>1.0610975609756088</v>
      </c>
      <c r="T1308" s="23">
        <f>IFERROR(ZACKS_Screener[[#This Row],[PE2]]/(ZACKS_Screener[[#This Row],[EG2]]*100), "")</f>
        <v>0.96380597014925273</v>
      </c>
      <c r="U13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</row>
    <row r="1309" spans="1:21" hidden="1" x14ac:dyDescent="0.25">
      <c r="A1309" s="8" t="s">
        <v>2253</v>
      </c>
      <c r="B1309" s="8" t="s">
        <v>2254</v>
      </c>
      <c r="C1309" s="8" t="s">
        <v>13</v>
      </c>
      <c r="D1309" s="8" t="s">
        <v>37</v>
      </c>
      <c r="E1309" s="8" t="s">
        <v>379</v>
      </c>
      <c r="F1309">
        <v>12</v>
      </c>
      <c r="G1309">
        <v>202212</v>
      </c>
      <c r="H1309" s="13">
        <v>13.54</v>
      </c>
      <c r="I1309">
        <v>5277.87</v>
      </c>
      <c r="J1309" s="13">
        <v>1.41</v>
      </c>
      <c r="K1309" s="13">
        <v>1.82</v>
      </c>
      <c r="L1309" s="13">
        <v>1.71</v>
      </c>
      <c r="M1309" t="e">
        <f>INDEX(Data!Z:Z,MATCH(ZACKS_Screener[[#This Row],[Company Name]] &amp; " *", Data!Y:Y,0))</f>
        <v>#N/A</v>
      </c>
      <c r="N1309" t="e">
        <f>INDEX(Data!AA:AA,MATCH(ZACKS_Screener[[#This Row],[Company Name]] &amp; " *", Data!Y:Y,0))</f>
        <v>#N/A</v>
      </c>
      <c r="O13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3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309" s="23">
        <f>IFERROR(ZACKS_Screener[[#This Row],[Price]]/ZACKS_Screener[[#This Row],[EPS1]], "")</f>
        <v>7.4395604395604389</v>
      </c>
      <c r="R1309" s="23">
        <f>IFERROR(ZACKS_Screener[[#This Row],[Price]]/ZACKS_Screener[[#This Row],[EPS2]], "")</f>
        <v>7.9181286549707597</v>
      </c>
      <c r="S1309" s="23">
        <f>IFERROR(ZACKS_Screener[[#This Row],[PE1]]/(ZACKS_Screener[[#This Row],[EG1]]*100), "")</f>
        <v>0.25584829804341985</v>
      </c>
      <c r="T1309" s="23">
        <f>IFERROR(ZACKS_Screener[[#This Row],[PE2]]/(ZACKS_Screener[[#This Row],[EG2]]*100), "")</f>
        <v>-1.3100903774587973</v>
      </c>
      <c r="U13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</row>
    <row r="1310" spans="1:21" hidden="1" x14ac:dyDescent="0.25">
      <c r="A1310" s="8" t="s">
        <v>2255</v>
      </c>
      <c r="B1310" s="8" t="s">
        <v>2256</v>
      </c>
      <c r="C1310" s="8" t="s">
        <v>13</v>
      </c>
      <c r="D1310" s="8" t="s">
        <v>14</v>
      </c>
      <c r="E1310" s="8" t="s">
        <v>95</v>
      </c>
      <c r="F1310">
        <v>5</v>
      </c>
      <c r="G1310">
        <v>202305</v>
      </c>
      <c r="H1310" s="13">
        <v>106.93</v>
      </c>
      <c r="I1310">
        <v>288689.84000000003</v>
      </c>
      <c r="J1310" s="13">
        <v>4.9000000000000004</v>
      </c>
      <c r="K1310" s="13">
        <v>5.52</v>
      </c>
      <c r="L1310" s="13">
        <v>6.13</v>
      </c>
      <c r="M1310">
        <f>INDEX(Data!Z:Z,MATCH(ZACKS_Screener[[#This Row],[Company Name]] &amp; " *", Data!Y:Y,0))</f>
        <v>513210</v>
      </c>
      <c r="N1310">
        <f>INDEX(Data!AA:AA,MATCH(ZACKS_Screener[[#This Row],[Company Name]] &amp; " *", Data!Y:Y,0))</f>
        <v>0</v>
      </c>
      <c r="O13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3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310" s="23">
        <f>IFERROR(ZACKS_Screener[[#This Row],[Price]]/ZACKS_Screener[[#This Row],[EPS1]], "")</f>
        <v>19.371376811594207</v>
      </c>
      <c r="R1310" s="23">
        <f>IFERROR(ZACKS_Screener[[#This Row],[Price]]/ZACKS_Screener[[#This Row],[EPS2]], "")</f>
        <v>17.44371941272431</v>
      </c>
      <c r="S1310" s="23">
        <f>IFERROR(ZACKS_Screener[[#This Row],[PE1]]/(ZACKS_Screener[[#This Row],[EG1]]*100), "")</f>
        <v>1.5309636512388991</v>
      </c>
      <c r="T1310" s="23">
        <f>IFERROR(ZACKS_Screener[[#This Row],[PE2]]/(ZACKS_Screener[[#This Row],[EG2]]*100), "")</f>
        <v>1.5785136255448875</v>
      </c>
      <c r="U13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</row>
    <row r="1311" spans="1:21" hidden="1" x14ac:dyDescent="0.25">
      <c r="A1311" s="8" t="s">
        <v>2257</v>
      </c>
      <c r="B1311" s="8" t="s">
        <v>2258</v>
      </c>
      <c r="C1311" s="8" t="s">
        <v>13</v>
      </c>
      <c r="D1311" s="8" t="s">
        <v>37</v>
      </c>
      <c r="E1311" s="8" t="s">
        <v>89</v>
      </c>
      <c r="F1311">
        <v>12</v>
      </c>
      <c r="G1311">
        <v>202212</v>
      </c>
      <c r="H1311" s="13">
        <v>24.52</v>
      </c>
      <c r="I1311">
        <v>7178.71</v>
      </c>
      <c r="J1311" s="13">
        <v>2.79</v>
      </c>
      <c r="K1311" s="13">
        <v>2.4</v>
      </c>
      <c r="L1311" s="13">
        <v>2.5</v>
      </c>
      <c r="M1311" t="e">
        <f>INDEX(Data!Z:Z,MATCH(ZACKS_Screener[[#This Row],[Company Name]] &amp; " *", Data!Y:Y,0))</f>
        <v>#N/A</v>
      </c>
      <c r="N1311" t="e">
        <f>INDEX(Data!AA:AA,MATCH(ZACKS_Screener[[#This Row],[Company Name]] &amp; " *", Data!Y:Y,0))</f>
        <v>#N/A</v>
      </c>
      <c r="O13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3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311" s="23">
        <f>IFERROR(ZACKS_Screener[[#This Row],[Price]]/ZACKS_Screener[[#This Row],[EPS1]], "")</f>
        <v>10.216666666666667</v>
      </c>
      <c r="R1311" s="23">
        <f>IFERROR(ZACKS_Screener[[#This Row],[Price]]/ZACKS_Screener[[#This Row],[EPS2]], "")</f>
        <v>9.8079999999999998</v>
      </c>
      <c r="S1311" s="23">
        <f>IFERROR(ZACKS_Screener[[#This Row],[PE1]]/(ZACKS_Screener[[#This Row],[EG1]]*100), "")</f>
        <v>-0.73088461538461524</v>
      </c>
      <c r="T1311" s="23">
        <f>IFERROR(ZACKS_Screener[[#This Row],[PE2]]/(ZACKS_Screener[[#This Row],[EG2]]*100), "")</f>
        <v>2.3539199999999978</v>
      </c>
      <c r="U13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</row>
    <row r="1312" spans="1:21" hidden="1" x14ac:dyDescent="0.25">
      <c r="A1312" s="8" t="s">
        <v>2259</v>
      </c>
      <c r="B1312" s="8" t="s">
        <v>2260</v>
      </c>
      <c r="C1312" s="8" t="s">
        <v>22</v>
      </c>
      <c r="D1312" s="8" t="s">
        <v>30</v>
      </c>
      <c r="E1312" s="8" t="s">
        <v>31</v>
      </c>
      <c r="F1312">
        <v>12</v>
      </c>
      <c r="G1312">
        <v>202212</v>
      </c>
      <c r="H1312" s="13">
        <v>902.11</v>
      </c>
      <c r="I1312">
        <v>54919.5</v>
      </c>
      <c r="J1312" s="13">
        <v>33.44</v>
      </c>
      <c r="K1312" s="13">
        <v>37.159999999999997</v>
      </c>
      <c r="L1312" s="13">
        <v>41.24</v>
      </c>
      <c r="M1312" t="e">
        <f>INDEX(Data!Z:Z,MATCH(ZACKS_Screener[[#This Row],[Company Name]] &amp; " *", Data!Y:Y,0))</f>
        <v>#N/A</v>
      </c>
      <c r="N1312" t="e">
        <f>INDEX(Data!AA:AA,MATCH(ZACKS_Screener[[#This Row],[Company Name]] &amp; " *", Data!Y:Y,0))</f>
        <v>#N/A</v>
      </c>
      <c r="O13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3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312" s="23">
        <f>IFERROR(ZACKS_Screener[[#This Row],[Price]]/ZACKS_Screener[[#This Row],[EPS1]], "")</f>
        <v>24.276372443487624</v>
      </c>
      <c r="R1312" s="23">
        <f>IFERROR(ZACKS_Screener[[#This Row],[Price]]/ZACKS_Screener[[#This Row],[EPS2]], "")</f>
        <v>21.874636275460716</v>
      </c>
      <c r="S1312" s="23">
        <f>IFERROR(ZACKS_Screener[[#This Row],[PE1]]/(ZACKS_Screener[[#This Row],[EG1]]*100), "")</f>
        <v>2.1822631572855546</v>
      </c>
      <c r="T1312" s="23">
        <f>IFERROR(ZACKS_Screener[[#This Row],[PE2]]/(ZACKS_Screener[[#This Row],[EG2]]*100), "")</f>
        <v>1.9923075588140176</v>
      </c>
      <c r="U13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</row>
    <row r="1313" spans="1:21" hidden="1" x14ac:dyDescent="0.25">
      <c r="A1313" s="8" t="s">
        <v>41492</v>
      </c>
      <c r="B1313" s="8" t="s">
        <v>41493</v>
      </c>
      <c r="C1313" s="8" t="s">
        <v>22</v>
      </c>
      <c r="D1313" s="8" t="s">
        <v>14</v>
      </c>
      <c r="E1313" s="8" t="s">
        <v>595</v>
      </c>
      <c r="F1313">
        <v>6</v>
      </c>
      <c r="G1313">
        <v>202206</v>
      </c>
      <c r="H1313" s="13">
        <v>120.87</v>
      </c>
      <c r="I1313">
        <v>2021.91</v>
      </c>
      <c r="J1313" s="13">
        <v>5.81</v>
      </c>
      <c r="K1313" s="13">
        <v>6.1</v>
      </c>
      <c r="L1313" s="13">
        <v>7.08</v>
      </c>
      <c r="M1313" t="e">
        <f>INDEX(Data!Z:Z,MATCH(ZACKS_Screener[[#This Row],[Company Name]] &amp; " *", Data!Y:Y,0))</f>
        <v>#N/A</v>
      </c>
      <c r="N1313" t="e">
        <f>INDEX(Data!AA:AA,MATCH(ZACKS_Screener[[#This Row],[Company Name]] &amp; " *", Data!Y:Y,0))</f>
        <v>#N/A</v>
      </c>
      <c r="O13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3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313" s="23">
        <f>IFERROR(ZACKS_Screener[[#This Row],[Price]]/ZACKS_Screener[[#This Row],[EPS1]], "")</f>
        <v>19.814754098360659</v>
      </c>
      <c r="R1313" s="23">
        <f>IFERROR(ZACKS_Screener[[#This Row],[Price]]/ZACKS_Screener[[#This Row],[EPS2]], "")</f>
        <v>17.072033898305087</v>
      </c>
      <c r="S1313" s="23">
        <f>IFERROR(ZACKS_Screener[[#This Row],[PE1]]/(ZACKS_Screener[[#This Row],[EG1]]*100), "")</f>
        <v>3.9697834934991518</v>
      </c>
      <c r="T1313" s="23">
        <f>IFERROR(ZACKS_Screener[[#This Row],[PE2]]/(ZACKS_Screener[[#This Row],[EG2]]*100), "")</f>
        <v>1.0626470079557242</v>
      </c>
      <c r="U13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</row>
    <row r="1314" spans="1:21" hidden="1" x14ac:dyDescent="0.25">
      <c r="A1314" s="8" t="s">
        <v>2261</v>
      </c>
      <c r="B1314" s="8" t="s">
        <v>2262</v>
      </c>
      <c r="C1314" s="8" t="s">
        <v>13</v>
      </c>
      <c r="D1314" s="8" t="s">
        <v>107</v>
      </c>
      <c r="E1314" s="8" t="s">
        <v>108</v>
      </c>
      <c r="F1314">
        <v>12</v>
      </c>
      <c r="G1314">
        <v>202212</v>
      </c>
      <c r="H1314" s="13">
        <v>80.930000000000007</v>
      </c>
      <c r="I1314">
        <v>5285.83</v>
      </c>
      <c r="J1314" s="13">
        <v>3.46</v>
      </c>
      <c r="K1314" s="13">
        <v>6.09</v>
      </c>
      <c r="L1314" s="13">
        <v>7.65</v>
      </c>
      <c r="M1314">
        <f>INDEX(Data!Z:Z,MATCH(ZACKS_Screener[[#This Row],[Company Name]] &amp; " *", Data!Y:Y,0))</f>
        <v>333120</v>
      </c>
      <c r="N1314">
        <f>INDEX(Data!AA:AA,MATCH(ZACKS_Screener[[#This Row],[Company Name]] &amp; " *", Data!Y:Y,0))</f>
        <v>336212</v>
      </c>
      <c r="O13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3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314" s="23">
        <f>IFERROR(ZACKS_Screener[[#This Row],[Price]]/ZACKS_Screener[[#This Row],[EPS1]], "")</f>
        <v>13.288998357963877</v>
      </c>
      <c r="R1314" s="23">
        <f>IFERROR(ZACKS_Screener[[#This Row],[Price]]/ZACKS_Screener[[#This Row],[EPS2]], "")</f>
        <v>10.579084967320261</v>
      </c>
      <c r="S1314" s="23">
        <f>IFERROR(ZACKS_Screener[[#This Row],[PE1]]/(ZACKS_Screener[[#This Row],[EG1]]*100), "")</f>
        <v>0.17482864759906849</v>
      </c>
      <c r="T1314" s="23">
        <f>IFERROR(ZACKS_Screener[[#This Row],[PE2]]/(ZACKS_Screener[[#This Row],[EG2]]*100), "")</f>
        <v>0.41299120160884856</v>
      </c>
      <c r="U13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</row>
    <row r="1315" spans="1:21" hidden="1" x14ac:dyDescent="0.25">
      <c r="A1315" s="8" t="s">
        <v>2263</v>
      </c>
      <c r="B1315" s="8" t="s">
        <v>2264</v>
      </c>
      <c r="C1315" s="8" t="s">
        <v>22</v>
      </c>
      <c r="D1315" s="8" t="s">
        <v>14</v>
      </c>
      <c r="E1315" s="8" t="s">
        <v>95</v>
      </c>
      <c r="F1315">
        <v>6</v>
      </c>
      <c r="G1315">
        <v>202206</v>
      </c>
      <c r="H1315" s="13">
        <v>42.59</v>
      </c>
      <c r="I1315">
        <v>11531.14</v>
      </c>
      <c r="J1315" s="13">
        <v>3.22</v>
      </c>
      <c r="K1315" s="13">
        <v>3.33</v>
      </c>
      <c r="L1315" s="13">
        <v>4.59</v>
      </c>
      <c r="M1315" t="e">
        <f>INDEX(Data!Z:Z,MATCH(ZACKS_Screener[[#This Row],[Company Name]] &amp; " *", Data!Y:Y,0))</f>
        <v>#N/A</v>
      </c>
      <c r="N1315" t="e">
        <f>INDEX(Data!AA:AA,MATCH(ZACKS_Screener[[#This Row],[Company Name]] &amp; " *", Data!Y:Y,0))</f>
        <v>#N/A</v>
      </c>
      <c r="O13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3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315" s="23">
        <f>IFERROR(ZACKS_Screener[[#This Row],[Price]]/ZACKS_Screener[[#This Row],[EPS1]], "")</f>
        <v>12.78978978978979</v>
      </c>
      <c r="R1315" s="23">
        <f>IFERROR(ZACKS_Screener[[#This Row],[Price]]/ZACKS_Screener[[#This Row],[EPS2]], "")</f>
        <v>9.2788671023965144</v>
      </c>
      <c r="S1315" s="23">
        <f>IFERROR(ZACKS_Screener[[#This Row],[PE1]]/(ZACKS_Screener[[#This Row],[EG1]]*100), "")</f>
        <v>3.7439202839202883</v>
      </c>
      <c r="T1315" s="23">
        <f>IFERROR(ZACKS_Screener[[#This Row],[PE2]]/(ZACKS_Screener[[#This Row],[EG2]]*100), "")</f>
        <v>0.24522720199190792</v>
      </c>
      <c r="U13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</row>
    <row r="1316" spans="1:21" hidden="1" x14ac:dyDescent="0.25">
      <c r="A1316" s="8" t="s">
        <v>2265</v>
      </c>
      <c r="B1316" s="8" t="s">
        <v>2266</v>
      </c>
      <c r="C1316" s="8" t="s">
        <v>13</v>
      </c>
      <c r="D1316" s="8" t="s">
        <v>26</v>
      </c>
      <c r="E1316" s="8" t="s">
        <v>64</v>
      </c>
      <c r="F1316">
        <v>12</v>
      </c>
      <c r="G1316">
        <v>202212</v>
      </c>
      <c r="H1316" s="13">
        <v>84.53</v>
      </c>
      <c r="I1316">
        <v>34935.519999999997</v>
      </c>
      <c r="J1316" s="13">
        <v>3.17</v>
      </c>
      <c r="K1316" s="13">
        <v>3.45</v>
      </c>
      <c r="L1316" s="13">
        <v>3.76</v>
      </c>
      <c r="M1316">
        <f>INDEX(Data!Z:Z,MATCH(ZACKS_Screener[[#This Row],[Company Name]] &amp; " *", Data!Y:Y,0))</f>
        <v>333921</v>
      </c>
      <c r="N1316">
        <f>INDEX(Data!AA:AA,MATCH(ZACKS_Screener[[#This Row],[Company Name]] &amp; " *", Data!Y:Y,0))</f>
        <v>811490</v>
      </c>
      <c r="O13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3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316" s="23">
        <f>IFERROR(ZACKS_Screener[[#This Row],[Price]]/ZACKS_Screener[[#This Row],[EPS1]], "")</f>
        <v>24.501449275362319</v>
      </c>
      <c r="R1316" s="23">
        <f>IFERROR(ZACKS_Screener[[#This Row],[Price]]/ZACKS_Screener[[#This Row],[EPS2]], "")</f>
        <v>22.481382978723406</v>
      </c>
      <c r="S1316" s="23">
        <f>IFERROR(ZACKS_Screener[[#This Row],[PE1]]/(ZACKS_Screener[[#This Row],[EG1]]*100), "")</f>
        <v>2.7739140786749461</v>
      </c>
      <c r="T1316" s="23">
        <f>IFERROR(ZACKS_Screener[[#This Row],[PE2]]/(ZACKS_Screener[[#This Row],[EG2]]*100), "")</f>
        <v>2.5019603637611567</v>
      </c>
      <c r="U13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</row>
    <row r="1317" spans="1:21" hidden="1" x14ac:dyDescent="0.25">
      <c r="A1317" s="8" t="s">
        <v>2267</v>
      </c>
      <c r="B1317" s="8" t="s">
        <v>2268</v>
      </c>
      <c r="C1317" s="8" t="s">
        <v>22</v>
      </c>
      <c r="D1317" s="8" t="s">
        <v>118</v>
      </c>
      <c r="E1317" s="8" t="s">
        <v>119</v>
      </c>
      <c r="F1317">
        <v>12</v>
      </c>
      <c r="G1317">
        <v>202212</v>
      </c>
      <c r="H1317" s="13">
        <v>72.62</v>
      </c>
      <c r="I1317">
        <v>3029.02</v>
      </c>
      <c r="J1317" s="13">
        <v>6.78</v>
      </c>
      <c r="K1317" s="13">
        <v>4.71</v>
      </c>
      <c r="L1317" s="13">
        <v>3.28</v>
      </c>
      <c r="M1317" t="e">
        <f>INDEX(Data!Z:Z,MATCH(ZACKS_Screener[[#This Row],[Company Name]] &amp; " *", Data!Y:Y,0))</f>
        <v>#N/A</v>
      </c>
      <c r="N1317" t="e">
        <f>INDEX(Data!AA:AA,MATCH(ZACKS_Screener[[#This Row],[Company Name]] &amp; " *", Data!Y:Y,0))</f>
        <v>#N/A</v>
      </c>
      <c r="O13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13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1317" s="23">
        <f>IFERROR(ZACKS_Screener[[#This Row],[Price]]/ZACKS_Screener[[#This Row],[EPS1]], "")</f>
        <v>15.418259023354565</v>
      </c>
      <c r="R1317" s="23">
        <f>IFERROR(ZACKS_Screener[[#This Row],[Price]]/ZACKS_Screener[[#This Row],[EPS2]], "")</f>
        <v>22.140243902439028</v>
      </c>
      <c r="S1317" s="23">
        <f>IFERROR(ZACKS_Screener[[#This Row],[PE1]]/(ZACKS_Screener[[#This Row],[EG1]]*100), "")</f>
        <v>-0.50500384627219297</v>
      </c>
      <c r="T1317" s="23">
        <f>IFERROR(ZACKS_Screener[[#This Row],[PE2]]/(ZACKS_Screener[[#This Row],[EG2]]*100), "")</f>
        <v>-0.72923460685655805</v>
      </c>
      <c r="U13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</row>
    <row r="1318" spans="1:21" hidden="1" x14ac:dyDescent="0.25">
      <c r="A1318" s="8" t="s">
        <v>80</v>
      </c>
      <c r="B1318" s="8" t="s">
        <v>81</v>
      </c>
      <c r="C1318" s="8" t="s">
        <v>13</v>
      </c>
      <c r="D1318" s="8" t="s">
        <v>26</v>
      </c>
      <c r="E1318" s="8" t="s">
        <v>82</v>
      </c>
      <c r="F1318">
        <v>9</v>
      </c>
      <c r="G1318">
        <v>202209</v>
      </c>
      <c r="H1318" s="13">
        <v>81.93</v>
      </c>
      <c r="I1318">
        <v>11388.17</v>
      </c>
      <c r="J1318" s="13">
        <v>3.47</v>
      </c>
      <c r="K1318" s="13">
        <v>3.7</v>
      </c>
      <c r="L1318" s="13">
        <v>4.38</v>
      </c>
      <c r="M1318">
        <f>INDEX(Data!Z:Z,MATCH(ZACKS_Screener[[#This Row],[Company Name]] &amp; " *", Data!Y:Y,0))</f>
        <v>541620</v>
      </c>
      <c r="N1318">
        <f>INDEX(Data!AA:AA,MATCH(ZACKS_Screener[[#This Row],[Company Name]] &amp; " *", Data!Y:Y,0))</f>
        <v>562219</v>
      </c>
      <c r="O13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13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1318" s="23">
        <f>IFERROR(ZACKS_Screener[[#This Row],[Price]]/ZACKS_Screener[[#This Row],[EPS1]], "")</f>
        <v>22.143243243243244</v>
      </c>
      <c r="R1318" s="23">
        <f>IFERROR(ZACKS_Screener[[#This Row],[Price]]/ZACKS_Screener[[#This Row],[EPS2]], "")</f>
        <v>18.705479452054796</v>
      </c>
      <c r="S1318" s="23">
        <f>IFERROR(ZACKS_Screener[[#This Row],[PE1]]/(ZACKS_Screener[[#This Row],[EG1]]*100), "")</f>
        <v>3.340741480611046</v>
      </c>
      <c r="T1318" s="23">
        <f>IFERROR(ZACKS_Screener[[#This Row],[PE2]]/(ZACKS_Screener[[#This Row],[EG2]]*100), "")</f>
        <v>1.0177981466559232</v>
      </c>
      <c r="U13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</row>
    <row r="1319" spans="1:21" hidden="1" x14ac:dyDescent="0.25">
      <c r="A1319" s="8" t="s">
        <v>2269</v>
      </c>
      <c r="B1319" s="8" t="s">
        <v>2270</v>
      </c>
      <c r="C1319" s="8" t="s">
        <v>13</v>
      </c>
      <c r="D1319" s="8" t="s">
        <v>223</v>
      </c>
      <c r="E1319" s="8" t="s">
        <v>788</v>
      </c>
      <c r="F1319">
        <v>12</v>
      </c>
      <c r="G1319">
        <v>202212</v>
      </c>
      <c r="H1319" s="13">
        <v>36.020000000000003</v>
      </c>
      <c r="I1319">
        <v>8807.75</v>
      </c>
      <c r="J1319" s="13">
        <v>6.85</v>
      </c>
      <c r="K1319" s="13">
        <v>7.74</v>
      </c>
      <c r="L1319" s="13">
        <v>8.57</v>
      </c>
      <c r="M1319">
        <f>INDEX(Data!Z:Z,MATCH(ZACKS_Screener[[#This Row],[Company Name]] &amp; " *", Data!Y:Y,0))</f>
        <v>211120</v>
      </c>
      <c r="N1319">
        <f>INDEX(Data!AA:AA,MATCH(ZACKS_Screener[[#This Row],[Company Name]] &amp; " *", Data!Y:Y,0))</f>
        <v>0</v>
      </c>
      <c r="O13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3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1319" s="23">
        <f>IFERROR(ZACKS_Screener[[#This Row],[Price]]/ZACKS_Screener[[#This Row],[EPS1]], "")</f>
        <v>4.6537467700258404</v>
      </c>
      <c r="R1319" s="23">
        <f>IFERROR(ZACKS_Screener[[#This Row],[Price]]/ZACKS_Screener[[#This Row],[EPS2]], "")</f>
        <v>4.2030338389731625</v>
      </c>
      <c r="S1319" s="23">
        <f>IFERROR(ZACKS_Screener[[#This Row],[PE1]]/(ZACKS_Screener[[#This Row],[EG1]]*100), "")</f>
        <v>0.35818163342333686</v>
      </c>
      <c r="T1319" s="23">
        <f>IFERROR(ZACKS_Screener[[#This Row],[PE2]]/(ZACKS_Screener[[#This Row],[EG2]]*100), "")</f>
        <v>0.39194556522472623</v>
      </c>
      <c r="U13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</row>
    <row r="1320" spans="1:21" hidden="1" x14ac:dyDescent="0.25">
      <c r="A1320" s="8" t="s">
        <v>2271</v>
      </c>
      <c r="B1320" s="8" t="s">
        <v>2272</v>
      </c>
      <c r="C1320" s="8" t="s">
        <v>13</v>
      </c>
      <c r="D1320" s="8" t="s">
        <v>37</v>
      </c>
      <c r="E1320" s="8" t="s">
        <v>38</v>
      </c>
      <c r="F1320">
        <v>12</v>
      </c>
      <c r="G1320">
        <v>202212</v>
      </c>
      <c r="H1320" s="13">
        <v>10.42</v>
      </c>
      <c r="I1320">
        <v>14662.27</v>
      </c>
      <c r="J1320" s="13">
        <v>0.53</v>
      </c>
      <c r="K1320" s="13">
        <v>0.66</v>
      </c>
      <c r="L1320" s="13">
        <v>0.79</v>
      </c>
      <c r="M1320" t="e">
        <f>INDEX(Data!Z:Z,MATCH(ZACKS_Screener[[#This Row],[Company Name]] &amp; " *", Data!Y:Y,0))</f>
        <v>#N/A</v>
      </c>
      <c r="N1320" t="e">
        <f>INDEX(Data!AA:AA,MATCH(ZACKS_Screener[[#This Row],[Company Name]] &amp; " *", Data!Y:Y,0))</f>
        <v>#N/A</v>
      </c>
      <c r="O13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3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320" s="23">
        <f>IFERROR(ZACKS_Screener[[#This Row],[Price]]/ZACKS_Screener[[#This Row],[EPS1]], "")</f>
        <v>15.787878787878787</v>
      </c>
      <c r="R1320" s="23">
        <f>IFERROR(ZACKS_Screener[[#This Row],[Price]]/ZACKS_Screener[[#This Row],[EPS2]], "")</f>
        <v>13.189873417721518</v>
      </c>
      <c r="S1320" s="23">
        <f>IFERROR(ZACKS_Screener[[#This Row],[PE1]]/(ZACKS_Screener[[#This Row],[EG1]]*100), "")</f>
        <v>0.64365967365967369</v>
      </c>
      <c r="T1320" s="23">
        <f>IFERROR(ZACKS_Screener[[#This Row],[PE2]]/(ZACKS_Screener[[#This Row],[EG2]]*100), "")</f>
        <v>0.66963972736124633</v>
      </c>
      <c r="U13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</row>
    <row r="1321" spans="1:21" hidden="1" x14ac:dyDescent="0.25">
      <c r="A1321" s="8" t="s">
        <v>2273</v>
      </c>
      <c r="B1321" s="8" t="s">
        <v>2274</v>
      </c>
      <c r="C1321" s="8" t="s">
        <v>13</v>
      </c>
      <c r="D1321" s="8" t="s">
        <v>223</v>
      </c>
      <c r="E1321" s="8" t="s">
        <v>224</v>
      </c>
      <c r="F1321">
        <v>12</v>
      </c>
      <c r="G1321">
        <v>202212</v>
      </c>
      <c r="H1321" s="13">
        <v>59.4</v>
      </c>
      <c r="I1321">
        <v>52969.67</v>
      </c>
      <c r="J1321" s="13">
        <v>9.35</v>
      </c>
      <c r="K1321" s="13">
        <v>5.13</v>
      </c>
      <c r="L1321" s="13">
        <v>6.28</v>
      </c>
      <c r="M1321">
        <f>INDEX(Data!Z:Z,MATCH(ZACKS_Screener[[#This Row],[Company Name]] &amp; " *", Data!Y:Y,0))</f>
        <v>211120</v>
      </c>
      <c r="N1321">
        <f>INDEX(Data!AA:AA,MATCH(ZACKS_Screener[[#This Row],[Company Name]] &amp; " *", Data!Y:Y,0))</f>
        <v>213112</v>
      </c>
      <c r="O13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13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1321" s="23">
        <f>IFERROR(ZACKS_Screener[[#This Row],[Price]]/ZACKS_Screener[[#This Row],[EPS1]], "")</f>
        <v>11.578947368421053</v>
      </c>
      <c r="R1321" s="23">
        <f>IFERROR(ZACKS_Screener[[#This Row],[Price]]/ZACKS_Screener[[#This Row],[EPS2]], "")</f>
        <v>9.4585987261146496</v>
      </c>
      <c r="S1321" s="23">
        <f>IFERROR(ZACKS_Screener[[#This Row],[PE1]]/(ZACKS_Screener[[#This Row],[EG1]]*100), "")</f>
        <v>-0.25654776752307312</v>
      </c>
      <c r="T1321" s="23">
        <f>IFERROR(ZACKS_Screener[[#This Row],[PE2]]/(ZACKS_Screener[[#This Row],[EG2]]*100), "")</f>
        <v>0.42193575186928811</v>
      </c>
      <c r="U13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</row>
    <row r="1322" spans="1:21" hidden="1" x14ac:dyDescent="0.25">
      <c r="A1322" s="8" t="s">
        <v>2275</v>
      </c>
      <c r="B1322" s="8" t="s">
        <v>2276</v>
      </c>
      <c r="C1322" s="8" t="s">
        <v>22</v>
      </c>
      <c r="D1322" s="8" t="s">
        <v>37</v>
      </c>
      <c r="E1322" s="8" t="s">
        <v>2277</v>
      </c>
      <c r="F1322">
        <v>12</v>
      </c>
      <c r="G1322">
        <v>202212</v>
      </c>
      <c r="H1322" s="13">
        <v>36.700000000000003</v>
      </c>
      <c r="I1322">
        <v>4603.79</v>
      </c>
      <c r="J1322" s="13">
        <v>4.54</v>
      </c>
      <c r="K1322" s="13">
        <v>5.78</v>
      </c>
      <c r="L1322" s="13">
        <v>5.59</v>
      </c>
      <c r="M1322" t="e">
        <f>INDEX(Data!Z:Z,MATCH(ZACKS_Screener[[#This Row],[Company Name]] &amp; " *", Data!Y:Y,0))</f>
        <v>#N/A</v>
      </c>
      <c r="N1322" t="e">
        <f>INDEX(Data!AA:AA,MATCH(ZACKS_Screener[[#This Row],[Company Name]] &amp; " *", Data!Y:Y,0))</f>
        <v>#N/A</v>
      </c>
      <c r="O13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3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322" s="23">
        <f>IFERROR(ZACKS_Screener[[#This Row],[Price]]/ZACKS_Screener[[#This Row],[EPS1]], "")</f>
        <v>6.3494809688581313</v>
      </c>
      <c r="R1322" s="23">
        <f>IFERROR(ZACKS_Screener[[#This Row],[Price]]/ZACKS_Screener[[#This Row],[EPS2]], "")</f>
        <v>6.5652951699463333</v>
      </c>
      <c r="S1322" s="23">
        <f>IFERROR(ZACKS_Screener[[#This Row],[PE1]]/(ZACKS_Screener[[#This Row],[EG1]]*100), "")</f>
        <v>0.23247293224690249</v>
      </c>
      <c r="T1322" s="23">
        <f>IFERROR(ZACKS_Screener[[#This Row],[PE2]]/(ZACKS_Screener[[#This Row],[EG2]]*100), "")</f>
        <v>-1.9972318990678803</v>
      </c>
      <c r="U13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</row>
    <row r="1323" spans="1:21" hidden="1" x14ac:dyDescent="0.25">
      <c r="A1323" s="8" t="s">
        <v>41498</v>
      </c>
      <c r="B1323" s="8" t="s">
        <v>41499</v>
      </c>
      <c r="C1323" s="8" t="s">
        <v>22</v>
      </c>
      <c r="D1323" s="8" t="s">
        <v>330</v>
      </c>
      <c r="E1323" s="8" t="s">
        <v>2501</v>
      </c>
      <c r="F1323">
        <v>12</v>
      </c>
      <c r="G1323">
        <v>202212</v>
      </c>
      <c r="H1323" s="13">
        <v>11.6</v>
      </c>
      <c r="I1323">
        <v>2510.4</v>
      </c>
      <c r="J1323" s="13">
        <v>-4.13</v>
      </c>
      <c r="M1323" t="e">
        <f>INDEX(Data!Z:Z,MATCH(ZACKS_Screener[[#This Row],[Company Name]] &amp; " *", Data!Y:Y,0))</f>
        <v>#N/A</v>
      </c>
      <c r="N1323" t="e">
        <f>INDEX(Data!AA:AA,MATCH(ZACKS_Screener[[#This Row],[Company Name]] &amp; " *", Data!Y:Y,0))</f>
        <v>#N/A</v>
      </c>
      <c r="O13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2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23" t="str">
        <f>IFERROR(ZACKS_Screener[[#This Row],[Price]]/ZACKS_Screener[[#This Row],[EPS1]], "")</f>
        <v/>
      </c>
      <c r="R1323" s="23" t="str">
        <f>IFERROR(ZACKS_Screener[[#This Row],[Price]]/ZACKS_Screener[[#This Row],[EPS2]], "")</f>
        <v/>
      </c>
      <c r="S1323" s="23" t="str">
        <f>IFERROR(ZACKS_Screener[[#This Row],[PE1]]/(ZACKS_Screener[[#This Row],[EG1]]*100), "")</f>
        <v/>
      </c>
      <c r="T1323" s="23" t="str">
        <f>IFERROR(ZACKS_Screener[[#This Row],[PE2]]/(ZACKS_Screener[[#This Row],[EG2]]*100), "")</f>
        <v/>
      </c>
      <c r="U13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324" spans="1:21" hidden="1" x14ac:dyDescent="0.25">
      <c r="A1324" s="8" t="s">
        <v>2278</v>
      </c>
      <c r="B1324" s="8" t="s">
        <v>2279</v>
      </c>
      <c r="C1324" s="8" t="s">
        <v>22</v>
      </c>
      <c r="D1324" s="8" t="s">
        <v>223</v>
      </c>
      <c r="E1324" s="8" t="s">
        <v>1117</v>
      </c>
      <c r="F1324">
        <v>12</v>
      </c>
      <c r="G1324">
        <v>202212</v>
      </c>
      <c r="H1324" s="13">
        <v>13.48</v>
      </c>
      <c r="I1324">
        <v>9414.2999999999993</v>
      </c>
      <c r="J1324" s="13">
        <v>1.26</v>
      </c>
      <c r="K1324" s="13">
        <v>1.21</v>
      </c>
      <c r="L1324" s="13">
        <v>1.31</v>
      </c>
      <c r="M1324" t="e">
        <f>INDEX(Data!Z:Z,MATCH(ZACKS_Screener[[#This Row],[Company Name]] &amp; " *", Data!Y:Y,0))</f>
        <v>#N/A</v>
      </c>
      <c r="N1324" t="e">
        <f>INDEX(Data!AA:AA,MATCH(ZACKS_Screener[[#This Row],[Company Name]] &amp; " *", Data!Y:Y,0))</f>
        <v>#N/A</v>
      </c>
      <c r="O13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13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1324" s="23">
        <f>IFERROR(ZACKS_Screener[[#This Row],[Price]]/ZACKS_Screener[[#This Row],[EPS1]], "")</f>
        <v>11.140495867768596</v>
      </c>
      <c r="R1324" s="23">
        <f>IFERROR(ZACKS_Screener[[#This Row],[Price]]/ZACKS_Screener[[#This Row],[EPS2]], "")</f>
        <v>10.290076335877863</v>
      </c>
      <c r="S1324" s="23">
        <f>IFERROR(ZACKS_Screener[[#This Row],[PE1]]/(ZACKS_Screener[[#This Row],[EG1]]*100), "")</f>
        <v>-2.8074049586776839</v>
      </c>
      <c r="T1324" s="23">
        <f>IFERROR(ZACKS_Screener[[#This Row],[PE2]]/(ZACKS_Screener[[#This Row],[EG2]]*100), "")</f>
        <v>1.2450992366412204</v>
      </c>
      <c r="U13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</row>
    <row r="1325" spans="1:21" hidden="1" x14ac:dyDescent="0.25">
      <c r="A1325" s="8" t="s">
        <v>2280</v>
      </c>
      <c r="B1325" s="8" t="s">
        <v>2281</v>
      </c>
      <c r="C1325" s="8" t="s">
        <v>13</v>
      </c>
      <c r="D1325" s="8" t="s">
        <v>130</v>
      </c>
      <c r="E1325" s="8" t="s">
        <v>1485</v>
      </c>
      <c r="F1325">
        <v>12</v>
      </c>
      <c r="G1325">
        <v>202212</v>
      </c>
      <c r="H1325" s="13">
        <v>15.52</v>
      </c>
      <c r="I1325">
        <v>3269.77</v>
      </c>
      <c r="J1325" s="13">
        <v>0.09</v>
      </c>
      <c r="K1325" s="13">
        <v>0.48</v>
      </c>
      <c r="L1325" s="13">
        <v>0.96</v>
      </c>
      <c r="M1325" t="e">
        <f>INDEX(Data!Z:Z,MATCH(ZACKS_Screener[[#This Row],[Company Name]] &amp; " *", Data!Y:Y,0))</f>
        <v>#N/A</v>
      </c>
      <c r="N1325" t="e">
        <f>INDEX(Data!AA:AA,MATCH(ZACKS_Screener[[#This Row],[Company Name]] &amp; " *", Data!Y:Y,0))</f>
        <v>#N/A</v>
      </c>
      <c r="O13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13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25" s="23">
        <f>IFERROR(ZACKS_Screener[[#This Row],[Price]]/ZACKS_Screener[[#This Row],[EPS1]], "")</f>
        <v>32.333333333333336</v>
      </c>
      <c r="R1325" s="23">
        <f>IFERROR(ZACKS_Screener[[#This Row],[Price]]/ZACKS_Screener[[#This Row],[EPS2]], "")</f>
        <v>16.166666666666668</v>
      </c>
      <c r="S1325" s="23">
        <f>IFERROR(ZACKS_Screener[[#This Row],[PE1]]/(ZACKS_Screener[[#This Row],[EG1]]*100), "")</f>
        <v>7.4615384615384611E-2</v>
      </c>
      <c r="T1325" s="23">
        <f>IFERROR(ZACKS_Screener[[#This Row],[PE2]]/(ZACKS_Screener[[#This Row],[EG2]]*100), "")</f>
        <v>0.16166666666666668</v>
      </c>
      <c r="U13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</row>
    <row r="1326" spans="1:21" hidden="1" x14ac:dyDescent="0.25">
      <c r="A1326" s="8" t="s">
        <v>2282</v>
      </c>
      <c r="B1326" s="8" t="s">
        <v>2283</v>
      </c>
      <c r="C1326" s="8" t="s">
        <v>13</v>
      </c>
      <c r="D1326" s="8" t="s">
        <v>23</v>
      </c>
      <c r="E1326" s="8" t="s">
        <v>334</v>
      </c>
      <c r="F1326">
        <v>12</v>
      </c>
      <c r="G1326">
        <v>202212</v>
      </c>
      <c r="H1326" s="13">
        <v>174.26</v>
      </c>
      <c r="I1326">
        <v>8804.9599999999991</v>
      </c>
      <c r="J1326" s="13">
        <v>8.67</v>
      </c>
      <c r="K1326" s="13">
        <v>9.34</v>
      </c>
      <c r="L1326" s="13">
        <v>10.19</v>
      </c>
      <c r="M1326" t="e">
        <f>INDEX(Data!Z:Z,MATCH(ZACKS_Screener[[#This Row],[Company Name]] &amp; " *", Data!Y:Y,0))</f>
        <v>#N/A</v>
      </c>
      <c r="N1326" t="e">
        <f>INDEX(Data!AA:AA,MATCH(ZACKS_Screener[[#This Row],[Company Name]] &amp; " *", Data!Y:Y,0))</f>
        <v>#N/A</v>
      </c>
      <c r="O13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3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326" s="23">
        <f>IFERROR(ZACKS_Screener[[#This Row],[Price]]/ZACKS_Screener[[#This Row],[EPS1]], "")</f>
        <v>18.657387580299787</v>
      </c>
      <c r="R1326" s="23">
        <f>IFERROR(ZACKS_Screener[[#This Row],[Price]]/ZACKS_Screener[[#This Row],[EPS2]], "")</f>
        <v>17.101079489695781</v>
      </c>
      <c r="S1326" s="23">
        <f>IFERROR(ZACKS_Screener[[#This Row],[PE1]]/(ZACKS_Screener[[#This Row],[EG1]]*100), "")</f>
        <v>2.4143216465850625</v>
      </c>
      <c r="T1326" s="23">
        <f>IFERROR(ZACKS_Screener[[#This Row],[PE2]]/(ZACKS_Screener[[#This Row],[EG2]]*100), "")</f>
        <v>1.8791068521618666</v>
      </c>
      <c r="U13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</row>
    <row r="1327" spans="1:21" hidden="1" x14ac:dyDescent="0.25">
      <c r="A1327" s="8" t="s">
        <v>2284</v>
      </c>
      <c r="B1327" s="8" t="s">
        <v>2285</v>
      </c>
      <c r="C1327" s="8" t="s">
        <v>22</v>
      </c>
      <c r="D1327" s="8" t="s">
        <v>41</v>
      </c>
      <c r="E1327" s="8" t="s">
        <v>48</v>
      </c>
      <c r="F1327">
        <v>12</v>
      </c>
      <c r="G1327">
        <v>202212</v>
      </c>
      <c r="H1327" s="13">
        <v>13.58</v>
      </c>
      <c r="I1327">
        <v>3393.52</v>
      </c>
      <c r="J1327" s="13">
        <v>-1.38</v>
      </c>
      <c r="K1327" s="13">
        <v>-1.24</v>
      </c>
      <c r="L1327" s="13">
        <v>-1.06</v>
      </c>
      <c r="M1327" t="e">
        <f>INDEX(Data!Z:Z,MATCH(ZACKS_Screener[[#This Row],[Company Name]] &amp; " *", Data!Y:Y,0))</f>
        <v>#N/A</v>
      </c>
      <c r="N1327" t="e">
        <f>INDEX(Data!AA:AA,MATCH(ZACKS_Screener[[#This Row],[Company Name]] &amp; " *", Data!Y:Y,0))</f>
        <v>#N/A</v>
      </c>
      <c r="O13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13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1327" s="23">
        <f>IFERROR(ZACKS_Screener[[#This Row],[Price]]/ZACKS_Screener[[#This Row],[EPS1]], "")</f>
        <v>-10.951612903225806</v>
      </c>
      <c r="R1327" s="23">
        <f>IFERROR(ZACKS_Screener[[#This Row],[Price]]/ZACKS_Screener[[#This Row],[EPS2]], "")</f>
        <v>-12.811320754716981</v>
      </c>
      <c r="S1327" s="23">
        <f>IFERROR(ZACKS_Screener[[#This Row],[PE1]]/(ZACKS_Screener[[#This Row],[EG1]]*100), "")</f>
        <v>-1.0795161290322588</v>
      </c>
      <c r="T1327" s="23">
        <f>IFERROR(ZACKS_Screener[[#This Row],[PE2]]/(ZACKS_Screener[[#This Row],[EG2]]*100), "")</f>
        <v>-0.88255765199161451</v>
      </c>
      <c r="U13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</row>
    <row r="1328" spans="1:21" hidden="1" x14ac:dyDescent="0.25">
      <c r="A1328" s="8" t="s">
        <v>2286</v>
      </c>
      <c r="B1328" s="8" t="s">
        <v>2287</v>
      </c>
      <c r="C1328" s="8" t="s">
        <v>13</v>
      </c>
      <c r="D1328" s="8" t="s">
        <v>30</v>
      </c>
      <c r="E1328" s="8" t="s">
        <v>55</v>
      </c>
      <c r="F1328">
        <v>12</v>
      </c>
      <c r="G1328">
        <v>202212</v>
      </c>
      <c r="H1328" s="13">
        <v>143.41</v>
      </c>
      <c r="I1328">
        <v>9895.32</v>
      </c>
      <c r="J1328" s="13">
        <v>18.55</v>
      </c>
      <c r="K1328" s="13">
        <v>15.57</v>
      </c>
      <c r="L1328" s="13">
        <v>14.94</v>
      </c>
      <c r="M1328">
        <f>INDEX(Data!Z:Z,MATCH(ZACKS_Screener[[#This Row],[Company Name]] &amp; " *", Data!Y:Y,0))</f>
        <v>441110</v>
      </c>
      <c r="N1328">
        <f>INDEX(Data!AA:AA,MATCH(ZACKS_Screener[[#This Row],[Company Name]] &amp; " *", Data!Y:Y,0))</f>
        <v>0</v>
      </c>
      <c r="O13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3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328" s="23">
        <f>IFERROR(ZACKS_Screener[[#This Row],[Price]]/ZACKS_Screener[[#This Row],[EPS1]], "")</f>
        <v>9.2106615285806033</v>
      </c>
      <c r="R1328" s="23">
        <f>IFERROR(ZACKS_Screener[[#This Row],[Price]]/ZACKS_Screener[[#This Row],[EPS2]], "")</f>
        <v>9.5990629183400262</v>
      </c>
      <c r="S1328" s="23">
        <f>IFERROR(ZACKS_Screener[[#This Row],[PE1]]/(ZACKS_Screener[[#This Row],[EG1]]*100), "")</f>
        <v>-0.57334822602406099</v>
      </c>
      <c r="T1328" s="23">
        <f>IFERROR(ZACKS_Screener[[#This Row],[PE2]]/(ZACKS_Screener[[#This Row],[EG2]]*100), "")</f>
        <v>-2.3723398355326037</v>
      </c>
      <c r="U13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</row>
    <row r="1329" spans="1:21" hidden="1" x14ac:dyDescent="0.25">
      <c r="A1329" s="8" t="s">
        <v>41500</v>
      </c>
      <c r="B1329" s="8" t="s">
        <v>41501</v>
      </c>
      <c r="C1329" s="8" t="s">
        <v>22</v>
      </c>
      <c r="D1329" s="8" t="s">
        <v>223</v>
      </c>
      <c r="E1329" s="8" t="s">
        <v>838</v>
      </c>
      <c r="F1329">
        <v>12</v>
      </c>
      <c r="G1329">
        <v>202212</v>
      </c>
      <c r="H1329" s="13">
        <v>14.16</v>
      </c>
      <c r="I1329">
        <v>2752.81</v>
      </c>
      <c r="J1329" s="13">
        <v>0.86</v>
      </c>
      <c r="K1329" s="13">
        <v>0.73</v>
      </c>
      <c r="L1329" s="13">
        <v>0.44</v>
      </c>
      <c r="M1329" t="e">
        <f>INDEX(Data!Z:Z,MATCH(ZACKS_Screener[[#This Row],[Company Name]] &amp; " *", Data!Y:Y,0))</f>
        <v>#N/A</v>
      </c>
      <c r="N1329" t="e">
        <f>INDEX(Data!AA:AA,MATCH(ZACKS_Screener[[#This Row],[Company Name]] &amp; " *", Data!Y:Y,0))</f>
        <v>#N/A</v>
      </c>
      <c r="O13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13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1329" s="23">
        <f>IFERROR(ZACKS_Screener[[#This Row],[Price]]/ZACKS_Screener[[#This Row],[EPS1]], "")</f>
        <v>19.397260273972602</v>
      </c>
      <c r="R1329" s="23">
        <f>IFERROR(ZACKS_Screener[[#This Row],[Price]]/ZACKS_Screener[[#This Row],[EPS2]], "")</f>
        <v>32.18181818181818</v>
      </c>
      <c r="S1329" s="23">
        <f>IFERROR(ZACKS_Screener[[#This Row],[PE1]]/(ZACKS_Screener[[#This Row],[EG1]]*100), "")</f>
        <v>-1.2832033719704949</v>
      </c>
      <c r="T1329" s="23">
        <f>IFERROR(ZACKS_Screener[[#This Row],[PE2]]/(ZACKS_Screener[[#This Row],[EG2]]*100), "")</f>
        <v>-0.81009404388714723</v>
      </c>
      <c r="U13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</row>
    <row r="1330" spans="1:21" hidden="1" x14ac:dyDescent="0.25">
      <c r="A1330" s="8" t="s">
        <v>2288</v>
      </c>
      <c r="B1330" s="8" t="s">
        <v>2289</v>
      </c>
      <c r="C1330" s="8" t="s">
        <v>13</v>
      </c>
      <c r="D1330" s="8" t="s">
        <v>85</v>
      </c>
      <c r="E1330" s="8" t="s">
        <v>985</v>
      </c>
      <c r="F1330">
        <v>12</v>
      </c>
      <c r="G1330">
        <v>202212</v>
      </c>
      <c r="H1330" s="13">
        <v>10.27</v>
      </c>
      <c r="I1330">
        <v>3385.08</v>
      </c>
      <c r="J1330" s="13">
        <v>0.92</v>
      </c>
      <c r="K1330" s="13">
        <v>0.96</v>
      </c>
      <c r="L1330" s="13">
        <v>1.1000000000000001</v>
      </c>
      <c r="M1330" t="e">
        <f>INDEX(Data!Z:Z,MATCH(ZACKS_Screener[[#This Row],[Company Name]] &amp; " *", Data!Y:Y,0))</f>
        <v>#N/A</v>
      </c>
      <c r="N1330" t="e">
        <f>INDEX(Data!AA:AA,MATCH(ZACKS_Screener[[#This Row],[Company Name]] &amp; " *", Data!Y:Y,0))</f>
        <v>#N/A</v>
      </c>
      <c r="O13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3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330" s="23">
        <f>IFERROR(ZACKS_Screener[[#This Row],[Price]]/ZACKS_Screener[[#This Row],[EPS1]], "")</f>
        <v>10.697916666666666</v>
      </c>
      <c r="R1330" s="23">
        <f>IFERROR(ZACKS_Screener[[#This Row],[Price]]/ZACKS_Screener[[#This Row],[EPS2]], "")</f>
        <v>9.336363636363636</v>
      </c>
      <c r="S1330" s="23">
        <f>IFERROR(ZACKS_Screener[[#This Row],[PE1]]/(ZACKS_Screener[[#This Row],[EG1]]*100), "")</f>
        <v>2.4605208333333377</v>
      </c>
      <c r="T1330" s="23">
        <f>IFERROR(ZACKS_Screener[[#This Row],[PE2]]/(ZACKS_Screener[[#This Row],[EG2]]*100), "")</f>
        <v>0.64020779220779156</v>
      </c>
      <c r="U13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</row>
    <row r="1331" spans="1:21" hidden="1" x14ac:dyDescent="0.25">
      <c r="A1331" s="8" t="s">
        <v>41502</v>
      </c>
      <c r="B1331" s="8" t="s">
        <v>41503</v>
      </c>
      <c r="C1331" s="8" t="s">
        <v>13</v>
      </c>
      <c r="D1331" s="8" t="s">
        <v>118</v>
      </c>
      <c r="E1331" s="8" t="s">
        <v>119</v>
      </c>
      <c r="F1331">
        <v>12</v>
      </c>
      <c r="G1331">
        <v>202212</v>
      </c>
      <c r="H1331" s="13">
        <v>39.14</v>
      </c>
      <c r="I1331">
        <v>2166.23</v>
      </c>
      <c r="J1331" s="13">
        <v>8.26</v>
      </c>
      <c r="K1331" s="13">
        <v>5.91</v>
      </c>
      <c r="L1331" s="13">
        <v>7.71</v>
      </c>
      <c r="M1331" t="e">
        <f>INDEX(Data!Z:Z,MATCH(ZACKS_Screener[[#This Row],[Company Name]] &amp; " *", Data!Y:Y,0))</f>
        <v>#N/A</v>
      </c>
      <c r="N1331" t="e">
        <f>INDEX(Data!AA:AA,MATCH(ZACKS_Screener[[#This Row],[Company Name]] &amp; " *", Data!Y:Y,0))</f>
        <v>#N/A</v>
      </c>
      <c r="O13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13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1331" s="23">
        <f>IFERROR(ZACKS_Screener[[#This Row],[Price]]/ZACKS_Screener[[#This Row],[EPS1]], "")</f>
        <v>6.6226734348561758</v>
      </c>
      <c r="R1331" s="23">
        <f>IFERROR(ZACKS_Screener[[#This Row],[Price]]/ZACKS_Screener[[#This Row],[EPS2]], "")</f>
        <v>5.0765239948119323</v>
      </c>
      <c r="S1331" s="23">
        <f>IFERROR(ZACKS_Screener[[#This Row],[PE1]]/(ZACKS_Screener[[#This Row],[EG1]]*100), "")</f>
        <v>-0.23277992583792348</v>
      </c>
      <c r="T1331" s="23">
        <f>IFERROR(ZACKS_Screener[[#This Row],[PE2]]/(ZACKS_Screener[[#This Row],[EG2]]*100), "")</f>
        <v>0.16667920449632512</v>
      </c>
      <c r="U13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</row>
    <row r="1332" spans="1:21" x14ac:dyDescent="0.25">
      <c r="A1332" s="8" t="s">
        <v>1837</v>
      </c>
      <c r="B1332" s="8" t="s">
        <v>1838</v>
      </c>
      <c r="C1332" s="8" t="s">
        <v>13</v>
      </c>
      <c r="D1332" s="8" t="s">
        <v>179</v>
      </c>
      <c r="E1332" s="8" t="s">
        <v>399</v>
      </c>
      <c r="F1332">
        <v>12</v>
      </c>
      <c r="G1332">
        <v>202212</v>
      </c>
      <c r="H1332" s="13">
        <v>454.69</v>
      </c>
      <c r="I1332">
        <v>115151.41</v>
      </c>
      <c r="J1332" s="13">
        <v>27.23</v>
      </c>
      <c r="K1332" s="13">
        <v>27.09</v>
      </c>
      <c r="L1332" s="13">
        <v>28.13</v>
      </c>
      <c r="M1332">
        <f>INDEX(Data!Z:Z,MATCH(ZACKS_Screener[[#This Row],[Company Name]] &amp; " *", Data!Y:Y,0))</f>
        <v>336414</v>
      </c>
      <c r="N1332">
        <f>INDEX(Data!AA:AA,MATCH(ZACKS_Screener[[#This Row],[Company Name]] &amp; " *", Data!Y:Y,0))</f>
        <v>541611</v>
      </c>
      <c r="O13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3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332" s="23">
        <f>IFERROR(ZACKS_Screener[[#This Row],[Price]]/ZACKS_Screener[[#This Row],[EPS1]], "")</f>
        <v>16.784422296050202</v>
      </c>
      <c r="R1332" s="23">
        <f>IFERROR(ZACKS_Screener[[#This Row],[Price]]/ZACKS_Screener[[#This Row],[EPS2]], "")</f>
        <v>16.163881976537503</v>
      </c>
      <c r="S1332" s="23">
        <f>IFERROR(ZACKS_Screener[[#This Row],[PE1]]/(ZACKS_Screener[[#This Row],[EG1]]*100), "")</f>
        <v>-32.645701365817509</v>
      </c>
      <c r="T1332" s="23">
        <f>IFERROR(ZACKS_Screener[[#This Row],[PE2]]/(ZACKS_Screener[[#This Row],[EG2]]*100), "")</f>
        <v>4.2103804110038592</v>
      </c>
      <c r="U13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</row>
    <row r="1333" spans="1:21" hidden="1" x14ac:dyDescent="0.25">
      <c r="A1333" s="8" t="s">
        <v>2292</v>
      </c>
      <c r="B1333" s="8" t="s">
        <v>2293</v>
      </c>
      <c r="C1333" s="8" t="s">
        <v>22</v>
      </c>
      <c r="D1333" s="8" t="s">
        <v>330</v>
      </c>
      <c r="E1333" s="8" t="s">
        <v>973</v>
      </c>
      <c r="F1333">
        <v>12</v>
      </c>
      <c r="G1333">
        <v>202212</v>
      </c>
      <c r="H1333" s="13">
        <v>15.13</v>
      </c>
      <c r="I1333">
        <v>9858.06</v>
      </c>
      <c r="J1333" s="13">
        <v>1.71</v>
      </c>
      <c r="K1333" s="13">
        <v>0.63</v>
      </c>
      <c r="L1333" s="13">
        <v>1.44</v>
      </c>
      <c r="M1333" t="e">
        <f>INDEX(Data!Z:Z,MATCH(ZACKS_Screener[[#This Row],[Company Name]] &amp; " *", Data!Y:Y,0))</f>
        <v>#N/A</v>
      </c>
      <c r="N1333" t="e">
        <f>INDEX(Data!AA:AA,MATCH(ZACKS_Screener[[#This Row],[Company Name]] &amp; " *", Data!Y:Y,0))</f>
        <v>#N/A</v>
      </c>
      <c r="O13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13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1333" s="23">
        <f>IFERROR(ZACKS_Screener[[#This Row],[Price]]/ZACKS_Screener[[#This Row],[EPS1]], "")</f>
        <v>24.015873015873016</v>
      </c>
      <c r="R1333" s="23">
        <f>IFERROR(ZACKS_Screener[[#This Row],[Price]]/ZACKS_Screener[[#This Row],[EPS2]], "")</f>
        <v>10.506944444444445</v>
      </c>
      <c r="S1333" s="23">
        <f>IFERROR(ZACKS_Screener[[#This Row],[PE1]]/(ZACKS_Screener[[#This Row],[EG1]]*100), "")</f>
        <v>-0.38025132275132273</v>
      </c>
      <c r="T1333" s="23">
        <f>IFERROR(ZACKS_Screener[[#This Row],[PE2]]/(ZACKS_Screener[[#This Row],[EG2]]*100), "")</f>
        <v>8.1720679012345684E-2</v>
      </c>
      <c r="U13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</row>
    <row r="1334" spans="1:21" hidden="1" x14ac:dyDescent="0.25">
      <c r="A1334" s="8" t="s">
        <v>2294</v>
      </c>
      <c r="B1334" s="8" t="s">
        <v>2295</v>
      </c>
      <c r="C1334" s="8" t="s">
        <v>22</v>
      </c>
      <c r="D1334" s="8" t="s">
        <v>330</v>
      </c>
      <c r="E1334" s="8" t="s">
        <v>973</v>
      </c>
      <c r="F1334">
        <v>12</v>
      </c>
      <c r="G1334">
        <v>202212</v>
      </c>
      <c r="H1334" s="13">
        <v>17.43</v>
      </c>
      <c r="I1334">
        <v>11356.64</v>
      </c>
      <c r="J1334" s="13">
        <v>1.71</v>
      </c>
      <c r="M1334" t="e">
        <f>INDEX(Data!Z:Z,MATCH(ZACKS_Screener[[#This Row],[Company Name]] &amp; " *", Data!Y:Y,0))</f>
        <v>#N/A</v>
      </c>
      <c r="N1334" t="e">
        <f>INDEX(Data!AA:AA,MATCH(ZACKS_Screener[[#This Row],[Company Name]] &amp; " *", Data!Y:Y,0))</f>
        <v>#N/A</v>
      </c>
      <c r="O13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3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23" t="str">
        <f>IFERROR(ZACKS_Screener[[#This Row],[Price]]/ZACKS_Screener[[#This Row],[EPS1]], "")</f>
        <v/>
      </c>
      <c r="R1334" s="23" t="str">
        <f>IFERROR(ZACKS_Screener[[#This Row],[Price]]/ZACKS_Screener[[#This Row],[EPS2]], "")</f>
        <v/>
      </c>
      <c r="S1334" s="23" t="str">
        <f>IFERROR(ZACKS_Screener[[#This Row],[PE1]]/(ZACKS_Screener[[#This Row],[EG1]]*100), "")</f>
        <v/>
      </c>
      <c r="T1334" s="23" t="str">
        <f>IFERROR(ZACKS_Screener[[#This Row],[PE2]]/(ZACKS_Screener[[#This Row],[EG2]]*100), "")</f>
        <v/>
      </c>
      <c r="U13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335" spans="1:21" hidden="1" x14ac:dyDescent="0.25">
      <c r="A1335" s="8" t="s">
        <v>2296</v>
      </c>
      <c r="B1335" s="8" t="s">
        <v>2297</v>
      </c>
      <c r="C1335" s="8" t="s">
        <v>13</v>
      </c>
      <c r="D1335" s="8" t="s">
        <v>85</v>
      </c>
      <c r="E1335" s="8" t="s">
        <v>286</v>
      </c>
      <c r="F1335">
        <v>1</v>
      </c>
      <c r="G1335">
        <v>202301</v>
      </c>
      <c r="H1335" s="13">
        <v>19.399999999999999</v>
      </c>
      <c r="I1335">
        <v>10814</v>
      </c>
      <c r="J1335" s="13">
        <v>0.14000000000000001</v>
      </c>
      <c r="K1335" s="13">
        <v>0.32</v>
      </c>
      <c r="L1335" s="13">
        <v>0.37</v>
      </c>
      <c r="M1335" t="e">
        <f>INDEX(Data!Z:Z,MATCH(ZACKS_Screener[[#This Row],[Company Name]] &amp; " *", Data!Y:Y,0))</f>
        <v>#N/A</v>
      </c>
      <c r="N1335" t="e">
        <f>INDEX(Data!AA:AA,MATCH(ZACKS_Screener[[#This Row],[Company Name]] &amp; " *", Data!Y:Y,0))</f>
        <v>#N/A</v>
      </c>
      <c r="O13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13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1335" s="23">
        <f>IFERROR(ZACKS_Screener[[#This Row],[Price]]/ZACKS_Screener[[#This Row],[EPS1]], "")</f>
        <v>60.624999999999993</v>
      </c>
      <c r="R1335" s="23">
        <f>IFERROR(ZACKS_Screener[[#This Row],[Price]]/ZACKS_Screener[[#This Row],[EPS2]], "")</f>
        <v>52.432432432432428</v>
      </c>
      <c r="S1335" s="23">
        <f>IFERROR(ZACKS_Screener[[#This Row],[PE1]]/(ZACKS_Screener[[#This Row],[EG1]]*100), "")</f>
        <v>0.47152777777777777</v>
      </c>
      <c r="T1335" s="23">
        <f>IFERROR(ZACKS_Screener[[#This Row],[PE2]]/(ZACKS_Screener[[#This Row],[EG2]]*100), "")</f>
        <v>3.355675675675676</v>
      </c>
      <c r="U13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</row>
    <row r="1336" spans="1:21" hidden="1" x14ac:dyDescent="0.25">
      <c r="A1336" s="8" t="s">
        <v>2298</v>
      </c>
      <c r="B1336" s="8" t="s">
        <v>2299</v>
      </c>
      <c r="C1336" s="8" t="s">
        <v>13</v>
      </c>
      <c r="D1336" s="8" t="s">
        <v>14</v>
      </c>
      <c r="E1336" s="8" t="s">
        <v>201</v>
      </c>
      <c r="F1336">
        <v>12</v>
      </c>
      <c r="G1336">
        <v>202212</v>
      </c>
      <c r="H1336" s="13">
        <v>305.93</v>
      </c>
      <c r="I1336">
        <v>18445.310000000001</v>
      </c>
      <c r="J1336" s="13">
        <v>6.14</v>
      </c>
      <c r="K1336" s="13">
        <v>7.69</v>
      </c>
      <c r="L1336" s="13">
        <v>9.2799999999999994</v>
      </c>
      <c r="M1336" t="e">
        <f>INDEX(Data!Z:Z,MATCH(ZACKS_Screener[[#This Row],[Company Name]] &amp; " *", Data!Y:Y,0))</f>
        <v>#N/A</v>
      </c>
      <c r="N1336" t="e">
        <f>INDEX(Data!AA:AA,MATCH(ZACKS_Screener[[#This Row],[Company Name]] &amp; " *", Data!Y:Y,0))</f>
        <v>#N/A</v>
      </c>
      <c r="O13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13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1336" s="23">
        <f>IFERROR(ZACKS_Screener[[#This Row],[Price]]/ZACKS_Screener[[#This Row],[EPS1]], "")</f>
        <v>39.782834850455139</v>
      </c>
      <c r="R1336" s="23">
        <f>IFERROR(ZACKS_Screener[[#This Row],[Price]]/ZACKS_Screener[[#This Row],[EPS2]], "")</f>
        <v>32.966594827586206</v>
      </c>
      <c r="S1336" s="23">
        <f>IFERROR(ZACKS_Screener[[#This Row],[PE1]]/(ZACKS_Screener[[#This Row],[EG1]]*100), "")</f>
        <v>1.575913586979319</v>
      </c>
      <c r="T1336" s="23">
        <f>IFERROR(ZACKS_Screener[[#This Row],[PE2]]/(ZACKS_Screener[[#This Row],[EG2]]*100), "")</f>
        <v>1.5944221020386045</v>
      </c>
      <c r="U13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</row>
    <row r="1337" spans="1:21" x14ac:dyDescent="0.25">
      <c r="A1337" s="8" t="s">
        <v>1113</v>
      </c>
      <c r="B1337" s="8" t="s">
        <v>1114</v>
      </c>
      <c r="C1337" s="8" t="s">
        <v>13</v>
      </c>
      <c r="D1337" s="8" t="s">
        <v>14</v>
      </c>
      <c r="E1337" s="8" t="s">
        <v>163</v>
      </c>
      <c r="F1337">
        <v>12</v>
      </c>
      <c r="G1337">
        <v>202212</v>
      </c>
      <c r="H1337" s="13">
        <v>203.25</v>
      </c>
      <c r="I1337">
        <v>11769.3</v>
      </c>
      <c r="J1337" s="13">
        <v>10.9</v>
      </c>
      <c r="K1337" s="13">
        <v>10.77</v>
      </c>
      <c r="L1337" s="13">
        <v>12.6</v>
      </c>
      <c r="M1337">
        <f>INDEX(Data!Z:Z,MATCH(ZACKS_Screener[[#This Row],[Company Name]] &amp; " *", Data!Y:Y,0))</f>
        <v>541511</v>
      </c>
      <c r="N1337">
        <f>INDEX(Data!AA:AA,MATCH(ZACKS_Screener[[#This Row],[Company Name]] &amp; " *", Data!Y:Y,0))</f>
        <v>541611</v>
      </c>
      <c r="O13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3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337" s="23">
        <f>IFERROR(ZACKS_Screener[[#This Row],[Price]]/ZACKS_Screener[[#This Row],[EPS1]], "")</f>
        <v>18.871866295264624</v>
      </c>
      <c r="R1337" s="23">
        <f>IFERROR(ZACKS_Screener[[#This Row],[Price]]/ZACKS_Screener[[#This Row],[EPS2]], "")</f>
        <v>16.130952380952383</v>
      </c>
      <c r="S1337" s="23">
        <f>IFERROR(ZACKS_Screener[[#This Row],[PE1]]/(ZACKS_Screener[[#This Row],[EG1]]*100), "")</f>
        <v>-15.823334047567934</v>
      </c>
      <c r="T1337" s="23">
        <f>IFERROR(ZACKS_Screener[[#This Row],[PE2]]/(ZACKS_Screener[[#This Row],[EG2]]*100), "")</f>
        <v>0.9493462138953942</v>
      </c>
      <c r="U13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</row>
    <row r="1338" spans="1:21" hidden="1" x14ac:dyDescent="0.25">
      <c r="A1338" s="8" t="s">
        <v>2302</v>
      </c>
      <c r="B1338" s="8" t="s">
        <v>2303</v>
      </c>
      <c r="C1338" s="8" t="s">
        <v>13</v>
      </c>
      <c r="D1338" s="8" t="s">
        <v>37</v>
      </c>
      <c r="E1338" s="8" t="s">
        <v>542</v>
      </c>
      <c r="F1338">
        <v>12</v>
      </c>
      <c r="G1338">
        <v>202212</v>
      </c>
      <c r="H1338" s="13">
        <v>59.31</v>
      </c>
      <c r="I1338">
        <v>5591.73</v>
      </c>
      <c r="J1338" s="13">
        <v>5.73</v>
      </c>
      <c r="K1338" s="13">
        <v>5.37</v>
      </c>
      <c r="L1338" s="13">
        <v>5.74</v>
      </c>
      <c r="M1338" t="e">
        <f>INDEX(Data!Z:Z,MATCH(ZACKS_Screener[[#This Row],[Company Name]] &amp; " *", Data!Y:Y,0))</f>
        <v>#N/A</v>
      </c>
      <c r="N1338" t="e">
        <f>INDEX(Data!AA:AA,MATCH(ZACKS_Screener[[#This Row],[Company Name]] &amp; " *", Data!Y:Y,0))</f>
        <v>#N/A</v>
      </c>
      <c r="O13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3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338" s="23">
        <f>IFERROR(ZACKS_Screener[[#This Row],[Price]]/ZACKS_Screener[[#This Row],[EPS1]], "")</f>
        <v>11.044692737430168</v>
      </c>
      <c r="R1338" s="23">
        <f>IFERROR(ZACKS_Screener[[#This Row],[Price]]/ZACKS_Screener[[#This Row],[EPS2]], "")</f>
        <v>10.332752613240418</v>
      </c>
      <c r="S1338" s="23">
        <f>IFERROR(ZACKS_Screener[[#This Row],[PE1]]/(ZACKS_Screener[[#This Row],[EG1]]*100), "")</f>
        <v>-1.7579469273743005</v>
      </c>
      <c r="T1338" s="23">
        <f>IFERROR(ZACKS_Screener[[#This Row],[PE2]]/(ZACKS_Screener[[#This Row],[EG2]]*100), "")</f>
        <v>1.4996454468405682</v>
      </c>
      <c r="U13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</row>
    <row r="1339" spans="1:21" hidden="1" x14ac:dyDescent="0.25">
      <c r="A1339" s="8" t="s">
        <v>2304</v>
      </c>
      <c r="B1339" s="8" t="s">
        <v>2305</v>
      </c>
      <c r="C1339" s="8" t="s">
        <v>13</v>
      </c>
      <c r="D1339" s="8" t="s">
        <v>223</v>
      </c>
      <c r="E1339" s="8" t="s">
        <v>838</v>
      </c>
      <c r="F1339">
        <v>12</v>
      </c>
      <c r="G1339">
        <v>202212</v>
      </c>
      <c r="H1339" s="13">
        <v>31.96</v>
      </c>
      <c r="I1339">
        <v>17590.28</v>
      </c>
      <c r="J1339" s="13">
        <v>2.72</v>
      </c>
      <c r="K1339" s="13">
        <v>2.0699999999999998</v>
      </c>
      <c r="L1339" s="13">
        <v>2.2799999999999998</v>
      </c>
      <c r="M1339" t="e">
        <f>INDEX(Data!Z:Z,MATCH(ZACKS_Screener[[#This Row],[Company Name]] &amp; " *", Data!Y:Y,0))</f>
        <v>#N/A</v>
      </c>
      <c r="N1339" t="e">
        <f>INDEX(Data!AA:AA,MATCH(ZACKS_Screener[[#This Row],[Company Name]] &amp; " *", Data!Y:Y,0))</f>
        <v>#N/A</v>
      </c>
      <c r="O13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13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1339" s="23">
        <f>IFERROR(ZACKS_Screener[[#This Row],[Price]]/ZACKS_Screener[[#This Row],[EPS1]], "")</f>
        <v>15.439613526570049</v>
      </c>
      <c r="R1339" s="23">
        <f>IFERROR(ZACKS_Screener[[#This Row],[Price]]/ZACKS_Screener[[#This Row],[EPS2]], "")</f>
        <v>14.017543859649125</v>
      </c>
      <c r="S1339" s="23">
        <f>IFERROR(ZACKS_Screener[[#This Row],[PE1]]/(ZACKS_Screener[[#This Row],[EG1]]*100), "")</f>
        <v>-0.64608844295800794</v>
      </c>
      <c r="T1339" s="23">
        <f>IFERROR(ZACKS_Screener[[#This Row],[PE2]]/(ZACKS_Screener[[#This Row],[EG2]]*100), "")</f>
        <v>1.381729323308271</v>
      </c>
      <c r="U13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</row>
    <row r="1340" spans="1:21" hidden="1" x14ac:dyDescent="0.25">
      <c r="A1340" s="8" t="s">
        <v>2306</v>
      </c>
      <c r="B1340" s="8" t="s">
        <v>2307</v>
      </c>
      <c r="C1340" s="8" t="s">
        <v>13</v>
      </c>
      <c r="D1340" s="8" t="s">
        <v>223</v>
      </c>
      <c r="E1340" s="8" t="s">
        <v>1101</v>
      </c>
      <c r="F1340">
        <v>12</v>
      </c>
      <c r="G1340">
        <v>202212</v>
      </c>
      <c r="H1340" s="13">
        <v>36.369999999999997</v>
      </c>
      <c r="I1340">
        <v>4586.1499999999996</v>
      </c>
      <c r="J1340" s="13">
        <v>23.36</v>
      </c>
      <c r="K1340" s="13">
        <v>9.06</v>
      </c>
      <c r="L1340" s="13">
        <v>6.96</v>
      </c>
      <c r="M1340">
        <f>INDEX(Data!Z:Z,MATCH(ZACKS_Screener[[#This Row],[Company Name]] &amp; " *", Data!Y:Y,0))</f>
        <v>324110</v>
      </c>
      <c r="N1340">
        <f>INDEX(Data!AA:AA,MATCH(ZACKS_Screener[[#This Row],[Company Name]] &amp; " *", Data!Y:Y,0))</f>
        <v>0</v>
      </c>
      <c r="O13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13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1340" s="23">
        <f>IFERROR(ZACKS_Screener[[#This Row],[Price]]/ZACKS_Screener[[#This Row],[EPS1]], "")</f>
        <v>4.014348785871964</v>
      </c>
      <c r="R1340" s="23">
        <f>IFERROR(ZACKS_Screener[[#This Row],[Price]]/ZACKS_Screener[[#This Row],[EPS2]], "")</f>
        <v>5.2255747126436782</v>
      </c>
      <c r="S1340" s="23">
        <f>IFERROR(ZACKS_Screener[[#This Row],[PE1]]/(ZACKS_Screener[[#This Row],[EG1]]*100), "")</f>
        <v>-6.557705429228608E-2</v>
      </c>
      <c r="T1340" s="23">
        <f>IFERROR(ZACKS_Screener[[#This Row],[PE2]]/(ZACKS_Screener[[#This Row],[EG2]]*100), "")</f>
        <v>-0.22544622331691291</v>
      </c>
      <c r="U13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</row>
    <row r="1341" spans="1:21" hidden="1" x14ac:dyDescent="0.25">
      <c r="A1341" s="8" t="s">
        <v>41504</v>
      </c>
      <c r="B1341" s="8" t="s">
        <v>41505</v>
      </c>
      <c r="C1341" s="8" t="s">
        <v>13</v>
      </c>
      <c r="D1341" s="8" t="s">
        <v>330</v>
      </c>
      <c r="E1341" s="8" t="s">
        <v>2501</v>
      </c>
      <c r="F1341">
        <v>3</v>
      </c>
      <c r="G1341">
        <v>202303</v>
      </c>
      <c r="H1341" s="13">
        <v>56.28</v>
      </c>
      <c r="I1341">
        <v>2796.7</v>
      </c>
      <c r="J1341" s="13">
        <v>4.21</v>
      </c>
      <c r="K1341" s="13">
        <v>4.3</v>
      </c>
      <c r="L1341" s="13">
        <v>4.59</v>
      </c>
      <c r="M1341" t="e">
        <f>INDEX(Data!Z:Z,MATCH(ZACKS_Screener[[#This Row],[Company Name]] &amp; " *", Data!Y:Y,0))</f>
        <v>#N/A</v>
      </c>
      <c r="N1341" t="e">
        <f>INDEX(Data!AA:AA,MATCH(ZACKS_Screener[[#This Row],[Company Name]] &amp; " *", Data!Y:Y,0))</f>
        <v>#N/A</v>
      </c>
      <c r="O13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3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341" s="23">
        <f>IFERROR(ZACKS_Screener[[#This Row],[Price]]/ZACKS_Screener[[#This Row],[EPS1]], "")</f>
        <v>13.088372093023256</v>
      </c>
      <c r="R1341" s="23">
        <f>IFERROR(ZACKS_Screener[[#This Row],[Price]]/ZACKS_Screener[[#This Row],[EPS2]], "")</f>
        <v>12.261437908496733</v>
      </c>
      <c r="S1341" s="23">
        <f>IFERROR(ZACKS_Screener[[#This Row],[PE1]]/(ZACKS_Screener[[#This Row],[EG1]]*100), "")</f>
        <v>6.12244961240311</v>
      </c>
      <c r="T1341" s="23">
        <f>IFERROR(ZACKS_Screener[[#This Row],[PE2]]/(ZACKS_Screener[[#This Row],[EG2]]*100), "")</f>
        <v>1.8180752760874466</v>
      </c>
      <c r="U13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</row>
    <row r="1342" spans="1:21" hidden="1" x14ac:dyDescent="0.25">
      <c r="A1342" s="8" t="s">
        <v>2308</v>
      </c>
      <c r="B1342" s="8" t="s">
        <v>2309</v>
      </c>
      <c r="C1342" s="8" t="s">
        <v>13</v>
      </c>
      <c r="D1342" s="8" t="s">
        <v>223</v>
      </c>
      <c r="E1342" s="8" t="s">
        <v>1055</v>
      </c>
      <c r="F1342">
        <v>12</v>
      </c>
      <c r="G1342">
        <v>202212</v>
      </c>
      <c r="H1342" s="13">
        <v>12.35</v>
      </c>
      <c r="I1342">
        <v>80547.95</v>
      </c>
      <c r="J1342" s="13">
        <v>5.29</v>
      </c>
      <c r="K1342" s="13">
        <v>3.38</v>
      </c>
      <c r="L1342" s="13">
        <v>3.27</v>
      </c>
      <c r="M1342" t="e">
        <f>INDEX(Data!Z:Z,MATCH(ZACKS_Screener[[#This Row],[Company Name]] &amp; " *", Data!Y:Y,0))</f>
        <v>#N/A</v>
      </c>
      <c r="N1342" t="e">
        <f>INDEX(Data!AA:AA,MATCH(ZACKS_Screener[[#This Row],[Company Name]] &amp; " *", Data!Y:Y,0))</f>
        <v>#N/A</v>
      </c>
      <c r="O13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13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1342" s="23">
        <f>IFERROR(ZACKS_Screener[[#This Row],[Price]]/ZACKS_Screener[[#This Row],[EPS1]], "")</f>
        <v>3.6538461538461537</v>
      </c>
      <c r="R1342" s="23">
        <f>IFERROR(ZACKS_Screener[[#This Row],[Price]]/ZACKS_Screener[[#This Row],[EPS2]], "")</f>
        <v>3.7767584097859328</v>
      </c>
      <c r="S1342" s="23">
        <f>IFERROR(ZACKS_Screener[[#This Row],[PE1]]/(ZACKS_Screener[[#This Row],[EG1]]*100), "")</f>
        <v>-0.10119814740233589</v>
      </c>
      <c r="T1342" s="23">
        <f>IFERROR(ZACKS_Screener[[#This Row],[PE2]]/(ZACKS_Screener[[#This Row],[EG2]]*100), "")</f>
        <v>-1.1604948568251332</v>
      </c>
      <c r="U13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</row>
    <row r="1343" spans="1:21" hidden="1" x14ac:dyDescent="0.25">
      <c r="A1343" s="8" t="s">
        <v>2308</v>
      </c>
      <c r="B1343" s="8" t="s">
        <v>2310</v>
      </c>
      <c r="C1343" s="8" t="s">
        <v>13</v>
      </c>
      <c r="D1343" s="8" t="s">
        <v>223</v>
      </c>
      <c r="E1343" s="8" t="s">
        <v>1055</v>
      </c>
      <c r="F1343">
        <v>12</v>
      </c>
      <c r="G1343">
        <v>202212</v>
      </c>
      <c r="H1343" s="13">
        <v>11.11</v>
      </c>
      <c r="I1343">
        <v>72460.539999999994</v>
      </c>
      <c r="J1343" s="13">
        <v>5.29</v>
      </c>
      <c r="M1343" t="e">
        <f>INDEX(Data!Z:Z,MATCH(ZACKS_Screener[[#This Row],[Company Name]] &amp; " *", Data!Y:Y,0))</f>
        <v>#N/A</v>
      </c>
      <c r="N1343" t="e">
        <f>INDEX(Data!AA:AA,MATCH(ZACKS_Screener[[#This Row],[Company Name]] &amp; " *", Data!Y:Y,0))</f>
        <v>#N/A</v>
      </c>
      <c r="O13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3" s="23" t="str">
        <f>IFERROR(ZACKS_Screener[[#This Row],[Price]]/ZACKS_Screener[[#This Row],[EPS1]], "")</f>
        <v/>
      </c>
      <c r="R1343" s="23" t="str">
        <f>IFERROR(ZACKS_Screener[[#This Row],[Price]]/ZACKS_Screener[[#This Row],[EPS2]], "")</f>
        <v/>
      </c>
      <c r="S1343" s="23" t="str">
        <f>IFERROR(ZACKS_Screener[[#This Row],[PE1]]/(ZACKS_Screener[[#This Row],[EG1]]*100), "")</f>
        <v/>
      </c>
      <c r="T1343" s="23" t="str">
        <f>IFERROR(ZACKS_Screener[[#This Row],[PE2]]/(ZACKS_Screener[[#This Row],[EG2]]*100), "")</f>
        <v/>
      </c>
      <c r="U13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344" spans="1:21" hidden="1" x14ac:dyDescent="0.25">
      <c r="A1344" s="8" t="s">
        <v>2311</v>
      </c>
      <c r="B1344" s="8" t="s">
        <v>2312</v>
      </c>
      <c r="C1344" s="8" t="s">
        <v>22</v>
      </c>
      <c r="D1344" s="8" t="s">
        <v>107</v>
      </c>
      <c r="E1344" s="8" t="s">
        <v>1204</v>
      </c>
      <c r="F1344">
        <v>12</v>
      </c>
      <c r="G1344">
        <v>202212</v>
      </c>
      <c r="H1344" s="13">
        <v>73.33</v>
      </c>
      <c r="I1344">
        <v>38320.720000000001</v>
      </c>
      <c r="J1344" s="13">
        <v>5.75</v>
      </c>
      <c r="K1344" s="13">
        <v>7.83</v>
      </c>
      <c r="L1344" s="13">
        <v>6.44</v>
      </c>
      <c r="M1344">
        <f>INDEX(Data!Z:Z,MATCH(ZACKS_Screener[[#This Row],[Company Name]] &amp; " *", Data!Y:Y,0))</f>
        <v>336120</v>
      </c>
      <c r="N1344">
        <f>INDEX(Data!AA:AA,MATCH(ZACKS_Screener[[#This Row],[Company Name]] &amp; " *", Data!Y:Y,0))</f>
        <v>336390</v>
      </c>
      <c r="O13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3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344" s="23">
        <f>IFERROR(ZACKS_Screener[[#This Row],[Price]]/ZACKS_Screener[[#This Row],[EPS1]], "")</f>
        <v>9.3652618135376748</v>
      </c>
      <c r="R1344" s="23">
        <f>IFERROR(ZACKS_Screener[[#This Row],[Price]]/ZACKS_Screener[[#This Row],[EPS2]], "")</f>
        <v>11.386645962732919</v>
      </c>
      <c r="S1344" s="23">
        <f>IFERROR(ZACKS_Screener[[#This Row],[PE1]]/(ZACKS_Screener[[#This Row],[EG1]]*100), "")</f>
        <v>0.25889545878770009</v>
      </c>
      <c r="T1344" s="23">
        <f>IFERROR(ZACKS_Screener[[#This Row],[PE2]]/(ZACKS_Screener[[#This Row],[EG2]]*100), "")</f>
        <v>-0.64142041646186176</v>
      </c>
      <c r="U13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</row>
    <row r="1345" spans="1:21" hidden="1" x14ac:dyDescent="0.25">
      <c r="A1345" s="8" t="s">
        <v>2313</v>
      </c>
      <c r="B1345" s="8" t="s">
        <v>2314</v>
      </c>
      <c r="C1345" s="8" t="s">
        <v>13</v>
      </c>
      <c r="D1345" s="8" t="s">
        <v>118</v>
      </c>
      <c r="E1345" s="8" t="s">
        <v>119</v>
      </c>
      <c r="F1345">
        <v>12</v>
      </c>
      <c r="G1345">
        <v>202212</v>
      </c>
      <c r="H1345" s="13">
        <v>16.829999999999998</v>
      </c>
      <c r="I1345">
        <v>41629.379999999997</v>
      </c>
      <c r="J1345" s="13">
        <v>1.1000000000000001</v>
      </c>
      <c r="K1345" s="13">
        <v>1.21</v>
      </c>
      <c r="L1345" s="13">
        <v>1.35</v>
      </c>
      <c r="M1345">
        <f>INDEX(Data!Z:Z,MATCH(ZACKS_Screener[[#This Row],[Company Name]] &amp; " *", Data!Y:Y,0))</f>
        <v>221118</v>
      </c>
      <c r="N1345">
        <f>INDEX(Data!AA:AA,MATCH(ZACKS_Screener[[#This Row],[Company Name]] &amp; " *", Data!Y:Y,0))</f>
        <v>221210</v>
      </c>
      <c r="O13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13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1345" s="23">
        <f>IFERROR(ZACKS_Screener[[#This Row],[Price]]/ZACKS_Screener[[#This Row],[EPS1]], "")</f>
        <v>13.909090909090908</v>
      </c>
      <c r="R1345" s="23">
        <f>IFERROR(ZACKS_Screener[[#This Row],[Price]]/ZACKS_Screener[[#This Row],[EPS2]], "")</f>
        <v>12.466666666666665</v>
      </c>
      <c r="S1345" s="23">
        <f>IFERROR(ZACKS_Screener[[#This Row],[PE1]]/(ZACKS_Screener[[#This Row],[EG1]]*100), "")</f>
        <v>1.3909090909090926</v>
      </c>
      <c r="T1345" s="23">
        <f>IFERROR(ZACKS_Screener[[#This Row],[PE2]]/(ZACKS_Screener[[#This Row],[EG2]]*100), "")</f>
        <v>1.0774761904761894</v>
      </c>
      <c r="U13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</row>
    <row r="1346" spans="1:21" hidden="1" x14ac:dyDescent="0.25">
      <c r="A1346" s="8" t="s">
        <v>2315</v>
      </c>
      <c r="B1346" s="8" t="s">
        <v>2316</v>
      </c>
      <c r="C1346" s="8" t="s">
        <v>22</v>
      </c>
      <c r="D1346" s="8" t="s">
        <v>26</v>
      </c>
      <c r="E1346" s="8" t="s">
        <v>438</v>
      </c>
      <c r="F1346">
        <v>12</v>
      </c>
      <c r="G1346">
        <v>202212</v>
      </c>
      <c r="H1346" s="13">
        <v>45.97</v>
      </c>
      <c r="I1346">
        <v>3673.74</v>
      </c>
      <c r="J1346" s="13">
        <v>4.8</v>
      </c>
      <c r="K1346" s="13">
        <v>0.93</v>
      </c>
      <c r="L1346" s="13">
        <v>1.31</v>
      </c>
      <c r="M1346" t="e">
        <f>INDEX(Data!Z:Z,MATCH(ZACKS_Screener[[#This Row],[Company Name]] &amp; " *", Data!Y:Y,0))</f>
        <v>#N/A</v>
      </c>
      <c r="N1346" t="e">
        <f>INDEX(Data!AA:AA,MATCH(ZACKS_Screener[[#This Row],[Company Name]] &amp; " *", Data!Y:Y,0))</f>
        <v>#N/A</v>
      </c>
      <c r="O13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3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346" s="23">
        <f>IFERROR(ZACKS_Screener[[#This Row],[Price]]/ZACKS_Screener[[#This Row],[EPS1]], "")</f>
        <v>49.43010752688172</v>
      </c>
      <c r="R1346" s="23">
        <f>IFERROR(ZACKS_Screener[[#This Row],[Price]]/ZACKS_Screener[[#This Row],[EPS2]], "")</f>
        <v>35.091603053435115</v>
      </c>
      <c r="S1346" s="23">
        <f>IFERROR(ZACKS_Screener[[#This Row],[PE1]]/(ZACKS_Screener[[#This Row],[EG1]]*100), "")</f>
        <v>-0.61308660498457956</v>
      </c>
      <c r="T1346" s="23">
        <f>IFERROR(ZACKS_Screener[[#This Row],[PE2]]/(ZACKS_Screener[[#This Row],[EG2]]*100), "")</f>
        <v>0.85882081157091206</v>
      </c>
      <c r="U13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</row>
    <row r="1347" spans="1:21" hidden="1" x14ac:dyDescent="0.25">
      <c r="A1347" s="8" t="s">
        <v>2317</v>
      </c>
      <c r="B1347" s="8" t="s">
        <v>2318</v>
      </c>
      <c r="C1347" s="8" t="s">
        <v>13</v>
      </c>
      <c r="D1347" s="8" t="s">
        <v>85</v>
      </c>
      <c r="E1347" s="8" t="s">
        <v>286</v>
      </c>
      <c r="F1347">
        <v>12</v>
      </c>
      <c r="G1347">
        <v>202212</v>
      </c>
      <c r="H1347" s="13">
        <v>64.89</v>
      </c>
      <c r="I1347">
        <v>9117.0400000000009</v>
      </c>
      <c r="J1347" s="13">
        <v>-0.51</v>
      </c>
      <c r="K1347" s="13">
        <v>-0.27</v>
      </c>
      <c r="L1347" s="13">
        <v>-0.16</v>
      </c>
      <c r="M1347" t="e">
        <f>INDEX(Data!Z:Z,MATCH(ZACKS_Screener[[#This Row],[Company Name]] &amp; " *", Data!Y:Y,0))</f>
        <v>#N/A</v>
      </c>
      <c r="N1347" t="e">
        <f>INDEX(Data!AA:AA,MATCH(ZACKS_Screener[[#This Row],[Company Name]] &amp; " *", Data!Y:Y,0))</f>
        <v>#N/A</v>
      </c>
      <c r="O13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13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1347" s="23">
        <f>IFERROR(ZACKS_Screener[[#This Row],[Price]]/ZACKS_Screener[[#This Row],[EPS1]], "")</f>
        <v>-240.33333333333331</v>
      </c>
      <c r="R1347" s="23">
        <f>IFERROR(ZACKS_Screener[[#This Row],[Price]]/ZACKS_Screener[[#This Row],[EPS2]], "")</f>
        <v>-405.5625</v>
      </c>
      <c r="S1347" s="23">
        <f>IFERROR(ZACKS_Screener[[#This Row],[PE1]]/(ZACKS_Screener[[#This Row],[EG1]]*100), "")</f>
        <v>-5.1070833333333336</v>
      </c>
      <c r="T1347" s="23">
        <f>IFERROR(ZACKS_Screener[[#This Row],[PE2]]/(ZACKS_Screener[[#This Row],[EG2]]*100), "")</f>
        <v>-9.9547159090909076</v>
      </c>
      <c r="U13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</row>
    <row r="1348" spans="1:21" hidden="1" x14ac:dyDescent="0.25">
      <c r="A1348" s="8" t="s">
        <v>2319</v>
      </c>
      <c r="B1348" s="8" t="s">
        <v>2320</v>
      </c>
      <c r="C1348" s="8" t="s">
        <v>22</v>
      </c>
      <c r="D1348" s="8" t="s">
        <v>14</v>
      </c>
      <c r="E1348" s="8" t="s">
        <v>201</v>
      </c>
      <c r="F1348">
        <v>6</v>
      </c>
      <c r="G1348">
        <v>202206</v>
      </c>
      <c r="H1348" s="13">
        <v>186.64</v>
      </c>
      <c r="I1348">
        <v>10417.219999999999</v>
      </c>
      <c r="J1348" s="13">
        <v>3.25</v>
      </c>
      <c r="K1348" s="13">
        <v>4.91</v>
      </c>
      <c r="L1348" s="13">
        <v>5.27</v>
      </c>
      <c r="M1348" t="e">
        <f>INDEX(Data!Z:Z,MATCH(ZACKS_Screener[[#This Row],[Company Name]] &amp; " *", Data!Y:Y,0))</f>
        <v>#N/A</v>
      </c>
      <c r="N1348" t="e">
        <f>INDEX(Data!AA:AA,MATCH(ZACKS_Screener[[#This Row],[Company Name]] &amp; " *", Data!Y:Y,0))</f>
        <v>#N/A</v>
      </c>
      <c r="O13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13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1348" s="23">
        <f>IFERROR(ZACKS_Screener[[#This Row],[Price]]/ZACKS_Screener[[#This Row],[EPS1]], "")</f>
        <v>38.012219959266801</v>
      </c>
      <c r="R1348" s="23">
        <f>IFERROR(ZACKS_Screener[[#This Row],[Price]]/ZACKS_Screener[[#This Row],[EPS2]], "")</f>
        <v>35.415559772296014</v>
      </c>
      <c r="S1348" s="23">
        <f>IFERROR(ZACKS_Screener[[#This Row],[PE1]]/(ZACKS_Screener[[#This Row],[EG1]]*100), "")</f>
        <v>0.7442151498049222</v>
      </c>
      <c r="T1348" s="23">
        <f>IFERROR(ZACKS_Screener[[#This Row],[PE2]]/(ZACKS_Screener[[#This Row],[EG2]]*100), "")</f>
        <v>4.8302888467214915</v>
      </c>
      <c r="U13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</row>
    <row r="1349" spans="1:21" hidden="1" x14ac:dyDescent="0.25">
      <c r="A1349" s="8" t="s">
        <v>2321</v>
      </c>
      <c r="B1349" s="8" t="s">
        <v>2322</v>
      </c>
      <c r="C1349" s="8" t="s">
        <v>22</v>
      </c>
      <c r="D1349" s="8" t="s">
        <v>41</v>
      </c>
      <c r="E1349" s="8" t="s">
        <v>67</v>
      </c>
      <c r="F1349">
        <v>12</v>
      </c>
      <c r="G1349">
        <v>202212</v>
      </c>
      <c r="H1349" s="13">
        <v>50.92</v>
      </c>
      <c r="I1349">
        <v>4771.55</v>
      </c>
      <c r="J1349" s="13">
        <v>-3.09</v>
      </c>
      <c r="K1349" s="13">
        <v>-2.98</v>
      </c>
      <c r="L1349" s="13">
        <v>-3.28</v>
      </c>
      <c r="M1349" t="e">
        <f>INDEX(Data!Z:Z,MATCH(ZACKS_Screener[[#This Row],[Company Name]] &amp; " *", Data!Y:Y,0))</f>
        <v>#N/A</v>
      </c>
      <c r="N1349" t="e">
        <f>INDEX(Data!AA:AA,MATCH(ZACKS_Screener[[#This Row],[Company Name]] &amp; " *", Data!Y:Y,0))</f>
        <v>#N/A</v>
      </c>
      <c r="O13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13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1349" s="23">
        <f>IFERROR(ZACKS_Screener[[#This Row],[Price]]/ZACKS_Screener[[#This Row],[EPS1]], "")</f>
        <v>-17.087248322147651</v>
      </c>
      <c r="R1349" s="23">
        <f>IFERROR(ZACKS_Screener[[#This Row],[Price]]/ZACKS_Screener[[#This Row],[EPS2]], "")</f>
        <v>-15.52439024390244</v>
      </c>
      <c r="S1349" s="23">
        <f>IFERROR(ZACKS_Screener[[#This Row],[PE1]]/(ZACKS_Screener[[#This Row],[EG1]]*100), "")</f>
        <v>-4.7999633923123914</v>
      </c>
      <c r="T1349" s="23">
        <f>IFERROR(ZACKS_Screener[[#This Row],[PE2]]/(ZACKS_Screener[[#This Row],[EG2]]*100), "")</f>
        <v>1.5420894308943101</v>
      </c>
      <c r="U13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</row>
    <row r="1350" spans="1:21" hidden="1" x14ac:dyDescent="0.25">
      <c r="A1350" s="8" t="s">
        <v>41510</v>
      </c>
      <c r="B1350" s="8" t="s">
        <v>41511</v>
      </c>
      <c r="C1350" s="8" t="s">
        <v>13</v>
      </c>
      <c r="D1350" s="8" t="s">
        <v>14</v>
      </c>
      <c r="E1350" s="8" t="s">
        <v>201</v>
      </c>
      <c r="F1350">
        <v>1</v>
      </c>
      <c r="G1350">
        <v>202301</v>
      </c>
      <c r="H1350" s="13">
        <v>22.22</v>
      </c>
      <c r="I1350">
        <v>2046.22</v>
      </c>
      <c r="J1350" s="13">
        <v>7.0000000000000007E-2</v>
      </c>
      <c r="K1350" s="13">
        <v>0.46</v>
      </c>
      <c r="L1350" s="13">
        <v>0.66</v>
      </c>
      <c r="M1350" t="e">
        <f>INDEX(Data!Z:Z,MATCH(ZACKS_Screener[[#This Row],[Company Name]] &amp; " *", Data!Y:Y,0))</f>
        <v>#N/A</v>
      </c>
      <c r="N1350" t="e">
        <f>INDEX(Data!AA:AA,MATCH(ZACKS_Screener[[#This Row],[Company Name]] &amp; " *", Data!Y:Y,0))</f>
        <v>#N/A</v>
      </c>
      <c r="O13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13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1350" s="23">
        <f>IFERROR(ZACKS_Screener[[#This Row],[Price]]/ZACKS_Screener[[#This Row],[EPS1]], "")</f>
        <v>48.304347826086953</v>
      </c>
      <c r="R1350" s="23">
        <f>IFERROR(ZACKS_Screener[[#This Row],[Price]]/ZACKS_Screener[[#This Row],[EPS2]], "")</f>
        <v>33.666666666666664</v>
      </c>
      <c r="S1350" s="23">
        <f>IFERROR(ZACKS_Screener[[#This Row],[PE1]]/(ZACKS_Screener[[#This Row],[EG1]]*100), "")</f>
        <v>8.670011148272018E-2</v>
      </c>
      <c r="T1350" s="23">
        <f>IFERROR(ZACKS_Screener[[#This Row],[PE2]]/(ZACKS_Screener[[#This Row],[EG2]]*100), "")</f>
        <v>0.77433333333333321</v>
      </c>
      <c r="U13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</row>
    <row r="1351" spans="1:21" hidden="1" x14ac:dyDescent="0.25">
      <c r="A1351" s="8" t="s">
        <v>2323</v>
      </c>
      <c r="B1351" s="8" t="s">
        <v>2324</v>
      </c>
      <c r="C1351" s="8" t="s">
        <v>22</v>
      </c>
      <c r="D1351" s="8" t="s">
        <v>223</v>
      </c>
      <c r="E1351" s="8" t="s">
        <v>270</v>
      </c>
      <c r="F1351">
        <v>12</v>
      </c>
      <c r="G1351">
        <v>202212</v>
      </c>
      <c r="H1351" s="13">
        <v>70.62</v>
      </c>
      <c r="I1351">
        <v>6179.25</v>
      </c>
      <c r="J1351" s="13">
        <v>15.08</v>
      </c>
      <c r="K1351" s="13">
        <v>12.76</v>
      </c>
      <c r="L1351" s="13">
        <v>16.39</v>
      </c>
      <c r="M1351">
        <f>INDEX(Data!Z:Z,MATCH(ZACKS_Screener[[#This Row],[Company Name]] &amp; " *", Data!Y:Y,0))</f>
        <v>213111</v>
      </c>
      <c r="N1351">
        <f>INDEX(Data!AA:AA,MATCH(ZACKS_Screener[[#This Row],[Company Name]] &amp; " *", Data!Y:Y,0))</f>
        <v>211120</v>
      </c>
      <c r="O13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13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1351" s="23">
        <f>IFERROR(ZACKS_Screener[[#This Row],[Price]]/ZACKS_Screener[[#This Row],[EPS1]], "")</f>
        <v>5.5344827586206904</v>
      </c>
      <c r="R1351" s="23">
        <f>IFERROR(ZACKS_Screener[[#This Row],[Price]]/ZACKS_Screener[[#This Row],[EPS2]], "")</f>
        <v>4.3087248322147653</v>
      </c>
      <c r="S1351" s="23">
        <f>IFERROR(ZACKS_Screener[[#This Row],[PE1]]/(ZACKS_Screener[[#This Row],[EG1]]*100), "")</f>
        <v>-0.35974137931034489</v>
      </c>
      <c r="T1351" s="23">
        <f>IFERROR(ZACKS_Screener[[#This Row],[PE2]]/(ZACKS_Screener[[#This Row],[EG2]]*100), "")</f>
        <v>0.15145820622330686</v>
      </c>
      <c r="U13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</row>
    <row r="1352" spans="1:21" hidden="1" x14ac:dyDescent="0.25">
      <c r="A1352" s="8" t="s">
        <v>41512</v>
      </c>
      <c r="B1352" s="8" t="s">
        <v>41513</v>
      </c>
      <c r="C1352" s="8" t="s">
        <v>22</v>
      </c>
      <c r="D1352" s="8" t="s">
        <v>41</v>
      </c>
      <c r="E1352" s="8" t="s">
        <v>45</v>
      </c>
      <c r="F1352">
        <v>4</v>
      </c>
      <c r="G1352">
        <v>202304</v>
      </c>
      <c r="H1352" s="13">
        <v>26.86</v>
      </c>
      <c r="I1352">
        <v>2624.44</v>
      </c>
      <c r="J1352" s="13">
        <v>2.27</v>
      </c>
      <c r="K1352" s="13">
        <v>2.34</v>
      </c>
      <c r="L1352" s="13">
        <v>2.48</v>
      </c>
      <c r="M1352">
        <f>INDEX(Data!Z:Z,MATCH(ZACKS_Screener[[#This Row],[Company Name]] &amp; " *", Data!Y:Y,0))</f>
        <v>423450</v>
      </c>
      <c r="N1352">
        <f>INDEX(Data!AA:AA,MATCH(ZACKS_Screener[[#This Row],[Company Name]] &amp; " *", Data!Y:Y,0))</f>
        <v>424120</v>
      </c>
      <c r="O13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13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1352" s="23">
        <f>IFERROR(ZACKS_Screener[[#This Row],[Price]]/ZACKS_Screener[[#This Row],[EPS1]], "")</f>
        <v>11.478632478632479</v>
      </c>
      <c r="R1352" s="23">
        <f>IFERROR(ZACKS_Screener[[#This Row],[Price]]/ZACKS_Screener[[#This Row],[EPS2]], "")</f>
        <v>10.830645161290322</v>
      </c>
      <c r="S1352" s="23">
        <f>IFERROR(ZACKS_Screener[[#This Row],[PE1]]/(ZACKS_Screener[[#This Row],[EG1]]*100), "")</f>
        <v>3.7223565323565411</v>
      </c>
      <c r="T1352" s="23">
        <f>IFERROR(ZACKS_Screener[[#This Row],[PE2]]/(ZACKS_Screener[[#This Row],[EG2]]*100), "")</f>
        <v>1.8102649769585237</v>
      </c>
      <c r="U13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</row>
    <row r="1353" spans="1:21" hidden="1" x14ac:dyDescent="0.25">
      <c r="A1353" s="8" t="s">
        <v>2325</v>
      </c>
      <c r="B1353" s="8" t="s">
        <v>2326</v>
      </c>
      <c r="C1353" s="8" t="s">
        <v>13</v>
      </c>
      <c r="D1353" s="8" t="s">
        <v>37</v>
      </c>
      <c r="E1353" s="8" t="s">
        <v>250</v>
      </c>
      <c r="F1353">
        <v>12</v>
      </c>
      <c r="G1353">
        <v>202212</v>
      </c>
      <c r="H1353" s="13">
        <v>20.57</v>
      </c>
      <c r="I1353">
        <v>11251.7</v>
      </c>
      <c r="J1353" s="13">
        <v>1.74</v>
      </c>
      <c r="K1353" s="13">
        <v>1.74</v>
      </c>
      <c r="L1353" s="13">
        <v>1.84</v>
      </c>
      <c r="M1353">
        <f>INDEX(Data!Z:Z,MATCH(ZACKS_Screener[[#This Row],[Company Name]] &amp; " *", Data!Y:Y,0))</f>
        <v>531110</v>
      </c>
      <c r="N1353">
        <f>INDEX(Data!AA:AA,MATCH(ZACKS_Screener[[#This Row],[Company Name]] &amp; " *", Data!Y:Y,0))</f>
        <v>0</v>
      </c>
      <c r="O13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1353" s="23">
        <f>IFERROR(ZACKS_Screener[[#This Row],[Price]]/ZACKS_Screener[[#This Row],[EPS1]], "")</f>
        <v>11.821839080459771</v>
      </c>
      <c r="R1353" s="23">
        <f>IFERROR(ZACKS_Screener[[#This Row],[Price]]/ZACKS_Screener[[#This Row],[EPS2]], "")</f>
        <v>11.179347826086957</v>
      </c>
      <c r="S1353" s="23" t="str">
        <f>IFERROR(ZACKS_Screener[[#This Row],[PE1]]/(ZACKS_Screener[[#This Row],[EG1]]*100), "")</f>
        <v/>
      </c>
      <c r="T1353" s="23">
        <f>IFERROR(ZACKS_Screener[[#This Row],[PE2]]/(ZACKS_Screener[[#This Row],[EG2]]*100), "")</f>
        <v>1.9452065217391286</v>
      </c>
      <c r="U13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354" spans="1:21" hidden="1" x14ac:dyDescent="0.25">
      <c r="A1354" s="8" t="s">
        <v>2327</v>
      </c>
      <c r="B1354" s="8" t="s">
        <v>2328</v>
      </c>
      <c r="C1354" s="8" t="s">
        <v>22</v>
      </c>
      <c r="D1354" s="8" t="s">
        <v>37</v>
      </c>
      <c r="E1354" s="8" t="s">
        <v>98</v>
      </c>
      <c r="F1354">
        <v>12</v>
      </c>
      <c r="G1354">
        <v>202212</v>
      </c>
      <c r="H1354" s="13">
        <v>30.82</v>
      </c>
      <c r="I1354">
        <v>3615.19</v>
      </c>
      <c r="J1354" s="13">
        <v>2.27</v>
      </c>
      <c r="K1354" s="13">
        <v>2.2999999999999998</v>
      </c>
      <c r="L1354" s="13">
        <v>2.38</v>
      </c>
      <c r="M1354" t="e">
        <f>INDEX(Data!Z:Z,MATCH(ZACKS_Screener[[#This Row],[Company Name]] &amp; " *", Data!Y:Y,0))</f>
        <v>#N/A</v>
      </c>
      <c r="N1354" t="e">
        <f>INDEX(Data!AA:AA,MATCH(ZACKS_Screener[[#This Row],[Company Name]] &amp; " *", Data!Y:Y,0))</f>
        <v>#N/A</v>
      </c>
      <c r="O13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13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1354" s="23">
        <f>IFERROR(ZACKS_Screener[[#This Row],[Price]]/ZACKS_Screener[[#This Row],[EPS1]], "")</f>
        <v>13.4</v>
      </c>
      <c r="R1354" s="23">
        <f>IFERROR(ZACKS_Screener[[#This Row],[Price]]/ZACKS_Screener[[#This Row],[EPS2]], "")</f>
        <v>12.949579831932773</v>
      </c>
      <c r="S1354" s="23">
        <f>IFERROR(ZACKS_Screener[[#This Row],[PE1]]/(ZACKS_Screener[[#This Row],[EG1]]*100), "")</f>
        <v>10.139333333333399</v>
      </c>
      <c r="T1354" s="23">
        <f>IFERROR(ZACKS_Screener[[#This Row],[PE2]]/(ZACKS_Screener[[#This Row],[EG2]]*100), "")</f>
        <v>3.7230042016806686</v>
      </c>
      <c r="U13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</row>
    <row r="1355" spans="1:21" hidden="1" x14ac:dyDescent="0.25">
      <c r="A1355" s="8" t="s">
        <v>2329</v>
      </c>
      <c r="B1355" s="8" t="s">
        <v>2330</v>
      </c>
      <c r="C1355" s="8" t="s">
        <v>13</v>
      </c>
      <c r="D1355" s="8" t="s">
        <v>118</v>
      </c>
      <c r="E1355" s="8" t="s">
        <v>119</v>
      </c>
      <c r="F1355">
        <v>12</v>
      </c>
      <c r="G1355">
        <v>202212</v>
      </c>
      <c r="H1355" s="13">
        <v>61.36</v>
      </c>
      <c r="I1355">
        <v>30616.5</v>
      </c>
      <c r="J1355" s="13">
        <v>3.47</v>
      </c>
      <c r="K1355" s="13">
        <v>3.44</v>
      </c>
      <c r="L1355" s="13">
        <v>3.71</v>
      </c>
      <c r="M1355" t="e">
        <f>INDEX(Data!Z:Z,MATCH(ZACKS_Screener[[#This Row],[Company Name]] &amp; " *", Data!Y:Y,0))</f>
        <v>#N/A</v>
      </c>
      <c r="N1355" t="e">
        <f>INDEX(Data!AA:AA,MATCH(ZACKS_Screener[[#This Row],[Company Name]] &amp; " *", Data!Y:Y,0))</f>
        <v>#N/A</v>
      </c>
      <c r="O13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13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1355" s="23">
        <f>IFERROR(ZACKS_Screener[[#This Row],[Price]]/ZACKS_Screener[[#This Row],[EPS1]], "")</f>
        <v>17.837209302325583</v>
      </c>
      <c r="R1355" s="23">
        <f>IFERROR(ZACKS_Screener[[#This Row],[Price]]/ZACKS_Screener[[#This Row],[EPS2]], "")</f>
        <v>16.539083557951482</v>
      </c>
      <c r="S1355" s="23">
        <f>IFERROR(ZACKS_Screener[[#This Row],[PE1]]/(ZACKS_Screener[[#This Row],[EG1]]*100), "")</f>
        <v>-20.631705426356419</v>
      </c>
      <c r="T1355" s="23">
        <f>IFERROR(ZACKS_Screener[[#This Row],[PE2]]/(ZACKS_Screener[[#This Row],[EG2]]*100), "")</f>
        <v>2.1072017570130779</v>
      </c>
      <c r="U13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</row>
    <row r="1356" spans="1:21" hidden="1" x14ac:dyDescent="0.25">
      <c r="A1356" s="8" t="s">
        <v>2331</v>
      </c>
      <c r="B1356" s="8" t="s">
        <v>2332</v>
      </c>
      <c r="C1356" s="8" t="s">
        <v>22</v>
      </c>
      <c r="D1356" s="8" t="s">
        <v>14</v>
      </c>
      <c r="E1356" s="8" t="s">
        <v>95</v>
      </c>
      <c r="F1356">
        <v>12</v>
      </c>
      <c r="G1356">
        <v>202212</v>
      </c>
      <c r="H1356" s="13">
        <v>48.61</v>
      </c>
      <c r="I1356">
        <v>4032.74</v>
      </c>
      <c r="J1356" s="13">
        <v>0.72</v>
      </c>
      <c r="K1356" s="13">
        <v>1.37</v>
      </c>
      <c r="L1356" s="13">
        <v>1.98</v>
      </c>
      <c r="M1356" t="e">
        <f>INDEX(Data!Z:Z,MATCH(ZACKS_Screener[[#This Row],[Company Name]] &amp; " *", Data!Y:Y,0))</f>
        <v>#N/A</v>
      </c>
      <c r="N1356" t="e">
        <f>INDEX(Data!AA:AA,MATCH(ZACKS_Screener[[#This Row],[Company Name]] &amp; " *", Data!Y:Y,0))</f>
        <v>#N/A</v>
      </c>
      <c r="O13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3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356" s="23">
        <f>IFERROR(ZACKS_Screener[[#This Row],[Price]]/ZACKS_Screener[[#This Row],[EPS1]], "")</f>
        <v>35.481751824817515</v>
      </c>
      <c r="R1356" s="23">
        <f>IFERROR(ZACKS_Screener[[#This Row],[Price]]/ZACKS_Screener[[#This Row],[EPS2]], "")</f>
        <v>24.550505050505052</v>
      </c>
      <c r="S1356" s="23">
        <f>IFERROR(ZACKS_Screener[[#This Row],[PE1]]/(ZACKS_Screener[[#This Row],[EG1]]*100), "")</f>
        <v>0.39302863559797852</v>
      </c>
      <c r="T1356" s="23">
        <f>IFERROR(ZACKS_Screener[[#This Row],[PE2]]/(ZACKS_Screener[[#This Row],[EG2]]*100), "")</f>
        <v>0.551380195396589</v>
      </c>
      <c r="U13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</row>
    <row r="1357" spans="1:21" hidden="1" x14ac:dyDescent="0.25">
      <c r="A1357" s="8" t="s">
        <v>2333</v>
      </c>
      <c r="B1357" s="8" t="s">
        <v>2334</v>
      </c>
      <c r="C1357" s="8" t="s">
        <v>13</v>
      </c>
      <c r="D1357" s="8" t="s">
        <v>41</v>
      </c>
      <c r="E1357" s="8" t="s">
        <v>48</v>
      </c>
      <c r="F1357">
        <v>12</v>
      </c>
      <c r="G1357">
        <v>202212</v>
      </c>
      <c r="H1357" s="13">
        <v>321.83</v>
      </c>
      <c r="I1357">
        <v>12310.95</v>
      </c>
      <c r="J1357" s="13">
        <v>0.16</v>
      </c>
      <c r="K1357" s="13">
        <v>1.56</v>
      </c>
      <c r="L1357" s="13">
        <v>2.56</v>
      </c>
      <c r="M1357" t="e">
        <f>INDEX(Data!Z:Z,MATCH(ZACKS_Screener[[#This Row],[Company Name]] &amp; " *", Data!Y:Y,0))</f>
        <v>#N/A</v>
      </c>
      <c r="N1357" t="e">
        <f>INDEX(Data!AA:AA,MATCH(ZACKS_Screener[[#This Row],[Company Name]] &amp; " *", Data!Y:Y,0))</f>
        <v>#N/A</v>
      </c>
      <c r="O13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13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1357" s="23">
        <f>IFERROR(ZACKS_Screener[[#This Row],[Price]]/ZACKS_Screener[[#This Row],[EPS1]], "")</f>
        <v>206.30128205128204</v>
      </c>
      <c r="R1357" s="23">
        <f>IFERROR(ZACKS_Screener[[#This Row],[Price]]/ZACKS_Screener[[#This Row],[EPS2]], "")</f>
        <v>125.71484374999999</v>
      </c>
      <c r="S1357" s="23">
        <f>IFERROR(ZACKS_Screener[[#This Row],[PE1]]/(ZACKS_Screener[[#This Row],[EG1]]*100), "")</f>
        <v>0.23577289377289376</v>
      </c>
      <c r="T1357" s="23">
        <f>IFERROR(ZACKS_Screener[[#This Row],[PE2]]/(ZACKS_Screener[[#This Row],[EG2]]*100), "")</f>
        <v>1.9611515624999998</v>
      </c>
      <c r="U13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</row>
    <row r="1358" spans="1:21" hidden="1" x14ac:dyDescent="0.25">
      <c r="A1358" s="8" t="s">
        <v>2335</v>
      </c>
      <c r="B1358" s="8" t="s">
        <v>2336</v>
      </c>
      <c r="C1358" s="8" t="s">
        <v>22</v>
      </c>
      <c r="D1358" s="8" t="s">
        <v>330</v>
      </c>
      <c r="E1358" s="8" t="s">
        <v>606</v>
      </c>
      <c r="F1358">
        <v>12</v>
      </c>
      <c r="G1358">
        <v>202212</v>
      </c>
      <c r="H1358" s="13">
        <v>25.81</v>
      </c>
      <c r="I1358">
        <v>3977.72</v>
      </c>
      <c r="J1358" s="13">
        <v>1.29</v>
      </c>
      <c r="K1358" s="13">
        <v>4.22</v>
      </c>
      <c r="L1358" s="13">
        <v>1.7</v>
      </c>
      <c r="M1358" t="e">
        <f>INDEX(Data!Z:Z,MATCH(ZACKS_Screener[[#This Row],[Company Name]] &amp; " *", Data!Y:Y,0))</f>
        <v>#N/A</v>
      </c>
      <c r="N1358" t="e">
        <f>INDEX(Data!AA:AA,MATCH(ZACKS_Screener[[#This Row],[Company Name]] &amp; " *", Data!Y:Y,0))</f>
        <v>#N/A</v>
      </c>
      <c r="O13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3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358" s="23">
        <f>IFERROR(ZACKS_Screener[[#This Row],[Price]]/ZACKS_Screener[[#This Row],[EPS1]], "")</f>
        <v>6.1161137440758298</v>
      </c>
      <c r="R1358" s="23">
        <f>IFERROR(ZACKS_Screener[[#This Row],[Price]]/ZACKS_Screener[[#This Row],[EPS2]], "")</f>
        <v>15.18235294117647</v>
      </c>
      <c r="S1358" s="23">
        <f>IFERROR(ZACKS_Screener[[#This Row],[PE1]]/(ZACKS_Screener[[#This Row],[EG1]]*100), "")</f>
        <v>2.69275997606069E-2</v>
      </c>
      <c r="T1358" s="23">
        <f>IFERROR(ZACKS_Screener[[#This Row],[PE2]]/(ZACKS_Screener[[#This Row],[EG2]]*100), "")</f>
        <v>-0.2542441643323996</v>
      </c>
      <c r="U13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</row>
    <row r="1359" spans="1:21" hidden="1" x14ac:dyDescent="0.25">
      <c r="A1359" s="8" t="s">
        <v>2337</v>
      </c>
      <c r="B1359" s="8" t="s">
        <v>2338</v>
      </c>
      <c r="C1359" s="8" t="s">
        <v>22</v>
      </c>
      <c r="D1359" s="8" t="s">
        <v>51</v>
      </c>
      <c r="E1359" s="8" t="s">
        <v>655</v>
      </c>
      <c r="F1359">
        <v>12</v>
      </c>
      <c r="G1359">
        <v>202212</v>
      </c>
      <c r="H1359" s="13">
        <v>184.19</v>
      </c>
      <c r="I1359">
        <v>253757.28</v>
      </c>
      <c r="J1359" s="13">
        <v>6.79</v>
      </c>
      <c r="K1359" s="13">
        <v>7.3</v>
      </c>
      <c r="L1359" s="13">
        <v>7.91</v>
      </c>
      <c r="M1359">
        <f>INDEX(Data!Z:Z,MATCH(ZACKS_Screener[[#This Row],[Company Name]] &amp; " *", Data!Y:Y,0))</f>
        <v>312111</v>
      </c>
      <c r="N1359">
        <f>INDEX(Data!AA:AA,MATCH(ZACKS_Screener[[#This Row],[Company Name]] &amp; " *", Data!Y:Y,0))</f>
        <v>311919</v>
      </c>
      <c r="O13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3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359" s="23">
        <f>IFERROR(ZACKS_Screener[[#This Row],[Price]]/ZACKS_Screener[[#This Row],[EPS1]], "")</f>
        <v>25.231506849315068</v>
      </c>
      <c r="R1359" s="23">
        <f>IFERROR(ZACKS_Screener[[#This Row],[Price]]/ZACKS_Screener[[#This Row],[EPS2]], "")</f>
        <v>23.285714285714285</v>
      </c>
      <c r="S1359" s="23">
        <f>IFERROR(ZACKS_Screener[[#This Row],[PE1]]/(ZACKS_Screener[[#This Row],[EG1]]*100), "")</f>
        <v>3.359253558957831</v>
      </c>
      <c r="T1359" s="23">
        <f>IFERROR(ZACKS_Screener[[#This Row],[PE2]]/(ZACKS_Screener[[#This Row],[EG2]]*100), "")</f>
        <v>2.7866510538641673</v>
      </c>
      <c r="U13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</row>
    <row r="1360" spans="1:21" hidden="1" x14ac:dyDescent="0.25">
      <c r="A1360" s="8" t="s">
        <v>2339</v>
      </c>
      <c r="B1360" s="8" t="s">
        <v>2340</v>
      </c>
      <c r="C1360" s="8" t="s">
        <v>13</v>
      </c>
      <c r="D1360" s="8" t="s">
        <v>41</v>
      </c>
      <c r="E1360" s="8" t="s">
        <v>42</v>
      </c>
      <c r="F1360">
        <v>12</v>
      </c>
      <c r="G1360">
        <v>202212</v>
      </c>
      <c r="H1360" s="13">
        <v>38.65</v>
      </c>
      <c r="I1360">
        <v>218191.11</v>
      </c>
      <c r="J1360" s="13">
        <v>6.58</v>
      </c>
      <c r="K1360" s="13">
        <v>3.35</v>
      </c>
      <c r="L1360" s="13">
        <v>3.33</v>
      </c>
      <c r="M1360">
        <f>INDEX(Data!Z:Z,MATCH(ZACKS_Screener[[#This Row],[Company Name]] &amp; " *", Data!Y:Y,0))</f>
        <v>325412</v>
      </c>
      <c r="N1360">
        <f>INDEX(Data!AA:AA,MATCH(ZACKS_Screener[[#This Row],[Company Name]] &amp; " *", Data!Y:Y,0))</f>
        <v>325411</v>
      </c>
      <c r="O13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13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1360" s="23">
        <f>IFERROR(ZACKS_Screener[[#This Row],[Price]]/ZACKS_Screener[[#This Row],[EPS1]], "")</f>
        <v>11.53731343283582</v>
      </c>
      <c r="R1360" s="23">
        <f>IFERROR(ZACKS_Screener[[#This Row],[Price]]/ZACKS_Screener[[#This Row],[EPS2]], "")</f>
        <v>11.606606606606606</v>
      </c>
      <c r="S1360" s="23">
        <f>IFERROR(ZACKS_Screener[[#This Row],[PE1]]/(ZACKS_Screener[[#This Row],[EG1]]*100), "")</f>
        <v>-0.23503257705281638</v>
      </c>
      <c r="T1360" s="23">
        <f>IFERROR(ZACKS_Screener[[#This Row],[PE2]]/(ZACKS_Screener[[#This Row],[EG2]]*100), "")</f>
        <v>-19.44106606606605</v>
      </c>
      <c r="U13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</row>
    <row r="1361" spans="1:21" hidden="1" x14ac:dyDescent="0.25">
      <c r="A1361" s="8" t="s">
        <v>90</v>
      </c>
      <c r="B1361" s="8" t="s">
        <v>2341</v>
      </c>
      <c r="C1361" s="8" t="s">
        <v>22</v>
      </c>
      <c r="D1361" s="8" t="s">
        <v>37</v>
      </c>
      <c r="E1361" s="8" t="s">
        <v>92</v>
      </c>
      <c r="F1361">
        <v>12</v>
      </c>
      <c r="G1361">
        <v>202212</v>
      </c>
      <c r="H1361" s="13">
        <v>30.77</v>
      </c>
      <c r="I1361">
        <v>12815.71</v>
      </c>
      <c r="M1361" t="e">
        <f>INDEX(Data!Z:Z,MATCH(ZACKS_Screener[[#This Row],[Company Name]] &amp; " *", Data!Y:Y,0))</f>
        <v>#N/A</v>
      </c>
      <c r="N1361" t="e">
        <f>INDEX(Data!AA:AA,MATCH(ZACKS_Screener[[#This Row],[Company Name]] &amp; " *", Data!Y:Y,0))</f>
        <v>#N/A</v>
      </c>
      <c r="O136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23" t="str">
        <f>IFERROR(ZACKS_Screener[[#This Row],[Price]]/ZACKS_Screener[[#This Row],[EPS1]], "")</f>
        <v/>
      </c>
      <c r="R1361" s="23" t="str">
        <f>IFERROR(ZACKS_Screener[[#This Row],[Price]]/ZACKS_Screener[[#This Row],[EPS2]], "")</f>
        <v/>
      </c>
      <c r="S1361" s="23" t="str">
        <f>IFERROR(ZACKS_Screener[[#This Row],[PE1]]/(ZACKS_Screener[[#This Row],[EG1]]*100), "")</f>
        <v/>
      </c>
      <c r="T1361" s="23" t="str">
        <f>IFERROR(ZACKS_Screener[[#This Row],[PE2]]/(ZACKS_Screener[[#This Row],[EG2]]*100), "")</f>
        <v/>
      </c>
      <c r="U136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362" spans="1:21" hidden="1" x14ac:dyDescent="0.25">
      <c r="A1362" s="8" t="s">
        <v>2342</v>
      </c>
      <c r="B1362" s="8" t="s">
        <v>2343</v>
      </c>
      <c r="C1362" s="8" t="s">
        <v>22</v>
      </c>
      <c r="D1362" s="8" t="s">
        <v>37</v>
      </c>
      <c r="E1362" s="8" t="s">
        <v>38</v>
      </c>
      <c r="F1362">
        <v>12</v>
      </c>
      <c r="G1362">
        <v>202212</v>
      </c>
      <c r="H1362" s="13">
        <v>68.39</v>
      </c>
      <c r="I1362">
        <v>16603.37</v>
      </c>
      <c r="J1362" s="13">
        <v>6.66</v>
      </c>
      <c r="K1362" s="13">
        <v>6.64</v>
      </c>
      <c r="L1362" s="13">
        <v>7.43</v>
      </c>
      <c r="M1362">
        <f>INDEX(Data!Z:Z,MATCH(ZACKS_Screener[[#This Row],[Company Name]] &amp; " *", Data!Y:Y,0))</f>
        <v>524114</v>
      </c>
      <c r="N1362">
        <f>INDEX(Data!AA:AA,MATCH(ZACKS_Screener[[#This Row],[Company Name]] &amp; " *", Data!Y:Y,0))</f>
        <v>523910</v>
      </c>
      <c r="O13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3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362" s="23">
        <f>IFERROR(ZACKS_Screener[[#This Row],[Price]]/ZACKS_Screener[[#This Row],[EPS1]], "")</f>
        <v>10.299698795180724</v>
      </c>
      <c r="R1362" s="23">
        <f>IFERROR(ZACKS_Screener[[#This Row],[Price]]/ZACKS_Screener[[#This Row],[EPS2]], "")</f>
        <v>9.2045760430686414</v>
      </c>
      <c r="S1362" s="23">
        <f>IFERROR(ZACKS_Screener[[#This Row],[PE1]]/(ZACKS_Screener[[#This Row],[EG1]]*100), "")</f>
        <v>-34.297996987951016</v>
      </c>
      <c r="T1362" s="23">
        <f>IFERROR(ZACKS_Screener[[#This Row],[PE2]]/(ZACKS_Screener[[#This Row],[EG2]]*100), "")</f>
        <v>0.77365044210095912</v>
      </c>
      <c r="U13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</row>
    <row r="1363" spans="1:21" hidden="1" x14ac:dyDescent="0.25">
      <c r="A1363" s="8" t="s">
        <v>2344</v>
      </c>
      <c r="B1363" s="8" t="s">
        <v>2345</v>
      </c>
      <c r="C1363" s="8" t="s">
        <v>13</v>
      </c>
      <c r="D1363" s="8" t="s">
        <v>30</v>
      </c>
      <c r="E1363" s="8" t="s">
        <v>2346</v>
      </c>
      <c r="F1363">
        <v>6</v>
      </c>
      <c r="G1363">
        <v>202206</v>
      </c>
      <c r="H1363" s="13">
        <v>56.75</v>
      </c>
      <c r="I1363">
        <v>8861.2900000000009</v>
      </c>
      <c r="J1363" s="13">
        <v>2.6</v>
      </c>
      <c r="K1363" s="13">
        <v>3.86</v>
      </c>
      <c r="L1363" s="13">
        <v>4.32</v>
      </c>
      <c r="M1363">
        <f>INDEX(Data!Z:Z,MATCH(ZACKS_Screener[[#This Row],[Company Name]] &amp; " *", Data!Y:Y,0))</f>
        <v>424410</v>
      </c>
      <c r="N1363">
        <f>INDEX(Data!AA:AA,MATCH(ZACKS_Screener[[#This Row],[Company Name]] &amp; " *", Data!Y:Y,0))</f>
        <v>0</v>
      </c>
      <c r="O13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3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363" s="23">
        <f>IFERROR(ZACKS_Screener[[#This Row],[Price]]/ZACKS_Screener[[#This Row],[EPS1]], "")</f>
        <v>14.702072538860104</v>
      </c>
      <c r="R1363" s="23">
        <f>IFERROR(ZACKS_Screener[[#This Row],[Price]]/ZACKS_Screener[[#This Row],[EPS2]], "")</f>
        <v>13.136574074074073</v>
      </c>
      <c r="S1363" s="23">
        <f>IFERROR(ZACKS_Screener[[#This Row],[PE1]]/(ZACKS_Screener[[#This Row],[EG1]]*100), "")</f>
        <v>0.3033761000082244</v>
      </c>
      <c r="T1363" s="23">
        <f>IFERROR(ZACKS_Screener[[#This Row],[PE2]]/(ZACKS_Screener[[#This Row],[EG2]]*100), "")</f>
        <v>1.1023299114331713</v>
      </c>
      <c r="U13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</row>
    <row r="1364" spans="1:21" hidden="1" x14ac:dyDescent="0.25">
      <c r="A1364" s="8" t="s">
        <v>2347</v>
      </c>
      <c r="B1364" s="8" t="s">
        <v>2348</v>
      </c>
      <c r="C1364" s="8" t="s">
        <v>13</v>
      </c>
      <c r="D1364" s="8" t="s">
        <v>37</v>
      </c>
      <c r="E1364" s="8" t="s">
        <v>1149</v>
      </c>
      <c r="F1364">
        <v>12</v>
      </c>
      <c r="G1364">
        <v>202212</v>
      </c>
      <c r="H1364" s="13">
        <v>62.96</v>
      </c>
      <c r="I1364">
        <v>3143.25</v>
      </c>
      <c r="J1364" s="13">
        <v>8.67</v>
      </c>
      <c r="K1364" s="13">
        <v>5.43</v>
      </c>
      <c r="L1364" s="13">
        <v>9.59</v>
      </c>
      <c r="M1364" t="e">
        <f>INDEX(Data!Z:Z,MATCH(ZACKS_Screener[[#This Row],[Company Name]] &amp; " *", Data!Y:Y,0))</f>
        <v>#N/A</v>
      </c>
      <c r="N1364" t="e">
        <f>INDEX(Data!AA:AA,MATCH(ZACKS_Screener[[#This Row],[Company Name]] &amp; " *", Data!Y:Y,0))</f>
        <v>#N/A</v>
      </c>
      <c r="O13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3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364" s="23">
        <f>IFERROR(ZACKS_Screener[[#This Row],[Price]]/ZACKS_Screener[[#This Row],[EPS1]], "")</f>
        <v>11.594843462246779</v>
      </c>
      <c r="R1364" s="23">
        <f>IFERROR(ZACKS_Screener[[#This Row],[Price]]/ZACKS_Screener[[#This Row],[EPS2]], "")</f>
        <v>6.5651720542231491</v>
      </c>
      <c r="S1364" s="23">
        <f>IFERROR(ZACKS_Screener[[#This Row],[PE1]]/(ZACKS_Screener[[#This Row],[EG1]]*100), "")</f>
        <v>-0.31026942227678878</v>
      </c>
      <c r="T1364" s="23">
        <f>IFERROR(ZACKS_Screener[[#This Row],[PE2]]/(ZACKS_Screener[[#This Row],[EG2]]*100), "")</f>
        <v>8.5694433303922346E-2</v>
      </c>
      <c r="U13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</row>
    <row r="1365" spans="1:21" hidden="1" x14ac:dyDescent="0.25">
      <c r="A1365" s="8" t="s">
        <v>2349</v>
      </c>
      <c r="B1365" s="8" t="s">
        <v>2350</v>
      </c>
      <c r="C1365" s="8" t="s">
        <v>13</v>
      </c>
      <c r="D1365" s="8" t="s">
        <v>51</v>
      </c>
      <c r="E1365" s="8" t="s">
        <v>699</v>
      </c>
      <c r="F1365">
        <v>6</v>
      </c>
      <c r="G1365">
        <v>202206</v>
      </c>
      <c r="H1365" s="13">
        <v>145.94</v>
      </c>
      <c r="I1365">
        <v>343976.09</v>
      </c>
      <c r="J1365" s="13">
        <v>5.81</v>
      </c>
      <c r="K1365" s="13">
        <v>5.86</v>
      </c>
      <c r="L1365" s="13">
        <v>6.35</v>
      </c>
      <c r="M1365">
        <f>INDEX(Data!Z:Z,MATCH(ZACKS_Screener[[#This Row],[Company Name]] &amp; " *", Data!Y:Y,0))</f>
        <v>424690</v>
      </c>
      <c r="N1365">
        <f>INDEX(Data!AA:AA,MATCH(ZACKS_Screener[[#This Row],[Company Name]] &amp; " *", Data!Y:Y,0))</f>
        <v>424210</v>
      </c>
      <c r="O13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13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1365" s="23">
        <f>IFERROR(ZACKS_Screener[[#This Row],[Price]]/ZACKS_Screener[[#This Row],[EPS1]], "")</f>
        <v>24.904436860068259</v>
      </c>
      <c r="R1365" s="23">
        <f>IFERROR(ZACKS_Screener[[#This Row],[Price]]/ZACKS_Screener[[#This Row],[EPS2]], "")</f>
        <v>22.982677165354332</v>
      </c>
      <c r="S1365" s="23">
        <f>IFERROR(ZACKS_Screener[[#This Row],[PE1]]/(ZACKS_Screener[[#This Row],[EG1]]*100), "")</f>
        <v>28.938955631398905</v>
      </c>
      <c r="T1365" s="23">
        <f>IFERROR(ZACKS_Screener[[#This Row],[PE2]]/(ZACKS_Screener[[#This Row],[EG2]]*100), "")</f>
        <v>2.7485405752852361</v>
      </c>
      <c r="U13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</row>
    <row r="1366" spans="1:21" hidden="1" x14ac:dyDescent="0.25">
      <c r="A1366" s="8" t="s">
        <v>2351</v>
      </c>
      <c r="B1366" s="8" t="s">
        <v>2352</v>
      </c>
      <c r="C1366" s="8" t="s">
        <v>22</v>
      </c>
      <c r="D1366" s="8" t="s">
        <v>41</v>
      </c>
      <c r="E1366" s="8" t="s">
        <v>153</v>
      </c>
      <c r="F1366">
        <v>12</v>
      </c>
      <c r="G1366">
        <v>202212</v>
      </c>
      <c r="H1366" s="13">
        <v>40.14</v>
      </c>
      <c r="I1366">
        <v>3789.51</v>
      </c>
      <c r="J1366" s="13">
        <v>0.3</v>
      </c>
      <c r="K1366" s="13">
        <v>0.44</v>
      </c>
      <c r="L1366" s="13">
        <v>0.59</v>
      </c>
      <c r="M1366" t="e">
        <f>INDEX(Data!Z:Z,MATCH(ZACKS_Screener[[#This Row],[Company Name]] &amp; " *", Data!Y:Y,0))</f>
        <v>#N/A</v>
      </c>
      <c r="N1366" t="e">
        <f>INDEX(Data!AA:AA,MATCH(ZACKS_Screener[[#This Row],[Company Name]] &amp; " *", Data!Y:Y,0))</f>
        <v>#N/A</v>
      </c>
      <c r="O13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13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1366" s="23">
        <f>IFERROR(ZACKS_Screener[[#This Row],[Price]]/ZACKS_Screener[[#This Row],[EPS1]], "")</f>
        <v>91.227272727272734</v>
      </c>
      <c r="R1366" s="23">
        <f>IFERROR(ZACKS_Screener[[#This Row],[Price]]/ZACKS_Screener[[#This Row],[EPS2]], "")</f>
        <v>68.033898305084747</v>
      </c>
      <c r="S1366" s="23">
        <f>IFERROR(ZACKS_Screener[[#This Row],[PE1]]/(ZACKS_Screener[[#This Row],[EG1]]*100), "")</f>
        <v>1.9548701298701299</v>
      </c>
      <c r="T1366" s="23">
        <f>IFERROR(ZACKS_Screener[[#This Row],[PE2]]/(ZACKS_Screener[[#This Row],[EG2]]*100), "")</f>
        <v>1.9956610169491533</v>
      </c>
      <c r="U13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</row>
    <row r="1367" spans="1:21" hidden="1" x14ac:dyDescent="0.25">
      <c r="A1367" s="8" t="s">
        <v>2353</v>
      </c>
      <c r="B1367" s="8" t="s">
        <v>2354</v>
      </c>
      <c r="C1367" s="8" t="s">
        <v>13</v>
      </c>
      <c r="D1367" s="8" t="s">
        <v>37</v>
      </c>
      <c r="E1367" s="8" t="s">
        <v>70</v>
      </c>
      <c r="F1367">
        <v>12</v>
      </c>
      <c r="G1367">
        <v>202212</v>
      </c>
      <c r="H1367" s="13">
        <v>129.03</v>
      </c>
      <c r="I1367">
        <v>75526.42</v>
      </c>
      <c r="J1367" s="13">
        <v>4.0599999999999996</v>
      </c>
      <c r="K1367" s="13">
        <v>5.34</v>
      </c>
      <c r="L1367" s="13">
        <v>7.86</v>
      </c>
      <c r="M1367" t="e">
        <f>INDEX(Data!Z:Z,MATCH(ZACKS_Screener[[#This Row],[Company Name]] &amp; " *", Data!Y:Y,0))</f>
        <v>#N/A</v>
      </c>
      <c r="N1367" t="e">
        <f>INDEX(Data!AA:AA,MATCH(ZACKS_Screener[[#This Row],[Company Name]] &amp; " *", Data!Y:Y,0))</f>
        <v>#N/A</v>
      </c>
      <c r="O13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3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367" s="23">
        <f>IFERROR(ZACKS_Screener[[#This Row],[Price]]/ZACKS_Screener[[#This Row],[EPS1]], "")</f>
        <v>24.162921348314608</v>
      </c>
      <c r="R1367" s="23">
        <f>IFERROR(ZACKS_Screener[[#This Row],[Price]]/ZACKS_Screener[[#This Row],[EPS2]], "")</f>
        <v>16.416030534351144</v>
      </c>
      <c r="S1367" s="23">
        <f>IFERROR(ZACKS_Screener[[#This Row],[PE1]]/(ZACKS_Screener[[#This Row],[EG1]]*100), "")</f>
        <v>0.76641766151685375</v>
      </c>
      <c r="T1367" s="23">
        <f>IFERROR(ZACKS_Screener[[#This Row],[PE2]]/(ZACKS_Screener[[#This Row],[EG2]]*100), "")</f>
        <v>0.34786350418029799</v>
      </c>
      <c r="U13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</row>
    <row r="1368" spans="1:21" hidden="1" x14ac:dyDescent="0.25">
      <c r="A1368" s="8" t="s">
        <v>90</v>
      </c>
      <c r="B1368" s="8" t="s">
        <v>2355</v>
      </c>
      <c r="C1368" s="8" t="s">
        <v>13</v>
      </c>
      <c r="D1368" s="8" t="s">
        <v>37</v>
      </c>
      <c r="E1368" s="8" t="s">
        <v>92</v>
      </c>
      <c r="F1368">
        <v>12</v>
      </c>
      <c r="G1368">
        <v>202212</v>
      </c>
      <c r="H1368" s="13">
        <v>11.52</v>
      </c>
      <c r="I1368">
        <v>4741.63</v>
      </c>
      <c r="M1368" t="e">
        <f>INDEX(Data!Z:Z,MATCH(ZACKS_Screener[[#This Row],[Company Name]] &amp; " *", Data!Y:Y,0))</f>
        <v>#N/A</v>
      </c>
      <c r="N1368" t="e">
        <f>INDEX(Data!AA:AA,MATCH(ZACKS_Screener[[#This Row],[Company Name]] &amp; " *", Data!Y:Y,0))</f>
        <v>#N/A</v>
      </c>
      <c r="O136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8" s="23" t="str">
        <f>IFERROR(ZACKS_Screener[[#This Row],[Price]]/ZACKS_Screener[[#This Row],[EPS1]], "")</f>
        <v/>
      </c>
      <c r="R1368" s="23" t="str">
        <f>IFERROR(ZACKS_Screener[[#This Row],[Price]]/ZACKS_Screener[[#This Row],[EPS2]], "")</f>
        <v/>
      </c>
      <c r="S1368" s="23" t="str">
        <f>IFERROR(ZACKS_Screener[[#This Row],[PE1]]/(ZACKS_Screener[[#This Row],[EG1]]*100), "")</f>
        <v/>
      </c>
      <c r="T1368" s="23" t="str">
        <f>IFERROR(ZACKS_Screener[[#This Row],[PE2]]/(ZACKS_Screener[[#This Row],[EG2]]*100), "")</f>
        <v/>
      </c>
      <c r="U136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369" spans="1:21" hidden="1" x14ac:dyDescent="0.25">
      <c r="A1369" s="8" t="s">
        <v>2356</v>
      </c>
      <c r="B1369" s="8" t="s">
        <v>2357</v>
      </c>
      <c r="C1369" s="8" t="s">
        <v>13</v>
      </c>
      <c r="D1369" s="8" t="s">
        <v>18</v>
      </c>
      <c r="E1369" s="8" t="s">
        <v>171</v>
      </c>
      <c r="F1369">
        <v>6</v>
      </c>
      <c r="G1369">
        <v>202206</v>
      </c>
      <c r="H1369" s="13">
        <v>337.38</v>
      </c>
      <c r="I1369">
        <v>43284.54</v>
      </c>
      <c r="J1369" s="13">
        <v>18.72</v>
      </c>
      <c r="K1369" s="13">
        <v>20.87</v>
      </c>
      <c r="L1369" s="13">
        <v>22.1</v>
      </c>
      <c r="M1369" t="e">
        <f>INDEX(Data!Z:Z,MATCH(ZACKS_Screener[[#This Row],[Company Name]] &amp; " *", Data!Y:Y,0))</f>
        <v>#N/A</v>
      </c>
      <c r="N1369" t="e">
        <f>INDEX(Data!AA:AA,MATCH(ZACKS_Screener[[#This Row],[Company Name]] &amp; " *", Data!Y:Y,0))</f>
        <v>#N/A</v>
      </c>
      <c r="O13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13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1369" s="23">
        <f>IFERROR(ZACKS_Screener[[#This Row],[Price]]/ZACKS_Screener[[#This Row],[EPS1]], "")</f>
        <v>16.165788212745568</v>
      </c>
      <c r="R1369" s="23">
        <f>IFERROR(ZACKS_Screener[[#This Row],[Price]]/ZACKS_Screener[[#This Row],[EPS2]], "")</f>
        <v>15.266063348416289</v>
      </c>
      <c r="S1369" s="23">
        <f>IFERROR(ZACKS_Screener[[#This Row],[PE1]]/(ZACKS_Screener[[#This Row],[EG1]]*100), "")</f>
        <v>1.4075514201981243</v>
      </c>
      <c r="T1369" s="23">
        <f>IFERROR(ZACKS_Screener[[#This Row],[PE2]]/(ZACKS_Screener[[#This Row],[EG2]]*100), "")</f>
        <v>2.5902661957841286</v>
      </c>
      <c r="U13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</row>
    <row r="1370" spans="1:21" hidden="1" x14ac:dyDescent="0.25">
      <c r="A1370" s="8" t="s">
        <v>2358</v>
      </c>
      <c r="B1370" s="8" t="s">
        <v>2359</v>
      </c>
      <c r="C1370" s="8" t="s">
        <v>13</v>
      </c>
      <c r="D1370" s="8" t="s">
        <v>41</v>
      </c>
      <c r="E1370" s="8" t="s">
        <v>61</v>
      </c>
      <c r="F1370">
        <v>12</v>
      </c>
      <c r="G1370">
        <v>202212</v>
      </c>
      <c r="H1370" s="13">
        <v>19.32</v>
      </c>
      <c r="I1370">
        <v>17941.52</v>
      </c>
      <c r="J1370" s="13">
        <v>1.01</v>
      </c>
      <c r="K1370" s="13">
        <v>1.1000000000000001</v>
      </c>
      <c r="L1370" s="13">
        <v>1.41</v>
      </c>
      <c r="M1370" t="e">
        <f>INDEX(Data!Z:Z,MATCH(ZACKS_Screener[[#This Row],[Company Name]] &amp; " *", Data!Y:Y,0))</f>
        <v>#N/A</v>
      </c>
      <c r="N1370" t="e">
        <f>INDEX(Data!AA:AA,MATCH(ZACKS_Screener[[#This Row],[Company Name]] &amp; " *", Data!Y:Y,0))</f>
        <v>#N/A</v>
      </c>
      <c r="O13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13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1370" s="23">
        <f>IFERROR(ZACKS_Screener[[#This Row],[Price]]/ZACKS_Screener[[#This Row],[EPS1]], "")</f>
        <v>17.563636363636363</v>
      </c>
      <c r="R1370" s="23">
        <f>IFERROR(ZACKS_Screener[[#This Row],[Price]]/ZACKS_Screener[[#This Row],[EPS2]], "")</f>
        <v>13.702127659574469</v>
      </c>
      <c r="S1370" s="23">
        <f>IFERROR(ZACKS_Screener[[#This Row],[PE1]]/(ZACKS_Screener[[#This Row],[EG1]]*100), "")</f>
        <v>1.9710303030303011</v>
      </c>
      <c r="T1370" s="23">
        <f>IFERROR(ZACKS_Screener[[#This Row],[PE2]]/(ZACKS_Screener[[#This Row],[EG2]]*100), "")</f>
        <v>0.48620452985586859</v>
      </c>
      <c r="U13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</row>
    <row r="1371" spans="1:21" hidden="1" x14ac:dyDescent="0.25">
      <c r="A1371" s="8" t="s">
        <v>2360</v>
      </c>
      <c r="B1371" s="8" t="s">
        <v>2361</v>
      </c>
      <c r="C1371" s="8" t="s">
        <v>13</v>
      </c>
      <c r="D1371" s="8" t="s">
        <v>14</v>
      </c>
      <c r="E1371" s="8" t="s">
        <v>253</v>
      </c>
      <c r="F1371">
        <v>12</v>
      </c>
      <c r="G1371">
        <v>202212</v>
      </c>
      <c r="H1371" s="13">
        <v>22.13</v>
      </c>
      <c r="I1371">
        <v>4781.3100000000004</v>
      </c>
      <c r="J1371" s="13">
        <v>2.6</v>
      </c>
      <c r="K1371" s="13">
        <v>2.67</v>
      </c>
      <c r="L1371" s="13">
        <v>2.76</v>
      </c>
      <c r="M1371" t="e">
        <f>INDEX(Data!Z:Z,MATCH(ZACKS_Screener[[#This Row],[Company Name]] &amp; " *", Data!Y:Y,0))</f>
        <v>#N/A</v>
      </c>
      <c r="N1371" t="e">
        <f>INDEX(Data!AA:AA,MATCH(ZACKS_Screener[[#This Row],[Company Name]] &amp; " *", Data!Y:Y,0))</f>
        <v>#N/A</v>
      </c>
      <c r="O13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13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1371" s="23">
        <f>IFERROR(ZACKS_Screener[[#This Row],[Price]]/ZACKS_Screener[[#This Row],[EPS1]], "")</f>
        <v>8.2883895131086138</v>
      </c>
      <c r="R1371" s="23">
        <f>IFERROR(ZACKS_Screener[[#This Row],[Price]]/ZACKS_Screener[[#This Row],[EPS2]], "")</f>
        <v>8.0181159420289863</v>
      </c>
      <c r="S1371" s="23">
        <f>IFERROR(ZACKS_Screener[[#This Row],[PE1]]/(ZACKS_Screener[[#This Row],[EG1]]*100), "")</f>
        <v>3.0785446762974922</v>
      </c>
      <c r="T1371" s="23">
        <f>IFERROR(ZACKS_Screener[[#This Row],[PE2]]/(ZACKS_Screener[[#This Row],[EG2]]*100), "")</f>
        <v>2.3787077294686028</v>
      </c>
      <c r="U13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</row>
    <row r="1372" spans="1:21" hidden="1" x14ac:dyDescent="0.25">
      <c r="A1372" s="8" t="s">
        <v>2362</v>
      </c>
      <c r="B1372" s="8" t="s">
        <v>2363</v>
      </c>
      <c r="C1372" s="8" t="s">
        <v>13</v>
      </c>
      <c r="D1372" s="8" t="s">
        <v>26</v>
      </c>
      <c r="E1372" s="8" t="s">
        <v>963</v>
      </c>
      <c r="F1372">
        <v>12</v>
      </c>
      <c r="G1372">
        <v>202212</v>
      </c>
      <c r="H1372" s="13">
        <v>69.42</v>
      </c>
      <c r="I1372">
        <v>15494.54</v>
      </c>
      <c r="J1372" s="13">
        <v>10.8</v>
      </c>
      <c r="K1372" s="13">
        <v>9.1300000000000008</v>
      </c>
      <c r="L1372" s="13">
        <v>9.2100000000000009</v>
      </c>
      <c r="M1372">
        <f>INDEX(Data!Z:Z,MATCH(ZACKS_Screener[[#This Row],[Company Name]] &amp; " *", Data!Y:Y,0))</f>
        <v>236117</v>
      </c>
      <c r="N1372">
        <f>INDEX(Data!AA:AA,MATCH(ZACKS_Screener[[#This Row],[Company Name]] &amp; " *", Data!Y:Y,0))</f>
        <v>237210</v>
      </c>
      <c r="O13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3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372" s="23">
        <f>IFERROR(ZACKS_Screener[[#This Row],[Price]]/ZACKS_Screener[[#This Row],[EPS1]], "")</f>
        <v>7.6035049288061334</v>
      </c>
      <c r="R1372" s="23">
        <f>IFERROR(ZACKS_Screener[[#This Row],[Price]]/ZACKS_Screener[[#This Row],[EPS2]], "")</f>
        <v>7.5374592833876219</v>
      </c>
      <c r="S1372" s="23">
        <f>IFERROR(ZACKS_Screener[[#This Row],[PE1]]/(ZACKS_Screener[[#This Row],[EG1]]*100), "")</f>
        <v>-0.49172367204255235</v>
      </c>
      <c r="T1372" s="23">
        <f>IFERROR(ZACKS_Screener[[#This Row],[PE2]]/(ZACKS_Screener[[#This Row],[EG2]]*100), "")</f>
        <v>8.6021254071661168</v>
      </c>
      <c r="U13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</row>
    <row r="1373" spans="1:21" hidden="1" x14ac:dyDescent="0.25">
      <c r="A1373" s="8" t="s">
        <v>41517</v>
      </c>
      <c r="B1373" s="8" t="s">
        <v>41518</v>
      </c>
      <c r="C1373" s="8" t="s">
        <v>22</v>
      </c>
      <c r="D1373" s="8" t="s">
        <v>14</v>
      </c>
      <c r="E1373" s="8" t="s">
        <v>196</v>
      </c>
      <c r="F1373">
        <v>12</v>
      </c>
      <c r="G1373">
        <v>202212</v>
      </c>
      <c r="H1373" s="13">
        <v>100.49</v>
      </c>
      <c r="I1373">
        <v>2679.39</v>
      </c>
      <c r="J1373" s="13">
        <v>0.96</v>
      </c>
      <c r="K1373" s="13">
        <v>1.49</v>
      </c>
      <c r="L1373" s="13">
        <v>1.99</v>
      </c>
      <c r="M1373" t="e">
        <f>INDEX(Data!Z:Z,MATCH(ZACKS_Screener[[#This Row],[Company Name]] &amp; " *", Data!Y:Y,0))</f>
        <v>#N/A</v>
      </c>
      <c r="N1373" t="e">
        <f>INDEX(Data!AA:AA,MATCH(ZACKS_Screener[[#This Row],[Company Name]] &amp; " *", Data!Y:Y,0))</f>
        <v>#N/A</v>
      </c>
      <c r="O13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3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373" s="23">
        <f>IFERROR(ZACKS_Screener[[#This Row],[Price]]/ZACKS_Screener[[#This Row],[EPS1]], "")</f>
        <v>67.442953020134226</v>
      </c>
      <c r="R1373" s="23">
        <f>IFERROR(ZACKS_Screener[[#This Row],[Price]]/ZACKS_Screener[[#This Row],[EPS2]], "")</f>
        <v>50.497487437185924</v>
      </c>
      <c r="S1373" s="23">
        <f>IFERROR(ZACKS_Screener[[#This Row],[PE1]]/(ZACKS_Screener[[#This Row],[EG1]]*100), "")</f>
        <v>1.2216082056477142</v>
      </c>
      <c r="T1373" s="23">
        <f>IFERROR(ZACKS_Screener[[#This Row],[PE2]]/(ZACKS_Screener[[#This Row],[EG2]]*100), "")</f>
        <v>1.5048251256281404</v>
      </c>
      <c r="U13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</row>
    <row r="1374" spans="1:21" hidden="1" x14ac:dyDescent="0.25">
      <c r="A1374" s="8" t="s">
        <v>2364</v>
      </c>
      <c r="B1374" s="8" t="s">
        <v>2365</v>
      </c>
      <c r="C1374" s="8" t="s">
        <v>13</v>
      </c>
      <c r="D1374" s="8" t="s">
        <v>107</v>
      </c>
      <c r="E1374" s="8" t="s">
        <v>1204</v>
      </c>
      <c r="F1374">
        <v>12</v>
      </c>
      <c r="G1374">
        <v>202212</v>
      </c>
      <c r="H1374" s="13">
        <v>112.08</v>
      </c>
      <c r="I1374">
        <v>6378.09</v>
      </c>
      <c r="J1374" s="13">
        <v>10.4</v>
      </c>
      <c r="K1374" s="13">
        <v>10.19</v>
      </c>
      <c r="L1374" s="13">
        <v>10.35</v>
      </c>
      <c r="M1374">
        <f>INDEX(Data!Z:Z,MATCH(ZACKS_Screener[[#This Row],[Company Name]] &amp; " *", Data!Y:Y,0))</f>
        <v>336999</v>
      </c>
      <c r="N1374">
        <f>INDEX(Data!AA:AA,MATCH(ZACKS_Screener[[#This Row],[Company Name]] &amp; " *", Data!Y:Y,0))</f>
        <v>336991</v>
      </c>
      <c r="O13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3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374" s="23">
        <f>IFERROR(ZACKS_Screener[[#This Row],[Price]]/ZACKS_Screener[[#This Row],[EPS1]], "")</f>
        <v>10.999018645731109</v>
      </c>
      <c r="R1374" s="23">
        <f>IFERROR(ZACKS_Screener[[#This Row],[Price]]/ZACKS_Screener[[#This Row],[EPS2]], "")</f>
        <v>10.828985507246378</v>
      </c>
      <c r="S1374" s="23">
        <f>IFERROR(ZACKS_Screener[[#This Row],[PE1]]/(ZACKS_Screener[[#This Row],[EG1]]*100), "")</f>
        <v>-5.4471330436001466</v>
      </c>
      <c r="T1374" s="23">
        <f>IFERROR(ZACKS_Screener[[#This Row],[PE2]]/(ZACKS_Screener[[#This Row],[EG2]]*100), "")</f>
        <v>6.8967101449275301</v>
      </c>
      <c r="U13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</row>
    <row r="1375" spans="1:21" hidden="1" x14ac:dyDescent="0.25">
      <c r="A1375" s="8" t="s">
        <v>2366</v>
      </c>
      <c r="B1375" s="8" t="s">
        <v>2367</v>
      </c>
      <c r="C1375" s="8" t="s">
        <v>22</v>
      </c>
      <c r="D1375" s="8" t="s">
        <v>41</v>
      </c>
      <c r="E1375" s="8" t="s">
        <v>153</v>
      </c>
      <c r="F1375">
        <v>6</v>
      </c>
      <c r="G1375">
        <v>202206</v>
      </c>
      <c r="H1375" s="13">
        <v>26.08</v>
      </c>
      <c r="I1375">
        <v>3105.56</v>
      </c>
      <c r="J1375" s="13">
        <v>2.4900000000000002</v>
      </c>
      <c r="K1375" s="13">
        <v>2.48</v>
      </c>
      <c r="L1375" s="13">
        <v>2.72</v>
      </c>
      <c r="M1375">
        <f>INDEX(Data!Z:Z,MATCH(ZACKS_Screener[[#This Row],[Company Name]] &amp; " *", Data!Y:Y,0))</f>
        <v>454210</v>
      </c>
      <c r="N1375">
        <f>INDEX(Data!AA:AA,MATCH(ZACKS_Screener[[#This Row],[Company Name]] &amp; " *", Data!Y:Y,0))</f>
        <v>337212</v>
      </c>
      <c r="O13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13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375" s="23">
        <f>IFERROR(ZACKS_Screener[[#This Row],[Price]]/ZACKS_Screener[[#This Row],[EPS1]], "")</f>
        <v>10.516129032258064</v>
      </c>
      <c r="R1375" s="23">
        <f>IFERROR(ZACKS_Screener[[#This Row],[Price]]/ZACKS_Screener[[#This Row],[EPS2]], "")</f>
        <v>9.588235294117645</v>
      </c>
      <c r="S1375" s="23">
        <f>IFERROR(ZACKS_Screener[[#This Row],[PE1]]/(ZACKS_Screener[[#This Row],[EG1]]*100), "")</f>
        <v>-26.185161290321975</v>
      </c>
      <c r="T1375" s="23">
        <f>IFERROR(ZACKS_Screener[[#This Row],[PE2]]/(ZACKS_Screener[[#This Row],[EG2]]*100), "")</f>
        <v>0.99078431372548925</v>
      </c>
      <c r="U13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</row>
    <row r="1376" spans="1:21" hidden="1" x14ac:dyDescent="0.25">
      <c r="A1376" s="8" t="s">
        <v>2368</v>
      </c>
      <c r="B1376" s="8" t="s">
        <v>2369</v>
      </c>
      <c r="C1376" s="8" t="s">
        <v>13</v>
      </c>
      <c r="D1376" s="8" t="s">
        <v>14</v>
      </c>
      <c r="E1376" s="8" t="s">
        <v>201</v>
      </c>
      <c r="F1376">
        <v>12</v>
      </c>
      <c r="G1376">
        <v>202212</v>
      </c>
      <c r="H1376" s="13">
        <v>24.1</v>
      </c>
      <c r="I1376">
        <v>16478.54</v>
      </c>
      <c r="J1376" s="13">
        <v>0.62</v>
      </c>
      <c r="K1376" s="13">
        <v>0.79</v>
      </c>
      <c r="L1376" s="13">
        <v>1.02</v>
      </c>
      <c r="M1376">
        <f>INDEX(Data!Z:Z,MATCH(ZACKS_Screener[[#This Row],[Company Name]] &amp; " *", Data!Y:Y,0))</f>
        <v>518210</v>
      </c>
      <c r="N1376">
        <f>INDEX(Data!AA:AA,MATCH(ZACKS_Screener[[#This Row],[Company Name]] &amp; " *", Data!Y:Y,0))</f>
        <v>0</v>
      </c>
      <c r="O13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13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1376" s="23">
        <f>IFERROR(ZACKS_Screener[[#This Row],[Price]]/ZACKS_Screener[[#This Row],[EPS1]], "")</f>
        <v>30.50632911392405</v>
      </c>
      <c r="R1376" s="23">
        <f>IFERROR(ZACKS_Screener[[#This Row],[Price]]/ZACKS_Screener[[#This Row],[EPS2]], "")</f>
        <v>23.627450980392158</v>
      </c>
      <c r="S1376" s="23">
        <f>IFERROR(ZACKS_Screener[[#This Row],[PE1]]/(ZACKS_Screener[[#This Row],[EG1]]*100), "")</f>
        <v>1.1125837676842885</v>
      </c>
      <c r="T1376" s="23">
        <f>IFERROR(ZACKS_Screener[[#This Row],[PE2]]/(ZACKS_Screener[[#This Row],[EG2]]*100), "")</f>
        <v>0.8115515771526004</v>
      </c>
      <c r="U13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</row>
    <row r="1377" spans="1:21" hidden="1" x14ac:dyDescent="0.25">
      <c r="A1377" s="8" t="s">
        <v>41519</v>
      </c>
      <c r="B1377" s="8" t="s">
        <v>41520</v>
      </c>
      <c r="C1377" s="8" t="s">
        <v>13</v>
      </c>
      <c r="D1377" s="8" t="s">
        <v>37</v>
      </c>
      <c r="E1377" s="8" t="s">
        <v>1173</v>
      </c>
      <c r="F1377">
        <v>12</v>
      </c>
      <c r="G1377">
        <v>202212</v>
      </c>
      <c r="H1377" s="13">
        <v>128.4</v>
      </c>
      <c r="I1377">
        <v>2278.08</v>
      </c>
      <c r="J1377" s="13">
        <v>11.26</v>
      </c>
      <c r="K1377" s="13">
        <v>8.86</v>
      </c>
      <c r="M1377" t="e">
        <f>INDEX(Data!Z:Z,MATCH(ZACKS_Screener[[#This Row],[Company Name]] &amp; " *", Data!Y:Y,0))</f>
        <v>#N/A</v>
      </c>
      <c r="N1377" t="e">
        <f>INDEX(Data!AA:AA,MATCH(ZACKS_Screener[[#This Row],[Company Name]] &amp; " *", Data!Y:Y,0))</f>
        <v>#N/A</v>
      </c>
      <c r="O13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77" s="23">
        <f>IFERROR(ZACKS_Screener[[#This Row],[Price]]/ZACKS_Screener[[#This Row],[EPS1]], "")</f>
        <v>14.492099322799099</v>
      </c>
      <c r="R1377" s="23" t="str">
        <f>IFERROR(ZACKS_Screener[[#This Row],[Price]]/ZACKS_Screener[[#This Row],[EPS2]], "")</f>
        <v/>
      </c>
      <c r="S1377" s="23">
        <f>IFERROR(ZACKS_Screener[[#This Row],[PE1]]/(ZACKS_Screener[[#This Row],[EG1]]*100), "")</f>
        <v>-0.67992099322799093</v>
      </c>
      <c r="T1377" s="23" t="str">
        <f>IFERROR(ZACKS_Screener[[#This Row],[PE2]]/(ZACKS_Screener[[#This Row],[EG2]]*100), "")</f>
        <v/>
      </c>
      <c r="U13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</row>
    <row r="1378" spans="1:21" hidden="1" x14ac:dyDescent="0.25">
      <c r="A1378" s="8" t="s">
        <v>41521</v>
      </c>
      <c r="B1378" s="8" t="s">
        <v>41522</v>
      </c>
      <c r="C1378" s="8" t="s">
        <v>13</v>
      </c>
      <c r="D1378" s="8" t="s">
        <v>37</v>
      </c>
      <c r="E1378" s="8" t="s">
        <v>250</v>
      </c>
      <c r="F1378">
        <v>12</v>
      </c>
      <c r="G1378">
        <v>202212</v>
      </c>
      <c r="H1378" s="13">
        <v>13.79</v>
      </c>
      <c r="I1378">
        <v>2973.54</v>
      </c>
      <c r="J1378" s="13">
        <v>1.54</v>
      </c>
      <c r="K1378" s="13">
        <v>2.0099999999999998</v>
      </c>
      <c r="L1378" s="13">
        <v>2.02</v>
      </c>
      <c r="M1378">
        <f>INDEX(Data!Z:Z,MATCH(ZACKS_Screener[[#This Row],[Company Name]] &amp; " *", Data!Y:Y,0))</f>
        <v>721110</v>
      </c>
      <c r="N1378">
        <f>INDEX(Data!AA:AA,MATCH(ZACKS_Screener[[#This Row],[Company Name]] &amp; " *", Data!Y:Y,0))</f>
        <v>533110</v>
      </c>
      <c r="O13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13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1378" s="23">
        <f>IFERROR(ZACKS_Screener[[#This Row],[Price]]/ZACKS_Screener[[#This Row],[EPS1]], "")</f>
        <v>6.8606965174129355</v>
      </c>
      <c r="R1378" s="23">
        <f>IFERROR(ZACKS_Screener[[#This Row],[Price]]/ZACKS_Screener[[#This Row],[EPS2]], "")</f>
        <v>6.8267326732673261</v>
      </c>
      <c r="S1378" s="23">
        <f>IFERROR(ZACKS_Screener[[#This Row],[PE1]]/(ZACKS_Screener[[#This Row],[EG1]]*100), "")</f>
        <v>0.2247972901450197</v>
      </c>
      <c r="T1378" s="23">
        <f>IFERROR(ZACKS_Screener[[#This Row],[PE2]]/(ZACKS_Screener[[#This Row],[EG2]]*100), "")</f>
        <v>13.721732673267008</v>
      </c>
      <c r="U13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</row>
    <row r="1379" spans="1:21" hidden="1" x14ac:dyDescent="0.25">
      <c r="A1379" s="8" t="s">
        <v>2370</v>
      </c>
      <c r="B1379" s="8" t="s">
        <v>2371</v>
      </c>
      <c r="C1379" s="8" t="s">
        <v>13</v>
      </c>
      <c r="D1379" s="8" t="s">
        <v>18</v>
      </c>
      <c r="E1379" s="8" t="s">
        <v>231</v>
      </c>
      <c r="F1379">
        <v>12</v>
      </c>
      <c r="G1379">
        <v>202212</v>
      </c>
      <c r="H1379" s="13">
        <v>127.15</v>
      </c>
      <c r="I1379">
        <v>11434.88</v>
      </c>
      <c r="J1379" s="13">
        <v>11.14</v>
      </c>
      <c r="K1379" s="13">
        <v>8.1199999999999992</v>
      </c>
      <c r="L1379" s="13">
        <v>7.9</v>
      </c>
      <c r="M1379" t="e">
        <f>INDEX(Data!Z:Z,MATCH(ZACKS_Screener[[#This Row],[Company Name]] &amp; " *", Data!Y:Y,0))</f>
        <v>#N/A</v>
      </c>
      <c r="N1379" t="e">
        <f>INDEX(Data!AA:AA,MATCH(ZACKS_Screener[[#This Row],[Company Name]] &amp; " *", Data!Y:Y,0))</f>
        <v>#N/A</v>
      </c>
      <c r="O13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3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379" s="23">
        <f>IFERROR(ZACKS_Screener[[#This Row],[Price]]/ZACKS_Screener[[#This Row],[EPS1]], "")</f>
        <v>15.658866995073893</v>
      </c>
      <c r="R1379" s="23">
        <f>IFERROR(ZACKS_Screener[[#This Row],[Price]]/ZACKS_Screener[[#This Row],[EPS2]], "")</f>
        <v>16.094936708860761</v>
      </c>
      <c r="S1379" s="23">
        <f>IFERROR(ZACKS_Screener[[#This Row],[PE1]]/(ZACKS_Screener[[#This Row],[EG1]]*100), "")</f>
        <v>-0.57761516001696389</v>
      </c>
      <c r="T1379" s="23">
        <f>IFERROR(ZACKS_Screener[[#This Row],[PE2]]/(ZACKS_Screener[[#This Row],[EG2]]*100), "")</f>
        <v>-5.9404948216340925</v>
      </c>
      <c r="U13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</row>
    <row r="1380" spans="1:21" hidden="1" x14ac:dyDescent="0.25">
      <c r="A1380" s="8" t="s">
        <v>2372</v>
      </c>
      <c r="B1380" s="8" t="s">
        <v>2373</v>
      </c>
      <c r="C1380" s="8" t="s">
        <v>13</v>
      </c>
      <c r="D1380" s="8" t="s">
        <v>130</v>
      </c>
      <c r="E1380" s="8" t="s">
        <v>756</v>
      </c>
      <c r="F1380">
        <v>12</v>
      </c>
      <c r="G1380">
        <v>202212</v>
      </c>
      <c r="H1380" s="13">
        <v>73.58</v>
      </c>
      <c r="I1380">
        <v>22258.12</v>
      </c>
      <c r="J1380" s="13">
        <v>9.09</v>
      </c>
      <c r="K1380" s="13">
        <v>7.79</v>
      </c>
      <c r="L1380" s="13">
        <v>10.74</v>
      </c>
      <c r="M1380">
        <f>INDEX(Data!Z:Z,MATCH(ZACKS_Screener[[#This Row],[Company Name]] &amp; " *", Data!Y:Y,0))</f>
        <v>424310</v>
      </c>
      <c r="N1380">
        <f>INDEX(Data!AA:AA,MATCH(ZACKS_Screener[[#This Row],[Company Name]] &amp; " *", Data!Y:Y,0))</f>
        <v>423510</v>
      </c>
      <c r="O13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13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1380" s="23">
        <f>IFERROR(ZACKS_Screener[[#This Row],[Price]]/ZACKS_Screener[[#This Row],[EPS1]], "")</f>
        <v>9.4454428754813868</v>
      </c>
      <c r="R1380" s="23">
        <f>IFERROR(ZACKS_Screener[[#This Row],[Price]]/ZACKS_Screener[[#This Row],[EPS2]], "")</f>
        <v>6.8510242085661073</v>
      </c>
      <c r="S1380" s="23">
        <f>IFERROR(ZACKS_Screener[[#This Row],[PE1]]/(ZACKS_Screener[[#This Row],[EG1]]*100), "")</f>
        <v>-0.66045442875481397</v>
      </c>
      <c r="T1380" s="23">
        <f>IFERROR(ZACKS_Screener[[#This Row],[PE2]]/(ZACKS_Screener[[#This Row],[EG2]]*100), "")</f>
        <v>0.1809134867278982</v>
      </c>
      <c r="U13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</row>
    <row r="1381" spans="1:21" hidden="1" x14ac:dyDescent="0.25">
      <c r="A1381" s="8" t="s">
        <v>2374</v>
      </c>
      <c r="B1381" s="8" t="s">
        <v>2375</v>
      </c>
      <c r="C1381" s="8" t="s">
        <v>13</v>
      </c>
      <c r="D1381" s="8" t="s">
        <v>37</v>
      </c>
      <c r="E1381" s="8" t="s">
        <v>250</v>
      </c>
      <c r="F1381">
        <v>12</v>
      </c>
      <c r="G1381">
        <v>202212</v>
      </c>
      <c r="H1381" s="13">
        <v>124.63</v>
      </c>
      <c r="I1381">
        <v>115091.56</v>
      </c>
      <c r="J1381" s="13">
        <v>5.16</v>
      </c>
      <c r="K1381" s="13">
        <v>5.49</v>
      </c>
      <c r="L1381" s="13">
        <v>5.61</v>
      </c>
      <c r="M1381">
        <f>INDEX(Data!Z:Z,MATCH(ZACKS_Screener[[#This Row],[Company Name]] &amp; " *", Data!Y:Y,0))</f>
        <v>531110</v>
      </c>
      <c r="N1381">
        <f>INDEX(Data!AA:AA,MATCH(ZACKS_Screener[[#This Row],[Company Name]] &amp; " *", Data!Y:Y,0))</f>
        <v>523920</v>
      </c>
      <c r="O13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13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1381" s="23">
        <f>IFERROR(ZACKS_Screener[[#This Row],[Price]]/ZACKS_Screener[[#This Row],[EPS1]], "")</f>
        <v>22.70127504553734</v>
      </c>
      <c r="R1381" s="23">
        <f>IFERROR(ZACKS_Screener[[#This Row],[Price]]/ZACKS_Screener[[#This Row],[EPS2]], "")</f>
        <v>22.215686274509803</v>
      </c>
      <c r="S1381" s="23">
        <f>IFERROR(ZACKS_Screener[[#This Row],[PE1]]/(ZACKS_Screener[[#This Row],[EG1]]*100), "")</f>
        <v>3.5496539162112923</v>
      </c>
      <c r="T1381" s="23">
        <f>IFERROR(ZACKS_Screener[[#This Row],[PE2]]/(ZACKS_Screener[[#This Row],[EG2]]*100), "")</f>
        <v>10.163676470588229</v>
      </c>
      <c r="U13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</row>
    <row r="1382" spans="1:21" hidden="1" x14ac:dyDescent="0.25">
      <c r="A1382" s="8" t="s">
        <v>2376</v>
      </c>
      <c r="B1382" s="8" t="s">
        <v>2377</v>
      </c>
      <c r="C1382" s="8" t="s">
        <v>13</v>
      </c>
      <c r="D1382" s="8" t="s">
        <v>330</v>
      </c>
      <c r="E1382" s="8" t="s">
        <v>664</v>
      </c>
      <c r="F1382">
        <v>12</v>
      </c>
      <c r="G1382">
        <v>202212</v>
      </c>
      <c r="H1382" s="13">
        <v>65.989999999999995</v>
      </c>
      <c r="I1382">
        <v>5885.8</v>
      </c>
      <c r="J1382" s="13">
        <v>1.64</v>
      </c>
      <c r="K1382" s="13">
        <v>2.16</v>
      </c>
      <c r="L1382" s="13">
        <v>2.64</v>
      </c>
      <c r="M1382">
        <f>INDEX(Data!Z:Z,MATCH(ZACKS_Screener[[#This Row],[Company Name]] &amp; " *", Data!Y:Y,0))</f>
        <v>713940</v>
      </c>
      <c r="N1382">
        <f>INDEX(Data!AA:AA,MATCH(ZACKS_Screener[[#This Row],[Company Name]] &amp; " *", Data!Y:Y,0))</f>
        <v>0</v>
      </c>
      <c r="O13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13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1382" s="23">
        <f>IFERROR(ZACKS_Screener[[#This Row],[Price]]/ZACKS_Screener[[#This Row],[EPS1]], "")</f>
        <v>30.55092592592592</v>
      </c>
      <c r="R1382" s="23">
        <f>IFERROR(ZACKS_Screener[[#This Row],[Price]]/ZACKS_Screener[[#This Row],[EPS2]], "")</f>
        <v>24.996212121212118</v>
      </c>
      <c r="S1382" s="23">
        <f>IFERROR(ZACKS_Screener[[#This Row],[PE1]]/(ZACKS_Screener[[#This Row],[EG1]]*100), "")</f>
        <v>0.96352920227920158</v>
      </c>
      <c r="T1382" s="23">
        <f>IFERROR(ZACKS_Screener[[#This Row],[PE2]]/(ZACKS_Screener[[#This Row],[EG2]]*100), "")</f>
        <v>1.1248295454545454</v>
      </c>
      <c r="U13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</row>
    <row r="1383" spans="1:21" hidden="1" x14ac:dyDescent="0.25">
      <c r="A1383" s="8" t="s">
        <v>2378</v>
      </c>
      <c r="B1383" s="8" t="s">
        <v>2379</v>
      </c>
      <c r="C1383" s="8" t="s">
        <v>22</v>
      </c>
      <c r="D1383" s="8" t="s">
        <v>330</v>
      </c>
      <c r="E1383" s="8" t="s">
        <v>606</v>
      </c>
      <c r="F1383">
        <v>12</v>
      </c>
      <c r="G1383">
        <v>202212</v>
      </c>
      <c r="H1383" s="13">
        <v>10.16</v>
      </c>
      <c r="I1383">
        <v>3715.85</v>
      </c>
      <c r="J1383" s="13">
        <v>0.69</v>
      </c>
      <c r="K1383" s="13">
        <v>0.87</v>
      </c>
      <c r="L1383" s="13">
        <v>0.94</v>
      </c>
      <c r="M1383">
        <f>INDEX(Data!Z:Z,MATCH(ZACKS_Screener[[#This Row],[Company Name]] &amp; " *", Data!Y:Y,0))</f>
        <v>551112</v>
      </c>
      <c r="N1383">
        <f>INDEX(Data!AA:AA,MATCH(ZACKS_Screener[[#This Row],[Company Name]] &amp; " *", Data!Y:Y,0))</f>
        <v>0</v>
      </c>
      <c r="O13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3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383" s="23">
        <f>IFERROR(ZACKS_Screener[[#This Row],[Price]]/ZACKS_Screener[[#This Row],[EPS1]], "")</f>
        <v>11.678160919540231</v>
      </c>
      <c r="R1383" s="23">
        <f>IFERROR(ZACKS_Screener[[#This Row],[Price]]/ZACKS_Screener[[#This Row],[EPS2]], "")</f>
        <v>10.808510638297873</v>
      </c>
      <c r="S1383" s="23">
        <f>IFERROR(ZACKS_Screener[[#This Row],[PE1]]/(ZACKS_Screener[[#This Row],[EG1]]*100), "")</f>
        <v>0.44766283524904205</v>
      </c>
      <c r="T1383" s="23">
        <f>IFERROR(ZACKS_Screener[[#This Row],[PE2]]/(ZACKS_Screener[[#This Row],[EG2]]*100), "")</f>
        <v>1.3433434650455935</v>
      </c>
      <c r="U13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</row>
    <row r="1384" spans="1:21" hidden="1" x14ac:dyDescent="0.25">
      <c r="A1384" s="8" t="s">
        <v>2380</v>
      </c>
      <c r="B1384" s="8" t="s">
        <v>2381</v>
      </c>
      <c r="C1384" s="8" t="s">
        <v>13</v>
      </c>
      <c r="D1384" s="8" t="s">
        <v>85</v>
      </c>
      <c r="E1384" s="8" t="s">
        <v>286</v>
      </c>
      <c r="F1384">
        <v>12</v>
      </c>
      <c r="G1384">
        <v>202212</v>
      </c>
      <c r="H1384" s="13">
        <v>15.24</v>
      </c>
      <c r="I1384">
        <v>32269.79</v>
      </c>
      <c r="J1384" s="13">
        <v>0.06</v>
      </c>
      <c r="K1384" s="13">
        <v>0.21</v>
      </c>
      <c r="L1384" s="13">
        <v>0.25</v>
      </c>
      <c r="M1384" t="e">
        <f>INDEX(Data!Z:Z,MATCH(ZACKS_Screener[[#This Row],[Company Name]] &amp; " *", Data!Y:Y,0))</f>
        <v>#N/A</v>
      </c>
      <c r="N1384" t="e">
        <f>INDEX(Data!AA:AA,MATCH(ZACKS_Screener[[#This Row],[Company Name]] &amp; " *", Data!Y:Y,0))</f>
        <v>#N/A</v>
      </c>
      <c r="O13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3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1384" s="23">
        <f>IFERROR(ZACKS_Screener[[#This Row],[Price]]/ZACKS_Screener[[#This Row],[EPS1]], "")</f>
        <v>72.571428571428569</v>
      </c>
      <c r="R1384" s="23">
        <f>IFERROR(ZACKS_Screener[[#This Row],[Price]]/ZACKS_Screener[[#This Row],[EPS2]], "")</f>
        <v>60.96</v>
      </c>
      <c r="S1384" s="23">
        <f>IFERROR(ZACKS_Screener[[#This Row],[PE1]]/(ZACKS_Screener[[#This Row],[EG1]]*100), "")</f>
        <v>0.29028571428571426</v>
      </c>
      <c r="T1384" s="23">
        <f>IFERROR(ZACKS_Screener[[#This Row],[PE2]]/(ZACKS_Screener[[#This Row],[EG2]]*100), "")</f>
        <v>3.2003999999999997</v>
      </c>
      <c r="U13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</row>
    <row r="1385" spans="1:21" hidden="1" x14ac:dyDescent="0.25">
      <c r="A1385" s="8" t="s">
        <v>2382</v>
      </c>
      <c r="B1385" s="8" t="s">
        <v>2383</v>
      </c>
      <c r="C1385" s="8" t="s">
        <v>22</v>
      </c>
      <c r="D1385" s="8" t="s">
        <v>18</v>
      </c>
      <c r="E1385" s="8" t="s">
        <v>268</v>
      </c>
      <c r="F1385">
        <v>12</v>
      </c>
      <c r="G1385">
        <v>202212</v>
      </c>
      <c r="H1385" s="13">
        <v>8.42</v>
      </c>
      <c r="I1385">
        <v>5056.5200000000004</v>
      </c>
      <c r="J1385" s="13">
        <v>-1.25</v>
      </c>
      <c r="K1385" s="13">
        <v>-0.89</v>
      </c>
      <c r="L1385" s="13">
        <v>-0.3</v>
      </c>
      <c r="M1385" t="e">
        <f>INDEX(Data!Z:Z,MATCH(ZACKS_Screener[[#This Row],[Company Name]] &amp; " *", Data!Y:Y,0))</f>
        <v>#N/A</v>
      </c>
      <c r="N1385" t="e">
        <f>INDEX(Data!AA:AA,MATCH(ZACKS_Screener[[#This Row],[Company Name]] &amp; " *", Data!Y:Y,0))</f>
        <v>#N/A</v>
      </c>
      <c r="O13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13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1385" s="23">
        <f>IFERROR(ZACKS_Screener[[#This Row],[Price]]/ZACKS_Screener[[#This Row],[EPS1]], "")</f>
        <v>-9.4606741573033712</v>
      </c>
      <c r="R1385" s="23">
        <f>IFERROR(ZACKS_Screener[[#This Row],[Price]]/ZACKS_Screener[[#This Row],[EPS2]], "")</f>
        <v>-28.066666666666666</v>
      </c>
      <c r="S1385" s="23">
        <f>IFERROR(ZACKS_Screener[[#This Row],[PE1]]/(ZACKS_Screener[[#This Row],[EG1]]*100), "")</f>
        <v>-0.32849563046192265</v>
      </c>
      <c r="T1385" s="23">
        <f>IFERROR(ZACKS_Screener[[#This Row],[PE2]]/(ZACKS_Screener[[#This Row],[EG2]]*100), "")</f>
        <v>-0.42337853107344625</v>
      </c>
      <c r="U13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</row>
    <row r="1386" spans="1:21" hidden="1" x14ac:dyDescent="0.25">
      <c r="A1386" s="8" t="s">
        <v>41523</v>
      </c>
      <c r="B1386" s="8" t="s">
        <v>41524</v>
      </c>
      <c r="C1386" s="8" t="s">
        <v>22</v>
      </c>
      <c r="D1386" s="8" t="s">
        <v>14</v>
      </c>
      <c r="E1386" s="8" t="s">
        <v>1694</v>
      </c>
      <c r="F1386">
        <v>9</v>
      </c>
      <c r="G1386">
        <v>202209</v>
      </c>
      <c r="H1386" s="13">
        <v>91.69</v>
      </c>
      <c r="I1386">
        <v>2530.64</v>
      </c>
      <c r="J1386" s="13">
        <v>4.92</v>
      </c>
      <c r="K1386" s="13">
        <v>5.48</v>
      </c>
      <c r="L1386" s="13">
        <v>6.28</v>
      </c>
      <c r="M1386">
        <f>INDEX(Data!Z:Z,MATCH(ZACKS_Screener[[#This Row],[Company Name]] &amp; " *", Data!Y:Y,0))</f>
        <v>334418</v>
      </c>
      <c r="N1386">
        <f>INDEX(Data!AA:AA,MATCH(ZACKS_Screener[[#This Row],[Company Name]] &amp; " *", Data!Y:Y,0))</f>
        <v>334515</v>
      </c>
      <c r="O13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3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386" s="23">
        <f>IFERROR(ZACKS_Screener[[#This Row],[Price]]/ZACKS_Screener[[#This Row],[EPS1]], "")</f>
        <v>16.731751824817515</v>
      </c>
      <c r="R1386" s="23">
        <f>IFERROR(ZACKS_Screener[[#This Row],[Price]]/ZACKS_Screener[[#This Row],[EPS2]], "")</f>
        <v>14.600318471337578</v>
      </c>
      <c r="S1386" s="23">
        <f>IFERROR(ZACKS_Screener[[#This Row],[PE1]]/(ZACKS_Screener[[#This Row],[EG1]]*100), "")</f>
        <v>1.4700039103232516</v>
      </c>
      <c r="T1386" s="23">
        <f>IFERROR(ZACKS_Screener[[#This Row],[PE2]]/(ZACKS_Screener[[#This Row],[EG2]]*100), "")</f>
        <v>1.0001218152866245</v>
      </c>
      <c r="U13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</row>
    <row r="1387" spans="1:21" hidden="1" x14ac:dyDescent="0.25">
      <c r="A1387" s="8" t="s">
        <v>2384</v>
      </c>
      <c r="B1387" s="8" t="s">
        <v>2385</v>
      </c>
      <c r="C1387" s="8" t="s">
        <v>13</v>
      </c>
      <c r="D1387" s="8" t="s">
        <v>51</v>
      </c>
      <c r="E1387" s="8" t="s">
        <v>585</v>
      </c>
      <c r="F1387">
        <v>12</v>
      </c>
      <c r="G1387">
        <v>202212</v>
      </c>
      <c r="H1387" s="13">
        <v>90.05</v>
      </c>
      <c r="I1387">
        <v>139775.32999999999</v>
      </c>
      <c r="J1387" s="13">
        <v>5.98</v>
      </c>
      <c r="K1387" s="13">
        <v>6.2</v>
      </c>
      <c r="L1387" s="13">
        <v>6.75</v>
      </c>
      <c r="M1387" t="e">
        <f>INDEX(Data!Z:Z,MATCH(ZACKS_Screener[[#This Row],[Company Name]] &amp; " *", Data!Y:Y,0))</f>
        <v>#N/A</v>
      </c>
      <c r="N1387" t="e">
        <f>INDEX(Data!AA:AA,MATCH(ZACKS_Screener[[#This Row],[Company Name]] &amp; " *", Data!Y:Y,0))</f>
        <v>#N/A</v>
      </c>
      <c r="O13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3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387" s="23">
        <f>IFERROR(ZACKS_Screener[[#This Row],[Price]]/ZACKS_Screener[[#This Row],[EPS1]], "")</f>
        <v>14.524193548387096</v>
      </c>
      <c r="R1387" s="23">
        <f>IFERROR(ZACKS_Screener[[#This Row],[Price]]/ZACKS_Screener[[#This Row],[EPS2]], "")</f>
        <v>13.34074074074074</v>
      </c>
      <c r="S1387" s="23">
        <f>IFERROR(ZACKS_Screener[[#This Row],[PE1]]/(ZACKS_Screener[[#This Row],[EG1]]*100), "")</f>
        <v>3.9479398826979519</v>
      </c>
      <c r="T1387" s="23">
        <f>IFERROR(ZACKS_Screener[[#This Row],[PE2]]/(ZACKS_Screener[[#This Row],[EG2]]*100), "")</f>
        <v>1.5038653198653205</v>
      </c>
      <c r="U13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</row>
    <row r="1388" spans="1:21" hidden="1" x14ac:dyDescent="0.25">
      <c r="A1388" s="8" t="s">
        <v>2386</v>
      </c>
      <c r="B1388" s="8" t="s">
        <v>2387</v>
      </c>
      <c r="C1388" s="8" t="s">
        <v>13</v>
      </c>
      <c r="D1388" s="8" t="s">
        <v>37</v>
      </c>
      <c r="E1388" s="8" t="s">
        <v>404</v>
      </c>
      <c r="F1388">
        <v>12</v>
      </c>
      <c r="G1388">
        <v>202212</v>
      </c>
      <c r="H1388" s="13">
        <v>123.28</v>
      </c>
      <c r="I1388">
        <v>49202.04</v>
      </c>
      <c r="J1388" s="13">
        <v>13.96</v>
      </c>
      <c r="K1388" s="13">
        <v>13.96</v>
      </c>
      <c r="L1388" s="13">
        <v>13.19</v>
      </c>
      <c r="M1388" t="e">
        <f>INDEX(Data!Z:Z,MATCH(ZACKS_Screener[[#This Row],[Company Name]] &amp; " *", Data!Y:Y,0))</f>
        <v>#N/A</v>
      </c>
      <c r="N1388" t="e">
        <f>INDEX(Data!AA:AA,MATCH(ZACKS_Screener[[#This Row],[Company Name]] &amp; " *", Data!Y:Y,0))</f>
        <v>#N/A</v>
      </c>
      <c r="O13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388" s="23">
        <f>IFERROR(ZACKS_Screener[[#This Row],[Price]]/ZACKS_Screener[[#This Row],[EPS1]], "")</f>
        <v>8.8309455587392538</v>
      </c>
      <c r="R1388" s="23">
        <f>IFERROR(ZACKS_Screener[[#This Row],[Price]]/ZACKS_Screener[[#This Row],[EPS2]], "")</f>
        <v>9.34647460197119</v>
      </c>
      <c r="S1388" s="23" t="str">
        <f>IFERROR(ZACKS_Screener[[#This Row],[PE1]]/(ZACKS_Screener[[#This Row],[EG1]]*100), "")</f>
        <v/>
      </c>
      <c r="T1388" s="23">
        <f>IFERROR(ZACKS_Screener[[#This Row],[PE2]]/(ZACKS_Screener[[#This Row],[EG2]]*100), "")</f>
        <v>-1.6945037070586701</v>
      </c>
      <c r="U13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389" spans="1:21" hidden="1" x14ac:dyDescent="0.25">
      <c r="A1389" s="8" t="s">
        <v>2388</v>
      </c>
      <c r="B1389" s="8" t="s">
        <v>2389</v>
      </c>
      <c r="C1389" s="8" t="s">
        <v>22</v>
      </c>
      <c r="D1389" s="8" t="s">
        <v>37</v>
      </c>
      <c r="E1389" s="8" t="s">
        <v>550</v>
      </c>
      <c r="F1389">
        <v>12</v>
      </c>
      <c r="G1389">
        <v>202212</v>
      </c>
      <c r="H1389" s="13">
        <v>52</v>
      </c>
      <c r="I1389">
        <v>3990.66</v>
      </c>
      <c r="J1389" s="13">
        <v>7.17</v>
      </c>
      <c r="K1389" s="13">
        <v>6.55</v>
      </c>
      <c r="L1389" s="13">
        <v>6.68</v>
      </c>
      <c r="M1389" t="e">
        <f>INDEX(Data!Z:Z,MATCH(ZACKS_Screener[[#This Row],[Company Name]] &amp; " *", Data!Y:Y,0))</f>
        <v>#N/A</v>
      </c>
      <c r="N1389" t="e">
        <f>INDEX(Data!AA:AA,MATCH(ZACKS_Screener[[#This Row],[Company Name]] &amp; " *", Data!Y:Y,0))</f>
        <v>#N/A</v>
      </c>
      <c r="O13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3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389" s="23">
        <f>IFERROR(ZACKS_Screener[[#This Row],[Price]]/ZACKS_Screener[[#This Row],[EPS1]], "")</f>
        <v>7.9389312977099236</v>
      </c>
      <c r="R1389" s="23">
        <f>IFERROR(ZACKS_Screener[[#This Row],[Price]]/ZACKS_Screener[[#This Row],[EPS2]], "")</f>
        <v>7.7844311377245514</v>
      </c>
      <c r="S1389" s="23">
        <f>IFERROR(ZACKS_Screener[[#This Row],[PE1]]/(ZACKS_Screener[[#This Row],[EG1]]*100), "")</f>
        <v>-0.91809899039645382</v>
      </c>
      <c r="T1389" s="23">
        <f>IFERROR(ZACKS_Screener[[#This Row],[PE2]]/(ZACKS_Screener[[#This Row],[EG2]]*100), "")</f>
        <v>3.922155688622758</v>
      </c>
      <c r="U13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</row>
    <row r="1390" spans="1:21" hidden="1" x14ac:dyDescent="0.25">
      <c r="A1390" s="8" t="s">
        <v>2390</v>
      </c>
      <c r="B1390" s="8" t="s">
        <v>2391</v>
      </c>
      <c r="C1390" s="8" t="s">
        <v>13</v>
      </c>
      <c r="D1390" s="8" t="s">
        <v>118</v>
      </c>
      <c r="E1390" s="8" t="s">
        <v>119</v>
      </c>
      <c r="F1390">
        <v>12</v>
      </c>
      <c r="G1390">
        <v>202212</v>
      </c>
      <c r="H1390" s="13">
        <v>46.45</v>
      </c>
      <c r="I1390">
        <v>3987.03</v>
      </c>
      <c r="J1390" s="13">
        <v>2.69</v>
      </c>
      <c r="K1390" s="13">
        <v>2.7</v>
      </c>
      <c r="L1390" s="13">
        <v>2.86</v>
      </c>
      <c r="M1390">
        <f>INDEX(Data!Z:Z,MATCH(ZACKS_Screener[[#This Row],[Company Name]] &amp; " *", Data!Y:Y,0))</f>
        <v>486210</v>
      </c>
      <c r="N1390">
        <f>INDEX(Data!AA:AA,MATCH(ZACKS_Screener[[#This Row],[Company Name]] &amp; " *", Data!Y:Y,0))</f>
        <v>221210</v>
      </c>
      <c r="O13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13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1390" s="23">
        <f>IFERROR(ZACKS_Screener[[#This Row],[Price]]/ZACKS_Screener[[#This Row],[EPS1]], "")</f>
        <v>17.203703703703702</v>
      </c>
      <c r="R1390" s="23">
        <f>IFERROR(ZACKS_Screener[[#This Row],[Price]]/ZACKS_Screener[[#This Row],[EPS2]], "")</f>
        <v>16.241258741258743</v>
      </c>
      <c r="S1390" s="23">
        <f>IFERROR(ZACKS_Screener[[#This Row],[PE1]]/(ZACKS_Screener[[#This Row],[EG1]]*100), "")</f>
        <v>46.277962962961887</v>
      </c>
      <c r="T1390" s="23">
        <f>IFERROR(ZACKS_Screener[[#This Row],[PE2]]/(ZACKS_Screener[[#This Row],[EG2]]*100), "")</f>
        <v>2.7407124125874183</v>
      </c>
      <c r="U13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</row>
    <row r="1391" spans="1:21" hidden="1" x14ac:dyDescent="0.25">
      <c r="A1391" s="8" t="s">
        <v>2392</v>
      </c>
      <c r="B1391" s="8" t="s">
        <v>2393</v>
      </c>
      <c r="C1391" s="8" t="s">
        <v>13</v>
      </c>
      <c r="D1391" s="8" t="s">
        <v>18</v>
      </c>
      <c r="E1391" s="8" t="s">
        <v>1697</v>
      </c>
      <c r="F1391">
        <v>12</v>
      </c>
      <c r="G1391">
        <v>202212</v>
      </c>
      <c r="H1391" s="13">
        <v>58</v>
      </c>
      <c r="I1391">
        <v>9567.1200000000008</v>
      </c>
      <c r="J1391" s="13">
        <v>3.68</v>
      </c>
      <c r="K1391" s="13">
        <v>3.66</v>
      </c>
      <c r="L1391" s="13">
        <v>3.99</v>
      </c>
      <c r="M1391">
        <f>INDEX(Data!Z:Z,MATCH(ZACKS_Screener[[#This Row],[Company Name]] &amp; " *", Data!Y:Y,0))</f>
        <v>333318</v>
      </c>
      <c r="N1391">
        <f>INDEX(Data!AA:AA,MATCH(ZACKS_Screener[[#This Row],[Company Name]] &amp; " *", Data!Y:Y,0))</f>
        <v>333914</v>
      </c>
      <c r="O13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13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1391" s="23">
        <f>IFERROR(ZACKS_Screener[[#This Row],[Price]]/ZACKS_Screener[[#This Row],[EPS1]], "")</f>
        <v>15.846994535519125</v>
      </c>
      <c r="R1391" s="23">
        <f>IFERROR(ZACKS_Screener[[#This Row],[Price]]/ZACKS_Screener[[#This Row],[EPS2]], "")</f>
        <v>14.536340852130325</v>
      </c>
      <c r="S1391" s="23">
        <f>IFERROR(ZACKS_Screener[[#This Row],[PE1]]/(ZACKS_Screener[[#This Row],[EG1]]*100), "")</f>
        <v>-29.158469945355169</v>
      </c>
      <c r="T1391" s="23">
        <f>IFERROR(ZACKS_Screener[[#This Row],[PE2]]/(ZACKS_Screener[[#This Row],[EG2]]*100), "")</f>
        <v>1.612212349054454</v>
      </c>
      <c r="U13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</row>
    <row r="1392" spans="1:21" hidden="1" x14ac:dyDescent="0.25">
      <c r="A1392" s="8" t="s">
        <v>2394</v>
      </c>
      <c r="B1392" s="8" t="s">
        <v>2395</v>
      </c>
      <c r="C1392" s="8" t="s">
        <v>13</v>
      </c>
      <c r="D1392" s="8" t="s">
        <v>118</v>
      </c>
      <c r="E1392" s="8" t="s">
        <v>119</v>
      </c>
      <c r="F1392">
        <v>12</v>
      </c>
      <c r="G1392">
        <v>202212</v>
      </c>
      <c r="H1392" s="13">
        <v>77.760000000000005</v>
      </c>
      <c r="I1392">
        <v>8806.7900000000009</v>
      </c>
      <c r="J1392" s="13">
        <v>4.26</v>
      </c>
      <c r="K1392" s="13">
        <v>4.04</v>
      </c>
      <c r="L1392" s="13">
        <v>4.7699999999999996</v>
      </c>
      <c r="M1392" t="e">
        <f>INDEX(Data!Z:Z,MATCH(ZACKS_Screener[[#This Row],[Company Name]] &amp; " *", Data!Y:Y,0))</f>
        <v>#N/A</v>
      </c>
      <c r="N1392" t="e">
        <f>INDEX(Data!AA:AA,MATCH(ZACKS_Screener[[#This Row],[Company Name]] &amp; " *", Data!Y:Y,0))</f>
        <v>#N/A</v>
      </c>
      <c r="O13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13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1392" s="23">
        <f>IFERROR(ZACKS_Screener[[#This Row],[Price]]/ZACKS_Screener[[#This Row],[EPS1]], "")</f>
        <v>19.247524752475247</v>
      </c>
      <c r="R1392" s="23">
        <f>IFERROR(ZACKS_Screener[[#This Row],[Price]]/ZACKS_Screener[[#This Row],[EPS2]], "")</f>
        <v>16.301886792452834</v>
      </c>
      <c r="S1392" s="23">
        <f>IFERROR(ZACKS_Screener[[#This Row],[PE1]]/(ZACKS_Screener[[#This Row],[EG1]]*100), "")</f>
        <v>-3.7270207020702109</v>
      </c>
      <c r="T1392" s="23">
        <f>IFERROR(ZACKS_Screener[[#This Row],[PE2]]/(ZACKS_Screener[[#This Row],[EG2]]*100), "")</f>
        <v>0.90218661152752733</v>
      </c>
      <c r="U13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</row>
    <row r="1393" spans="1:21" hidden="1" x14ac:dyDescent="0.25">
      <c r="A1393" s="8" t="s">
        <v>2396</v>
      </c>
      <c r="B1393" s="8" t="s">
        <v>2397</v>
      </c>
      <c r="C1393" s="8" t="s">
        <v>22</v>
      </c>
      <c r="D1393" s="8" t="s">
        <v>41</v>
      </c>
      <c r="E1393" s="8" t="s">
        <v>61</v>
      </c>
      <c r="F1393">
        <v>12</v>
      </c>
      <c r="G1393">
        <v>202212</v>
      </c>
      <c r="H1393" s="13">
        <v>284.07</v>
      </c>
      <c r="I1393">
        <v>19798.5</v>
      </c>
      <c r="J1393" s="13">
        <v>7.0000000000000007E-2</v>
      </c>
      <c r="K1393" s="13">
        <v>1.37</v>
      </c>
      <c r="L1393" s="13">
        <v>2.0499999999999998</v>
      </c>
      <c r="M1393" t="e">
        <f>INDEX(Data!Z:Z,MATCH(ZACKS_Screener[[#This Row],[Company Name]] &amp; " *", Data!Y:Y,0))</f>
        <v>#N/A</v>
      </c>
      <c r="N1393" t="e">
        <f>INDEX(Data!AA:AA,MATCH(ZACKS_Screener[[#This Row],[Company Name]] &amp; " *", Data!Y:Y,0))</f>
        <v>#N/A</v>
      </c>
      <c r="O13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13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1393" s="23">
        <f>IFERROR(ZACKS_Screener[[#This Row],[Price]]/ZACKS_Screener[[#This Row],[EPS1]], "")</f>
        <v>207.35036496350364</v>
      </c>
      <c r="R1393" s="23">
        <f>IFERROR(ZACKS_Screener[[#This Row],[Price]]/ZACKS_Screener[[#This Row],[EPS2]], "")</f>
        <v>138.57073170731709</v>
      </c>
      <c r="S1393" s="23">
        <f>IFERROR(ZACKS_Screener[[#This Row],[PE1]]/(ZACKS_Screener[[#This Row],[EG1]]*100), "")</f>
        <v>0.11165019651880967</v>
      </c>
      <c r="T1393" s="23">
        <f>IFERROR(ZACKS_Screener[[#This Row],[PE2]]/(ZACKS_Screener[[#This Row],[EG2]]*100), "")</f>
        <v>2.7917926829268311</v>
      </c>
      <c r="U13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</row>
    <row r="1394" spans="1:21" hidden="1" x14ac:dyDescent="0.25">
      <c r="A1394" s="8" t="s">
        <v>2398</v>
      </c>
      <c r="B1394" s="8" t="s">
        <v>2399</v>
      </c>
      <c r="C1394" s="8" t="s">
        <v>22</v>
      </c>
      <c r="D1394" s="8" t="s">
        <v>330</v>
      </c>
      <c r="E1394" s="8" t="s">
        <v>331</v>
      </c>
      <c r="F1394">
        <v>12</v>
      </c>
      <c r="G1394">
        <v>202212</v>
      </c>
      <c r="H1394" s="13">
        <v>327.39</v>
      </c>
      <c r="I1394">
        <v>12768.21</v>
      </c>
      <c r="J1394" s="13">
        <v>18.43</v>
      </c>
      <c r="K1394" s="13">
        <v>15.1</v>
      </c>
      <c r="L1394" s="13">
        <v>16.829999999999998</v>
      </c>
      <c r="M1394" t="e">
        <f>INDEX(Data!Z:Z,MATCH(ZACKS_Screener[[#This Row],[Company Name]] &amp; " *", Data!Y:Y,0))</f>
        <v>#N/A</v>
      </c>
      <c r="N1394" t="e">
        <f>INDEX(Data!AA:AA,MATCH(ZACKS_Screener[[#This Row],[Company Name]] &amp; " *", Data!Y:Y,0))</f>
        <v>#N/A</v>
      </c>
      <c r="O13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13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1394" s="23">
        <f>IFERROR(ZACKS_Screener[[#This Row],[Price]]/ZACKS_Screener[[#This Row],[EPS1]], "")</f>
        <v>21.681456953642385</v>
      </c>
      <c r="R1394" s="23">
        <f>IFERROR(ZACKS_Screener[[#This Row],[Price]]/ZACKS_Screener[[#This Row],[EPS2]], "")</f>
        <v>19.452762923351159</v>
      </c>
      <c r="S1394" s="23">
        <f>IFERROR(ZACKS_Screener[[#This Row],[PE1]]/(ZACKS_Screener[[#This Row],[EG1]]*100), "")</f>
        <v>-1.1999677226895771</v>
      </c>
      <c r="T1394" s="23">
        <f>IFERROR(ZACKS_Screener[[#This Row],[PE2]]/(ZACKS_Screener[[#This Row],[EG2]]*100), "")</f>
        <v>1.6979001164312295</v>
      </c>
      <c r="U13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</row>
    <row r="1395" spans="1:21" hidden="1" x14ac:dyDescent="0.25">
      <c r="A1395" s="8" t="s">
        <v>2400</v>
      </c>
      <c r="B1395" s="8" t="s">
        <v>2401</v>
      </c>
      <c r="C1395" s="8" t="s">
        <v>13</v>
      </c>
      <c r="D1395" s="8" t="s">
        <v>118</v>
      </c>
      <c r="E1395" s="8" t="s">
        <v>119</v>
      </c>
      <c r="F1395">
        <v>12</v>
      </c>
      <c r="G1395">
        <v>202212</v>
      </c>
      <c r="H1395" s="13">
        <v>49.08</v>
      </c>
      <c r="I1395">
        <v>4742.16</v>
      </c>
      <c r="J1395" s="13">
        <v>2.74</v>
      </c>
      <c r="K1395" s="13">
        <v>2.68</v>
      </c>
      <c r="L1395" s="13">
        <v>3.08</v>
      </c>
      <c r="M1395" t="e">
        <f>INDEX(Data!Z:Z,MATCH(ZACKS_Screener[[#This Row],[Company Name]] &amp; " *", Data!Y:Y,0))</f>
        <v>#N/A</v>
      </c>
      <c r="N1395" t="e">
        <f>INDEX(Data!AA:AA,MATCH(ZACKS_Screener[[#This Row],[Company Name]] &amp; " *", Data!Y:Y,0))</f>
        <v>#N/A</v>
      </c>
      <c r="O13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13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1395" s="23">
        <f>IFERROR(ZACKS_Screener[[#This Row],[Price]]/ZACKS_Screener[[#This Row],[EPS1]], "")</f>
        <v>18.313432835820894</v>
      </c>
      <c r="R1395" s="23">
        <f>IFERROR(ZACKS_Screener[[#This Row],[Price]]/ZACKS_Screener[[#This Row],[EPS2]], "")</f>
        <v>15.935064935064934</v>
      </c>
      <c r="S1395" s="23">
        <f>IFERROR(ZACKS_Screener[[#This Row],[PE1]]/(ZACKS_Screener[[#This Row],[EG1]]*100), "")</f>
        <v>-8.3631343283582016</v>
      </c>
      <c r="T1395" s="23">
        <f>IFERROR(ZACKS_Screener[[#This Row],[PE2]]/(ZACKS_Screener[[#This Row],[EG2]]*100), "")</f>
        <v>1.067649350649351</v>
      </c>
      <c r="U13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</row>
    <row r="1396" spans="1:21" hidden="1" x14ac:dyDescent="0.25">
      <c r="A1396" s="8" t="s">
        <v>2402</v>
      </c>
      <c r="B1396" s="8" t="s">
        <v>2403</v>
      </c>
      <c r="C1396" s="8" t="s">
        <v>13</v>
      </c>
      <c r="D1396" s="8" t="s">
        <v>51</v>
      </c>
      <c r="E1396" s="8" t="s">
        <v>308</v>
      </c>
      <c r="F1396">
        <v>9</v>
      </c>
      <c r="G1396">
        <v>202209</v>
      </c>
      <c r="H1396" s="13">
        <v>85.92</v>
      </c>
      <c r="I1396">
        <v>5476.55</v>
      </c>
      <c r="J1396" s="13">
        <v>1.68</v>
      </c>
      <c r="K1396" s="13">
        <v>4.04</v>
      </c>
      <c r="L1396" s="13">
        <v>4.72</v>
      </c>
      <c r="M1396">
        <f>INDEX(Data!Z:Z,MATCH(ZACKS_Screener[[#This Row],[Company Name]] &amp; " *", Data!Y:Y,0))</f>
        <v>311412</v>
      </c>
      <c r="N1396">
        <f>INDEX(Data!AA:AA,MATCH(ZACKS_Screener[[#This Row],[Company Name]] &amp; " *", Data!Y:Y,0))</f>
        <v>311423</v>
      </c>
      <c r="O13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3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396" s="23">
        <f>IFERROR(ZACKS_Screener[[#This Row],[Price]]/ZACKS_Screener[[#This Row],[EPS1]], "")</f>
        <v>21.267326732673268</v>
      </c>
      <c r="R1396" s="23">
        <f>IFERROR(ZACKS_Screener[[#This Row],[Price]]/ZACKS_Screener[[#This Row],[EPS2]], "")</f>
        <v>18.203389830508478</v>
      </c>
      <c r="S1396" s="23">
        <f>IFERROR(ZACKS_Screener[[#This Row],[PE1]]/(ZACKS_Screener[[#This Row],[EG1]]*100), "")</f>
        <v>0.1513945292834368</v>
      </c>
      <c r="T1396" s="23">
        <f>IFERROR(ZACKS_Screener[[#This Row],[PE2]]/(ZACKS_Screener[[#This Row],[EG2]]*100), "")</f>
        <v>1.0814955134596218</v>
      </c>
      <c r="U13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</row>
    <row r="1397" spans="1:21" hidden="1" x14ac:dyDescent="0.25">
      <c r="A1397" s="8" t="s">
        <v>2404</v>
      </c>
      <c r="B1397" s="8" t="s">
        <v>2405</v>
      </c>
      <c r="C1397" s="8" t="s">
        <v>22</v>
      </c>
      <c r="D1397" s="8" t="s">
        <v>14</v>
      </c>
      <c r="E1397" s="8" t="s">
        <v>2406</v>
      </c>
      <c r="F1397">
        <v>12</v>
      </c>
      <c r="G1397">
        <v>202212</v>
      </c>
      <c r="H1397" s="13">
        <v>86.94</v>
      </c>
      <c r="I1397">
        <v>4986.12</v>
      </c>
      <c r="J1397" s="13">
        <v>3.29</v>
      </c>
      <c r="K1397" s="13">
        <v>2</v>
      </c>
      <c r="L1397" s="13">
        <v>2.85</v>
      </c>
      <c r="M1397" t="e">
        <f>INDEX(Data!Z:Z,MATCH(ZACKS_Screener[[#This Row],[Company Name]] &amp; " *", Data!Y:Y,0))</f>
        <v>#N/A</v>
      </c>
      <c r="N1397" t="e">
        <f>INDEX(Data!AA:AA,MATCH(ZACKS_Screener[[#This Row],[Company Name]] &amp; " *", Data!Y:Y,0))</f>
        <v>#N/A</v>
      </c>
      <c r="O13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13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1397" s="23">
        <f>IFERROR(ZACKS_Screener[[#This Row],[Price]]/ZACKS_Screener[[#This Row],[EPS1]], "")</f>
        <v>43.47</v>
      </c>
      <c r="R1397" s="23">
        <f>IFERROR(ZACKS_Screener[[#This Row],[Price]]/ZACKS_Screener[[#This Row],[EPS2]], "")</f>
        <v>30.505263157894735</v>
      </c>
      <c r="S1397" s="23">
        <f>IFERROR(ZACKS_Screener[[#This Row],[PE1]]/(ZACKS_Screener[[#This Row],[EG1]]*100), "")</f>
        <v>-1.1086534883720929</v>
      </c>
      <c r="T1397" s="23">
        <f>IFERROR(ZACKS_Screener[[#This Row],[PE2]]/(ZACKS_Screener[[#This Row],[EG2]]*100), "")</f>
        <v>0.71777089783281722</v>
      </c>
      <c r="U13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</row>
    <row r="1398" spans="1:21" hidden="1" x14ac:dyDescent="0.25">
      <c r="A1398" s="8" t="s">
        <v>2407</v>
      </c>
      <c r="B1398" s="8" t="s">
        <v>2408</v>
      </c>
      <c r="C1398" s="8" t="s">
        <v>22</v>
      </c>
      <c r="D1398" s="8" t="s">
        <v>51</v>
      </c>
      <c r="E1398" s="8" t="s">
        <v>1521</v>
      </c>
      <c r="F1398">
        <v>12</v>
      </c>
      <c r="G1398">
        <v>202212</v>
      </c>
      <c r="H1398" s="13">
        <v>22.57</v>
      </c>
      <c r="I1398">
        <v>5343.07</v>
      </c>
      <c r="J1398" s="13">
        <v>3.34</v>
      </c>
      <c r="K1398" s="13">
        <v>1.07</v>
      </c>
      <c r="L1398" s="13">
        <v>2.0099999999999998</v>
      </c>
      <c r="M1398" t="e">
        <f>INDEX(Data!Z:Z,MATCH(ZACKS_Screener[[#This Row],[Company Name]] &amp; " *", Data!Y:Y,0))</f>
        <v>#N/A</v>
      </c>
      <c r="N1398" t="e">
        <f>INDEX(Data!AA:AA,MATCH(ZACKS_Screener[[#This Row],[Company Name]] &amp; " *", Data!Y:Y,0))</f>
        <v>#N/A</v>
      </c>
      <c r="O13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3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398" s="23">
        <f>IFERROR(ZACKS_Screener[[#This Row],[Price]]/ZACKS_Screener[[#This Row],[EPS1]], "")</f>
        <v>21.093457943925234</v>
      </c>
      <c r="R1398" s="23">
        <f>IFERROR(ZACKS_Screener[[#This Row],[Price]]/ZACKS_Screener[[#This Row],[EPS2]], "")</f>
        <v>11.228855721393035</v>
      </c>
      <c r="S1398" s="23">
        <f>IFERROR(ZACKS_Screener[[#This Row],[PE1]]/(ZACKS_Screener[[#This Row],[EG1]]*100), "")</f>
        <v>-0.31036189221458282</v>
      </c>
      <c r="T1398" s="23">
        <f>IFERROR(ZACKS_Screener[[#This Row],[PE2]]/(ZACKS_Screener[[#This Row],[EG2]]*100), "")</f>
        <v>0.12781782576479311</v>
      </c>
      <c r="U13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</row>
    <row r="1399" spans="1:21" hidden="1" x14ac:dyDescent="0.25">
      <c r="A1399" s="8" t="s">
        <v>2409</v>
      </c>
      <c r="B1399" s="8" t="s">
        <v>2410</v>
      </c>
      <c r="C1399" s="8" t="s">
        <v>13</v>
      </c>
      <c r="D1399" s="8" t="s">
        <v>130</v>
      </c>
      <c r="E1399" s="8" t="s">
        <v>323</v>
      </c>
      <c r="F1399">
        <v>12</v>
      </c>
      <c r="G1399">
        <v>202212</v>
      </c>
      <c r="H1399" s="13">
        <v>137.91999999999999</v>
      </c>
      <c r="I1399">
        <v>32468.58</v>
      </c>
      <c r="J1399" s="13">
        <v>6.05</v>
      </c>
      <c r="K1399" s="13">
        <v>7.25</v>
      </c>
      <c r="L1399" s="13">
        <v>7.89</v>
      </c>
      <c r="M1399">
        <f>INDEX(Data!Z:Z,MATCH(ZACKS_Screener[[#This Row],[Company Name]] &amp; " *", Data!Y:Y,0))</f>
        <v>325510</v>
      </c>
      <c r="N1399">
        <f>INDEX(Data!AA:AA,MATCH(ZACKS_Screener[[#This Row],[Company Name]] &amp; " *", Data!Y:Y,0))</f>
        <v>0</v>
      </c>
      <c r="O13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3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399" s="23">
        <f>IFERROR(ZACKS_Screener[[#This Row],[Price]]/ZACKS_Screener[[#This Row],[EPS1]], "")</f>
        <v>19.023448275862066</v>
      </c>
      <c r="R1399" s="23">
        <f>IFERROR(ZACKS_Screener[[#This Row],[Price]]/ZACKS_Screener[[#This Row],[EPS2]], "")</f>
        <v>17.480354879594422</v>
      </c>
      <c r="S1399" s="23">
        <f>IFERROR(ZACKS_Screener[[#This Row],[PE1]]/(ZACKS_Screener[[#This Row],[EG1]]*100), "")</f>
        <v>0.95909885057471223</v>
      </c>
      <c r="T1399" s="23">
        <f>IFERROR(ZACKS_Screener[[#This Row],[PE2]]/(ZACKS_Screener[[#This Row],[EG2]]*100), "")</f>
        <v>1.9801964512040569</v>
      </c>
      <c r="U13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</row>
    <row r="1400" spans="1:21" hidden="1" x14ac:dyDescent="0.25">
      <c r="A1400" s="8" t="s">
        <v>2411</v>
      </c>
      <c r="B1400" s="8" t="s">
        <v>2411</v>
      </c>
      <c r="C1400" s="8" t="s">
        <v>13</v>
      </c>
      <c r="D1400" s="8" t="s">
        <v>118</v>
      </c>
      <c r="E1400" s="8" t="s">
        <v>119</v>
      </c>
      <c r="F1400">
        <v>12</v>
      </c>
      <c r="G1400">
        <v>202212</v>
      </c>
      <c r="H1400" s="13">
        <v>26.63</v>
      </c>
      <c r="I1400">
        <v>19628.11</v>
      </c>
      <c r="J1400" s="13">
        <v>1.41</v>
      </c>
      <c r="K1400" s="13">
        <v>1.59</v>
      </c>
      <c r="L1400" s="13">
        <v>1.71</v>
      </c>
      <c r="M1400">
        <f>INDEX(Data!Z:Z,MATCH(ZACKS_Screener[[#This Row],[Company Name]] &amp; " *", Data!Y:Y,0))</f>
        <v>221118</v>
      </c>
      <c r="N1400">
        <f>INDEX(Data!AA:AA,MATCH(ZACKS_Screener[[#This Row],[Company Name]] &amp; " *", Data!Y:Y,0))</f>
        <v>221210</v>
      </c>
      <c r="O14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14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1400" s="23">
        <f>IFERROR(ZACKS_Screener[[#This Row],[Price]]/ZACKS_Screener[[#This Row],[EPS1]], "")</f>
        <v>16.748427672955973</v>
      </c>
      <c r="R1400" s="23">
        <f>IFERROR(ZACKS_Screener[[#This Row],[Price]]/ZACKS_Screener[[#This Row],[EPS2]], "")</f>
        <v>15.573099415204679</v>
      </c>
      <c r="S1400" s="23">
        <f>IFERROR(ZACKS_Screener[[#This Row],[PE1]]/(ZACKS_Screener[[#This Row],[EG1]]*100), "")</f>
        <v>1.3119601677148833</v>
      </c>
      <c r="T1400" s="23">
        <f>IFERROR(ZACKS_Screener[[#This Row],[PE2]]/(ZACKS_Screener[[#This Row],[EG2]]*100), "")</f>
        <v>2.0634356725146219</v>
      </c>
      <c r="U14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</row>
    <row r="1401" spans="1:21" hidden="1" x14ac:dyDescent="0.25">
      <c r="A1401" s="8" t="s">
        <v>2412</v>
      </c>
      <c r="B1401" s="8" t="s">
        <v>2413</v>
      </c>
      <c r="C1401" s="8" t="s">
        <v>13</v>
      </c>
      <c r="D1401" s="8" t="s">
        <v>223</v>
      </c>
      <c r="E1401" s="8" t="s">
        <v>270</v>
      </c>
      <c r="F1401">
        <v>12</v>
      </c>
      <c r="G1401">
        <v>202212</v>
      </c>
      <c r="H1401" s="13">
        <v>9.77</v>
      </c>
      <c r="I1401">
        <v>5470.01</v>
      </c>
      <c r="J1401" s="13">
        <v>1.49</v>
      </c>
      <c r="K1401" s="13">
        <v>1.94</v>
      </c>
      <c r="L1401" s="13">
        <v>2.2599999999999998</v>
      </c>
      <c r="M1401" t="e">
        <f>INDEX(Data!Z:Z,MATCH(ZACKS_Screener[[#This Row],[Company Name]] &amp; " *", Data!Y:Y,0))</f>
        <v>#N/A</v>
      </c>
      <c r="N1401" t="e">
        <f>INDEX(Data!AA:AA,MATCH(ZACKS_Screener[[#This Row],[Company Name]] &amp; " *", Data!Y:Y,0))</f>
        <v>#N/A</v>
      </c>
      <c r="O14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14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1401" s="23">
        <f>IFERROR(ZACKS_Screener[[#This Row],[Price]]/ZACKS_Screener[[#This Row],[EPS1]], "")</f>
        <v>5.036082474226804</v>
      </c>
      <c r="R1401" s="23">
        <f>IFERROR(ZACKS_Screener[[#This Row],[Price]]/ZACKS_Screener[[#This Row],[EPS2]], "")</f>
        <v>4.3230088495575227</v>
      </c>
      <c r="S1401" s="23">
        <f>IFERROR(ZACKS_Screener[[#This Row],[PE1]]/(ZACKS_Screener[[#This Row],[EG1]]*100), "")</f>
        <v>0.16675028636884309</v>
      </c>
      <c r="T1401" s="23">
        <f>IFERROR(ZACKS_Screener[[#This Row],[PE2]]/(ZACKS_Screener[[#This Row],[EG2]]*100), "")</f>
        <v>0.26208241150442496</v>
      </c>
      <c r="U14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</row>
    <row r="1402" spans="1:21" hidden="1" x14ac:dyDescent="0.25">
      <c r="A1402" s="8" t="s">
        <v>41531</v>
      </c>
      <c r="B1402" s="8" t="s">
        <v>41532</v>
      </c>
      <c r="C1402" s="8" t="s">
        <v>22</v>
      </c>
      <c r="D1402" s="8" t="s">
        <v>14</v>
      </c>
      <c r="E1402" s="8" t="s">
        <v>618</v>
      </c>
      <c r="F1402">
        <v>12</v>
      </c>
      <c r="G1402">
        <v>202212</v>
      </c>
      <c r="H1402" s="13">
        <v>74.260000000000005</v>
      </c>
      <c r="I1402">
        <v>2587.08</v>
      </c>
      <c r="J1402" s="13">
        <v>4.28</v>
      </c>
      <c r="K1402" s="13">
        <v>4.6399999999999997</v>
      </c>
      <c r="L1402" s="13">
        <v>5.13</v>
      </c>
      <c r="M1402" t="e">
        <f>INDEX(Data!Z:Z,MATCH(ZACKS_Screener[[#This Row],[Company Name]] &amp; " *", Data!Y:Y,0))</f>
        <v>#N/A</v>
      </c>
      <c r="N1402" t="e">
        <f>INDEX(Data!AA:AA,MATCH(ZACKS_Screener[[#This Row],[Company Name]] &amp; " *", Data!Y:Y,0))</f>
        <v>#N/A</v>
      </c>
      <c r="O14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4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402" s="23">
        <f>IFERROR(ZACKS_Screener[[#This Row],[Price]]/ZACKS_Screener[[#This Row],[EPS1]], "")</f>
        <v>16.004310344827587</v>
      </c>
      <c r="R1402" s="23">
        <f>IFERROR(ZACKS_Screener[[#This Row],[Price]]/ZACKS_Screener[[#This Row],[EPS2]], "")</f>
        <v>14.475633528265108</v>
      </c>
      <c r="S1402" s="23">
        <f>IFERROR(ZACKS_Screener[[#This Row],[PE1]]/(ZACKS_Screener[[#This Row],[EG1]]*100), "")</f>
        <v>1.9027346743295053</v>
      </c>
      <c r="T1402" s="23">
        <f>IFERROR(ZACKS_Screener[[#This Row],[PE2]]/(ZACKS_Screener[[#This Row],[EG2]]*100), "")</f>
        <v>1.3707538687989809</v>
      </c>
      <c r="U14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</row>
    <row r="1403" spans="1:21" hidden="1" x14ac:dyDescent="0.25">
      <c r="A1403" s="8" t="s">
        <v>2414</v>
      </c>
      <c r="B1403" s="8" t="s">
        <v>2415</v>
      </c>
      <c r="C1403" s="8" t="s">
        <v>13</v>
      </c>
      <c r="D1403" s="8" t="s">
        <v>41</v>
      </c>
      <c r="E1403" s="8" t="s">
        <v>61</v>
      </c>
      <c r="F1403">
        <v>12</v>
      </c>
      <c r="G1403">
        <v>202212</v>
      </c>
      <c r="H1403" s="13">
        <v>33.03</v>
      </c>
      <c r="I1403">
        <v>4469.8100000000004</v>
      </c>
      <c r="J1403" s="13">
        <v>2.0699999999999998</v>
      </c>
      <c r="K1403" s="13">
        <v>2.58</v>
      </c>
      <c r="L1403" s="13">
        <v>3.09</v>
      </c>
      <c r="M1403" t="e">
        <f>INDEX(Data!Z:Z,MATCH(ZACKS_Screener[[#This Row],[Company Name]] &amp; " *", Data!Y:Y,0))</f>
        <v>#N/A</v>
      </c>
      <c r="N1403" t="e">
        <f>INDEX(Data!AA:AA,MATCH(ZACKS_Screener[[#This Row],[Company Name]] &amp; " *", Data!Y:Y,0))</f>
        <v>#N/A</v>
      </c>
      <c r="O14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14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1403" s="23">
        <f>IFERROR(ZACKS_Screener[[#This Row],[Price]]/ZACKS_Screener[[#This Row],[EPS1]], "")</f>
        <v>12.802325581395349</v>
      </c>
      <c r="R1403" s="23">
        <f>IFERROR(ZACKS_Screener[[#This Row],[Price]]/ZACKS_Screener[[#This Row],[EPS2]], "")</f>
        <v>10.689320388349515</v>
      </c>
      <c r="S1403" s="23">
        <f>IFERROR(ZACKS_Screener[[#This Row],[PE1]]/(ZACKS_Screener[[#This Row],[EG1]]*100), "")</f>
        <v>0.51962380300957567</v>
      </c>
      <c r="T1403" s="23">
        <f>IFERROR(ZACKS_Screener[[#This Row],[PE2]]/(ZACKS_Screener[[#This Row],[EG2]]*100), "")</f>
        <v>0.54075385494003458</v>
      </c>
      <c r="U14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</row>
    <row r="1404" spans="1:21" hidden="1" x14ac:dyDescent="0.25">
      <c r="A1404" s="8" t="s">
        <v>41533</v>
      </c>
      <c r="B1404" s="8" t="s">
        <v>41534</v>
      </c>
      <c r="C1404" s="8" t="s">
        <v>22</v>
      </c>
      <c r="D1404" s="8" t="s">
        <v>14</v>
      </c>
      <c r="E1404" s="8" t="s">
        <v>95</v>
      </c>
      <c r="F1404">
        <v>11</v>
      </c>
      <c r="G1404">
        <v>202211</v>
      </c>
      <c r="H1404" s="13">
        <v>59.82</v>
      </c>
      <c r="I1404">
        <v>2590.63</v>
      </c>
      <c r="J1404" s="13">
        <v>4.13</v>
      </c>
      <c r="K1404" s="13">
        <v>4.09</v>
      </c>
      <c r="L1404" s="13">
        <v>4.6399999999999997</v>
      </c>
      <c r="M1404" t="e">
        <f>INDEX(Data!Z:Z,MATCH(ZACKS_Screener[[#This Row],[Company Name]] &amp; " *", Data!Y:Y,0))</f>
        <v>#N/A</v>
      </c>
      <c r="N1404" t="e">
        <f>INDEX(Data!AA:AA,MATCH(ZACKS_Screener[[#This Row],[Company Name]] &amp; " *", Data!Y:Y,0))</f>
        <v>#N/A</v>
      </c>
      <c r="O14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4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404" s="23">
        <f>IFERROR(ZACKS_Screener[[#This Row],[Price]]/ZACKS_Screener[[#This Row],[EPS1]], "")</f>
        <v>14.625916870415649</v>
      </c>
      <c r="R1404" s="23">
        <f>IFERROR(ZACKS_Screener[[#This Row],[Price]]/ZACKS_Screener[[#This Row],[EPS2]], "")</f>
        <v>12.892241379310345</v>
      </c>
      <c r="S1404" s="23">
        <f>IFERROR(ZACKS_Screener[[#This Row],[PE1]]/(ZACKS_Screener[[#This Row],[EG1]]*100), "")</f>
        <v>-15.101259168704143</v>
      </c>
      <c r="T1404" s="23">
        <f>IFERROR(ZACKS_Screener[[#This Row],[PE2]]/(ZACKS_Screener[[#This Row],[EG2]]*100), "")</f>
        <v>0.95871394984326053</v>
      </c>
      <c r="U14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</row>
    <row r="1405" spans="1:21" hidden="1" x14ac:dyDescent="0.25">
      <c r="A1405" s="8" t="s">
        <v>2416</v>
      </c>
      <c r="B1405" s="8" t="s">
        <v>2417</v>
      </c>
      <c r="C1405" s="8" t="s">
        <v>13</v>
      </c>
      <c r="D1405" s="8" t="s">
        <v>37</v>
      </c>
      <c r="E1405" s="8" t="s">
        <v>127</v>
      </c>
      <c r="F1405">
        <v>12</v>
      </c>
      <c r="G1405">
        <v>202212</v>
      </c>
      <c r="H1405" s="13">
        <v>186.47</v>
      </c>
      <c r="I1405">
        <v>6755.06</v>
      </c>
      <c r="J1405" s="13">
        <v>11.44</v>
      </c>
      <c r="K1405" s="13">
        <v>15.33</v>
      </c>
      <c r="L1405" s="13">
        <v>17.09</v>
      </c>
      <c r="M1405" t="e">
        <f>INDEX(Data!Z:Z,MATCH(ZACKS_Screener[[#This Row],[Company Name]] &amp; " *", Data!Y:Y,0))</f>
        <v>#N/A</v>
      </c>
      <c r="N1405" t="e">
        <f>INDEX(Data!AA:AA,MATCH(ZACKS_Screener[[#This Row],[Company Name]] &amp; " *", Data!Y:Y,0))</f>
        <v>#N/A</v>
      </c>
      <c r="O14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4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405" s="23">
        <f>IFERROR(ZACKS_Screener[[#This Row],[Price]]/ZACKS_Screener[[#This Row],[EPS1]], "")</f>
        <v>12.163731245923026</v>
      </c>
      <c r="R1405" s="23">
        <f>IFERROR(ZACKS_Screener[[#This Row],[Price]]/ZACKS_Screener[[#This Row],[EPS2]], "")</f>
        <v>10.911059098888238</v>
      </c>
      <c r="S1405" s="23">
        <f>IFERROR(ZACKS_Screener[[#This Row],[PE1]]/(ZACKS_Screener[[#This Row],[EG1]]*100), "")</f>
        <v>0.35772001401891873</v>
      </c>
      <c r="T1405" s="23">
        <f>IFERROR(ZACKS_Screener[[#This Row],[PE2]]/(ZACKS_Screener[[#This Row],[EG2]]*100), "")</f>
        <v>0.95037804537475412</v>
      </c>
      <c r="U14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</row>
    <row r="1406" spans="1:21" hidden="1" x14ac:dyDescent="0.25">
      <c r="A1406" s="8" t="s">
        <v>41537</v>
      </c>
      <c r="B1406" s="8" t="s">
        <v>41538</v>
      </c>
      <c r="C1406" s="8" t="s">
        <v>13</v>
      </c>
      <c r="D1406" s="8" t="s">
        <v>118</v>
      </c>
      <c r="E1406" s="8" t="s">
        <v>372</v>
      </c>
      <c r="F1406">
        <v>12</v>
      </c>
      <c r="G1406">
        <v>202212</v>
      </c>
      <c r="H1406" s="13">
        <v>13</v>
      </c>
      <c r="I1406">
        <v>2068.75</v>
      </c>
      <c r="J1406" s="13">
        <v>0.67</v>
      </c>
      <c r="K1406" s="13">
        <v>0.8</v>
      </c>
      <c r="L1406" s="13">
        <v>1</v>
      </c>
      <c r="M1406" t="e">
        <f>INDEX(Data!Z:Z,MATCH(ZACKS_Screener[[#This Row],[Company Name]] &amp; " *", Data!Y:Y,0))</f>
        <v>#N/A</v>
      </c>
      <c r="N1406" t="e">
        <f>INDEX(Data!AA:AA,MATCH(ZACKS_Screener[[#This Row],[Company Name]] &amp; " *", Data!Y:Y,0))</f>
        <v>#N/A</v>
      </c>
      <c r="O14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14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1406" s="23">
        <f>IFERROR(ZACKS_Screener[[#This Row],[Price]]/ZACKS_Screener[[#This Row],[EPS1]], "")</f>
        <v>16.25</v>
      </c>
      <c r="R1406" s="23">
        <f>IFERROR(ZACKS_Screener[[#This Row],[Price]]/ZACKS_Screener[[#This Row],[EPS2]], "")</f>
        <v>13</v>
      </c>
      <c r="S1406" s="23">
        <f>IFERROR(ZACKS_Screener[[#This Row],[PE1]]/(ZACKS_Screener[[#This Row],[EG1]]*100), "")</f>
        <v>0.83750000000000002</v>
      </c>
      <c r="T1406" s="23">
        <f>IFERROR(ZACKS_Screener[[#This Row],[PE2]]/(ZACKS_Screener[[#This Row],[EG2]]*100), "")</f>
        <v>0.52000000000000013</v>
      </c>
      <c r="U14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</row>
    <row r="1407" spans="1:21" hidden="1" x14ac:dyDescent="0.25">
      <c r="A1407" s="8" t="s">
        <v>2418</v>
      </c>
      <c r="B1407" s="8" t="s">
        <v>2419</v>
      </c>
      <c r="C1407" s="8" t="s">
        <v>22</v>
      </c>
      <c r="D1407" s="8" t="s">
        <v>41</v>
      </c>
      <c r="E1407" s="8" t="s">
        <v>67</v>
      </c>
      <c r="F1407">
        <v>12</v>
      </c>
      <c r="G1407">
        <v>202212</v>
      </c>
      <c r="H1407" s="13">
        <v>69.260000000000005</v>
      </c>
      <c r="I1407">
        <v>3653.59</v>
      </c>
      <c r="J1407" s="13">
        <v>-2.4700000000000002</v>
      </c>
      <c r="K1407" s="13">
        <v>-3.98</v>
      </c>
      <c r="L1407" s="13">
        <v>-4.25</v>
      </c>
      <c r="M1407" t="e">
        <f>INDEX(Data!Z:Z,MATCH(ZACKS_Screener[[#This Row],[Company Name]] &amp; " *", Data!Y:Y,0))</f>
        <v>#N/A</v>
      </c>
      <c r="N1407" t="e">
        <f>INDEX(Data!AA:AA,MATCH(ZACKS_Screener[[#This Row],[Company Name]] &amp; " *", Data!Y:Y,0))</f>
        <v>#N/A</v>
      </c>
      <c r="O14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14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1407" s="23">
        <f>IFERROR(ZACKS_Screener[[#This Row],[Price]]/ZACKS_Screener[[#This Row],[EPS1]], "")</f>
        <v>-17.402010050251256</v>
      </c>
      <c r="R1407" s="23">
        <f>IFERROR(ZACKS_Screener[[#This Row],[Price]]/ZACKS_Screener[[#This Row],[EPS2]], "")</f>
        <v>-16.296470588235294</v>
      </c>
      <c r="S1407" s="23">
        <f>IFERROR(ZACKS_Screener[[#This Row],[PE1]]/(ZACKS_Screener[[#This Row],[EG1]]*100), "")</f>
        <v>0.2846553961862292</v>
      </c>
      <c r="T1407" s="23">
        <f>IFERROR(ZACKS_Screener[[#This Row],[PE2]]/(ZACKS_Screener[[#This Row],[EG2]]*100), "")</f>
        <v>2.4022204793028323</v>
      </c>
      <c r="U14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</row>
    <row r="1408" spans="1:21" hidden="1" x14ac:dyDescent="0.25">
      <c r="A1408" s="8" t="s">
        <v>2420</v>
      </c>
      <c r="B1408" s="8" t="s">
        <v>2421</v>
      </c>
      <c r="C1408" s="8" t="s">
        <v>13</v>
      </c>
      <c r="D1408" s="8" t="s">
        <v>37</v>
      </c>
      <c r="E1408" s="8" t="s">
        <v>89</v>
      </c>
      <c r="F1408">
        <v>12</v>
      </c>
      <c r="G1408">
        <v>202212</v>
      </c>
      <c r="H1408" s="13">
        <v>83.06</v>
      </c>
      <c r="I1408">
        <v>30316.9</v>
      </c>
      <c r="J1408" s="13">
        <v>9.4600000000000009</v>
      </c>
      <c r="K1408" s="13">
        <v>11.94</v>
      </c>
      <c r="L1408" s="13">
        <v>12.8</v>
      </c>
      <c r="M1408">
        <f>INDEX(Data!Z:Z,MATCH(ZACKS_Screener[[#This Row],[Company Name]] &amp; " *", Data!Y:Y,0))</f>
        <v>524113</v>
      </c>
      <c r="N1408">
        <f>INDEX(Data!AA:AA,MATCH(ZACKS_Screener[[#This Row],[Company Name]] &amp; " *", Data!Y:Y,0))</f>
        <v>524114</v>
      </c>
      <c r="O14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4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408" s="23">
        <f>IFERROR(ZACKS_Screener[[#This Row],[Price]]/ZACKS_Screener[[#This Row],[EPS1]], "")</f>
        <v>6.9564489112227808</v>
      </c>
      <c r="R1408" s="23">
        <f>IFERROR(ZACKS_Screener[[#This Row],[Price]]/ZACKS_Screener[[#This Row],[EPS2]], "")</f>
        <v>6.4890625000000002</v>
      </c>
      <c r="S1408" s="23">
        <f>IFERROR(ZACKS_Screener[[#This Row],[PE1]]/(ZACKS_Screener[[#This Row],[EG1]]*100), "")</f>
        <v>0.26535486572648198</v>
      </c>
      <c r="T1408" s="23">
        <f>IFERROR(ZACKS_Screener[[#This Row],[PE2]]/(ZACKS_Screener[[#This Row],[EG2]]*100), "")</f>
        <v>0.90092332848837087</v>
      </c>
      <c r="U14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</row>
    <row r="1409" spans="1:21" hidden="1" x14ac:dyDescent="0.25">
      <c r="A1409" s="8" t="s">
        <v>41543</v>
      </c>
      <c r="B1409" s="8" t="s">
        <v>41544</v>
      </c>
      <c r="C1409" s="8" t="s">
        <v>22</v>
      </c>
      <c r="D1409" s="8" t="s">
        <v>41</v>
      </c>
      <c r="E1409" s="8" t="s">
        <v>1353</v>
      </c>
      <c r="F1409">
        <v>12</v>
      </c>
      <c r="G1409">
        <v>202212</v>
      </c>
      <c r="H1409" s="13">
        <v>24.01</v>
      </c>
      <c r="I1409">
        <v>2777.05</v>
      </c>
      <c r="J1409" s="13">
        <v>-0.08</v>
      </c>
      <c r="K1409" s="13">
        <v>0.23</v>
      </c>
      <c r="L1409" s="13">
        <v>0.32</v>
      </c>
      <c r="M1409" t="e">
        <f>INDEX(Data!Z:Z,MATCH(ZACKS_Screener[[#This Row],[Company Name]] &amp; " *", Data!Y:Y,0))</f>
        <v>#N/A</v>
      </c>
      <c r="N1409" t="e">
        <f>INDEX(Data!AA:AA,MATCH(ZACKS_Screener[[#This Row],[Company Name]] &amp; " *", Data!Y:Y,0))</f>
        <v>#N/A</v>
      </c>
      <c r="O14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1409" s="23">
        <f>IFERROR(ZACKS_Screener[[#This Row],[Price]]/ZACKS_Screener[[#This Row],[EPS1]], "")</f>
        <v>104.39130434782609</v>
      </c>
      <c r="R1409" s="23">
        <f>IFERROR(ZACKS_Screener[[#This Row],[Price]]/ZACKS_Screener[[#This Row],[EPS2]], "")</f>
        <v>75.03125</v>
      </c>
      <c r="S1409" s="23">
        <f>IFERROR(ZACKS_Screener[[#This Row],[PE1]]/(ZACKS_Screener[[#This Row],[EG1]]*100), "")</f>
        <v>1.0439130434782609</v>
      </c>
      <c r="T1409" s="23">
        <f>IFERROR(ZACKS_Screener[[#This Row],[PE2]]/(ZACKS_Screener[[#This Row],[EG2]]*100), "")</f>
        <v>1.9174652777777781</v>
      </c>
      <c r="U14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410" spans="1:21" hidden="1" x14ac:dyDescent="0.25">
      <c r="A1410" s="8" t="s">
        <v>2422</v>
      </c>
      <c r="B1410" s="8" t="s">
        <v>2423</v>
      </c>
      <c r="C1410" s="8" t="s">
        <v>13</v>
      </c>
      <c r="D1410" s="8" t="s">
        <v>37</v>
      </c>
      <c r="E1410" s="8" t="s">
        <v>250</v>
      </c>
      <c r="F1410">
        <v>12</v>
      </c>
      <c r="G1410">
        <v>202212</v>
      </c>
      <c r="H1410" s="13">
        <v>283.14999999999998</v>
      </c>
      <c r="I1410">
        <v>49781.18</v>
      </c>
      <c r="J1410" s="13">
        <v>15.92</v>
      </c>
      <c r="K1410" s="13">
        <v>16.79</v>
      </c>
      <c r="L1410" s="13">
        <v>17.649999999999999</v>
      </c>
      <c r="M1410" t="e">
        <f>INDEX(Data!Z:Z,MATCH(ZACKS_Screener[[#This Row],[Company Name]] &amp; " *", Data!Y:Y,0))</f>
        <v>#N/A</v>
      </c>
      <c r="N1410" t="e">
        <f>INDEX(Data!AA:AA,MATCH(ZACKS_Screener[[#This Row],[Company Name]] &amp; " *", Data!Y:Y,0))</f>
        <v>#N/A</v>
      </c>
      <c r="O14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14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1410" s="23">
        <f>IFERROR(ZACKS_Screener[[#This Row],[Price]]/ZACKS_Screener[[#This Row],[EPS1]], "")</f>
        <v>16.86420488385944</v>
      </c>
      <c r="R1410" s="23">
        <f>IFERROR(ZACKS_Screener[[#This Row],[Price]]/ZACKS_Screener[[#This Row],[EPS2]], "")</f>
        <v>16.042492917847024</v>
      </c>
      <c r="S1410" s="23">
        <f>IFERROR(ZACKS_Screener[[#This Row],[PE1]]/(ZACKS_Screener[[#This Row],[EG1]]*100), "")</f>
        <v>3.0859556523108336</v>
      </c>
      <c r="T1410" s="23">
        <f>IFERROR(ZACKS_Screener[[#This Row],[PE2]]/(ZACKS_Screener[[#This Row],[EG2]]*100), "")</f>
        <v>3.1320169312866475</v>
      </c>
      <c r="U14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</row>
    <row r="1411" spans="1:21" hidden="1" x14ac:dyDescent="0.25">
      <c r="A1411" s="8" t="s">
        <v>41545</v>
      </c>
      <c r="B1411" s="8" t="s">
        <v>41546</v>
      </c>
      <c r="C1411" s="8" t="s">
        <v>22</v>
      </c>
      <c r="D1411" s="8" t="s">
        <v>37</v>
      </c>
      <c r="E1411" s="8" t="s">
        <v>38</v>
      </c>
      <c r="F1411">
        <v>6</v>
      </c>
      <c r="G1411">
        <v>202206</v>
      </c>
      <c r="H1411" s="13">
        <v>6.28</v>
      </c>
      <c r="I1411">
        <v>2525.62</v>
      </c>
      <c r="J1411" s="13">
        <v>0.81</v>
      </c>
      <c r="K1411" s="13">
        <v>0.86</v>
      </c>
      <c r="L1411" s="13">
        <v>0.81</v>
      </c>
      <c r="M1411">
        <f>INDEX(Data!Z:Z,MATCH(ZACKS_Screener[[#This Row],[Company Name]] &amp; " *", Data!Y:Y,0))</f>
        <v>525990</v>
      </c>
      <c r="N1411">
        <f>INDEX(Data!AA:AA,MATCH(ZACKS_Screener[[#This Row],[Company Name]] &amp; " *", Data!Y:Y,0))</f>
        <v>0</v>
      </c>
      <c r="O14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4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411" s="23">
        <f>IFERROR(ZACKS_Screener[[#This Row],[Price]]/ZACKS_Screener[[#This Row],[EPS1]], "")</f>
        <v>7.3023255813953494</v>
      </c>
      <c r="R1411" s="23">
        <f>IFERROR(ZACKS_Screener[[#This Row],[Price]]/ZACKS_Screener[[#This Row],[EPS2]], "")</f>
        <v>7.7530864197530862</v>
      </c>
      <c r="S1411" s="23">
        <f>IFERROR(ZACKS_Screener[[#This Row],[PE1]]/(ZACKS_Screener[[#This Row],[EG1]]*100), "")</f>
        <v>1.1829767441860484</v>
      </c>
      <c r="T1411" s="23">
        <f>IFERROR(ZACKS_Screener[[#This Row],[PE2]]/(ZACKS_Screener[[#This Row],[EG2]]*100), "")</f>
        <v>-1.3335308641975325</v>
      </c>
      <c r="U14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</row>
    <row r="1412" spans="1:21" hidden="1" x14ac:dyDescent="0.25">
      <c r="A1412" s="8" t="s">
        <v>41551</v>
      </c>
      <c r="B1412" s="8" t="s">
        <v>41552</v>
      </c>
      <c r="C1412" s="8" t="s">
        <v>22</v>
      </c>
      <c r="D1412" s="8" t="s">
        <v>30</v>
      </c>
      <c r="E1412" s="8" t="s">
        <v>590</v>
      </c>
      <c r="F1412">
        <v>8</v>
      </c>
      <c r="G1412">
        <v>202208</v>
      </c>
      <c r="H1412" s="13">
        <v>71.16</v>
      </c>
      <c r="I1412">
        <v>2205.96</v>
      </c>
      <c r="J1412" s="13">
        <v>3.38</v>
      </c>
      <c r="M1412">
        <f>INDEX(Data!Z:Z,MATCH(ZACKS_Screener[[#This Row],[Company Name]] &amp; " *", Data!Y:Y,0))</f>
        <v>455219</v>
      </c>
      <c r="N1412">
        <f>INDEX(Data!AA:AA,MATCH(ZACKS_Screener[[#This Row],[Company Name]] &amp; " *", Data!Y:Y,0))</f>
        <v>455211</v>
      </c>
      <c r="O14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1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12" s="23" t="str">
        <f>IFERROR(ZACKS_Screener[[#This Row],[Price]]/ZACKS_Screener[[#This Row],[EPS1]], "")</f>
        <v/>
      </c>
      <c r="R1412" s="23" t="str">
        <f>IFERROR(ZACKS_Screener[[#This Row],[Price]]/ZACKS_Screener[[#This Row],[EPS2]], "")</f>
        <v/>
      </c>
      <c r="S1412" s="23" t="str">
        <f>IFERROR(ZACKS_Screener[[#This Row],[PE1]]/(ZACKS_Screener[[#This Row],[EG1]]*100), "")</f>
        <v/>
      </c>
      <c r="T1412" s="23" t="str">
        <f>IFERROR(ZACKS_Screener[[#This Row],[PE2]]/(ZACKS_Screener[[#This Row],[EG2]]*100), "")</f>
        <v/>
      </c>
      <c r="U14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413" spans="1:21" hidden="1" x14ac:dyDescent="0.25">
      <c r="A1413" s="8" t="s">
        <v>2424</v>
      </c>
      <c r="B1413" s="8" t="s">
        <v>2425</v>
      </c>
      <c r="C1413" s="8" t="s">
        <v>13</v>
      </c>
      <c r="D1413" s="8" t="s">
        <v>85</v>
      </c>
      <c r="E1413" s="8" t="s">
        <v>286</v>
      </c>
      <c r="F1413">
        <v>12</v>
      </c>
      <c r="G1413">
        <v>202212</v>
      </c>
      <c r="H1413" s="13">
        <v>45.88</v>
      </c>
      <c r="I1413">
        <v>4810.8599999999997</v>
      </c>
      <c r="J1413" s="13">
        <v>1.81</v>
      </c>
      <c r="K1413" s="13">
        <v>2.09</v>
      </c>
      <c r="L1413" s="13">
        <v>2.37</v>
      </c>
      <c r="M1413">
        <f>INDEX(Data!Z:Z,MATCH(ZACKS_Screener[[#This Row],[Company Name]] &amp; " *", Data!Y:Y,0))</f>
        <v>322110</v>
      </c>
      <c r="N1413">
        <f>INDEX(Data!AA:AA,MATCH(ZACKS_Screener[[#This Row],[Company Name]] &amp; " *", Data!Y:Y,0))</f>
        <v>0</v>
      </c>
      <c r="O14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14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1413" s="23">
        <f>IFERROR(ZACKS_Screener[[#This Row],[Price]]/ZACKS_Screener[[#This Row],[EPS1]], "")</f>
        <v>21.952153110047849</v>
      </c>
      <c r="R1413" s="23">
        <f>IFERROR(ZACKS_Screener[[#This Row],[Price]]/ZACKS_Screener[[#This Row],[EPS2]], "")</f>
        <v>19.358649789029535</v>
      </c>
      <c r="S1413" s="23">
        <f>IFERROR(ZACKS_Screener[[#This Row],[PE1]]/(ZACKS_Screener[[#This Row],[EG1]]*100), "")</f>
        <v>1.4190498974709513</v>
      </c>
      <c r="T1413" s="23">
        <f>IFERROR(ZACKS_Screener[[#This Row],[PE2]]/(ZACKS_Screener[[#This Row],[EG2]]*100), "")</f>
        <v>1.444984930681132</v>
      </c>
      <c r="U14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</row>
    <row r="1414" spans="1:21" hidden="1" x14ac:dyDescent="0.25">
      <c r="A1414" s="8" t="s">
        <v>2426</v>
      </c>
      <c r="B1414" s="8" t="s">
        <v>2427</v>
      </c>
      <c r="C1414" s="8" t="s">
        <v>22</v>
      </c>
      <c r="D1414" s="8" t="s">
        <v>107</v>
      </c>
      <c r="E1414" s="8" t="s">
        <v>776</v>
      </c>
      <c r="F1414">
        <v>12</v>
      </c>
      <c r="G1414">
        <v>202212</v>
      </c>
      <c r="H1414" s="13">
        <v>3.25</v>
      </c>
      <c r="I1414">
        <v>6938.46</v>
      </c>
      <c r="J1414" s="13">
        <v>-0.23</v>
      </c>
      <c r="K1414" s="13">
        <v>-0.5</v>
      </c>
      <c r="M1414" t="e">
        <f>INDEX(Data!Z:Z,MATCH(ZACKS_Screener[[#This Row],[Company Name]] &amp; " *", Data!Y:Y,0))</f>
        <v>#N/A</v>
      </c>
      <c r="N1414" t="e">
        <f>INDEX(Data!AA:AA,MATCH(ZACKS_Screener[[#This Row],[Company Name]] &amp; " *", Data!Y:Y,0))</f>
        <v>#N/A</v>
      </c>
      <c r="O14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4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14" s="23">
        <f>IFERROR(ZACKS_Screener[[#This Row],[Price]]/ZACKS_Screener[[#This Row],[EPS1]], "")</f>
        <v>-6.5</v>
      </c>
      <c r="R1414" s="23" t="str">
        <f>IFERROR(ZACKS_Screener[[#This Row],[Price]]/ZACKS_Screener[[#This Row],[EPS2]], "")</f>
        <v/>
      </c>
      <c r="S1414" s="23">
        <f>IFERROR(ZACKS_Screener[[#This Row],[PE1]]/(ZACKS_Screener[[#This Row],[EG1]]*100), "")</f>
        <v>5.5370370370370368E-2</v>
      </c>
      <c r="T1414" s="23" t="str">
        <f>IFERROR(ZACKS_Screener[[#This Row],[PE2]]/(ZACKS_Screener[[#This Row],[EG2]]*100), "")</f>
        <v/>
      </c>
      <c r="U14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</row>
    <row r="1415" spans="1:21" hidden="1" x14ac:dyDescent="0.25">
      <c r="A1415" s="8" t="s">
        <v>2428</v>
      </c>
      <c r="B1415" s="8" t="s">
        <v>2429</v>
      </c>
      <c r="C1415" s="8" t="s">
        <v>13</v>
      </c>
      <c r="D1415" s="8" t="s">
        <v>330</v>
      </c>
      <c r="E1415" s="8" t="s">
        <v>973</v>
      </c>
      <c r="F1415">
        <v>12</v>
      </c>
      <c r="G1415">
        <v>202212</v>
      </c>
      <c r="H1415" s="13">
        <v>10.14</v>
      </c>
      <c r="I1415">
        <v>7261.69</v>
      </c>
      <c r="J1415" s="13">
        <v>0.64</v>
      </c>
      <c r="K1415" s="13">
        <v>0.7</v>
      </c>
      <c r="L1415" s="13">
        <v>0.79</v>
      </c>
      <c r="M1415">
        <f>INDEX(Data!Z:Z,MATCH(ZACKS_Screener[[#This Row],[Company Name]] &amp; " *", Data!Y:Y,0))</f>
        <v>311352</v>
      </c>
      <c r="N1415">
        <f>INDEX(Data!AA:AA,MATCH(ZACKS_Screener[[#This Row],[Company Name]] &amp; " *", Data!Y:Y,0))</f>
        <v>0</v>
      </c>
      <c r="O14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14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1415" s="23">
        <f>IFERROR(ZACKS_Screener[[#This Row],[Price]]/ZACKS_Screener[[#This Row],[EPS1]], "")</f>
        <v>14.485714285714288</v>
      </c>
      <c r="R1415" s="23">
        <f>IFERROR(ZACKS_Screener[[#This Row],[Price]]/ZACKS_Screener[[#This Row],[EPS2]], "")</f>
        <v>12.835443037974684</v>
      </c>
      <c r="S1415" s="23">
        <f>IFERROR(ZACKS_Screener[[#This Row],[PE1]]/(ZACKS_Screener[[#This Row],[EG1]]*100), "")</f>
        <v>1.5451428571428587</v>
      </c>
      <c r="T1415" s="23">
        <f>IFERROR(ZACKS_Screener[[#This Row],[PE2]]/(ZACKS_Screener[[#This Row],[EG2]]*100), "")</f>
        <v>0.9983122362869189</v>
      </c>
      <c r="U14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</row>
    <row r="1416" spans="1:21" hidden="1" x14ac:dyDescent="0.25">
      <c r="A1416" s="8" t="s">
        <v>2430</v>
      </c>
      <c r="B1416" s="8" t="s">
        <v>2431</v>
      </c>
      <c r="C1416" s="8" t="s">
        <v>13</v>
      </c>
      <c r="D1416" s="8" t="s">
        <v>14</v>
      </c>
      <c r="E1416" s="8" t="s">
        <v>2149</v>
      </c>
      <c r="F1416">
        <v>1</v>
      </c>
      <c r="G1416">
        <v>202301</v>
      </c>
      <c r="H1416" s="13">
        <v>34.409999999999997</v>
      </c>
      <c r="I1416">
        <v>10599.84</v>
      </c>
      <c r="J1416" s="13">
        <v>1.31</v>
      </c>
      <c r="K1416" s="13">
        <v>1.32</v>
      </c>
      <c r="L1416" s="13">
        <v>1.65</v>
      </c>
      <c r="M1416">
        <f>INDEX(Data!Z:Z,MATCH(ZACKS_Screener[[#This Row],[Company Name]] &amp; " *", Data!Y:Y,0))</f>
        <v>334112</v>
      </c>
      <c r="N1416">
        <f>INDEX(Data!AA:AA,MATCH(ZACKS_Screener[[#This Row],[Company Name]] &amp; " *", Data!Y:Y,0))</f>
        <v>511210</v>
      </c>
      <c r="O14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4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416" s="23">
        <f>IFERROR(ZACKS_Screener[[#This Row],[Price]]/ZACKS_Screener[[#This Row],[EPS1]], "")</f>
        <v>26.068181818181813</v>
      </c>
      <c r="R1416" s="23">
        <f>IFERROR(ZACKS_Screener[[#This Row],[Price]]/ZACKS_Screener[[#This Row],[EPS2]], "")</f>
        <v>20.854545454545452</v>
      </c>
      <c r="S1416" s="23">
        <f>IFERROR(ZACKS_Screener[[#This Row],[PE1]]/(ZACKS_Screener[[#This Row],[EG1]]*100), "")</f>
        <v>34.149318181818145</v>
      </c>
      <c r="T1416" s="23">
        <f>IFERROR(ZACKS_Screener[[#This Row],[PE2]]/(ZACKS_Screener[[#This Row],[EG2]]*100), "")</f>
        <v>0.83418181818181858</v>
      </c>
      <c r="U14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</row>
    <row r="1417" spans="1:21" hidden="1" x14ac:dyDescent="0.25">
      <c r="A1417" s="8" t="s">
        <v>2432</v>
      </c>
      <c r="B1417" s="8" t="s">
        <v>2433</v>
      </c>
      <c r="C1417" s="8" t="s">
        <v>13</v>
      </c>
      <c r="D1417" s="8" t="s">
        <v>223</v>
      </c>
      <c r="E1417" s="8" t="s">
        <v>1101</v>
      </c>
      <c r="F1417">
        <v>12</v>
      </c>
      <c r="G1417">
        <v>202212</v>
      </c>
      <c r="H1417" s="13">
        <v>96.02</v>
      </c>
      <c r="I1417">
        <v>44059.96</v>
      </c>
      <c r="J1417" s="13">
        <v>18.79</v>
      </c>
      <c r="K1417" s="13">
        <v>14.37</v>
      </c>
      <c r="L1417" s="13">
        <v>11.46</v>
      </c>
      <c r="M1417">
        <f>INDEX(Data!Z:Z,MATCH(ZACKS_Screener[[#This Row],[Company Name]] &amp; " *", Data!Y:Y,0))</f>
        <v>447190</v>
      </c>
      <c r="N1417">
        <f>INDEX(Data!AA:AA,MATCH(ZACKS_Screener[[#This Row],[Company Name]] &amp; " *", Data!Y:Y,0))</f>
        <v>211120</v>
      </c>
      <c r="O14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14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1417" s="23">
        <f>IFERROR(ZACKS_Screener[[#This Row],[Price]]/ZACKS_Screener[[#This Row],[EPS1]], "")</f>
        <v>6.6819763395963818</v>
      </c>
      <c r="R1417" s="23">
        <f>IFERROR(ZACKS_Screener[[#This Row],[Price]]/ZACKS_Screener[[#This Row],[EPS2]], "")</f>
        <v>8.3787085514834203</v>
      </c>
      <c r="S1417" s="23">
        <f>IFERROR(ZACKS_Screener[[#This Row],[PE1]]/(ZACKS_Screener[[#This Row],[EG1]]*100), "")</f>
        <v>-0.28405958240048873</v>
      </c>
      <c r="T1417" s="23">
        <f>IFERROR(ZACKS_Screener[[#This Row],[PE2]]/(ZACKS_Screener[[#This Row],[EG2]]*100), "")</f>
        <v>-0.41375272125366597</v>
      </c>
      <c r="U14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</row>
    <row r="1418" spans="1:21" hidden="1" x14ac:dyDescent="0.25">
      <c r="A1418" s="8" t="s">
        <v>2434</v>
      </c>
      <c r="B1418" s="8" t="s">
        <v>2434</v>
      </c>
      <c r="C1418" s="8" t="s">
        <v>22</v>
      </c>
      <c r="D1418" s="8" t="s">
        <v>14</v>
      </c>
      <c r="E1418" s="8" t="s">
        <v>95</v>
      </c>
      <c r="F1418">
        <v>9</v>
      </c>
      <c r="G1418">
        <v>202209</v>
      </c>
      <c r="H1418" s="13">
        <v>139.28</v>
      </c>
      <c r="I1418">
        <v>16490.75</v>
      </c>
      <c r="J1418" s="13">
        <v>4.58</v>
      </c>
      <c r="K1418" s="13">
        <v>4.3499999999999996</v>
      </c>
      <c r="L1418" s="13">
        <v>5.27</v>
      </c>
      <c r="M1418" t="e">
        <f>INDEX(Data!Z:Z,MATCH(ZACKS_Screener[[#This Row],[Company Name]] &amp; " *", Data!Y:Y,0))</f>
        <v>#N/A</v>
      </c>
      <c r="N1418" t="e">
        <f>INDEX(Data!AA:AA,MATCH(ZACKS_Screener[[#This Row],[Company Name]] &amp; " *", Data!Y:Y,0))</f>
        <v>#N/A</v>
      </c>
      <c r="O14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4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418" s="23">
        <f>IFERROR(ZACKS_Screener[[#This Row],[Price]]/ZACKS_Screener[[#This Row],[EPS1]], "")</f>
        <v>32.018390804597701</v>
      </c>
      <c r="R1418" s="23">
        <f>IFERROR(ZACKS_Screener[[#This Row],[Price]]/ZACKS_Screener[[#This Row],[EPS2]], "")</f>
        <v>26.428842504743834</v>
      </c>
      <c r="S1418" s="23">
        <f>IFERROR(ZACKS_Screener[[#This Row],[PE1]]/(ZACKS_Screener[[#This Row],[EG1]]*100), "")</f>
        <v>-6.375836081959009</v>
      </c>
      <c r="T1418" s="23">
        <f>IFERROR(ZACKS_Screener[[#This Row],[PE2]]/(ZACKS_Screener[[#This Row],[EG2]]*100), "")</f>
        <v>1.2496246184308226</v>
      </c>
      <c r="U14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</row>
    <row r="1419" spans="1:21" hidden="1" x14ac:dyDescent="0.25">
      <c r="A1419" s="8" t="s">
        <v>2435</v>
      </c>
      <c r="B1419" s="8" t="s">
        <v>2436</v>
      </c>
      <c r="C1419" s="8" t="s">
        <v>22</v>
      </c>
      <c r="D1419" s="8" t="s">
        <v>41</v>
      </c>
      <c r="E1419" s="8" t="s">
        <v>317</v>
      </c>
      <c r="F1419">
        <v>12</v>
      </c>
      <c r="G1419">
        <v>202212</v>
      </c>
      <c r="H1419" s="13">
        <v>42.57</v>
      </c>
      <c r="I1419">
        <v>3158.3</v>
      </c>
      <c r="J1419" s="13">
        <v>-7.79</v>
      </c>
      <c r="K1419" s="13">
        <v>-4.21</v>
      </c>
      <c r="L1419" s="13">
        <v>-3</v>
      </c>
      <c r="M1419" t="e">
        <f>INDEX(Data!Z:Z,MATCH(ZACKS_Screener[[#This Row],[Company Name]] &amp; " *", Data!Y:Y,0))</f>
        <v>#N/A</v>
      </c>
      <c r="N1419" t="e">
        <f>INDEX(Data!AA:AA,MATCH(ZACKS_Screener[[#This Row],[Company Name]] &amp; " *", Data!Y:Y,0))</f>
        <v>#N/A</v>
      </c>
      <c r="O14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14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1419" s="23">
        <f>IFERROR(ZACKS_Screener[[#This Row],[Price]]/ZACKS_Screener[[#This Row],[EPS1]], "")</f>
        <v>-10.11163895486936</v>
      </c>
      <c r="R1419" s="23">
        <f>IFERROR(ZACKS_Screener[[#This Row],[Price]]/ZACKS_Screener[[#This Row],[EPS2]], "")</f>
        <v>-14.19</v>
      </c>
      <c r="S1419" s="23">
        <f>IFERROR(ZACKS_Screener[[#This Row],[PE1]]/(ZACKS_Screener[[#This Row],[EG1]]*100), "")</f>
        <v>-0.22002700407383327</v>
      </c>
      <c r="T1419" s="23">
        <f>IFERROR(ZACKS_Screener[[#This Row],[PE2]]/(ZACKS_Screener[[#This Row],[EG2]]*100), "")</f>
        <v>-0.49371818181818178</v>
      </c>
      <c r="U14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</row>
    <row r="1420" spans="1:21" hidden="1" x14ac:dyDescent="0.25">
      <c r="A1420" s="8" t="s">
        <v>41553</v>
      </c>
      <c r="B1420" s="8" t="s">
        <v>41554</v>
      </c>
      <c r="C1420" s="8" t="s">
        <v>22</v>
      </c>
      <c r="D1420" s="8" t="s">
        <v>223</v>
      </c>
      <c r="E1420" s="8" t="s">
        <v>1508</v>
      </c>
      <c r="F1420">
        <v>12</v>
      </c>
      <c r="G1420">
        <v>202212</v>
      </c>
      <c r="H1420" s="13">
        <v>10.61</v>
      </c>
      <c r="I1420">
        <v>2209.5</v>
      </c>
      <c r="J1420" s="13">
        <v>0.65</v>
      </c>
      <c r="K1420" s="13">
        <v>1.74</v>
      </c>
      <c r="L1420" s="13">
        <v>1.63</v>
      </c>
      <c r="M1420" t="e">
        <f>INDEX(Data!Z:Z,MATCH(ZACKS_Screener[[#This Row],[Company Name]] &amp; " *", Data!Y:Y,0))</f>
        <v>#N/A</v>
      </c>
      <c r="N1420" t="e">
        <f>INDEX(Data!AA:AA,MATCH(ZACKS_Screener[[#This Row],[Company Name]] &amp; " *", Data!Y:Y,0))</f>
        <v>#N/A</v>
      </c>
      <c r="O14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14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1420" s="23">
        <f>IFERROR(ZACKS_Screener[[#This Row],[Price]]/ZACKS_Screener[[#This Row],[EPS1]], "")</f>
        <v>6.0977011494252871</v>
      </c>
      <c r="R1420" s="23">
        <f>IFERROR(ZACKS_Screener[[#This Row],[Price]]/ZACKS_Screener[[#This Row],[EPS2]], "")</f>
        <v>6.5092024539877302</v>
      </c>
      <c r="S1420" s="23">
        <f>IFERROR(ZACKS_Screener[[#This Row],[PE1]]/(ZACKS_Screener[[#This Row],[EG1]]*100), "")</f>
        <v>3.6362438047031528E-2</v>
      </c>
      <c r="T1420" s="23">
        <f>IFERROR(ZACKS_Screener[[#This Row],[PE2]]/(ZACKS_Screener[[#This Row],[EG2]]*100), "")</f>
        <v>-1.0296374790853309</v>
      </c>
      <c r="U14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</row>
    <row r="1421" spans="1:21" hidden="1" x14ac:dyDescent="0.25">
      <c r="A1421" s="8" t="s">
        <v>41555</v>
      </c>
      <c r="B1421" s="8" t="s">
        <v>41556</v>
      </c>
      <c r="C1421" s="8" t="s">
        <v>22</v>
      </c>
      <c r="D1421" s="8" t="s">
        <v>330</v>
      </c>
      <c r="E1421" s="8" t="s">
        <v>331</v>
      </c>
      <c r="F1421">
        <v>6</v>
      </c>
      <c r="G1421">
        <v>202206</v>
      </c>
      <c r="H1421" s="13">
        <v>8.18</v>
      </c>
      <c r="I1421">
        <v>2898.49</v>
      </c>
      <c r="J1421" s="13">
        <v>-4.6399999999999997</v>
      </c>
      <c r="K1421" s="13">
        <v>-3.41</v>
      </c>
      <c r="L1421" s="13">
        <v>-1.43</v>
      </c>
      <c r="M1421">
        <f>INDEX(Data!Z:Z,MATCH(ZACKS_Screener[[#This Row],[Company Name]] &amp; " *", Data!Y:Y,0))</f>
        <v>339920</v>
      </c>
      <c r="N1421">
        <f>INDEX(Data!AA:AA,MATCH(ZACKS_Screener[[#This Row],[Company Name]] &amp; " *", Data!Y:Y,0))</f>
        <v>713940</v>
      </c>
      <c r="O14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14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1421" s="23">
        <f>IFERROR(ZACKS_Screener[[#This Row],[Price]]/ZACKS_Screener[[#This Row],[EPS1]], "")</f>
        <v>-2.3988269794721404</v>
      </c>
      <c r="R1421" s="23">
        <f>IFERROR(ZACKS_Screener[[#This Row],[Price]]/ZACKS_Screener[[#This Row],[EPS2]], "")</f>
        <v>-5.72027972027972</v>
      </c>
      <c r="S1421" s="23">
        <f>IFERROR(ZACKS_Screener[[#This Row],[PE1]]/(ZACKS_Screener[[#This Row],[EG1]]*100), "")</f>
        <v>-9.0492334835371821E-2</v>
      </c>
      <c r="T1421" s="23">
        <f>IFERROR(ZACKS_Screener[[#This Row],[PE2]]/(ZACKS_Screener[[#This Row],[EG2]]*100), "")</f>
        <v>-9.8515928515928497E-2</v>
      </c>
      <c r="U14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</row>
    <row r="1422" spans="1:21" hidden="1" x14ac:dyDescent="0.25">
      <c r="A1422" s="8" t="s">
        <v>2437</v>
      </c>
      <c r="B1422" s="8" t="s">
        <v>2438</v>
      </c>
      <c r="C1422" s="8" t="s">
        <v>13</v>
      </c>
      <c r="D1422" s="8" t="s">
        <v>37</v>
      </c>
      <c r="E1422" s="8" t="s">
        <v>89</v>
      </c>
      <c r="F1422">
        <v>12</v>
      </c>
      <c r="G1422">
        <v>202212</v>
      </c>
      <c r="H1422" s="13">
        <v>28.22</v>
      </c>
      <c r="I1422">
        <v>38847.75</v>
      </c>
      <c r="J1422" s="13">
        <v>2.0099999999999998</v>
      </c>
      <c r="K1422" s="13">
        <v>2.23</v>
      </c>
      <c r="L1422" s="13">
        <v>2.61</v>
      </c>
      <c r="M1422">
        <f>INDEX(Data!Z:Z,MATCH(ZACKS_Screener[[#This Row],[Company Name]] &amp; " *", Data!Y:Y,0))</f>
        <v>524113</v>
      </c>
      <c r="N1422">
        <f>INDEX(Data!AA:AA,MATCH(ZACKS_Screener[[#This Row],[Company Name]] &amp; " *", Data!Y:Y,0))</f>
        <v>525120</v>
      </c>
      <c r="O14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4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422" s="23">
        <f>IFERROR(ZACKS_Screener[[#This Row],[Price]]/ZACKS_Screener[[#This Row],[EPS1]], "")</f>
        <v>12.654708520179371</v>
      </c>
      <c r="R1422" s="23">
        <f>IFERROR(ZACKS_Screener[[#This Row],[Price]]/ZACKS_Screener[[#This Row],[EPS2]], "")</f>
        <v>10.812260536398467</v>
      </c>
      <c r="S1422" s="23">
        <f>IFERROR(ZACKS_Screener[[#This Row],[PE1]]/(ZACKS_Screener[[#This Row],[EG1]]*100), "")</f>
        <v>1.1561801875254776</v>
      </c>
      <c r="T1422" s="23">
        <f>IFERROR(ZACKS_Screener[[#This Row],[PE2]]/(ZACKS_Screener[[#This Row],[EG2]]*100), "")</f>
        <v>0.63450897358338387</v>
      </c>
      <c r="U14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</row>
    <row r="1423" spans="1:21" hidden="1" x14ac:dyDescent="0.25">
      <c r="A1423" s="8" t="s">
        <v>2439</v>
      </c>
      <c r="B1423" s="8" t="s">
        <v>2439</v>
      </c>
      <c r="C1423" s="8" t="s">
        <v>13</v>
      </c>
      <c r="D1423" s="8" t="s">
        <v>330</v>
      </c>
      <c r="E1423" s="8" t="s">
        <v>806</v>
      </c>
      <c r="F1423">
        <v>1</v>
      </c>
      <c r="G1423">
        <v>202301</v>
      </c>
      <c r="H1423" s="13">
        <v>76.959999999999994</v>
      </c>
      <c r="I1423">
        <v>4832.17</v>
      </c>
      <c r="J1423" s="13">
        <v>8.9700000000000006</v>
      </c>
      <c r="K1423" s="13">
        <v>10.02</v>
      </c>
      <c r="L1423" s="13">
        <v>11.05</v>
      </c>
      <c r="M1423">
        <f>INDEX(Data!Z:Z,MATCH(ZACKS_Screener[[#This Row],[Company Name]] &amp; " *", Data!Y:Y,0))</f>
        <v>315990</v>
      </c>
      <c r="N1423">
        <f>INDEX(Data!AA:AA,MATCH(ZACKS_Screener[[#This Row],[Company Name]] &amp; " *", Data!Y:Y,0))</f>
        <v>0</v>
      </c>
      <c r="O14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4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423" s="23">
        <f>IFERROR(ZACKS_Screener[[#This Row],[Price]]/ZACKS_Screener[[#This Row],[EPS1]], "")</f>
        <v>7.6806387225548898</v>
      </c>
      <c r="R1423" s="23">
        <f>IFERROR(ZACKS_Screener[[#This Row],[Price]]/ZACKS_Screener[[#This Row],[EPS2]], "")</f>
        <v>6.9647058823529404</v>
      </c>
      <c r="S1423" s="23">
        <f>IFERROR(ZACKS_Screener[[#This Row],[PE1]]/(ZACKS_Screener[[#This Row],[EG1]]*100), "")</f>
        <v>0.6561459937268328</v>
      </c>
      <c r="T1423" s="23">
        <f>IFERROR(ZACKS_Screener[[#This Row],[PE2]]/(ZACKS_Screener[[#This Row],[EG2]]*100), "")</f>
        <v>0.67753740719588718</v>
      </c>
      <c r="U14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</row>
    <row r="1424" spans="1:21" hidden="1" x14ac:dyDescent="0.25">
      <c r="A1424" s="8" t="s">
        <v>2440</v>
      </c>
      <c r="B1424" s="8" t="s">
        <v>2441</v>
      </c>
      <c r="C1424" s="8" t="s">
        <v>13</v>
      </c>
      <c r="D1424" s="8" t="s">
        <v>26</v>
      </c>
      <c r="E1424" s="8" t="s">
        <v>82</v>
      </c>
      <c r="F1424">
        <v>12</v>
      </c>
      <c r="G1424">
        <v>202212</v>
      </c>
      <c r="H1424" s="13">
        <v>179.23</v>
      </c>
      <c r="I1424">
        <v>26019.82</v>
      </c>
      <c r="J1424" s="13">
        <v>6.34</v>
      </c>
      <c r="K1424" s="13">
        <v>7.01</v>
      </c>
      <c r="L1424" s="13">
        <v>8.2100000000000009</v>
      </c>
      <c r="M1424">
        <f>INDEX(Data!Z:Z,MATCH(ZACKS_Screener[[#This Row],[Company Name]] &amp; " *", Data!Y:Y,0))</f>
        <v>238210</v>
      </c>
      <c r="N1424">
        <f>INDEX(Data!AA:AA,MATCH(ZACKS_Screener[[#This Row],[Company Name]] &amp; " *", Data!Y:Y,0))</f>
        <v>0</v>
      </c>
      <c r="O14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4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424" s="23">
        <f>IFERROR(ZACKS_Screener[[#This Row],[Price]]/ZACKS_Screener[[#This Row],[EPS1]], "")</f>
        <v>25.567760342368047</v>
      </c>
      <c r="R1424" s="23">
        <f>IFERROR(ZACKS_Screener[[#This Row],[Price]]/ZACKS_Screener[[#This Row],[EPS2]], "")</f>
        <v>21.830694275274052</v>
      </c>
      <c r="S1424" s="23">
        <f>IFERROR(ZACKS_Screener[[#This Row],[PE1]]/(ZACKS_Screener[[#This Row],[EG1]]*100), "")</f>
        <v>2.4193970234419915</v>
      </c>
      <c r="T1424" s="23">
        <f>IFERROR(ZACKS_Screener[[#This Row],[PE2]]/(ZACKS_Screener[[#This Row],[EG2]]*100), "")</f>
        <v>1.2752763905805913</v>
      </c>
      <c r="U14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</row>
    <row r="1425" spans="1:21" hidden="1" x14ac:dyDescent="0.25">
      <c r="A1425" s="8" t="s">
        <v>2442</v>
      </c>
      <c r="B1425" s="8" t="s">
        <v>2443</v>
      </c>
      <c r="C1425" s="8" t="s">
        <v>13</v>
      </c>
      <c r="D1425" s="8" t="s">
        <v>330</v>
      </c>
      <c r="E1425" s="8" t="s">
        <v>474</v>
      </c>
      <c r="F1425">
        <v>12</v>
      </c>
      <c r="G1425">
        <v>202212</v>
      </c>
      <c r="H1425" s="13">
        <v>18.86</v>
      </c>
      <c r="I1425">
        <v>3764.81</v>
      </c>
      <c r="J1425" s="13">
        <v>0.85</v>
      </c>
      <c r="K1425" s="13">
        <v>0.86</v>
      </c>
      <c r="L1425" s="13">
        <v>1.02</v>
      </c>
      <c r="M1425" t="e">
        <f>INDEX(Data!Z:Z,MATCH(ZACKS_Screener[[#This Row],[Company Name]] &amp; " *", Data!Y:Y,0))</f>
        <v>#N/A</v>
      </c>
      <c r="N1425" t="e">
        <f>INDEX(Data!AA:AA,MATCH(ZACKS_Screener[[#This Row],[Company Name]] &amp; " *", Data!Y:Y,0))</f>
        <v>#N/A</v>
      </c>
      <c r="O14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4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425" s="23">
        <f>IFERROR(ZACKS_Screener[[#This Row],[Price]]/ZACKS_Screener[[#This Row],[EPS1]], "")</f>
        <v>21.930232558139533</v>
      </c>
      <c r="R1425" s="23">
        <f>IFERROR(ZACKS_Screener[[#This Row],[Price]]/ZACKS_Screener[[#This Row],[EPS2]], "")</f>
        <v>18.490196078431371</v>
      </c>
      <c r="S1425" s="23">
        <f>IFERROR(ZACKS_Screener[[#This Row],[PE1]]/(ZACKS_Screener[[#This Row],[EG1]]*100), "")</f>
        <v>18.64069767441859</v>
      </c>
      <c r="T1425" s="23">
        <f>IFERROR(ZACKS_Screener[[#This Row],[PE2]]/(ZACKS_Screener[[#This Row],[EG2]]*100), "")</f>
        <v>0.9938480392156861</v>
      </c>
      <c r="U14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</row>
    <row r="1426" spans="1:21" hidden="1" x14ac:dyDescent="0.25">
      <c r="A1426" s="8" t="s">
        <v>2444</v>
      </c>
      <c r="B1426" s="8" t="s">
        <v>2445</v>
      </c>
      <c r="C1426" s="8" t="s">
        <v>13</v>
      </c>
      <c r="D1426" s="8" t="s">
        <v>223</v>
      </c>
      <c r="E1426" s="8" t="s">
        <v>270</v>
      </c>
      <c r="F1426">
        <v>12</v>
      </c>
      <c r="G1426">
        <v>202212</v>
      </c>
      <c r="H1426" s="13">
        <v>202.85</v>
      </c>
      <c r="I1426">
        <v>47413.25</v>
      </c>
      <c r="J1426" s="13">
        <v>30.57</v>
      </c>
      <c r="K1426" s="13">
        <v>21.1</v>
      </c>
      <c r="L1426" s="13">
        <v>22.91</v>
      </c>
      <c r="M1426">
        <f>INDEX(Data!Z:Z,MATCH(ZACKS_Screener[[#This Row],[Company Name]] &amp; " *", Data!Y:Y,0))</f>
        <v>211120</v>
      </c>
      <c r="N1426">
        <f>INDEX(Data!AA:AA,MATCH(ZACKS_Screener[[#This Row],[Company Name]] &amp; " *", Data!Y:Y,0))</f>
        <v>0</v>
      </c>
      <c r="O14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14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1426" s="23">
        <f>IFERROR(ZACKS_Screener[[#This Row],[Price]]/ZACKS_Screener[[#This Row],[EPS1]], "")</f>
        <v>9.6137440758293824</v>
      </c>
      <c r="R1426" s="23">
        <f>IFERROR(ZACKS_Screener[[#This Row],[Price]]/ZACKS_Screener[[#This Row],[EPS2]], "")</f>
        <v>8.8542121344391091</v>
      </c>
      <c r="S1426" s="23">
        <f>IFERROR(ZACKS_Screener[[#This Row],[PE1]]/(ZACKS_Screener[[#This Row],[EG1]]*100), "")</f>
        <v>-0.31034018627043747</v>
      </c>
      <c r="T1426" s="23">
        <f>IFERROR(ZACKS_Screener[[#This Row],[PE2]]/(ZACKS_Screener[[#This Row],[EG2]]*100), "")</f>
        <v>1.0321761106998086</v>
      </c>
      <c r="U14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</row>
    <row r="1427" spans="1:21" hidden="1" x14ac:dyDescent="0.25">
      <c r="A1427" s="8" t="s">
        <v>2446</v>
      </c>
      <c r="B1427" s="8" t="s">
        <v>2447</v>
      </c>
      <c r="C1427" s="8" t="s">
        <v>22</v>
      </c>
      <c r="D1427" s="8" t="s">
        <v>14</v>
      </c>
      <c r="E1427" s="8" t="s">
        <v>201</v>
      </c>
      <c r="F1427">
        <v>6</v>
      </c>
      <c r="G1427">
        <v>202206</v>
      </c>
      <c r="H1427" s="13">
        <v>23.17</v>
      </c>
      <c r="I1427">
        <v>4090.32</v>
      </c>
      <c r="J1427" s="13">
        <v>0.21</v>
      </c>
      <c r="K1427" s="13">
        <v>0.36</v>
      </c>
      <c r="L1427" s="13">
        <v>0.44</v>
      </c>
      <c r="M1427" t="e">
        <f>INDEX(Data!Z:Z,MATCH(ZACKS_Screener[[#This Row],[Company Name]] &amp; " *", Data!Y:Y,0))</f>
        <v>#N/A</v>
      </c>
      <c r="N1427" t="e">
        <f>INDEX(Data!AA:AA,MATCH(ZACKS_Screener[[#This Row],[Company Name]] &amp; " *", Data!Y:Y,0))</f>
        <v>#N/A</v>
      </c>
      <c r="O14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14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1427" s="23">
        <f>IFERROR(ZACKS_Screener[[#This Row],[Price]]/ZACKS_Screener[[#This Row],[EPS1]], "")</f>
        <v>64.361111111111114</v>
      </c>
      <c r="R1427" s="23">
        <f>IFERROR(ZACKS_Screener[[#This Row],[Price]]/ZACKS_Screener[[#This Row],[EPS2]], "")</f>
        <v>52.659090909090914</v>
      </c>
      <c r="S1427" s="23">
        <f>IFERROR(ZACKS_Screener[[#This Row],[PE1]]/(ZACKS_Screener[[#This Row],[EG1]]*100), "")</f>
        <v>0.90105555555555561</v>
      </c>
      <c r="T1427" s="23">
        <f>IFERROR(ZACKS_Screener[[#This Row],[PE2]]/(ZACKS_Screener[[#This Row],[EG2]]*100), "")</f>
        <v>2.3696590909090909</v>
      </c>
      <c r="U14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</row>
    <row r="1428" spans="1:21" hidden="1" x14ac:dyDescent="0.25">
      <c r="A1428" s="8" t="s">
        <v>2448</v>
      </c>
      <c r="B1428" s="8" t="s">
        <v>2449</v>
      </c>
      <c r="C1428" s="8" t="s">
        <v>22</v>
      </c>
      <c r="D1428" s="8" t="s">
        <v>14</v>
      </c>
      <c r="E1428" s="8" t="s">
        <v>201</v>
      </c>
      <c r="F1428">
        <v>12</v>
      </c>
      <c r="G1428">
        <v>202212</v>
      </c>
      <c r="H1428" s="13">
        <v>64.510000000000005</v>
      </c>
      <c r="I1428">
        <v>71974.7</v>
      </c>
      <c r="J1428" s="13">
        <v>4.13</v>
      </c>
      <c r="K1428" s="13">
        <v>4.95</v>
      </c>
      <c r="L1428" s="13">
        <v>5.71</v>
      </c>
      <c r="M1428">
        <f>INDEX(Data!Z:Z,MATCH(ZACKS_Screener[[#This Row],[Company Name]] &amp; " *", Data!Y:Y,0))</f>
        <v>517311</v>
      </c>
      <c r="N1428">
        <f>INDEX(Data!AA:AA,MATCH(ZACKS_Screener[[#This Row],[Company Name]] &amp; " *", Data!Y:Y,0))</f>
        <v>454110</v>
      </c>
      <c r="O14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14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1428" s="23">
        <f>IFERROR(ZACKS_Screener[[#This Row],[Price]]/ZACKS_Screener[[#This Row],[EPS1]], "")</f>
        <v>13.032323232323233</v>
      </c>
      <c r="R1428" s="23">
        <f>IFERROR(ZACKS_Screener[[#This Row],[Price]]/ZACKS_Screener[[#This Row],[EPS2]], "")</f>
        <v>11.297723292469353</v>
      </c>
      <c r="S1428" s="23">
        <f>IFERROR(ZACKS_Screener[[#This Row],[PE1]]/(ZACKS_Screener[[#This Row],[EG1]]*100), "")</f>
        <v>0.65638408474993826</v>
      </c>
      <c r="T1428" s="23">
        <f>IFERROR(ZACKS_Screener[[#This Row],[PE2]]/(ZACKS_Screener[[#This Row],[EG2]]*100), "")</f>
        <v>0.735838556548991</v>
      </c>
      <c r="U14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</row>
    <row r="1429" spans="1:21" hidden="1" x14ac:dyDescent="0.25">
      <c r="A1429" s="8" t="s">
        <v>41559</v>
      </c>
      <c r="B1429" s="8" t="s">
        <v>41560</v>
      </c>
      <c r="C1429" s="8" t="s">
        <v>22</v>
      </c>
      <c r="D1429" s="8" t="s">
        <v>30</v>
      </c>
      <c r="E1429" s="8" t="s">
        <v>763</v>
      </c>
      <c r="F1429">
        <v>12</v>
      </c>
      <c r="G1429">
        <v>202212</v>
      </c>
      <c r="H1429" s="13">
        <v>70.319999999999993</v>
      </c>
      <c r="I1429">
        <v>2437.25</v>
      </c>
      <c r="J1429" s="13">
        <v>2.94</v>
      </c>
      <c r="K1429" s="13">
        <v>2.8</v>
      </c>
      <c r="L1429" s="13">
        <v>3.23</v>
      </c>
      <c r="M1429" t="e">
        <f>INDEX(Data!Z:Z,MATCH(ZACKS_Screener[[#This Row],[Company Name]] &amp; " *", Data!Y:Y,0))</f>
        <v>#N/A</v>
      </c>
      <c r="N1429" t="e">
        <f>INDEX(Data!AA:AA,MATCH(ZACKS_Screener[[#This Row],[Company Name]] &amp; " *", Data!Y:Y,0))</f>
        <v>#N/A</v>
      </c>
      <c r="O14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14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1429" s="23">
        <f>IFERROR(ZACKS_Screener[[#This Row],[Price]]/ZACKS_Screener[[#This Row],[EPS1]], "")</f>
        <v>25.114285714285714</v>
      </c>
      <c r="R1429" s="23">
        <f>IFERROR(ZACKS_Screener[[#This Row],[Price]]/ZACKS_Screener[[#This Row],[EPS2]], "")</f>
        <v>21.770897832817337</v>
      </c>
      <c r="S1429" s="23">
        <f>IFERROR(ZACKS_Screener[[#This Row],[PE1]]/(ZACKS_Screener[[#This Row],[EG1]]*100), "")</f>
        <v>-5.2739999999999947</v>
      </c>
      <c r="T1429" s="23">
        <f>IFERROR(ZACKS_Screener[[#This Row],[PE2]]/(ZACKS_Screener[[#This Row],[EG2]]*100), "")</f>
        <v>1.4176398588811283</v>
      </c>
      <c r="U14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</row>
    <row r="1430" spans="1:21" hidden="1" x14ac:dyDescent="0.25">
      <c r="A1430" s="8" t="s">
        <v>2450</v>
      </c>
      <c r="B1430" s="8" t="s">
        <v>2451</v>
      </c>
      <c r="C1430" s="8" t="s">
        <v>22</v>
      </c>
      <c r="D1430" s="8" t="s">
        <v>14</v>
      </c>
      <c r="E1430" s="8" t="s">
        <v>1133</v>
      </c>
      <c r="F1430">
        <v>9</v>
      </c>
      <c r="G1430">
        <v>202209</v>
      </c>
      <c r="H1430" s="13">
        <v>112.73</v>
      </c>
      <c r="I1430">
        <v>125581.23</v>
      </c>
      <c r="J1430" s="13">
        <v>12.53</v>
      </c>
      <c r="K1430" s="13">
        <v>8.32</v>
      </c>
      <c r="L1430" s="13">
        <v>9.82</v>
      </c>
      <c r="M1430">
        <f>INDEX(Data!Z:Z,MATCH(ZACKS_Screener[[#This Row],[Company Name]] &amp; " *", Data!Y:Y,0))</f>
        <v>533110</v>
      </c>
      <c r="N1430">
        <f>INDEX(Data!AA:AA,MATCH(ZACKS_Screener[[#This Row],[Company Name]] &amp; " *", Data!Y:Y,0))</f>
        <v>0</v>
      </c>
      <c r="O14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14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1430" s="23">
        <f>IFERROR(ZACKS_Screener[[#This Row],[Price]]/ZACKS_Screener[[#This Row],[EPS1]], "")</f>
        <v>13.549278846153847</v>
      </c>
      <c r="R1430" s="23">
        <f>IFERROR(ZACKS_Screener[[#This Row],[Price]]/ZACKS_Screener[[#This Row],[EPS2]], "")</f>
        <v>11.479633401221996</v>
      </c>
      <c r="S1430" s="23">
        <f>IFERROR(ZACKS_Screener[[#This Row],[PE1]]/(ZACKS_Screener[[#This Row],[EG1]]*100), "")</f>
        <v>-0.40326000936415141</v>
      </c>
      <c r="T1430" s="23">
        <f>IFERROR(ZACKS_Screener[[#This Row],[PE2]]/(ZACKS_Screener[[#This Row],[EG2]]*100), "")</f>
        <v>0.63673699932111338</v>
      </c>
      <c r="U14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</row>
    <row r="1431" spans="1:21" hidden="1" x14ac:dyDescent="0.25">
      <c r="A1431" s="8" t="s">
        <v>2452</v>
      </c>
      <c r="B1431" s="8" t="s">
        <v>2453</v>
      </c>
      <c r="C1431" s="8" t="s">
        <v>22</v>
      </c>
      <c r="D1431" s="8" t="s">
        <v>41</v>
      </c>
      <c r="E1431" s="8" t="s">
        <v>61</v>
      </c>
      <c r="F1431">
        <v>12</v>
      </c>
      <c r="G1431">
        <v>202212</v>
      </c>
      <c r="H1431" s="13">
        <v>85.05</v>
      </c>
      <c r="I1431">
        <v>5667.18</v>
      </c>
      <c r="J1431" s="13">
        <v>13.8</v>
      </c>
      <c r="K1431" s="13">
        <v>5.26</v>
      </c>
      <c r="L1431" s="13">
        <v>5.71</v>
      </c>
      <c r="M1431" t="e">
        <f>INDEX(Data!Z:Z,MATCH(ZACKS_Screener[[#This Row],[Company Name]] &amp; " *", Data!Y:Y,0))</f>
        <v>#N/A</v>
      </c>
      <c r="N1431" t="e">
        <f>INDEX(Data!AA:AA,MATCH(ZACKS_Screener[[#This Row],[Company Name]] &amp; " *", Data!Y:Y,0))</f>
        <v>#N/A</v>
      </c>
      <c r="O14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14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1431" s="23">
        <f>IFERROR(ZACKS_Screener[[#This Row],[Price]]/ZACKS_Screener[[#This Row],[EPS1]], "")</f>
        <v>16.169201520912548</v>
      </c>
      <c r="R1431" s="23">
        <f>IFERROR(ZACKS_Screener[[#This Row],[Price]]/ZACKS_Screener[[#This Row],[EPS2]], "")</f>
        <v>14.89492119089317</v>
      </c>
      <c r="S1431" s="23">
        <f>IFERROR(ZACKS_Screener[[#This Row],[PE1]]/(ZACKS_Screener[[#This Row],[EG1]]*100), "")</f>
        <v>-0.26128217914355173</v>
      </c>
      <c r="T1431" s="23">
        <f>IFERROR(ZACKS_Screener[[#This Row],[PE2]]/(ZACKS_Screener[[#This Row],[EG2]]*100), "")</f>
        <v>1.7410507880910675</v>
      </c>
      <c r="U14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</row>
    <row r="1432" spans="1:21" hidden="1" x14ac:dyDescent="0.25">
      <c r="A1432" s="8" t="s">
        <v>41561</v>
      </c>
      <c r="B1432" s="8" t="s">
        <v>41562</v>
      </c>
      <c r="C1432" s="8" t="s">
        <v>22</v>
      </c>
      <c r="D1432" s="8" t="s">
        <v>85</v>
      </c>
      <c r="E1432" s="8" t="s">
        <v>286</v>
      </c>
      <c r="F1432">
        <v>12</v>
      </c>
      <c r="G1432">
        <v>202212</v>
      </c>
      <c r="H1432" s="13">
        <v>14.4</v>
      </c>
      <c r="I1432">
        <v>2324.1</v>
      </c>
      <c r="J1432" s="13">
        <v>3.62</v>
      </c>
      <c r="K1432" s="13">
        <v>4.29</v>
      </c>
      <c r="L1432" s="13">
        <v>5.0999999999999996</v>
      </c>
      <c r="M1432" t="e">
        <f>INDEX(Data!Z:Z,MATCH(ZACKS_Screener[[#This Row],[Company Name]] &amp; " *", Data!Y:Y,0))</f>
        <v>#N/A</v>
      </c>
      <c r="N1432" t="e">
        <f>INDEX(Data!AA:AA,MATCH(ZACKS_Screener[[#This Row],[Company Name]] &amp; " *", Data!Y:Y,0))</f>
        <v>#N/A</v>
      </c>
      <c r="O14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14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1432" s="23">
        <f>IFERROR(ZACKS_Screener[[#This Row],[Price]]/ZACKS_Screener[[#This Row],[EPS1]], "")</f>
        <v>3.3566433566433567</v>
      </c>
      <c r="R1432" s="23">
        <f>IFERROR(ZACKS_Screener[[#This Row],[Price]]/ZACKS_Screener[[#This Row],[EPS2]], "")</f>
        <v>2.8235294117647061</v>
      </c>
      <c r="S1432" s="23">
        <f>IFERROR(ZACKS_Screener[[#This Row],[PE1]]/(ZACKS_Screener[[#This Row],[EG1]]*100), "")</f>
        <v>0.18135893956789481</v>
      </c>
      <c r="T1432" s="23">
        <f>IFERROR(ZACKS_Screener[[#This Row],[PE2]]/(ZACKS_Screener[[#This Row],[EG2]]*100), "")</f>
        <v>0.14954248366013079</v>
      </c>
      <c r="U14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</row>
    <row r="1433" spans="1:21" hidden="1" x14ac:dyDescent="0.25">
      <c r="A1433" s="8" t="s">
        <v>2454</v>
      </c>
      <c r="B1433" s="8" t="s">
        <v>2455</v>
      </c>
      <c r="C1433" s="8" t="s">
        <v>13</v>
      </c>
      <c r="D1433" s="8" t="s">
        <v>41</v>
      </c>
      <c r="E1433" s="8" t="s">
        <v>67</v>
      </c>
      <c r="F1433">
        <v>12</v>
      </c>
      <c r="G1433">
        <v>202212</v>
      </c>
      <c r="H1433" s="13">
        <v>45.91</v>
      </c>
      <c r="I1433">
        <v>10454.459999999999</v>
      </c>
      <c r="J1433" s="13">
        <v>2.38</v>
      </c>
      <c r="K1433" s="13">
        <v>2.12</v>
      </c>
      <c r="L1433" s="13">
        <v>2.2799999999999998</v>
      </c>
      <c r="M1433" t="e">
        <f>INDEX(Data!Z:Z,MATCH(ZACKS_Screener[[#This Row],[Company Name]] &amp; " *", Data!Y:Y,0))</f>
        <v>#N/A</v>
      </c>
      <c r="N1433" t="e">
        <f>INDEX(Data!AA:AA,MATCH(ZACKS_Screener[[#This Row],[Company Name]] &amp; " *", Data!Y:Y,0))</f>
        <v>#N/A</v>
      </c>
      <c r="O14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14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1433" s="23">
        <f>IFERROR(ZACKS_Screener[[#This Row],[Price]]/ZACKS_Screener[[#This Row],[EPS1]], "")</f>
        <v>21.655660377358487</v>
      </c>
      <c r="R1433" s="23">
        <f>IFERROR(ZACKS_Screener[[#This Row],[Price]]/ZACKS_Screener[[#This Row],[EPS2]], "")</f>
        <v>20.135964912280702</v>
      </c>
      <c r="S1433" s="23">
        <f>IFERROR(ZACKS_Screener[[#This Row],[PE1]]/(ZACKS_Screener[[#This Row],[EG1]]*100), "")</f>
        <v>-1.982325834542817</v>
      </c>
      <c r="T1433" s="23">
        <f>IFERROR(ZACKS_Screener[[#This Row],[PE2]]/(ZACKS_Screener[[#This Row],[EG2]]*100), "")</f>
        <v>2.668015350877198</v>
      </c>
      <c r="U14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</row>
    <row r="1434" spans="1:21" hidden="1" x14ac:dyDescent="0.25">
      <c r="A1434" s="8" t="s">
        <v>2456</v>
      </c>
      <c r="B1434" s="8" t="s">
        <v>2457</v>
      </c>
      <c r="C1434" s="8" t="s">
        <v>22</v>
      </c>
      <c r="D1434" s="8" t="s">
        <v>14</v>
      </c>
      <c r="E1434" s="8" t="s">
        <v>2458</v>
      </c>
      <c r="F1434">
        <v>12</v>
      </c>
      <c r="G1434">
        <v>202212</v>
      </c>
      <c r="H1434" s="13">
        <v>128.01</v>
      </c>
      <c r="I1434">
        <v>4723.0600000000004</v>
      </c>
      <c r="J1434" s="13">
        <v>3.72</v>
      </c>
      <c r="K1434" s="13">
        <v>4.2300000000000004</v>
      </c>
      <c r="L1434" s="13">
        <v>4.6900000000000004</v>
      </c>
      <c r="M1434" t="e">
        <f>INDEX(Data!Z:Z,MATCH(ZACKS_Screener[[#This Row],[Company Name]] &amp; " *", Data!Y:Y,0))</f>
        <v>#N/A</v>
      </c>
      <c r="N1434" t="e">
        <f>INDEX(Data!AA:AA,MATCH(ZACKS_Screener[[#This Row],[Company Name]] &amp; " *", Data!Y:Y,0))</f>
        <v>#N/A</v>
      </c>
      <c r="O14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14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1434" s="23">
        <f>IFERROR(ZACKS_Screener[[#This Row],[Price]]/ZACKS_Screener[[#This Row],[EPS1]], "")</f>
        <v>30.262411347517727</v>
      </c>
      <c r="R1434" s="23">
        <f>IFERROR(ZACKS_Screener[[#This Row],[Price]]/ZACKS_Screener[[#This Row],[EPS2]], "")</f>
        <v>27.294243070362469</v>
      </c>
      <c r="S1434" s="23">
        <f>IFERROR(ZACKS_Screener[[#This Row],[PE1]]/(ZACKS_Screener[[#This Row],[EG1]]*100), "")</f>
        <v>2.2073758865248219</v>
      </c>
      <c r="T1434" s="23">
        <f>IFERROR(ZACKS_Screener[[#This Row],[PE2]]/(ZACKS_Screener[[#This Row],[EG2]]*100), "")</f>
        <v>2.5098836562528972</v>
      </c>
      <c r="U14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</row>
    <row r="1435" spans="1:21" hidden="1" x14ac:dyDescent="0.25">
      <c r="A1435" s="8" t="s">
        <v>90</v>
      </c>
      <c r="B1435" s="8" t="s">
        <v>2459</v>
      </c>
      <c r="C1435" s="8" t="s">
        <v>22</v>
      </c>
      <c r="D1435" s="8" t="s">
        <v>37</v>
      </c>
      <c r="E1435" s="8" t="s">
        <v>92</v>
      </c>
      <c r="F1435">
        <v>12</v>
      </c>
      <c r="G1435">
        <v>202212</v>
      </c>
      <c r="H1435" s="13">
        <v>354.9</v>
      </c>
      <c r="I1435">
        <v>193243.06</v>
      </c>
      <c r="M1435" t="e">
        <f>INDEX(Data!Z:Z,MATCH(ZACKS_Screener[[#This Row],[Company Name]] &amp; " *", Data!Y:Y,0))</f>
        <v>#N/A</v>
      </c>
      <c r="N1435" t="e">
        <f>INDEX(Data!AA:AA,MATCH(ZACKS_Screener[[#This Row],[Company Name]] &amp; " *", Data!Y:Y,0))</f>
        <v>#N/A</v>
      </c>
      <c r="O143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3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5" s="23" t="str">
        <f>IFERROR(ZACKS_Screener[[#This Row],[Price]]/ZACKS_Screener[[#This Row],[EPS1]], "")</f>
        <v/>
      </c>
      <c r="R1435" s="23" t="str">
        <f>IFERROR(ZACKS_Screener[[#This Row],[Price]]/ZACKS_Screener[[#This Row],[EPS2]], "")</f>
        <v/>
      </c>
      <c r="S1435" s="23" t="str">
        <f>IFERROR(ZACKS_Screener[[#This Row],[PE1]]/(ZACKS_Screener[[#This Row],[EG1]]*100), "")</f>
        <v/>
      </c>
      <c r="T1435" s="23" t="str">
        <f>IFERROR(ZACKS_Screener[[#This Row],[PE2]]/(ZACKS_Screener[[#This Row],[EG2]]*100), "")</f>
        <v/>
      </c>
      <c r="U143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436" spans="1:21" hidden="1" x14ac:dyDescent="0.25">
      <c r="A1436" s="8" t="s">
        <v>41563</v>
      </c>
      <c r="B1436" s="8" t="s">
        <v>41564</v>
      </c>
      <c r="C1436" s="8" t="s">
        <v>22</v>
      </c>
      <c r="D1436" s="8" t="s">
        <v>30</v>
      </c>
      <c r="E1436" s="8" t="s">
        <v>256</v>
      </c>
      <c r="F1436">
        <v>12</v>
      </c>
      <c r="G1436">
        <v>202212</v>
      </c>
      <c r="H1436" s="13">
        <v>5.91</v>
      </c>
      <c r="I1436">
        <v>2262.25</v>
      </c>
      <c r="J1436" s="13">
        <v>0.15</v>
      </c>
      <c r="M1436" t="e">
        <f>INDEX(Data!Z:Z,MATCH(ZACKS_Screener[[#This Row],[Company Name]] &amp; " *", Data!Y:Y,0))</f>
        <v>#N/A</v>
      </c>
      <c r="N1436" t="e">
        <f>INDEX(Data!AA:AA,MATCH(ZACKS_Screener[[#This Row],[Company Name]] &amp; " *", Data!Y:Y,0))</f>
        <v>#N/A</v>
      </c>
      <c r="O14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6" s="23" t="str">
        <f>IFERROR(ZACKS_Screener[[#This Row],[Price]]/ZACKS_Screener[[#This Row],[EPS1]], "")</f>
        <v/>
      </c>
      <c r="R1436" s="23" t="str">
        <f>IFERROR(ZACKS_Screener[[#This Row],[Price]]/ZACKS_Screener[[#This Row],[EPS2]], "")</f>
        <v/>
      </c>
      <c r="S1436" s="23" t="str">
        <f>IFERROR(ZACKS_Screener[[#This Row],[PE1]]/(ZACKS_Screener[[#This Row],[EG1]]*100), "")</f>
        <v/>
      </c>
      <c r="T1436" s="23" t="str">
        <f>IFERROR(ZACKS_Screener[[#This Row],[PE2]]/(ZACKS_Screener[[#This Row],[EG2]]*100), "")</f>
        <v/>
      </c>
      <c r="U14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437" spans="1:21" hidden="1" x14ac:dyDescent="0.25">
      <c r="A1437" s="8" t="s">
        <v>2460</v>
      </c>
      <c r="B1437" s="8" t="s">
        <v>2461</v>
      </c>
      <c r="C1437" s="8" t="s">
        <v>22</v>
      </c>
      <c r="D1437" s="8" t="s">
        <v>14</v>
      </c>
      <c r="E1437" s="8" t="s">
        <v>2462</v>
      </c>
      <c r="F1437">
        <v>3</v>
      </c>
      <c r="G1437">
        <v>202303</v>
      </c>
      <c r="H1437" s="13">
        <v>95.9</v>
      </c>
      <c r="I1437">
        <v>9468.7999999999993</v>
      </c>
      <c r="J1437" s="13">
        <v>5.92</v>
      </c>
      <c r="K1437" s="13">
        <v>4.6500000000000004</v>
      </c>
      <c r="L1437" s="13">
        <v>7.29</v>
      </c>
      <c r="M1437">
        <f>INDEX(Data!Z:Z,MATCH(ZACKS_Screener[[#This Row],[Company Name]] &amp; " *", Data!Y:Y,0))</f>
        <v>334515</v>
      </c>
      <c r="N1437">
        <f>INDEX(Data!AA:AA,MATCH(ZACKS_Screener[[#This Row],[Company Name]] &amp; " *", Data!Y:Y,0))</f>
        <v>334413</v>
      </c>
      <c r="O14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14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1437" s="23">
        <f>IFERROR(ZACKS_Screener[[#This Row],[Price]]/ZACKS_Screener[[#This Row],[EPS1]], "")</f>
        <v>20.623655913978496</v>
      </c>
      <c r="R1437" s="23">
        <f>IFERROR(ZACKS_Screener[[#This Row],[Price]]/ZACKS_Screener[[#This Row],[EPS2]], "")</f>
        <v>13.155006858710562</v>
      </c>
      <c r="S1437" s="23">
        <f>IFERROR(ZACKS_Screener[[#This Row],[PE1]]/(ZACKS_Screener[[#This Row],[EG1]]*100), "")</f>
        <v>-0.96135466937600589</v>
      </c>
      <c r="T1437" s="23">
        <f>IFERROR(ZACKS_Screener[[#This Row],[PE2]]/(ZACKS_Screener[[#This Row],[EG2]]*100), "")</f>
        <v>0.23170750717047017</v>
      </c>
      <c r="U14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</row>
    <row r="1438" spans="1:21" hidden="1" x14ac:dyDescent="0.25">
      <c r="A1438" s="8" t="s">
        <v>41565</v>
      </c>
      <c r="B1438" s="8" t="s">
        <v>41566</v>
      </c>
      <c r="C1438" s="8" t="s">
        <v>13</v>
      </c>
      <c r="D1438" s="8" t="s">
        <v>107</v>
      </c>
      <c r="E1438" s="8" t="s">
        <v>108</v>
      </c>
      <c r="F1438">
        <v>12</v>
      </c>
      <c r="G1438">
        <v>202212</v>
      </c>
      <c r="H1438" s="13">
        <v>6.81</v>
      </c>
      <c r="I1438">
        <v>3021.34</v>
      </c>
      <c r="J1438" s="13">
        <v>-0.95</v>
      </c>
      <c r="K1438" s="13">
        <v>-0.92</v>
      </c>
      <c r="L1438" s="13">
        <v>-0.92</v>
      </c>
      <c r="M1438" t="e">
        <f>INDEX(Data!Z:Z,MATCH(ZACKS_Screener[[#This Row],[Company Name]] &amp; " *", Data!Y:Y,0))</f>
        <v>#N/A</v>
      </c>
      <c r="N1438" t="e">
        <f>INDEX(Data!AA:AA,MATCH(ZACKS_Screener[[#This Row],[Company Name]] &amp; " *", Data!Y:Y,0))</f>
        <v>#N/A</v>
      </c>
      <c r="O14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4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38" s="23">
        <f>IFERROR(ZACKS_Screener[[#This Row],[Price]]/ZACKS_Screener[[#This Row],[EPS1]], "")</f>
        <v>-7.4021739130434776</v>
      </c>
      <c r="R1438" s="23">
        <f>IFERROR(ZACKS_Screener[[#This Row],[Price]]/ZACKS_Screener[[#This Row],[EPS2]], "")</f>
        <v>-7.4021739130434776</v>
      </c>
      <c r="S1438" s="23">
        <f>IFERROR(ZACKS_Screener[[#This Row],[PE1]]/(ZACKS_Screener[[#This Row],[EG1]]*100), "")</f>
        <v>-2.344021739130441</v>
      </c>
      <c r="T1438" s="23" t="str">
        <f>IFERROR(ZACKS_Screener[[#This Row],[PE2]]/(ZACKS_Screener[[#This Row],[EG2]]*100), "")</f>
        <v/>
      </c>
      <c r="U14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</row>
    <row r="1439" spans="1:21" hidden="1" x14ac:dyDescent="0.25">
      <c r="A1439" s="8" t="s">
        <v>2463</v>
      </c>
      <c r="B1439" s="8" t="s">
        <v>2464</v>
      </c>
      <c r="C1439" s="8" t="s">
        <v>13</v>
      </c>
      <c r="D1439" s="8" t="s">
        <v>30</v>
      </c>
      <c r="E1439" s="8" t="s">
        <v>763</v>
      </c>
      <c r="F1439">
        <v>12</v>
      </c>
      <c r="G1439">
        <v>202212</v>
      </c>
      <c r="H1439" s="13">
        <v>75.27</v>
      </c>
      <c r="I1439">
        <v>23429.73</v>
      </c>
      <c r="J1439" s="13">
        <v>3.14</v>
      </c>
      <c r="K1439" s="13">
        <v>3.08</v>
      </c>
      <c r="L1439" s="13">
        <v>3.35</v>
      </c>
      <c r="M1439" t="e">
        <f>INDEX(Data!Z:Z,MATCH(ZACKS_Screener[[#This Row],[Company Name]] &amp; " *", Data!Y:Y,0))</f>
        <v>#N/A</v>
      </c>
      <c r="N1439" t="e">
        <f>INDEX(Data!AA:AA,MATCH(ZACKS_Screener[[#This Row],[Company Name]] &amp; " *", Data!Y:Y,0))</f>
        <v>#N/A</v>
      </c>
      <c r="O14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14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1439" s="23">
        <f>IFERROR(ZACKS_Screener[[#This Row],[Price]]/ZACKS_Screener[[#This Row],[EPS1]], "")</f>
        <v>24.438311688311686</v>
      </c>
      <c r="R1439" s="23">
        <f>IFERROR(ZACKS_Screener[[#This Row],[Price]]/ZACKS_Screener[[#This Row],[EPS2]], "")</f>
        <v>22.468656716417907</v>
      </c>
      <c r="S1439" s="23">
        <f>IFERROR(ZACKS_Screener[[#This Row],[PE1]]/(ZACKS_Screener[[#This Row],[EG1]]*100), "")</f>
        <v>-12.789383116883105</v>
      </c>
      <c r="T1439" s="23">
        <f>IFERROR(ZACKS_Screener[[#This Row],[PE2]]/(ZACKS_Screener[[#This Row],[EG2]]*100), "")</f>
        <v>2.5630912106135986</v>
      </c>
      <c r="U14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</row>
    <row r="1440" spans="1:21" hidden="1" x14ac:dyDescent="0.25">
      <c r="A1440" s="8" t="s">
        <v>2465</v>
      </c>
      <c r="B1440" s="8" t="s">
        <v>2466</v>
      </c>
      <c r="C1440" s="8" t="s">
        <v>13</v>
      </c>
      <c r="D1440" s="8" t="s">
        <v>23</v>
      </c>
      <c r="E1440" s="8" t="s">
        <v>186</v>
      </c>
      <c r="F1440">
        <v>12</v>
      </c>
      <c r="G1440">
        <v>202212</v>
      </c>
      <c r="H1440" s="13">
        <v>81.040000000000006</v>
      </c>
      <c r="I1440">
        <v>3767.73</v>
      </c>
      <c r="J1440" s="13">
        <v>16.37</v>
      </c>
      <c r="K1440" s="13">
        <v>11.82</v>
      </c>
      <c r="L1440" s="13">
        <v>10.82</v>
      </c>
      <c r="M1440">
        <f>INDEX(Data!Z:Z,MATCH(ZACKS_Screener[[#This Row],[Company Name]] &amp; " *", Data!Y:Y,0))</f>
        <v>484110</v>
      </c>
      <c r="N1440">
        <f>INDEX(Data!AA:AA,MATCH(ZACKS_Screener[[#This Row],[Company Name]] &amp; " *", Data!Y:Y,0))</f>
        <v>532120</v>
      </c>
      <c r="O14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4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440" s="23">
        <f>IFERROR(ZACKS_Screener[[#This Row],[Price]]/ZACKS_Screener[[#This Row],[EPS1]], "")</f>
        <v>6.8561759729272422</v>
      </c>
      <c r="R1440" s="23">
        <f>IFERROR(ZACKS_Screener[[#This Row],[Price]]/ZACKS_Screener[[#This Row],[EPS2]], "")</f>
        <v>7.4898336414048066</v>
      </c>
      <c r="S1440" s="23">
        <f>IFERROR(ZACKS_Screener[[#This Row],[PE1]]/(ZACKS_Screener[[#This Row],[EG1]]*100), "")</f>
        <v>-0.24667164983916251</v>
      </c>
      <c r="T1440" s="23">
        <f>IFERROR(ZACKS_Screener[[#This Row],[PE2]]/(ZACKS_Screener[[#This Row],[EG2]]*100), "")</f>
        <v>-0.88529833641404809</v>
      </c>
      <c r="U14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</row>
    <row r="1441" spans="1:21" hidden="1" x14ac:dyDescent="0.25">
      <c r="A1441" s="8" t="s">
        <v>2467</v>
      </c>
      <c r="B1441" s="8" t="s">
        <v>2468</v>
      </c>
      <c r="C1441" s="8" t="s">
        <v>22</v>
      </c>
      <c r="D1441" s="8" t="s">
        <v>41</v>
      </c>
      <c r="E1441" s="8" t="s">
        <v>67</v>
      </c>
      <c r="F1441">
        <v>12</v>
      </c>
      <c r="G1441">
        <v>202212</v>
      </c>
      <c r="H1441" s="13">
        <v>51.25</v>
      </c>
      <c r="I1441">
        <v>3629.24</v>
      </c>
      <c r="J1441" s="13">
        <v>-10.119999999999999</v>
      </c>
      <c r="K1441" s="13">
        <v>-8.35</v>
      </c>
      <c r="L1441" s="13">
        <v>-6.87</v>
      </c>
      <c r="M1441" t="e">
        <f>INDEX(Data!Z:Z,MATCH(ZACKS_Screener[[#This Row],[Company Name]] &amp; " *", Data!Y:Y,0))</f>
        <v>#N/A</v>
      </c>
      <c r="N1441" t="e">
        <f>INDEX(Data!AA:AA,MATCH(ZACKS_Screener[[#This Row],[Company Name]] &amp; " *", Data!Y:Y,0))</f>
        <v>#N/A</v>
      </c>
      <c r="O14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14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1441" s="23">
        <f>IFERROR(ZACKS_Screener[[#This Row],[Price]]/ZACKS_Screener[[#This Row],[EPS1]], "")</f>
        <v>-6.1377245508982039</v>
      </c>
      <c r="R1441" s="23">
        <f>IFERROR(ZACKS_Screener[[#This Row],[Price]]/ZACKS_Screener[[#This Row],[EPS2]], "")</f>
        <v>-7.4599708879184856</v>
      </c>
      <c r="S1441" s="23">
        <f>IFERROR(ZACKS_Screener[[#This Row],[PE1]]/(ZACKS_Screener[[#This Row],[EG1]]*100), "")</f>
        <v>-0.35092526810785218</v>
      </c>
      <c r="T1441" s="23">
        <f>IFERROR(ZACKS_Screener[[#This Row],[PE2]]/(ZACKS_Screener[[#This Row],[EG2]]*100), "")</f>
        <v>-0.42088349266296871</v>
      </c>
      <c r="U14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</row>
    <row r="1442" spans="1:21" hidden="1" x14ac:dyDescent="0.25">
      <c r="A1442" s="8" t="s">
        <v>41569</v>
      </c>
      <c r="B1442" s="8" t="s">
        <v>2470</v>
      </c>
      <c r="C1442" s="8" t="s">
        <v>13</v>
      </c>
      <c r="D1442" s="8" t="s">
        <v>85</v>
      </c>
      <c r="E1442" s="8" t="s">
        <v>985</v>
      </c>
      <c r="F1442">
        <v>12</v>
      </c>
      <c r="G1442">
        <v>202212</v>
      </c>
      <c r="H1442" s="13">
        <v>54.29</v>
      </c>
      <c r="I1442">
        <v>9871.6299999999992</v>
      </c>
      <c r="J1442" s="13">
        <v>2.41</v>
      </c>
      <c r="K1442" s="13">
        <v>2.71</v>
      </c>
      <c r="L1442" s="13">
        <v>3.19</v>
      </c>
      <c r="M1442" t="e">
        <f>INDEX(Data!Z:Z,MATCH(ZACKS_Screener[[#This Row],[Company Name]] &amp; " *", Data!Y:Y,0))</f>
        <v>#N/A</v>
      </c>
      <c r="N1442" t="e">
        <f>INDEX(Data!AA:AA,MATCH(ZACKS_Screener[[#This Row],[Company Name]] &amp; " *", Data!Y:Y,0))</f>
        <v>#N/A</v>
      </c>
      <c r="O14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4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442" s="23">
        <f>IFERROR(ZACKS_Screener[[#This Row],[Price]]/ZACKS_Screener[[#This Row],[EPS1]], "")</f>
        <v>20.033210332103319</v>
      </c>
      <c r="R1442" s="23">
        <f>IFERROR(ZACKS_Screener[[#This Row],[Price]]/ZACKS_Screener[[#This Row],[EPS2]], "")</f>
        <v>17.018808777429467</v>
      </c>
      <c r="S1442" s="23">
        <f>IFERROR(ZACKS_Screener[[#This Row],[PE1]]/(ZACKS_Screener[[#This Row],[EG1]]*100), "")</f>
        <v>1.6093345633456344</v>
      </c>
      <c r="T1442" s="23">
        <f>IFERROR(ZACKS_Screener[[#This Row],[PE2]]/(ZACKS_Screener[[#This Row],[EG2]]*100), "")</f>
        <v>0.96085357889237211</v>
      </c>
      <c r="U14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</row>
    <row r="1443" spans="1:21" hidden="1" x14ac:dyDescent="0.25">
      <c r="A1443" s="8" t="s">
        <v>2471</v>
      </c>
      <c r="B1443" s="8" t="s">
        <v>2472</v>
      </c>
      <c r="C1443" s="8" t="s">
        <v>13</v>
      </c>
      <c r="D1443" s="8" t="s">
        <v>18</v>
      </c>
      <c r="E1443" s="8" t="s">
        <v>171</v>
      </c>
      <c r="F1443">
        <v>3</v>
      </c>
      <c r="G1443">
        <v>202303</v>
      </c>
      <c r="H1443" s="13">
        <v>206.19</v>
      </c>
      <c r="I1443">
        <v>5984.7</v>
      </c>
      <c r="J1443" s="13">
        <v>7.48</v>
      </c>
      <c r="K1443" s="13">
        <v>8.18</v>
      </c>
      <c r="L1443" s="13">
        <v>8.98</v>
      </c>
      <c r="M1443">
        <f>INDEX(Data!Z:Z,MATCH(ZACKS_Screener[[#This Row],[Company Name]] &amp; " *", Data!Y:Y,0))</f>
        <v>332991</v>
      </c>
      <c r="N1443">
        <f>INDEX(Data!AA:AA,MATCH(ZACKS_Screener[[#This Row],[Company Name]] &amp; " *", Data!Y:Y,0))</f>
        <v>423840</v>
      </c>
      <c r="O14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14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1443" s="23">
        <f>IFERROR(ZACKS_Screener[[#This Row],[Price]]/ZACKS_Screener[[#This Row],[EPS1]], "")</f>
        <v>25.206601466992666</v>
      </c>
      <c r="R1443" s="23">
        <f>IFERROR(ZACKS_Screener[[#This Row],[Price]]/ZACKS_Screener[[#This Row],[EPS2]], "")</f>
        <v>22.961024498886413</v>
      </c>
      <c r="S1443" s="23">
        <f>IFERROR(ZACKS_Screener[[#This Row],[PE1]]/(ZACKS_Screener[[#This Row],[EG1]]*100), "")</f>
        <v>2.6935054139015047</v>
      </c>
      <c r="T1443" s="23">
        <f>IFERROR(ZACKS_Screener[[#This Row],[PE2]]/(ZACKS_Screener[[#This Row],[EG2]]*100), "")</f>
        <v>2.3477647550111334</v>
      </c>
      <c r="U14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</row>
    <row r="1444" spans="1:21" hidden="1" x14ac:dyDescent="0.25">
      <c r="A1444" s="8" t="s">
        <v>2473</v>
      </c>
      <c r="B1444" s="8" t="s">
        <v>2474</v>
      </c>
      <c r="C1444" s="8" t="s">
        <v>13</v>
      </c>
      <c r="D1444" s="8" t="s">
        <v>330</v>
      </c>
      <c r="E1444" s="8" t="s">
        <v>606</v>
      </c>
      <c r="F1444">
        <v>12</v>
      </c>
      <c r="G1444">
        <v>202212</v>
      </c>
      <c r="H1444" s="13">
        <v>40.79</v>
      </c>
      <c r="I1444">
        <v>24683.47</v>
      </c>
      <c r="J1444" s="13">
        <v>-1.55</v>
      </c>
      <c r="K1444" s="13">
        <v>-1.82</v>
      </c>
      <c r="L1444" s="13">
        <v>-1.83</v>
      </c>
      <c r="M1444" t="e">
        <f>INDEX(Data!Z:Z,MATCH(ZACKS_Screener[[#This Row],[Company Name]] &amp; " *", Data!Y:Y,0))</f>
        <v>#N/A</v>
      </c>
      <c r="N1444" t="e">
        <f>INDEX(Data!AA:AA,MATCH(ZACKS_Screener[[#This Row],[Company Name]] &amp; " *", Data!Y:Y,0))</f>
        <v>#N/A</v>
      </c>
      <c r="O14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4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444" s="23">
        <f>IFERROR(ZACKS_Screener[[#This Row],[Price]]/ZACKS_Screener[[#This Row],[EPS1]], "")</f>
        <v>-22.412087912087912</v>
      </c>
      <c r="R1444" s="23">
        <f>IFERROR(ZACKS_Screener[[#This Row],[Price]]/ZACKS_Screener[[#This Row],[EPS2]], "")</f>
        <v>-22.289617486338795</v>
      </c>
      <c r="S1444" s="23">
        <f>IFERROR(ZACKS_Screener[[#This Row],[PE1]]/(ZACKS_Screener[[#This Row],[EG1]]*100), "")</f>
        <v>1.2866198616198616</v>
      </c>
      <c r="T1444" s="23">
        <f>IFERROR(ZACKS_Screener[[#This Row],[PE2]]/(ZACKS_Screener[[#This Row],[EG2]]*100), "")</f>
        <v>40.56710382513657</v>
      </c>
      <c r="U14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</row>
    <row r="1445" spans="1:21" hidden="1" x14ac:dyDescent="0.25">
      <c r="A1445" s="8" t="s">
        <v>2475</v>
      </c>
      <c r="B1445" s="8" t="s">
        <v>2476</v>
      </c>
      <c r="C1445" s="8" t="s">
        <v>13</v>
      </c>
      <c r="D1445" s="8" t="s">
        <v>330</v>
      </c>
      <c r="E1445" s="8" t="s">
        <v>613</v>
      </c>
      <c r="F1445">
        <v>12</v>
      </c>
      <c r="G1445">
        <v>202212</v>
      </c>
      <c r="H1445" s="13">
        <v>43.91</v>
      </c>
      <c r="I1445">
        <v>22171.27</v>
      </c>
      <c r="J1445" s="13">
        <v>2.91</v>
      </c>
      <c r="K1445" s="13">
        <v>3.72</v>
      </c>
      <c r="L1445" s="13">
        <v>4.41</v>
      </c>
      <c r="M1445" t="e">
        <f>INDEX(Data!Z:Z,MATCH(ZACKS_Screener[[#This Row],[Company Name]] &amp; " *", Data!Y:Y,0))</f>
        <v>#N/A</v>
      </c>
      <c r="N1445" t="e">
        <f>INDEX(Data!AA:AA,MATCH(ZACKS_Screener[[#This Row],[Company Name]] &amp; " *", Data!Y:Y,0))</f>
        <v>#N/A</v>
      </c>
      <c r="O14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4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445" s="23">
        <f>IFERROR(ZACKS_Screener[[#This Row],[Price]]/ZACKS_Screener[[#This Row],[EPS1]], "")</f>
        <v>11.803763440860214</v>
      </c>
      <c r="R1445" s="23">
        <f>IFERROR(ZACKS_Screener[[#This Row],[Price]]/ZACKS_Screener[[#This Row],[EPS2]], "")</f>
        <v>9.9569160997732418</v>
      </c>
      <c r="S1445" s="23">
        <f>IFERROR(ZACKS_Screener[[#This Row],[PE1]]/(ZACKS_Screener[[#This Row],[EG1]]*100), "")</f>
        <v>0.42406113102349657</v>
      </c>
      <c r="T1445" s="23">
        <f>IFERROR(ZACKS_Screener[[#This Row],[PE2]]/(ZACKS_Screener[[#This Row],[EG2]]*100), "")</f>
        <v>0.53680765059647051</v>
      </c>
      <c r="U14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</row>
    <row r="1446" spans="1:21" hidden="1" x14ac:dyDescent="0.25">
      <c r="A1446" s="8" t="s">
        <v>2477</v>
      </c>
      <c r="B1446" s="8" t="s">
        <v>2478</v>
      </c>
      <c r="C1446" s="8" t="s">
        <v>13</v>
      </c>
      <c r="D1446" s="8" t="s">
        <v>330</v>
      </c>
      <c r="E1446" s="8" t="s">
        <v>664</v>
      </c>
      <c r="F1446">
        <v>12</v>
      </c>
      <c r="G1446">
        <v>202212</v>
      </c>
      <c r="H1446" s="13">
        <v>87.6</v>
      </c>
      <c r="I1446">
        <v>22402.53</v>
      </c>
      <c r="J1446" s="13">
        <v>-7.5</v>
      </c>
      <c r="K1446" s="13">
        <v>4.71</v>
      </c>
      <c r="L1446" s="13">
        <v>6.77</v>
      </c>
      <c r="M1446">
        <f>INDEX(Data!Z:Z,MATCH(ZACKS_Screener[[#This Row],[Company Name]] &amp; " *", Data!Y:Y,0))</f>
        <v>561510</v>
      </c>
      <c r="N1446">
        <f>INDEX(Data!AA:AA,MATCH(ZACKS_Screener[[#This Row],[Company Name]] &amp; " *", Data!Y:Y,0))</f>
        <v>0</v>
      </c>
      <c r="O14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1446" s="23">
        <f>IFERROR(ZACKS_Screener[[#This Row],[Price]]/ZACKS_Screener[[#This Row],[EPS1]], "")</f>
        <v>18.598726114649679</v>
      </c>
      <c r="R1446" s="23">
        <f>IFERROR(ZACKS_Screener[[#This Row],[Price]]/ZACKS_Screener[[#This Row],[EPS2]], "")</f>
        <v>12.93943870014771</v>
      </c>
      <c r="S1446" s="23">
        <f>IFERROR(ZACKS_Screener[[#This Row],[PE1]]/(ZACKS_Screener[[#This Row],[EG1]]*100), "")</f>
        <v>0.1859872611464968</v>
      </c>
      <c r="T1446" s="23">
        <f>IFERROR(ZACKS_Screener[[#This Row],[PE2]]/(ZACKS_Screener[[#This Row],[EG2]]*100), "")</f>
        <v>0.29584833144512485</v>
      </c>
      <c r="U14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447" spans="1:21" hidden="1" x14ac:dyDescent="0.25">
      <c r="A1447" s="8" t="s">
        <v>2479</v>
      </c>
      <c r="B1447" s="8" t="s">
        <v>2480</v>
      </c>
      <c r="C1447" s="8" t="s">
        <v>22</v>
      </c>
      <c r="D1447" s="8" t="s">
        <v>85</v>
      </c>
      <c r="E1447" s="8" t="s">
        <v>286</v>
      </c>
      <c r="F1447">
        <v>12</v>
      </c>
      <c r="G1447">
        <v>202212</v>
      </c>
      <c r="H1447" s="13">
        <v>16.760000000000002</v>
      </c>
      <c r="I1447">
        <v>7009.08</v>
      </c>
      <c r="J1447" s="13">
        <v>-0.16</v>
      </c>
      <c r="K1447" s="13">
        <v>0.08</v>
      </c>
      <c r="L1447" s="13">
        <v>0.35</v>
      </c>
      <c r="M1447" t="e">
        <f>INDEX(Data!Z:Z,MATCH(ZACKS_Screener[[#This Row],[Company Name]] &amp; " *", Data!Y:Y,0))</f>
        <v>#N/A</v>
      </c>
      <c r="N1447" t="e">
        <f>INDEX(Data!AA:AA,MATCH(ZACKS_Screener[[#This Row],[Company Name]] &amp; " *", Data!Y:Y,0))</f>
        <v>#N/A</v>
      </c>
      <c r="O14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1447" s="23">
        <f>IFERROR(ZACKS_Screener[[#This Row],[Price]]/ZACKS_Screener[[#This Row],[EPS1]], "")</f>
        <v>209.50000000000003</v>
      </c>
      <c r="R1447" s="23">
        <f>IFERROR(ZACKS_Screener[[#This Row],[Price]]/ZACKS_Screener[[#This Row],[EPS2]], "")</f>
        <v>47.885714285714293</v>
      </c>
      <c r="S1447" s="23">
        <f>IFERROR(ZACKS_Screener[[#This Row],[PE1]]/(ZACKS_Screener[[#This Row],[EG1]]*100), "")</f>
        <v>2.0950000000000002</v>
      </c>
      <c r="T1447" s="23">
        <f>IFERROR(ZACKS_Screener[[#This Row],[PE2]]/(ZACKS_Screener[[#This Row],[EG2]]*100), "")</f>
        <v>0.14188359788359792</v>
      </c>
      <c r="U14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448" spans="1:21" hidden="1" x14ac:dyDescent="0.25">
      <c r="A1448" s="8" t="s">
        <v>2481</v>
      </c>
      <c r="B1448" s="8" t="s">
        <v>2482</v>
      </c>
      <c r="C1448" s="8" t="s">
        <v>13</v>
      </c>
      <c r="D1448" s="8" t="s">
        <v>37</v>
      </c>
      <c r="E1448" s="8" t="s">
        <v>89</v>
      </c>
      <c r="F1448">
        <v>12</v>
      </c>
      <c r="G1448">
        <v>202212</v>
      </c>
      <c r="H1448" s="13">
        <v>25.72</v>
      </c>
      <c r="I1448">
        <v>4021.41</v>
      </c>
      <c r="J1448" s="13">
        <v>4.87</v>
      </c>
      <c r="K1448" s="13">
        <v>3.28</v>
      </c>
      <c r="L1448" s="13">
        <v>3.23</v>
      </c>
      <c r="M1448">
        <f>INDEX(Data!Z:Z,MATCH(ZACKS_Screener[[#This Row],[Company Name]] &amp; " *", Data!Y:Y,0))</f>
        <v>524128</v>
      </c>
      <c r="N1448">
        <f>INDEX(Data!AA:AA,MATCH(ZACKS_Screener[[#This Row],[Company Name]] &amp; " *", Data!Y:Y,0))</f>
        <v>0</v>
      </c>
      <c r="O14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4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448" s="23">
        <f>IFERROR(ZACKS_Screener[[#This Row],[Price]]/ZACKS_Screener[[#This Row],[EPS1]], "")</f>
        <v>7.8414634146341466</v>
      </c>
      <c r="R1448" s="23">
        <f>IFERROR(ZACKS_Screener[[#This Row],[Price]]/ZACKS_Screener[[#This Row],[EPS2]], "")</f>
        <v>7.9628482972136219</v>
      </c>
      <c r="S1448" s="23">
        <f>IFERROR(ZACKS_Screener[[#This Row],[PE1]]/(ZACKS_Screener[[#This Row],[EG1]]*100), "")</f>
        <v>-0.2401756404356496</v>
      </c>
      <c r="T1448" s="23">
        <f>IFERROR(ZACKS_Screener[[#This Row],[PE2]]/(ZACKS_Screener[[#This Row],[EG2]]*100), "")</f>
        <v>-5.2236284829721544</v>
      </c>
      <c r="U14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</row>
    <row r="1449" spans="1:21" hidden="1" x14ac:dyDescent="0.25">
      <c r="A1449" s="8" t="s">
        <v>2483</v>
      </c>
      <c r="B1449" s="8" t="s">
        <v>2484</v>
      </c>
      <c r="C1449" s="8" t="s">
        <v>13</v>
      </c>
      <c r="D1449" s="8" t="s">
        <v>41</v>
      </c>
      <c r="E1449" s="8" t="s">
        <v>2485</v>
      </c>
      <c r="F1449">
        <v>3</v>
      </c>
      <c r="G1449">
        <v>202303</v>
      </c>
      <c r="H1449" s="13">
        <v>56.41</v>
      </c>
      <c r="I1449">
        <v>9397.19</v>
      </c>
      <c r="J1449" s="13">
        <v>3.3</v>
      </c>
      <c r="K1449" s="13">
        <v>3.41</v>
      </c>
      <c r="L1449" s="13">
        <v>3.7</v>
      </c>
      <c r="M1449" t="e">
        <f>INDEX(Data!Z:Z,MATCH(ZACKS_Screener[[#This Row],[Company Name]] &amp; " *", Data!Y:Y,0))</f>
        <v>#N/A</v>
      </c>
      <c r="N1449" t="e">
        <f>INDEX(Data!AA:AA,MATCH(ZACKS_Screener[[#This Row],[Company Name]] &amp; " *", Data!Y:Y,0))</f>
        <v>#N/A</v>
      </c>
      <c r="O14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14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1449" s="23">
        <f>IFERROR(ZACKS_Screener[[#This Row],[Price]]/ZACKS_Screener[[#This Row],[EPS1]], "")</f>
        <v>16.542521994134894</v>
      </c>
      <c r="R1449" s="23">
        <f>IFERROR(ZACKS_Screener[[#This Row],[Price]]/ZACKS_Screener[[#This Row],[EPS2]], "")</f>
        <v>15.245945945945945</v>
      </c>
      <c r="S1449" s="23">
        <f>IFERROR(ZACKS_Screener[[#This Row],[PE1]]/(ZACKS_Screener[[#This Row],[EG1]]*100), "")</f>
        <v>4.9627565982404542</v>
      </c>
      <c r="T1449" s="23">
        <f>IFERROR(ZACKS_Screener[[#This Row],[PE2]]/(ZACKS_Screener[[#This Row],[EG2]]*100), "")</f>
        <v>1.7927129543336435</v>
      </c>
      <c r="U14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</row>
    <row r="1450" spans="1:21" hidden="1" x14ac:dyDescent="0.25">
      <c r="A1450" s="8" t="s">
        <v>2486</v>
      </c>
      <c r="B1450" s="8" t="s">
        <v>2487</v>
      </c>
      <c r="C1450" s="8" t="s">
        <v>13</v>
      </c>
      <c r="D1450" s="8" t="s">
        <v>37</v>
      </c>
      <c r="E1450" s="8" t="s">
        <v>70</v>
      </c>
      <c r="F1450">
        <v>12</v>
      </c>
      <c r="G1450">
        <v>202212</v>
      </c>
      <c r="H1450" s="13">
        <v>342.53</v>
      </c>
      <c r="I1450">
        <v>13452.94</v>
      </c>
      <c r="J1450" s="13">
        <v>27.08</v>
      </c>
      <c r="K1450" s="13">
        <v>43.69</v>
      </c>
      <c r="L1450" s="13">
        <v>55.34</v>
      </c>
      <c r="M1450" t="e">
        <f>INDEX(Data!Z:Z,MATCH(ZACKS_Screener[[#This Row],[Company Name]] &amp; " *", Data!Y:Y,0))</f>
        <v>#N/A</v>
      </c>
      <c r="N1450" t="e">
        <f>INDEX(Data!AA:AA,MATCH(ZACKS_Screener[[#This Row],[Company Name]] &amp; " *", Data!Y:Y,0))</f>
        <v>#N/A</v>
      </c>
      <c r="O14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4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450" s="23">
        <f>IFERROR(ZACKS_Screener[[#This Row],[Price]]/ZACKS_Screener[[#This Row],[EPS1]], "")</f>
        <v>7.8400091554131377</v>
      </c>
      <c r="R1450" s="23">
        <f>IFERROR(ZACKS_Screener[[#This Row],[Price]]/ZACKS_Screener[[#This Row],[EPS2]], "")</f>
        <v>6.1895554752439459</v>
      </c>
      <c r="S1450" s="23">
        <f>IFERROR(ZACKS_Screener[[#This Row],[PE1]]/(ZACKS_Screener[[#This Row],[EG1]]*100), "")</f>
        <v>0.12781905353918591</v>
      </c>
      <c r="T1450" s="23">
        <f>IFERROR(ZACKS_Screener[[#This Row],[PE2]]/(ZACKS_Screener[[#This Row],[EG2]]*100), "")</f>
        <v>0.23212161262953462</v>
      </c>
      <c r="U14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</row>
    <row r="1451" spans="1:21" hidden="1" x14ac:dyDescent="0.25">
      <c r="A1451" s="8" t="s">
        <v>2488</v>
      </c>
      <c r="B1451" s="8" t="s">
        <v>2489</v>
      </c>
      <c r="C1451" s="8" t="s">
        <v>22</v>
      </c>
      <c r="D1451" s="8" t="s">
        <v>37</v>
      </c>
      <c r="E1451" s="8" t="s">
        <v>98</v>
      </c>
      <c r="F1451">
        <v>12</v>
      </c>
      <c r="G1451">
        <v>202212</v>
      </c>
      <c r="H1451" s="13">
        <v>57.99</v>
      </c>
      <c r="I1451">
        <v>9915.07</v>
      </c>
      <c r="J1451" s="13">
        <v>3.83</v>
      </c>
      <c r="K1451" s="13">
        <v>4.1100000000000003</v>
      </c>
      <c r="L1451" s="13">
        <v>4.21</v>
      </c>
      <c r="M1451" t="e">
        <f>INDEX(Data!Z:Z,MATCH(ZACKS_Screener[[#This Row],[Company Name]] &amp; " *", Data!Y:Y,0))</f>
        <v>#N/A</v>
      </c>
      <c r="N1451" t="e">
        <f>INDEX(Data!AA:AA,MATCH(ZACKS_Screener[[#This Row],[Company Name]] &amp; " *", Data!Y:Y,0))</f>
        <v>#N/A</v>
      </c>
      <c r="O14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14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1451" s="23">
        <f>IFERROR(ZACKS_Screener[[#This Row],[Price]]/ZACKS_Screener[[#This Row],[EPS1]], "")</f>
        <v>14.10948905109489</v>
      </c>
      <c r="R1451" s="23">
        <f>IFERROR(ZACKS_Screener[[#This Row],[Price]]/ZACKS_Screener[[#This Row],[EPS2]], "")</f>
        <v>13.774346793349169</v>
      </c>
      <c r="S1451" s="23">
        <f>IFERROR(ZACKS_Screener[[#This Row],[PE1]]/(ZACKS_Screener[[#This Row],[EG1]]*100), "")</f>
        <v>1.9299765380604779</v>
      </c>
      <c r="T1451" s="23">
        <f>IFERROR(ZACKS_Screener[[#This Row],[PE2]]/(ZACKS_Screener[[#This Row],[EG2]]*100), "")</f>
        <v>5.6612565320665285</v>
      </c>
      <c r="U14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</row>
    <row r="1452" spans="1:21" hidden="1" x14ac:dyDescent="0.25">
      <c r="A1452" s="8" t="s">
        <v>2490</v>
      </c>
      <c r="B1452" s="8" t="s">
        <v>2491</v>
      </c>
      <c r="C1452" s="8" t="s">
        <v>22</v>
      </c>
      <c r="D1452" s="8" t="s">
        <v>41</v>
      </c>
      <c r="E1452" s="8" t="s">
        <v>67</v>
      </c>
      <c r="F1452">
        <v>12</v>
      </c>
      <c r="G1452">
        <v>202212</v>
      </c>
      <c r="H1452" s="13">
        <v>750.27</v>
      </c>
      <c r="I1452">
        <v>82023.67</v>
      </c>
      <c r="J1452" s="13">
        <v>44.98</v>
      </c>
      <c r="K1452" s="13">
        <v>41.09</v>
      </c>
      <c r="L1452" s="13">
        <v>42.34</v>
      </c>
      <c r="M1452">
        <f>INDEX(Data!Z:Z,MATCH(ZACKS_Screener[[#This Row],[Company Name]] &amp; " *", Data!Y:Y,0))</f>
        <v>325412</v>
      </c>
      <c r="N1452">
        <f>INDEX(Data!AA:AA,MATCH(ZACKS_Screener[[#This Row],[Company Name]] &amp; " *", Data!Y:Y,0))</f>
        <v>0</v>
      </c>
      <c r="O14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14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1452" s="23">
        <f>IFERROR(ZACKS_Screener[[#This Row],[Price]]/ZACKS_Screener[[#This Row],[EPS1]], "")</f>
        <v>18.259187150158187</v>
      </c>
      <c r="R1452" s="23">
        <f>IFERROR(ZACKS_Screener[[#This Row],[Price]]/ZACKS_Screener[[#This Row],[EPS2]], "")</f>
        <v>17.720122815304673</v>
      </c>
      <c r="S1452" s="23">
        <f>IFERROR(ZACKS_Screener[[#This Row],[PE1]]/(ZACKS_Screener[[#This Row],[EG1]]*100), "")</f>
        <v>-2.1113065244578832</v>
      </c>
      <c r="T1452" s="23">
        <f>IFERROR(ZACKS_Screener[[#This Row],[PE2]]/(ZACKS_Screener[[#This Row],[EG2]]*100), "")</f>
        <v>5.8249587718469522</v>
      </c>
      <c r="U14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</row>
    <row r="1453" spans="1:21" hidden="1" x14ac:dyDescent="0.25">
      <c r="A1453" s="8" t="s">
        <v>2492</v>
      </c>
      <c r="B1453" s="8" t="s">
        <v>2492</v>
      </c>
      <c r="C1453" s="8" t="s">
        <v>13</v>
      </c>
      <c r="D1453" s="8" t="s">
        <v>14</v>
      </c>
      <c r="E1453" s="8" t="s">
        <v>58</v>
      </c>
      <c r="F1453">
        <v>12</v>
      </c>
      <c r="G1453">
        <v>202212</v>
      </c>
      <c r="H1453" s="13">
        <v>32.07</v>
      </c>
      <c r="I1453">
        <v>60992.86</v>
      </c>
      <c r="J1453" s="13">
        <v>1.26</v>
      </c>
      <c r="K1453" s="13">
        <v>1.36</v>
      </c>
      <c r="L1453" s="13">
        <v>1.52</v>
      </c>
      <c r="M1453">
        <f>INDEX(Data!Z:Z,MATCH(ZACKS_Screener[[#This Row],[Company Name]] &amp; " *", Data!Y:Y,0))</f>
        <v>513120</v>
      </c>
      <c r="N1453">
        <f>INDEX(Data!AA:AA,MATCH(ZACKS_Screener[[#This Row],[Company Name]] &amp; " *", Data!Y:Y,0))</f>
        <v>513130</v>
      </c>
      <c r="O14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4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453" s="23">
        <f>IFERROR(ZACKS_Screener[[#This Row],[Price]]/ZACKS_Screener[[#This Row],[EPS1]], "")</f>
        <v>23.580882352941174</v>
      </c>
      <c r="R1453" s="23">
        <f>IFERROR(ZACKS_Screener[[#This Row],[Price]]/ZACKS_Screener[[#This Row],[EPS2]], "")</f>
        <v>21.098684210526315</v>
      </c>
      <c r="S1453" s="23">
        <f>IFERROR(ZACKS_Screener[[#This Row],[PE1]]/(ZACKS_Screener[[#This Row],[EG1]]*100), "")</f>
        <v>2.9711911764705854</v>
      </c>
      <c r="T1453" s="23">
        <f>IFERROR(ZACKS_Screener[[#This Row],[PE2]]/(ZACKS_Screener[[#This Row],[EG2]]*100), "")</f>
        <v>1.7933881578947377</v>
      </c>
      <c r="U14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</row>
    <row r="1454" spans="1:21" hidden="1" x14ac:dyDescent="0.25">
      <c r="A1454" s="8" t="s">
        <v>2493</v>
      </c>
      <c r="B1454" s="8" t="s">
        <v>2494</v>
      </c>
      <c r="C1454" s="8" t="s">
        <v>22</v>
      </c>
      <c r="D1454" s="8" t="s">
        <v>85</v>
      </c>
      <c r="E1454" s="8" t="s">
        <v>985</v>
      </c>
      <c r="F1454">
        <v>12</v>
      </c>
      <c r="G1454">
        <v>202212</v>
      </c>
      <c r="H1454" s="13">
        <v>19.59</v>
      </c>
      <c r="I1454">
        <v>3486.01</v>
      </c>
      <c r="J1454" s="13">
        <v>-0.68</v>
      </c>
      <c r="K1454" s="13">
        <v>-0.63</v>
      </c>
      <c r="L1454" s="13">
        <v>-0.53</v>
      </c>
      <c r="M1454" t="e">
        <f>INDEX(Data!Z:Z,MATCH(ZACKS_Screener[[#This Row],[Company Name]] &amp; " *", Data!Y:Y,0))</f>
        <v>#N/A</v>
      </c>
      <c r="N1454" t="e">
        <f>INDEX(Data!AA:AA,MATCH(ZACKS_Screener[[#This Row],[Company Name]] &amp; " *", Data!Y:Y,0))</f>
        <v>#N/A</v>
      </c>
      <c r="O14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4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454" s="23">
        <f>IFERROR(ZACKS_Screener[[#This Row],[Price]]/ZACKS_Screener[[#This Row],[EPS1]], "")</f>
        <v>-31.095238095238095</v>
      </c>
      <c r="R1454" s="23">
        <f>IFERROR(ZACKS_Screener[[#This Row],[Price]]/ZACKS_Screener[[#This Row],[EPS2]], "")</f>
        <v>-36.962264150943398</v>
      </c>
      <c r="S1454" s="23">
        <f>IFERROR(ZACKS_Screener[[#This Row],[PE1]]/(ZACKS_Screener[[#This Row],[EG1]]*100), "")</f>
        <v>-4.2289523809523777</v>
      </c>
      <c r="T1454" s="23">
        <f>IFERROR(ZACKS_Screener[[#This Row],[PE2]]/(ZACKS_Screener[[#This Row],[EG2]]*100), "")</f>
        <v>-2.3286226415094347</v>
      </c>
      <c r="U14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</row>
    <row r="1455" spans="1:21" hidden="1" x14ac:dyDescent="0.25">
      <c r="A1455" s="8" t="s">
        <v>2495</v>
      </c>
      <c r="B1455" s="8" t="s">
        <v>2496</v>
      </c>
      <c r="C1455" s="8" t="s">
        <v>22</v>
      </c>
      <c r="D1455" s="8" t="s">
        <v>41</v>
      </c>
      <c r="E1455" s="8" t="s">
        <v>67</v>
      </c>
      <c r="F1455">
        <v>12</v>
      </c>
      <c r="G1455">
        <v>202212</v>
      </c>
      <c r="H1455" s="13">
        <v>92.08</v>
      </c>
      <c r="I1455">
        <v>3457.74</v>
      </c>
      <c r="J1455" s="13">
        <v>-8.19</v>
      </c>
      <c r="K1455" s="13">
        <v>-10.49</v>
      </c>
      <c r="L1455" s="13">
        <v>-4.38</v>
      </c>
      <c r="M1455" t="e">
        <f>INDEX(Data!Z:Z,MATCH(ZACKS_Screener[[#This Row],[Company Name]] &amp; " *", Data!Y:Y,0))</f>
        <v>#N/A</v>
      </c>
      <c r="N1455" t="e">
        <f>INDEX(Data!AA:AA,MATCH(ZACKS_Screener[[#This Row],[Company Name]] &amp; " *", Data!Y:Y,0))</f>
        <v>#N/A</v>
      </c>
      <c r="O14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14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1455" s="23">
        <f>IFERROR(ZACKS_Screener[[#This Row],[Price]]/ZACKS_Screener[[#This Row],[EPS1]], "")</f>
        <v>-8.7778836987607249</v>
      </c>
      <c r="R1455" s="23">
        <f>IFERROR(ZACKS_Screener[[#This Row],[Price]]/ZACKS_Screener[[#This Row],[EPS2]], "")</f>
        <v>-21.022831050228312</v>
      </c>
      <c r="S1455" s="23">
        <f>IFERROR(ZACKS_Screener[[#This Row],[PE1]]/(ZACKS_Screener[[#This Row],[EG1]]*100), "")</f>
        <v>0.31256898909934916</v>
      </c>
      <c r="T1455" s="23">
        <f>IFERROR(ZACKS_Screener[[#This Row],[PE2]]/(ZACKS_Screener[[#This Row],[EG2]]*100), "")</f>
        <v>-0.36093207482306872</v>
      </c>
      <c r="U14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</row>
    <row r="1456" spans="1:21" hidden="1" x14ac:dyDescent="0.25">
      <c r="A1456" s="8" t="s">
        <v>2497</v>
      </c>
      <c r="B1456" s="8" t="s">
        <v>2498</v>
      </c>
      <c r="C1456" s="8" t="s">
        <v>13</v>
      </c>
      <c r="D1456" s="8" t="s">
        <v>37</v>
      </c>
      <c r="E1456" s="8" t="s">
        <v>250</v>
      </c>
      <c r="F1456">
        <v>12</v>
      </c>
      <c r="G1456">
        <v>202212</v>
      </c>
      <c r="H1456" s="13">
        <v>52.76</v>
      </c>
      <c r="I1456">
        <v>10600.36</v>
      </c>
      <c r="J1456" s="13">
        <v>1.96</v>
      </c>
      <c r="K1456" s="13">
        <v>2.19</v>
      </c>
      <c r="L1456" s="13">
        <v>2.5299999999999998</v>
      </c>
      <c r="M1456" t="e">
        <f>INDEX(Data!Z:Z,MATCH(ZACKS_Screener[[#This Row],[Company Name]] &amp; " *", Data!Y:Y,0))</f>
        <v>#N/A</v>
      </c>
      <c r="N1456" t="e">
        <f>INDEX(Data!AA:AA,MATCH(ZACKS_Screener[[#This Row],[Company Name]] &amp; " *", Data!Y:Y,0))</f>
        <v>#N/A</v>
      </c>
      <c r="O14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14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1456" s="23">
        <f>IFERROR(ZACKS_Screener[[#This Row],[Price]]/ZACKS_Screener[[#This Row],[EPS1]], "")</f>
        <v>24.091324200913242</v>
      </c>
      <c r="R1456" s="23">
        <f>IFERROR(ZACKS_Screener[[#This Row],[Price]]/ZACKS_Screener[[#This Row],[EPS2]], "")</f>
        <v>20.853754940711465</v>
      </c>
      <c r="S1456" s="23">
        <f>IFERROR(ZACKS_Screener[[#This Row],[PE1]]/(ZACKS_Screener[[#This Row],[EG1]]*100), "")</f>
        <v>2.0529998014691286</v>
      </c>
      <c r="T1456" s="23">
        <f>IFERROR(ZACKS_Screener[[#This Row],[PE2]]/(ZACKS_Screener[[#This Row],[EG2]]*100), "")</f>
        <v>1.3432271564752389</v>
      </c>
      <c r="U14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</row>
    <row r="1457" spans="1:21" hidden="1" x14ac:dyDescent="0.25">
      <c r="A1457" s="8" t="s">
        <v>2499</v>
      </c>
      <c r="B1457" s="8" t="s">
        <v>2500</v>
      </c>
      <c r="C1457" s="8" t="s">
        <v>22</v>
      </c>
      <c r="D1457" s="8" t="s">
        <v>330</v>
      </c>
      <c r="E1457" s="8" t="s">
        <v>2501</v>
      </c>
      <c r="F1457">
        <v>12</v>
      </c>
      <c r="G1457">
        <v>202212</v>
      </c>
      <c r="H1457" s="13">
        <v>28</v>
      </c>
      <c r="I1457">
        <v>5880.25</v>
      </c>
      <c r="J1457" s="13">
        <v>1.28</v>
      </c>
      <c r="K1457" s="13">
        <v>1.34</v>
      </c>
      <c r="L1457" s="13">
        <v>1.46</v>
      </c>
      <c r="M1457">
        <f>INDEX(Data!Z:Z,MATCH(ZACKS_Screener[[#This Row],[Company Name]] &amp; " *", Data!Y:Y,0))</f>
        <v>331315</v>
      </c>
      <c r="N1457">
        <f>INDEX(Data!AA:AA,MATCH(ZACKS_Screener[[#This Row],[Company Name]] &amp; " *", Data!Y:Y,0))</f>
        <v>0</v>
      </c>
      <c r="O14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57" s="23">
        <f>IFERROR(ZACKS_Screener[[#This Row],[Price]]/ZACKS_Screener[[#This Row],[EPS1]], "")</f>
        <v>20.8955223880597</v>
      </c>
      <c r="R1457" s="23">
        <f>IFERROR(ZACKS_Screener[[#This Row],[Price]]/ZACKS_Screener[[#This Row],[EPS2]], "")</f>
        <v>19.178082191780824</v>
      </c>
      <c r="S1457" s="23">
        <f>IFERROR(ZACKS_Screener[[#This Row],[PE1]]/(ZACKS_Screener[[#This Row],[EG1]]*100), "")</f>
        <v>4.4577114427860653</v>
      </c>
      <c r="T1457" s="23">
        <f>IFERROR(ZACKS_Screener[[#This Row],[PE2]]/(ZACKS_Screener[[#This Row],[EG2]]*100), "")</f>
        <v>2.1415525114155276</v>
      </c>
      <c r="U14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</row>
    <row r="1458" spans="1:21" hidden="1" x14ac:dyDescent="0.25">
      <c r="A1458" s="8" t="s">
        <v>41580</v>
      </c>
      <c r="B1458" s="8" t="s">
        <v>41581</v>
      </c>
      <c r="C1458" s="8" t="s">
        <v>13</v>
      </c>
      <c r="D1458" s="8" t="s">
        <v>18</v>
      </c>
      <c r="E1458" s="8" t="s">
        <v>115</v>
      </c>
      <c r="F1458">
        <v>12</v>
      </c>
      <c r="G1458">
        <v>202212</v>
      </c>
      <c r="H1458" s="13">
        <v>16.579999999999998</v>
      </c>
      <c r="I1458">
        <v>2439.15</v>
      </c>
      <c r="J1458" s="13">
        <v>1.9</v>
      </c>
      <c r="K1458" s="13">
        <v>1.91</v>
      </c>
      <c r="L1458" s="13">
        <v>2.17</v>
      </c>
      <c r="M1458">
        <f>INDEX(Data!Z:Z,MATCH(ZACKS_Screener[[#This Row],[Company Name]] &amp; " *", Data!Y:Y,0))</f>
        <v>423690</v>
      </c>
      <c r="N1458">
        <f>INDEX(Data!AA:AA,MATCH(ZACKS_Screener[[#This Row],[Company Name]] &amp; " *", Data!Y:Y,0))</f>
        <v>335999</v>
      </c>
      <c r="O14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14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1458" s="23">
        <f>IFERROR(ZACKS_Screener[[#This Row],[Price]]/ZACKS_Screener[[#This Row],[EPS1]], "")</f>
        <v>8.6806282722513082</v>
      </c>
      <c r="R1458" s="23">
        <f>IFERROR(ZACKS_Screener[[#This Row],[Price]]/ZACKS_Screener[[#This Row],[EPS2]], "")</f>
        <v>7.6405529953917046</v>
      </c>
      <c r="S1458" s="23">
        <f>IFERROR(ZACKS_Screener[[#This Row],[PE1]]/(ZACKS_Screener[[#This Row],[EG1]]*100), "")</f>
        <v>16.493193717277467</v>
      </c>
      <c r="T1458" s="23">
        <f>IFERROR(ZACKS_Screener[[#This Row],[PE2]]/(ZACKS_Screener[[#This Row],[EG2]]*100), "")</f>
        <v>0.56128677773839064</v>
      </c>
      <c r="U14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</row>
    <row r="1459" spans="1:21" hidden="1" x14ac:dyDescent="0.25">
      <c r="A1459" s="8" t="s">
        <v>2502</v>
      </c>
      <c r="B1459" s="8" t="s">
        <v>2503</v>
      </c>
      <c r="C1459" s="8" t="s">
        <v>13</v>
      </c>
      <c r="D1459" s="8" t="s">
        <v>37</v>
      </c>
      <c r="E1459" s="8" t="s">
        <v>550</v>
      </c>
      <c r="F1459">
        <v>12</v>
      </c>
      <c r="G1459">
        <v>202212</v>
      </c>
      <c r="H1459" s="13">
        <v>17.8</v>
      </c>
      <c r="I1459">
        <v>16701.939999999999</v>
      </c>
      <c r="J1459" s="13">
        <v>2.37</v>
      </c>
      <c r="K1459" s="13">
        <v>2.38</v>
      </c>
      <c r="L1459" s="13">
        <v>2.2400000000000002</v>
      </c>
      <c r="M1459" t="e">
        <f>INDEX(Data!Z:Z,MATCH(ZACKS_Screener[[#This Row],[Company Name]] &amp; " *", Data!Y:Y,0))</f>
        <v>#N/A</v>
      </c>
      <c r="N1459" t="e">
        <f>INDEX(Data!AA:AA,MATCH(ZACKS_Screener[[#This Row],[Company Name]] &amp; " *", Data!Y:Y,0))</f>
        <v>#N/A</v>
      </c>
      <c r="O14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4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459" s="23">
        <f>IFERROR(ZACKS_Screener[[#This Row],[Price]]/ZACKS_Screener[[#This Row],[EPS1]], "")</f>
        <v>7.4789915966386564</v>
      </c>
      <c r="R1459" s="23">
        <f>IFERROR(ZACKS_Screener[[#This Row],[Price]]/ZACKS_Screener[[#This Row],[EPS2]], "")</f>
        <v>7.9464285714285712</v>
      </c>
      <c r="S1459" s="23">
        <f>IFERROR(ZACKS_Screener[[#This Row],[PE1]]/(ZACKS_Screener[[#This Row],[EG1]]*100), "")</f>
        <v>17.725210084033996</v>
      </c>
      <c r="T1459" s="23">
        <f>IFERROR(ZACKS_Screener[[#This Row],[PE2]]/(ZACKS_Screener[[#This Row],[EG2]]*100), "")</f>
        <v>-1.35089285714286</v>
      </c>
      <c r="U14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</row>
    <row r="1460" spans="1:21" hidden="1" x14ac:dyDescent="0.25">
      <c r="A1460" s="8" t="s">
        <v>2504</v>
      </c>
      <c r="B1460" s="8" t="s">
        <v>2505</v>
      </c>
      <c r="C1460" s="8" t="s">
        <v>13</v>
      </c>
      <c r="D1460" s="8" t="s">
        <v>37</v>
      </c>
      <c r="E1460" s="8" t="s">
        <v>127</v>
      </c>
      <c r="F1460">
        <v>12</v>
      </c>
      <c r="G1460">
        <v>202212</v>
      </c>
      <c r="H1460" s="13">
        <v>142.88999999999999</v>
      </c>
      <c r="I1460">
        <v>9508.2099999999991</v>
      </c>
      <c r="J1460" s="13">
        <v>14.43</v>
      </c>
      <c r="K1460" s="13">
        <v>17.79</v>
      </c>
      <c r="L1460" s="13">
        <v>18.09</v>
      </c>
      <c r="M1460" t="e">
        <f>INDEX(Data!Z:Z,MATCH(ZACKS_Screener[[#This Row],[Company Name]] &amp; " *", Data!Y:Y,0))</f>
        <v>#N/A</v>
      </c>
      <c r="N1460" t="e">
        <f>INDEX(Data!AA:AA,MATCH(ZACKS_Screener[[#This Row],[Company Name]] &amp; " *", Data!Y:Y,0))</f>
        <v>#N/A</v>
      </c>
      <c r="O14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4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460" s="23">
        <f>IFERROR(ZACKS_Screener[[#This Row],[Price]]/ZACKS_Screener[[#This Row],[EPS1]], "")</f>
        <v>8.0320404721753782</v>
      </c>
      <c r="R1460" s="23">
        <f>IFERROR(ZACKS_Screener[[#This Row],[Price]]/ZACKS_Screener[[#This Row],[EPS2]], "")</f>
        <v>7.8988391376451075</v>
      </c>
      <c r="S1460" s="23">
        <f>IFERROR(ZACKS_Screener[[#This Row],[PE1]]/(ZACKS_Screener[[#This Row],[EG1]]*100), "")</f>
        <v>0.34494745242110336</v>
      </c>
      <c r="T1460" s="23">
        <f>IFERROR(ZACKS_Screener[[#This Row],[PE2]]/(ZACKS_Screener[[#This Row],[EG2]]*100), "")</f>
        <v>4.6840116086235373</v>
      </c>
      <c r="U14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</row>
    <row r="1461" spans="1:21" hidden="1" x14ac:dyDescent="0.25">
      <c r="A1461" s="8" t="s">
        <v>2506</v>
      </c>
      <c r="B1461" s="8" t="s">
        <v>2507</v>
      </c>
      <c r="C1461" s="8" t="s">
        <v>22</v>
      </c>
      <c r="D1461" s="8" t="s">
        <v>41</v>
      </c>
      <c r="E1461" s="8" t="s">
        <v>67</v>
      </c>
      <c r="F1461">
        <v>12</v>
      </c>
      <c r="G1461">
        <v>202212</v>
      </c>
      <c r="H1461" s="13">
        <v>164.93</v>
      </c>
      <c r="I1461">
        <v>9183.2999999999993</v>
      </c>
      <c r="J1461" s="13">
        <v>3.28</v>
      </c>
      <c r="K1461" s="13">
        <v>2.39</v>
      </c>
      <c r="L1461" s="13">
        <v>3.02</v>
      </c>
      <c r="M1461">
        <f>INDEX(Data!Z:Z,MATCH(ZACKS_Screener[[#This Row],[Company Name]] &amp; " *", Data!Y:Y,0))</f>
        <v>325414</v>
      </c>
      <c r="N1461">
        <f>INDEX(Data!AA:AA,MATCH(ZACKS_Screener[[#This Row],[Company Name]] &amp; " *", Data!Y:Y,0))</f>
        <v>0</v>
      </c>
      <c r="O14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14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1461" s="23">
        <f>IFERROR(ZACKS_Screener[[#This Row],[Price]]/ZACKS_Screener[[#This Row],[EPS1]], "")</f>
        <v>69.008368200836813</v>
      </c>
      <c r="R1461" s="23">
        <f>IFERROR(ZACKS_Screener[[#This Row],[Price]]/ZACKS_Screener[[#This Row],[EPS2]], "")</f>
        <v>54.612582781456958</v>
      </c>
      <c r="S1461" s="23">
        <f>IFERROR(ZACKS_Screener[[#This Row],[PE1]]/(ZACKS_Screener[[#This Row],[EG1]]*100), "")</f>
        <v>-2.543229749424099</v>
      </c>
      <c r="T1461" s="23">
        <f>IFERROR(ZACKS_Screener[[#This Row],[PE2]]/(ZACKS_Screener[[#This Row],[EG2]]*100), "")</f>
        <v>2.0718106801219389</v>
      </c>
      <c r="U14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</row>
    <row r="1462" spans="1:21" hidden="1" x14ac:dyDescent="0.25">
      <c r="A1462" s="8" t="s">
        <v>2508</v>
      </c>
      <c r="B1462" s="8" t="s">
        <v>2509</v>
      </c>
      <c r="C1462" s="8" t="s">
        <v>22</v>
      </c>
      <c r="D1462" s="8" t="s">
        <v>130</v>
      </c>
      <c r="E1462" s="8" t="s">
        <v>131</v>
      </c>
      <c r="F1462">
        <v>12</v>
      </c>
      <c r="G1462">
        <v>202212</v>
      </c>
      <c r="H1462" s="13">
        <v>122.09</v>
      </c>
      <c r="I1462">
        <v>8009.02</v>
      </c>
      <c r="J1462" s="13">
        <v>3.43</v>
      </c>
      <c r="K1462" s="13">
        <v>3.79</v>
      </c>
      <c r="L1462" s="13">
        <v>4.38</v>
      </c>
      <c r="M1462">
        <f>INDEX(Data!Z:Z,MATCH(ZACKS_Screener[[#This Row],[Company Name]] &amp; " *", Data!Y:Y,0))</f>
        <v>523999</v>
      </c>
      <c r="N1462">
        <f>INDEX(Data!AA:AA,MATCH(ZACKS_Screener[[#This Row],[Company Name]] &amp; " *", Data!Y:Y,0))</f>
        <v>0</v>
      </c>
      <c r="O14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14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1462" s="23">
        <f>IFERROR(ZACKS_Screener[[#This Row],[Price]]/ZACKS_Screener[[#This Row],[EPS1]], "")</f>
        <v>32.213720316622691</v>
      </c>
      <c r="R1462" s="23">
        <f>IFERROR(ZACKS_Screener[[#This Row],[Price]]/ZACKS_Screener[[#This Row],[EPS2]], "")</f>
        <v>27.874429223744293</v>
      </c>
      <c r="S1462" s="23">
        <f>IFERROR(ZACKS_Screener[[#This Row],[PE1]]/(ZACKS_Screener[[#This Row],[EG1]]*100), "")</f>
        <v>3.0692516857226635</v>
      </c>
      <c r="T1462" s="23">
        <f>IFERROR(ZACKS_Screener[[#This Row],[PE2]]/(ZACKS_Screener[[#This Row],[EG2]]*100), "")</f>
        <v>1.7905777416608626</v>
      </c>
      <c r="U14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</row>
    <row r="1463" spans="1:21" hidden="1" x14ac:dyDescent="0.25">
      <c r="A1463" s="8" t="s">
        <v>2510</v>
      </c>
      <c r="B1463" s="8" t="s">
        <v>2510</v>
      </c>
      <c r="C1463" s="8" t="s">
        <v>13</v>
      </c>
      <c r="D1463" s="8" t="s">
        <v>51</v>
      </c>
      <c r="E1463" s="8" t="s">
        <v>76</v>
      </c>
      <c r="F1463">
        <v>1</v>
      </c>
      <c r="G1463">
        <v>202301</v>
      </c>
      <c r="H1463" s="13">
        <v>256.51</v>
      </c>
      <c r="I1463">
        <v>5656.61</v>
      </c>
      <c r="J1463" s="13">
        <v>20.059999999999999</v>
      </c>
      <c r="K1463" s="13">
        <v>10.33</v>
      </c>
      <c r="L1463" s="13">
        <v>14.88</v>
      </c>
      <c r="M1463" t="e">
        <f>INDEX(Data!Z:Z,MATCH(ZACKS_Screener[[#This Row],[Company Name]] &amp; " *", Data!Y:Y,0))</f>
        <v>#N/A</v>
      </c>
      <c r="N1463" t="e">
        <f>INDEX(Data!AA:AA,MATCH(ZACKS_Screener[[#This Row],[Company Name]] &amp; " *", Data!Y:Y,0))</f>
        <v>#N/A</v>
      </c>
      <c r="O14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63" s="23">
        <f>IFERROR(ZACKS_Screener[[#This Row],[Price]]/ZACKS_Screener[[#This Row],[EPS1]], "")</f>
        <v>24.831558567279767</v>
      </c>
      <c r="R1463" s="23">
        <f>IFERROR(ZACKS_Screener[[#This Row],[Price]]/ZACKS_Screener[[#This Row],[EPS2]], "")</f>
        <v>17.238575268817204</v>
      </c>
      <c r="S1463" s="23">
        <f>IFERROR(ZACKS_Screener[[#This Row],[PE1]]/(ZACKS_Screener[[#This Row],[EG1]]*100), "")</f>
        <v>-0.51194354045183155</v>
      </c>
      <c r="T1463" s="23">
        <f>IFERROR(ZACKS_Screener[[#This Row],[PE2]]/(ZACKS_Screener[[#This Row],[EG2]]*100), "")</f>
        <v>0.39137248907006966</v>
      </c>
      <c r="U14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</row>
    <row r="1464" spans="1:21" hidden="1" x14ac:dyDescent="0.25">
      <c r="A1464" s="8" t="s">
        <v>2511</v>
      </c>
      <c r="B1464" s="8" t="s">
        <v>2512</v>
      </c>
      <c r="C1464" s="8" t="s">
        <v>13</v>
      </c>
      <c r="D1464" s="8" t="s">
        <v>85</v>
      </c>
      <c r="E1464" s="8" t="s">
        <v>1904</v>
      </c>
      <c r="F1464">
        <v>12</v>
      </c>
      <c r="G1464">
        <v>202212</v>
      </c>
      <c r="H1464" s="13">
        <v>69.61</v>
      </c>
      <c r="I1464">
        <v>7501.37</v>
      </c>
      <c r="J1464" s="13">
        <v>6.03</v>
      </c>
      <c r="K1464" s="13">
        <v>4.29</v>
      </c>
      <c r="L1464" s="13">
        <v>4.99</v>
      </c>
      <c r="M1464">
        <f>INDEX(Data!Z:Z,MATCH(ZACKS_Screener[[#This Row],[Company Name]] &amp; " *", Data!Y:Y,0))</f>
        <v>561320</v>
      </c>
      <c r="N1464">
        <f>INDEX(Data!AA:AA,MATCH(ZACKS_Screener[[#This Row],[Company Name]] &amp; " *", Data!Y:Y,0))</f>
        <v>561311</v>
      </c>
      <c r="O14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14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1464" s="23">
        <f>IFERROR(ZACKS_Screener[[#This Row],[Price]]/ZACKS_Screener[[#This Row],[EPS1]], "")</f>
        <v>16.226107226107224</v>
      </c>
      <c r="R1464" s="23">
        <f>IFERROR(ZACKS_Screener[[#This Row],[Price]]/ZACKS_Screener[[#This Row],[EPS2]], "")</f>
        <v>13.949899799599198</v>
      </c>
      <c r="S1464" s="23">
        <f>IFERROR(ZACKS_Screener[[#This Row],[PE1]]/(ZACKS_Screener[[#This Row],[EG1]]*100), "")</f>
        <v>-0.56231854352543997</v>
      </c>
      <c r="T1464" s="23">
        <f>IFERROR(ZACKS_Screener[[#This Row],[PE2]]/(ZACKS_Screener[[#This Row],[EG2]]*100), "")</f>
        <v>0.85492957343257914</v>
      </c>
      <c r="U14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</row>
    <row r="1465" spans="1:21" hidden="1" x14ac:dyDescent="0.25">
      <c r="A1465" s="8" t="s">
        <v>2513</v>
      </c>
      <c r="B1465" s="8" t="s">
        <v>2514</v>
      </c>
      <c r="C1465" s="8" t="s">
        <v>13</v>
      </c>
      <c r="D1465" s="8" t="s">
        <v>37</v>
      </c>
      <c r="E1465" s="8" t="s">
        <v>250</v>
      </c>
      <c r="F1465">
        <v>12</v>
      </c>
      <c r="G1465">
        <v>202212</v>
      </c>
      <c r="H1465" s="13">
        <v>96.54</v>
      </c>
      <c r="I1465">
        <v>5325.81</v>
      </c>
      <c r="J1465" s="13">
        <v>6.52</v>
      </c>
      <c r="K1465" s="13">
        <v>7.4</v>
      </c>
      <c r="L1465" s="13">
        <v>8.2100000000000009</v>
      </c>
      <c r="M1465" t="e">
        <f>INDEX(Data!Z:Z,MATCH(ZACKS_Screener[[#This Row],[Company Name]] &amp; " *", Data!Y:Y,0))</f>
        <v>#N/A</v>
      </c>
      <c r="N1465" t="e">
        <f>INDEX(Data!AA:AA,MATCH(ZACKS_Screener[[#This Row],[Company Name]] &amp; " *", Data!Y:Y,0))</f>
        <v>#N/A</v>
      </c>
      <c r="O14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14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1465" s="23">
        <f>IFERROR(ZACKS_Screener[[#This Row],[Price]]/ZACKS_Screener[[#This Row],[EPS1]], "")</f>
        <v>13.045945945945947</v>
      </c>
      <c r="R1465" s="23">
        <f>IFERROR(ZACKS_Screener[[#This Row],[Price]]/ZACKS_Screener[[#This Row],[EPS2]], "")</f>
        <v>11.758830694275273</v>
      </c>
      <c r="S1465" s="23">
        <f>IFERROR(ZACKS_Screener[[#This Row],[PE1]]/(ZACKS_Screener[[#This Row],[EG1]]*100), "")</f>
        <v>0.96658599508599408</v>
      </c>
      <c r="T1465" s="23">
        <f>IFERROR(ZACKS_Screener[[#This Row],[PE2]]/(ZACKS_Screener[[#This Row],[EG2]]*100), "")</f>
        <v>1.0742635449090985</v>
      </c>
      <c r="U14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</row>
    <row r="1466" spans="1:21" hidden="1" x14ac:dyDescent="0.25">
      <c r="A1466" s="8" t="s">
        <v>2515</v>
      </c>
      <c r="B1466" s="8" t="s">
        <v>2516</v>
      </c>
      <c r="C1466" s="8" t="s">
        <v>13</v>
      </c>
      <c r="D1466" s="8" t="s">
        <v>223</v>
      </c>
      <c r="E1466" s="8" t="s">
        <v>1508</v>
      </c>
      <c r="F1466">
        <v>12</v>
      </c>
      <c r="G1466">
        <v>202212</v>
      </c>
      <c r="H1466" s="13">
        <v>6.32</v>
      </c>
      <c r="I1466">
        <v>4843.95</v>
      </c>
      <c r="J1466" s="13">
        <v>-0.93</v>
      </c>
      <c r="K1466" s="13">
        <v>-0.46</v>
      </c>
      <c r="L1466" s="13">
        <v>0.38</v>
      </c>
      <c r="M1466">
        <f>INDEX(Data!Z:Z,MATCH(ZACKS_Screener[[#This Row],[Company Name]] &amp; " *", Data!Y:Y,0))</f>
        <v>213111</v>
      </c>
      <c r="N1466">
        <f>INDEX(Data!AA:AA,MATCH(ZACKS_Screener[[#This Row],[Company Name]] &amp; " *", Data!Y:Y,0))</f>
        <v>0</v>
      </c>
      <c r="O14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14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66" s="23">
        <f>IFERROR(ZACKS_Screener[[#This Row],[Price]]/ZACKS_Screener[[#This Row],[EPS1]], "")</f>
        <v>-13.739130434782609</v>
      </c>
      <c r="R1466" s="23">
        <f>IFERROR(ZACKS_Screener[[#This Row],[Price]]/ZACKS_Screener[[#This Row],[EPS2]], "")</f>
        <v>16.631578947368421</v>
      </c>
      <c r="S1466" s="23">
        <f>IFERROR(ZACKS_Screener[[#This Row],[PE1]]/(ZACKS_Screener[[#This Row],[EG1]]*100), "")</f>
        <v>-0.27185938945420907</v>
      </c>
      <c r="T1466" s="23">
        <f>IFERROR(ZACKS_Screener[[#This Row],[PE2]]/(ZACKS_Screener[[#This Row],[EG2]]*100), "")</f>
        <v>0.16631578947368422</v>
      </c>
      <c r="U14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</row>
    <row r="1467" spans="1:21" hidden="1" x14ac:dyDescent="0.25">
      <c r="A1467" s="8" t="s">
        <v>3180</v>
      </c>
      <c r="B1467" s="8" t="s">
        <v>3180</v>
      </c>
      <c r="C1467" s="8" t="s">
        <v>13</v>
      </c>
      <c r="D1467" s="8" t="s">
        <v>85</v>
      </c>
      <c r="E1467" s="8" t="s">
        <v>1636</v>
      </c>
      <c r="F1467">
        <v>12</v>
      </c>
      <c r="G1467">
        <v>202212</v>
      </c>
      <c r="H1467" s="13">
        <v>54.59</v>
      </c>
      <c r="I1467">
        <v>11692.49</v>
      </c>
      <c r="J1467" s="13">
        <v>6.09</v>
      </c>
      <c r="K1467" s="13">
        <v>6.35</v>
      </c>
      <c r="L1467" s="13">
        <v>6.69</v>
      </c>
      <c r="M1467">
        <f>INDEX(Data!Z:Z,MATCH(ZACKS_Screener[[#This Row],[Company Name]] &amp; " *", Data!Y:Y,0))</f>
        <v>541810</v>
      </c>
      <c r="N1467">
        <f>INDEX(Data!AA:AA,MATCH(ZACKS_Screener[[#This Row],[Company Name]] &amp; " *", Data!Y:Y,0))</f>
        <v>0</v>
      </c>
      <c r="O14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4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467" s="23">
        <f>IFERROR(ZACKS_Screener[[#This Row],[Price]]/ZACKS_Screener[[#This Row],[EPS1]], "")</f>
        <v>8.5968503937007892</v>
      </c>
      <c r="R1467" s="23">
        <f>IFERROR(ZACKS_Screener[[#This Row],[Price]]/ZACKS_Screener[[#This Row],[EPS2]], "")</f>
        <v>8.1599402092675639</v>
      </c>
      <c r="S1467" s="23">
        <f>IFERROR(ZACKS_Screener[[#This Row],[PE1]]/(ZACKS_Screener[[#This Row],[EG1]]*100), "")</f>
        <v>2.0136468806783787</v>
      </c>
      <c r="T1467" s="23">
        <f>IFERROR(ZACKS_Screener[[#This Row],[PE2]]/(ZACKS_Screener[[#This Row],[EG2]]*100), "")</f>
        <v>1.5239888332014386</v>
      </c>
      <c r="U14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</row>
    <row r="1468" spans="1:21" hidden="1" x14ac:dyDescent="0.25">
      <c r="A1468" s="8" t="s">
        <v>2519</v>
      </c>
      <c r="B1468" s="8" t="s">
        <v>2520</v>
      </c>
      <c r="C1468" s="8" t="s">
        <v>13</v>
      </c>
      <c r="D1468" s="8" t="s">
        <v>37</v>
      </c>
      <c r="E1468" s="8" t="s">
        <v>379</v>
      </c>
      <c r="F1468">
        <v>12</v>
      </c>
      <c r="G1468">
        <v>202212</v>
      </c>
      <c r="H1468" s="13">
        <v>8.59</v>
      </c>
      <c r="I1468">
        <v>4149.12</v>
      </c>
      <c r="J1468" s="13">
        <v>1.31</v>
      </c>
      <c r="K1468" s="13">
        <v>1.4</v>
      </c>
      <c r="L1468" s="13">
        <v>1.53</v>
      </c>
      <c r="M1468" t="e">
        <f>INDEX(Data!Z:Z,MATCH(ZACKS_Screener[[#This Row],[Company Name]] &amp; " *", Data!Y:Y,0))</f>
        <v>#N/A</v>
      </c>
      <c r="N1468" t="e">
        <f>INDEX(Data!AA:AA,MATCH(ZACKS_Screener[[#This Row],[Company Name]] &amp; " *", Data!Y:Y,0))</f>
        <v>#N/A</v>
      </c>
      <c r="O14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4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468" s="23">
        <f>IFERROR(ZACKS_Screener[[#This Row],[Price]]/ZACKS_Screener[[#This Row],[EPS1]], "")</f>
        <v>6.1357142857142861</v>
      </c>
      <c r="R1468" s="23">
        <f>IFERROR(ZACKS_Screener[[#This Row],[Price]]/ZACKS_Screener[[#This Row],[EPS2]], "")</f>
        <v>5.6143790849673199</v>
      </c>
      <c r="S1468" s="23">
        <f>IFERROR(ZACKS_Screener[[#This Row],[PE1]]/(ZACKS_Screener[[#This Row],[EG1]]*100), "")</f>
        <v>0.89308730158730298</v>
      </c>
      <c r="T1468" s="23">
        <f>IFERROR(ZACKS_Screener[[#This Row],[PE2]]/(ZACKS_Screener[[#This Row],[EG2]]*100), "")</f>
        <v>0.60462543991955697</v>
      </c>
      <c r="U14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</row>
    <row r="1469" spans="1:21" hidden="1" x14ac:dyDescent="0.25">
      <c r="A1469" s="8" t="s">
        <v>2521</v>
      </c>
      <c r="B1469" s="8" t="s">
        <v>2522</v>
      </c>
      <c r="C1469" s="8" t="s">
        <v>22</v>
      </c>
      <c r="D1469" s="8" t="s">
        <v>107</v>
      </c>
      <c r="E1469" s="8" t="s">
        <v>1204</v>
      </c>
      <c r="F1469">
        <v>12</v>
      </c>
      <c r="G1469">
        <v>202212</v>
      </c>
      <c r="H1469" s="13">
        <v>14.34</v>
      </c>
      <c r="I1469">
        <v>13206.51</v>
      </c>
      <c r="J1469" s="13">
        <v>-6.34</v>
      </c>
      <c r="K1469" s="13">
        <v>-5.15</v>
      </c>
      <c r="L1469" s="13">
        <v>-3.09</v>
      </c>
      <c r="M1469">
        <f>INDEX(Data!Z:Z,MATCH(ZACKS_Screener[[#This Row],[Company Name]] &amp; " *", Data!Y:Y,0))</f>
        <v>336110</v>
      </c>
      <c r="N1469">
        <f>INDEX(Data!AA:AA,MATCH(ZACKS_Screener[[#This Row],[Company Name]] &amp; " *", Data!Y:Y,0))</f>
        <v>0</v>
      </c>
      <c r="O14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4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469" s="23">
        <f>IFERROR(ZACKS_Screener[[#This Row],[Price]]/ZACKS_Screener[[#This Row],[EPS1]], "")</f>
        <v>-2.7844660194174753</v>
      </c>
      <c r="R1469" s="23">
        <f>IFERROR(ZACKS_Screener[[#This Row],[Price]]/ZACKS_Screener[[#This Row],[EPS2]], "")</f>
        <v>-4.6407766990291268</v>
      </c>
      <c r="S1469" s="23">
        <f>IFERROR(ZACKS_Screener[[#This Row],[PE1]]/(ZACKS_Screener[[#This Row],[EG1]]*100), "")</f>
        <v>-0.14834886187484708</v>
      </c>
      <c r="T1469" s="23">
        <f>IFERROR(ZACKS_Screener[[#This Row],[PE2]]/(ZACKS_Screener[[#This Row],[EG2]]*100), "")</f>
        <v>-0.11601941747572815</v>
      </c>
      <c r="U14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</row>
    <row r="1470" spans="1:21" hidden="1" x14ac:dyDescent="0.25">
      <c r="A1470" s="8" t="s">
        <v>2523</v>
      </c>
      <c r="B1470" s="8" t="s">
        <v>2524</v>
      </c>
      <c r="C1470" s="8" t="s">
        <v>13</v>
      </c>
      <c r="D1470" s="8" t="s">
        <v>37</v>
      </c>
      <c r="E1470" s="8" t="s">
        <v>1173</v>
      </c>
      <c r="F1470">
        <v>9</v>
      </c>
      <c r="G1470">
        <v>202209</v>
      </c>
      <c r="H1470" s="13">
        <v>93.9</v>
      </c>
      <c r="I1470">
        <v>19898.41</v>
      </c>
      <c r="J1470" s="13">
        <v>7.49</v>
      </c>
      <c r="K1470" s="13">
        <v>8.7100000000000009</v>
      </c>
      <c r="L1470" s="13">
        <v>9.32</v>
      </c>
      <c r="M1470">
        <f>INDEX(Data!Z:Z,MATCH(ZACKS_Screener[[#This Row],[Company Name]] &amp; " *", Data!Y:Y,0))</f>
        <v>523150</v>
      </c>
      <c r="N1470">
        <f>INDEX(Data!AA:AA,MATCH(ZACKS_Screener[[#This Row],[Company Name]] &amp; " *", Data!Y:Y,0))</f>
        <v>0</v>
      </c>
      <c r="O14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4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470" s="23">
        <f>IFERROR(ZACKS_Screener[[#This Row],[Price]]/ZACKS_Screener[[#This Row],[EPS1]], "")</f>
        <v>10.780711825487945</v>
      </c>
      <c r="R1470" s="23">
        <f>IFERROR(ZACKS_Screener[[#This Row],[Price]]/ZACKS_Screener[[#This Row],[EPS2]], "")</f>
        <v>10.07510729613734</v>
      </c>
      <c r="S1470" s="23">
        <f>IFERROR(ZACKS_Screener[[#This Row],[PE1]]/(ZACKS_Screener[[#This Row],[EG1]]*100), "")</f>
        <v>0.66186501289266109</v>
      </c>
      <c r="T1470" s="23">
        <f>IFERROR(ZACKS_Screener[[#This Row],[PE2]]/(ZACKS_Screener[[#This Row],[EG2]]*100), "")</f>
        <v>1.4385931893337101</v>
      </c>
      <c r="U14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</row>
    <row r="1471" spans="1:21" hidden="1" x14ac:dyDescent="0.25">
      <c r="A1471" s="8" t="s">
        <v>41586</v>
      </c>
      <c r="B1471" s="8" t="s">
        <v>41587</v>
      </c>
      <c r="C1471" s="8" t="s">
        <v>22</v>
      </c>
      <c r="D1471" s="8" t="s">
        <v>179</v>
      </c>
      <c r="E1471" s="8" t="s">
        <v>399</v>
      </c>
      <c r="F1471">
        <v>12</v>
      </c>
      <c r="G1471">
        <v>202212</v>
      </c>
      <c r="H1471" s="13">
        <v>4.9000000000000004</v>
      </c>
      <c r="I1471">
        <v>2345.44</v>
      </c>
      <c r="J1471" s="13">
        <v>-0.28999999999999998</v>
      </c>
      <c r="K1471" s="13">
        <v>-0.35</v>
      </c>
      <c r="L1471" s="13">
        <v>-0.2</v>
      </c>
      <c r="M1471">
        <f>INDEX(Data!Z:Z,MATCH(ZACKS_Screener[[#This Row],[Company Name]] &amp; " *", Data!Y:Y,0))</f>
        <v>336414</v>
      </c>
      <c r="N1471">
        <f>INDEX(Data!AA:AA,MATCH(ZACKS_Screener[[#This Row],[Company Name]] &amp; " *", Data!Y:Y,0))</f>
        <v>0</v>
      </c>
      <c r="O14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4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471" s="23">
        <f>IFERROR(ZACKS_Screener[[#This Row],[Price]]/ZACKS_Screener[[#This Row],[EPS1]], "")</f>
        <v>-14.000000000000002</v>
      </c>
      <c r="R1471" s="23">
        <f>IFERROR(ZACKS_Screener[[#This Row],[Price]]/ZACKS_Screener[[#This Row],[EPS2]], "")</f>
        <v>-24.5</v>
      </c>
      <c r="S1471" s="23">
        <f>IFERROR(ZACKS_Screener[[#This Row],[PE1]]/(ZACKS_Screener[[#This Row],[EG1]]*100), "")</f>
        <v>0.67666666666666675</v>
      </c>
      <c r="T1471" s="23">
        <f>IFERROR(ZACKS_Screener[[#This Row],[PE2]]/(ZACKS_Screener[[#This Row],[EG2]]*100), "")</f>
        <v>-0.57166666666666677</v>
      </c>
      <c r="U14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</row>
    <row r="1472" spans="1:21" hidden="1" x14ac:dyDescent="0.25">
      <c r="A1472" s="8" t="s">
        <v>2525</v>
      </c>
      <c r="B1472" s="8" t="s">
        <v>2526</v>
      </c>
      <c r="C1472" s="8" t="s">
        <v>13</v>
      </c>
      <c r="D1472" s="8" t="s">
        <v>85</v>
      </c>
      <c r="E1472" s="8" t="s">
        <v>286</v>
      </c>
      <c r="F1472">
        <v>12</v>
      </c>
      <c r="G1472">
        <v>202212</v>
      </c>
      <c r="H1472" s="13">
        <v>8.31</v>
      </c>
      <c r="I1472">
        <v>16419.599999999999</v>
      </c>
      <c r="J1472" s="13">
        <v>-7.0000000000000007E-2</v>
      </c>
      <c r="K1472" s="13">
        <v>-0.12</v>
      </c>
      <c r="L1472" s="13">
        <v>0.62</v>
      </c>
      <c r="M1472" t="e">
        <f>INDEX(Data!Z:Z,MATCH(ZACKS_Screener[[#This Row],[Company Name]] &amp; " *", Data!Y:Y,0))</f>
        <v>#N/A</v>
      </c>
      <c r="N1472" t="e">
        <f>INDEX(Data!AA:AA,MATCH(ZACKS_Screener[[#This Row],[Company Name]] &amp; " *", Data!Y:Y,0))</f>
        <v>#N/A</v>
      </c>
      <c r="O14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14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2" s="23">
        <f>IFERROR(ZACKS_Screener[[#This Row],[Price]]/ZACKS_Screener[[#This Row],[EPS1]], "")</f>
        <v>-69.25</v>
      </c>
      <c r="R1472" s="23">
        <f>IFERROR(ZACKS_Screener[[#This Row],[Price]]/ZACKS_Screener[[#This Row],[EPS2]], "")</f>
        <v>13.403225806451614</v>
      </c>
      <c r="S1472" s="23">
        <f>IFERROR(ZACKS_Screener[[#This Row],[PE1]]/(ZACKS_Screener[[#This Row],[EG1]]*100), "")</f>
        <v>0.96950000000000036</v>
      </c>
      <c r="T1472" s="23">
        <f>IFERROR(ZACKS_Screener[[#This Row],[PE2]]/(ZACKS_Screener[[#This Row],[EG2]]*100), "")</f>
        <v>0.13403225806451613</v>
      </c>
      <c r="U14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</row>
    <row r="1473" spans="1:21" hidden="1" x14ac:dyDescent="0.25">
      <c r="A1473" s="8" t="s">
        <v>2527</v>
      </c>
      <c r="B1473" s="8" t="s">
        <v>2528</v>
      </c>
      <c r="C1473" s="8" t="s">
        <v>13</v>
      </c>
      <c r="D1473" s="8" t="s">
        <v>330</v>
      </c>
      <c r="E1473" s="8" t="s">
        <v>806</v>
      </c>
      <c r="F1473">
        <v>3</v>
      </c>
      <c r="G1473">
        <v>202303</v>
      </c>
      <c r="H1473" s="13">
        <v>113.18</v>
      </c>
      <c r="I1473">
        <v>7402.51</v>
      </c>
      <c r="J1473" s="13">
        <v>8.34</v>
      </c>
      <c r="K1473" s="13">
        <v>9.36</v>
      </c>
      <c r="L1473" s="13">
        <v>10.62</v>
      </c>
      <c r="M1473">
        <f>INDEX(Data!Z:Z,MATCH(ZACKS_Screener[[#This Row],[Company Name]] &amp; " *", Data!Y:Y,0))</f>
        <v>315250</v>
      </c>
      <c r="N1473">
        <f>INDEX(Data!AA:AA,MATCH(ZACKS_Screener[[#This Row],[Company Name]] &amp; " *", Data!Y:Y,0))</f>
        <v>315250</v>
      </c>
      <c r="O14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4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473" s="23">
        <f>IFERROR(ZACKS_Screener[[#This Row],[Price]]/ZACKS_Screener[[#This Row],[EPS1]], "")</f>
        <v>12.091880341880344</v>
      </c>
      <c r="R1473" s="23">
        <f>IFERROR(ZACKS_Screener[[#This Row],[Price]]/ZACKS_Screener[[#This Row],[EPS2]], "")</f>
        <v>10.657250470809794</v>
      </c>
      <c r="S1473" s="23">
        <f>IFERROR(ZACKS_Screener[[#This Row],[PE1]]/(ZACKS_Screener[[#This Row],[EG1]]*100), "")</f>
        <v>0.98868903971845212</v>
      </c>
      <c r="T1473" s="23">
        <f>IFERROR(ZACKS_Screener[[#This Row],[PE2]]/(ZACKS_Screener[[#This Row],[EG2]]*100), "")</f>
        <v>0.79168146354587043</v>
      </c>
      <c r="U14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</row>
    <row r="1474" spans="1:21" hidden="1" x14ac:dyDescent="0.25">
      <c r="A1474" s="8" t="s">
        <v>2529</v>
      </c>
      <c r="B1474" s="8" t="s">
        <v>2529</v>
      </c>
      <c r="C1474" s="8" t="s">
        <v>13</v>
      </c>
      <c r="D1474" s="8" t="s">
        <v>37</v>
      </c>
      <c r="E1474" s="8" t="s">
        <v>70</v>
      </c>
      <c r="F1474">
        <v>12</v>
      </c>
      <c r="G1474">
        <v>202212</v>
      </c>
      <c r="H1474" s="13">
        <v>126.01</v>
      </c>
      <c r="I1474">
        <v>5740.35</v>
      </c>
      <c r="J1474" s="13">
        <v>4.6900000000000004</v>
      </c>
      <c r="K1474" s="13">
        <v>4.88</v>
      </c>
      <c r="L1474" s="13">
        <v>4.7300000000000004</v>
      </c>
      <c r="M1474" t="e">
        <f>INDEX(Data!Z:Z,MATCH(ZACKS_Screener[[#This Row],[Company Name]] &amp; " *", Data!Y:Y,0))</f>
        <v>#N/A</v>
      </c>
      <c r="N1474" t="e">
        <f>INDEX(Data!AA:AA,MATCH(ZACKS_Screener[[#This Row],[Company Name]] &amp; " *", Data!Y:Y,0))</f>
        <v>#N/A</v>
      </c>
      <c r="O14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4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474" s="23">
        <f>IFERROR(ZACKS_Screener[[#This Row],[Price]]/ZACKS_Screener[[#This Row],[EPS1]], "")</f>
        <v>25.821721311475411</v>
      </c>
      <c r="R1474" s="23">
        <f>IFERROR(ZACKS_Screener[[#This Row],[Price]]/ZACKS_Screener[[#This Row],[EPS2]], "")</f>
        <v>26.640591966173361</v>
      </c>
      <c r="S1474" s="23">
        <f>IFERROR(ZACKS_Screener[[#This Row],[PE1]]/(ZACKS_Screener[[#This Row],[EG1]]*100), "")</f>
        <v>6.3738880500431581</v>
      </c>
      <c r="T1474" s="23">
        <f>IFERROR(ZACKS_Screener[[#This Row],[PE2]]/(ZACKS_Screener[[#This Row],[EG2]]*100), "")</f>
        <v>-8.6670725863284304</v>
      </c>
      <c r="U14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</row>
    <row r="1475" spans="1:21" hidden="1" x14ac:dyDescent="0.25">
      <c r="A1475" s="8" t="s">
        <v>2530</v>
      </c>
      <c r="B1475" s="8" t="s">
        <v>2531</v>
      </c>
      <c r="C1475" s="8" t="s">
        <v>22</v>
      </c>
      <c r="D1475" s="8" t="s">
        <v>14</v>
      </c>
      <c r="E1475" s="8" t="s">
        <v>196</v>
      </c>
      <c r="F1475">
        <v>12</v>
      </c>
      <c r="G1475">
        <v>202212</v>
      </c>
      <c r="H1475" s="13">
        <v>63.22</v>
      </c>
      <c r="I1475">
        <v>6878.34</v>
      </c>
      <c r="J1475" s="13">
        <v>1.75</v>
      </c>
      <c r="K1475" s="13">
        <v>1.78</v>
      </c>
      <c r="L1475" s="13">
        <v>2.21</v>
      </c>
      <c r="M1475" t="e">
        <f>INDEX(Data!Z:Z,MATCH(ZACKS_Screener[[#This Row],[Company Name]] &amp; " *", Data!Y:Y,0))</f>
        <v>#N/A</v>
      </c>
      <c r="N1475" t="e">
        <f>INDEX(Data!AA:AA,MATCH(ZACKS_Screener[[#This Row],[Company Name]] &amp; " *", Data!Y:Y,0))</f>
        <v>#N/A</v>
      </c>
      <c r="O14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75" s="23">
        <f>IFERROR(ZACKS_Screener[[#This Row],[Price]]/ZACKS_Screener[[#This Row],[EPS1]], "")</f>
        <v>35.516853932584269</v>
      </c>
      <c r="R1475" s="23">
        <f>IFERROR(ZACKS_Screener[[#This Row],[Price]]/ZACKS_Screener[[#This Row],[EPS2]], "")</f>
        <v>28.606334841628961</v>
      </c>
      <c r="S1475" s="23">
        <f>IFERROR(ZACKS_Screener[[#This Row],[PE1]]/(ZACKS_Screener[[#This Row],[EG1]]*100), "")</f>
        <v>20.718164794007471</v>
      </c>
      <c r="T1475" s="23">
        <f>IFERROR(ZACKS_Screener[[#This Row],[PE2]]/(ZACKS_Screener[[#This Row],[EG2]]*100), "")</f>
        <v>1.1841692097232457</v>
      </c>
      <c r="U14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</row>
    <row r="1476" spans="1:21" hidden="1" x14ac:dyDescent="0.25">
      <c r="A1476" s="8" t="s">
        <v>2532</v>
      </c>
      <c r="B1476" s="8" t="s">
        <v>2533</v>
      </c>
      <c r="C1476" s="8" t="s">
        <v>13</v>
      </c>
      <c r="D1476" s="8" t="s">
        <v>41</v>
      </c>
      <c r="E1476" s="8" t="s">
        <v>61</v>
      </c>
      <c r="F1476">
        <v>6</v>
      </c>
      <c r="G1476">
        <v>202206</v>
      </c>
      <c r="H1476" s="13">
        <v>222.12</v>
      </c>
      <c r="I1476">
        <v>32636.23</v>
      </c>
      <c r="J1476" s="13">
        <v>5.79</v>
      </c>
      <c r="K1476" s="13">
        <v>6.48</v>
      </c>
      <c r="L1476" s="13">
        <v>7.26</v>
      </c>
      <c r="M1476">
        <f>INDEX(Data!Z:Z,MATCH(ZACKS_Screener[[#This Row],[Company Name]] &amp; " *", Data!Y:Y,0))</f>
        <v>339112</v>
      </c>
      <c r="N1476">
        <f>INDEX(Data!AA:AA,MATCH(ZACKS_Screener[[#This Row],[Company Name]] &amp; " *", Data!Y:Y,0))</f>
        <v>513210</v>
      </c>
      <c r="O14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14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1476" s="23">
        <f>IFERROR(ZACKS_Screener[[#This Row],[Price]]/ZACKS_Screener[[#This Row],[EPS1]], "")</f>
        <v>34.277777777777779</v>
      </c>
      <c r="R1476" s="23">
        <f>IFERROR(ZACKS_Screener[[#This Row],[Price]]/ZACKS_Screener[[#This Row],[EPS2]], "")</f>
        <v>30.595041322314049</v>
      </c>
      <c r="S1476" s="23">
        <f>IFERROR(ZACKS_Screener[[#This Row],[PE1]]/(ZACKS_Screener[[#This Row],[EG1]]*100), "")</f>
        <v>2.8763526570048294</v>
      </c>
      <c r="T1476" s="23">
        <f>IFERROR(ZACKS_Screener[[#This Row],[PE2]]/(ZACKS_Screener[[#This Row],[EG2]]*100), "")</f>
        <v>2.5417418944691694</v>
      </c>
      <c r="U14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</row>
    <row r="1477" spans="1:21" hidden="1" x14ac:dyDescent="0.25">
      <c r="A1477" s="8" t="s">
        <v>2534</v>
      </c>
      <c r="B1477" s="8" t="s">
        <v>2535</v>
      </c>
      <c r="C1477" s="8" t="s">
        <v>13</v>
      </c>
      <c r="D1477" s="8" t="s">
        <v>14</v>
      </c>
      <c r="E1477" s="8" t="s">
        <v>1381</v>
      </c>
      <c r="F1477">
        <v>12</v>
      </c>
      <c r="G1477">
        <v>202212</v>
      </c>
      <c r="H1477" s="13">
        <v>34.380000000000003</v>
      </c>
      <c r="I1477">
        <v>3286.78</v>
      </c>
      <c r="J1477" s="13">
        <v>1.99</v>
      </c>
      <c r="K1477" s="13">
        <v>3.22</v>
      </c>
      <c r="L1477" s="13">
        <v>3.67</v>
      </c>
      <c r="M1477" t="e">
        <f>INDEX(Data!Z:Z,MATCH(ZACKS_Screener[[#This Row],[Company Name]] &amp; " *", Data!Y:Y,0))</f>
        <v>#N/A</v>
      </c>
      <c r="N1477" t="e">
        <f>INDEX(Data!AA:AA,MATCH(ZACKS_Screener[[#This Row],[Company Name]] &amp; " *", Data!Y:Y,0))</f>
        <v>#N/A</v>
      </c>
      <c r="O14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14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1477" s="23">
        <f>IFERROR(ZACKS_Screener[[#This Row],[Price]]/ZACKS_Screener[[#This Row],[EPS1]], "")</f>
        <v>10.677018633540373</v>
      </c>
      <c r="R1477" s="23">
        <f>IFERROR(ZACKS_Screener[[#This Row],[Price]]/ZACKS_Screener[[#This Row],[EPS2]], "")</f>
        <v>9.3678474114441421</v>
      </c>
      <c r="S1477" s="23">
        <f>IFERROR(ZACKS_Screener[[#This Row],[PE1]]/(ZACKS_Screener[[#This Row],[EG1]]*100), "")</f>
        <v>0.17274200878654747</v>
      </c>
      <c r="T1477" s="23">
        <f>IFERROR(ZACKS_Screener[[#This Row],[PE2]]/(ZACKS_Screener[[#This Row],[EG2]]*100), "")</f>
        <v>0.67032152588555916</v>
      </c>
      <c r="U14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</row>
    <row r="1478" spans="1:21" hidden="1" x14ac:dyDescent="0.25">
      <c r="A1478" s="8" t="s">
        <v>2536</v>
      </c>
      <c r="B1478" s="8" t="s">
        <v>2537</v>
      </c>
      <c r="C1478" s="8" t="s">
        <v>13</v>
      </c>
      <c r="D1478" s="8" t="s">
        <v>37</v>
      </c>
      <c r="E1478" s="8" t="s">
        <v>70</v>
      </c>
      <c r="F1478">
        <v>12</v>
      </c>
      <c r="G1478">
        <v>202212</v>
      </c>
      <c r="H1478" s="13">
        <v>193.81</v>
      </c>
      <c r="I1478">
        <v>8514.3799999999992</v>
      </c>
      <c r="J1478" s="13">
        <v>7.3</v>
      </c>
      <c r="K1478" s="13">
        <v>22.97</v>
      </c>
      <c r="L1478" s="13">
        <v>25.12</v>
      </c>
      <c r="M1478" t="e">
        <f>INDEX(Data!Z:Z,MATCH(ZACKS_Screener[[#This Row],[Company Name]] &amp; " *", Data!Y:Y,0))</f>
        <v>#N/A</v>
      </c>
      <c r="N1478" t="e">
        <f>INDEX(Data!AA:AA,MATCH(ZACKS_Screener[[#This Row],[Company Name]] &amp; " *", Data!Y:Y,0))</f>
        <v>#N/A</v>
      </c>
      <c r="O14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4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478" s="23">
        <f>IFERROR(ZACKS_Screener[[#This Row],[Price]]/ZACKS_Screener[[#This Row],[EPS1]], "")</f>
        <v>8.4375272094035711</v>
      </c>
      <c r="R1478" s="23">
        <f>IFERROR(ZACKS_Screener[[#This Row],[Price]]/ZACKS_Screener[[#This Row],[EPS2]], "")</f>
        <v>7.7153662420382165</v>
      </c>
      <c r="S1478" s="23">
        <f>IFERROR(ZACKS_Screener[[#This Row],[PE1]]/(ZACKS_Screener[[#This Row],[EG1]]*100), "")</f>
        <v>3.9306923183564817E-2</v>
      </c>
      <c r="T1478" s="23">
        <f>IFERROR(ZACKS_Screener[[#This Row],[PE2]]/(ZACKS_Screener[[#This Row],[EG2]]*100), "")</f>
        <v>0.8242881980447333</v>
      </c>
      <c r="U14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</row>
    <row r="1479" spans="1:21" hidden="1" x14ac:dyDescent="0.25">
      <c r="A1479" s="8" t="s">
        <v>41594</v>
      </c>
      <c r="B1479" s="8" t="s">
        <v>41595</v>
      </c>
      <c r="C1479" s="8" t="s">
        <v>22</v>
      </c>
      <c r="D1479" s="8" t="s">
        <v>223</v>
      </c>
      <c r="E1479" s="8" t="s">
        <v>465</v>
      </c>
      <c r="F1479">
        <v>3</v>
      </c>
      <c r="G1479">
        <v>202303</v>
      </c>
      <c r="H1479" s="13">
        <v>5.25</v>
      </c>
      <c r="I1479">
        <v>2104.37</v>
      </c>
      <c r="J1479" s="13">
        <v>-0.22</v>
      </c>
      <c r="K1479" s="13">
        <v>-0.19</v>
      </c>
      <c r="L1479" s="13">
        <v>0.06</v>
      </c>
      <c r="M1479" t="e">
        <f>INDEX(Data!Z:Z,MATCH(ZACKS_Screener[[#This Row],[Company Name]] &amp; " *", Data!Y:Y,0))</f>
        <v>#N/A</v>
      </c>
      <c r="N1479" t="e">
        <f>INDEX(Data!AA:AA,MATCH(ZACKS_Screener[[#This Row],[Company Name]] &amp; " *", Data!Y:Y,0))</f>
        <v>#N/A</v>
      </c>
      <c r="O14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4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9" s="23">
        <f>IFERROR(ZACKS_Screener[[#This Row],[Price]]/ZACKS_Screener[[#This Row],[EPS1]], "")</f>
        <v>-27.631578947368421</v>
      </c>
      <c r="R1479" s="23">
        <f>IFERROR(ZACKS_Screener[[#This Row],[Price]]/ZACKS_Screener[[#This Row],[EPS2]], "")</f>
        <v>87.5</v>
      </c>
      <c r="S1479" s="23">
        <f>IFERROR(ZACKS_Screener[[#This Row],[PE1]]/(ZACKS_Screener[[#This Row],[EG1]]*100), "")</f>
        <v>-2.0263157894736845</v>
      </c>
      <c r="T1479" s="23">
        <f>IFERROR(ZACKS_Screener[[#This Row],[PE2]]/(ZACKS_Screener[[#This Row],[EG2]]*100), "")</f>
        <v>0.875</v>
      </c>
      <c r="U14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</row>
    <row r="1480" spans="1:21" hidden="1" x14ac:dyDescent="0.25">
      <c r="A1480" s="8" t="s">
        <v>41596</v>
      </c>
      <c r="B1480" s="8" t="s">
        <v>41597</v>
      </c>
      <c r="C1480" s="8" t="s">
        <v>13</v>
      </c>
      <c r="D1480" s="8" t="s">
        <v>14</v>
      </c>
      <c r="E1480" s="8" t="s">
        <v>595</v>
      </c>
      <c r="F1480">
        <v>12</v>
      </c>
      <c r="G1480">
        <v>202212</v>
      </c>
      <c r="H1480" s="13">
        <v>151</v>
      </c>
      <c r="I1480">
        <v>2809.9</v>
      </c>
      <c r="J1480" s="13">
        <v>4.91</v>
      </c>
      <c r="K1480" s="13">
        <v>4.49</v>
      </c>
      <c r="L1480" s="13">
        <v>5.9</v>
      </c>
      <c r="M1480">
        <f>INDEX(Data!Z:Z,MATCH(ZACKS_Screener[[#This Row],[Company Name]] &amp; " *", Data!Y:Y,0))</f>
        <v>922130</v>
      </c>
      <c r="N1480">
        <f>INDEX(Data!AA:AA,MATCH(ZACKS_Screener[[#This Row],[Company Name]] &amp; " *", Data!Y:Y,0))</f>
        <v>0</v>
      </c>
      <c r="O14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80" s="23">
        <f>IFERROR(ZACKS_Screener[[#This Row],[Price]]/ZACKS_Screener[[#This Row],[EPS1]], "")</f>
        <v>33.630289532293986</v>
      </c>
      <c r="R1480" s="23">
        <f>IFERROR(ZACKS_Screener[[#This Row],[Price]]/ZACKS_Screener[[#This Row],[EPS2]], "")</f>
        <v>25.593220338983048</v>
      </c>
      <c r="S1480" s="23">
        <f>IFERROR(ZACKS_Screener[[#This Row],[PE1]]/(ZACKS_Screener[[#This Row],[EG1]]*100), "")</f>
        <v>-3.9315409905610359</v>
      </c>
      <c r="T1480" s="23">
        <f>IFERROR(ZACKS_Screener[[#This Row],[PE2]]/(ZACKS_Screener[[#This Row],[EG2]]*100), "")</f>
        <v>0.81498978242577214</v>
      </c>
      <c r="U14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</row>
    <row r="1481" spans="1:21" hidden="1" x14ac:dyDescent="0.25">
      <c r="A1481" s="8" t="s">
        <v>2538</v>
      </c>
      <c r="B1481" s="8" t="s">
        <v>2539</v>
      </c>
      <c r="C1481" s="8" t="s">
        <v>22</v>
      </c>
      <c r="D1481" s="8" t="s">
        <v>41</v>
      </c>
      <c r="E1481" s="8" t="s">
        <v>67</v>
      </c>
      <c r="F1481">
        <v>3</v>
      </c>
      <c r="G1481">
        <v>202303</v>
      </c>
      <c r="H1481" s="13">
        <v>9.42</v>
      </c>
      <c r="I1481">
        <v>7144.38</v>
      </c>
      <c r="J1481" s="13">
        <v>-1.26</v>
      </c>
      <c r="K1481" s="13">
        <v>-1.25</v>
      </c>
      <c r="L1481" s="13">
        <v>-1.08</v>
      </c>
      <c r="M1481" t="e">
        <f>INDEX(Data!Z:Z,MATCH(ZACKS_Screener[[#This Row],[Company Name]] &amp; " *", Data!Y:Y,0))</f>
        <v>#N/A</v>
      </c>
      <c r="N1481" t="e">
        <f>INDEX(Data!AA:AA,MATCH(ZACKS_Screener[[#This Row],[Company Name]] &amp; " *", Data!Y:Y,0))</f>
        <v>#N/A</v>
      </c>
      <c r="O14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14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1481" s="23">
        <f>IFERROR(ZACKS_Screener[[#This Row],[Price]]/ZACKS_Screener[[#This Row],[EPS1]], "")</f>
        <v>-7.5359999999999996</v>
      </c>
      <c r="R1481" s="23">
        <f>IFERROR(ZACKS_Screener[[#This Row],[Price]]/ZACKS_Screener[[#This Row],[EPS2]], "")</f>
        <v>-8.7222222222222214</v>
      </c>
      <c r="S1481" s="23">
        <f>IFERROR(ZACKS_Screener[[#This Row],[PE1]]/(ZACKS_Screener[[#This Row],[EG1]]*100), "")</f>
        <v>-9.4953599999999927</v>
      </c>
      <c r="T1481" s="23">
        <f>IFERROR(ZACKS_Screener[[#This Row],[PE2]]/(ZACKS_Screener[[#This Row],[EG2]]*100), "")</f>
        <v>-0.64133986928104592</v>
      </c>
      <c r="U14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</row>
    <row r="1482" spans="1:21" hidden="1" x14ac:dyDescent="0.25">
      <c r="A1482" s="8" t="s">
        <v>2540</v>
      </c>
      <c r="B1482" s="8" t="s">
        <v>2541</v>
      </c>
      <c r="C1482" s="8" t="s">
        <v>13</v>
      </c>
      <c r="D1482" s="8" t="s">
        <v>18</v>
      </c>
      <c r="E1482" s="8" t="s">
        <v>2542</v>
      </c>
      <c r="F1482">
        <v>9</v>
      </c>
      <c r="G1482">
        <v>202209</v>
      </c>
      <c r="H1482" s="13">
        <v>291.70999999999998</v>
      </c>
      <c r="I1482">
        <v>33510.28</v>
      </c>
      <c r="J1482" s="13">
        <v>9.49</v>
      </c>
      <c r="K1482" s="13">
        <v>11.96</v>
      </c>
      <c r="L1482" s="13">
        <v>12.74</v>
      </c>
      <c r="M1482">
        <f>INDEX(Data!Z:Z,MATCH(ZACKS_Screener[[#This Row],[Company Name]] &amp; " *", Data!Y:Y,0))</f>
        <v>334519</v>
      </c>
      <c r="N1482">
        <f>INDEX(Data!AA:AA,MATCH(ZACKS_Screener[[#This Row],[Company Name]] &amp; " *", Data!Y:Y,0))</f>
        <v>0</v>
      </c>
      <c r="O14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4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482" s="23">
        <f>IFERROR(ZACKS_Screener[[#This Row],[Price]]/ZACKS_Screener[[#This Row],[EPS1]], "")</f>
        <v>24.390468227424744</v>
      </c>
      <c r="R1482" s="23">
        <f>IFERROR(ZACKS_Screener[[#This Row],[Price]]/ZACKS_Screener[[#This Row],[EPS2]], "")</f>
        <v>22.897174254317111</v>
      </c>
      <c r="S1482" s="23">
        <f>IFERROR(ZACKS_Screener[[#This Row],[PE1]]/(ZACKS_Screener[[#This Row],[EG1]]*100), "")</f>
        <v>0.93710746347474005</v>
      </c>
      <c r="T1482" s="23">
        <f>IFERROR(ZACKS_Screener[[#This Row],[PE2]]/(ZACKS_Screener[[#This Row],[EG2]]*100), "")</f>
        <v>3.5109000523286267</v>
      </c>
      <c r="U14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</row>
    <row r="1483" spans="1:21" hidden="1" x14ac:dyDescent="0.25">
      <c r="A1483" s="8" t="s">
        <v>2543</v>
      </c>
      <c r="B1483" s="8" t="s">
        <v>2544</v>
      </c>
      <c r="C1483" s="8" t="s">
        <v>22</v>
      </c>
      <c r="D1483" s="8" t="s">
        <v>330</v>
      </c>
      <c r="E1483" s="8" t="s">
        <v>1292</v>
      </c>
      <c r="F1483">
        <v>12</v>
      </c>
      <c r="G1483">
        <v>202212</v>
      </c>
      <c r="H1483" s="13">
        <v>60.92</v>
      </c>
      <c r="I1483">
        <v>8576.6299999999992</v>
      </c>
      <c r="J1483" s="13">
        <v>-3.62</v>
      </c>
      <c r="K1483" s="13">
        <v>-5.23</v>
      </c>
      <c r="L1483" s="13">
        <v>-3.29</v>
      </c>
      <c r="M1483" t="e">
        <f>INDEX(Data!Z:Z,MATCH(ZACKS_Screener[[#This Row],[Company Name]] &amp; " *", Data!Y:Y,0))</f>
        <v>#N/A</v>
      </c>
      <c r="N1483" t="e">
        <f>INDEX(Data!AA:AA,MATCH(ZACKS_Screener[[#This Row],[Company Name]] &amp; " *", Data!Y:Y,0))</f>
        <v>#N/A</v>
      </c>
      <c r="O14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4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483" s="23">
        <f>IFERROR(ZACKS_Screener[[#This Row],[Price]]/ZACKS_Screener[[#This Row],[EPS1]], "")</f>
        <v>-11.648183556405353</v>
      </c>
      <c r="R1483" s="23">
        <f>IFERROR(ZACKS_Screener[[#This Row],[Price]]/ZACKS_Screener[[#This Row],[EPS2]], "")</f>
        <v>-18.516717325227965</v>
      </c>
      <c r="S1483" s="23">
        <f>IFERROR(ZACKS_Screener[[#This Row],[PE1]]/(ZACKS_Screener[[#This Row],[EG1]]*100), "")</f>
        <v>0.26190325760364824</v>
      </c>
      <c r="T1483" s="23">
        <f>IFERROR(ZACKS_Screener[[#This Row],[PE2]]/(ZACKS_Screener[[#This Row],[EG2]]*100), "")</f>
        <v>-0.49918779180898065</v>
      </c>
      <c r="U14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</row>
    <row r="1484" spans="1:21" hidden="1" x14ac:dyDescent="0.25">
      <c r="A1484" s="8" t="s">
        <v>2545</v>
      </c>
      <c r="B1484" s="8" t="s">
        <v>2546</v>
      </c>
      <c r="C1484" s="8" t="s">
        <v>13</v>
      </c>
      <c r="D1484" s="8" t="s">
        <v>85</v>
      </c>
      <c r="E1484" s="8" t="s">
        <v>2547</v>
      </c>
      <c r="F1484">
        <v>12</v>
      </c>
      <c r="G1484">
        <v>202212</v>
      </c>
      <c r="H1484" s="13">
        <v>41.17</v>
      </c>
      <c r="I1484">
        <v>20288.04</v>
      </c>
      <c r="J1484" s="13">
        <v>0.75</v>
      </c>
      <c r="K1484" s="13">
        <v>0.85</v>
      </c>
      <c r="L1484" s="13">
        <v>0.92</v>
      </c>
      <c r="M1484">
        <f>INDEX(Data!Z:Z,MATCH(ZACKS_Screener[[#This Row],[Company Name]] &amp; " *", Data!Y:Y,0))</f>
        <v>532120</v>
      </c>
      <c r="N1484">
        <f>INDEX(Data!AA:AA,MATCH(ZACKS_Screener[[#This Row],[Company Name]] &amp; " *", Data!Y:Y,0))</f>
        <v>0</v>
      </c>
      <c r="O14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4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484" s="23">
        <f>IFERROR(ZACKS_Screener[[#This Row],[Price]]/ZACKS_Screener[[#This Row],[EPS1]], "")</f>
        <v>48.435294117647061</v>
      </c>
      <c r="R1484" s="23">
        <f>IFERROR(ZACKS_Screener[[#This Row],[Price]]/ZACKS_Screener[[#This Row],[EPS2]], "")</f>
        <v>44.75</v>
      </c>
      <c r="S1484" s="23">
        <f>IFERROR(ZACKS_Screener[[#This Row],[PE1]]/(ZACKS_Screener[[#This Row],[EG1]]*100), "")</f>
        <v>3.6326470588235305</v>
      </c>
      <c r="T1484" s="23">
        <f>IFERROR(ZACKS_Screener[[#This Row],[PE2]]/(ZACKS_Screener[[#This Row],[EG2]]*100), "")</f>
        <v>5.4339285714285666</v>
      </c>
      <c r="U14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</row>
    <row r="1485" spans="1:21" hidden="1" x14ac:dyDescent="0.25">
      <c r="A1485" s="8" t="s">
        <v>2548</v>
      </c>
      <c r="B1485" s="8" t="s">
        <v>2549</v>
      </c>
      <c r="C1485" s="8" t="s">
        <v>13</v>
      </c>
      <c r="D1485" s="8" t="s">
        <v>14</v>
      </c>
      <c r="E1485" s="8" t="s">
        <v>163</v>
      </c>
      <c r="F1485">
        <v>12</v>
      </c>
      <c r="G1485">
        <v>202212</v>
      </c>
      <c r="H1485" s="13">
        <v>454.89</v>
      </c>
      <c r="I1485">
        <v>48487.74</v>
      </c>
      <c r="J1485" s="13">
        <v>14.28</v>
      </c>
      <c r="K1485" s="13">
        <v>16.25</v>
      </c>
      <c r="L1485" s="13">
        <v>17.23</v>
      </c>
      <c r="M1485">
        <f>INDEX(Data!Z:Z,MATCH(ZACKS_Screener[[#This Row],[Company Name]] &amp; " *", Data!Y:Y,0))</f>
        <v>333912</v>
      </c>
      <c r="N1485">
        <f>INDEX(Data!AA:AA,MATCH(ZACKS_Screener[[#This Row],[Company Name]] &amp; " *", Data!Y:Y,0))</f>
        <v>332911</v>
      </c>
      <c r="O14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4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485" s="23">
        <f>IFERROR(ZACKS_Screener[[#This Row],[Price]]/ZACKS_Screener[[#This Row],[EPS1]], "")</f>
        <v>27.993230769230767</v>
      </c>
      <c r="R1485" s="23">
        <f>IFERROR(ZACKS_Screener[[#This Row],[Price]]/ZACKS_Screener[[#This Row],[EPS2]], "")</f>
        <v>26.401044689495066</v>
      </c>
      <c r="S1485" s="23">
        <f>IFERROR(ZACKS_Screener[[#This Row],[PE1]]/(ZACKS_Screener[[#This Row],[EG1]]*100), "")</f>
        <v>2.029153986723935</v>
      </c>
      <c r="T1485" s="23">
        <f>IFERROR(ZACKS_Screener[[#This Row],[PE2]]/(ZACKS_Screener[[#This Row],[EG2]]*100), "")</f>
        <v>4.3777242469825985</v>
      </c>
      <c r="U14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</row>
    <row r="1486" spans="1:21" hidden="1" x14ac:dyDescent="0.25">
      <c r="A1486" s="8" t="s">
        <v>2550</v>
      </c>
      <c r="B1486" s="8" t="s">
        <v>2551</v>
      </c>
      <c r="C1486" s="8" t="s">
        <v>22</v>
      </c>
      <c r="D1486" s="8" t="s">
        <v>30</v>
      </c>
      <c r="E1486" s="8" t="s">
        <v>590</v>
      </c>
      <c r="F1486">
        <v>1</v>
      </c>
      <c r="G1486">
        <v>202301</v>
      </c>
      <c r="H1486" s="13">
        <v>103.1</v>
      </c>
      <c r="I1486">
        <v>35265.54</v>
      </c>
      <c r="J1486" s="13">
        <v>4.38</v>
      </c>
      <c r="K1486" s="13">
        <v>4.91</v>
      </c>
      <c r="L1486" s="13">
        <v>5.4</v>
      </c>
      <c r="M1486">
        <f>INDEX(Data!Z:Z,MATCH(ZACKS_Screener[[#This Row],[Company Name]] &amp; " *", Data!Y:Y,0))</f>
        <v>458110</v>
      </c>
      <c r="N1486">
        <f>INDEX(Data!AA:AA,MATCH(ZACKS_Screener[[#This Row],[Company Name]] &amp; " *", Data!Y:Y,0))</f>
        <v>458210</v>
      </c>
      <c r="O14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14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1486" s="23">
        <f>IFERROR(ZACKS_Screener[[#This Row],[Price]]/ZACKS_Screener[[#This Row],[EPS1]], "")</f>
        <v>20.997963340122197</v>
      </c>
      <c r="R1486" s="23">
        <f>IFERROR(ZACKS_Screener[[#This Row],[Price]]/ZACKS_Screener[[#This Row],[EPS2]], "")</f>
        <v>19.092592592592592</v>
      </c>
      <c r="S1486" s="23">
        <f>IFERROR(ZACKS_Screener[[#This Row],[PE1]]/(ZACKS_Screener[[#This Row],[EG1]]*100), "")</f>
        <v>1.7353033854667015</v>
      </c>
      <c r="T1486" s="23">
        <f>IFERROR(ZACKS_Screener[[#This Row],[PE2]]/(ZACKS_Screener[[#This Row],[EG2]]*100), "")</f>
        <v>1.9131557067271343</v>
      </c>
      <c r="U14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</row>
    <row r="1487" spans="1:21" hidden="1" x14ac:dyDescent="0.25">
      <c r="A1487" s="8" t="s">
        <v>41600</v>
      </c>
      <c r="B1487" s="8" t="s">
        <v>41601</v>
      </c>
      <c r="C1487" s="8" t="s">
        <v>22</v>
      </c>
      <c r="D1487" s="8" t="s">
        <v>14</v>
      </c>
      <c r="E1487" s="8" t="s">
        <v>201</v>
      </c>
      <c r="F1487">
        <v>12</v>
      </c>
      <c r="G1487">
        <v>202212</v>
      </c>
      <c r="H1487" s="13">
        <v>47.38</v>
      </c>
      <c r="I1487">
        <v>2859.48</v>
      </c>
      <c r="J1487" s="13">
        <v>0.35</v>
      </c>
      <c r="K1487" s="13">
        <v>0.86</v>
      </c>
      <c r="L1487" s="13">
        <v>1.21</v>
      </c>
      <c r="M1487" t="e">
        <f>INDEX(Data!Z:Z,MATCH(ZACKS_Screener[[#This Row],[Company Name]] &amp; " *", Data!Y:Y,0))</f>
        <v>#N/A</v>
      </c>
      <c r="N1487" t="e">
        <f>INDEX(Data!AA:AA,MATCH(ZACKS_Screener[[#This Row],[Company Name]] &amp; " *", Data!Y:Y,0))</f>
        <v>#N/A</v>
      </c>
      <c r="O14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14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1487" s="23">
        <f>IFERROR(ZACKS_Screener[[#This Row],[Price]]/ZACKS_Screener[[#This Row],[EPS1]], "")</f>
        <v>55.093023255813961</v>
      </c>
      <c r="R1487" s="23">
        <f>IFERROR(ZACKS_Screener[[#This Row],[Price]]/ZACKS_Screener[[#This Row],[EPS2]], "")</f>
        <v>39.15702479338843</v>
      </c>
      <c r="S1487" s="23">
        <f>IFERROR(ZACKS_Screener[[#This Row],[PE1]]/(ZACKS_Screener[[#This Row],[EG1]]*100), "")</f>
        <v>0.37808937528499775</v>
      </c>
      <c r="T1487" s="23">
        <f>IFERROR(ZACKS_Screener[[#This Row],[PE2]]/(ZACKS_Screener[[#This Row],[EG2]]*100), "")</f>
        <v>0.96214403778040147</v>
      </c>
      <c r="U14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</row>
    <row r="1488" spans="1:21" hidden="1" x14ac:dyDescent="0.25">
      <c r="A1488" s="8" t="s">
        <v>2552</v>
      </c>
      <c r="B1488" s="8" t="s">
        <v>2553</v>
      </c>
      <c r="C1488" s="8" t="s">
        <v>13</v>
      </c>
      <c r="D1488" s="8" t="s">
        <v>26</v>
      </c>
      <c r="E1488" s="8" t="s">
        <v>2554</v>
      </c>
      <c r="F1488">
        <v>5</v>
      </c>
      <c r="G1488">
        <v>202305</v>
      </c>
      <c r="H1488" s="13">
        <v>82.48</v>
      </c>
      <c r="I1488">
        <v>10632.63</v>
      </c>
      <c r="J1488" s="13">
        <v>3.66</v>
      </c>
      <c r="K1488" s="13">
        <v>4.55</v>
      </c>
      <c r="L1488" s="13">
        <v>5.46</v>
      </c>
      <c r="M1488">
        <f>INDEX(Data!Z:Z,MATCH(ZACKS_Screener[[#This Row],[Company Name]] &amp; " *", Data!Y:Y,0))</f>
        <v>325520</v>
      </c>
      <c r="N1488">
        <f>INDEX(Data!AA:AA,MATCH(ZACKS_Screener[[#This Row],[Company Name]] &amp; " *", Data!Y:Y,0))</f>
        <v>326299</v>
      </c>
      <c r="O14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14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488" s="23">
        <f>IFERROR(ZACKS_Screener[[#This Row],[Price]]/ZACKS_Screener[[#This Row],[EPS1]], "")</f>
        <v>18.127472527472531</v>
      </c>
      <c r="R1488" s="23">
        <f>IFERROR(ZACKS_Screener[[#This Row],[Price]]/ZACKS_Screener[[#This Row],[EPS2]], "")</f>
        <v>15.106227106227108</v>
      </c>
      <c r="S1488" s="23">
        <f>IFERROR(ZACKS_Screener[[#This Row],[PE1]]/(ZACKS_Screener[[#This Row],[EG1]]*100), "")</f>
        <v>0.74546684775898298</v>
      </c>
      <c r="T1488" s="23">
        <f>IFERROR(ZACKS_Screener[[#This Row],[PE2]]/(ZACKS_Screener[[#This Row],[EG2]]*100), "")</f>
        <v>0.75531135531135529</v>
      </c>
      <c r="U14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</row>
    <row r="1489" spans="1:21" hidden="1" x14ac:dyDescent="0.25">
      <c r="A1489" s="8" t="s">
        <v>2555</v>
      </c>
      <c r="B1489" s="8" t="s">
        <v>2556</v>
      </c>
      <c r="C1489" s="8" t="s">
        <v>22</v>
      </c>
      <c r="D1489" s="8" t="s">
        <v>37</v>
      </c>
      <c r="E1489" s="8" t="s">
        <v>379</v>
      </c>
      <c r="F1489">
        <v>12</v>
      </c>
      <c r="G1489">
        <v>202212</v>
      </c>
      <c r="H1489" s="13">
        <v>33.31</v>
      </c>
      <c r="I1489">
        <v>20223.75</v>
      </c>
      <c r="J1489" s="13">
        <v>3.68</v>
      </c>
      <c r="K1489" s="13">
        <v>4.1500000000000004</v>
      </c>
      <c r="L1489" s="13">
        <v>3.93</v>
      </c>
      <c r="M1489" t="e">
        <f>INDEX(Data!Z:Z,MATCH(ZACKS_Screener[[#This Row],[Company Name]] &amp; " *", Data!Y:Y,0))</f>
        <v>#N/A</v>
      </c>
      <c r="N1489" t="e">
        <f>INDEX(Data!AA:AA,MATCH(ZACKS_Screener[[#This Row],[Company Name]] &amp; " *", Data!Y:Y,0))</f>
        <v>#N/A</v>
      </c>
      <c r="O14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4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489" s="23">
        <f>IFERROR(ZACKS_Screener[[#This Row],[Price]]/ZACKS_Screener[[#This Row],[EPS1]], "")</f>
        <v>8.0265060240963848</v>
      </c>
      <c r="R1489" s="23">
        <f>IFERROR(ZACKS_Screener[[#This Row],[Price]]/ZACKS_Screener[[#This Row],[EPS2]], "")</f>
        <v>8.4758269720101787</v>
      </c>
      <c r="S1489" s="23">
        <f>IFERROR(ZACKS_Screener[[#This Row],[PE1]]/(ZACKS_Screener[[#This Row],[EG1]]*100), "")</f>
        <v>0.62845834401435507</v>
      </c>
      <c r="T1489" s="23">
        <f>IFERROR(ZACKS_Screener[[#This Row],[PE2]]/(ZACKS_Screener[[#This Row],[EG2]]*100), "")</f>
        <v>-1.5988491788110097</v>
      </c>
      <c r="U14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</row>
    <row r="1490" spans="1:21" hidden="1" x14ac:dyDescent="0.25">
      <c r="A1490" s="8" t="s">
        <v>2557</v>
      </c>
      <c r="B1490" s="8" t="s">
        <v>2558</v>
      </c>
      <c r="C1490" s="8" t="s">
        <v>13</v>
      </c>
      <c r="D1490" s="8" t="s">
        <v>223</v>
      </c>
      <c r="E1490" s="8" t="s">
        <v>270</v>
      </c>
      <c r="F1490">
        <v>12</v>
      </c>
      <c r="G1490">
        <v>202212</v>
      </c>
      <c r="H1490" s="13">
        <v>27.07</v>
      </c>
      <c r="I1490">
        <v>6531.62</v>
      </c>
      <c r="J1490" s="13">
        <v>5.1100000000000003</v>
      </c>
      <c r="K1490" s="13">
        <v>2.29</v>
      </c>
      <c r="L1490" s="13">
        <v>3.12</v>
      </c>
      <c r="M1490" t="e">
        <f>INDEX(Data!Z:Z,MATCH(ZACKS_Screener[[#This Row],[Company Name]] &amp; " *", Data!Y:Y,0))</f>
        <v>#N/A</v>
      </c>
      <c r="N1490" t="e">
        <f>INDEX(Data!AA:AA,MATCH(ZACKS_Screener[[#This Row],[Company Name]] &amp; " *", Data!Y:Y,0))</f>
        <v>#N/A</v>
      </c>
      <c r="O14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14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1490" s="23">
        <f>IFERROR(ZACKS_Screener[[#This Row],[Price]]/ZACKS_Screener[[#This Row],[EPS1]], "")</f>
        <v>11.820960698689957</v>
      </c>
      <c r="R1490" s="23">
        <f>IFERROR(ZACKS_Screener[[#This Row],[Price]]/ZACKS_Screener[[#This Row],[EPS2]], "")</f>
        <v>8.6762820512820511</v>
      </c>
      <c r="S1490" s="23">
        <f>IFERROR(ZACKS_Screener[[#This Row],[PE1]]/(ZACKS_Screener[[#This Row],[EG1]]*100), "")</f>
        <v>-0.21420251478831803</v>
      </c>
      <c r="T1490" s="23">
        <f>IFERROR(ZACKS_Screener[[#This Row],[PE2]]/(ZACKS_Screener[[#This Row],[EG2]]*100), "")</f>
        <v>0.23938175780043247</v>
      </c>
      <c r="U14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</row>
    <row r="1491" spans="1:21" hidden="1" x14ac:dyDescent="0.25">
      <c r="A1491" s="8" t="s">
        <v>2559</v>
      </c>
      <c r="B1491" s="8" t="s">
        <v>2560</v>
      </c>
      <c r="C1491" s="8" t="s">
        <v>22</v>
      </c>
      <c r="D1491" s="8" t="s">
        <v>330</v>
      </c>
      <c r="E1491" s="8" t="s">
        <v>606</v>
      </c>
      <c r="F1491">
        <v>12</v>
      </c>
      <c r="G1491">
        <v>202212</v>
      </c>
      <c r="H1491" s="13">
        <v>46.85</v>
      </c>
      <c r="I1491">
        <v>4881.18</v>
      </c>
      <c r="J1491" s="13">
        <v>4.2</v>
      </c>
      <c r="K1491" s="13">
        <v>1.82</v>
      </c>
      <c r="L1491" s="13">
        <v>2.0499999999999998</v>
      </c>
      <c r="M1491">
        <f>INDEX(Data!Z:Z,MATCH(ZACKS_Screener[[#This Row],[Company Name]] &amp; " *", Data!Y:Y,0))</f>
        <v>721120</v>
      </c>
      <c r="N1491">
        <f>INDEX(Data!AA:AA,MATCH(ZACKS_Screener[[#This Row],[Company Name]] &amp; " *", Data!Y:Y,0))</f>
        <v>0</v>
      </c>
      <c r="O14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4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491" s="23">
        <f>IFERROR(ZACKS_Screener[[#This Row],[Price]]/ZACKS_Screener[[#This Row],[EPS1]], "")</f>
        <v>25.741758241758241</v>
      </c>
      <c r="R1491" s="23">
        <f>IFERROR(ZACKS_Screener[[#This Row],[Price]]/ZACKS_Screener[[#This Row],[EPS2]], "")</f>
        <v>22.853658536585368</v>
      </c>
      <c r="S1491" s="23">
        <f>IFERROR(ZACKS_Screener[[#This Row],[PE1]]/(ZACKS_Screener[[#This Row],[EG1]]*100), "")</f>
        <v>-0.45426632191338073</v>
      </c>
      <c r="T1491" s="23">
        <f>IFERROR(ZACKS_Screener[[#This Row],[PE2]]/(ZACKS_Screener[[#This Row],[EG2]]*100), "")</f>
        <v>1.8084199363732789</v>
      </c>
      <c r="U14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</row>
    <row r="1492" spans="1:21" hidden="1" x14ac:dyDescent="0.25">
      <c r="A1492" s="8" t="s">
        <v>2561</v>
      </c>
      <c r="B1492" s="8" t="s">
        <v>2562</v>
      </c>
      <c r="C1492" s="8" t="s">
        <v>13</v>
      </c>
      <c r="D1492" s="8" t="s">
        <v>18</v>
      </c>
      <c r="E1492" s="8" t="s">
        <v>268</v>
      </c>
      <c r="F1492">
        <v>12</v>
      </c>
      <c r="G1492">
        <v>202212</v>
      </c>
      <c r="H1492" s="13">
        <v>138.38999999999999</v>
      </c>
      <c r="I1492">
        <v>9172.2999999999993</v>
      </c>
      <c r="J1492" s="13">
        <v>10.75</v>
      </c>
      <c r="K1492" s="13">
        <v>10.69</v>
      </c>
      <c r="L1492" s="13">
        <v>12.39</v>
      </c>
      <c r="M1492">
        <f>INDEX(Data!Z:Z,MATCH(ZACKS_Screener[[#This Row],[Company Name]] &amp; " *", Data!Y:Y,0))</f>
        <v>335932</v>
      </c>
      <c r="N1492">
        <f>INDEX(Data!AA:AA,MATCH(ZACKS_Screener[[#This Row],[Company Name]] &amp; " *", Data!Y:Y,0))</f>
        <v>335312</v>
      </c>
      <c r="O14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14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1492" s="23">
        <f>IFERROR(ZACKS_Screener[[#This Row],[Price]]/ZACKS_Screener[[#This Row],[EPS1]], "")</f>
        <v>12.945743685687559</v>
      </c>
      <c r="R1492" s="23">
        <f>IFERROR(ZACKS_Screener[[#This Row],[Price]]/ZACKS_Screener[[#This Row],[EPS2]], "")</f>
        <v>11.169491525423727</v>
      </c>
      <c r="S1492" s="23">
        <f>IFERROR(ZACKS_Screener[[#This Row],[PE1]]/(ZACKS_Screener[[#This Row],[EG1]]*100), "")</f>
        <v>-23.19445743685668</v>
      </c>
      <c r="T1492" s="23">
        <f>IFERROR(ZACKS_Screener[[#This Row],[PE2]]/(ZACKS_Screener[[#This Row],[EG2]]*100), "")</f>
        <v>0.70236390827517381</v>
      </c>
      <c r="U14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</row>
    <row r="1493" spans="1:21" hidden="1" x14ac:dyDescent="0.25">
      <c r="A1493" s="8" t="s">
        <v>2563</v>
      </c>
      <c r="B1493" s="8" t="s">
        <v>2564</v>
      </c>
      <c r="C1493" s="8" t="s">
        <v>13</v>
      </c>
      <c r="D1493" s="8" t="s">
        <v>18</v>
      </c>
      <c r="E1493" s="8" t="s">
        <v>19</v>
      </c>
      <c r="F1493">
        <v>12</v>
      </c>
      <c r="G1493">
        <v>202212</v>
      </c>
      <c r="H1493" s="13">
        <v>239.39</v>
      </c>
      <c r="I1493">
        <v>14074.5</v>
      </c>
      <c r="J1493" s="13">
        <v>30.03</v>
      </c>
      <c r="K1493" s="13">
        <v>22.07</v>
      </c>
      <c r="L1493" s="13">
        <v>17.079999999999998</v>
      </c>
      <c r="M1493" t="e">
        <f>INDEX(Data!Z:Z,MATCH(ZACKS_Screener[[#This Row],[Company Name]] &amp; " *", Data!Y:Y,0))</f>
        <v>#N/A</v>
      </c>
      <c r="N1493" t="e">
        <f>INDEX(Data!AA:AA,MATCH(ZACKS_Screener[[#This Row],[Company Name]] &amp; " *", Data!Y:Y,0))</f>
        <v>#N/A</v>
      </c>
      <c r="O14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14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1493" s="23">
        <f>IFERROR(ZACKS_Screener[[#This Row],[Price]]/ZACKS_Screener[[#This Row],[EPS1]], "")</f>
        <v>10.846850928862709</v>
      </c>
      <c r="R1493" s="23">
        <f>IFERROR(ZACKS_Screener[[#This Row],[Price]]/ZACKS_Screener[[#This Row],[EPS2]], "")</f>
        <v>14.015807962529275</v>
      </c>
      <c r="S1493" s="23">
        <f>IFERROR(ZACKS_Screener[[#This Row],[PE1]]/(ZACKS_Screener[[#This Row],[EG1]]*100), "")</f>
        <v>-0.40920971531877781</v>
      </c>
      <c r="T1493" s="23">
        <f>IFERROR(ZACKS_Screener[[#This Row],[PE2]]/(ZACKS_Screener[[#This Row],[EG2]]*100), "")</f>
        <v>-0.61989755858320827</v>
      </c>
      <c r="U14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</row>
    <row r="1494" spans="1:21" hidden="1" x14ac:dyDescent="0.25">
      <c r="A1494" s="8" t="s">
        <v>2565</v>
      </c>
      <c r="B1494" s="8" t="s">
        <v>2566</v>
      </c>
      <c r="C1494" s="8" t="s">
        <v>13</v>
      </c>
      <c r="D1494" s="8" t="s">
        <v>85</v>
      </c>
      <c r="E1494" s="8" t="s">
        <v>745</v>
      </c>
      <c r="F1494">
        <v>12</v>
      </c>
      <c r="G1494">
        <v>202212</v>
      </c>
      <c r="H1494" s="13">
        <v>143.74</v>
      </c>
      <c r="I1494">
        <v>45462.43</v>
      </c>
      <c r="J1494" s="13">
        <v>4.93</v>
      </c>
      <c r="K1494" s="13">
        <v>5.23</v>
      </c>
      <c r="L1494" s="13">
        <v>5.83</v>
      </c>
      <c r="M1494">
        <f>INDEX(Data!Z:Z,MATCH(ZACKS_Screener[[#This Row],[Company Name]] &amp; " *", Data!Y:Y,0))</f>
        <v>562111</v>
      </c>
      <c r="N1494">
        <f>INDEX(Data!AA:AA,MATCH(ZACKS_Screener[[#This Row],[Company Name]] &amp; " *", Data!Y:Y,0))</f>
        <v>0</v>
      </c>
      <c r="O14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14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1494" s="23">
        <f>IFERROR(ZACKS_Screener[[#This Row],[Price]]/ZACKS_Screener[[#This Row],[EPS1]], "")</f>
        <v>27.48374760994264</v>
      </c>
      <c r="R1494" s="23">
        <f>IFERROR(ZACKS_Screener[[#This Row],[Price]]/ZACKS_Screener[[#This Row],[EPS2]], "")</f>
        <v>24.655231560891938</v>
      </c>
      <c r="S1494" s="23">
        <f>IFERROR(ZACKS_Screener[[#This Row],[PE1]]/(ZACKS_Screener[[#This Row],[EG1]]*100), "")</f>
        <v>4.5164958572338962</v>
      </c>
      <c r="T1494" s="23">
        <f>IFERROR(ZACKS_Screener[[#This Row],[PE2]]/(ZACKS_Screener[[#This Row],[EG2]]*100), "")</f>
        <v>2.1491143510577486</v>
      </c>
      <c r="U14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</row>
    <row r="1495" spans="1:21" hidden="1" x14ac:dyDescent="0.25">
      <c r="A1495" s="8" t="s">
        <v>90</v>
      </c>
      <c r="B1495" s="8" t="s">
        <v>2567</v>
      </c>
      <c r="C1495" s="8" t="s">
        <v>13</v>
      </c>
      <c r="D1495" s="8" t="s">
        <v>37</v>
      </c>
      <c r="E1495" s="8" t="s">
        <v>92</v>
      </c>
      <c r="F1495">
        <v>12</v>
      </c>
      <c r="G1495">
        <v>202212</v>
      </c>
      <c r="H1495" s="13">
        <v>143.24</v>
      </c>
      <c r="I1495">
        <v>32922.28</v>
      </c>
      <c r="M1495" t="e">
        <f>INDEX(Data!Z:Z,MATCH(ZACKS_Screener[[#This Row],[Company Name]] &amp; " *", Data!Y:Y,0))</f>
        <v>#N/A</v>
      </c>
      <c r="N1495" t="e">
        <f>INDEX(Data!AA:AA,MATCH(ZACKS_Screener[[#This Row],[Company Name]] &amp; " *", Data!Y:Y,0))</f>
        <v>#N/A</v>
      </c>
      <c r="O149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9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5" s="23" t="str">
        <f>IFERROR(ZACKS_Screener[[#This Row],[Price]]/ZACKS_Screener[[#This Row],[EPS1]], "")</f>
        <v/>
      </c>
      <c r="R1495" s="23" t="str">
        <f>IFERROR(ZACKS_Screener[[#This Row],[Price]]/ZACKS_Screener[[#This Row],[EPS2]], "")</f>
        <v/>
      </c>
      <c r="S1495" s="23" t="str">
        <f>IFERROR(ZACKS_Screener[[#This Row],[PE1]]/(ZACKS_Screener[[#This Row],[EG1]]*100), "")</f>
        <v/>
      </c>
      <c r="T1495" s="23" t="str">
        <f>IFERROR(ZACKS_Screener[[#This Row],[PE2]]/(ZACKS_Screener[[#This Row],[EG2]]*100), "")</f>
        <v/>
      </c>
      <c r="U149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496" spans="1:21" hidden="1" x14ac:dyDescent="0.25">
      <c r="A1496" s="8" t="s">
        <v>2568</v>
      </c>
      <c r="B1496" s="8" t="s">
        <v>2569</v>
      </c>
      <c r="C1496" s="8" t="s">
        <v>13</v>
      </c>
      <c r="D1496" s="8" t="s">
        <v>85</v>
      </c>
      <c r="E1496" s="8" t="s">
        <v>145</v>
      </c>
      <c r="F1496">
        <v>12</v>
      </c>
      <c r="G1496">
        <v>202212</v>
      </c>
      <c r="H1496" s="13">
        <v>40.409999999999997</v>
      </c>
      <c r="I1496">
        <v>20366.96</v>
      </c>
      <c r="J1496" s="13">
        <v>1.31</v>
      </c>
      <c r="K1496" s="13">
        <v>1.3</v>
      </c>
      <c r="L1496" s="13">
        <v>1.5</v>
      </c>
      <c r="M1496" t="e">
        <f>INDEX(Data!Z:Z,MATCH(ZACKS_Screener[[#This Row],[Company Name]] &amp; " *", Data!Y:Y,0))</f>
        <v>#N/A</v>
      </c>
      <c r="N1496" t="e">
        <f>INDEX(Data!AA:AA,MATCH(ZACKS_Screener[[#This Row],[Company Name]] &amp; " *", Data!Y:Y,0))</f>
        <v>#N/A</v>
      </c>
      <c r="O14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4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496" s="23">
        <f>IFERROR(ZACKS_Screener[[#This Row],[Price]]/ZACKS_Screener[[#This Row],[EPS1]], "")</f>
        <v>31.084615384615383</v>
      </c>
      <c r="R1496" s="23">
        <f>IFERROR(ZACKS_Screener[[#This Row],[Price]]/ZACKS_Screener[[#This Row],[EPS2]], "")</f>
        <v>26.939999999999998</v>
      </c>
      <c r="S1496" s="23">
        <f>IFERROR(ZACKS_Screener[[#This Row],[PE1]]/(ZACKS_Screener[[#This Row],[EG1]]*100), "")</f>
        <v>-40.720846153846111</v>
      </c>
      <c r="T1496" s="23">
        <f>IFERROR(ZACKS_Screener[[#This Row],[PE2]]/(ZACKS_Screener[[#This Row],[EG2]]*100), "")</f>
        <v>1.7511000000000003</v>
      </c>
      <c r="U14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</row>
    <row r="1497" spans="1:21" hidden="1" x14ac:dyDescent="0.25">
      <c r="A1497" s="8" t="s">
        <v>2570</v>
      </c>
      <c r="B1497" s="8" t="s">
        <v>2571</v>
      </c>
      <c r="C1497" s="8" t="s">
        <v>13</v>
      </c>
      <c r="D1497" s="8" t="s">
        <v>179</v>
      </c>
      <c r="E1497" s="8" t="s">
        <v>180</v>
      </c>
      <c r="F1497">
        <v>12</v>
      </c>
      <c r="G1497">
        <v>202212</v>
      </c>
      <c r="H1497" s="13">
        <v>95.75</v>
      </c>
      <c r="I1497">
        <v>139904.34</v>
      </c>
      <c r="J1497" s="13">
        <v>4.78</v>
      </c>
      <c r="K1497" s="13">
        <v>5.05</v>
      </c>
      <c r="L1497" s="13">
        <v>5.69</v>
      </c>
      <c r="M1497">
        <f>INDEX(Data!Z:Z,MATCH(ZACKS_Screener[[#This Row],[Company Name]] &amp; " *", Data!Y:Y,0))</f>
        <v>336412</v>
      </c>
      <c r="N1497">
        <f>INDEX(Data!AA:AA,MATCH(ZACKS_Screener[[#This Row],[Company Name]] &amp; " *", Data!Y:Y,0))</f>
        <v>333415</v>
      </c>
      <c r="O14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4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497" s="23">
        <f>IFERROR(ZACKS_Screener[[#This Row],[Price]]/ZACKS_Screener[[#This Row],[EPS1]], "")</f>
        <v>18.96039603960396</v>
      </c>
      <c r="R1497" s="23">
        <f>IFERROR(ZACKS_Screener[[#This Row],[Price]]/ZACKS_Screener[[#This Row],[EPS2]], "")</f>
        <v>16.827768014059753</v>
      </c>
      <c r="S1497" s="23">
        <f>IFERROR(ZACKS_Screener[[#This Row],[PE1]]/(ZACKS_Screener[[#This Row],[EG1]]*100), "")</f>
        <v>3.3566923359002625</v>
      </c>
      <c r="T1497" s="23">
        <f>IFERROR(ZACKS_Screener[[#This Row],[PE2]]/(ZACKS_Screener[[#This Row],[EG2]]*100), "")</f>
        <v>1.3278160698594013</v>
      </c>
      <c r="U14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</row>
    <row r="1498" spans="1:21" hidden="1" x14ac:dyDescent="0.25">
      <c r="A1498" s="8" t="s">
        <v>2572</v>
      </c>
      <c r="B1498" s="8" t="s">
        <v>2573</v>
      </c>
      <c r="C1498" s="8" t="s">
        <v>22</v>
      </c>
      <c r="D1498" s="8" t="s">
        <v>14</v>
      </c>
      <c r="E1498" s="8" t="s">
        <v>201</v>
      </c>
      <c r="F1498">
        <v>12</v>
      </c>
      <c r="G1498">
        <v>202212</v>
      </c>
      <c r="H1498" s="13">
        <v>9.94</v>
      </c>
      <c r="I1498">
        <v>3826.03</v>
      </c>
      <c r="J1498" s="13">
        <v>-0.12</v>
      </c>
      <c r="K1498" s="13">
        <v>-0.55000000000000004</v>
      </c>
      <c r="L1498" s="13">
        <v>-0.24</v>
      </c>
      <c r="M1498" t="e">
        <f>INDEX(Data!Z:Z,MATCH(ZACKS_Screener[[#This Row],[Company Name]] &amp; " *", Data!Y:Y,0))</f>
        <v>#N/A</v>
      </c>
      <c r="N1498" t="e">
        <f>INDEX(Data!AA:AA,MATCH(ZACKS_Screener[[#This Row],[Company Name]] &amp; " *", Data!Y:Y,0))</f>
        <v>#N/A</v>
      </c>
      <c r="O14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14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1498" s="23">
        <f>IFERROR(ZACKS_Screener[[#This Row],[Price]]/ZACKS_Screener[[#This Row],[EPS1]], "")</f>
        <v>-18.072727272727271</v>
      </c>
      <c r="R1498" s="23">
        <f>IFERROR(ZACKS_Screener[[#This Row],[Price]]/ZACKS_Screener[[#This Row],[EPS2]], "")</f>
        <v>-41.416666666666664</v>
      </c>
      <c r="S1498" s="23">
        <f>IFERROR(ZACKS_Screener[[#This Row],[PE1]]/(ZACKS_Screener[[#This Row],[EG1]]*100), "")</f>
        <v>5.0435517970401682E-2</v>
      </c>
      <c r="T1498" s="23">
        <f>IFERROR(ZACKS_Screener[[#This Row],[PE2]]/(ZACKS_Screener[[#This Row],[EG2]]*100), "")</f>
        <v>-0.73481182795698907</v>
      </c>
      <c r="U14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</row>
    <row r="1499" spans="1:21" hidden="1" x14ac:dyDescent="0.25">
      <c r="A1499" s="8" t="s">
        <v>2574</v>
      </c>
      <c r="B1499" s="8" t="s">
        <v>2575</v>
      </c>
      <c r="C1499" s="8" t="s">
        <v>22</v>
      </c>
      <c r="D1499" s="8" t="s">
        <v>223</v>
      </c>
      <c r="E1499" s="8" t="s">
        <v>311</v>
      </c>
      <c r="F1499">
        <v>12</v>
      </c>
      <c r="G1499">
        <v>202212</v>
      </c>
      <c r="H1499" s="13">
        <v>18.489999999999998</v>
      </c>
      <c r="I1499">
        <v>3986.66</v>
      </c>
      <c r="J1499" s="13">
        <v>0.8</v>
      </c>
      <c r="K1499" s="13">
        <v>-1.51</v>
      </c>
      <c r="L1499" s="13">
        <v>-0.9</v>
      </c>
      <c r="M1499">
        <f>INDEX(Data!Z:Z,MATCH(ZACKS_Screener[[#This Row],[Company Name]] &amp; " *", Data!Y:Y,0))</f>
        <v>238210</v>
      </c>
      <c r="N1499">
        <f>INDEX(Data!AA:AA,MATCH(ZACKS_Screener[[#This Row],[Company Name]] &amp; " *", Data!Y:Y,0))</f>
        <v>221114</v>
      </c>
      <c r="O14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1499" s="23">
        <f>IFERROR(ZACKS_Screener[[#This Row],[Price]]/ZACKS_Screener[[#This Row],[EPS1]], "")</f>
        <v>-12.24503311258278</v>
      </c>
      <c r="R1499" s="23">
        <f>IFERROR(ZACKS_Screener[[#This Row],[Price]]/ZACKS_Screener[[#This Row],[EPS2]], "")</f>
        <v>-20.544444444444441</v>
      </c>
      <c r="S1499" s="23">
        <f>IFERROR(ZACKS_Screener[[#This Row],[PE1]]/(ZACKS_Screener[[#This Row],[EG1]]*100), "")</f>
        <v>0.1224503311258278</v>
      </c>
      <c r="T1499" s="23">
        <f>IFERROR(ZACKS_Screener[[#This Row],[PE2]]/(ZACKS_Screener[[#This Row],[EG2]]*100), "")</f>
        <v>-0.50855919854280496</v>
      </c>
      <c r="U14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00" spans="1:21" hidden="1" x14ac:dyDescent="0.25">
      <c r="A1500" s="8" t="s">
        <v>2576</v>
      </c>
      <c r="B1500" s="8" t="s">
        <v>41602</v>
      </c>
      <c r="C1500" s="8" t="s">
        <v>22</v>
      </c>
      <c r="D1500" s="8" t="s">
        <v>30</v>
      </c>
      <c r="E1500" s="8" t="s">
        <v>55</v>
      </c>
      <c r="F1500">
        <v>12</v>
      </c>
      <c r="G1500">
        <v>202212</v>
      </c>
      <c r="H1500" s="13">
        <v>54.88</v>
      </c>
      <c r="I1500">
        <v>2979.13</v>
      </c>
      <c r="J1500" s="13">
        <v>6.51</v>
      </c>
      <c r="K1500" s="13">
        <v>5.61</v>
      </c>
      <c r="L1500" s="13">
        <v>4.67</v>
      </c>
      <c r="M1500">
        <f>INDEX(Data!Z:Z,MATCH(ZACKS_Screener[[#This Row],[Company Name]] &amp; " *", Data!Y:Y,0))</f>
        <v>423110</v>
      </c>
      <c r="N1500">
        <f>INDEX(Data!AA:AA,MATCH(ZACKS_Screener[[#This Row],[Company Name]] &amp; " *", Data!Y:Y,0))</f>
        <v>811111</v>
      </c>
      <c r="O15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5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500" s="23">
        <f>IFERROR(ZACKS_Screener[[#This Row],[Price]]/ZACKS_Screener[[#This Row],[EPS1]], "")</f>
        <v>9.7825311942959008</v>
      </c>
      <c r="R1500" s="23">
        <f>IFERROR(ZACKS_Screener[[#This Row],[Price]]/ZACKS_Screener[[#This Row],[EPS2]], "")</f>
        <v>11.751605995717345</v>
      </c>
      <c r="S1500" s="23">
        <f>IFERROR(ZACKS_Screener[[#This Row],[PE1]]/(ZACKS_Screener[[#This Row],[EG1]]*100), "")</f>
        <v>-0.70760308972073716</v>
      </c>
      <c r="T1500" s="23">
        <f>IFERROR(ZACKS_Screener[[#This Row],[PE2]]/(ZACKS_Screener[[#This Row],[EG2]]*100), "")</f>
        <v>-0.70134584719121573</v>
      </c>
      <c r="U15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</row>
    <row r="1501" spans="1:21" hidden="1" x14ac:dyDescent="0.25">
      <c r="A1501" s="8" t="s">
        <v>2576</v>
      </c>
      <c r="B1501" s="8" t="s">
        <v>2577</v>
      </c>
      <c r="C1501" s="8" t="s">
        <v>22</v>
      </c>
      <c r="D1501" s="8" t="s">
        <v>30</v>
      </c>
      <c r="E1501" s="8" t="s">
        <v>55</v>
      </c>
      <c r="F1501">
        <v>12</v>
      </c>
      <c r="G1501">
        <v>202212</v>
      </c>
      <c r="H1501" s="13">
        <v>59.95</v>
      </c>
      <c r="I1501">
        <v>3254.35</v>
      </c>
      <c r="J1501" s="13">
        <v>6.51</v>
      </c>
      <c r="M1501">
        <f>INDEX(Data!Z:Z,MATCH(ZACKS_Screener[[#This Row],[Company Name]] &amp; " *", Data!Y:Y,0))</f>
        <v>423110</v>
      </c>
      <c r="N1501">
        <f>INDEX(Data!AA:AA,MATCH(ZACKS_Screener[[#This Row],[Company Name]] &amp; " *", Data!Y:Y,0))</f>
        <v>811111</v>
      </c>
      <c r="O15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0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01" s="23" t="str">
        <f>IFERROR(ZACKS_Screener[[#This Row],[Price]]/ZACKS_Screener[[#This Row],[EPS1]], "")</f>
        <v/>
      </c>
      <c r="R1501" s="23" t="str">
        <f>IFERROR(ZACKS_Screener[[#This Row],[Price]]/ZACKS_Screener[[#This Row],[EPS2]], "")</f>
        <v/>
      </c>
      <c r="S1501" s="23" t="str">
        <f>IFERROR(ZACKS_Screener[[#This Row],[PE1]]/(ZACKS_Screener[[#This Row],[EG1]]*100), "")</f>
        <v/>
      </c>
      <c r="T1501" s="23" t="str">
        <f>IFERROR(ZACKS_Screener[[#This Row],[PE2]]/(ZACKS_Screener[[#This Row],[EG2]]*100), "")</f>
        <v/>
      </c>
      <c r="U15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02" spans="1:21" hidden="1" x14ac:dyDescent="0.25">
      <c r="A1502" s="8" t="s">
        <v>41603</v>
      </c>
      <c r="B1502" s="8" t="s">
        <v>41604</v>
      </c>
      <c r="C1502" s="8" t="s">
        <v>22</v>
      </c>
      <c r="D1502" s="8" t="s">
        <v>41</v>
      </c>
      <c r="E1502" s="8" t="s">
        <v>317</v>
      </c>
      <c r="F1502">
        <v>12</v>
      </c>
      <c r="G1502">
        <v>202212</v>
      </c>
      <c r="H1502" s="13">
        <v>25.82</v>
      </c>
      <c r="I1502">
        <v>2745.01</v>
      </c>
      <c r="J1502" s="13">
        <v>-3.08</v>
      </c>
      <c r="K1502" s="13">
        <v>-3.47</v>
      </c>
      <c r="L1502" s="13">
        <v>-3.71</v>
      </c>
      <c r="M1502" t="e">
        <f>INDEX(Data!Z:Z,MATCH(ZACKS_Screener[[#This Row],[Company Name]] &amp; " *", Data!Y:Y,0))</f>
        <v>#N/A</v>
      </c>
      <c r="N1502" t="e">
        <f>INDEX(Data!AA:AA,MATCH(ZACKS_Screener[[#This Row],[Company Name]] &amp; " *", Data!Y:Y,0))</f>
        <v>#N/A</v>
      </c>
      <c r="O15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15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1502" s="23">
        <f>IFERROR(ZACKS_Screener[[#This Row],[Price]]/ZACKS_Screener[[#This Row],[EPS1]], "")</f>
        <v>-7.4409221902017286</v>
      </c>
      <c r="R1502" s="23">
        <f>IFERROR(ZACKS_Screener[[#This Row],[Price]]/ZACKS_Screener[[#This Row],[EPS2]], "")</f>
        <v>-6.9595687331536391</v>
      </c>
      <c r="S1502" s="23">
        <f>IFERROR(ZACKS_Screener[[#This Row],[PE1]]/(ZACKS_Screener[[#This Row],[EG1]]*100), "")</f>
        <v>0.58764206014926457</v>
      </c>
      <c r="T1502" s="23">
        <f>IFERROR(ZACKS_Screener[[#This Row],[PE2]]/(ZACKS_Screener[[#This Row],[EG2]]*100), "")</f>
        <v>1.0062376460017979</v>
      </c>
      <c r="U15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</row>
    <row r="1503" spans="1:21" hidden="1" x14ac:dyDescent="0.25">
      <c r="A1503" s="8" t="s">
        <v>41605</v>
      </c>
      <c r="B1503" s="8" t="s">
        <v>41606</v>
      </c>
      <c r="C1503" s="8" t="s">
        <v>22</v>
      </c>
      <c r="D1503" s="8" t="s">
        <v>41</v>
      </c>
      <c r="E1503" s="8" t="s">
        <v>67</v>
      </c>
      <c r="F1503">
        <v>12</v>
      </c>
      <c r="G1503">
        <v>202212</v>
      </c>
      <c r="H1503" s="13">
        <v>31.18</v>
      </c>
      <c r="I1503">
        <v>2619.12</v>
      </c>
      <c r="J1503" s="13">
        <v>-4.9000000000000004</v>
      </c>
      <c r="K1503" s="13">
        <v>-2.78</v>
      </c>
      <c r="L1503" s="13">
        <v>-1.02</v>
      </c>
      <c r="M1503" t="e">
        <f>INDEX(Data!Z:Z,MATCH(ZACKS_Screener[[#This Row],[Company Name]] &amp; " *", Data!Y:Y,0))</f>
        <v>#N/A</v>
      </c>
      <c r="N1503" t="e">
        <f>INDEX(Data!AA:AA,MATCH(ZACKS_Screener[[#This Row],[Company Name]] &amp; " *", Data!Y:Y,0))</f>
        <v>#N/A</v>
      </c>
      <c r="O15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15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1503" s="23">
        <f>IFERROR(ZACKS_Screener[[#This Row],[Price]]/ZACKS_Screener[[#This Row],[EPS1]], "")</f>
        <v>-11.215827338129497</v>
      </c>
      <c r="R1503" s="23">
        <f>IFERROR(ZACKS_Screener[[#This Row],[Price]]/ZACKS_Screener[[#This Row],[EPS2]], "")</f>
        <v>-30.56862745098039</v>
      </c>
      <c r="S1503" s="23">
        <f>IFERROR(ZACKS_Screener[[#This Row],[PE1]]/(ZACKS_Screener[[#This Row],[EG1]]*100), "")</f>
        <v>-0.25923374507940811</v>
      </c>
      <c r="T1503" s="23">
        <f>IFERROR(ZACKS_Screener[[#This Row],[PE2]]/(ZACKS_Screener[[#This Row],[EG2]]*100), "")</f>
        <v>-0.48284536541889483</v>
      </c>
      <c r="U15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</row>
    <row r="1504" spans="1:21" hidden="1" x14ac:dyDescent="0.25">
      <c r="A1504" s="8" t="s">
        <v>2578</v>
      </c>
      <c r="B1504" s="8" t="s">
        <v>2579</v>
      </c>
      <c r="C1504" s="8" t="s">
        <v>13</v>
      </c>
      <c r="D1504" s="8" t="s">
        <v>41</v>
      </c>
      <c r="E1504" s="8" t="s">
        <v>153</v>
      </c>
      <c r="F1504">
        <v>12</v>
      </c>
      <c r="G1504">
        <v>202212</v>
      </c>
      <c r="H1504" s="13">
        <v>114.46</v>
      </c>
      <c r="I1504">
        <v>14357.98</v>
      </c>
      <c r="J1504" s="13">
        <v>7.95</v>
      </c>
      <c r="K1504" s="13">
        <v>4.9400000000000004</v>
      </c>
      <c r="L1504" s="13">
        <v>5.77</v>
      </c>
      <c r="M1504" t="e">
        <f>INDEX(Data!Z:Z,MATCH(ZACKS_Screener[[#This Row],[Company Name]] &amp; " *", Data!Y:Y,0))</f>
        <v>#N/A</v>
      </c>
      <c r="N1504" t="e">
        <f>INDEX(Data!AA:AA,MATCH(ZACKS_Screener[[#This Row],[Company Name]] &amp; " *", Data!Y:Y,0))</f>
        <v>#N/A</v>
      </c>
      <c r="O15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15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1504" s="23">
        <f>IFERROR(ZACKS_Screener[[#This Row],[Price]]/ZACKS_Screener[[#This Row],[EPS1]], "")</f>
        <v>23.170040485829958</v>
      </c>
      <c r="R1504" s="23">
        <f>IFERROR(ZACKS_Screener[[#This Row],[Price]]/ZACKS_Screener[[#This Row],[EPS2]], "")</f>
        <v>19.837088388214905</v>
      </c>
      <c r="S1504" s="23">
        <f>IFERROR(ZACKS_Screener[[#This Row],[PE1]]/(ZACKS_Screener[[#This Row],[EG1]]*100), "")</f>
        <v>-0.61196618558919658</v>
      </c>
      <c r="T1504" s="23">
        <f>IFERROR(ZACKS_Screener[[#This Row],[PE2]]/(ZACKS_Screener[[#This Row],[EG2]]*100), "")</f>
        <v>1.1806652606961656</v>
      </c>
      <c r="U15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</row>
    <row r="1505" spans="1:21" hidden="1" x14ac:dyDescent="0.25">
      <c r="A1505" s="8" t="s">
        <v>2580</v>
      </c>
      <c r="B1505" s="8" t="s">
        <v>2581</v>
      </c>
      <c r="C1505" s="8" t="s">
        <v>22</v>
      </c>
      <c r="D1505" s="8" t="s">
        <v>41</v>
      </c>
      <c r="E1505" s="8" t="s">
        <v>67</v>
      </c>
      <c r="F1505">
        <v>12</v>
      </c>
      <c r="G1505">
        <v>202212</v>
      </c>
      <c r="H1505" s="13">
        <v>198.8</v>
      </c>
      <c r="I1505">
        <v>9505.27</v>
      </c>
      <c r="J1505" s="13">
        <v>-3.49</v>
      </c>
      <c r="K1505" s="13">
        <v>-3.84</v>
      </c>
      <c r="L1505" s="13">
        <v>-4.3600000000000003</v>
      </c>
      <c r="M1505" t="e">
        <f>INDEX(Data!Z:Z,MATCH(ZACKS_Screener[[#This Row],[Company Name]] &amp; " *", Data!Y:Y,0))</f>
        <v>#N/A</v>
      </c>
      <c r="N1505" t="e">
        <f>INDEX(Data!AA:AA,MATCH(ZACKS_Screener[[#This Row],[Company Name]] &amp; " *", Data!Y:Y,0))</f>
        <v>#N/A</v>
      </c>
      <c r="O15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15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1505" s="23">
        <f>IFERROR(ZACKS_Screener[[#This Row],[Price]]/ZACKS_Screener[[#This Row],[EPS1]], "")</f>
        <v>-51.770833333333336</v>
      </c>
      <c r="R1505" s="23">
        <f>IFERROR(ZACKS_Screener[[#This Row],[Price]]/ZACKS_Screener[[#This Row],[EPS2]], "")</f>
        <v>-45.596330275229356</v>
      </c>
      <c r="S1505" s="23">
        <f>IFERROR(ZACKS_Screener[[#This Row],[PE1]]/(ZACKS_Screener[[#This Row],[EG1]]*100), "")</f>
        <v>5.1622916666666718</v>
      </c>
      <c r="T1505" s="23">
        <f>IFERROR(ZACKS_Screener[[#This Row],[PE2]]/(ZACKS_Screener[[#This Row],[EG2]]*100), "")</f>
        <v>3.3671136203246261</v>
      </c>
      <c r="U15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</row>
    <row r="1506" spans="1:21" hidden="1" x14ac:dyDescent="0.25">
      <c r="A1506" s="8" t="s">
        <v>90</v>
      </c>
      <c r="B1506" s="8" t="s">
        <v>41609</v>
      </c>
      <c r="C1506" s="8" t="s">
        <v>13</v>
      </c>
      <c r="D1506" s="8" t="s">
        <v>23</v>
      </c>
      <c r="E1506" s="8" t="s">
        <v>334</v>
      </c>
      <c r="F1506">
        <v>12</v>
      </c>
      <c r="G1506">
        <v>202212</v>
      </c>
      <c r="H1506" s="13">
        <v>21.77</v>
      </c>
      <c r="I1506">
        <v>2545.41</v>
      </c>
      <c r="J1506" s="13">
        <v>1.56</v>
      </c>
      <c r="K1506" s="13">
        <v>0.65</v>
      </c>
      <c r="L1506" s="13">
        <v>0.97</v>
      </c>
      <c r="M1506" t="e">
        <f>INDEX(Data!Z:Z,MATCH(ZACKS_Screener[[#This Row],[Company Name]] &amp; " *", Data!Y:Y,0))</f>
        <v>#N/A</v>
      </c>
      <c r="N1506" t="e">
        <f>INDEX(Data!AA:AA,MATCH(ZACKS_Screener[[#This Row],[Company Name]] &amp; " *", Data!Y:Y,0))</f>
        <v>#N/A</v>
      </c>
      <c r="O15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5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506" s="23">
        <f>IFERROR(ZACKS_Screener[[#This Row],[Price]]/ZACKS_Screener[[#This Row],[EPS1]], "")</f>
        <v>33.492307692307691</v>
      </c>
      <c r="R1506" s="23">
        <f>IFERROR(ZACKS_Screener[[#This Row],[Price]]/ZACKS_Screener[[#This Row],[EPS2]], "")</f>
        <v>22.443298969072163</v>
      </c>
      <c r="S1506" s="23">
        <f>IFERROR(ZACKS_Screener[[#This Row],[PE1]]/(ZACKS_Screener[[#This Row],[EG1]]*100), "")</f>
        <v>-0.57415384615384613</v>
      </c>
      <c r="T1506" s="23">
        <f>IFERROR(ZACKS_Screener[[#This Row],[PE2]]/(ZACKS_Screener[[#This Row],[EG2]]*100), "")</f>
        <v>0.45587951030927842</v>
      </c>
      <c r="U15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</row>
    <row r="1507" spans="1:21" hidden="1" x14ac:dyDescent="0.25">
      <c r="A1507" s="8" t="s">
        <v>2582</v>
      </c>
      <c r="B1507" s="8" t="s">
        <v>2583</v>
      </c>
      <c r="C1507" s="8" t="s">
        <v>13</v>
      </c>
      <c r="D1507" s="8" t="s">
        <v>37</v>
      </c>
      <c r="E1507" s="8" t="s">
        <v>418</v>
      </c>
      <c r="F1507">
        <v>10</v>
      </c>
      <c r="G1507">
        <v>202210</v>
      </c>
      <c r="H1507" s="13">
        <v>91.46</v>
      </c>
      <c r="I1507">
        <v>127193.3</v>
      </c>
      <c r="J1507" s="13">
        <v>8.69</v>
      </c>
      <c r="K1507" s="13">
        <v>8.2100000000000009</v>
      </c>
      <c r="L1507" s="13">
        <v>8.77</v>
      </c>
      <c r="M1507" t="e">
        <f>INDEX(Data!Z:Z,MATCH(ZACKS_Screener[[#This Row],[Company Name]] &amp; " *", Data!Y:Y,0))</f>
        <v>#N/A</v>
      </c>
      <c r="N1507" t="e">
        <f>INDEX(Data!AA:AA,MATCH(ZACKS_Screener[[#This Row],[Company Name]] &amp; " *", Data!Y:Y,0))</f>
        <v>#N/A</v>
      </c>
      <c r="O15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5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507" s="23">
        <f>IFERROR(ZACKS_Screener[[#This Row],[Price]]/ZACKS_Screener[[#This Row],[EPS1]], "")</f>
        <v>11.140073081607794</v>
      </c>
      <c r="R1507" s="23">
        <f>IFERROR(ZACKS_Screener[[#This Row],[Price]]/ZACKS_Screener[[#This Row],[EPS2]], "")</f>
        <v>10.42873432155074</v>
      </c>
      <c r="S1507" s="23">
        <f>IFERROR(ZACKS_Screener[[#This Row],[PE1]]/(ZACKS_Screener[[#This Row],[EG1]]*100), "")</f>
        <v>-2.0168173974827499</v>
      </c>
      <c r="T1507" s="23">
        <f>IFERROR(ZACKS_Screener[[#This Row],[PE2]]/(ZACKS_Screener[[#This Row],[EG2]]*100), "")</f>
        <v>1.5289269424987817</v>
      </c>
      <c r="U15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</row>
    <row r="1508" spans="1:21" hidden="1" x14ac:dyDescent="0.25">
      <c r="A1508" s="8" t="s">
        <v>2584</v>
      </c>
      <c r="B1508" s="8" t="s">
        <v>2585</v>
      </c>
      <c r="C1508" s="8" t="s">
        <v>22</v>
      </c>
      <c r="D1508" s="8" t="s">
        <v>23</v>
      </c>
      <c r="E1508" s="8" t="s">
        <v>24</v>
      </c>
      <c r="F1508">
        <v>3</v>
      </c>
      <c r="G1508">
        <v>202303</v>
      </c>
      <c r="H1508" s="13">
        <v>106.75</v>
      </c>
      <c r="I1508">
        <v>24310.7</v>
      </c>
      <c r="J1508" s="13">
        <v>7.29</v>
      </c>
      <c r="K1508" s="13">
        <v>7.5</v>
      </c>
      <c r="L1508" s="13">
        <v>9.56</v>
      </c>
      <c r="M1508" t="e">
        <f>INDEX(Data!Z:Z,MATCH(ZACKS_Screener[[#This Row],[Company Name]] &amp; " *", Data!Y:Y,0))</f>
        <v>#N/A</v>
      </c>
      <c r="N1508" t="e">
        <f>INDEX(Data!AA:AA,MATCH(ZACKS_Screener[[#This Row],[Company Name]] &amp; " *", Data!Y:Y,0))</f>
        <v>#N/A</v>
      </c>
      <c r="O15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8" s="23">
        <f>IFERROR(ZACKS_Screener[[#This Row],[Price]]/ZACKS_Screener[[#This Row],[EPS1]], "")</f>
        <v>14.233333333333333</v>
      </c>
      <c r="R1508" s="23">
        <f>IFERROR(ZACKS_Screener[[#This Row],[Price]]/ZACKS_Screener[[#This Row],[EPS2]], "")</f>
        <v>11.166317991631798</v>
      </c>
      <c r="S1508" s="23">
        <f>IFERROR(ZACKS_Screener[[#This Row],[PE1]]/(ZACKS_Screener[[#This Row],[EG1]]*100), "")</f>
        <v>4.9410000000000007</v>
      </c>
      <c r="T1508" s="23">
        <f>IFERROR(ZACKS_Screener[[#This Row],[PE2]]/(ZACKS_Screener[[#This Row],[EG2]]*100), "")</f>
        <v>0.40654070357882754</v>
      </c>
      <c r="U15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</row>
    <row r="1509" spans="1:21" hidden="1" x14ac:dyDescent="0.25">
      <c r="A1509" s="8" t="s">
        <v>2586</v>
      </c>
      <c r="B1509" s="8" t="s">
        <v>2587</v>
      </c>
      <c r="C1509" s="8" t="s">
        <v>13</v>
      </c>
      <c r="D1509" s="8" t="s">
        <v>37</v>
      </c>
      <c r="E1509" s="8" t="s">
        <v>176</v>
      </c>
      <c r="F1509">
        <v>12</v>
      </c>
      <c r="G1509">
        <v>202212</v>
      </c>
      <c r="H1509" s="13">
        <v>41.86</v>
      </c>
      <c r="I1509">
        <v>10874.42</v>
      </c>
      <c r="J1509" s="13">
        <v>1.1499999999999999</v>
      </c>
      <c r="K1509" s="13">
        <v>1.33</v>
      </c>
      <c r="L1509" s="13">
        <v>1.63</v>
      </c>
      <c r="M1509" t="e">
        <f>INDEX(Data!Z:Z,MATCH(ZACKS_Screener[[#This Row],[Company Name]] &amp; " *", Data!Y:Y,0))</f>
        <v>#N/A</v>
      </c>
      <c r="N1509" t="e">
        <f>INDEX(Data!AA:AA,MATCH(ZACKS_Screener[[#This Row],[Company Name]] &amp; " *", Data!Y:Y,0))</f>
        <v>#N/A</v>
      </c>
      <c r="O15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5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509" s="23">
        <f>IFERROR(ZACKS_Screener[[#This Row],[Price]]/ZACKS_Screener[[#This Row],[EPS1]], "")</f>
        <v>31.473684210526315</v>
      </c>
      <c r="R1509" s="23">
        <f>IFERROR(ZACKS_Screener[[#This Row],[Price]]/ZACKS_Screener[[#This Row],[EPS2]], "")</f>
        <v>25.680981595092025</v>
      </c>
      <c r="S1509" s="23">
        <f>IFERROR(ZACKS_Screener[[#This Row],[PE1]]/(ZACKS_Screener[[#This Row],[EG1]]*100), "")</f>
        <v>2.0108187134502904</v>
      </c>
      <c r="T1509" s="23">
        <f>IFERROR(ZACKS_Screener[[#This Row],[PE2]]/(ZACKS_Screener[[#This Row],[EG2]]*100), "")</f>
        <v>1.1385235173824138</v>
      </c>
      <c r="U15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</row>
    <row r="1510" spans="1:21" hidden="1" x14ac:dyDescent="0.25">
      <c r="A1510" s="8" t="s">
        <v>2588</v>
      </c>
      <c r="B1510" s="8" t="s">
        <v>2589</v>
      </c>
      <c r="C1510" s="8" t="s">
        <v>13</v>
      </c>
      <c r="D1510" s="8" t="s">
        <v>26</v>
      </c>
      <c r="E1510" s="8" t="s">
        <v>438</v>
      </c>
      <c r="F1510">
        <v>12</v>
      </c>
      <c r="G1510">
        <v>202212</v>
      </c>
      <c r="H1510" s="13">
        <v>29.75</v>
      </c>
      <c r="I1510">
        <v>4409.58</v>
      </c>
      <c r="J1510" s="13">
        <v>0.62</v>
      </c>
      <c r="K1510" s="13">
        <v>0.39</v>
      </c>
      <c r="L1510" s="13">
        <v>0.51</v>
      </c>
      <c r="M1510">
        <f>INDEX(Data!Z:Z,MATCH(ZACKS_Screener[[#This Row],[Company Name]] &amp; " *", Data!Y:Y,0))</f>
        <v>115310</v>
      </c>
      <c r="N1510">
        <f>INDEX(Data!AA:AA,MATCH(ZACKS_Screener[[#This Row],[Company Name]] &amp; " *", Data!Y:Y,0))</f>
        <v>0</v>
      </c>
      <c r="O15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5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510" s="23">
        <f>IFERROR(ZACKS_Screener[[#This Row],[Price]]/ZACKS_Screener[[#This Row],[EPS1]], "")</f>
        <v>76.282051282051285</v>
      </c>
      <c r="R1510" s="23">
        <f>IFERROR(ZACKS_Screener[[#This Row],[Price]]/ZACKS_Screener[[#This Row],[EPS2]], "")</f>
        <v>58.333333333333336</v>
      </c>
      <c r="S1510" s="23">
        <f>IFERROR(ZACKS_Screener[[#This Row],[PE1]]/(ZACKS_Screener[[#This Row],[EG1]]*100), "")</f>
        <v>-2.0562987736900782</v>
      </c>
      <c r="T1510" s="23">
        <f>IFERROR(ZACKS_Screener[[#This Row],[PE2]]/(ZACKS_Screener[[#This Row],[EG2]]*100), "")</f>
        <v>1.8958333333333335</v>
      </c>
      <c r="U15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</row>
    <row r="1511" spans="1:21" hidden="1" x14ac:dyDescent="0.25">
      <c r="A1511" s="8" t="s">
        <v>2590</v>
      </c>
      <c r="B1511" s="8" t="s">
        <v>2591</v>
      </c>
      <c r="C1511" s="8" t="s">
        <v>13</v>
      </c>
      <c r="D1511" s="8" t="s">
        <v>14</v>
      </c>
      <c r="E1511" s="8" t="s">
        <v>163</v>
      </c>
      <c r="F1511">
        <v>1</v>
      </c>
      <c r="G1511">
        <v>202301</v>
      </c>
      <c r="H1511" s="13">
        <v>12.77</v>
      </c>
      <c r="I1511">
        <v>3685.69</v>
      </c>
      <c r="J1511" s="13">
        <v>-0.7</v>
      </c>
      <c r="K1511" s="13">
        <v>-0.45</v>
      </c>
      <c r="L1511" s="13">
        <v>0.03</v>
      </c>
      <c r="M1511" t="e">
        <f>INDEX(Data!Z:Z,MATCH(ZACKS_Screener[[#This Row],[Company Name]] &amp; " *", Data!Y:Y,0))</f>
        <v>#N/A</v>
      </c>
      <c r="N1511" t="e">
        <f>INDEX(Data!AA:AA,MATCH(ZACKS_Screener[[#This Row],[Company Name]] &amp; " *", Data!Y:Y,0))</f>
        <v>#N/A</v>
      </c>
      <c r="O15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1" s="23">
        <f>IFERROR(ZACKS_Screener[[#This Row],[Price]]/ZACKS_Screener[[#This Row],[EPS1]], "")</f>
        <v>-28.377777777777776</v>
      </c>
      <c r="R1511" s="23">
        <f>IFERROR(ZACKS_Screener[[#This Row],[Price]]/ZACKS_Screener[[#This Row],[EPS2]], "")</f>
        <v>425.66666666666669</v>
      </c>
      <c r="S1511" s="23">
        <f>IFERROR(ZACKS_Screener[[#This Row],[PE1]]/(ZACKS_Screener[[#This Row],[EG1]]*100), "")</f>
        <v>-0.79457777777777783</v>
      </c>
      <c r="T1511" s="23">
        <f>IFERROR(ZACKS_Screener[[#This Row],[PE2]]/(ZACKS_Screener[[#This Row],[EG2]]*100), "")</f>
        <v>4.2566666666666668</v>
      </c>
      <c r="U15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</row>
    <row r="1512" spans="1:21" hidden="1" x14ac:dyDescent="0.25">
      <c r="A1512" s="8" t="s">
        <v>41612</v>
      </c>
      <c r="B1512" s="8" t="s">
        <v>41613</v>
      </c>
      <c r="C1512" s="8" t="s">
        <v>22</v>
      </c>
      <c r="D1512" s="8" t="s">
        <v>41</v>
      </c>
      <c r="E1512" s="8" t="s">
        <v>317</v>
      </c>
      <c r="F1512">
        <v>12</v>
      </c>
      <c r="G1512">
        <v>202212</v>
      </c>
      <c r="H1512" s="13">
        <v>51.93</v>
      </c>
      <c r="I1512">
        <v>3103.45</v>
      </c>
      <c r="J1512" s="13">
        <v>-8.98</v>
      </c>
      <c r="K1512" s="13">
        <v>-8.0399999999999991</v>
      </c>
      <c r="L1512" s="13">
        <v>-8.08</v>
      </c>
      <c r="M1512" t="e">
        <f>INDEX(Data!Z:Z,MATCH(ZACKS_Screener[[#This Row],[Company Name]] &amp; " *", Data!Y:Y,0))</f>
        <v>#N/A</v>
      </c>
      <c r="N1512" t="e">
        <f>INDEX(Data!AA:AA,MATCH(ZACKS_Screener[[#This Row],[Company Name]] &amp; " *", Data!Y:Y,0))</f>
        <v>#N/A</v>
      </c>
      <c r="O15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15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1512" s="23">
        <f>IFERROR(ZACKS_Screener[[#This Row],[Price]]/ZACKS_Screener[[#This Row],[EPS1]], "")</f>
        <v>-6.4589552238805981</v>
      </c>
      <c r="R1512" s="23">
        <f>IFERROR(ZACKS_Screener[[#This Row],[Price]]/ZACKS_Screener[[#This Row],[EPS2]], "")</f>
        <v>-6.4269801980198018</v>
      </c>
      <c r="S1512" s="23">
        <f>IFERROR(ZACKS_Screener[[#This Row],[PE1]]/(ZACKS_Screener[[#This Row],[EG1]]*100), "")</f>
        <v>-0.61703636074944357</v>
      </c>
      <c r="T1512" s="23">
        <f>IFERROR(ZACKS_Screener[[#This Row],[PE2]]/(ZACKS_Screener[[#This Row],[EG2]]*100), "")</f>
        <v>12.918230198019502</v>
      </c>
      <c r="U15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</row>
    <row r="1513" spans="1:21" hidden="1" x14ac:dyDescent="0.25">
      <c r="A1513" s="8" t="s">
        <v>2592</v>
      </c>
      <c r="B1513" s="8" t="s">
        <v>2593</v>
      </c>
      <c r="C1513" s="8" t="s">
        <v>22</v>
      </c>
      <c r="D1513" s="8" t="s">
        <v>23</v>
      </c>
      <c r="E1513" s="8" t="s">
        <v>1691</v>
      </c>
      <c r="F1513">
        <v>12</v>
      </c>
      <c r="G1513">
        <v>202212</v>
      </c>
      <c r="H1513" s="13">
        <v>295.58999999999997</v>
      </c>
      <c r="I1513">
        <v>7842.82</v>
      </c>
      <c r="J1513" s="13">
        <v>13.4</v>
      </c>
      <c r="K1513" s="13">
        <v>12.28</v>
      </c>
      <c r="L1513" s="13">
        <v>14.01</v>
      </c>
      <c r="M1513">
        <f>INDEX(Data!Z:Z,MATCH(ZACKS_Screener[[#This Row],[Company Name]] &amp; " *", Data!Y:Y,0))</f>
        <v>484122</v>
      </c>
      <c r="N1513">
        <f>INDEX(Data!AA:AA,MATCH(ZACKS_Screener[[#This Row],[Company Name]] &amp; " *", Data!Y:Y,0))</f>
        <v>0</v>
      </c>
      <c r="O15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5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513" s="23">
        <f>IFERROR(ZACKS_Screener[[#This Row],[Price]]/ZACKS_Screener[[#This Row],[EPS1]], "")</f>
        <v>24.070846905537458</v>
      </c>
      <c r="R1513" s="23">
        <f>IFERROR(ZACKS_Screener[[#This Row],[Price]]/ZACKS_Screener[[#This Row],[EPS2]], "")</f>
        <v>21.098501070663811</v>
      </c>
      <c r="S1513" s="23">
        <f>IFERROR(ZACKS_Screener[[#This Row],[PE1]]/(ZACKS_Screener[[#This Row],[EG1]]*100), "")</f>
        <v>-2.8799048976268007</v>
      </c>
      <c r="T1513" s="23">
        <f>IFERROR(ZACKS_Screener[[#This Row],[PE2]]/(ZACKS_Screener[[#This Row],[EG2]]*100), "")</f>
        <v>1.4976277060563674</v>
      </c>
      <c r="U15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</row>
    <row r="1514" spans="1:21" hidden="1" x14ac:dyDescent="0.25">
      <c r="A1514" s="8" t="s">
        <v>2594</v>
      </c>
      <c r="B1514" s="8" t="s">
        <v>2595</v>
      </c>
      <c r="C1514" s="8" t="s">
        <v>13</v>
      </c>
      <c r="D1514" s="8" t="s">
        <v>14</v>
      </c>
      <c r="E1514" s="8" t="s">
        <v>163</v>
      </c>
      <c r="F1514">
        <v>1</v>
      </c>
      <c r="G1514">
        <v>202301</v>
      </c>
      <c r="H1514" s="13">
        <v>102.65</v>
      </c>
      <c r="I1514">
        <v>5563.67</v>
      </c>
      <c r="J1514" s="13">
        <v>7.55</v>
      </c>
      <c r="K1514" s="13">
        <v>6.93</v>
      </c>
      <c r="L1514" s="13">
        <v>7.51</v>
      </c>
      <c r="M1514" t="e">
        <f>INDEX(Data!Z:Z,MATCH(ZACKS_Screener[[#This Row],[Company Name]] &amp; " *", Data!Y:Y,0))</f>
        <v>#N/A</v>
      </c>
      <c r="N1514" t="e">
        <f>INDEX(Data!AA:AA,MATCH(ZACKS_Screener[[#This Row],[Company Name]] &amp; " *", Data!Y:Y,0))</f>
        <v>#N/A</v>
      </c>
      <c r="O15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14" s="23">
        <f>IFERROR(ZACKS_Screener[[#This Row],[Price]]/ZACKS_Screener[[#This Row],[EPS1]], "")</f>
        <v>14.812409812409815</v>
      </c>
      <c r="R1514" s="23">
        <f>IFERROR(ZACKS_Screener[[#This Row],[Price]]/ZACKS_Screener[[#This Row],[EPS2]], "")</f>
        <v>13.668442077230361</v>
      </c>
      <c r="S1514" s="23">
        <f>IFERROR(ZACKS_Screener[[#This Row],[PE1]]/(ZACKS_Screener[[#This Row],[EG1]]*100), "")</f>
        <v>-1.8037692594144203</v>
      </c>
      <c r="T1514" s="23">
        <f>IFERROR(ZACKS_Screener[[#This Row],[PE2]]/(ZACKS_Screener[[#This Row],[EG2]]*100), "")</f>
        <v>1.6331431654345929</v>
      </c>
      <c r="U15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</row>
    <row r="1515" spans="1:21" hidden="1" x14ac:dyDescent="0.25">
      <c r="A1515" s="8" t="s">
        <v>2596</v>
      </c>
      <c r="B1515" s="8" t="s">
        <v>2597</v>
      </c>
      <c r="C1515" s="8" t="s">
        <v>13</v>
      </c>
      <c r="D1515" s="8" t="s">
        <v>51</v>
      </c>
      <c r="E1515" s="8" t="s">
        <v>52</v>
      </c>
      <c r="F1515">
        <v>12</v>
      </c>
      <c r="G1515">
        <v>202212</v>
      </c>
      <c r="H1515" s="13">
        <v>340.11</v>
      </c>
      <c r="I1515">
        <v>4173.0600000000004</v>
      </c>
      <c r="J1515" s="13">
        <v>7.05</v>
      </c>
      <c r="K1515" s="13">
        <v>7.17</v>
      </c>
      <c r="L1515" s="13">
        <v>10.39</v>
      </c>
      <c r="M1515" t="e">
        <f>INDEX(Data!Z:Z,MATCH(ZACKS_Screener[[#This Row],[Company Name]] &amp; " *", Data!Y:Y,0))</f>
        <v>#N/A</v>
      </c>
      <c r="N1515" t="e">
        <f>INDEX(Data!AA:AA,MATCH(ZACKS_Screener[[#This Row],[Company Name]] &amp; " *", Data!Y:Y,0))</f>
        <v>#N/A</v>
      </c>
      <c r="O15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5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515" s="23">
        <f>IFERROR(ZACKS_Screener[[#This Row],[Price]]/ZACKS_Screener[[#This Row],[EPS1]], "")</f>
        <v>47.435146443514647</v>
      </c>
      <c r="R1515" s="23">
        <f>IFERROR(ZACKS_Screener[[#This Row],[Price]]/ZACKS_Screener[[#This Row],[EPS2]], "")</f>
        <v>32.73435996150144</v>
      </c>
      <c r="S1515" s="23">
        <f>IFERROR(ZACKS_Screener[[#This Row],[PE1]]/(ZACKS_Screener[[#This Row],[EG1]]*100), "")</f>
        <v>27.868148535564831</v>
      </c>
      <c r="T1515" s="23">
        <f>IFERROR(ZACKS_Screener[[#This Row],[PE2]]/(ZACKS_Screener[[#This Row],[EG2]]*100), "")</f>
        <v>0.72889863640982999</v>
      </c>
      <c r="U15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</row>
    <row r="1516" spans="1:21" hidden="1" x14ac:dyDescent="0.25">
      <c r="A1516" s="8" t="s">
        <v>2598</v>
      </c>
      <c r="B1516" s="8" t="s">
        <v>2599</v>
      </c>
      <c r="C1516" s="8" t="s">
        <v>13</v>
      </c>
      <c r="D1516" s="8" t="s">
        <v>37</v>
      </c>
      <c r="E1516" s="8" t="s">
        <v>418</v>
      </c>
      <c r="F1516">
        <v>12</v>
      </c>
      <c r="G1516">
        <v>202212</v>
      </c>
      <c r="H1516" s="13">
        <v>3.4</v>
      </c>
      <c r="I1516">
        <v>55943.59</v>
      </c>
      <c r="J1516" s="13">
        <v>0.56999999999999995</v>
      </c>
      <c r="K1516" s="13">
        <v>0.62</v>
      </c>
      <c r="L1516" s="13">
        <v>0.66</v>
      </c>
      <c r="M1516" t="e">
        <f>INDEX(Data!Z:Z,MATCH(ZACKS_Screener[[#This Row],[Company Name]] &amp; " *", Data!Y:Y,0))</f>
        <v>#N/A</v>
      </c>
      <c r="N1516" t="e">
        <f>INDEX(Data!AA:AA,MATCH(ZACKS_Screener[[#This Row],[Company Name]] &amp; " *", Data!Y:Y,0))</f>
        <v>#N/A</v>
      </c>
      <c r="O15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5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516" s="23">
        <f>IFERROR(ZACKS_Screener[[#This Row],[Price]]/ZACKS_Screener[[#This Row],[EPS1]], "")</f>
        <v>5.4838709677419351</v>
      </c>
      <c r="R1516" s="23">
        <f>IFERROR(ZACKS_Screener[[#This Row],[Price]]/ZACKS_Screener[[#This Row],[EPS2]], "")</f>
        <v>5.1515151515151514</v>
      </c>
      <c r="S1516" s="23">
        <f>IFERROR(ZACKS_Screener[[#This Row],[PE1]]/(ZACKS_Screener[[#This Row],[EG1]]*100), "")</f>
        <v>0.62516129032257994</v>
      </c>
      <c r="T1516" s="23">
        <f>IFERROR(ZACKS_Screener[[#This Row],[PE2]]/(ZACKS_Screener[[#This Row],[EG2]]*100), "")</f>
        <v>0.79848484848484791</v>
      </c>
      <c r="U15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</row>
    <row r="1517" spans="1:21" hidden="1" x14ac:dyDescent="0.25">
      <c r="A1517" s="8" t="s">
        <v>2600</v>
      </c>
      <c r="B1517" s="8" t="s">
        <v>2601</v>
      </c>
      <c r="C1517" s="8" t="s">
        <v>22</v>
      </c>
      <c r="D1517" s="8" t="s">
        <v>14</v>
      </c>
      <c r="E1517" s="8" t="s">
        <v>1694</v>
      </c>
      <c r="F1517">
        <v>9</v>
      </c>
      <c r="G1517">
        <v>202209</v>
      </c>
      <c r="H1517" s="13">
        <v>52.96</v>
      </c>
      <c r="I1517">
        <v>3080.62</v>
      </c>
      <c r="J1517" s="13">
        <v>4.99</v>
      </c>
      <c r="M1517">
        <f>INDEX(Data!Z:Z,MATCH(ZACKS_Screener[[#This Row],[Company Name]] &amp; " *", Data!Y:Y,0))</f>
        <v>334418</v>
      </c>
      <c r="N1517">
        <f>INDEX(Data!AA:AA,MATCH(ZACKS_Screener[[#This Row],[Company Name]] &amp; " *", Data!Y:Y,0))</f>
        <v>334413</v>
      </c>
      <c r="O15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1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17" s="23" t="str">
        <f>IFERROR(ZACKS_Screener[[#This Row],[Price]]/ZACKS_Screener[[#This Row],[EPS1]], "")</f>
        <v/>
      </c>
      <c r="R1517" s="23" t="str">
        <f>IFERROR(ZACKS_Screener[[#This Row],[Price]]/ZACKS_Screener[[#This Row],[EPS2]], "")</f>
        <v/>
      </c>
      <c r="S1517" s="23" t="str">
        <f>IFERROR(ZACKS_Screener[[#This Row],[PE1]]/(ZACKS_Screener[[#This Row],[EG1]]*100), "")</f>
        <v/>
      </c>
      <c r="T1517" s="23" t="str">
        <f>IFERROR(ZACKS_Screener[[#This Row],[PE2]]/(ZACKS_Screener[[#This Row],[EG2]]*100), "")</f>
        <v/>
      </c>
      <c r="U15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18" spans="1:21" hidden="1" x14ac:dyDescent="0.25">
      <c r="A1518" s="8" t="s">
        <v>616</v>
      </c>
      <c r="B1518" s="8" t="s">
        <v>617</v>
      </c>
      <c r="C1518" s="8" t="s">
        <v>13</v>
      </c>
      <c r="D1518" s="8" t="s">
        <v>14</v>
      </c>
      <c r="E1518" s="8" t="s">
        <v>618</v>
      </c>
      <c r="F1518">
        <v>6</v>
      </c>
      <c r="G1518">
        <v>202206</v>
      </c>
      <c r="H1518" s="13">
        <v>303.92</v>
      </c>
      <c r="I1518">
        <v>6927.27</v>
      </c>
      <c r="J1518" s="13">
        <v>17.809999999999999</v>
      </c>
      <c r="K1518" s="13">
        <v>18.399999999999999</v>
      </c>
      <c r="L1518" s="13">
        <v>19.850000000000001</v>
      </c>
      <c r="M1518">
        <f>INDEX(Data!Z:Z,MATCH(ZACKS_Screener[[#This Row],[Company Name]] &amp; " *", Data!Y:Y,0))</f>
        <v>541512</v>
      </c>
      <c r="N1518">
        <f>INDEX(Data!AA:AA,MATCH(ZACKS_Screener[[#This Row],[Company Name]] &amp; " *", Data!Y:Y,0))</f>
        <v>517810</v>
      </c>
      <c r="O15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5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518" s="23">
        <f>IFERROR(ZACKS_Screener[[#This Row],[Price]]/ZACKS_Screener[[#This Row],[EPS1]], "")</f>
        <v>16.517391304347829</v>
      </c>
      <c r="R1518" s="23">
        <f>IFERROR(ZACKS_Screener[[#This Row],[Price]]/ZACKS_Screener[[#This Row],[EPS2]], "")</f>
        <v>15.310831234256927</v>
      </c>
      <c r="S1518" s="23">
        <f>IFERROR(ZACKS_Screener[[#This Row],[PE1]]/(ZACKS_Screener[[#This Row],[EG1]]*100), "")</f>
        <v>4.9860125276344895</v>
      </c>
      <c r="T1518" s="23">
        <f>IFERROR(ZACKS_Screener[[#This Row],[PE2]]/(ZACKS_Screener[[#This Row],[EG2]]*100), "")</f>
        <v>1.9428916876574269</v>
      </c>
      <c r="U15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</row>
    <row r="1519" spans="1:21" hidden="1" x14ac:dyDescent="0.25">
      <c r="A1519" s="8" t="s">
        <v>2603</v>
      </c>
      <c r="B1519" s="8" t="s">
        <v>2604</v>
      </c>
      <c r="C1519" s="8" t="s">
        <v>22</v>
      </c>
      <c r="D1519" s="8" t="s">
        <v>37</v>
      </c>
      <c r="E1519" s="8" t="s">
        <v>250</v>
      </c>
      <c r="F1519">
        <v>12</v>
      </c>
      <c r="G1519">
        <v>202212</v>
      </c>
      <c r="H1519" s="13">
        <v>224.27</v>
      </c>
      <c r="I1519">
        <v>24297.279999999999</v>
      </c>
      <c r="J1519" s="13">
        <v>12.24</v>
      </c>
      <c r="K1519" s="13">
        <v>12.67</v>
      </c>
      <c r="L1519" s="13">
        <v>13.41</v>
      </c>
      <c r="M1519">
        <f>INDEX(Data!Z:Z,MATCH(ZACKS_Screener[[#This Row],[Company Name]] &amp; " *", Data!Y:Y,0))</f>
        <v>517810</v>
      </c>
      <c r="N1519">
        <f>INDEX(Data!AA:AA,MATCH(ZACKS_Screener[[#This Row],[Company Name]] &amp; " *", Data!Y:Y,0))</f>
        <v>0</v>
      </c>
      <c r="O15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15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1519" s="23">
        <f>IFERROR(ZACKS_Screener[[#This Row],[Price]]/ZACKS_Screener[[#This Row],[EPS1]], "")</f>
        <v>17.700868192580902</v>
      </c>
      <c r="R1519" s="23">
        <f>IFERROR(ZACKS_Screener[[#This Row],[Price]]/ZACKS_Screener[[#This Row],[EPS2]], "")</f>
        <v>16.724086502609993</v>
      </c>
      <c r="S1519" s="23">
        <f>IFERROR(ZACKS_Screener[[#This Row],[PE1]]/(ZACKS_Screener[[#This Row],[EG1]]*100), "")</f>
        <v>5.038572713423032</v>
      </c>
      <c r="T1519" s="23">
        <f>IFERROR(ZACKS_Screener[[#This Row],[PE2]]/(ZACKS_Screener[[#This Row],[EG2]]*100), "")</f>
        <v>2.8634348106495748</v>
      </c>
      <c r="U15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</row>
    <row r="1520" spans="1:21" hidden="1" x14ac:dyDescent="0.25">
      <c r="A1520" s="8" t="s">
        <v>41624</v>
      </c>
      <c r="B1520" s="8" t="s">
        <v>41625</v>
      </c>
      <c r="C1520" s="8" t="s">
        <v>22</v>
      </c>
      <c r="D1520" s="8" t="s">
        <v>37</v>
      </c>
      <c r="E1520" s="8" t="s">
        <v>250</v>
      </c>
      <c r="F1520">
        <v>12</v>
      </c>
      <c r="G1520">
        <v>202212</v>
      </c>
      <c r="H1520" s="13">
        <v>11.48</v>
      </c>
      <c r="I1520">
        <v>2654.12</v>
      </c>
      <c r="J1520" s="13">
        <v>1.47</v>
      </c>
      <c r="K1520" s="13">
        <v>1.36</v>
      </c>
      <c r="L1520" s="13">
        <v>1.43</v>
      </c>
      <c r="M1520" t="e">
        <f>INDEX(Data!Z:Z,MATCH(ZACKS_Screener[[#This Row],[Company Name]] &amp; " *", Data!Y:Y,0))</f>
        <v>#N/A</v>
      </c>
      <c r="N1520" t="e">
        <f>INDEX(Data!AA:AA,MATCH(ZACKS_Screener[[#This Row],[Company Name]] &amp; " *", Data!Y:Y,0))</f>
        <v>#N/A</v>
      </c>
      <c r="O15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15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1520" s="23">
        <f>IFERROR(ZACKS_Screener[[#This Row],[Price]]/ZACKS_Screener[[#This Row],[EPS1]], "")</f>
        <v>8.4411764705882355</v>
      </c>
      <c r="R1520" s="23">
        <f>IFERROR(ZACKS_Screener[[#This Row],[Price]]/ZACKS_Screener[[#This Row],[EPS2]], "")</f>
        <v>8.0279720279720284</v>
      </c>
      <c r="S1520" s="23">
        <f>IFERROR(ZACKS_Screener[[#This Row],[PE1]]/(ZACKS_Screener[[#This Row],[EG1]]*100), "")</f>
        <v>-1.1280481283422472</v>
      </c>
      <c r="T1520" s="23">
        <f>IFERROR(ZACKS_Screener[[#This Row],[PE2]]/(ZACKS_Screener[[#This Row],[EG2]]*100), "")</f>
        <v>1.5597202797202834</v>
      </c>
      <c r="U15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</row>
    <row r="1521" spans="1:21" hidden="1" x14ac:dyDescent="0.25">
      <c r="A1521" s="8" t="s">
        <v>2605</v>
      </c>
      <c r="B1521" s="8" t="s">
        <v>2606</v>
      </c>
      <c r="C1521" s="8" t="s">
        <v>13</v>
      </c>
      <c r="D1521" s="8" t="s">
        <v>130</v>
      </c>
      <c r="E1521" s="8" t="s">
        <v>482</v>
      </c>
      <c r="F1521">
        <v>12</v>
      </c>
      <c r="G1521">
        <v>202212</v>
      </c>
      <c r="H1521" s="13">
        <v>7.31</v>
      </c>
      <c r="I1521">
        <v>5172.8599999999997</v>
      </c>
      <c r="J1521" s="13">
        <v>1.6</v>
      </c>
      <c r="K1521" s="13">
        <v>1.95</v>
      </c>
      <c r="L1521" s="13">
        <v>2.71</v>
      </c>
      <c r="M1521" t="e">
        <f>INDEX(Data!Z:Z,MATCH(ZACKS_Screener[[#This Row],[Company Name]] &amp; " *", Data!Y:Y,0))</f>
        <v>#N/A</v>
      </c>
      <c r="N1521" t="e">
        <f>INDEX(Data!AA:AA,MATCH(ZACKS_Screener[[#This Row],[Company Name]] &amp; " *", Data!Y:Y,0))</f>
        <v>#N/A</v>
      </c>
      <c r="O15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15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1521" s="23">
        <f>IFERROR(ZACKS_Screener[[#This Row],[Price]]/ZACKS_Screener[[#This Row],[EPS1]], "")</f>
        <v>3.7487179487179487</v>
      </c>
      <c r="R1521" s="23">
        <f>IFERROR(ZACKS_Screener[[#This Row],[Price]]/ZACKS_Screener[[#This Row],[EPS2]], "")</f>
        <v>2.6974169741697418</v>
      </c>
      <c r="S1521" s="23">
        <f>IFERROR(ZACKS_Screener[[#This Row],[PE1]]/(ZACKS_Screener[[#This Row],[EG1]]*100), "")</f>
        <v>0.17136996336996344</v>
      </c>
      <c r="T1521" s="23">
        <f>IFERROR(ZACKS_Screener[[#This Row],[PE2]]/(ZACKS_Screener[[#This Row],[EG2]]*100), "")</f>
        <v>6.9210040784618371E-2</v>
      </c>
      <c r="U15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</row>
    <row r="1522" spans="1:21" hidden="1" x14ac:dyDescent="0.25">
      <c r="A1522" s="8" t="s">
        <v>2607</v>
      </c>
      <c r="B1522" s="8" t="s">
        <v>2608</v>
      </c>
      <c r="C1522" s="8" t="s">
        <v>22</v>
      </c>
      <c r="D1522" s="8" t="s">
        <v>30</v>
      </c>
      <c r="E1522" s="8" t="s">
        <v>763</v>
      </c>
      <c r="F1522">
        <v>9</v>
      </c>
      <c r="G1522">
        <v>202209</v>
      </c>
      <c r="H1522" s="13">
        <v>99.93</v>
      </c>
      <c r="I1522">
        <v>114559.76</v>
      </c>
      <c r="J1522" s="13">
        <v>2.96</v>
      </c>
      <c r="K1522" s="13">
        <v>3.44</v>
      </c>
      <c r="L1522" s="13">
        <v>4.08</v>
      </c>
      <c r="M1522">
        <f>INDEX(Data!Z:Z,MATCH(ZACKS_Screener[[#This Row],[Company Name]] &amp; " *", Data!Y:Y,0))</f>
        <v>722513</v>
      </c>
      <c r="N1522">
        <f>INDEX(Data!AA:AA,MATCH(ZACKS_Screener[[#This Row],[Company Name]] &amp; " *", Data!Y:Y,0))</f>
        <v>0</v>
      </c>
      <c r="O15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15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522" s="23">
        <f>IFERROR(ZACKS_Screener[[#This Row],[Price]]/ZACKS_Screener[[#This Row],[EPS1]], "")</f>
        <v>29.049418604651166</v>
      </c>
      <c r="R1522" s="23">
        <f>IFERROR(ZACKS_Screener[[#This Row],[Price]]/ZACKS_Screener[[#This Row],[EPS2]], "")</f>
        <v>24.492647058823529</v>
      </c>
      <c r="S1522" s="23">
        <f>IFERROR(ZACKS_Screener[[#This Row],[PE1]]/(ZACKS_Screener[[#This Row],[EG1]]*100), "")</f>
        <v>1.7913808139534884</v>
      </c>
      <c r="T1522" s="23">
        <f>IFERROR(ZACKS_Screener[[#This Row],[PE2]]/(ZACKS_Screener[[#This Row],[EG2]]*100), "")</f>
        <v>1.3164797794117646</v>
      </c>
      <c r="U15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</row>
    <row r="1523" spans="1:21" hidden="1" x14ac:dyDescent="0.25">
      <c r="A1523" s="8" t="s">
        <v>2609</v>
      </c>
      <c r="B1523" s="8" t="s">
        <v>2610</v>
      </c>
      <c r="C1523" s="8" t="s">
        <v>13</v>
      </c>
      <c r="D1523" s="8" t="s">
        <v>130</v>
      </c>
      <c r="E1523" s="8" t="s">
        <v>1222</v>
      </c>
      <c r="F1523">
        <v>12</v>
      </c>
      <c r="G1523">
        <v>202212</v>
      </c>
      <c r="H1523" s="13">
        <v>70.47</v>
      </c>
      <c r="I1523">
        <v>54480.25</v>
      </c>
      <c r="J1523" s="13">
        <v>3.41</v>
      </c>
      <c r="K1523" s="13">
        <v>4.0599999999999996</v>
      </c>
      <c r="L1523" s="13">
        <v>4.53</v>
      </c>
      <c r="M1523">
        <f>INDEX(Data!Z:Z,MATCH(ZACKS_Screener[[#This Row],[Company Name]] &amp; " *", Data!Y:Y,0))</f>
        <v>212230</v>
      </c>
      <c r="N1523">
        <f>INDEX(Data!AA:AA,MATCH(ZACKS_Screener[[#This Row],[Company Name]] &amp; " *", Data!Y:Y,0))</f>
        <v>331410</v>
      </c>
      <c r="O15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15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1523" s="23">
        <f>IFERROR(ZACKS_Screener[[#This Row],[Price]]/ZACKS_Screener[[#This Row],[EPS1]], "")</f>
        <v>17.357142857142858</v>
      </c>
      <c r="R1523" s="23">
        <f>IFERROR(ZACKS_Screener[[#This Row],[Price]]/ZACKS_Screener[[#This Row],[EPS2]], "")</f>
        <v>15.556291390728475</v>
      </c>
      <c r="S1523" s="23">
        <f>IFERROR(ZACKS_Screener[[#This Row],[PE1]]/(ZACKS_Screener[[#This Row],[EG1]]*100), "")</f>
        <v>0.91058241758241842</v>
      </c>
      <c r="T1523" s="23">
        <f>IFERROR(ZACKS_Screener[[#This Row],[PE2]]/(ZACKS_Screener[[#This Row],[EG2]]*100), "")</f>
        <v>1.3437987882203728</v>
      </c>
      <c r="U15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</row>
    <row r="1524" spans="1:21" hidden="1" x14ac:dyDescent="0.25">
      <c r="A1524" s="8" t="s">
        <v>2611</v>
      </c>
      <c r="B1524" s="8" t="s">
        <v>2612</v>
      </c>
      <c r="C1524" s="8" t="s">
        <v>13</v>
      </c>
      <c r="D1524" s="8" t="s">
        <v>37</v>
      </c>
      <c r="E1524" s="8" t="s">
        <v>1173</v>
      </c>
      <c r="F1524">
        <v>12</v>
      </c>
      <c r="G1524">
        <v>202212</v>
      </c>
      <c r="H1524" s="13">
        <v>54.41</v>
      </c>
      <c r="I1524">
        <v>96259.03</v>
      </c>
      <c r="J1524" s="13">
        <v>3.9</v>
      </c>
      <c r="K1524" s="13">
        <v>3.34</v>
      </c>
      <c r="L1524" s="13">
        <v>4.24</v>
      </c>
      <c r="M1524">
        <f>INDEX(Data!Z:Z,MATCH(ZACKS_Screener[[#This Row],[Company Name]] &amp; " *", Data!Y:Y,0))</f>
        <v>523150</v>
      </c>
      <c r="N1524">
        <f>INDEX(Data!AA:AA,MATCH(ZACKS_Screener[[#This Row],[Company Name]] &amp; " *", Data!Y:Y,0))</f>
        <v>523991</v>
      </c>
      <c r="O15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5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524" s="23">
        <f>IFERROR(ZACKS_Screener[[#This Row],[Price]]/ZACKS_Screener[[#This Row],[EPS1]], "")</f>
        <v>16.290419161676645</v>
      </c>
      <c r="R1524" s="23">
        <f>IFERROR(ZACKS_Screener[[#This Row],[Price]]/ZACKS_Screener[[#This Row],[EPS2]], "")</f>
        <v>12.832547169811319</v>
      </c>
      <c r="S1524" s="23">
        <f>IFERROR(ZACKS_Screener[[#This Row],[PE1]]/(ZACKS_Screener[[#This Row],[EG1]]*100), "")</f>
        <v>-1.1345113344739091</v>
      </c>
      <c r="T1524" s="23">
        <f>IFERROR(ZACKS_Screener[[#This Row],[PE2]]/(ZACKS_Screener[[#This Row],[EG2]]*100), "")</f>
        <v>0.47623008385744209</v>
      </c>
      <c r="U15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</row>
    <row r="1525" spans="1:21" hidden="1" x14ac:dyDescent="0.25">
      <c r="A1525" s="8" t="s">
        <v>2613</v>
      </c>
      <c r="B1525" s="8" t="s">
        <v>2614</v>
      </c>
      <c r="C1525" s="8" t="s">
        <v>13</v>
      </c>
      <c r="D1525" s="8" t="s">
        <v>51</v>
      </c>
      <c r="E1525" s="8" t="s">
        <v>2615</v>
      </c>
      <c r="F1525">
        <v>12</v>
      </c>
      <c r="G1525">
        <v>202212</v>
      </c>
      <c r="H1525" s="13">
        <v>63.56</v>
      </c>
      <c r="I1525">
        <v>9608.36</v>
      </c>
      <c r="J1525" s="13">
        <v>3.8</v>
      </c>
      <c r="K1525" s="13">
        <v>3.52</v>
      </c>
      <c r="L1525" s="13">
        <v>3.85</v>
      </c>
      <c r="M1525" t="e">
        <f>INDEX(Data!Z:Z,MATCH(ZACKS_Screener[[#This Row],[Company Name]] &amp; " *", Data!Y:Y,0))</f>
        <v>#N/A</v>
      </c>
      <c r="N1525" t="e">
        <f>INDEX(Data!AA:AA,MATCH(ZACKS_Screener[[#This Row],[Company Name]] &amp; " *", Data!Y:Y,0))</f>
        <v>#N/A</v>
      </c>
      <c r="O15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5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525" s="23">
        <f>IFERROR(ZACKS_Screener[[#This Row],[Price]]/ZACKS_Screener[[#This Row],[EPS1]], "")</f>
        <v>18.056818181818183</v>
      </c>
      <c r="R1525" s="23">
        <f>IFERROR(ZACKS_Screener[[#This Row],[Price]]/ZACKS_Screener[[#This Row],[EPS2]], "")</f>
        <v>16.509090909090908</v>
      </c>
      <c r="S1525" s="23">
        <f>IFERROR(ZACKS_Screener[[#This Row],[PE1]]/(ZACKS_Screener[[#This Row],[EG1]]*100), "")</f>
        <v>-2.4505681818181837</v>
      </c>
      <c r="T1525" s="23">
        <f>IFERROR(ZACKS_Screener[[#This Row],[PE2]]/(ZACKS_Screener[[#This Row],[EG2]]*100), "")</f>
        <v>1.7609696969696964</v>
      </c>
      <c r="U15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</row>
    <row r="1526" spans="1:21" hidden="1" x14ac:dyDescent="0.25">
      <c r="A1526" s="8" t="s">
        <v>41630</v>
      </c>
      <c r="B1526" s="8" t="s">
        <v>41631</v>
      </c>
      <c r="C1526" s="8" t="s">
        <v>13</v>
      </c>
      <c r="D1526" s="8" t="s">
        <v>130</v>
      </c>
      <c r="E1526" s="8" t="s">
        <v>189</v>
      </c>
      <c r="F1526">
        <v>12</v>
      </c>
      <c r="G1526">
        <v>202212</v>
      </c>
      <c r="H1526" s="13">
        <v>95.64</v>
      </c>
      <c r="I1526">
        <v>2136.7199999999998</v>
      </c>
      <c r="J1526" s="13">
        <v>6.65</v>
      </c>
      <c r="K1526" s="13">
        <v>4.58</v>
      </c>
      <c r="L1526" s="13">
        <v>6.3</v>
      </c>
      <c r="M1526">
        <f>INDEX(Data!Z:Z,MATCH(ZACKS_Screener[[#This Row],[Company Name]] &amp; " *", Data!Y:Y,0))</f>
        <v>325613</v>
      </c>
      <c r="N1526">
        <f>INDEX(Data!AA:AA,MATCH(ZACKS_Screener[[#This Row],[Company Name]] &amp; " *", Data!Y:Y,0))</f>
        <v>325211</v>
      </c>
      <c r="O15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5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526" s="23">
        <f>IFERROR(ZACKS_Screener[[#This Row],[Price]]/ZACKS_Screener[[#This Row],[EPS1]], "")</f>
        <v>20.882096069868997</v>
      </c>
      <c r="R1526" s="23">
        <f>IFERROR(ZACKS_Screener[[#This Row],[Price]]/ZACKS_Screener[[#This Row],[EPS2]], "")</f>
        <v>15.180952380952382</v>
      </c>
      <c r="S1526" s="23">
        <f>IFERROR(ZACKS_Screener[[#This Row],[PE1]]/(ZACKS_Screener[[#This Row],[EG1]]*100), "")</f>
        <v>-0.6708499462059363</v>
      </c>
      <c r="T1526" s="23">
        <f>IFERROR(ZACKS_Screener[[#This Row],[PE2]]/(ZACKS_Screener[[#This Row],[EG2]]*100), "")</f>
        <v>0.4042369878183833</v>
      </c>
      <c r="U15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</row>
    <row r="1527" spans="1:21" hidden="1" x14ac:dyDescent="0.25">
      <c r="A1527" s="8" t="s">
        <v>41634</v>
      </c>
      <c r="B1527" s="8" t="s">
        <v>41635</v>
      </c>
      <c r="C1527" s="8" t="s">
        <v>22</v>
      </c>
      <c r="D1527" s="8" t="s">
        <v>330</v>
      </c>
      <c r="E1527" s="8" t="s">
        <v>606</v>
      </c>
      <c r="F1527">
        <v>12</v>
      </c>
      <c r="G1527">
        <v>202212</v>
      </c>
      <c r="H1527" s="13">
        <v>19.12</v>
      </c>
      <c r="I1527">
        <v>2385.98</v>
      </c>
      <c r="J1527" s="13">
        <v>0.91</v>
      </c>
      <c r="K1527" s="13">
        <v>1.06</v>
      </c>
      <c r="L1527" s="13">
        <v>1.21</v>
      </c>
      <c r="M1527" t="e">
        <f>INDEX(Data!Z:Z,MATCH(ZACKS_Screener[[#This Row],[Company Name]] &amp; " *", Data!Y:Y,0))</f>
        <v>#N/A</v>
      </c>
      <c r="N1527" t="e">
        <f>INDEX(Data!AA:AA,MATCH(ZACKS_Screener[[#This Row],[Company Name]] &amp; " *", Data!Y:Y,0))</f>
        <v>#N/A</v>
      </c>
      <c r="O15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5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527" s="23">
        <f>IFERROR(ZACKS_Screener[[#This Row],[Price]]/ZACKS_Screener[[#This Row],[EPS1]], "")</f>
        <v>18.037735849056602</v>
      </c>
      <c r="R1527" s="23">
        <f>IFERROR(ZACKS_Screener[[#This Row],[Price]]/ZACKS_Screener[[#This Row],[EPS2]], "")</f>
        <v>15.801652892561984</v>
      </c>
      <c r="S1527" s="23">
        <f>IFERROR(ZACKS_Screener[[#This Row],[PE1]]/(ZACKS_Screener[[#This Row],[EG1]]*100), "")</f>
        <v>1.0942893081761005</v>
      </c>
      <c r="T1527" s="23">
        <f>IFERROR(ZACKS_Screener[[#This Row],[PE2]]/(ZACKS_Screener[[#This Row],[EG2]]*100), "")</f>
        <v>1.1166501377410476</v>
      </c>
      <c r="U15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</row>
    <row r="1528" spans="1:21" hidden="1" x14ac:dyDescent="0.25">
      <c r="A1528" s="8" t="s">
        <v>41638</v>
      </c>
      <c r="B1528" s="8" t="s">
        <v>41639</v>
      </c>
      <c r="C1528" s="8" t="s">
        <v>22</v>
      </c>
      <c r="D1528" s="8" t="s">
        <v>41</v>
      </c>
      <c r="E1528" s="8" t="s">
        <v>1353</v>
      </c>
      <c r="F1528">
        <v>12</v>
      </c>
      <c r="G1528">
        <v>202212</v>
      </c>
      <c r="H1528" s="13">
        <v>38.14</v>
      </c>
      <c r="I1528">
        <v>2717</v>
      </c>
      <c r="J1528" s="13">
        <v>-2.1</v>
      </c>
      <c r="K1528" s="13">
        <v>0.45</v>
      </c>
      <c r="L1528" s="13">
        <v>-1.43</v>
      </c>
      <c r="M1528" t="e">
        <f>INDEX(Data!Z:Z,MATCH(ZACKS_Screener[[#This Row],[Company Name]] &amp; " *", Data!Y:Y,0))</f>
        <v>#N/A</v>
      </c>
      <c r="N1528" t="e">
        <f>INDEX(Data!AA:AA,MATCH(ZACKS_Screener[[#This Row],[Company Name]] &amp; " *", Data!Y:Y,0))</f>
        <v>#N/A</v>
      </c>
      <c r="O15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28" s="23">
        <f>IFERROR(ZACKS_Screener[[#This Row],[Price]]/ZACKS_Screener[[#This Row],[EPS1]], "")</f>
        <v>84.75555555555556</v>
      </c>
      <c r="R1528" s="23">
        <f>IFERROR(ZACKS_Screener[[#This Row],[Price]]/ZACKS_Screener[[#This Row],[EPS2]], "")</f>
        <v>-26.671328671328673</v>
      </c>
      <c r="S1528" s="23">
        <f>IFERROR(ZACKS_Screener[[#This Row],[PE1]]/(ZACKS_Screener[[#This Row],[EG1]]*100), "")</f>
        <v>0.84755555555555562</v>
      </c>
      <c r="T1528" s="23">
        <f>IFERROR(ZACKS_Screener[[#This Row],[PE2]]/(ZACKS_Screener[[#This Row],[EG2]]*100), "")</f>
        <v>0.26671328671328676</v>
      </c>
      <c r="U15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529" spans="1:21" hidden="1" x14ac:dyDescent="0.25">
      <c r="A1529" s="8" t="s">
        <v>90</v>
      </c>
      <c r="B1529" s="8" t="s">
        <v>2616</v>
      </c>
      <c r="C1529" s="8" t="s">
        <v>13</v>
      </c>
      <c r="D1529" s="8" t="s">
        <v>37</v>
      </c>
      <c r="E1529" s="8" t="s">
        <v>92</v>
      </c>
      <c r="F1529">
        <v>12</v>
      </c>
      <c r="G1529">
        <v>202212</v>
      </c>
      <c r="H1529" s="13">
        <v>120.38</v>
      </c>
      <c r="I1529">
        <v>21818.880000000001</v>
      </c>
      <c r="M1529" t="e">
        <f>INDEX(Data!Z:Z,MATCH(ZACKS_Screener[[#This Row],[Company Name]] &amp; " *", Data!Y:Y,0))</f>
        <v>#N/A</v>
      </c>
      <c r="N1529" t="e">
        <f>INDEX(Data!AA:AA,MATCH(ZACKS_Screener[[#This Row],[Company Name]] &amp; " *", Data!Y:Y,0))</f>
        <v>#N/A</v>
      </c>
      <c r="O152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2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29" s="23" t="str">
        <f>IFERROR(ZACKS_Screener[[#This Row],[Price]]/ZACKS_Screener[[#This Row],[EPS1]], "")</f>
        <v/>
      </c>
      <c r="R1529" s="23" t="str">
        <f>IFERROR(ZACKS_Screener[[#This Row],[Price]]/ZACKS_Screener[[#This Row],[EPS2]], "")</f>
        <v/>
      </c>
      <c r="S1529" s="23" t="str">
        <f>IFERROR(ZACKS_Screener[[#This Row],[PE1]]/(ZACKS_Screener[[#This Row],[EG1]]*100), "")</f>
        <v/>
      </c>
      <c r="T1529" s="23" t="str">
        <f>IFERROR(ZACKS_Screener[[#This Row],[PE2]]/(ZACKS_Screener[[#This Row],[EG2]]*100), "")</f>
        <v/>
      </c>
      <c r="U152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530" spans="1:21" hidden="1" x14ac:dyDescent="0.25">
      <c r="A1530" s="8" t="s">
        <v>2617</v>
      </c>
      <c r="B1530" s="8" t="s">
        <v>2618</v>
      </c>
      <c r="C1530" s="8" t="s">
        <v>13</v>
      </c>
      <c r="D1530" s="8" t="s">
        <v>14</v>
      </c>
      <c r="E1530" s="8" t="s">
        <v>201</v>
      </c>
      <c r="F1530">
        <v>12</v>
      </c>
      <c r="G1530">
        <v>202212</v>
      </c>
      <c r="H1530" s="13">
        <v>58.6</v>
      </c>
      <c r="I1530">
        <v>33094.870000000003</v>
      </c>
      <c r="J1530" s="13">
        <v>-1.29</v>
      </c>
      <c r="K1530" s="13">
        <v>3.73</v>
      </c>
      <c r="L1530" s="13">
        <v>4.09</v>
      </c>
      <c r="M1530" t="e">
        <f>INDEX(Data!Z:Z,MATCH(ZACKS_Screener[[#This Row],[Company Name]] &amp; " *", Data!Y:Y,0))</f>
        <v>#N/A</v>
      </c>
      <c r="N1530" t="e">
        <f>INDEX(Data!AA:AA,MATCH(ZACKS_Screener[[#This Row],[Company Name]] &amp; " *", Data!Y:Y,0))</f>
        <v>#N/A</v>
      </c>
      <c r="O15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1530" s="23">
        <f>IFERROR(ZACKS_Screener[[#This Row],[Price]]/ZACKS_Screener[[#This Row],[EPS1]], "")</f>
        <v>15.710455764075068</v>
      </c>
      <c r="R1530" s="23">
        <f>IFERROR(ZACKS_Screener[[#This Row],[Price]]/ZACKS_Screener[[#This Row],[EPS2]], "")</f>
        <v>14.327628361858192</v>
      </c>
      <c r="S1530" s="23">
        <f>IFERROR(ZACKS_Screener[[#This Row],[PE1]]/(ZACKS_Screener[[#This Row],[EG1]]*100), "")</f>
        <v>0.15710455764075068</v>
      </c>
      <c r="T1530" s="23">
        <f>IFERROR(ZACKS_Screener[[#This Row],[PE2]]/(ZACKS_Screener[[#This Row],[EG2]]*100), "")</f>
        <v>1.4845014941591963</v>
      </c>
      <c r="U15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531" spans="1:21" hidden="1" x14ac:dyDescent="0.25">
      <c r="A1531" s="8" t="s">
        <v>2619</v>
      </c>
      <c r="B1531" s="8" t="s">
        <v>2620</v>
      </c>
      <c r="C1531" s="8" t="s">
        <v>13</v>
      </c>
      <c r="D1531" s="8" t="s">
        <v>330</v>
      </c>
      <c r="E1531" s="8" t="s">
        <v>664</v>
      </c>
      <c r="F1531">
        <v>12</v>
      </c>
      <c r="G1531">
        <v>202212</v>
      </c>
      <c r="H1531" s="13">
        <v>57.18</v>
      </c>
      <c r="I1531">
        <v>3653.05</v>
      </c>
      <c r="J1531" s="13">
        <v>4.1399999999999997</v>
      </c>
      <c r="K1531" s="13">
        <v>5.01</v>
      </c>
      <c r="L1531" s="13">
        <v>5.52</v>
      </c>
      <c r="M1531">
        <f>INDEX(Data!Z:Z,MATCH(ZACKS_Screener[[#This Row],[Company Name]] &amp; " *", Data!Y:Y,0))</f>
        <v>713110</v>
      </c>
      <c r="N1531">
        <f>INDEX(Data!AA:AA,MATCH(ZACKS_Screener[[#This Row],[Company Name]] &amp; " *", Data!Y:Y,0))</f>
        <v>0</v>
      </c>
      <c r="O15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15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1531" s="23">
        <f>IFERROR(ZACKS_Screener[[#This Row],[Price]]/ZACKS_Screener[[#This Row],[EPS1]], "")</f>
        <v>11.413173652694612</v>
      </c>
      <c r="R1531" s="23">
        <f>IFERROR(ZACKS_Screener[[#This Row],[Price]]/ZACKS_Screener[[#This Row],[EPS2]], "")</f>
        <v>10.358695652173914</v>
      </c>
      <c r="S1531" s="23">
        <f>IFERROR(ZACKS_Screener[[#This Row],[PE1]]/(ZACKS_Screener[[#This Row],[EG1]]*100), "")</f>
        <v>0.54310964278339857</v>
      </c>
      <c r="T1531" s="23">
        <f>IFERROR(ZACKS_Screener[[#This Row],[PE2]]/(ZACKS_Screener[[#This Row],[EG2]]*100), "")</f>
        <v>1.0175895140664966</v>
      </c>
      <c r="U15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</row>
    <row r="1532" spans="1:21" hidden="1" x14ac:dyDescent="0.25">
      <c r="A1532" s="8" t="s">
        <v>2621</v>
      </c>
      <c r="B1532" s="8" t="s">
        <v>2622</v>
      </c>
      <c r="C1532" s="8" t="s">
        <v>582</v>
      </c>
      <c r="D1532" s="8" t="s">
        <v>51</v>
      </c>
      <c r="E1532" s="8" t="s">
        <v>308</v>
      </c>
      <c r="F1532">
        <v>12</v>
      </c>
      <c r="G1532">
        <v>202212</v>
      </c>
      <c r="H1532" s="13">
        <v>3640.01</v>
      </c>
      <c r="I1532">
        <v>4225.25</v>
      </c>
      <c r="J1532" s="13">
        <v>499.66</v>
      </c>
      <c r="M1532">
        <f>INDEX(Data!Z:Z,MATCH(ZACKS_Screener[[#This Row],[Company Name]] &amp; " *", Data!Y:Y,0))</f>
        <v>112210</v>
      </c>
      <c r="N1532">
        <f>INDEX(Data!AA:AA,MATCH(ZACKS_Screener[[#This Row],[Company Name]] &amp; " *", Data!Y:Y,0))</f>
        <v>424470</v>
      </c>
      <c r="O15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2" s="23" t="str">
        <f>IFERROR(ZACKS_Screener[[#This Row],[Price]]/ZACKS_Screener[[#This Row],[EPS1]], "")</f>
        <v/>
      </c>
      <c r="R1532" s="23" t="str">
        <f>IFERROR(ZACKS_Screener[[#This Row],[Price]]/ZACKS_Screener[[#This Row],[EPS2]], "")</f>
        <v/>
      </c>
      <c r="S1532" s="23" t="str">
        <f>IFERROR(ZACKS_Screener[[#This Row],[PE1]]/(ZACKS_Screener[[#This Row],[EG1]]*100), "")</f>
        <v/>
      </c>
      <c r="T1532" s="23" t="str">
        <f>IFERROR(ZACKS_Screener[[#This Row],[PE2]]/(ZACKS_Screener[[#This Row],[EG2]]*100), "")</f>
        <v/>
      </c>
      <c r="U15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33" spans="1:21" hidden="1" x14ac:dyDescent="0.25">
      <c r="A1533" s="8" t="s">
        <v>2623</v>
      </c>
      <c r="B1533" s="8" t="s">
        <v>2624</v>
      </c>
      <c r="C1533" s="8" t="s">
        <v>22</v>
      </c>
      <c r="D1533" s="8" t="s">
        <v>223</v>
      </c>
      <c r="E1533" s="8" t="s">
        <v>311</v>
      </c>
      <c r="F1533">
        <v>12</v>
      </c>
      <c r="G1533">
        <v>202212</v>
      </c>
      <c r="H1533" s="13">
        <v>294.10000000000002</v>
      </c>
      <c r="I1533">
        <v>16570.98</v>
      </c>
      <c r="J1533" s="13">
        <v>5.95</v>
      </c>
      <c r="K1533" s="13">
        <v>10.73</v>
      </c>
      <c r="L1533" s="13">
        <v>12.97</v>
      </c>
      <c r="M1533" t="e">
        <f>INDEX(Data!Z:Z,MATCH(ZACKS_Screener[[#This Row],[Company Name]] &amp; " *", Data!Y:Y,0))</f>
        <v>#N/A</v>
      </c>
      <c r="N1533" t="e">
        <f>INDEX(Data!AA:AA,MATCH(ZACKS_Screener[[#This Row],[Company Name]] &amp; " *", Data!Y:Y,0))</f>
        <v>#N/A</v>
      </c>
      <c r="O15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15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1533" s="23">
        <f>IFERROR(ZACKS_Screener[[#This Row],[Price]]/ZACKS_Screener[[#This Row],[EPS1]], "")</f>
        <v>27.409133271202236</v>
      </c>
      <c r="R1533" s="23">
        <f>IFERROR(ZACKS_Screener[[#This Row],[Price]]/ZACKS_Screener[[#This Row],[EPS2]], "")</f>
        <v>22.675404780262145</v>
      </c>
      <c r="S1533" s="23">
        <f>IFERROR(ZACKS_Screener[[#This Row],[PE1]]/(ZACKS_Screener[[#This Row],[EG1]]*100), "")</f>
        <v>0.34118063381517427</v>
      </c>
      <c r="T1533" s="23">
        <f>IFERROR(ZACKS_Screener[[#This Row],[PE2]]/(ZACKS_Screener[[#This Row],[EG2]]*100), "")</f>
        <v>1.0861923807688072</v>
      </c>
      <c r="U15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</row>
    <row r="1534" spans="1:21" hidden="1" x14ac:dyDescent="0.25">
      <c r="A1534" s="8" t="s">
        <v>2625</v>
      </c>
      <c r="B1534" s="8" t="s">
        <v>2626</v>
      </c>
      <c r="C1534" s="8" t="s">
        <v>13</v>
      </c>
      <c r="D1534" s="8" t="s">
        <v>18</v>
      </c>
      <c r="E1534" s="8" t="s">
        <v>231</v>
      </c>
      <c r="F1534">
        <v>12</v>
      </c>
      <c r="G1534">
        <v>202212</v>
      </c>
      <c r="H1534" s="13">
        <v>39.479999999999997</v>
      </c>
      <c r="I1534">
        <v>5700.38</v>
      </c>
      <c r="J1534" s="13">
        <v>4.0999999999999996</v>
      </c>
      <c r="K1534" s="13">
        <v>3.57</v>
      </c>
      <c r="L1534" s="13">
        <v>4.07</v>
      </c>
      <c r="M1534">
        <f>INDEX(Data!Z:Z,MATCH(ZACKS_Screener[[#This Row],[Company Name]] &amp; " *", Data!Y:Y,0))</f>
        <v>322220</v>
      </c>
      <c r="N1534">
        <f>INDEX(Data!AA:AA,MATCH(ZACKS_Screener[[#This Row],[Company Name]] &amp; " *", Data!Y:Y,0))</f>
        <v>322220</v>
      </c>
      <c r="O15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5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534" s="23">
        <f>IFERROR(ZACKS_Screener[[#This Row],[Price]]/ZACKS_Screener[[#This Row],[EPS1]], "")</f>
        <v>11.058823529411764</v>
      </c>
      <c r="R1534" s="23">
        <f>IFERROR(ZACKS_Screener[[#This Row],[Price]]/ZACKS_Screener[[#This Row],[EPS2]], "")</f>
        <v>9.7002457002456985</v>
      </c>
      <c r="S1534" s="23">
        <f>IFERROR(ZACKS_Screener[[#This Row],[PE1]]/(ZACKS_Screener[[#This Row],[EG1]]*100), "")</f>
        <v>-0.85549389567147627</v>
      </c>
      <c r="T1534" s="23">
        <f>IFERROR(ZACKS_Screener[[#This Row],[PE2]]/(ZACKS_Screener[[#This Row],[EG2]]*100), "")</f>
        <v>0.69259754299754217</v>
      </c>
      <c r="U15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</row>
    <row r="1535" spans="1:21" x14ac:dyDescent="0.25">
      <c r="A1535" s="8" t="s">
        <v>2627</v>
      </c>
      <c r="B1535" s="8" t="s">
        <v>2628</v>
      </c>
      <c r="C1535" s="8" t="s">
        <v>22</v>
      </c>
      <c r="D1535" s="8" t="s">
        <v>37</v>
      </c>
      <c r="E1535" s="8" t="s">
        <v>38</v>
      </c>
      <c r="F1535">
        <v>12</v>
      </c>
      <c r="G1535">
        <v>202212</v>
      </c>
      <c r="H1535" s="13">
        <v>57.67</v>
      </c>
      <c r="I1535">
        <v>7687.76</v>
      </c>
      <c r="J1535" s="13">
        <v>3.46</v>
      </c>
      <c r="K1535" s="13">
        <v>3.4</v>
      </c>
      <c r="L1535" s="13">
        <v>3.85</v>
      </c>
      <c r="M1535">
        <f>INDEX(Data!Z:Z,MATCH(ZACKS_Screener[[#This Row],[Company Name]] &amp; " *", Data!Y:Y,0))</f>
        <v>525910</v>
      </c>
      <c r="N1535">
        <f>INDEX(Data!AA:AA,MATCH(ZACKS_Screener[[#This Row],[Company Name]] &amp; " *", Data!Y:Y,0))</f>
        <v>541611</v>
      </c>
      <c r="O15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5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535" s="23">
        <f>IFERROR(ZACKS_Screener[[#This Row],[Price]]/ZACKS_Screener[[#This Row],[EPS1]], "")</f>
        <v>16.961764705882352</v>
      </c>
      <c r="R1535" s="23">
        <f>IFERROR(ZACKS_Screener[[#This Row],[Price]]/ZACKS_Screener[[#This Row],[EPS2]], "")</f>
        <v>14.97922077922078</v>
      </c>
      <c r="S1535" s="23">
        <f>IFERROR(ZACKS_Screener[[#This Row],[PE1]]/(ZACKS_Screener[[#This Row],[EG1]]*100), "")</f>
        <v>-9.7812843137254806</v>
      </c>
      <c r="T1535" s="23">
        <f>IFERROR(ZACKS_Screener[[#This Row],[PE2]]/(ZACKS_Screener[[#This Row],[EG2]]*100), "")</f>
        <v>1.1317633477633473</v>
      </c>
      <c r="U15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</row>
    <row r="1536" spans="1:21" hidden="1" x14ac:dyDescent="0.25">
      <c r="A1536" s="8" t="s">
        <v>2629</v>
      </c>
      <c r="B1536" s="8" t="s">
        <v>2630</v>
      </c>
      <c r="C1536" s="8" t="s">
        <v>13</v>
      </c>
      <c r="D1536" s="8" t="s">
        <v>41</v>
      </c>
      <c r="E1536" s="8" t="s">
        <v>773</v>
      </c>
      <c r="F1536">
        <v>12</v>
      </c>
      <c r="G1536">
        <v>202212</v>
      </c>
      <c r="H1536" s="13">
        <v>28.54</v>
      </c>
      <c r="I1536">
        <v>3628.2</v>
      </c>
      <c r="J1536" s="13">
        <v>1.23</v>
      </c>
      <c r="K1536" s="13">
        <v>1.84</v>
      </c>
      <c r="L1536" s="13">
        <v>2.34</v>
      </c>
      <c r="M1536">
        <f>INDEX(Data!Z:Z,MATCH(ZACKS_Screener[[#This Row],[Company Name]] &amp; " *", Data!Y:Y,0))</f>
        <v>621498</v>
      </c>
      <c r="N1536">
        <f>INDEX(Data!AA:AA,MATCH(ZACKS_Screener[[#This Row],[Company Name]] &amp; " *", Data!Y:Y,0))</f>
        <v>622310</v>
      </c>
      <c r="O15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15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1536" s="23">
        <f>IFERROR(ZACKS_Screener[[#This Row],[Price]]/ZACKS_Screener[[#This Row],[EPS1]], "")</f>
        <v>15.510869565217391</v>
      </c>
      <c r="R1536" s="23">
        <f>IFERROR(ZACKS_Screener[[#This Row],[Price]]/ZACKS_Screener[[#This Row],[EPS2]], "")</f>
        <v>12.196581196581198</v>
      </c>
      <c r="S1536" s="23">
        <f>IFERROR(ZACKS_Screener[[#This Row],[PE1]]/(ZACKS_Screener[[#This Row],[EG1]]*100), "")</f>
        <v>0.31276015680684244</v>
      </c>
      <c r="T1536" s="23">
        <f>IFERROR(ZACKS_Screener[[#This Row],[PE2]]/(ZACKS_Screener[[#This Row],[EG2]]*100), "")</f>
        <v>0.44883418803418829</v>
      </c>
      <c r="U15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</row>
    <row r="1537" spans="1:21" hidden="1" x14ac:dyDescent="0.25">
      <c r="A1537" s="8" t="s">
        <v>2631</v>
      </c>
      <c r="B1537" s="8" t="s">
        <v>2632</v>
      </c>
      <c r="C1537" s="8" t="s">
        <v>13</v>
      </c>
      <c r="D1537" s="8" t="s">
        <v>37</v>
      </c>
      <c r="E1537" s="8" t="s">
        <v>1173</v>
      </c>
      <c r="F1537">
        <v>12</v>
      </c>
      <c r="G1537">
        <v>202212</v>
      </c>
      <c r="H1537" s="13">
        <v>57.48</v>
      </c>
      <c r="I1537">
        <v>6100.42</v>
      </c>
      <c r="J1537" s="13">
        <v>5.74</v>
      </c>
      <c r="M1537">
        <f>INDEX(Data!Z:Z,MATCH(ZACKS_Screener[[#This Row],[Company Name]] &amp; " *", Data!Y:Y,0))</f>
        <v>523150</v>
      </c>
      <c r="N1537">
        <f>INDEX(Data!AA:AA,MATCH(ZACKS_Screener[[#This Row],[Company Name]] &amp; " *", Data!Y:Y,0))</f>
        <v>551112</v>
      </c>
      <c r="O15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7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7" s="23" t="str">
        <f>IFERROR(ZACKS_Screener[[#This Row],[Price]]/ZACKS_Screener[[#This Row],[EPS1]], "")</f>
        <v/>
      </c>
      <c r="R1537" s="23" t="str">
        <f>IFERROR(ZACKS_Screener[[#This Row],[Price]]/ZACKS_Screener[[#This Row],[EPS2]], "")</f>
        <v/>
      </c>
      <c r="S1537" s="23" t="str">
        <f>IFERROR(ZACKS_Screener[[#This Row],[PE1]]/(ZACKS_Screener[[#This Row],[EG1]]*100), "")</f>
        <v/>
      </c>
      <c r="T1537" s="23" t="str">
        <f>IFERROR(ZACKS_Screener[[#This Row],[PE2]]/(ZACKS_Screener[[#This Row],[EG2]]*100), "")</f>
        <v/>
      </c>
      <c r="U15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38" spans="1:21" hidden="1" x14ac:dyDescent="0.25">
      <c r="A1538" s="8" t="s">
        <v>41650</v>
      </c>
      <c r="B1538" s="8" t="s">
        <v>41651</v>
      </c>
      <c r="C1538" s="8" t="s">
        <v>13</v>
      </c>
      <c r="D1538" s="8" t="s">
        <v>37</v>
      </c>
      <c r="E1538" s="8" t="s">
        <v>688</v>
      </c>
      <c r="F1538">
        <v>12</v>
      </c>
      <c r="G1538">
        <v>202212</v>
      </c>
      <c r="H1538" s="13">
        <v>42.85</v>
      </c>
      <c r="I1538">
        <v>2325.9899999999998</v>
      </c>
      <c r="J1538" s="13">
        <v>4.6100000000000003</v>
      </c>
      <c r="K1538" s="13">
        <v>3.84</v>
      </c>
      <c r="L1538" s="13">
        <v>3.82</v>
      </c>
      <c r="M1538" t="e">
        <f>INDEX(Data!Z:Z,MATCH(ZACKS_Screener[[#This Row],[Company Name]] &amp; " *", Data!Y:Y,0))</f>
        <v>#N/A</v>
      </c>
      <c r="N1538" t="e">
        <f>INDEX(Data!AA:AA,MATCH(ZACKS_Screener[[#This Row],[Company Name]] &amp; " *", Data!Y:Y,0))</f>
        <v>#N/A</v>
      </c>
      <c r="O15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5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538" s="23">
        <f>IFERROR(ZACKS_Screener[[#This Row],[Price]]/ZACKS_Screener[[#This Row],[EPS1]], "")</f>
        <v>11.158854166666668</v>
      </c>
      <c r="R1538" s="23">
        <f>IFERROR(ZACKS_Screener[[#This Row],[Price]]/ZACKS_Screener[[#This Row],[EPS2]], "")</f>
        <v>11.217277486910996</v>
      </c>
      <c r="S1538" s="23">
        <f>IFERROR(ZACKS_Screener[[#This Row],[PE1]]/(ZACKS_Screener[[#This Row],[EG1]]*100), "")</f>
        <v>-0.66808204816017291</v>
      </c>
      <c r="T1538" s="23">
        <f>IFERROR(ZACKS_Screener[[#This Row],[PE2]]/(ZACKS_Screener[[#This Row],[EG2]]*100), "")</f>
        <v>-21.537172774869092</v>
      </c>
      <c r="U15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</row>
    <row r="1539" spans="1:21" hidden="1" x14ac:dyDescent="0.25">
      <c r="A1539" s="8" t="s">
        <v>2633</v>
      </c>
      <c r="B1539" s="8" t="s">
        <v>2634</v>
      </c>
      <c r="C1539" s="8" t="s">
        <v>22</v>
      </c>
      <c r="D1539" s="8" t="s">
        <v>30</v>
      </c>
      <c r="E1539" s="8" t="s">
        <v>2346</v>
      </c>
      <c r="F1539">
        <v>12</v>
      </c>
      <c r="G1539">
        <v>202212</v>
      </c>
      <c r="H1539" s="13">
        <v>32.630000000000003</v>
      </c>
      <c r="I1539">
        <v>3364.15</v>
      </c>
      <c r="J1539" s="13">
        <v>2.39</v>
      </c>
      <c r="K1539" s="13">
        <v>2.66</v>
      </c>
      <c r="L1539" s="13">
        <v>2.77</v>
      </c>
      <c r="M1539">
        <f>INDEX(Data!Z:Z,MATCH(ZACKS_Screener[[#This Row],[Company Name]] &amp; " *", Data!Y:Y,0))</f>
        <v>445110</v>
      </c>
      <c r="N1539">
        <f>INDEX(Data!AA:AA,MATCH(ZACKS_Screener[[#This Row],[Company Name]] &amp; " *", Data!Y:Y,0))</f>
        <v>0</v>
      </c>
      <c r="O15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5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539" s="23">
        <f>IFERROR(ZACKS_Screener[[#This Row],[Price]]/ZACKS_Screener[[#This Row],[EPS1]], "")</f>
        <v>12.266917293233083</v>
      </c>
      <c r="R1539" s="23">
        <f>IFERROR(ZACKS_Screener[[#This Row],[Price]]/ZACKS_Screener[[#This Row],[EPS2]], "")</f>
        <v>11.779783393501805</v>
      </c>
      <c r="S1539" s="23">
        <f>IFERROR(ZACKS_Screener[[#This Row],[PE1]]/(ZACKS_Screener[[#This Row],[EG1]]*100), "")</f>
        <v>1.0858493455861877</v>
      </c>
      <c r="T1539" s="23">
        <f>IFERROR(ZACKS_Screener[[#This Row],[PE2]]/(ZACKS_Screener[[#This Row],[EG2]]*100), "")</f>
        <v>2.8485658024286216</v>
      </c>
      <c r="U15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</row>
    <row r="1540" spans="1:21" hidden="1" x14ac:dyDescent="0.25">
      <c r="A1540" s="8" t="s">
        <v>41652</v>
      </c>
      <c r="B1540" s="8" t="s">
        <v>41653</v>
      </c>
      <c r="C1540" s="8" t="s">
        <v>22</v>
      </c>
      <c r="D1540" s="8" t="s">
        <v>37</v>
      </c>
      <c r="E1540" s="8" t="s">
        <v>550</v>
      </c>
      <c r="F1540">
        <v>12</v>
      </c>
      <c r="G1540">
        <v>202212</v>
      </c>
      <c r="H1540" s="13">
        <v>17.18</v>
      </c>
      <c r="I1540">
        <v>2187.4899999999998</v>
      </c>
      <c r="J1540" s="13">
        <v>2.4</v>
      </c>
      <c r="K1540" s="13">
        <v>1.65</v>
      </c>
      <c r="L1540" s="13">
        <v>1.91</v>
      </c>
      <c r="M1540" t="e">
        <f>INDEX(Data!Z:Z,MATCH(ZACKS_Screener[[#This Row],[Company Name]] &amp; " *", Data!Y:Y,0))</f>
        <v>#N/A</v>
      </c>
      <c r="N1540" t="e">
        <f>INDEX(Data!AA:AA,MATCH(ZACKS_Screener[[#This Row],[Company Name]] &amp; " *", Data!Y:Y,0))</f>
        <v>#N/A</v>
      </c>
      <c r="O15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5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540" s="23">
        <f>IFERROR(ZACKS_Screener[[#This Row],[Price]]/ZACKS_Screener[[#This Row],[EPS1]], "")</f>
        <v>10.412121212121212</v>
      </c>
      <c r="R1540" s="23">
        <f>IFERROR(ZACKS_Screener[[#This Row],[Price]]/ZACKS_Screener[[#This Row],[EPS2]], "")</f>
        <v>8.9947643979057599</v>
      </c>
      <c r="S1540" s="23">
        <f>IFERROR(ZACKS_Screener[[#This Row],[PE1]]/(ZACKS_Screener[[#This Row],[EG1]]*100), "")</f>
        <v>-0.33318787878787881</v>
      </c>
      <c r="T1540" s="23">
        <f>IFERROR(ZACKS_Screener[[#This Row],[PE2]]/(ZACKS_Screener[[#This Row],[EG2]]*100), "")</f>
        <v>0.57082158679017314</v>
      </c>
      <c r="U15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</row>
    <row r="1541" spans="1:21" hidden="1" x14ac:dyDescent="0.25">
      <c r="A1541" s="8" t="s">
        <v>2635</v>
      </c>
      <c r="B1541" s="8" t="s">
        <v>2636</v>
      </c>
      <c r="C1541" s="8" t="s">
        <v>22</v>
      </c>
      <c r="D1541" s="8" t="s">
        <v>41</v>
      </c>
      <c r="E1541" s="8" t="s">
        <v>67</v>
      </c>
      <c r="F1541">
        <v>12</v>
      </c>
      <c r="G1541">
        <v>202212</v>
      </c>
      <c r="H1541" s="13">
        <v>195.19</v>
      </c>
      <c r="I1541">
        <v>36598.9</v>
      </c>
      <c r="J1541" s="13">
        <v>-3.3</v>
      </c>
      <c r="K1541" s="13">
        <v>-2.96</v>
      </c>
      <c r="L1541" s="13">
        <v>-0.98</v>
      </c>
      <c r="M1541">
        <f>INDEX(Data!Z:Z,MATCH(ZACKS_Screener[[#This Row],[Company Name]] &amp; " *", Data!Y:Y,0))</f>
        <v>325414</v>
      </c>
      <c r="N1541">
        <f>INDEX(Data!AA:AA,MATCH(ZACKS_Screener[[#This Row],[Company Name]] &amp; " *", Data!Y:Y,0))</f>
        <v>0</v>
      </c>
      <c r="O15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15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1541" s="23">
        <f>IFERROR(ZACKS_Screener[[#This Row],[Price]]/ZACKS_Screener[[#This Row],[EPS1]], "")</f>
        <v>-65.942567567567565</v>
      </c>
      <c r="R1541" s="23">
        <f>IFERROR(ZACKS_Screener[[#This Row],[Price]]/ZACKS_Screener[[#This Row],[EPS2]], "")</f>
        <v>-199.17346938775509</v>
      </c>
      <c r="S1541" s="23">
        <f>IFERROR(ZACKS_Screener[[#This Row],[PE1]]/(ZACKS_Screener[[#This Row],[EG1]]*100), "")</f>
        <v>-6.4003080286168545</v>
      </c>
      <c r="T1541" s="23">
        <f>IFERROR(ZACKS_Screener[[#This Row],[PE2]]/(ZACKS_Screener[[#This Row],[EG2]]*100), "")</f>
        <v>-2.9775427746856313</v>
      </c>
      <c r="U15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</row>
    <row r="1542" spans="1:21" hidden="1" x14ac:dyDescent="0.25">
      <c r="A1542" s="8" t="s">
        <v>2637</v>
      </c>
      <c r="B1542" s="8" t="s">
        <v>2638</v>
      </c>
      <c r="C1542" s="8" t="s">
        <v>22</v>
      </c>
      <c r="D1542" s="8" t="s">
        <v>14</v>
      </c>
      <c r="E1542" s="8" t="s">
        <v>630</v>
      </c>
      <c r="F1542">
        <v>12</v>
      </c>
      <c r="G1542">
        <v>202212</v>
      </c>
      <c r="H1542" s="13">
        <v>40.869999999999997</v>
      </c>
      <c r="I1542">
        <v>4381.67</v>
      </c>
      <c r="J1542" s="13">
        <v>-0.31</v>
      </c>
      <c r="K1542" s="13">
        <v>4.01</v>
      </c>
      <c r="L1542" s="13">
        <v>13.28</v>
      </c>
      <c r="M1542" t="e">
        <f>INDEX(Data!Z:Z,MATCH(ZACKS_Screener[[#This Row],[Company Name]] &amp; " *", Data!Y:Y,0))</f>
        <v>#N/A</v>
      </c>
      <c r="N1542" t="e">
        <f>INDEX(Data!AA:AA,MATCH(ZACKS_Screener[[#This Row],[Company Name]] &amp; " *", Data!Y:Y,0))</f>
        <v>#N/A</v>
      </c>
      <c r="O15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542" s="23">
        <f>IFERROR(ZACKS_Screener[[#This Row],[Price]]/ZACKS_Screener[[#This Row],[EPS1]], "")</f>
        <v>10.192019950124688</v>
      </c>
      <c r="R1542" s="23">
        <f>IFERROR(ZACKS_Screener[[#This Row],[Price]]/ZACKS_Screener[[#This Row],[EPS2]], "")</f>
        <v>3.0775602409638552</v>
      </c>
      <c r="S1542" s="23">
        <f>IFERROR(ZACKS_Screener[[#This Row],[PE1]]/(ZACKS_Screener[[#This Row],[EG1]]*100), "")</f>
        <v>0.10192019950124688</v>
      </c>
      <c r="T1542" s="23">
        <f>IFERROR(ZACKS_Screener[[#This Row],[PE2]]/(ZACKS_Screener[[#This Row],[EG2]]*100), "")</f>
        <v>1.3312854979789707E-2</v>
      </c>
      <c r="U15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543" spans="1:21" hidden="1" x14ac:dyDescent="0.25">
      <c r="A1543" s="8" t="s">
        <v>2639</v>
      </c>
      <c r="B1543" s="8" t="s">
        <v>2640</v>
      </c>
      <c r="C1543" s="8" t="s">
        <v>22</v>
      </c>
      <c r="D1543" s="8" t="s">
        <v>41</v>
      </c>
      <c r="E1543" s="8" t="s">
        <v>153</v>
      </c>
      <c r="F1543">
        <v>12</v>
      </c>
      <c r="G1543">
        <v>202212</v>
      </c>
      <c r="H1543" s="13">
        <v>38.909999999999997</v>
      </c>
      <c r="I1543">
        <v>4921.21</v>
      </c>
      <c r="J1543" s="13">
        <v>0.16</v>
      </c>
      <c r="K1543" s="13">
        <v>0.54</v>
      </c>
      <c r="L1543" s="13">
        <v>0.74</v>
      </c>
      <c r="M1543" t="e">
        <f>INDEX(Data!Z:Z,MATCH(ZACKS_Screener[[#This Row],[Company Name]] &amp; " *", Data!Y:Y,0))</f>
        <v>#N/A</v>
      </c>
      <c r="N1543" t="e">
        <f>INDEX(Data!AA:AA,MATCH(ZACKS_Screener[[#This Row],[Company Name]] &amp; " *", Data!Y:Y,0))</f>
        <v>#N/A</v>
      </c>
      <c r="O15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15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1543" s="23">
        <f>IFERROR(ZACKS_Screener[[#This Row],[Price]]/ZACKS_Screener[[#This Row],[EPS1]], "")</f>
        <v>72.055555555555543</v>
      </c>
      <c r="R1543" s="23">
        <f>IFERROR(ZACKS_Screener[[#This Row],[Price]]/ZACKS_Screener[[#This Row],[EPS2]], "")</f>
        <v>52.581081081081074</v>
      </c>
      <c r="S1543" s="23">
        <f>IFERROR(ZACKS_Screener[[#This Row],[PE1]]/(ZACKS_Screener[[#This Row],[EG1]]*100), "")</f>
        <v>0.30339181286549705</v>
      </c>
      <c r="T1543" s="23">
        <f>IFERROR(ZACKS_Screener[[#This Row],[PE2]]/(ZACKS_Screener[[#This Row],[EG2]]*100), "")</f>
        <v>1.4196891891891894</v>
      </c>
      <c r="U15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</row>
    <row r="1544" spans="1:21" hidden="1" x14ac:dyDescent="0.25">
      <c r="A1544" s="8" t="s">
        <v>41666</v>
      </c>
      <c r="B1544" s="8" t="s">
        <v>41667</v>
      </c>
      <c r="C1544" s="8" t="s">
        <v>13</v>
      </c>
      <c r="D1544" s="8" t="s">
        <v>30</v>
      </c>
      <c r="E1544" s="8" t="s">
        <v>763</v>
      </c>
      <c r="F1544">
        <v>12</v>
      </c>
      <c r="G1544">
        <v>202212</v>
      </c>
      <c r="H1544" s="13">
        <v>68.75</v>
      </c>
      <c r="I1544">
        <v>2898.56</v>
      </c>
      <c r="J1544" s="13">
        <v>-0.31</v>
      </c>
      <c r="K1544" s="13">
        <v>0.15</v>
      </c>
      <c r="L1544" s="13">
        <v>0.25</v>
      </c>
      <c r="M1544" t="e">
        <f>INDEX(Data!Z:Z,MATCH(ZACKS_Screener[[#This Row],[Company Name]] &amp; " *", Data!Y:Y,0))</f>
        <v>#N/A</v>
      </c>
      <c r="N1544" t="e">
        <f>INDEX(Data!AA:AA,MATCH(ZACKS_Screener[[#This Row],[Company Name]] &amp; " *", Data!Y:Y,0))</f>
        <v>#N/A</v>
      </c>
      <c r="O15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1544" s="23">
        <f>IFERROR(ZACKS_Screener[[#This Row],[Price]]/ZACKS_Screener[[#This Row],[EPS1]], "")</f>
        <v>458.33333333333337</v>
      </c>
      <c r="R1544" s="23">
        <f>IFERROR(ZACKS_Screener[[#This Row],[Price]]/ZACKS_Screener[[#This Row],[EPS2]], "")</f>
        <v>275</v>
      </c>
      <c r="S1544" s="23">
        <f>IFERROR(ZACKS_Screener[[#This Row],[PE1]]/(ZACKS_Screener[[#This Row],[EG1]]*100), "")</f>
        <v>4.5833333333333339</v>
      </c>
      <c r="T1544" s="23">
        <f>IFERROR(ZACKS_Screener[[#This Row],[PE2]]/(ZACKS_Screener[[#This Row],[EG2]]*100), "")</f>
        <v>4.125</v>
      </c>
      <c r="U15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545" spans="1:21" hidden="1" x14ac:dyDescent="0.25">
      <c r="A1545" s="8" t="s">
        <v>2641</v>
      </c>
      <c r="B1545" s="8" t="s">
        <v>2642</v>
      </c>
      <c r="C1545" s="8" t="s">
        <v>22</v>
      </c>
      <c r="D1545" s="8" t="s">
        <v>41</v>
      </c>
      <c r="E1545" s="8" t="s">
        <v>153</v>
      </c>
      <c r="F1545">
        <v>12</v>
      </c>
      <c r="G1545">
        <v>202212</v>
      </c>
      <c r="H1545" s="13">
        <v>14.67</v>
      </c>
      <c r="I1545">
        <v>4144.5200000000004</v>
      </c>
      <c r="J1545" s="13">
        <v>0.96</v>
      </c>
      <c r="K1545" s="13">
        <v>0.8</v>
      </c>
      <c r="L1545" s="13">
        <v>0.9</v>
      </c>
      <c r="M1545">
        <f>INDEX(Data!Z:Z,MATCH(ZACKS_Screener[[#This Row],[Company Name]] &amp; " *", Data!Y:Y,0))</f>
        <v>561990</v>
      </c>
      <c r="N1545">
        <f>INDEX(Data!AA:AA,MATCH(ZACKS_Screener[[#This Row],[Company Name]] &amp; " *", Data!Y:Y,0))</f>
        <v>0</v>
      </c>
      <c r="O15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15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545" s="23">
        <f>IFERROR(ZACKS_Screener[[#This Row],[Price]]/ZACKS_Screener[[#This Row],[EPS1]], "")</f>
        <v>18.337499999999999</v>
      </c>
      <c r="R1545" s="23">
        <f>IFERROR(ZACKS_Screener[[#This Row],[Price]]/ZACKS_Screener[[#This Row],[EPS2]], "")</f>
        <v>16.3</v>
      </c>
      <c r="S1545" s="23">
        <f>IFERROR(ZACKS_Screener[[#This Row],[PE1]]/(ZACKS_Screener[[#This Row],[EG1]]*100), "")</f>
        <v>-1.1002500000000004</v>
      </c>
      <c r="T1545" s="23">
        <f>IFERROR(ZACKS_Screener[[#This Row],[PE2]]/(ZACKS_Screener[[#This Row],[EG2]]*100), "")</f>
        <v>1.3040000000000005</v>
      </c>
      <c r="U15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</row>
    <row r="1546" spans="1:21" hidden="1" x14ac:dyDescent="0.25">
      <c r="A1546" s="8" t="s">
        <v>2643</v>
      </c>
      <c r="B1546" s="8" t="s">
        <v>2644</v>
      </c>
      <c r="C1546" s="8" t="s">
        <v>13</v>
      </c>
      <c r="D1546" s="8" t="s">
        <v>223</v>
      </c>
      <c r="E1546" s="8" t="s">
        <v>410</v>
      </c>
      <c r="F1546">
        <v>12</v>
      </c>
      <c r="G1546">
        <v>202212</v>
      </c>
      <c r="H1546" s="13">
        <v>57.71</v>
      </c>
      <c r="I1546">
        <v>201140.44</v>
      </c>
      <c r="J1546" s="13">
        <v>10.76</v>
      </c>
      <c r="K1546" s="13">
        <v>9.25</v>
      </c>
      <c r="L1546" s="13">
        <v>9.89</v>
      </c>
      <c r="M1546">
        <f>INDEX(Data!Z:Z,MATCH(ZACKS_Screener[[#This Row],[Company Name]] &amp; " *", Data!Y:Y,0))</f>
        <v>324110</v>
      </c>
      <c r="N1546">
        <f>INDEX(Data!AA:AA,MATCH(ZACKS_Screener[[#This Row],[Company Name]] &amp; " *", Data!Y:Y,0))</f>
        <v>486910</v>
      </c>
      <c r="O15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15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1546" s="23">
        <f>IFERROR(ZACKS_Screener[[#This Row],[Price]]/ZACKS_Screener[[#This Row],[EPS1]], "")</f>
        <v>6.2389189189189187</v>
      </c>
      <c r="R1546" s="23">
        <f>IFERROR(ZACKS_Screener[[#This Row],[Price]]/ZACKS_Screener[[#This Row],[EPS2]], "")</f>
        <v>5.8351870576339735</v>
      </c>
      <c r="S1546" s="23">
        <f>IFERROR(ZACKS_Screener[[#This Row],[PE1]]/(ZACKS_Screener[[#This Row],[EG1]]*100), "")</f>
        <v>-0.4445746196527654</v>
      </c>
      <c r="T1546" s="23">
        <f>IFERROR(ZACKS_Screener[[#This Row],[PE2]]/(ZACKS_Screener[[#This Row],[EG2]]*100), "")</f>
        <v>0.84336687942365951</v>
      </c>
      <c r="U15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</row>
    <row r="1547" spans="1:21" hidden="1" x14ac:dyDescent="0.25">
      <c r="A1547" s="8" t="s">
        <v>2645</v>
      </c>
      <c r="B1547" s="8" t="s">
        <v>2646</v>
      </c>
      <c r="C1547" s="8" t="s">
        <v>13</v>
      </c>
      <c r="D1547" s="8" t="s">
        <v>37</v>
      </c>
      <c r="E1547" s="8" t="s">
        <v>418</v>
      </c>
      <c r="F1547">
        <v>12</v>
      </c>
      <c r="G1547">
        <v>202212</v>
      </c>
      <c r="H1547" s="13">
        <v>26.99</v>
      </c>
      <c r="I1547">
        <v>14104.71</v>
      </c>
      <c r="J1547" s="13">
        <v>6.54</v>
      </c>
      <c r="K1547" s="13">
        <v>6.26</v>
      </c>
      <c r="L1547" s="13">
        <v>6.42</v>
      </c>
      <c r="M1547" t="e">
        <f>INDEX(Data!Z:Z,MATCH(ZACKS_Screener[[#This Row],[Company Name]] &amp; " *", Data!Y:Y,0))</f>
        <v>#N/A</v>
      </c>
      <c r="N1547" t="e">
        <f>INDEX(Data!AA:AA,MATCH(ZACKS_Screener[[#This Row],[Company Name]] &amp; " *", Data!Y:Y,0))</f>
        <v>#N/A</v>
      </c>
      <c r="O15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5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547" s="23">
        <f>IFERROR(ZACKS_Screener[[#This Row],[Price]]/ZACKS_Screener[[#This Row],[EPS1]], "")</f>
        <v>4.3115015974440896</v>
      </c>
      <c r="R1547" s="23">
        <f>IFERROR(ZACKS_Screener[[#This Row],[Price]]/ZACKS_Screener[[#This Row],[EPS2]], "")</f>
        <v>4.20404984423676</v>
      </c>
      <c r="S1547" s="23">
        <f>IFERROR(ZACKS_Screener[[#This Row],[PE1]]/(ZACKS_Screener[[#This Row],[EG1]]*100), "")</f>
        <v>-1.0070435874030115</v>
      </c>
      <c r="T1547" s="23">
        <f>IFERROR(ZACKS_Screener[[#This Row],[PE2]]/(ZACKS_Screener[[#This Row],[EG2]]*100), "")</f>
        <v>1.6448345015576309</v>
      </c>
      <c r="U15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</row>
    <row r="1548" spans="1:21" hidden="1" x14ac:dyDescent="0.25">
      <c r="A1548" s="8" t="s">
        <v>2647</v>
      </c>
      <c r="B1548" s="8" t="s">
        <v>2648</v>
      </c>
      <c r="C1548" s="8" t="s">
        <v>22</v>
      </c>
      <c r="D1548" s="8" t="s">
        <v>223</v>
      </c>
      <c r="E1548" s="8" t="s">
        <v>311</v>
      </c>
      <c r="F1548">
        <v>12</v>
      </c>
      <c r="G1548">
        <v>202212</v>
      </c>
      <c r="H1548" s="13">
        <v>23.82</v>
      </c>
      <c r="I1548">
        <v>4045.12</v>
      </c>
      <c r="J1548" s="13">
        <v>0.37</v>
      </c>
      <c r="K1548" s="13">
        <v>0.59</v>
      </c>
      <c r="L1548" s="13">
        <v>0.96</v>
      </c>
      <c r="M1548" t="e">
        <f>INDEX(Data!Z:Z,MATCH(ZACKS_Screener[[#This Row],[Company Name]] &amp; " *", Data!Y:Y,0))</f>
        <v>#N/A</v>
      </c>
      <c r="N1548" t="e">
        <f>INDEX(Data!AA:AA,MATCH(ZACKS_Screener[[#This Row],[Company Name]] &amp; " *", Data!Y:Y,0))</f>
        <v>#N/A</v>
      </c>
      <c r="O15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15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1548" s="23">
        <f>IFERROR(ZACKS_Screener[[#This Row],[Price]]/ZACKS_Screener[[#This Row],[EPS1]], "")</f>
        <v>40.372881355932208</v>
      </c>
      <c r="R1548" s="23">
        <f>IFERROR(ZACKS_Screener[[#This Row],[Price]]/ZACKS_Screener[[#This Row],[EPS2]], "")</f>
        <v>24.8125</v>
      </c>
      <c r="S1548" s="23">
        <f>IFERROR(ZACKS_Screener[[#This Row],[PE1]]/(ZACKS_Screener[[#This Row],[EG1]]*100), "")</f>
        <v>0.67899845916795087</v>
      </c>
      <c r="T1548" s="23">
        <f>IFERROR(ZACKS_Screener[[#This Row],[PE2]]/(ZACKS_Screener[[#This Row],[EG2]]*100), "")</f>
        <v>0.39565878378378377</v>
      </c>
      <c r="U15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</row>
    <row r="1549" spans="1:21" hidden="1" x14ac:dyDescent="0.25">
      <c r="A1549" s="8" t="s">
        <v>90</v>
      </c>
      <c r="B1549" s="8" t="s">
        <v>2649</v>
      </c>
      <c r="C1549" s="8" t="s">
        <v>13</v>
      </c>
      <c r="D1549" s="8" t="s">
        <v>37</v>
      </c>
      <c r="E1549" s="8" t="s">
        <v>92</v>
      </c>
      <c r="F1549">
        <v>12</v>
      </c>
      <c r="G1549">
        <v>202212</v>
      </c>
      <c r="H1549" s="13">
        <v>46.78</v>
      </c>
      <c r="I1549">
        <v>4240.6099999999997</v>
      </c>
      <c r="M1549" t="e">
        <f>INDEX(Data!Z:Z,MATCH(ZACKS_Screener[[#This Row],[Company Name]] &amp; " *", Data!Y:Y,0))</f>
        <v>#N/A</v>
      </c>
      <c r="N1549" t="e">
        <f>INDEX(Data!AA:AA,MATCH(ZACKS_Screener[[#This Row],[Company Name]] &amp; " *", Data!Y:Y,0))</f>
        <v>#N/A</v>
      </c>
      <c r="O154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4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49" s="23" t="str">
        <f>IFERROR(ZACKS_Screener[[#This Row],[Price]]/ZACKS_Screener[[#This Row],[EPS1]], "")</f>
        <v/>
      </c>
      <c r="R1549" s="23" t="str">
        <f>IFERROR(ZACKS_Screener[[#This Row],[Price]]/ZACKS_Screener[[#This Row],[EPS2]], "")</f>
        <v/>
      </c>
      <c r="S1549" s="23" t="str">
        <f>IFERROR(ZACKS_Screener[[#This Row],[PE1]]/(ZACKS_Screener[[#This Row],[EG1]]*100), "")</f>
        <v/>
      </c>
      <c r="T1549" s="23" t="str">
        <f>IFERROR(ZACKS_Screener[[#This Row],[PE2]]/(ZACKS_Screener[[#This Row],[EG2]]*100), "")</f>
        <v/>
      </c>
      <c r="U154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550" spans="1:21" hidden="1" x14ac:dyDescent="0.25">
      <c r="A1550" s="8" t="s">
        <v>41676</v>
      </c>
      <c r="B1550" s="8" t="s">
        <v>41677</v>
      </c>
      <c r="C1550" s="8" t="s">
        <v>13</v>
      </c>
      <c r="D1550" s="8" t="s">
        <v>37</v>
      </c>
      <c r="E1550" s="8" t="s">
        <v>250</v>
      </c>
      <c r="F1550">
        <v>12</v>
      </c>
      <c r="G1550">
        <v>202212</v>
      </c>
      <c r="H1550" s="13">
        <v>10.28</v>
      </c>
      <c r="I1550">
        <v>2129.0100000000002</v>
      </c>
      <c r="J1550" s="13">
        <v>0.87</v>
      </c>
      <c r="K1550" s="13">
        <v>0.93</v>
      </c>
      <c r="L1550" s="13">
        <v>0.93</v>
      </c>
      <c r="M1550" t="e">
        <f>INDEX(Data!Z:Z,MATCH(ZACKS_Screener[[#This Row],[Company Name]] &amp; " *", Data!Y:Y,0))</f>
        <v>#N/A</v>
      </c>
      <c r="N1550" t="e">
        <f>INDEX(Data!AA:AA,MATCH(ZACKS_Screener[[#This Row],[Company Name]] &amp; " *", Data!Y:Y,0))</f>
        <v>#N/A</v>
      </c>
      <c r="O15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15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50" s="23">
        <f>IFERROR(ZACKS_Screener[[#This Row],[Price]]/ZACKS_Screener[[#This Row],[EPS1]], "")</f>
        <v>11.053763440860214</v>
      </c>
      <c r="R1550" s="23">
        <f>IFERROR(ZACKS_Screener[[#This Row],[Price]]/ZACKS_Screener[[#This Row],[EPS2]], "")</f>
        <v>11.053763440860214</v>
      </c>
      <c r="S1550" s="23">
        <f>IFERROR(ZACKS_Screener[[#This Row],[PE1]]/(ZACKS_Screener[[#This Row],[EG1]]*100), "")</f>
        <v>1.6027956989247294</v>
      </c>
      <c r="T1550" s="23" t="str">
        <f>IFERROR(ZACKS_Screener[[#This Row],[PE2]]/(ZACKS_Screener[[#This Row],[EG2]]*100), "")</f>
        <v/>
      </c>
      <c r="U15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</row>
    <row r="1551" spans="1:21" hidden="1" x14ac:dyDescent="0.25">
      <c r="A1551" s="8" t="s">
        <v>41678</v>
      </c>
      <c r="B1551" s="8" t="s">
        <v>41679</v>
      </c>
      <c r="C1551" s="8" t="s">
        <v>22</v>
      </c>
      <c r="D1551" s="8" t="s">
        <v>330</v>
      </c>
      <c r="E1551" s="8" t="s">
        <v>948</v>
      </c>
      <c r="F1551">
        <v>12</v>
      </c>
      <c r="G1551">
        <v>202212</v>
      </c>
      <c r="H1551" s="13">
        <v>31.93</v>
      </c>
      <c r="I1551">
        <v>2426.9699999999998</v>
      </c>
      <c r="J1551" s="13">
        <v>2.8</v>
      </c>
      <c r="K1551" s="13">
        <v>2.48</v>
      </c>
      <c r="L1551" s="13">
        <v>2.72</v>
      </c>
      <c r="M1551">
        <f>INDEX(Data!Z:Z,MATCH(ZACKS_Screener[[#This Row],[Company Name]] &amp; " *", Data!Y:Y,0))</f>
        <v>316210</v>
      </c>
      <c r="N1551">
        <f>INDEX(Data!AA:AA,MATCH(ZACKS_Screener[[#This Row],[Company Name]] &amp; " *", Data!Y:Y,0))</f>
        <v>316210</v>
      </c>
      <c r="O15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15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551" s="23">
        <f>IFERROR(ZACKS_Screener[[#This Row],[Price]]/ZACKS_Screener[[#This Row],[EPS1]], "")</f>
        <v>12.875</v>
      </c>
      <c r="R1551" s="23">
        <f>IFERROR(ZACKS_Screener[[#This Row],[Price]]/ZACKS_Screener[[#This Row],[EPS2]], "")</f>
        <v>11.738970588235293</v>
      </c>
      <c r="S1551" s="23">
        <f>IFERROR(ZACKS_Screener[[#This Row],[PE1]]/(ZACKS_Screener[[#This Row],[EG1]]*100), "")</f>
        <v>-1.1265625000000006</v>
      </c>
      <c r="T1551" s="23">
        <f>IFERROR(ZACKS_Screener[[#This Row],[PE2]]/(ZACKS_Screener[[#This Row],[EG2]]*100), "")</f>
        <v>1.2130269607843127</v>
      </c>
      <c r="U15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</row>
    <row r="1552" spans="1:21" hidden="1" x14ac:dyDescent="0.25">
      <c r="A1552" s="8" t="s">
        <v>2650</v>
      </c>
      <c r="B1552" s="8" t="s">
        <v>2651</v>
      </c>
      <c r="C1552" s="8" t="s">
        <v>13</v>
      </c>
      <c r="D1552" s="8" t="s">
        <v>14</v>
      </c>
      <c r="E1552" s="8" t="s">
        <v>183</v>
      </c>
      <c r="F1552">
        <v>12</v>
      </c>
      <c r="G1552">
        <v>202212</v>
      </c>
      <c r="H1552" s="13">
        <v>59.92</v>
      </c>
      <c r="I1552">
        <v>76494.080000000002</v>
      </c>
      <c r="J1552" s="13">
        <v>0.04</v>
      </c>
      <c r="K1552" s="13">
        <v>0.06</v>
      </c>
      <c r="L1552" s="13">
        <v>0.26</v>
      </c>
      <c r="M1552" t="e">
        <f>INDEX(Data!Z:Z,MATCH(ZACKS_Screener[[#This Row],[Company Name]] &amp; " *", Data!Y:Y,0))</f>
        <v>#N/A</v>
      </c>
      <c r="N1552" t="e">
        <f>INDEX(Data!AA:AA,MATCH(ZACKS_Screener[[#This Row],[Company Name]] &amp; " *", Data!Y:Y,0))</f>
        <v>#N/A</v>
      </c>
      <c r="O15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5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52" s="23">
        <f>IFERROR(ZACKS_Screener[[#This Row],[Price]]/ZACKS_Screener[[#This Row],[EPS1]], "")</f>
        <v>998.66666666666674</v>
      </c>
      <c r="R1552" s="23">
        <f>IFERROR(ZACKS_Screener[[#This Row],[Price]]/ZACKS_Screener[[#This Row],[EPS2]], "")</f>
        <v>230.46153846153845</v>
      </c>
      <c r="S1552" s="23">
        <f>IFERROR(ZACKS_Screener[[#This Row],[PE1]]/(ZACKS_Screener[[#This Row],[EG1]]*100), "")</f>
        <v>19.97333333333334</v>
      </c>
      <c r="T1552" s="23">
        <f>IFERROR(ZACKS_Screener[[#This Row],[PE2]]/(ZACKS_Screener[[#This Row],[EG2]]*100), "")</f>
        <v>0.69138461538461526</v>
      </c>
      <c r="U15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</row>
    <row r="1553" spans="1:21" hidden="1" x14ac:dyDescent="0.25">
      <c r="A1553" s="8" t="s">
        <v>90</v>
      </c>
      <c r="B1553" s="8" t="s">
        <v>2652</v>
      </c>
      <c r="C1553" s="8" t="s">
        <v>22</v>
      </c>
      <c r="D1553" s="8" t="s">
        <v>37</v>
      </c>
      <c r="E1553" s="8" t="s">
        <v>92</v>
      </c>
      <c r="F1553">
        <v>12</v>
      </c>
      <c r="G1553">
        <v>202212</v>
      </c>
      <c r="H1553" s="13">
        <v>110.01</v>
      </c>
      <c r="I1553">
        <v>19614.78</v>
      </c>
      <c r="M1553" t="e">
        <f>INDEX(Data!Z:Z,MATCH(ZACKS_Screener[[#This Row],[Company Name]] &amp; " *", Data!Y:Y,0))</f>
        <v>#N/A</v>
      </c>
      <c r="N1553" t="e">
        <f>INDEX(Data!AA:AA,MATCH(ZACKS_Screener[[#This Row],[Company Name]] &amp; " *", Data!Y:Y,0))</f>
        <v>#N/A</v>
      </c>
      <c r="O155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3" s="23" t="str">
        <f>IFERROR(ZACKS_Screener[[#This Row],[Price]]/ZACKS_Screener[[#This Row],[EPS1]], "")</f>
        <v/>
      </c>
      <c r="R1553" s="23" t="str">
        <f>IFERROR(ZACKS_Screener[[#This Row],[Price]]/ZACKS_Screener[[#This Row],[EPS2]], "")</f>
        <v/>
      </c>
      <c r="S1553" s="23" t="str">
        <f>IFERROR(ZACKS_Screener[[#This Row],[PE1]]/(ZACKS_Screener[[#This Row],[EG1]]*100), "")</f>
        <v/>
      </c>
      <c r="T1553" s="23" t="str">
        <f>IFERROR(ZACKS_Screener[[#This Row],[PE2]]/(ZACKS_Screener[[#This Row],[EG2]]*100), "")</f>
        <v/>
      </c>
      <c r="U155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554" spans="1:21" hidden="1" x14ac:dyDescent="0.25">
      <c r="A1554" s="8" t="s">
        <v>2653</v>
      </c>
      <c r="B1554" s="8" t="s">
        <v>2654</v>
      </c>
      <c r="C1554" s="8" t="s">
        <v>13</v>
      </c>
      <c r="D1554" s="8" t="s">
        <v>26</v>
      </c>
      <c r="E1554" s="8" t="s">
        <v>2554</v>
      </c>
      <c r="F1554">
        <v>12</v>
      </c>
      <c r="G1554">
        <v>202212</v>
      </c>
      <c r="H1554" s="13">
        <v>239.73</v>
      </c>
      <c r="I1554">
        <v>61824.05</v>
      </c>
      <c r="J1554" s="13">
        <v>8.73</v>
      </c>
      <c r="K1554" s="13">
        <v>8.69</v>
      </c>
      <c r="L1554" s="13">
        <v>10.050000000000001</v>
      </c>
      <c r="M1554" t="e">
        <f>INDEX(Data!Z:Z,MATCH(ZACKS_Screener[[#This Row],[Company Name]] &amp; " *", Data!Y:Y,0))</f>
        <v>#N/A</v>
      </c>
      <c r="N1554" t="e">
        <f>INDEX(Data!AA:AA,MATCH(ZACKS_Screener[[#This Row],[Company Name]] &amp; " *", Data!Y:Y,0))</f>
        <v>#N/A</v>
      </c>
      <c r="O15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15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1554" s="23">
        <f>IFERROR(ZACKS_Screener[[#This Row],[Price]]/ZACKS_Screener[[#This Row],[EPS1]], "")</f>
        <v>27.586881472957423</v>
      </c>
      <c r="R1554" s="23">
        <f>IFERROR(ZACKS_Screener[[#This Row],[Price]]/ZACKS_Screener[[#This Row],[EPS2]], "")</f>
        <v>23.853731343283581</v>
      </c>
      <c r="S1554" s="23">
        <f>IFERROR(ZACKS_Screener[[#This Row],[PE1]]/(ZACKS_Screener[[#This Row],[EG1]]*100), "")</f>
        <v>-60.208368814728189</v>
      </c>
      <c r="T1554" s="23">
        <f>IFERROR(ZACKS_Screener[[#This Row],[PE2]]/(ZACKS_Screener[[#This Row],[EG2]]*100), "")</f>
        <v>1.5241832748024569</v>
      </c>
      <c r="U15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</row>
    <row r="1555" spans="1:21" hidden="1" x14ac:dyDescent="0.25">
      <c r="A1555" s="8" t="s">
        <v>90</v>
      </c>
      <c r="B1555" s="8" t="s">
        <v>2655</v>
      </c>
      <c r="C1555" s="8" t="s">
        <v>22</v>
      </c>
      <c r="D1555" s="8" t="s">
        <v>37</v>
      </c>
      <c r="E1555" s="8" t="s">
        <v>92</v>
      </c>
      <c r="F1555">
        <v>12</v>
      </c>
      <c r="G1555">
        <v>202212</v>
      </c>
      <c r="H1555" s="13">
        <v>81.400000000000006</v>
      </c>
      <c r="I1555">
        <v>28245.8</v>
      </c>
      <c r="M1555" t="e">
        <f>INDEX(Data!Z:Z,MATCH(ZACKS_Screener[[#This Row],[Company Name]] &amp; " *", Data!Y:Y,0))</f>
        <v>#N/A</v>
      </c>
      <c r="N1555" t="e">
        <f>INDEX(Data!AA:AA,MATCH(ZACKS_Screener[[#This Row],[Company Name]] &amp; " *", Data!Y:Y,0))</f>
        <v>#N/A</v>
      </c>
      <c r="O155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5" s="23" t="str">
        <f>IFERROR(ZACKS_Screener[[#This Row],[Price]]/ZACKS_Screener[[#This Row],[EPS1]], "")</f>
        <v/>
      </c>
      <c r="R1555" s="23" t="str">
        <f>IFERROR(ZACKS_Screener[[#This Row],[Price]]/ZACKS_Screener[[#This Row],[EPS2]], "")</f>
        <v/>
      </c>
      <c r="S1555" s="23" t="str">
        <f>IFERROR(ZACKS_Screener[[#This Row],[PE1]]/(ZACKS_Screener[[#This Row],[EG1]]*100), "")</f>
        <v/>
      </c>
      <c r="T1555" s="23" t="str">
        <f>IFERROR(ZACKS_Screener[[#This Row],[PE2]]/(ZACKS_Screener[[#This Row],[EG2]]*100), "")</f>
        <v/>
      </c>
      <c r="U155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556" spans="1:21" hidden="1" x14ac:dyDescent="0.25">
      <c r="A1556" s="8" t="s">
        <v>2656</v>
      </c>
      <c r="B1556" s="8" t="s">
        <v>2657</v>
      </c>
      <c r="C1556" s="8" t="s">
        <v>13</v>
      </c>
      <c r="D1556" s="8" t="s">
        <v>130</v>
      </c>
      <c r="E1556" s="8" t="s">
        <v>756</v>
      </c>
      <c r="F1556">
        <v>12</v>
      </c>
      <c r="G1556">
        <v>202212</v>
      </c>
      <c r="H1556" s="13">
        <v>2.67</v>
      </c>
      <c r="I1556">
        <v>3704.69</v>
      </c>
      <c r="J1556" s="13">
        <v>0.32</v>
      </c>
      <c r="K1556" s="13">
        <v>0.6</v>
      </c>
      <c r="L1556" s="13">
        <v>0.25</v>
      </c>
      <c r="M1556">
        <f>INDEX(Data!Z:Z,MATCH(ZACKS_Screener[[#This Row],[Company Name]] &amp; " *", Data!Y:Y,0))</f>
        <v>332216</v>
      </c>
      <c r="N1556">
        <f>INDEX(Data!AA:AA,MATCH(ZACKS_Screener[[#This Row],[Company Name]] &amp; " *", Data!Y:Y,0))</f>
        <v>333991</v>
      </c>
      <c r="O15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15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1556" s="23">
        <f>IFERROR(ZACKS_Screener[[#This Row],[Price]]/ZACKS_Screener[[#This Row],[EPS1]], "")</f>
        <v>4.45</v>
      </c>
      <c r="R1556" s="23">
        <f>IFERROR(ZACKS_Screener[[#This Row],[Price]]/ZACKS_Screener[[#This Row],[EPS2]], "")</f>
        <v>10.68</v>
      </c>
      <c r="S1556" s="23">
        <f>IFERROR(ZACKS_Screener[[#This Row],[PE1]]/(ZACKS_Screener[[#This Row],[EG1]]*100), "")</f>
        <v>5.0857142857142865E-2</v>
      </c>
      <c r="T1556" s="23">
        <f>IFERROR(ZACKS_Screener[[#This Row],[PE2]]/(ZACKS_Screener[[#This Row],[EG2]]*100), "")</f>
        <v>-0.18308571428571427</v>
      </c>
      <c r="U15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</row>
    <row r="1557" spans="1:21" hidden="1" x14ac:dyDescent="0.25">
      <c r="A1557" s="8" t="s">
        <v>41686</v>
      </c>
      <c r="B1557" s="8" t="s">
        <v>41687</v>
      </c>
      <c r="C1557" s="8" t="s">
        <v>13</v>
      </c>
      <c r="D1557" s="8" t="s">
        <v>30</v>
      </c>
      <c r="E1557" s="8" t="s">
        <v>40679</v>
      </c>
      <c r="F1557">
        <v>1</v>
      </c>
      <c r="G1557">
        <v>202301</v>
      </c>
      <c r="H1557" s="13">
        <v>64.209999999999994</v>
      </c>
      <c r="I1557">
        <v>2903.69</v>
      </c>
      <c r="J1557" s="13">
        <v>11.8</v>
      </c>
      <c r="K1557" s="13">
        <v>11.18</v>
      </c>
      <c r="L1557" s="13">
        <v>12.03</v>
      </c>
      <c r="M1557" t="e">
        <f>INDEX(Data!Z:Z,MATCH(ZACKS_Screener[[#This Row],[Company Name]] &amp; " *", Data!Y:Y,0))</f>
        <v>#N/A</v>
      </c>
      <c r="N1557" t="e">
        <f>INDEX(Data!AA:AA,MATCH(ZACKS_Screener[[#This Row],[Company Name]] &amp; " *", Data!Y:Y,0))</f>
        <v>#N/A</v>
      </c>
      <c r="O15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15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1557" s="23">
        <f>IFERROR(ZACKS_Screener[[#This Row],[Price]]/ZACKS_Screener[[#This Row],[EPS1]], "")</f>
        <v>5.7432915921288012</v>
      </c>
      <c r="R1557" s="23">
        <f>IFERROR(ZACKS_Screener[[#This Row],[Price]]/ZACKS_Screener[[#This Row],[EPS2]], "")</f>
        <v>5.3374896093100581</v>
      </c>
      <c r="S1557" s="23">
        <f>IFERROR(ZACKS_Screener[[#This Row],[PE1]]/(ZACKS_Screener[[#This Row],[EG1]]*100), "")</f>
        <v>-1.0930780772116089</v>
      </c>
      <c r="T1557" s="23">
        <f>IFERROR(ZACKS_Screener[[#This Row],[PE2]]/(ZACKS_Screener[[#This Row],[EG2]]*100), "")</f>
        <v>0.70203686861278203</v>
      </c>
      <c r="U15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</row>
    <row r="1558" spans="1:21" hidden="1" x14ac:dyDescent="0.25">
      <c r="A1558" s="8" t="s">
        <v>2658</v>
      </c>
      <c r="B1558" s="8" t="s">
        <v>2659</v>
      </c>
      <c r="C1558" s="8" t="s">
        <v>22</v>
      </c>
      <c r="D1558" s="8" t="s">
        <v>37</v>
      </c>
      <c r="E1558" s="8" t="s">
        <v>70</v>
      </c>
      <c r="F1558">
        <v>12</v>
      </c>
      <c r="G1558">
        <v>202212</v>
      </c>
      <c r="H1558" s="13">
        <v>96.17</v>
      </c>
      <c r="I1558">
        <v>5817.59</v>
      </c>
      <c r="J1558" s="13">
        <v>5.03</v>
      </c>
      <c r="K1558" s="13">
        <v>6.41</v>
      </c>
      <c r="L1558" s="13">
        <v>7.52</v>
      </c>
      <c r="M1558" t="e">
        <f>INDEX(Data!Z:Z,MATCH(ZACKS_Screener[[#This Row],[Company Name]] &amp; " *", Data!Y:Y,0))</f>
        <v>#N/A</v>
      </c>
      <c r="N1558" t="e">
        <f>INDEX(Data!AA:AA,MATCH(ZACKS_Screener[[#This Row],[Company Name]] &amp; " *", Data!Y:Y,0))</f>
        <v>#N/A</v>
      </c>
      <c r="O15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5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558" s="23">
        <f>IFERROR(ZACKS_Screener[[#This Row],[Price]]/ZACKS_Screener[[#This Row],[EPS1]], "")</f>
        <v>15.003120124804992</v>
      </c>
      <c r="R1558" s="23">
        <f>IFERROR(ZACKS_Screener[[#This Row],[Price]]/ZACKS_Screener[[#This Row],[EPS2]], "")</f>
        <v>12.788563829787234</v>
      </c>
      <c r="S1558" s="23">
        <f>IFERROR(ZACKS_Screener[[#This Row],[PE1]]/(ZACKS_Screener[[#This Row],[EG1]]*100), "")</f>
        <v>0.54685285672296469</v>
      </c>
      <c r="T1558" s="23">
        <f>IFERROR(ZACKS_Screener[[#This Row],[PE2]]/(ZACKS_Screener[[#This Row],[EG2]]*100), "")</f>
        <v>0.73851075809852451</v>
      </c>
      <c r="U15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</row>
    <row r="1559" spans="1:21" hidden="1" x14ac:dyDescent="0.25">
      <c r="A1559" s="8" t="s">
        <v>2660</v>
      </c>
      <c r="B1559" s="8" t="s">
        <v>2661</v>
      </c>
      <c r="C1559" s="8" t="s">
        <v>582</v>
      </c>
      <c r="D1559" s="8" t="s">
        <v>130</v>
      </c>
      <c r="E1559" s="8" t="s">
        <v>756</v>
      </c>
      <c r="F1559">
        <v>12</v>
      </c>
      <c r="G1559">
        <v>202212</v>
      </c>
      <c r="H1559" s="13">
        <v>33.159999999999997</v>
      </c>
      <c r="I1559">
        <v>5113.0600000000004</v>
      </c>
      <c r="J1559" s="13">
        <v>2.59</v>
      </c>
      <c r="M1559" t="e">
        <f>INDEX(Data!Z:Z,MATCH(ZACKS_Screener[[#This Row],[Company Name]] &amp; " *", Data!Y:Y,0))</f>
        <v>#N/A</v>
      </c>
      <c r="N1559" t="e">
        <f>INDEX(Data!AA:AA,MATCH(ZACKS_Screener[[#This Row],[Company Name]] &amp; " *", Data!Y:Y,0))</f>
        <v>#N/A</v>
      </c>
      <c r="O15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5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9" s="23" t="str">
        <f>IFERROR(ZACKS_Screener[[#This Row],[Price]]/ZACKS_Screener[[#This Row],[EPS1]], "")</f>
        <v/>
      </c>
      <c r="R1559" s="23" t="str">
        <f>IFERROR(ZACKS_Screener[[#This Row],[Price]]/ZACKS_Screener[[#This Row],[EPS2]], "")</f>
        <v/>
      </c>
      <c r="S1559" s="23" t="str">
        <f>IFERROR(ZACKS_Screener[[#This Row],[PE1]]/(ZACKS_Screener[[#This Row],[EG1]]*100), "")</f>
        <v/>
      </c>
      <c r="T1559" s="23" t="str">
        <f>IFERROR(ZACKS_Screener[[#This Row],[PE2]]/(ZACKS_Screener[[#This Row],[EG2]]*100), "")</f>
        <v/>
      </c>
      <c r="U15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560" spans="1:21" hidden="1" x14ac:dyDescent="0.25">
      <c r="A1560" s="8" t="s">
        <v>41688</v>
      </c>
      <c r="B1560" s="8" t="s">
        <v>41689</v>
      </c>
      <c r="C1560" s="8" t="s">
        <v>22</v>
      </c>
      <c r="D1560" s="8" t="s">
        <v>14</v>
      </c>
      <c r="E1560" s="8" t="s">
        <v>196</v>
      </c>
      <c r="F1560">
        <v>12</v>
      </c>
      <c r="G1560">
        <v>202212</v>
      </c>
      <c r="H1560" s="13">
        <v>66.22</v>
      </c>
      <c r="I1560">
        <v>2188.83</v>
      </c>
      <c r="J1560" s="13">
        <v>6.36</v>
      </c>
      <c r="K1560" s="13">
        <v>2.93</v>
      </c>
      <c r="L1560" s="13">
        <v>4.71</v>
      </c>
      <c r="M1560" t="e">
        <f>INDEX(Data!Z:Z,MATCH(ZACKS_Screener[[#This Row],[Company Name]] &amp; " *", Data!Y:Y,0))</f>
        <v>#N/A</v>
      </c>
      <c r="N1560" t="e">
        <f>INDEX(Data!AA:AA,MATCH(ZACKS_Screener[[#This Row],[Company Name]] &amp; " *", Data!Y:Y,0))</f>
        <v>#N/A</v>
      </c>
      <c r="O15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5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560" s="23">
        <f>IFERROR(ZACKS_Screener[[#This Row],[Price]]/ZACKS_Screener[[#This Row],[EPS1]], "")</f>
        <v>22.600682593856654</v>
      </c>
      <c r="R1560" s="23">
        <f>IFERROR(ZACKS_Screener[[#This Row],[Price]]/ZACKS_Screener[[#This Row],[EPS2]], "")</f>
        <v>14.059447983014861</v>
      </c>
      <c r="S1560" s="23">
        <f>IFERROR(ZACKS_Screener[[#This Row],[PE1]]/(ZACKS_Screener[[#This Row],[EG1]]*100), "")</f>
        <v>-0.41906805042836243</v>
      </c>
      <c r="T1560" s="23">
        <f>IFERROR(ZACKS_Screener[[#This Row],[PE2]]/(ZACKS_Screener[[#This Row],[EG2]]*100), "")</f>
        <v>0.23142799207996373</v>
      </c>
      <c r="U15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</row>
    <row r="1561" spans="1:21" hidden="1" x14ac:dyDescent="0.25">
      <c r="A1561" s="8" t="s">
        <v>2662</v>
      </c>
      <c r="B1561" s="8" t="s">
        <v>2663</v>
      </c>
      <c r="C1561" s="8" t="s">
        <v>22</v>
      </c>
      <c r="D1561" s="8" t="s">
        <v>330</v>
      </c>
      <c r="E1561" s="8" t="s">
        <v>1292</v>
      </c>
      <c r="F1561">
        <v>12</v>
      </c>
      <c r="G1561">
        <v>202212</v>
      </c>
      <c r="H1561" s="13">
        <v>3.6</v>
      </c>
      <c r="I1561">
        <v>13926.24</v>
      </c>
      <c r="J1561" s="13">
        <v>0.32</v>
      </c>
      <c r="K1561" s="13">
        <v>0.3</v>
      </c>
      <c r="L1561" s="13">
        <v>0.31</v>
      </c>
      <c r="M1561">
        <f>INDEX(Data!Z:Z,MATCH(ZACKS_Screener[[#This Row],[Company Name]] &amp; " *", Data!Y:Y,0))</f>
        <v>516210</v>
      </c>
      <c r="N1561">
        <f>INDEX(Data!AA:AA,MATCH(ZACKS_Screener[[#This Row],[Company Name]] &amp; " *", Data!Y:Y,0))</f>
        <v>0</v>
      </c>
      <c r="O15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5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561" s="23">
        <f>IFERROR(ZACKS_Screener[[#This Row],[Price]]/ZACKS_Screener[[#This Row],[EPS1]], "")</f>
        <v>12</v>
      </c>
      <c r="R1561" s="23">
        <f>IFERROR(ZACKS_Screener[[#This Row],[Price]]/ZACKS_Screener[[#This Row],[EPS2]], "")</f>
        <v>11.612903225806452</v>
      </c>
      <c r="S1561" s="23">
        <f>IFERROR(ZACKS_Screener[[#This Row],[PE1]]/(ZACKS_Screener[[#This Row],[EG1]]*100), "")</f>
        <v>-1.9199999999999984</v>
      </c>
      <c r="T1561" s="23">
        <f>IFERROR(ZACKS_Screener[[#This Row],[PE2]]/(ZACKS_Screener[[#This Row],[EG2]]*100), "")</f>
        <v>3.4838709677419324</v>
      </c>
      <c r="U15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</row>
    <row r="1562" spans="1:21" hidden="1" x14ac:dyDescent="0.25">
      <c r="A1562" s="8" t="s">
        <v>41690</v>
      </c>
      <c r="B1562" s="8" t="s">
        <v>41691</v>
      </c>
      <c r="C1562" s="8" t="s">
        <v>13</v>
      </c>
      <c r="D1562" s="8" t="s">
        <v>37</v>
      </c>
      <c r="E1562" s="8" t="s">
        <v>98</v>
      </c>
      <c r="F1562">
        <v>12</v>
      </c>
      <c r="G1562">
        <v>202212</v>
      </c>
      <c r="H1562" s="13">
        <v>12.35</v>
      </c>
      <c r="I1562">
        <v>2584.34</v>
      </c>
      <c r="J1562" s="13">
        <v>1.18</v>
      </c>
      <c r="K1562" s="13">
        <v>1.1399999999999999</v>
      </c>
      <c r="L1562" s="13">
        <v>1.19</v>
      </c>
      <c r="M1562" t="e">
        <f>INDEX(Data!Z:Z,MATCH(ZACKS_Screener[[#This Row],[Company Name]] &amp; " *", Data!Y:Y,0))</f>
        <v>#N/A</v>
      </c>
      <c r="N1562" t="e">
        <f>INDEX(Data!AA:AA,MATCH(ZACKS_Screener[[#This Row],[Company Name]] &amp; " *", Data!Y:Y,0))</f>
        <v>#N/A</v>
      </c>
      <c r="O15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15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1562" s="23">
        <f>IFERROR(ZACKS_Screener[[#This Row],[Price]]/ZACKS_Screener[[#This Row],[EPS1]], "")</f>
        <v>10.833333333333334</v>
      </c>
      <c r="R1562" s="23">
        <f>IFERROR(ZACKS_Screener[[#This Row],[Price]]/ZACKS_Screener[[#This Row],[EPS2]], "")</f>
        <v>10.378151260504202</v>
      </c>
      <c r="S1562" s="23">
        <f>IFERROR(ZACKS_Screener[[#This Row],[PE1]]/(ZACKS_Screener[[#This Row],[EG1]]*100), "")</f>
        <v>-3.1958333333333302</v>
      </c>
      <c r="T1562" s="23">
        <f>IFERROR(ZACKS_Screener[[#This Row],[PE2]]/(ZACKS_Screener[[#This Row],[EG2]]*100), "")</f>
        <v>2.3662184873949554</v>
      </c>
      <c r="U15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</row>
    <row r="1563" spans="1:21" hidden="1" x14ac:dyDescent="0.25">
      <c r="A1563" s="8" t="s">
        <v>2664</v>
      </c>
      <c r="B1563" s="8" t="s">
        <v>2665</v>
      </c>
      <c r="C1563" s="8" t="s">
        <v>13</v>
      </c>
      <c r="D1563" s="8" t="s">
        <v>18</v>
      </c>
      <c r="E1563" s="8" t="s">
        <v>1442</v>
      </c>
      <c r="F1563">
        <v>12</v>
      </c>
      <c r="G1563">
        <v>202212</v>
      </c>
      <c r="H1563" s="13">
        <v>142.72999999999999</v>
      </c>
      <c r="I1563">
        <v>6420.62</v>
      </c>
      <c r="J1563" s="13">
        <v>5.36</v>
      </c>
      <c r="K1563" s="13">
        <v>3.71</v>
      </c>
      <c r="L1563" s="13">
        <v>4.5199999999999996</v>
      </c>
      <c r="M1563">
        <f>INDEX(Data!Z:Z,MATCH(ZACKS_Screener[[#This Row],[Company Name]] &amp; " *", Data!Y:Y,0))</f>
        <v>423610</v>
      </c>
      <c r="N1563">
        <f>INDEX(Data!AA:AA,MATCH(ZACKS_Screener[[#This Row],[Company Name]] &amp; " *", Data!Y:Y,0))</f>
        <v>424930</v>
      </c>
      <c r="O15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5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563" s="23">
        <f>IFERROR(ZACKS_Screener[[#This Row],[Price]]/ZACKS_Screener[[#This Row],[EPS1]], "")</f>
        <v>38.471698113207545</v>
      </c>
      <c r="R1563" s="23">
        <f>IFERROR(ZACKS_Screener[[#This Row],[Price]]/ZACKS_Screener[[#This Row],[EPS2]], "")</f>
        <v>31.577433628318584</v>
      </c>
      <c r="S1563" s="23">
        <f>IFERROR(ZACKS_Screener[[#This Row],[PE1]]/(ZACKS_Screener[[#This Row],[EG1]]*100), "")</f>
        <v>-1.2497472841623785</v>
      </c>
      <c r="T1563" s="23">
        <f>IFERROR(ZACKS_Screener[[#This Row],[PE2]]/(ZACKS_Screener[[#This Row],[EG2]]*100), "")</f>
        <v>1.4463244291489135</v>
      </c>
      <c r="U15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</row>
    <row r="1564" spans="1:21" hidden="1" x14ac:dyDescent="0.25">
      <c r="A1564" s="8" t="s">
        <v>41692</v>
      </c>
      <c r="B1564" s="8" t="s">
        <v>41693</v>
      </c>
      <c r="C1564" s="8" t="s">
        <v>22</v>
      </c>
      <c r="D1564" s="8" t="s">
        <v>14</v>
      </c>
      <c r="E1564" s="8" t="s">
        <v>630</v>
      </c>
      <c r="F1564">
        <v>12</v>
      </c>
      <c r="G1564">
        <v>202212</v>
      </c>
      <c r="H1564" s="13">
        <v>103.24</v>
      </c>
      <c r="I1564">
        <v>2240.31</v>
      </c>
      <c r="J1564" s="13">
        <v>3.66</v>
      </c>
      <c r="K1564" s="13">
        <v>0.09</v>
      </c>
      <c r="L1564" s="13">
        <v>1.27</v>
      </c>
      <c r="M1564" t="e">
        <f>INDEX(Data!Z:Z,MATCH(ZACKS_Screener[[#This Row],[Company Name]] &amp; " *", Data!Y:Y,0))</f>
        <v>#N/A</v>
      </c>
      <c r="N1564" t="e">
        <f>INDEX(Data!AA:AA,MATCH(ZACKS_Screener[[#This Row],[Company Name]] &amp; " *", Data!Y:Y,0))</f>
        <v>#N/A</v>
      </c>
      <c r="O15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5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564" s="23">
        <f>IFERROR(ZACKS_Screener[[#This Row],[Price]]/ZACKS_Screener[[#This Row],[EPS1]], "")</f>
        <v>1147.1111111111111</v>
      </c>
      <c r="R1564" s="23">
        <f>IFERROR(ZACKS_Screener[[#This Row],[Price]]/ZACKS_Screener[[#This Row],[EPS2]], "")</f>
        <v>81.291338582677156</v>
      </c>
      <c r="S1564" s="23">
        <f>IFERROR(ZACKS_Screener[[#This Row],[PE1]]/(ZACKS_Screener[[#This Row],[EG1]]*100), "")</f>
        <v>-11.760298786181137</v>
      </c>
      <c r="T1564" s="23">
        <f>IFERROR(ZACKS_Screener[[#This Row],[PE2]]/(ZACKS_Screener[[#This Row],[EG2]]*100), "")</f>
        <v>6.2001868410516477E-2</v>
      </c>
      <c r="U15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</row>
    <row r="1565" spans="1:21" hidden="1" x14ac:dyDescent="0.25">
      <c r="A1565" s="8" t="s">
        <v>41694</v>
      </c>
      <c r="B1565" s="8" t="s">
        <v>41695</v>
      </c>
      <c r="C1565" s="8" t="s">
        <v>13</v>
      </c>
      <c r="D1565" s="8" t="s">
        <v>330</v>
      </c>
      <c r="E1565" s="8" t="s">
        <v>664</v>
      </c>
      <c r="F1565">
        <v>12</v>
      </c>
      <c r="G1565">
        <v>202212</v>
      </c>
      <c r="H1565" s="13">
        <v>26.36</v>
      </c>
      <c r="I1565">
        <v>2195.38</v>
      </c>
      <c r="J1565" s="13">
        <v>1.61</v>
      </c>
      <c r="K1565" s="13">
        <v>2.14</v>
      </c>
      <c r="L1565" s="13">
        <v>2.54</v>
      </c>
      <c r="M1565">
        <f>INDEX(Data!Z:Z,MATCH(ZACKS_Screener[[#This Row],[Company Name]] &amp; " *", Data!Y:Y,0))</f>
        <v>713110</v>
      </c>
      <c r="N1565">
        <f>INDEX(Data!AA:AA,MATCH(ZACKS_Screener[[#This Row],[Company Name]] &amp; " *", Data!Y:Y,0))</f>
        <v>0</v>
      </c>
      <c r="O15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15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1565" s="23">
        <f>IFERROR(ZACKS_Screener[[#This Row],[Price]]/ZACKS_Screener[[#This Row],[EPS1]], "")</f>
        <v>12.317757009345794</v>
      </c>
      <c r="R1565" s="23">
        <f>IFERROR(ZACKS_Screener[[#This Row],[Price]]/ZACKS_Screener[[#This Row],[EPS2]], "")</f>
        <v>10.377952755905511</v>
      </c>
      <c r="S1565" s="23">
        <f>IFERROR(ZACKS_Screener[[#This Row],[PE1]]/(ZACKS_Screener[[#This Row],[EG1]]*100), "")</f>
        <v>0.37418092047257978</v>
      </c>
      <c r="T1565" s="23">
        <f>IFERROR(ZACKS_Screener[[#This Row],[PE2]]/(ZACKS_Screener[[#This Row],[EG2]]*100), "")</f>
        <v>0.55522047244094508</v>
      </c>
      <c r="U15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</row>
    <row r="1566" spans="1:21" hidden="1" x14ac:dyDescent="0.25">
      <c r="A1566" s="8" t="s">
        <v>2666</v>
      </c>
      <c r="B1566" s="8" t="s">
        <v>2667</v>
      </c>
      <c r="C1566" s="8" t="s">
        <v>13</v>
      </c>
      <c r="D1566" s="8" t="s">
        <v>51</v>
      </c>
      <c r="E1566" s="8" t="s">
        <v>308</v>
      </c>
      <c r="F1566">
        <v>4</v>
      </c>
      <c r="G1566">
        <v>202304</v>
      </c>
      <c r="H1566" s="13">
        <v>148.96</v>
      </c>
      <c r="I1566">
        <v>15884.51</v>
      </c>
      <c r="J1566" s="13">
        <v>8.8800000000000008</v>
      </c>
      <c r="K1566" s="13">
        <v>9.65</v>
      </c>
      <c r="L1566" s="13">
        <v>10.45</v>
      </c>
      <c r="M1566" t="e">
        <f>INDEX(Data!Z:Z,MATCH(ZACKS_Screener[[#This Row],[Company Name]] &amp; " *", Data!Y:Y,0))</f>
        <v>#N/A</v>
      </c>
      <c r="N1566" t="e">
        <f>INDEX(Data!AA:AA,MATCH(ZACKS_Screener[[#This Row],[Company Name]] &amp; " *", Data!Y:Y,0))</f>
        <v>#N/A</v>
      </c>
      <c r="O15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5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566" s="23">
        <f>IFERROR(ZACKS_Screener[[#This Row],[Price]]/ZACKS_Screener[[#This Row],[EPS1]], "")</f>
        <v>15.436269430051814</v>
      </c>
      <c r="R1566" s="23">
        <f>IFERROR(ZACKS_Screener[[#This Row],[Price]]/ZACKS_Screener[[#This Row],[EPS2]], "")</f>
        <v>14.254545454545456</v>
      </c>
      <c r="S1566" s="23">
        <f>IFERROR(ZACKS_Screener[[#This Row],[PE1]]/(ZACKS_Screener[[#This Row],[EG1]]*100), "")</f>
        <v>1.7801827602449376</v>
      </c>
      <c r="T1566" s="23">
        <f>IFERROR(ZACKS_Screener[[#This Row],[PE2]]/(ZACKS_Screener[[#This Row],[EG2]]*100), "")</f>
        <v>1.719454545454548</v>
      </c>
      <c r="U15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</row>
    <row r="1567" spans="1:21" hidden="1" x14ac:dyDescent="0.25">
      <c r="A1567" s="8" t="s">
        <v>41697</v>
      </c>
      <c r="B1567" s="8" t="s">
        <v>41698</v>
      </c>
      <c r="C1567" s="8" t="s">
        <v>13</v>
      </c>
      <c r="D1567" s="8" t="s">
        <v>118</v>
      </c>
      <c r="E1567" s="8" t="s">
        <v>372</v>
      </c>
      <c r="F1567">
        <v>12</v>
      </c>
      <c r="G1567">
        <v>202212</v>
      </c>
      <c r="H1567" s="13">
        <v>75.209999999999994</v>
      </c>
      <c r="I1567">
        <v>2363.65</v>
      </c>
      <c r="J1567" s="13">
        <v>2.42</v>
      </c>
      <c r="K1567" s="13">
        <v>2.46</v>
      </c>
      <c r="L1567" s="13">
        <v>2.68</v>
      </c>
      <c r="M1567" t="e">
        <f>INDEX(Data!Z:Z,MATCH(ZACKS_Screener[[#This Row],[Company Name]] &amp; " *", Data!Y:Y,0))</f>
        <v>#N/A</v>
      </c>
      <c r="N1567" t="e">
        <f>INDEX(Data!AA:AA,MATCH(ZACKS_Screener[[#This Row],[Company Name]] &amp; " *", Data!Y:Y,0))</f>
        <v>#N/A</v>
      </c>
      <c r="O15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15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567" s="23">
        <f>IFERROR(ZACKS_Screener[[#This Row],[Price]]/ZACKS_Screener[[#This Row],[EPS1]], "")</f>
        <v>30.573170731707314</v>
      </c>
      <c r="R1567" s="23">
        <f>IFERROR(ZACKS_Screener[[#This Row],[Price]]/ZACKS_Screener[[#This Row],[EPS2]], "")</f>
        <v>28.06343283582089</v>
      </c>
      <c r="S1567" s="23">
        <f>IFERROR(ZACKS_Screener[[#This Row],[PE1]]/(ZACKS_Screener[[#This Row],[EG1]]*100), "")</f>
        <v>18.496768292682908</v>
      </c>
      <c r="T1567" s="23">
        <f>IFERROR(ZACKS_Screener[[#This Row],[PE2]]/(ZACKS_Screener[[#This Row],[EG2]]*100), "")</f>
        <v>3.1380020352781508</v>
      </c>
      <c r="U15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</row>
    <row r="1568" spans="1:21" hidden="1" x14ac:dyDescent="0.25">
      <c r="A1568" s="8" t="s">
        <v>41703</v>
      </c>
      <c r="B1568" s="8" t="s">
        <v>41704</v>
      </c>
      <c r="C1568" s="8" t="s">
        <v>13</v>
      </c>
      <c r="D1568" s="8" t="s">
        <v>37</v>
      </c>
      <c r="E1568" s="8" t="s">
        <v>98</v>
      </c>
      <c r="F1568">
        <v>12</v>
      </c>
      <c r="G1568">
        <v>202212</v>
      </c>
      <c r="H1568" s="13">
        <v>20.87</v>
      </c>
      <c r="I1568">
        <v>2195.13</v>
      </c>
      <c r="J1568" s="13">
        <v>1.83</v>
      </c>
      <c r="K1568" s="13">
        <v>1.87</v>
      </c>
      <c r="L1568" s="13">
        <v>1.86</v>
      </c>
      <c r="M1568" t="e">
        <f>INDEX(Data!Z:Z,MATCH(ZACKS_Screener[[#This Row],[Company Name]] &amp; " *", Data!Y:Y,0))</f>
        <v>#N/A</v>
      </c>
      <c r="N1568" t="e">
        <f>INDEX(Data!AA:AA,MATCH(ZACKS_Screener[[#This Row],[Company Name]] &amp; " *", Data!Y:Y,0))</f>
        <v>#N/A</v>
      </c>
      <c r="O15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15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1568" s="23">
        <f>IFERROR(ZACKS_Screener[[#This Row],[Price]]/ZACKS_Screener[[#This Row],[EPS1]], "")</f>
        <v>11.160427807486631</v>
      </c>
      <c r="R1568" s="23">
        <f>IFERROR(ZACKS_Screener[[#This Row],[Price]]/ZACKS_Screener[[#This Row],[EPS2]], "")</f>
        <v>11.220430107526882</v>
      </c>
      <c r="S1568" s="23">
        <f>IFERROR(ZACKS_Screener[[#This Row],[PE1]]/(ZACKS_Screener[[#This Row],[EG1]]*100), "")</f>
        <v>5.1058957219251297</v>
      </c>
      <c r="T1568" s="23">
        <f>IFERROR(ZACKS_Screener[[#This Row],[PE2]]/(ZACKS_Screener[[#This Row],[EG2]]*100), "")</f>
        <v>-20.982204301075257</v>
      </c>
      <c r="U15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</row>
    <row r="1569" spans="1:21" hidden="1" x14ac:dyDescent="0.25">
      <c r="A1569" s="8" t="s">
        <v>2670</v>
      </c>
      <c r="B1569" s="8" t="s">
        <v>2671</v>
      </c>
      <c r="C1569" s="8" t="s">
        <v>13</v>
      </c>
      <c r="D1569" s="8" t="s">
        <v>330</v>
      </c>
      <c r="E1569" s="8" t="s">
        <v>948</v>
      </c>
      <c r="F1569">
        <v>12</v>
      </c>
      <c r="G1569">
        <v>202212</v>
      </c>
      <c r="H1569" s="13">
        <v>51.59</v>
      </c>
      <c r="I1569">
        <v>7982.74</v>
      </c>
      <c r="J1569" s="13">
        <v>2.38</v>
      </c>
      <c r="K1569" s="13">
        <v>3.14</v>
      </c>
      <c r="L1569" s="13">
        <v>3.78</v>
      </c>
      <c r="M1569">
        <f>INDEX(Data!Z:Z,MATCH(ZACKS_Screener[[#This Row],[Company Name]] &amp; " *", Data!Y:Y,0))</f>
        <v>316210</v>
      </c>
      <c r="N1569">
        <f>INDEX(Data!AA:AA,MATCH(ZACKS_Screener[[#This Row],[Company Name]] &amp; " *", Data!Y:Y,0))</f>
        <v>316210</v>
      </c>
      <c r="O15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15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1569" s="23">
        <f>IFERROR(ZACKS_Screener[[#This Row],[Price]]/ZACKS_Screener[[#This Row],[EPS1]], "")</f>
        <v>16.429936305732486</v>
      </c>
      <c r="R1569" s="23">
        <f>IFERROR(ZACKS_Screener[[#This Row],[Price]]/ZACKS_Screener[[#This Row],[EPS2]], "")</f>
        <v>13.648148148148151</v>
      </c>
      <c r="S1569" s="23">
        <f>IFERROR(ZACKS_Screener[[#This Row],[PE1]]/(ZACKS_Screener[[#This Row],[EG1]]*100), "")</f>
        <v>0.51451642641635931</v>
      </c>
      <c r="T1569" s="23">
        <f>IFERROR(ZACKS_Screener[[#This Row],[PE2]]/(ZACKS_Screener[[#This Row],[EG2]]*100), "")</f>
        <v>0.66961226851851907</v>
      </c>
      <c r="U15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</row>
    <row r="1570" spans="1:21" hidden="1" x14ac:dyDescent="0.25">
      <c r="A1570" s="8" t="s">
        <v>1643</v>
      </c>
      <c r="B1570" s="8" t="s">
        <v>1644</v>
      </c>
      <c r="C1570" s="8" t="s">
        <v>13</v>
      </c>
      <c r="D1570" s="8" t="s">
        <v>85</v>
      </c>
      <c r="E1570" s="8" t="s">
        <v>286</v>
      </c>
      <c r="F1570">
        <v>12</v>
      </c>
      <c r="G1570">
        <v>202212</v>
      </c>
      <c r="H1570" s="13">
        <v>204.01</v>
      </c>
      <c r="I1570">
        <v>37853.879999999997</v>
      </c>
      <c r="J1570" s="13">
        <v>10.16</v>
      </c>
      <c r="K1570" s="13">
        <v>10.41</v>
      </c>
      <c r="L1570" s="13">
        <v>11.78</v>
      </c>
      <c r="M1570">
        <f>INDEX(Data!Z:Z,MATCH(ZACKS_Screener[[#This Row],[Company Name]] &amp; " *", Data!Y:Y,0))</f>
        <v>541715</v>
      </c>
      <c r="N1570">
        <f>INDEX(Data!AA:AA,MATCH(ZACKS_Screener[[#This Row],[Company Name]] &amp; " *", Data!Y:Y,0))</f>
        <v>0</v>
      </c>
      <c r="O15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5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570" s="23">
        <f>IFERROR(ZACKS_Screener[[#This Row],[Price]]/ZACKS_Screener[[#This Row],[EPS1]], "")</f>
        <v>19.597502401536982</v>
      </c>
      <c r="R1570" s="23">
        <f>IFERROR(ZACKS_Screener[[#This Row],[Price]]/ZACKS_Screener[[#This Row],[EPS2]], "")</f>
        <v>17.318336162988114</v>
      </c>
      <c r="S1570" s="23">
        <f>IFERROR(ZACKS_Screener[[#This Row],[PE1]]/(ZACKS_Screener[[#This Row],[EG1]]*100), "")</f>
        <v>7.9644249759846311</v>
      </c>
      <c r="T1570" s="23">
        <f>IFERROR(ZACKS_Screener[[#This Row],[PE2]]/(ZACKS_Screener[[#This Row],[EG2]]*100), "")</f>
        <v>1.3159407259613605</v>
      </c>
      <c r="U15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</row>
    <row r="1571" spans="1:21" hidden="1" x14ac:dyDescent="0.25">
      <c r="A1571" s="8" t="s">
        <v>2675</v>
      </c>
      <c r="B1571" s="8" t="s">
        <v>2676</v>
      </c>
      <c r="C1571" s="8" t="s">
        <v>22</v>
      </c>
      <c r="D1571" s="8" t="s">
        <v>14</v>
      </c>
      <c r="E1571" s="8" t="s">
        <v>101</v>
      </c>
      <c r="F1571">
        <v>12</v>
      </c>
      <c r="G1571">
        <v>202212</v>
      </c>
      <c r="H1571" s="13">
        <v>142.32</v>
      </c>
      <c r="I1571">
        <v>4539.8900000000003</v>
      </c>
      <c r="J1571" s="13">
        <v>4.74</v>
      </c>
      <c r="K1571" s="13">
        <v>4.47</v>
      </c>
      <c r="L1571" s="13">
        <v>5.53</v>
      </c>
      <c r="M1571" t="e">
        <f>INDEX(Data!Z:Z,MATCH(ZACKS_Screener[[#This Row],[Company Name]] &amp; " *", Data!Y:Y,0))</f>
        <v>#N/A</v>
      </c>
      <c r="N1571" t="e">
        <f>INDEX(Data!AA:AA,MATCH(ZACKS_Screener[[#This Row],[Company Name]] &amp; " *", Data!Y:Y,0))</f>
        <v>#N/A</v>
      </c>
      <c r="O15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15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1571" s="23">
        <f>IFERROR(ZACKS_Screener[[#This Row],[Price]]/ZACKS_Screener[[#This Row],[EPS1]], "")</f>
        <v>31.838926174496645</v>
      </c>
      <c r="R1571" s="23">
        <f>IFERROR(ZACKS_Screener[[#This Row],[Price]]/ZACKS_Screener[[#This Row],[EPS2]], "")</f>
        <v>25.735985533453885</v>
      </c>
      <c r="S1571" s="23">
        <f>IFERROR(ZACKS_Screener[[#This Row],[PE1]]/(ZACKS_Screener[[#This Row],[EG1]]*100), "")</f>
        <v>-5.5895003728560679</v>
      </c>
      <c r="T1571" s="23">
        <f>IFERROR(ZACKS_Screener[[#This Row],[PE2]]/(ZACKS_Screener[[#This Row],[EG2]]*100), "")</f>
        <v>1.0852816540994228</v>
      </c>
      <c r="U15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</row>
    <row r="1572" spans="1:21" hidden="1" x14ac:dyDescent="0.25">
      <c r="A1572" s="8" t="s">
        <v>2677</v>
      </c>
      <c r="B1572" s="8" t="s">
        <v>2678</v>
      </c>
      <c r="C1572" s="8" t="s">
        <v>13</v>
      </c>
      <c r="D1572" s="8" t="s">
        <v>223</v>
      </c>
      <c r="E1572" s="8" t="s">
        <v>512</v>
      </c>
      <c r="F1572">
        <v>12</v>
      </c>
      <c r="G1572">
        <v>202212</v>
      </c>
      <c r="H1572" s="13">
        <v>46.22</v>
      </c>
      <c r="I1572">
        <v>65641.119999999995</v>
      </c>
      <c r="J1572" s="13">
        <v>2.1800000000000002</v>
      </c>
      <c r="K1572" s="13">
        <v>3.01</v>
      </c>
      <c r="L1572" s="13">
        <v>3.76</v>
      </c>
      <c r="M1572">
        <f>INDEX(Data!Z:Z,MATCH(ZACKS_Screener[[#This Row],[Company Name]] &amp; " *", Data!Y:Y,0))</f>
        <v>213112</v>
      </c>
      <c r="N1572">
        <f>INDEX(Data!AA:AA,MATCH(ZACKS_Screener[[#This Row],[Company Name]] &amp; " *", Data!Y:Y,0))</f>
        <v>237120</v>
      </c>
      <c r="O15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15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1572" s="23">
        <f>IFERROR(ZACKS_Screener[[#This Row],[Price]]/ZACKS_Screener[[#This Row],[EPS1]], "")</f>
        <v>15.355481727574752</v>
      </c>
      <c r="R1572" s="23">
        <f>IFERROR(ZACKS_Screener[[#This Row],[Price]]/ZACKS_Screener[[#This Row],[EPS2]], "")</f>
        <v>12.292553191489363</v>
      </c>
      <c r="S1572" s="23">
        <f>IFERROR(ZACKS_Screener[[#This Row],[PE1]]/(ZACKS_Screener[[#This Row],[EG1]]*100), "")</f>
        <v>0.40331265260377075</v>
      </c>
      <c r="T1572" s="23">
        <f>IFERROR(ZACKS_Screener[[#This Row],[PE2]]/(ZACKS_Screener[[#This Row],[EG2]]*100), "")</f>
        <v>0.49334113475177305</v>
      </c>
      <c r="U15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</row>
    <row r="1573" spans="1:21" hidden="1" x14ac:dyDescent="0.25">
      <c r="A1573" s="8" t="s">
        <v>2679</v>
      </c>
      <c r="B1573" s="8" t="s">
        <v>2680</v>
      </c>
      <c r="C1573" s="8" t="s">
        <v>13</v>
      </c>
      <c r="D1573" s="8" t="s">
        <v>37</v>
      </c>
      <c r="E1573" s="8" t="s">
        <v>127</v>
      </c>
      <c r="F1573">
        <v>12</v>
      </c>
      <c r="G1573">
        <v>202212</v>
      </c>
      <c r="H1573" s="13">
        <v>50.15</v>
      </c>
      <c r="I1573">
        <v>29425.7</v>
      </c>
      <c r="J1573" s="13">
        <v>4.82</v>
      </c>
      <c r="K1573" s="13">
        <v>4.75</v>
      </c>
      <c r="L1573" s="13">
        <v>5.07</v>
      </c>
      <c r="M1573" t="e">
        <f>INDEX(Data!Z:Z,MATCH(ZACKS_Screener[[#This Row],[Company Name]] &amp; " *", Data!Y:Y,0))</f>
        <v>#N/A</v>
      </c>
      <c r="N1573" t="e">
        <f>INDEX(Data!AA:AA,MATCH(ZACKS_Screener[[#This Row],[Company Name]] &amp; " *", Data!Y:Y,0))</f>
        <v>#N/A</v>
      </c>
      <c r="O15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5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573" s="23">
        <f>IFERROR(ZACKS_Screener[[#This Row],[Price]]/ZACKS_Screener[[#This Row],[EPS1]], "")</f>
        <v>10.557894736842105</v>
      </c>
      <c r="R1573" s="23">
        <f>IFERROR(ZACKS_Screener[[#This Row],[Price]]/ZACKS_Screener[[#This Row],[EPS2]], "")</f>
        <v>9.8915187376725822</v>
      </c>
      <c r="S1573" s="23">
        <f>IFERROR(ZACKS_Screener[[#This Row],[PE1]]/(ZACKS_Screener[[#This Row],[EG1]]*100), "")</f>
        <v>-7.2698646616541067</v>
      </c>
      <c r="T1573" s="23">
        <f>IFERROR(ZACKS_Screener[[#This Row],[PE2]]/(ZACKS_Screener[[#This Row],[EG2]]*100), "")</f>
        <v>1.4682723126232728</v>
      </c>
      <c r="U15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</row>
    <row r="1574" spans="1:21" hidden="1" x14ac:dyDescent="0.25">
      <c r="A1574" s="8" t="s">
        <v>2681</v>
      </c>
      <c r="B1574" s="8" t="s">
        <v>2682</v>
      </c>
      <c r="C1574" s="8" t="s">
        <v>13</v>
      </c>
      <c r="D1574" s="8" t="s">
        <v>18</v>
      </c>
      <c r="E1574" s="8" t="s">
        <v>413</v>
      </c>
      <c r="F1574">
        <v>12</v>
      </c>
      <c r="G1574">
        <v>202212</v>
      </c>
      <c r="H1574" s="13">
        <v>45.3</v>
      </c>
      <c r="I1574">
        <v>4994.4399999999996</v>
      </c>
      <c r="J1574" s="13">
        <v>3.98</v>
      </c>
      <c r="K1574" s="13">
        <v>4.01</v>
      </c>
      <c r="L1574" s="13">
        <v>4.3</v>
      </c>
      <c r="M1574">
        <f>INDEX(Data!Z:Z,MATCH(ZACKS_Screener[[#This Row],[Company Name]] &amp; " *", Data!Y:Y,0))</f>
        <v>332431</v>
      </c>
      <c r="N1574">
        <f>INDEX(Data!AA:AA,MATCH(ZACKS_Screener[[#This Row],[Company Name]] &amp; " *", Data!Y:Y,0))</f>
        <v>326160</v>
      </c>
      <c r="O15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5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574" s="23">
        <f>IFERROR(ZACKS_Screener[[#This Row],[Price]]/ZACKS_Screener[[#This Row],[EPS1]], "")</f>
        <v>11.296758104738155</v>
      </c>
      <c r="R1574" s="23">
        <f>IFERROR(ZACKS_Screener[[#This Row],[Price]]/ZACKS_Screener[[#This Row],[EPS2]], "")</f>
        <v>10.534883720930232</v>
      </c>
      <c r="S1574" s="23">
        <f>IFERROR(ZACKS_Screener[[#This Row],[PE1]]/(ZACKS_Screener[[#This Row],[EG1]]*100), "")</f>
        <v>14.987032418952715</v>
      </c>
      <c r="T1574" s="23">
        <f>IFERROR(ZACKS_Screener[[#This Row],[PE2]]/(ZACKS_Screener[[#This Row],[EG2]]*100), "")</f>
        <v>1.456720128307939</v>
      </c>
      <c r="U15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</row>
    <row r="1575" spans="1:21" hidden="1" x14ac:dyDescent="0.25">
      <c r="A1575" s="8" t="s">
        <v>2683</v>
      </c>
      <c r="B1575" s="8" t="s">
        <v>2683</v>
      </c>
      <c r="C1575" s="8" t="s">
        <v>22</v>
      </c>
      <c r="D1575" s="8" t="s">
        <v>37</v>
      </c>
      <c r="E1575" s="8" t="s">
        <v>212</v>
      </c>
      <c r="F1575">
        <v>12</v>
      </c>
      <c r="G1575">
        <v>202212</v>
      </c>
      <c r="H1575" s="13">
        <v>16.489999999999998</v>
      </c>
      <c r="I1575">
        <v>3996.83</v>
      </c>
      <c r="J1575" s="13">
        <v>1.76</v>
      </c>
      <c r="K1575" s="13">
        <v>2.61</v>
      </c>
      <c r="L1575" s="13">
        <v>2.66</v>
      </c>
      <c r="M1575">
        <f>INDEX(Data!Z:Z,MATCH(ZACKS_Screener[[#This Row],[Company Name]] &amp; " *", Data!Y:Y,0))</f>
        <v>522299</v>
      </c>
      <c r="N1575">
        <f>INDEX(Data!AA:AA,MATCH(ZACKS_Screener[[#This Row],[Company Name]] &amp; " *", Data!Y:Y,0))</f>
        <v>522291</v>
      </c>
      <c r="O15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5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575" s="23">
        <f>IFERROR(ZACKS_Screener[[#This Row],[Price]]/ZACKS_Screener[[#This Row],[EPS1]], "")</f>
        <v>6.3180076628352486</v>
      </c>
      <c r="R1575" s="23">
        <f>IFERROR(ZACKS_Screener[[#This Row],[Price]]/ZACKS_Screener[[#This Row],[EPS2]], "")</f>
        <v>6.1992481203007506</v>
      </c>
      <c r="S1575" s="23">
        <f>IFERROR(ZACKS_Screener[[#This Row],[PE1]]/(ZACKS_Screener[[#This Row],[EG1]]*100), "")</f>
        <v>0.13081992337164752</v>
      </c>
      <c r="T1575" s="23">
        <f>IFERROR(ZACKS_Screener[[#This Row],[PE2]]/(ZACKS_Screener[[#This Row],[EG2]]*100), "")</f>
        <v>3.2360075187969746</v>
      </c>
      <c r="U15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</row>
    <row r="1576" spans="1:21" hidden="1" x14ac:dyDescent="0.25">
      <c r="A1576" s="8" t="s">
        <v>2684</v>
      </c>
      <c r="B1576" s="8" t="s">
        <v>2685</v>
      </c>
      <c r="C1576" s="8" t="s">
        <v>13</v>
      </c>
      <c r="D1576" s="8" t="s">
        <v>223</v>
      </c>
      <c r="E1576" s="8" t="s">
        <v>270</v>
      </c>
      <c r="F1576">
        <v>12</v>
      </c>
      <c r="G1576">
        <v>202212</v>
      </c>
      <c r="H1576" s="13">
        <v>27.19</v>
      </c>
      <c r="I1576">
        <v>3276.88</v>
      </c>
      <c r="J1576" s="13">
        <v>7.29</v>
      </c>
      <c r="K1576" s="13">
        <v>5.44</v>
      </c>
      <c r="L1576" s="13">
        <v>6.45</v>
      </c>
      <c r="M1576" t="e">
        <f>INDEX(Data!Z:Z,MATCH(ZACKS_Screener[[#This Row],[Company Name]] &amp; " *", Data!Y:Y,0))</f>
        <v>#N/A</v>
      </c>
      <c r="N1576" t="e">
        <f>INDEX(Data!AA:AA,MATCH(ZACKS_Screener[[#This Row],[Company Name]] &amp; " *", Data!Y:Y,0))</f>
        <v>#N/A</v>
      </c>
      <c r="O15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15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1576" s="23">
        <f>IFERROR(ZACKS_Screener[[#This Row],[Price]]/ZACKS_Screener[[#This Row],[EPS1]], "")</f>
        <v>4.9981617647058822</v>
      </c>
      <c r="R1576" s="23">
        <f>IFERROR(ZACKS_Screener[[#This Row],[Price]]/ZACKS_Screener[[#This Row],[EPS2]], "")</f>
        <v>4.2155038759689925</v>
      </c>
      <c r="S1576" s="23">
        <f>IFERROR(ZACKS_Screener[[#This Row],[PE1]]/(ZACKS_Screener[[#This Row],[EG1]]*100), "")</f>
        <v>-0.19695459062003184</v>
      </c>
      <c r="T1576" s="23">
        <f>IFERROR(ZACKS_Screener[[#This Row],[PE2]]/(ZACKS_Screener[[#This Row],[EG2]]*100), "")</f>
        <v>0.22705288203238932</v>
      </c>
      <c r="U15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</row>
    <row r="1577" spans="1:21" hidden="1" x14ac:dyDescent="0.25">
      <c r="A1577" s="8" t="s">
        <v>2686</v>
      </c>
      <c r="B1577" s="8" t="s">
        <v>2687</v>
      </c>
      <c r="C1577" s="8" t="s">
        <v>13</v>
      </c>
      <c r="D1577" s="8" t="s">
        <v>14</v>
      </c>
      <c r="E1577" s="8" t="s">
        <v>201</v>
      </c>
      <c r="F1577">
        <v>1</v>
      </c>
      <c r="G1577">
        <v>202301</v>
      </c>
      <c r="H1577" s="13">
        <v>49.29</v>
      </c>
      <c r="I1577">
        <v>6532.19</v>
      </c>
      <c r="J1577" s="13">
        <v>-0.22</v>
      </c>
      <c r="K1577" s="13">
        <v>0.35</v>
      </c>
      <c r="L1577" s="13">
        <v>0.53</v>
      </c>
      <c r="M1577" t="e">
        <f>INDEX(Data!Z:Z,MATCH(ZACKS_Screener[[#This Row],[Company Name]] &amp; " *", Data!Y:Y,0))</f>
        <v>#N/A</v>
      </c>
      <c r="N1577" t="e">
        <f>INDEX(Data!AA:AA,MATCH(ZACKS_Screener[[#This Row],[Company Name]] &amp; " *", Data!Y:Y,0))</f>
        <v>#N/A</v>
      </c>
      <c r="O15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1577" s="23">
        <f>IFERROR(ZACKS_Screener[[#This Row],[Price]]/ZACKS_Screener[[#This Row],[EPS1]], "")</f>
        <v>140.82857142857142</v>
      </c>
      <c r="R1577" s="23">
        <f>IFERROR(ZACKS_Screener[[#This Row],[Price]]/ZACKS_Screener[[#This Row],[EPS2]], "")</f>
        <v>93</v>
      </c>
      <c r="S1577" s="23">
        <f>IFERROR(ZACKS_Screener[[#This Row],[PE1]]/(ZACKS_Screener[[#This Row],[EG1]]*100), "")</f>
        <v>1.4082857142857141</v>
      </c>
      <c r="T1577" s="23">
        <f>IFERROR(ZACKS_Screener[[#This Row],[PE2]]/(ZACKS_Screener[[#This Row],[EG2]]*100), "")</f>
        <v>1.8083333333333327</v>
      </c>
      <c r="U15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578" spans="1:21" hidden="1" x14ac:dyDescent="0.25">
      <c r="A1578" s="8" t="s">
        <v>2688</v>
      </c>
      <c r="B1578" s="8" t="s">
        <v>2689</v>
      </c>
      <c r="C1578" s="8" t="s">
        <v>22</v>
      </c>
      <c r="D1578" s="8" t="s">
        <v>14</v>
      </c>
      <c r="E1578" s="8" t="s">
        <v>2149</v>
      </c>
      <c r="F1578">
        <v>6</v>
      </c>
      <c r="G1578">
        <v>202206</v>
      </c>
      <c r="H1578" s="13">
        <v>223.66</v>
      </c>
      <c r="I1578">
        <v>11742.15</v>
      </c>
      <c r="J1578" s="13">
        <v>5.65</v>
      </c>
      <c r="K1578" s="13">
        <v>10.76</v>
      </c>
      <c r="L1578" s="13">
        <v>9.24</v>
      </c>
      <c r="M1578">
        <f>INDEX(Data!Z:Z,MATCH(ZACKS_Screener[[#This Row],[Company Name]] &amp; " *", Data!Y:Y,0))</f>
        <v>334111</v>
      </c>
      <c r="N1578">
        <f>INDEX(Data!AA:AA,MATCH(ZACKS_Screener[[#This Row],[Company Name]] &amp; " *", Data!Y:Y,0))</f>
        <v>334112</v>
      </c>
      <c r="O15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78" s="23">
        <f>IFERROR(ZACKS_Screener[[#This Row],[Price]]/ZACKS_Screener[[#This Row],[EPS1]], "")</f>
        <v>20.786245353159853</v>
      </c>
      <c r="R1578" s="23">
        <f>IFERROR(ZACKS_Screener[[#This Row],[Price]]/ZACKS_Screener[[#This Row],[EPS2]], "")</f>
        <v>24.205627705627705</v>
      </c>
      <c r="S1578" s="23">
        <f>IFERROR(ZACKS_Screener[[#This Row],[PE1]]/(ZACKS_Screener[[#This Row],[EG1]]*100), "")</f>
        <v>0.22982834881673814</v>
      </c>
      <c r="T1578" s="23">
        <f>IFERROR(ZACKS_Screener[[#This Row],[PE2]]/(ZACKS_Screener[[#This Row],[EG2]]*100), "")</f>
        <v>-1.7135036454773303</v>
      </c>
      <c r="U15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</row>
    <row r="1579" spans="1:21" hidden="1" x14ac:dyDescent="0.25">
      <c r="A1579" s="8" t="s">
        <v>2690</v>
      </c>
      <c r="B1579" s="8" t="s">
        <v>2691</v>
      </c>
      <c r="C1579" s="8" t="s">
        <v>13</v>
      </c>
      <c r="D1579" s="8" t="s">
        <v>37</v>
      </c>
      <c r="E1579" s="8" t="s">
        <v>418</v>
      </c>
      <c r="F1579">
        <v>3</v>
      </c>
      <c r="G1579">
        <v>202303</v>
      </c>
      <c r="H1579" s="13">
        <v>8.24</v>
      </c>
      <c r="I1579">
        <v>56637.279999999999</v>
      </c>
      <c r="J1579" s="13">
        <v>0.94</v>
      </c>
      <c r="K1579" s="13">
        <v>0.9</v>
      </c>
      <c r="L1579" s="13">
        <v>1.04</v>
      </c>
      <c r="M1579" t="e">
        <f>INDEX(Data!Z:Z,MATCH(ZACKS_Screener[[#This Row],[Company Name]] &amp; " *", Data!Y:Y,0))</f>
        <v>#N/A</v>
      </c>
      <c r="N1579" t="e">
        <f>INDEX(Data!AA:AA,MATCH(ZACKS_Screener[[#This Row],[Company Name]] &amp; " *", Data!Y:Y,0))</f>
        <v>#N/A</v>
      </c>
      <c r="O15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5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579" s="23">
        <f>IFERROR(ZACKS_Screener[[#This Row],[Price]]/ZACKS_Screener[[#This Row],[EPS1]], "")</f>
        <v>9.155555555555555</v>
      </c>
      <c r="R1579" s="23">
        <f>IFERROR(ZACKS_Screener[[#This Row],[Price]]/ZACKS_Screener[[#This Row],[EPS2]], "")</f>
        <v>7.9230769230769234</v>
      </c>
      <c r="S1579" s="23">
        <f>IFERROR(ZACKS_Screener[[#This Row],[PE1]]/(ZACKS_Screener[[#This Row],[EG1]]*100), "")</f>
        <v>-2.1515555555555594</v>
      </c>
      <c r="T1579" s="23">
        <f>IFERROR(ZACKS_Screener[[#This Row],[PE2]]/(ZACKS_Screener[[#This Row],[EG2]]*100), "")</f>
        <v>0.50934065934065942</v>
      </c>
      <c r="U15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</row>
    <row r="1580" spans="1:21" hidden="1" x14ac:dyDescent="0.25">
      <c r="A1580" s="8" t="s">
        <v>2692</v>
      </c>
      <c r="B1580" s="8" t="s">
        <v>2693</v>
      </c>
      <c r="C1580" s="8" t="s">
        <v>13</v>
      </c>
      <c r="D1580" s="8" t="s">
        <v>130</v>
      </c>
      <c r="E1580" s="8" t="s">
        <v>685</v>
      </c>
      <c r="F1580">
        <v>9</v>
      </c>
      <c r="G1580">
        <v>202209</v>
      </c>
      <c r="H1580" s="13">
        <v>63.85</v>
      </c>
      <c r="I1580">
        <v>3580.21</v>
      </c>
      <c r="J1580" s="13">
        <v>4.0999999999999996</v>
      </c>
      <c r="K1580" s="13">
        <v>2.52</v>
      </c>
      <c r="L1580" s="13">
        <v>3.97</v>
      </c>
      <c r="M1580" t="e">
        <f>INDEX(Data!Z:Z,MATCH(ZACKS_Screener[[#This Row],[Company Name]] &amp; " *", Data!Y:Y,0))</f>
        <v>#N/A</v>
      </c>
      <c r="N1580" t="e">
        <f>INDEX(Data!AA:AA,MATCH(ZACKS_Screener[[#This Row],[Company Name]] &amp; " *", Data!Y:Y,0))</f>
        <v>#N/A</v>
      </c>
      <c r="O15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5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580" s="23">
        <f>IFERROR(ZACKS_Screener[[#This Row],[Price]]/ZACKS_Screener[[#This Row],[EPS1]], "")</f>
        <v>25.337301587301589</v>
      </c>
      <c r="R1580" s="23">
        <f>IFERROR(ZACKS_Screener[[#This Row],[Price]]/ZACKS_Screener[[#This Row],[EPS2]], "")</f>
        <v>16.083123425692694</v>
      </c>
      <c r="S1580" s="23">
        <f>IFERROR(ZACKS_Screener[[#This Row],[PE1]]/(ZACKS_Screener[[#This Row],[EG1]]*100), "")</f>
        <v>-0.65748693992364893</v>
      </c>
      <c r="T1580" s="23">
        <f>IFERROR(ZACKS_Screener[[#This Row],[PE2]]/(ZACKS_Screener[[#This Row],[EG2]]*100), "")</f>
        <v>0.27951359332927989</v>
      </c>
      <c r="U15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</row>
    <row r="1581" spans="1:21" hidden="1" x14ac:dyDescent="0.25">
      <c r="A1581" s="8" t="s">
        <v>2694</v>
      </c>
      <c r="B1581" s="8" t="s">
        <v>2695</v>
      </c>
      <c r="C1581" s="8" t="s">
        <v>22</v>
      </c>
      <c r="D1581" s="8" t="s">
        <v>51</v>
      </c>
      <c r="E1581" s="8" t="s">
        <v>1529</v>
      </c>
      <c r="F1581">
        <v>8</v>
      </c>
      <c r="G1581">
        <v>202208</v>
      </c>
      <c r="H1581" s="13">
        <v>35.950000000000003</v>
      </c>
      <c r="I1581">
        <v>3577.02</v>
      </c>
      <c r="J1581" s="13">
        <v>1.59</v>
      </c>
      <c r="K1581" s="13">
        <v>1.61</v>
      </c>
      <c r="L1581" s="13">
        <v>1.79</v>
      </c>
      <c r="M1581">
        <f>INDEX(Data!Z:Z,MATCH(ZACKS_Screener[[#This Row],[Company Name]] &amp; " *", Data!Y:Y,0))</f>
        <v>311999</v>
      </c>
      <c r="N1581">
        <f>INDEX(Data!AA:AA,MATCH(ZACKS_Screener[[#This Row],[Company Name]] &amp; " *", Data!Y:Y,0))</f>
        <v>0</v>
      </c>
      <c r="O15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5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581" s="23">
        <f>IFERROR(ZACKS_Screener[[#This Row],[Price]]/ZACKS_Screener[[#This Row],[EPS1]], "")</f>
        <v>22.329192546583851</v>
      </c>
      <c r="R1581" s="23">
        <f>IFERROR(ZACKS_Screener[[#This Row],[Price]]/ZACKS_Screener[[#This Row],[EPS2]], "")</f>
        <v>20.083798882681567</v>
      </c>
      <c r="S1581" s="23">
        <f>IFERROR(ZACKS_Screener[[#This Row],[PE1]]/(ZACKS_Screener[[#This Row],[EG1]]*100), "")</f>
        <v>17.751708074534147</v>
      </c>
      <c r="T1581" s="23">
        <f>IFERROR(ZACKS_Screener[[#This Row],[PE2]]/(ZACKS_Screener[[#This Row],[EG2]]*100), "")</f>
        <v>1.7963842333954076</v>
      </c>
      <c r="U15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</row>
    <row r="1582" spans="1:21" hidden="1" x14ac:dyDescent="0.25">
      <c r="A1582" s="8" t="s">
        <v>2696</v>
      </c>
      <c r="B1582" s="8" t="s">
        <v>2697</v>
      </c>
      <c r="C1582" s="8" t="s">
        <v>13</v>
      </c>
      <c r="D1582" s="8" t="s">
        <v>330</v>
      </c>
      <c r="E1582" s="8" t="s">
        <v>2698</v>
      </c>
      <c r="F1582">
        <v>12</v>
      </c>
      <c r="G1582">
        <v>202212</v>
      </c>
      <c r="H1582" s="13">
        <v>259.38</v>
      </c>
      <c r="I1582">
        <v>13729.46</v>
      </c>
      <c r="J1582" s="13">
        <v>16.82</v>
      </c>
      <c r="K1582" s="13">
        <v>17.739999999999998</v>
      </c>
      <c r="L1582" s="13">
        <v>18.690000000000001</v>
      </c>
      <c r="M1582" t="e">
        <f>INDEX(Data!Z:Z,MATCH(ZACKS_Screener[[#This Row],[Company Name]] &amp; " *", Data!Y:Y,0))</f>
        <v>#N/A</v>
      </c>
      <c r="N1582" t="e">
        <f>INDEX(Data!AA:AA,MATCH(ZACKS_Screener[[#This Row],[Company Name]] &amp; " *", Data!Y:Y,0))</f>
        <v>#N/A</v>
      </c>
      <c r="O15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5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582" s="23">
        <f>IFERROR(ZACKS_Screener[[#This Row],[Price]]/ZACKS_Screener[[#This Row],[EPS1]], "")</f>
        <v>14.621195039458851</v>
      </c>
      <c r="R1582" s="23">
        <f>IFERROR(ZACKS_Screener[[#This Row],[Price]]/ZACKS_Screener[[#This Row],[EPS2]], "")</f>
        <v>13.878009630818619</v>
      </c>
      <c r="S1582" s="23">
        <f>IFERROR(ZACKS_Screener[[#This Row],[PE1]]/(ZACKS_Screener[[#This Row],[EG1]]*100), "")</f>
        <v>2.6731358756923735</v>
      </c>
      <c r="T1582" s="23">
        <f>IFERROR(ZACKS_Screener[[#This Row],[PE2]]/(ZACKS_Screener[[#This Row],[EG2]]*100), "")</f>
        <v>2.5915356931654898</v>
      </c>
      <c r="U15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</row>
    <row r="1583" spans="1:21" hidden="1" x14ac:dyDescent="0.25">
      <c r="A1583" s="8" t="s">
        <v>1983</v>
      </c>
      <c r="B1583" s="8" t="s">
        <v>1984</v>
      </c>
      <c r="C1583" s="8" t="s">
        <v>13</v>
      </c>
      <c r="D1583" s="8" t="s">
        <v>85</v>
      </c>
      <c r="E1583" s="8" t="s">
        <v>407</v>
      </c>
      <c r="F1583">
        <v>9</v>
      </c>
      <c r="G1583">
        <v>202209</v>
      </c>
      <c r="H1583" s="13">
        <v>81.22</v>
      </c>
      <c r="I1583">
        <v>4936.8500000000004</v>
      </c>
      <c r="J1583" s="13">
        <v>4.37</v>
      </c>
      <c r="K1583" s="13">
        <v>4.42</v>
      </c>
      <c r="L1583" s="13">
        <v>5.04</v>
      </c>
      <c r="M1583">
        <f>INDEX(Data!Z:Z,MATCH(ZACKS_Screener[[#This Row],[Company Name]] &amp; " *", Data!Y:Y,0))</f>
        <v>541611</v>
      </c>
      <c r="N1583">
        <f>INDEX(Data!AA:AA,MATCH(ZACKS_Screener[[#This Row],[Company Name]] &amp; " *", Data!Y:Y,0))</f>
        <v>561110</v>
      </c>
      <c r="O15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5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583" s="23">
        <f>IFERROR(ZACKS_Screener[[#This Row],[Price]]/ZACKS_Screener[[#This Row],[EPS1]], "")</f>
        <v>18.375565610859727</v>
      </c>
      <c r="R1583" s="23">
        <f>IFERROR(ZACKS_Screener[[#This Row],[Price]]/ZACKS_Screener[[#This Row],[EPS2]], "")</f>
        <v>16.115079365079364</v>
      </c>
      <c r="S1583" s="23">
        <f>IFERROR(ZACKS_Screener[[#This Row],[PE1]]/(ZACKS_Screener[[#This Row],[EG1]]*100), "")</f>
        <v>16.060244343891458</v>
      </c>
      <c r="T1583" s="23">
        <f>IFERROR(ZACKS_Screener[[#This Row],[PE2]]/(ZACKS_Screener[[#This Row],[EG2]]*100), "")</f>
        <v>1.148849206349206</v>
      </c>
      <c r="U15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</row>
    <row r="1584" spans="1:21" hidden="1" x14ac:dyDescent="0.25">
      <c r="A1584" s="8" t="s">
        <v>2701</v>
      </c>
      <c r="B1584" s="8" t="s">
        <v>2702</v>
      </c>
      <c r="C1584" s="8" t="s">
        <v>13</v>
      </c>
      <c r="D1584" s="8" t="s">
        <v>23</v>
      </c>
      <c r="E1584" s="8" t="s">
        <v>334</v>
      </c>
      <c r="F1584">
        <v>12</v>
      </c>
      <c r="G1584">
        <v>202212</v>
      </c>
      <c r="H1584" s="13">
        <v>26.04</v>
      </c>
      <c r="I1584">
        <v>4646.04</v>
      </c>
      <c r="J1584" s="13">
        <v>2.64</v>
      </c>
      <c r="K1584" s="13">
        <v>2.1</v>
      </c>
      <c r="L1584" s="13">
        <v>2.4</v>
      </c>
      <c r="M1584">
        <f>INDEX(Data!Z:Z,MATCH(ZACKS_Screener[[#This Row],[Company Name]] &amp; " *", Data!Y:Y,0))</f>
        <v>484121</v>
      </c>
      <c r="N1584">
        <f>INDEX(Data!AA:AA,MATCH(ZACKS_Screener[[#This Row],[Company Name]] &amp; " *", Data!Y:Y,0))</f>
        <v>532120</v>
      </c>
      <c r="O15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5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584" s="23">
        <f>IFERROR(ZACKS_Screener[[#This Row],[Price]]/ZACKS_Screener[[#This Row],[EPS1]], "")</f>
        <v>12.399999999999999</v>
      </c>
      <c r="R1584" s="23">
        <f>IFERROR(ZACKS_Screener[[#This Row],[Price]]/ZACKS_Screener[[#This Row],[EPS2]], "")</f>
        <v>10.85</v>
      </c>
      <c r="S1584" s="23">
        <f>IFERROR(ZACKS_Screener[[#This Row],[PE1]]/(ZACKS_Screener[[#This Row],[EG1]]*100), "")</f>
        <v>-0.60622222222222211</v>
      </c>
      <c r="T1584" s="23">
        <f>IFERROR(ZACKS_Screener[[#This Row],[PE2]]/(ZACKS_Screener[[#This Row],[EG2]]*100), "")</f>
        <v>0.75950000000000051</v>
      </c>
      <c r="U15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</row>
    <row r="1585" spans="1:21" hidden="1" x14ac:dyDescent="0.25">
      <c r="A1585" s="8" t="s">
        <v>2703</v>
      </c>
      <c r="B1585" s="8" t="s">
        <v>2704</v>
      </c>
      <c r="C1585" s="8" t="s">
        <v>13</v>
      </c>
      <c r="D1585" s="8" t="s">
        <v>41</v>
      </c>
      <c r="E1585" s="8" t="s">
        <v>61</v>
      </c>
      <c r="F1585">
        <v>12</v>
      </c>
      <c r="G1585">
        <v>202212</v>
      </c>
      <c r="H1585" s="13">
        <v>30.28</v>
      </c>
      <c r="I1585">
        <v>13222.92</v>
      </c>
      <c r="J1585" s="13">
        <v>1.64</v>
      </c>
      <c r="K1585" s="13">
        <v>1.74</v>
      </c>
      <c r="L1585" s="13">
        <v>1.91</v>
      </c>
      <c r="M1585" t="e">
        <f>INDEX(Data!Z:Z,MATCH(ZACKS_Screener[[#This Row],[Company Name]] &amp; " *", Data!Y:Y,0))</f>
        <v>#N/A</v>
      </c>
      <c r="N1585" t="e">
        <f>INDEX(Data!AA:AA,MATCH(ZACKS_Screener[[#This Row],[Company Name]] &amp; " *", Data!Y:Y,0))</f>
        <v>#N/A</v>
      </c>
      <c r="O15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15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1585" s="23">
        <f>IFERROR(ZACKS_Screener[[#This Row],[Price]]/ZACKS_Screener[[#This Row],[EPS1]], "")</f>
        <v>17.402298850574713</v>
      </c>
      <c r="R1585" s="23">
        <f>IFERROR(ZACKS_Screener[[#This Row],[Price]]/ZACKS_Screener[[#This Row],[EPS2]], "")</f>
        <v>15.853403141361257</v>
      </c>
      <c r="S1585" s="23">
        <f>IFERROR(ZACKS_Screener[[#This Row],[PE1]]/(ZACKS_Screener[[#This Row],[EG1]]*100), "")</f>
        <v>2.85397701149425</v>
      </c>
      <c r="T1585" s="23">
        <f>IFERROR(ZACKS_Screener[[#This Row],[PE2]]/(ZACKS_Screener[[#This Row],[EG2]]*100), "")</f>
        <v>1.6226424391746235</v>
      </c>
      <c r="U15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</row>
    <row r="1586" spans="1:21" hidden="1" x14ac:dyDescent="0.25">
      <c r="A1586" s="8" t="s">
        <v>2705</v>
      </c>
      <c r="B1586" s="8" t="s">
        <v>2706</v>
      </c>
      <c r="C1586" s="8" t="s">
        <v>13</v>
      </c>
      <c r="D1586" s="8" t="s">
        <v>14</v>
      </c>
      <c r="E1586" s="8" t="s">
        <v>201</v>
      </c>
      <c r="F1586">
        <v>1</v>
      </c>
      <c r="G1586">
        <v>202301</v>
      </c>
      <c r="H1586" s="13">
        <v>181.75</v>
      </c>
      <c r="I1586">
        <v>59068.75</v>
      </c>
      <c r="J1586" s="13">
        <v>0.25</v>
      </c>
      <c r="K1586" s="13">
        <v>0.48</v>
      </c>
      <c r="L1586" s="13">
        <v>0.84</v>
      </c>
      <c r="M1586" t="e">
        <f>INDEX(Data!Z:Z,MATCH(ZACKS_Screener[[#This Row],[Company Name]] &amp; " *", Data!Y:Y,0))</f>
        <v>#N/A</v>
      </c>
      <c r="N1586" t="e">
        <f>INDEX(Data!AA:AA,MATCH(ZACKS_Screener[[#This Row],[Company Name]] &amp; " *", Data!Y:Y,0))</f>
        <v>#N/A</v>
      </c>
      <c r="O15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15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1586" s="23">
        <f>IFERROR(ZACKS_Screener[[#This Row],[Price]]/ZACKS_Screener[[#This Row],[EPS1]], "")</f>
        <v>378.64583333333337</v>
      </c>
      <c r="R1586" s="23">
        <f>IFERROR(ZACKS_Screener[[#This Row],[Price]]/ZACKS_Screener[[#This Row],[EPS2]], "")</f>
        <v>216.36904761904762</v>
      </c>
      <c r="S1586" s="23">
        <f>IFERROR(ZACKS_Screener[[#This Row],[PE1]]/(ZACKS_Screener[[#This Row],[EG1]]*100), "")</f>
        <v>4.1157155797101455</v>
      </c>
      <c r="T1586" s="23">
        <f>IFERROR(ZACKS_Screener[[#This Row],[PE2]]/(ZACKS_Screener[[#This Row],[EG2]]*100), "")</f>
        <v>2.8849206349206349</v>
      </c>
      <c r="U15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</row>
    <row r="1587" spans="1:21" x14ac:dyDescent="0.25">
      <c r="A1587" s="8" t="s">
        <v>2147</v>
      </c>
      <c r="B1587" s="8" t="s">
        <v>2148</v>
      </c>
      <c r="C1587" s="8" t="s">
        <v>22</v>
      </c>
      <c r="D1587" s="8" t="s">
        <v>14</v>
      </c>
      <c r="E1587" s="8" t="s">
        <v>2149</v>
      </c>
      <c r="F1587">
        <v>4</v>
      </c>
      <c r="G1587">
        <v>202304</v>
      </c>
      <c r="H1587" s="13">
        <v>70.28</v>
      </c>
      <c r="I1587">
        <v>15033.22</v>
      </c>
      <c r="J1587" s="13">
        <v>5.59</v>
      </c>
      <c r="K1587" s="13">
        <v>5.49</v>
      </c>
      <c r="L1587" s="13">
        <v>6</v>
      </c>
      <c r="M1587">
        <f>INDEX(Data!Z:Z,MATCH(ZACKS_Screener[[#This Row],[Company Name]] &amp; " *", Data!Y:Y,0))</f>
        <v>334112</v>
      </c>
      <c r="N1587">
        <f>INDEX(Data!AA:AA,MATCH(ZACKS_Screener[[#This Row],[Company Name]] &amp; " *", Data!Y:Y,0))</f>
        <v>541512</v>
      </c>
      <c r="O15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5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587" s="23">
        <f>IFERROR(ZACKS_Screener[[#This Row],[Price]]/ZACKS_Screener[[#This Row],[EPS1]], "")</f>
        <v>12.801457194899818</v>
      </c>
      <c r="R1587" s="23">
        <f>IFERROR(ZACKS_Screener[[#This Row],[Price]]/ZACKS_Screener[[#This Row],[EPS2]], "")</f>
        <v>11.713333333333333</v>
      </c>
      <c r="S1587" s="23">
        <f>IFERROR(ZACKS_Screener[[#This Row],[PE1]]/(ZACKS_Screener[[#This Row],[EG1]]*100), "")</f>
        <v>-7.1560145719490231</v>
      </c>
      <c r="T1587" s="23">
        <f>IFERROR(ZACKS_Screener[[#This Row],[PE2]]/(ZACKS_Screener[[#This Row],[EG2]]*100), "")</f>
        <v>1.2609058823529415</v>
      </c>
      <c r="U15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</row>
    <row r="1588" spans="1:21" hidden="1" x14ac:dyDescent="0.25">
      <c r="A1588" s="8" t="s">
        <v>2709</v>
      </c>
      <c r="B1588" s="8" t="s">
        <v>2710</v>
      </c>
      <c r="C1588" s="8" t="s">
        <v>13</v>
      </c>
      <c r="D1588" s="8" t="s">
        <v>37</v>
      </c>
      <c r="E1588" s="8" t="s">
        <v>550</v>
      </c>
      <c r="F1588">
        <v>12</v>
      </c>
      <c r="G1588">
        <v>202212</v>
      </c>
      <c r="H1588" s="13">
        <v>28.94</v>
      </c>
      <c r="I1588">
        <v>4228.63</v>
      </c>
      <c r="J1588" s="13">
        <v>4.96</v>
      </c>
      <c r="K1588" s="13">
        <v>4.66</v>
      </c>
      <c r="L1588" s="13">
        <v>4.5</v>
      </c>
      <c r="M1588" t="e">
        <f>INDEX(Data!Z:Z,MATCH(ZACKS_Screener[[#This Row],[Company Name]] &amp; " *", Data!Y:Y,0))</f>
        <v>#N/A</v>
      </c>
      <c r="N1588" t="e">
        <f>INDEX(Data!AA:AA,MATCH(ZACKS_Screener[[#This Row],[Company Name]] &amp; " *", Data!Y:Y,0))</f>
        <v>#N/A</v>
      </c>
      <c r="O15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5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588" s="23">
        <f>IFERROR(ZACKS_Screener[[#This Row],[Price]]/ZACKS_Screener[[#This Row],[EPS1]], "")</f>
        <v>6.2103004291845494</v>
      </c>
      <c r="R1588" s="23">
        <f>IFERROR(ZACKS_Screener[[#This Row],[Price]]/ZACKS_Screener[[#This Row],[EPS2]], "")</f>
        <v>6.431111111111111</v>
      </c>
      <c r="S1588" s="23">
        <f>IFERROR(ZACKS_Screener[[#This Row],[PE1]]/(ZACKS_Screener[[#This Row],[EG1]]*100), "")</f>
        <v>-1.0267696709585128</v>
      </c>
      <c r="T1588" s="23">
        <f>IFERROR(ZACKS_Screener[[#This Row],[PE2]]/(ZACKS_Screener[[#This Row],[EG2]]*100), "")</f>
        <v>-1.8730611111111095</v>
      </c>
      <c r="U15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</row>
    <row r="1589" spans="1:21" x14ac:dyDescent="0.25">
      <c r="A1589" s="8" t="s">
        <v>41200</v>
      </c>
      <c r="B1589" s="8" t="s">
        <v>41201</v>
      </c>
      <c r="C1589" s="8" t="s">
        <v>13</v>
      </c>
      <c r="D1589" s="8" t="s">
        <v>18</v>
      </c>
      <c r="E1589" s="8" t="s">
        <v>171</v>
      </c>
      <c r="F1589">
        <v>12</v>
      </c>
      <c r="G1589">
        <v>202212</v>
      </c>
      <c r="H1589" s="13">
        <v>202</v>
      </c>
      <c r="I1589">
        <v>2364.1</v>
      </c>
      <c r="J1589" s="13">
        <v>9.24</v>
      </c>
      <c r="K1589" s="13">
        <v>9.02</v>
      </c>
      <c r="L1589" s="13">
        <v>9.58</v>
      </c>
      <c r="M1589">
        <f>INDEX(Data!Z:Z,MATCH(ZACKS_Screener[[#This Row],[Company Name]] &amp; " *", Data!Y:Y,0))</f>
        <v>332919</v>
      </c>
      <c r="N1589">
        <f>INDEX(Data!AA:AA,MATCH(ZACKS_Screener[[#This Row],[Company Name]] &amp; " *", Data!Y:Y,0))</f>
        <v>541330</v>
      </c>
      <c r="O15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15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1589" s="23">
        <f>IFERROR(ZACKS_Screener[[#This Row],[Price]]/ZACKS_Screener[[#This Row],[EPS1]], "")</f>
        <v>22.394678492239468</v>
      </c>
      <c r="R1589" s="23">
        <f>IFERROR(ZACKS_Screener[[#This Row],[Price]]/ZACKS_Screener[[#This Row],[EPS2]], "")</f>
        <v>21.085594989561585</v>
      </c>
      <c r="S1589" s="23">
        <f>IFERROR(ZACKS_Screener[[#This Row],[PE1]]/(ZACKS_Screener[[#This Row],[EG1]]*100), "")</f>
        <v>-9.4057649667405503</v>
      </c>
      <c r="T1589" s="23">
        <f>IFERROR(ZACKS_Screener[[#This Row],[PE2]]/(ZACKS_Screener[[#This Row],[EG2]]*100), "")</f>
        <v>3.3962869072472377</v>
      </c>
      <c r="U15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</row>
    <row r="1590" spans="1:21" hidden="1" x14ac:dyDescent="0.25">
      <c r="A1590" s="8" t="s">
        <v>2713</v>
      </c>
      <c r="B1590" s="8" t="s">
        <v>2714</v>
      </c>
      <c r="C1590" s="8" t="s">
        <v>22</v>
      </c>
      <c r="D1590" s="8" t="s">
        <v>41</v>
      </c>
      <c r="E1590" s="8" t="s">
        <v>42</v>
      </c>
      <c r="F1590">
        <v>12</v>
      </c>
      <c r="G1590">
        <v>202212</v>
      </c>
      <c r="H1590" s="13">
        <v>50.83</v>
      </c>
      <c r="I1590">
        <v>128189.58</v>
      </c>
      <c r="J1590" s="13">
        <v>4.3499999999999996</v>
      </c>
      <c r="K1590" s="13">
        <v>4.47</v>
      </c>
      <c r="L1590" s="13">
        <v>4.83</v>
      </c>
      <c r="M1590">
        <f>INDEX(Data!Z:Z,MATCH(ZACKS_Screener[[#This Row],[Company Name]] &amp; " *", Data!Y:Y,0))</f>
        <v>325414</v>
      </c>
      <c r="N1590">
        <f>INDEX(Data!AA:AA,MATCH(ZACKS_Screener[[#This Row],[Company Name]] &amp; " *", Data!Y:Y,0))</f>
        <v>0</v>
      </c>
      <c r="O15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15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1590" s="23">
        <f>IFERROR(ZACKS_Screener[[#This Row],[Price]]/ZACKS_Screener[[#This Row],[EPS1]], "")</f>
        <v>11.371364653243848</v>
      </c>
      <c r="R1590" s="23">
        <f>IFERROR(ZACKS_Screener[[#This Row],[Price]]/ZACKS_Screener[[#This Row],[EPS2]], "")</f>
        <v>10.523809523809524</v>
      </c>
      <c r="S1590" s="23">
        <f>IFERROR(ZACKS_Screener[[#This Row],[PE1]]/(ZACKS_Screener[[#This Row],[EG1]]*100), "")</f>
        <v>4.1221196868008905</v>
      </c>
      <c r="T1590" s="23">
        <f>IFERROR(ZACKS_Screener[[#This Row],[PE2]]/(ZACKS_Screener[[#This Row],[EG2]]*100), "")</f>
        <v>1.306706349206348</v>
      </c>
      <c r="U15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</row>
    <row r="1591" spans="1:21" hidden="1" x14ac:dyDescent="0.25">
      <c r="A1591" s="8" t="s">
        <v>2715</v>
      </c>
      <c r="B1591" s="8" t="s">
        <v>2716</v>
      </c>
      <c r="C1591" s="8" t="s">
        <v>13</v>
      </c>
      <c r="D1591" s="8" t="s">
        <v>118</v>
      </c>
      <c r="E1591" s="8" t="s">
        <v>119</v>
      </c>
      <c r="F1591">
        <v>12</v>
      </c>
      <c r="G1591">
        <v>202212</v>
      </c>
      <c r="H1591" s="13">
        <v>69.69</v>
      </c>
      <c r="I1591">
        <v>75990.16</v>
      </c>
      <c r="J1591" s="13">
        <v>3.6</v>
      </c>
      <c r="K1591" s="13">
        <v>3.61</v>
      </c>
      <c r="L1591" s="13">
        <v>4.0199999999999996</v>
      </c>
      <c r="M1591" t="e">
        <f>INDEX(Data!Z:Z,MATCH(ZACKS_Screener[[#This Row],[Company Name]] &amp; " *", Data!Y:Y,0))</f>
        <v>#N/A</v>
      </c>
      <c r="N1591" t="e">
        <f>INDEX(Data!AA:AA,MATCH(ZACKS_Screener[[#This Row],[Company Name]] &amp; " *", Data!Y:Y,0))</f>
        <v>#N/A</v>
      </c>
      <c r="O15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15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1591" s="23">
        <f>IFERROR(ZACKS_Screener[[#This Row],[Price]]/ZACKS_Screener[[#This Row],[EPS1]], "")</f>
        <v>19.304709141274238</v>
      </c>
      <c r="R1591" s="23">
        <f>IFERROR(ZACKS_Screener[[#This Row],[Price]]/ZACKS_Screener[[#This Row],[EPS2]], "")</f>
        <v>17.335820895522389</v>
      </c>
      <c r="S1591" s="23">
        <f>IFERROR(ZACKS_Screener[[#This Row],[PE1]]/(ZACKS_Screener[[#This Row],[EG1]]*100), "")</f>
        <v>69.496952908588739</v>
      </c>
      <c r="T1591" s="23">
        <f>IFERROR(ZACKS_Screener[[#This Row],[PE2]]/(ZACKS_Screener[[#This Row],[EG2]]*100), "")</f>
        <v>1.5263978886057528</v>
      </c>
      <c r="U15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</row>
    <row r="1592" spans="1:21" hidden="1" x14ac:dyDescent="0.25">
      <c r="A1592" s="8" t="s">
        <v>2717</v>
      </c>
      <c r="B1592" s="8" t="s">
        <v>2718</v>
      </c>
      <c r="C1592" s="8" t="s">
        <v>22</v>
      </c>
      <c r="D1592" s="8" t="s">
        <v>85</v>
      </c>
      <c r="E1592" s="8" t="s">
        <v>286</v>
      </c>
      <c r="F1592">
        <v>12</v>
      </c>
      <c r="G1592">
        <v>202212</v>
      </c>
      <c r="H1592" s="13">
        <v>7.25</v>
      </c>
      <c r="I1592">
        <v>6821.49</v>
      </c>
      <c r="J1592" s="13">
        <v>-0.4</v>
      </c>
      <c r="K1592" s="13">
        <v>-0.18</v>
      </c>
      <c r="L1592" s="13">
        <v>-0.03</v>
      </c>
      <c r="M1592">
        <f>INDEX(Data!Z:Z,MATCH(ZACKS_Screener[[#This Row],[Company Name]] &amp; " *", Data!Y:Y,0))</f>
        <v>522292</v>
      </c>
      <c r="N1592">
        <f>INDEX(Data!AA:AA,MATCH(ZACKS_Screener[[#This Row],[Company Name]] &amp; " *", Data!Y:Y,0))</f>
        <v>522320</v>
      </c>
      <c r="O15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15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1592" s="23">
        <f>IFERROR(ZACKS_Screener[[#This Row],[Price]]/ZACKS_Screener[[#This Row],[EPS1]], "")</f>
        <v>-40.277777777777779</v>
      </c>
      <c r="R1592" s="23">
        <f>IFERROR(ZACKS_Screener[[#This Row],[Price]]/ZACKS_Screener[[#This Row],[EPS2]], "")</f>
        <v>-241.66666666666669</v>
      </c>
      <c r="S1592" s="23">
        <f>IFERROR(ZACKS_Screener[[#This Row],[PE1]]/(ZACKS_Screener[[#This Row],[EG1]]*100), "")</f>
        <v>-0.73232323232323226</v>
      </c>
      <c r="T1592" s="23">
        <f>IFERROR(ZACKS_Screener[[#This Row],[PE2]]/(ZACKS_Screener[[#This Row],[EG2]]*100), "")</f>
        <v>-2.9</v>
      </c>
      <c r="U15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</row>
    <row r="1593" spans="1:21" hidden="1" x14ac:dyDescent="0.25">
      <c r="A1593" s="8" t="s">
        <v>2719</v>
      </c>
      <c r="B1593" s="8" t="s">
        <v>2720</v>
      </c>
      <c r="C1593" s="8" t="s">
        <v>13</v>
      </c>
      <c r="D1593" s="8" t="s">
        <v>18</v>
      </c>
      <c r="E1593" s="8" t="s">
        <v>231</v>
      </c>
      <c r="F1593">
        <v>12</v>
      </c>
      <c r="G1593">
        <v>202212</v>
      </c>
      <c r="H1593" s="13">
        <v>61.59</v>
      </c>
      <c r="I1593">
        <v>6033.09</v>
      </c>
      <c r="J1593" s="13">
        <v>6.48</v>
      </c>
      <c r="K1593" s="13">
        <v>5.82</v>
      </c>
      <c r="L1593" s="13">
        <v>6.03</v>
      </c>
      <c r="M1593">
        <f>INDEX(Data!Z:Z,MATCH(ZACKS_Screener[[#This Row],[Company Name]] &amp; " *", Data!Y:Y,0))</f>
        <v>326121</v>
      </c>
      <c r="N1593">
        <f>INDEX(Data!AA:AA,MATCH(ZACKS_Screener[[#This Row],[Company Name]] &amp; " *", Data!Y:Y,0))</f>
        <v>322220</v>
      </c>
      <c r="O15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5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593" s="23">
        <f>IFERROR(ZACKS_Screener[[#This Row],[Price]]/ZACKS_Screener[[#This Row],[EPS1]], "")</f>
        <v>10.582474226804123</v>
      </c>
      <c r="R1593" s="23">
        <f>IFERROR(ZACKS_Screener[[#This Row],[Price]]/ZACKS_Screener[[#This Row],[EPS2]], "")</f>
        <v>10.213930348258707</v>
      </c>
      <c r="S1593" s="23">
        <f>IFERROR(ZACKS_Screener[[#This Row],[PE1]]/(ZACKS_Screener[[#This Row],[EG1]]*100), "")</f>
        <v>-1.0390065604498593</v>
      </c>
      <c r="T1593" s="23">
        <f>IFERROR(ZACKS_Screener[[#This Row],[PE2]]/(ZACKS_Screener[[#This Row],[EG2]]*100), "")</f>
        <v>2.8307178393745565</v>
      </c>
      <c r="U15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</row>
    <row r="1594" spans="1:21" hidden="1" x14ac:dyDescent="0.25">
      <c r="A1594" s="8" t="s">
        <v>2721</v>
      </c>
      <c r="B1594" s="8" t="s">
        <v>2722</v>
      </c>
      <c r="C1594" s="8" t="s">
        <v>13</v>
      </c>
      <c r="D1594" s="8" t="s">
        <v>330</v>
      </c>
      <c r="E1594" s="8" t="s">
        <v>982</v>
      </c>
      <c r="F1594">
        <v>3</v>
      </c>
      <c r="G1594">
        <v>202303</v>
      </c>
      <c r="H1594" s="13">
        <v>98.5</v>
      </c>
      <c r="I1594">
        <v>121547.23</v>
      </c>
      <c r="J1594" s="13">
        <v>5.45</v>
      </c>
      <c r="K1594" s="13">
        <v>5.65</v>
      </c>
      <c r="L1594" s="13">
        <v>6.61</v>
      </c>
      <c r="M1594">
        <f>INDEX(Data!Z:Z,MATCH(ZACKS_Screener[[#This Row],[Company Name]] &amp; " *", Data!Y:Y,0))</f>
        <v>334614</v>
      </c>
      <c r="N1594">
        <f>INDEX(Data!AA:AA,MATCH(ZACKS_Screener[[#This Row],[Company Name]] &amp; " *", Data!Y:Y,0))</f>
        <v>423990</v>
      </c>
      <c r="O15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5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594" s="23">
        <f>IFERROR(ZACKS_Screener[[#This Row],[Price]]/ZACKS_Screener[[#This Row],[EPS1]], "")</f>
        <v>17.43362831858407</v>
      </c>
      <c r="R1594" s="23">
        <f>IFERROR(ZACKS_Screener[[#This Row],[Price]]/ZACKS_Screener[[#This Row],[EPS2]], "")</f>
        <v>14.901664145234493</v>
      </c>
      <c r="S1594" s="23">
        <f>IFERROR(ZACKS_Screener[[#This Row],[PE1]]/(ZACKS_Screener[[#This Row],[EG1]]*100), "")</f>
        <v>4.750663716814155</v>
      </c>
      <c r="T1594" s="23">
        <f>IFERROR(ZACKS_Screener[[#This Row],[PE2]]/(ZACKS_Screener[[#This Row],[EG2]]*100), "")</f>
        <v>0.8770250252143218</v>
      </c>
      <c r="U15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</row>
    <row r="1595" spans="1:21" hidden="1" x14ac:dyDescent="0.25">
      <c r="A1595" s="8" t="s">
        <v>2723</v>
      </c>
      <c r="B1595" s="8" t="s">
        <v>2724</v>
      </c>
      <c r="C1595" s="8" t="s">
        <v>13</v>
      </c>
      <c r="D1595" s="8" t="s">
        <v>330</v>
      </c>
      <c r="E1595" s="8" t="s">
        <v>2501</v>
      </c>
      <c r="F1595">
        <v>9</v>
      </c>
      <c r="G1595">
        <v>202209</v>
      </c>
      <c r="H1595" s="13">
        <v>74.16</v>
      </c>
      <c r="I1595">
        <v>3040.89</v>
      </c>
      <c r="J1595" s="13">
        <v>1.36</v>
      </c>
      <c r="K1595" s="13">
        <v>0.88</v>
      </c>
      <c r="L1595" s="13">
        <v>2.46</v>
      </c>
      <c r="M1595">
        <f>INDEX(Data!Z:Z,MATCH(ZACKS_Screener[[#This Row],[Company Name]] &amp; " *", Data!Y:Y,0))</f>
        <v>335210</v>
      </c>
      <c r="N1595">
        <f>INDEX(Data!AA:AA,MATCH(ZACKS_Screener[[#This Row],[Company Name]] &amp; " *", Data!Y:Y,0))</f>
        <v>449210</v>
      </c>
      <c r="O15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5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595" s="23">
        <f>IFERROR(ZACKS_Screener[[#This Row],[Price]]/ZACKS_Screener[[#This Row],[EPS1]], "")</f>
        <v>84.272727272727266</v>
      </c>
      <c r="R1595" s="23">
        <f>IFERROR(ZACKS_Screener[[#This Row],[Price]]/ZACKS_Screener[[#This Row],[EPS2]], "")</f>
        <v>30.146341463414632</v>
      </c>
      <c r="S1595" s="23">
        <f>IFERROR(ZACKS_Screener[[#This Row],[PE1]]/(ZACKS_Screener[[#This Row],[EG1]]*100), "")</f>
        <v>-2.3877272727272723</v>
      </c>
      <c r="T1595" s="23">
        <f>IFERROR(ZACKS_Screener[[#This Row],[PE2]]/(ZACKS_Screener[[#This Row],[EG2]]*100), "")</f>
        <v>0.16790367397344858</v>
      </c>
      <c r="U15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</row>
    <row r="1596" spans="1:21" hidden="1" x14ac:dyDescent="0.25">
      <c r="A1596" s="8" t="s">
        <v>2725</v>
      </c>
      <c r="B1596" s="8" t="s">
        <v>2726</v>
      </c>
      <c r="C1596" s="8" t="s">
        <v>13</v>
      </c>
      <c r="D1596" s="8" t="s">
        <v>37</v>
      </c>
      <c r="E1596" s="8" t="s">
        <v>98</v>
      </c>
      <c r="F1596">
        <v>12</v>
      </c>
      <c r="G1596">
        <v>202212</v>
      </c>
      <c r="H1596" s="13">
        <v>106.55</v>
      </c>
      <c r="I1596">
        <v>34841.480000000003</v>
      </c>
      <c r="J1596" s="13">
        <v>11.87</v>
      </c>
      <c r="K1596" s="13">
        <v>12.02</v>
      </c>
      <c r="L1596" s="13">
        <v>12.3</v>
      </c>
      <c r="M1596">
        <f>INDEX(Data!Z:Z,MATCH(ZACKS_Screener[[#This Row],[Company Name]] &amp; " *", Data!Y:Y,0))</f>
        <v>531110</v>
      </c>
      <c r="N1596">
        <f>INDEX(Data!AA:AA,MATCH(ZACKS_Screener[[#This Row],[Company Name]] &amp; " *", Data!Y:Y,0))</f>
        <v>531312</v>
      </c>
      <c r="O15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15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1596" s="23">
        <f>IFERROR(ZACKS_Screener[[#This Row],[Price]]/ZACKS_Screener[[#This Row],[EPS1]], "")</f>
        <v>8.864392678868553</v>
      </c>
      <c r="R1596" s="23">
        <f>IFERROR(ZACKS_Screener[[#This Row],[Price]]/ZACKS_Screener[[#This Row],[EPS2]], "")</f>
        <v>8.6626016260162597</v>
      </c>
      <c r="S1596" s="23">
        <f>IFERROR(ZACKS_Screener[[#This Row],[PE1]]/(ZACKS_Screener[[#This Row],[EG1]]*100), "")</f>
        <v>7.0146894065446315</v>
      </c>
      <c r="T1596" s="23">
        <f>IFERROR(ZACKS_Screener[[#This Row],[PE2]]/(ZACKS_Screener[[#This Row],[EG2]]*100), "")</f>
        <v>3.7187311265969649</v>
      </c>
      <c r="U15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</row>
    <row r="1597" spans="1:21" hidden="1" x14ac:dyDescent="0.25">
      <c r="A1597" s="8" t="s">
        <v>2727</v>
      </c>
      <c r="B1597" s="8" t="s">
        <v>2728</v>
      </c>
      <c r="C1597" s="8" t="s">
        <v>13</v>
      </c>
      <c r="D1597" s="8" t="s">
        <v>85</v>
      </c>
      <c r="E1597" s="8" t="s">
        <v>507</v>
      </c>
      <c r="F1597">
        <v>12</v>
      </c>
      <c r="G1597">
        <v>202212</v>
      </c>
      <c r="H1597" s="13">
        <v>378.1</v>
      </c>
      <c r="I1597">
        <v>121748.2</v>
      </c>
      <c r="J1597" s="13">
        <v>11.19</v>
      </c>
      <c r="K1597" s="13">
        <v>12.5</v>
      </c>
      <c r="L1597" s="13">
        <v>14.37</v>
      </c>
      <c r="M1597">
        <f>INDEX(Data!Z:Z,MATCH(ZACKS_Screener[[#This Row],[Company Name]] &amp; " *", Data!Y:Y,0))</f>
        <v>561450</v>
      </c>
      <c r="N1597">
        <f>INDEX(Data!AA:AA,MATCH(ZACKS_Screener[[#This Row],[Company Name]] &amp; " *", Data!Y:Y,0))</f>
        <v>523940</v>
      </c>
      <c r="O15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5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597" s="23">
        <f>IFERROR(ZACKS_Screener[[#This Row],[Price]]/ZACKS_Screener[[#This Row],[EPS1]], "")</f>
        <v>30.248000000000001</v>
      </c>
      <c r="R1597" s="23">
        <f>IFERROR(ZACKS_Screener[[#This Row],[Price]]/ZACKS_Screener[[#This Row],[EPS2]], "")</f>
        <v>26.311760612386919</v>
      </c>
      <c r="S1597" s="23">
        <f>IFERROR(ZACKS_Screener[[#This Row],[PE1]]/(ZACKS_Screener[[#This Row],[EG1]]*100), "")</f>
        <v>2.5837795419847316</v>
      </c>
      <c r="T1597" s="23">
        <f>IFERROR(ZACKS_Screener[[#This Row],[PE2]]/(ZACKS_Screener[[#This Row],[EG2]]*100), "")</f>
        <v>1.7588075275659716</v>
      </c>
      <c r="U15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</row>
    <row r="1598" spans="1:21" hidden="1" x14ac:dyDescent="0.25">
      <c r="A1598" s="8" t="s">
        <v>2729</v>
      </c>
      <c r="B1598" s="8" t="s">
        <v>2730</v>
      </c>
      <c r="C1598" s="8" t="s">
        <v>22</v>
      </c>
      <c r="D1598" s="8" t="s">
        <v>14</v>
      </c>
      <c r="E1598" s="8" t="s">
        <v>201</v>
      </c>
      <c r="F1598">
        <v>1</v>
      </c>
      <c r="G1598">
        <v>202301</v>
      </c>
      <c r="H1598" s="13">
        <v>101.86</v>
      </c>
      <c r="I1598">
        <v>16868.02</v>
      </c>
      <c r="J1598" s="13">
        <v>2.69</v>
      </c>
      <c r="K1598" s="13">
        <v>3.1</v>
      </c>
      <c r="L1598" s="13">
        <v>3.58</v>
      </c>
      <c r="M1598" t="e">
        <f>INDEX(Data!Z:Z,MATCH(ZACKS_Screener[[#This Row],[Company Name]] &amp; " *", Data!Y:Y,0))</f>
        <v>#N/A</v>
      </c>
      <c r="N1598" t="e">
        <f>INDEX(Data!AA:AA,MATCH(ZACKS_Screener[[#This Row],[Company Name]] &amp; " *", Data!Y:Y,0))</f>
        <v>#N/A</v>
      </c>
      <c r="O15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15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1598" s="23">
        <f>IFERROR(ZACKS_Screener[[#This Row],[Price]]/ZACKS_Screener[[#This Row],[EPS1]], "")</f>
        <v>32.858064516129033</v>
      </c>
      <c r="R1598" s="23">
        <f>IFERROR(ZACKS_Screener[[#This Row],[Price]]/ZACKS_Screener[[#This Row],[EPS2]], "")</f>
        <v>28.452513966480446</v>
      </c>
      <c r="S1598" s="23">
        <f>IFERROR(ZACKS_Screener[[#This Row],[PE1]]/(ZACKS_Screener[[#This Row],[EG1]]*100), "")</f>
        <v>2.1558095987411483</v>
      </c>
      <c r="T1598" s="23">
        <f>IFERROR(ZACKS_Screener[[#This Row],[PE2]]/(ZACKS_Screener[[#This Row],[EG2]]*100), "")</f>
        <v>1.837558193668529</v>
      </c>
      <c r="U15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</row>
    <row r="1599" spans="1:21" hidden="1" x14ac:dyDescent="0.25">
      <c r="A1599" s="8" t="s">
        <v>2731</v>
      </c>
      <c r="B1599" s="8" t="s">
        <v>2732</v>
      </c>
      <c r="C1599" s="8" t="s">
        <v>13</v>
      </c>
      <c r="D1599" s="8" t="s">
        <v>85</v>
      </c>
      <c r="E1599" s="8" t="s">
        <v>286</v>
      </c>
      <c r="F1599">
        <v>12</v>
      </c>
      <c r="G1599">
        <v>202212</v>
      </c>
      <c r="H1599" s="13">
        <v>156.34</v>
      </c>
      <c r="I1599">
        <v>29735.87</v>
      </c>
      <c r="J1599" s="13">
        <v>-3.09</v>
      </c>
      <c r="K1599" s="13">
        <v>-3.02</v>
      </c>
      <c r="L1599" s="13">
        <v>-0.77</v>
      </c>
      <c r="M1599" t="e">
        <f>INDEX(Data!Z:Z,MATCH(ZACKS_Screener[[#This Row],[Company Name]] &amp; " *", Data!Y:Y,0))</f>
        <v>#N/A</v>
      </c>
      <c r="N1599" t="e">
        <f>INDEX(Data!AA:AA,MATCH(ZACKS_Screener[[#This Row],[Company Name]] &amp; " *", Data!Y:Y,0))</f>
        <v>#N/A</v>
      </c>
      <c r="O15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15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1599" s="23">
        <f>IFERROR(ZACKS_Screener[[#This Row],[Price]]/ZACKS_Screener[[#This Row],[EPS1]], "")</f>
        <v>-51.768211920529801</v>
      </c>
      <c r="R1599" s="23">
        <f>IFERROR(ZACKS_Screener[[#This Row],[Price]]/ZACKS_Screener[[#This Row],[EPS2]], "")</f>
        <v>-203.03896103896105</v>
      </c>
      <c r="S1599" s="23">
        <f>IFERROR(ZACKS_Screener[[#This Row],[PE1]]/(ZACKS_Screener[[#This Row],[EG1]]*100), "")</f>
        <v>-22.851967833491063</v>
      </c>
      <c r="T1599" s="23">
        <f>IFERROR(ZACKS_Screener[[#This Row],[PE2]]/(ZACKS_Screener[[#This Row],[EG2]]*100), "")</f>
        <v>-2.725234054834055</v>
      </c>
      <c r="U15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</row>
    <row r="1600" spans="1:21" hidden="1" x14ac:dyDescent="0.25">
      <c r="A1600" s="8" t="s">
        <v>41735</v>
      </c>
      <c r="B1600" s="8" t="s">
        <v>41736</v>
      </c>
      <c r="C1600" s="8" t="s">
        <v>13</v>
      </c>
      <c r="D1600" s="8" t="s">
        <v>179</v>
      </c>
      <c r="E1600" s="8" t="s">
        <v>180</v>
      </c>
      <c r="F1600">
        <v>12</v>
      </c>
      <c r="G1600">
        <v>202212</v>
      </c>
      <c r="H1600" s="13">
        <v>27.82</v>
      </c>
      <c r="I1600">
        <v>2927.08</v>
      </c>
      <c r="J1600" s="13">
        <v>-2.81</v>
      </c>
      <c r="K1600" s="13">
        <v>-1.69</v>
      </c>
      <c r="L1600" s="13">
        <v>1.58</v>
      </c>
      <c r="M1600">
        <f>INDEX(Data!Z:Z,MATCH(ZACKS_Screener[[#This Row],[Company Name]] &amp; " *", Data!Y:Y,0))</f>
        <v>336413</v>
      </c>
      <c r="N1600">
        <f>INDEX(Data!AA:AA,MATCH(ZACKS_Screener[[#This Row],[Company Name]] &amp; " *", Data!Y:Y,0))</f>
        <v>0</v>
      </c>
      <c r="O16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6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00" s="23">
        <f>IFERROR(ZACKS_Screener[[#This Row],[Price]]/ZACKS_Screener[[#This Row],[EPS1]], "")</f>
        <v>-16.461538461538463</v>
      </c>
      <c r="R1600" s="23">
        <f>IFERROR(ZACKS_Screener[[#This Row],[Price]]/ZACKS_Screener[[#This Row],[EPS2]], "")</f>
        <v>17.60759493670886</v>
      </c>
      <c r="S1600" s="23">
        <f>IFERROR(ZACKS_Screener[[#This Row],[PE1]]/(ZACKS_Screener[[#This Row],[EG1]]*100), "")</f>
        <v>-0.41300824175824175</v>
      </c>
      <c r="T1600" s="23">
        <f>IFERROR(ZACKS_Screener[[#This Row],[PE2]]/(ZACKS_Screener[[#This Row],[EG2]]*100), "")</f>
        <v>0.17607594936708859</v>
      </c>
      <c r="U16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</row>
    <row r="1601" spans="1:21" hidden="1" x14ac:dyDescent="0.25">
      <c r="A1601" s="8" t="s">
        <v>2733</v>
      </c>
      <c r="B1601" s="8" t="s">
        <v>2734</v>
      </c>
      <c r="C1601" s="8" t="s">
        <v>22</v>
      </c>
      <c r="D1601" s="8" t="s">
        <v>85</v>
      </c>
      <c r="E1601" s="8" t="s">
        <v>145</v>
      </c>
      <c r="F1601">
        <v>12</v>
      </c>
      <c r="G1601">
        <v>202212</v>
      </c>
      <c r="H1601" s="13">
        <v>163.69</v>
      </c>
      <c r="I1601">
        <v>5980.05</v>
      </c>
      <c r="J1601" s="13">
        <v>2.35</v>
      </c>
      <c r="K1601" s="13">
        <v>2.68</v>
      </c>
      <c r="L1601" s="13">
        <v>3.13</v>
      </c>
      <c r="M1601" t="e">
        <f>INDEX(Data!Z:Z,MATCH(ZACKS_Screener[[#This Row],[Company Name]] &amp; " *", Data!Y:Y,0))</f>
        <v>#N/A</v>
      </c>
      <c r="N1601" t="e">
        <f>INDEX(Data!AA:AA,MATCH(ZACKS_Screener[[#This Row],[Company Name]] &amp; " *", Data!Y:Y,0))</f>
        <v>#N/A</v>
      </c>
      <c r="O16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01" s="23">
        <f>IFERROR(ZACKS_Screener[[#This Row],[Price]]/ZACKS_Screener[[#This Row],[EPS1]], "")</f>
        <v>61.078358208955223</v>
      </c>
      <c r="R1601" s="23">
        <f>IFERROR(ZACKS_Screener[[#This Row],[Price]]/ZACKS_Screener[[#This Row],[EPS2]], "")</f>
        <v>52.29712460063898</v>
      </c>
      <c r="S1601" s="23">
        <f>IFERROR(ZACKS_Screener[[#This Row],[PE1]]/(ZACKS_Screener[[#This Row],[EG1]]*100), "")</f>
        <v>4.3495194482134769</v>
      </c>
      <c r="T1601" s="23">
        <f>IFERROR(ZACKS_Screener[[#This Row],[PE2]]/(ZACKS_Screener[[#This Row],[EG2]]*100), "")</f>
        <v>3.1145843095491679</v>
      </c>
      <c r="U16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</row>
    <row r="1602" spans="1:21" hidden="1" x14ac:dyDescent="0.25">
      <c r="A1602" s="8" t="s">
        <v>41737</v>
      </c>
      <c r="B1602" s="8" t="s">
        <v>41738</v>
      </c>
      <c r="C1602" s="8" t="s">
        <v>22</v>
      </c>
      <c r="D1602" s="8" t="s">
        <v>14</v>
      </c>
      <c r="E1602" s="8" t="s">
        <v>183</v>
      </c>
      <c r="F1602">
        <v>12</v>
      </c>
      <c r="G1602">
        <v>202212</v>
      </c>
      <c r="H1602" s="13">
        <v>43.82</v>
      </c>
      <c r="I1602">
        <v>2427.5300000000002</v>
      </c>
      <c r="J1602" s="13">
        <v>-0.05</v>
      </c>
      <c r="K1602" s="13">
        <v>0.08</v>
      </c>
      <c r="L1602" s="13">
        <v>0.22</v>
      </c>
      <c r="M1602" t="e">
        <f>INDEX(Data!Z:Z,MATCH(ZACKS_Screener[[#This Row],[Company Name]] &amp; " *", Data!Y:Y,0))</f>
        <v>#N/A</v>
      </c>
      <c r="N1602" t="e">
        <f>INDEX(Data!AA:AA,MATCH(ZACKS_Screener[[#This Row],[Company Name]] &amp; " *", Data!Y:Y,0))</f>
        <v>#N/A</v>
      </c>
      <c r="O16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602" s="23">
        <f>IFERROR(ZACKS_Screener[[#This Row],[Price]]/ZACKS_Screener[[#This Row],[EPS1]], "")</f>
        <v>547.75</v>
      </c>
      <c r="R1602" s="23">
        <f>IFERROR(ZACKS_Screener[[#This Row],[Price]]/ZACKS_Screener[[#This Row],[EPS2]], "")</f>
        <v>199.18181818181819</v>
      </c>
      <c r="S1602" s="23">
        <f>IFERROR(ZACKS_Screener[[#This Row],[PE1]]/(ZACKS_Screener[[#This Row],[EG1]]*100), "")</f>
        <v>5.4775</v>
      </c>
      <c r="T1602" s="23">
        <f>IFERROR(ZACKS_Screener[[#This Row],[PE2]]/(ZACKS_Screener[[#This Row],[EG2]]*100), "")</f>
        <v>1.138181818181818</v>
      </c>
      <c r="U16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603" spans="1:21" hidden="1" x14ac:dyDescent="0.25">
      <c r="A1603" s="8" t="s">
        <v>2735</v>
      </c>
      <c r="B1603" s="8" t="s">
        <v>2736</v>
      </c>
      <c r="C1603" s="8" t="s">
        <v>13</v>
      </c>
      <c r="D1603" s="8" t="s">
        <v>85</v>
      </c>
      <c r="E1603" s="8" t="s">
        <v>286</v>
      </c>
      <c r="F1603">
        <v>12</v>
      </c>
      <c r="G1603">
        <v>202212</v>
      </c>
      <c r="H1603" s="13">
        <v>80.77</v>
      </c>
      <c r="I1603">
        <v>3675.18</v>
      </c>
      <c r="J1603" s="13">
        <v>3.1</v>
      </c>
      <c r="K1603" s="13">
        <v>3.92</v>
      </c>
      <c r="L1603" s="13">
        <v>4.3499999999999996</v>
      </c>
      <c r="M1603" t="e">
        <f>INDEX(Data!Z:Z,MATCH(ZACKS_Screener[[#This Row],[Company Name]] &amp; " *", Data!Y:Y,0))</f>
        <v>#N/A</v>
      </c>
      <c r="N1603" t="e">
        <f>INDEX(Data!AA:AA,MATCH(ZACKS_Screener[[#This Row],[Company Name]] &amp; " *", Data!Y:Y,0))</f>
        <v>#N/A</v>
      </c>
      <c r="O16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16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03" s="23">
        <f>IFERROR(ZACKS_Screener[[#This Row],[Price]]/ZACKS_Screener[[#This Row],[EPS1]], "")</f>
        <v>20.604591836734695</v>
      </c>
      <c r="R1603" s="23">
        <f>IFERROR(ZACKS_Screener[[#This Row],[Price]]/ZACKS_Screener[[#This Row],[EPS2]], "")</f>
        <v>18.567816091954022</v>
      </c>
      <c r="S1603" s="23">
        <f>IFERROR(ZACKS_Screener[[#This Row],[PE1]]/(ZACKS_Screener[[#This Row],[EG1]]*100), "")</f>
        <v>0.77895408163265323</v>
      </c>
      <c r="T1603" s="23">
        <f>IFERROR(ZACKS_Screener[[#This Row],[PE2]]/(ZACKS_Screener[[#This Row],[EG2]]*100), "")</f>
        <v>1.6926939321037167</v>
      </c>
      <c r="U16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</row>
    <row r="1604" spans="1:21" hidden="1" x14ac:dyDescent="0.25">
      <c r="A1604" s="8" t="s">
        <v>90</v>
      </c>
      <c r="B1604" s="8" t="s">
        <v>2737</v>
      </c>
      <c r="C1604" s="8" t="s">
        <v>13</v>
      </c>
      <c r="D1604" s="8" t="s">
        <v>37</v>
      </c>
      <c r="E1604" s="8" t="s">
        <v>92</v>
      </c>
      <c r="F1604">
        <v>12</v>
      </c>
      <c r="G1604">
        <v>202212</v>
      </c>
      <c r="H1604" s="13">
        <v>427.1</v>
      </c>
      <c r="I1604">
        <v>406184.94</v>
      </c>
      <c r="M1604" t="e">
        <f>INDEX(Data!Z:Z,MATCH(ZACKS_Screener[[#This Row],[Company Name]] &amp; " *", Data!Y:Y,0))</f>
        <v>#N/A</v>
      </c>
      <c r="N1604" t="e">
        <f>INDEX(Data!AA:AA,MATCH(ZACKS_Screener[[#This Row],[Company Name]] &amp; " *", Data!Y:Y,0))</f>
        <v>#N/A</v>
      </c>
      <c r="O1604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0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04" s="23" t="str">
        <f>IFERROR(ZACKS_Screener[[#This Row],[Price]]/ZACKS_Screener[[#This Row],[EPS1]], "")</f>
        <v/>
      </c>
      <c r="R1604" s="23" t="str">
        <f>IFERROR(ZACKS_Screener[[#This Row],[Price]]/ZACKS_Screener[[#This Row],[EPS2]], "")</f>
        <v/>
      </c>
      <c r="S1604" s="23" t="str">
        <f>IFERROR(ZACKS_Screener[[#This Row],[PE1]]/(ZACKS_Screener[[#This Row],[EG1]]*100), "")</f>
        <v/>
      </c>
      <c r="T1604" s="23" t="str">
        <f>IFERROR(ZACKS_Screener[[#This Row],[PE2]]/(ZACKS_Screener[[#This Row],[EG2]]*100), "")</f>
        <v/>
      </c>
      <c r="U1604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605" spans="1:21" hidden="1" x14ac:dyDescent="0.25">
      <c r="A1605" s="8" t="s">
        <v>1801</v>
      </c>
      <c r="B1605" s="8" t="s">
        <v>1802</v>
      </c>
      <c r="C1605" s="8" t="s">
        <v>13</v>
      </c>
      <c r="D1605" s="8" t="s">
        <v>179</v>
      </c>
      <c r="E1605" s="8" t="s">
        <v>399</v>
      </c>
      <c r="F1605">
        <v>12</v>
      </c>
      <c r="G1605">
        <v>202212</v>
      </c>
      <c r="H1605" s="13">
        <v>80.66</v>
      </c>
      <c r="I1605">
        <v>11063.91</v>
      </c>
      <c r="J1605" s="13">
        <v>6.6</v>
      </c>
      <c r="K1605" s="13">
        <v>6.54</v>
      </c>
      <c r="L1605" s="13">
        <v>7.27</v>
      </c>
      <c r="M1605">
        <f>INDEX(Data!Z:Z,MATCH(ZACKS_Screener[[#This Row],[Company Name]] &amp; " *", Data!Y:Y,0))</f>
        <v>541512</v>
      </c>
      <c r="N1605">
        <f>INDEX(Data!AA:AA,MATCH(ZACKS_Screener[[#This Row],[Company Name]] &amp; " *", Data!Y:Y,0))</f>
        <v>334413</v>
      </c>
      <c r="O16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6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605" s="23">
        <f>IFERROR(ZACKS_Screener[[#This Row],[Price]]/ZACKS_Screener[[#This Row],[EPS1]], "")</f>
        <v>12.333333333333332</v>
      </c>
      <c r="R1605" s="23">
        <f>IFERROR(ZACKS_Screener[[#This Row],[Price]]/ZACKS_Screener[[#This Row],[EPS2]], "")</f>
        <v>11.094910591471802</v>
      </c>
      <c r="S1605" s="23">
        <f>IFERROR(ZACKS_Screener[[#This Row],[PE1]]/(ZACKS_Screener[[#This Row],[EG1]]*100), "")</f>
        <v>-13.566666666666753</v>
      </c>
      <c r="T1605" s="23">
        <f>IFERROR(ZACKS_Screener[[#This Row],[PE2]]/(ZACKS_Screener[[#This Row],[EG2]]*100), "")</f>
        <v>0.99398240093459767</v>
      </c>
      <c r="U16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</row>
    <row r="1606" spans="1:21" hidden="1" x14ac:dyDescent="0.25">
      <c r="A1606" s="8" t="s">
        <v>2740</v>
      </c>
      <c r="B1606" s="8" t="s">
        <v>2741</v>
      </c>
      <c r="C1606" s="8" t="s">
        <v>13</v>
      </c>
      <c r="D1606" s="8" t="s">
        <v>130</v>
      </c>
      <c r="E1606" s="8" t="s">
        <v>685</v>
      </c>
      <c r="F1606">
        <v>12</v>
      </c>
      <c r="G1606">
        <v>202212</v>
      </c>
      <c r="H1606" s="13">
        <v>68.45</v>
      </c>
      <c r="I1606">
        <v>19551.91</v>
      </c>
      <c r="J1606" s="13">
        <v>13.68</v>
      </c>
      <c r="K1606" s="13">
        <v>12.45</v>
      </c>
      <c r="L1606" s="13">
        <v>10</v>
      </c>
      <c r="M1606" t="e">
        <f>INDEX(Data!Z:Z,MATCH(ZACKS_Screener[[#This Row],[Company Name]] &amp; " *", Data!Y:Y,0))</f>
        <v>#N/A</v>
      </c>
      <c r="N1606" t="e">
        <f>INDEX(Data!AA:AA,MATCH(ZACKS_Screener[[#This Row],[Company Name]] &amp; " *", Data!Y:Y,0))</f>
        <v>#N/A</v>
      </c>
      <c r="O16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6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606" s="23">
        <f>IFERROR(ZACKS_Screener[[#This Row],[Price]]/ZACKS_Screener[[#This Row],[EPS1]], "")</f>
        <v>5.4979919678714868</v>
      </c>
      <c r="R1606" s="23">
        <f>IFERROR(ZACKS_Screener[[#This Row],[Price]]/ZACKS_Screener[[#This Row],[EPS2]], "")</f>
        <v>6.8450000000000006</v>
      </c>
      <c r="S1606" s="23">
        <f>IFERROR(ZACKS_Screener[[#This Row],[PE1]]/(ZACKS_Screener[[#This Row],[EG1]]*100), "")</f>
        <v>-0.61148398471936516</v>
      </c>
      <c r="T1606" s="23">
        <f>IFERROR(ZACKS_Screener[[#This Row],[PE2]]/(ZACKS_Screener[[#This Row],[EG2]]*100), "")</f>
        <v>-0.3478377551020409</v>
      </c>
      <c r="U16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</row>
    <row r="1607" spans="1:21" hidden="1" x14ac:dyDescent="0.25">
      <c r="A1607" s="8" t="s">
        <v>2742</v>
      </c>
      <c r="B1607" s="8" t="s">
        <v>2743</v>
      </c>
      <c r="C1607" s="8" t="s">
        <v>13</v>
      </c>
      <c r="D1607" s="8" t="s">
        <v>14</v>
      </c>
      <c r="E1607" s="8" t="s">
        <v>1381</v>
      </c>
      <c r="F1607">
        <v>12</v>
      </c>
      <c r="G1607">
        <v>202212</v>
      </c>
      <c r="H1607" s="13">
        <v>29.72</v>
      </c>
      <c r="I1607">
        <v>4016.05</v>
      </c>
      <c r="J1607" s="13">
        <v>-0.19</v>
      </c>
      <c r="K1607" s="13">
        <v>0.33</v>
      </c>
      <c r="L1607" s="13">
        <v>0.4</v>
      </c>
      <c r="M1607" t="e">
        <f>INDEX(Data!Z:Z,MATCH(ZACKS_Screener[[#This Row],[Company Name]] &amp; " *", Data!Y:Y,0))</f>
        <v>#N/A</v>
      </c>
      <c r="N1607" t="e">
        <f>INDEX(Data!AA:AA,MATCH(ZACKS_Screener[[#This Row],[Company Name]] &amp; " *", Data!Y:Y,0))</f>
        <v>#N/A</v>
      </c>
      <c r="O16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1607" s="23">
        <f>IFERROR(ZACKS_Screener[[#This Row],[Price]]/ZACKS_Screener[[#This Row],[EPS1]], "")</f>
        <v>90.060606060606048</v>
      </c>
      <c r="R1607" s="23">
        <f>IFERROR(ZACKS_Screener[[#This Row],[Price]]/ZACKS_Screener[[#This Row],[EPS2]], "")</f>
        <v>74.3</v>
      </c>
      <c r="S1607" s="23">
        <f>IFERROR(ZACKS_Screener[[#This Row],[PE1]]/(ZACKS_Screener[[#This Row],[EG1]]*100), "")</f>
        <v>0.90060606060606052</v>
      </c>
      <c r="T1607" s="23">
        <f>IFERROR(ZACKS_Screener[[#This Row],[PE2]]/(ZACKS_Screener[[#This Row],[EG2]]*100), "")</f>
        <v>3.5027142857142857</v>
      </c>
      <c r="U16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608" spans="1:21" hidden="1" x14ac:dyDescent="0.25">
      <c r="A1608" s="8" t="s">
        <v>2744</v>
      </c>
      <c r="B1608" s="8" t="s">
        <v>2745</v>
      </c>
      <c r="C1608" s="8" t="s">
        <v>13</v>
      </c>
      <c r="D1608" s="8" t="s">
        <v>118</v>
      </c>
      <c r="E1608" s="8" t="s">
        <v>347</v>
      </c>
      <c r="F1608">
        <v>9</v>
      </c>
      <c r="G1608">
        <v>202209</v>
      </c>
      <c r="H1608" s="13">
        <v>64.64</v>
      </c>
      <c r="I1608">
        <v>3399.87</v>
      </c>
      <c r="J1608" s="13">
        <v>3.86</v>
      </c>
      <c r="K1608" s="13">
        <v>4.26</v>
      </c>
      <c r="L1608" s="13">
        <v>4.3499999999999996</v>
      </c>
      <c r="M1608" t="e">
        <f>INDEX(Data!Z:Z,MATCH(ZACKS_Screener[[#This Row],[Company Name]] &amp; " *", Data!Y:Y,0))</f>
        <v>#N/A</v>
      </c>
      <c r="N1608" t="e">
        <f>INDEX(Data!AA:AA,MATCH(ZACKS_Screener[[#This Row],[Company Name]] &amp; " *", Data!Y:Y,0))</f>
        <v>#N/A</v>
      </c>
      <c r="O16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6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1608" s="23">
        <f>IFERROR(ZACKS_Screener[[#This Row],[Price]]/ZACKS_Screener[[#This Row],[EPS1]], "")</f>
        <v>15.173708920187794</v>
      </c>
      <c r="R1608" s="23">
        <f>IFERROR(ZACKS_Screener[[#This Row],[Price]]/ZACKS_Screener[[#This Row],[EPS2]], "")</f>
        <v>14.859770114942529</v>
      </c>
      <c r="S1608" s="23">
        <f>IFERROR(ZACKS_Screener[[#This Row],[PE1]]/(ZACKS_Screener[[#This Row],[EG1]]*100), "")</f>
        <v>1.4642629107981224</v>
      </c>
      <c r="T1608" s="23">
        <f>IFERROR(ZACKS_Screener[[#This Row],[PE2]]/(ZACKS_Screener[[#This Row],[EG2]]*100), "")</f>
        <v>7.0336245210728077</v>
      </c>
      <c r="U16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</row>
    <row r="1609" spans="1:21" hidden="1" x14ac:dyDescent="0.25">
      <c r="A1609" s="8" t="s">
        <v>2746</v>
      </c>
      <c r="B1609" s="8" t="s">
        <v>2747</v>
      </c>
      <c r="C1609" s="8" t="s">
        <v>22</v>
      </c>
      <c r="D1609" s="8" t="s">
        <v>330</v>
      </c>
      <c r="E1609" s="8" t="s">
        <v>331</v>
      </c>
      <c r="F1609">
        <v>12</v>
      </c>
      <c r="G1609">
        <v>202212</v>
      </c>
      <c r="H1609" s="13">
        <v>12.26</v>
      </c>
      <c r="I1609">
        <v>13611.57</v>
      </c>
      <c r="J1609" s="13">
        <v>0.04</v>
      </c>
      <c r="K1609" s="13">
        <v>0.17</v>
      </c>
      <c r="L1609" s="13">
        <v>0.27</v>
      </c>
      <c r="M1609" t="e">
        <f>INDEX(Data!Z:Z,MATCH(ZACKS_Screener[[#This Row],[Company Name]] &amp; " *", Data!Y:Y,0))</f>
        <v>#N/A</v>
      </c>
      <c r="N1609" t="e">
        <f>INDEX(Data!AA:AA,MATCH(ZACKS_Screener[[#This Row],[Company Name]] &amp; " *", Data!Y:Y,0))</f>
        <v>#N/A</v>
      </c>
      <c r="O16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16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09" s="23">
        <f>IFERROR(ZACKS_Screener[[#This Row],[Price]]/ZACKS_Screener[[#This Row],[EPS1]], "")</f>
        <v>72.117647058823522</v>
      </c>
      <c r="R1609" s="23">
        <f>IFERROR(ZACKS_Screener[[#This Row],[Price]]/ZACKS_Screener[[#This Row],[EPS2]], "")</f>
        <v>45.407407407407405</v>
      </c>
      <c r="S1609" s="23">
        <f>IFERROR(ZACKS_Screener[[#This Row],[PE1]]/(ZACKS_Screener[[#This Row],[EG1]]*100), "")</f>
        <v>0.22190045248868775</v>
      </c>
      <c r="T1609" s="23">
        <f>IFERROR(ZACKS_Screener[[#This Row],[PE2]]/(ZACKS_Screener[[#This Row],[EG2]]*100), "")</f>
        <v>0.77192592592592579</v>
      </c>
      <c r="U16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</row>
    <row r="1610" spans="1:21" hidden="1" x14ac:dyDescent="0.25">
      <c r="A1610" s="8" t="s">
        <v>2748</v>
      </c>
      <c r="B1610" s="8" t="s">
        <v>2749</v>
      </c>
      <c r="C1610" s="8" t="s">
        <v>13</v>
      </c>
      <c r="D1610" s="8" t="s">
        <v>37</v>
      </c>
      <c r="E1610" s="8" t="s">
        <v>168</v>
      </c>
      <c r="F1610">
        <v>12</v>
      </c>
      <c r="G1610">
        <v>202212</v>
      </c>
      <c r="H1610" s="13">
        <v>39.29</v>
      </c>
      <c r="I1610">
        <v>5551.54</v>
      </c>
      <c r="J1610" s="13">
        <v>3.56</v>
      </c>
      <c r="K1610" s="13">
        <v>3.57</v>
      </c>
      <c r="L1610" s="13">
        <v>3.66</v>
      </c>
      <c r="M1610" t="e">
        <f>INDEX(Data!Z:Z,MATCH(ZACKS_Screener[[#This Row],[Company Name]] &amp; " *", Data!Y:Y,0))</f>
        <v>#N/A</v>
      </c>
      <c r="N1610" t="e">
        <f>INDEX(Data!AA:AA,MATCH(ZACKS_Screener[[#This Row],[Company Name]] &amp; " *", Data!Y:Y,0))</f>
        <v>#N/A</v>
      </c>
      <c r="O16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16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1610" s="23">
        <f>IFERROR(ZACKS_Screener[[#This Row],[Price]]/ZACKS_Screener[[#This Row],[EPS1]], "")</f>
        <v>11.005602240896359</v>
      </c>
      <c r="R1610" s="23">
        <f>IFERROR(ZACKS_Screener[[#This Row],[Price]]/ZACKS_Screener[[#This Row],[EPS2]], "")</f>
        <v>10.734972677595628</v>
      </c>
      <c r="S1610" s="23">
        <f>IFERROR(ZACKS_Screener[[#This Row],[PE1]]/(ZACKS_Screener[[#This Row],[EG1]]*100), "")</f>
        <v>39.179943977591869</v>
      </c>
      <c r="T1610" s="23">
        <f>IFERROR(ZACKS_Screener[[#This Row],[PE2]]/(ZACKS_Screener[[#This Row],[EG2]]*100), "")</f>
        <v>4.2582058287795848</v>
      </c>
      <c r="U16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</row>
    <row r="1611" spans="1:21" hidden="1" x14ac:dyDescent="0.25">
      <c r="A1611" s="8" t="s">
        <v>2750</v>
      </c>
      <c r="B1611" s="8" t="s">
        <v>2751</v>
      </c>
      <c r="C1611" s="8" t="s">
        <v>22</v>
      </c>
      <c r="D1611" s="8" t="s">
        <v>85</v>
      </c>
      <c r="E1611" s="8" t="s">
        <v>745</v>
      </c>
      <c r="F1611">
        <v>12</v>
      </c>
      <c r="G1611">
        <v>202212</v>
      </c>
      <c r="H1611" s="13">
        <v>43.35</v>
      </c>
      <c r="I1611">
        <v>4007.51</v>
      </c>
      <c r="J1611" s="13">
        <v>2.04</v>
      </c>
      <c r="K1611" s="13">
        <v>1.89</v>
      </c>
      <c r="L1611" s="13">
        <v>2.2999999999999998</v>
      </c>
      <c r="M1611">
        <f>INDEX(Data!Z:Z,MATCH(ZACKS_Screener[[#This Row],[Company Name]] &amp; " *", Data!Y:Y,0))</f>
        <v>562211</v>
      </c>
      <c r="N1611">
        <f>INDEX(Data!AA:AA,MATCH(ZACKS_Screener[[#This Row],[Company Name]] &amp; " *", Data!Y:Y,0))</f>
        <v>0</v>
      </c>
      <c r="O16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16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611" s="23">
        <f>IFERROR(ZACKS_Screener[[#This Row],[Price]]/ZACKS_Screener[[#This Row],[EPS1]], "")</f>
        <v>22.936507936507937</v>
      </c>
      <c r="R1611" s="23">
        <f>IFERROR(ZACKS_Screener[[#This Row],[Price]]/ZACKS_Screener[[#This Row],[EPS2]], "")</f>
        <v>18.847826086956523</v>
      </c>
      <c r="S1611" s="23">
        <f>IFERROR(ZACKS_Screener[[#This Row],[PE1]]/(ZACKS_Screener[[#This Row],[EG1]]*100), "")</f>
        <v>-3.1193650793650769</v>
      </c>
      <c r="T1611" s="23">
        <f>IFERROR(ZACKS_Screener[[#This Row],[PE2]]/(ZACKS_Screener[[#This Row],[EG2]]*100), "")</f>
        <v>0.86883881230116666</v>
      </c>
      <c r="U16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</row>
    <row r="1612" spans="1:21" hidden="1" x14ac:dyDescent="0.25">
      <c r="A1612" s="8" t="s">
        <v>2752</v>
      </c>
      <c r="B1612" s="8" t="s">
        <v>2753</v>
      </c>
      <c r="C1612" s="8" t="s">
        <v>13</v>
      </c>
      <c r="D1612" s="8" t="s">
        <v>118</v>
      </c>
      <c r="E1612" s="8" t="s">
        <v>347</v>
      </c>
      <c r="F1612">
        <v>12</v>
      </c>
      <c r="G1612">
        <v>202212</v>
      </c>
      <c r="H1612" s="13">
        <v>145.01</v>
      </c>
      <c r="I1612">
        <v>45627.8</v>
      </c>
      <c r="J1612" s="13">
        <v>9.2100000000000009</v>
      </c>
      <c r="K1612" s="13">
        <v>8.99</v>
      </c>
      <c r="L1612" s="13">
        <v>9.5299999999999994</v>
      </c>
      <c r="M1612" t="e">
        <f>INDEX(Data!Z:Z,MATCH(ZACKS_Screener[[#This Row],[Company Name]] &amp; " *", Data!Y:Y,0))</f>
        <v>#N/A</v>
      </c>
      <c r="N1612" t="e">
        <f>INDEX(Data!AA:AA,MATCH(ZACKS_Screener[[#This Row],[Company Name]] &amp; " *", Data!Y:Y,0))</f>
        <v>#N/A</v>
      </c>
      <c r="O16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16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1612" s="23">
        <f>IFERROR(ZACKS_Screener[[#This Row],[Price]]/ZACKS_Screener[[#This Row],[EPS1]], "")</f>
        <v>16.130144605116794</v>
      </c>
      <c r="R1612" s="23">
        <f>IFERROR(ZACKS_Screener[[#This Row],[Price]]/ZACKS_Screener[[#This Row],[EPS2]], "")</f>
        <v>15.216159496327387</v>
      </c>
      <c r="S1612" s="23">
        <f>IFERROR(ZACKS_Screener[[#This Row],[PE1]]/(ZACKS_Screener[[#This Row],[EG1]]*100), "")</f>
        <v>-6.7526650824147847</v>
      </c>
      <c r="T1612" s="23">
        <f>IFERROR(ZACKS_Screener[[#This Row],[PE2]]/(ZACKS_Screener[[#This Row],[EG2]]*100), "")</f>
        <v>2.5332087754071004</v>
      </c>
      <c r="U16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</row>
    <row r="1613" spans="1:21" hidden="1" x14ac:dyDescent="0.25">
      <c r="A1613" s="8" t="s">
        <v>2754</v>
      </c>
      <c r="B1613" s="8" t="s">
        <v>2755</v>
      </c>
      <c r="C1613" s="8" t="s">
        <v>22</v>
      </c>
      <c r="D1613" s="8" t="s">
        <v>41</v>
      </c>
      <c r="E1613" s="8" t="s">
        <v>67</v>
      </c>
      <c r="F1613">
        <v>12</v>
      </c>
      <c r="G1613">
        <v>202212</v>
      </c>
      <c r="H1613" s="13">
        <v>126.17</v>
      </c>
      <c r="I1613">
        <v>11752.57</v>
      </c>
      <c r="J1613" s="13">
        <v>-8.0299999999999994</v>
      </c>
      <c r="K1613" s="13">
        <v>-10.88</v>
      </c>
      <c r="L1613" s="13">
        <v>1.84</v>
      </c>
      <c r="M1613" t="e">
        <f>INDEX(Data!Z:Z,MATCH(ZACKS_Screener[[#This Row],[Company Name]] &amp; " *", Data!Y:Y,0))</f>
        <v>#N/A</v>
      </c>
      <c r="N1613" t="e">
        <f>INDEX(Data!AA:AA,MATCH(ZACKS_Screener[[#This Row],[Company Name]] &amp; " *", Data!Y:Y,0))</f>
        <v>#N/A</v>
      </c>
      <c r="O16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16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13" s="23">
        <f>IFERROR(ZACKS_Screener[[#This Row],[Price]]/ZACKS_Screener[[#This Row],[EPS1]], "")</f>
        <v>-11.596507352941176</v>
      </c>
      <c r="R1613" s="23">
        <f>IFERROR(ZACKS_Screener[[#This Row],[Price]]/ZACKS_Screener[[#This Row],[EPS2]], "")</f>
        <v>68.570652173913047</v>
      </c>
      <c r="S1613" s="23">
        <f>IFERROR(ZACKS_Screener[[#This Row],[PE1]]/(ZACKS_Screener[[#This Row],[EG1]]*100), "")</f>
        <v>0.32673668085655294</v>
      </c>
      <c r="T1613" s="23">
        <f>IFERROR(ZACKS_Screener[[#This Row],[PE2]]/(ZACKS_Screener[[#This Row],[EG2]]*100), "")</f>
        <v>0.68570652173913049</v>
      </c>
      <c r="U16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</row>
    <row r="1614" spans="1:21" hidden="1" x14ac:dyDescent="0.25">
      <c r="A1614" s="8" t="s">
        <v>2756</v>
      </c>
      <c r="B1614" s="8" t="s">
        <v>2757</v>
      </c>
      <c r="C1614" s="8" t="s">
        <v>22</v>
      </c>
      <c r="D1614" s="8" t="s">
        <v>37</v>
      </c>
      <c r="E1614" s="8" t="s">
        <v>550</v>
      </c>
      <c r="F1614">
        <v>12</v>
      </c>
      <c r="G1614">
        <v>202212</v>
      </c>
      <c r="H1614" s="13">
        <v>65.8</v>
      </c>
      <c r="I1614">
        <v>4995.7299999999996</v>
      </c>
      <c r="J1614" s="13">
        <v>7.1</v>
      </c>
      <c r="K1614" s="13">
        <v>7.55</v>
      </c>
      <c r="L1614" s="13">
        <v>7.22</v>
      </c>
      <c r="M1614">
        <f>INDEX(Data!Z:Z,MATCH(ZACKS_Screener[[#This Row],[Company Name]] &amp; " *", Data!Y:Y,0))</f>
        <v>551111</v>
      </c>
      <c r="N1614">
        <f>INDEX(Data!AA:AA,MATCH(ZACKS_Screener[[#This Row],[Company Name]] &amp; " *", Data!Y:Y,0))</f>
        <v>522110</v>
      </c>
      <c r="O16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6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614" s="23">
        <f>IFERROR(ZACKS_Screener[[#This Row],[Price]]/ZACKS_Screener[[#This Row],[EPS1]], "")</f>
        <v>8.7152317880794694</v>
      </c>
      <c r="R1614" s="23">
        <f>IFERROR(ZACKS_Screener[[#This Row],[Price]]/ZACKS_Screener[[#This Row],[EPS2]], "")</f>
        <v>9.1135734072022156</v>
      </c>
      <c r="S1614" s="23">
        <f>IFERROR(ZACKS_Screener[[#This Row],[PE1]]/(ZACKS_Screener[[#This Row],[EG1]]*100), "")</f>
        <v>1.3750699043414267</v>
      </c>
      <c r="T1614" s="23">
        <f>IFERROR(ZACKS_Screener[[#This Row],[PE2]]/(ZACKS_Screener[[#This Row],[EG2]]*100), "")</f>
        <v>-2.0850751280114155</v>
      </c>
      <c r="U16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</row>
    <row r="1615" spans="1:21" hidden="1" x14ac:dyDescent="0.25">
      <c r="A1615" s="8" t="s">
        <v>2758</v>
      </c>
      <c r="B1615" s="8" t="s">
        <v>2759</v>
      </c>
      <c r="C1615" s="8" t="s">
        <v>13</v>
      </c>
      <c r="D1615" s="8" t="s">
        <v>26</v>
      </c>
      <c r="E1615" s="8" t="s">
        <v>64</v>
      </c>
      <c r="F1615">
        <v>12</v>
      </c>
      <c r="G1615">
        <v>202212</v>
      </c>
      <c r="H1615" s="13">
        <v>124.94</v>
      </c>
      <c r="I1615">
        <v>5331.21</v>
      </c>
      <c r="J1615" s="13">
        <v>7.76</v>
      </c>
      <c r="K1615" s="13">
        <v>7.21</v>
      </c>
      <c r="L1615" s="13">
        <v>8.19</v>
      </c>
      <c r="M1615">
        <f>INDEX(Data!Z:Z,MATCH(ZACKS_Screener[[#This Row],[Company Name]] &amp; " *", Data!Y:Y,0))</f>
        <v>332618</v>
      </c>
      <c r="N1615">
        <f>INDEX(Data!AA:AA,MATCH(ZACKS_Screener[[#This Row],[Company Name]] &amp; " *", Data!Y:Y,0))</f>
        <v>332312</v>
      </c>
      <c r="O16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15" s="23">
        <f>IFERROR(ZACKS_Screener[[#This Row],[Price]]/ZACKS_Screener[[#This Row],[EPS1]], "")</f>
        <v>17.328710124826628</v>
      </c>
      <c r="R1615" s="23">
        <f>IFERROR(ZACKS_Screener[[#This Row],[Price]]/ZACKS_Screener[[#This Row],[EPS2]], "")</f>
        <v>15.255189255189256</v>
      </c>
      <c r="S1615" s="23">
        <f>IFERROR(ZACKS_Screener[[#This Row],[PE1]]/(ZACKS_Screener[[#This Row],[EG1]]*100), "")</f>
        <v>-2.4449234648846301</v>
      </c>
      <c r="T1615" s="23">
        <f>IFERROR(ZACKS_Screener[[#This Row],[PE2]]/(ZACKS_Screener[[#This Row],[EG2]]*100), "")</f>
        <v>1.1223460666317815</v>
      </c>
      <c r="U16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</row>
    <row r="1616" spans="1:21" hidden="1" x14ac:dyDescent="0.25">
      <c r="A1616" s="8" t="s">
        <v>2760</v>
      </c>
      <c r="B1616" s="8" t="s">
        <v>2761</v>
      </c>
      <c r="C1616" s="8" t="s">
        <v>13</v>
      </c>
      <c r="D1616" s="8" t="s">
        <v>223</v>
      </c>
      <c r="E1616" s="8" t="s">
        <v>410</v>
      </c>
      <c r="F1616">
        <v>6</v>
      </c>
      <c r="G1616">
        <v>202206</v>
      </c>
      <c r="H1616" s="13">
        <v>12.61</v>
      </c>
      <c r="I1616">
        <v>8015.88</v>
      </c>
      <c r="J1616" s="13">
        <v>3.08</v>
      </c>
      <c r="K1616" s="13">
        <v>2.76</v>
      </c>
      <c r="L1616" s="13">
        <v>3.27</v>
      </c>
      <c r="M1616" t="e">
        <f>INDEX(Data!Z:Z,MATCH(ZACKS_Screener[[#This Row],[Company Name]] &amp; " *", Data!Y:Y,0))</f>
        <v>#N/A</v>
      </c>
      <c r="N1616" t="e">
        <f>INDEX(Data!AA:AA,MATCH(ZACKS_Screener[[#This Row],[Company Name]] &amp; " *", Data!Y:Y,0))</f>
        <v>#N/A</v>
      </c>
      <c r="O16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16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1616" s="23">
        <f>IFERROR(ZACKS_Screener[[#This Row],[Price]]/ZACKS_Screener[[#This Row],[EPS1]], "")</f>
        <v>4.5688405797101455</v>
      </c>
      <c r="R1616" s="23">
        <f>IFERROR(ZACKS_Screener[[#This Row],[Price]]/ZACKS_Screener[[#This Row],[EPS2]], "")</f>
        <v>3.856269113149847</v>
      </c>
      <c r="S1616" s="23">
        <f>IFERROR(ZACKS_Screener[[#This Row],[PE1]]/(ZACKS_Screener[[#This Row],[EG1]]*100), "")</f>
        <v>-0.43975090579710113</v>
      </c>
      <c r="T1616" s="23">
        <f>IFERROR(ZACKS_Screener[[#This Row],[PE2]]/(ZACKS_Screener[[#This Row],[EG2]]*100), "")</f>
        <v>0.20869221082928574</v>
      </c>
      <c r="U16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</row>
    <row r="1617" spans="1:21" hidden="1" x14ac:dyDescent="0.25">
      <c r="A1617" s="8" t="s">
        <v>2762</v>
      </c>
      <c r="B1617" s="8" t="s">
        <v>2763</v>
      </c>
      <c r="C1617" s="8" t="s">
        <v>22</v>
      </c>
      <c r="D1617" s="8" t="s">
        <v>14</v>
      </c>
      <c r="E1617" s="8" t="s">
        <v>95</v>
      </c>
      <c r="F1617">
        <v>12</v>
      </c>
      <c r="G1617">
        <v>202212</v>
      </c>
      <c r="H1617" s="13">
        <v>56.01</v>
      </c>
      <c r="I1617">
        <v>13953.39</v>
      </c>
      <c r="J1617" s="13">
        <v>4.6500000000000004</v>
      </c>
      <c r="K1617" s="13">
        <v>4.78</v>
      </c>
      <c r="L1617" s="13">
        <v>5.41</v>
      </c>
      <c r="M1617">
        <f>INDEX(Data!Z:Z,MATCH(ZACKS_Screener[[#This Row],[Company Name]] &amp; " *", Data!Y:Y,0))</f>
        <v>513210</v>
      </c>
      <c r="N1617">
        <f>INDEX(Data!AA:AA,MATCH(ZACKS_Screener[[#This Row],[Company Name]] &amp; " *", Data!Y:Y,0))</f>
        <v>0</v>
      </c>
      <c r="O16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6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617" s="23">
        <f>IFERROR(ZACKS_Screener[[#This Row],[Price]]/ZACKS_Screener[[#This Row],[EPS1]], "")</f>
        <v>11.717573221757322</v>
      </c>
      <c r="R1617" s="23">
        <f>IFERROR(ZACKS_Screener[[#This Row],[Price]]/ZACKS_Screener[[#This Row],[EPS2]], "")</f>
        <v>10.353049907578557</v>
      </c>
      <c r="S1617" s="23">
        <f>IFERROR(ZACKS_Screener[[#This Row],[PE1]]/(ZACKS_Screener[[#This Row],[EG1]]*100), "")</f>
        <v>4.1912858062439691</v>
      </c>
      <c r="T1617" s="23">
        <f>IFERROR(ZACKS_Screener[[#This Row],[PE2]]/(ZACKS_Screener[[#This Row],[EG2]]*100), "")</f>
        <v>0.78551711997183349</v>
      </c>
      <c r="U16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</row>
    <row r="1618" spans="1:21" hidden="1" x14ac:dyDescent="0.25">
      <c r="A1618" s="8" t="s">
        <v>41749</v>
      </c>
      <c r="B1618" s="8" t="s">
        <v>41750</v>
      </c>
      <c r="C1618" s="8" t="s">
        <v>22</v>
      </c>
      <c r="D1618" s="8" t="s">
        <v>130</v>
      </c>
      <c r="E1618" s="8" t="s">
        <v>482</v>
      </c>
      <c r="F1618">
        <v>12</v>
      </c>
      <c r="G1618">
        <v>202212</v>
      </c>
      <c r="H1618" s="13">
        <v>14.91</v>
      </c>
      <c r="I1618">
        <v>3056.33</v>
      </c>
      <c r="J1618" s="13">
        <v>0.67</v>
      </c>
      <c r="K1618" s="13">
        <v>1.1499999999999999</v>
      </c>
      <c r="L1618" s="13">
        <v>1.06</v>
      </c>
      <c r="M1618" t="e">
        <f>INDEX(Data!Z:Z,MATCH(ZACKS_Screener[[#This Row],[Company Name]] &amp; " *", Data!Y:Y,0))</f>
        <v>#N/A</v>
      </c>
      <c r="N1618" t="e">
        <f>INDEX(Data!AA:AA,MATCH(ZACKS_Screener[[#This Row],[Company Name]] &amp; " *", Data!Y:Y,0))</f>
        <v>#N/A</v>
      </c>
      <c r="O16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16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1618" s="23">
        <f>IFERROR(ZACKS_Screener[[#This Row],[Price]]/ZACKS_Screener[[#This Row],[EPS1]], "")</f>
        <v>12.96521739130435</v>
      </c>
      <c r="R1618" s="23">
        <f>IFERROR(ZACKS_Screener[[#This Row],[Price]]/ZACKS_Screener[[#This Row],[EPS2]], "")</f>
        <v>14.066037735849056</v>
      </c>
      <c r="S1618" s="23">
        <f>IFERROR(ZACKS_Screener[[#This Row],[PE1]]/(ZACKS_Screener[[#This Row],[EG1]]*100), "")</f>
        <v>0.18097282608695661</v>
      </c>
      <c r="T1618" s="23">
        <f>IFERROR(ZACKS_Screener[[#This Row],[PE2]]/(ZACKS_Screener[[#This Row],[EG2]]*100), "")</f>
        <v>-1.7973270440251599</v>
      </c>
      <c r="U16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</row>
    <row r="1619" spans="1:21" hidden="1" x14ac:dyDescent="0.25">
      <c r="A1619" s="8" t="s">
        <v>2764</v>
      </c>
      <c r="B1619" s="8" t="s">
        <v>2765</v>
      </c>
      <c r="C1619" s="8" t="s">
        <v>13</v>
      </c>
      <c r="D1619" s="8" t="s">
        <v>14</v>
      </c>
      <c r="E1619" s="8" t="s">
        <v>527</v>
      </c>
      <c r="F1619">
        <v>12</v>
      </c>
      <c r="G1619">
        <v>202212</v>
      </c>
      <c r="H1619" s="13">
        <v>42.72</v>
      </c>
      <c r="I1619">
        <v>6514.8</v>
      </c>
      <c r="J1619" s="13">
        <v>3.4</v>
      </c>
      <c r="K1619" s="13">
        <v>3.84</v>
      </c>
      <c r="L1619" s="13">
        <v>4.2300000000000004</v>
      </c>
      <c r="M1619" t="e">
        <f>INDEX(Data!Z:Z,MATCH(ZACKS_Screener[[#This Row],[Company Name]] &amp; " *", Data!Y:Y,0))</f>
        <v>#N/A</v>
      </c>
      <c r="N1619" t="e">
        <f>INDEX(Data!AA:AA,MATCH(ZACKS_Screener[[#This Row],[Company Name]] &amp; " *", Data!Y:Y,0))</f>
        <v>#N/A</v>
      </c>
      <c r="O16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6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619" s="23">
        <f>IFERROR(ZACKS_Screener[[#This Row],[Price]]/ZACKS_Screener[[#This Row],[EPS1]], "")</f>
        <v>11.125</v>
      </c>
      <c r="R1619" s="23">
        <f>IFERROR(ZACKS_Screener[[#This Row],[Price]]/ZACKS_Screener[[#This Row],[EPS2]], "")</f>
        <v>10.099290780141843</v>
      </c>
      <c r="S1619" s="23">
        <f>IFERROR(ZACKS_Screener[[#This Row],[PE1]]/(ZACKS_Screener[[#This Row],[EG1]]*100), "")</f>
        <v>0.85965909090909098</v>
      </c>
      <c r="T1619" s="23">
        <f>IFERROR(ZACKS_Screener[[#This Row],[PE2]]/(ZACKS_Screener[[#This Row],[EG2]]*100), "")</f>
        <v>0.99439170758319528</v>
      </c>
      <c r="U16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</row>
    <row r="1620" spans="1:21" hidden="1" x14ac:dyDescent="0.25">
      <c r="A1620" s="8" t="s">
        <v>41753</v>
      </c>
      <c r="B1620" s="8" t="s">
        <v>41754</v>
      </c>
      <c r="C1620" s="8" t="s">
        <v>22</v>
      </c>
      <c r="D1620" s="8" t="s">
        <v>41</v>
      </c>
      <c r="E1620" s="8" t="s">
        <v>45</v>
      </c>
      <c r="F1620">
        <v>12</v>
      </c>
      <c r="G1620">
        <v>202212</v>
      </c>
      <c r="H1620" s="13">
        <v>56.45</v>
      </c>
      <c r="I1620">
        <v>2728.41</v>
      </c>
      <c r="J1620" s="13">
        <v>1.22</v>
      </c>
      <c r="K1620" s="13">
        <v>1.06</v>
      </c>
      <c r="L1620" s="13">
        <v>1.58</v>
      </c>
      <c r="M1620" t="e">
        <f>INDEX(Data!Z:Z,MATCH(ZACKS_Screener[[#This Row],[Company Name]] &amp; " *", Data!Y:Y,0))</f>
        <v>#N/A</v>
      </c>
      <c r="N1620" t="e">
        <f>INDEX(Data!AA:AA,MATCH(ZACKS_Screener[[#This Row],[Company Name]] &amp; " *", Data!Y:Y,0))</f>
        <v>#N/A</v>
      </c>
      <c r="O16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16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1620" s="23">
        <f>IFERROR(ZACKS_Screener[[#This Row],[Price]]/ZACKS_Screener[[#This Row],[EPS1]], "")</f>
        <v>53.254716981132077</v>
      </c>
      <c r="R1620" s="23">
        <f>IFERROR(ZACKS_Screener[[#This Row],[Price]]/ZACKS_Screener[[#This Row],[EPS2]], "")</f>
        <v>35.72784810126582</v>
      </c>
      <c r="S1620" s="23">
        <f>IFERROR(ZACKS_Screener[[#This Row],[PE1]]/(ZACKS_Screener[[#This Row],[EG1]]*100), "")</f>
        <v>-4.0606721698113226</v>
      </c>
      <c r="T1620" s="23">
        <f>IFERROR(ZACKS_Screener[[#This Row],[PE2]]/(ZACKS_Screener[[#This Row],[EG2]]*100), "")</f>
        <v>0.72829844206426486</v>
      </c>
      <c r="U16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</row>
    <row r="1621" spans="1:21" hidden="1" x14ac:dyDescent="0.25">
      <c r="A1621" s="8" t="s">
        <v>2766</v>
      </c>
      <c r="B1621" s="8" t="s">
        <v>2767</v>
      </c>
      <c r="C1621" s="8" t="s">
        <v>13</v>
      </c>
      <c r="D1621" s="8" t="s">
        <v>37</v>
      </c>
      <c r="E1621" s="8" t="s">
        <v>250</v>
      </c>
      <c r="F1621">
        <v>12</v>
      </c>
      <c r="G1621">
        <v>202212</v>
      </c>
      <c r="H1621" s="13">
        <v>35.35</v>
      </c>
      <c r="I1621">
        <v>6340.97</v>
      </c>
      <c r="J1621" s="13">
        <v>2.21</v>
      </c>
      <c r="K1621" s="13">
        <v>2.25</v>
      </c>
      <c r="L1621" s="13">
        <v>2.35</v>
      </c>
      <c r="M1621" t="e">
        <f>INDEX(Data!Z:Z,MATCH(ZACKS_Screener[[#This Row],[Company Name]] &amp; " *", Data!Y:Y,0))</f>
        <v>#N/A</v>
      </c>
      <c r="N1621" t="e">
        <f>INDEX(Data!AA:AA,MATCH(ZACKS_Screener[[#This Row],[Company Name]] &amp; " *", Data!Y:Y,0))</f>
        <v>#N/A</v>
      </c>
      <c r="O16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16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1621" s="23">
        <f>IFERROR(ZACKS_Screener[[#This Row],[Price]]/ZACKS_Screener[[#This Row],[EPS1]], "")</f>
        <v>15.711111111111112</v>
      </c>
      <c r="R1621" s="23">
        <f>IFERROR(ZACKS_Screener[[#This Row],[Price]]/ZACKS_Screener[[#This Row],[EPS2]], "")</f>
        <v>15.042553191489361</v>
      </c>
      <c r="S1621" s="23">
        <f>IFERROR(ZACKS_Screener[[#This Row],[PE1]]/(ZACKS_Screener[[#This Row],[EG1]]*100), "")</f>
        <v>8.6803888888888814</v>
      </c>
      <c r="T1621" s="23">
        <f>IFERROR(ZACKS_Screener[[#This Row],[PE2]]/(ZACKS_Screener[[#This Row],[EG2]]*100), "")</f>
        <v>3.3845744680851033</v>
      </c>
      <c r="U16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</row>
    <row r="1622" spans="1:21" hidden="1" x14ac:dyDescent="0.25">
      <c r="A1622" s="8" t="s">
        <v>2768</v>
      </c>
      <c r="B1622" s="8" t="s">
        <v>2769</v>
      </c>
      <c r="C1622" s="8" t="s">
        <v>13</v>
      </c>
      <c r="D1622" s="8" t="s">
        <v>41</v>
      </c>
      <c r="E1622" s="8" t="s">
        <v>48</v>
      </c>
      <c r="F1622">
        <v>3</v>
      </c>
      <c r="G1622">
        <v>202303</v>
      </c>
      <c r="H1622" s="13">
        <v>206.05</v>
      </c>
      <c r="I1622">
        <v>20326.88</v>
      </c>
      <c r="J1622" s="13">
        <v>8.1999999999999993</v>
      </c>
      <c r="K1622" s="13">
        <v>8.6300000000000008</v>
      </c>
      <c r="L1622" s="13">
        <v>9.4700000000000006</v>
      </c>
      <c r="M1622">
        <f>INDEX(Data!Z:Z,MATCH(ZACKS_Screener[[#This Row],[Company Name]] &amp; " *", Data!Y:Y,0))</f>
        <v>339113</v>
      </c>
      <c r="N1622">
        <f>INDEX(Data!AA:AA,MATCH(ZACKS_Screener[[#This Row],[Company Name]] &amp; " *", Data!Y:Y,0))</f>
        <v>334510</v>
      </c>
      <c r="O16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16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1622" s="23">
        <f>IFERROR(ZACKS_Screener[[#This Row],[Price]]/ZACKS_Screener[[#This Row],[EPS1]], "")</f>
        <v>23.876013904982617</v>
      </c>
      <c r="R1622" s="23">
        <f>IFERROR(ZACKS_Screener[[#This Row],[Price]]/ZACKS_Screener[[#This Row],[EPS2]], "")</f>
        <v>21.75818373812038</v>
      </c>
      <c r="S1622" s="23">
        <f>IFERROR(ZACKS_Screener[[#This Row],[PE1]]/(ZACKS_Screener[[#This Row],[EG1]]*100), "")</f>
        <v>4.5531003260664358</v>
      </c>
      <c r="T1622" s="23">
        <f>IFERROR(ZACKS_Screener[[#This Row],[PE2]]/(ZACKS_Screener[[#This Row],[EG2]]*100), "")</f>
        <v>2.2353943530949874</v>
      </c>
      <c r="U16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</row>
    <row r="1623" spans="1:21" hidden="1" x14ac:dyDescent="0.25">
      <c r="A1623" s="8" t="s">
        <v>41755</v>
      </c>
      <c r="B1623" s="8" t="s">
        <v>41756</v>
      </c>
      <c r="C1623" s="8" t="s">
        <v>22</v>
      </c>
      <c r="D1623" s="8" t="s">
        <v>37</v>
      </c>
      <c r="E1623" s="8" t="s">
        <v>379</v>
      </c>
      <c r="F1623">
        <v>3</v>
      </c>
      <c r="G1623">
        <v>202303</v>
      </c>
      <c r="H1623" s="13">
        <v>23.41</v>
      </c>
      <c r="I1623">
        <v>2557.66</v>
      </c>
      <c r="J1623" s="13">
        <v>1.24</v>
      </c>
      <c r="K1623" s="13">
        <v>1.3</v>
      </c>
      <c r="L1623" s="13">
        <v>1.75</v>
      </c>
      <c r="M1623" t="e">
        <f>INDEX(Data!Z:Z,MATCH(ZACKS_Screener[[#This Row],[Company Name]] &amp; " *", Data!Y:Y,0))</f>
        <v>#N/A</v>
      </c>
      <c r="N1623" t="e">
        <f>INDEX(Data!AA:AA,MATCH(ZACKS_Screener[[#This Row],[Company Name]] &amp; " *", Data!Y:Y,0))</f>
        <v>#N/A</v>
      </c>
      <c r="O16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6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623" s="23">
        <f>IFERROR(ZACKS_Screener[[#This Row],[Price]]/ZACKS_Screener[[#This Row],[EPS1]], "")</f>
        <v>18.007692307692306</v>
      </c>
      <c r="R1623" s="23">
        <f>IFERROR(ZACKS_Screener[[#This Row],[Price]]/ZACKS_Screener[[#This Row],[EPS2]], "")</f>
        <v>13.377142857142857</v>
      </c>
      <c r="S1623" s="23">
        <f>IFERROR(ZACKS_Screener[[#This Row],[PE1]]/(ZACKS_Screener[[#This Row],[EG1]]*100), "")</f>
        <v>3.7215897435897403</v>
      </c>
      <c r="T1623" s="23">
        <f>IFERROR(ZACKS_Screener[[#This Row],[PE2]]/(ZACKS_Screener[[#This Row],[EG2]]*100), "")</f>
        <v>0.38645079365079377</v>
      </c>
      <c r="U16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</row>
    <row r="1624" spans="1:21" hidden="1" x14ac:dyDescent="0.25">
      <c r="A1624" s="8" t="s">
        <v>2770</v>
      </c>
      <c r="B1624" s="8" t="s">
        <v>2771</v>
      </c>
      <c r="C1624" s="8" t="s">
        <v>13</v>
      </c>
      <c r="D1624" s="8" t="s">
        <v>107</v>
      </c>
      <c r="E1624" s="8" t="s">
        <v>776</v>
      </c>
      <c r="F1624">
        <v>12</v>
      </c>
      <c r="G1624">
        <v>202212</v>
      </c>
      <c r="H1624" s="13">
        <v>15.75</v>
      </c>
      <c r="I1624">
        <v>49342.03</v>
      </c>
      <c r="J1624" s="13">
        <v>5.6</v>
      </c>
      <c r="K1624" s="13">
        <v>4.91</v>
      </c>
      <c r="L1624" s="13">
        <v>4.8600000000000003</v>
      </c>
      <c r="M1624" t="e">
        <f>INDEX(Data!Z:Z,MATCH(ZACKS_Screener[[#This Row],[Company Name]] &amp; " *", Data!Y:Y,0))</f>
        <v>#N/A</v>
      </c>
      <c r="N1624" t="e">
        <f>INDEX(Data!AA:AA,MATCH(ZACKS_Screener[[#This Row],[Company Name]] &amp; " *", Data!Y:Y,0))</f>
        <v>#N/A</v>
      </c>
      <c r="O16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6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624" s="23">
        <f>IFERROR(ZACKS_Screener[[#This Row],[Price]]/ZACKS_Screener[[#This Row],[EPS1]], "")</f>
        <v>3.2077393075356415</v>
      </c>
      <c r="R1624" s="23">
        <f>IFERROR(ZACKS_Screener[[#This Row],[Price]]/ZACKS_Screener[[#This Row],[EPS2]], "")</f>
        <v>3.2407407407407405</v>
      </c>
      <c r="S1624" s="23">
        <f>IFERROR(ZACKS_Screener[[#This Row],[PE1]]/(ZACKS_Screener[[#This Row],[EG1]]*100), "")</f>
        <v>-0.26033826264057397</v>
      </c>
      <c r="T1624" s="23">
        <f>IFERROR(ZACKS_Screener[[#This Row],[PE2]]/(ZACKS_Screener[[#This Row],[EG2]]*100), "")</f>
        <v>-3.1824074074074185</v>
      </c>
      <c r="U16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</row>
    <row r="1625" spans="1:21" hidden="1" x14ac:dyDescent="0.25">
      <c r="A1625" s="8" t="s">
        <v>2772</v>
      </c>
      <c r="B1625" s="8" t="s">
        <v>2773</v>
      </c>
      <c r="C1625" s="8" t="s">
        <v>22</v>
      </c>
      <c r="D1625" s="8" t="s">
        <v>130</v>
      </c>
      <c r="E1625" s="8" t="s">
        <v>756</v>
      </c>
      <c r="F1625">
        <v>12</v>
      </c>
      <c r="G1625">
        <v>202212</v>
      </c>
      <c r="H1625" s="13">
        <v>97.68</v>
      </c>
      <c r="I1625">
        <v>16511.21</v>
      </c>
      <c r="J1625" s="13">
        <v>22.68</v>
      </c>
      <c r="K1625" s="13">
        <v>16.149999999999999</v>
      </c>
      <c r="L1625" s="13">
        <v>8.6199999999999992</v>
      </c>
      <c r="M1625">
        <f>INDEX(Data!Z:Z,MATCH(ZACKS_Screener[[#This Row],[Company Name]] &amp; " *", Data!Y:Y,0))</f>
        <v>331513</v>
      </c>
      <c r="N1625">
        <f>INDEX(Data!AA:AA,MATCH(ZACKS_Screener[[#This Row],[Company Name]] &amp; " *", Data!Y:Y,0))</f>
        <v>0</v>
      </c>
      <c r="O16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16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1625" s="23">
        <f>IFERROR(ZACKS_Screener[[#This Row],[Price]]/ZACKS_Screener[[#This Row],[EPS1]], "")</f>
        <v>6.0482972136222921</v>
      </c>
      <c r="R1625" s="23">
        <f>IFERROR(ZACKS_Screener[[#This Row],[Price]]/ZACKS_Screener[[#This Row],[EPS2]], "")</f>
        <v>11.331786542923435</v>
      </c>
      <c r="S1625" s="23">
        <f>IFERROR(ZACKS_Screener[[#This Row],[PE1]]/(ZACKS_Screener[[#This Row],[EG1]]*100), "")</f>
        <v>-0.2100694958728232</v>
      </c>
      <c r="T1625" s="23">
        <f>IFERROR(ZACKS_Screener[[#This Row],[PE2]]/(ZACKS_Screener[[#This Row],[EG2]]*100), "")</f>
        <v>-0.24303898096708301</v>
      </c>
      <c r="U16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</row>
    <row r="1626" spans="1:21" hidden="1" x14ac:dyDescent="0.25">
      <c r="A1626" s="8" t="s">
        <v>2774</v>
      </c>
      <c r="B1626" s="8" t="s">
        <v>2775</v>
      </c>
      <c r="C1626" s="8" t="s">
        <v>13</v>
      </c>
      <c r="D1626" s="8" t="s">
        <v>14</v>
      </c>
      <c r="E1626" s="8" t="s">
        <v>1620</v>
      </c>
      <c r="F1626">
        <v>12</v>
      </c>
      <c r="G1626">
        <v>202212</v>
      </c>
      <c r="H1626" s="13">
        <v>44.35</v>
      </c>
      <c r="I1626">
        <v>40283.68</v>
      </c>
      <c r="J1626" s="13">
        <v>4.1900000000000004</v>
      </c>
      <c r="K1626" s="13">
        <v>4.25</v>
      </c>
      <c r="L1626" s="13">
        <v>3.98</v>
      </c>
      <c r="M1626" t="e">
        <f>INDEX(Data!Z:Z,MATCH(ZACKS_Screener[[#This Row],[Company Name]] &amp; " *", Data!Y:Y,0))</f>
        <v>#N/A</v>
      </c>
      <c r="N1626" t="e">
        <f>INDEX(Data!AA:AA,MATCH(ZACKS_Screener[[#This Row],[Company Name]] &amp; " *", Data!Y:Y,0))</f>
        <v>#N/A</v>
      </c>
      <c r="O16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16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1626" s="23">
        <f>IFERROR(ZACKS_Screener[[#This Row],[Price]]/ZACKS_Screener[[#This Row],[EPS1]], "")</f>
        <v>10.435294117647059</v>
      </c>
      <c r="R1626" s="23">
        <f>IFERROR(ZACKS_Screener[[#This Row],[Price]]/ZACKS_Screener[[#This Row],[EPS2]], "")</f>
        <v>11.143216080402011</v>
      </c>
      <c r="S1626" s="23">
        <f>IFERROR(ZACKS_Screener[[#This Row],[PE1]]/(ZACKS_Screener[[#This Row],[EG1]]*100), "")</f>
        <v>7.2873137254902449</v>
      </c>
      <c r="T1626" s="23">
        <f>IFERROR(ZACKS_Screener[[#This Row],[PE2]]/(ZACKS_Screener[[#This Row],[EG2]]*100), "")</f>
        <v>-1.7540247533966127</v>
      </c>
      <c r="U16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</row>
    <row r="1627" spans="1:21" x14ac:dyDescent="0.25">
      <c r="A1627" s="8" t="s">
        <v>40454</v>
      </c>
      <c r="B1627" s="8" t="s">
        <v>40455</v>
      </c>
      <c r="C1627" s="8" t="s">
        <v>13</v>
      </c>
      <c r="D1627" s="8" t="s">
        <v>223</v>
      </c>
      <c r="E1627" s="8" t="s">
        <v>465</v>
      </c>
      <c r="F1627">
        <v>12</v>
      </c>
      <c r="G1627">
        <v>202212</v>
      </c>
      <c r="H1627" s="13">
        <v>45.27</v>
      </c>
      <c r="I1627">
        <v>2359.5300000000002</v>
      </c>
      <c r="J1627" s="13">
        <v>1.87</v>
      </c>
      <c r="K1627" s="13">
        <v>1.8</v>
      </c>
      <c r="L1627" s="13">
        <v>2.41</v>
      </c>
      <c r="M1627">
        <f>INDEX(Data!Z:Z,MATCH(ZACKS_Screener[[#This Row],[Company Name]] &amp; " *", Data!Y:Y,0))</f>
        <v>238210</v>
      </c>
      <c r="N1627">
        <f>INDEX(Data!AA:AA,MATCH(ZACKS_Screener[[#This Row],[Company Name]] &amp; " *", Data!Y:Y,0))</f>
        <v>541330</v>
      </c>
      <c r="O16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6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627" s="23">
        <f>IFERROR(ZACKS_Screener[[#This Row],[Price]]/ZACKS_Screener[[#This Row],[EPS1]], "")</f>
        <v>25.150000000000002</v>
      </c>
      <c r="R1627" s="23">
        <f>IFERROR(ZACKS_Screener[[#This Row],[Price]]/ZACKS_Screener[[#This Row],[EPS2]], "")</f>
        <v>18.784232365145229</v>
      </c>
      <c r="S1627" s="23">
        <f>IFERROR(ZACKS_Screener[[#This Row],[PE1]]/(ZACKS_Screener[[#This Row],[EG1]]*100), "")</f>
        <v>-6.7186428571428527</v>
      </c>
      <c r="T1627" s="23">
        <f>IFERROR(ZACKS_Screener[[#This Row],[PE2]]/(ZACKS_Screener[[#This Row],[EG2]]*100), "")</f>
        <v>0.55428882388953127</v>
      </c>
      <c r="U16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</row>
    <row r="1628" spans="1:21" hidden="1" x14ac:dyDescent="0.25">
      <c r="A1628" s="8" t="s">
        <v>2778</v>
      </c>
      <c r="B1628" s="8" t="s">
        <v>2779</v>
      </c>
      <c r="C1628" s="8" t="s">
        <v>22</v>
      </c>
      <c r="D1628" s="8" t="s">
        <v>14</v>
      </c>
      <c r="E1628" s="8" t="s">
        <v>201</v>
      </c>
      <c r="F1628">
        <v>12</v>
      </c>
      <c r="G1628">
        <v>202212</v>
      </c>
      <c r="H1628" s="13">
        <v>12.77</v>
      </c>
      <c r="I1628">
        <v>3991.02</v>
      </c>
      <c r="J1628" s="13">
        <v>0.33</v>
      </c>
      <c r="K1628" s="13">
        <v>0.65</v>
      </c>
      <c r="L1628" s="13">
        <v>0.81</v>
      </c>
      <c r="M1628">
        <f>INDEX(Data!Z:Z,MATCH(ZACKS_Screener[[#This Row],[Company Name]] &amp; " *", Data!Y:Y,0))</f>
        <v>324121</v>
      </c>
      <c r="N1628">
        <f>INDEX(Data!AA:AA,MATCH(ZACKS_Screener[[#This Row],[Company Name]] &amp; " *", Data!Y:Y,0))</f>
        <v>212311</v>
      </c>
      <c r="O16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16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1628" s="23">
        <f>IFERROR(ZACKS_Screener[[#This Row],[Price]]/ZACKS_Screener[[#This Row],[EPS1]], "")</f>
        <v>19.646153846153844</v>
      </c>
      <c r="R1628" s="23">
        <f>IFERROR(ZACKS_Screener[[#This Row],[Price]]/ZACKS_Screener[[#This Row],[EPS2]], "")</f>
        <v>15.76543209876543</v>
      </c>
      <c r="S1628" s="23">
        <f>IFERROR(ZACKS_Screener[[#This Row],[PE1]]/(ZACKS_Screener[[#This Row],[EG1]]*100), "")</f>
        <v>0.20260096153846152</v>
      </c>
      <c r="T1628" s="23">
        <f>IFERROR(ZACKS_Screener[[#This Row],[PE2]]/(ZACKS_Screener[[#This Row],[EG2]]*100), "")</f>
        <v>0.64047067901234545</v>
      </c>
      <c r="U16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</row>
    <row r="1629" spans="1:21" hidden="1" x14ac:dyDescent="0.25">
      <c r="A1629" s="8" t="s">
        <v>41757</v>
      </c>
      <c r="B1629" s="8" t="s">
        <v>41758</v>
      </c>
      <c r="C1629" s="8" t="s">
        <v>13</v>
      </c>
      <c r="D1629" s="8" t="s">
        <v>23</v>
      </c>
      <c r="E1629" s="8" t="s">
        <v>1166</v>
      </c>
      <c r="F1629">
        <v>12</v>
      </c>
      <c r="G1629">
        <v>202212</v>
      </c>
      <c r="H1629" s="13">
        <v>46.41</v>
      </c>
      <c r="I1629">
        <v>2769.37</v>
      </c>
      <c r="J1629" s="13">
        <v>11.36</v>
      </c>
      <c r="K1629" s="13">
        <v>10.42</v>
      </c>
      <c r="L1629" s="13">
        <v>9.43</v>
      </c>
      <c r="M1629" t="e">
        <f>INDEX(Data!Z:Z,MATCH(ZACKS_Screener[[#This Row],[Company Name]] &amp; " *", Data!Y:Y,0))</f>
        <v>#N/A</v>
      </c>
      <c r="N1629" t="e">
        <f>INDEX(Data!AA:AA,MATCH(ZACKS_Screener[[#This Row],[Company Name]] &amp; " *", Data!Y:Y,0))</f>
        <v>#N/A</v>
      </c>
      <c r="O16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6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629" s="23">
        <f>IFERROR(ZACKS_Screener[[#This Row],[Price]]/ZACKS_Screener[[#This Row],[EPS1]], "")</f>
        <v>4.4539347408829171</v>
      </c>
      <c r="R1629" s="23">
        <f>IFERROR(ZACKS_Screener[[#This Row],[Price]]/ZACKS_Screener[[#This Row],[EPS2]], "")</f>
        <v>4.9215270413573702</v>
      </c>
      <c r="S1629" s="23">
        <f>IFERROR(ZACKS_Screener[[#This Row],[PE1]]/(ZACKS_Screener[[#This Row],[EG1]]*100), "")</f>
        <v>-0.5382627516641485</v>
      </c>
      <c r="T1629" s="23">
        <f>IFERROR(ZACKS_Screener[[#This Row],[PE2]]/(ZACKS_Screener[[#This Row],[EG2]]*100), "")</f>
        <v>-0.5180031492014523</v>
      </c>
      <c r="U16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</row>
    <row r="1630" spans="1:21" hidden="1" x14ac:dyDescent="0.25">
      <c r="A1630" s="8" t="s">
        <v>2780</v>
      </c>
      <c r="B1630" s="8" t="s">
        <v>2781</v>
      </c>
      <c r="C1630" s="8" t="s">
        <v>13</v>
      </c>
      <c r="D1630" s="8" t="s">
        <v>223</v>
      </c>
      <c r="E1630" s="8" t="s">
        <v>2782</v>
      </c>
      <c r="F1630">
        <v>12</v>
      </c>
      <c r="G1630">
        <v>202212</v>
      </c>
      <c r="H1630" s="13">
        <v>25.65</v>
      </c>
      <c r="I1630">
        <v>3963.55</v>
      </c>
      <c r="J1630" s="13">
        <v>-7.0000000000000007E-2</v>
      </c>
      <c r="K1630" s="13">
        <v>1.05</v>
      </c>
      <c r="L1630" s="13">
        <v>1.37</v>
      </c>
      <c r="M1630" t="e">
        <f>INDEX(Data!Z:Z,MATCH(ZACKS_Screener[[#This Row],[Company Name]] &amp; " *", Data!Y:Y,0))</f>
        <v>#N/A</v>
      </c>
      <c r="N1630" t="e">
        <f>INDEX(Data!AA:AA,MATCH(ZACKS_Screener[[#This Row],[Company Name]] &amp; " *", Data!Y:Y,0))</f>
        <v>#N/A</v>
      </c>
      <c r="O16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1630" s="23">
        <f>IFERROR(ZACKS_Screener[[#This Row],[Price]]/ZACKS_Screener[[#This Row],[EPS1]], "")</f>
        <v>24.428571428571427</v>
      </c>
      <c r="R1630" s="23">
        <f>IFERROR(ZACKS_Screener[[#This Row],[Price]]/ZACKS_Screener[[#This Row],[EPS2]], "")</f>
        <v>18.722627737226276</v>
      </c>
      <c r="S1630" s="23">
        <f>IFERROR(ZACKS_Screener[[#This Row],[PE1]]/(ZACKS_Screener[[#This Row],[EG1]]*100), "")</f>
        <v>0.24428571428571427</v>
      </c>
      <c r="T1630" s="23">
        <f>IFERROR(ZACKS_Screener[[#This Row],[PE2]]/(ZACKS_Screener[[#This Row],[EG2]]*100), "")</f>
        <v>0.61433622262773713</v>
      </c>
      <c r="U16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631" spans="1:21" hidden="1" x14ac:dyDescent="0.25">
      <c r="A1631" s="8" t="s">
        <v>2783</v>
      </c>
      <c r="B1631" s="8" t="s">
        <v>2784</v>
      </c>
      <c r="C1631" s="8" t="s">
        <v>13</v>
      </c>
      <c r="D1631" s="8" t="s">
        <v>37</v>
      </c>
      <c r="E1631" s="8" t="s">
        <v>404</v>
      </c>
      <c r="F1631">
        <v>12</v>
      </c>
      <c r="G1631">
        <v>202212</v>
      </c>
      <c r="H1631" s="13">
        <v>71.819999999999993</v>
      </c>
      <c r="I1631">
        <v>24006.47</v>
      </c>
      <c r="J1631" s="13">
        <v>7.41</v>
      </c>
      <c r="K1631" s="13">
        <v>7.63</v>
      </c>
      <c r="L1631" s="13">
        <v>8.43</v>
      </c>
      <c r="M1631">
        <f>INDEX(Data!Z:Z,MATCH(ZACKS_Screener[[#This Row],[Company Name]] &amp; " *", Data!Y:Y,0))</f>
        <v>522293</v>
      </c>
      <c r="N1631">
        <f>INDEX(Data!AA:AA,MATCH(ZACKS_Screener[[#This Row],[Company Name]] &amp; " *", Data!Y:Y,0))</f>
        <v>0</v>
      </c>
      <c r="O16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6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631" s="23">
        <f>IFERROR(ZACKS_Screener[[#This Row],[Price]]/ZACKS_Screener[[#This Row],[EPS1]], "")</f>
        <v>9.4128440366972477</v>
      </c>
      <c r="R1631" s="23">
        <f>IFERROR(ZACKS_Screener[[#This Row],[Price]]/ZACKS_Screener[[#This Row],[EPS2]], "")</f>
        <v>8.5195729537366542</v>
      </c>
      <c r="S1631" s="23">
        <f>IFERROR(ZACKS_Screener[[#This Row],[PE1]]/(ZACKS_Screener[[#This Row],[EG1]]*100), "")</f>
        <v>3.170417014178486</v>
      </c>
      <c r="T1631" s="23">
        <f>IFERROR(ZACKS_Screener[[#This Row],[PE2]]/(ZACKS_Screener[[#This Row],[EG2]]*100), "")</f>
        <v>0.81255427046263362</v>
      </c>
      <c r="U16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</row>
    <row r="1632" spans="1:21" hidden="1" x14ac:dyDescent="0.25">
      <c r="A1632" s="8" t="s">
        <v>2785</v>
      </c>
      <c r="B1632" s="8" t="s">
        <v>2786</v>
      </c>
      <c r="C1632" s="8" t="s">
        <v>13</v>
      </c>
      <c r="D1632" s="8" t="s">
        <v>41</v>
      </c>
      <c r="E1632" s="8" t="s">
        <v>317</v>
      </c>
      <c r="F1632">
        <v>12</v>
      </c>
      <c r="G1632">
        <v>202212</v>
      </c>
      <c r="H1632" s="13">
        <v>27.9</v>
      </c>
      <c r="I1632">
        <v>8245.57</v>
      </c>
      <c r="J1632" s="13">
        <v>0.59</v>
      </c>
      <c r="K1632" s="13">
        <v>0.62</v>
      </c>
      <c r="L1632" s="13">
        <v>0.72</v>
      </c>
      <c r="M1632" t="e">
        <f>INDEX(Data!Z:Z,MATCH(ZACKS_Screener[[#This Row],[Company Name]] &amp; " *", Data!Y:Y,0))</f>
        <v>#N/A</v>
      </c>
      <c r="N1632" t="e">
        <f>INDEX(Data!AA:AA,MATCH(ZACKS_Screener[[#This Row],[Company Name]] &amp; " *", Data!Y:Y,0))</f>
        <v>#N/A</v>
      </c>
      <c r="O16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6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632" s="23">
        <f>IFERROR(ZACKS_Screener[[#This Row],[Price]]/ZACKS_Screener[[#This Row],[EPS1]], "")</f>
        <v>45</v>
      </c>
      <c r="R1632" s="23">
        <f>IFERROR(ZACKS_Screener[[#This Row],[Price]]/ZACKS_Screener[[#This Row],[EPS2]], "")</f>
        <v>38.75</v>
      </c>
      <c r="S1632" s="23">
        <f>IFERROR(ZACKS_Screener[[#This Row],[PE1]]/(ZACKS_Screener[[#This Row],[EG1]]*100), "")</f>
        <v>8.8499999999999925</v>
      </c>
      <c r="T1632" s="23">
        <f>IFERROR(ZACKS_Screener[[#This Row],[PE2]]/(ZACKS_Screener[[#This Row],[EG2]]*100), "")</f>
        <v>2.4025000000000007</v>
      </c>
      <c r="U16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</row>
    <row r="1633" spans="1:21" hidden="1" x14ac:dyDescent="0.25">
      <c r="A1633" s="8" t="s">
        <v>2787</v>
      </c>
      <c r="B1633" s="8" t="s">
        <v>2788</v>
      </c>
      <c r="C1633" s="8" t="s">
        <v>13</v>
      </c>
      <c r="D1633" s="8" t="s">
        <v>37</v>
      </c>
      <c r="E1633" s="8" t="s">
        <v>156</v>
      </c>
      <c r="F1633">
        <v>12</v>
      </c>
      <c r="G1633">
        <v>202212</v>
      </c>
      <c r="H1633" s="13">
        <v>18.2</v>
      </c>
      <c r="I1633">
        <v>5680.04</v>
      </c>
      <c r="J1633" s="13">
        <v>2.2799999999999998</v>
      </c>
      <c r="K1633" s="13">
        <v>1.9</v>
      </c>
      <c r="L1633" s="13">
        <v>2.0499999999999998</v>
      </c>
      <c r="M1633">
        <f>INDEX(Data!Z:Z,MATCH(ZACKS_Screener[[#This Row],[Company Name]] &amp; " *", Data!Y:Y,0))</f>
        <v>525990</v>
      </c>
      <c r="N1633">
        <f>INDEX(Data!AA:AA,MATCH(ZACKS_Screener[[#This Row],[Company Name]] &amp; " *", Data!Y:Y,0))</f>
        <v>0</v>
      </c>
      <c r="O16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6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1633" s="23">
        <f>IFERROR(ZACKS_Screener[[#This Row],[Price]]/ZACKS_Screener[[#This Row],[EPS1]], "")</f>
        <v>9.5789473684210531</v>
      </c>
      <c r="R1633" s="23">
        <f>IFERROR(ZACKS_Screener[[#This Row],[Price]]/ZACKS_Screener[[#This Row],[EPS2]], "")</f>
        <v>8.8780487804878057</v>
      </c>
      <c r="S1633" s="23">
        <f>IFERROR(ZACKS_Screener[[#This Row],[PE1]]/(ZACKS_Screener[[#This Row],[EG1]]*100), "")</f>
        <v>-0.57473684210526321</v>
      </c>
      <c r="T1633" s="23">
        <f>IFERROR(ZACKS_Screener[[#This Row],[PE2]]/(ZACKS_Screener[[#This Row],[EG2]]*100), "")</f>
        <v>1.1245528455284561</v>
      </c>
      <c r="U16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</row>
    <row r="1634" spans="1:21" hidden="1" x14ac:dyDescent="0.25">
      <c r="A1634" s="8" t="s">
        <v>2789</v>
      </c>
      <c r="B1634" s="8" t="s">
        <v>2790</v>
      </c>
      <c r="C1634" s="8" t="s">
        <v>22</v>
      </c>
      <c r="D1634" s="8" t="s">
        <v>85</v>
      </c>
      <c r="E1634" s="8" t="s">
        <v>286</v>
      </c>
      <c r="F1634">
        <v>6</v>
      </c>
      <c r="G1634">
        <v>202206</v>
      </c>
      <c r="H1634" s="13">
        <v>60.86</v>
      </c>
      <c r="I1634">
        <v>12567.59</v>
      </c>
      <c r="J1634" s="13">
        <v>8.18</v>
      </c>
      <c r="K1634" s="13">
        <v>0.2</v>
      </c>
      <c r="L1634" s="13">
        <v>2.2400000000000002</v>
      </c>
      <c r="M1634">
        <f>INDEX(Data!Z:Z,MATCH(ZACKS_Screener[[#This Row],[Company Name]] &amp; " *", Data!Y:Y,0))</f>
        <v>334112</v>
      </c>
      <c r="N1634">
        <f>INDEX(Data!AA:AA,MATCH(ZACKS_Screener[[#This Row],[Company Name]] &amp; " *", Data!Y:Y,0))</f>
        <v>0</v>
      </c>
      <c r="O16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16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1634" s="23">
        <f>IFERROR(ZACKS_Screener[[#This Row],[Price]]/ZACKS_Screener[[#This Row],[EPS1]], "")</f>
        <v>304.29999999999995</v>
      </c>
      <c r="R1634" s="23">
        <f>IFERROR(ZACKS_Screener[[#This Row],[Price]]/ZACKS_Screener[[#This Row],[EPS2]], "")</f>
        <v>27.169642857142854</v>
      </c>
      <c r="S1634" s="23">
        <f>IFERROR(ZACKS_Screener[[#This Row],[PE1]]/(ZACKS_Screener[[#This Row],[EG1]]*100), "")</f>
        <v>-3.1192656641604004</v>
      </c>
      <c r="T1634" s="23">
        <f>IFERROR(ZACKS_Screener[[#This Row],[PE2]]/(ZACKS_Screener[[#This Row],[EG2]]*100), "")</f>
        <v>2.6636904761904761E-2</v>
      </c>
      <c r="U16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</row>
    <row r="1635" spans="1:21" hidden="1" x14ac:dyDescent="0.25">
      <c r="A1635" s="8" t="s">
        <v>2791</v>
      </c>
      <c r="B1635" s="8" t="s">
        <v>2792</v>
      </c>
      <c r="C1635" s="8" t="s">
        <v>13</v>
      </c>
      <c r="D1635" s="8" t="s">
        <v>51</v>
      </c>
      <c r="E1635" s="8" t="s">
        <v>52</v>
      </c>
      <c r="F1635">
        <v>2</v>
      </c>
      <c r="G1635">
        <v>202302</v>
      </c>
      <c r="H1635" s="13">
        <v>244.17</v>
      </c>
      <c r="I1635">
        <v>44745.29</v>
      </c>
      <c r="J1635" s="13">
        <v>10.65</v>
      </c>
      <c r="K1635" s="13">
        <v>11.64</v>
      </c>
      <c r="L1635" s="13">
        <v>13.34</v>
      </c>
      <c r="M1635">
        <f>INDEX(Data!Z:Z,MATCH(ZACKS_Screener[[#This Row],[Company Name]] &amp; " *", Data!Y:Y,0))</f>
        <v>312130</v>
      </c>
      <c r="N1635">
        <f>INDEX(Data!AA:AA,MATCH(ZACKS_Screener[[#This Row],[Company Name]] &amp; " *", Data!Y:Y,0))</f>
        <v>424820</v>
      </c>
      <c r="O16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6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635" s="23">
        <f>IFERROR(ZACKS_Screener[[#This Row],[Price]]/ZACKS_Screener[[#This Row],[EPS1]], "")</f>
        <v>20.976804123711339</v>
      </c>
      <c r="R1635" s="23">
        <f>IFERROR(ZACKS_Screener[[#This Row],[Price]]/ZACKS_Screener[[#This Row],[EPS2]], "")</f>
        <v>18.30359820089955</v>
      </c>
      <c r="S1635" s="23">
        <f>IFERROR(ZACKS_Screener[[#This Row],[PE1]]/(ZACKS_Screener[[#This Row],[EG1]]*100), "")</f>
        <v>2.2565955951265226</v>
      </c>
      <c r="T1635" s="23">
        <f>IFERROR(ZACKS_Screener[[#This Row],[PE2]]/(ZACKS_Screener[[#This Row],[EG2]]*100), "")</f>
        <v>1.2532581356380639</v>
      </c>
      <c r="U16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</row>
    <row r="1636" spans="1:21" hidden="1" x14ac:dyDescent="0.25">
      <c r="A1636" s="8" t="s">
        <v>2793</v>
      </c>
      <c r="B1636" s="8" t="s">
        <v>2794</v>
      </c>
      <c r="C1636" s="8" t="s">
        <v>13</v>
      </c>
      <c r="D1636" s="8" t="s">
        <v>223</v>
      </c>
      <c r="E1636" s="8" t="s">
        <v>886</v>
      </c>
      <c r="F1636">
        <v>12</v>
      </c>
      <c r="G1636">
        <v>202212</v>
      </c>
      <c r="H1636" s="13">
        <v>29.29</v>
      </c>
      <c r="I1636">
        <v>38430.21</v>
      </c>
      <c r="J1636" s="13">
        <v>6.42</v>
      </c>
      <c r="K1636" s="13">
        <v>3.74</v>
      </c>
      <c r="L1636" s="13">
        <v>3.92</v>
      </c>
      <c r="M1636" t="e">
        <f>INDEX(Data!Z:Z,MATCH(ZACKS_Screener[[#This Row],[Company Name]] &amp; " *", Data!Y:Y,0))</f>
        <v>#N/A</v>
      </c>
      <c r="N1636" t="e">
        <f>INDEX(Data!AA:AA,MATCH(ZACKS_Screener[[#This Row],[Company Name]] &amp; " *", Data!Y:Y,0))</f>
        <v>#N/A</v>
      </c>
      <c r="O16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16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1636" s="23">
        <f>IFERROR(ZACKS_Screener[[#This Row],[Price]]/ZACKS_Screener[[#This Row],[EPS1]], "")</f>
        <v>7.831550802139037</v>
      </c>
      <c r="R1636" s="23">
        <f>IFERROR(ZACKS_Screener[[#This Row],[Price]]/ZACKS_Screener[[#This Row],[EPS2]], "")</f>
        <v>7.4719387755102042</v>
      </c>
      <c r="S1636" s="23">
        <f>IFERROR(ZACKS_Screener[[#This Row],[PE1]]/(ZACKS_Screener[[#This Row],[EG1]]*100), "")</f>
        <v>-0.18760655279750979</v>
      </c>
      <c r="T1636" s="23">
        <f>IFERROR(ZACKS_Screener[[#This Row],[PE2]]/(ZACKS_Screener[[#This Row],[EG2]]*100), "")</f>
        <v>1.5525028344671226</v>
      </c>
      <c r="U16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</row>
    <row r="1637" spans="1:21" hidden="1" x14ac:dyDescent="0.25">
      <c r="A1637" s="8" t="s">
        <v>2795</v>
      </c>
      <c r="B1637" s="8" t="s">
        <v>2796</v>
      </c>
      <c r="C1637" s="8" t="s">
        <v>13</v>
      </c>
      <c r="D1637" s="8" t="s">
        <v>37</v>
      </c>
      <c r="E1637" s="8" t="s">
        <v>168</v>
      </c>
      <c r="F1637">
        <v>12</v>
      </c>
      <c r="G1637">
        <v>202212</v>
      </c>
      <c r="H1637" s="13">
        <v>130.30000000000001</v>
      </c>
      <c r="I1637">
        <v>16210.38</v>
      </c>
      <c r="J1637" s="13">
        <v>7.35</v>
      </c>
      <c r="K1637" s="13">
        <v>7.3</v>
      </c>
      <c r="L1637" s="13">
        <v>7.8</v>
      </c>
      <c r="M1637" t="e">
        <f>INDEX(Data!Z:Z,MATCH(ZACKS_Screener[[#This Row],[Company Name]] &amp; " *", Data!Y:Y,0))</f>
        <v>#N/A</v>
      </c>
      <c r="N1637" t="e">
        <f>INDEX(Data!AA:AA,MATCH(ZACKS_Screener[[#This Row],[Company Name]] &amp; " *", Data!Y:Y,0))</f>
        <v>#N/A</v>
      </c>
      <c r="O16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16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1637" s="23">
        <f>IFERROR(ZACKS_Screener[[#This Row],[Price]]/ZACKS_Screener[[#This Row],[EPS1]], "")</f>
        <v>17.849315068493151</v>
      </c>
      <c r="R1637" s="23">
        <f>IFERROR(ZACKS_Screener[[#This Row],[Price]]/ZACKS_Screener[[#This Row],[EPS2]], "")</f>
        <v>16.705128205128208</v>
      </c>
      <c r="S1637" s="23">
        <f>IFERROR(ZACKS_Screener[[#This Row],[PE1]]/(ZACKS_Screener[[#This Row],[EG1]]*100), "")</f>
        <v>-26.238493150685024</v>
      </c>
      <c r="T1637" s="23">
        <f>IFERROR(ZACKS_Screener[[#This Row],[PE2]]/(ZACKS_Screener[[#This Row],[EG2]]*100), "")</f>
        <v>2.4389487179487186</v>
      </c>
      <c r="U16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</row>
    <row r="1638" spans="1:21" hidden="1" x14ac:dyDescent="0.25">
      <c r="A1638" s="8" t="s">
        <v>2797</v>
      </c>
      <c r="B1638" s="8" t="s">
        <v>2798</v>
      </c>
      <c r="C1638" s="8" t="s">
        <v>13</v>
      </c>
      <c r="D1638" s="8" t="s">
        <v>26</v>
      </c>
      <c r="E1638" s="8" t="s">
        <v>910</v>
      </c>
      <c r="F1638">
        <v>12</v>
      </c>
      <c r="G1638">
        <v>202212</v>
      </c>
      <c r="H1638" s="13">
        <v>33.15</v>
      </c>
      <c r="I1638">
        <v>3939.19</v>
      </c>
      <c r="J1638" s="13">
        <v>1.27</v>
      </c>
      <c r="K1638" s="13">
        <v>1.46</v>
      </c>
      <c r="L1638" s="13">
        <v>1.76</v>
      </c>
      <c r="M1638">
        <f>INDEX(Data!Z:Z,MATCH(ZACKS_Screener[[#This Row],[Company Name]] &amp; " *", Data!Y:Y,0))</f>
        <v>212312</v>
      </c>
      <c r="N1638">
        <f>INDEX(Data!AA:AA,MATCH(ZACKS_Screener[[#This Row],[Company Name]] &amp; " *", Data!Y:Y,0))</f>
        <v>237310</v>
      </c>
      <c r="O16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38" s="23">
        <f>IFERROR(ZACKS_Screener[[#This Row],[Price]]/ZACKS_Screener[[#This Row],[EPS1]], "")</f>
        <v>22.705479452054796</v>
      </c>
      <c r="R1638" s="23">
        <f>IFERROR(ZACKS_Screener[[#This Row],[Price]]/ZACKS_Screener[[#This Row],[EPS2]], "")</f>
        <v>18.835227272727273</v>
      </c>
      <c r="S1638" s="23">
        <f>IFERROR(ZACKS_Screener[[#This Row],[PE1]]/(ZACKS_Screener[[#This Row],[EG1]]*100), "")</f>
        <v>1.5176820475847159</v>
      </c>
      <c r="T1638" s="23">
        <f>IFERROR(ZACKS_Screener[[#This Row],[PE2]]/(ZACKS_Screener[[#This Row],[EG2]]*100), "")</f>
        <v>0.91664772727272703</v>
      </c>
      <c r="U16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</row>
    <row r="1639" spans="1:21" hidden="1" x14ac:dyDescent="0.25">
      <c r="A1639" s="8" t="s">
        <v>2799</v>
      </c>
      <c r="B1639" s="8" t="s">
        <v>2800</v>
      </c>
      <c r="C1639" s="8" t="s">
        <v>13</v>
      </c>
      <c r="D1639" s="8" t="s">
        <v>223</v>
      </c>
      <c r="E1639" s="8" t="s">
        <v>2801</v>
      </c>
      <c r="F1639">
        <v>12</v>
      </c>
      <c r="G1639">
        <v>202212</v>
      </c>
      <c r="H1639" s="13">
        <v>43.85</v>
      </c>
      <c r="I1639">
        <v>4405.67</v>
      </c>
      <c r="J1639" s="13">
        <v>4.68</v>
      </c>
      <c r="K1639" s="13">
        <v>4.62</v>
      </c>
      <c r="L1639" s="13">
        <v>4.51</v>
      </c>
      <c r="M1639">
        <f>INDEX(Data!Z:Z,MATCH(ZACKS_Screener[[#This Row],[Company Name]] &amp; " *", Data!Y:Y,0))</f>
        <v>457120</v>
      </c>
      <c r="N1639">
        <f>INDEX(Data!AA:AA,MATCH(ZACKS_Screener[[#This Row],[Company Name]] &amp; " *", Data!Y:Y,0))</f>
        <v>0</v>
      </c>
      <c r="O16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16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1639" s="23">
        <f>IFERROR(ZACKS_Screener[[#This Row],[Price]]/ZACKS_Screener[[#This Row],[EPS1]], "")</f>
        <v>9.4913419913419919</v>
      </c>
      <c r="R1639" s="23">
        <f>IFERROR(ZACKS_Screener[[#This Row],[Price]]/ZACKS_Screener[[#This Row],[EPS2]], "")</f>
        <v>9.7228381374722854</v>
      </c>
      <c r="S1639" s="23">
        <f>IFERROR(ZACKS_Screener[[#This Row],[PE1]]/(ZACKS_Screener[[#This Row],[EG1]]*100), "")</f>
        <v>-7.4032467532468003</v>
      </c>
      <c r="T1639" s="23">
        <f>IFERROR(ZACKS_Screener[[#This Row],[PE2]]/(ZACKS_Screener[[#This Row],[EG2]]*100), "")</f>
        <v>-4.0835920177383489</v>
      </c>
      <c r="U16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</row>
    <row r="1640" spans="1:21" hidden="1" x14ac:dyDescent="0.25">
      <c r="A1640" s="8" t="s">
        <v>2802</v>
      </c>
      <c r="B1640" s="8" t="s">
        <v>2803</v>
      </c>
      <c r="C1640" s="8" t="s">
        <v>13</v>
      </c>
      <c r="D1640" s="8" t="s">
        <v>130</v>
      </c>
      <c r="E1640" s="8" t="s">
        <v>1631</v>
      </c>
      <c r="F1640">
        <v>12</v>
      </c>
      <c r="G1640">
        <v>202212</v>
      </c>
      <c r="H1640" s="13">
        <v>9.43</v>
      </c>
      <c r="I1640">
        <v>12836.72</v>
      </c>
      <c r="J1640" s="13">
        <v>3.4</v>
      </c>
      <c r="K1640" s="13">
        <v>1.58</v>
      </c>
      <c r="L1640" s="13">
        <v>1.3</v>
      </c>
      <c r="M1640" t="e">
        <f>INDEX(Data!Z:Z,MATCH(ZACKS_Screener[[#This Row],[Company Name]] &amp; " *", Data!Y:Y,0))</f>
        <v>#N/A</v>
      </c>
      <c r="N1640" t="e">
        <f>INDEX(Data!AA:AA,MATCH(ZACKS_Screener[[#This Row],[Company Name]] &amp; " *", Data!Y:Y,0))</f>
        <v>#N/A</v>
      </c>
      <c r="O16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16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1640" s="23">
        <f>IFERROR(ZACKS_Screener[[#This Row],[Price]]/ZACKS_Screener[[#This Row],[EPS1]], "")</f>
        <v>5.9683544303797467</v>
      </c>
      <c r="R1640" s="23">
        <f>IFERROR(ZACKS_Screener[[#This Row],[Price]]/ZACKS_Screener[[#This Row],[EPS2]], "")</f>
        <v>7.2538461538461529</v>
      </c>
      <c r="S1640" s="23">
        <f>IFERROR(ZACKS_Screener[[#This Row],[PE1]]/(ZACKS_Screener[[#This Row],[EG1]]*100), "")</f>
        <v>-0.11149673111698427</v>
      </c>
      <c r="T1640" s="23">
        <f>IFERROR(ZACKS_Screener[[#This Row],[PE2]]/(ZACKS_Screener[[#This Row],[EG2]]*100), "")</f>
        <v>-0.4093241758241758</v>
      </c>
      <c r="U16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</row>
    <row r="1641" spans="1:21" hidden="1" x14ac:dyDescent="0.25">
      <c r="A1641" s="8" t="s">
        <v>2804</v>
      </c>
      <c r="B1641" s="8" t="s">
        <v>2805</v>
      </c>
      <c r="C1641" s="8" t="s">
        <v>22</v>
      </c>
      <c r="D1641" s="8" t="s">
        <v>41</v>
      </c>
      <c r="E1641" s="8" t="s">
        <v>48</v>
      </c>
      <c r="F1641">
        <v>12</v>
      </c>
      <c r="G1641">
        <v>202212</v>
      </c>
      <c r="H1641" s="13">
        <v>290.70999999999998</v>
      </c>
      <c r="I1641">
        <v>10639.99</v>
      </c>
      <c r="J1641" s="13">
        <v>5.7</v>
      </c>
      <c r="K1641" s="13">
        <v>3.97</v>
      </c>
      <c r="L1641" s="13">
        <v>4.97</v>
      </c>
      <c r="M1641" t="e">
        <f>INDEX(Data!Z:Z,MATCH(ZACKS_Screener[[#This Row],[Company Name]] &amp; " *", Data!Y:Y,0))</f>
        <v>#N/A</v>
      </c>
      <c r="N1641" t="e">
        <f>INDEX(Data!AA:AA,MATCH(ZACKS_Screener[[#This Row],[Company Name]] &amp; " *", Data!Y:Y,0))</f>
        <v>#N/A</v>
      </c>
      <c r="O16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16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1641" s="23">
        <f>IFERROR(ZACKS_Screener[[#This Row],[Price]]/ZACKS_Screener[[#This Row],[EPS1]], "")</f>
        <v>73.226700251889156</v>
      </c>
      <c r="R1641" s="23">
        <f>IFERROR(ZACKS_Screener[[#This Row],[Price]]/ZACKS_Screener[[#This Row],[EPS2]], "")</f>
        <v>58.492957746478872</v>
      </c>
      <c r="S1641" s="23">
        <f>IFERROR(ZACKS_Screener[[#This Row],[PE1]]/(ZACKS_Screener[[#This Row],[EG1]]*100), "")</f>
        <v>-2.4126716267963482</v>
      </c>
      <c r="T1641" s="23">
        <f>IFERROR(ZACKS_Screener[[#This Row],[PE2]]/(ZACKS_Screener[[#This Row],[EG2]]*100), "")</f>
        <v>2.322170422535212</v>
      </c>
      <c r="U16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</row>
    <row r="1642" spans="1:21" hidden="1" x14ac:dyDescent="0.25">
      <c r="A1642" s="8" t="s">
        <v>2806</v>
      </c>
      <c r="B1642" s="8" t="s">
        <v>2807</v>
      </c>
      <c r="C1642" s="8" t="s">
        <v>13</v>
      </c>
      <c r="D1642" s="8" t="s">
        <v>18</v>
      </c>
      <c r="E1642" s="8" t="s">
        <v>1807</v>
      </c>
      <c r="F1642">
        <v>12</v>
      </c>
      <c r="G1642">
        <v>202212</v>
      </c>
      <c r="H1642" s="13">
        <v>79.3</v>
      </c>
      <c r="I1642">
        <v>12144.22</v>
      </c>
      <c r="J1642" s="13">
        <v>4.62</v>
      </c>
      <c r="K1642" s="13">
        <v>0.89</v>
      </c>
      <c r="L1642" s="13">
        <v>4.79</v>
      </c>
      <c r="M1642">
        <f>INDEX(Data!Z:Z,MATCH(ZACKS_Screener[[#This Row],[Company Name]] &amp; " *", Data!Y:Y,0))</f>
        <v>332510</v>
      </c>
      <c r="N1642">
        <f>INDEX(Data!AA:AA,MATCH(ZACKS_Screener[[#This Row],[Company Name]] &amp; " *", Data!Y:Y,0))</f>
        <v>333991</v>
      </c>
      <c r="O16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16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1642" s="23">
        <f>IFERROR(ZACKS_Screener[[#This Row],[Price]]/ZACKS_Screener[[#This Row],[EPS1]], "")</f>
        <v>89.101123595505612</v>
      </c>
      <c r="R1642" s="23">
        <f>IFERROR(ZACKS_Screener[[#This Row],[Price]]/ZACKS_Screener[[#This Row],[EPS2]], "")</f>
        <v>16.555323590814197</v>
      </c>
      <c r="S1642" s="23">
        <f>IFERROR(ZACKS_Screener[[#This Row],[PE1]]/(ZACKS_Screener[[#This Row],[EG1]]*100), "")</f>
        <v>-1.1036117721480856</v>
      </c>
      <c r="T1642" s="23">
        <f>IFERROR(ZACKS_Screener[[#This Row],[PE2]]/(ZACKS_Screener[[#This Row],[EG2]]*100), "")</f>
        <v>3.7780097425191374E-2</v>
      </c>
      <c r="U16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</row>
    <row r="1643" spans="1:21" hidden="1" x14ac:dyDescent="0.25">
      <c r="A1643" s="8" t="s">
        <v>2808</v>
      </c>
      <c r="B1643" s="8" t="s">
        <v>2809</v>
      </c>
      <c r="C1643" s="8" t="s">
        <v>22</v>
      </c>
      <c r="D1643" s="8" t="s">
        <v>14</v>
      </c>
      <c r="E1643" s="8" t="s">
        <v>2462</v>
      </c>
      <c r="F1643">
        <v>9</v>
      </c>
      <c r="G1643">
        <v>202209</v>
      </c>
      <c r="H1643" s="13">
        <v>102.62</v>
      </c>
      <c r="I1643">
        <v>16332.46</v>
      </c>
      <c r="J1643" s="13">
        <v>11.24</v>
      </c>
      <c r="K1643" s="13">
        <v>8.34</v>
      </c>
      <c r="L1643" s="13">
        <v>9.01</v>
      </c>
      <c r="M1643" t="e">
        <f>INDEX(Data!Z:Z,MATCH(ZACKS_Screener[[#This Row],[Company Name]] &amp; " *", Data!Y:Y,0))</f>
        <v>#N/A</v>
      </c>
      <c r="N1643" t="e">
        <f>INDEX(Data!AA:AA,MATCH(ZACKS_Screener[[#This Row],[Company Name]] &amp; " *", Data!Y:Y,0))</f>
        <v>#N/A</v>
      </c>
      <c r="O16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16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1643" s="23">
        <f>IFERROR(ZACKS_Screener[[#This Row],[Price]]/ZACKS_Screener[[#This Row],[EPS1]], "")</f>
        <v>12.304556354916068</v>
      </c>
      <c r="R1643" s="23">
        <f>IFERROR(ZACKS_Screener[[#This Row],[Price]]/ZACKS_Screener[[#This Row],[EPS2]], "")</f>
        <v>11.389567147613763</v>
      </c>
      <c r="S1643" s="23">
        <f>IFERROR(ZACKS_Screener[[#This Row],[PE1]]/(ZACKS_Screener[[#This Row],[EG1]]*100), "")</f>
        <v>-0.47690763251467794</v>
      </c>
      <c r="T1643" s="23">
        <f>IFERROR(ZACKS_Screener[[#This Row],[PE2]]/(ZACKS_Screener[[#This Row],[EG2]]*100), "")</f>
        <v>1.4177461195686389</v>
      </c>
      <c r="U16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</row>
    <row r="1644" spans="1:21" hidden="1" x14ac:dyDescent="0.25">
      <c r="A1644" s="8" t="s">
        <v>2810</v>
      </c>
      <c r="B1644" s="8" t="s">
        <v>2811</v>
      </c>
      <c r="C1644" s="8" t="s">
        <v>13</v>
      </c>
      <c r="D1644" s="8" t="s">
        <v>223</v>
      </c>
      <c r="E1644" s="8" t="s">
        <v>270</v>
      </c>
      <c r="F1644">
        <v>12</v>
      </c>
      <c r="G1644">
        <v>202212</v>
      </c>
      <c r="H1644" s="13">
        <v>5</v>
      </c>
      <c r="I1644">
        <v>5506.34</v>
      </c>
      <c r="J1644" s="13">
        <v>1.33</v>
      </c>
      <c r="K1644" s="13">
        <v>0.84</v>
      </c>
      <c r="L1644" s="13">
        <v>1.23</v>
      </c>
      <c r="M1644">
        <f>INDEX(Data!Z:Z,MATCH(ZACKS_Screener[[#This Row],[Company Name]] &amp; " *", Data!Y:Y,0))</f>
        <v>211120</v>
      </c>
      <c r="N1644">
        <f>INDEX(Data!AA:AA,MATCH(ZACKS_Screener[[#This Row],[Company Name]] &amp; " *", Data!Y:Y,0))</f>
        <v>213112</v>
      </c>
      <c r="O16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16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1644" s="23">
        <f>IFERROR(ZACKS_Screener[[#This Row],[Price]]/ZACKS_Screener[[#This Row],[EPS1]], "")</f>
        <v>5.9523809523809526</v>
      </c>
      <c r="R1644" s="23">
        <f>IFERROR(ZACKS_Screener[[#This Row],[Price]]/ZACKS_Screener[[#This Row],[EPS2]], "")</f>
        <v>4.0650406504065044</v>
      </c>
      <c r="S1644" s="23">
        <f>IFERROR(ZACKS_Screener[[#This Row],[PE1]]/(ZACKS_Screener[[#This Row],[EG1]]*100), "")</f>
        <v>-0.16156462585034012</v>
      </c>
      <c r="T1644" s="23">
        <f>IFERROR(ZACKS_Screener[[#This Row],[PE2]]/(ZACKS_Screener[[#This Row],[EG2]]*100), "")</f>
        <v>8.7554721701063168E-2</v>
      </c>
      <c r="U16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</row>
    <row r="1645" spans="1:21" hidden="1" x14ac:dyDescent="0.25">
      <c r="A1645" s="8" t="s">
        <v>2812</v>
      </c>
      <c r="B1645" s="8" t="s">
        <v>2813</v>
      </c>
      <c r="C1645" s="8" t="s">
        <v>13</v>
      </c>
      <c r="D1645" s="8" t="s">
        <v>118</v>
      </c>
      <c r="E1645" s="8" t="s">
        <v>347</v>
      </c>
      <c r="F1645">
        <v>12</v>
      </c>
      <c r="G1645">
        <v>202212</v>
      </c>
      <c r="H1645" s="13">
        <v>59.15</v>
      </c>
      <c r="I1645">
        <v>4219.53</v>
      </c>
      <c r="J1645" s="13">
        <v>3</v>
      </c>
      <c r="K1645" s="13">
        <v>3.33</v>
      </c>
      <c r="L1645" s="13">
        <v>3.3</v>
      </c>
      <c r="M1645" t="e">
        <f>INDEX(Data!Z:Z,MATCH(ZACKS_Screener[[#This Row],[Company Name]] &amp; " *", Data!Y:Y,0))</f>
        <v>#N/A</v>
      </c>
      <c r="N1645" t="e">
        <f>INDEX(Data!AA:AA,MATCH(ZACKS_Screener[[#This Row],[Company Name]] &amp; " *", Data!Y:Y,0))</f>
        <v>#N/A</v>
      </c>
      <c r="O16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16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1645" s="23">
        <f>IFERROR(ZACKS_Screener[[#This Row],[Price]]/ZACKS_Screener[[#This Row],[EPS1]], "")</f>
        <v>17.762762762762762</v>
      </c>
      <c r="R1645" s="23">
        <f>IFERROR(ZACKS_Screener[[#This Row],[Price]]/ZACKS_Screener[[#This Row],[EPS2]], "")</f>
        <v>17.924242424242426</v>
      </c>
      <c r="S1645" s="23">
        <f>IFERROR(ZACKS_Screener[[#This Row],[PE1]]/(ZACKS_Screener[[#This Row],[EG1]]*100), "")</f>
        <v>1.6147966147966142</v>
      </c>
      <c r="T1645" s="23">
        <f>IFERROR(ZACKS_Screener[[#This Row],[PE2]]/(ZACKS_Screener[[#This Row],[EG2]]*100), "")</f>
        <v>-19.895909090908926</v>
      </c>
      <c r="U16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</row>
    <row r="1646" spans="1:21" hidden="1" x14ac:dyDescent="0.25">
      <c r="A1646" s="8" t="s">
        <v>2814</v>
      </c>
      <c r="B1646" s="8" t="s">
        <v>2815</v>
      </c>
      <c r="C1646" s="8" t="s">
        <v>13</v>
      </c>
      <c r="D1646" s="8" t="s">
        <v>130</v>
      </c>
      <c r="E1646" s="8" t="s">
        <v>323</v>
      </c>
      <c r="F1646">
        <v>12</v>
      </c>
      <c r="G1646">
        <v>202212</v>
      </c>
      <c r="H1646" s="13">
        <v>74.540000000000006</v>
      </c>
      <c r="I1646">
        <v>3148.9</v>
      </c>
      <c r="J1646" s="13">
        <v>3.29</v>
      </c>
      <c r="M1646">
        <f>INDEX(Data!Z:Z,MATCH(ZACKS_Screener[[#This Row],[Company Name]] &amp; " *", Data!Y:Y,0))</f>
        <v>311999</v>
      </c>
      <c r="N1646">
        <f>INDEX(Data!AA:AA,MATCH(ZACKS_Screener[[#This Row],[Company Name]] &amp; " *", Data!Y:Y,0))</f>
        <v>311999</v>
      </c>
      <c r="O16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4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46" s="23" t="str">
        <f>IFERROR(ZACKS_Screener[[#This Row],[Price]]/ZACKS_Screener[[#This Row],[EPS1]], "")</f>
        <v/>
      </c>
      <c r="R1646" s="23" t="str">
        <f>IFERROR(ZACKS_Screener[[#This Row],[Price]]/ZACKS_Screener[[#This Row],[EPS2]], "")</f>
        <v/>
      </c>
      <c r="S1646" s="23" t="str">
        <f>IFERROR(ZACKS_Screener[[#This Row],[PE1]]/(ZACKS_Screener[[#This Row],[EG1]]*100), "")</f>
        <v/>
      </c>
      <c r="T1646" s="23" t="str">
        <f>IFERROR(ZACKS_Screener[[#This Row],[PE2]]/(ZACKS_Screener[[#This Row],[EG2]]*100), "")</f>
        <v/>
      </c>
      <c r="U16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647" spans="1:21" hidden="1" x14ac:dyDescent="0.25">
      <c r="A1647" s="8" t="s">
        <v>2816</v>
      </c>
      <c r="B1647" s="8" t="s">
        <v>2817</v>
      </c>
      <c r="C1647" s="8" t="s">
        <v>13</v>
      </c>
      <c r="D1647" s="8" t="s">
        <v>37</v>
      </c>
      <c r="E1647" s="8" t="s">
        <v>379</v>
      </c>
      <c r="F1647">
        <v>12</v>
      </c>
      <c r="G1647">
        <v>202212</v>
      </c>
      <c r="H1647" s="13">
        <v>32.71</v>
      </c>
      <c r="I1647">
        <v>14018.54</v>
      </c>
      <c r="J1647" s="13">
        <v>6.15</v>
      </c>
      <c r="K1647" s="13">
        <v>4.8899999999999997</v>
      </c>
      <c r="L1647" s="13">
        <v>5.18</v>
      </c>
      <c r="M1647" t="e">
        <f>INDEX(Data!Z:Z,MATCH(ZACKS_Screener[[#This Row],[Company Name]] &amp; " *", Data!Y:Y,0))</f>
        <v>#N/A</v>
      </c>
      <c r="N1647" t="e">
        <f>INDEX(Data!AA:AA,MATCH(ZACKS_Screener[[#This Row],[Company Name]] &amp; " *", Data!Y:Y,0))</f>
        <v>#N/A</v>
      </c>
      <c r="O16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6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647" s="23">
        <f>IFERROR(ZACKS_Screener[[#This Row],[Price]]/ZACKS_Screener[[#This Row],[EPS1]], "")</f>
        <v>6.6891615541922294</v>
      </c>
      <c r="R1647" s="23">
        <f>IFERROR(ZACKS_Screener[[#This Row],[Price]]/ZACKS_Screener[[#This Row],[EPS2]], "")</f>
        <v>6.314671814671815</v>
      </c>
      <c r="S1647" s="23">
        <f>IFERROR(ZACKS_Screener[[#This Row],[PE1]]/(ZACKS_Screener[[#This Row],[EG1]]*100), "")</f>
        <v>-0.32649479014509675</v>
      </c>
      <c r="T1647" s="23">
        <f>IFERROR(ZACKS_Screener[[#This Row],[PE2]]/(ZACKS_Screener[[#This Row],[EG2]]*100), "")</f>
        <v>1.0647843163360404</v>
      </c>
      <c r="U16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</row>
    <row r="1648" spans="1:21" hidden="1" x14ac:dyDescent="0.25">
      <c r="A1648" s="8" t="s">
        <v>2818</v>
      </c>
      <c r="B1648" s="8" t="s">
        <v>2819</v>
      </c>
      <c r="C1648" s="8" t="s">
        <v>13</v>
      </c>
      <c r="D1648" s="8" t="s">
        <v>41</v>
      </c>
      <c r="E1648" s="8" t="s">
        <v>61</v>
      </c>
      <c r="F1648">
        <v>12</v>
      </c>
      <c r="G1648">
        <v>202212</v>
      </c>
      <c r="H1648" s="13">
        <v>277.95999999999998</v>
      </c>
      <c r="I1648">
        <v>105299.94</v>
      </c>
      <c r="J1648" s="13">
        <v>9.34</v>
      </c>
      <c r="K1648" s="13">
        <v>10.16</v>
      </c>
      <c r="L1648" s="13">
        <v>11.17</v>
      </c>
      <c r="M1648">
        <f>INDEX(Data!Z:Z,MATCH(ZACKS_Screener[[#This Row],[Company Name]] &amp; " *", Data!Y:Y,0))</f>
        <v>339112</v>
      </c>
      <c r="N1648">
        <f>INDEX(Data!AA:AA,MATCH(ZACKS_Screener[[#This Row],[Company Name]] &amp; " *", Data!Y:Y,0))</f>
        <v>339113</v>
      </c>
      <c r="O16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16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1648" s="23">
        <f>IFERROR(ZACKS_Screener[[#This Row],[Price]]/ZACKS_Screener[[#This Row],[EPS1]], "")</f>
        <v>27.35826771653543</v>
      </c>
      <c r="R1648" s="23">
        <f>IFERROR(ZACKS_Screener[[#This Row],[Price]]/ZACKS_Screener[[#This Row],[EPS2]], "")</f>
        <v>24.884512085944493</v>
      </c>
      <c r="S1648" s="23">
        <f>IFERROR(ZACKS_Screener[[#This Row],[PE1]]/(ZACKS_Screener[[#This Row],[EG1]]*100), "")</f>
        <v>3.1161734203956195</v>
      </c>
      <c r="T1648" s="23">
        <f>IFERROR(ZACKS_Screener[[#This Row],[PE2]]/(ZACKS_Screener[[#This Row],[EG2]]*100), "")</f>
        <v>2.5032340870613479</v>
      </c>
      <c r="U16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</row>
    <row r="1649" spans="1:21" hidden="1" x14ac:dyDescent="0.25">
      <c r="A1649" s="8" t="s">
        <v>2820</v>
      </c>
      <c r="B1649" s="8" t="s">
        <v>2821</v>
      </c>
      <c r="C1649" s="8" t="s">
        <v>22</v>
      </c>
      <c r="D1649" s="8" t="s">
        <v>85</v>
      </c>
      <c r="E1649" s="8" t="s">
        <v>286</v>
      </c>
      <c r="F1649">
        <v>9</v>
      </c>
      <c r="G1649">
        <v>202209</v>
      </c>
      <c r="H1649" s="13">
        <v>34.369999999999997</v>
      </c>
      <c r="I1649">
        <v>19091.150000000001</v>
      </c>
      <c r="J1649" s="13">
        <v>-0.11</v>
      </c>
      <c r="K1649" s="13">
        <v>-0.28000000000000003</v>
      </c>
      <c r="L1649" s="13">
        <v>0.17</v>
      </c>
      <c r="M1649" t="e">
        <f>INDEX(Data!Z:Z,MATCH(ZACKS_Screener[[#This Row],[Company Name]] &amp; " *", Data!Y:Y,0))</f>
        <v>#N/A</v>
      </c>
      <c r="N1649" t="e">
        <f>INDEX(Data!AA:AA,MATCH(ZACKS_Screener[[#This Row],[Company Name]] &amp; " *", Data!Y:Y,0))</f>
        <v>#N/A</v>
      </c>
      <c r="O16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16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49" s="23">
        <f>IFERROR(ZACKS_Screener[[#This Row],[Price]]/ZACKS_Screener[[#This Row],[EPS1]], "")</f>
        <v>-122.74999999999999</v>
      </c>
      <c r="R1649" s="23">
        <f>IFERROR(ZACKS_Screener[[#This Row],[Price]]/ZACKS_Screener[[#This Row],[EPS2]], "")</f>
        <v>202.17647058823528</v>
      </c>
      <c r="S1649" s="23">
        <f>IFERROR(ZACKS_Screener[[#This Row],[PE1]]/(ZACKS_Screener[[#This Row],[EG1]]*100), "")</f>
        <v>0.79426470588235265</v>
      </c>
      <c r="T1649" s="23">
        <f>IFERROR(ZACKS_Screener[[#This Row],[PE2]]/(ZACKS_Screener[[#This Row],[EG2]]*100), "")</f>
        <v>2.0217647058823527</v>
      </c>
      <c r="U16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</row>
    <row r="1650" spans="1:21" hidden="1" x14ac:dyDescent="0.25">
      <c r="A1650" s="8" t="s">
        <v>2822</v>
      </c>
      <c r="B1650" s="8" t="s">
        <v>2823</v>
      </c>
      <c r="C1650" s="8" t="s">
        <v>22</v>
      </c>
      <c r="D1650" s="8" t="s">
        <v>14</v>
      </c>
      <c r="E1650" s="8" t="s">
        <v>196</v>
      </c>
      <c r="F1650">
        <v>6</v>
      </c>
      <c r="G1650">
        <v>202206</v>
      </c>
      <c r="H1650" s="13">
        <v>79.209999999999994</v>
      </c>
      <c r="I1650">
        <v>3130.69</v>
      </c>
      <c r="J1650" s="13">
        <v>13.54</v>
      </c>
      <c r="K1650" s="13">
        <v>8.0500000000000007</v>
      </c>
      <c r="L1650" s="13">
        <v>4.96</v>
      </c>
      <c r="M1650">
        <f>INDEX(Data!Z:Z,MATCH(ZACKS_Screener[[#This Row],[Company Name]] &amp; " *", Data!Y:Y,0))</f>
        <v>334118</v>
      </c>
      <c r="N1650">
        <f>INDEX(Data!AA:AA,MATCH(ZACKS_Screener[[#This Row],[Company Name]] &amp; " *", Data!Y:Y,0))</f>
        <v>511210</v>
      </c>
      <c r="O16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6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650" s="23">
        <f>IFERROR(ZACKS_Screener[[#This Row],[Price]]/ZACKS_Screener[[#This Row],[EPS1]], "")</f>
        <v>9.839751552795029</v>
      </c>
      <c r="R1650" s="23">
        <f>IFERROR(ZACKS_Screener[[#This Row],[Price]]/ZACKS_Screener[[#This Row],[EPS2]], "")</f>
        <v>15.969758064516128</v>
      </c>
      <c r="S1650" s="23">
        <f>IFERROR(ZACKS_Screener[[#This Row],[PE1]]/(ZACKS_Screener[[#This Row],[EG1]]*100), "")</f>
        <v>-0.24267802554616527</v>
      </c>
      <c r="T1650" s="23">
        <f>IFERROR(ZACKS_Screener[[#This Row],[PE2]]/(ZACKS_Screener[[#This Row],[EG2]]*100), "")</f>
        <v>-0.41604062271635861</v>
      </c>
      <c r="U16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</row>
    <row r="1651" spans="1:21" hidden="1" x14ac:dyDescent="0.25">
      <c r="A1651" s="8" t="s">
        <v>41494</v>
      </c>
      <c r="B1651" s="8" t="s">
        <v>41495</v>
      </c>
      <c r="C1651" s="8" t="s">
        <v>13</v>
      </c>
      <c r="D1651" s="8" t="s">
        <v>37</v>
      </c>
      <c r="E1651" s="8" t="s">
        <v>250</v>
      </c>
      <c r="F1651">
        <v>12</v>
      </c>
      <c r="G1651">
        <v>202212</v>
      </c>
      <c r="H1651" s="13">
        <v>14.55</v>
      </c>
      <c r="I1651">
        <v>2400.56</v>
      </c>
      <c r="J1651" s="13">
        <v>1.92</v>
      </c>
      <c r="K1651" s="13">
        <v>1.88</v>
      </c>
      <c r="L1651" s="13">
        <v>2.0499999999999998</v>
      </c>
      <c r="M1651">
        <f>INDEX(Data!Z:Z,MATCH(ZACKS_Screener[[#This Row],[Company Name]] &amp; " *", Data!Y:Y,0))</f>
        <v>541850</v>
      </c>
      <c r="N1651">
        <f>INDEX(Data!AA:AA,MATCH(ZACKS_Screener[[#This Row],[Company Name]] &amp; " *", Data!Y:Y,0))</f>
        <v>0</v>
      </c>
      <c r="O16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16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1651" s="23">
        <f>IFERROR(ZACKS_Screener[[#This Row],[Price]]/ZACKS_Screener[[#This Row],[EPS1]], "")</f>
        <v>7.7393617021276606</v>
      </c>
      <c r="R1651" s="23">
        <f>IFERROR(ZACKS_Screener[[#This Row],[Price]]/ZACKS_Screener[[#This Row],[EPS2]], "")</f>
        <v>7.0975609756097571</v>
      </c>
      <c r="S1651" s="23">
        <f>IFERROR(ZACKS_Screener[[#This Row],[PE1]]/(ZACKS_Screener[[#This Row],[EG1]]*100), "")</f>
        <v>-3.7148936170212736</v>
      </c>
      <c r="T1651" s="23">
        <f>IFERROR(ZACKS_Screener[[#This Row],[PE2]]/(ZACKS_Screener[[#This Row],[EG2]]*100), "")</f>
        <v>0.78490674318507936</v>
      </c>
      <c r="U16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</row>
    <row r="1652" spans="1:21" hidden="1" x14ac:dyDescent="0.25">
      <c r="A1652" s="8" t="s">
        <v>2826</v>
      </c>
      <c r="B1652" s="8" t="s">
        <v>2827</v>
      </c>
      <c r="C1652" s="8" t="s">
        <v>13</v>
      </c>
      <c r="D1652" s="8" t="s">
        <v>51</v>
      </c>
      <c r="E1652" s="8" t="s">
        <v>308</v>
      </c>
      <c r="F1652">
        <v>6</v>
      </c>
      <c r="G1652">
        <v>202206</v>
      </c>
      <c r="H1652" s="13">
        <v>72.540000000000006</v>
      </c>
      <c r="I1652">
        <v>36754.730000000003</v>
      </c>
      <c r="J1652" s="13">
        <v>3.25</v>
      </c>
      <c r="K1652" s="13">
        <v>4.01</v>
      </c>
      <c r="L1652" s="13">
        <v>4.47</v>
      </c>
      <c r="M1652">
        <f>INDEX(Data!Z:Z,MATCH(ZACKS_Screener[[#This Row],[Company Name]] &amp; " *", Data!Y:Y,0))</f>
        <v>424410</v>
      </c>
      <c r="N1652">
        <f>INDEX(Data!AA:AA,MATCH(ZACKS_Screener[[#This Row],[Company Name]] &amp; " *", Data!Y:Y,0))</f>
        <v>423850</v>
      </c>
      <c r="O16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6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652" s="23">
        <f>IFERROR(ZACKS_Screener[[#This Row],[Price]]/ZACKS_Screener[[#This Row],[EPS1]], "")</f>
        <v>18.089775561097259</v>
      </c>
      <c r="R1652" s="23">
        <f>IFERROR(ZACKS_Screener[[#This Row],[Price]]/ZACKS_Screener[[#This Row],[EPS2]], "")</f>
        <v>16.228187919463089</v>
      </c>
      <c r="S1652" s="23">
        <f>IFERROR(ZACKS_Screener[[#This Row],[PE1]]/(ZACKS_Screener[[#This Row],[EG1]]*100), "")</f>
        <v>0.77357592859955404</v>
      </c>
      <c r="T1652" s="23">
        <f>IFERROR(ZACKS_Screener[[#This Row],[PE2]]/(ZACKS_Screener[[#This Row],[EG2]]*100), "")</f>
        <v>1.4146746425444996</v>
      </c>
      <c r="U16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</row>
    <row r="1653" spans="1:21" hidden="1" x14ac:dyDescent="0.25">
      <c r="A1653" s="8" t="s">
        <v>2828</v>
      </c>
      <c r="B1653" s="8" t="s">
        <v>2829</v>
      </c>
      <c r="C1653" s="8" t="s">
        <v>13</v>
      </c>
      <c r="D1653" s="8" t="s">
        <v>14</v>
      </c>
      <c r="E1653" s="8" t="s">
        <v>667</v>
      </c>
      <c r="F1653">
        <v>12</v>
      </c>
      <c r="G1653">
        <v>202212</v>
      </c>
      <c r="H1653" s="13">
        <v>15.39</v>
      </c>
      <c r="I1653">
        <v>110023.11</v>
      </c>
      <c r="J1653" s="13">
        <v>2.57</v>
      </c>
      <c r="K1653" s="13">
        <v>2.4</v>
      </c>
      <c r="L1653" s="13">
        <v>2.48</v>
      </c>
      <c r="M1653">
        <f>INDEX(Data!Z:Z,MATCH(ZACKS_Screener[[#This Row],[Company Name]] &amp; " *", Data!Y:Y,0))</f>
        <v>517312</v>
      </c>
      <c r="N1653">
        <f>INDEX(Data!AA:AA,MATCH(ZACKS_Screener[[#This Row],[Company Name]] &amp; " *", Data!Y:Y,0))</f>
        <v>511140</v>
      </c>
      <c r="O16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6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653" s="23">
        <f>IFERROR(ZACKS_Screener[[#This Row],[Price]]/ZACKS_Screener[[#This Row],[EPS1]], "")</f>
        <v>6.4125000000000005</v>
      </c>
      <c r="R1653" s="23">
        <f>IFERROR(ZACKS_Screener[[#This Row],[Price]]/ZACKS_Screener[[#This Row],[EPS2]], "")</f>
        <v>6.205645161290323</v>
      </c>
      <c r="S1653" s="23">
        <f>IFERROR(ZACKS_Screener[[#This Row],[PE1]]/(ZACKS_Screener[[#This Row],[EG1]]*100), "")</f>
        <v>-0.96941911764705935</v>
      </c>
      <c r="T1653" s="23">
        <f>IFERROR(ZACKS_Screener[[#This Row],[PE2]]/(ZACKS_Screener[[#This Row],[EG2]]*100), "")</f>
        <v>1.8616935483870951</v>
      </c>
      <c r="U16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</row>
    <row r="1654" spans="1:21" hidden="1" x14ac:dyDescent="0.25">
      <c r="A1654" s="8" t="s">
        <v>41777</v>
      </c>
      <c r="B1654" s="8" t="s">
        <v>41778</v>
      </c>
      <c r="C1654" s="8" t="s">
        <v>13</v>
      </c>
      <c r="D1654" s="8" t="s">
        <v>118</v>
      </c>
      <c r="E1654" s="8" t="s">
        <v>119</v>
      </c>
      <c r="F1654">
        <v>12</v>
      </c>
      <c r="G1654">
        <v>202212</v>
      </c>
      <c r="H1654" s="13">
        <v>9.81</v>
      </c>
      <c r="I1654">
        <v>2588.4499999999998</v>
      </c>
      <c r="J1654" s="13">
        <v>-0.08</v>
      </c>
      <c r="K1654" s="13">
        <v>0.98</v>
      </c>
      <c r="L1654" s="13">
        <v>0.51</v>
      </c>
      <c r="M1654" t="e">
        <f>INDEX(Data!Z:Z,MATCH(ZACKS_Screener[[#This Row],[Company Name]] &amp; " *", Data!Y:Y,0))</f>
        <v>#N/A</v>
      </c>
      <c r="N1654" t="e">
        <f>INDEX(Data!AA:AA,MATCH(ZACKS_Screener[[#This Row],[Company Name]] &amp; " *", Data!Y:Y,0))</f>
        <v>#N/A</v>
      </c>
      <c r="O16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1654" s="23">
        <f>IFERROR(ZACKS_Screener[[#This Row],[Price]]/ZACKS_Screener[[#This Row],[EPS1]], "")</f>
        <v>10.010204081632654</v>
      </c>
      <c r="R1654" s="23">
        <f>IFERROR(ZACKS_Screener[[#This Row],[Price]]/ZACKS_Screener[[#This Row],[EPS2]], "")</f>
        <v>19.235294117647058</v>
      </c>
      <c r="S1654" s="23">
        <f>IFERROR(ZACKS_Screener[[#This Row],[PE1]]/(ZACKS_Screener[[#This Row],[EG1]]*100), "")</f>
        <v>0.10010204081632654</v>
      </c>
      <c r="T1654" s="23">
        <f>IFERROR(ZACKS_Screener[[#This Row],[PE2]]/(ZACKS_Screener[[#This Row],[EG2]]*100), "")</f>
        <v>-0.40107634543178977</v>
      </c>
      <c r="U16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655" spans="1:21" hidden="1" x14ac:dyDescent="0.25">
      <c r="A1655" s="8" t="s">
        <v>2830</v>
      </c>
      <c r="B1655" s="8" t="s">
        <v>2831</v>
      </c>
      <c r="C1655" s="8" t="s">
        <v>13</v>
      </c>
      <c r="D1655" s="8" t="s">
        <v>41</v>
      </c>
      <c r="E1655" s="8" t="s">
        <v>317</v>
      </c>
      <c r="F1655">
        <v>3</v>
      </c>
      <c r="G1655">
        <v>202303</v>
      </c>
      <c r="H1655" s="13">
        <v>16.04</v>
      </c>
      <c r="I1655">
        <v>50760.44</v>
      </c>
      <c r="J1655" s="13">
        <v>2.0699999999999998</v>
      </c>
      <c r="K1655" s="13">
        <v>0.33</v>
      </c>
      <c r="M1655" t="e">
        <f>INDEX(Data!Z:Z,MATCH(ZACKS_Screener[[#This Row],[Company Name]] &amp; " *", Data!Y:Y,0))</f>
        <v>#N/A</v>
      </c>
      <c r="N1655" t="e">
        <f>INDEX(Data!AA:AA,MATCH(ZACKS_Screener[[#This Row],[Company Name]] &amp; " *", Data!Y:Y,0))</f>
        <v>#N/A</v>
      </c>
      <c r="O16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16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655" s="23">
        <f>IFERROR(ZACKS_Screener[[#This Row],[Price]]/ZACKS_Screener[[#This Row],[EPS1]], "")</f>
        <v>48.606060606060602</v>
      </c>
      <c r="R1655" s="23" t="str">
        <f>IFERROR(ZACKS_Screener[[#This Row],[Price]]/ZACKS_Screener[[#This Row],[EPS2]], "")</f>
        <v/>
      </c>
      <c r="S1655" s="23">
        <f>IFERROR(ZACKS_Screener[[#This Row],[PE1]]/(ZACKS_Screener[[#This Row],[EG1]]*100), "")</f>
        <v>-0.57824451410658306</v>
      </c>
      <c r="T1655" s="23" t="str">
        <f>IFERROR(ZACKS_Screener[[#This Row],[PE2]]/(ZACKS_Screener[[#This Row],[EG2]]*100), "")</f>
        <v/>
      </c>
      <c r="U16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</row>
    <row r="1656" spans="1:21" hidden="1" x14ac:dyDescent="0.25">
      <c r="A1656" s="8" t="s">
        <v>2832</v>
      </c>
      <c r="B1656" s="8" t="s">
        <v>2833</v>
      </c>
      <c r="C1656" s="8" t="s">
        <v>13</v>
      </c>
      <c r="D1656" s="8" t="s">
        <v>51</v>
      </c>
      <c r="E1656" s="8" t="s">
        <v>52</v>
      </c>
      <c r="F1656">
        <v>12</v>
      </c>
      <c r="G1656">
        <v>202212</v>
      </c>
      <c r="H1656" s="13">
        <v>63.81</v>
      </c>
      <c r="I1656">
        <v>13797.91</v>
      </c>
      <c r="J1656" s="13">
        <v>4.0999999999999996</v>
      </c>
      <c r="K1656" s="13">
        <v>4.3600000000000003</v>
      </c>
      <c r="L1656" s="13">
        <v>4.51</v>
      </c>
      <c r="M1656">
        <f>INDEX(Data!Z:Z,MATCH(ZACKS_Screener[[#This Row],[Company Name]] &amp; " *", Data!Y:Y,0))</f>
        <v>312120</v>
      </c>
      <c r="N1656">
        <f>INDEX(Data!AA:AA,MATCH(ZACKS_Screener[[#This Row],[Company Name]] &amp; " *", Data!Y:Y,0))</f>
        <v>0</v>
      </c>
      <c r="O16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65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656" s="23">
        <f>IFERROR(ZACKS_Screener[[#This Row],[Price]]/ZACKS_Screener[[#This Row],[EPS1]], "")</f>
        <v>14.63532110091743</v>
      </c>
      <c r="R1656" s="23">
        <f>IFERROR(ZACKS_Screener[[#This Row],[Price]]/ZACKS_Screener[[#This Row],[EPS2]], "")</f>
        <v>14.148558758314858</v>
      </c>
      <c r="S1656" s="23">
        <f>IFERROR(ZACKS_Screener[[#This Row],[PE1]]/(ZACKS_Screener[[#This Row],[EG1]]*100), "")</f>
        <v>2.3078775582215889</v>
      </c>
      <c r="T1656" s="23">
        <f>IFERROR(ZACKS_Screener[[#This Row],[PE2]]/(ZACKS_Screener[[#This Row],[EG2]]*100), "")</f>
        <v>4.1125144124168669</v>
      </c>
      <c r="U16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</row>
    <row r="1657" spans="1:21" hidden="1" x14ac:dyDescent="0.25">
      <c r="A1657" s="8" t="s">
        <v>41781</v>
      </c>
      <c r="B1657" s="8" t="s">
        <v>41782</v>
      </c>
      <c r="C1657" s="8" t="s">
        <v>22</v>
      </c>
      <c r="D1657" s="8" t="s">
        <v>37</v>
      </c>
      <c r="E1657" s="8" t="s">
        <v>542</v>
      </c>
      <c r="F1657">
        <v>12</v>
      </c>
      <c r="G1657">
        <v>202212</v>
      </c>
      <c r="H1657" s="13">
        <v>49.3</v>
      </c>
      <c r="I1657">
        <v>2359.98</v>
      </c>
      <c r="J1657" s="13">
        <v>2.82</v>
      </c>
      <c r="K1657" s="13">
        <v>3.91</v>
      </c>
      <c r="L1657" s="13">
        <v>3.84</v>
      </c>
      <c r="M1657" t="e">
        <f>INDEX(Data!Z:Z,MATCH(ZACKS_Screener[[#This Row],[Company Name]] &amp; " *", Data!Y:Y,0))</f>
        <v>#N/A</v>
      </c>
      <c r="N1657" t="e">
        <f>INDEX(Data!AA:AA,MATCH(ZACKS_Screener[[#This Row],[Company Name]] &amp; " *", Data!Y:Y,0))</f>
        <v>#N/A</v>
      </c>
      <c r="O16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6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657" s="23">
        <f>IFERROR(ZACKS_Screener[[#This Row],[Price]]/ZACKS_Screener[[#This Row],[EPS1]], "")</f>
        <v>12.608695652173912</v>
      </c>
      <c r="R1657" s="23">
        <f>IFERROR(ZACKS_Screener[[#This Row],[Price]]/ZACKS_Screener[[#This Row],[EPS2]], "")</f>
        <v>12.838541666666666</v>
      </c>
      <c r="S1657" s="23">
        <f>IFERROR(ZACKS_Screener[[#This Row],[PE1]]/(ZACKS_Screener[[#This Row],[EG1]]*100), "")</f>
        <v>0.32620662145991214</v>
      </c>
      <c r="T1657" s="23">
        <f>IFERROR(ZACKS_Screener[[#This Row],[PE2]]/(ZACKS_Screener[[#This Row],[EG2]]*100), "")</f>
        <v>-7.1712425595237796</v>
      </c>
      <c r="U16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</row>
    <row r="1658" spans="1:21" hidden="1" x14ac:dyDescent="0.25">
      <c r="A1658" s="8" t="s">
        <v>41785</v>
      </c>
      <c r="B1658" s="8" t="s">
        <v>41786</v>
      </c>
      <c r="C1658" s="8" t="s">
        <v>13</v>
      </c>
      <c r="D1658" s="8" t="s">
        <v>37</v>
      </c>
      <c r="E1658" s="8" t="s">
        <v>458</v>
      </c>
      <c r="F1658">
        <v>12</v>
      </c>
      <c r="G1658">
        <v>202212</v>
      </c>
      <c r="H1658" s="13">
        <v>8.33</v>
      </c>
      <c r="I1658">
        <v>2272.09</v>
      </c>
      <c r="J1658" s="13">
        <v>1.98</v>
      </c>
      <c r="K1658" s="13">
        <v>0.51</v>
      </c>
      <c r="L1658" s="13">
        <v>0.57999999999999996</v>
      </c>
      <c r="M1658" t="e">
        <f>INDEX(Data!Z:Z,MATCH(ZACKS_Screener[[#This Row],[Company Name]] &amp; " *", Data!Y:Y,0))</f>
        <v>#N/A</v>
      </c>
      <c r="N1658" t="e">
        <f>INDEX(Data!AA:AA,MATCH(ZACKS_Screener[[#This Row],[Company Name]] &amp; " *", Data!Y:Y,0))</f>
        <v>#N/A</v>
      </c>
      <c r="O16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16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1658" s="23">
        <f>IFERROR(ZACKS_Screener[[#This Row],[Price]]/ZACKS_Screener[[#This Row],[EPS1]], "")</f>
        <v>16.333333333333332</v>
      </c>
      <c r="R1658" s="23">
        <f>IFERROR(ZACKS_Screener[[#This Row],[Price]]/ZACKS_Screener[[#This Row],[EPS2]], "")</f>
        <v>14.362068965517242</v>
      </c>
      <c r="S1658" s="23">
        <f>IFERROR(ZACKS_Screener[[#This Row],[PE1]]/(ZACKS_Screener[[#This Row],[EG1]]*100), "")</f>
        <v>-0.21999999999999997</v>
      </c>
      <c r="T1658" s="23">
        <f>IFERROR(ZACKS_Screener[[#This Row],[PE2]]/(ZACKS_Screener[[#This Row],[EG2]]*100), "")</f>
        <v>1.0463793103448285</v>
      </c>
      <c r="U16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</row>
    <row r="1659" spans="1:21" hidden="1" x14ac:dyDescent="0.25">
      <c r="A1659" s="8" t="s">
        <v>2834</v>
      </c>
      <c r="B1659" s="8" t="s">
        <v>2835</v>
      </c>
      <c r="C1659" s="8" t="s">
        <v>22</v>
      </c>
      <c r="D1659" s="8" t="s">
        <v>330</v>
      </c>
      <c r="E1659" s="8" t="s">
        <v>664</v>
      </c>
      <c r="F1659">
        <v>12</v>
      </c>
      <c r="G1659">
        <v>202212</v>
      </c>
      <c r="H1659" s="13">
        <v>33.96</v>
      </c>
      <c r="I1659">
        <v>21779.55</v>
      </c>
      <c r="J1659" s="13">
        <v>0.28999999999999998</v>
      </c>
      <c r="K1659" s="13">
        <v>1.25</v>
      </c>
      <c r="L1659" s="13">
        <v>1.96</v>
      </c>
      <c r="M1659" t="e">
        <f>INDEX(Data!Z:Z,MATCH(ZACKS_Screener[[#This Row],[Company Name]] &amp; " *", Data!Y:Y,0))</f>
        <v>#N/A</v>
      </c>
      <c r="N1659" t="e">
        <f>INDEX(Data!AA:AA,MATCH(ZACKS_Screener[[#This Row],[Company Name]] &amp; " *", Data!Y:Y,0))</f>
        <v>#N/A</v>
      </c>
      <c r="O16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16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1659" s="23">
        <f>IFERROR(ZACKS_Screener[[#This Row],[Price]]/ZACKS_Screener[[#This Row],[EPS1]], "")</f>
        <v>27.167999999999999</v>
      </c>
      <c r="R1659" s="23">
        <f>IFERROR(ZACKS_Screener[[#This Row],[Price]]/ZACKS_Screener[[#This Row],[EPS2]], "")</f>
        <v>17.326530612244898</v>
      </c>
      <c r="S1659" s="23">
        <f>IFERROR(ZACKS_Screener[[#This Row],[PE1]]/(ZACKS_Screener[[#This Row],[EG1]]*100), "")</f>
        <v>8.206999999999999E-2</v>
      </c>
      <c r="T1659" s="23">
        <f>IFERROR(ZACKS_Screener[[#This Row],[PE2]]/(ZACKS_Screener[[#This Row],[EG2]]*100), "")</f>
        <v>0.30504455303248063</v>
      </c>
      <c r="U16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</row>
    <row r="1660" spans="1:21" hidden="1" x14ac:dyDescent="0.25">
      <c r="A1660" s="8" t="s">
        <v>2836</v>
      </c>
      <c r="B1660" s="8" t="s">
        <v>2837</v>
      </c>
      <c r="C1660" s="8" t="s">
        <v>13</v>
      </c>
      <c r="D1660" s="8" t="s">
        <v>37</v>
      </c>
      <c r="E1660" s="8" t="s">
        <v>418</v>
      </c>
      <c r="F1660">
        <v>10</v>
      </c>
      <c r="G1660">
        <v>202210</v>
      </c>
      <c r="H1660" s="13">
        <v>57.7</v>
      </c>
      <c r="I1660">
        <v>106143.67999999999</v>
      </c>
      <c r="J1660" s="13">
        <v>6.49</v>
      </c>
      <c r="K1660" s="13">
        <v>6.08</v>
      </c>
      <c r="L1660" s="13">
        <v>6.38</v>
      </c>
      <c r="M1660" t="e">
        <f>INDEX(Data!Z:Z,MATCH(ZACKS_Screener[[#This Row],[Company Name]] &amp; " *", Data!Y:Y,0))</f>
        <v>#N/A</v>
      </c>
      <c r="N1660" t="e">
        <f>INDEX(Data!AA:AA,MATCH(ZACKS_Screener[[#This Row],[Company Name]] &amp; " *", Data!Y:Y,0))</f>
        <v>#N/A</v>
      </c>
      <c r="O16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6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660" s="23">
        <f>IFERROR(ZACKS_Screener[[#This Row],[Price]]/ZACKS_Screener[[#This Row],[EPS1]], "")</f>
        <v>9.4901315789473681</v>
      </c>
      <c r="R1660" s="23">
        <f>IFERROR(ZACKS_Screener[[#This Row],[Price]]/ZACKS_Screener[[#This Row],[EPS2]], "")</f>
        <v>9.0438871473354236</v>
      </c>
      <c r="S1660" s="23">
        <f>IFERROR(ZACKS_Screener[[#This Row],[PE1]]/(ZACKS_Screener[[#This Row],[EG1]]*100), "")</f>
        <v>-1.502218388960205</v>
      </c>
      <c r="T1660" s="23">
        <f>IFERROR(ZACKS_Screener[[#This Row],[PE2]]/(ZACKS_Screener[[#This Row],[EG2]]*100), "")</f>
        <v>1.8328944618599803</v>
      </c>
      <c r="U16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</row>
    <row r="1661" spans="1:21" x14ac:dyDescent="0.25">
      <c r="A1661" s="8" t="s">
        <v>2711</v>
      </c>
      <c r="B1661" s="8" t="s">
        <v>2712</v>
      </c>
      <c r="C1661" s="8" t="s">
        <v>13</v>
      </c>
      <c r="D1661" s="8" t="s">
        <v>14</v>
      </c>
      <c r="E1661" s="8" t="s">
        <v>877</v>
      </c>
      <c r="F1661">
        <v>11</v>
      </c>
      <c r="G1661">
        <v>202211</v>
      </c>
      <c r="H1661" s="13">
        <v>90.07</v>
      </c>
      <c r="I1661">
        <v>8502.61</v>
      </c>
      <c r="J1661" s="13">
        <v>11.94</v>
      </c>
      <c r="K1661" s="13">
        <v>11.29</v>
      </c>
      <c r="L1661" s="13">
        <v>12.25</v>
      </c>
      <c r="M1661">
        <f>INDEX(Data!Z:Z,MATCH(ZACKS_Screener[[#This Row],[Company Name]] &amp; " *", Data!Y:Y,0))</f>
        <v>449210</v>
      </c>
      <c r="N1661">
        <f>INDEX(Data!AA:AA,MATCH(ZACKS_Screener[[#This Row],[Company Name]] &amp; " *", Data!Y:Y,0))</f>
        <v>541512</v>
      </c>
      <c r="O16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6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661" s="23">
        <f>IFERROR(ZACKS_Screener[[#This Row],[Price]]/ZACKS_Screener[[#This Row],[EPS1]], "")</f>
        <v>7.9778565101860055</v>
      </c>
      <c r="R1661" s="23">
        <f>IFERROR(ZACKS_Screener[[#This Row],[Price]]/ZACKS_Screener[[#This Row],[EPS2]], "")</f>
        <v>7.3526530612244896</v>
      </c>
      <c r="S1661" s="23">
        <f>IFERROR(ZACKS_Screener[[#This Row],[PE1]]/(ZACKS_Screener[[#This Row],[EG1]]*100), "")</f>
        <v>-1.465470872794167</v>
      </c>
      <c r="T1661" s="23">
        <f>IFERROR(ZACKS_Screener[[#This Row],[PE2]]/(ZACKS_Screener[[#This Row],[EG2]]*100), "")</f>
        <v>0.86470263605442088</v>
      </c>
      <c r="U16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</row>
    <row r="1662" spans="1:21" hidden="1" x14ac:dyDescent="0.25">
      <c r="A1662" s="8" t="s">
        <v>2840</v>
      </c>
      <c r="B1662" s="8" t="s">
        <v>2841</v>
      </c>
      <c r="C1662" s="8" t="s">
        <v>13</v>
      </c>
      <c r="D1662" s="8" t="s">
        <v>179</v>
      </c>
      <c r="E1662" s="8" t="s">
        <v>180</v>
      </c>
      <c r="F1662">
        <v>9</v>
      </c>
      <c r="G1662">
        <v>202209</v>
      </c>
      <c r="H1662" s="13">
        <v>788.15</v>
      </c>
      <c r="I1662">
        <v>43291.73</v>
      </c>
      <c r="J1662" s="13">
        <v>17.14</v>
      </c>
      <c r="K1662" s="13">
        <v>24.01</v>
      </c>
      <c r="L1662" s="13">
        <v>28.7</v>
      </c>
      <c r="M1662">
        <f>INDEX(Data!Z:Z,MATCH(ZACKS_Screener[[#This Row],[Company Name]] &amp; " *", Data!Y:Y,0))</f>
        <v>336413</v>
      </c>
      <c r="N1662">
        <f>INDEX(Data!AA:AA,MATCH(ZACKS_Screener[[#This Row],[Company Name]] &amp; " *", Data!Y:Y,0))</f>
        <v>423860</v>
      </c>
      <c r="O16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6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662" s="23">
        <f>IFERROR(ZACKS_Screener[[#This Row],[Price]]/ZACKS_Screener[[#This Row],[EPS1]], "")</f>
        <v>32.825905872553101</v>
      </c>
      <c r="R1662" s="23">
        <f>IFERROR(ZACKS_Screener[[#This Row],[Price]]/ZACKS_Screener[[#This Row],[EPS2]], "")</f>
        <v>27.461672473867594</v>
      </c>
      <c r="S1662" s="23">
        <f>IFERROR(ZACKS_Screener[[#This Row],[PE1]]/(ZACKS_Screener[[#This Row],[EG1]]*100), "")</f>
        <v>0.81897529353065524</v>
      </c>
      <c r="T1662" s="23">
        <f>IFERROR(ZACKS_Screener[[#This Row],[PE2]]/(ZACKS_Screener[[#This Row],[EG2]]*100), "")</f>
        <v>1.4058736803785954</v>
      </c>
      <c r="U16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</row>
    <row r="1663" spans="1:21" hidden="1" x14ac:dyDescent="0.25">
      <c r="A1663" s="8" t="s">
        <v>2842</v>
      </c>
      <c r="B1663" s="8" t="s">
        <v>2843</v>
      </c>
      <c r="C1663" s="8" t="s">
        <v>13</v>
      </c>
      <c r="D1663" s="8" t="s">
        <v>41</v>
      </c>
      <c r="E1663" s="8" t="s">
        <v>153</v>
      </c>
      <c r="F1663">
        <v>12</v>
      </c>
      <c r="G1663">
        <v>202212</v>
      </c>
      <c r="H1663" s="13">
        <v>24.79</v>
      </c>
      <c r="I1663">
        <v>4057.4</v>
      </c>
      <c r="J1663" s="13">
        <v>-84.6</v>
      </c>
      <c r="K1663" s="13">
        <v>-1.38</v>
      </c>
      <c r="L1663" s="13">
        <v>-1.1200000000000001</v>
      </c>
      <c r="M1663">
        <f>INDEX(Data!Z:Z,MATCH(ZACKS_Screener[[#This Row],[Company Name]] &amp; " *", Data!Y:Y,0))</f>
        <v>621111</v>
      </c>
      <c r="N1663">
        <f>INDEX(Data!AA:AA,MATCH(ZACKS_Screener[[#This Row],[Company Name]] &amp; " *", Data!Y:Y,0))</f>
        <v>561320</v>
      </c>
      <c r="O16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16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1663" s="23">
        <f>IFERROR(ZACKS_Screener[[#This Row],[Price]]/ZACKS_Screener[[#This Row],[EPS1]], "")</f>
        <v>-17.963768115942031</v>
      </c>
      <c r="R1663" s="23">
        <f>IFERROR(ZACKS_Screener[[#This Row],[Price]]/ZACKS_Screener[[#This Row],[EPS2]], "")</f>
        <v>-22.133928571428569</v>
      </c>
      <c r="S1663" s="23">
        <f>IFERROR(ZACKS_Screener[[#This Row],[PE1]]/(ZACKS_Screener[[#This Row],[EG1]]*100), "")</f>
        <v>-0.18261653239710354</v>
      </c>
      <c r="T1663" s="23">
        <f>IFERROR(ZACKS_Screener[[#This Row],[PE2]]/(ZACKS_Screener[[#This Row],[EG2]]*100), "")</f>
        <v>-1.1748008241758248</v>
      </c>
      <c r="U16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</row>
    <row r="1664" spans="1:21" hidden="1" x14ac:dyDescent="0.25">
      <c r="A1664" s="8" t="s">
        <v>41789</v>
      </c>
      <c r="B1664" s="8" t="s">
        <v>41790</v>
      </c>
      <c r="C1664" s="8" t="s">
        <v>13</v>
      </c>
      <c r="D1664" s="8" t="s">
        <v>223</v>
      </c>
      <c r="E1664" s="8" t="s">
        <v>224</v>
      </c>
      <c r="F1664">
        <v>12</v>
      </c>
      <c r="G1664">
        <v>202212</v>
      </c>
      <c r="H1664" s="13">
        <v>49.59</v>
      </c>
      <c r="I1664">
        <v>2522.37</v>
      </c>
      <c r="J1664" s="13">
        <v>0.22</v>
      </c>
      <c r="M1664">
        <f>INDEX(Data!Z:Z,MATCH(ZACKS_Screener[[#This Row],[Company Name]] &amp; " *", Data!Y:Y,0))</f>
        <v>483211</v>
      </c>
      <c r="N1664">
        <f>INDEX(Data!AA:AA,MATCH(ZACKS_Screener[[#This Row],[Company Name]] &amp; " *", Data!Y:Y,0))</f>
        <v>336611</v>
      </c>
      <c r="O16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6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64" s="23" t="str">
        <f>IFERROR(ZACKS_Screener[[#This Row],[Price]]/ZACKS_Screener[[#This Row],[EPS1]], "")</f>
        <v/>
      </c>
      <c r="R1664" s="23" t="str">
        <f>IFERROR(ZACKS_Screener[[#This Row],[Price]]/ZACKS_Screener[[#This Row],[EPS2]], "")</f>
        <v/>
      </c>
      <c r="S1664" s="23" t="str">
        <f>IFERROR(ZACKS_Screener[[#This Row],[PE1]]/(ZACKS_Screener[[#This Row],[EG1]]*100), "")</f>
        <v/>
      </c>
      <c r="T1664" s="23" t="str">
        <f>IFERROR(ZACKS_Screener[[#This Row],[PE2]]/(ZACKS_Screener[[#This Row],[EG2]]*100), "")</f>
        <v/>
      </c>
      <c r="U16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665" spans="1:21" hidden="1" x14ac:dyDescent="0.25">
      <c r="A1665" s="8" t="s">
        <v>2844</v>
      </c>
      <c r="B1665" s="8" t="s">
        <v>2845</v>
      </c>
      <c r="C1665" s="8" t="s">
        <v>13</v>
      </c>
      <c r="D1665" s="8" t="s">
        <v>179</v>
      </c>
      <c r="E1665" s="8" t="s">
        <v>180</v>
      </c>
      <c r="F1665">
        <v>12</v>
      </c>
      <c r="G1665">
        <v>202212</v>
      </c>
      <c r="H1665" s="13">
        <v>391.16</v>
      </c>
      <c r="I1665">
        <v>18402.349999999999</v>
      </c>
      <c r="J1665" s="13">
        <v>18.190000000000001</v>
      </c>
      <c r="K1665" s="13">
        <v>19.12</v>
      </c>
      <c r="L1665" s="13">
        <v>20.61</v>
      </c>
      <c r="M1665">
        <f>INDEX(Data!Z:Z,MATCH(ZACKS_Screener[[#This Row],[Company Name]] &amp; " *", Data!Y:Y,0))</f>
        <v>334419</v>
      </c>
      <c r="N1665">
        <f>INDEX(Data!AA:AA,MATCH(ZACKS_Screener[[#This Row],[Company Name]] &amp; " *", Data!Y:Y,0))</f>
        <v>336414</v>
      </c>
      <c r="O16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6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665" s="23">
        <f>IFERROR(ZACKS_Screener[[#This Row],[Price]]/ZACKS_Screener[[#This Row],[EPS1]], "")</f>
        <v>20.4581589958159</v>
      </c>
      <c r="R1665" s="23">
        <f>IFERROR(ZACKS_Screener[[#This Row],[Price]]/ZACKS_Screener[[#This Row],[EPS2]], "")</f>
        <v>18.979136341581757</v>
      </c>
      <c r="S1665" s="23">
        <f>IFERROR(ZACKS_Screener[[#This Row],[PE1]]/(ZACKS_Screener[[#This Row],[EG1]]*100), "")</f>
        <v>4.0014399154181861</v>
      </c>
      <c r="T1665" s="23">
        <f>IFERROR(ZACKS_Screener[[#This Row],[PE2]]/(ZACKS_Screener[[#This Row],[EG2]]*100), "")</f>
        <v>2.4354435359130444</v>
      </c>
      <c r="U16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</row>
    <row r="1666" spans="1:21" hidden="1" x14ac:dyDescent="0.25">
      <c r="A1666" s="8" t="s">
        <v>2846</v>
      </c>
      <c r="B1666" s="8" t="s">
        <v>2847</v>
      </c>
      <c r="C1666" s="8" t="s">
        <v>22</v>
      </c>
      <c r="D1666" s="8" t="s">
        <v>14</v>
      </c>
      <c r="E1666" s="8" t="s">
        <v>201</v>
      </c>
      <c r="F1666">
        <v>6</v>
      </c>
      <c r="G1666">
        <v>202206</v>
      </c>
      <c r="H1666" s="13">
        <v>183.27</v>
      </c>
      <c r="I1666">
        <v>47101.71</v>
      </c>
      <c r="J1666" s="13">
        <v>1.69</v>
      </c>
      <c r="K1666" s="13">
        <v>1.74</v>
      </c>
      <c r="L1666" s="13">
        <v>2.11</v>
      </c>
      <c r="M1666" t="e">
        <f>INDEX(Data!Z:Z,MATCH(ZACKS_Screener[[#This Row],[Company Name]] &amp; " *", Data!Y:Y,0))</f>
        <v>#N/A</v>
      </c>
      <c r="N1666" t="e">
        <f>INDEX(Data!AA:AA,MATCH(ZACKS_Screener[[#This Row],[Company Name]] &amp; " *", Data!Y:Y,0))</f>
        <v>#N/A</v>
      </c>
      <c r="O16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16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1666" s="23">
        <f>IFERROR(ZACKS_Screener[[#This Row],[Price]]/ZACKS_Screener[[#This Row],[EPS1]], "")</f>
        <v>105.32758620689656</v>
      </c>
      <c r="R1666" s="23">
        <f>IFERROR(ZACKS_Screener[[#This Row],[Price]]/ZACKS_Screener[[#This Row],[EPS2]], "")</f>
        <v>86.857819905213276</v>
      </c>
      <c r="S1666" s="23">
        <f>IFERROR(ZACKS_Screener[[#This Row],[PE1]]/(ZACKS_Screener[[#This Row],[EG1]]*100), "")</f>
        <v>35.600724137931003</v>
      </c>
      <c r="T1666" s="23">
        <f>IFERROR(ZACKS_Screener[[#This Row],[PE2]]/(ZACKS_Screener[[#This Row],[EG2]]*100), "")</f>
        <v>4.0846650441911123</v>
      </c>
      <c r="U16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</row>
    <row r="1667" spans="1:21" hidden="1" x14ac:dyDescent="0.25">
      <c r="A1667" s="8" t="s">
        <v>2848</v>
      </c>
      <c r="B1667" s="8" t="s">
        <v>2849</v>
      </c>
      <c r="C1667" s="8" t="s">
        <v>22</v>
      </c>
      <c r="D1667" s="8" t="s">
        <v>41</v>
      </c>
      <c r="E1667" s="8" t="s">
        <v>67</v>
      </c>
      <c r="F1667">
        <v>6</v>
      </c>
      <c r="G1667">
        <v>202206</v>
      </c>
      <c r="H1667" s="13">
        <v>82.67</v>
      </c>
      <c r="I1667">
        <v>13015.28</v>
      </c>
      <c r="J1667" s="13">
        <v>1.97</v>
      </c>
      <c r="K1667" s="13">
        <v>1.98</v>
      </c>
      <c r="L1667" s="13">
        <v>2.31</v>
      </c>
      <c r="M1667" t="e">
        <f>INDEX(Data!Z:Z,MATCH(ZACKS_Screener[[#This Row],[Company Name]] &amp; " *", Data!Y:Y,0))</f>
        <v>#N/A</v>
      </c>
      <c r="N1667" t="e">
        <f>INDEX(Data!AA:AA,MATCH(ZACKS_Screener[[#This Row],[Company Name]] &amp; " *", Data!Y:Y,0))</f>
        <v>#N/A</v>
      </c>
      <c r="O16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16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1667" s="23">
        <f>IFERROR(ZACKS_Screener[[#This Row],[Price]]/ZACKS_Screener[[#This Row],[EPS1]], "")</f>
        <v>41.752525252525253</v>
      </c>
      <c r="R1667" s="23">
        <f>IFERROR(ZACKS_Screener[[#This Row],[Price]]/ZACKS_Screener[[#This Row],[EPS2]], "")</f>
        <v>35.787878787878789</v>
      </c>
      <c r="S1667" s="23">
        <f>IFERROR(ZACKS_Screener[[#This Row],[PE1]]/(ZACKS_Screener[[#This Row],[EG1]]*100), "")</f>
        <v>82.252474747474665</v>
      </c>
      <c r="T1667" s="23">
        <f>IFERROR(ZACKS_Screener[[#This Row],[PE2]]/(ZACKS_Screener[[#This Row],[EG2]]*100), "")</f>
        <v>2.1472727272727266</v>
      </c>
      <c r="U16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</row>
    <row r="1668" spans="1:21" hidden="1" x14ac:dyDescent="0.25">
      <c r="A1668" s="8" t="s">
        <v>2850</v>
      </c>
      <c r="B1668" s="8" t="s">
        <v>2851</v>
      </c>
      <c r="C1668" s="8" t="s">
        <v>13</v>
      </c>
      <c r="D1668" s="8" t="s">
        <v>130</v>
      </c>
      <c r="E1668" s="8" t="s">
        <v>482</v>
      </c>
      <c r="F1668">
        <v>12</v>
      </c>
      <c r="G1668">
        <v>202212</v>
      </c>
      <c r="H1668" s="13">
        <v>41.37</v>
      </c>
      <c r="I1668">
        <v>21196.58</v>
      </c>
      <c r="J1668" s="13">
        <v>6.99</v>
      </c>
      <c r="K1668" s="13">
        <v>4.88</v>
      </c>
      <c r="L1668" s="13">
        <v>4.6100000000000003</v>
      </c>
      <c r="M1668" t="e">
        <f>INDEX(Data!Z:Z,MATCH(ZACKS_Screener[[#This Row],[Company Name]] &amp; " *", Data!Y:Y,0))</f>
        <v>#N/A</v>
      </c>
      <c r="N1668" t="e">
        <f>INDEX(Data!AA:AA,MATCH(ZACKS_Screener[[#This Row],[Company Name]] &amp; " *", Data!Y:Y,0))</f>
        <v>#N/A</v>
      </c>
      <c r="O16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16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1668" s="23">
        <f>IFERROR(ZACKS_Screener[[#This Row],[Price]]/ZACKS_Screener[[#This Row],[EPS1]], "")</f>
        <v>8.4774590163934427</v>
      </c>
      <c r="R1668" s="23">
        <f>IFERROR(ZACKS_Screener[[#This Row],[Price]]/ZACKS_Screener[[#This Row],[EPS2]], "")</f>
        <v>8.9739696312364412</v>
      </c>
      <c r="S1668" s="23">
        <f>IFERROR(ZACKS_Screener[[#This Row],[PE1]]/(ZACKS_Screener[[#This Row],[EG1]]*100), "")</f>
        <v>-0.28084094087483485</v>
      </c>
      <c r="T1668" s="23">
        <f>IFERROR(ZACKS_Screener[[#This Row],[PE2]]/(ZACKS_Screener[[#This Row],[EG2]]*100), "")</f>
        <v>-1.6219619185345888</v>
      </c>
      <c r="U16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</row>
    <row r="1669" spans="1:21" hidden="1" x14ac:dyDescent="0.25">
      <c r="A1669" s="8" t="s">
        <v>2852</v>
      </c>
      <c r="B1669" s="8" t="s">
        <v>2853</v>
      </c>
      <c r="C1669" s="8" t="s">
        <v>13</v>
      </c>
      <c r="D1669" s="8" t="s">
        <v>118</v>
      </c>
      <c r="E1669" s="8" t="s">
        <v>440</v>
      </c>
      <c r="F1669">
        <v>12</v>
      </c>
      <c r="G1669">
        <v>202212</v>
      </c>
      <c r="H1669" s="13">
        <v>4.1900000000000004</v>
      </c>
      <c r="I1669">
        <v>24198.25</v>
      </c>
      <c r="J1669" s="13">
        <v>0.35</v>
      </c>
      <c r="K1669" s="13">
        <v>0.35</v>
      </c>
      <c r="L1669" s="13">
        <v>0.37</v>
      </c>
      <c r="M1669" t="e">
        <f>INDEX(Data!Z:Z,MATCH(ZACKS_Screener[[#This Row],[Company Name]] &amp; " *", Data!Y:Y,0))</f>
        <v>#N/A</v>
      </c>
      <c r="N1669" t="e">
        <f>INDEX(Data!AA:AA,MATCH(ZACKS_Screener[[#This Row],[Company Name]] &amp; " *", Data!Y:Y,0))</f>
        <v>#N/A</v>
      </c>
      <c r="O16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669" s="23">
        <f>IFERROR(ZACKS_Screener[[#This Row],[Price]]/ZACKS_Screener[[#This Row],[EPS1]], "")</f>
        <v>11.971428571428573</v>
      </c>
      <c r="R1669" s="23">
        <f>IFERROR(ZACKS_Screener[[#This Row],[Price]]/ZACKS_Screener[[#This Row],[EPS2]], "")</f>
        <v>11.324324324324326</v>
      </c>
      <c r="S1669" s="23" t="str">
        <f>IFERROR(ZACKS_Screener[[#This Row],[PE1]]/(ZACKS_Screener[[#This Row],[EG1]]*100), "")</f>
        <v/>
      </c>
      <c r="T1669" s="23">
        <f>IFERROR(ZACKS_Screener[[#This Row],[PE2]]/(ZACKS_Screener[[#This Row],[EG2]]*100), "")</f>
        <v>1.9817567567567551</v>
      </c>
      <c r="U16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670" spans="1:21" hidden="1" x14ac:dyDescent="0.25">
      <c r="A1670" s="8" t="s">
        <v>2854</v>
      </c>
      <c r="B1670" s="8" t="s">
        <v>2855</v>
      </c>
      <c r="C1670" s="8" t="s">
        <v>13</v>
      </c>
      <c r="D1670" s="8" t="s">
        <v>14</v>
      </c>
      <c r="E1670" s="8" t="s">
        <v>595</v>
      </c>
      <c r="F1670">
        <v>9</v>
      </c>
      <c r="G1670">
        <v>202209</v>
      </c>
      <c r="H1670" s="13">
        <v>124.2</v>
      </c>
      <c r="I1670">
        <v>39135.42</v>
      </c>
      <c r="J1670" s="13">
        <v>7.33</v>
      </c>
      <c r="K1670" s="13">
        <v>6.56</v>
      </c>
      <c r="L1670" s="13">
        <v>7.45</v>
      </c>
      <c r="M1670">
        <f>INDEX(Data!Z:Z,MATCH(ZACKS_Screener[[#This Row],[Company Name]] &amp; " *", Data!Y:Y,0))</f>
        <v>334417</v>
      </c>
      <c r="N1670">
        <f>INDEX(Data!AA:AA,MATCH(ZACKS_Screener[[#This Row],[Company Name]] &amp; " *", Data!Y:Y,0))</f>
        <v>335931</v>
      </c>
      <c r="O16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6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670" s="23">
        <f>IFERROR(ZACKS_Screener[[#This Row],[Price]]/ZACKS_Screener[[#This Row],[EPS1]], "")</f>
        <v>18.932926829268293</v>
      </c>
      <c r="R1670" s="23">
        <f>IFERROR(ZACKS_Screener[[#This Row],[Price]]/ZACKS_Screener[[#This Row],[EPS2]], "")</f>
        <v>16.671140939597315</v>
      </c>
      <c r="S1670" s="23">
        <f>IFERROR(ZACKS_Screener[[#This Row],[PE1]]/(ZACKS_Screener[[#This Row],[EG1]]*100), "")</f>
        <v>-1.8023162812796949</v>
      </c>
      <c r="T1670" s="23">
        <f>IFERROR(ZACKS_Screener[[#This Row],[PE2]]/(ZACKS_Screener[[#This Row],[EG2]]*100), "")</f>
        <v>1.228794208581554</v>
      </c>
      <c r="U16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</row>
    <row r="1671" spans="1:21" hidden="1" x14ac:dyDescent="0.25">
      <c r="A1671" s="8" t="s">
        <v>2856</v>
      </c>
      <c r="B1671" s="8" t="s">
        <v>2857</v>
      </c>
      <c r="C1671" s="8" t="s">
        <v>22</v>
      </c>
      <c r="D1671" s="8" t="s">
        <v>14</v>
      </c>
      <c r="E1671" s="8" t="s">
        <v>201</v>
      </c>
      <c r="F1671">
        <v>12</v>
      </c>
      <c r="G1671">
        <v>202212</v>
      </c>
      <c r="H1671" s="13">
        <v>40.49</v>
      </c>
      <c r="I1671">
        <v>4649.6000000000004</v>
      </c>
      <c r="J1671" s="13">
        <v>0.38</v>
      </c>
      <c r="K1671" s="13">
        <v>0.6</v>
      </c>
      <c r="L1671" s="13">
        <v>0.76</v>
      </c>
      <c r="M1671" t="e">
        <f>INDEX(Data!Z:Z,MATCH(ZACKS_Screener[[#This Row],[Company Name]] &amp; " *", Data!Y:Y,0))</f>
        <v>#N/A</v>
      </c>
      <c r="N1671" t="e">
        <f>INDEX(Data!AA:AA,MATCH(ZACKS_Screener[[#This Row],[Company Name]] &amp; " *", Data!Y:Y,0))</f>
        <v>#N/A</v>
      </c>
      <c r="O16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16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1671" s="23">
        <f>IFERROR(ZACKS_Screener[[#This Row],[Price]]/ZACKS_Screener[[#This Row],[EPS1]], "")</f>
        <v>67.483333333333334</v>
      </c>
      <c r="R1671" s="23">
        <f>IFERROR(ZACKS_Screener[[#This Row],[Price]]/ZACKS_Screener[[#This Row],[EPS2]], "")</f>
        <v>53.276315789473685</v>
      </c>
      <c r="S1671" s="23">
        <f>IFERROR(ZACKS_Screener[[#This Row],[PE1]]/(ZACKS_Screener[[#This Row],[EG1]]*100), "")</f>
        <v>1.1656212121212124</v>
      </c>
      <c r="T1671" s="23">
        <f>IFERROR(ZACKS_Screener[[#This Row],[PE2]]/(ZACKS_Screener[[#This Row],[EG2]]*100), "")</f>
        <v>1.9978618421052627</v>
      </c>
      <c r="U16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</row>
    <row r="1672" spans="1:21" hidden="1" x14ac:dyDescent="0.25">
      <c r="A1672" s="8" t="s">
        <v>2858</v>
      </c>
      <c r="B1672" s="8" t="s">
        <v>2859</v>
      </c>
      <c r="C1672" s="8" t="s">
        <v>22</v>
      </c>
      <c r="D1672" s="8" t="s">
        <v>14</v>
      </c>
      <c r="E1672" s="8" t="s">
        <v>15</v>
      </c>
      <c r="F1672">
        <v>12</v>
      </c>
      <c r="G1672">
        <v>202212</v>
      </c>
      <c r="H1672" s="13">
        <v>101.52</v>
      </c>
      <c r="I1672">
        <v>15739.53</v>
      </c>
      <c r="J1672" s="13">
        <v>4.25</v>
      </c>
      <c r="K1672" s="13">
        <v>2.76</v>
      </c>
      <c r="L1672" s="13">
        <v>4.3600000000000003</v>
      </c>
      <c r="M1672">
        <f>INDEX(Data!Z:Z,MATCH(ZACKS_Screener[[#This Row],[Company Name]] &amp; " *", Data!Y:Y,0))</f>
        <v>334515</v>
      </c>
      <c r="N1672">
        <f>INDEX(Data!AA:AA,MATCH(ZACKS_Screener[[#This Row],[Company Name]] &amp; " *", Data!Y:Y,0))</f>
        <v>335931</v>
      </c>
      <c r="O16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6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672" s="23">
        <f>IFERROR(ZACKS_Screener[[#This Row],[Price]]/ZACKS_Screener[[#This Row],[EPS1]], "")</f>
        <v>36.782608695652172</v>
      </c>
      <c r="R1672" s="23">
        <f>IFERROR(ZACKS_Screener[[#This Row],[Price]]/ZACKS_Screener[[#This Row],[EPS2]], "")</f>
        <v>23.284403669724767</v>
      </c>
      <c r="S1672" s="23">
        <f>IFERROR(ZACKS_Screener[[#This Row],[PE1]]/(ZACKS_Screener[[#This Row],[EG1]]*100), "")</f>
        <v>-1.0491683688357163</v>
      </c>
      <c r="T1672" s="23">
        <f>IFERROR(ZACKS_Screener[[#This Row],[PE2]]/(ZACKS_Screener[[#This Row],[EG2]]*100), "")</f>
        <v>0.40165596330275211</v>
      </c>
      <c r="U16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</row>
    <row r="1673" spans="1:21" hidden="1" x14ac:dyDescent="0.25">
      <c r="A1673" s="8" t="s">
        <v>2860</v>
      </c>
      <c r="B1673" s="8" t="s">
        <v>2861</v>
      </c>
      <c r="C1673" s="8" t="s">
        <v>13</v>
      </c>
      <c r="D1673" s="8" t="s">
        <v>41</v>
      </c>
      <c r="E1673" s="8" t="s">
        <v>2485</v>
      </c>
      <c r="F1673">
        <v>12</v>
      </c>
      <c r="G1673">
        <v>202212</v>
      </c>
      <c r="H1673" s="13">
        <v>7.21</v>
      </c>
      <c r="I1673">
        <v>8078.13</v>
      </c>
      <c r="J1673" s="13">
        <v>2.52</v>
      </c>
      <c r="K1673" s="13">
        <v>2.2999999999999998</v>
      </c>
      <c r="L1673" s="13">
        <v>2.44</v>
      </c>
      <c r="M1673" t="e">
        <f>INDEX(Data!Z:Z,MATCH(ZACKS_Screener[[#This Row],[Company Name]] &amp; " *", Data!Y:Y,0))</f>
        <v>#N/A</v>
      </c>
      <c r="N1673" t="e">
        <f>INDEX(Data!AA:AA,MATCH(ZACKS_Screener[[#This Row],[Company Name]] &amp; " *", Data!Y:Y,0))</f>
        <v>#N/A</v>
      </c>
      <c r="O16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16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1673" s="23">
        <f>IFERROR(ZACKS_Screener[[#This Row],[Price]]/ZACKS_Screener[[#This Row],[EPS1]], "")</f>
        <v>3.1347826086956525</v>
      </c>
      <c r="R1673" s="23">
        <f>IFERROR(ZACKS_Screener[[#This Row],[Price]]/ZACKS_Screener[[#This Row],[EPS2]], "")</f>
        <v>2.9549180327868854</v>
      </c>
      <c r="S1673" s="23">
        <f>IFERROR(ZACKS_Screener[[#This Row],[PE1]]/(ZACKS_Screener[[#This Row],[EG1]]*100), "")</f>
        <v>-0.35907509881422894</v>
      </c>
      <c r="T1673" s="23">
        <f>IFERROR(ZACKS_Screener[[#This Row],[PE2]]/(ZACKS_Screener[[#This Row],[EG2]]*100), "")</f>
        <v>0.48545081967213072</v>
      </c>
      <c r="U16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</row>
    <row r="1674" spans="1:21" hidden="1" x14ac:dyDescent="0.25">
      <c r="A1674" s="8" t="s">
        <v>2862</v>
      </c>
      <c r="B1674" s="8" t="s">
        <v>2863</v>
      </c>
      <c r="C1674" s="8" t="s">
        <v>13</v>
      </c>
      <c r="D1674" s="8" t="s">
        <v>18</v>
      </c>
      <c r="E1674" s="8" t="s">
        <v>636</v>
      </c>
      <c r="F1674">
        <v>12</v>
      </c>
      <c r="G1674">
        <v>202212</v>
      </c>
      <c r="H1674" s="13">
        <v>50.98</v>
      </c>
      <c r="I1674">
        <v>3456.44</v>
      </c>
      <c r="J1674" s="13">
        <v>4.32</v>
      </c>
      <c r="K1674" s="13">
        <v>5.96</v>
      </c>
      <c r="L1674" s="13">
        <v>6.06</v>
      </c>
      <c r="M1674">
        <f>INDEX(Data!Z:Z,MATCH(ZACKS_Screener[[#This Row],[Company Name]] &amp; " *", Data!Y:Y,0))</f>
        <v>333131</v>
      </c>
      <c r="N1674">
        <f>INDEX(Data!AA:AA,MATCH(ZACKS_Screener[[#This Row],[Company Name]] &amp; " *", Data!Y:Y,0))</f>
        <v>0</v>
      </c>
      <c r="O16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16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1674" s="23">
        <f>IFERROR(ZACKS_Screener[[#This Row],[Price]]/ZACKS_Screener[[#This Row],[EPS1]], "")</f>
        <v>8.5536912751677843</v>
      </c>
      <c r="R1674" s="23">
        <f>IFERROR(ZACKS_Screener[[#This Row],[Price]]/ZACKS_Screener[[#This Row],[EPS2]], "")</f>
        <v>8.4125412541254132</v>
      </c>
      <c r="S1674" s="23">
        <f>IFERROR(ZACKS_Screener[[#This Row],[PE1]]/(ZACKS_Screener[[#This Row],[EG1]]*100), "")</f>
        <v>0.22531674578490754</v>
      </c>
      <c r="T1674" s="23">
        <f>IFERROR(ZACKS_Screener[[#This Row],[PE2]]/(ZACKS_Screener[[#This Row],[EG2]]*100), "")</f>
        <v>5.0138745874587638</v>
      </c>
      <c r="U16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</row>
    <row r="1675" spans="1:21" hidden="1" x14ac:dyDescent="0.25">
      <c r="A1675" s="8" t="s">
        <v>2864</v>
      </c>
      <c r="B1675" s="8" t="s">
        <v>2865</v>
      </c>
      <c r="C1675" s="8" t="s">
        <v>13</v>
      </c>
      <c r="D1675" s="8" t="s">
        <v>37</v>
      </c>
      <c r="E1675" s="8" t="s">
        <v>404</v>
      </c>
      <c r="F1675">
        <v>12</v>
      </c>
      <c r="G1675">
        <v>202212</v>
      </c>
      <c r="H1675" s="13">
        <v>31.74</v>
      </c>
      <c r="I1675">
        <v>42275.07</v>
      </c>
      <c r="J1675" s="13">
        <v>4.96</v>
      </c>
      <c r="K1675" s="13">
        <v>4.3</v>
      </c>
      <c r="L1675" s="13">
        <v>4.28</v>
      </c>
      <c r="M1675">
        <f>INDEX(Data!Z:Z,MATCH(ZACKS_Screener[[#This Row],[Company Name]] &amp; " *", Data!Y:Y,0))</f>
        <v>522110</v>
      </c>
      <c r="N1675">
        <f>INDEX(Data!AA:AA,MATCH(ZACKS_Screener[[#This Row],[Company Name]] &amp; " *", Data!Y:Y,0))</f>
        <v>0</v>
      </c>
      <c r="O16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6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675" s="23">
        <f>IFERROR(ZACKS_Screener[[#This Row],[Price]]/ZACKS_Screener[[#This Row],[EPS1]], "")</f>
        <v>7.3813953488372093</v>
      </c>
      <c r="R1675" s="23">
        <f>IFERROR(ZACKS_Screener[[#This Row],[Price]]/ZACKS_Screener[[#This Row],[EPS2]], "")</f>
        <v>7.4158878504672892</v>
      </c>
      <c r="S1675" s="23">
        <f>IFERROR(ZACKS_Screener[[#This Row],[PE1]]/(ZACKS_Screener[[#This Row],[EG1]]*100), "")</f>
        <v>-0.55472304439746289</v>
      </c>
      <c r="T1675" s="23">
        <f>IFERROR(ZACKS_Screener[[#This Row],[PE2]]/(ZACKS_Screener[[#This Row],[EG2]]*100), "")</f>
        <v>-15.944158878505011</v>
      </c>
      <c r="U16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</row>
    <row r="1676" spans="1:21" hidden="1" x14ac:dyDescent="0.25">
      <c r="A1676" s="8" t="s">
        <v>90</v>
      </c>
      <c r="B1676" s="8" t="s">
        <v>2866</v>
      </c>
      <c r="C1676" s="8" t="s">
        <v>13</v>
      </c>
      <c r="D1676" s="8" t="s">
        <v>37</v>
      </c>
      <c r="E1676" s="8" t="s">
        <v>92</v>
      </c>
      <c r="F1676">
        <v>12</v>
      </c>
      <c r="G1676">
        <v>202212</v>
      </c>
      <c r="H1676" s="13">
        <v>45.88</v>
      </c>
      <c r="I1676">
        <v>3736.93</v>
      </c>
      <c r="M1676" t="e">
        <f>INDEX(Data!Z:Z,MATCH(ZACKS_Screener[[#This Row],[Company Name]] &amp; " *", Data!Y:Y,0))</f>
        <v>#N/A</v>
      </c>
      <c r="N1676" t="e">
        <f>INDEX(Data!AA:AA,MATCH(ZACKS_Screener[[#This Row],[Company Name]] &amp; " *", Data!Y:Y,0))</f>
        <v>#N/A</v>
      </c>
      <c r="O167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7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76" s="23" t="str">
        <f>IFERROR(ZACKS_Screener[[#This Row],[Price]]/ZACKS_Screener[[#This Row],[EPS1]], "")</f>
        <v/>
      </c>
      <c r="R1676" s="23" t="str">
        <f>IFERROR(ZACKS_Screener[[#This Row],[Price]]/ZACKS_Screener[[#This Row],[EPS2]], "")</f>
        <v/>
      </c>
      <c r="S1676" s="23" t="str">
        <f>IFERROR(ZACKS_Screener[[#This Row],[PE1]]/(ZACKS_Screener[[#This Row],[EG1]]*100), "")</f>
        <v/>
      </c>
      <c r="T1676" s="23" t="str">
        <f>IFERROR(ZACKS_Screener[[#This Row],[PE2]]/(ZACKS_Screener[[#This Row],[EG2]]*100), "")</f>
        <v/>
      </c>
      <c r="U167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677" spans="1:21" hidden="1" x14ac:dyDescent="0.25">
      <c r="A1677" s="8" t="s">
        <v>2867</v>
      </c>
      <c r="B1677" s="8" t="s">
        <v>2868</v>
      </c>
      <c r="C1677" s="8" t="s">
        <v>13</v>
      </c>
      <c r="D1677" s="8" t="s">
        <v>23</v>
      </c>
      <c r="E1677" s="8" t="s">
        <v>334</v>
      </c>
      <c r="F1677">
        <v>12</v>
      </c>
      <c r="G1677">
        <v>202212</v>
      </c>
      <c r="H1677" s="13">
        <v>109.74</v>
      </c>
      <c r="I1677">
        <v>9418.51</v>
      </c>
      <c r="J1677" s="13">
        <v>8.02</v>
      </c>
      <c r="K1677" s="13">
        <v>7.13</v>
      </c>
      <c r="L1677" s="13">
        <v>8.43</v>
      </c>
      <c r="M1677" t="e">
        <f>INDEX(Data!Z:Z,MATCH(ZACKS_Screener[[#This Row],[Company Name]] &amp; " *", Data!Y:Y,0))</f>
        <v>#N/A</v>
      </c>
      <c r="N1677" t="e">
        <f>INDEX(Data!AA:AA,MATCH(ZACKS_Screener[[#This Row],[Company Name]] &amp; " *", Data!Y:Y,0))</f>
        <v>#N/A</v>
      </c>
      <c r="O16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6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677" s="23">
        <f>IFERROR(ZACKS_Screener[[#This Row],[Price]]/ZACKS_Screener[[#This Row],[EPS1]], "")</f>
        <v>15.391304347826086</v>
      </c>
      <c r="R1677" s="23">
        <f>IFERROR(ZACKS_Screener[[#This Row],[Price]]/ZACKS_Screener[[#This Row],[EPS2]], "")</f>
        <v>13.017793594306049</v>
      </c>
      <c r="S1677" s="23">
        <f>IFERROR(ZACKS_Screener[[#This Row],[PE1]]/(ZACKS_Screener[[#This Row],[EG1]]*100), "")</f>
        <v>-1.3869467513434297</v>
      </c>
      <c r="T1677" s="23">
        <f>IFERROR(ZACKS_Screener[[#This Row],[PE2]]/(ZACKS_Screener[[#This Row],[EG2]]*100), "")</f>
        <v>0.71397591021078577</v>
      </c>
      <c r="U16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</row>
    <row r="1678" spans="1:21" hidden="1" x14ac:dyDescent="0.25">
      <c r="A1678" s="8" t="s">
        <v>41793</v>
      </c>
      <c r="B1678" s="8" t="s">
        <v>41794</v>
      </c>
      <c r="C1678" s="8" t="s">
        <v>13</v>
      </c>
      <c r="D1678" s="8" t="s">
        <v>130</v>
      </c>
      <c r="E1678" s="8" t="s">
        <v>131</v>
      </c>
      <c r="F1678">
        <v>12</v>
      </c>
      <c r="G1678">
        <v>202212</v>
      </c>
      <c r="H1678" s="13">
        <v>14.08</v>
      </c>
      <c r="I1678">
        <v>2192.0500000000002</v>
      </c>
      <c r="J1678" s="13">
        <v>0.4</v>
      </c>
      <c r="K1678" s="13">
        <v>0.44</v>
      </c>
      <c r="L1678" s="13">
        <v>0.56999999999999995</v>
      </c>
      <c r="M1678" t="e">
        <f>INDEX(Data!Z:Z,MATCH(ZACKS_Screener[[#This Row],[Company Name]] &amp; " *", Data!Y:Y,0))</f>
        <v>#N/A</v>
      </c>
      <c r="N1678" t="e">
        <f>INDEX(Data!AA:AA,MATCH(ZACKS_Screener[[#This Row],[Company Name]] &amp; " *", Data!Y:Y,0))</f>
        <v>#N/A</v>
      </c>
      <c r="O16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167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1678" s="23">
        <f>IFERROR(ZACKS_Screener[[#This Row],[Price]]/ZACKS_Screener[[#This Row],[EPS1]], "")</f>
        <v>32</v>
      </c>
      <c r="R1678" s="23">
        <f>IFERROR(ZACKS_Screener[[#This Row],[Price]]/ZACKS_Screener[[#This Row],[EPS2]], "")</f>
        <v>24.701754385964914</v>
      </c>
      <c r="S1678" s="23">
        <f>IFERROR(ZACKS_Screener[[#This Row],[PE1]]/(ZACKS_Screener[[#This Row],[EG1]]*100), "")</f>
        <v>3.2000000000000015</v>
      </c>
      <c r="T1678" s="23">
        <f>IFERROR(ZACKS_Screener[[#This Row],[PE2]]/(ZACKS_Screener[[#This Row],[EG2]]*100), "")</f>
        <v>0.83605937921727425</v>
      </c>
      <c r="U16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</row>
    <row r="1679" spans="1:21" hidden="1" x14ac:dyDescent="0.25">
      <c r="A1679" s="8" t="s">
        <v>2869</v>
      </c>
      <c r="B1679" s="8" t="s">
        <v>2870</v>
      </c>
      <c r="C1679" s="8" t="s">
        <v>22</v>
      </c>
      <c r="D1679" s="8" t="s">
        <v>37</v>
      </c>
      <c r="E1679" s="8" t="s">
        <v>688</v>
      </c>
      <c r="F1679">
        <v>9</v>
      </c>
      <c r="G1679">
        <v>202209</v>
      </c>
      <c r="H1679" s="13">
        <v>11.98</v>
      </c>
      <c r="I1679">
        <v>3358.34</v>
      </c>
      <c r="J1679" s="13">
        <v>0.26</v>
      </c>
      <c r="K1679" s="13">
        <v>0.27</v>
      </c>
      <c r="L1679" s="13">
        <v>0.25</v>
      </c>
      <c r="M1679" t="e">
        <f>INDEX(Data!Z:Z,MATCH(ZACKS_Screener[[#This Row],[Company Name]] &amp; " *", Data!Y:Y,0))</f>
        <v>#N/A</v>
      </c>
      <c r="N1679" t="e">
        <f>INDEX(Data!AA:AA,MATCH(ZACKS_Screener[[#This Row],[Company Name]] &amp; " *", Data!Y:Y,0))</f>
        <v>#N/A</v>
      </c>
      <c r="O16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6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679" s="23">
        <f>IFERROR(ZACKS_Screener[[#This Row],[Price]]/ZACKS_Screener[[#This Row],[EPS1]], "")</f>
        <v>44.370370370370367</v>
      </c>
      <c r="R1679" s="23">
        <f>IFERROR(ZACKS_Screener[[#This Row],[Price]]/ZACKS_Screener[[#This Row],[EPS2]], "")</f>
        <v>47.92</v>
      </c>
      <c r="S1679" s="23">
        <f>IFERROR(ZACKS_Screener[[#This Row],[PE1]]/(ZACKS_Screener[[#This Row],[EG1]]*100), "")</f>
        <v>11.536296296296285</v>
      </c>
      <c r="T1679" s="23">
        <f>IFERROR(ZACKS_Screener[[#This Row],[PE2]]/(ZACKS_Screener[[#This Row],[EG2]]*100), "")</f>
        <v>-6.4691999999999945</v>
      </c>
      <c r="U16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</row>
    <row r="1680" spans="1:21" hidden="1" x14ac:dyDescent="0.25">
      <c r="A1680" s="8" t="s">
        <v>2871</v>
      </c>
      <c r="B1680" s="8" t="s">
        <v>2872</v>
      </c>
      <c r="C1680" s="8" t="s">
        <v>13</v>
      </c>
      <c r="D1680" s="8" t="s">
        <v>41</v>
      </c>
      <c r="E1680" s="8" t="s">
        <v>48</v>
      </c>
      <c r="F1680">
        <v>12</v>
      </c>
      <c r="G1680">
        <v>202212</v>
      </c>
      <c r="H1680" s="13">
        <v>240.67</v>
      </c>
      <c r="I1680">
        <v>11287.42</v>
      </c>
      <c r="J1680" s="13">
        <v>13.06</v>
      </c>
      <c r="K1680" s="13">
        <v>13.29</v>
      </c>
      <c r="L1680" s="13">
        <v>14.54</v>
      </c>
      <c r="M1680">
        <f>INDEX(Data!Z:Z,MATCH(ZACKS_Screener[[#This Row],[Company Name]] &amp; " *", Data!Y:Y,0))</f>
        <v>339113</v>
      </c>
      <c r="N1680">
        <f>INDEX(Data!AA:AA,MATCH(ZACKS_Screener[[#This Row],[Company Name]] &amp; " *", Data!Y:Y,0))</f>
        <v>0</v>
      </c>
      <c r="O16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16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1680" s="23">
        <f>IFERROR(ZACKS_Screener[[#This Row],[Price]]/ZACKS_Screener[[#This Row],[EPS1]], "")</f>
        <v>18.10910458991723</v>
      </c>
      <c r="R1680" s="23">
        <f>IFERROR(ZACKS_Screener[[#This Row],[Price]]/ZACKS_Screener[[#This Row],[EPS2]], "")</f>
        <v>16.552269601100413</v>
      </c>
      <c r="S1680" s="23">
        <f>IFERROR(ZACKS_Screener[[#This Row],[PE1]]/(ZACKS_Screener[[#This Row],[EG1]]*100), "")</f>
        <v>10.282821997579148</v>
      </c>
      <c r="T1680" s="23">
        <f>IFERROR(ZACKS_Screener[[#This Row],[PE2]]/(ZACKS_Screener[[#This Row],[EG2]]*100), "")</f>
        <v>1.7598373039889961</v>
      </c>
      <c r="U16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</row>
    <row r="1681" spans="1:21" hidden="1" x14ac:dyDescent="0.25">
      <c r="A1681" s="8" t="s">
        <v>2873</v>
      </c>
      <c r="B1681" s="8" t="s">
        <v>2874</v>
      </c>
      <c r="C1681" s="8" t="s">
        <v>13</v>
      </c>
      <c r="D1681" s="8" t="s">
        <v>330</v>
      </c>
      <c r="E1681" s="8" t="s">
        <v>1292</v>
      </c>
      <c r="F1681">
        <v>12</v>
      </c>
      <c r="G1681">
        <v>202212</v>
      </c>
      <c r="H1681" s="13">
        <v>16.2</v>
      </c>
      <c r="I1681">
        <v>3645.46</v>
      </c>
      <c r="J1681" s="13">
        <v>2.83</v>
      </c>
      <c r="K1681" s="13">
        <v>1.75</v>
      </c>
      <c r="L1681" s="13">
        <v>2.79</v>
      </c>
      <c r="M1681">
        <f>INDEX(Data!Z:Z,MATCH(ZACKS_Screener[[#This Row],[Company Name]] &amp; " *", Data!Y:Y,0))</f>
        <v>515120</v>
      </c>
      <c r="N1681">
        <f>INDEX(Data!AA:AA,MATCH(ZACKS_Screener[[#This Row],[Company Name]] &amp; " *", Data!Y:Y,0))</f>
        <v>515210</v>
      </c>
      <c r="O16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6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681" s="23">
        <f>IFERROR(ZACKS_Screener[[#This Row],[Price]]/ZACKS_Screener[[#This Row],[EPS1]], "")</f>
        <v>9.2571428571428562</v>
      </c>
      <c r="R1681" s="23">
        <f>IFERROR(ZACKS_Screener[[#This Row],[Price]]/ZACKS_Screener[[#This Row],[EPS2]], "")</f>
        <v>5.8064516129032251</v>
      </c>
      <c r="S1681" s="23">
        <f>IFERROR(ZACKS_Screener[[#This Row],[PE1]]/(ZACKS_Screener[[#This Row],[EG1]]*100), "")</f>
        <v>-0.24257142857142855</v>
      </c>
      <c r="T1681" s="23">
        <f>IFERROR(ZACKS_Screener[[#This Row],[PE2]]/(ZACKS_Screener[[#This Row],[EG2]]*100), "")</f>
        <v>9.770471464019849E-2</v>
      </c>
      <c r="U16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</row>
    <row r="1682" spans="1:21" hidden="1" x14ac:dyDescent="0.25">
      <c r="A1682" s="8" t="s">
        <v>2875</v>
      </c>
      <c r="B1682" s="8" t="s">
        <v>2876</v>
      </c>
      <c r="C1682" s="8" t="s">
        <v>13</v>
      </c>
      <c r="D1682" s="8" t="s">
        <v>30</v>
      </c>
      <c r="E1682" s="8" t="s">
        <v>590</v>
      </c>
      <c r="F1682">
        <v>1</v>
      </c>
      <c r="G1682">
        <v>202301</v>
      </c>
      <c r="H1682" s="13">
        <v>130.6</v>
      </c>
      <c r="I1682">
        <v>60279.69</v>
      </c>
      <c r="J1682" s="13">
        <v>6.02</v>
      </c>
      <c r="K1682" s="13">
        <v>8.2799999999999994</v>
      </c>
      <c r="L1682" s="13">
        <v>10.38</v>
      </c>
      <c r="M1682">
        <f>INDEX(Data!Z:Z,MATCH(ZACKS_Screener[[#This Row],[Company Name]] &amp; " *", Data!Y:Y,0))</f>
        <v>445110</v>
      </c>
      <c r="N1682">
        <f>INDEX(Data!AA:AA,MATCH(ZACKS_Screener[[#This Row],[Company Name]] &amp; " *", Data!Y:Y,0))</f>
        <v>452210</v>
      </c>
      <c r="O16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16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1682" s="23">
        <f>IFERROR(ZACKS_Screener[[#This Row],[Price]]/ZACKS_Screener[[#This Row],[EPS1]], "")</f>
        <v>15.772946859903382</v>
      </c>
      <c r="R1682" s="23">
        <f>IFERROR(ZACKS_Screener[[#This Row],[Price]]/ZACKS_Screener[[#This Row],[EPS2]], "")</f>
        <v>12.581888246628129</v>
      </c>
      <c r="S1682" s="23">
        <f>IFERROR(ZACKS_Screener[[#This Row],[PE1]]/(ZACKS_Screener[[#This Row],[EG1]]*100), "")</f>
        <v>0.4201466375956564</v>
      </c>
      <c r="T1682" s="23">
        <f>IFERROR(ZACKS_Screener[[#This Row],[PE2]]/(ZACKS_Screener[[#This Row],[EG2]]*100), "")</f>
        <v>0.49608587943848015</v>
      </c>
      <c r="U16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</row>
    <row r="1683" spans="1:21" hidden="1" x14ac:dyDescent="0.25">
      <c r="A1683" s="8" t="s">
        <v>2877</v>
      </c>
      <c r="B1683" s="8" t="s">
        <v>2878</v>
      </c>
      <c r="C1683" s="8" t="s">
        <v>22</v>
      </c>
      <c r="D1683" s="8" t="s">
        <v>41</v>
      </c>
      <c r="E1683" s="8" t="s">
        <v>61</v>
      </c>
      <c r="F1683">
        <v>12</v>
      </c>
      <c r="G1683">
        <v>202212</v>
      </c>
      <c r="H1683" s="13">
        <v>25.85</v>
      </c>
      <c r="I1683">
        <v>3861.89</v>
      </c>
      <c r="J1683" s="13">
        <v>-1.46</v>
      </c>
      <c r="K1683" s="13">
        <v>-1</v>
      </c>
      <c r="L1683" s="13">
        <v>-0.12</v>
      </c>
      <c r="M1683" t="e">
        <f>INDEX(Data!Z:Z,MATCH(ZACKS_Screener[[#This Row],[Company Name]] &amp; " *", Data!Y:Y,0))</f>
        <v>#N/A</v>
      </c>
      <c r="N1683" t="e">
        <f>INDEX(Data!AA:AA,MATCH(ZACKS_Screener[[#This Row],[Company Name]] &amp; " *", Data!Y:Y,0))</f>
        <v>#N/A</v>
      </c>
      <c r="O16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16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1683" s="23">
        <f>IFERROR(ZACKS_Screener[[#This Row],[Price]]/ZACKS_Screener[[#This Row],[EPS1]], "")</f>
        <v>-25.85</v>
      </c>
      <c r="R1683" s="23">
        <f>IFERROR(ZACKS_Screener[[#This Row],[Price]]/ZACKS_Screener[[#This Row],[EPS2]], "")</f>
        <v>-215.41666666666669</v>
      </c>
      <c r="S1683" s="23">
        <f>IFERROR(ZACKS_Screener[[#This Row],[PE1]]/(ZACKS_Screener[[#This Row],[EG1]]*100), "")</f>
        <v>-0.82045652173913053</v>
      </c>
      <c r="T1683" s="23">
        <f>IFERROR(ZACKS_Screener[[#This Row],[PE2]]/(ZACKS_Screener[[#This Row],[EG2]]*100), "")</f>
        <v>-2.447916666666667</v>
      </c>
      <c r="U16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</row>
    <row r="1684" spans="1:21" hidden="1" x14ac:dyDescent="0.25">
      <c r="A1684" s="8" t="s">
        <v>2879</v>
      </c>
      <c r="B1684" s="8" t="s">
        <v>2880</v>
      </c>
      <c r="C1684" s="8" t="s">
        <v>13</v>
      </c>
      <c r="D1684" s="8" t="s">
        <v>41</v>
      </c>
      <c r="E1684" s="8" t="s">
        <v>73</v>
      </c>
      <c r="F1684">
        <v>12</v>
      </c>
      <c r="G1684">
        <v>202212</v>
      </c>
      <c r="H1684" s="13">
        <v>73.92</v>
      </c>
      <c r="I1684">
        <v>7535.05</v>
      </c>
      <c r="J1684" s="13">
        <v>6.8</v>
      </c>
      <c r="K1684" s="13">
        <v>5.72</v>
      </c>
      <c r="L1684" s="13">
        <v>6.34</v>
      </c>
      <c r="M1684">
        <f>INDEX(Data!Z:Z,MATCH(ZACKS_Screener[[#This Row],[Company Name]] &amp; " *", Data!Y:Y,0))</f>
        <v>622110</v>
      </c>
      <c r="N1684">
        <f>INDEX(Data!AA:AA,MATCH(ZACKS_Screener[[#This Row],[Company Name]] &amp; " *", Data!Y:Y,0))</f>
        <v>622310</v>
      </c>
      <c r="O16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16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1684" s="23">
        <f>IFERROR(ZACKS_Screener[[#This Row],[Price]]/ZACKS_Screener[[#This Row],[EPS1]], "")</f>
        <v>12.923076923076923</v>
      </c>
      <c r="R1684" s="23">
        <f>IFERROR(ZACKS_Screener[[#This Row],[Price]]/ZACKS_Screener[[#This Row],[EPS2]], "")</f>
        <v>11.659305993690852</v>
      </c>
      <c r="S1684" s="23">
        <f>IFERROR(ZACKS_Screener[[#This Row],[PE1]]/(ZACKS_Screener[[#This Row],[EG1]]*100), "")</f>
        <v>-0.81367521367521356</v>
      </c>
      <c r="T1684" s="23">
        <f>IFERROR(ZACKS_Screener[[#This Row],[PE2]]/(ZACKS_Screener[[#This Row],[EG2]]*100), "")</f>
        <v>1.0756650045792202</v>
      </c>
      <c r="U16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</row>
    <row r="1685" spans="1:21" hidden="1" x14ac:dyDescent="0.25">
      <c r="A1685" s="8" t="s">
        <v>2881</v>
      </c>
      <c r="B1685" s="8" t="s">
        <v>2882</v>
      </c>
      <c r="C1685" s="8" t="s">
        <v>13</v>
      </c>
      <c r="D1685" s="8" t="s">
        <v>37</v>
      </c>
      <c r="E1685" s="8" t="s">
        <v>70</v>
      </c>
      <c r="F1685">
        <v>12</v>
      </c>
      <c r="G1685">
        <v>202212</v>
      </c>
      <c r="H1685" s="13">
        <v>112.83</v>
      </c>
      <c r="I1685">
        <v>4030.99</v>
      </c>
      <c r="J1685" s="13">
        <v>5.53</v>
      </c>
      <c r="K1685" s="13">
        <v>6.88</v>
      </c>
      <c r="L1685" s="13">
        <v>12</v>
      </c>
      <c r="M1685" t="e">
        <f>INDEX(Data!Z:Z,MATCH(ZACKS_Screener[[#This Row],[Company Name]] &amp; " *", Data!Y:Y,0))</f>
        <v>#N/A</v>
      </c>
      <c r="N1685" t="e">
        <f>INDEX(Data!AA:AA,MATCH(ZACKS_Screener[[#This Row],[Company Name]] &amp; " *", Data!Y:Y,0))</f>
        <v>#N/A</v>
      </c>
      <c r="O16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6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685" s="23">
        <f>IFERROR(ZACKS_Screener[[#This Row],[Price]]/ZACKS_Screener[[#This Row],[EPS1]], "")</f>
        <v>16.399709302325583</v>
      </c>
      <c r="R1685" s="23">
        <f>IFERROR(ZACKS_Screener[[#This Row],[Price]]/ZACKS_Screener[[#This Row],[EPS2]], "")</f>
        <v>9.4024999999999999</v>
      </c>
      <c r="S1685" s="23">
        <f>IFERROR(ZACKS_Screener[[#This Row],[PE1]]/(ZACKS_Screener[[#This Row],[EG1]]*100), "")</f>
        <v>0.67178068475452224</v>
      </c>
      <c r="T1685" s="23">
        <f>IFERROR(ZACKS_Screener[[#This Row],[PE2]]/(ZACKS_Screener[[#This Row],[EG2]]*100), "")</f>
        <v>0.12634609375</v>
      </c>
      <c r="U16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</row>
    <row r="1686" spans="1:21" hidden="1" x14ac:dyDescent="0.25">
      <c r="A1686" s="8" t="s">
        <v>2883</v>
      </c>
      <c r="B1686" s="8" t="s">
        <v>2884</v>
      </c>
      <c r="C1686" s="8" t="s">
        <v>13</v>
      </c>
      <c r="D1686" s="8" t="s">
        <v>26</v>
      </c>
      <c r="E1686" s="8" t="s">
        <v>2674</v>
      </c>
      <c r="F1686">
        <v>7</v>
      </c>
      <c r="G1686">
        <v>202207</v>
      </c>
      <c r="H1686" s="13">
        <v>79.16</v>
      </c>
      <c r="I1686">
        <v>4236.5600000000004</v>
      </c>
      <c r="J1686" s="13">
        <v>20.59</v>
      </c>
      <c r="K1686" s="13">
        <v>5.54</v>
      </c>
      <c r="L1686" s="13">
        <v>6.99</v>
      </c>
      <c r="M1686">
        <f>INDEX(Data!Z:Z,MATCH(ZACKS_Screener[[#This Row],[Company Name]] &amp; " *", Data!Y:Y,0))</f>
        <v>336213</v>
      </c>
      <c r="N1686">
        <f>INDEX(Data!AA:AA,MATCH(ZACKS_Screener[[#This Row],[Company Name]] &amp; " *", Data!Y:Y,0))</f>
        <v>336999</v>
      </c>
      <c r="O16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86" s="23">
        <f>IFERROR(ZACKS_Screener[[#This Row],[Price]]/ZACKS_Screener[[#This Row],[EPS1]], "")</f>
        <v>14.288808664259927</v>
      </c>
      <c r="R1686" s="23">
        <f>IFERROR(ZACKS_Screener[[#This Row],[Price]]/ZACKS_Screener[[#This Row],[EPS2]], "")</f>
        <v>11.324749642346209</v>
      </c>
      <c r="S1686" s="23">
        <f>IFERROR(ZACKS_Screener[[#This Row],[PE1]]/(ZACKS_Screener[[#This Row],[EG1]]*100), "")</f>
        <v>-0.19548609328711752</v>
      </c>
      <c r="T1686" s="23">
        <f>IFERROR(ZACKS_Screener[[#This Row],[PE2]]/(ZACKS_Screener[[#This Row],[EG2]]*100), "")</f>
        <v>0.43268353805929644</v>
      </c>
      <c r="U16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</row>
    <row r="1687" spans="1:21" hidden="1" x14ac:dyDescent="0.25">
      <c r="A1687" s="8" t="s">
        <v>41797</v>
      </c>
      <c r="B1687" s="8" t="s">
        <v>41798</v>
      </c>
      <c r="C1687" s="8" t="s">
        <v>13</v>
      </c>
      <c r="D1687" s="8" t="s">
        <v>51</v>
      </c>
      <c r="E1687" s="8" t="s">
        <v>308</v>
      </c>
      <c r="F1687">
        <v>12</v>
      </c>
      <c r="G1687">
        <v>202212</v>
      </c>
      <c r="H1687" s="13">
        <v>47.57</v>
      </c>
      <c r="I1687">
        <v>2678.87</v>
      </c>
      <c r="J1687" s="13">
        <v>1.17</v>
      </c>
      <c r="K1687" s="13">
        <v>2.54</v>
      </c>
      <c r="L1687" s="13">
        <v>2.94</v>
      </c>
      <c r="M1687">
        <f>INDEX(Data!Z:Z,MATCH(ZACKS_Screener[[#This Row],[Company Name]] &amp; " *", Data!Y:Y,0))</f>
        <v>311999</v>
      </c>
      <c r="N1687">
        <f>INDEX(Data!AA:AA,MATCH(ZACKS_Screener[[#This Row],[Company Name]] &amp; " *", Data!Y:Y,0))</f>
        <v>311999</v>
      </c>
      <c r="O16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6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687" s="23">
        <f>IFERROR(ZACKS_Screener[[#This Row],[Price]]/ZACKS_Screener[[#This Row],[EPS1]], "")</f>
        <v>18.728346456692915</v>
      </c>
      <c r="R1687" s="23">
        <f>IFERROR(ZACKS_Screener[[#This Row],[Price]]/ZACKS_Screener[[#This Row],[EPS2]], "")</f>
        <v>16.180272108843539</v>
      </c>
      <c r="S1687" s="23">
        <f>IFERROR(ZACKS_Screener[[#This Row],[PE1]]/(ZACKS_Screener[[#This Row],[EG1]]*100), "")</f>
        <v>0.15994281280533365</v>
      </c>
      <c r="T1687" s="23">
        <f>IFERROR(ZACKS_Screener[[#This Row],[PE2]]/(ZACKS_Screener[[#This Row],[EG2]]*100), "")</f>
        <v>1.027447278911565</v>
      </c>
      <c r="U16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</row>
    <row r="1688" spans="1:21" hidden="1" x14ac:dyDescent="0.25">
      <c r="A1688" s="8" t="s">
        <v>2885</v>
      </c>
      <c r="B1688" s="8" t="s">
        <v>2886</v>
      </c>
      <c r="C1688" s="8" t="s">
        <v>13</v>
      </c>
      <c r="D1688" s="8" t="s">
        <v>14</v>
      </c>
      <c r="E1688" s="8" t="s">
        <v>253</v>
      </c>
      <c r="F1688">
        <v>12</v>
      </c>
      <c r="G1688">
        <v>202212</v>
      </c>
      <c r="H1688" s="13">
        <v>14.06</v>
      </c>
      <c r="I1688">
        <v>6807.29</v>
      </c>
      <c r="J1688" s="13">
        <v>0.72</v>
      </c>
      <c r="K1688" s="13">
        <v>0.81</v>
      </c>
      <c r="L1688" s="13">
        <v>1.04</v>
      </c>
      <c r="M1688" t="e">
        <f>INDEX(Data!Z:Z,MATCH(ZACKS_Screener[[#This Row],[Company Name]] &amp; " *", Data!Y:Y,0))</f>
        <v>#N/A</v>
      </c>
      <c r="N1688" t="e">
        <f>INDEX(Data!AA:AA,MATCH(ZACKS_Screener[[#This Row],[Company Name]] &amp; " *", Data!Y:Y,0))</f>
        <v>#N/A</v>
      </c>
      <c r="O16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168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1688" s="23">
        <f>IFERROR(ZACKS_Screener[[#This Row],[Price]]/ZACKS_Screener[[#This Row],[EPS1]], "")</f>
        <v>17.358024691358025</v>
      </c>
      <c r="R1688" s="23">
        <f>IFERROR(ZACKS_Screener[[#This Row],[Price]]/ZACKS_Screener[[#This Row],[EPS2]], "")</f>
        <v>13.51923076923077</v>
      </c>
      <c r="S1688" s="23">
        <f>IFERROR(ZACKS_Screener[[#This Row],[PE1]]/(ZACKS_Screener[[#This Row],[EG1]]*100), "")</f>
        <v>1.3886419753086408</v>
      </c>
      <c r="T1688" s="23">
        <f>IFERROR(ZACKS_Screener[[#This Row],[PE2]]/(ZACKS_Screener[[#This Row],[EG2]]*100), "")</f>
        <v>0.47611204013377934</v>
      </c>
      <c r="U16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</row>
    <row r="1689" spans="1:21" hidden="1" x14ac:dyDescent="0.25">
      <c r="A1689" s="8" t="s">
        <v>90</v>
      </c>
      <c r="B1689" s="8" t="s">
        <v>2887</v>
      </c>
      <c r="C1689" s="8" t="s">
        <v>13</v>
      </c>
      <c r="D1689" s="8" t="s">
        <v>37</v>
      </c>
      <c r="E1689" s="8" t="s">
        <v>92</v>
      </c>
      <c r="F1689">
        <v>12</v>
      </c>
      <c r="G1689">
        <v>202212</v>
      </c>
      <c r="H1689" s="13">
        <v>107.77</v>
      </c>
      <c r="I1689">
        <v>21812.65</v>
      </c>
      <c r="M1689" t="e">
        <f>INDEX(Data!Z:Z,MATCH(ZACKS_Screener[[#This Row],[Company Name]] &amp; " *", Data!Y:Y,0))</f>
        <v>#N/A</v>
      </c>
      <c r="N1689" t="e">
        <f>INDEX(Data!AA:AA,MATCH(ZACKS_Screener[[#This Row],[Company Name]] &amp; " *", Data!Y:Y,0))</f>
        <v>#N/A</v>
      </c>
      <c r="O1689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89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9" s="23" t="str">
        <f>IFERROR(ZACKS_Screener[[#This Row],[Price]]/ZACKS_Screener[[#This Row],[EPS1]], "")</f>
        <v/>
      </c>
      <c r="R1689" s="23" t="str">
        <f>IFERROR(ZACKS_Screener[[#This Row],[Price]]/ZACKS_Screener[[#This Row],[EPS2]], "")</f>
        <v/>
      </c>
      <c r="S1689" s="23" t="str">
        <f>IFERROR(ZACKS_Screener[[#This Row],[PE1]]/(ZACKS_Screener[[#This Row],[EG1]]*100), "")</f>
        <v/>
      </c>
      <c r="T1689" s="23" t="str">
        <f>IFERROR(ZACKS_Screener[[#This Row],[PE2]]/(ZACKS_Screener[[#This Row],[EG2]]*100), "")</f>
        <v/>
      </c>
      <c r="U1689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690" spans="1:21" hidden="1" x14ac:dyDescent="0.25">
      <c r="A1690" s="8" t="s">
        <v>2888</v>
      </c>
      <c r="B1690" s="8" t="s">
        <v>2889</v>
      </c>
      <c r="C1690" s="8" t="s">
        <v>13</v>
      </c>
      <c r="D1690" s="8" t="s">
        <v>30</v>
      </c>
      <c r="E1690" s="8" t="s">
        <v>590</v>
      </c>
      <c r="F1690">
        <v>1</v>
      </c>
      <c r="G1690">
        <v>202301</v>
      </c>
      <c r="H1690" s="13">
        <v>78.86</v>
      </c>
      <c r="I1690">
        <v>90628.95</v>
      </c>
      <c r="J1690" s="13">
        <v>3.11</v>
      </c>
      <c r="K1690" s="13">
        <v>3.56</v>
      </c>
      <c r="L1690" s="13">
        <v>3.92</v>
      </c>
      <c r="M1690" t="e">
        <f>INDEX(Data!Z:Z,MATCH(ZACKS_Screener[[#This Row],[Company Name]] &amp; " *", Data!Y:Y,0))</f>
        <v>#N/A</v>
      </c>
      <c r="N1690" t="e">
        <f>INDEX(Data!AA:AA,MATCH(ZACKS_Screener[[#This Row],[Company Name]] &amp; " *", Data!Y:Y,0))</f>
        <v>#N/A</v>
      </c>
      <c r="O16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16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1690" s="23">
        <f>IFERROR(ZACKS_Screener[[#This Row],[Price]]/ZACKS_Screener[[#This Row],[EPS1]], "")</f>
        <v>22.151685393258425</v>
      </c>
      <c r="R1690" s="23">
        <f>IFERROR(ZACKS_Screener[[#This Row],[Price]]/ZACKS_Screener[[#This Row],[EPS2]], "")</f>
        <v>20.117346938775512</v>
      </c>
      <c r="S1690" s="23">
        <f>IFERROR(ZACKS_Screener[[#This Row],[PE1]]/(ZACKS_Screener[[#This Row],[EG1]]*100), "")</f>
        <v>1.5309275905118596</v>
      </c>
      <c r="T1690" s="23">
        <f>IFERROR(ZACKS_Screener[[#This Row],[PE2]]/(ZACKS_Screener[[#This Row],[EG2]]*100), "")</f>
        <v>1.9893820861678011</v>
      </c>
      <c r="U16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</row>
    <row r="1691" spans="1:21" hidden="1" x14ac:dyDescent="0.25">
      <c r="A1691" s="8" t="s">
        <v>2890</v>
      </c>
      <c r="B1691" s="8" t="s">
        <v>2891</v>
      </c>
      <c r="C1691" s="8" t="s">
        <v>13</v>
      </c>
      <c r="D1691" s="8" t="s">
        <v>18</v>
      </c>
      <c r="E1691" s="8" t="s">
        <v>1138</v>
      </c>
      <c r="F1691">
        <v>12</v>
      </c>
      <c r="G1691">
        <v>202212</v>
      </c>
      <c r="H1691" s="13">
        <v>77.7</v>
      </c>
      <c r="I1691">
        <v>5625.11</v>
      </c>
      <c r="J1691" s="13">
        <v>6.02</v>
      </c>
      <c r="K1691" s="13">
        <v>7.21</v>
      </c>
      <c r="L1691" s="13">
        <v>7.55</v>
      </c>
      <c r="M1691" t="e">
        <f>INDEX(Data!Z:Z,MATCH(ZACKS_Screener[[#This Row],[Company Name]] &amp; " *", Data!Y:Y,0))</f>
        <v>#N/A</v>
      </c>
      <c r="N1691" t="e">
        <f>INDEX(Data!AA:AA,MATCH(ZACKS_Screener[[#This Row],[Company Name]] &amp; " *", Data!Y:Y,0))</f>
        <v>#N/A</v>
      </c>
      <c r="O16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16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1691" s="23">
        <f>IFERROR(ZACKS_Screener[[#This Row],[Price]]/ZACKS_Screener[[#This Row],[EPS1]], "")</f>
        <v>10.776699029126213</v>
      </c>
      <c r="R1691" s="23">
        <f>IFERROR(ZACKS_Screener[[#This Row],[Price]]/ZACKS_Screener[[#This Row],[EPS2]], "")</f>
        <v>10.291390728476822</v>
      </c>
      <c r="S1691" s="23">
        <f>IFERROR(ZACKS_Screener[[#This Row],[PE1]]/(ZACKS_Screener[[#This Row],[EG1]]*100), "")</f>
        <v>0.54517418617932589</v>
      </c>
      <c r="T1691" s="23">
        <f>IFERROR(ZACKS_Screener[[#This Row],[PE2]]/(ZACKS_Screener[[#This Row],[EG2]]*100), "")</f>
        <v>2.1823802103622918</v>
      </c>
      <c r="U16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</row>
    <row r="1692" spans="1:21" hidden="1" x14ac:dyDescent="0.25">
      <c r="A1692" s="8" t="s">
        <v>2892</v>
      </c>
      <c r="B1692" s="8" t="s">
        <v>2893</v>
      </c>
      <c r="C1692" s="8" t="s">
        <v>13</v>
      </c>
      <c r="D1692" s="8" t="s">
        <v>118</v>
      </c>
      <c r="E1692" s="8" t="s">
        <v>440</v>
      </c>
      <c r="F1692">
        <v>12</v>
      </c>
      <c r="G1692">
        <v>202212</v>
      </c>
      <c r="H1692" s="13">
        <v>27.7</v>
      </c>
      <c r="I1692">
        <v>24947.18</v>
      </c>
      <c r="J1692" s="13">
        <v>1.47</v>
      </c>
      <c r="M1692" t="e">
        <f>INDEX(Data!Z:Z,MATCH(ZACKS_Screener[[#This Row],[Company Name]] &amp; " *", Data!Y:Y,0))</f>
        <v>#N/A</v>
      </c>
      <c r="N1692" t="e">
        <f>INDEX(Data!AA:AA,MATCH(ZACKS_Screener[[#This Row],[Company Name]] &amp; " *", Data!Y:Y,0))</f>
        <v>#N/A</v>
      </c>
      <c r="O16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9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2" s="23" t="str">
        <f>IFERROR(ZACKS_Screener[[#This Row],[Price]]/ZACKS_Screener[[#This Row],[EPS1]], "")</f>
        <v/>
      </c>
      <c r="R1692" s="23" t="str">
        <f>IFERROR(ZACKS_Screener[[#This Row],[Price]]/ZACKS_Screener[[#This Row],[EPS2]], "")</f>
        <v/>
      </c>
      <c r="S1692" s="23" t="str">
        <f>IFERROR(ZACKS_Screener[[#This Row],[PE1]]/(ZACKS_Screener[[#This Row],[EG1]]*100), "")</f>
        <v/>
      </c>
      <c r="T1692" s="23" t="str">
        <f>IFERROR(ZACKS_Screener[[#This Row],[PE2]]/(ZACKS_Screener[[#This Row],[EG2]]*100), "")</f>
        <v/>
      </c>
      <c r="U16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693" spans="1:21" hidden="1" x14ac:dyDescent="0.25">
      <c r="A1693" s="8" t="s">
        <v>90</v>
      </c>
      <c r="B1693" s="8" t="s">
        <v>2894</v>
      </c>
      <c r="C1693" s="8" t="s">
        <v>22</v>
      </c>
      <c r="D1693" s="8" t="s">
        <v>37</v>
      </c>
      <c r="E1693" s="8" t="s">
        <v>92</v>
      </c>
      <c r="F1693">
        <v>12</v>
      </c>
      <c r="G1693">
        <v>202212</v>
      </c>
      <c r="H1693" s="13">
        <v>101.8</v>
      </c>
      <c r="I1693">
        <v>38225.9</v>
      </c>
      <c r="M1693" t="e">
        <f>INDEX(Data!Z:Z,MATCH(ZACKS_Screener[[#This Row],[Company Name]] &amp; " *", Data!Y:Y,0))</f>
        <v>#N/A</v>
      </c>
      <c r="N1693" t="e">
        <f>INDEX(Data!AA:AA,MATCH(ZACKS_Screener[[#This Row],[Company Name]] &amp; " *", Data!Y:Y,0))</f>
        <v>#N/A</v>
      </c>
      <c r="O169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9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3" s="23" t="str">
        <f>IFERROR(ZACKS_Screener[[#This Row],[Price]]/ZACKS_Screener[[#This Row],[EPS1]], "")</f>
        <v/>
      </c>
      <c r="R1693" s="23" t="str">
        <f>IFERROR(ZACKS_Screener[[#This Row],[Price]]/ZACKS_Screener[[#This Row],[EPS2]], "")</f>
        <v/>
      </c>
      <c r="S1693" s="23" t="str">
        <f>IFERROR(ZACKS_Screener[[#This Row],[PE1]]/(ZACKS_Screener[[#This Row],[EG1]]*100), "")</f>
        <v/>
      </c>
      <c r="T1693" s="23" t="str">
        <f>IFERROR(ZACKS_Screener[[#This Row],[PE2]]/(ZACKS_Screener[[#This Row],[EG2]]*100), "")</f>
        <v/>
      </c>
      <c r="U169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694" spans="1:21" hidden="1" x14ac:dyDescent="0.25">
      <c r="A1694" s="8" t="s">
        <v>41810</v>
      </c>
      <c r="B1694" s="8" t="s">
        <v>41811</v>
      </c>
      <c r="C1694" s="8" t="s">
        <v>22</v>
      </c>
      <c r="D1694" s="8" t="s">
        <v>41</v>
      </c>
      <c r="E1694" s="8" t="s">
        <v>48</v>
      </c>
      <c r="F1694">
        <v>12</v>
      </c>
      <c r="G1694">
        <v>202212</v>
      </c>
      <c r="H1694" s="13">
        <v>74.760000000000005</v>
      </c>
      <c r="I1694">
        <v>2433.71</v>
      </c>
      <c r="J1694" s="13">
        <v>-1.23</v>
      </c>
      <c r="K1694" s="13">
        <v>-0.62</v>
      </c>
      <c r="L1694" s="13">
        <v>-0.02</v>
      </c>
      <c r="M1694" t="e">
        <f>INDEX(Data!Z:Z,MATCH(ZACKS_Screener[[#This Row],[Company Name]] &amp; " *", Data!Y:Y,0))</f>
        <v>#N/A</v>
      </c>
      <c r="N1694" t="e">
        <f>INDEX(Data!AA:AA,MATCH(ZACKS_Screener[[#This Row],[Company Name]] &amp; " *", Data!Y:Y,0))</f>
        <v>#N/A</v>
      </c>
      <c r="O16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16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1694" s="23">
        <f>IFERROR(ZACKS_Screener[[#This Row],[Price]]/ZACKS_Screener[[#This Row],[EPS1]], "")</f>
        <v>-120.58064516129033</v>
      </c>
      <c r="R1694" s="23">
        <f>IFERROR(ZACKS_Screener[[#This Row],[Price]]/ZACKS_Screener[[#This Row],[EPS2]], "")</f>
        <v>-3738</v>
      </c>
      <c r="S1694" s="23">
        <f>IFERROR(ZACKS_Screener[[#This Row],[PE1]]/(ZACKS_Screener[[#This Row],[EG1]]*100), "")</f>
        <v>-2.4313802221047069</v>
      </c>
      <c r="T1694" s="23">
        <f>IFERROR(ZACKS_Screener[[#This Row],[PE2]]/(ZACKS_Screener[[#This Row],[EG2]]*100), "")</f>
        <v>-38.626000000000005</v>
      </c>
      <c r="U16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</row>
    <row r="1695" spans="1:21" hidden="1" x14ac:dyDescent="0.25">
      <c r="A1695" s="8" t="s">
        <v>2895</v>
      </c>
      <c r="B1695" s="8" t="s">
        <v>2896</v>
      </c>
      <c r="C1695" s="8" t="s">
        <v>13</v>
      </c>
      <c r="D1695" s="8" t="s">
        <v>14</v>
      </c>
      <c r="E1695" s="8" t="s">
        <v>58</v>
      </c>
      <c r="F1695">
        <v>12</v>
      </c>
      <c r="G1695">
        <v>202212</v>
      </c>
      <c r="H1695" s="13">
        <v>7.48</v>
      </c>
      <c r="I1695">
        <v>12679.18</v>
      </c>
      <c r="J1695" s="13">
        <v>0.43</v>
      </c>
      <c r="K1695" s="13">
        <v>0.57999999999999996</v>
      </c>
      <c r="L1695" s="13">
        <v>0.65</v>
      </c>
      <c r="M1695" t="e">
        <f>INDEX(Data!Z:Z,MATCH(ZACKS_Screener[[#This Row],[Company Name]] &amp; " *", Data!Y:Y,0))</f>
        <v>#N/A</v>
      </c>
      <c r="N1695" t="e">
        <f>INDEX(Data!AA:AA,MATCH(ZACKS_Screener[[#This Row],[Company Name]] &amp; " *", Data!Y:Y,0))</f>
        <v>#N/A</v>
      </c>
      <c r="O16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6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695" s="23">
        <f>IFERROR(ZACKS_Screener[[#This Row],[Price]]/ZACKS_Screener[[#This Row],[EPS1]], "")</f>
        <v>12.896551724137932</v>
      </c>
      <c r="R1695" s="23">
        <f>IFERROR(ZACKS_Screener[[#This Row],[Price]]/ZACKS_Screener[[#This Row],[EPS2]], "")</f>
        <v>11.507692307692308</v>
      </c>
      <c r="S1695" s="23">
        <f>IFERROR(ZACKS_Screener[[#This Row],[PE1]]/(ZACKS_Screener[[#This Row],[EG1]]*100), "")</f>
        <v>0.36970114942528742</v>
      </c>
      <c r="T1695" s="23">
        <f>IFERROR(ZACKS_Screener[[#This Row],[PE2]]/(ZACKS_Screener[[#This Row],[EG2]]*100), "")</f>
        <v>0.95349450549450454</v>
      </c>
      <c r="U16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</row>
    <row r="1696" spans="1:21" hidden="1" x14ac:dyDescent="0.25">
      <c r="A1696" s="8" t="s">
        <v>2897</v>
      </c>
      <c r="B1696" s="8" t="s">
        <v>2898</v>
      </c>
      <c r="C1696" s="8" t="s">
        <v>13</v>
      </c>
      <c r="D1696" s="8" t="s">
        <v>26</v>
      </c>
      <c r="E1696" s="8" t="s">
        <v>963</v>
      </c>
      <c r="F1696">
        <v>12</v>
      </c>
      <c r="G1696">
        <v>202212</v>
      </c>
      <c r="H1696" s="13">
        <v>44.26</v>
      </c>
      <c r="I1696">
        <v>4829.32</v>
      </c>
      <c r="J1696" s="13">
        <v>9.35</v>
      </c>
      <c r="K1696" s="13">
        <v>6.71</v>
      </c>
      <c r="L1696" s="13">
        <v>6.98</v>
      </c>
      <c r="M1696">
        <f>INDEX(Data!Z:Z,MATCH(ZACKS_Screener[[#This Row],[Company Name]] &amp; " *", Data!Y:Y,0))</f>
        <v>236115</v>
      </c>
      <c r="N1696">
        <f>INDEX(Data!AA:AA,MATCH(ZACKS_Screener[[#This Row],[Company Name]] &amp; " *", Data!Y:Y,0))</f>
        <v>0</v>
      </c>
      <c r="O16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96" s="23">
        <f>IFERROR(ZACKS_Screener[[#This Row],[Price]]/ZACKS_Screener[[#This Row],[EPS1]], "")</f>
        <v>6.5961251862891208</v>
      </c>
      <c r="R1696" s="23">
        <f>IFERROR(ZACKS_Screener[[#This Row],[Price]]/ZACKS_Screener[[#This Row],[EPS2]], "")</f>
        <v>6.3409742120343831</v>
      </c>
      <c r="S1696" s="23">
        <f>IFERROR(ZACKS_Screener[[#This Row],[PE1]]/(ZACKS_Screener[[#This Row],[EG1]]*100), "")</f>
        <v>-0.23361276701440636</v>
      </c>
      <c r="T1696" s="23">
        <f>IFERROR(ZACKS_Screener[[#This Row],[PE2]]/(ZACKS_Screener[[#This Row],[EG2]]*100), "")</f>
        <v>1.5758495171389126</v>
      </c>
      <c r="U16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</row>
    <row r="1697" spans="1:21" hidden="1" x14ac:dyDescent="0.25">
      <c r="A1697" s="8" t="s">
        <v>2899</v>
      </c>
      <c r="B1697" s="8" t="s">
        <v>2900</v>
      </c>
      <c r="C1697" s="8" t="s">
        <v>13</v>
      </c>
      <c r="D1697" s="8" t="s">
        <v>41</v>
      </c>
      <c r="E1697" s="8" t="s">
        <v>48</v>
      </c>
      <c r="F1697">
        <v>12</v>
      </c>
      <c r="G1697">
        <v>202212</v>
      </c>
      <c r="H1697" s="13">
        <v>518.58000000000004</v>
      </c>
      <c r="I1697">
        <v>200027.34</v>
      </c>
      <c r="J1697" s="13">
        <v>23.24</v>
      </c>
      <c r="K1697" s="13">
        <v>23.69</v>
      </c>
      <c r="L1697" s="13">
        <v>26.56</v>
      </c>
      <c r="M1697">
        <f>INDEX(Data!Z:Z,MATCH(ZACKS_Screener[[#This Row],[Company Name]] &amp; " *", Data!Y:Y,0))</f>
        <v>334516</v>
      </c>
      <c r="N1697">
        <f>INDEX(Data!AA:AA,MATCH(ZACKS_Screener[[#This Row],[Company Name]] &amp; " *", Data!Y:Y,0))</f>
        <v>334510</v>
      </c>
      <c r="O16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16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1697" s="23">
        <f>IFERROR(ZACKS_Screener[[#This Row],[Price]]/ZACKS_Screener[[#This Row],[EPS1]], "")</f>
        <v>21.890249050232168</v>
      </c>
      <c r="R1697" s="23">
        <f>IFERROR(ZACKS_Screener[[#This Row],[Price]]/ZACKS_Screener[[#This Row],[EPS2]], "")</f>
        <v>19.524849397590366</v>
      </c>
      <c r="S1697" s="23">
        <f>IFERROR(ZACKS_Screener[[#This Row],[PE1]]/(ZACKS_Screener[[#This Row],[EG1]]*100), "")</f>
        <v>11.305097509497605</v>
      </c>
      <c r="T1697" s="23">
        <f>IFERROR(ZACKS_Screener[[#This Row],[PE2]]/(ZACKS_Screener[[#This Row],[EG2]]*100), "")</f>
        <v>1.6116504607279312</v>
      </c>
      <c r="U16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</row>
    <row r="1698" spans="1:21" hidden="1" x14ac:dyDescent="0.25">
      <c r="A1698" s="8" t="s">
        <v>2901</v>
      </c>
      <c r="B1698" s="8" t="s">
        <v>2902</v>
      </c>
      <c r="C1698" s="8" t="s">
        <v>22</v>
      </c>
      <c r="D1698" s="8" t="s">
        <v>14</v>
      </c>
      <c r="E1698" s="8" t="s">
        <v>667</v>
      </c>
      <c r="F1698">
        <v>12</v>
      </c>
      <c r="G1698">
        <v>202212</v>
      </c>
      <c r="H1698" s="13">
        <v>132.22</v>
      </c>
      <c r="I1698">
        <v>158649.78</v>
      </c>
      <c r="J1698" s="13">
        <v>2.06</v>
      </c>
      <c r="K1698" s="13">
        <v>6.91</v>
      </c>
      <c r="L1698" s="13">
        <v>9.2100000000000009</v>
      </c>
      <c r="M1698" t="e">
        <f>INDEX(Data!Z:Z,MATCH(ZACKS_Screener[[#This Row],[Company Name]] &amp; " *", Data!Y:Y,0))</f>
        <v>#N/A</v>
      </c>
      <c r="N1698" t="e">
        <f>INDEX(Data!AA:AA,MATCH(ZACKS_Screener[[#This Row],[Company Name]] &amp; " *", Data!Y:Y,0))</f>
        <v>#N/A</v>
      </c>
      <c r="O16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6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698" s="23">
        <f>IFERROR(ZACKS_Screener[[#This Row],[Price]]/ZACKS_Screener[[#This Row],[EPS1]], "")</f>
        <v>19.134587554269174</v>
      </c>
      <c r="R1698" s="23">
        <f>IFERROR(ZACKS_Screener[[#This Row],[Price]]/ZACKS_Screener[[#This Row],[EPS2]], "")</f>
        <v>14.356134636264928</v>
      </c>
      <c r="S1698" s="23">
        <f>IFERROR(ZACKS_Screener[[#This Row],[PE1]]/(ZACKS_Screener[[#This Row],[EG1]]*100), "")</f>
        <v>8.1272681158339188E-2</v>
      </c>
      <c r="T1698" s="23">
        <f>IFERROR(ZACKS_Screener[[#This Row],[PE2]]/(ZACKS_Screener[[#This Row],[EG2]]*100), "")</f>
        <v>0.43130821885474185</v>
      </c>
      <c r="U16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</row>
    <row r="1699" spans="1:21" hidden="1" x14ac:dyDescent="0.25">
      <c r="A1699" s="8" t="s">
        <v>2903</v>
      </c>
      <c r="B1699" s="8" t="s">
        <v>2904</v>
      </c>
      <c r="C1699" s="8" t="s">
        <v>13</v>
      </c>
      <c r="D1699" s="8" t="s">
        <v>85</v>
      </c>
      <c r="E1699" s="8" t="s">
        <v>111</v>
      </c>
      <c r="F1699">
        <v>12</v>
      </c>
      <c r="G1699">
        <v>202212</v>
      </c>
      <c r="H1699" s="13">
        <v>93.17</v>
      </c>
      <c r="I1699">
        <v>5535.69</v>
      </c>
      <c r="J1699" s="13">
        <v>7.07</v>
      </c>
      <c r="K1699" s="13">
        <v>5.61</v>
      </c>
      <c r="L1699" s="13">
        <v>5.84</v>
      </c>
      <c r="M1699">
        <f>INDEX(Data!Z:Z,MATCH(ZACKS_Screener[[#This Row],[Company Name]] &amp; " *", Data!Y:Y,0))</f>
        <v>561990</v>
      </c>
      <c r="N1699">
        <f>INDEX(Data!AA:AA,MATCH(ZACKS_Screener[[#This Row],[Company Name]] &amp; " *", Data!Y:Y,0))</f>
        <v>0</v>
      </c>
      <c r="O16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16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1699" s="23">
        <f>IFERROR(ZACKS_Screener[[#This Row],[Price]]/ZACKS_Screener[[#This Row],[EPS1]], "")</f>
        <v>16.6078431372549</v>
      </c>
      <c r="R1699" s="23">
        <f>IFERROR(ZACKS_Screener[[#This Row],[Price]]/ZACKS_Screener[[#This Row],[EPS2]], "")</f>
        <v>15.953767123287673</v>
      </c>
      <c r="S1699" s="23">
        <f>IFERROR(ZACKS_Screener[[#This Row],[PE1]]/(ZACKS_Screener[[#This Row],[EG1]]*100), "")</f>
        <v>-0.8042291163040558</v>
      </c>
      <c r="T1699" s="23">
        <f>IFERROR(ZACKS_Screener[[#This Row],[PE2]]/(ZACKS_Screener[[#This Row],[EG2]]*100), "")</f>
        <v>3.8913318939845225</v>
      </c>
      <c r="U16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</row>
    <row r="1700" spans="1:21" hidden="1" x14ac:dyDescent="0.25">
      <c r="A1700" s="8" t="s">
        <v>41818</v>
      </c>
      <c r="B1700" s="8" t="s">
        <v>41819</v>
      </c>
      <c r="C1700" s="8" t="s">
        <v>13</v>
      </c>
      <c r="D1700" s="8" t="s">
        <v>330</v>
      </c>
      <c r="E1700" s="8" t="s">
        <v>664</v>
      </c>
      <c r="F1700">
        <v>12</v>
      </c>
      <c r="G1700">
        <v>202212</v>
      </c>
      <c r="H1700" s="13">
        <v>39.450000000000003</v>
      </c>
      <c r="I1700">
        <v>3010.14</v>
      </c>
      <c r="J1700" s="13">
        <v>4.5199999999999996</v>
      </c>
      <c r="K1700" s="13">
        <v>5.53</v>
      </c>
      <c r="L1700" s="13">
        <v>6.29</v>
      </c>
      <c r="M1700" t="e">
        <f>INDEX(Data!Z:Z,MATCH(ZACKS_Screener[[#This Row],[Company Name]] &amp; " *", Data!Y:Y,0))</f>
        <v>#N/A</v>
      </c>
      <c r="N1700" t="e">
        <f>INDEX(Data!AA:AA,MATCH(ZACKS_Screener[[#This Row],[Company Name]] &amp; " *", Data!Y:Y,0))</f>
        <v>#N/A</v>
      </c>
      <c r="O17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17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1700" s="23">
        <f>IFERROR(ZACKS_Screener[[#This Row],[Price]]/ZACKS_Screener[[#This Row],[EPS1]], "")</f>
        <v>7.1338155515370705</v>
      </c>
      <c r="R1700" s="23">
        <f>IFERROR(ZACKS_Screener[[#This Row],[Price]]/ZACKS_Screener[[#This Row],[EPS2]], "")</f>
        <v>6.2718600953895072</v>
      </c>
      <c r="S1700" s="23">
        <f>IFERROR(ZACKS_Screener[[#This Row],[PE1]]/(ZACKS_Screener[[#This Row],[EG1]]*100), "")</f>
        <v>0.31925590389056963</v>
      </c>
      <c r="T1700" s="23">
        <f>IFERROR(ZACKS_Screener[[#This Row],[PE2]]/(ZACKS_Screener[[#This Row],[EG2]]*100), "")</f>
        <v>0.45636034641452616</v>
      </c>
      <c r="U17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</row>
    <row r="1701" spans="1:21" hidden="1" x14ac:dyDescent="0.25">
      <c r="A1701" s="8" t="s">
        <v>2905</v>
      </c>
      <c r="B1701" s="8" t="s">
        <v>2906</v>
      </c>
      <c r="C1701" s="8" t="s">
        <v>13</v>
      </c>
      <c r="D1701" s="8" t="s">
        <v>26</v>
      </c>
      <c r="E1701" s="8" t="s">
        <v>963</v>
      </c>
      <c r="F1701">
        <v>10</v>
      </c>
      <c r="G1701">
        <v>202210</v>
      </c>
      <c r="H1701" s="13">
        <v>70.84</v>
      </c>
      <c r="I1701">
        <v>7745.79</v>
      </c>
      <c r="J1701" s="13">
        <v>9.94</v>
      </c>
      <c r="K1701" s="13">
        <v>10.08</v>
      </c>
      <c r="L1701" s="13">
        <v>10</v>
      </c>
      <c r="M1701">
        <f>INDEX(Data!Z:Z,MATCH(ZACKS_Screener[[#This Row],[Company Name]] &amp; " *", Data!Y:Y,0))</f>
        <v>236117</v>
      </c>
      <c r="N1701">
        <f>INDEX(Data!AA:AA,MATCH(ZACKS_Screener[[#This Row],[Company Name]] &amp; " *", Data!Y:Y,0))</f>
        <v>0</v>
      </c>
      <c r="O17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7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701" s="23">
        <f>IFERROR(ZACKS_Screener[[#This Row],[Price]]/ZACKS_Screener[[#This Row],[EPS1]], "")</f>
        <v>7.0277777777777777</v>
      </c>
      <c r="R1701" s="23">
        <f>IFERROR(ZACKS_Screener[[#This Row],[Price]]/ZACKS_Screener[[#This Row],[EPS2]], "")</f>
        <v>7.0840000000000005</v>
      </c>
      <c r="S1701" s="23">
        <f>IFERROR(ZACKS_Screener[[#This Row],[PE1]]/(ZACKS_Screener[[#This Row],[EG1]]*100), "")</f>
        <v>4.989722222222202</v>
      </c>
      <c r="T1701" s="23">
        <f>IFERROR(ZACKS_Screener[[#This Row],[PE2]]/(ZACKS_Screener[[#This Row],[EG2]]*100), "")</f>
        <v>-8.9258399999999938</v>
      </c>
      <c r="U17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</row>
    <row r="1702" spans="1:21" hidden="1" x14ac:dyDescent="0.25">
      <c r="A1702" s="8" t="s">
        <v>2907</v>
      </c>
      <c r="B1702" s="8" t="s">
        <v>2908</v>
      </c>
      <c r="C1702" s="8" t="s">
        <v>13</v>
      </c>
      <c r="D1702" s="8" t="s">
        <v>14</v>
      </c>
      <c r="E1702" s="8" t="s">
        <v>201</v>
      </c>
      <c r="F1702">
        <v>12</v>
      </c>
      <c r="G1702">
        <v>202212</v>
      </c>
      <c r="H1702" s="13">
        <v>21.96</v>
      </c>
      <c r="I1702">
        <v>11649.42</v>
      </c>
      <c r="J1702" s="13">
        <v>-0.72</v>
      </c>
      <c r="K1702" s="13">
        <v>-0.53</v>
      </c>
      <c r="L1702" s="13">
        <v>-0.44</v>
      </c>
      <c r="M1702" t="e">
        <f>INDEX(Data!Z:Z,MATCH(ZACKS_Screener[[#This Row],[Company Name]] &amp; " *", Data!Y:Y,0))</f>
        <v>#N/A</v>
      </c>
      <c r="N1702" t="e">
        <f>INDEX(Data!AA:AA,MATCH(ZACKS_Screener[[#This Row],[Company Name]] &amp; " *", Data!Y:Y,0))</f>
        <v>#N/A</v>
      </c>
      <c r="O17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17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1702" s="23">
        <f>IFERROR(ZACKS_Screener[[#This Row],[Price]]/ZACKS_Screener[[#This Row],[EPS1]], "")</f>
        <v>-41.433962264150942</v>
      </c>
      <c r="R1702" s="23">
        <f>IFERROR(ZACKS_Screener[[#This Row],[Price]]/ZACKS_Screener[[#This Row],[EPS2]], "")</f>
        <v>-49.909090909090914</v>
      </c>
      <c r="S1702" s="23">
        <f>IFERROR(ZACKS_Screener[[#This Row],[PE1]]/(ZACKS_Screener[[#This Row],[EG1]]*100), "")</f>
        <v>-1.5701290963257202</v>
      </c>
      <c r="T1702" s="23">
        <f>IFERROR(ZACKS_Screener[[#This Row],[PE2]]/(ZACKS_Screener[[#This Row],[EG2]]*100), "")</f>
        <v>-2.9390909090909085</v>
      </c>
      <c r="U17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</row>
    <row r="1703" spans="1:21" hidden="1" x14ac:dyDescent="0.25">
      <c r="A1703" s="8" t="s">
        <v>2909</v>
      </c>
      <c r="B1703" s="8" t="s">
        <v>2910</v>
      </c>
      <c r="C1703" s="8" t="s">
        <v>22</v>
      </c>
      <c r="D1703" s="8" t="s">
        <v>37</v>
      </c>
      <c r="E1703" s="8" t="s">
        <v>38</v>
      </c>
      <c r="F1703">
        <v>12</v>
      </c>
      <c r="G1703">
        <v>202212</v>
      </c>
      <c r="H1703" s="13">
        <v>27.26</v>
      </c>
      <c r="I1703">
        <v>8427.2999999999993</v>
      </c>
      <c r="J1703" s="13">
        <v>1.87</v>
      </c>
      <c r="K1703" s="13">
        <v>1.52</v>
      </c>
      <c r="L1703" s="13">
        <v>2.2000000000000002</v>
      </c>
      <c r="M1703" t="e">
        <f>INDEX(Data!Z:Z,MATCH(ZACKS_Screener[[#This Row],[Company Name]] &amp; " *", Data!Y:Y,0))</f>
        <v>#N/A</v>
      </c>
      <c r="N1703" t="e">
        <f>INDEX(Data!AA:AA,MATCH(ZACKS_Screener[[#This Row],[Company Name]] &amp; " *", Data!Y:Y,0))</f>
        <v>#N/A</v>
      </c>
      <c r="O17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7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703" s="23">
        <f>IFERROR(ZACKS_Screener[[#This Row],[Price]]/ZACKS_Screener[[#This Row],[EPS1]], "")</f>
        <v>17.934210526315791</v>
      </c>
      <c r="R1703" s="23">
        <f>IFERROR(ZACKS_Screener[[#This Row],[Price]]/ZACKS_Screener[[#This Row],[EPS2]], "")</f>
        <v>12.390909090909091</v>
      </c>
      <c r="S1703" s="23">
        <f>IFERROR(ZACKS_Screener[[#This Row],[PE1]]/(ZACKS_Screener[[#This Row],[EG1]]*100), "")</f>
        <v>-0.95819924812030077</v>
      </c>
      <c r="T1703" s="23">
        <f>IFERROR(ZACKS_Screener[[#This Row],[PE2]]/(ZACKS_Screener[[#This Row],[EG2]]*100), "")</f>
        <v>0.27697326203208544</v>
      </c>
      <c r="U17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</row>
    <row r="1704" spans="1:21" hidden="1" x14ac:dyDescent="0.25">
      <c r="A1704" s="8" t="s">
        <v>41826</v>
      </c>
      <c r="B1704" s="8" t="s">
        <v>41827</v>
      </c>
      <c r="C1704" s="8" t="s">
        <v>13</v>
      </c>
      <c r="D1704" s="8" t="s">
        <v>26</v>
      </c>
      <c r="E1704" s="8" t="s">
        <v>963</v>
      </c>
      <c r="F1704">
        <v>12</v>
      </c>
      <c r="G1704">
        <v>202212</v>
      </c>
      <c r="H1704" s="13">
        <v>30.91</v>
      </c>
      <c r="I1704">
        <v>3094.04</v>
      </c>
      <c r="J1704" s="13">
        <v>5.54</v>
      </c>
      <c r="K1704" s="13">
        <v>3.07</v>
      </c>
      <c r="L1704" s="13">
        <v>3.57</v>
      </c>
      <c r="M1704">
        <f>INDEX(Data!Z:Z,MATCH(ZACKS_Screener[[#This Row],[Company Name]] &amp; " *", Data!Y:Y,0))</f>
        <v>236117</v>
      </c>
      <c r="N1704">
        <f>INDEX(Data!AA:AA,MATCH(ZACKS_Screener[[#This Row],[Company Name]] &amp; " *", Data!Y:Y,0))</f>
        <v>0</v>
      </c>
      <c r="O17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7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704" s="23">
        <f>IFERROR(ZACKS_Screener[[#This Row],[Price]]/ZACKS_Screener[[#This Row],[EPS1]], "")</f>
        <v>10.068403908794789</v>
      </c>
      <c r="R1704" s="23">
        <f>IFERROR(ZACKS_Screener[[#This Row],[Price]]/ZACKS_Screener[[#This Row],[EPS2]], "")</f>
        <v>8.6582633053221301</v>
      </c>
      <c r="S1704" s="23">
        <f>IFERROR(ZACKS_Screener[[#This Row],[PE1]]/(ZACKS_Screener[[#This Row],[EG1]]*100), "")</f>
        <v>-0.22582573949280618</v>
      </c>
      <c r="T1704" s="23">
        <f>IFERROR(ZACKS_Screener[[#This Row],[PE2]]/(ZACKS_Screener[[#This Row],[EG2]]*100), "")</f>
        <v>0.53161736694677875</v>
      </c>
      <c r="U17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</row>
    <row r="1705" spans="1:21" hidden="1" x14ac:dyDescent="0.25">
      <c r="A1705" s="8" t="s">
        <v>2911</v>
      </c>
      <c r="B1705" s="8" t="s">
        <v>2912</v>
      </c>
      <c r="C1705" s="8" t="s">
        <v>13</v>
      </c>
      <c r="D1705" s="8" t="s">
        <v>223</v>
      </c>
      <c r="E1705" s="8" t="s">
        <v>465</v>
      </c>
      <c r="F1705">
        <v>12</v>
      </c>
      <c r="G1705">
        <v>202212</v>
      </c>
      <c r="H1705" s="13">
        <v>1345.25</v>
      </c>
      <c r="I1705">
        <v>10347.9</v>
      </c>
      <c r="J1705" s="13">
        <v>57.77</v>
      </c>
      <c r="K1705" s="13">
        <v>48.69</v>
      </c>
      <c r="L1705" s="13">
        <v>61.15</v>
      </c>
      <c r="M1705" t="e">
        <f>INDEX(Data!Z:Z,MATCH(ZACKS_Screener[[#This Row],[Company Name]] &amp; " *", Data!Y:Y,0))</f>
        <v>#N/A</v>
      </c>
      <c r="N1705" t="e">
        <f>INDEX(Data!AA:AA,MATCH(ZACKS_Screener[[#This Row],[Company Name]] &amp; " *", Data!Y:Y,0))</f>
        <v>#N/A</v>
      </c>
      <c r="O17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7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705" s="23">
        <f>IFERROR(ZACKS_Screener[[#This Row],[Price]]/ZACKS_Screener[[#This Row],[EPS1]], "")</f>
        <v>27.628876566029987</v>
      </c>
      <c r="R1705" s="23">
        <f>IFERROR(ZACKS_Screener[[#This Row],[Price]]/ZACKS_Screener[[#This Row],[EPS2]], "")</f>
        <v>21.999182338511858</v>
      </c>
      <c r="S1705" s="23">
        <f>IFERROR(ZACKS_Screener[[#This Row],[PE1]]/(ZACKS_Screener[[#This Row],[EG1]]*100), "")</f>
        <v>-1.7578416290964223</v>
      </c>
      <c r="T1705" s="23">
        <f>IFERROR(ZACKS_Screener[[#This Row],[PE2]]/(ZACKS_Screener[[#This Row],[EG2]]*100), "")</f>
        <v>0.85966307228101302</v>
      </c>
      <c r="U17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</row>
    <row r="1706" spans="1:21" hidden="1" x14ac:dyDescent="0.25">
      <c r="A1706" s="8" t="s">
        <v>2913</v>
      </c>
      <c r="B1706" s="8" t="s">
        <v>2914</v>
      </c>
      <c r="C1706" s="8" t="s">
        <v>13</v>
      </c>
      <c r="D1706" s="8" t="s">
        <v>30</v>
      </c>
      <c r="E1706" s="8" t="s">
        <v>830</v>
      </c>
      <c r="F1706">
        <v>6</v>
      </c>
      <c r="G1706">
        <v>202206</v>
      </c>
      <c r="H1706" s="13">
        <v>41.45</v>
      </c>
      <c r="I1706">
        <v>9608.02</v>
      </c>
      <c r="J1706" s="13">
        <v>3.47</v>
      </c>
      <c r="K1706" s="13">
        <v>3.88</v>
      </c>
      <c r="L1706" s="13">
        <v>4.16</v>
      </c>
      <c r="M1706">
        <f>INDEX(Data!Z:Z,MATCH(ZACKS_Screener[[#This Row],[Company Name]] &amp; " *", Data!Y:Y,0))</f>
        <v>316990</v>
      </c>
      <c r="N1706">
        <f>INDEX(Data!AA:AA,MATCH(ZACKS_Screener[[#This Row],[Company Name]] &amp; " *", Data!Y:Y,0))</f>
        <v>315990</v>
      </c>
      <c r="O17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17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1706" s="23">
        <f>IFERROR(ZACKS_Screener[[#This Row],[Price]]/ZACKS_Screener[[#This Row],[EPS1]], "")</f>
        <v>10.68298969072165</v>
      </c>
      <c r="R1706" s="23">
        <f>IFERROR(ZACKS_Screener[[#This Row],[Price]]/ZACKS_Screener[[#This Row],[EPS2]], "")</f>
        <v>9.9639423076923084</v>
      </c>
      <c r="S1706" s="23">
        <f>IFERROR(ZACKS_Screener[[#This Row],[PE1]]/(ZACKS_Screener[[#This Row],[EG1]]*100), "")</f>
        <v>0.90414571284888179</v>
      </c>
      <c r="T1706" s="23">
        <f>IFERROR(ZACKS_Screener[[#This Row],[PE2]]/(ZACKS_Screener[[#This Row],[EG2]]*100), "")</f>
        <v>1.3807177197802187</v>
      </c>
      <c r="U17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</row>
    <row r="1707" spans="1:21" hidden="1" x14ac:dyDescent="0.25">
      <c r="A1707" s="8" t="s">
        <v>2915</v>
      </c>
      <c r="B1707" s="8" t="s">
        <v>2916</v>
      </c>
      <c r="C1707" s="8" t="s">
        <v>13</v>
      </c>
      <c r="D1707" s="8" t="s">
        <v>30</v>
      </c>
      <c r="E1707" s="8" t="s">
        <v>1213</v>
      </c>
      <c r="F1707">
        <v>12</v>
      </c>
      <c r="G1707">
        <v>202212</v>
      </c>
      <c r="H1707" s="13">
        <v>35.46</v>
      </c>
      <c r="I1707">
        <v>6104.63</v>
      </c>
      <c r="J1707" s="13">
        <v>2.6</v>
      </c>
      <c r="K1707" s="13">
        <v>2.7</v>
      </c>
      <c r="L1707" s="13">
        <v>3.17</v>
      </c>
      <c r="M1707">
        <f>INDEX(Data!Z:Z,MATCH(ZACKS_Screener[[#This Row],[Company Name]] &amp; " *", Data!Y:Y,0))</f>
        <v>337910</v>
      </c>
      <c r="N1707">
        <f>INDEX(Data!AA:AA,MATCH(ZACKS_Screener[[#This Row],[Company Name]] &amp; " *", Data!Y:Y,0))</f>
        <v>314120</v>
      </c>
      <c r="O17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7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1707" s="23">
        <f>IFERROR(ZACKS_Screener[[#This Row],[Price]]/ZACKS_Screener[[#This Row],[EPS1]], "")</f>
        <v>13.133333333333333</v>
      </c>
      <c r="R1707" s="23">
        <f>IFERROR(ZACKS_Screener[[#This Row],[Price]]/ZACKS_Screener[[#This Row],[EPS2]], "")</f>
        <v>11.186119873817034</v>
      </c>
      <c r="S1707" s="23">
        <f>IFERROR(ZACKS_Screener[[#This Row],[PE1]]/(ZACKS_Screener[[#This Row],[EG1]]*100), "")</f>
        <v>3.4146666666666636</v>
      </c>
      <c r="T1707" s="23">
        <f>IFERROR(ZACKS_Screener[[#This Row],[PE2]]/(ZACKS_Screener[[#This Row],[EG2]]*100), "")</f>
        <v>0.64260688636821295</v>
      </c>
      <c r="U17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</row>
    <row r="1708" spans="1:21" hidden="1" x14ac:dyDescent="0.25">
      <c r="A1708" s="8" t="s">
        <v>41828</v>
      </c>
      <c r="B1708" s="8" t="s">
        <v>41829</v>
      </c>
      <c r="C1708" s="8" t="s">
        <v>13</v>
      </c>
      <c r="D1708" s="8" t="s">
        <v>51</v>
      </c>
      <c r="E1708" s="8" t="s">
        <v>1529</v>
      </c>
      <c r="F1708">
        <v>12</v>
      </c>
      <c r="G1708">
        <v>202212</v>
      </c>
      <c r="H1708" s="13">
        <v>37.630000000000003</v>
      </c>
      <c r="I1708">
        <v>2646.68</v>
      </c>
      <c r="J1708" s="13">
        <v>1.07</v>
      </c>
      <c r="M1708">
        <f>INDEX(Data!Z:Z,MATCH(ZACKS_Screener[[#This Row],[Company Name]] &amp; " *", Data!Y:Y,0))</f>
        <v>311340</v>
      </c>
      <c r="N1708">
        <f>INDEX(Data!AA:AA,MATCH(ZACKS_Screener[[#This Row],[Company Name]] &amp; " *", Data!Y:Y,0))</f>
        <v>0</v>
      </c>
      <c r="O17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8" s="23" t="str">
        <f>IFERROR(ZACKS_Screener[[#This Row],[Price]]/ZACKS_Screener[[#This Row],[EPS1]], "")</f>
        <v/>
      </c>
      <c r="R1708" s="23" t="str">
        <f>IFERROR(ZACKS_Screener[[#This Row],[Price]]/ZACKS_Screener[[#This Row],[EPS2]], "")</f>
        <v/>
      </c>
      <c r="S1708" s="23" t="str">
        <f>IFERROR(ZACKS_Screener[[#This Row],[PE1]]/(ZACKS_Screener[[#This Row],[EG1]]*100), "")</f>
        <v/>
      </c>
      <c r="T1708" s="23" t="str">
        <f>IFERROR(ZACKS_Screener[[#This Row],[PE2]]/(ZACKS_Screener[[#This Row],[EG2]]*100), "")</f>
        <v/>
      </c>
      <c r="U17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09" spans="1:21" hidden="1" x14ac:dyDescent="0.25">
      <c r="A1709" s="8" t="s">
        <v>2917</v>
      </c>
      <c r="B1709" s="8" t="s">
        <v>2918</v>
      </c>
      <c r="C1709" s="8" t="s">
        <v>13</v>
      </c>
      <c r="D1709" s="8" t="s">
        <v>26</v>
      </c>
      <c r="E1709" s="8" t="s">
        <v>438</v>
      </c>
      <c r="F1709">
        <v>12</v>
      </c>
      <c r="G1709">
        <v>202212</v>
      </c>
      <c r="H1709" s="13">
        <v>55.65</v>
      </c>
      <c r="I1709">
        <v>6054.92</v>
      </c>
      <c r="J1709" s="13">
        <v>1.8</v>
      </c>
      <c r="K1709" s="13">
        <v>1.61</v>
      </c>
      <c r="L1709" s="13">
        <v>1.86</v>
      </c>
      <c r="M1709">
        <f>INDEX(Data!Z:Z,MATCH(ZACKS_Screener[[#This Row],[Company Name]] &amp; " *", Data!Y:Y,0))</f>
        <v>321912</v>
      </c>
      <c r="N1709">
        <f>INDEX(Data!AA:AA,MATCH(ZACKS_Screener[[#This Row],[Company Name]] &amp; " *", Data!Y:Y,0))</f>
        <v>0</v>
      </c>
      <c r="O17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7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709" s="23">
        <f>IFERROR(ZACKS_Screener[[#This Row],[Price]]/ZACKS_Screener[[#This Row],[EPS1]], "")</f>
        <v>34.565217391304344</v>
      </c>
      <c r="R1709" s="23">
        <f>IFERROR(ZACKS_Screener[[#This Row],[Price]]/ZACKS_Screener[[#This Row],[EPS2]], "")</f>
        <v>29.919354838709676</v>
      </c>
      <c r="S1709" s="23">
        <f>IFERROR(ZACKS_Screener[[#This Row],[PE1]]/(ZACKS_Screener[[#This Row],[EG1]]*100), "")</f>
        <v>-3.2745995423340966</v>
      </c>
      <c r="T1709" s="23">
        <f>IFERROR(ZACKS_Screener[[#This Row],[PE2]]/(ZACKS_Screener[[#This Row],[EG2]]*100), "")</f>
        <v>1.9268064516129033</v>
      </c>
      <c r="U17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</row>
    <row r="1710" spans="1:21" hidden="1" x14ac:dyDescent="0.25">
      <c r="A1710" s="8" t="s">
        <v>2919</v>
      </c>
      <c r="B1710" s="8" t="s">
        <v>2920</v>
      </c>
      <c r="C1710" s="8" t="s">
        <v>13</v>
      </c>
      <c r="D1710" s="8" t="s">
        <v>223</v>
      </c>
      <c r="E1710" s="8" t="s">
        <v>2801</v>
      </c>
      <c r="F1710">
        <v>12</v>
      </c>
      <c r="G1710">
        <v>202212</v>
      </c>
      <c r="H1710" s="13">
        <v>70.900000000000006</v>
      </c>
      <c r="I1710">
        <v>16024.76</v>
      </c>
      <c r="J1710" s="13">
        <v>3.88</v>
      </c>
      <c r="K1710" s="13">
        <v>5.53</v>
      </c>
      <c r="L1710" s="13">
        <v>7.42</v>
      </c>
      <c r="M1710">
        <f>INDEX(Data!Z:Z,MATCH(ZACKS_Screener[[#This Row],[Company Name]] &amp; " *", Data!Y:Y,0))</f>
        <v>486210</v>
      </c>
      <c r="N1710">
        <f>INDEX(Data!AA:AA,MATCH(ZACKS_Screener[[#This Row],[Company Name]] &amp; " *", Data!Y:Y,0))</f>
        <v>221210</v>
      </c>
      <c r="O17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17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1710" s="23">
        <f>IFERROR(ZACKS_Screener[[#This Row],[Price]]/ZACKS_Screener[[#This Row],[EPS1]], "")</f>
        <v>12.820976491862568</v>
      </c>
      <c r="R1710" s="23">
        <f>IFERROR(ZACKS_Screener[[#This Row],[Price]]/ZACKS_Screener[[#This Row],[EPS2]], "")</f>
        <v>9.5552560646900275</v>
      </c>
      <c r="S1710" s="23">
        <f>IFERROR(ZACKS_Screener[[#This Row],[PE1]]/(ZACKS_Screener[[#This Row],[EG1]]*100), "")</f>
        <v>0.30148720477834395</v>
      </c>
      <c r="T1710" s="23">
        <f>IFERROR(ZACKS_Screener[[#This Row],[PE2]]/(ZACKS_Screener[[#This Row],[EG2]]*100), "")</f>
        <v>0.27957971448537494</v>
      </c>
      <c r="U17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</row>
    <row r="1711" spans="1:21" hidden="1" x14ac:dyDescent="0.25">
      <c r="A1711" s="8" t="s">
        <v>3263</v>
      </c>
      <c r="B1711" s="8" t="s">
        <v>3264</v>
      </c>
      <c r="C1711" s="8" t="s">
        <v>22</v>
      </c>
      <c r="D1711" s="8" t="s">
        <v>14</v>
      </c>
      <c r="E1711" s="8" t="s">
        <v>201</v>
      </c>
      <c r="F1711">
        <v>1</v>
      </c>
      <c r="G1711">
        <v>202301</v>
      </c>
      <c r="H1711" s="13">
        <v>69.02</v>
      </c>
      <c r="I1711">
        <v>20536.53</v>
      </c>
      <c r="J1711" s="13">
        <v>4.37</v>
      </c>
      <c r="K1711" s="13">
        <v>4.2699999999999996</v>
      </c>
      <c r="L1711" s="13">
        <v>4.3</v>
      </c>
      <c r="M1711">
        <f>INDEX(Data!Z:Z,MATCH(ZACKS_Screener[[#This Row],[Company Name]] &amp; " *", Data!Y:Y,0))</f>
        <v>541511</v>
      </c>
      <c r="N1711">
        <f>INDEX(Data!AA:AA,MATCH(ZACKS_Screener[[#This Row],[Company Name]] &amp; " *", Data!Y:Y,0))</f>
        <v>0</v>
      </c>
      <c r="O17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17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1711" s="23">
        <f>IFERROR(ZACKS_Screener[[#This Row],[Price]]/ZACKS_Screener[[#This Row],[EPS1]], "")</f>
        <v>16.16393442622951</v>
      </c>
      <c r="R1711" s="23">
        <f>IFERROR(ZACKS_Screener[[#This Row],[Price]]/ZACKS_Screener[[#This Row],[EPS2]], "")</f>
        <v>16.051162790697674</v>
      </c>
      <c r="S1711" s="23">
        <f>IFERROR(ZACKS_Screener[[#This Row],[PE1]]/(ZACKS_Screener[[#This Row],[EG1]]*100), "")</f>
        <v>-7.063639344262258</v>
      </c>
      <c r="T1711" s="23">
        <f>IFERROR(ZACKS_Screener[[#This Row],[PE2]]/(ZACKS_Screener[[#This Row],[EG2]]*100), "")</f>
        <v>22.846155038759498</v>
      </c>
      <c r="U17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</row>
    <row r="1712" spans="1:21" hidden="1" x14ac:dyDescent="0.25">
      <c r="A1712" s="8" t="s">
        <v>41830</v>
      </c>
      <c r="B1712" s="8" t="s">
        <v>41831</v>
      </c>
      <c r="C1712" s="8" t="s">
        <v>22</v>
      </c>
      <c r="D1712" s="8" t="s">
        <v>30</v>
      </c>
      <c r="E1712" s="8" t="s">
        <v>256</v>
      </c>
      <c r="F1712">
        <v>12</v>
      </c>
      <c r="G1712">
        <v>202212</v>
      </c>
      <c r="H1712" s="13">
        <v>16.29</v>
      </c>
      <c r="I1712">
        <v>2296.31</v>
      </c>
      <c r="J1712" s="13">
        <v>0.75</v>
      </c>
      <c r="K1712" s="13">
        <v>1.19</v>
      </c>
      <c r="L1712" s="13">
        <v>1.6</v>
      </c>
      <c r="M1712">
        <f>INDEX(Data!Z:Z,MATCH(ZACKS_Screener[[#This Row],[Company Name]] &amp; " *", Data!Y:Y,0))</f>
        <v>561510</v>
      </c>
      <c r="N1712">
        <f>INDEX(Data!AA:AA,MATCH(ZACKS_Screener[[#This Row],[Company Name]] &amp; " *", Data!Y:Y,0))</f>
        <v>518210</v>
      </c>
      <c r="O17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7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712" s="23">
        <f>IFERROR(ZACKS_Screener[[#This Row],[Price]]/ZACKS_Screener[[#This Row],[EPS1]], "")</f>
        <v>13.6890756302521</v>
      </c>
      <c r="R1712" s="23">
        <f>IFERROR(ZACKS_Screener[[#This Row],[Price]]/ZACKS_Screener[[#This Row],[EPS2]], "")</f>
        <v>10.181249999999999</v>
      </c>
      <c r="S1712" s="23">
        <f>IFERROR(ZACKS_Screener[[#This Row],[PE1]]/(ZACKS_Screener[[#This Row],[EG1]]*100), "")</f>
        <v>0.23333651642475176</v>
      </c>
      <c r="T1712" s="23">
        <f>IFERROR(ZACKS_Screener[[#This Row],[PE2]]/(ZACKS_Screener[[#This Row],[EG2]]*100), "")</f>
        <v>0.29550457317073153</v>
      </c>
      <c r="U17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</row>
    <row r="1713" spans="1:21" hidden="1" x14ac:dyDescent="0.25">
      <c r="A1713" s="8" t="s">
        <v>2923</v>
      </c>
      <c r="B1713" s="8" t="s">
        <v>2924</v>
      </c>
      <c r="C1713" s="8" t="s">
        <v>22</v>
      </c>
      <c r="D1713" s="8" t="s">
        <v>14</v>
      </c>
      <c r="E1713" s="8" t="s">
        <v>630</v>
      </c>
      <c r="F1713">
        <v>12</v>
      </c>
      <c r="G1713">
        <v>202212</v>
      </c>
      <c r="H1713" s="13">
        <v>48.52</v>
      </c>
      <c r="I1713">
        <v>12020.67</v>
      </c>
      <c r="J1713" s="13">
        <v>2.64</v>
      </c>
      <c r="K1713" s="13">
        <v>2.63</v>
      </c>
      <c r="L1713" s="13">
        <v>2.84</v>
      </c>
      <c r="M1713">
        <f>INDEX(Data!Z:Z,MATCH(ZACKS_Screener[[#This Row],[Company Name]] &amp; " *", Data!Y:Y,0))</f>
        <v>334519</v>
      </c>
      <c r="N1713">
        <f>INDEX(Data!AA:AA,MATCH(ZACKS_Screener[[#This Row],[Company Name]] &amp; " *", Data!Y:Y,0))</f>
        <v>334511</v>
      </c>
      <c r="O17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7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713" s="23">
        <f>IFERROR(ZACKS_Screener[[#This Row],[Price]]/ZACKS_Screener[[#This Row],[EPS1]], "")</f>
        <v>18.448669201520914</v>
      </c>
      <c r="R1713" s="23">
        <f>IFERROR(ZACKS_Screener[[#This Row],[Price]]/ZACKS_Screener[[#This Row],[EPS2]], "")</f>
        <v>17.084507042253524</v>
      </c>
      <c r="S1713" s="23">
        <f>IFERROR(ZACKS_Screener[[#This Row],[PE1]]/(ZACKS_Screener[[#This Row],[EG1]]*100), "")</f>
        <v>-48.704486692014093</v>
      </c>
      <c r="T1713" s="23">
        <f>IFERROR(ZACKS_Screener[[#This Row],[PE2]]/(ZACKS_Screener[[#This Row],[EG2]]*100), "")</f>
        <v>2.139631120053656</v>
      </c>
      <c r="U17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</row>
    <row r="1714" spans="1:21" hidden="1" x14ac:dyDescent="0.25">
      <c r="A1714" s="8" t="s">
        <v>41832</v>
      </c>
      <c r="B1714" s="8" t="s">
        <v>41833</v>
      </c>
      <c r="C1714" s="8" t="s">
        <v>22</v>
      </c>
      <c r="D1714" s="8" t="s">
        <v>23</v>
      </c>
      <c r="E1714" s="8" t="s">
        <v>1166</v>
      </c>
      <c r="F1714">
        <v>12</v>
      </c>
      <c r="G1714">
        <v>202212</v>
      </c>
      <c r="H1714" s="13">
        <v>25.45</v>
      </c>
      <c r="I1714">
        <v>2074.1799999999998</v>
      </c>
      <c r="J1714" s="13">
        <v>6.63</v>
      </c>
      <c r="M1714" t="e">
        <f>INDEX(Data!Z:Z,MATCH(ZACKS_Screener[[#This Row],[Company Name]] &amp; " *", Data!Y:Y,0))</f>
        <v>#N/A</v>
      </c>
      <c r="N1714" t="e">
        <f>INDEX(Data!AA:AA,MATCH(ZACKS_Screener[[#This Row],[Company Name]] &amp; " *", Data!Y:Y,0))</f>
        <v>#N/A</v>
      </c>
      <c r="O17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4" s="23" t="str">
        <f>IFERROR(ZACKS_Screener[[#This Row],[Price]]/ZACKS_Screener[[#This Row],[EPS1]], "")</f>
        <v/>
      </c>
      <c r="R1714" s="23" t="str">
        <f>IFERROR(ZACKS_Screener[[#This Row],[Price]]/ZACKS_Screener[[#This Row],[EPS2]], "")</f>
        <v/>
      </c>
      <c r="S1714" s="23" t="str">
        <f>IFERROR(ZACKS_Screener[[#This Row],[PE1]]/(ZACKS_Screener[[#This Row],[EG1]]*100), "")</f>
        <v/>
      </c>
      <c r="T1714" s="23" t="str">
        <f>IFERROR(ZACKS_Screener[[#This Row],[PE2]]/(ZACKS_Screener[[#This Row],[EG2]]*100), "")</f>
        <v/>
      </c>
      <c r="U17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15" spans="1:21" hidden="1" x14ac:dyDescent="0.25">
      <c r="A1715" s="8" t="s">
        <v>2925</v>
      </c>
      <c r="B1715" s="8" t="s">
        <v>2926</v>
      </c>
      <c r="C1715" s="8" t="s">
        <v>13</v>
      </c>
      <c r="D1715" s="8" t="s">
        <v>37</v>
      </c>
      <c r="E1715" s="8" t="s">
        <v>250</v>
      </c>
      <c r="F1715">
        <v>12</v>
      </c>
      <c r="G1715">
        <v>202212</v>
      </c>
      <c r="H1715" s="13">
        <v>61.51</v>
      </c>
      <c r="I1715">
        <v>5121.21</v>
      </c>
      <c r="J1715" s="13">
        <v>2</v>
      </c>
      <c r="K1715" s="13">
        <v>2.1800000000000002</v>
      </c>
      <c r="L1715" s="13">
        <v>2.35</v>
      </c>
      <c r="M1715" t="e">
        <f>INDEX(Data!Z:Z,MATCH(ZACKS_Screener[[#This Row],[Company Name]] &amp; " *", Data!Y:Y,0))</f>
        <v>#N/A</v>
      </c>
      <c r="N1715" t="e">
        <f>INDEX(Data!AA:AA,MATCH(ZACKS_Screener[[#This Row],[Company Name]] &amp; " *", Data!Y:Y,0))</f>
        <v>#N/A</v>
      </c>
      <c r="O17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17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1715" s="23">
        <f>IFERROR(ZACKS_Screener[[#This Row],[Price]]/ZACKS_Screener[[#This Row],[EPS1]], "")</f>
        <v>28.215596330275226</v>
      </c>
      <c r="R1715" s="23">
        <f>IFERROR(ZACKS_Screener[[#This Row],[Price]]/ZACKS_Screener[[#This Row],[EPS2]], "")</f>
        <v>26.17446808510638</v>
      </c>
      <c r="S1715" s="23">
        <f>IFERROR(ZACKS_Screener[[#This Row],[PE1]]/(ZACKS_Screener[[#This Row],[EG1]]*100), "")</f>
        <v>3.1350662589194669</v>
      </c>
      <c r="T1715" s="23">
        <f>IFERROR(ZACKS_Screener[[#This Row],[PE2]]/(ZACKS_Screener[[#This Row],[EG2]]*100), "")</f>
        <v>3.3564906132665846</v>
      </c>
      <c r="U17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</row>
    <row r="1716" spans="1:21" hidden="1" x14ac:dyDescent="0.25">
      <c r="A1716" s="8" t="s">
        <v>2927</v>
      </c>
      <c r="B1716" s="8" t="s">
        <v>2928</v>
      </c>
      <c r="C1716" s="8" t="s">
        <v>22</v>
      </c>
      <c r="D1716" s="8" t="s">
        <v>37</v>
      </c>
      <c r="E1716" s="8" t="s">
        <v>38</v>
      </c>
      <c r="F1716">
        <v>12</v>
      </c>
      <c r="G1716">
        <v>202212</v>
      </c>
      <c r="H1716" s="13">
        <v>110.29</v>
      </c>
      <c r="I1716">
        <v>24768.04</v>
      </c>
      <c r="J1716" s="13">
        <v>8.02</v>
      </c>
      <c r="K1716" s="13">
        <v>6.64</v>
      </c>
      <c r="L1716" s="13">
        <v>6.93</v>
      </c>
      <c r="M1716" t="e">
        <f>INDEX(Data!Z:Z,MATCH(ZACKS_Screener[[#This Row],[Company Name]] &amp; " *", Data!Y:Y,0))</f>
        <v>#N/A</v>
      </c>
      <c r="N1716" t="e">
        <f>INDEX(Data!AA:AA,MATCH(ZACKS_Screener[[#This Row],[Company Name]] &amp; " *", Data!Y:Y,0))</f>
        <v>#N/A</v>
      </c>
      <c r="O17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7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716" s="23">
        <f>IFERROR(ZACKS_Screener[[#This Row],[Price]]/ZACKS_Screener[[#This Row],[EPS1]], "")</f>
        <v>16.609939759036145</v>
      </c>
      <c r="R1716" s="23">
        <f>IFERROR(ZACKS_Screener[[#This Row],[Price]]/ZACKS_Screener[[#This Row],[EPS2]], "")</f>
        <v>15.914862914862917</v>
      </c>
      <c r="S1716" s="23">
        <f>IFERROR(ZACKS_Screener[[#This Row],[PE1]]/(ZACKS_Screener[[#This Row],[EG1]]*100), "")</f>
        <v>-0.96530229614108609</v>
      </c>
      <c r="T1716" s="23">
        <f>IFERROR(ZACKS_Screener[[#This Row],[PE2]]/(ZACKS_Screener[[#This Row],[EG2]]*100), "")</f>
        <v>3.6439548191272326</v>
      </c>
      <c r="U17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</row>
    <row r="1717" spans="1:21" hidden="1" x14ac:dyDescent="0.25">
      <c r="A1717" s="8" t="s">
        <v>2929</v>
      </c>
      <c r="B1717" s="8" t="s">
        <v>2930</v>
      </c>
      <c r="C1717" s="8" t="s">
        <v>13</v>
      </c>
      <c r="D1717" s="8" t="s">
        <v>223</v>
      </c>
      <c r="E1717" s="8" t="s">
        <v>465</v>
      </c>
      <c r="F1717">
        <v>12</v>
      </c>
      <c r="G1717">
        <v>202212</v>
      </c>
      <c r="H1717" s="13">
        <v>40.76</v>
      </c>
      <c r="I1717">
        <v>41961.26</v>
      </c>
      <c r="J1717" s="13">
        <v>3.31</v>
      </c>
      <c r="K1717" s="13">
        <v>3.07</v>
      </c>
      <c r="L1717" s="13">
        <v>2.9</v>
      </c>
      <c r="M1717" t="e">
        <f>INDEX(Data!Z:Z,MATCH(ZACKS_Screener[[#This Row],[Company Name]] &amp; " *", Data!Y:Y,0))</f>
        <v>#N/A</v>
      </c>
      <c r="N1717" t="e">
        <f>INDEX(Data!AA:AA,MATCH(ZACKS_Screener[[#This Row],[Company Name]] &amp; " *", Data!Y:Y,0))</f>
        <v>#N/A</v>
      </c>
      <c r="O17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7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717" s="23">
        <f>IFERROR(ZACKS_Screener[[#This Row],[Price]]/ZACKS_Screener[[#This Row],[EPS1]], "")</f>
        <v>13.276872964169382</v>
      </c>
      <c r="R1717" s="23">
        <f>IFERROR(ZACKS_Screener[[#This Row],[Price]]/ZACKS_Screener[[#This Row],[EPS2]], "")</f>
        <v>14.055172413793104</v>
      </c>
      <c r="S1717" s="23">
        <f>IFERROR(ZACKS_Screener[[#This Row],[PE1]]/(ZACKS_Screener[[#This Row],[EG1]]*100), "")</f>
        <v>-1.8311020629750256</v>
      </c>
      <c r="T1717" s="23">
        <f>IFERROR(ZACKS_Screener[[#This Row],[PE2]]/(ZACKS_Screener[[#This Row],[EG2]]*100), "")</f>
        <v>-2.5381987829614614</v>
      </c>
      <c r="U17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</row>
    <row r="1718" spans="1:21" hidden="1" x14ac:dyDescent="0.25">
      <c r="A1718" s="8" t="s">
        <v>2931</v>
      </c>
      <c r="B1718" s="8" t="s">
        <v>2932</v>
      </c>
      <c r="C1718" s="8" t="s">
        <v>13</v>
      </c>
      <c r="D1718" s="8" t="s">
        <v>23</v>
      </c>
      <c r="E1718" s="8" t="s">
        <v>186</v>
      </c>
      <c r="F1718">
        <v>12</v>
      </c>
      <c r="G1718">
        <v>202212</v>
      </c>
      <c r="H1718" s="13">
        <v>83.09</v>
      </c>
      <c r="I1718">
        <v>4575.1000000000004</v>
      </c>
      <c r="J1718" s="13">
        <v>11.32</v>
      </c>
      <c r="K1718" s="13">
        <v>9.18</v>
      </c>
      <c r="L1718" s="13">
        <v>9.76</v>
      </c>
      <c r="M1718">
        <f>INDEX(Data!Z:Z,MATCH(ZACKS_Screener[[#This Row],[Company Name]] &amp; " *", Data!Y:Y,0))</f>
        <v>516110</v>
      </c>
      <c r="N1718">
        <f>INDEX(Data!AA:AA,MATCH(ZACKS_Screener[[#This Row],[Company Name]] &amp; " *", Data!Y:Y,0))</f>
        <v>0</v>
      </c>
      <c r="O17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7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718" s="23">
        <f>IFERROR(ZACKS_Screener[[#This Row],[Price]]/ZACKS_Screener[[#This Row],[EPS1]], "")</f>
        <v>9.0511982570806104</v>
      </c>
      <c r="R1718" s="23">
        <f>IFERROR(ZACKS_Screener[[#This Row],[Price]]/ZACKS_Screener[[#This Row],[EPS2]], "")</f>
        <v>8.5133196721311482</v>
      </c>
      <c r="S1718" s="23">
        <f>IFERROR(ZACKS_Screener[[#This Row],[PE1]]/(ZACKS_Screener[[#This Row],[EG1]]*100), "")</f>
        <v>-0.47878301060818923</v>
      </c>
      <c r="T1718" s="23">
        <f>IFERROR(ZACKS_Screener[[#This Row],[PE2]]/(ZACKS_Screener[[#This Row],[EG2]]*100), "")</f>
        <v>1.34745301017524</v>
      </c>
      <c r="U17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</row>
    <row r="1719" spans="1:21" hidden="1" x14ac:dyDescent="0.25">
      <c r="A1719" s="8" t="s">
        <v>2933</v>
      </c>
      <c r="B1719" s="8" t="s">
        <v>2934</v>
      </c>
      <c r="C1719" s="8" t="s">
        <v>13</v>
      </c>
      <c r="D1719" s="8" t="s">
        <v>85</v>
      </c>
      <c r="E1719" s="8" t="s">
        <v>507</v>
      </c>
      <c r="F1719">
        <v>12</v>
      </c>
      <c r="G1719">
        <v>202212</v>
      </c>
      <c r="H1719" s="13">
        <v>73.14</v>
      </c>
      <c r="I1719">
        <v>14130.65</v>
      </c>
      <c r="J1719" s="13">
        <v>3.62</v>
      </c>
      <c r="K1719" s="13">
        <v>3.53</v>
      </c>
      <c r="L1719" s="13">
        <v>4.1900000000000004</v>
      </c>
      <c r="M1719">
        <f>INDEX(Data!Z:Z,MATCH(ZACKS_Screener[[#This Row],[Company Name]] &amp; " *", Data!Y:Y,0))</f>
        <v>561450</v>
      </c>
      <c r="N1719">
        <f>INDEX(Data!AA:AA,MATCH(ZACKS_Screener[[#This Row],[Company Name]] &amp; " *", Data!Y:Y,0))</f>
        <v>0</v>
      </c>
      <c r="O17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7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719" s="23">
        <f>IFERROR(ZACKS_Screener[[#This Row],[Price]]/ZACKS_Screener[[#This Row],[EPS1]], "")</f>
        <v>20.719546742209634</v>
      </c>
      <c r="R1719" s="23">
        <f>IFERROR(ZACKS_Screener[[#This Row],[Price]]/ZACKS_Screener[[#This Row],[EPS2]], "")</f>
        <v>17.455847255369928</v>
      </c>
      <c r="S1719" s="23">
        <f>IFERROR(ZACKS_Screener[[#This Row],[PE1]]/(ZACKS_Screener[[#This Row],[EG1]]*100), "")</f>
        <v>-8.3338621340887364</v>
      </c>
      <c r="T1719" s="23">
        <f>IFERROR(ZACKS_Screener[[#This Row],[PE2]]/(ZACKS_Screener[[#This Row],[EG2]]*100), "")</f>
        <v>0.93362334562811811</v>
      </c>
      <c r="U17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</row>
    <row r="1720" spans="1:21" hidden="1" x14ac:dyDescent="0.25">
      <c r="A1720" s="8" t="s">
        <v>2935</v>
      </c>
      <c r="B1720" s="8" t="s">
        <v>2936</v>
      </c>
      <c r="C1720" s="8" t="s">
        <v>13</v>
      </c>
      <c r="D1720" s="8" t="s">
        <v>37</v>
      </c>
      <c r="E1720" s="8" t="s">
        <v>70</v>
      </c>
      <c r="F1720">
        <v>12</v>
      </c>
      <c r="G1720">
        <v>202212</v>
      </c>
      <c r="H1720" s="13">
        <v>174.37</v>
      </c>
      <c r="I1720">
        <v>40275.379999999997</v>
      </c>
      <c r="J1720" s="13">
        <v>12.42</v>
      </c>
      <c r="K1720" s="13">
        <v>14.31</v>
      </c>
      <c r="L1720" s="13">
        <v>16.54</v>
      </c>
      <c r="M1720" t="e">
        <f>INDEX(Data!Z:Z,MATCH(ZACKS_Screener[[#This Row],[Company Name]] &amp; " *", Data!Y:Y,0))</f>
        <v>#N/A</v>
      </c>
      <c r="N1720" t="e">
        <f>INDEX(Data!AA:AA,MATCH(ZACKS_Screener[[#This Row],[Company Name]] &amp; " *", Data!Y:Y,0))</f>
        <v>#N/A</v>
      </c>
      <c r="O17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7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720" s="23">
        <f>IFERROR(ZACKS_Screener[[#This Row],[Price]]/ZACKS_Screener[[#This Row],[EPS1]], "")</f>
        <v>12.185185185185185</v>
      </c>
      <c r="R1720" s="23">
        <f>IFERROR(ZACKS_Screener[[#This Row],[Price]]/ZACKS_Screener[[#This Row],[EPS2]], "")</f>
        <v>10.542321644498188</v>
      </c>
      <c r="S1720" s="23">
        <f>IFERROR(ZACKS_Screener[[#This Row],[PE1]]/(ZACKS_Screener[[#This Row],[EG1]]*100), "")</f>
        <v>0.80074074074074053</v>
      </c>
      <c r="T1720" s="23">
        <f>IFERROR(ZACKS_Screener[[#This Row],[PE2]]/(ZACKS_Screener[[#This Row],[EG2]]*100), "")</f>
        <v>0.67650503467609491</v>
      </c>
      <c r="U17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</row>
    <row r="1721" spans="1:21" hidden="1" x14ac:dyDescent="0.25">
      <c r="A1721" s="8" t="s">
        <v>2937</v>
      </c>
      <c r="B1721" s="8" t="s">
        <v>2938</v>
      </c>
      <c r="C1721" s="8" t="s">
        <v>13</v>
      </c>
      <c r="D1721" s="8" t="s">
        <v>18</v>
      </c>
      <c r="E1721" s="8" t="s">
        <v>2939</v>
      </c>
      <c r="F1721">
        <v>12</v>
      </c>
      <c r="G1721">
        <v>202212</v>
      </c>
      <c r="H1721" s="13">
        <v>26.64</v>
      </c>
      <c r="I1721">
        <v>15724.75</v>
      </c>
      <c r="J1721" s="13">
        <v>4.33</v>
      </c>
      <c r="K1721" s="13">
        <v>6.17</v>
      </c>
      <c r="L1721" s="13">
        <v>5.07</v>
      </c>
      <c r="M1721">
        <f>INDEX(Data!Z:Z,MATCH(ZACKS_Screener[[#This Row],[Company Name]] &amp; " *", Data!Y:Y,0))</f>
        <v>331210</v>
      </c>
      <c r="N1721">
        <f>INDEX(Data!AA:AA,MATCH(ZACKS_Screener[[#This Row],[Company Name]] &amp; " *", Data!Y:Y,0))</f>
        <v>0</v>
      </c>
      <c r="O17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17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1721" s="23">
        <f>IFERROR(ZACKS_Screener[[#This Row],[Price]]/ZACKS_Screener[[#This Row],[EPS1]], "")</f>
        <v>4.3176661264181524</v>
      </c>
      <c r="R1721" s="23">
        <f>IFERROR(ZACKS_Screener[[#This Row],[Price]]/ZACKS_Screener[[#This Row],[EPS2]], "")</f>
        <v>5.2544378698224854</v>
      </c>
      <c r="S1721" s="23">
        <f>IFERROR(ZACKS_Screener[[#This Row],[PE1]]/(ZACKS_Screener[[#This Row],[EG1]]*100), "")</f>
        <v>0.10160594743147067</v>
      </c>
      <c r="T1721" s="23">
        <f>IFERROR(ZACKS_Screener[[#This Row],[PE2]]/(ZACKS_Screener[[#This Row],[EG2]]*100), "")</f>
        <v>-0.29472619688004315</v>
      </c>
      <c r="U17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</row>
    <row r="1722" spans="1:21" hidden="1" x14ac:dyDescent="0.25">
      <c r="A1722" s="8" t="s">
        <v>2940</v>
      </c>
      <c r="B1722" s="8" t="s">
        <v>2941</v>
      </c>
      <c r="C1722" s="8" t="s">
        <v>22</v>
      </c>
      <c r="D1722" s="8" t="s">
        <v>30</v>
      </c>
      <c r="E1722" s="8" t="s">
        <v>430</v>
      </c>
      <c r="F1722">
        <v>12</v>
      </c>
      <c r="G1722">
        <v>202212</v>
      </c>
      <c r="H1722" s="13">
        <v>207.55</v>
      </c>
      <c r="I1722">
        <v>22740.91</v>
      </c>
      <c r="J1722" s="13">
        <v>9.7100000000000009</v>
      </c>
      <c r="K1722" s="13">
        <v>10.49</v>
      </c>
      <c r="L1722" s="13">
        <v>11.51</v>
      </c>
      <c r="M1722" t="e">
        <f>INDEX(Data!Z:Z,MATCH(ZACKS_Screener[[#This Row],[Company Name]] &amp; " *", Data!Y:Y,0))</f>
        <v>#N/A</v>
      </c>
      <c r="N1722" t="e">
        <f>INDEX(Data!AA:AA,MATCH(ZACKS_Screener[[#This Row],[Company Name]] &amp; " *", Data!Y:Y,0))</f>
        <v>#N/A</v>
      </c>
      <c r="O17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17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1722" s="23">
        <f>IFERROR(ZACKS_Screener[[#This Row],[Price]]/ZACKS_Screener[[#This Row],[EPS1]], "")</f>
        <v>19.785510009532889</v>
      </c>
      <c r="R1722" s="23">
        <f>IFERROR(ZACKS_Screener[[#This Row],[Price]]/ZACKS_Screener[[#This Row],[EPS2]], "")</f>
        <v>18.032145960034754</v>
      </c>
      <c r="S1722" s="23">
        <f>IFERROR(ZACKS_Screener[[#This Row],[PE1]]/(ZACKS_Screener[[#This Row],[EG1]]*100), "")</f>
        <v>2.463042335802109</v>
      </c>
      <c r="T1722" s="23">
        <f>IFERROR(ZACKS_Screener[[#This Row],[PE2]]/(ZACKS_Screener[[#This Row],[EG2]]*100), "")</f>
        <v>1.8544824619682807</v>
      </c>
      <c r="U17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</row>
    <row r="1723" spans="1:21" hidden="1" x14ac:dyDescent="0.25">
      <c r="A1723" s="8" t="s">
        <v>2942</v>
      </c>
      <c r="B1723" s="8" t="s">
        <v>2943</v>
      </c>
      <c r="C1723" s="8" t="s">
        <v>22</v>
      </c>
      <c r="D1723" s="8" t="s">
        <v>14</v>
      </c>
      <c r="E1723" s="8" t="s">
        <v>196</v>
      </c>
      <c r="F1723">
        <v>12</v>
      </c>
      <c r="G1723">
        <v>202212</v>
      </c>
      <c r="H1723" s="13">
        <v>38.700000000000003</v>
      </c>
      <c r="I1723">
        <v>4229.33</v>
      </c>
      <c r="J1723" s="13">
        <v>2.5</v>
      </c>
      <c r="K1723" s="13">
        <v>2.11</v>
      </c>
      <c r="M1723" t="e">
        <f>INDEX(Data!Z:Z,MATCH(ZACKS_Screener[[#This Row],[Company Name]] &amp; " *", Data!Y:Y,0))</f>
        <v>#N/A</v>
      </c>
      <c r="N1723" t="e">
        <f>INDEX(Data!AA:AA,MATCH(ZACKS_Screener[[#This Row],[Company Name]] &amp; " *", Data!Y:Y,0))</f>
        <v>#N/A</v>
      </c>
      <c r="O17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7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23" s="23">
        <f>IFERROR(ZACKS_Screener[[#This Row],[Price]]/ZACKS_Screener[[#This Row],[EPS1]], "")</f>
        <v>18.341232227488153</v>
      </c>
      <c r="R1723" s="23" t="str">
        <f>IFERROR(ZACKS_Screener[[#This Row],[Price]]/ZACKS_Screener[[#This Row],[EPS2]], "")</f>
        <v/>
      </c>
      <c r="S1723" s="23">
        <f>IFERROR(ZACKS_Screener[[#This Row],[PE1]]/(ZACKS_Screener[[#This Row],[EG1]]*100), "")</f>
        <v>-1.1757200145825735</v>
      </c>
      <c r="T1723" s="23" t="str">
        <f>IFERROR(ZACKS_Screener[[#This Row],[PE2]]/(ZACKS_Screener[[#This Row],[EG2]]*100), "")</f>
        <v/>
      </c>
      <c r="U17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</row>
    <row r="1724" spans="1:21" hidden="1" x14ac:dyDescent="0.25">
      <c r="A1724" s="8" t="s">
        <v>2944</v>
      </c>
      <c r="B1724" s="8" t="s">
        <v>2945</v>
      </c>
      <c r="C1724" s="8" t="s">
        <v>22</v>
      </c>
      <c r="D1724" s="8" t="s">
        <v>107</v>
      </c>
      <c r="E1724" s="8" t="s">
        <v>1204</v>
      </c>
      <c r="F1724">
        <v>12</v>
      </c>
      <c r="G1724">
        <v>202212</v>
      </c>
      <c r="H1724" s="13">
        <v>217.61</v>
      </c>
      <c r="I1724">
        <v>689715.81</v>
      </c>
      <c r="J1724" s="13">
        <v>4.07</v>
      </c>
      <c r="K1724" s="13">
        <v>3.56</v>
      </c>
      <c r="L1724" s="13">
        <v>4.72</v>
      </c>
      <c r="M1724">
        <f>INDEX(Data!Z:Z,MATCH(ZACKS_Screener[[#This Row],[Company Name]] &amp; " *", Data!Y:Y,0))</f>
        <v>238220</v>
      </c>
      <c r="N1724">
        <f>INDEX(Data!AA:AA,MATCH(ZACKS_Screener[[#This Row],[Company Name]] &amp; " *", Data!Y:Y,0))</f>
        <v>0</v>
      </c>
      <c r="O17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7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724" s="23">
        <f>IFERROR(ZACKS_Screener[[#This Row],[Price]]/ZACKS_Screener[[#This Row],[EPS1]], "")</f>
        <v>61.126404494382022</v>
      </c>
      <c r="R1724" s="23">
        <f>IFERROR(ZACKS_Screener[[#This Row],[Price]]/ZACKS_Screener[[#This Row],[EPS2]], "")</f>
        <v>46.103813559322042</v>
      </c>
      <c r="S1724" s="23">
        <f>IFERROR(ZACKS_Screener[[#This Row],[PE1]]/(ZACKS_Screener[[#This Row],[EG1]]*100), "")</f>
        <v>-4.8781267900418577</v>
      </c>
      <c r="T1724" s="23">
        <f>IFERROR(ZACKS_Screener[[#This Row],[PE2]]/(ZACKS_Screener[[#This Row],[EG2]]*100), "")</f>
        <v>1.4149101402688493</v>
      </c>
      <c r="U17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</row>
    <row r="1725" spans="1:21" hidden="1" x14ac:dyDescent="0.25">
      <c r="A1725" s="8" t="s">
        <v>2946</v>
      </c>
      <c r="B1725" s="8" t="s">
        <v>2947</v>
      </c>
      <c r="C1725" s="8" t="s">
        <v>13</v>
      </c>
      <c r="D1725" s="8" t="s">
        <v>14</v>
      </c>
      <c r="E1725" s="8" t="s">
        <v>2948</v>
      </c>
      <c r="F1725">
        <v>12</v>
      </c>
      <c r="G1725">
        <v>202212</v>
      </c>
      <c r="H1725" s="13">
        <v>98.05</v>
      </c>
      <c r="I1725">
        <v>508494.78</v>
      </c>
      <c r="J1725" s="13">
        <v>6.57</v>
      </c>
      <c r="K1725" s="13">
        <v>5.31</v>
      </c>
      <c r="L1725" s="13">
        <v>6.25</v>
      </c>
      <c r="M1725" t="e">
        <f>INDEX(Data!Z:Z,MATCH(ZACKS_Screener[[#This Row],[Company Name]] &amp; " *", Data!Y:Y,0))</f>
        <v>#N/A</v>
      </c>
      <c r="N1725" t="e">
        <f>INDEX(Data!AA:AA,MATCH(ZACKS_Screener[[#This Row],[Company Name]] &amp; " *", Data!Y:Y,0))</f>
        <v>#N/A</v>
      </c>
      <c r="O17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17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1725" s="23">
        <f>IFERROR(ZACKS_Screener[[#This Row],[Price]]/ZACKS_Screener[[#This Row],[EPS1]], "")</f>
        <v>18.465160075329567</v>
      </c>
      <c r="R1725" s="23">
        <f>IFERROR(ZACKS_Screener[[#This Row],[Price]]/ZACKS_Screener[[#This Row],[EPS2]], "")</f>
        <v>15.687999999999999</v>
      </c>
      <c r="S1725" s="23">
        <f>IFERROR(ZACKS_Screener[[#This Row],[PE1]]/(ZACKS_Screener[[#This Row],[EG1]]*100), "")</f>
        <v>-0.96282620392789842</v>
      </c>
      <c r="T1725" s="23">
        <f>IFERROR(ZACKS_Screener[[#This Row],[PE2]]/(ZACKS_Screener[[#This Row],[EG2]]*100), "")</f>
        <v>0.88620510638297822</v>
      </c>
      <c r="U17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</row>
    <row r="1726" spans="1:21" hidden="1" x14ac:dyDescent="0.25">
      <c r="A1726" s="8" t="s">
        <v>2949</v>
      </c>
      <c r="B1726" s="8" t="s">
        <v>2950</v>
      </c>
      <c r="C1726" s="8" t="s">
        <v>13</v>
      </c>
      <c r="D1726" s="8" t="s">
        <v>51</v>
      </c>
      <c r="E1726" s="8" t="s">
        <v>1521</v>
      </c>
      <c r="F1726">
        <v>9</v>
      </c>
      <c r="G1726">
        <v>202209</v>
      </c>
      <c r="H1726" s="13">
        <v>50.51</v>
      </c>
      <c r="I1726">
        <v>17961.89</v>
      </c>
      <c r="J1726" s="13">
        <v>8.73</v>
      </c>
      <c r="K1726" s="13">
        <v>2.21</v>
      </c>
      <c r="L1726" s="13">
        <v>3.76</v>
      </c>
      <c r="M1726">
        <f>INDEX(Data!Z:Z,MATCH(ZACKS_Screener[[#This Row],[Company Name]] &amp; " *", Data!Y:Y,0))</f>
        <v>311615</v>
      </c>
      <c r="N1726">
        <f>INDEX(Data!AA:AA,MATCH(ZACKS_Screener[[#This Row],[Company Name]] &amp; " *", Data!Y:Y,0))</f>
        <v>311422</v>
      </c>
      <c r="O17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7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726" s="23">
        <f>IFERROR(ZACKS_Screener[[#This Row],[Price]]/ZACKS_Screener[[#This Row],[EPS1]], "")</f>
        <v>22.855203619909503</v>
      </c>
      <c r="R1726" s="23">
        <f>IFERROR(ZACKS_Screener[[#This Row],[Price]]/ZACKS_Screener[[#This Row],[EPS2]], "")</f>
        <v>13.433510638297873</v>
      </c>
      <c r="S1726" s="23">
        <f>IFERROR(ZACKS_Screener[[#This Row],[PE1]]/(ZACKS_Screener[[#This Row],[EG1]]*100), "")</f>
        <v>-0.30602136135246927</v>
      </c>
      <c r="T1726" s="23">
        <f>IFERROR(ZACKS_Screener[[#This Row],[PE2]]/(ZACKS_Screener[[#This Row],[EG2]]*100), "")</f>
        <v>0.19153586135895678</v>
      </c>
      <c r="U17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</row>
    <row r="1727" spans="1:21" hidden="1" x14ac:dyDescent="0.25">
      <c r="A1727" s="8" t="s">
        <v>2951</v>
      </c>
      <c r="B1727" s="8" t="s">
        <v>2952</v>
      </c>
      <c r="C1727" s="8" t="s">
        <v>13</v>
      </c>
      <c r="D1727" s="8" t="s">
        <v>85</v>
      </c>
      <c r="E1727" s="8" t="s">
        <v>286</v>
      </c>
      <c r="F1727">
        <v>12</v>
      </c>
      <c r="G1727">
        <v>202212</v>
      </c>
      <c r="H1727" s="13">
        <v>172.41</v>
      </c>
      <c r="I1727">
        <v>39318.42</v>
      </c>
      <c r="J1727" s="13">
        <v>7.36</v>
      </c>
      <c r="K1727" s="13">
        <v>8.43</v>
      </c>
      <c r="L1727" s="13">
        <v>9.1300000000000008</v>
      </c>
      <c r="M1727" t="e">
        <f>INDEX(Data!Z:Z,MATCH(ZACKS_Screener[[#This Row],[Company Name]] &amp; " *", Data!Y:Y,0))</f>
        <v>#N/A</v>
      </c>
      <c r="N1727" t="e">
        <f>INDEX(Data!AA:AA,MATCH(ZACKS_Screener[[#This Row],[Company Name]] &amp; " *", Data!Y:Y,0))</f>
        <v>#N/A</v>
      </c>
      <c r="O17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17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1727" s="23">
        <f>IFERROR(ZACKS_Screener[[#This Row],[Price]]/ZACKS_Screener[[#This Row],[EPS1]], "")</f>
        <v>20.451957295373667</v>
      </c>
      <c r="R1727" s="23">
        <f>IFERROR(ZACKS_Screener[[#This Row],[Price]]/ZACKS_Screener[[#This Row],[EPS2]], "")</f>
        <v>18.883899233296823</v>
      </c>
      <c r="S1727" s="23">
        <f>IFERROR(ZACKS_Screener[[#This Row],[PE1]]/(ZACKS_Screener[[#This Row],[EG1]]*100), "")</f>
        <v>1.4067888382612175</v>
      </c>
      <c r="T1727" s="23">
        <f>IFERROR(ZACKS_Screener[[#This Row],[PE2]]/(ZACKS_Screener[[#This Row],[EG2]]*100), "")</f>
        <v>2.2741610076670282</v>
      </c>
      <c r="U17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</row>
    <row r="1728" spans="1:21" hidden="1" x14ac:dyDescent="0.25">
      <c r="A1728" s="8" t="s">
        <v>2953</v>
      </c>
      <c r="B1728" s="8" t="s">
        <v>2954</v>
      </c>
      <c r="C1728" s="8" t="s">
        <v>13</v>
      </c>
      <c r="D1728" s="8" t="s">
        <v>330</v>
      </c>
      <c r="E1728" s="8" t="s">
        <v>2698</v>
      </c>
      <c r="F1728">
        <v>10</v>
      </c>
      <c r="G1728">
        <v>202210</v>
      </c>
      <c r="H1728" s="13">
        <v>101.01</v>
      </c>
      <c r="I1728">
        <v>10533.79</v>
      </c>
      <c r="J1728" s="13">
        <v>4.2</v>
      </c>
      <c r="K1728" s="13">
        <v>4.83</v>
      </c>
      <c r="L1728" s="13">
        <v>5.41</v>
      </c>
      <c r="M1728">
        <f>INDEX(Data!Z:Z,MATCH(ZACKS_Screener[[#This Row],[Company Name]] &amp; " *", Data!Y:Y,0))</f>
        <v>333112</v>
      </c>
      <c r="N1728">
        <f>INDEX(Data!AA:AA,MATCH(ZACKS_Screener[[#This Row],[Company Name]] &amp; " *", Data!Y:Y,0))</f>
        <v>333111</v>
      </c>
      <c r="O17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7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728" s="23">
        <f>IFERROR(ZACKS_Screener[[#This Row],[Price]]/ZACKS_Screener[[#This Row],[EPS1]], "")</f>
        <v>20.913043478260871</v>
      </c>
      <c r="R1728" s="23">
        <f>IFERROR(ZACKS_Screener[[#This Row],[Price]]/ZACKS_Screener[[#This Row],[EPS2]], "")</f>
        <v>18.670979667282811</v>
      </c>
      <c r="S1728" s="23">
        <f>IFERROR(ZACKS_Screener[[#This Row],[PE1]]/(ZACKS_Screener[[#This Row],[EG1]]*100), "")</f>
        <v>1.3942028985507251</v>
      </c>
      <c r="T1728" s="23">
        <f>IFERROR(ZACKS_Screener[[#This Row],[PE2]]/(ZACKS_Screener[[#This Row],[EG2]]*100), "")</f>
        <v>1.5548419274651029</v>
      </c>
      <c r="U17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</row>
    <row r="1729" spans="1:21" hidden="1" x14ac:dyDescent="0.25">
      <c r="A1729" s="8" t="s">
        <v>2955</v>
      </c>
      <c r="B1729" s="8" t="s">
        <v>2956</v>
      </c>
      <c r="C1729" s="8" t="s">
        <v>22</v>
      </c>
      <c r="D1729" s="8" t="s">
        <v>14</v>
      </c>
      <c r="E1729" s="8" t="s">
        <v>183</v>
      </c>
      <c r="F1729">
        <v>12</v>
      </c>
      <c r="G1729">
        <v>202212</v>
      </c>
      <c r="H1729" s="13">
        <v>75.37</v>
      </c>
      <c r="I1729">
        <v>36844.589999999997</v>
      </c>
      <c r="J1729" s="13">
        <v>1.04</v>
      </c>
      <c r="K1729" s="13">
        <v>1.25</v>
      </c>
      <c r="L1729" s="13">
        <v>1.52</v>
      </c>
      <c r="M1729" t="e">
        <f>INDEX(Data!Z:Z,MATCH(ZACKS_Screener[[#This Row],[Company Name]] &amp; " *", Data!Y:Y,0))</f>
        <v>#N/A</v>
      </c>
      <c r="N1729" t="e">
        <f>INDEX(Data!AA:AA,MATCH(ZACKS_Screener[[#This Row],[Company Name]] &amp; " *", Data!Y:Y,0))</f>
        <v>#N/A</v>
      </c>
      <c r="O17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7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729" s="23">
        <f>IFERROR(ZACKS_Screener[[#This Row],[Price]]/ZACKS_Screener[[#This Row],[EPS1]], "")</f>
        <v>60.296000000000006</v>
      </c>
      <c r="R1729" s="23">
        <f>IFERROR(ZACKS_Screener[[#This Row],[Price]]/ZACKS_Screener[[#This Row],[EPS2]], "")</f>
        <v>49.585526315789473</v>
      </c>
      <c r="S1729" s="23">
        <f>IFERROR(ZACKS_Screener[[#This Row],[PE1]]/(ZACKS_Screener[[#This Row],[EG1]]*100), "")</f>
        <v>2.9860876190476202</v>
      </c>
      <c r="T1729" s="23">
        <f>IFERROR(ZACKS_Screener[[#This Row],[PE2]]/(ZACKS_Screener[[#This Row],[EG2]]*100), "")</f>
        <v>2.2956262183235867</v>
      </c>
      <c r="U17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</row>
    <row r="1730" spans="1:21" hidden="1" x14ac:dyDescent="0.25">
      <c r="A1730" s="8" t="s">
        <v>2957</v>
      </c>
      <c r="B1730" s="8" t="s">
        <v>2958</v>
      </c>
      <c r="C1730" s="8" t="s">
        <v>13</v>
      </c>
      <c r="D1730" s="8" t="s">
        <v>223</v>
      </c>
      <c r="E1730" s="8" t="s">
        <v>1101</v>
      </c>
      <c r="F1730">
        <v>12</v>
      </c>
      <c r="G1730">
        <v>202212</v>
      </c>
      <c r="H1730" s="13">
        <v>58.33</v>
      </c>
      <c r="I1730">
        <v>144771.78</v>
      </c>
      <c r="J1730" s="13">
        <v>13.94</v>
      </c>
      <c r="K1730" s="13">
        <v>11.17</v>
      </c>
      <c r="L1730" s="13">
        <v>10.85</v>
      </c>
      <c r="M1730">
        <f>INDEX(Data!Z:Z,MATCH(ZACKS_Screener[[#This Row],[Company Name]] &amp; " *", Data!Y:Y,0))</f>
        <v>213112</v>
      </c>
      <c r="N1730">
        <f>INDEX(Data!AA:AA,MATCH(ZACKS_Screener[[#This Row],[Company Name]] &amp; " *", Data!Y:Y,0))</f>
        <v>211120</v>
      </c>
      <c r="O17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17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1730" s="23">
        <f>IFERROR(ZACKS_Screener[[#This Row],[Price]]/ZACKS_Screener[[#This Row],[EPS1]], "")</f>
        <v>5.2220232766338404</v>
      </c>
      <c r="R1730" s="23">
        <f>IFERROR(ZACKS_Screener[[#This Row],[Price]]/ZACKS_Screener[[#This Row],[EPS2]], "")</f>
        <v>5.3760368663594473</v>
      </c>
      <c r="S1730" s="23">
        <f>IFERROR(ZACKS_Screener[[#This Row],[PE1]]/(ZACKS_Screener[[#This Row],[EG1]]*100), "")</f>
        <v>-0.26279785009485829</v>
      </c>
      <c r="T1730" s="23">
        <f>IFERROR(ZACKS_Screener[[#This Row],[PE2]]/(ZACKS_Screener[[#This Row],[EG2]]*100), "")</f>
        <v>-1.876572868663593</v>
      </c>
      <c r="U17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</row>
    <row r="1731" spans="1:21" hidden="1" x14ac:dyDescent="0.25">
      <c r="A1731" s="8" t="s">
        <v>41970</v>
      </c>
      <c r="B1731" s="8" t="s">
        <v>41971</v>
      </c>
      <c r="C1731" s="8" t="s">
        <v>22</v>
      </c>
      <c r="D1731" s="8" t="s">
        <v>14</v>
      </c>
      <c r="E1731" s="8" t="s">
        <v>201</v>
      </c>
      <c r="F1731">
        <v>12</v>
      </c>
      <c r="G1731">
        <v>202212</v>
      </c>
      <c r="H1731" s="13">
        <v>63.55</v>
      </c>
      <c r="I1731">
        <v>3004.83</v>
      </c>
      <c r="J1731" s="13">
        <v>6.65</v>
      </c>
      <c r="K1731" s="13">
        <v>6.26</v>
      </c>
      <c r="L1731" s="13">
        <v>6.72</v>
      </c>
      <c r="M1731">
        <f>INDEX(Data!Z:Z,MATCH(ZACKS_Screener[[#This Row],[Company Name]] &amp; " *", Data!Y:Y,0))</f>
        <v>541830</v>
      </c>
      <c r="N1731">
        <f>INDEX(Data!AA:AA,MATCH(ZACKS_Screener[[#This Row],[Company Name]] &amp; " *", Data!Y:Y,0))</f>
        <v>0</v>
      </c>
      <c r="O17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17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1731" s="23">
        <f>IFERROR(ZACKS_Screener[[#This Row],[Price]]/ZACKS_Screener[[#This Row],[EPS1]], "")</f>
        <v>10.151757188498403</v>
      </c>
      <c r="R1731" s="23">
        <f>IFERROR(ZACKS_Screener[[#This Row],[Price]]/ZACKS_Screener[[#This Row],[EPS2]], "")</f>
        <v>9.4568452380952372</v>
      </c>
      <c r="S1731" s="23">
        <f>IFERROR(ZACKS_Screener[[#This Row],[PE1]]/(ZACKS_Screener[[#This Row],[EG1]]*100), "")</f>
        <v>-1.7310047513721611</v>
      </c>
      <c r="T1731" s="23">
        <f>IFERROR(ZACKS_Screener[[#This Row],[PE2]]/(ZACKS_Screener[[#This Row],[EG2]]*100), "")</f>
        <v>1.2869532867494824</v>
      </c>
      <c r="U17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</row>
    <row r="1732" spans="1:21" hidden="1" x14ac:dyDescent="0.25">
      <c r="A1732" s="8" t="s">
        <v>2961</v>
      </c>
      <c r="B1732" s="8" t="s">
        <v>2962</v>
      </c>
      <c r="C1732" s="8" t="s">
        <v>22</v>
      </c>
      <c r="D1732" s="8" t="s">
        <v>330</v>
      </c>
      <c r="E1732" s="8" t="s">
        <v>352</v>
      </c>
      <c r="F1732">
        <v>3</v>
      </c>
      <c r="G1732">
        <v>202303</v>
      </c>
      <c r="H1732" s="13">
        <v>136.72</v>
      </c>
      <c r="I1732">
        <v>23151.29</v>
      </c>
      <c r="J1732" s="13">
        <v>3.77</v>
      </c>
      <c r="K1732" s="13">
        <v>4.62</v>
      </c>
      <c r="L1732" s="13">
        <v>7.63</v>
      </c>
      <c r="M1732" t="e">
        <f>INDEX(Data!Z:Z,MATCH(ZACKS_Screener[[#This Row],[Company Name]] &amp; " *", Data!Y:Y,0))</f>
        <v>#N/A</v>
      </c>
      <c r="N1732" t="e">
        <f>INDEX(Data!AA:AA,MATCH(ZACKS_Screener[[#This Row],[Company Name]] &amp; " *", Data!Y:Y,0))</f>
        <v>#N/A</v>
      </c>
      <c r="O17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7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732" s="23">
        <f>IFERROR(ZACKS_Screener[[#This Row],[Price]]/ZACKS_Screener[[#This Row],[EPS1]], "")</f>
        <v>29.593073593073591</v>
      </c>
      <c r="R1732" s="23">
        <f>IFERROR(ZACKS_Screener[[#This Row],[Price]]/ZACKS_Screener[[#This Row],[EPS2]], "")</f>
        <v>17.918741808650065</v>
      </c>
      <c r="S1732" s="23">
        <f>IFERROR(ZACKS_Screener[[#This Row],[PE1]]/(ZACKS_Screener[[#This Row],[EG1]]*100), "")</f>
        <v>1.3125398523045579</v>
      </c>
      <c r="T1732" s="23">
        <f>IFERROR(ZACKS_Screener[[#This Row],[PE2]]/(ZACKS_Screener[[#This Row],[EG2]]*100), "")</f>
        <v>0.27503185101648936</v>
      </c>
      <c r="U17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</row>
    <row r="1733" spans="1:21" hidden="1" x14ac:dyDescent="0.25">
      <c r="A1733" s="8" t="s">
        <v>2963</v>
      </c>
      <c r="B1733" s="8" t="s">
        <v>2964</v>
      </c>
      <c r="C1733" s="8" t="s">
        <v>13</v>
      </c>
      <c r="D1733" s="8" t="s">
        <v>118</v>
      </c>
      <c r="E1733" s="8" t="s">
        <v>440</v>
      </c>
      <c r="F1733">
        <v>12</v>
      </c>
      <c r="G1733">
        <v>202212</v>
      </c>
      <c r="H1733" s="13">
        <v>19.149999999999999</v>
      </c>
      <c r="I1733">
        <v>27576</v>
      </c>
      <c r="J1733" s="13">
        <v>0.9</v>
      </c>
      <c r="K1733" s="13">
        <v>0.79</v>
      </c>
      <c r="L1733" s="13">
        <v>0.91</v>
      </c>
      <c r="M1733" t="e">
        <f>INDEX(Data!Z:Z,MATCH(ZACKS_Screener[[#This Row],[Company Name]] &amp; " *", Data!Y:Y,0))</f>
        <v>#N/A</v>
      </c>
      <c r="N1733" t="e">
        <f>INDEX(Data!AA:AA,MATCH(ZACKS_Screener[[#This Row],[Company Name]] &amp; " *", Data!Y:Y,0))</f>
        <v>#N/A</v>
      </c>
      <c r="O17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7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733" s="23">
        <f>IFERROR(ZACKS_Screener[[#This Row],[Price]]/ZACKS_Screener[[#This Row],[EPS1]], "")</f>
        <v>24.24050632911392</v>
      </c>
      <c r="R1733" s="23">
        <f>IFERROR(ZACKS_Screener[[#This Row],[Price]]/ZACKS_Screener[[#This Row],[EPS2]], "")</f>
        <v>21.04395604395604</v>
      </c>
      <c r="S1733" s="23">
        <f>IFERROR(ZACKS_Screener[[#This Row],[PE1]]/(ZACKS_Screener[[#This Row],[EG1]]*100), "")</f>
        <v>-1.9833141542002302</v>
      </c>
      <c r="T1733" s="23">
        <f>IFERROR(ZACKS_Screener[[#This Row],[PE2]]/(ZACKS_Screener[[#This Row],[EG2]]*100), "")</f>
        <v>1.3853937728937729</v>
      </c>
      <c r="U17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</row>
    <row r="1734" spans="1:21" hidden="1" x14ac:dyDescent="0.25">
      <c r="A1734" s="8" t="s">
        <v>41848</v>
      </c>
      <c r="B1734" s="8" t="s">
        <v>41849</v>
      </c>
      <c r="C1734" s="8" t="s">
        <v>13</v>
      </c>
      <c r="D1734" s="8" t="s">
        <v>330</v>
      </c>
      <c r="E1734" s="8" t="s">
        <v>1292</v>
      </c>
      <c r="F1734">
        <v>12</v>
      </c>
      <c r="G1734">
        <v>202212</v>
      </c>
      <c r="H1734" s="13">
        <v>4.9800000000000004</v>
      </c>
      <c r="I1734">
        <v>2813.2</v>
      </c>
      <c r="J1734" s="13">
        <v>-1.1200000000000001</v>
      </c>
      <c r="K1734" s="13">
        <v>0.12</v>
      </c>
      <c r="L1734" s="13">
        <v>0.49</v>
      </c>
      <c r="M1734" t="e">
        <f>INDEX(Data!Z:Z,MATCH(ZACKS_Screener[[#This Row],[Company Name]] &amp; " *", Data!Y:Y,0))</f>
        <v>#N/A</v>
      </c>
      <c r="N1734" t="e">
        <f>INDEX(Data!AA:AA,MATCH(ZACKS_Screener[[#This Row],[Company Name]] &amp; " *", Data!Y:Y,0))</f>
        <v>#N/A</v>
      </c>
      <c r="O17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34" s="23">
        <f>IFERROR(ZACKS_Screener[[#This Row],[Price]]/ZACKS_Screener[[#This Row],[EPS1]], "")</f>
        <v>41.500000000000007</v>
      </c>
      <c r="R1734" s="23">
        <f>IFERROR(ZACKS_Screener[[#This Row],[Price]]/ZACKS_Screener[[#This Row],[EPS2]], "")</f>
        <v>10.163265306122449</v>
      </c>
      <c r="S1734" s="23">
        <f>IFERROR(ZACKS_Screener[[#This Row],[PE1]]/(ZACKS_Screener[[#This Row],[EG1]]*100), "")</f>
        <v>0.41500000000000009</v>
      </c>
      <c r="T1734" s="23">
        <f>IFERROR(ZACKS_Screener[[#This Row],[PE2]]/(ZACKS_Screener[[#This Row],[EG2]]*100), "")</f>
        <v>3.29619415333701E-2</v>
      </c>
      <c r="U17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735" spans="1:21" hidden="1" x14ac:dyDescent="0.25">
      <c r="A1735" s="8" t="s">
        <v>2965</v>
      </c>
      <c r="B1735" s="8" t="s">
        <v>2966</v>
      </c>
      <c r="C1735" s="8" t="s">
        <v>22</v>
      </c>
      <c r="D1735" s="8" t="s">
        <v>37</v>
      </c>
      <c r="E1735" s="8" t="s">
        <v>1173</v>
      </c>
      <c r="F1735">
        <v>12</v>
      </c>
      <c r="G1735">
        <v>202212</v>
      </c>
      <c r="H1735" s="13">
        <v>69.2</v>
      </c>
      <c r="I1735">
        <v>16243.94</v>
      </c>
      <c r="J1735" s="13">
        <v>1.9</v>
      </c>
      <c r="K1735" s="13">
        <v>2.14</v>
      </c>
      <c r="L1735" s="13">
        <v>2.42</v>
      </c>
      <c r="M1735" t="e">
        <f>INDEX(Data!Z:Z,MATCH(ZACKS_Screener[[#This Row],[Company Name]] &amp; " *", Data!Y:Y,0))</f>
        <v>#N/A</v>
      </c>
      <c r="N1735" t="e">
        <f>INDEX(Data!AA:AA,MATCH(ZACKS_Screener[[#This Row],[Company Name]] &amp; " *", Data!Y:Y,0))</f>
        <v>#N/A</v>
      </c>
      <c r="O17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7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735" s="23">
        <f>IFERROR(ZACKS_Screener[[#This Row],[Price]]/ZACKS_Screener[[#This Row],[EPS1]], "")</f>
        <v>32.336448598130843</v>
      </c>
      <c r="R1735" s="23">
        <f>IFERROR(ZACKS_Screener[[#This Row],[Price]]/ZACKS_Screener[[#This Row],[EPS2]], "")</f>
        <v>28.595041322314053</v>
      </c>
      <c r="S1735" s="23">
        <f>IFERROR(ZACKS_Screener[[#This Row],[PE1]]/(ZACKS_Screener[[#This Row],[EG1]]*100), "")</f>
        <v>2.5599688473520228</v>
      </c>
      <c r="T1735" s="23">
        <f>IFERROR(ZACKS_Screener[[#This Row],[PE2]]/(ZACKS_Screener[[#This Row],[EG2]]*100), "")</f>
        <v>2.185478158205433</v>
      </c>
      <c r="U17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</row>
    <row r="1736" spans="1:21" hidden="1" x14ac:dyDescent="0.25">
      <c r="A1736" s="8" t="s">
        <v>41850</v>
      </c>
      <c r="B1736" s="8" t="s">
        <v>41851</v>
      </c>
      <c r="C1736" s="8" t="s">
        <v>22</v>
      </c>
      <c r="D1736" s="8" t="s">
        <v>85</v>
      </c>
      <c r="E1736" s="8" t="s">
        <v>286</v>
      </c>
      <c r="F1736">
        <v>12</v>
      </c>
      <c r="G1736">
        <v>202212</v>
      </c>
      <c r="H1736" s="13">
        <v>7.48</v>
      </c>
      <c r="I1736">
        <v>2373.02</v>
      </c>
      <c r="J1736" s="13">
        <v>0.43</v>
      </c>
      <c r="K1736" s="13">
        <v>0.34</v>
      </c>
      <c r="L1736" s="13">
        <v>0.49</v>
      </c>
      <c r="M1736" t="e">
        <f>INDEX(Data!Z:Z,MATCH(ZACKS_Screener[[#This Row],[Company Name]] &amp; " *", Data!Y:Y,0))</f>
        <v>#N/A</v>
      </c>
      <c r="N1736" t="e">
        <f>INDEX(Data!AA:AA,MATCH(ZACKS_Screener[[#This Row],[Company Name]] &amp; " *", Data!Y:Y,0))</f>
        <v>#N/A</v>
      </c>
      <c r="O17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173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1736" s="23">
        <f>IFERROR(ZACKS_Screener[[#This Row],[Price]]/ZACKS_Screener[[#This Row],[EPS1]], "")</f>
        <v>22</v>
      </c>
      <c r="R1736" s="23">
        <f>IFERROR(ZACKS_Screener[[#This Row],[Price]]/ZACKS_Screener[[#This Row],[EPS2]], "")</f>
        <v>15.265306122448981</v>
      </c>
      <c r="S1736" s="23">
        <f>IFERROR(ZACKS_Screener[[#This Row],[PE1]]/(ZACKS_Screener[[#This Row],[EG1]]*100), "")</f>
        <v>-1.0511111111111113</v>
      </c>
      <c r="T1736" s="23">
        <f>IFERROR(ZACKS_Screener[[#This Row],[PE2]]/(ZACKS_Screener[[#This Row],[EG2]]*100), "")</f>
        <v>0.34601360544217702</v>
      </c>
      <c r="U17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</row>
    <row r="1737" spans="1:21" hidden="1" x14ac:dyDescent="0.25">
      <c r="A1737" s="8" t="s">
        <v>2967</v>
      </c>
      <c r="B1737" s="8" t="s">
        <v>2968</v>
      </c>
      <c r="C1737" s="8" t="s">
        <v>13</v>
      </c>
      <c r="D1737" s="8" t="s">
        <v>14</v>
      </c>
      <c r="E1737" s="8" t="s">
        <v>201</v>
      </c>
      <c r="F1737">
        <v>12</v>
      </c>
      <c r="G1737">
        <v>202212</v>
      </c>
      <c r="H1737" s="13">
        <v>65.66</v>
      </c>
      <c r="I1737">
        <v>12076.95</v>
      </c>
      <c r="J1737" s="13">
        <v>-0.15</v>
      </c>
      <c r="K1737" s="13">
        <v>1.37</v>
      </c>
      <c r="L1737" s="13">
        <v>1.66</v>
      </c>
      <c r="M1737" t="e">
        <f>INDEX(Data!Z:Z,MATCH(ZACKS_Screener[[#This Row],[Company Name]] &amp; " *", Data!Y:Y,0))</f>
        <v>#N/A</v>
      </c>
      <c r="N1737" t="e">
        <f>INDEX(Data!AA:AA,MATCH(ZACKS_Screener[[#This Row],[Company Name]] &amp; " *", Data!Y:Y,0))</f>
        <v>#N/A</v>
      </c>
      <c r="O17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1737" s="23">
        <f>IFERROR(ZACKS_Screener[[#This Row],[Price]]/ZACKS_Screener[[#This Row],[EPS1]], "")</f>
        <v>47.927007299270066</v>
      </c>
      <c r="R1737" s="23">
        <f>IFERROR(ZACKS_Screener[[#This Row],[Price]]/ZACKS_Screener[[#This Row],[EPS2]], "")</f>
        <v>39.554216867469883</v>
      </c>
      <c r="S1737" s="23">
        <f>IFERROR(ZACKS_Screener[[#This Row],[PE1]]/(ZACKS_Screener[[#This Row],[EG1]]*100), "")</f>
        <v>0.47927007299270064</v>
      </c>
      <c r="T1737" s="23">
        <f>IFERROR(ZACKS_Screener[[#This Row],[PE2]]/(ZACKS_Screener[[#This Row],[EG2]]*100), "")</f>
        <v>1.8685957623597855</v>
      </c>
      <c r="U17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738" spans="1:21" hidden="1" x14ac:dyDescent="0.25">
      <c r="A1738" s="8" t="s">
        <v>2969</v>
      </c>
      <c r="B1738" s="8" t="s">
        <v>2970</v>
      </c>
      <c r="C1738" s="8" t="s">
        <v>22</v>
      </c>
      <c r="D1738" s="8" t="s">
        <v>51</v>
      </c>
      <c r="E1738" s="8" t="s">
        <v>1529</v>
      </c>
      <c r="F1738">
        <v>12</v>
      </c>
      <c r="G1738">
        <v>202212</v>
      </c>
      <c r="H1738" s="13">
        <v>25.76</v>
      </c>
      <c r="I1738">
        <v>3422.22</v>
      </c>
      <c r="J1738" s="13">
        <v>0.98</v>
      </c>
      <c r="K1738" s="13">
        <v>1.1100000000000001</v>
      </c>
      <c r="L1738" s="13">
        <v>1.21</v>
      </c>
      <c r="M1738">
        <f>INDEX(Data!Z:Z,MATCH(ZACKS_Screener[[#This Row],[Company Name]] &amp; " *", Data!Y:Y,0))</f>
        <v>311812</v>
      </c>
      <c r="N1738">
        <f>INDEX(Data!AA:AA,MATCH(ZACKS_Screener[[#This Row],[Company Name]] &amp; " *", Data!Y:Y,0))</f>
        <v>445291</v>
      </c>
      <c r="O17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7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738" s="23">
        <f>IFERROR(ZACKS_Screener[[#This Row],[Price]]/ZACKS_Screener[[#This Row],[EPS1]], "")</f>
        <v>23.207207207207208</v>
      </c>
      <c r="R1738" s="23">
        <f>IFERROR(ZACKS_Screener[[#This Row],[Price]]/ZACKS_Screener[[#This Row],[EPS2]], "")</f>
        <v>21.289256198347108</v>
      </c>
      <c r="S1738" s="23">
        <f>IFERROR(ZACKS_Screener[[#This Row],[PE1]]/(ZACKS_Screener[[#This Row],[EG1]]*100), "")</f>
        <v>1.749466389466388</v>
      </c>
      <c r="T1738" s="23">
        <f>IFERROR(ZACKS_Screener[[#This Row],[PE2]]/(ZACKS_Screener[[#This Row],[EG2]]*100), "")</f>
        <v>2.3631074380165322</v>
      </c>
      <c r="U17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</row>
    <row r="1739" spans="1:21" hidden="1" x14ac:dyDescent="0.25">
      <c r="A1739" s="8" t="s">
        <v>2971</v>
      </c>
      <c r="B1739" s="8" t="s">
        <v>2972</v>
      </c>
      <c r="C1739" s="8" t="s">
        <v>22</v>
      </c>
      <c r="D1739" s="8" t="s">
        <v>41</v>
      </c>
      <c r="E1739" s="8" t="s">
        <v>1353</v>
      </c>
      <c r="F1739">
        <v>12</v>
      </c>
      <c r="G1739">
        <v>202212</v>
      </c>
      <c r="H1739" s="13">
        <v>54.98</v>
      </c>
      <c r="I1739">
        <v>6388.24</v>
      </c>
      <c r="J1739" s="13">
        <v>-1.46</v>
      </c>
      <c r="K1739" s="13">
        <v>-1.39</v>
      </c>
      <c r="L1739" s="13">
        <v>-0.86</v>
      </c>
      <c r="M1739" t="e">
        <f>INDEX(Data!Z:Z,MATCH(ZACKS_Screener[[#This Row],[Company Name]] &amp; " *", Data!Y:Y,0))</f>
        <v>#N/A</v>
      </c>
      <c r="N1739" t="e">
        <f>INDEX(Data!AA:AA,MATCH(ZACKS_Screener[[#This Row],[Company Name]] &amp; " *", Data!Y:Y,0))</f>
        <v>#N/A</v>
      </c>
      <c r="O17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17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1739" s="23">
        <f>IFERROR(ZACKS_Screener[[#This Row],[Price]]/ZACKS_Screener[[#This Row],[EPS1]], "")</f>
        <v>-39.553956834532372</v>
      </c>
      <c r="R1739" s="23">
        <f>IFERROR(ZACKS_Screener[[#This Row],[Price]]/ZACKS_Screener[[#This Row],[EPS2]], "")</f>
        <v>-63.930232558139529</v>
      </c>
      <c r="S1739" s="23">
        <f>IFERROR(ZACKS_Screener[[#This Row],[PE1]]/(ZACKS_Screener[[#This Row],[EG1]]*100), "")</f>
        <v>-8.2498252826310292</v>
      </c>
      <c r="T1739" s="23">
        <f>IFERROR(ZACKS_Screener[[#This Row],[PE2]]/(ZACKS_Screener[[#This Row],[EG2]]*100), "")</f>
        <v>-1.6766608161474332</v>
      </c>
      <c r="U17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</row>
    <row r="1740" spans="1:21" hidden="1" x14ac:dyDescent="0.25">
      <c r="A1740" s="8" t="s">
        <v>2973</v>
      </c>
      <c r="B1740" s="8" t="s">
        <v>2974</v>
      </c>
      <c r="C1740" s="8" t="s">
        <v>22</v>
      </c>
      <c r="D1740" s="8" t="s">
        <v>14</v>
      </c>
      <c r="E1740" s="8" t="s">
        <v>1620</v>
      </c>
      <c r="F1740">
        <v>12</v>
      </c>
      <c r="G1740">
        <v>202212</v>
      </c>
      <c r="H1740" s="13">
        <v>170.26</v>
      </c>
      <c r="I1740">
        <v>154537.14000000001</v>
      </c>
      <c r="J1740" s="13">
        <v>9.39</v>
      </c>
      <c r="K1740" s="13">
        <v>7.48</v>
      </c>
      <c r="L1740" s="13">
        <v>7.98</v>
      </c>
      <c r="M1740">
        <f>INDEX(Data!Z:Z,MATCH(ZACKS_Screener[[#This Row],[Company Name]] &amp; " *", Data!Y:Y,0))</f>
        <v>334413</v>
      </c>
      <c r="N1740">
        <f>INDEX(Data!AA:AA,MATCH(ZACKS_Screener[[#This Row],[Company Name]] &amp; " *", Data!Y:Y,0))</f>
        <v>335313</v>
      </c>
      <c r="O17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17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1740" s="23">
        <f>IFERROR(ZACKS_Screener[[#This Row],[Price]]/ZACKS_Screener[[#This Row],[EPS1]], "")</f>
        <v>22.762032085561493</v>
      </c>
      <c r="R1740" s="23">
        <f>IFERROR(ZACKS_Screener[[#This Row],[Price]]/ZACKS_Screener[[#This Row],[EPS2]], "")</f>
        <v>21.335839598997492</v>
      </c>
      <c r="S1740" s="23">
        <f>IFERROR(ZACKS_Screener[[#This Row],[PE1]]/(ZACKS_Screener[[#This Row],[EG1]]*100), "")</f>
        <v>-1.1190339334210599</v>
      </c>
      <c r="T1740" s="23">
        <f>IFERROR(ZACKS_Screener[[#This Row],[PE2]]/(ZACKS_Screener[[#This Row],[EG2]]*100), "")</f>
        <v>3.1918416040100253</v>
      </c>
      <c r="U17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</row>
    <row r="1741" spans="1:21" hidden="1" x14ac:dyDescent="0.25">
      <c r="A1741" s="8" t="s">
        <v>2975</v>
      </c>
      <c r="B1741" s="8" t="s">
        <v>2976</v>
      </c>
      <c r="C1741" s="8" t="s">
        <v>22</v>
      </c>
      <c r="D1741" s="8" t="s">
        <v>30</v>
      </c>
      <c r="E1741" s="8" t="s">
        <v>763</v>
      </c>
      <c r="F1741">
        <v>12</v>
      </c>
      <c r="G1741">
        <v>202212</v>
      </c>
      <c r="H1741" s="13">
        <v>111.08</v>
      </c>
      <c r="I1741">
        <v>7442.4</v>
      </c>
      <c r="J1741" s="13">
        <v>3.97</v>
      </c>
      <c r="K1741" s="13">
        <v>4.67</v>
      </c>
      <c r="L1741" s="13">
        <v>5.41</v>
      </c>
      <c r="M1741">
        <f>INDEX(Data!Z:Z,MATCH(ZACKS_Screener[[#This Row],[Company Name]] &amp; " *", Data!Y:Y,0))</f>
        <v>722511</v>
      </c>
      <c r="N1741">
        <f>INDEX(Data!AA:AA,MATCH(ZACKS_Screener[[#This Row],[Company Name]] &amp; " *", Data!Y:Y,0))</f>
        <v>533110</v>
      </c>
      <c r="O17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17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1741" s="23">
        <f>IFERROR(ZACKS_Screener[[#This Row],[Price]]/ZACKS_Screener[[#This Row],[EPS1]], "")</f>
        <v>23.785867237687366</v>
      </c>
      <c r="R1741" s="23">
        <f>IFERROR(ZACKS_Screener[[#This Row],[Price]]/ZACKS_Screener[[#This Row],[EPS2]], "")</f>
        <v>20.532347504621072</v>
      </c>
      <c r="S1741" s="23">
        <f>IFERROR(ZACKS_Screener[[#This Row],[PE1]]/(ZACKS_Screener[[#This Row],[EG1]]*100), "")</f>
        <v>1.3489984704802698</v>
      </c>
      <c r="T1741" s="23">
        <f>IFERROR(ZACKS_Screener[[#This Row],[PE2]]/(ZACKS_Screener[[#This Row],[EG2]]*100), "")</f>
        <v>1.2957576060348699</v>
      </c>
      <c r="U17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</row>
    <row r="1742" spans="1:21" hidden="1" x14ac:dyDescent="0.25">
      <c r="A1742" s="8" t="s">
        <v>2977</v>
      </c>
      <c r="B1742" s="8" t="s">
        <v>2978</v>
      </c>
      <c r="C1742" s="8" t="s">
        <v>13</v>
      </c>
      <c r="D1742" s="8" t="s">
        <v>179</v>
      </c>
      <c r="E1742" s="8" t="s">
        <v>399</v>
      </c>
      <c r="F1742">
        <v>12</v>
      </c>
      <c r="G1742">
        <v>202212</v>
      </c>
      <c r="H1742" s="13">
        <v>63.29</v>
      </c>
      <c r="I1742">
        <v>12764.3</v>
      </c>
      <c r="J1742" s="13">
        <v>4.01</v>
      </c>
      <c r="K1742" s="13">
        <v>5.09</v>
      </c>
      <c r="L1742" s="13">
        <v>5.46</v>
      </c>
      <c r="M1742">
        <f>INDEX(Data!Z:Z,MATCH(ZACKS_Screener[[#This Row],[Company Name]] &amp; " *", Data!Y:Y,0))</f>
        <v>332993</v>
      </c>
      <c r="N1742">
        <f>INDEX(Data!AA:AA,MATCH(ZACKS_Screener[[#This Row],[Company Name]] &amp; " *", Data!Y:Y,0))</f>
        <v>423860</v>
      </c>
      <c r="O17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7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742" s="23">
        <f>IFERROR(ZACKS_Screener[[#This Row],[Price]]/ZACKS_Screener[[#This Row],[EPS1]], "")</f>
        <v>12.43418467583497</v>
      </c>
      <c r="R1742" s="23">
        <f>IFERROR(ZACKS_Screener[[#This Row],[Price]]/ZACKS_Screener[[#This Row],[EPS2]], "")</f>
        <v>11.591575091575091</v>
      </c>
      <c r="S1742" s="23">
        <f>IFERROR(ZACKS_Screener[[#This Row],[PE1]]/(ZACKS_Screener[[#This Row],[EG1]]*100), "")</f>
        <v>0.46167667176016874</v>
      </c>
      <c r="T1742" s="23">
        <f>IFERROR(ZACKS_Screener[[#This Row],[PE2]]/(ZACKS_Screener[[#This Row],[EG2]]*100), "")</f>
        <v>1.5946247896247889</v>
      </c>
      <c r="U17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</row>
    <row r="1743" spans="1:21" hidden="1" x14ac:dyDescent="0.25">
      <c r="A1743" s="8" t="s">
        <v>2979</v>
      </c>
      <c r="B1743" s="8" t="s">
        <v>2980</v>
      </c>
      <c r="C1743" s="8" t="s">
        <v>13</v>
      </c>
      <c r="D1743" s="8" t="s">
        <v>14</v>
      </c>
      <c r="E1743" s="8" t="s">
        <v>877</v>
      </c>
      <c r="F1743">
        <v>12</v>
      </c>
      <c r="G1743">
        <v>202212</v>
      </c>
      <c r="H1743" s="13">
        <v>398.22</v>
      </c>
      <c r="I1743">
        <v>16695.5</v>
      </c>
      <c r="J1743" s="13">
        <v>7.5</v>
      </c>
      <c r="K1743" s="13">
        <v>7.58</v>
      </c>
      <c r="L1743" s="13">
        <v>8.6199999999999992</v>
      </c>
      <c r="M1743" t="e">
        <f>INDEX(Data!Z:Z,MATCH(ZACKS_Screener[[#This Row],[Company Name]] &amp; " *", Data!Y:Y,0))</f>
        <v>#N/A</v>
      </c>
      <c r="N1743" t="e">
        <f>INDEX(Data!AA:AA,MATCH(ZACKS_Screener[[#This Row],[Company Name]] &amp; " *", Data!Y:Y,0))</f>
        <v>#N/A</v>
      </c>
      <c r="O17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7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743" s="23">
        <f>IFERROR(ZACKS_Screener[[#This Row],[Price]]/ZACKS_Screener[[#This Row],[EPS1]], "")</f>
        <v>52.535620052770454</v>
      </c>
      <c r="R1743" s="23">
        <f>IFERROR(ZACKS_Screener[[#This Row],[Price]]/ZACKS_Screener[[#This Row],[EPS2]], "")</f>
        <v>46.197215777262187</v>
      </c>
      <c r="S1743" s="23">
        <f>IFERROR(ZACKS_Screener[[#This Row],[PE1]]/(ZACKS_Screener[[#This Row],[EG1]]*100), "")</f>
        <v>49.25214379947225</v>
      </c>
      <c r="T1743" s="23">
        <f>IFERROR(ZACKS_Screener[[#This Row],[PE2]]/(ZACKS_Screener[[#This Row],[EG2]]*100), "")</f>
        <v>3.367066303765843</v>
      </c>
      <c r="U17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</row>
    <row r="1744" spans="1:21" hidden="1" x14ac:dyDescent="0.25">
      <c r="A1744" s="8" t="s">
        <v>2981</v>
      </c>
      <c r="B1744" s="8" t="s">
        <v>2982</v>
      </c>
      <c r="C1744" s="8" t="s">
        <v>13</v>
      </c>
      <c r="D1744" s="8" t="s">
        <v>14</v>
      </c>
      <c r="E1744" s="8" t="s">
        <v>201</v>
      </c>
      <c r="F1744">
        <v>12</v>
      </c>
      <c r="G1744">
        <v>202212</v>
      </c>
      <c r="H1744" s="13">
        <v>36.32</v>
      </c>
      <c r="I1744">
        <v>13752.84</v>
      </c>
      <c r="J1744" s="13">
        <v>-0.41</v>
      </c>
      <c r="K1744" s="13">
        <v>0.37</v>
      </c>
      <c r="L1744" s="13">
        <v>0.79</v>
      </c>
      <c r="M1744" t="e">
        <f>INDEX(Data!Z:Z,MATCH(ZACKS_Screener[[#This Row],[Company Name]] &amp; " *", Data!Y:Y,0))</f>
        <v>#N/A</v>
      </c>
      <c r="N1744" t="e">
        <f>INDEX(Data!AA:AA,MATCH(ZACKS_Screener[[#This Row],[Company Name]] &amp; " *", Data!Y:Y,0))</f>
        <v>#N/A</v>
      </c>
      <c r="O17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1744" s="23">
        <f>IFERROR(ZACKS_Screener[[#This Row],[Price]]/ZACKS_Screener[[#This Row],[EPS1]], "")</f>
        <v>98.162162162162161</v>
      </c>
      <c r="R1744" s="23">
        <f>IFERROR(ZACKS_Screener[[#This Row],[Price]]/ZACKS_Screener[[#This Row],[EPS2]], "")</f>
        <v>45.974683544303794</v>
      </c>
      <c r="S1744" s="23">
        <f>IFERROR(ZACKS_Screener[[#This Row],[PE1]]/(ZACKS_Screener[[#This Row],[EG1]]*100), "")</f>
        <v>0.98162162162162159</v>
      </c>
      <c r="T1744" s="23">
        <f>IFERROR(ZACKS_Screener[[#This Row],[PE2]]/(ZACKS_Screener[[#This Row],[EG2]]*100), "")</f>
        <v>0.40501506931886672</v>
      </c>
      <c r="U17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745" spans="1:21" hidden="1" x14ac:dyDescent="0.25">
      <c r="A1745" s="8" t="s">
        <v>2983</v>
      </c>
      <c r="B1745" s="8" t="s">
        <v>41854</v>
      </c>
      <c r="C1745" s="8" t="s">
        <v>13</v>
      </c>
      <c r="D1745" s="8" t="s">
        <v>330</v>
      </c>
      <c r="E1745" s="8" t="s">
        <v>806</v>
      </c>
      <c r="F1745">
        <v>3</v>
      </c>
      <c r="G1745">
        <v>202303</v>
      </c>
      <c r="H1745" s="13">
        <v>6.88</v>
      </c>
      <c r="I1745">
        <v>3058.82</v>
      </c>
      <c r="J1745" s="13">
        <v>0.57999999999999996</v>
      </c>
      <c r="M1745">
        <f>INDEX(Data!Z:Z,MATCH(ZACKS_Screener[[#This Row],[Company Name]] &amp; " *", Data!Y:Y,0))</f>
        <v>315250</v>
      </c>
      <c r="N1745">
        <f>INDEX(Data!AA:AA,MATCH(ZACKS_Screener[[#This Row],[Company Name]] &amp; " *", Data!Y:Y,0))</f>
        <v>315990</v>
      </c>
      <c r="O17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5" s="23" t="str">
        <f>IFERROR(ZACKS_Screener[[#This Row],[Price]]/ZACKS_Screener[[#This Row],[EPS1]], "")</f>
        <v/>
      </c>
      <c r="R1745" s="23" t="str">
        <f>IFERROR(ZACKS_Screener[[#This Row],[Price]]/ZACKS_Screener[[#This Row],[EPS2]], "")</f>
        <v/>
      </c>
      <c r="S1745" s="23" t="str">
        <f>IFERROR(ZACKS_Screener[[#This Row],[PE1]]/(ZACKS_Screener[[#This Row],[EG1]]*100), "")</f>
        <v/>
      </c>
      <c r="T1745" s="23" t="str">
        <f>IFERROR(ZACKS_Screener[[#This Row],[PE2]]/(ZACKS_Screener[[#This Row],[EG2]]*100), "")</f>
        <v/>
      </c>
      <c r="U17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46" spans="1:21" hidden="1" x14ac:dyDescent="0.25">
      <c r="A1746" s="8" t="s">
        <v>2983</v>
      </c>
      <c r="B1746" s="8" t="s">
        <v>2984</v>
      </c>
      <c r="C1746" s="8" t="s">
        <v>13</v>
      </c>
      <c r="D1746" s="8" t="s">
        <v>330</v>
      </c>
      <c r="E1746" s="8" t="s">
        <v>806</v>
      </c>
      <c r="F1746">
        <v>3</v>
      </c>
      <c r="G1746">
        <v>202303</v>
      </c>
      <c r="H1746" s="13">
        <v>7.51</v>
      </c>
      <c r="I1746">
        <v>3338.92</v>
      </c>
      <c r="J1746" s="13">
        <v>0.57999999999999996</v>
      </c>
      <c r="K1746" s="13">
        <v>0.5</v>
      </c>
      <c r="L1746" s="13">
        <v>0.64</v>
      </c>
      <c r="M1746">
        <f>INDEX(Data!Z:Z,MATCH(ZACKS_Screener[[#This Row],[Company Name]] &amp; " *", Data!Y:Y,0))</f>
        <v>315250</v>
      </c>
      <c r="N1746">
        <f>INDEX(Data!AA:AA,MATCH(ZACKS_Screener[[#This Row],[Company Name]] &amp; " *", Data!Y:Y,0))</f>
        <v>315990</v>
      </c>
      <c r="O17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46" s="23">
        <f>IFERROR(ZACKS_Screener[[#This Row],[Price]]/ZACKS_Screener[[#This Row],[EPS1]], "")</f>
        <v>15.02</v>
      </c>
      <c r="R1746" s="23">
        <f>IFERROR(ZACKS_Screener[[#This Row],[Price]]/ZACKS_Screener[[#This Row],[EPS2]], "")</f>
        <v>11.734375</v>
      </c>
      <c r="S1746" s="23">
        <f>IFERROR(ZACKS_Screener[[#This Row],[PE1]]/(ZACKS_Screener[[#This Row],[EG1]]*100), "")</f>
        <v>-1.0889500000000005</v>
      </c>
      <c r="T1746" s="23">
        <f>IFERROR(ZACKS_Screener[[#This Row],[PE2]]/(ZACKS_Screener[[#This Row],[EG2]]*100), "")</f>
        <v>0.4190848214285714</v>
      </c>
      <c r="U17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</row>
    <row r="1747" spans="1:21" hidden="1" x14ac:dyDescent="0.25">
      <c r="A1747" s="8" t="s">
        <v>2985</v>
      </c>
      <c r="B1747" s="8" t="s">
        <v>2986</v>
      </c>
      <c r="C1747" s="8" t="s">
        <v>22</v>
      </c>
      <c r="D1747" s="8" t="s">
        <v>23</v>
      </c>
      <c r="E1747" s="8" t="s">
        <v>24</v>
      </c>
      <c r="F1747">
        <v>12</v>
      </c>
      <c r="G1747">
        <v>202212</v>
      </c>
      <c r="H1747" s="13">
        <v>48.26</v>
      </c>
      <c r="I1747">
        <v>15827.78</v>
      </c>
      <c r="J1747" s="13">
        <v>2.52</v>
      </c>
      <c r="K1747" s="13">
        <v>9.0299999999999994</v>
      </c>
      <c r="L1747" s="13">
        <v>10.27</v>
      </c>
      <c r="M1747">
        <f>INDEX(Data!Z:Z,MATCH(ZACKS_Screener[[#This Row],[Company Name]] &amp; " *", Data!Y:Y,0))</f>
        <v>481111</v>
      </c>
      <c r="N1747">
        <f>INDEX(Data!AA:AA,MATCH(ZACKS_Screener[[#This Row],[Company Name]] &amp; " *", Data!Y:Y,0))</f>
        <v>424720</v>
      </c>
      <c r="O17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7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747" s="23">
        <f>IFERROR(ZACKS_Screener[[#This Row],[Price]]/ZACKS_Screener[[#This Row],[EPS1]], "")</f>
        <v>5.3444075304540419</v>
      </c>
      <c r="R1747" s="23">
        <f>IFERROR(ZACKS_Screener[[#This Row],[Price]]/ZACKS_Screener[[#This Row],[EPS2]], "")</f>
        <v>4.6991236611489775</v>
      </c>
      <c r="S1747" s="23">
        <f>IFERROR(ZACKS_Screener[[#This Row],[PE1]]/(ZACKS_Screener[[#This Row],[EG1]]*100), "")</f>
        <v>2.0688029150144682E-2</v>
      </c>
      <c r="T1747" s="23">
        <f>IFERROR(ZACKS_Screener[[#This Row],[PE2]]/(ZACKS_Screener[[#This Row],[EG2]]*100), "")</f>
        <v>0.34220231177560695</v>
      </c>
      <c r="U17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</row>
    <row r="1748" spans="1:21" hidden="1" x14ac:dyDescent="0.25">
      <c r="A1748" s="8" t="s">
        <v>2987</v>
      </c>
      <c r="B1748" s="8" t="s">
        <v>2988</v>
      </c>
      <c r="C1748" s="8" t="s">
        <v>13</v>
      </c>
      <c r="D1748" s="8" t="s">
        <v>14</v>
      </c>
      <c r="E1748" s="8" t="s">
        <v>183</v>
      </c>
      <c r="F1748">
        <v>12</v>
      </c>
      <c r="G1748">
        <v>202212</v>
      </c>
      <c r="H1748" s="13">
        <v>40.42</v>
      </c>
      <c r="I1748">
        <v>81803.09</v>
      </c>
      <c r="J1748" s="13">
        <v>-4.6500000000000004</v>
      </c>
      <c r="K1748" s="13">
        <v>7.0000000000000007E-2</v>
      </c>
      <c r="L1748" s="13">
        <v>0.82</v>
      </c>
      <c r="M1748">
        <f>INDEX(Data!Z:Z,MATCH(ZACKS_Screener[[#This Row],[Company Name]] &amp; " *", Data!Y:Y,0))</f>
        <v>561990</v>
      </c>
      <c r="N1748">
        <f>INDEX(Data!AA:AA,MATCH(ZACKS_Screener[[#This Row],[Company Name]] &amp; " *", Data!Y:Y,0))</f>
        <v>485999</v>
      </c>
      <c r="O17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748" s="23">
        <f>IFERROR(ZACKS_Screener[[#This Row],[Price]]/ZACKS_Screener[[#This Row],[EPS1]], "")</f>
        <v>577.42857142857144</v>
      </c>
      <c r="R1748" s="23">
        <f>IFERROR(ZACKS_Screener[[#This Row],[Price]]/ZACKS_Screener[[#This Row],[EPS2]], "")</f>
        <v>49.292682926829272</v>
      </c>
      <c r="S1748" s="23">
        <f>IFERROR(ZACKS_Screener[[#This Row],[PE1]]/(ZACKS_Screener[[#This Row],[EG1]]*100), "")</f>
        <v>5.774285714285714</v>
      </c>
      <c r="T1748" s="23">
        <f>IFERROR(ZACKS_Screener[[#This Row],[PE2]]/(ZACKS_Screener[[#This Row],[EG2]]*100), "")</f>
        <v>4.6006504065040657E-2</v>
      </c>
      <c r="U17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749" spans="1:21" hidden="1" x14ac:dyDescent="0.25">
      <c r="A1749" s="8" t="s">
        <v>2989</v>
      </c>
      <c r="B1749" s="8" t="s">
        <v>2989</v>
      </c>
      <c r="C1749" s="8" t="s">
        <v>13</v>
      </c>
      <c r="D1749" s="8" t="s">
        <v>37</v>
      </c>
      <c r="E1749" s="8" t="s">
        <v>418</v>
      </c>
      <c r="F1749">
        <v>12</v>
      </c>
      <c r="G1749">
        <v>202212</v>
      </c>
      <c r="H1749" s="13">
        <v>20</v>
      </c>
      <c r="I1749">
        <v>69600</v>
      </c>
      <c r="J1749" s="13">
        <v>2.25</v>
      </c>
      <c r="K1749" s="13">
        <v>0.52</v>
      </c>
      <c r="L1749" s="13">
        <v>1.71</v>
      </c>
      <c r="M1749">
        <f>INDEX(Data!Z:Z,MATCH(ZACKS_Screener[[#This Row],[Company Name]] &amp; " *", Data!Y:Y,0))</f>
        <v>523120</v>
      </c>
      <c r="N1749">
        <f>INDEX(Data!AA:AA,MATCH(ZACKS_Screener[[#This Row],[Company Name]] &amp; " *", Data!Y:Y,0))</f>
        <v>523930</v>
      </c>
      <c r="O17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7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749" s="23">
        <f>IFERROR(ZACKS_Screener[[#This Row],[Price]]/ZACKS_Screener[[#This Row],[EPS1]], "")</f>
        <v>38.46153846153846</v>
      </c>
      <c r="R1749" s="23">
        <f>IFERROR(ZACKS_Screener[[#This Row],[Price]]/ZACKS_Screener[[#This Row],[EPS2]], "")</f>
        <v>11.695906432748538</v>
      </c>
      <c r="S1749" s="23">
        <f>IFERROR(ZACKS_Screener[[#This Row],[PE1]]/(ZACKS_Screener[[#This Row],[EG1]]*100), "")</f>
        <v>-0.50022232103156961</v>
      </c>
      <c r="T1749" s="23">
        <f>IFERROR(ZACKS_Screener[[#This Row],[PE2]]/(ZACKS_Screener[[#This Row],[EG2]]*100), "")</f>
        <v>5.1108162563270922E-2</v>
      </c>
      <c r="U17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</row>
    <row r="1750" spans="1:21" hidden="1" x14ac:dyDescent="0.25">
      <c r="A1750" s="8" t="s">
        <v>2990</v>
      </c>
      <c r="B1750" s="8" t="s">
        <v>2991</v>
      </c>
      <c r="C1750" s="8" t="s">
        <v>22</v>
      </c>
      <c r="D1750" s="8" t="s">
        <v>37</v>
      </c>
      <c r="E1750" s="8" t="s">
        <v>550</v>
      </c>
      <c r="F1750">
        <v>12</v>
      </c>
      <c r="G1750">
        <v>202212</v>
      </c>
      <c r="H1750" s="13">
        <v>31.2</v>
      </c>
      <c r="I1750">
        <v>4209.93</v>
      </c>
      <c r="J1750" s="13">
        <v>2.8</v>
      </c>
      <c r="K1750" s="13">
        <v>2.71</v>
      </c>
      <c r="L1750" s="13">
        <v>2.63</v>
      </c>
      <c r="M1750" t="e">
        <f>INDEX(Data!Z:Z,MATCH(ZACKS_Screener[[#This Row],[Company Name]] &amp; " *", Data!Y:Y,0))</f>
        <v>#N/A</v>
      </c>
      <c r="N1750" t="e">
        <f>INDEX(Data!AA:AA,MATCH(ZACKS_Screener[[#This Row],[Company Name]] &amp; " *", Data!Y:Y,0))</f>
        <v>#N/A</v>
      </c>
      <c r="O17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0" s="23">
        <f>IFERROR(ZACKS_Screener[[#This Row],[Price]]/ZACKS_Screener[[#This Row],[EPS1]], "")</f>
        <v>11.512915129151292</v>
      </c>
      <c r="R1750" s="23">
        <f>IFERROR(ZACKS_Screener[[#This Row],[Price]]/ZACKS_Screener[[#This Row],[EPS2]], "")</f>
        <v>11.863117870722434</v>
      </c>
      <c r="S1750" s="23">
        <f>IFERROR(ZACKS_Screener[[#This Row],[PE1]]/(ZACKS_Screener[[#This Row],[EG1]]*100), "")</f>
        <v>-3.5817958179581857</v>
      </c>
      <c r="T1750" s="23">
        <f>IFERROR(ZACKS_Screener[[#This Row],[PE2]]/(ZACKS_Screener[[#This Row],[EG2]]*100), "")</f>
        <v>-4.0186311787072206</v>
      </c>
      <c r="U17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</row>
    <row r="1751" spans="1:21" hidden="1" x14ac:dyDescent="0.25">
      <c r="A1751" s="8" t="s">
        <v>41857</v>
      </c>
      <c r="B1751" s="8" t="s">
        <v>41858</v>
      </c>
      <c r="C1751" s="8" t="s">
        <v>22</v>
      </c>
      <c r="D1751" s="8" t="s">
        <v>37</v>
      </c>
      <c r="E1751" s="8" t="s">
        <v>550</v>
      </c>
      <c r="F1751">
        <v>12</v>
      </c>
      <c r="G1751">
        <v>202212</v>
      </c>
      <c r="H1751" s="13">
        <v>24.2</v>
      </c>
      <c r="I1751">
        <v>2786.74</v>
      </c>
      <c r="J1751" s="13">
        <v>2.66</v>
      </c>
      <c r="K1751" s="13">
        <v>2.5299999999999998</v>
      </c>
      <c r="L1751" s="13">
        <v>2.72</v>
      </c>
      <c r="M1751" t="e">
        <f>INDEX(Data!Z:Z,MATCH(ZACKS_Screener[[#This Row],[Company Name]] &amp; " *", Data!Y:Y,0))</f>
        <v>#N/A</v>
      </c>
      <c r="N1751" t="e">
        <f>INDEX(Data!AA:AA,MATCH(ZACKS_Screener[[#This Row],[Company Name]] &amp; " *", Data!Y:Y,0))</f>
        <v>#N/A</v>
      </c>
      <c r="O17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51" s="23">
        <f>IFERROR(ZACKS_Screener[[#This Row],[Price]]/ZACKS_Screener[[#This Row],[EPS1]], "")</f>
        <v>9.5652173913043477</v>
      </c>
      <c r="R1751" s="23">
        <f>IFERROR(ZACKS_Screener[[#This Row],[Price]]/ZACKS_Screener[[#This Row],[EPS2]], "")</f>
        <v>8.8970588235294112</v>
      </c>
      <c r="S1751" s="23">
        <f>IFERROR(ZACKS_Screener[[#This Row],[PE1]]/(ZACKS_Screener[[#This Row],[EG1]]*100), "")</f>
        <v>-1.9571906354515001</v>
      </c>
      <c r="T1751" s="23">
        <f>IFERROR(ZACKS_Screener[[#This Row],[PE2]]/(ZACKS_Screener[[#This Row],[EG2]]*100), "")</f>
        <v>1.1847136222910191</v>
      </c>
      <c r="U17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</row>
    <row r="1752" spans="1:21" hidden="1" x14ac:dyDescent="0.25">
      <c r="A1752" s="8" t="s">
        <v>2992</v>
      </c>
      <c r="B1752" s="8" t="s">
        <v>2993</v>
      </c>
      <c r="C1752" s="8" t="s">
        <v>13</v>
      </c>
      <c r="D1752" s="8" t="s">
        <v>37</v>
      </c>
      <c r="E1752" s="8" t="s">
        <v>168</v>
      </c>
      <c r="F1752">
        <v>12</v>
      </c>
      <c r="G1752">
        <v>202212</v>
      </c>
      <c r="H1752" s="13">
        <v>41.19</v>
      </c>
      <c r="I1752">
        <v>13558.63</v>
      </c>
      <c r="J1752" s="13">
        <v>2.33</v>
      </c>
      <c r="K1752" s="13">
        <v>2.4900000000000002</v>
      </c>
      <c r="L1752" s="13">
        <v>2.59</v>
      </c>
      <c r="M1752" t="e">
        <f>INDEX(Data!Z:Z,MATCH(ZACKS_Screener[[#This Row],[Company Name]] &amp; " *", Data!Y:Y,0))</f>
        <v>#N/A</v>
      </c>
      <c r="N1752" t="e">
        <f>INDEX(Data!AA:AA,MATCH(ZACKS_Screener[[#This Row],[Company Name]] &amp; " *", Data!Y:Y,0))</f>
        <v>#N/A</v>
      </c>
      <c r="O17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17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1752" s="23">
        <f>IFERROR(ZACKS_Screener[[#This Row],[Price]]/ZACKS_Screener[[#This Row],[EPS1]], "")</f>
        <v>16.542168674698793</v>
      </c>
      <c r="R1752" s="23">
        <f>IFERROR(ZACKS_Screener[[#This Row],[Price]]/ZACKS_Screener[[#This Row],[EPS2]], "")</f>
        <v>15.903474903474903</v>
      </c>
      <c r="S1752" s="23">
        <f>IFERROR(ZACKS_Screener[[#This Row],[PE1]]/(ZACKS_Screener[[#This Row],[EG1]]*100), "")</f>
        <v>2.4089533132530097</v>
      </c>
      <c r="T1752" s="23">
        <f>IFERROR(ZACKS_Screener[[#This Row],[PE2]]/(ZACKS_Screener[[#This Row],[EG2]]*100), "")</f>
        <v>3.9599652509652654</v>
      </c>
      <c r="U17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</row>
    <row r="1753" spans="1:21" hidden="1" x14ac:dyDescent="0.25">
      <c r="A1753" s="8" t="s">
        <v>2994</v>
      </c>
      <c r="B1753" s="8" t="s">
        <v>2995</v>
      </c>
      <c r="C1753" s="8" t="s">
        <v>22</v>
      </c>
      <c r="D1753" s="8" t="s">
        <v>26</v>
      </c>
      <c r="E1753" s="8" t="s">
        <v>438</v>
      </c>
      <c r="F1753">
        <v>12</v>
      </c>
      <c r="G1753">
        <v>202212</v>
      </c>
      <c r="H1753" s="13">
        <v>84</v>
      </c>
      <c r="I1753">
        <v>5177.55</v>
      </c>
      <c r="J1753" s="13">
        <v>10.97</v>
      </c>
      <c r="K1753" s="13">
        <v>8.2799999999999994</v>
      </c>
      <c r="L1753" s="13">
        <v>8.82</v>
      </c>
      <c r="M1753">
        <f>INDEX(Data!Z:Z,MATCH(ZACKS_Screener[[#This Row],[Company Name]] &amp; " *", Data!Y:Y,0))</f>
        <v>321912</v>
      </c>
      <c r="N1753">
        <f>INDEX(Data!AA:AA,MATCH(ZACKS_Screener[[#This Row],[Company Name]] &amp; " *", Data!Y:Y,0))</f>
        <v>238290</v>
      </c>
      <c r="O17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7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753" s="23">
        <f>IFERROR(ZACKS_Screener[[#This Row],[Price]]/ZACKS_Screener[[#This Row],[EPS1]], "")</f>
        <v>10.144927536231885</v>
      </c>
      <c r="R1753" s="23">
        <f>IFERROR(ZACKS_Screener[[#This Row],[Price]]/ZACKS_Screener[[#This Row],[EPS2]], "")</f>
        <v>9.5238095238095237</v>
      </c>
      <c r="S1753" s="23">
        <f>IFERROR(ZACKS_Screener[[#This Row],[PE1]]/(ZACKS_Screener[[#This Row],[EG1]]*100), "")</f>
        <v>-0.41371693335488374</v>
      </c>
      <c r="T1753" s="23">
        <f>IFERROR(ZACKS_Screener[[#This Row],[PE2]]/(ZACKS_Screener[[#This Row],[EG2]]*100), "")</f>
        <v>1.4603174603174576</v>
      </c>
      <c r="U17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</row>
    <row r="1754" spans="1:21" hidden="1" x14ac:dyDescent="0.25">
      <c r="A1754" s="8" t="s">
        <v>2996</v>
      </c>
      <c r="B1754" s="8" t="s">
        <v>2996</v>
      </c>
      <c r="C1754" s="8" t="s">
        <v>13</v>
      </c>
      <c r="D1754" s="8" t="s">
        <v>118</v>
      </c>
      <c r="E1754" s="8" t="s">
        <v>347</v>
      </c>
      <c r="F1754">
        <v>9</v>
      </c>
      <c r="G1754">
        <v>202209</v>
      </c>
      <c r="H1754" s="13">
        <v>27.58</v>
      </c>
      <c r="I1754">
        <v>5773.27</v>
      </c>
      <c r="J1754" s="13">
        <v>2.9</v>
      </c>
      <c r="K1754" s="13">
        <v>2.79</v>
      </c>
      <c r="L1754" s="13">
        <v>3.26</v>
      </c>
      <c r="M1754">
        <f>INDEX(Data!Z:Z,MATCH(ZACKS_Screener[[#This Row],[Company Name]] &amp; " *", Data!Y:Y,0))</f>
        <v>221210</v>
      </c>
      <c r="N1754">
        <f>INDEX(Data!AA:AA,MATCH(ZACKS_Screener[[#This Row],[Company Name]] &amp; " *", Data!Y:Y,0))</f>
        <v>0</v>
      </c>
      <c r="O17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17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1754" s="23">
        <f>IFERROR(ZACKS_Screener[[#This Row],[Price]]/ZACKS_Screener[[#This Row],[EPS1]], "")</f>
        <v>9.8853046594982068</v>
      </c>
      <c r="R1754" s="23">
        <f>IFERROR(ZACKS_Screener[[#This Row],[Price]]/ZACKS_Screener[[#This Row],[EPS2]], "")</f>
        <v>8.4601226993865026</v>
      </c>
      <c r="S1754" s="23">
        <f>IFERROR(ZACKS_Screener[[#This Row],[PE1]]/(ZACKS_Screener[[#This Row],[EG1]]*100), "")</f>
        <v>-2.6061257738677122</v>
      </c>
      <c r="T1754" s="23">
        <f>IFERROR(ZACKS_Screener[[#This Row],[PE2]]/(ZACKS_Screener[[#This Row],[EG2]]*100), "")</f>
        <v>0.50220728364443312</v>
      </c>
      <c r="U17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</row>
    <row r="1755" spans="1:21" hidden="1" x14ac:dyDescent="0.25">
      <c r="A1755" s="8" t="s">
        <v>2997</v>
      </c>
      <c r="B1755" s="8" t="s">
        <v>2998</v>
      </c>
      <c r="C1755" s="8" t="s">
        <v>13</v>
      </c>
      <c r="D1755" s="8" t="s">
        <v>223</v>
      </c>
      <c r="E1755" s="8" t="s">
        <v>838</v>
      </c>
      <c r="F1755">
        <v>12</v>
      </c>
      <c r="G1755">
        <v>202212</v>
      </c>
      <c r="H1755" s="13">
        <v>3.61</v>
      </c>
      <c r="I1755">
        <v>4025.77</v>
      </c>
      <c r="J1755" s="13">
        <v>0.27</v>
      </c>
      <c r="K1755" s="13">
        <v>0.26</v>
      </c>
      <c r="M1755" t="e">
        <f>INDEX(Data!Z:Z,MATCH(ZACKS_Screener[[#This Row],[Company Name]] &amp; " *", Data!Y:Y,0))</f>
        <v>#N/A</v>
      </c>
      <c r="N1755" t="e">
        <f>INDEX(Data!AA:AA,MATCH(ZACKS_Screener[[#This Row],[Company Name]] &amp; " *", Data!Y:Y,0))</f>
        <v>#N/A</v>
      </c>
      <c r="O17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17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55" s="23">
        <f>IFERROR(ZACKS_Screener[[#This Row],[Price]]/ZACKS_Screener[[#This Row],[EPS1]], "")</f>
        <v>13.884615384615383</v>
      </c>
      <c r="R1755" s="23" t="str">
        <f>IFERROR(ZACKS_Screener[[#This Row],[Price]]/ZACKS_Screener[[#This Row],[EPS2]], "")</f>
        <v/>
      </c>
      <c r="S1755" s="23">
        <f>IFERROR(ZACKS_Screener[[#This Row],[PE1]]/(ZACKS_Screener[[#This Row],[EG1]]*100), "")</f>
        <v>-3.7488461538461504</v>
      </c>
      <c r="T1755" s="23" t="str">
        <f>IFERROR(ZACKS_Screener[[#This Row],[PE2]]/(ZACKS_Screener[[#This Row],[EG2]]*100), "")</f>
        <v/>
      </c>
      <c r="U17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</row>
    <row r="1756" spans="1:21" hidden="1" x14ac:dyDescent="0.25">
      <c r="A1756" s="8" t="s">
        <v>2999</v>
      </c>
      <c r="B1756" s="8" t="s">
        <v>3000</v>
      </c>
      <c r="C1756" s="8" t="s">
        <v>13</v>
      </c>
      <c r="D1756" s="8" t="s">
        <v>23</v>
      </c>
      <c r="E1756" s="8" t="s">
        <v>334</v>
      </c>
      <c r="F1756">
        <v>3</v>
      </c>
      <c r="G1756">
        <v>202303</v>
      </c>
      <c r="H1756" s="13">
        <v>53.75</v>
      </c>
      <c r="I1756">
        <v>10539.19</v>
      </c>
      <c r="J1756" s="13">
        <v>5.54</v>
      </c>
      <c r="M1756" t="e">
        <f>INDEX(Data!Z:Z,MATCH(ZACKS_Screener[[#This Row],[Company Name]] &amp; " *", Data!Y:Y,0))</f>
        <v>#N/A</v>
      </c>
      <c r="N1756" t="e">
        <f>INDEX(Data!AA:AA,MATCH(ZACKS_Screener[[#This Row],[Company Name]] &amp; " *", Data!Y:Y,0))</f>
        <v>#N/A</v>
      </c>
      <c r="O17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5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56" s="23" t="str">
        <f>IFERROR(ZACKS_Screener[[#This Row],[Price]]/ZACKS_Screener[[#This Row],[EPS1]], "")</f>
        <v/>
      </c>
      <c r="R1756" s="23" t="str">
        <f>IFERROR(ZACKS_Screener[[#This Row],[Price]]/ZACKS_Screener[[#This Row],[EPS2]], "")</f>
        <v/>
      </c>
      <c r="S1756" s="23" t="str">
        <f>IFERROR(ZACKS_Screener[[#This Row],[PE1]]/(ZACKS_Screener[[#This Row],[EG1]]*100), "")</f>
        <v/>
      </c>
      <c r="T1756" s="23" t="str">
        <f>IFERROR(ZACKS_Screener[[#This Row],[PE2]]/(ZACKS_Screener[[#This Row],[EG2]]*100), "")</f>
        <v/>
      </c>
      <c r="U17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57" spans="1:21" hidden="1" x14ac:dyDescent="0.25">
      <c r="A1757" s="8" t="s">
        <v>3001</v>
      </c>
      <c r="B1757" s="8" t="s">
        <v>3002</v>
      </c>
      <c r="C1757" s="8" t="s">
        <v>13</v>
      </c>
      <c r="D1757" s="8" t="s">
        <v>41</v>
      </c>
      <c r="E1757" s="8" t="s">
        <v>73</v>
      </c>
      <c r="F1757">
        <v>12</v>
      </c>
      <c r="G1757">
        <v>202212</v>
      </c>
      <c r="H1757" s="13">
        <v>134.71</v>
      </c>
      <c r="I1757">
        <v>9454.19</v>
      </c>
      <c r="J1757" s="13">
        <v>9.8800000000000008</v>
      </c>
      <c r="K1757" s="13">
        <v>10.27</v>
      </c>
      <c r="L1757" s="13">
        <v>11.61</v>
      </c>
      <c r="M1757" t="e">
        <f>INDEX(Data!Z:Z,MATCH(ZACKS_Screener[[#This Row],[Company Name]] &amp; " *", Data!Y:Y,0))</f>
        <v>#N/A</v>
      </c>
      <c r="N1757" t="e">
        <f>INDEX(Data!AA:AA,MATCH(ZACKS_Screener[[#This Row],[Company Name]] &amp; " *", Data!Y:Y,0))</f>
        <v>#N/A</v>
      </c>
      <c r="O17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17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1757" s="23">
        <f>IFERROR(ZACKS_Screener[[#This Row],[Price]]/ZACKS_Screener[[#This Row],[EPS1]], "")</f>
        <v>13.116845180136322</v>
      </c>
      <c r="R1757" s="23">
        <f>IFERROR(ZACKS_Screener[[#This Row],[Price]]/ZACKS_Screener[[#This Row],[EPS2]], "")</f>
        <v>11.602928509905256</v>
      </c>
      <c r="S1757" s="23">
        <f>IFERROR(ZACKS_Screener[[#This Row],[PE1]]/(ZACKS_Screener[[#This Row],[EG1]]*100), "")</f>
        <v>3.3229341123012119</v>
      </c>
      <c r="T1757" s="23">
        <f>IFERROR(ZACKS_Screener[[#This Row],[PE2]]/(ZACKS_Screener[[#This Row],[EG2]]*100), "")</f>
        <v>0.88926922236363426</v>
      </c>
      <c r="U17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</row>
    <row r="1758" spans="1:21" hidden="1" x14ac:dyDescent="0.25">
      <c r="A1758" s="8" t="s">
        <v>3003</v>
      </c>
      <c r="B1758" s="8" t="s">
        <v>3004</v>
      </c>
      <c r="C1758" s="8" t="s">
        <v>13</v>
      </c>
      <c r="D1758" s="8" t="s">
        <v>14</v>
      </c>
      <c r="E1758" s="8" t="s">
        <v>1133</v>
      </c>
      <c r="F1758">
        <v>6</v>
      </c>
      <c r="G1758">
        <v>202206</v>
      </c>
      <c r="H1758" s="13">
        <v>163.33000000000001</v>
      </c>
      <c r="I1758">
        <v>9871.9500000000007</v>
      </c>
      <c r="J1758" s="13">
        <v>6.13</v>
      </c>
      <c r="K1758" s="13">
        <v>7.3</v>
      </c>
      <c r="L1758" s="13">
        <v>11</v>
      </c>
      <c r="M1758" t="e">
        <f>INDEX(Data!Z:Z,MATCH(ZACKS_Screener[[#This Row],[Company Name]] &amp; " *", Data!Y:Y,0))</f>
        <v>#N/A</v>
      </c>
      <c r="N1758" t="e">
        <f>INDEX(Data!AA:AA,MATCH(ZACKS_Screener[[#This Row],[Company Name]] &amp; " *", Data!Y:Y,0))</f>
        <v>#N/A</v>
      </c>
      <c r="O17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17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1758" s="23">
        <f>IFERROR(ZACKS_Screener[[#This Row],[Price]]/ZACKS_Screener[[#This Row],[EPS1]], "")</f>
        <v>22.373972602739727</v>
      </c>
      <c r="R1758" s="23">
        <f>IFERROR(ZACKS_Screener[[#This Row],[Price]]/ZACKS_Screener[[#This Row],[EPS2]], "")</f>
        <v>14.848181818181819</v>
      </c>
      <c r="S1758" s="23">
        <f>IFERROR(ZACKS_Screener[[#This Row],[PE1]]/(ZACKS_Screener[[#This Row],[EG1]]*100), "")</f>
        <v>1.1722431799555089</v>
      </c>
      <c r="T1758" s="23">
        <f>IFERROR(ZACKS_Screener[[#This Row],[PE2]]/(ZACKS_Screener[[#This Row],[EG2]]*100), "")</f>
        <v>0.29295061425061425</v>
      </c>
      <c r="U17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</row>
    <row r="1759" spans="1:21" hidden="1" x14ac:dyDescent="0.25">
      <c r="A1759" s="8" t="s">
        <v>3005</v>
      </c>
      <c r="B1759" s="8" t="s">
        <v>3006</v>
      </c>
      <c r="C1759" s="8" t="s">
        <v>13</v>
      </c>
      <c r="D1759" s="8" t="s">
        <v>51</v>
      </c>
      <c r="E1759" s="8" t="s">
        <v>699</v>
      </c>
      <c r="F1759">
        <v>12</v>
      </c>
      <c r="G1759">
        <v>202212</v>
      </c>
      <c r="H1759" s="13">
        <v>50.39</v>
      </c>
      <c r="I1759">
        <v>127256.51</v>
      </c>
      <c r="J1759" s="13">
        <v>2.71</v>
      </c>
      <c r="K1759" s="13">
        <v>2.65</v>
      </c>
      <c r="L1759" s="13">
        <v>2.88</v>
      </c>
      <c r="M1759">
        <f>INDEX(Data!Z:Z,MATCH(ZACKS_Screener[[#This Row],[Company Name]] &amp; " *", Data!Y:Y,0))</f>
        <v>312111</v>
      </c>
      <c r="N1759">
        <f>INDEX(Data!AA:AA,MATCH(ZACKS_Screener[[#This Row],[Company Name]] &amp; " *", Data!Y:Y,0))</f>
        <v>311520</v>
      </c>
      <c r="O17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17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1759" s="23">
        <f>IFERROR(ZACKS_Screener[[#This Row],[Price]]/ZACKS_Screener[[#This Row],[EPS1]], "")</f>
        <v>19.015094339622642</v>
      </c>
      <c r="R1759" s="23">
        <f>IFERROR(ZACKS_Screener[[#This Row],[Price]]/ZACKS_Screener[[#This Row],[EPS2]], "")</f>
        <v>17.496527777777779</v>
      </c>
      <c r="S1759" s="23">
        <f>IFERROR(ZACKS_Screener[[#This Row],[PE1]]/(ZACKS_Screener[[#This Row],[EG1]]*100), "")</f>
        <v>-8.5884842767295524</v>
      </c>
      <c r="T1759" s="23">
        <f>IFERROR(ZACKS_Screener[[#This Row],[PE2]]/(ZACKS_Screener[[#This Row],[EG2]]*100), "")</f>
        <v>2.0159042874396138</v>
      </c>
      <c r="U17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</row>
    <row r="1760" spans="1:21" hidden="1" x14ac:dyDescent="0.25">
      <c r="A1760" s="8" t="s">
        <v>3007</v>
      </c>
      <c r="B1760" s="8" t="s">
        <v>3008</v>
      </c>
      <c r="C1760" s="8" t="s">
        <v>22</v>
      </c>
      <c r="D1760" s="8" t="s">
        <v>30</v>
      </c>
      <c r="E1760" s="8" t="s">
        <v>430</v>
      </c>
      <c r="F1760">
        <v>1</v>
      </c>
      <c r="G1760">
        <v>202301</v>
      </c>
      <c r="H1760" s="13">
        <v>421.01</v>
      </c>
      <c r="I1760">
        <v>20966.97</v>
      </c>
      <c r="J1760" s="13">
        <v>24.01</v>
      </c>
      <c r="K1760" s="13">
        <v>25.06</v>
      </c>
      <c r="L1760" s="13">
        <v>26.9</v>
      </c>
      <c r="M1760">
        <f>INDEX(Data!Z:Z,MATCH(ZACKS_Screener[[#This Row],[Company Name]] &amp; " *", Data!Y:Y,0))</f>
        <v>456120</v>
      </c>
      <c r="N1760">
        <f>INDEX(Data!AA:AA,MATCH(ZACKS_Screener[[#This Row],[Company Name]] &amp; " *", Data!Y:Y,0))</f>
        <v>812112</v>
      </c>
      <c r="O17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17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1760" s="23">
        <f>IFERROR(ZACKS_Screener[[#This Row],[Price]]/ZACKS_Screener[[#This Row],[EPS1]], "")</f>
        <v>16.800079808459696</v>
      </c>
      <c r="R1760" s="23">
        <f>IFERROR(ZACKS_Screener[[#This Row],[Price]]/ZACKS_Screener[[#This Row],[EPS2]], "")</f>
        <v>15.65092936802974</v>
      </c>
      <c r="S1760" s="23">
        <f>IFERROR(ZACKS_Screener[[#This Row],[PE1]]/(ZACKS_Screener[[#This Row],[EG1]]*100), "")</f>
        <v>3.8416182495344611</v>
      </c>
      <c r="T1760" s="23">
        <f>IFERROR(ZACKS_Screener[[#This Row],[PE2]]/(ZACKS_Screener[[#This Row],[EG2]]*100), "")</f>
        <v>2.131588532406659</v>
      </c>
      <c r="U17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</row>
    <row r="1761" spans="1:21" hidden="1" x14ac:dyDescent="0.25">
      <c r="A1761" s="8" t="s">
        <v>41859</v>
      </c>
      <c r="B1761" s="8" t="s">
        <v>41860</v>
      </c>
      <c r="C1761" s="8" t="s">
        <v>22</v>
      </c>
      <c r="D1761" s="8" t="s">
        <v>37</v>
      </c>
      <c r="E1761" s="8" t="s">
        <v>646</v>
      </c>
      <c r="F1761">
        <v>12</v>
      </c>
      <c r="G1761">
        <v>202212</v>
      </c>
      <c r="H1761" s="13">
        <v>62.09</v>
      </c>
      <c r="I1761">
        <v>3011.92</v>
      </c>
      <c r="J1761" s="13">
        <v>8.86</v>
      </c>
      <c r="K1761" s="13">
        <v>7.64</v>
      </c>
      <c r="L1761" s="13">
        <v>7.42</v>
      </c>
      <c r="M1761" t="e">
        <f>INDEX(Data!Z:Z,MATCH(ZACKS_Screener[[#This Row],[Company Name]] &amp; " *", Data!Y:Y,0))</f>
        <v>#N/A</v>
      </c>
      <c r="N1761" t="e">
        <f>INDEX(Data!AA:AA,MATCH(ZACKS_Screener[[#This Row],[Company Name]] &amp; " *", Data!Y:Y,0))</f>
        <v>#N/A</v>
      </c>
      <c r="O17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61" s="23">
        <f>IFERROR(ZACKS_Screener[[#This Row],[Price]]/ZACKS_Screener[[#This Row],[EPS1]], "")</f>
        <v>8.1269633507853403</v>
      </c>
      <c r="R1761" s="23">
        <f>IFERROR(ZACKS_Screener[[#This Row],[Price]]/ZACKS_Screener[[#This Row],[EPS2]], "")</f>
        <v>8.3679245283018879</v>
      </c>
      <c r="S1761" s="23">
        <f>IFERROR(ZACKS_Screener[[#This Row],[PE1]]/(ZACKS_Screener[[#This Row],[EG1]]*100), "")</f>
        <v>-0.59020405973736167</v>
      </c>
      <c r="T1761" s="23">
        <f>IFERROR(ZACKS_Screener[[#This Row],[PE2]]/(ZACKS_Screener[[#This Row],[EG2]]*100), "")</f>
        <v>-2.9059519725557497</v>
      </c>
      <c r="U17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</row>
    <row r="1762" spans="1:21" hidden="1" x14ac:dyDescent="0.25">
      <c r="A1762" s="8" t="s">
        <v>3009</v>
      </c>
      <c r="B1762" s="8" t="s">
        <v>3010</v>
      </c>
      <c r="C1762" s="8" t="s">
        <v>13</v>
      </c>
      <c r="D1762" s="8" t="s">
        <v>14</v>
      </c>
      <c r="E1762" s="8" t="s">
        <v>196</v>
      </c>
      <c r="F1762">
        <v>12</v>
      </c>
      <c r="G1762">
        <v>202212</v>
      </c>
      <c r="H1762" s="13">
        <v>8.17</v>
      </c>
      <c r="I1762">
        <v>20432.759999999998</v>
      </c>
      <c r="J1762" s="13">
        <v>1.1599999999999999</v>
      </c>
      <c r="K1762" s="13">
        <v>0.78</v>
      </c>
      <c r="L1762" s="13">
        <v>0.83</v>
      </c>
      <c r="M1762" t="e">
        <f>INDEX(Data!Z:Z,MATCH(ZACKS_Screener[[#This Row],[Company Name]] &amp; " *", Data!Y:Y,0))</f>
        <v>#N/A</v>
      </c>
      <c r="N1762" t="e">
        <f>INDEX(Data!AA:AA,MATCH(ZACKS_Screener[[#This Row],[Company Name]] &amp; " *", Data!Y:Y,0))</f>
        <v>#N/A</v>
      </c>
      <c r="O17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7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762" s="23">
        <f>IFERROR(ZACKS_Screener[[#This Row],[Price]]/ZACKS_Screener[[#This Row],[EPS1]], "")</f>
        <v>10.474358974358974</v>
      </c>
      <c r="R1762" s="23">
        <f>IFERROR(ZACKS_Screener[[#This Row],[Price]]/ZACKS_Screener[[#This Row],[EPS2]], "")</f>
        <v>9.8433734939759034</v>
      </c>
      <c r="S1762" s="23">
        <f>IFERROR(ZACKS_Screener[[#This Row],[PE1]]/(ZACKS_Screener[[#This Row],[EG1]]*100), "")</f>
        <v>-0.3197435897435898</v>
      </c>
      <c r="T1762" s="23">
        <f>IFERROR(ZACKS_Screener[[#This Row],[PE2]]/(ZACKS_Screener[[#This Row],[EG2]]*100), "")</f>
        <v>1.5355662650602431</v>
      </c>
      <c r="U17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</row>
    <row r="1763" spans="1:21" hidden="1" x14ac:dyDescent="0.25">
      <c r="A1763" s="8" t="s">
        <v>3011</v>
      </c>
      <c r="B1763" s="8" t="s">
        <v>3012</v>
      </c>
      <c r="C1763" s="8" t="s">
        <v>13</v>
      </c>
      <c r="D1763" s="8" t="s">
        <v>18</v>
      </c>
      <c r="E1763" s="8" t="s">
        <v>870</v>
      </c>
      <c r="F1763">
        <v>8</v>
      </c>
      <c r="G1763">
        <v>202208</v>
      </c>
      <c r="H1763" s="13">
        <v>170.81</v>
      </c>
      <c r="I1763">
        <v>3193.13</v>
      </c>
      <c r="J1763" s="13">
        <v>6.81</v>
      </c>
      <c r="K1763" s="13">
        <v>7.15</v>
      </c>
      <c r="L1763" s="13">
        <v>7.92</v>
      </c>
      <c r="M1763">
        <f>INDEX(Data!Z:Z,MATCH(ZACKS_Screener[[#This Row],[Company Name]] &amp; " *", Data!Y:Y,0))</f>
        <v>812332</v>
      </c>
      <c r="N1763">
        <f>INDEX(Data!AA:AA,MATCH(ZACKS_Screener[[#This Row],[Company Name]] &amp; " *", Data!Y:Y,0))</f>
        <v>315250</v>
      </c>
      <c r="O17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7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763" s="23">
        <f>IFERROR(ZACKS_Screener[[#This Row],[Price]]/ZACKS_Screener[[#This Row],[EPS1]], "")</f>
        <v>23.889510489510489</v>
      </c>
      <c r="R1763" s="23">
        <f>IFERROR(ZACKS_Screener[[#This Row],[Price]]/ZACKS_Screener[[#This Row],[EPS2]], "")</f>
        <v>21.566919191919194</v>
      </c>
      <c r="S1763" s="23">
        <f>IFERROR(ZACKS_Screener[[#This Row],[PE1]]/(ZACKS_Screener[[#This Row],[EG1]]*100), "")</f>
        <v>4.7849284245166492</v>
      </c>
      <c r="T1763" s="23">
        <f>IFERROR(ZACKS_Screener[[#This Row],[PE2]]/(ZACKS_Screener[[#This Row],[EG2]]*100), "")</f>
        <v>2.0026424963924976</v>
      </c>
      <c r="U17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</row>
    <row r="1764" spans="1:21" hidden="1" x14ac:dyDescent="0.25">
      <c r="A1764" s="8" t="s">
        <v>3013</v>
      </c>
      <c r="B1764" s="8" t="s">
        <v>3014</v>
      </c>
      <c r="C1764" s="8" t="s">
        <v>13</v>
      </c>
      <c r="D1764" s="8" t="s">
        <v>41</v>
      </c>
      <c r="E1764" s="8" t="s">
        <v>773</v>
      </c>
      <c r="F1764">
        <v>12</v>
      </c>
      <c r="G1764">
        <v>202212</v>
      </c>
      <c r="H1764" s="13">
        <v>498.19</v>
      </c>
      <c r="I1764">
        <v>463830.81</v>
      </c>
      <c r="J1764" s="13">
        <v>22.19</v>
      </c>
      <c r="K1764" s="13">
        <v>24.97</v>
      </c>
      <c r="L1764" s="13">
        <v>28.05</v>
      </c>
      <c r="M1764">
        <f>INDEX(Data!Z:Z,MATCH(ZACKS_Screener[[#This Row],[Company Name]] &amp; " *", Data!Y:Y,0))</f>
        <v>524114</v>
      </c>
      <c r="N1764">
        <f>INDEX(Data!AA:AA,MATCH(ZACKS_Screener[[#This Row],[Company Name]] &amp; " *", Data!Y:Y,0))</f>
        <v>0</v>
      </c>
      <c r="O17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17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1764" s="23">
        <f>IFERROR(ZACKS_Screener[[#This Row],[Price]]/ZACKS_Screener[[#This Row],[EPS1]], "")</f>
        <v>19.951541850220266</v>
      </c>
      <c r="R1764" s="23">
        <f>IFERROR(ZACKS_Screener[[#This Row],[Price]]/ZACKS_Screener[[#This Row],[EPS2]], "")</f>
        <v>17.760784313725491</v>
      </c>
      <c r="S1764" s="23">
        <f>IFERROR(ZACKS_Screener[[#This Row],[PE1]]/(ZACKS_Screener[[#This Row],[EG1]]*100), "")</f>
        <v>1.5925349412100291</v>
      </c>
      <c r="T1764" s="23">
        <f>IFERROR(ZACKS_Screener[[#This Row],[PE2]]/(ZACKS_Screener[[#This Row],[EG2]]*100), "")</f>
        <v>1.4398921568627441</v>
      </c>
      <c r="U17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</row>
    <row r="1765" spans="1:21" hidden="1" x14ac:dyDescent="0.25">
      <c r="A1765" s="8" t="s">
        <v>3015</v>
      </c>
      <c r="B1765" s="8" t="s">
        <v>3016</v>
      </c>
      <c r="C1765" s="8" t="s">
        <v>13</v>
      </c>
      <c r="D1765" s="8" t="s">
        <v>37</v>
      </c>
      <c r="E1765" s="8" t="s">
        <v>142</v>
      </c>
      <c r="F1765">
        <v>12</v>
      </c>
      <c r="G1765">
        <v>202212</v>
      </c>
      <c r="H1765" s="13">
        <v>44.07</v>
      </c>
      <c r="I1765">
        <v>8684.82</v>
      </c>
      <c r="J1765" s="13">
        <v>6.21</v>
      </c>
      <c r="K1765" s="13">
        <v>7.43</v>
      </c>
      <c r="L1765" s="13">
        <v>7.78</v>
      </c>
      <c r="M1765" t="e">
        <f>INDEX(Data!Z:Z,MATCH(ZACKS_Screener[[#This Row],[Company Name]] &amp; " *", Data!Y:Y,0))</f>
        <v>#N/A</v>
      </c>
      <c r="N1765" t="e">
        <f>INDEX(Data!AA:AA,MATCH(ZACKS_Screener[[#This Row],[Company Name]] &amp; " *", Data!Y:Y,0))</f>
        <v>#N/A</v>
      </c>
      <c r="O17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7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765" s="23">
        <f>IFERROR(ZACKS_Screener[[#This Row],[Price]]/ZACKS_Screener[[#This Row],[EPS1]], "")</f>
        <v>5.9313593539703904</v>
      </c>
      <c r="R1765" s="23">
        <f>IFERROR(ZACKS_Screener[[#This Row],[Price]]/ZACKS_Screener[[#This Row],[EPS2]], "")</f>
        <v>5.6645244215938302</v>
      </c>
      <c r="S1765" s="23">
        <f>IFERROR(ZACKS_Screener[[#This Row],[PE1]]/(ZACKS_Screener[[#This Row],[EG1]]*100), "")</f>
        <v>0.3019159146570175</v>
      </c>
      <c r="T1765" s="23">
        <f>IFERROR(ZACKS_Screener[[#This Row],[PE2]]/(ZACKS_Screener[[#This Row],[EG2]]*100), "")</f>
        <v>1.2024976129269169</v>
      </c>
      <c r="U17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</row>
    <row r="1766" spans="1:21" hidden="1" x14ac:dyDescent="0.25">
      <c r="A1766" s="8" t="s">
        <v>3017</v>
      </c>
      <c r="B1766" s="8" t="s">
        <v>3018</v>
      </c>
      <c r="C1766" s="8" t="s">
        <v>13</v>
      </c>
      <c r="D1766" s="8" t="s">
        <v>23</v>
      </c>
      <c r="E1766" s="8" t="s">
        <v>779</v>
      </c>
      <c r="F1766">
        <v>12</v>
      </c>
      <c r="G1766">
        <v>202212</v>
      </c>
      <c r="H1766" s="13">
        <v>198.73</v>
      </c>
      <c r="I1766">
        <v>121275.65</v>
      </c>
      <c r="J1766" s="13">
        <v>11.33</v>
      </c>
      <c r="K1766" s="13">
        <v>11.33</v>
      </c>
      <c r="L1766" s="13">
        <v>12.16</v>
      </c>
      <c r="M1766">
        <f>INDEX(Data!Z:Z,MATCH(ZACKS_Screener[[#This Row],[Company Name]] &amp; " *", Data!Y:Y,0))</f>
        <v>482111</v>
      </c>
      <c r="N1766">
        <f>INDEX(Data!AA:AA,MATCH(ZACKS_Screener[[#This Row],[Company Name]] &amp; " *", Data!Y:Y,0))</f>
        <v>0</v>
      </c>
      <c r="O17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766" s="23">
        <f>IFERROR(ZACKS_Screener[[#This Row],[Price]]/ZACKS_Screener[[#This Row],[EPS1]], "")</f>
        <v>17.540158870255958</v>
      </c>
      <c r="R1766" s="23">
        <f>IFERROR(ZACKS_Screener[[#This Row],[Price]]/ZACKS_Screener[[#This Row],[EPS2]], "")</f>
        <v>16.342927631578945</v>
      </c>
      <c r="S1766" s="23" t="str">
        <f>IFERROR(ZACKS_Screener[[#This Row],[PE1]]/(ZACKS_Screener[[#This Row],[EG1]]*100), "")</f>
        <v/>
      </c>
      <c r="T1766" s="23">
        <f>IFERROR(ZACKS_Screener[[#This Row],[PE2]]/(ZACKS_Screener[[#This Row],[EG2]]*100), "")</f>
        <v>2.2309080730818005</v>
      </c>
      <c r="U17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767" spans="1:21" hidden="1" x14ac:dyDescent="0.25">
      <c r="A1767" s="8" t="s">
        <v>3019</v>
      </c>
      <c r="B1767" s="8" t="s">
        <v>3020</v>
      </c>
      <c r="C1767" s="8" t="s">
        <v>13</v>
      </c>
      <c r="D1767" s="8" t="s">
        <v>130</v>
      </c>
      <c r="E1767" s="8" t="s">
        <v>189</v>
      </c>
      <c r="F1767">
        <v>12</v>
      </c>
      <c r="G1767">
        <v>202212</v>
      </c>
      <c r="H1767" s="13">
        <v>35.65</v>
      </c>
      <c r="I1767">
        <v>5623.63</v>
      </c>
      <c r="J1767" s="13">
        <v>3.4</v>
      </c>
      <c r="K1767" s="13">
        <v>2.97</v>
      </c>
      <c r="L1767" s="13">
        <v>3.34</v>
      </c>
      <c r="M1767">
        <f>INDEX(Data!Z:Z,MATCH(ZACKS_Screener[[#This Row],[Company Name]] &amp; " *", Data!Y:Y,0))</f>
        <v>424690</v>
      </c>
      <c r="N1767">
        <f>INDEX(Data!AA:AA,MATCH(ZACKS_Screener[[#This Row],[Company Name]] &amp; " *", Data!Y:Y,0))</f>
        <v>424910</v>
      </c>
      <c r="O17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7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767" s="23">
        <f>IFERROR(ZACKS_Screener[[#This Row],[Price]]/ZACKS_Screener[[#This Row],[EPS1]], "")</f>
        <v>12.003367003367002</v>
      </c>
      <c r="R1767" s="23">
        <f>IFERROR(ZACKS_Screener[[#This Row],[Price]]/ZACKS_Screener[[#This Row],[EPS2]], "")</f>
        <v>10.673652694610778</v>
      </c>
      <c r="S1767" s="23">
        <f>IFERROR(ZACKS_Screener[[#This Row],[PE1]]/(ZACKS_Screener[[#This Row],[EG1]]*100), "")</f>
        <v>-0.94910343747553105</v>
      </c>
      <c r="T1767" s="23">
        <f>IFERROR(ZACKS_Screener[[#This Row],[PE2]]/(ZACKS_Screener[[#This Row],[EG2]]*100), "")</f>
        <v>0.85677698656740653</v>
      </c>
      <c r="U17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</row>
    <row r="1768" spans="1:21" hidden="1" x14ac:dyDescent="0.25">
      <c r="A1768" s="8" t="s">
        <v>3021</v>
      </c>
      <c r="B1768" s="8" t="s">
        <v>3022</v>
      </c>
      <c r="C1768" s="8" t="s">
        <v>13</v>
      </c>
      <c r="D1768" s="8" t="s">
        <v>23</v>
      </c>
      <c r="E1768" s="8" t="s">
        <v>1228</v>
      </c>
      <c r="F1768">
        <v>12</v>
      </c>
      <c r="G1768">
        <v>202212</v>
      </c>
      <c r="H1768" s="13">
        <v>167.85</v>
      </c>
      <c r="I1768">
        <v>144164.07999999999</v>
      </c>
      <c r="J1768" s="13">
        <v>12.94</v>
      </c>
      <c r="K1768" s="13">
        <v>10.78</v>
      </c>
      <c r="L1768" s="13">
        <v>11.4</v>
      </c>
      <c r="M1768">
        <f>INDEX(Data!Z:Z,MATCH(ZACKS_Screener[[#This Row],[Company Name]] &amp; " *", Data!Y:Y,0))</f>
        <v>481112</v>
      </c>
      <c r="N1768">
        <f>INDEX(Data!AA:AA,MATCH(ZACKS_Screener[[#This Row],[Company Name]] &amp; " *", Data!Y:Y,0))</f>
        <v>0</v>
      </c>
      <c r="O17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7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768" s="23">
        <f>IFERROR(ZACKS_Screener[[#This Row],[Price]]/ZACKS_Screener[[#This Row],[EPS1]], "")</f>
        <v>15.570500927643785</v>
      </c>
      <c r="R1768" s="23">
        <f>IFERROR(ZACKS_Screener[[#This Row],[Price]]/ZACKS_Screener[[#This Row],[EPS2]], "")</f>
        <v>14.723684210526315</v>
      </c>
      <c r="S1768" s="23">
        <f>IFERROR(ZACKS_Screener[[#This Row],[PE1]]/(ZACKS_Screener[[#This Row],[EG1]]*100), "")</f>
        <v>-0.93278834260977117</v>
      </c>
      <c r="T1768" s="23">
        <f>IFERROR(ZACKS_Screener[[#This Row],[PE2]]/(ZACKS_Screener[[#This Row],[EG2]]*100), "")</f>
        <v>2.5600212224108616</v>
      </c>
      <c r="U176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</row>
    <row r="1769" spans="1:21" hidden="1" x14ac:dyDescent="0.25">
      <c r="A1769" s="8" t="s">
        <v>41868</v>
      </c>
      <c r="B1769" s="8" t="s">
        <v>41869</v>
      </c>
      <c r="C1769" s="8" t="s">
        <v>22</v>
      </c>
      <c r="D1769" s="8" t="s">
        <v>14</v>
      </c>
      <c r="E1769" s="8" t="s">
        <v>163</v>
      </c>
      <c r="F1769">
        <v>12</v>
      </c>
      <c r="G1769">
        <v>202212</v>
      </c>
      <c r="H1769" s="13">
        <v>28.23</v>
      </c>
      <c r="I1769">
        <v>2333.8000000000002</v>
      </c>
      <c r="J1769" s="13">
        <v>0.21</v>
      </c>
      <c r="K1769" s="13">
        <v>-0.46</v>
      </c>
      <c r="L1769" s="13">
        <v>0.64</v>
      </c>
      <c r="M1769" t="e">
        <f>INDEX(Data!Z:Z,MATCH(ZACKS_Screener[[#This Row],[Company Name]] &amp; " *", Data!Y:Y,0))</f>
        <v>#N/A</v>
      </c>
      <c r="N1769" t="e">
        <f>INDEX(Data!AA:AA,MATCH(ZACKS_Screener[[#This Row],[Company Name]] &amp; " *", Data!Y:Y,0))</f>
        <v>#N/A</v>
      </c>
      <c r="O17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69" s="23">
        <f>IFERROR(ZACKS_Screener[[#This Row],[Price]]/ZACKS_Screener[[#This Row],[EPS1]], "")</f>
        <v>-61.369565217391305</v>
      </c>
      <c r="R1769" s="23">
        <f>IFERROR(ZACKS_Screener[[#This Row],[Price]]/ZACKS_Screener[[#This Row],[EPS2]], "")</f>
        <v>44.109375</v>
      </c>
      <c r="S1769" s="23">
        <f>IFERROR(ZACKS_Screener[[#This Row],[PE1]]/(ZACKS_Screener[[#This Row],[EG1]]*100), "")</f>
        <v>0.61369565217391309</v>
      </c>
      <c r="T1769" s="23">
        <f>IFERROR(ZACKS_Screener[[#This Row],[PE2]]/(ZACKS_Screener[[#This Row],[EG2]]*100), "")</f>
        <v>0.44109375000000001</v>
      </c>
      <c r="U17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70" spans="1:21" hidden="1" x14ac:dyDescent="0.25">
      <c r="A1770" s="8" t="s">
        <v>3023</v>
      </c>
      <c r="B1770" s="8" t="s">
        <v>3024</v>
      </c>
      <c r="C1770" s="8" t="s">
        <v>22</v>
      </c>
      <c r="D1770" s="8" t="s">
        <v>30</v>
      </c>
      <c r="E1770" s="8" t="s">
        <v>830</v>
      </c>
      <c r="F1770">
        <v>1</v>
      </c>
      <c r="G1770">
        <v>202301</v>
      </c>
      <c r="H1770" s="13">
        <v>30.73</v>
      </c>
      <c r="I1770">
        <v>2845.18</v>
      </c>
      <c r="J1770" s="13">
        <v>1.75</v>
      </c>
      <c r="K1770" s="13">
        <v>2.69</v>
      </c>
      <c r="L1770" s="13">
        <v>2.92</v>
      </c>
      <c r="M1770">
        <f>INDEX(Data!Z:Z,MATCH(ZACKS_Screener[[#This Row],[Company Name]] &amp; " *", Data!Y:Y,0))</f>
        <v>458110</v>
      </c>
      <c r="N1770">
        <f>INDEX(Data!AA:AA,MATCH(ZACKS_Screener[[#This Row],[Company Name]] &amp; " *", Data!Y:Y,0))</f>
        <v>0</v>
      </c>
      <c r="O17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17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1770" s="23">
        <f>IFERROR(ZACKS_Screener[[#This Row],[Price]]/ZACKS_Screener[[#This Row],[EPS1]], "")</f>
        <v>11.423791821561339</v>
      </c>
      <c r="R1770" s="23">
        <f>IFERROR(ZACKS_Screener[[#This Row],[Price]]/ZACKS_Screener[[#This Row],[EPS2]], "")</f>
        <v>10.523972602739727</v>
      </c>
      <c r="S1770" s="23">
        <f>IFERROR(ZACKS_Screener[[#This Row],[PE1]]/(ZACKS_Screener[[#This Row],[EG1]]*100), "")</f>
        <v>0.2126769754014079</v>
      </c>
      <c r="T1770" s="23">
        <f>IFERROR(ZACKS_Screener[[#This Row],[PE2]]/(ZACKS_Screener[[#This Row],[EG2]]*100), "")</f>
        <v>1.2308472304943421</v>
      </c>
      <c r="U17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</row>
    <row r="1771" spans="1:21" hidden="1" x14ac:dyDescent="0.25">
      <c r="A1771" s="8" t="s">
        <v>3025</v>
      </c>
      <c r="B1771" s="8" t="s">
        <v>3026</v>
      </c>
      <c r="C1771" s="8" t="s">
        <v>13</v>
      </c>
      <c r="D1771" s="8" t="s">
        <v>26</v>
      </c>
      <c r="E1771" s="8" t="s">
        <v>64</v>
      </c>
      <c r="F1771">
        <v>12</v>
      </c>
      <c r="G1771">
        <v>202212</v>
      </c>
      <c r="H1771" s="13">
        <v>357.63</v>
      </c>
      <c r="I1771">
        <v>24579.91</v>
      </c>
      <c r="J1771" s="13">
        <v>32.5</v>
      </c>
      <c r="K1771" s="13">
        <v>39.700000000000003</v>
      </c>
      <c r="L1771" s="13">
        <v>43.42</v>
      </c>
      <c r="M1771">
        <f>INDEX(Data!Z:Z,MATCH(ZACKS_Screener[[#This Row],[Company Name]] &amp; " *", Data!Y:Y,0))</f>
        <v>532310</v>
      </c>
      <c r="N1771">
        <f>INDEX(Data!AA:AA,MATCH(ZACKS_Screener[[#This Row],[Company Name]] &amp; " *", Data!Y:Y,0))</f>
        <v>423830</v>
      </c>
      <c r="O17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7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771" s="23">
        <f>IFERROR(ZACKS_Screener[[#This Row],[Price]]/ZACKS_Screener[[#This Row],[EPS1]], "")</f>
        <v>9.008312342569269</v>
      </c>
      <c r="R1771" s="23">
        <f>IFERROR(ZACKS_Screener[[#This Row],[Price]]/ZACKS_Screener[[#This Row],[EPS2]], "")</f>
        <v>8.2365269461077837</v>
      </c>
      <c r="S1771" s="23">
        <f>IFERROR(ZACKS_Screener[[#This Row],[PE1]]/(ZACKS_Screener[[#This Row],[EG1]]*100), "")</f>
        <v>0.40662520990764045</v>
      </c>
      <c r="T1771" s="23">
        <f>IFERROR(ZACKS_Screener[[#This Row],[PE2]]/(ZACKS_Screener[[#This Row],[EG2]]*100), "")</f>
        <v>0.87900569828085784</v>
      </c>
      <c r="U17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</row>
    <row r="1772" spans="1:21" hidden="1" x14ac:dyDescent="0.25">
      <c r="A1772" s="8" t="s">
        <v>3027</v>
      </c>
      <c r="B1772" s="8" t="s">
        <v>3028</v>
      </c>
      <c r="C1772" s="8" t="s">
        <v>13</v>
      </c>
      <c r="D1772" s="8" t="s">
        <v>37</v>
      </c>
      <c r="E1772" s="8" t="s">
        <v>404</v>
      </c>
      <c r="F1772">
        <v>12</v>
      </c>
      <c r="G1772">
        <v>202212</v>
      </c>
      <c r="H1772" s="13">
        <v>31.22</v>
      </c>
      <c r="I1772">
        <v>47857.78</v>
      </c>
      <c r="J1772" s="13">
        <v>4.45</v>
      </c>
      <c r="K1772" s="13">
        <v>4.59</v>
      </c>
      <c r="L1772" s="13">
        <v>4.66</v>
      </c>
      <c r="M1772" t="e">
        <f>INDEX(Data!Z:Z,MATCH(ZACKS_Screener[[#This Row],[Company Name]] &amp; " *", Data!Y:Y,0))</f>
        <v>#N/A</v>
      </c>
      <c r="N1772" t="e">
        <f>INDEX(Data!AA:AA,MATCH(ZACKS_Screener[[#This Row],[Company Name]] &amp; " *", Data!Y:Y,0))</f>
        <v>#N/A</v>
      </c>
      <c r="O17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72" s="23">
        <f>IFERROR(ZACKS_Screener[[#This Row],[Price]]/ZACKS_Screener[[#This Row],[EPS1]], "")</f>
        <v>6.8017429193899783</v>
      </c>
      <c r="R1772" s="23">
        <f>IFERROR(ZACKS_Screener[[#This Row],[Price]]/ZACKS_Screener[[#This Row],[EPS2]], "")</f>
        <v>6.6995708154506435</v>
      </c>
      <c r="S1772" s="23">
        <f>IFERROR(ZACKS_Screener[[#This Row],[PE1]]/(ZACKS_Screener[[#This Row],[EG1]]*100), "")</f>
        <v>2.1619825708061056</v>
      </c>
      <c r="T1772" s="23">
        <f>IFERROR(ZACKS_Screener[[#This Row],[PE2]]/(ZACKS_Screener[[#This Row],[EG2]]*100), "")</f>
        <v>4.3930042918454753</v>
      </c>
      <c r="U17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</row>
    <row r="1773" spans="1:21" hidden="1" x14ac:dyDescent="0.25">
      <c r="A1773" s="8" t="s">
        <v>3029</v>
      </c>
      <c r="B1773" s="8" t="s">
        <v>3030</v>
      </c>
      <c r="C1773" s="8" t="s">
        <v>13</v>
      </c>
      <c r="D1773" s="8" t="s">
        <v>51</v>
      </c>
      <c r="E1773" s="8" t="s">
        <v>308</v>
      </c>
      <c r="F1773">
        <v>12</v>
      </c>
      <c r="G1773">
        <v>202212</v>
      </c>
      <c r="H1773" s="13">
        <v>41.66</v>
      </c>
      <c r="I1773">
        <v>9762.17</v>
      </c>
      <c r="J1773" s="13">
        <v>2.14</v>
      </c>
      <c r="K1773" s="13">
        <v>2.59</v>
      </c>
      <c r="L1773" s="13">
        <v>3.24</v>
      </c>
      <c r="M1773">
        <f>INDEX(Data!Z:Z,MATCH(ZACKS_Screener[[#This Row],[Company Name]] &amp; " *", Data!Y:Y,0))</f>
        <v>424470</v>
      </c>
      <c r="N1773">
        <f>INDEX(Data!AA:AA,MATCH(ZACKS_Screener[[#This Row],[Company Name]] &amp; " *", Data!Y:Y,0))</f>
        <v>424420</v>
      </c>
      <c r="O17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7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773" s="23">
        <f>IFERROR(ZACKS_Screener[[#This Row],[Price]]/ZACKS_Screener[[#This Row],[EPS1]], "")</f>
        <v>16.084942084942085</v>
      </c>
      <c r="R1773" s="23">
        <f>IFERROR(ZACKS_Screener[[#This Row],[Price]]/ZACKS_Screener[[#This Row],[EPS2]], "")</f>
        <v>12.858024691358024</v>
      </c>
      <c r="S1773" s="23">
        <f>IFERROR(ZACKS_Screener[[#This Row],[PE1]]/(ZACKS_Screener[[#This Row],[EG1]]*100), "")</f>
        <v>0.76492835692835748</v>
      </c>
      <c r="T1773" s="23">
        <f>IFERROR(ZACKS_Screener[[#This Row],[PE2]]/(ZACKS_Screener[[#This Row],[EG2]]*100), "")</f>
        <v>0.51234283000949632</v>
      </c>
      <c r="U17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</row>
    <row r="1774" spans="1:21" hidden="1" x14ac:dyDescent="0.25">
      <c r="A1774" s="8" t="s">
        <v>3031</v>
      </c>
      <c r="B1774" s="8" t="s">
        <v>3032</v>
      </c>
      <c r="C1774" s="8" t="s">
        <v>22</v>
      </c>
      <c r="D1774" s="8" t="s">
        <v>41</v>
      </c>
      <c r="E1774" s="8" t="s">
        <v>317</v>
      </c>
      <c r="F1774">
        <v>12</v>
      </c>
      <c r="G1774">
        <v>202212</v>
      </c>
      <c r="H1774" s="13">
        <v>218.88</v>
      </c>
      <c r="I1774">
        <v>10253.77</v>
      </c>
      <c r="J1774" s="13">
        <v>15</v>
      </c>
      <c r="K1774" s="13">
        <v>18.16</v>
      </c>
      <c r="L1774" s="13">
        <v>20</v>
      </c>
      <c r="M1774" t="e">
        <f>INDEX(Data!Z:Z,MATCH(ZACKS_Screener[[#This Row],[Company Name]] &amp; " *", Data!Y:Y,0))</f>
        <v>#N/A</v>
      </c>
      <c r="N1774" t="e">
        <f>INDEX(Data!AA:AA,MATCH(ZACKS_Screener[[#This Row],[Company Name]] &amp; " *", Data!Y:Y,0))</f>
        <v>#N/A</v>
      </c>
      <c r="O17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17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1774" s="23">
        <f>IFERROR(ZACKS_Screener[[#This Row],[Price]]/ZACKS_Screener[[#This Row],[EPS1]], "")</f>
        <v>12.052863436123348</v>
      </c>
      <c r="R1774" s="23">
        <f>IFERROR(ZACKS_Screener[[#This Row],[Price]]/ZACKS_Screener[[#This Row],[EPS2]], "")</f>
        <v>10.943999999999999</v>
      </c>
      <c r="S1774" s="23">
        <f>IFERROR(ZACKS_Screener[[#This Row],[PE1]]/(ZACKS_Screener[[#This Row],[EG1]]*100), "")</f>
        <v>0.57212959348686776</v>
      </c>
      <c r="T1774" s="23">
        <f>IFERROR(ZACKS_Screener[[#This Row],[PE2]]/(ZACKS_Screener[[#This Row],[EG2]]*100), "")</f>
        <v>1.0801252173913043</v>
      </c>
      <c r="U17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</row>
    <row r="1775" spans="1:21" hidden="1" x14ac:dyDescent="0.25">
      <c r="A1775" s="8" t="s">
        <v>41872</v>
      </c>
      <c r="B1775" s="8" t="s">
        <v>41873</v>
      </c>
      <c r="C1775" s="8" t="s">
        <v>13</v>
      </c>
      <c r="D1775" s="8" t="s">
        <v>51</v>
      </c>
      <c r="E1775" s="8" t="s">
        <v>308</v>
      </c>
      <c r="F1775">
        <v>12</v>
      </c>
      <c r="G1775">
        <v>202212</v>
      </c>
      <c r="H1775" s="13">
        <v>16.02</v>
      </c>
      <c r="I1775">
        <v>2249.8000000000002</v>
      </c>
      <c r="J1775" s="13">
        <v>0.55000000000000004</v>
      </c>
      <c r="K1775" s="13">
        <v>0.54</v>
      </c>
      <c r="L1775" s="13">
        <v>0.61</v>
      </c>
      <c r="M1775">
        <f>INDEX(Data!Z:Z,MATCH(ZACKS_Screener[[#This Row],[Company Name]] &amp; " *", Data!Y:Y,0))</f>
        <v>311919</v>
      </c>
      <c r="N1775">
        <f>INDEX(Data!AA:AA,MATCH(ZACKS_Screener[[#This Row],[Company Name]] &amp; " *", Data!Y:Y,0))</f>
        <v>0</v>
      </c>
      <c r="O17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77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775" s="23">
        <f>IFERROR(ZACKS_Screener[[#This Row],[Price]]/ZACKS_Screener[[#This Row],[EPS1]], "")</f>
        <v>29.666666666666664</v>
      </c>
      <c r="R1775" s="23">
        <f>IFERROR(ZACKS_Screener[[#This Row],[Price]]/ZACKS_Screener[[#This Row],[EPS2]], "")</f>
        <v>26.262295081967213</v>
      </c>
      <c r="S1775" s="23">
        <f>IFERROR(ZACKS_Screener[[#This Row],[PE1]]/(ZACKS_Screener[[#This Row],[EG1]]*100), "")</f>
        <v>-16.316666666666652</v>
      </c>
      <c r="T1775" s="23">
        <f>IFERROR(ZACKS_Screener[[#This Row],[PE2]]/(ZACKS_Screener[[#This Row],[EG2]]*100), "")</f>
        <v>2.0259484777517578</v>
      </c>
      <c r="U17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</row>
    <row r="1776" spans="1:21" hidden="1" x14ac:dyDescent="0.25">
      <c r="A1776" s="8" t="s">
        <v>3033</v>
      </c>
      <c r="B1776" s="8" t="s">
        <v>3034</v>
      </c>
      <c r="C1776" s="8" t="s">
        <v>13</v>
      </c>
      <c r="D1776" s="8" t="s">
        <v>85</v>
      </c>
      <c r="E1776" s="8" t="s">
        <v>985</v>
      </c>
      <c r="F1776">
        <v>9</v>
      </c>
      <c r="G1776">
        <v>202209</v>
      </c>
      <c r="H1776" s="13">
        <v>226.77</v>
      </c>
      <c r="I1776">
        <v>424812.09</v>
      </c>
      <c r="J1776" s="13">
        <v>7.5</v>
      </c>
      <c r="K1776" s="13">
        <v>8.58</v>
      </c>
      <c r="L1776" s="13">
        <v>9.68</v>
      </c>
      <c r="M1776">
        <f>INDEX(Data!Z:Z,MATCH(ZACKS_Screener[[#This Row],[Company Name]] &amp; " *", Data!Y:Y,0))</f>
        <v>522320</v>
      </c>
      <c r="N1776">
        <f>INDEX(Data!AA:AA,MATCH(ZACKS_Screener[[#This Row],[Company Name]] &amp; " *", Data!Y:Y,0))</f>
        <v>0</v>
      </c>
      <c r="O17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7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76" s="23">
        <f>IFERROR(ZACKS_Screener[[#This Row],[Price]]/ZACKS_Screener[[#This Row],[EPS1]], "")</f>
        <v>26.43006993006993</v>
      </c>
      <c r="R1776" s="23">
        <f>IFERROR(ZACKS_Screener[[#This Row],[Price]]/ZACKS_Screener[[#This Row],[EPS2]], "")</f>
        <v>23.426652892561986</v>
      </c>
      <c r="S1776" s="23">
        <f>IFERROR(ZACKS_Screener[[#This Row],[PE1]]/(ZACKS_Screener[[#This Row],[EG1]]*100), "")</f>
        <v>1.8354215229215227</v>
      </c>
      <c r="T1776" s="23">
        <f>IFERROR(ZACKS_Screener[[#This Row],[PE2]]/(ZACKS_Screener[[#This Row],[EG2]]*100), "")</f>
        <v>1.8272789256198356</v>
      </c>
      <c r="U17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</row>
    <row r="1777" spans="1:21" hidden="1" x14ac:dyDescent="0.25">
      <c r="A1777" s="8" t="s">
        <v>3035</v>
      </c>
      <c r="B1777" s="8" t="s">
        <v>3036</v>
      </c>
      <c r="C1777" s="8" t="s">
        <v>13</v>
      </c>
      <c r="D1777" s="8" t="s">
        <v>330</v>
      </c>
      <c r="E1777" s="8" t="s">
        <v>707</v>
      </c>
      <c r="F1777">
        <v>12</v>
      </c>
      <c r="G1777">
        <v>202212</v>
      </c>
      <c r="H1777" s="13">
        <v>127.54</v>
      </c>
      <c r="I1777">
        <v>4694.6099999999997</v>
      </c>
      <c r="J1777" s="13">
        <v>10.26</v>
      </c>
      <c r="K1777" s="13">
        <v>11.16</v>
      </c>
      <c r="L1777" s="13">
        <v>11.99</v>
      </c>
      <c r="M1777" t="e">
        <f>INDEX(Data!Z:Z,MATCH(ZACKS_Screener[[#This Row],[Company Name]] &amp; " *", Data!Y:Y,0))</f>
        <v>#N/A</v>
      </c>
      <c r="N1777" t="e">
        <f>INDEX(Data!AA:AA,MATCH(ZACKS_Screener[[#This Row],[Company Name]] &amp; " *", Data!Y:Y,0))</f>
        <v>#N/A</v>
      </c>
      <c r="O17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7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777" s="23">
        <f>IFERROR(ZACKS_Screener[[#This Row],[Price]]/ZACKS_Screener[[#This Row],[EPS1]], "")</f>
        <v>11.428315412186381</v>
      </c>
      <c r="R1777" s="23">
        <f>IFERROR(ZACKS_Screener[[#This Row],[Price]]/ZACKS_Screener[[#This Row],[EPS2]], "")</f>
        <v>10.637197664720601</v>
      </c>
      <c r="S1777" s="23">
        <f>IFERROR(ZACKS_Screener[[#This Row],[PE1]]/(ZACKS_Screener[[#This Row],[EG1]]*100), "")</f>
        <v>1.3028279569892467</v>
      </c>
      <c r="T1777" s="23">
        <f>IFERROR(ZACKS_Screener[[#This Row],[PE2]]/(ZACKS_Screener[[#This Row],[EG2]]*100), "")</f>
        <v>1.4302545293768902</v>
      </c>
      <c r="U17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</row>
    <row r="1778" spans="1:21" hidden="1" x14ac:dyDescent="0.25">
      <c r="A1778" s="8" t="s">
        <v>3037</v>
      </c>
      <c r="B1778" s="8" t="s">
        <v>3038</v>
      </c>
      <c r="C1778" s="8" t="s">
        <v>13</v>
      </c>
      <c r="D1778" s="8" t="s">
        <v>223</v>
      </c>
      <c r="E1778" s="8" t="s">
        <v>1508</v>
      </c>
      <c r="F1778">
        <v>12</v>
      </c>
      <c r="G1778">
        <v>202212</v>
      </c>
      <c r="H1778" s="13">
        <v>61.44</v>
      </c>
      <c r="I1778">
        <v>4619.13</v>
      </c>
      <c r="J1778" s="13">
        <v>1</v>
      </c>
      <c r="M1778" t="e">
        <f>INDEX(Data!Z:Z,MATCH(ZACKS_Screener[[#This Row],[Company Name]] &amp; " *", Data!Y:Y,0))</f>
        <v>#N/A</v>
      </c>
      <c r="N1778" t="e">
        <f>INDEX(Data!AA:AA,MATCH(ZACKS_Screener[[#This Row],[Company Name]] &amp; " *", Data!Y:Y,0))</f>
        <v>#N/A</v>
      </c>
      <c r="O17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7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78" s="23" t="str">
        <f>IFERROR(ZACKS_Screener[[#This Row],[Price]]/ZACKS_Screener[[#This Row],[EPS1]], "")</f>
        <v/>
      </c>
      <c r="R1778" s="23" t="str">
        <f>IFERROR(ZACKS_Screener[[#This Row],[Price]]/ZACKS_Screener[[#This Row],[EPS2]], "")</f>
        <v/>
      </c>
      <c r="S1778" s="23" t="str">
        <f>IFERROR(ZACKS_Screener[[#This Row],[PE1]]/(ZACKS_Screener[[#This Row],[EG1]]*100), "")</f>
        <v/>
      </c>
      <c r="T1778" s="23" t="str">
        <f>IFERROR(ZACKS_Screener[[#This Row],[PE2]]/(ZACKS_Screener[[#This Row],[EG2]]*100), "")</f>
        <v/>
      </c>
      <c r="U17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79" spans="1:21" hidden="1" x14ac:dyDescent="0.25">
      <c r="A1779" s="8" t="s">
        <v>3039</v>
      </c>
      <c r="B1779" s="8" t="s">
        <v>3039</v>
      </c>
      <c r="C1779" s="8" t="s">
        <v>13</v>
      </c>
      <c r="D1779" s="8" t="s">
        <v>130</v>
      </c>
      <c r="E1779" s="8" t="s">
        <v>3040</v>
      </c>
      <c r="F1779">
        <v>12</v>
      </c>
      <c r="G1779">
        <v>202212</v>
      </c>
      <c r="H1779" s="13">
        <v>13.61</v>
      </c>
      <c r="I1779">
        <v>61014.7</v>
      </c>
      <c r="J1779" s="13">
        <v>3.61</v>
      </c>
      <c r="K1779" s="13">
        <v>2.65</v>
      </c>
      <c r="L1779" s="13">
        <v>2.3199999999999998</v>
      </c>
      <c r="M1779" t="e">
        <f>INDEX(Data!Z:Z,MATCH(ZACKS_Screener[[#This Row],[Company Name]] &amp; " *", Data!Y:Y,0))</f>
        <v>#N/A</v>
      </c>
      <c r="N1779" t="e">
        <f>INDEX(Data!AA:AA,MATCH(ZACKS_Screener[[#This Row],[Company Name]] &amp; " *", Data!Y:Y,0))</f>
        <v>#N/A</v>
      </c>
      <c r="O17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17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1779" s="23">
        <f>IFERROR(ZACKS_Screener[[#This Row],[Price]]/ZACKS_Screener[[#This Row],[EPS1]], "")</f>
        <v>5.1358490566037736</v>
      </c>
      <c r="R1779" s="23">
        <f>IFERROR(ZACKS_Screener[[#This Row],[Price]]/ZACKS_Screener[[#This Row],[EPS2]], "")</f>
        <v>5.8663793103448274</v>
      </c>
      <c r="S1779" s="23">
        <f>IFERROR(ZACKS_Screener[[#This Row],[PE1]]/(ZACKS_Screener[[#This Row],[EG1]]*100), "")</f>
        <v>-0.19312932389937104</v>
      </c>
      <c r="T1779" s="23">
        <f>IFERROR(ZACKS_Screener[[#This Row],[PE2]]/(ZACKS_Screener[[#This Row],[EG2]]*100), "")</f>
        <v>-0.47108803552769057</v>
      </c>
      <c r="U17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</row>
    <row r="1780" spans="1:21" hidden="1" x14ac:dyDescent="0.25">
      <c r="A1780" s="8" t="s">
        <v>3041</v>
      </c>
      <c r="B1780" s="8" t="s">
        <v>3042</v>
      </c>
      <c r="C1780" s="8" t="s">
        <v>22</v>
      </c>
      <c r="D1780" s="8" t="s">
        <v>107</v>
      </c>
      <c r="E1780" s="8" t="s">
        <v>108</v>
      </c>
      <c r="F1780">
        <v>12</v>
      </c>
      <c r="G1780">
        <v>202212</v>
      </c>
      <c r="H1780" s="13">
        <v>138.44</v>
      </c>
      <c r="I1780">
        <v>3924.7</v>
      </c>
      <c r="J1780" s="13">
        <v>5.33</v>
      </c>
      <c r="K1780" s="13">
        <v>6.76</v>
      </c>
      <c r="L1780" s="13">
        <v>9.6199999999999992</v>
      </c>
      <c r="M1780" t="e">
        <f>INDEX(Data!Z:Z,MATCH(ZACKS_Screener[[#This Row],[Company Name]] &amp; " *", Data!Y:Y,0))</f>
        <v>#N/A</v>
      </c>
      <c r="N1780" t="e">
        <f>INDEX(Data!AA:AA,MATCH(ZACKS_Screener[[#This Row],[Company Name]] &amp; " *", Data!Y:Y,0))</f>
        <v>#N/A</v>
      </c>
      <c r="O17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7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780" s="23">
        <f>IFERROR(ZACKS_Screener[[#This Row],[Price]]/ZACKS_Screener[[#This Row],[EPS1]], "")</f>
        <v>20.479289940828401</v>
      </c>
      <c r="R1780" s="23">
        <f>IFERROR(ZACKS_Screener[[#This Row],[Price]]/ZACKS_Screener[[#This Row],[EPS2]], "")</f>
        <v>14.390852390852391</v>
      </c>
      <c r="S1780" s="23">
        <f>IFERROR(ZACKS_Screener[[#This Row],[PE1]]/(ZACKS_Screener[[#This Row],[EG1]]*100), "")</f>
        <v>0.76331898870360415</v>
      </c>
      <c r="T1780" s="23">
        <f>IFERROR(ZACKS_Screener[[#This Row],[PE2]]/(ZACKS_Screener[[#This Row],[EG2]]*100), "")</f>
        <v>0.34014742014742022</v>
      </c>
      <c r="U17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</row>
    <row r="1781" spans="1:21" hidden="1" x14ac:dyDescent="0.25">
      <c r="A1781" s="8" t="s">
        <v>41878</v>
      </c>
      <c r="B1781" s="8" t="s">
        <v>41879</v>
      </c>
      <c r="C1781" s="8" t="s">
        <v>22</v>
      </c>
      <c r="D1781" s="8" t="s">
        <v>37</v>
      </c>
      <c r="E1781" s="8" t="s">
        <v>38</v>
      </c>
      <c r="F1781">
        <v>12</v>
      </c>
      <c r="G1781">
        <v>202212</v>
      </c>
      <c r="H1781" s="13">
        <v>32.090000000000003</v>
      </c>
      <c r="I1781">
        <v>2146.48</v>
      </c>
      <c r="J1781" s="13">
        <v>4.58</v>
      </c>
      <c r="K1781" s="13">
        <v>4.5999999999999996</v>
      </c>
      <c r="L1781" s="13">
        <v>5.09</v>
      </c>
      <c r="M1781" t="e">
        <f>INDEX(Data!Z:Z,MATCH(ZACKS_Screener[[#This Row],[Company Name]] &amp; " *", Data!Y:Y,0))</f>
        <v>#N/A</v>
      </c>
      <c r="N1781" t="e">
        <f>INDEX(Data!AA:AA,MATCH(ZACKS_Screener[[#This Row],[Company Name]] &amp; " *", Data!Y:Y,0))</f>
        <v>#N/A</v>
      </c>
      <c r="O17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7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781" s="23">
        <f>IFERROR(ZACKS_Screener[[#This Row],[Price]]/ZACKS_Screener[[#This Row],[EPS1]], "")</f>
        <v>6.9760869565217405</v>
      </c>
      <c r="R1781" s="23">
        <f>IFERROR(ZACKS_Screener[[#This Row],[Price]]/ZACKS_Screener[[#This Row],[EPS2]], "")</f>
        <v>6.3045186640471522</v>
      </c>
      <c r="S1781" s="23">
        <f>IFERROR(ZACKS_Screener[[#This Row],[PE1]]/(ZACKS_Screener[[#This Row],[EG1]]*100), "")</f>
        <v>15.975239130435126</v>
      </c>
      <c r="T1781" s="23">
        <f>IFERROR(ZACKS_Screener[[#This Row],[PE2]]/(ZACKS_Screener[[#This Row],[EG2]]*100), "")</f>
        <v>0.59185277254320179</v>
      </c>
      <c r="U17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</row>
    <row r="1782" spans="1:21" hidden="1" x14ac:dyDescent="0.25">
      <c r="A1782" s="8" t="s">
        <v>3043</v>
      </c>
      <c r="B1782" s="8" t="s">
        <v>3044</v>
      </c>
      <c r="C1782" s="8" t="s">
        <v>13</v>
      </c>
      <c r="D1782" s="8" t="s">
        <v>14</v>
      </c>
      <c r="E1782" s="8" t="s">
        <v>201</v>
      </c>
      <c r="F1782">
        <v>1</v>
      </c>
      <c r="G1782">
        <v>202301</v>
      </c>
      <c r="H1782" s="13">
        <v>193.45</v>
      </c>
      <c r="I1782">
        <v>30914.560000000001</v>
      </c>
      <c r="J1782" s="13">
        <v>4.28</v>
      </c>
      <c r="K1782" s="13">
        <v>4.3600000000000003</v>
      </c>
      <c r="L1782" s="13">
        <v>5.23</v>
      </c>
      <c r="M1782" t="e">
        <f>INDEX(Data!Z:Z,MATCH(ZACKS_Screener[[#This Row],[Company Name]] &amp; " *", Data!Y:Y,0))</f>
        <v>#N/A</v>
      </c>
      <c r="N1782" t="e">
        <f>INDEX(Data!AA:AA,MATCH(ZACKS_Screener[[#This Row],[Company Name]] &amp; " *", Data!Y:Y,0))</f>
        <v>#N/A</v>
      </c>
      <c r="O17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17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1782" s="23">
        <f>IFERROR(ZACKS_Screener[[#This Row],[Price]]/ZACKS_Screener[[#This Row],[EPS1]], "")</f>
        <v>44.369266055045863</v>
      </c>
      <c r="R1782" s="23">
        <f>IFERROR(ZACKS_Screener[[#This Row],[Price]]/ZACKS_Screener[[#This Row],[EPS2]], "")</f>
        <v>36.988527724665389</v>
      </c>
      <c r="S1782" s="23">
        <f>IFERROR(ZACKS_Screener[[#This Row],[PE1]]/(ZACKS_Screener[[#This Row],[EG1]]*100), "")</f>
        <v>23.737557339449516</v>
      </c>
      <c r="T1782" s="23">
        <f>IFERROR(ZACKS_Screener[[#This Row],[PE2]]/(ZACKS_Screener[[#This Row],[EG2]]*100), "")</f>
        <v>1.8536779411441506</v>
      </c>
      <c r="U17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</row>
    <row r="1783" spans="1:21" x14ac:dyDescent="0.25">
      <c r="A1783" s="8" t="s">
        <v>1660</v>
      </c>
      <c r="B1783" s="8" t="s">
        <v>1661</v>
      </c>
      <c r="C1783" s="8" t="s">
        <v>13</v>
      </c>
      <c r="D1783" s="8" t="s">
        <v>85</v>
      </c>
      <c r="E1783" s="8" t="s">
        <v>86</v>
      </c>
      <c r="F1783">
        <v>12</v>
      </c>
      <c r="G1783">
        <v>202212</v>
      </c>
      <c r="H1783" s="13">
        <v>343.51</v>
      </c>
      <c r="I1783">
        <v>27151.73</v>
      </c>
      <c r="J1783" s="13">
        <v>11.27</v>
      </c>
      <c r="K1783" s="13">
        <v>10.050000000000001</v>
      </c>
      <c r="L1783" s="13">
        <v>11.33</v>
      </c>
      <c r="M1783">
        <f>INDEX(Data!Z:Z,MATCH(ZACKS_Screener[[#This Row],[Company Name]] &amp; " *", Data!Y:Y,0))</f>
        <v>541910</v>
      </c>
      <c r="N1783">
        <f>INDEX(Data!AA:AA,MATCH(ZACKS_Screener[[#This Row],[Company Name]] &amp; " *", Data!Y:Y,0))</f>
        <v>541611</v>
      </c>
      <c r="O17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7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783" s="23">
        <f>IFERROR(ZACKS_Screener[[#This Row],[Price]]/ZACKS_Screener[[#This Row],[EPS1]], "")</f>
        <v>34.180099502487558</v>
      </c>
      <c r="R1783" s="23">
        <f>IFERROR(ZACKS_Screener[[#This Row],[Price]]/ZACKS_Screener[[#This Row],[EPS2]], "")</f>
        <v>30.318623124448365</v>
      </c>
      <c r="S1783" s="23">
        <f>IFERROR(ZACKS_Screener[[#This Row],[PE1]]/(ZACKS_Screener[[#This Row],[EG1]]*100), "")</f>
        <v>-3.1574567327297962</v>
      </c>
      <c r="T1783" s="23">
        <f>IFERROR(ZACKS_Screener[[#This Row],[PE2]]/(ZACKS_Screener[[#This Row],[EG2]]*100), "")</f>
        <v>2.3804856437555175</v>
      </c>
      <c r="U17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</row>
    <row r="1784" spans="1:21" hidden="1" x14ac:dyDescent="0.25">
      <c r="A1784" s="8" t="s">
        <v>3047</v>
      </c>
      <c r="B1784" s="8" t="s">
        <v>3048</v>
      </c>
      <c r="C1784" s="8" t="s">
        <v>13</v>
      </c>
      <c r="D1784" s="8" t="s">
        <v>330</v>
      </c>
      <c r="E1784" s="8" t="s">
        <v>806</v>
      </c>
      <c r="F1784">
        <v>3</v>
      </c>
      <c r="G1784">
        <v>202303</v>
      </c>
      <c r="H1784" s="13">
        <v>17.920000000000002</v>
      </c>
      <c r="I1784">
        <v>6965.1</v>
      </c>
      <c r="J1784" s="13">
        <v>2.1</v>
      </c>
      <c r="K1784" s="13">
        <v>2.11</v>
      </c>
      <c r="L1784" s="13">
        <v>2.52</v>
      </c>
      <c r="M1784" t="e">
        <f>INDEX(Data!Z:Z,MATCH(ZACKS_Screener[[#This Row],[Company Name]] &amp; " *", Data!Y:Y,0))</f>
        <v>#N/A</v>
      </c>
      <c r="N1784" t="e">
        <f>INDEX(Data!AA:AA,MATCH(ZACKS_Screener[[#This Row],[Company Name]] &amp; " *", Data!Y:Y,0))</f>
        <v>#N/A</v>
      </c>
      <c r="O17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84" s="23">
        <f>IFERROR(ZACKS_Screener[[#This Row],[Price]]/ZACKS_Screener[[#This Row],[EPS1]], "")</f>
        <v>8.4928909952606642</v>
      </c>
      <c r="R1784" s="23">
        <f>IFERROR(ZACKS_Screener[[#This Row],[Price]]/ZACKS_Screener[[#This Row],[EPS2]], "")</f>
        <v>7.1111111111111116</v>
      </c>
      <c r="S1784" s="23">
        <f>IFERROR(ZACKS_Screener[[#This Row],[PE1]]/(ZACKS_Screener[[#This Row],[EG1]]*100), "")</f>
        <v>17.835071090047776</v>
      </c>
      <c r="T1784" s="23">
        <f>IFERROR(ZACKS_Screener[[#This Row],[PE2]]/(ZACKS_Screener[[#This Row],[EG2]]*100), "")</f>
        <v>0.36596205962059608</v>
      </c>
      <c r="U17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</row>
    <row r="1785" spans="1:21" hidden="1" x14ac:dyDescent="0.25">
      <c r="A1785" s="8" t="s">
        <v>90</v>
      </c>
      <c r="B1785" s="8" t="s">
        <v>3049</v>
      </c>
      <c r="C1785" s="8" t="s">
        <v>13</v>
      </c>
      <c r="D1785" s="8" t="s">
        <v>37</v>
      </c>
      <c r="E1785" s="8" t="s">
        <v>92</v>
      </c>
      <c r="F1785">
        <v>12</v>
      </c>
      <c r="G1785">
        <v>202212</v>
      </c>
      <c r="H1785" s="13">
        <v>78.72</v>
      </c>
      <c r="I1785">
        <v>7513.91</v>
      </c>
      <c r="M1785" t="e">
        <f>INDEX(Data!Z:Z,MATCH(ZACKS_Screener[[#This Row],[Company Name]] &amp; " *", Data!Y:Y,0))</f>
        <v>#N/A</v>
      </c>
      <c r="N1785" t="e">
        <f>INDEX(Data!AA:AA,MATCH(ZACKS_Screener[[#This Row],[Company Name]] &amp; " *", Data!Y:Y,0))</f>
        <v>#N/A</v>
      </c>
      <c r="O1785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78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5" s="23" t="str">
        <f>IFERROR(ZACKS_Screener[[#This Row],[Price]]/ZACKS_Screener[[#This Row],[EPS1]], "")</f>
        <v/>
      </c>
      <c r="R1785" s="23" t="str">
        <f>IFERROR(ZACKS_Screener[[#This Row],[Price]]/ZACKS_Screener[[#This Row],[EPS2]], "")</f>
        <v/>
      </c>
      <c r="S1785" s="23" t="str">
        <f>IFERROR(ZACKS_Screener[[#This Row],[PE1]]/(ZACKS_Screener[[#This Row],[EG1]]*100), "")</f>
        <v/>
      </c>
      <c r="T1785" s="23" t="str">
        <f>IFERROR(ZACKS_Screener[[#This Row],[PE2]]/(ZACKS_Screener[[#This Row],[EG2]]*100), "")</f>
        <v/>
      </c>
      <c r="U1785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786" spans="1:21" hidden="1" x14ac:dyDescent="0.25">
      <c r="A1786" s="8" t="s">
        <v>41884</v>
      </c>
      <c r="B1786" s="8" t="s">
        <v>41885</v>
      </c>
      <c r="C1786" s="8" t="s">
        <v>22</v>
      </c>
      <c r="D1786" s="8" t="s">
        <v>14</v>
      </c>
      <c r="E1786" s="8" t="s">
        <v>261</v>
      </c>
      <c r="F1786">
        <v>6</v>
      </c>
      <c r="G1786">
        <v>202206</v>
      </c>
      <c r="H1786" s="13">
        <v>9.65</v>
      </c>
      <c r="I1786">
        <v>2146.64</v>
      </c>
      <c r="J1786" s="13">
        <v>0.95</v>
      </c>
      <c r="K1786" s="13">
        <v>0.53</v>
      </c>
      <c r="L1786" s="13">
        <v>0.61</v>
      </c>
      <c r="M1786">
        <f>INDEX(Data!Z:Z,MATCH(ZACKS_Screener[[#This Row],[Company Name]] &amp; " *", Data!Y:Y,0))</f>
        <v>334516</v>
      </c>
      <c r="N1786">
        <f>INDEX(Data!AA:AA,MATCH(ZACKS_Screener[[#This Row],[Company Name]] &amp; " *", Data!Y:Y,0))</f>
        <v>334413</v>
      </c>
      <c r="O17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7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786" s="23">
        <f>IFERROR(ZACKS_Screener[[#This Row],[Price]]/ZACKS_Screener[[#This Row],[EPS1]], "")</f>
        <v>18.20754716981132</v>
      </c>
      <c r="R1786" s="23">
        <f>IFERROR(ZACKS_Screener[[#This Row],[Price]]/ZACKS_Screener[[#This Row],[EPS2]], "")</f>
        <v>15.819672131147541</v>
      </c>
      <c r="S1786" s="23">
        <f>IFERROR(ZACKS_Screener[[#This Row],[PE1]]/(ZACKS_Screener[[#This Row],[EG1]]*100), "")</f>
        <v>-0.41183737646001806</v>
      </c>
      <c r="T1786" s="23">
        <f>IFERROR(ZACKS_Screener[[#This Row],[PE2]]/(ZACKS_Screener[[#This Row],[EG2]]*100), "")</f>
        <v>1.0480532786885253</v>
      </c>
      <c r="U17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</row>
    <row r="1787" spans="1:21" hidden="1" x14ac:dyDescent="0.25">
      <c r="A1787" s="8" t="s">
        <v>3050</v>
      </c>
      <c r="B1787" s="8" t="s">
        <v>3051</v>
      </c>
      <c r="C1787" s="8" t="s">
        <v>13</v>
      </c>
      <c r="D1787" s="8" t="s">
        <v>37</v>
      </c>
      <c r="E1787" s="8" t="s">
        <v>250</v>
      </c>
      <c r="F1787">
        <v>12</v>
      </c>
      <c r="G1787">
        <v>202212</v>
      </c>
      <c r="H1787" s="13">
        <v>31.81</v>
      </c>
      <c r="I1787">
        <v>31944.82</v>
      </c>
      <c r="J1787" s="13">
        <v>1.93</v>
      </c>
      <c r="K1787" s="13">
        <v>2.13</v>
      </c>
      <c r="L1787" s="13">
        <v>2.21</v>
      </c>
      <c r="M1787" t="e">
        <f>INDEX(Data!Z:Z,MATCH(ZACKS_Screener[[#This Row],[Company Name]] &amp; " *", Data!Y:Y,0))</f>
        <v>#N/A</v>
      </c>
      <c r="N1787" t="e">
        <f>INDEX(Data!AA:AA,MATCH(ZACKS_Screener[[#This Row],[Company Name]] &amp; " *", Data!Y:Y,0))</f>
        <v>#N/A</v>
      </c>
      <c r="O17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7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1787" s="23">
        <f>IFERROR(ZACKS_Screener[[#This Row],[Price]]/ZACKS_Screener[[#This Row],[EPS1]], "")</f>
        <v>14.934272300469484</v>
      </c>
      <c r="R1787" s="23">
        <f>IFERROR(ZACKS_Screener[[#This Row],[Price]]/ZACKS_Screener[[#This Row],[EPS2]], "")</f>
        <v>14.393665158371041</v>
      </c>
      <c r="S1787" s="23">
        <f>IFERROR(ZACKS_Screener[[#This Row],[PE1]]/(ZACKS_Screener[[#This Row],[EG1]]*100), "")</f>
        <v>1.4411572769953056</v>
      </c>
      <c r="T1787" s="23">
        <f>IFERROR(ZACKS_Screener[[#This Row],[PE2]]/(ZACKS_Screener[[#This Row],[EG2]]*100), "")</f>
        <v>3.8323133484162861</v>
      </c>
      <c r="U17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</row>
    <row r="1788" spans="1:21" hidden="1" x14ac:dyDescent="0.25">
      <c r="A1788" s="8" t="s">
        <v>41886</v>
      </c>
      <c r="B1788" s="8" t="s">
        <v>41887</v>
      </c>
      <c r="C1788" s="8" t="s">
        <v>22</v>
      </c>
      <c r="D1788" s="8" t="s">
        <v>14</v>
      </c>
      <c r="E1788" s="8" t="s">
        <v>595</v>
      </c>
      <c r="F1788">
        <v>12</v>
      </c>
      <c r="G1788">
        <v>202212</v>
      </c>
      <c r="H1788" s="13">
        <v>54.71</v>
      </c>
      <c r="I1788">
        <v>2418.96</v>
      </c>
      <c r="J1788" s="13">
        <v>0.56999999999999995</v>
      </c>
      <c r="M1788" t="e">
        <f>INDEX(Data!Z:Z,MATCH(ZACKS_Screener[[#This Row],[Company Name]] &amp; " *", Data!Y:Y,0))</f>
        <v>#N/A</v>
      </c>
      <c r="N1788" t="e">
        <f>INDEX(Data!AA:AA,MATCH(ZACKS_Screener[[#This Row],[Company Name]] &amp; " *", Data!Y:Y,0))</f>
        <v>#N/A</v>
      </c>
      <c r="O178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8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8" s="23" t="str">
        <f>IFERROR(ZACKS_Screener[[#This Row],[Price]]/ZACKS_Screener[[#This Row],[EPS1]], "")</f>
        <v/>
      </c>
      <c r="R1788" s="23" t="str">
        <f>IFERROR(ZACKS_Screener[[#This Row],[Price]]/ZACKS_Screener[[#This Row],[EPS2]], "")</f>
        <v/>
      </c>
      <c r="S1788" s="23" t="str">
        <f>IFERROR(ZACKS_Screener[[#This Row],[PE1]]/(ZACKS_Screener[[#This Row],[EG1]]*100), "")</f>
        <v/>
      </c>
      <c r="T1788" s="23" t="str">
        <f>IFERROR(ZACKS_Screener[[#This Row],[PE2]]/(ZACKS_Screener[[#This Row],[EG2]]*100), "")</f>
        <v/>
      </c>
      <c r="U178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789" spans="1:21" hidden="1" x14ac:dyDescent="0.25">
      <c r="A1789" s="8" t="s">
        <v>3052</v>
      </c>
      <c r="B1789" s="8" t="s">
        <v>3053</v>
      </c>
      <c r="C1789" s="8" t="s">
        <v>13</v>
      </c>
      <c r="D1789" s="8" t="s">
        <v>14</v>
      </c>
      <c r="E1789" s="8" t="s">
        <v>1346</v>
      </c>
      <c r="F1789">
        <v>12</v>
      </c>
      <c r="G1789">
        <v>202212</v>
      </c>
      <c r="H1789" s="13">
        <v>15.84</v>
      </c>
      <c r="I1789">
        <v>10754.83</v>
      </c>
      <c r="J1789" s="13">
        <v>1.55</v>
      </c>
      <c r="K1789" s="13">
        <v>1.94</v>
      </c>
      <c r="L1789" s="13">
        <v>2.06</v>
      </c>
      <c r="M1789" t="e">
        <f>INDEX(Data!Z:Z,MATCH(ZACKS_Screener[[#This Row],[Company Name]] &amp; " *", Data!Y:Y,0))</f>
        <v>#N/A</v>
      </c>
      <c r="N1789" t="e">
        <f>INDEX(Data!AA:AA,MATCH(ZACKS_Screener[[#This Row],[Company Name]] &amp; " *", Data!Y:Y,0))</f>
        <v>#N/A</v>
      </c>
      <c r="O17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7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789" s="23">
        <f>IFERROR(ZACKS_Screener[[#This Row],[Price]]/ZACKS_Screener[[#This Row],[EPS1]], "")</f>
        <v>8.1649484536082468</v>
      </c>
      <c r="R1789" s="23">
        <f>IFERROR(ZACKS_Screener[[#This Row],[Price]]/ZACKS_Screener[[#This Row],[EPS2]], "")</f>
        <v>7.6893203883495147</v>
      </c>
      <c r="S1789" s="23">
        <f>IFERROR(ZACKS_Screener[[#This Row],[PE1]]/(ZACKS_Screener[[#This Row],[EG1]]*100), "")</f>
        <v>0.32450436161776375</v>
      </c>
      <c r="T1789" s="23">
        <f>IFERROR(ZACKS_Screener[[#This Row],[PE2]]/(ZACKS_Screener[[#This Row],[EG2]]*100), "")</f>
        <v>1.2431067961165037</v>
      </c>
      <c r="U17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</row>
    <row r="1790" spans="1:21" hidden="1" x14ac:dyDescent="0.25">
      <c r="A1790" s="8" t="s">
        <v>320</v>
      </c>
      <c r="B1790" s="8" t="s">
        <v>320</v>
      </c>
      <c r="C1790" s="8" t="s">
        <v>13</v>
      </c>
      <c r="D1790" s="8" t="s">
        <v>14</v>
      </c>
      <c r="E1790" s="8" t="s">
        <v>163</v>
      </c>
      <c r="F1790">
        <v>12</v>
      </c>
      <c r="G1790">
        <v>202212</v>
      </c>
      <c r="H1790" s="13">
        <v>67.86</v>
      </c>
      <c r="I1790">
        <v>3345.5</v>
      </c>
      <c r="J1790" s="13">
        <v>6.56</v>
      </c>
      <c r="K1790" s="13">
        <v>5.83</v>
      </c>
      <c r="L1790" s="13">
        <v>6.7</v>
      </c>
      <c r="M1790">
        <f>INDEX(Data!Z:Z,MATCH(ZACKS_Screener[[#This Row],[Company Name]] &amp; " *", Data!Y:Y,0))</f>
        <v>541512</v>
      </c>
      <c r="N1790">
        <f>INDEX(Data!AA:AA,MATCH(ZACKS_Screener[[#This Row],[Company Name]] &amp; " *", Data!Y:Y,0))</f>
        <v>513210</v>
      </c>
      <c r="O17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7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790" s="23">
        <f>IFERROR(ZACKS_Screener[[#This Row],[Price]]/ZACKS_Screener[[#This Row],[EPS1]], "")</f>
        <v>11.639794168096055</v>
      </c>
      <c r="R1790" s="23">
        <f>IFERROR(ZACKS_Screener[[#This Row],[Price]]/ZACKS_Screener[[#This Row],[EPS2]], "")</f>
        <v>10.128358208955223</v>
      </c>
      <c r="S1790" s="23">
        <f>IFERROR(ZACKS_Screener[[#This Row],[PE1]]/(ZACKS_Screener[[#This Row],[EG1]]*100), "")</f>
        <v>-1.0459869827768515</v>
      </c>
      <c r="T1790" s="23">
        <f>IFERROR(ZACKS_Screener[[#This Row],[PE2]]/(ZACKS_Screener[[#This Row],[EG2]]*100), "")</f>
        <v>0.67871641791044768</v>
      </c>
      <c r="U17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</row>
    <row r="1791" spans="1:21" hidden="1" x14ac:dyDescent="0.25">
      <c r="A1791" s="8" t="s">
        <v>41888</v>
      </c>
      <c r="B1791" s="8" t="s">
        <v>41889</v>
      </c>
      <c r="C1791" s="8" t="s">
        <v>22</v>
      </c>
      <c r="D1791" s="8" t="s">
        <v>37</v>
      </c>
      <c r="E1791" s="8" t="s">
        <v>379</v>
      </c>
      <c r="F1791">
        <v>12</v>
      </c>
      <c r="G1791">
        <v>202212</v>
      </c>
      <c r="H1791" s="13">
        <v>17.95</v>
      </c>
      <c r="I1791">
        <v>2950.47</v>
      </c>
      <c r="J1791" s="13">
        <v>3</v>
      </c>
      <c r="K1791" s="13">
        <v>2.41</v>
      </c>
      <c r="L1791" s="13">
        <v>2.67</v>
      </c>
      <c r="M1791">
        <f>INDEX(Data!Z:Z,MATCH(ZACKS_Screener[[#This Row],[Company Name]] &amp; " *", Data!Y:Y,0))</f>
        <v>523160</v>
      </c>
      <c r="N1791">
        <f>INDEX(Data!AA:AA,MATCH(ZACKS_Screener[[#This Row],[Company Name]] &amp; " *", Data!Y:Y,0))</f>
        <v>0</v>
      </c>
      <c r="O179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79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791" s="23">
        <f>IFERROR(ZACKS_Screener[[#This Row],[Price]]/ZACKS_Screener[[#This Row],[EPS1]], "")</f>
        <v>7.4481327800829868</v>
      </c>
      <c r="R1791" s="23">
        <f>IFERROR(ZACKS_Screener[[#This Row],[Price]]/ZACKS_Screener[[#This Row],[EPS2]], "")</f>
        <v>6.7228464419475653</v>
      </c>
      <c r="S1791" s="23">
        <f>IFERROR(ZACKS_Screener[[#This Row],[PE1]]/(ZACKS_Screener[[#This Row],[EG1]]*100), "")</f>
        <v>-0.37871861593642309</v>
      </c>
      <c r="T1791" s="23">
        <f>IFERROR(ZACKS_Screener[[#This Row],[PE2]]/(ZACKS_Screener[[#This Row],[EG2]]*100), "")</f>
        <v>0.62315615096514032</v>
      </c>
      <c r="U179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</row>
    <row r="1792" spans="1:21" hidden="1" x14ac:dyDescent="0.25">
      <c r="A1792" s="8" t="s">
        <v>41890</v>
      </c>
      <c r="B1792" s="8" t="s">
        <v>41891</v>
      </c>
      <c r="C1792" s="8" t="s">
        <v>13</v>
      </c>
      <c r="D1792" s="8" t="s">
        <v>223</v>
      </c>
      <c r="E1792" s="8" t="s">
        <v>410</v>
      </c>
      <c r="F1792">
        <v>12</v>
      </c>
      <c r="G1792">
        <v>202212</v>
      </c>
      <c r="H1792" s="13">
        <v>22.02</v>
      </c>
      <c r="I1792">
        <v>2044.73</v>
      </c>
      <c r="J1792" s="13">
        <v>2.93</v>
      </c>
      <c r="K1792" s="13">
        <v>4.5199999999999996</v>
      </c>
      <c r="L1792" s="13">
        <v>5.26</v>
      </c>
      <c r="M1792" t="e">
        <f>INDEX(Data!Z:Z,MATCH(ZACKS_Screener[[#This Row],[Company Name]] &amp; " *", Data!Y:Y,0))</f>
        <v>#N/A</v>
      </c>
      <c r="N1792" t="e">
        <f>INDEX(Data!AA:AA,MATCH(ZACKS_Screener[[#This Row],[Company Name]] &amp; " *", Data!Y:Y,0))</f>
        <v>#N/A</v>
      </c>
      <c r="O179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179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1792" s="23">
        <f>IFERROR(ZACKS_Screener[[#This Row],[Price]]/ZACKS_Screener[[#This Row],[EPS1]], "")</f>
        <v>4.8716814159292037</v>
      </c>
      <c r="R1792" s="23">
        <f>IFERROR(ZACKS_Screener[[#This Row],[Price]]/ZACKS_Screener[[#This Row],[EPS2]], "")</f>
        <v>4.1863117870722437</v>
      </c>
      <c r="S1792" s="23">
        <f>IFERROR(ZACKS_Screener[[#This Row],[PE1]]/(ZACKS_Screener[[#This Row],[EG1]]*100), "")</f>
        <v>8.9773751878443858E-2</v>
      </c>
      <c r="T1792" s="23">
        <f>IFERROR(ZACKS_Screener[[#This Row],[PE2]]/(ZACKS_Screener[[#This Row],[EG2]]*100), "")</f>
        <v>0.25570444969684508</v>
      </c>
      <c r="U179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</row>
    <row r="1793" spans="1:21" hidden="1" x14ac:dyDescent="0.25">
      <c r="A1793" s="8" t="s">
        <v>3056</v>
      </c>
      <c r="B1793" s="8" t="s">
        <v>3057</v>
      </c>
      <c r="C1793" s="8" t="s">
        <v>13</v>
      </c>
      <c r="D1793" s="8" t="s">
        <v>118</v>
      </c>
      <c r="E1793" s="8" t="s">
        <v>440</v>
      </c>
      <c r="F1793">
        <v>12</v>
      </c>
      <c r="G1793">
        <v>202212</v>
      </c>
      <c r="H1793" s="13">
        <v>8.35</v>
      </c>
      <c r="I1793">
        <v>13890.7</v>
      </c>
      <c r="J1793" s="13">
        <v>0.47</v>
      </c>
      <c r="K1793" s="13">
        <v>0.49</v>
      </c>
      <c r="L1793" s="13">
        <v>0.67</v>
      </c>
      <c r="M1793" t="e">
        <f>INDEX(Data!Z:Z,MATCH(ZACKS_Screener[[#This Row],[Company Name]] &amp; " *", Data!Y:Y,0))</f>
        <v>#N/A</v>
      </c>
      <c r="N1793" t="e">
        <f>INDEX(Data!AA:AA,MATCH(ZACKS_Screener[[#This Row],[Company Name]] &amp; " *", Data!Y:Y,0))</f>
        <v>#N/A</v>
      </c>
      <c r="O179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79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793" s="23">
        <f>IFERROR(ZACKS_Screener[[#This Row],[Price]]/ZACKS_Screener[[#This Row],[EPS1]], "")</f>
        <v>17.04081632653061</v>
      </c>
      <c r="R1793" s="23">
        <f>IFERROR(ZACKS_Screener[[#This Row],[Price]]/ZACKS_Screener[[#This Row],[EPS2]], "")</f>
        <v>12.462686567164178</v>
      </c>
      <c r="S1793" s="23">
        <f>IFERROR(ZACKS_Screener[[#This Row],[PE1]]/(ZACKS_Screener[[#This Row],[EG1]]*100), "")</f>
        <v>4.0045918367346891</v>
      </c>
      <c r="T1793" s="23">
        <f>IFERROR(ZACKS_Screener[[#This Row],[PE2]]/(ZACKS_Screener[[#This Row],[EG2]]*100), "")</f>
        <v>0.33926202321724697</v>
      </c>
      <c r="U179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</row>
    <row r="1794" spans="1:21" hidden="1" x14ac:dyDescent="0.25">
      <c r="A1794" s="8" t="s">
        <v>41894</v>
      </c>
      <c r="B1794" s="8" t="s">
        <v>41895</v>
      </c>
      <c r="C1794" s="8" t="s">
        <v>22</v>
      </c>
      <c r="D1794" s="8" t="s">
        <v>41</v>
      </c>
      <c r="E1794" s="8" t="s">
        <v>67</v>
      </c>
      <c r="F1794">
        <v>12</v>
      </c>
      <c r="G1794">
        <v>202212</v>
      </c>
      <c r="H1794" s="13">
        <v>23.07</v>
      </c>
      <c r="I1794">
        <v>2297.35</v>
      </c>
      <c r="J1794" s="13">
        <v>-0.9</v>
      </c>
      <c r="K1794" s="13">
        <v>-0.9</v>
      </c>
      <c r="L1794" s="13">
        <v>-1.03</v>
      </c>
      <c r="M1794" t="e">
        <f>INDEX(Data!Z:Z,MATCH(ZACKS_Screener[[#This Row],[Company Name]] &amp; " *", Data!Y:Y,0))</f>
        <v>#N/A</v>
      </c>
      <c r="N1794" t="e">
        <f>INDEX(Data!AA:AA,MATCH(ZACKS_Screener[[#This Row],[Company Name]] &amp; " *", Data!Y:Y,0))</f>
        <v>#N/A</v>
      </c>
      <c r="O179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9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1794" s="23">
        <f>IFERROR(ZACKS_Screener[[#This Row],[Price]]/ZACKS_Screener[[#This Row],[EPS1]], "")</f>
        <v>-25.633333333333333</v>
      </c>
      <c r="R1794" s="23">
        <f>IFERROR(ZACKS_Screener[[#This Row],[Price]]/ZACKS_Screener[[#This Row],[EPS2]], "")</f>
        <v>-22.398058252427184</v>
      </c>
      <c r="S1794" s="23" t="str">
        <f>IFERROR(ZACKS_Screener[[#This Row],[PE1]]/(ZACKS_Screener[[#This Row],[EG1]]*100), "")</f>
        <v/>
      </c>
      <c r="T1794" s="23">
        <f>IFERROR(ZACKS_Screener[[#This Row],[PE2]]/(ZACKS_Screener[[#This Row],[EG2]]*100), "")</f>
        <v>1.5506348020911125</v>
      </c>
      <c r="U179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</row>
    <row r="1795" spans="1:21" hidden="1" x14ac:dyDescent="0.25">
      <c r="A1795" s="8" t="s">
        <v>3058</v>
      </c>
      <c r="B1795" s="8" t="s">
        <v>3059</v>
      </c>
      <c r="C1795" s="8" t="s">
        <v>13</v>
      </c>
      <c r="D1795" s="8" t="s">
        <v>223</v>
      </c>
      <c r="E1795" s="8" t="s">
        <v>1101</v>
      </c>
      <c r="F1795">
        <v>12</v>
      </c>
      <c r="G1795">
        <v>202212</v>
      </c>
      <c r="H1795" s="13">
        <v>107.39</v>
      </c>
      <c r="I1795">
        <v>38823.31</v>
      </c>
      <c r="J1795" s="13">
        <v>29.16</v>
      </c>
      <c r="K1795" s="13">
        <v>22.54</v>
      </c>
      <c r="L1795" s="13">
        <v>14.85</v>
      </c>
      <c r="M1795">
        <f>INDEX(Data!Z:Z,MATCH(ZACKS_Screener[[#This Row],[Company Name]] &amp; " *", Data!Y:Y,0))</f>
        <v>324110</v>
      </c>
      <c r="N1795">
        <f>INDEX(Data!AA:AA,MATCH(ZACKS_Screener[[#This Row],[Company Name]] &amp; " *", Data!Y:Y,0))</f>
        <v>0</v>
      </c>
      <c r="O17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17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1795" s="23">
        <f>IFERROR(ZACKS_Screener[[#This Row],[Price]]/ZACKS_Screener[[#This Row],[EPS1]], "")</f>
        <v>4.7644188110026624</v>
      </c>
      <c r="R1795" s="23">
        <f>IFERROR(ZACKS_Screener[[#This Row],[Price]]/ZACKS_Screener[[#This Row],[EPS2]], "")</f>
        <v>7.2316498316498317</v>
      </c>
      <c r="S1795" s="23">
        <f>IFERROR(ZACKS_Screener[[#This Row],[PE1]]/(ZACKS_Screener[[#This Row],[EG1]]*100), "")</f>
        <v>-0.20986473191667315</v>
      </c>
      <c r="T1795" s="23">
        <f>IFERROR(ZACKS_Screener[[#This Row],[PE2]]/(ZACKS_Screener[[#This Row],[EG2]]*100), "")</f>
        <v>-0.21196539298489883</v>
      </c>
      <c r="U17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</row>
    <row r="1796" spans="1:21" hidden="1" x14ac:dyDescent="0.25">
      <c r="A1796" s="8" t="s">
        <v>3060</v>
      </c>
      <c r="B1796" s="8" t="s">
        <v>3061</v>
      </c>
      <c r="C1796" s="8" t="s">
        <v>22</v>
      </c>
      <c r="D1796" s="8" t="s">
        <v>37</v>
      </c>
      <c r="E1796" s="8" t="s">
        <v>2277</v>
      </c>
      <c r="F1796">
        <v>12</v>
      </c>
      <c r="G1796">
        <v>202212</v>
      </c>
      <c r="H1796" s="13">
        <v>7.87</v>
      </c>
      <c r="I1796">
        <v>3996.98</v>
      </c>
      <c r="J1796" s="13">
        <v>1.31</v>
      </c>
      <c r="K1796" s="13">
        <v>1.2</v>
      </c>
      <c r="L1796" s="13">
        <v>1.21</v>
      </c>
      <c r="M1796" t="e">
        <f>INDEX(Data!Z:Z,MATCH(ZACKS_Screener[[#This Row],[Company Name]] &amp; " *", Data!Y:Y,0))</f>
        <v>#N/A</v>
      </c>
      <c r="N1796" t="e">
        <f>INDEX(Data!AA:AA,MATCH(ZACKS_Screener[[#This Row],[Company Name]] &amp; " *", Data!Y:Y,0))</f>
        <v>#N/A</v>
      </c>
      <c r="O17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96" s="23">
        <f>IFERROR(ZACKS_Screener[[#This Row],[Price]]/ZACKS_Screener[[#This Row],[EPS1]], "")</f>
        <v>6.5583333333333336</v>
      </c>
      <c r="R1796" s="23">
        <f>IFERROR(ZACKS_Screener[[#This Row],[Price]]/ZACKS_Screener[[#This Row],[EPS2]], "")</f>
        <v>6.5041322314049586</v>
      </c>
      <c r="S1796" s="23">
        <f>IFERROR(ZACKS_Screener[[#This Row],[PE1]]/(ZACKS_Screener[[#This Row],[EG1]]*100), "")</f>
        <v>-0.78103787878787811</v>
      </c>
      <c r="T1796" s="23">
        <f>IFERROR(ZACKS_Screener[[#This Row],[PE2]]/(ZACKS_Screener[[#This Row],[EG2]]*100), "")</f>
        <v>7.804958677685943</v>
      </c>
      <c r="U17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</row>
    <row r="1797" spans="1:21" hidden="1" x14ac:dyDescent="0.25">
      <c r="A1797" s="8" t="s">
        <v>3062</v>
      </c>
      <c r="B1797" s="8" t="s">
        <v>3063</v>
      </c>
      <c r="C1797" s="8" t="s">
        <v>13</v>
      </c>
      <c r="D1797" s="8" t="s">
        <v>26</v>
      </c>
      <c r="E1797" s="8" t="s">
        <v>910</v>
      </c>
      <c r="F1797">
        <v>12</v>
      </c>
      <c r="G1797">
        <v>202212</v>
      </c>
      <c r="H1797" s="13">
        <v>202.24</v>
      </c>
      <c r="I1797">
        <v>26909.93</v>
      </c>
      <c r="J1797" s="13">
        <v>5.1100000000000003</v>
      </c>
      <c r="K1797" s="13">
        <v>6.45</v>
      </c>
      <c r="L1797" s="13">
        <v>7.67</v>
      </c>
      <c r="M1797">
        <f>INDEX(Data!Z:Z,MATCH(ZACKS_Screener[[#This Row],[Company Name]] &amp; " *", Data!Y:Y,0))</f>
        <v>212313</v>
      </c>
      <c r="N1797">
        <f>INDEX(Data!AA:AA,MATCH(ZACKS_Screener[[#This Row],[Company Name]] &amp; " *", Data!Y:Y,0))</f>
        <v>324121</v>
      </c>
      <c r="O17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7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797" s="23">
        <f>IFERROR(ZACKS_Screener[[#This Row],[Price]]/ZACKS_Screener[[#This Row],[EPS1]], "")</f>
        <v>31.355038759689922</v>
      </c>
      <c r="R1797" s="23">
        <f>IFERROR(ZACKS_Screener[[#This Row],[Price]]/ZACKS_Screener[[#This Row],[EPS2]], "")</f>
        <v>26.367666232073013</v>
      </c>
      <c r="S1797" s="23">
        <f>IFERROR(ZACKS_Screener[[#This Row],[PE1]]/(ZACKS_Screener[[#This Row],[EG1]]*100), "")</f>
        <v>1.1957033437463847</v>
      </c>
      <c r="T1797" s="23">
        <f>IFERROR(ZACKS_Screener[[#This Row],[PE2]]/(ZACKS_Screener[[#This Row],[EG2]]*100), "")</f>
        <v>1.3940282557120569</v>
      </c>
      <c r="U17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</row>
    <row r="1798" spans="1:21" hidden="1" x14ac:dyDescent="0.25">
      <c r="A1798" s="8" t="s">
        <v>3064</v>
      </c>
      <c r="B1798" s="8" t="s">
        <v>3065</v>
      </c>
      <c r="C1798" s="8" t="s">
        <v>13</v>
      </c>
      <c r="D1798" s="8" t="s">
        <v>18</v>
      </c>
      <c r="E1798" s="8" t="s">
        <v>2939</v>
      </c>
      <c r="F1798">
        <v>12</v>
      </c>
      <c r="G1798">
        <v>202212</v>
      </c>
      <c r="H1798" s="13">
        <v>272.36</v>
      </c>
      <c r="I1798">
        <v>5734.87</v>
      </c>
      <c r="J1798" s="13">
        <v>13.82</v>
      </c>
      <c r="K1798" s="13">
        <v>15.69</v>
      </c>
      <c r="L1798" s="13">
        <v>16.98</v>
      </c>
      <c r="M1798">
        <f>INDEX(Data!Z:Z,MATCH(ZACKS_Screener[[#This Row],[Company Name]] &amp; " *", Data!Y:Y,0))</f>
        <v>332312</v>
      </c>
      <c r="N1798">
        <f>INDEX(Data!AA:AA,MATCH(ZACKS_Screener[[#This Row],[Company Name]] &amp; " *", Data!Y:Y,0))</f>
        <v>331210</v>
      </c>
      <c r="O17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17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1798" s="23">
        <f>IFERROR(ZACKS_Screener[[#This Row],[Price]]/ZACKS_Screener[[#This Row],[EPS1]], "")</f>
        <v>17.358827278521353</v>
      </c>
      <c r="R1798" s="23">
        <f>IFERROR(ZACKS_Screener[[#This Row],[Price]]/ZACKS_Screener[[#This Row],[EPS2]], "")</f>
        <v>16.040047114252062</v>
      </c>
      <c r="S1798" s="23">
        <f>IFERROR(ZACKS_Screener[[#This Row],[PE1]]/(ZACKS_Screener[[#This Row],[EG1]]*100), "")</f>
        <v>1.2828823154500815</v>
      </c>
      <c r="T1798" s="23">
        <f>IFERROR(ZACKS_Screener[[#This Row],[PE2]]/(ZACKS_Screener[[#This Row],[EG2]]*100), "")</f>
        <v>1.950917358314842</v>
      </c>
      <c r="U17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</row>
    <row r="1799" spans="1:21" hidden="1" x14ac:dyDescent="0.25">
      <c r="A1799" s="8" t="s">
        <v>3066</v>
      </c>
      <c r="B1799" s="8" t="s">
        <v>3067</v>
      </c>
      <c r="C1799" s="8" t="s">
        <v>13</v>
      </c>
      <c r="D1799" s="8" t="s">
        <v>14</v>
      </c>
      <c r="E1799" s="8" t="s">
        <v>95</v>
      </c>
      <c r="F1799">
        <v>1</v>
      </c>
      <c r="G1799">
        <v>202301</v>
      </c>
      <c r="H1799" s="13">
        <v>134.41</v>
      </c>
      <c r="I1799">
        <v>57592.46</v>
      </c>
      <c r="J1799" s="13">
        <v>6.53</v>
      </c>
      <c r="K1799" s="13">
        <v>7.25</v>
      </c>
      <c r="L1799" s="13">
        <v>7.83</v>
      </c>
      <c r="M1799">
        <f>INDEX(Data!Z:Z,MATCH(ZACKS_Screener[[#This Row],[Company Name]] &amp; " *", Data!Y:Y,0))</f>
        <v>513210</v>
      </c>
      <c r="N1799">
        <f>INDEX(Data!AA:AA,MATCH(ZACKS_Screener[[#This Row],[Company Name]] &amp; " *", Data!Y:Y,0))</f>
        <v>0</v>
      </c>
      <c r="O17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7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799" s="23">
        <f>IFERROR(ZACKS_Screener[[#This Row],[Price]]/ZACKS_Screener[[#This Row],[EPS1]], "")</f>
        <v>18.539310344827587</v>
      </c>
      <c r="R1799" s="23">
        <f>IFERROR(ZACKS_Screener[[#This Row],[Price]]/ZACKS_Screener[[#This Row],[EPS2]], "")</f>
        <v>17.166028097062579</v>
      </c>
      <c r="S1799" s="23">
        <f>IFERROR(ZACKS_Screener[[#This Row],[PE1]]/(ZACKS_Screener[[#This Row],[EG1]]*100), "")</f>
        <v>1.6814124521072806</v>
      </c>
      <c r="T1799" s="23">
        <f>IFERROR(ZACKS_Screener[[#This Row],[PE2]]/(ZACKS_Screener[[#This Row],[EG2]]*100), "")</f>
        <v>2.1457535121328219</v>
      </c>
      <c r="U17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</row>
    <row r="1800" spans="1:21" hidden="1" x14ac:dyDescent="0.25">
      <c r="A1800" s="8" t="s">
        <v>18491</v>
      </c>
      <c r="B1800" s="8" t="s">
        <v>41904</v>
      </c>
      <c r="C1800" s="8" t="s">
        <v>13</v>
      </c>
      <c r="D1800" s="8" t="s">
        <v>37</v>
      </c>
      <c r="E1800" s="8" t="s">
        <v>250</v>
      </c>
      <c r="F1800">
        <v>12</v>
      </c>
      <c r="G1800">
        <v>202212</v>
      </c>
      <c r="H1800" s="13">
        <v>13.94</v>
      </c>
      <c r="I1800">
        <v>2674.81</v>
      </c>
      <c r="J1800" s="13">
        <v>3.15</v>
      </c>
      <c r="K1800" s="13">
        <v>2.5</v>
      </c>
      <c r="L1800" s="13">
        <v>2.48</v>
      </c>
      <c r="M1800" t="e">
        <f>INDEX(Data!Z:Z,MATCH(ZACKS_Screener[[#This Row],[Company Name]] &amp; " *", Data!Y:Y,0))</f>
        <v>#N/A</v>
      </c>
      <c r="N1800" t="e">
        <f>INDEX(Data!AA:AA,MATCH(ZACKS_Screener[[#This Row],[Company Name]] &amp; " *", Data!Y:Y,0))</f>
        <v>#N/A</v>
      </c>
      <c r="O18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18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1800" s="23">
        <f>IFERROR(ZACKS_Screener[[#This Row],[Price]]/ZACKS_Screener[[#This Row],[EPS1]], "")</f>
        <v>5.5759999999999996</v>
      </c>
      <c r="R1800" s="23">
        <f>IFERROR(ZACKS_Screener[[#This Row],[Price]]/ZACKS_Screener[[#This Row],[EPS2]], "")</f>
        <v>5.620967741935484</v>
      </c>
      <c r="S1800" s="23">
        <f>IFERROR(ZACKS_Screener[[#This Row],[PE1]]/(ZACKS_Screener[[#This Row],[EG1]]*100), "")</f>
        <v>-0.27022153846153846</v>
      </c>
      <c r="T1800" s="23">
        <f>IFERROR(ZACKS_Screener[[#This Row],[PE2]]/(ZACKS_Screener[[#This Row],[EG2]]*100), "")</f>
        <v>-7.0262096774193488</v>
      </c>
      <c r="U18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</row>
    <row r="1801" spans="1:21" hidden="1" x14ac:dyDescent="0.25">
      <c r="A1801" s="8" t="s">
        <v>3068</v>
      </c>
      <c r="B1801" s="8" t="s">
        <v>3069</v>
      </c>
      <c r="C1801" s="8" t="s">
        <v>22</v>
      </c>
      <c r="D1801" s="8" t="s">
        <v>223</v>
      </c>
      <c r="E1801" s="8" t="s">
        <v>270</v>
      </c>
      <c r="F1801">
        <v>12</v>
      </c>
      <c r="G1801">
        <v>202212</v>
      </c>
      <c r="H1801" s="13">
        <v>26.27</v>
      </c>
      <c r="I1801">
        <v>4292.18</v>
      </c>
      <c r="J1801" s="13">
        <v>1.92</v>
      </c>
      <c r="K1801" s="13">
        <v>1.38</v>
      </c>
      <c r="L1801" s="13">
        <v>1.61</v>
      </c>
      <c r="M1801" t="e">
        <f>INDEX(Data!Z:Z,MATCH(ZACKS_Screener[[#This Row],[Company Name]] &amp; " *", Data!Y:Y,0))</f>
        <v>#N/A</v>
      </c>
      <c r="N1801" t="e">
        <f>INDEX(Data!AA:AA,MATCH(ZACKS_Screener[[#This Row],[Company Name]] &amp; " *", Data!Y:Y,0))</f>
        <v>#N/A</v>
      </c>
      <c r="O18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18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1801" s="23">
        <f>IFERROR(ZACKS_Screener[[#This Row],[Price]]/ZACKS_Screener[[#This Row],[EPS1]], "")</f>
        <v>19.036231884057973</v>
      </c>
      <c r="R1801" s="23">
        <f>IFERROR(ZACKS_Screener[[#This Row],[Price]]/ZACKS_Screener[[#This Row],[EPS2]], "")</f>
        <v>16.316770186335404</v>
      </c>
      <c r="S1801" s="23">
        <f>IFERROR(ZACKS_Screener[[#This Row],[PE1]]/(ZACKS_Screener[[#This Row],[EG1]]*100), "")</f>
        <v>-0.67684380032206104</v>
      </c>
      <c r="T1801" s="23">
        <f>IFERROR(ZACKS_Screener[[#This Row],[PE2]]/(ZACKS_Screener[[#This Row],[EG2]]*100), "")</f>
        <v>0.97900621118012332</v>
      </c>
      <c r="U18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</row>
    <row r="1802" spans="1:21" hidden="1" x14ac:dyDescent="0.25">
      <c r="A1802" s="8" t="s">
        <v>90</v>
      </c>
      <c r="B1802" s="8" t="s">
        <v>3070</v>
      </c>
      <c r="C1802" s="8" t="s">
        <v>13</v>
      </c>
      <c r="D1802" s="8" t="s">
        <v>37</v>
      </c>
      <c r="E1802" s="8" t="s">
        <v>92</v>
      </c>
      <c r="F1802">
        <v>12</v>
      </c>
      <c r="G1802">
        <v>202212</v>
      </c>
      <c r="H1802" s="13">
        <v>81.39</v>
      </c>
      <c r="I1802">
        <v>31319.3</v>
      </c>
      <c r="M1802" t="e">
        <f>INDEX(Data!Z:Z,MATCH(ZACKS_Screener[[#This Row],[Company Name]] &amp; " *", Data!Y:Y,0))</f>
        <v>#N/A</v>
      </c>
      <c r="N1802" t="e">
        <f>INDEX(Data!AA:AA,MATCH(ZACKS_Screener[[#This Row],[Company Name]] &amp; " *", Data!Y:Y,0))</f>
        <v>#N/A</v>
      </c>
      <c r="O180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0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23" t="str">
        <f>IFERROR(ZACKS_Screener[[#This Row],[Price]]/ZACKS_Screener[[#This Row],[EPS1]], "")</f>
        <v/>
      </c>
      <c r="R1802" s="23" t="str">
        <f>IFERROR(ZACKS_Screener[[#This Row],[Price]]/ZACKS_Screener[[#This Row],[EPS2]], "")</f>
        <v/>
      </c>
      <c r="S1802" s="23" t="str">
        <f>IFERROR(ZACKS_Screener[[#This Row],[PE1]]/(ZACKS_Screener[[#This Row],[EG1]]*100), "")</f>
        <v/>
      </c>
      <c r="T1802" s="23" t="str">
        <f>IFERROR(ZACKS_Screener[[#This Row],[PE2]]/(ZACKS_Screener[[#This Row],[EG2]]*100), "")</f>
        <v/>
      </c>
      <c r="U180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03" spans="1:21" hidden="1" x14ac:dyDescent="0.25">
      <c r="A1803" s="8" t="s">
        <v>3071</v>
      </c>
      <c r="B1803" s="8" t="s">
        <v>3072</v>
      </c>
      <c r="C1803" s="8" t="s">
        <v>13</v>
      </c>
      <c r="D1803" s="8" t="s">
        <v>85</v>
      </c>
      <c r="E1803" s="8" t="s">
        <v>286</v>
      </c>
      <c r="F1803">
        <v>12</v>
      </c>
      <c r="G1803">
        <v>202212</v>
      </c>
      <c r="H1803" s="13">
        <v>30.01</v>
      </c>
      <c r="I1803">
        <v>4670.1099999999997</v>
      </c>
      <c r="J1803" s="13">
        <v>3.08</v>
      </c>
      <c r="K1803" s="13">
        <v>2.83</v>
      </c>
      <c r="L1803" s="13">
        <v>3.03</v>
      </c>
      <c r="M1803">
        <f>INDEX(Data!Z:Z,MATCH(ZACKS_Screener[[#This Row],[Company Name]] &amp; " *", Data!Y:Y,0))</f>
        <v>334514</v>
      </c>
      <c r="N1803">
        <f>INDEX(Data!AA:AA,MATCH(ZACKS_Screener[[#This Row],[Company Name]] &amp; " *", Data!Y:Y,0))</f>
        <v>0</v>
      </c>
      <c r="O18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18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1803" s="23">
        <f>IFERROR(ZACKS_Screener[[#This Row],[Price]]/ZACKS_Screener[[#This Row],[EPS1]], "")</f>
        <v>10.604240282685513</v>
      </c>
      <c r="R1803" s="23">
        <f>IFERROR(ZACKS_Screener[[#This Row],[Price]]/ZACKS_Screener[[#This Row],[EPS2]], "")</f>
        <v>9.9042904290429057</v>
      </c>
      <c r="S1803" s="23">
        <f>IFERROR(ZACKS_Screener[[#This Row],[PE1]]/(ZACKS_Screener[[#This Row],[EG1]]*100), "")</f>
        <v>-1.3064424028268553</v>
      </c>
      <c r="T1803" s="23">
        <f>IFERROR(ZACKS_Screener[[#This Row],[PE2]]/(ZACKS_Screener[[#This Row],[EG2]]*100), "")</f>
        <v>1.4014570957095729</v>
      </c>
      <c r="U18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</row>
    <row r="1804" spans="1:21" hidden="1" x14ac:dyDescent="0.25">
      <c r="A1804" s="8" t="s">
        <v>3073</v>
      </c>
      <c r="B1804" s="8" t="s">
        <v>3074</v>
      </c>
      <c r="C1804" s="8" t="s">
        <v>22</v>
      </c>
      <c r="D1804" s="8" t="s">
        <v>14</v>
      </c>
      <c r="E1804" s="8" t="s">
        <v>253</v>
      </c>
      <c r="F1804">
        <v>3</v>
      </c>
      <c r="G1804">
        <v>202303</v>
      </c>
      <c r="H1804" s="13">
        <v>9.59</v>
      </c>
      <c r="I1804">
        <v>25887.47</v>
      </c>
      <c r="J1804" s="13">
        <v>1.36</v>
      </c>
      <c r="K1804" s="13">
        <v>0.85</v>
      </c>
      <c r="L1804" s="13">
        <v>1.1000000000000001</v>
      </c>
      <c r="M1804" t="e">
        <f>INDEX(Data!Z:Z,MATCH(ZACKS_Screener[[#This Row],[Company Name]] &amp; " *", Data!Y:Y,0))</f>
        <v>#N/A</v>
      </c>
      <c r="N1804" t="e">
        <f>INDEX(Data!AA:AA,MATCH(ZACKS_Screener[[#This Row],[Company Name]] &amp; " *", Data!Y:Y,0))</f>
        <v>#N/A</v>
      </c>
      <c r="O18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8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804" s="23">
        <f>IFERROR(ZACKS_Screener[[#This Row],[Price]]/ZACKS_Screener[[#This Row],[EPS1]], "")</f>
        <v>11.282352941176471</v>
      </c>
      <c r="R1804" s="23">
        <f>IFERROR(ZACKS_Screener[[#This Row],[Price]]/ZACKS_Screener[[#This Row],[EPS2]], "")</f>
        <v>8.7181818181818169</v>
      </c>
      <c r="S1804" s="23">
        <f>IFERROR(ZACKS_Screener[[#This Row],[PE1]]/(ZACKS_Screener[[#This Row],[EG1]]*100), "")</f>
        <v>-0.30086274509803917</v>
      </c>
      <c r="T1804" s="23">
        <f>IFERROR(ZACKS_Screener[[#This Row],[PE2]]/(ZACKS_Screener[[#This Row],[EG2]]*100), "")</f>
        <v>0.29641818181818164</v>
      </c>
      <c r="U18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</row>
    <row r="1805" spans="1:21" hidden="1" x14ac:dyDescent="0.25">
      <c r="A1805" s="8" t="s">
        <v>3075</v>
      </c>
      <c r="B1805" s="8" t="s">
        <v>3076</v>
      </c>
      <c r="C1805" s="8" t="s">
        <v>13</v>
      </c>
      <c r="D1805" s="8" t="s">
        <v>37</v>
      </c>
      <c r="E1805" s="8" t="s">
        <v>127</v>
      </c>
      <c r="F1805">
        <v>12</v>
      </c>
      <c r="G1805">
        <v>202212</v>
      </c>
      <c r="H1805" s="13">
        <v>70.319999999999993</v>
      </c>
      <c r="I1805">
        <v>6910.37</v>
      </c>
      <c r="J1805" s="13">
        <v>7.58</v>
      </c>
      <c r="K1805" s="13">
        <v>7.88</v>
      </c>
      <c r="L1805" s="13">
        <v>9.16</v>
      </c>
      <c r="M1805" t="e">
        <f>INDEX(Data!Z:Z,MATCH(ZACKS_Screener[[#This Row],[Company Name]] &amp; " *", Data!Y:Y,0))</f>
        <v>#N/A</v>
      </c>
      <c r="N1805" t="e">
        <f>INDEX(Data!AA:AA,MATCH(ZACKS_Screener[[#This Row],[Company Name]] &amp; " *", Data!Y:Y,0))</f>
        <v>#N/A</v>
      </c>
      <c r="O18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80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805" s="23">
        <f>IFERROR(ZACKS_Screener[[#This Row],[Price]]/ZACKS_Screener[[#This Row],[EPS1]], "")</f>
        <v>8.9238578680203045</v>
      </c>
      <c r="R1805" s="23">
        <f>IFERROR(ZACKS_Screener[[#This Row],[Price]]/ZACKS_Screener[[#This Row],[EPS2]], "")</f>
        <v>7.676855895196506</v>
      </c>
      <c r="S1805" s="23">
        <f>IFERROR(ZACKS_Screener[[#This Row],[PE1]]/(ZACKS_Screener[[#This Row],[EG1]]*100), "")</f>
        <v>2.2547614213197984</v>
      </c>
      <c r="T1805" s="23">
        <f>IFERROR(ZACKS_Screener[[#This Row],[PE2]]/(ZACKS_Screener[[#This Row],[EG2]]*100), "")</f>
        <v>0.47260644104803473</v>
      </c>
      <c r="U18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</row>
    <row r="1806" spans="1:21" hidden="1" x14ac:dyDescent="0.25">
      <c r="A1806" s="8" t="s">
        <v>41907</v>
      </c>
      <c r="B1806" s="8" t="s">
        <v>41908</v>
      </c>
      <c r="C1806" s="8" t="s">
        <v>22</v>
      </c>
      <c r="D1806" s="8" t="s">
        <v>14</v>
      </c>
      <c r="E1806" s="8" t="s">
        <v>2458</v>
      </c>
      <c r="F1806">
        <v>12</v>
      </c>
      <c r="G1806">
        <v>202212</v>
      </c>
      <c r="H1806" s="13">
        <v>25.92</v>
      </c>
      <c r="I1806">
        <v>2843.75</v>
      </c>
      <c r="J1806" s="13">
        <v>0.18</v>
      </c>
      <c r="K1806" s="13">
        <v>0.32</v>
      </c>
      <c r="L1806" s="13">
        <v>0.4</v>
      </c>
      <c r="M1806" t="e">
        <f>INDEX(Data!Z:Z,MATCH(ZACKS_Screener[[#This Row],[Company Name]] &amp; " *", Data!Y:Y,0))</f>
        <v>#N/A</v>
      </c>
      <c r="N1806" t="e">
        <f>INDEX(Data!AA:AA,MATCH(ZACKS_Screener[[#This Row],[Company Name]] &amp; " *", Data!Y:Y,0))</f>
        <v>#N/A</v>
      </c>
      <c r="O18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80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1806" s="23">
        <f>IFERROR(ZACKS_Screener[[#This Row],[Price]]/ZACKS_Screener[[#This Row],[EPS1]], "")</f>
        <v>81</v>
      </c>
      <c r="R1806" s="23">
        <f>IFERROR(ZACKS_Screener[[#This Row],[Price]]/ZACKS_Screener[[#This Row],[EPS2]], "")</f>
        <v>64.8</v>
      </c>
      <c r="S1806" s="23">
        <f>IFERROR(ZACKS_Screener[[#This Row],[PE1]]/(ZACKS_Screener[[#This Row],[EG1]]*100), "")</f>
        <v>1.0414285714285714</v>
      </c>
      <c r="T1806" s="23">
        <f>IFERROR(ZACKS_Screener[[#This Row],[PE2]]/(ZACKS_Screener[[#This Row],[EG2]]*100), "")</f>
        <v>2.5919999999999992</v>
      </c>
      <c r="U18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</row>
    <row r="1807" spans="1:21" hidden="1" x14ac:dyDescent="0.25">
      <c r="A1807" s="8" t="s">
        <v>41909</v>
      </c>
      <c r="B1807" s="8" t="s">
        <v>41910</v>
      </c>
      <c r="C1807" s="8" t="s">
        <v>22</v>
      </c>
      <c r="D1807" s="8" t="s">
        <v>14</v>
      </c>
      <c r="E1807" s="8" t="s">
        <v>95</v>
      </c>
      <c r="F1807">
        <v>1</v>
      </c>
      <c r="G1807">
        <v>202301</v>
      </c>
      <c r="H1807" s="13">
        <v>36.83</v>
      </c>
      <c r="I1807">
        <v>2367.67</v>
      </c>
      <c r="J1807" s="13">
        <v>2.52</v>
      </c>
      <c r="K1807" s="13">
        <v>2.65</v>
      </c>
      <c r="L1807" s="13">
        <v>2.98</v>
      </c>
      <c r="M1807" t="e">
        <f>INDEX(Data!Z:Z,MATCH(ZACKS_Screener[[#This Row],[Company Name]] &amp; " *", Data!Y:Y,0))</f>
        <v>#N/A</v>
      </c>
      <c r="N1807" t="e">
        <f>INDEX(Data!AA:AA,MATCH(ZACKS_Screener[[#This Row],[Company Name]] &amp; " *", Data!Y:Y,0))</f>
        <v>#N/A</v>
      </c>
      <c r="O18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8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807" s="23">
        <f>IFERROR(ZACKS_Screener[[#This Row],[Price]]/ZACKS_Screener[[#This Row],[EPS1]], "")</f>
        <v>13.898113207547169</v>
      </c>
      <c r="R1807" s="23">
        <f>IFERROR(ZACKS_Screener[[#This Row],[Price]]/ZACKS_Screener[[#This Row],[EPS2]], "")</f>
        <v>12.359060402684563</v>
      </c>
      <c r="S1807" s="23">
        <f>IFERROR(ZACKS_Screener[[#This Row],[PE1]]/(ZACKS_Screener[[#This Row],[EG1]]*100), "")</f>
        <v>2.6940957910014536</v>
      </c>
      <c r="T1807" s="23">
        <f>IFERROR(ZACKS_Screener[[#This Row],[PE2]]/(ZACKS_Screener[[#This Row],[EG2]]*100), "")</f>
        <v>0.99247000203376001</v>
      </c>
      <c r="U18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</row>
    <row r="1808" spans="1:21" hidden="1" x14ac:dyDescent="0.25">
      <c r="A1808" s="8" t="s">
        <v>41911</v>
      </c>
      <c r="B1808" s="8" t="s">
        <v>41912</v>
      </c>
      <c r="C1808" s="8" t="s">
        <v>22</v>
      </c>
      <c r="D1808" s="8" t="s">
        <v>18</v>
      </c>
      <c r="E1808" s="8" t="s">
        <v>115</v>
      </c>
      <c r="F1808">
        <v>12</v>
      </c>
      <c r="G1808">
        <v>202212</v>
      </c>
      <c r="H1808" s="13">
        <v>18.440000000000001</v>
      </c>
      <c r="I1808">
        <v>2773.22</v>
      </c>
      <c r="J1808" s="13">
        <v>1.02</v>
      </c>
      <c r="K1808" s="13">
        <v>1.07</v>
      </c>
      <c r="L1808" s="13">
        <v>1.21</v>
      </c>
      <c r="M1808">
        <f>INDEX(Data!Z:Z,MATCH(ZACKS_Screener[[#This Row],[Company Name]] &amp; " *", Data!Y:Y,0))</f>
        <v>488210</v>
      </c>
      <c r="N1808">
        <f>INDEX(Data!AA:AA,MATCH(ZACKS_Screener[[#This Row],[Company Name]] &amp; " *", Data!Y:Y,0))</f>
        <v>513210</v>
      </c>
      <c r="O18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18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808" s="23">
        <f>IFERROR(ZACKS_Screener[[#This Row],[Price]]/ZACKS_Screener[[#This Row],[EPS1]], "")</f>
        <v>17.233644859813083</v>
      </c>
      <c r="R1808" s="23">
        <f>IFERROR(ZACKS_Screener[[#This Row],[Price]]/ZACKS_Screener[[#This Row],[EPS2]], "")</f>
        <v>15.239669421487605</v>
      </c>
      <c r="S1808" s="23">
        <f>IFERROR(ZACKS_Screener[[#This Row],[PE1]]/(ZACKS_Screener[[#This Row],[EG1]]*100), "")</f>
        <v>3.5156635514018659</v>
      </c>
      <c r="T1808" s="23">
        <f>IFERROR(ZACKS_Screener[[#This Row],[PE2]]/(ZACKS_Screener[[#This Row],[EG2]]*100), "")</f>
        <v>1.1647461629279821</v>
      </c>
      <c r="U18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</row>
    <row r="1809" spans="1:21" hidden="1" x14ac:dyDescent="0.25">
      <c r="A1809" s="8" t="s">
        <v>3077</v>
      </c>
      <c r="B1809" s="8" t="s">
        <v>3078</v>
      </c>
      <c r="C1809" s="8" t="s">
        <v>22</v>
      </c>
      <c r="D1809" s="8" t="s">
        <v>85</v>
      </c>
      <c r="E1809" s="8" t="s">
        <v>507</v>
      </c>
      <c r="F1809">
        <v>12</v>
      </c>
      <c r="G1809">
        <v>202212</v>
      </c>
      <c r="H1809" s="13">
        <v>223.13</v>
      </c>
      <c r="I1809">
        <v>32307.26</v>
      </c>
      <c r="J1809" s="13">
        <v>5.01</v>
      </c>
      <c r="K1809" s="13">
        <v>5.51</v>
      </c>
      <c r="L1809" s="13">
        <v>6.4</v>
      </c>
      <c r="M1809">
        <f>INDEX(Data!Z:Z,MATCH(ZACKS_Screener[[#This Row],[Company Name]] &amp; " *", Data!Y:Y,0))</f>
        <v>518210</v>
      </c>
      <c r="N1809">
        <f>INDEX(Data!AA:AA,MATCH(ZACKS_Screener[[#This Row],[Company Name]] &amp; " *", Data!Y:Y,0))</f>
        <v>519290</v>
      </c>
      <c r="O18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8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809" s="23">
        <f>IFERROR(ZACKS_Screener[[#This Row],[Price]]/ZACKS_Screener[[#This Row],[EPS1]], "")</f>
        <v>40.495462794918332</v>
      </c>
      <c r="R1809" s="23">
        <f>IFERROR(ZACKS_Screener[[#This Row],[Price]]/ZACKS_Screener[[#This Row],[EPS2]], "")</f>
        <v>34.864062499999996</v>
      </c>
      <c r="S1809" s="23">
        <f>IFERROR(ZACKS_Screener[[#This Row],[PE1]]/(ZACKS_Screener[[#This Row],[EG1]]*100), "")</f>
        <v>4.0576453720508168</v>
      </c>
      <c r="T1809" s="23">
        <f>IFERROR(ZACKS_Screener[[#This Row],[PE2]]/(ZACKS_Screener[[#This Row],[EG2]]*100), "")</f>
        <v>2.1584380266853911</v>
      </c>
      <c r="U18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</row>
    <row r="1810" spans="1:21" hidden="1" x14ac:dyDescent="0.25">
      <c r="A1810" s="8" t="s">
        <v>3079</v>
      </c>
      <c r="B1810" s="8" t="s">
        <v>3080</v>
      </c>
      <c r="C1810" s="8" t="s">
        <v>22</v>
      </c>
      <c r="D1810" s="8" t="s">
        <v>14</v>
      </c>
      <c r="E1810" s="8" t="s">
        <v>1381</v>
      </c>
      <c r="F1810">
        <v>12</v>
      </c>
      <c r="G1810">
        <v>202212</v>
      </c>
      <c r="H1810" s="13">
        <v>224.96</v>
      </c>
      <c r="I1810">
        <v>23463.33</v>
      </c>
      <c r="J1810" s="13">
        <v>6.24</v>
      </c>
      <c r="K1810" s="13">
        <v>6.92</v>
      </c>
      <c r="L1810" s="13">
        <v>7.68</v>
      </c>
      <c r="M1810">
        <f>INDEX(Data!Z:Z,MATCH(ZACKS_Screener[[#This Row],[Company Name]] &amp; " *", Data!Y:Y,0))</f>
        <v>519190</v>
      </c>
      <c r="N1810">
        <f>INDEX(Data!AA:AA,MATCH(ZACKS_Screener[[#This Row],[Company Name]] &amp; " *", Data!Y:Y,0))</f>
        <v>511210</v>
      </c>
      <c r="O18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18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1810" s="23">
        <f>IFERROR(ZACKS_Screener[[#This Row],[Price]]/ZACKS_Screener[[#This Row],[EPS1]], "")</f>
        <v>32.508670520231213</v>
      </c>
      <c r="R1810" s="23">
        <f>IFERROR(ZACKS_Screener[[#This Row],[Price]]/ZACKS_Screener[[#This Row],[EPS2]], "")</f>
        <v>29.291666666666668</v>
      </c>
      <c r="S1810" s="23">
        <f>IFERROR(ZACKS_Screener[[#This Row],[PE1]]/(ZACKS_Screener[[#This Row],[EG1]]*100), "")</f>
        <v>2.9831485889153364</v>
      </c>
      <c r="T1810" s="23">
        <f>IFERROR(ZACKS_Screener[[#This Row],[PE2]]/(ZACKS_Screener[[#This Row],[EG2]]*100), "")</f>
        <v>2.6670833333333341</v>
      </c>
      <c r="U18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</row>
    <row r="1811" spans="1:21" hidden="1" x14ac:dyDescent="0.25">
      <c r="A1811" s="8" t="s">
        <v>3081</v>
      </c>
      <c r="B1811" s="8" t="s">
        <v>3082</v>
      </c>
      <c r="C1811" s="8" t="s">
        <v>13</v>
      </c>
      <c r="D1811" s="8" t="s">
        <v>14</v>
      </c>
      <c r="E1811" s="8" t="s">
        <v>163</v>
      </c>
      <c r="F1811">
        <v>12</v>
      </c>
      <c r="G1811">
        <v>202212</v>
      </c>
      <c r="H1811" s="13">
        <v>20.07</v>
      </c>
      <c r="I1811">
        <v>7621.31</v>
      </c>
      <c r="J1811" s="13">
        <v>0.53</v>
      </c>
      <c r="K1811" s="13">
        <v>1.24</v>
      </c>
      <c r="L1811" s="13">
        <v>1.44</v>
      </c>
      <c r="M1811">
        <f>INDEX(Data!Z:Z,MATCH(ZACKS_Screener[[#This Row],[Company Name]] &amp; " *", Data!Y:Y,0))</f>
        <v>334419</v>
      </c>
      <c r="N1811">
        <f>INDEX(Data!AA:AA,MATCH(ZACKS_Screener[[#This Row],[Company Name]] &amp; " *", Data!Y:Y,0))</f>
        <v>333415</v>
      </c>
      <c r="O18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8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811" s="23">
        <f>IFERROR(ZACKS_Screener[[#This Row],[Price]]/ZACKS_Screener[[#This Row],[EPS1]], "")</f>
        <v>16.185483870967744</v>
      </c>
      <c r="R1811" s="23">
        <f>IFERROR(ZACKS_Screener[[#This Row],[Price]]/ZACKS_Screener[[#This Row],[EPS2]], "")</f>
        <v>13.9375</v>
      </c>
      <c r="S1811" s="23">
        <f>IFERROR(ZACKS_Screener[[#This Row],[PE1]]/(ZACKS_Screener[[#This Row],[EG1]]*100), "")</f>
        <v>0.12082121762835077</v>
      </c>
      <c r="T1811" s="23">
        <f>IFERROR(ZACKS_Screener[[#This Row],[PE2]]/(ZACKS_Screener[[#This Row],[EG2]]*100), "")</f>
        <v>0.86412500000000014</v>
      </c>
      <c r="U18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</row>
    <row r="1812" spans="1:21" hidden="1" x14ac:dyDescent="0.25">
      <c r="A1812" s="8" t="s">
        <v>3083</v>
      </c>
      <c r="B1812" s="8" t="s">
        <v>3084</v>
      </c>
      <c r="C1812" s="8" t="s">
        <v>22</v>
      </c>
      <c r="D1812" s="8" t="s">
        <v>41</v>
      </c>
      <c r="E1812" s="8" t="s">
        <v>67</v>
      </c>
      <c r="F1812">
        <v>12</v>
      </c>
      <c r="G1812">
        <v>202212</v>
      </c>
      <c r="H1812" s="13">
        <v>334.42</v>
      </c>
      <c r="I1812">
        <v>86130.41</v>
      </c>
      <c r="J1812" s="13">
        <v>14.88</v>
      </c>
      <c r="K1812" s="13">
        <v>14.51</v>
      </c>
      <c r="L1812" s="13">
        <v>15.64</v>
      </c>
      <c r="M1812" t="e">
        <f>INDEX(Data!Z:Z,MATCH(ZACKS_Screener[[#This Row],[Company Name]] &amp; " *", Data!Y:Y,0))</f>
        <v>#N/A</v>
      </c>
      <c r="N1812" t="e">
        <f>INDEX(Data!AA:AA,MATCH(ZACKS_Screener[[#This Row],[Company Name]] &amp; " *", Data!Y:Y,0))</f>
        <v>#N/A</v>
      </c>
      <c r="O18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181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1812" s="23">
        <f>IFERROR(ZACKS_Screener[[#This Row],[Price]]/ZACKS_Screener[[#This Row],[EPS1]], "")</f>
        <v>23.047553411440386</v>
      </c>
      <c r="R1812" s="23">
        <f>IFERROR(ZACKS_Screener[[#This Row],[Price]]/ZACKS_Screener[[#This Row],[EPS2]], "")</f>
        <v>21.382352941176471</v>
      </c>
      <c r="S1812" s="23">
        <f>IFERROR(ZACKS_Screener[[#This Row],[PE1]]/(ZACKS_Screener[[#This Row],[EG1]]*100), "")</f>
        <v>-9.2688539124927587</v>
      </c>
      <c r="T1812" s="23">
        <f>IFERROR(ZACKS_Screener[[#This Row],[PE2]]/(ZACKS_Screener[[#This Row],[EG2]]*100), "")</f>
        <v>2.745645497136906</v>
      </c>
      <c r="U18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</row>
    <row r="1813" spans="1:21" hidden="1" x14ac:dyDescent="0.25">
      <c r="A1813" s="8" t="s">
        <v>3085</v>
      </c>
      <c r="B1813" s="8" t="s">
        <v>3086</v>
      </c>
      <c r="C1813" s="8" t="s">
        <v>22</v>
      </c>
      <c r="D1813" s="8" t="s">
        <v>14</v>
      </c>
      <c r="E1813" s="8" t="s">
        <v>1133</v>
      </c>
      <c r="F1813">
        <v>3</v>
      </c>
      <c r="G1813">
        <v>202303</v>
      </c>
      <c r="H1813" s="13">
        <v>44.43</v>
      </c>
      <c r="I1813">
        <v>3417.22</v>
      </c>
      <c r="J1813" s="13">
        <v>-2.87</v>
      </c>
      <c r="K1813" s="13">
        <v>1.1100000000000001</v>
      </c>
      <c r="L1813" s="13">
        <v>1.44</v>
      </c>
      <c r="M1813">
        <f>INDEX(Data!Z:Z,MATCH(ZACKS_Screener[[#This Row],[Company Name]] &amp; " *", Data!Y:Y,0))</f>
        <v>334220</v>
      </c>
      <c r="N1813">
        <f>INDEX(Data!AA:AA,MATCH(ZACKS_Screener[[#This Row],[Company Name]] &amp; " *", Data!Y:Y,0))</f>
        <v>517810</v>
      </c>
      <c r="O18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1813" s="23">
        <f>IFERROR(ZACKS_Screener[[#This Row],[Price]]/ZACKS_Screener[[#This Row],[EPS1]], "")</f>
        <v>40.027027027027025</v>
      </c>
      <c r="R1813" s="23">
        <f>IFERROR(ZACKS_Screener[[#This Row],[Price]]/ZACKS_Screener[[#This Row],[EPS2]], "")</f>
        <v>30.854166666666668</v>
      </c>
      <c r="S1813" s="23">
        <f>IFERROR(ZACKS_Screener[[#This Row],[PE1]]/(ZACKS_Screener[[#This Row],[EG1]]*100), "")</f>
        <v>0.40027027027027023</v>
      </c>
      <c r="T1813" s="23">
        <f>IFERROR(ZACKS_Screener[[#This Row],[PE2]]/(ZACKS_Screener[[#This Row],[EG2]]*100), "")</f>
        <v>1.0378219696969702</v>
      </c>
      <c r="U18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14" spans="1:21" hidden="1" x14ac:dyDescent="0.25">
      <c r="A1814" s="8" t="s">
        <v>3087</v>
      </c>
      <c r="B1814" s="8" t="s">
        <v>3088</v>
      </c>
      <c r="C1814" s="8" t="s">
        <v>13</v>
      </c>
      <c r="D1814" s="8" t="s">
        <v>14</v>
      </c>
      <c r="E1814" s="8" t="s">
        <v>3089</v>
      </c>
      <c r="F1814">
        <v>12</v>
      </c>
      <c r="G1814">
        <v>202212</v>
      </c>
      <c r="H1814" s="13">
        <v>25.87</v>
      </c>
      <c r="I1814">
        <v>3613.57</v>
      </c>
      <c r="J1814" s="13">
        <v>3.16</v>
      </c>
      <c r="K1814" s="13">
        <v>2.35</v>
      </c>
      <c r="L1814" s="13">
        <v>2.17</v>
      </c>
      <c r="M1814">
        <f>INDEX(Data!Z:Z,MATCH(ZACKS_Screener[[#This Row],[Company Name]] &amp; " *", Data!Y:Y,0))</f>
        <v>334416</v>
      </c>
      <c r="N1814">
        <f>INDEX(Data!AA:AA,MATCH(ZACKS_Screener[[#This Row],[Company Name]] &amp; " *", Data!Y:Y,0))</f>
        <v>334416</v>
      </c>
      <c r="O18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18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1814" s="23">
        <f>IFERROR(ZACKS_Screener[[#This Row],[Price]]/ZACKS_Screener[[#This Row],[EPS1]], "")</f>
        <v>11.008510638297873</v>
      </c>
      <c r="R1814" s="23">
        <f>IFERROR(ZACKS_Screener[[#This Row],[Price]]/ZACKS_Screener[[#This Row],[EPS2]], "")</f>
        <v>11.921658986175116</v>
      </c>
      <c r="S1814" s="23">
        <f>IFERROR(ZACKS_Screener[[#This Row],[PE1]]/(ZACKS_Screener[[#This Row],[EG1]]*100), "")</f>
        <v>-0.42946782243236153</v>
      </c>
      <c r="T1814" s="23">
        <f>IFERROR(ZACKS_Screener[[#This Row],[PE2]]/(ZACKS_Screener[[#This Row],[EG2]]*100), "")</f>
        <v>-1.5564388120839721</v>
      </c>
      <c r="U18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</row>
    <row r="1815" spans="1:21" hidden="1" x14ac:dyDescent="0.25">
      <c r="A1815" s="8" t="s">
        <v>3090</v>
      </c>
      <c r="B1815" s="8" t="s">
        <v>3091</v>
      </c>
      <c r="C1815" s="8" t="s">
        <v>13</v>
      </c>
      <c r="D1815" s="8" t="s">
        <v>118</v>
      </c>
      <c r="E1815" s="8" t="s">
        <v>119</v>
      </c>
      <c r="F1815">
        <v>12</v>
      </c>
      <c r="G1815">
        <v>202212</v>
      </c>
      <c r="H1815" s="13">
        <v>24.9</v>
      </c>
      <c r="I1815">
        <v>9288.3799999999992</v>
      </c>
      <c r="J1815" s="13">
        <v>-2.94</v>
      </c>
      <c r="K1815" s="13">
        <v>2.77</v>
      </c>
      <c r="L1815" s="13">
        <v>3.07</v>
      </c>
      <c r="M1815">
        <f>INDEX(Data!Z:Z,MATCH(ZACKS_Screener[[#This Row],[Company Name]] &amp; " *", Data!Y:Y,0))</f>
        <v>221122</v>
      </c>
      <c r="N1815">
        <f>INDEX(Data!AA:AA,MATCH(ZACKS_Screener[[#This Row],[Company Name]] &amp; " *", Data!Y:Y,0))</f>
        <v>0</v>
      </c>
      <c r="O18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1815" s="23">
        <f>IFERROR(ZACKS_Screener[[#This Row],[Price]]/ZACKS_Screener[[#This Row],[EPS1]], "")</f>
        <v>8.9891696750902526</v>
      </c>
      <c r="R1815" s="23">
        <f>IFERROR(ZACKS_Screener[[#This Row],[Price]]/ZACKS_Screener[[#This Row],[EPS2]], "")</f>
        <v>8.1107491856677516</v>
      </c>
      <c r="S1815" s="23">
        <f>IFERROR(ZACKS_Screener[[#This Row],[PE1]]/(ZACKS_Screener[[#This Row],[EG1]]*100), "")</f>
        <v>8.9891696750902528E-2</v>
      </c>
      <c r="T1815" s="23">
        <f>IFERROR(ZACKS_Screener[[#This Row],[PE2]]/(ZACKS_Screener[[#This Row],[EG2]]*100), "")</f>
        <v>0.74889250814332298</v>
      </c>
      <c r="U18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16" spans="1:21" hidden="1" x14ac:dyDescent="0.25">
      <c r="A1816" s="8" t="s">
        <v>90</v>
      </c>
      <c r="B1816" s="8" t="s">
        <v>3092</v>
      </c>
      <c r="C1816" s="8" t="s">
        <v>13</v>
      </c>
      <c r="D1816" s="8" t="s">
        <v>37</v>
      </c>
      <c r="E1816" s="8" t="s">
        <v>92</v>
      </c>
      <c r="F1816">
        <v>12</v>
      </c>
      <c r="G1816">
        <v>202212</v>
      </c>
      <c r="H1816" s="13">
        <v>212.15</v>
      </c>
      <c r="I1816">
        <v>295898.81</v>
      </c>
      <c r="M1816" t="e">
        <f>INDEX(Data!Z:Z,MATCH(ZACKS_Screener[[#This Row],[Company Name]] &amp; " *", Data!Y:Y,0))</f>
        <v>#N/A</v>
      </c>
      <c r="N1816" t="e">
        <f>INDEX(Data!AA:AA,MATCH(ZACKS_Screener[[#This Row],[Company Name]] &amp; " *", Data!Y:Y,0))</f>
        <v>#N/A</v>
      </c>
      <c r="O1816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1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16" s="23" t="str">
        <f>IFERROR(ZACKS_Screener[[#This Row],[Price]]/ZACKS_Screener[[#This Row],[EPS1]], "")</f>
        <v/>
      </c>
      <c r="R1816" s="23" t="str">
        <f>IFERROR(ZACKS_Screener[[#This Row],[Price]]/ZACKS_Screener[[#This Row],[EPS2]], "")</f>
        <v/>
      </c>
      <c r="S1816" s="23" t="str">
        <f>IFERROR(ZACKS_Screener[[#This Row],[PE1]]/(ZACKS_Screener[[#This Row],[EG1]]*100), "")</f>
        <v/>
      </c>
      <c r="T1816" s="23" t="str">
        <f>IFERROR(ZACKS_Screener[[#This Row],[PE2]]/(ZACKS_Screener[[#This Row],[EG2]]*100), "")</f>
        <v/>
      </c>
      <c r="U1816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17" spans="1:21" hidden="1" x14ac:dyDescent="0.25">
      <c r="A1817" s="8" t="s">
        <v>3093</v>
      </c>
      <c r="B1817" s="8" t="s">
        <v>3094</v>
      </c>
      <c r="C1817" s="8" t="s">
        <v>13</v>
      </c>
      <c r="D1817" s="8" t="s">
        <v>37</v>
      </c>
      <c r="E1817" s="8" t="s">
        <v>250</v>
      </c>
      <c r="F1817">
        <v>12</v>
      </c>
      <c r="G1817">
        <v>202212</v>
      </c>
      <c r="H1817" s="13">
        <v>44.66</v>
      </c>
      <c r="I1817">
        <v>17866.310000000001</v>
      </c>
      <c r="J1817" s="13">
        <v>2.99</v>
      </c>
      <c r="K1817" s="13">
        <v>2.98</v>
      </c>
      <c r="L1817" s="13">
        <v>3.19</v>
      </c>
      <c r="M1817">
        <f>INDEX(Data!Z:Z,MATCH(ZACKS_Screener[[#This Row],[Company Name]] &amp; " *", Data!Y:Y,0))</f>
        <v>531110</v>
      </c>
      <c r="N1817">
        <f>INDEX(Data!AA:AA,MATCH(ZACKS_Screener[[#This Row],[Company Name]] &amp; " *", Data!Y:Y,0))</f>
        <v>0</v>
      </c>
      <c r="O18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18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1817" s="23">
        <f>IFERROR(ZACKS_Screener[[#This Row],[Price]]/ZACKS_Screener[[#This Row],[EPS1]], "")</f>
        <v>14.986577181208053</v>
      </c>
      <c r="R1817" s="23">
        <f>IFERROR(ZACKS_Screener[[#This Row],[Price]]/ZACKS_Screener[[#This Row],[EPS2]], "")</f>
        <v>14</v>
      </c>
      <c r="S1817" s="23">
        <f>IFERROR(ZACKS_Screener[[#This Row],[PE1]]/(ZACKS_Screener[[#This Row],[EG1]]*100), "")</f>
        <v>-44.809865771811047</v>
      </c>
      <c r="T1817" s="23">
        <f>IFERROR(ZACKS_Screener[[#This Row],[PE2]]/(ZACKS_Screener[[#This Row],[EG2]]*100), "")</f>
        <v>1.9866666666666672</v>
      </c>
      <c r="U18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</row>
    <row r="1818" spans="1:21" hidden="1" x14ac:dyDescent="0.25">
      <c r="A1818" s="8" t="s">
        <v>3095</v>
      </c>
      <c r="B1818" s="8" t="s">
        <v>3096</v>
      </c>
      <c r="C1818" s="8" t="s">
        <v>22</v>
      </c>
      <c r="D1818" s="8" t="s">
        <v>41</v>
      </c>
      <c r="E1818" s="8" t="s">
        <v>153</v>
      </c>
      <c r="F1818">
        <v>12</v>
      </c>
      <c r="G1818">
        <v>202212</v>
      </c>
      <c r="H1818" s="13">
        <v>9.33</v>
      </c>
      <c r="I1818">
        <v>11186.95</v>
      </c>
      <c r="J1818" s="13">
        <v>3.36</v>
      </c>
      <c r="K1818" s="13">
        <v>2.95</v>
      </c>
      <c r="L1818" s="13">
        <v>2.9</v>
      </c>
      <c r="M1818">
        <f>INDEX(Data!Z:Z,MATCH(ZACKS_Screener[[#This Row],[Company Name]] &amp; " *", Data!Y:Y,0))</f>
        <v>325412</v>
      </c>
      <c r="N1818">
        <f>INDEX(Data!AA:AA,MATCH(ZACKS_Screener[[#This Row],[Company Name]] &amp; " *", Data!Y:Y,0))</f>
        <v>0</v>
      </c>
      <c r="O18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18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1818" s="23">
        <f>IFERROR(ZACKS_Screener[[#This Row],[Price]]/ZACKS_Screener[[#This Row],[EPS1]], "")</f>
        <v>3.1627118644067793</v>
      </c>
      <c r="R1818" s="23">
        <f>IFERROR(ZACKS_Screener[[#This Row],[Price]]/ZACKS_Screener[[#This Row],[EPS2]], "")</f>
        <v>3.2172413793103449</v>
      </c>
      <c r="S1818" s="23">
        <f>IFERROR(ZACKS_Screener[[#This Row],[PE1]]/(ZACKS_Screener[[#This Row],[EG1]]*100), "")</f>
        <v>-0.25918809425382405</v>
      </c>
      <c r="T1818" s="23">
        <f>IFERROR(ZACKS_Screener[[#This Row],[PE2]]/(ZACKS_Screener[[#This Row],[EG2]]*100), "")</f>
        <v>-1.8981724137930933</v>
      </c>
      <c r="U18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</row>
    <row r="1819" spans="1:21" hidden="1" x14ac:dyDescent="0.25">
      <c r="A1819" s="8" t="s">
        <v>3097</v>
      </c>
      <c r="B1819" s="8" t="s">
        <v>3098</v>
      </c>
      <c r="C1819" s="8" t="s">
        <v>13</v>
      </c>
      <c r="D1819" s="8" t="s">
        <v>130</v>
      </c>
      <c r="E1819" s="8" t="s">
        <v>323</v>
      </c>
      <c r="F1819">
        <v>9</v>
      </c>
      <c r="G1819">
        <v>202209</v>
      </c>
      <c r="H1819" s="13">
        <v>38.270000000000003</v>
      </c>
      <c r="I1819">
        <v>6345.51</v>
      </c>
      <c r="J1819" s="13">
        <v>2.12</v>
      </c>
      <c r="K1819" s="13">
        <v>1.05</v>
      </c>
      <c r="L1819" s="13">
        <v>1.61</v>
      </c>
      <c r="M1819">
        <f>INDEX(Data!Z:Z,MATCH(ZACKS_Screener[[#This Row],[Company Name]] &amp; " *", Data!Y:Y,0))</f>
        <v>811111</v>
      </c>
      <c r="N1819">
        <f>INDEX(Data!AA:AA,MATCH(ZACKS_Screener[[#This Row],[Company Name]] &amp; " *", Data!Y:Y,0))</f>
        <v>811198</v>
      </c>
      <c r="O18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8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819" s="23">
        <f>IFERROR(ZACKS_Screener[[#This Row],[Price]]/ZACKS_Screener[[#This Row],[EPS1]], "")</f>
        <v>36.44761904761905</v>
      </c>
      <c r="R1819" s="23">
        <f>IFERROR(ZACKS_Screener[[#This Row],[Price]]/ZACKS_Screener[[#This Row],[EPS2]], "")</f>
        <v>23.770186335403729</v>
      </c>
      <c r="S1819" s="23">
        <f>IFERROR(ZACKS_Screener[[#This Row],[PE1]]/(ZACKS_Screener[[#This Row],[EG1]]*100), "")</f>
        <v>-0.72213974187805963</v>
      </c>
      <c r="T1819" s="23">
        <f>IFERROR(ZACKS_Screener[[#This Row],[PE2]]/(ZACKS_Screener[[#This Row],[EG2]]*100), "")</f>
        <v>0.44569099378881988</v>
      </c>
      <c r="U18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</row>
    <row r="1820" spans="1:21" hidden="1" x14ac:dyDescent="0.25">
      <c r="A1820" s="8" t="s">
        <v>90</v>
      </c>
      <c r="B1820" s="8" t="s">
        <v>3099</v>
      </c>
      <c r="C1820" s="8" t="s">
        <v>13</v>
      </c>
      <c r="D1820" s="8" t="s">
        <v>37</v>
      </c>
      <c r="E1820" s="8" t="s">
        <v>92</v>
      </c>
      <c r="F1820">
        <v>12</v>
      </c>
      <c r="G1820">
        <v>202212</v>
      </c>
      <c r="H1820" s="13">
        <v>40.31</v>
      </c>
      <c r="I1820">
        <v>72096.44</v>
      </c>
      <c r="M1820" t="e">
        <f>INDEX(Data!Z:Z,MATCH(ZACKS_Screener[[#This Row],[Company Name]] &amp; " *", Data!Y:Y,0))</f>
        <v>#N/A</v>
      </c>
      <c r="N1820" t="e">
        <f>INDEX(Data!AA:AA,MATCH(ZACKS_Screener[[#This Row],[Company Name]] &amp; " *", Data!Y:Y,0))</f>
        <v>#N/A</v>
      </c>
      <c r="O1820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20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20" s="23" t="str">
        <f>IFERROR(ZACKS_Screener[[#This Row],[Price]]/ZACKS_Screener[[#This Row],[EPS1]], "")</f>
        <v/>
      </c>
      <c r="R1820" s="23" t="str">
        <f>IFERROR(ZACKS_Screener[[#This Row],[Price]]/ZACKS_Screener[[#This Row],[EPS2]], "")</f>
        <v/>
      </c>
      <c r="S1820" s="23" t="str">
        <f>IFERROR(ZACKS_Screener[[#This Row],[PE1]]/(ZACKS_Screener[[#This Row],[EG1]]*100), "")</f>
        <v/>
      </c>
      <c r="T1820" s="23" t="str">
        <f>IFERROR(ZACKS_Screener[[#This Row],[PE2]]/(ZACKS_Screener[[#This Row],[EG2]]*100), "")</f>
        <v/>
      </c>
      <c r="U1820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21" spans="1:21" hidden="1" x14ac:dyDescent="0.25">
      <c r="A1821" s="8" t="s">
        <v>3100</v>
      </c>
      <c r="B1821" s="8" t="s">
        <v>3101</v>
      </c>
      <c r="C1821" s="8" t="s">
        <v>13</v>
      </c>
      <c r="D1821" s="8" t="s">
        <v>14</v>
      </c>
      <c r="E1821" s="8" t="s">
        <v>667</v>
      </c>
      <c r="F1821">
        <v>12</v>
      </c>
      <c r="G1821">
        <v>202212</v>
      </c>
      <c r="H1821" s="13">
        <v>34.46</v>
      </c>
      <c r="I1821">
        <v>144869.54999999999</v>
      </c>
      <c r="J1821" s="13">
        <v>5.18</v>
      </c>
      <c r="K1821" s="13">
        <v>4.68</v>
      </c>
      <c r="L1821" s="13">
        <v>4.6900000000000004</v>
      </c>
      <c r="M1821">
        <f>INDEX(Data!Z:Z,MATCH(ZACKS_Screener[[#This Row],[Company Name]] &amp; " *", Data!Y:Y,0))</f>
        <v>449210</v>
      </c>
      <c r="N1821">
        <f>INDEX(Data!AA:AA,MATCH(ZACKS_Screener[[#This Row],[Company Name]] &amp; " *", Data!Y:Y,0))</f>
        <v>517112</v>
      </c>
      <c r="O18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8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821" s="23">
        <f>IFERROR(ZACKS_Screener[[#This Row],[Price]]/ZACKS_Screener[[#This Row],[EPS1]], "")</f>
        <v>7.3632478632478637</v>
      </c>
      <c r="R1821" s="23">
        <f>IFERROR(ZACKS_Screener[[#This Row],[Price]]/ZACKS_Screener[[#This Row],[EPS2]], "")</f>
        <v>7.3475479744136454</v>
      </c>
      <c r="S1821" s="23">
        <f>IFERROR(ZACKS_Screener[[#This Row],[PE1]]/(ZACKS_Screener[[#This Row],[EG1]]*100), "")</f>
        <v>-0.76283247863247872</v>
      </c>
      <c r="T1821" s="23">
        <f>IFERROR(ZACKS_Screener[[#This Row],[PE2]]/(ZACKS_Screener[[#This Row],[EG2]]*100), "")</f>
        <v>34.386524520253538</v>
      </c>
      <c r="U18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</row>
    <row r="1822" spans="1:21" hidden="1" x14ac:dyDescent="0.25">
      <c r="A1822" s="8" t="s">
        <v>3102</v>
      </c>
      <c r="B1822" s="8" t="s">
        <v>3103</v>
      </c>
      <c r="C1822" s="8" t="s">
        <v>13</v>
      </c>
      <c r="D1822" s="8" t="s">
        <v>30</v>
      </c>
      <c r="E1822" s="8" t="s">
        <v>256</v>
      </c>
      <c r="F1822">
        <v>12</v>
      </c>
      <c r="G1822">
        <v>202212</v>
      </c>
      <c r="H1822" s="13">
        <v>46.25</v>
      </c>
      <c r="I1822">
        <v>5193.4799999999996</v>
      </c>
      <c r="J1822" s="13">
        <v>-7.71</v>
      </c>
      <c r="K1822" s="13">
        <v>-3.41</v>
      </c>
      <c r="L1822" s="13">
        <v>-1.81</v>
      </c>
      <c r="M1822">
        <f>INDEX(Data!Z:Z,MATCH(ZACKS_Screener[[#This Row],[Company Name]] &amp; " *", Data!Y:Y,0))</f>
        <v>459999</v>
      </c>
      <c r="N1822">
        <f>INDEX(Data!AA:AA,MATCH(ZACKS_Screener[[#This Row],[Company Name]] &amp; " *", Data!Y:Y,0))</f>
        <v>0</v>
      </c>
      <c r="O18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8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822" s="23">
        <f>IFERROR(ZACKS_Screener[[#This Row],[Price]]/ZACKS_Screener[[#This Row],[EPS1]], "")</f>
        <v>-13.563049853372434</v>
      </c>
      <c r="R1822" s="23">
        <f>IFERROR(ZACKS_Screener[[#This Row],[Price]]/ZACKS_Screener[[#This Row],[EPS2]], "")</f>
        <v>-25.552486187845304</v>
      </c>
      <c r="S1822" s="23">
        <f>IFERROR(ZACKS_Screener[[#This Row],[PE1]]/(ZACKS_Screener[[#This Row],[EG1]]*100), "")</f>
        <v>-0.24318863806860805</v>
      </c>
      <c r="T1822" s="23">
        <f>IFERROR(ZACKS_Screener[[#This Row],[PE2]]/(ZACKS_Screener[[#This Row],[EG2]]*100), "")</f>
        <v>-0.54458736187845302</v>
      </c>
      <c r="U18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</row>
    <row r="1823" spans="1:21" hidden="1" x14ac:dyDescent="0.25">
      <c r="A1823" s="8" t="s">
        <v>3104</v>
      </c>
      <c r="B1823" s="8" t="s">
        <v>3105</v>
      </c>
      <c r="C1823" s="8" t="s">
        <v>13</v>
      </c>
      <c r="D1823" s="8" t="s">
        <v>23</v>
      </c>
      <c r="E1823" s="8" t="s">
        <v>186</v>
      </c>
      <c r="F1823">
        <v>12</v>
      </c>
      <c r="G1823">
        <v>202212</v>
      </c>
      <c r="H1823" s="13">
        <v>97.15</v>
      </c>
      <c r="I1823">
        <v>17474.330000000002</v>
      </c>
      <c r="J1823" s="13">
        <v>4.8600000000000003</v>
      </c>
      <c r="K1823" s="13">
        <v>5.41</v>
      </c>
      <c r="L1823" s="13">
        <v>5.98</v>
      </c>
      <c r="M1823" t="e">
        <f>INDEX(Data!Z:Z,MATCH(ZACKS_Screener[[#This Row],[Company Name]] &amp; " *", Data!Y:Y,0))</f>
        <v>#N/A</v>
      </c>
      <c r="N1823" t="e">
        <f>INDEX(Data!AA:AA,MATCH(ZACKS_Screener[[#This Row],[Company Name]] &amp; " *", Data!Y:Y,0))</f>
        <v>#N/A</v>
      </c>
      <c r="O18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8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823" s="23">
        <f>IFERROR(ZACKS_Screener[[#This Row],[Price]]/ZACKS_Screener[[#This Row],[EPS1]], "")</f>
        <v>17.957486136783736</v>
      </c>
      <c r="R1823" s="23">
        <f>IFERROR(ZACKS_Screener[[#This Row],[Price]]/ZACKS_Screener[[#This Row],[EPS2]], "")</f>
        <v>16.245819397993312</v>
      </c>
      <c r="S1823" s="23">
        <f>IFERROR(ZACKS_Screener[[#This Row],[PE1]]/(ZACKS_Screener[[#This Row],[EG1]]*100), "")</f>
        <v>1.5867887749957998</v>
      </c>
      <c r="T1823" s="23">
        <f>IFERROR(ZACKS_Screener[[#This Row],[PE2]]/(ZACKS_Screener[[#This Row],[EG2]]*100), "")</f>
        <v>1.5419277709323471</v>
      </c>
      <c r="U18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</row>
    <row r="1824" spans="1:21" hidden="1" x14ac:dyDescent="0.25">
      <c r="A1824" s="8" t="s">
        <v>3106</v>
      </c>
      <c r="B1824" s="8" t="s">
        <v>3107</v>
      </c>
      <c r="C1824" s="8" t="s">
        <v>13</v>
      </c>
      <c r="D1824" s="8" t="s">
        <v>37</v>
      </c>
      <c r="E1824" s="8" t="s">
        <v>801</v>
      </c>
      <c r="F1824">
        <v>12</v>
      </c>
      <c r="G1824">
        <v>202212</v>
      </c>
      <c r="H1824" s="13">
        <v>37.25</v>
      </c>
      <c r="I1824">
        <v>4078.93</v>
      </c>
      <c r="J1824" s="13">
        <v>9.6999999999999993</v>
      </c>
      <c r="K1824" s="13">
        <v>8.23</v>
      </c>
      <c r="L1824" s="13">
        <v>8.39</v>
      </c>
      <c r="M1824" t="e">
        <f>INDEX(Data!Z:Z,MATCH(ZACKS_Screener[[#This Row],[Company Name]] &amp; " *", Data!Y:Y,0))</f>
        <v>#N/A</v>
      </c>
      <c r="N1824" t="e">
        <f>INDEX(Data!AA:AA,MATCH(ZACKS_Screener[[#This Row],[Company Name]] &amp; " *", Data!Y:Y,0))</f>
        <v>#N/A</v>
      </c>
      <c r="O18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8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824" s="23">
        <f>IFERROR(ZACKS_Screener[[#This Row],[Price]]/ZACKS_Screener[[#This Row],[EPS1]], "")</f>
        <v>4.5261239368165249</v>
      </c>
      <c r="R1824" s="23">
        <f>IFERROR(ZACKS_Screener[[#This Row],[Price]]/ZACKS_Screener[[#This Row],[EPS2]], "")</f>
        <v>4.439809296781883</v>
      </c>
      <c r="S1824" s="23">
        <f>IFERROR(ZACKS_Screener[[#This Row],[PE1]]/(ZACKS_Screener[[#This Row],[EG1]]*100), "")</f>
        <v>-0.29866259991238314</v>
      </c>
      <c r="T1824" s="23">
        <f>IFERROR(ZACKS_Screener[[#This Row],[PE2]]/(ZACKS_Screener[[#This Row],[EG2]]*100), "")</f>
        <v>2.2837269070321793</v>
      </c>
      <c r="U18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</row>
    <row r="1825" spans="1:21" hidden="1" x14ac:dyDescent="0.25">
      <c r="A1825" s="8" t="s">
        <v>3108</v>
      </c>
      <c r="B1825" s="8" t="s">
        <v>3109</v>
      </c>
      <c r="C1825" s="8" t="s">
        <v>13</v>
      </c>
      <c r="D1825" s="8" t="s">
        <v>14</v>
      </c>
      <c r="E1825" s="8" t="s">
        <v>560</v>
      </c>
      <c r="F1825">
        <v>12</v>
      </c>
      <c r="G1825">
        <v>202212</v>
      </c>
      <c r="H1825" s="13">
        <v>259.54000000000002</v>
      </c>
      <c r="I1825">
        <v>15321.57</v>
      </c>
      <c r="J1825" s="13">
        <v>12.02</v>
      </c>
      <c r="K1825" s="13">
        <v>12.58</v>
      </c>
      <c r="L1825" s="13">
        <v>14.04</v>
      </c>
      <c r="M1825">
        <f>INDEX(Data!Z:Z,MATCH(ZACKS_Screener[[#This Row],[Company Name]] &amp; " *", Data!Y:Y,0))</f>
        <v>334516</v>
      </c>
      <c r="N1825">
        <f>INDEX(Data!AA:AA,MATCH(ZACKS_Screener[[#This Row],[Company Name]] &amp; " *", Data!Y:Y,0))</f>
        <v>334519</v>
      </c>
      <c r="O18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8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825" s="23">
        <f>IFERROR(ZACKS_Screener[[#This Row],[Price]]/ZACKS_Screener[[#This Row],[EPS1]], "")</f>
        <v>20.631160572337045</v>
      </c>
      <c r="R1825" s="23">
        <f>IFERROR(ZACKS_Screener[[#This Row],[Price]]/ZACKS_Screener[[#This Row],[EPS2]], "")</f>
        <v>18.485754985754987</v>
      </c>
      <c r="S1825" s="23">
        <f>IFERROR(ZACKS_Screener[[#This Row],[PE1]]/(ZACKS_Screener[[#This Row],[EG1]]*100), "")</f>
        <v>4.4283312514194835</v>
      </c>
      <c r="T1825" s="23">
        <f>IFERROR(ZACKS_Screener[[#This Row],[PE2]]/(ZACKS_Screener[[#This Row],[EG2]]*100), "")</f>
        <v>1.5928136830191635</v>
      </c>
      <c r="U18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</row>
    <row r="1826" spans="1:21" hidden="1" x14ac:dyDescent="0.25">
      <c r="A1826" s="8" t="s">
        <v>3110</v>
      </c>
      <c r="B1826" s="8" t="s">
        <v>3111</v>
      </c>
      <c r="C1826" s="8" t="s">
        <v>22</v>
      </c>
      <c r="D1826" s="8" t="s">
        <v>14</v>
      </c>
      <c r="E1826" s="8" t="s">
        <v>58</v>
      </c>
      <c r="F1826">
        <v>12</v>
      </c>
      <c r="G1826">
        <v>202212</v>
      </c>
      <c r="H1826" s="13">
        <v>14.29</v>
      </c>
      <c r="I1826">
        <v>3346.52</v>
      </c>
      <c r="J1826" s="13">
        <v>2.27</v>
      </c>
      <c r="K1826" s="13">
        <v>2.15</v>
      </c>
      <c r="L1826" s="13">
        <v>2.27</v>
      </c>
      <c r="M1826" t="e">
        <f>INDEX(Data!Z:Z,MATCH(ZACKS_Screener[[#This Row],[Company Name]] &amp; " *", Data!Y:Y,0))</f>
        <v>#N/A</v>
      </c>
      <c r="N1826" t="e">
        <f>INDEX(Data!AA:AA,MATCH(ZACKS_Screener[[#This Row],[Company Name]] &amp; " *", Data!Y:Y,0))</f>
        <v>#N/A</v>
      </c>
      <c r="O182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82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826" s="23">
        <f>IFERROR(ZACKS_Screener[[#This Row],[Price]]/ZACKS_Screener[[#This Row],[EPS1]], "")</f>
        <v>6.6465116279069765</v>
      </c>
      <c r="R1826" s="23">
        <f>IFERROR(ZACKS_Screener[[#This Row],[Price]]/ZACKS_Screener[[#This Row],[EPS2]], "")</f>
        <v>6.2951541850220263</v>
      </c>
      <c r="S1826" s="23">
        <f>IFERROR(ZACKS_Screener[[#This Row],[PE1]]/(ZACKS_Screener[[#This Row],[EG1]]*100), "")</f>
        <v>-1.257298449612402</v>
      </c>
      <c r="T1826" s="23">
        <f>IFERROR(ZACKS_Screener[[#This Row],[PE2]]/(ZACKS_Screener[[#This Row],[EG2]]*100), "")</f>
        <v>1.1278817914831119</v>
      </c>
      <c r="U182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</row>
    <row r="1827" spans="1:21" hidden="1" x14ac:dyDescent="0.25">
      <c r="A1827" s="8" t="s">
        <v>3112</v>
      </c>
      <c r="B1827" s="8" t="s">
        <v>3113</v>
      </c>
      <c r="C1827" s="8" t="s">
        <v>22</v>
      </c>
      <c r="D1827" s="8" t="s">
        <v>30</v>
      </c>
      <c r="E1827" s="8" t="s">
        <v>891</v>
      </c>
      <c r="F1827">
        <v>8</v>
      </c>
      <c r="G1827">
        <v>202208</v>
      </c>
      <c r="H1827" s="13">
        <v>31.25</v>
      </c>
      <c r="I1827">
        <v>26962.37</v>
      </c>
      <c r="J1827" s="13">
        <v>5.04</v>
      </c>
      <c r="K1827" s="13">
        <v>4.5</v>
      </c>
      <c r="L1827" s="13">
        <v>4.78</v>
      </c>
      <c r="M1827">
        <f>INDEX(Data!Z:Z,MATCH(ZACKS_Screener[[#This Row],[Company Name]] &amp; " *", Data!Y:Y,0))</f>
        <v>456110</v>
      </c>
      <c r="N1827">
        <f>INDEX(Data!AA:AA,MATCH(ZACKS_Screener[[#This Row],[Company Name]] &amp; " *", Data!Y:Y,0))</f>
        <v>0</v>
      </c>
      <c r="O182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182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1827" s="23">
        <f>IFERROR(ZACKS_Screener[[#This Row],[Price]]/ZACKS_Screener[[#This Row],[EPS1]], "")</f>
        <v>6.9444444444444446</v>
      </c>
      <c r="R1827" s="23">
        <f>IFERROR(ZACKS_Screener[[#This Row],[Price]]/ZACKS_Screener[[#This Row],[EPS2]], "")</f>
        <v>6.53765690376569</v>
      </c>
      <c r="S1827" s="23">
        <f>IFERROR(ZACKS_Screener[[#This Row],[PE1]]/(ZACKS_Screener[[#This Row],[EG1]]*100), "")</f>
        <v>-0.64814814814814814</v>
      </c>
      <c r="T1827" s="23">
        <f>IFERROR(ZACKS_Screener[[#This Row],[PE2]]/(ZACKS_Screener[[#This Row],[EG2]]*100), "")</f>
        <v>1.0506948595337706</v>
      </c>
      <c r="U182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</row>
    <row r="1828" spans="1:21" hidden="1" x14ac:dyDescent="0.25">
      <c r="A1828" s="8" t="s">
        <v>3114</v>
      </c>
      <c r="B1828" s="8" t="s">
        <v>3115</v>
      </c>
      <c r="C1828" s="8" t="s">
        <v>22</v>
      </c>
      <c r="D1828" s="8" t="s">
        <v>330</v>
      </c>
      <c r="E1828" s="8" t="s">
        <v>1292</v>
      </c>
      <c r="F1828">
        <v>12</v>
      </c>
      <c r="G1828">
        <v>202212</v>
      </c>
      <c r="H1828" s="13">
        <v>11.63</v>
      </c>
      <c r="I1828">
        <v>28331.93</v>
      </c>
      <c r="J1828" s="13">
        <v>0.46</v>
      </c>
      <c r="K1828" s="13">
        <v>-0.34</v>
      </c>
      <c r="L1828" s="13">
        <v>0.6</v>
      </c>
      <c r="M1828" t="e">
        <f>INDEX(Data!Z:Z,MATCH(ZACKS_Screener[[#This Row],[Company Name]] &amp; " *", Data!Y:Y,0))</f>
        <v>#N/A</v>
      </c>
      <c r="N1828" t="e">
        <f>INDEX(Data!AA:AA,MATCH(ZACKS_Screener[[#This Row],[Company Name]] &amp; " *", Data!Y:Y,0))</f>
        <v>#N/A</v>
      </c>
      <c r="O182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2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28" s="23">
        <f>IFERROR(ZACKS_Screener[[#This Row],[Price]]/ZACKS_Screener[[#This Row],[EPS1]], "")</f>
        <v>-34.205882352941174</v>
      </c>
      <c r="R1828" s="23">
        <f>IFERROR(ZACKS_Screener[[#This Row],[Price]]/ZACKS_Screener[[#This Row],[EPS2]], "")</f>
        <v>19.383333333333336</v>
      </c>
      <c r="S1828" s="23">
        <f>IFERROR(ZACKS_Screener[[#This Row],[PE1]]/(ZACKS_Screener[[#This Row],[EG1]]*100), "")</f>
        <v>0.34205882352941175</v>
      </c>
      <c r="T1828" s="23">
        <f>IFERROR(ZACKS_Screener[[#This Row],[PE2]]/(ZACKS_Screener[[#This Row],[EG2]]*100), "")</f>
        <v>0.19383333333333336</v>
      </c>
      <c r="U182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829" spans="1:21" hidden="1" x14ac:dyDescent="0.25">
      <c r="A1829" s="8" t="s">
        <v>3116</v>
      </c>
      <c r="B1829" s="8" t="s">
        <v>3117</v>
      </c>
      <c r="C1829" s="8" t="s">
        <v>13</v>
      </c>
      <c r="D1829" s="8" t="s">
        <v>37</v>
      </c>
      <c r="E1829" s="8" t="s">
        <v>2277</v>
      </c>
      <c r="F1829">
        <v>12</v>
      </c>
      <c r="G1829">
        <v>202212</v>
      </c>
      <c r="H1829" s="13">
        <v>37.549999999999997</v>
      </c>
      <c r="I1829">
        <v>6561.67</v>
      </c>
      <c r="J1829" s="13">
        <v>5.76</v>
      </c>
      <c r="K1829" s="13">
        <v>6.03</v>
      </c>
      <c r="L1829" s="13">
        <v>6.36</v>
      </c>
      <c r="M1829" t="e">
        <f>INDEX(Data!Z:Z,MATCH(ZACKS_Screener[[#This Row],[Company Name]] &amp; " *", Data!Y:Y,0))</f>
        <v>#N/A</v>
      </c>
      <c r="N1829" t="e">
        <f>INDEX(Data!AA:AA,MATCH(ZACKS_Screener[[#This Row],[Company Name]] &amp; " *", Data!Y:Y,0))</f>
        <v>#N/A</v>
      </c>
      <c r="O182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82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829" s="23">
        <f>IFERROR(ZACKS_Screener[[#This Row],[Price]]/ZACKS_Screener[[#This Row],[EPS1]], "")</f>
        <v>6.227197346600331</v>
      </c>
      <c r="R1829" s="23">
        <f>IFERROR(ZACKS_Screener[[#This Row],[Price]]/ZACKS_Screener[[#This Row],[EPS2]], "")</f>
        <v>5.9040880503144644</v>
      </c>
      <c r="S1829" s="23">
        <f>IFERROR(ZACKS_Screener[[#This Row],[PE1]]/(ZACKS_Screener[[#This Row],[EG1]]*100), "")</f>
        <v>1.3284687672747351</v>
      </c>
      <c r="T1829" s="23">
        <f>IFERROR(ZACKS_Screener[[#This Row],[PE2]]/(ZACKS_Screener[[#This Row],[EG2]]*100), "")</f>
        <v>1.0788379073756429</v>
      </c>
      <c r="U182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</row>
    <row r="1830" spans="1:21" hidden="1" x14ac:dyDescent="0.25">
      <c r="A1830" s="8" t="s">
        <v>3118</v>
      </c>
      <c r="B1830" s="8" t="s">
        <v>3119</v>
      </c>
      <c r="C1830" s="8" t="s">
        <v>13</v>
      </c>
      <c r="D1830" s="8" t="s">
        <v>14</v>
      </c>
      <c r="E1830" s="8" t="s">
        <v>314</v>
      </c>
      <c r="F1830">
        <v>12</v>
      </c>
      <c r="G1830">
        <v>202212</v>
      </c>
      <c r="H1830" s="13">
        <v>148.29</v>
      </c>
      <c r="I1830">
        <v>7603.16</v>
      </c>
      <c r="J1830" s="13">
        <v>16.420000000000002</v>
      </c>
      <c r="K1830" s="13">
        <v>17.43</v>
      </c>
      <c r="L1830" s="13">
        <v>18.600000000000001</v>
      </c>
      <c r="M1830">
        <f>INDEX(Data!Z:Z,MATCH(ZACKS_Screener[[#This Row],[Company Name]] &amp; " *", Data!Y:Y,0))</f>
        <v>423610</v>
      </c>
      <c r="N1830">
        <f>INDEX(Data!AA:AA,MATCH(ZACKS_Screener[[#This Row],[Company Name]] &amp; " *", Data!Y:Y,0))</f>
        <v>334210</v>
      </c>
      <c r="O183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83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830" s="23">
        <f>IFERROR(ZACKS_Screener[[#This Row],[Price]]/ZACKS_Screener[[#This Row],[EPS1]], "")</f>
        <v>8.5077452667814111</v>
      </c>
      <c r="R1830" s="23">
        <f>IFERROR(ZACKS_Screener[[#This Row],[Price]]/ZACKS_Screener[[#This Row],[EPS2]], "")</f>
        <v>7.9725806451612895</v>
      </c>
      <c r="S1830" s="23">
        <f>IFERROR(ZACKS_Screener[[#This Row],[PE1]]/(ZACKS_Screener[[#This Row],[EG1]]*100), "")</f>
        <v>1.3831403691143671</v>
      </c>
      <c r="T1830" s="23">
        <f>IFERROR(ZACKS_Screener[[#This Row],[PE2]]/(ZACKS_Screener[[#This Row],[EG2]]*100), "")</f>
        <v>1.1877100909842826</v>
      </c>
      <c r="U183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</row>
    <row r="1831" spans="1:21" hidden="1" x14ac:dyDescent="0.25">
      <c r="A1831" s="8" t="s">
        <v>3120</v>
      </c>
      <c r="B1831" s="8" t="s">
        <v>3121</v>
      </c>
      <c r="C1831" s="8" t="s">
        <v>13</v>
      </c>
      <c r="D1831" s="8" t="s">
        <v>85</v>
      </c>
      <c r="E1831" s="8" t="s">
        <v>745</v>
      </c>
      <c r="F1831">
        <v>12</v>
      </c>
      <c r="G1831">
        <v>202212</v>
      </c>
      <c r="H1831" s="13">
        <v>138.11000000000001</v>
      </c>
      <c r="I1831">
        <v>35571.21</v>
      </c>
      <c r="J1831" s="13">
        <v>3.82</v>
      </c>
      <c r="K1831" s="13">
        <v>4.2</v>
      </c>
      <c r="L1831" s="13">
        <v>4.76</v>
      </c>
      <c r="M1831">
        <f>INDEX(Data!Z:Z,MATCH(ZACKS_Screener[[#This Row],[Company Name]] &amp; " *", Data!Y:Y,0))</f>
        <v>562119</v>
      </c>
      <c r="N1831">
        <f>INDEX(Data!AA:AA,MATCH(ZACKS_Screener[[#This Row],[Company Name]] &amp; " *", Data!Y:Y,0))</f>
        <v>0</v>
      </c>
      <c r="O183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183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1831" s="23">
        <f>IFERROR(ZACKS_Screener[[#This Row],[Price]]/ZACKS_Screener[[#This Row],[EPS1]], "")</f>
        <v>32.883333333333333</v>
      </c>
      <c r="R1831" s="23">
        <f>IFERROR(ZACKS_Screener[[#This Row],[Price]]/ZACKS_Screener[[#This Row],[EPS2]], "")</f>
        <v>29.014705882352946</v>
      </c>
      <c r="S1831" s="23">
        <f>IFERROR(ZACKS_Screener[[#This Row],[PE1]]/(ZACKS_Screener[[#This Row],[EG1]]*100), "")</f>
        <v>3.3056403508771899</v>
      </c>
      <c r="T1831" s="23">
        <f>IFERROR(ZACKS_Screener[[#This Row],[PE2]]/(ZACKS_Screener[[#This Row],[EG2]]*100), "")</f>
        <v>2.1761029411764721</v>
      </c>
      <c r="U183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</row>
    <row r="1832" spans="1:21" hidden="1" x14ac:dyDescent="0.25">
      <c r="A1832" s="8" t="s">
        <v>41913</v>
      </c>
      <c r="B1832" s="8" t="s">
        <v>41914</v>
      </c>
      <c r="C1832" s="8" t="s">
        <v>13</v>
      </c>
      <c r="D1832" s="8" t="s">
        <v>37</v>
      </c>
      <c r="E1832" s="8" t="s">
        <v>1149</v>
      </c>
      <c r="F1832">
        <v>12</v>
      </c>
      <c r="G1832">
        <v>202212</v>
      </c>
      <c r="H1832" s="13">
        <v>72.48</v>
      </c>
      <c r="I1832">
        <v>2416.52</v>
      </c>
      <c r="J1832" s="13">
        <v>5.6</v>
      </c>
      <c r="K1832" s="13">
        <v>5.55</v>
      </c>
      <c r="L1832" s="13">
        <v>6.45</v>
      </c>
      <c r="M1832" t="e">
        <f>INDEX(Data!Z:Z,MATCH(ZACKS_Screener[[#This Row],[Company Name]] &amp; " *", Data!Y:Y,0))</f>
        <v>#N/A</v>
      </c>
      <c r="N1832" t="e">
        <f>INDEX(Data!AA:AA,MATCH(ZACKS_Screener[[#This Row],[Company Name]] &amp; " *", Data!Y:Y,0))</f>
        <v>#N/A</v>
      </c>
      <c r="O183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83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832" s="23">
        <f>IFERROR(ZACKS_Screener[[#This Row],[Price]]/ZACKS_Screener[[#This Row],[EPS1]], "")</f>
        <v>13.059459459459461</v>
      </c>
      <c r="R1832" s="23">
        <f>IFERROR(ZACKS_Screener[[#This Row],[Price]]/ZACKS_Screener[[#This Row],[EPS2]], "")</f>
        <v>11.237209302325581</v>
      </c>
      <c r="S1832" s="23">
        <f>IFERROR(ZACKS_Screener[[#This Row],[PE1]]/(ZACKS_Screener[[#This Row],[EG1]]*100), "")</f>
        <v>-14.626594594594648</v>
      </c>
      <c r="T1832" s="23">
        <f>IFERROR(ZACKS_Screener[[#This Row],[PE2]]/(ZACKS_Screener[[#This Row],[EG2]]*100), "")</f>
        <v>0.69296124031007733</v>
      </c>
      <c r="U183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</row>
    <row r="1833" spans="1:21" hidden="1" x14ac:dyDescent="0.25">
      <c r="A1833" s="8" t="s">
        <v>2824</v>
      </c>
      <c r="B1833" s="8" t="s">
        <v>2825</v>
      </c>
      <c r="C1833" s="8" t="s">
        <v>22</v>
      </c>
      <c r="D1833" s="8" t="s">
        <v>41</v>
      </c>
      <c r="E1833" s="8" t="s">
        <v>1353</v>
      </c>
      <c r="F1833">
        <v>12</v>
      </c>
      <c r="G1833">
        <v>202212</v>
      </c>
      <c r="H1833" s="13">
        <v>41.58</v>
      </c>
      <c r="I1833">
        <v>4309.6499999999996</v>
      </c>
      <c r="J1833" s="13">
        <v>4.72</v>
      </c>
      <c r="K1833" s="13">
        <v>3.37</v>
      </c>
      <c r="L1833" s="13">
        <v>4.0999999999999996</v>
      </c>
      <c r="M1833">
        <f>INDEX(Data!Z:Z,MATCH(ZACKS_Screener[[#This Row],[Company Name]] &amp; " *", Data!Y:Y,0))</f>
        <v>541715</v>
      </c>
      <c r="N1833">
        <f>INDEX(Data!AA:AA,MATCH(ZACKS_Screener[[#This Row],[Company Name]] &amp; " *", Data!Y:Y,0))</f>
        <v>0</v>
      </c>
      <c r="O183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183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1833" s="23">
        <f>IFERROR(ZACKS_Screener[[#This Row],[Price]]/ZACKS_Screener[[#This Row],[EPS1]], "")</f>
        <v>12.338278931750741</v>
      </c>
      <c r="R1833" s="23">
        <f>IFERROR(ZACKS_Screener[[#This Row],[Price]]/ZACKS_Screener[[#This Row],[EPS2]], "")</f>
        <v>10.141463414634147</v>
      </c>
      <c r="S1833" s="23">
        <f>IFERROR(ZACKS_Screener[[#This Row],[PE1]]/(ZACKS_Screener[[#This Row],[EG1]]*100), "")</f>
        <v>-0.43138278931750751</v>
      </c>
      <c r="T1833" s="23">
        <f>IFERROR(ZACKS_Screener[[#This Row],[PE2]]/(ZACKS_Screener[[#This Row],[EG2]]*100), "")</f>
        <v>0.46817440694954932</v>
      </c>
      <c r="U183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</row>
    <row r="1834" spans="1:21" hidden="1" x14ac:dyDescent="0.25">
      <c r="A1834" s="8" t="s">
        <v>3124</v>
      </c>
      <c r="B1834" s="8" t="s">
        <v>3125</v>
      </c>
      <c r="C1834" s="8" t="s">
        <v>22</v>
      </c>
      <c r="D1834" s="8" t="s">
        <v>14</v>
      </c>
      <c r="E1834" s="8" t="s">
        <v>2149</v>
      </c>
      <c r="F1834">
        <v>6</v>
      </c>
      <c r="G1834">
        <v>202206</v>
      </c>
      <c r="H1834" s="13">
        <v>39</v>
      </c>
      <c r="I1834">
        <v>12477.56</v>
      </c>
      <c r="J1834" s="13">
        <v>8.2200000000000006</v>
      </c>
      <c r="K1834" s="13">
        <v>-3.59</v>
      </c>
      <c r="L1834" s="13">
        <v>-1.47</v>
      </c>
      <c r="M1834">
        <f>INDEX(Data!Z:Z,MATCH(ZACKS_Screener[[#This Row],[Company Name]] &amp; " *", Data!Y:Y,0))</f>
        <v>334112</v>
      </c>
      <c r="N1834">
        <f>INDEX(Data!AA:AA,MATCH(ZACKS_Screener[[#This Row],[Company Name]] &amp; " *", Data!Y:Y,0))</f>
        <v>0</v>
      </c>
      <c r="O183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834" s="23">
        <f>IFERROR(ZACKS_Screener[[#This Row],[Price]]/ZACKS_Screener[[#This Row],[EPS1]], "")</f>
        <v>-10.863509749303622</v>
      </c>
      <c r="R1834" s="23">
        <f>IFERROR(ZACKS_Screener[[#This Row],[Price]]/ZACKS_Screener[[#This Row],[EPS2]], "")</f>
        <v>-26.530612244897959</v>
      </c>
      <c r="S1834" s="23">
        <f>IFERROR(ZACKS_Screener[[#This Row],[PE1]]/(ZACKS_Screener[[#This Row],[EG1]]*100), "")</f>
        <v>0.10863509749303622</v>
      </c>
      <c r="T1834" s="23">
        <f>IFERROR(ZACKS_Screener[[#This Row],[PE2]]/(ZACKS_Screener[[#This Row],[EG2]]*100), "")</f>
        <v>-0.44926838659992291</v>
      </c>
      <c r="U183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835" spans="1:21" hidden="1" x14ac:dyDescent="0.25">
      <c r="A1835" s="8" t="s">
        <v>41915</v>
      </c>
      <c r="B1835" s="8" t="s">
        <v>41916</v>
      </c>
      <c r="C1835" s="8" t="s">
        <v>22</v>
      </c>
      <c r="D1835" s="8" t="s">
        <v>51</v>
      </c>
      <c r="E1835" s="8" t="s">
        <v>76</v>
      </c>
      <c r="F1835">
        <v>8</v>
      </c>
      <c r="G1835">
        <v>202208</v>
      </c>
      <c r="H1835" s="13">
        <v>187.81</v>
      </c>
      <c r="I1835">
        <v>2549.12</v>
      </c>
      <c r="J1835" s="13">
        <v>4.9000000000000004</v>
      </c>
      <c r="K1835" s="13">
        <v>4.95</v>
      </c>
      <c r="L1835" s="13">
        <v>5.66</v>
      </c>
      <c r="M1835" t="e">
        <f>INDEX(Data!Z:Z,MATCH(ZACKS_Screener[[#This Row],[Company Name]] &amp; " *", Data!Y:Y,0))</f>
        <v>#N/A</v>
      </c>
      <c r="N1835" t="e">
        <f>INDEX(Data!AA:AA,MATCH(ZACKS_Screener[[#This Row],[Company Name]] &amp; " *", Data!Y:Y,0))</f>
        <v>#N/A</v>
      </c>
      <c r="O183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83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835" s="23">
        <f>IFERROR(ZACKS_Screener[[#This Row],[Price]]/ZACKS_Screener[[#This Row],[EPS1]], "")</f>
        <v>37.941414141414143</v>
      </c>
      <c r="R1835" s="23">
        <f>IFERROR(ZACKS_Screener[[#This Row],[Price]]/ZACKS_Screener[[#This Row],[EPS2]], "")</f>
        <v>33.18197879858657</v>
      </c>
      <c r="S1835" s="23">
        <f>IFERROR(ZACKS_Screener[[#This Row],[PE1]]/(ZACKS_Screener[[#This Row],[EG1]]*100), "")</f>
        <v>37.182585858585995</v>
      </c>
      <c r="T1835" s="23">
        <f>IFERROR(ZACKS_Screener[[#This Row],[PE2]]/(ZACKS_Screener[[#This Row],[EG2]]*100), "")</f>
        <v>2.3133914796197685</v>
      </c>
      <c r="U183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</row>
    <row r="1836" spans="1:21" hidden="1" x14ac:dyDescent="0.25">
      <c r="A1836" s="8" t="s">
        <v>3128</v>
      </c>
      <c r="B1836" s="8" t="s">
        <v>3129</v>
      </c>
      <c r="C1836" s="8" t="s">
        <v>13</v>
      </c>
      <c r="D1836" s="8" t="s">
        <v>223</v>
      </c>
      <c r="E1836" s="8" t="s">
        <v>410</v>
      </c>
      <c r="F1836">
        <v>12</v>
      </c>
      <c r="G1836">
        <v>202212</v>
      </c>
      <c r="H1836" s="13">
        <v>22.94</v>
      </c>
      <c r="I1836">
        <v>22572.52</v>
      </c>
      <c r="J1836" s="13">
        <v>1.67</v>
      </c>
      <c r="M1836" t="e">
        <f>INDEX(Data!Z:Z,MATCH(ZACKS_Screener[[#This Row],[Company Name]] &amp; " *", Data!Y:Y,0))</f>
        <v>#N/A</v>
      </c>
      <c r="N1836" t="e">
        <f>INDEX(Data!AA:AA,MATCH(ZACKS_Screener[[#This Row],[Company Name]] &amp; " *", Data!Y:Y,0))</f>
        <v>#N/A</v>
      </c>
      <c r="O183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6" s="23" t="str">
        <f>IFERROR(ZACKS_Screener[[#This Row],[Price]]/ZACKS_Screener[[#This Row],[EPS1]], "")</f>
        <v/>
      </c>
      <c r="R1836" s="23" t="str">
        <f>IFERROR(ZACKS_Screener[[#This Row],[Price]]/ZACKS_Screener[[#This Row],[EPS2]], "")</f>
        <v/>
      </c>
      <c r="S1836" s="23" t="str">
        <f>IFERROR(ZACKS_Screener[[#This Row],[PE1]]/(ZACKS_Screener[[#This Row],[EG1]]*100), "")</f>
        <v/>
      </c>
      <c r="T1836" s="23" t="str">
        <f>IFERROR(ZACKS_Screener[[#This Row],[PE2]]/(ZACKS_Screener[[#This Row],[EG2]]*100), "")</f>
        <v/>
      </c>
      <c r="U183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837" spans="1:21" hidden="1" x14ac:dyDescent="0.25">
      <c r="A1837" s="8" t="s">
        <v>3130</v>
      </c>
      <c r="B1837" s="8" t="s">
        <v>3131</v>
      </c>
      <c r="C1837" s="8" t="s">
        <v>13</v>
      </c>
      <c r="D1837" s="8" t="s">
        <v>118</v>
      </c>
      <c r="E1837" s="8" t="s">
        <v>119</v>
      </c>
      <c r="F1837">
        <v>12</v>
      </c>
      <c r="G1837">
        <v>202212</v>
      </c>
      <c r="H1837" s="13">
        <v>87.75</v>
      </c>
      <c r="I1837">
        <v>27679.86</v>
      </c>
      <c r="J1837" s="13">
        <v>4.45</v>
      </c>
      <c r="K1837" s="13">
        <v>4.5999999999999996</v>
      </c>
      <c r="L1837" s="13">
        <v>4.9000000000000004</v>
      </c>
      <c r="M1837" t="e">
        <f>INDEX(Data!Z:Z,MATCH(ZACKS_Screener[[#This Row],[Company Name]] &amp; " *", Data!Y:Y,0))</f>
        <v>#N/A</v>
      </c>
      <c r="N1837" t="e">
        <f>INDEX(Data!AA:AA,MATCH(ZACKS_Screener[[#This Row],[Company Name]] &amp; " *", Data!Y:Y,0))</f>
        <v>#N/A</v>
      </c>
      <c r="O183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183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1837" s="23">
        <f>IFERROR(ZACKS_Screener[[#This Row],[Price]]/ZACKS_Screener[[#This Row],[EPS1]], "")</f>
        <v>19.076086956521742</v>
      </c>
      <c r="R1837" s="23">
        <f>IFERROR(ZACKS_Screener[[#This Row],[Price]]/ZACKS_Screener[[#This Row],[EPS2]], "")</f>
        <v>17.908163265306122</v>
      </c>
      <c r="S1837" s="23">
        <f>IFERROR(ZACKS_Screener[[#This Row],[PE1]]/(ZACKS_Screener[[#This Row],[EG1]]*100), "")</f>
        <v>5.6592391304348029</v>
      </c>
      <c r="T1837" s="23">
        <f>IFERROR(ZACKS_Screener[[#This Row],[PE2]]/(ZACKS_Screener[[#This Row],[EG2]]*100), "")</f>
        <v>2.7459183673469316</v>
      </c>
      <c r="U183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</row>
    <row r="1838" spans="1:21" hidden="1" x14ac:dyDescent="0.25">
      <c r="A1838" s="8" t="s">
        <v>3132</v>
      </c>
      <c r="B1838" s="8" t="s">
        <v>3133</v>
      </c>
      <c r="C1838" s="8" t="s">
        <v>13</v>
      </c>
      <c r="D1838" s="8" t="s">
        <v>37</v>
      </c>
      <c r="E1838" s="8" t="s">
        <v>250</v>
      </c>
      <c r="F1838">
        <v>12</v>
      </c>
      <c r="G1838">
        <v>202212</v>
      </c>
      <c r="H1838" s="13">
        <v>76.09</v>
      </c>
      <c r="I1838">
        <v>37819.1</v>
      </c>
      <c r="J1838" s="13">
        <v>3.35</v>
      </c>
      <c r="K1838" s="13">
        <v>3.47</v>
      </c>
      <c r="L1838" s="13">
        <v>3.84</v>
      </c>
      <c r="M1838">
        <f>INDEX(Data!Z:Z,MATCH(ZACKS_Screener[[#This Row],[Company Name]] &amp; " *", Data!Y:Y,0))</f>
        <v>531110</v>
      </c>
      <c r="N1838">
        <f>INDEX(Data!AA:AA,MATCH(ZACKS_Screener[[#This Row],[Company Name]] &amp; " *", Data!Y:Y,0))</f>
        <v>531110</v>
      </c>
      <c r="O183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83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1838" s="23">
        <f>IFERROR(ZACKS_Screener[[#This Row],[Price]]/ZACKS_Screener[[#This Row],[EPS1]], "")</f>
        <v>21.927953890489913</v>
      </c>
      <c r="R1838" s="23">
        <f>IFERROR(ZACKS_Screener[[#This Row],[Price]]/ZACKS_Screener[[#This Row],[EPS2]], "")</f>
        <v>19.815104166666668</v>
      </c>
      <c r="S1838" s="23">
        <f>IFERROR(ZACKS_Screener[[#This Row],[PE1]]/(ZACKS_Screener[[#This Row],[EG1]]*100), "")</f>
        <v>6.1215537944284293</v>
      </c>
      <c r="T1838" s="23">
        <f>IFERROR(ZACKS_Screener[[#This Row],[PE2]]/(ZACKS_Screener[[#This Row],[EG2]]*100), "")</f>
        <v>1.8583354448198215</v>
      </c>
      <c r="U183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</row>
    <row r="1839" spans="1:21" hidden="1" x14ac:dyDescent="0.25">
      <c r="A1839" s="8" t="s">
        <v>3134</v>
      </c>
      <c r="B1839" s="8" t="s">
        <v>3135</v>
      </c>
      <c r="C1839" s="8" t="s">
        <v>22</v>
      </c>
      <c r="D1839" s="8" t="s">
        <v>30</v>
      </c>
      <c r="E1839" s="8" t="s">
        <v>763</v>
      </c>
      <c r="F1839">
        <v>12</v>
      </c>
      <c r="G1839">
        <v>202212</v>
      </c>
      <c r="H1839" s="13">
        <v>22.38</v>
      </c>
      <c r="I1839">
        <v>4716.28</v>
      </c>
      <c r="J1839" s="13">
        <v>0.86</v>
      </c>
      <c r="K1839" s="13">
        <v>0.99</v>
      </c>
      <c r="L1839" s="13">
        <v>1.1200000000000001</v>
      </c>
      <c r="M1839" t="e">
        <f>INDEX(Data!Z:Z,MATCH(ZACKS_Screener[[#This Row],[Company Name]] &amp; " *", Data!Y:Y,0))</f>
        <v>#N/A</v>
      </c>
      <c r="N1839" t="e">
        <f>INDEX(Data!AA:AA,MATCH(ZACKS_Screener[[#This Row],[Company Name]] &amp; " *", Data!Y:Y,0))</f>
        <v>#N/A</v>
      </c>
      <c r="O183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183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1839" s="23">
        <f>IFERROR(ZACKS_Screener[[#This Row],[Price]]/ZACKS_Screener[[#This Row],[EPS1]], "")</f>
        <v>22.606060606060606</v>
      </c>
      <c r="R1839" s="23">
        <f>IFERROR(ZACKS_Screener[[#This Row],[Price]]/ZACKS_Screener[[#This Row],[EPS2]], "")</f>
        <v>19.982142857142854</v>
      </c>
      <c r="S1839" s="23">
        <f>IFERROR(ZACKS_Screener[[#This Row],[PE1]]/(ZACKS_Screener[[#This Row],[EG1]]*100), "")</f>
        <v>1.4954778554778552</v>
      </c>
      <c r="T1839" s="23">
        <f>IFERROR(ZACKS_Screener[[#This Row],[PE2]]/(ZACKS_Screener[[#This Row],[EG2]]*100), "")</f>
        <v>1.5217170329670313</v>
      </c>
      <c r="U183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</row>
    <row r="1840" spans="1:21" hidden="1" x14ac:dyDescent="0.25">
      <c r="A1840" s="8" t="s">
        <v>41919</v>
      </c>
      <c r="B1840" s="8" t="s">
        <v>41920</v>
      </c>
      <c r="C1840" s="8" t="s">
        <v>22</v>
      </c>
      <c r="D1840" s="8" t="s">
        <v>23</v>
      </c>
      <c r="E1840" s="8" t="s">
        <v>1691</v>
      </c>
      <c r="F1840">
        <v>12</v>
      </c>
      <c r="G1840">
        <v>202212</v>
      </c>
      <c r="H1840" s="13">
        <v>43.01</v>
      </c>
      <c r="I1840">
        <v>2725.84</v>
      </c>
      <c r="J1840" s="13">
        <v>3.7</v>
      </c>
      <c r="K1840" s="13">
        <v>2.84</v>
      </c>
      <c r="L1840" s="13">
        <v>3.47</v>
      </c>
      <c r="M1840">
        <f>INDEX(Data!Z:Z,MATCH(ZACKS_Screener[[#This Row],[Company Name]] &amp; " *", Data!Y:Y,0))</f>
        <v>484121</v>
      </c>
      <c r="N1840">
        <f>INDEX(Data!AA:AA,MATCH(ZACKS_Screener[[#This Row],[Company Name]] &amp; " *", Data!Y:Y,0))</f>
        <v>0</v>
      </c>
      <c r="O184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84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840" s="23">
        <f>IFERROR(ZACKS_Screener[[#This Row],[Price]]/ZACKS_Screener[[#This Row],[EPS1]], "")</f>
        <v>15.144366197183098</v>
      </c>
      <c r="R1840" s="23">
        <f>IFERROR(ZACKS_Screener[[#This Row],[Price]]/ZACKS_Screener[[#This Row],[EPS2]], "")</f>
        <v>12.394812680115272</v>
      </c>
      <c r="S1840" s="23">
        <f>IFERROR(ZACKS_Screener[[#This Row],[PE1]]/(ZACKS_Screener[[#This Row],[EG1]]*100), "")</f>
        <v>-0.6515599410415982</v>
      </c>
      <c r="T1840" s="23">
        <f>IFERROR(ZACKS_Screener[[#This Row],[PE2]]/(ZACKS_Screener[[#This Row],[EG2]]*100), "")</f>
        <v>0.55875028589725961</v>
      </c>
      <c r="U184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</row>
    <row r="1841" spans="1:21" hidden="1" x14ac:dyDescent="0.25">
      <c r="A1841" s="8" t="s">
        <v>3136</v>
      </c>
      <c r="B1841" s="8" t="s">
        <v>3137</v>
      </c>
      <c r="C1841" s="8" t="s">
        <v>13</v>
      </c>
      <c r="D1841" s="8" t="s">
        <v>223</v>
      </c>
      <c r="E1841" s="8" t="s">
        <v>2801</v>
      </c>
      <c r="F1841">
        <v>12</v>
      </c>
      <c r="G1841">
        <v>202212</v>
      </c>
      <c r="H1841" s="13">
        <v>25.96</v>
      </c>
      <c r="I1841">
        <v>9984.6200000000008</v>
      </c>
      <c r="J1841" s="13">
        <v>3</v>
      </c>
      <c r="K1841" s="13">
        <v>2.73</v>
      </c>
      <c r="L1841" s="13">
        <v>3.17</v>
      </c>
      <c r="M1841" t="e">
        <f>INDEX(Data!Z:Z,MATCH(ZACKS_Screener[[#This Row],[Company Name]] &amp; " *", Data!Y:Y,0))</f>
        <v>#N/A</v>
      </c>
      <c r="N1841" t="e">
        <f>INDEX(Data!AA:AA,MATCH(ZACKS_Screener[[#This Row],[Company Name]] &amp; " *", Data!Y:Y,0))</f>
        <v>#N/A</v>
      </c>
      <c r="O184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184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1841" s="23">
        <f>IFERROR(ZACKS_Screener[[#This Row],[Price]]/ZACKS_Screener[[#This Row],[EPS1]], "")</f>
        <v>9.5091575091575091</v>
      </c>
      <c r="R1841" s="23">
        <f>IFERROR(ZACKS_Screener[[#This Row],[Price]]/ZACKS_Screener[[#This Row],[EPS2]], "")</f>
        <v>8.1892744479495274</v>
      </c>
      <c r="S1841" s="23">
        <f>IFERROR(ZACKS_Screener[[#This Row],[PE1]]/(ZACKS_Screener[[#This Row],[EG1]]*100), "")</f>
        <v>-1.0565730565730564</v>
      </c>
      <c r="T1841" s="23">
        <f>IFERROR(ZACKS_Screener[[#This Row],[PE2]]/(ZACKS_Screener[[#This Row],[EG2]]*100), "")</f>
        <v>0.50810725552050473</v>
      </c>
      <c r="U184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</row>
    <row r="1842" spans="1:21" hidden="1" x14ac:dyDescent="0.25">
      <c r="A1842" s="8" t="s">
        <v>3138</v>
      </c>
      <c r="B1842" s="8" t="s">
        <v>3138</v>
      </c>
      <c r="C1842" s="8" t="s">
        <v>13</v>
      </c>
      <c r="D1842" s="8" t="s">
        <v>85</v>
      </c>
      <c r="E1842" s="8" t="s">
        <v>985</v>
      </c>
      <c r="F1842">
        <v>12</v>
      </c>
      <c r="G1842">
        <v>202212</v>
      </c>
      <c r="H1842" s="13">
        <v>173.79</v>
      </c>
      <c r="I1842">
        <v>7445.28</v>
      </c>
      <c r="J1842" s="13">
        <v>13.53</v>
      </c>
      <c r="K1842" s="13">
        <v>14.04</v>
      </c>
      <c r="L1842" s="13">
        <v>15.81</v>
      </c>
      <c r="M1842" t="e">
        <f>INDEX(Data!Z:Z,MATCH(ZACKS_Screener[[#This Row],[Company Name]] &amp; " *", Data!Y:Y,0))</f>
        <v>#N/A</v>
      </c>
      <c r="N1842" t="e">
        <f>INDEX(Data!AA:AA,MATCH(ZACKS_Screener[[#This Row],[Company Name]] &amp; " *", Data!Y:Y,0))</f>
        <v>#N/A</v>
      </c>
      <c r="O184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84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842" s="23">
        <f>IFERROR(ZACKS_Screener[[#This Row],[Price]]/ZACKS_Screener[[#This Row],[EPS1]], "")</f>
        <v>12.378205128205128</v>
      </c>
      <c r="R1842" s="23">
        <f>IFERROR(ZACKS_Screener[[#This Row],[Price]]/ZACKS_Screener[[#This Row],[EPS2]], "")</f>
        <v>10.992409867172675</v>
      </c>
      <c r="S1842" s="23">
        <f>IFERROR(ZACKS_Screener[[#This Row],[PE1]]/(ZACKS_Screener[[#This Row],[EG1]]*100), "")</f>
        <v>3.283865007541479</v>
      </c>
      <c r="T1842" s="23">
        <f>IFERROR(ZACKS_Screener[[#This Row],[PE2]]/(ZACKS_Screener[[#This Row],[EG2]]*100), "")</f>
        <v>0.87194030810793355</v>
      </c>
      <c r="U184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</row>
    <row r="1843" spans="1:21" hidden="1" x14ac:dyDescent="0.25">
      <c r="A1843" s="8" t="s">
        <v>3139</v>
      </c>
      <c r="B1843" s="8" t="s">
        <v>3140</v>
      </c>
      <c r="C1843" s="8" t="s">
        <v>13</v>
      </c>
      <c r="D1843" s="8" t="s">
        <v>37</v>
      </c>
      <c r="E1843" s="8" t="s">
        <v>418</v>
      </c>
      <c r="F1843">
        <v>12</v>
      </c>
      <c r="G1843">
        <v>202212</v>
      </c>
      <c r="H1843" s="13">
        <v>27.51</v>
      </c>
      <c r="I1843">
        <v>6676.31</v>
      </c>
      <c r="J1843" s="13">
        <v>9.82</v>
      </c>
      <c r="K1843" s="13">
        <v>9.27</v>
      </c>
      <c r="L1843" s="13">
        <v>9.6</v>
      </c>
      <c r="M1843" t="e">
        <f>INDEX(Data!Z:Z,MATCH(ZACKS_Screener[[#This Row],[Company Name]] &amp; " *", Data!Y:Y,0))</f>
        <v>#N/A</v>
      </c>
      <c r="N1843" t="e">
        <f>INDEX(Data!AA:AA,MATCH(ZACKS_Screener[[#This Row],[Company Name]] &amp; " *", Data!Y:Y,0))</f>
        <v>#N/A</v>
      </c>
      <c r="O184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4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43" s="23">
        <f>IFERROR(ZACKS_Screener[[#This Row],[Price]]/ZACKS_Screener[[#This Row],[EPS1]], "")</f>
        <v>2.9676375404530746</v>
      </c>
      <c r="R1843" s="23">
        <f>IFERROR(ZACKS_Screener[[#This Row],[Price]]/ZACKS_Screener[[#This Row],[EPS2]], "")</f>
        <v>2.8656250000000001</v>
      </c>
      <c r="S1843" s="23">
        <f>IFERROR(ZACKS_Screener[[#This Row],[PE1]]/(ZACKS_Screener[[#This Row],[EG1]]*100), "")</f>
        <v>-0.52985819358634823</v>
      </c>
      <c r="T1843" s="23">
        <f>IFERROR(ZACKS_Screener[[#This Row],[PE2]]/(ZACKS_Screener[[#This Row],[EG2]]*100), "")</f>
        <v>0.80498011363636346</v>
      </c>
      <c r="U184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</row>
    <row r="1844" spans="1:21" hidden="1" x14ac:dyDescent="0.25">
      <c r="A1844" s="8" t="s">
        <v>3141</v>
      </c>
      <c r="B1844" s="8" t="s">
        <v>3142</v>
      </c>
      <c r="C1844" s="8" t="s">
        <v>13</v>
      </c>
      <c r="D1844" s="8" t="s">
        <v>37</v>
      </c>
      <c r="E1844" s="8" t="s">
        <v>404</v>
      </c>
      <c r="F1844">
        <v>12</v>
      </c>
      <c r="G1844">
        <v>202212</v>
      </c>
      <c r="H1844" s="13">
        <v>40.450000000000003</v>
      </c>
      <c r="I1844">
        <v>151777.44</v>
      </c>
      <c r="J1844" s="13">
        <v>3.14</v>
      </c>
      <c r="K1844" s="13">
        <v>4.78</v>
      </c>
      <c r="L1844" s="13">
        <v>4.75</v>
      </c>
      <c r="M1844" t="e">
        <f>INDEX(Data!Z:Z,MATCH(ZACKS_Screener[[#This Row],[Company Name]] &amp; " *", Data!Y:Y,0))</f>
        <v>#N/A</v>
      </c>
      <c r="N1844" t="e">
        <f>INDEX(Data!AA:AA,MATCH(ZACKS_Screener[[#This Row],[Company Name]] &amp; " *", Data!Y:Y,0))</f>
        <v>#N/A</v>
      </c>
      <c r="O184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84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844" s="23">
        <f>IFERROR(ZACKS_Screener[[#This Row],[Price]]/ZACKS_Screener[[#This Row],[EPS1]], "")</f>
        <v>8.46234309623431</v>
      </c>
      <c r="R1844" s="23">
        <f>IFERROR(ZACKS_Screener[[#This Row],[Price]]/ZACKS_Screener[[#This Row],[EPS2]], "")</f>
        <v>8.5157894736842117</v>
      </c>
      <c r="S1844" s="23">
        <f>IFERROR(ZACKS_Screener[[#This Row],[PE1]]/(ZACKS_Screener[[#This Row],[EG1]]*100), "")</f>
        <v>0.16202291050107157</v>
      </c>
      <c r="T1844" s="23">
        <f>IFERROR(ZACKS_Screener[[#This Row],[PE2]]/(ZACKS_Screener[[#This Row],[EG2]]*100), "")</f>
        <v>-13.568491228070066</v>
      </c>
      <c r="U184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</row>
    <row r="1845" spans="1:21" hidden="1" x14ac:dyDescent="0.25">
      <c r="A1845" s="8" t="s">
        <v>3143</v>
      </c>
      <c r="B1845" s="8" t="s">
        <v>3144</v>
      </c>
      <c r="C1845" s="8" t="s">
        <v>13</v>
      </c>
      <c r="D1845" s="8" t="s">
        <v>130</v>
      </c>
      <c r="E1845" s="8" t="s">
        <v>477</v>
      </c>
      <c r="F1845">
        <v>12</v>
      </c>
      <c r="G1845">
        <v>202212</v>
      </c>
      <c r="H1845" s="13">
        <v>70.69</v>
      </c>
      <c r="I1845">
        <v>5906.56</v>
      </c>
      <c r="J1845" s="13">
        <v>20.86</v>
      </c>
      <c r="K1845" s="13">
        <v>5.26</v>
      </c>
      <c r="L1845" s="13">
        <v>9.0399999999999991</v>
      </c>
      <c r="M1845" t="e">
        <f>INDEX(Data!Z:Z,MATCH(ZACKS_Screener[[#This Row],[Company Name]] &amp; " *", Data!Y:Y,0))</f>
        <v>#N/A</v>
      </c>
      <c r="N1845" t="e">
        <f>INDEX(Data!AA:AA,MATCH(ZACKS_Screener[[#This Row],[Company Name]] &amp; " *", Data!Y:Y,0))</f>
        <v>#N/A</v>
      </c>
      <c r="O184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4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45" s="23">
        <f>IFERROR(ZACKS_Screener[[#This Row],[Price]]/ZACKS_Screener[[#This Row],[EPS1]], "")</f>
        <v>13.439163498098859</v>
      </c>
      <c r="R1845" s="23">
        <f>IFERROR(ZACKS_Screener[[#This Row],[Price]]/ZACKS_Screener[[#This Row],[EPS2]], "")</f>
        <v>7.8196902654867264</v>
      </c>
      <c r="S1845" s="23">
        <f>IFERROR(ZACKS_Screener[[#This Row],[PE1]]/(ZACKS_Screener[[#This Row],[EG1]]*100), "")</f>
        <v>-0.17970573754509117</v>
      </c>
      <c r="T1845" s="23">
        <f>IFERROR(ZACKS_Screener[[#This Row],[PE2]]/(ZACKS_Screener[[#This Row],[EG2]]*100), "")</f>
        <v>0.10881367935571479</v>
      </c>
      <c r="U184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</row>
    <row r="1846" spans="1:21" hidden="1" x14ac:dyDescent="0.25">
      <c r="A1846" s="8" t="s">
        <v>3145</v>
      </c>
      <c r="B1846" s="8" t="s">
        <v>3146</v>
      </c>
      <c r="C1846" s="8" t="s">
        <v>22</v>
      </c>
      <c r="D1846" s="8" t="s">
        <v>223</v>
      </c>
      <c r="E1846" s="8" t="s">
        <v>512</v>
      </c>
      <c r="F1846">
        <v>12</v>
      </c>
      <c r="G1846">
        <v>202212</v>
      </c>
      <c r="H1846" s="13">
        <v>63.21</v>
      </c>
      <c r="I1846">
        <v>4555.18</v>
      </c>
      <c r="J1846" s="13">
        <v>0.86</v>
      </c>
      <c r="K1846" s="13">
        <v>4.87</v>
      </c>
      <c r="L1846" s="13">
        <v>6.13</v>
      </c>
      <c r="M1846">
        <f>INDEX(Data!Z:Z,MATCH(ZACKS_Screener[[#This Row],[Company Name]] &amp; " *", Data!Y:Y,0))</f>
        <v>213112</v>
      </c>
      <c r="N1846">
        <f>INDEX(Data!AA:AA,MATCH(ZACKS_Screener[[#This Row],[Company Name]] &amp; " *", Data!Y:Y,0))</f>
        <v>0</v>
      </c>
      <c r="O184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184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1846" s="23">
        <f>IFERROR(ZACKS_Screener[[#This Row],[Price]]/ZACKS_Screener[[#This Row],[EPS1]], "")</f>
        <v>12.979466119096509</v>
      </c>
      <c r="R1846" s="23">
        <f>IFERROR(ZACKS_Screener[[#This Row],[Price]]/ZACKS_Screener[[#This Row],[EPS2]], "")</f>
        <v>10.311582381729201</v>
      </c>
      <c r="S1846" s="23">
        <f>IFERROR(ZACKS_Screener[[#This Row],[PE1]]/(ZACKS_Screener[[#This Row],[EG1]]*100), "")</f>
        <v>2.7836261502301743E-2</v>
      </c>
      <c r="T1846" s="23">
        <f>IFERROR(ZACKS_Screener[[#This Row],[PE2]]/(ZACKS_Screener[[#This Row],[EG2]]*100), "")</f>
        <v>0.39855084284937475</v>
      </c>
      <c r="U184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</row>
    <row r="1847" spans="1:21" hidden="1" x14ac:dyDescent="0.25">
      <c r="A1847" s="8" t="s">
        <v>3147</v>
      </c>
      <c r="B1847" s="8" t="s">
        <v>3148</v>
      </c>
      <c r="C1847" s="8" t="s">
        <v>13</v>
      </c>
      <c r="D1847" s="8" t="s">
        <v>330</v>
      </c>
      <c r="E1847" s="8" t="s">
        <v>707</v>
      </c>
      <c r="F1847">
        <v>12</v>
      </c>
      <c r="G1847">
        <v>202212</v>
      </c>
      <c r="H1847" s="13">
        <v>71.790000000000006</v>
      </c>
      <c r="I1847">
        <v>6164.17</v>
      </c>
      <c r="J1847" s="13">
        <v>3.96</v>
      </c>
      <c r="K1847" s="13">
        <v>4.0199999999999996</v>
      </c>
      <c r="L1847" s="13">
        <v>4.3600000000000003</v>
      </c>
      <c r="M1847">
        <f>INDEX(Data!Z:Z,MATCH(ZACKS_Screener[[#This Row],[Company Name]] &amp; " *", Data!Y:Y,0))</f>
        <v>721110</v>
      </c>
      <c r="N1847">
        <f>INDEX(Data!AA:AA,MATCH(ZACKS_Screener[[#This Row],[Company Name]] &amp; " *", Data!Y:Y,0))</f>
        <v>533110</v>
      </c>
      <c r="O184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84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847" s="23">
        <f>IFERROR(ZACKS_Screener[[#This Row],[Price]]/ZACKS_Screener[[#This Row],[EPS1]], "")</f>
        <v>17.858208955223883</v>
      </c>
      <c r="R1847" s="23">
        <f>IFERROR(ZACKS_Screener[[#This Row],[Price]]/ZACKS_Screener[[#This Row],[EPS2]], "")</f>
        <v>16.465596330275229</v>
      </c>
      <c r="S1847" s="23">
        <f>IFERROR(ZACKS_Screener[[#This Row],[PE1]]/(ZACKS_Screener[[#This Row],[EG1]]*100), "")</f>
        <v>11.78641791044784</v>
      </c>
      <c r="T1847" s="23">
        <f>IFERROR(ZACKS_Screener[[#This Row],[PE2]]/(ZACKS_Screener[[#This Row],[EG2]]*100), "")</f>
        <v>1.9468146249325371</v>
      </c>
      <c r="U184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</row>
    <row r="1848" spans="1:21" hidden="1" x14ac:dyDescent="0.25">
      <c r="A1848" s="8" t="s">
        <v>41921</v>
      </c>
      <c r="B1848" s="8" t="s">
        <v>41922</v>
      </c>
      <c r="C1848" s="8" t="s">
        <v>13</v>
      </c>
      <c r="D1848" s="8" t="s">
        <v>223</v>
      </c>
      <c r="E1848" s="8" t="s">
        <v>224</v>
      </c>
      <c r="F1848">
        <v>12</v>
      </c>
      <c r="G1848">
        <v>202212</v>
      </c>
      <c r="H1848" s="13">
        <v>34.25</v>
      </c>
      <c r="I1848">
        <v>2709.36</v>
      </c>
      <c r="J1848" s="13">
        <v>1.84</v>
      </c>
      <c r="K1848" s="13">
        <v>2.34</v>
      </c>
      <c r="L1848" s="13">
        <v>2.7</v>
      </c>
      <c r="M1848">
        <f>INDEX(Data!Z:Z,MATCH(ZACKS_Screener[[#This Row],[Company Name]] &amp; " *", Data!Y:Y,0))</f>
        <v>112112</v>
      </c>
      <c r="N1848">
        <f>INDEX(Data!AA:AA,MATCH(ZACKS_Screener[[#This Row],[Company Name]] &amp; " *", Data!Y:Y,0))</f>
        <v>0</v>
      </c>
      <c r="O184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184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1848" s="23">
        <f>IFERROR(ZACKS_Screener[[#This Row],[Price]]/ZACKS_Screener[[#This Row],[EPS1]], "")</f>
        <v>14.636752136752138</v>
      </c>
      <c r="R1848" s="23">
        <f>IFERROR(ZACKS_Screener[[#This Row],[Price]]/ZACKS_Screener[[#This Row],[EPS2]], "")</f>
        <v>12.685185185185185</v>
      </c>
      <c r="S1848" s="23">
        <f>IFERROR(ZACKS_Screener[[#This Row],[PE1]]/(ZACKS_Screener[[#This Row],[EG1]]*100), "")</f>
        <v>0.53863247863247898</v>
      </c>
      <c r="T1848" s="23">
        <f>IFERROR(ZACKS_Screener[[#This Row],[PE2]]/(ZACKS_Screener[[#This Row],[EG2]]*100), "")</f>
        <v>0.82453703703703629</v>
      </c>
      <c r="U184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</row>
    <row r="1849" spans="1:21" hidden="1" x14ac:dyDescent="0.25">
      <c r="A1849" s="8" t="s">
        <v>3149</v>
      </c>
      <c r="B1849" s="8" t="s">
        <v>3150</v>
      </c>
      <c r="C1849" s="8" t="s">
        <v>13</v>
      </c>
      <c r="D1849" s="8" t="s">
        <v>330</v>
      </c>
      <c r="E1849" s="8" t="s">
        <v>3151</v>
      </c>
      <c r="F1849">
        <v>12</v>
      </c>
      <c r="G1849">
        <v>202212</v>
      </c>
      <c r="H1849" s="13">
        <v>133.47</v>
      </c>
      <c r="I1849">
        <v>7308.54</v>
      </c>
      <c r="J1849" s="13">
        <v>19.64</v>
      </c>
      <c r="K1849" s="13">
        <v>16.420000000000002</v>
      </c>
      <c r="L1849" s="13">
        <v>17.18</v>
      </c>
      <c r="M1849">
        <f>INDEX(Data!Z:Z,MATCH(ZACKS_Screener[[#This Row],[Company Name]] &amp; " *", Data!Y:Y,0))</f>
        <v>335220</v>
      </c>
      <c r="N1849">
        <f>INDEX(Data!AA:AA,MATCH(ZACKS_Screener[[#This Row],[Company Name]] &amp; " *", Data!Y:Y,0))</f>
        <v>333415</v>
      </c>
      <c r="O184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84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849" s="23">
        <f>IFERROR(ZACKS_Screener[[#This Row],[Price]]/ZACKS_Screener[[#This Row],[EPS1]], "")</f>
        <v>8.1285018270401945</v>
      </c>
      <c r="R1849" s="23">
        <f>IFERROR(ZACKS_Screener[[#This Row],[Price]]/ZACKS_Screener[[#This Row],[EPS2]], "")</f>
        <v>7.7689173457508733</v>
      </c>
      <c r="S1849" s="23">
        <f>IFERROR(ZACKS_Screener[[#This Row],[PE1]]/(ZACKS_Screener[[#This Row],[EG1]]*100), "")</f>
        <v>-0.49578812386046428</v>
      </c>
      <c r="T1849" s="23">
        <f>IFERROR(ZACKS_Screener[[#This Row],[PE2]]/(ZACKS_Screener[[#This Row],[EG2]]*100), "")</f>
        <v>1.6784950370688116</v>
      </c>
      <c r="U184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</row>
    <row r="1850" spans="1:21" hidden="1" x14ac:dyDescent="0.25">
      <c r="A1850" s="8" t="s">
        <v>3152</v>
      </c>
      <c r="B1850" s="8" t="s">
        <v>3153</v>
      </c>
      <c r="C1850" s="8" t="s">
        <v>22</v>
      </c>
      <c r="D1850" s="8" t="s">
        <v>30</v>
      </c>
      <c r="E1850" s="8" t="s">
        <v>763</v>
      </c>
      <c r="F1850">
        <v>12</v>
      </c>
      <c r="G1850">
        <v>202212</v>
      </c>
      <c r="H1850" s="13">
        <v>203.69</v>
      </c>
      <c r="I1850">
        <v>6104.36</v>
      </c>
      <c r="J1850" s="13">
        <v>1.85</v>
      </c>
      <c r="K1850" s="13">
        <v>2.09</v>
      </c>
      <c r="L1850" s="13">
        <v>2.4300000000000002</v>
      </c>
      <c r="M1850" t="e">
        <f>INDEX(Data!Z:Z,MATCH(ZACKS_Screener[[#This Row],[Company Name]] &amp; " *", Data!Y:Y,0))</f>
        <v>#N/A</v>
      </c>
      <c r="N1850" t="e">
        <f>INDEX(Data!AA:AA,MATCH(ZACKS_Screener[[#This Row],[Company Name]] &amp; " *", Data!Y:Y,0))</f>
        <v>#N/A</v>
      </c>
      <c r="O185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185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1850" s="23">
        <f>IFERROR(ZACKS_Screener[[#This Row],[Price]]/ZACKS_Screener[[#This Row],[EPS1]], "")</f>
        <v>97.459330143540669</v>
      </c>
      <c r="R1850" s="23">
        <f>IFERROR(ZACKS_Screener[[#This Row],[Price]]/ZACKS_Screener[[#This Row],[EPS2]], "")</f>
        <v>83.823045267489704</v>
      </c>
      <c r="S1850" s="23">
        <f>IFERROR(ZACKS_Screener[[#This Row],[PE1]]/(ZACKS_Screener[[#This Row],[EG1]]*100), "")</f>
        <v>7.5124900318979346</v>
      </c>
      <c r="T1850" s="23">
        <f>IFERROR(ZACKS_Screener[[#This Row],[PE2]]/(ZACKS_Screener[[#This Row],[EG2]]*100), "")</f>
        <v>5.1526519002662745</v>
      </c>
      <c r="U185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</row>
    <row r="1851" spans="1:21" hidden="1" x14ac:dyDescent="0.25">
      <c r="A1851" s="8" t="s">
        <v>41925</v>
      </c>
      <c r="B1851" s="8" t="s">
        <v>41926</v>
      </c>
      <c r="C1851" s="8" t="s">
        <v>22</v>
      </c>
      <c r="D1851" s="8" t="s">
        <v>18</v>
      </c>
      <c r="E1851" s="8" t="s">
        <v>344</v>
      </c>
      <c r="F1851">
        <v>12</v>
      </c>
      <c r="G1851">
        <v>202212</v>
      </c>
      <c r="H1851" s="13">
        <v>169.68</v>
      </c>
      <c r="I1851">
        <v>2981.3</v>
      </c>
      <c r="J1851" s="13">
        <v>36.909999999999997</v>
      </c>
      <c r="K1851" s="13">
        <v>22.84</v>
      </c>
      <c r="L1851" s="13">
        <v>18.36</v>
      </c>
      <c r="M1851">
        <f>INDEX(Data!Z:Z,MATCH(ZACKS_Screener[[#This Row],[Company Name]] &amp; " *", Data!Y:Y,0))</f>
        <v>335929</v>
      </c>
      <c r="N1851">
        <f>INDEX(Data!AA:AA,MATCH(ZACKS_Screener[[#This Row],[Company Name]] &amp; " *", Data!Y:Y,0))</f>
        <v>0</v>
      </c>
      <c r="O185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185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1851" s="23">
        <f>IFERROR(ZACKS_Screener[[#This Row],[Price]]/ZACKS_Screener[[#This Row],[EPS1]], "")</f>
        <v>7.4290718038528905</v>
      </c>
      <c r="R1851" s="23">
        <f>IFERROR(ZACKS_Screener[[#This Row],[Price]]/ZACKS_Screener[[#This Row],[EPS2]], "")</f>
        <v>9.241830065359478</v>
      </c>
      <c r="S1851" s="23">
        <f>IFERROR(ZACKS_Screener[[#This Row],[PE1]]/(ZACKS_Screener[[#This Row],[EG1]]*100), "")</f>
        <v>-0.19488773296390208</v>
      </c>
      <c r="T1851" s="23">
        <f>IFERROR(ZACKS_Screener[[#This Row],[PE2]]/(ZACKS_Screener[[#This Row],[EG2]]*100), "")</f>
        <v>-0.47116830065359477</v>
      </c>
      <c r="U185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</row>
    <row r="1852" spans="1:21" hidden="1" x14ac:dyDescent="0.25">
      <c r="A1852" s="8" t="s">
        <v>3154</v>
      </c>
      <c r="B1852" s="8" t="s">
        <v>3155</v>
      </c>
      <c r="C1852" s="8" t="s">
        <v>13</v>
      </c>
      <c r="D1852" s="8" t="s">
        <v>14</v>
      </c>
      <c r="E1852" s="8" t="s">
        <v>877</v>
      </c>
      <c r="F1852">
        <v>3</v>
      </c>
      <c r="G1852">
        <v>202303</v>
      </c>
      <c r="H1852" s="13">
        <v>4.82</v>
      </c>
      <c r="I1852">
        <v>26404.07</v>
      </c>
      <c r="J1852" s="13">
        <v>0.25</v>
      </c>
      <c r="K1852" s="13">
        <v>0.27</v>
      </c>
      <c r="L1852" s="13">
        <v>0.28999999999999998</v>
      </c>
      <c r="M1852" t="e">
        <f>INDEX(Data!Z:Z,MATCH(ZACKS_Screener[[#This Row],[Company Name]] &amp; " *", Data!Y:Y,0))</f>
        <v>#N/A</v>
      </c>
      <c r="N1852" t="e">
        <f>INDEX(Data!AA:AA,MATCH(ZACKS_Screener[[#This Row],[Company Name]] &amp; " *", Data!Y:Y,0))</f>
        <v>#N/A</v>
      </c>
      <c r="O185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85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852" s="23">
        <f>IFERROR(ZACKS_Screener[[#This Row],[Price]]/ZACKS_Screener[[#This Row],[EPS1]], "")</f>
        <v>17.851851851851851</v>
      </c>
      <c r="R1852" s="23">
        <f>IFERROR(ZACKS_Screener[[#This Row],[Price]]/ZACKS_Screener[[#This Row],[EPS2]], "")</f>
        <v>16.620689655172416</v>
      </c>
      <c r="S1852" s="23">
        <f>IFERROR(ZACKS_Screener[[#This Row],[PE1]]/(ZACKS_Screener[[#This Row],[EG1]]*100), "")</f>
        <v>2.2314814814814796</v>
      </c>
      <c r="T1852" s="23">
        <f>IFERROR(ZACKS_Screener[[#This Row],[PE2]]/(ZACKS_Screener[[#This Row],[EG2]]*100), "")</f>
        <v>2.2437931034482803</v>
      </c>
      <c r="U185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</row>
    <row r="1853" spans="1:21" hidden="1" x14ac:dyDescent="0.25">
      <c r="A1853" s="8" t="s">
        <v>3156</v>
      </c>
      <c r="B1853" s="8" t="s">
        <v>3157</v>
      </c>
      <c r="C1853" s="8" t="s">
        <v>22</v>
      </c>
      <c r="D1853" s="8" t="s">
        <v>14</v>
      </c>
      <c r="E1853" s="8" t="s">
        <v>163</v>
      </c>
      <c r="F1853">
        <v>12</v>
      </c>
      <c r="G1853">
        <v>202212</v>
      </c>
      <c r="H1853" s="13">
        <v>75.61</v>
      </c>
      <c r="I1853">
        <v>4292.79</v>
      </c>
      <c r="J1853" s="13">
        <v>-0.17</v>
      </c>
      <c r="K1853" s="13">
        <v>2.1800000000000002</v>
      </c>
      <c r="L1853" s="13">
        <v>2.9</v>
      </c>
      <c r="M1853" t="e">
        <f>INDEX(Data!Z:Z,MATCH(ZACKS_Screener[[#This Row],[Company Name]] &amp; " *", Data!Y:Y,0))</f>
        <v>#N/A</v>
      </c>
      <c r="N1853" t="e">
        <f>INDEX(Data!AA:AA,MATCH(ZACKS_Screener[[#This Row],[Company Name]] &amp; " *", Data!Y:Y,0))</f>
        <v>#N/A</v>
      </c>
      <c r="O185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853" s="23">
        <f>IFERROR(ZACKS_Screener[[#This Row],[Price]]/ZACKS_Screener[[#This Row],[EPS1]], "")</f>
        <v>34.683486238532105</v>
      </c>
      <c r="R1853" s="23">
        <f>IFERROR(ZACKS_Screener[[#This Row],[Price]]/ZACKS_Screener[[#This Row],[EPS2]], "")</f>
        <v>26.072413793103451</v>
      </c>
      <c r="S1853" s="23">
        <f>IFERROR(ZACKS_Screener[[#This Row],[PE1]]/(ZACKS_Screener[[#This Row],[EG1]]*100), "")</f>
        <v>0.34683486238532102</v>
      </c>
      <c r="T1853" s="23">
        <f>IFERROR(ZACKS_Screener[[#This Row],[PE2]]/(ZACKS_Screener[[#This Row],[EG2]]*100), "")</f>
        <v>0.78941475095785485</v>
      </c>
      <c r="U185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54" spans="1:21" hidden="1" x14ac:dyDescent="0.25">
      <c r="A1854" s="8" t="s">
        <v>3158</v>
      </c>
      <c r="B1854" s="8" t="s">
        <v>3159</v>
      </c>
      <c r="C1854" s="8" t="s">
        <v>13</v>
      </c>
      <c r="D1854" s="8" t="s">
        <v>14</v>
      </c>
      <c r="E1854" s="8" t="s">
        <v>201</v>
      </c>
      <c r="F1854">
        <v>12</v>
      </c>
      <c r="G1854">
        <v>202212</v>
      </c>
      <c r="H1854" s="13">
        <v>99.68</v>
      </c>
      <c r="I1854">
        <v>5321.94</v>
      </c>
      <c r="J1854" s="13">
        <v>-0.28999999999999998</v>
      </c>
      <c r="K1854" s="13">
        <v>-0.11</v>
      </c>
      <c r="L1854" s="13">
        <v>0.35</v>
      </c>
      <c r="M1854" t="e">
        <f>INDEX(Data!Z:Z,MATCH(ZACKS_Screener[[#This Row],[Company Name]] &amp; " *", Data!Y:Y,0))</f>
        <v>#N/A</v>
      </c>
      <c r="N1854" t="e">
        <f>INDEX(Data!AA:AA,MATCH(ZACKS_Screener[[#This Row],[Company Name]] &amp; " *", Data!Y:Y,0))</f>
        <v>#N/A</v>
      </c>
      <c r="O185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185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4" s="23">
        <f>IFERROR(ZACKS_Screener[[#This Row],[Price]]/ZACKS_Screener[[#This Row],[EPS1]], "")</f>
        <v>-906.18181818181824</v>
      </c>
      <c r="R1854" s="23">
        <f>IFERROR(ZACKS_Screener[[#This Row],[Price]]/ZACKS_Screener[[#This Row],[EPS2]], "")</f>
        <v>284.8</v>
      </c>
      <c r="S1854" s="23">
        <f>IFERROR(ZACKS_Screener[[#This Row],[PE1]]/(ZACKS_Screener[[#This Row],[EG1]]*100), "")</f>
        <v>-14.599595959595961</v>
      </c>
      <c r="T1854" s="23">
        <f>IFERROR(ZACKS_Screener[[#This Row],[PE2]]/(ZACKS_Screener[[#This Row],[EG2]]*100), "")</f>
        <v>2.8480000000000003</v>
      </c>
      <c r="U185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</row>
    <row r="1855" spans="1:21" hidden="1" x14ac:dyDescent="0.25">
      <c r="A1855" s="8" t="s">
        <v>3160</v>
      </c>
      <c r="B1855" s="8" t="s">
        <v>3161</v>
      </c>
      <c r="C1855" s="8" t="s">
        <v>13</v>
      </c>
      <c r="D1855" s="8" t="s">
        <v>130</v>
      </c>
      <c r="E1855" s="8" t="s">
        <v>3162</v>
      </c>
      <c r="F1855">
        <v>12</v>
      </c>
      <c r="G1855">
        <v>202212</v>
      </c>
      <c r="H1855" s="13">
        <v>111.51</v>
      </c>
      <c r="I1855">
        <v>14228.68</v>
      </c>
      <c r="J1855" s="13">
        <v>17.34</v>
      </c>
      <c r="K1855" s="13">
        <v>10.6</v>
      </c>
      <c r="L1855" s="13">
        <v>11.73</v>
      </c>
      <c r="M1855">
        <f>INDEX(Data!Z:Z,MATCH(ZACKS_Screener[[#This Row],[Company Name]] &amp; " *", Data!Y:Y,0))</f>
        <v>325110</v>
      </c>
      <c r="N1855">
        <f>INDEX(Data!AA:AA,MATCH(ZACKS_Screener[[#This Row],[Company Name]] &amp; " *", Data!Y:Y,0))</f>
        <v>325212</v>
      </c>
      <c r="O185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85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855" s="23">
        <f>IFERROR(ZACKS_Screener[[#This Row],[Price]]/ZACKS_Screener[[#This Row],[EPS1]], "")</f>
        <v>10.519811320754718</v>
      </c>
      <c r="R1855" s="23">
        <f>IFERROR(ZACKS_Screener[[#This Row],[Price]]/ZACKS_Screener[[#This Row],[EPS2]], "")</f>
        <v>9.5063938618925832</v>
      </c>
      <c r="S1855" s="23">
        <f>IFERROR(ZACKS_Screener[[#This Row],[PE1]]/(ZACKS_Screener[[#This Row],[EG1]]*100), "")</f>
        <v>-0.27064321706511396</v>
      </c>
      <c r="T1855" s="23">
        <f>IFERROR(ZACKS_Screener[[#This Row],[PE2]]/(ZACKS_Screener[[#This Row],[EG2]]*100), "")</f>
        <v>0.89175022067310905</v>
      </c>
      <c r="U185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</row>
    <row r="1856" spans="1:21" hidden="1" x14ac:dyDescent="0.25">
      <c r="A1856" s="8" t="s">
        <v>41931</v>
      </c>
      <c r="B1856" s="8" t="s">
        <v>41932</v>
      </c>
      <c r="C1856" s="8" t="s">
        <v>13</v>
      </c>
      <c r="D1856" s="8" t="s">
        <v>51</v>
      </c>
      <c r="E1856" s="8" t="s">
        <v>41516</v>
      </c>
      <c r="F1856">
        <v>4</v>
      </c>
      <c r="G1856">
        <v>202304</v>
      </c>
      <c r="H1856" s="13">
        <v>38</v>
      </c>
      <c r="I1856">
        <v>2107.08</v>
      </c>
      <c r="J1856" s="13">
        <v>4.16</v>
      </c>
      <c r="M1856">
        <f>INDEX(Data!Z:Z,MATCH(ZACKS_Screener[[#This Row],[Company Name]] &amp; " *", Data!Y:Y,0))</f>
        <v>513130</v>
      </c>
      <c r="N1856">
        <f>INDEX(Data!AA:AA,MATCH(ZACKS_Screener[[#This Row],[Company Name]] &amp; " *", Data!Y:Y,0))</f>
        <v>513120</v>
      </c>
      <c r="O185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6" s="23" t="str">
        <f>IFERROR(ZACKS_Screener[[#This Row],[Price]]/ZACKS_Screener[[#This Row],[EPS1]], "")</f>
        <v/>
      </c>
      <c r="R1856" s="23" t="str">
        <f>IFERROR(ZACKS_Screener[[#This Row],[Price]]/ZACKS_Screener[[#This Row],[EPS2]], "")</f>
        <v/>
      </c>
      <c r="S1856" s="23" t="str">
        <f>IFERROR(ZACKS_Screener[[#This Row],[PE1]]/(ZACKS_Screener[[#This Row],[EG1]]*100), "")</f>
        <v/>
      </c>
      <c r="T1856" s="23" t="str">
        <f>IFERROR(ZACKS_Screener[[#This Row],[PE2]]/(ZACKS_Screener[[#This Row],[EG2]]*100), "")</f>
        <v/>
      </c>
      <c r="U185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857" spans="1:21" hidden="1" x14ac:dyDescent="0.25">
      <c r="A1857" s="8" t="s">
        <v>3163</v>
      </c>
      <c r="B1857" s="8" t="s">
        <v>3164</v>
      </c>
      <c r="C1857" s="8" t="s">
        <v>13</v>
      </c>
      <c r="D1857" s="8" t="s">
        <v>85</v>
      </c>
      <c r="E1857" s="8" t="s">
        <v>745</v>
      </c>
      <c r="F1857">
        <v>12</v>
      </c>
      <c r="G1857">
        <v>202212</v>
      </c>
      <c r="H1857" s="13">
        <v>164.74</v>
      </c>
      <c r="I1857">
        <v>67018.98</v>
      </c>
      <c r="J1857" s="13">
        <v>5.59</v>
      </c>
      <c r="K1857" s="13">
        <v>6.03</v>
      </c>
      <c r="L1857" s="13">
        <v>6.7</v>
      </c>
      <c r="M1857">
        <f>INDEX(Data!Z:Z,MATCH(ZACKS_Screener[[#This Row],[Company Name]] &amp; " *", Data!Y:Y,0))</f>
        <v>562119</v>
      </c>
      <c r="N1857">
        <f>INDEX(Data!AA:AA,MATCH(ZACKS_Screener[[#This Row],[Company Name]] &amp; " *", Data!Y:Y,0))</f>
        <v>562111</v>
      </c>
      <c r="O185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185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1857" s="23">
        <f>IFERROR(ZACKS_Screener[[#This Row],[Price]]/ZACKS_Screener[[#This Row],[EPS1]], "")</f>
        <v>27.320066334991708</v>
      </c>
      <c r="R1857" s="23">
        <f>IFERROR(ZACKS_Screener[[#This Row],[Price]]/ZACKS_Screener[[#This Row],[EPS2]], "")</f>
        <v>24.588059701492536</v>
      </c>
      <c r="S1857" s="23">
        <f>IFERROR(ZACKS_Screener[[#This Row],[PE1]]/(ZACKS_Screener[[#This Row],[EG1]]*100), "")</f>
        <v>3.4708902457409887</v>
      </c>
      <c r="T1857" s="23">
        <f>IFERROR(ZACKS_Screener[[#This Row],[PE2]]/(ZACKS_Screener[[#This Row],[EG2]]*100), "")</f>
        <v>2.2129253731343286</v>
      </c>
      <c r="U185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</row>
    <row r="1858" spans="1:21" hidden="1" x14ac:dyDescent="0.25">
      <c r="A1858" s="8" t="s">
        <v>3165</v>
      </c>
      <c r="B1858" s="8" t="s">
        <v>3166</v>
      </c>
      <c r="C1858" s="8" t="s">
        <v>13</v>
      </c>
      <c r="D1858" s="8" t="s">
        <v>223</v>
      </c>
      <c r="E1858" s="8" t="s">
        <v>838</v>
      </c>
      <c r="F1858">
        <v>12</v>
      </c>
      <c r="G1858">
        <v>202212</v>
      </c>
      <c r="H1858" s="13">
        <v>30.14</v>
      </c>
      <c r="I1858">
        <v>36716.160000000003</v>
      </c>
      <c r="J1858" s="13">
        <v>1.82</v>
      </c>
      <c r="K1858" s="13">
        <v>1.98</v>
      </c>
      <c r="L1858" s="13">
        <v>1.73</v>
      </c>
      <c r="M1858" t="e">
        <f>INDEX(Data!Z:Z,MATCH(ZACKS_Screener[[#This Row],[Company Name]] &amp; " *", Data!Y:Y,0))</f>
        <v>#N/A</v>
      </c>
      <c r="N1858" t="e">
        <f>INDEX(Data!AA:AA,MATCH(ZACKS_Screener[[#This Row],[Company Name]] &amp; " *", Data!Y:Y,0))</f>
        <v>#N/A</v>
      </c>
      <c r="O185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185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1858" s="23">
        <f>IFERROR(ZACKS_Screener[[#This Row],[Price]]/ZACKS_Screener[[#This Row],[EPS1]], "")</f>
        <v>15.222222222222223</v>
      </c>
      <c r="R1858" s="23">
        <f>IFERROR(ZACKS_Screener[[#This Row],[Price]]/ZACKS_Screener[[#This Row],[EPS2]], "")</f>
        <v>17.421965317919074</v>
      </c>
      <c r="S1858" s="23">
        <f>IFERROR(ZACKS_Screener[[#This Row],[PE1]]/(ZACKS_Screener[[#This Row],[EG1]]*100), "")</f>
        <v>1.7315277777777789</v>
      </c>
      <c r="T1858" s="23">
        <f>IFERROR(ZACKS_Screener[[#This Row],[PE2]]/(ZACKS_Screener[[#This Row],[EG2]]*100), "")</f>
        <v>-1.3798196531791906</v>
      </c>
      <c r="U185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</row>
    <row r="1859" spans="1:21" hidden="1" x14ac:dyDescent="0.25">
      <c r="A1859" s="8" t="s">
        <v>3167</v>
      </c>
      <c r="B1859" s="8" t="s">
        <v>3168</v>
      </c>
      <c r="C1859" s="8" t="s">
        <v>22</v>
      </c>
      <c r="D1859" s="8" t="s">
        <v>330</v>
      </c>
      <c r="E1859" s="8" t="s">
        <v>1642</v>
      </c>
      <c r="F1859">
        <v>9</v>
      </c>
      <c r="G1859">
        <v>202209</v>
      </c>
      <c r="H1859" s="13">
        <v>24.23</v>
      </c>
      <c r="I1859">
        <v>12502.06</v>
      </c>
      <c r="J1859" s="13">
        <v>1.06</v>
      </c>
      <c r="K1859" s="13">
        <v>0.72</v>
      </c>
      <c r="L1859" s="13">
        <v>1.1499999999999999</v>
      </c>
      <c r="M1859">
        <f>INDEX(Data!Z:Z,MATCH(ZACKS_Screener[[#This Row],[Company Name]] &amp; " *", Data!Y:Y,0))</f>
        <v>512240</v>
      </c>
      <c r="N1859">
        <f>INDEX(Data!AA:AA,MATCH(ZACKS_Screener[[#This Row],[Company Name]] &amp; " *", Data!Y:Y,0))</f>
        <v>533110</v>
      </c>
      <c r="O185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85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859" s="23">
        <f>IFERROR(ZACKS_Screener[[#This Row],[Price]]/ZACKS_Screener[[#This Row],[EPS1]], "")</f>
        <v>33.652777777777779</v>
      </c>
      <c r="R1859" s="23">
        <f>IFERROR(ZACKS_Screener[[#This Row],[Price]]/ZACKS_Screener[[#This Row],[EPS2]], "")</f>
        <v>21.069565217391307</v>
      </c>
      <c r="S1859" s="23">
        <f>IFERROR(ZACKS_Screener[[#This Row],[PE1]]/(ZACKS_Screener[[#This Row],[EG1]]*100), "")</f>
        <v>-1.0491748366013072</v>
      </c>
      <c r="T1859" s="23">
        <f>IFERROR(ZACKS_Screener[[#This Row],[PE2]]/(ZACKS_Screener[[#This Row],[EG2]]*100), "")</f>
        <v>0.35279271991911026</v>
      </c>
      <c r="U185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</row>
    <row r="1860" spans="1:21" hidden="1" x14ac:dyDescent="0.25">
      <c r="A1860" s="8" t="s">
        <v>3169</v>
      </c>
      <c r="B1860" s="8" t="s">
        <v>3170</v>
      </c>
      <c r="C1860" s="8" t="s">
        <v>13</v>
      </c>
      <c r="D1860" s="8" t="s">
        <v>26</v>
      </c>
      <c r="E1860" s="8" t="s">
        <v>64</v>
      </c>
      <c r="F1860">
        <v>3</v>
      </c>
      <c r="G1860">
        <v>202303</v>
      </c>
      <c r="H1860" s="13">
        <v>102.39</v>
      </c>
      <c r="I1860">
        <v>8085.51</v>
      </c>
      <c r="J1860" s="13">
        <v>6.08</v>
      </c>
      <c r="K1860" s="13">
        <v>5.24</v>
      </c>
      <c r="L1860" s="13">
        <v>6.13</v>
      </c>
      <c r="M1860">
        <f>INDEX(Data!Z:Z,MATCH(ZACKS_Screener[[#This Row],[Company Name]] &amp; " *", Data!Y:Y,0))</f>
        <v>326122</v>
      </c>
      <c r="N1860">
        <f>INDEX(Data!AA:AA,MATCH(ZACKS_Screener[[#This Row],[Company Name]] &amp; " *", Data!Y:Y,0))</f>
        <v>326150</v>
      </c>
      <c r="O186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86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860" s="23">
        <f>IFERROR(ZACKS_Screener[[#This Row],[Price]]/ZACKS_Screener[[#This Row],[EPS1]], "")</f>
        <v>19.540076335877863</v>
      </c>
      <c r="R1860" s="23">
        <f>IFERROR(ZACKS_Screener[[#This Row],[Price]]/ZACKS_Screener[[#This Row],[EPS2]], "")</f>
        <v>16.70309951060359</v>
      </c>
      <c r="S1860" s="23">
        <f>IFERROR(ZACKS_Screener[[#This Row],[PE1]]/(ZACKS_Screener[[#This Row],[EG1]]*100), "")</f>
        <v>-1.4143293347873502</v>
      </c>
      <c r="T1860" s="23">
        <f>IFERROR(ZACKS_Screener[[#This Row],[PE2]]/(ZACKS_Screener[[#This Row],[EG2]]*100), "")</f>
        <v>0.98341844309621174</v>
      </c>
      <c r="U186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</row>
    <row r="1861" spans="1:21" hidden="1" x14ac:dyDescent="0.25">
      <c r="A1861" s="8" t="s">
        <v>3171</v>
      </c>
      <c r="B1861" s="8" t="s">
        <v>3172</v>
      </c>
      <c r="C1861" s="8" t="s">
        <v>13</v>
      </c>
      <c r="D1861" s="8" t="s">
        <v>30</v>
      </c>
      <c r="E1861" s="8" t="s">
        <v>1768</v>
      </c>
      <c r="F1861">
        <v>1</v>
      </c>
      <c r="G1861">
        <v>202301</v>
      </c>
      <c r="H1861" s="13">
        <v>149.80000000000001</v>
      </c>
      <c r="I1861">
        <v>404062.56</v>
      </c>
      <c r="J1861" s="13">
        <v>6.29</v>
      </c>
      <c r="K1861" s="13">
        <v>6.2</v>
      </c>
      <c r="L1861" s="13">
        <v>6.85</v>
      </c>
      <c r="M1861">
        <f>INDEX(Data!Z:Z,MATCH(ZACKS_Screener[[#This Row],[Company Name]] &amp; " *", Data!Y:Y,0))</f>
        <v>455110</v>
      </c>
      <c r="N1861">
        <f>INDEX(Data!AA:AA,MATCH(ZACKS_Screener[[#This Row],[Company Name]] &amp; " *", Data!Y:Y,0))</f>
        <v>455219</v>
      </c>
      <c r="O186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186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1861" s="23">
        <f>IFERROR(ZACKS_Screener[[#This Row],[Price]]/ZACKS_Screener[[#This Row],[EPS1]], "")</f>
        <v>24.161290322580648</v>
      </c>
      <c r="R1861" s="23">
        <f>IFERROR(ZACKS_Screener[[#This Row],[Price]]/ZACKS_Screener[[#This Row],[EPS2]], "")</f>
        <v>21.868613138686133</v>
      </c>
      <c r="S1861" s="23">
        <f>IFERROR(ZACKS_Screener[[#This Row],[PE1]]/(ZACKS_Screener[[#This Row],[EG1]]*100), "")</f>
        <v>-16.886057347670278</v>
      </c>
      <c r="T1861" s="23">
        <f>IFERROR(ZACKS_Screener[[#This Row],[PE2]]/(ZACKS_Screener[[#This Row],[EG2]]*100), "")</f>
        <v>2.0859292532285254</v>
      </c>
      <c r="U186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</row>
    <row r="1862" spans="1:21" hidden="1" x14ac:dyDescent="0.25">
      <c r="A1862" s="8" t="s">
        <v>3173</v>
      </c>
      <c r="B1862" s="8" t="s">
        <v>3173</v>
      </c>
      <c r="C1862" s="8" t="s">
        <v>13</v>
      </c>
      <c r="D1862" s="8" t="s">
        <v>85</v>
      </c>
      <c r="E1862" s="8" t="s">
        <v>145</v>
      </c>
      <c r="F1862">
        <v>3</v>
      </c>
      <c r="G1862">
        <v>202303</v>
      </c>
      <c r="H1862" s="13">
        <v>76.83</v>
      </c>
      <c r="I1862">
        <v>3698.45</v>
      </c>
      <c r="J1862" s="13">
        <v>3.86</v>
      </c>
      <c r="K1862" s="13">
        <v>4.2699999999999996</v>
      </c>
      <c r="L1862" s="13">
        <v>4.76</v>
      </c>
      <c r="M1862" t="e">
        <f>INDEX(Data!Z:Z,MATCH(ZACKS_Screener[[#This Row],[Company Name]] &amp; " *", Data!Y:Y,0))</f>
        <v>#N/A</v>
      </c>
      <c r="N1862" t="e">
        <f>INDEX(Data!AA:AA,MATCH(ZACKS_Screener[[#This Row],[Company Name]] &amp; " *", Data!Y:Y,0))</f>
        <v>#N/A</v>
      </c>
      <c r="O186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86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862" s="23">
        <f>IFERROR(ZACKS_Screener[[#This Row],[Price]]/ZACKS_Screener[[#This Row],[EPS1]], "")</f>
        <v>17.992974238875881</v>
      </c>
      <c r="R1862" s="23">
        <f>IFERROR(ZACKS_Screener[[#This Row],[Price]]/ZACKS_Screener[[#This Row],[EPS2]], "")</f>
        <v>16.140756302521009</v>
      </c>
      <c r="S1862" s="23">
        <f>IFERROR(ZACKS_Screener[[#This Row],[PE1]]/(ZACKS_Screener[[#This Row],[EG1]]*100), "")</f>
        <v>1.693972696635633</v>
      </c>
      <c r="T1862" s="23">
        <f>IFERROR(ZACKS_Screener[[#This Row],[PE2]]/(ZACKS_Screener[[#This Row],[EG2]]*100), "")</f>
        <v>1.4065516206482584</v>
      </c>
      <c r="U186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</row>
    <row r="1863" spans="1:21" hidden="1" x14ac:dyDescent="0.25">
      <c r="A1863" s="8" t="s">
        <v>3174</v>
      </c>
      <c r="B1863" s="8" t="s">
        <v>3175</v>
      </c>
      <c r="C1863" s="8" t="s">
        <v>13</v>
      </c>
      <c r="D1863" s="8" t="s">
        <v>14</v>
      </c>
      <c r="E1863" s="8" t="s">
        <v>3089</v>
      </c>
      <c r="F1863">
        <v>6</v>
      </c>
      <c r="G1863">
        <v>202206</v>
      </c>
      <c r="H1863" s="13">
        <v>48.9</v>
      </c>
      <c r="I1863">
        <v>6086.79</v>
      </c>
      <c r="J1863" s="13">
        <v>-0.5</v>
      </c>
      <c r="K1863" s="13">
        <v>-0.48</v>
      </c>
      <c r="L1863" s="13">
        <v>-0.56999999999999995</v>
      </c>
      <c r="M1863" t="e">
        <f>INDEX(Data!Z:Z,MATCH(ZACKS_Screener[[#This Row],[Company Name]] &amp; " *", Data!Y:Y,0))</f>
        <v>#N/A</v>
      </c>
      <c r="N1863" t="e">
        <f>INDEX(Data!AA:AA,MATCH(ZACKS_Screener[[#This Row],[Company Name]] &amp; " *", Data!Y:Y,0))</f>
        <v>#N/A</v>
      </c>
      <c r="O186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186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1863" s="23">
        <f>IFERROR(ZACKS_Screener[[#This Row],[Price]]/ZACKS_Screener[[#This Row],[EPS1]], "")</f>
        <v>-101.875</v>
      </c>
      <c r="R1863" s="23">
        <f>IFERROR(ZACKS_Screener[[#This Row],[Price]]/ZACKS_Screener[[#This Row],[EPS2]], "")</f>
        <v>-85.789473684210535</v>
      </c>
      <c r="S1863" s="23">
        <f>IFERROR(ZACKS_Screener[[#This Row],[PE1]]/(ZACKS_Screener[[#This Row],[EG1]]*100), "")</f>
        <v>-25.468749999999979</v>
      </c>
      <c r="T1863" s="23">
        <f>IFERROR(ZACKS_Screener[[#This Row],[PE2]]/(ZACKS_Screener[[#This Row],[EG2]]*100), "")</f>
        <v>4.5754385964912299</v>
      </c>
      <c r="U186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</row>
    <row r="1864" spans="1:21" hidden="1" x14ac:dyDescent="0.25">
      <c r="A1864" s="8" t="s">
        <v>41935</v>
      </c>
      <c r="B1864" s="8" t="s">
        <v>41936</v>
      </c>
      <c r="C1864" s="8" t="s">
        <v>22</v>
      </c>
      <c r="D1864" s="8" t="s">
        <v>30</v>
      </c>
      <c r="E1864" s="8" t="s">
        <v>430</v>
      </c>
      <c r="F1864">
        <v>1</v>
      </c>
      <c r="G1864">
        <v>202301</v>
      </c>
      <c r="H1864" s="13">
        <v>8</v>
      </c>
      <c r="I1864">
        <v>2436.36</v>
      </c>
      <c r="J1864" s="13">
        <v>0.75</v>
      </c>
      <c r="K1864" s="13">
        <v>0.42</v>
      </c>
      <c r="L1864" s="13">
        <v>0.55000000000000004</v>
      </c>
      <c r="M1864" t="e">
        <f>INDEX(Data!Z:Z,MATCH(ZACKS_Screener[[#This Row],[Company Name]] &amp; " *", Data!Y:Y,0))</f>
        <v>#N/A</v>
      </c>
      <c r="N1864" t="e">
        <f>INDEX(Data!AA:AA,MATCH(ZACKS_Screener[[#This Row],[Company Name]] &amp; " *", Data!Y:Y,0))</f>
        <v>#N/A</v>
      </c>
      <c r="O186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186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1864" s="23">
        <f>IFERROR(ZACKS_Screener[[#This Row],[Price]]/ZACKS_Screener[[#This Row],[EPS1]], "")</f>
        <v>19.047619047619047</v>
      </c>
      <c r="R1864" s="23">
        <f>IFERROR(ZACKS_Screener[[#This Row],[Price]]/ZACKS_Screener[[#This Row],[EPS2]], "")</f>
        <v>14.545454545454545</v>
      </c>
      <c r="S1864" s="23">
        <f>IFERROR(ZACKS_Screener[[#This Row],[PE1]]/(ZACKS_Screener[[#This Row],[EG1]]*100), "")</f>
        <v>-0.4329004329004329</v>
      </c>
      <c r="T1864" s="23">
        <f>IFERROR(ZACKS_Screener[[#This Row],[PE2]]/(ZACKS_Screener[[#This Row],[EG2]]*100), "")</f>
        <v>0.46993006993006964</v>
      </c>
      <c r="U186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</row>
    <row r="1865" spans="1:21" hidden="1" x14ac:dyDescent="0.25">
      <c r="A1865" s="8" t="s">
        <v>41937</v>
      </c>
      <c r="B1865" s="8" t="s">
        <v>41938</v>
      </c>
      <c r="C1865" s="8" t="s">
        <v>13</v>
      </c>
      <c r="D1865" s="8" t="s">
        <v>18</v>
      </c>
      <c r="E1865" s="8" t="s">
        <v>1138</v>
      </c>
      <c r="F1865">
        <v>5</v>
      </c>
      <c r="G1865">
        <v>202305</v>
      </c>
      <c r="H1865" s="13">
        <v>58.55</v>
      </c>
      <c r="I1865">
        <v>2915.79</v>
      </c>
      <c r="J1865" s="13">
        <v>7.3</v>
      </c>
      <c r="K1865" s="13">
        <v>4.42</v>
      </c>
      <c r="L1865" s="13">
        <v>5.29</v>
      </c>
      <c r="M1865">
        <f>INDEX(Data!Z:Z,MATCH(ZACKS_Screener[[#This Row],[Company Name]] &amp; " *", Data!Y:Y,0))</f>
        <v>331221</v>
      </c>
      <c r="N1865">
        <f>INDEX(Data!AA:AA,MATCH(ZACKS_Screener[[#This Row],[Company Name]] &amp; " *", Data!Y:Y,0))</f>
        <v>0</v>
      </c>
      <c r="O186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186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1865" s="23">
        <f>IFERROR(ZACKS_Screener[[#This Row],[Price]]/ZACKS_Screener[[#This Row],[EPS1]], "")</f>
        <v>13.246606334841628</v>
      </c>
      <c r="R1865" s="23">
        <f>IFERROR(ZACKS_Screener[[#This Row],[Price]]/ZACKS_Screener[[#This Row],[EPS2]], "")</f>
        <v>11.068052930056711</v>
      </c>
      <c r="S1865" s="23">
        <f>IFERROR(ZACKS_Screener[[#This Row],[PE1]]/(ZACKS_Screener[[#This Row],[EG1]]*100), "")</f>
        <v>-0.33576467445952735</v>
      </c>
      <c r="T1865" s="23">
        <f>IFERROR(ZACKS_Screener[[#This Row],[PE2]]/(ZACKS_Screener[[#This Row],[EG2]]*100), "")</f>
        <v>0.56230797644655928</v>
      </c>
      <c r="U186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</row>
    <row r="1866" spans="1:21" hidden="1" x14ac:dyDescent="0.25">
      <c r="A1866" s="8" t="s">
        <v>3176</v>
      </c>
      <c r="B1866" s="8" t="s">
        <v>3177</v>
      </c>
      <c r="C1866" s="8" t="s">
        <v>13</v>
      </c>
      <c r="D1866" s="8" t="s">
        <v>37</v>
      </c>
      <c r="E1866" s="8" t="s">
        <v>250</v>
      </c>
      <c r="F1866">
        <v>12</v>
      </c>
      <c r="G1866">
        <v>202212</v>
      </c>
      <c r="H1866" s="13">
        <v>70.459999999999994</v>
      </c>
      <c r="I1866">
        <v>15071.14</v>
      </c>
      <c r="J1866" s="13">
        <v>5.29</v>
      </c>
      <c r="K1866" s="13">
        <v>5.34</v>
      </c>
      <c r="L1866" s="13">
        <v>5.55</v>
      </c>
      <c r="M1866" t="e">
        <f>INDEX(Data!Z:Z,MATCH(ZACKS_Screener[[#This Row],[Company Name]] &amp; " *", Data!Y:Y,0))</f>
        <v>#N/A</v>
      </c>
      <c r="N1866" t="e">
        <f>INDEX(Data!AA:AA,MATCH(ZACKS_Screener[[#This Row],[Company Name]] &amp; " *", Data!Y:Y,0))</f>
        <v>#N/A</v>
      </c>
      <c r="O186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186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1866" s="23">
        <f>IFERROR(ZACKS_Screener[[#This Row],[Price]]/ZACKS_Screener[[#This Row],[EPS1]], "")</f>
        <v>13.194756554307116</v>
      </c>
      <c r="R1866" s="23">
        <f>IFERROR(ZACKS_Screener[[#This Row],[Price]]/ZACKS_Screener[[#This Row],[EPS2]], "")</f>
        <v>12.695495495495495</v>
      </c>
      <c r="S1866" s="23">
        <f>IFERROR(ZACKS_Screener[[#This Row],[PE1]]/(ZACKS_Screener[[#This Row],[EG1]]*100), "")</f>
        <v>13.960052434456976</v>
      </c>
      <c r="T1866" s="23">
        <f>IFERROR(ZACKS_Screener[[#This Row],[PE2]]/(ZACKS_Screener[[#This Row],[EG2]]*100), "")</f>
        <v>3.2282831402831405</v>
      </c>
      <c r="U186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</row>
    <row r="1867" spans="1:21" hidden="1" x14ac:dyDescent="0.25">
      <c r="A1867" s="8" t="s">
        <v>3178</v>
      </c>
      <c r="B1867" s="8" t="s">
        <v>3179</v>
      </c>
      <c r="C1867" s="8" t="s">
        <v>13</v>
      </c>
      <c r="D1867" s="8" t="s">
        <v>130</v>
      </c>
      <c r="E1867" s="8" t="s">
        <v>482</v>
      </c>
      <c r="F1867">
        <v>12</v>
      </c>
      <c r="G1867">
        <v>202212</v>
      </c>
      <c r="H1867" s="13">
        <v>45.81</v>
      </c>
      <c r="I1867">
        <v>20744.38</v>
      </c>
      <c r="J1867" s="13">
        <v>1.1200000000000001</v>
      </c>
      <c r="K1867" s="13">
        <v>1.18</v>
      </c>
      <c r="L1867" s="13">
        <v>1.36</v>
      </c>
      <c r="M1867" t="e">
        <f>INDEX(Data!Z:Z,MATCH(ZACKS_Screener[[#This Row],[Company Name]] &amp; " *", Data!Y:Y,0))</f>
        <v>#N/A</v>
      </c>
      <c r="N1867" t="e">
        <f>INDEX(Data!AA:AA,MATCH(ZACKS_Screener[[#This Row],[Company Name]] &amp; " *", Data!Y:Y,0))</f>
        <v>#N/A</v>
      </c>
      <c r="O186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186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867" s="23">
        <f>IFERROR(ZACKS_Screener[[#This Row],[Price]]/ZACKS_Screener[[#This Row],[EPS1]], "")</f>
        <v>38.822033898305087</v>
      </c>
      <c r="R1867" s="23">
        <f>IFERROR(ZACKS_Screener[[#This Row],[Price]]/ZACKS_Screener[[#This Row],[EPS2]], "")</f>
        <v>33.683823529411761</v>
      </c>
      <c r="S1867" s="23">
        <f>IFERROR(ZACKS_Screener[[#This Row],[PE1]]/(ZACKS_Screener[[#This Row],[EG1]]*100), "")</f>
        <v>7.2467796610169701</v>
      </c>
      <c r="T1867" s="23">
        <f>IFERROR(ZACKS_Screener[[#This Row],[PE2]]/(ZACKS_Screener[[#This Row],[EG2]]*100), "")</f>
        <v>2.20816176470588</v>
      </c>
      <c r="U186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</row>
    <row r="1868" spans="1:21" x14ac:dyDescent="0.25">
      <c r="A1868" s="8" t="s">
        <v>2672</v>
      </c>
      <c r="B1868" s="8" t="s">
        <v>2673</v>
      </c>
      <c r="C1868" s="8" t="s">
        <v>13</v>
      </c>
      <c r="D1868" s="8" t="s">
        <v>26</v>
      </c>
      <c r="E1868" s="8" t="s">
        <v>2674</v>
      </c>
      <c r="F1868">
        <v>3</v>
      </c>
      <c r="G1868">
        <v>202303</v>
      </c>
      <c r="H1868" s="13">
        <v>62.25</v>
      </c>
      <c r="I1868">
        <v>3556.55</v>
      </c>
      <c r="J1868" s="13">
        <v>7</v>
      </c>
      <c r="K1868" s="13">
        <v>3.91</v>
      </c>
      <c r="L1868" s="13">
        <v>4.45</v>
      </c>
      <c r="M1868">
        <f>INDEX(Data!Z:Z,MATCH(ZACKS_Screener[[#This Row],[Company Name]] &amp; " *", Data!Y:Y,0))</f>
        <v>541350</v>
      </c>
      <c r="N1868">
        <f>INDEX(Data!AA:AA,MATCH(ZACKS_Screener[[#This Row],[Company Name]] &amp; " *", Data!Y:Y,0))</f>
        <v>541380</v>
      </c>
      <c r="O18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86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868" s="23">
        <f>IFERROR(ZACKS_Screener[[#This Row],[Price]]/ZACKS_Screener[[#This Row],[EPS1]], "")</f>
        <v>15.920716112531968</v>
      </c>
      <c r="R1868" s="23">
        <f>IFERROR(ZACKS_Screener[[#This Row],[Price]]/ZACKS_Screener[[#This Row],[EPS2]], "")</f>
        <v>13.988764044943819</v>
      </c>
      <c r="S1868" s="23">
        <f>IFERROR(ZACKS_Screener[[#This Row],[PE1]]/(ZACKS_Screener[[#This Row],[EG1]]*100), "")</f>
        <v>-0.36066347180493136</v>
      </c>
      <c r="T1868" s="23">
        <f>IFERROR(ZACKS_Screener[[#This Row],[PE2]]/(ZACKS_Screener[[#This Row],[EG2]]*100), "")</f>
        <v>1.0128901373283394</v>
      </c>
      <c r="U186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</row>
    <row r="1869" spans="1:21" hidden="1" x14ac:dyDescent="0.25">
      <c r="A1869" s="8" t="s">
        <v>3181</v>
      </c>
      <c r="B1869" s="8" t="s">
        <v>3182</v>
      </c>
      <c r="C1869" s="8" t="s">
        <v>13</v>
      </c>
      <c r="D1869" s="8" t="s">
        <v>37</v>
      </c>
      <c r="E1869" s="8" t="s">
        <v>70</v>
      </c>
      <c r="F1869">
        <v>12</v>
      </c>
      <c r="G1869">
        <v>202212</v>
      </c>
      <c r="H1869" s="13">
        <v>57.42</v>
      </c>
      <c r="I1869">
        <v>14973.68</v>
      </c>
      <c r="J1869" s="13">
        <v>4.38</v>
      </c>
      <c r="K1869" s="13">
        <v>4.5199999999999996</v>
      </c>
      <c r="L1869" s="13">
        <v>5.44</v>
      </c>
      <c r="M1869" t="e">
        <f>INDEX(Data!Z:Z,MATCH(ZACKS_Screener[[#This Row],[Company Name]] &amp; " *", Data!Y:Y,0))</f>
        <v>#N/A</v>
      </c>
      <c r="N1869" t="e">
        <f>INDEX(Data!AA:AA,MATCH(ZACKS_Screener[[#This Row],[Company Name]] &amp; " *", Data!Y:Y,0))</f>
        <v>#N/A</v>
      </c>
      <c r="O186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86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869" s="23">
        <f>IFERROR(ZACKS_Screener[[#This Row],[Price]]/ZACKS_Screener[[#This Row],[EPS1]], "")</f>
        <v>12.703539823008851</v>
      </c>
      <c r="R1869" s="23">
        <f>IFERROR(ZACKS_Screener[[#This Row],[Price]]/ZACKS_Screener[[#This Row],[EPS2]], "")</f>
        <v>10.555147058823529</v>
      </c>
      <c r="S1869" s="23">
        <f>IFERROR(ZACKS_Screener[[#This Row],[PE1]]/(ZACKS_Screener[[#This Row],[EG1]]*100), "")</f>
        <v>3.9743931731984925</v>
      </c>
      <c r="T1869" s="23">
        <f>IFERROR(ZACKS_Screener[[#This Row],[PE2]]/(ZACKS_Screener[[#This Row],[EG2]]*100), "")</f>
        <v>0.51857896419437288</v>
      </c>
      <c r="U186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</row>
    <row r="1870" spans="1:21" hidden="1" x14ac:dyDescent="0.25">
      <c r="A1870" s="8" t="s">
        <v>3183</v>
      </c>
      <c r="B1870" s="8" t="s">
        <v>3184</v>
      </c>
      <c r="C1870" s="8" t="s">
        <v>13</v>
      </c>
      <c r="D1870" s="8" t="s">
        <v>130</v>
      </c>
      <c r="E1870" s="8" t="s">
        <v>1631</v>
      </c>
      <c r="F1870">
        <v>9</v>
      </c>
      <c r="G1870">
        <v>202209</v>
      </c>
      <c r="H1870" s="13">
        <v>28.6</v>
      </c>
      <c r="I1870">
        <v>7325.33</v>
      </c>
      <c r="J1870" s="13">
        <v>4.76</v>
      </c>
      <c r="K1870" s="13">
        <v>2.48</v>
      </c>
      <c r="L1870" s="13">
        <v>2.41</v>
      </c>
      <c r="M1870">
        <f>INDEX(Data!Z:Z,MATCH(ZACKS_Screener[[#This Row],[Company Name]] &amp; " *", Data!Y:Y,0))</f>
        <v>322130</v>
      </c>
      <c r="N1870">
        <f>INDEX(Data!AA:AA,MATCH(ZACKS_Screener[[#This Row],[Company Name]] &amp; " *", Data!Y:Y,0))</f>
        <v>0</v>
      </c>
      <c r="O187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187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1870" s="23">
        <f>IFERROR(ZACKS_Screener[[#This Row],[Price]]/ZACKS_Screener[[#This Row],[EPS1]], "")</f>
        <v>11.53225806451613</v>
      </c>
      <c r="R1870" s="23">
        <f>IFERROR(ZACKS_Screener[[#This Row],[Price]]/ZACKS_Screener[[#This Row],[EPS2]], "")</f>
        <v>11.867219917012449</v>
      </c>
      <c r="S1870" s="23">
        <f>IFERROR(ZACKS_Screener[[#This Row],[PE1]]/(ZACKS_Screener[[#This Row],[EG1]]*100), "")</f>
        <v>-0.24076117713638942</v>
      </c>
      <c r="T1870" s="23">
        <f>IFERROR(ZACKS_Screener[[#This Row],[PE2]]/(ZACKS_Screener[[#This Row],[EG2]]*100), "")</f>
        <v>-4.2043864848844201</v>
      </c>
      <c r="U187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</row>
    <row r="1871" spans="1:21" hidden="1" x14ac:dyDescent="0.25">
      <c r="A1871" s="8" t="s">
        <v>3185</v>
      </c>
      <c r="B1871" s="8" t="s">
        <v>3186</v>
      </c>
      <c r="C1871" s="8" t="s">
        <v>22</v>
      </c>
      <c r="D1871" s="8" t="s">
        <v>330</v>
      </c>
      <c r="E1871" s="8" t="s">
        <v>1810</v>
      </c>
      <c r="F1871">
        <v>12</v>
      </c>
      <c r="G1871">
        <v>202212</v>
      </c>
      <c r="H1871" s="13">
        <v>44.54</v>
      </c>
      <c r="I1871">
        <v>9011.24</v>
      </c>
      <c r="J1871" s="13">
        <v>1.25</v>
      </c>
      <c r="K1871" s="13">
        <v>1.84</v>
      </c>
      <c r="L1871" s="13">
        <v>2.3199999999999998</v>
      </c>
      <c r="M1871" t="e">
        <f>INDEX(Data!Z:Z,MATCH(ZACKS_Screener[[#This Row],[Company Name]] &amp; " *", Data!Y:Y,0))</f>
        <v>#N/A</v>
      </c>
      <c r="N1871" t="e">
        <f>INDEX(Data!AA:AA,MATCH(ZACKS_Screener[[#This Row],[Company Name]] &amp; " *", Data!Y:Y,0))</f>
        <v>#N/A</v>
      </c>
      <c r="O187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87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871" s="23">
        <f>IFERROR(ZACKS_Screener[[#This Row],[Price]]/ZACKS_Screener[[#This Row],[EPS1]], "")</f>
        <v>24.206521739130434</v>
      </c>
      <c r="R1871" s="23">
        <f>IFERROR(ZACKS_Screener[[#This Row],[Price]]/ZACKS_Screener[[#This Row],[EPS2]], "")</f>
        <v>19.198275862068968</v>
      </c>
      <c r="S1871" s="23">
        <f>IFERROR(ZACKS_Screener[[#This Row],[PE1]]/(ZACKS_Screener[[#This Row],[EG1]]*100), "")</f>
        <v>0.51285003684598363</v>
      </c>
      <c r="T1871" s="23">
        <f>IFERROR(ZACKS_Screener[[#This Row],[PE2]]/(ZACKS_Screener[[#This Row],[EG2]]*100), "")</f>
        <v>0.73593390804597747</v>
      </c>
      <c r="U187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</row>
    <row r="1872" spans="1:21" hidden="1" x14ac:dyDescent="0.25">
      <c r="A1872" s="8" t="s">
        <v>41939</v>
      </c>
      <c r="B1872" s="8" t="s">
        <v>41939</v>
      </c>
      <c r="C1872" s="8" t="s">
        <v>22</v>
      </c>
      <c r="D1872" s="8" t="s">
        <v>37</v>
      </c>
      <c r="E1872" s="8" t="s">
        <v>688</v>
      </c>
      <c r="F1872">
        <v>12</v>
      </c>
      <c r="G1872">
        <v>202212</v>
      </c>
      <c r="H1872" s="13">
        <v>35.4</v>
      </c>
      <c r="I1872">
        <v>2175.29</v>
      </c>
      <c r="J1872" s="13">
        <v>4.25</v>
      </c>
      <c r="K1872" s="13">
        <v>4.3099999999999996</v>
      </c>
      <c r="L1872" s="13">
        <v>4.3</v>
      </c>
      <c r="M1872" t="e">
        <f>INDEX(Data!Z:Z,MATCH(ZACKS_Screener[[#This Row],[Company Name]] &amp; " *", Data!Y:Y,0))</f>
        <v>#N/A</v>
      </c>
      <c r="N1872" t="e">
        <f>INDEX(Data!AA:AA,MATCH(ZACKS_Screener[[#This Row],[Company Name]] &amp; " *", Data!Y:Y,0))</f>
        <v>#N/A</v>
      </c>
      <c r="O187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87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872" s="23">
        <f>IFERROR(ZACKS_Screener[[#This Row],[Price]]/ZACKS_Screener[[#This Row],[EPS1]], "")</f>
        <v>8.2134570765661259</v>
      </c>
      <c r="R1872" s="23">
        <f>IFERROR(ZACKS_Screener[[#This Row],[Price]]/ZACKS_Screener[[#This Row],[EPS2]], "")</f>
        <v>8.2325581395348841</v>
      </c>
      <c r="S1872" s="23">
        <f>IFERROR(ZACKS_Screener[[#This Row],[PE1]]/(ZACKS_Screener[[#This Row],[EG1]]*100), "")</f>
        <v>5.8178654292343772</v>
      </c>
      <c r="T1872" s="23">
        <f>IFERROR(ZACKS_Screener[[#This Row],[PE2]]/(ZACKS_Screener[[#This Row],[EG2]]*100), "")</f>
        <v>-35.482325581396104</v>
      </c>
      <c r="U187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</row>
    <row r="1873" spans="1:21" hidden="1" x14ac:dyDescent="0.25">
      <c r="A1873" s="8" t="s">
        <v>3187</v>
      </c>
      <c r="B1873" s="8" t="s">
        <v>3188</v>
      </c>
      <c r="C1873" s="8" t="s">
        <v>13</v>
      </c>
      <c r="D1873" s="8" t="s">
        <v>30</v>
      </c>
      <c r="E1873" s="8" t="s">
        <v>1213</v>
      </c>
      <c r="F1873">
        <v>1</v>
      </c>
      <c r="G1873">
        <v>202301</v>
      </c>
      <c r="H1873" s="13">
        <v>117.61</v>
      </c>
      <c r="I1873">
        <v>7553.19</v>
      </c>
      <c r="J1873" s="13">
        <v>16.54</v>
      </c>
      <c r="K1873" s="13">
        <v>13.46</v>
      </c>
      <c r="L1873" s="13">
        <v>13.89</v>
      </c>
      <c r="M1873" t="e">
        <f>INDEX(Data!Z:Z,MATCH(ZACKS_Screener[[#This Row],[Company Name]] &amp; " *", Data!Y:Y,0))</f>
        <v>#N/A</v>
      </c>
      <c r="N1873" t="e">
        <f>INDEX(Data!AA:AA,MATCH(ZACKS_Screener[[#This Row],[Company Name]] &amp; " *", Data!Y:Y,0))</f>
        <v>#N/A</v>
      </c>
      <c r="O187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187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1873" s="23">
        <f>IFERROR(ZACKS_Screener[[#This Row],[Price]]/ZACKS_Screener[[#This Row],[EPS1]], "")</f>
        <v>8.7377414561664182</v>
      </c>
      <c r="R1873" s="23">
        <f>IFERROR(ZACKS_Screener[[#This Row],[Price]]/ZACKS_Screener[[#This Row],[EPS2]], "")</f>
        <v>8.467242620590353</v>
      </c>
      <c r="S1873" s="23">
        <f>IFERROR(ZACKS_Screener[[#This Row],[PE1]]/(ZACKS_Screener[[#This Row],[EG1]]*100), "")</f>
        <v>-0.4692280639123137</v>
      </c>
      <c r="T1873" s="23">
        <f>IFERROR(ZACKS_Screener[[#This Row],[PE2]]/(ZACKS_Screener[[#This Row],[EG2]]*100), "")</f>
        <v>2.6504438528638659</v>
      </c>
      <c r="U187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</row>
    <row r="1874" spans="1:21" hidden="1" x14ac:dyDescent="0.25">
      <c r="A1874" s="8" t="s">
        <v>3189</v>
      </c>
      <c r="B1874" s="8" t="s">
        <v>3190</v>
      </c>
      <c r="C1874" s="8" t="s">
        <v>13</v>
      </c>
      <c r="D1874" s="8" t="s">
        <v>26</v>
      </c>
      <c r="E1874" s="8" t="s">
        <v>27</v>
      </c>
      <c r="F1874">
        <v>12</v>
      </c>
      <c r="G1874">
        <v>202212</v>
      </c>
      <c r="H1874" s="13">
        <v>339.63</v>
      </c>
      <c r="I1874">
        <v>13230.48</v>
      </c>
      <c r="J1874" s="13">
        <v>14.2</v>
      </c>
      <c r="K1874" s="13">
        <v>14.51</v>
      </c>
      <c r="L1874" s="13">
        <v>14.76</v>
      </c>
      <c r="M1874">
        <f>INDEX(Data!Z:Z,MATCH(ZACKS_Screener[[#This Row],[Company Name]] &amp; " *", Data!Y:Y,0))</f>
        <v>423730</v>
      </c>
      <c r="N1874">
        <f>INDEX(Data!AA:AA,MATCH(ZACKS_Screener[[#This Row],[Company Name]] &amp; " *", Data!Y:Y,0))</f>
        <v>0</v>
      </c>
      <c r="O187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87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874" s="23">
        <f>IFERROR(ZACKS_Screener[[#This Row],[Price]]/ZACKS_Screener[[#This Row],[EPS1]], "")</f>
        <v>23.406616126809098</v>
      </c>
      <c r="R1874" s="23">
        <f>IFERROR(ZACKS_Screener[[#This Row],[Price]]/ZACKS_Screener[[#This Row],[EPS2]], "")</f>
        <v>23.010162601626018</v>
      </c>
      <c r="S1874" s="23">
        <f>IFERROR(ZACKS_Screener[[#This Row],[PE1]]/(ZACKS_Screener[[#This Row],[EG1]]*100), "")</f>
        <v>10.721740290344794</v>
      </c>
      <c r="T1874" s="23">
        <f>IFERROR(ZACKS_Screener[[#This Row],[PE2]]/(ZACKS_Screener[[#This Row],[EG2]]*100), "")</f>
        <v>13.35509837398374</v>
      </c>
      <c r="U187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</row>
    <row r="1875" spans="1:21" hidden="1" x14ac:dyDescent="0.25">
      <c r="A1875" s="8" t="s">
        <v>3189</v>
      </c>
      <c r="B1875" s="8" t="s">
        <v>3191</v>
      </c>
      <c r="C1875" s="8" t="s">
        <v>13</v>
      </c>
      <c r="D1875" s="8" t="s">
        <v>26</v>
      </c>
      <c r="E1875" s="8" t="s">
        <v>27</v>
      </c>
      <c r="F1875">
        <v>12</v>
      </c>
      <c r="G1875">
        <v>202212</v>
      </c>
      <c r="H1875" s="13">
        <v>319.3</v>
      </c>
      <c r="I1875">
        <v>12438.51</v>
      </c>
      <c r="J1875" s="13">
        <v>14.2</v>
      </c>
      <c r="M1875">
        <f>INDEX(Data!Z:Z,MATCH(ZACKS_Screener[[#This Row],[Company Name]] &amp; " *", Data!Y:Y,0))</f>
        <v>423730</v>
      </c>
      <c r="N1875">
        <f>INDEX(Data!AA:AA,MATCH(ZACKS_Screener[[#This Row],[Company Name]] &amp; " *", Data!Y:Y,0))</f>
        <v>0</v>
      </c>
      <c r="O187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5" s="23" t="str">
        <f>IFERROR(ZACKS_Screener[[#This Row],[Price]]/ZACKS_Screener[[#This Row],[EPS1]], "")</f>
        <v/>
      </c>
      <c r="R1875" s="23" t="str">
        <f>IFERROR(ZACKS_Screener[[#This Row],[Price]]/ZACKS_Screener[[#This Row],[EPS2]], "")</f>
        <v/>
      </c>
      <c r="S1875" s="23" t="str">
        <f>IFERROR(ZACKS_Screener[[#This Row],[PE1]]/(ZACKS_Screener[[#This Row],[EG1]]*100), "")</f>
        <v/>
      </c>
      <c r="T1875" s="23" t="str">
        <f>IFERROR(ZACKS_Screener[[#This Row],[PE2]]/(ZACKS_Screener[[#This Row],[EG2]]*100), "")</f>
        <v/>
      </c>
      <c r="U187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876" spans="1:21" hidden="1" x14ac:dyDescent="0.25">
      <c r="A1876" s="8" t="s">
        <v>3192</v>
      </c>
      <c r="B1876" s="8" t="s">
        <v>3193</v>
      </c>
      <c r="C1876" s="8" t="s">
        <v>13</v>
      </c>
      <c r="D1876" s="8" t="s">
        <v>41</v>
      </c>
      <c r="E1876" s="8" t="s">
        <v>45</v>
      </c>
      <c r="F1876">
        <v>12</v>
      </c>
      <c r="G1876">
        <v>202212</v>
      </c>
      <c r="H1876" s="13">
        <v>343.4</v>
      </c>
      <c r="I1876">
        <v>25494.9</v>
      </c>
      <c r="J1876" s="13">
        <v>8.58</v>
      </c>
      <c r="K1876" s="13">
        <v>7.63</v>
      </c>
      <c r="L1876" s="13">
        <v>8.66</v>
      </c>
      <c r="M1876" t="e">
        <f>INDEX(Data!Z:Z,MATCH(ZACKS_Screener[[#This Row],[Company Name]] &amp; " *", Data!Y:Y,0))</f>
        <v>#N/A</v>
      </c>
      <c r="N1876" t="e">
        <f>INDEX(Data!AA:AA,MATCH(ZACKS_Screener[[#This Row],[Company Name]] &amp; " *", Data!Y:Y,0))</f>
        <v>#N/A</v>
      </c>
      <c r="O187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187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1876" s="23">
        <f>IFERROR(ZACKS_Screener[[#This Row],[Price]]/ZACKS_Screener[[#This Row],[EPS1]], "")</f>
        <v>45.006553079947572</v>
      </c>
      <c r="R1876" s="23">
        <f>IFERROR(ZACKS_Screener[[#This Row],[Price]]/ZACKS_Screener[[#This Row],[EPS2]], "")</f>
        <v>39.653579676674362</v>
      </c>
      <c r="S1876" s="23">
        <f>IFERROR(ZACKS_Screener[[#This Row],[PE1]]/(ZACKS_Screener[[#This Row],[EG1]]*100), "")</f>
        <v>-4.0648023729047376</v>
      </c>
      <c r="T1876" s="23">
        <f>IFERROR(ZACKS_Screener[[#This Row],[PE2]]/(ZACKS_Screener[[#This Row],[EG2]]*100), "")</f>
        <v>2.9374447857575272</v>
      </c>
      <c r="U187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</row>
    <row r="1877" spans="1:21" hidden="1" x14ac:dyDescent="0.25">
      <c r="A1877" s="8" t="s">
        <v>3194</v>
      </c>
      <c r="B1877" s="8" t="s">
        <v>3195</v>
      </c>
      <c r="C1877" s="8" t="s">
        <v>22</v>
      </c>
      <c r="D1877" s="8" t="s">
        <v>37</v>
      </c>
      <c r="E1877" s="8" t="s">
        <v>646</v>
      </c>
      <c r="F1877">
        <v>12</v>
      </c>
      <c r="G1877">
        <v>202212</v>
      </c>
      <c r="H1877" s="13">
        <v>65.86</v>
      </c>
      <c r="I1877">
        <v>4030.16</v>
      </c>
      <c r="J1877" s="13">
        <v>8.02</v>
      </c>
      <c r="K1877" s="13">
        <v>9.9600000000000009</v>
      </c>
      <c r="L1877" s="13">
        <v>9.42</v>
      </c>
      <c r="M1877" t="e">
        <f>INDEX(Data!Z:Z,MATCH(ZACKS_Screener[[#This Row],[Company Name]] &amp; " *", Data!Y:Y,0))</f>
        <v>#N/A</v>
      </c>
      <c r="N1877" t="e">
        <f>INDEX(Data!AA:AA,MATCH(ZACKS_Screener[[#This Row],[Company Name]] &amp; " *", Data!Y:Y,0))</f>
        <v>#N/A</v>
      </c>
      <c r="O187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87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877" s="23">
        <f>IFERROR(ZACKS_Screener[[#This Row],[Price]]/ZACKS_Screener[[#This Row],[EPS1]], "")</f>
        <v>6.6124497991967868</v>
      </c>
      <c r="R1877" s="23">
        <f>IFERROR(ZACKS_Screener[[#This Row],[Price]]/ZACKS_Screener[[#This Row],[EPS2]], "")</f>
        <v>6.9915074309978769</v>
      </c>
      <c r="S1877" s="23">
        <f>IFERROR(ZACKS_Screener[[#This Row],[PE1]]/(ZACKS_Screener[[#This Row],[EG1]]*100), "")</f>
        <v>0.27336003809050613</v>
      </c>
      <c r="T1877" s="23">
        <f>IFERROR(ZACKS_Screener[[#This Row],[PE2]]/(ZACKS_Screener[[#This Row],[EG2]]*100), "")</f>
        <v>-1.2895447039396064</v>
      </c>
      <c r="U187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</row>
    <row r="1878" spans="1:21" hidden="1" x14ac:dyDescent="0.25">
      <c r="A1878" s="8" t="s">
        <v>3196</v>
      </c>
      <c r="B1878" s="8" t="s">
        <v>3197</v>
      </c>
      <c r="C1878" s="8" t="s">
        <v>13</v>
      </c>
      <c r="D1878" s="8" t="s">
        <v>37</v>
      </c>
      <c r="E1878" s="8" t="s">
        <v>70</v>
      </c>
      <c r="F1878">
        <v>12</v>
      </c>
      <c r="G1878">
        <v>202212</v>
      </c>
      <c r="H1878" s="13">
        <v>1419.84</v>
      </c>
      <c r="I1878">
        <v>3639.59</v>
      </c>
      <c r="J1878" s="13">
        <v>-3.93</v>
      </c>
      <c r="M1878" t="e">
        <f>INDEX(Data!Z:Z,MATCH(ZACKS_Screener[[#This Row],[Company Name]] &amp; " *", Data!Y:Y,0))</f>
        <v>#N/A</v>
      </c>
      <c r="N1878" t="e">
        <f>INDEX(Data!AA:AA,MATCH(ZACKS_Screener[[#This Row],[Company Name]] &amp; " *", Data!Y:Y,0))</f>
        <v>#N/A</v>
      </c>
      <c r="O187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8" s="23" t="str">
        <f>IFERROR(ZACKS_Screener[[#This Row],[Price]]/ZACKS_Screener[[#This Row],[EPS1]], "")</f>
        <v/>
      </c>
      <c r="R1878" s="23" t="str">
        <f>IFERROR(ZACKS_Screener[[#This Row],[Price]]/ZACKS_Screener[[#This Row],[EPS2]], "")</f>
        <v/>
      </c>
      <c r="S1878" s="23" t="str">
        <f>IFERROR(ZACKS_Screener[[#This Row],[PE1]]/(ZACKS_Screener[[#This Row],[EG1]]*100), "")</f>
        <v/>
      </c>
      <c r="T1878" s="23" t="str">
        <f>IFERROR(ZACKS_Screener[[#This Row],[PE2]]/(ZACKS_Screener[[#This Row],[EG2]]*100), "")</f>
        <v/>
      </c>
      <c r="U187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79" spans="1:21" hidden="1" x14ac:dyDescent="0.25">
      <c r="A1879" s="8" t="s">
        <v>3198</v>
      </c>
      <c r="B1879" s="8" t="s">
        <v>3199</v>
      </c>
      <c r="C1879" s="8" t="s">
        <v>13</v>
      </c>
      <c r="D1879" s="8" t="s">
        <v>118</v>
      </c>
      <c r="E1879" s="8" t="s">
        <v>372</v>
      </c>
      <c r="F1879">
        <v>12</v>
      </c>
      <c r="G1879">
        <v>202212</v>
      </c>
      <c r="H1879" s="13">
        <v>40.89</v>
      </c>
      <c r="I1879">
        <v>10810.48</v>
      </c>
      <c r="J1879" s="13">
        <v>1.77</v>
      </c>
      <c r="K1879" s="13">
        <v>1.86</v>
      </c>
      <c r="L1879" s="13">
        <v>2</v>
      </c>
      <c r="M1879">
        <f>INDEX(Data!Z:Z,MATCH(ZACKS_Screener[[#This Row],[Company Name]] &amp; " *", Data!Y:Y,0))</f>
        <v>221310</v>
      </c>
      <c r="N1879">
        <f>INDEX(Data!AA:AA,MATCH(ZACKS_Screener[[#This Row],[Company Name]] &amp; " *", Data!Y:Y,0))</f>
        <v>221320</v>
      </c>
      <c r="O187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87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1879" s="23">
        <f>IFERROR(ZACKS_Screener[[#This Row],[Price]]/ZACKS_Screener[[#This Row],[EPS1]], "")</f>
        <v>21.983870967741936</v>
      </c>
      <c r="R1879" s="23">
        <f>IFERROR(ZACKS_Screener[[#This Row],[Price]]/ZACKS_Screener[[#This Row],[EPS2]], "")</f>
        <v>20.445</v>
      </c>
      <c r="S1879" s="23">
        <f>IFERROR(ZACKS_Screener[[#This Row],[PE1]]/(ZACKS_Screener[[#This Row],[EG1]]*100), "")</f>
        <v>4.3234946236559102</v>
      </c>
      <c r="T1879" s="23">
        <f>IFERROR(ZACKS_Screener[[#This Row],[PE2]]/(ZACKS_Screener[[#This Row],[EG2]]*100), "")</f>
        <v>2.7162642857142876</v>
      </c>
      <c r="U187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</row>
    <row r="1880" spans="1:21" hidden="1" x14ac:dyDescent="0.25">
      <c r="A1880" s="8" t="s">
        <v>3200</v>
      </c>
      <c r="B1880" s="8" t="s">
        <v>3201</v>
      </c>
      <c r="C1880" s="8" t="s">
        <v>13</v>
      </c>
      <c r="D1880" s="8" t="s">
        <v>14</v>
      </c>
      <c r="E1880" s="8" t="s">
        <v>527</v>
      </c>
      <c r="F1880">
        <v>12</v>
      </c>
      <c r="G1880">
        <v>202212</v>
      </c>
      <c r="H1880" s="13">
        <v>165.76</v>
      </c>
      <c r="I1880">
        <v>5530.76</v>
      </c>
      <c r="J1880" s="13">
        <v>7.13</v>
      </c>
      <c r="K1880" s="13">
        <v>7.19</v>
      </c>
      <c r="L1880" s="13">
        <v>7.35</v>
      </c>
      <c r="M1880">
        <f>INDEX(Data!Z:Z,MATCH(ZACKS_Screener[[#This Row],[Company Name]] &amp; " *", Data!Y:Y,0))</f>
        <v>332919</v>
      </c>
      <c r="N1880">
        <f>INDEX(Data!AA:AA,MATCH(ZACKS_Screener[[#This Row],[Company Name]] &amp; " *", Data!Y:Y,0))</f>
        <v>332911</v>
      </c>
      <c r="O188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88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880" s="23">
        <f>IFERROR(ZACKS_Screener[[#This Row],[Price]]/ZACKS_Screener[[#This Row],[EPS1]], "")</f>
        <v>23.054242002781638</v>
      </c>
      <c r="R1880" s="23">
        <f>IFERROR(ZACKS_Screener[[#This Row],[Price]]/ZACKS_Screener[[#This Row],[EPS2]], "")</f>
        <v>22.552380952380954</v>
      </c>
      <c r="S1880" s="23">
        <f>IFERROR(ZACKS_Screener[[#This Row],[PE1]]/(ZACKS_Screener[[#This Row],[EG1]]*100), "")</f>
        <v>27.396124246638625</v>
      </c>
      <c r="T1880" s="23">
        <f>IFERROR(ZACKS_Screener[[#This Row],[PE2]]/(ZACKS_Screener[[#This Row],[EG2]]*100), "")</f>
        <v>10.134476190476239</v>
      </c>
      <c r="U188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</row>
    <row r="1881" spans="1:21" hidden="1" x14ac:dyDescent="0.25">
      <c r="A1881" s="8" t="s">
        <v>3202</v>
      </c>
      <c r="B1881" s="8" t="s">
        <v>3203</v>
      </c>
      <c r="C1881" s="8" t="s">
        <v>22</v>
      </c>
      <c r="D1881" s="8" t="s">
        <v>37</v>
      </c>
      <c r="E1881" s="8" t="s">
        <v>176</v>
      </c>
      <c r="F1881">
        <v>12</v>
      </c>
      <c r="G1881">
        <v>202212</v>
      </c>
      <c r="H1881" s="13">
        <v>223.67</v>
      </c>
      <c r="I1881">
        <v>23801.41</v>
      </c>
      <c r="J1881" s="13">
        <v>13.41</v>
      </c>
      <c r="K1881" s="13">
        <v>14.42</v>
      </c>
      <c r="L1881" s="13">
        <v>17.09</v>
      </c>
      <c r="M1881" t="e">
        <f>INDEX(Data!Z:Z,MATCH(ZACKS_Screener[[#This Row],[Company Name]] &amp; " *", Data!Y:Y,0))</f>
        <v>#N/A</v>
      </c>
      <c r="N1881" t="e">
        <f>INDEX(Data!AA:AA,MATCH(ZACKS_Screener[[#This Row],[Company Name]] &amp; " *", Data!Y:Y,0))</f>
        <v>#N/A</v>
      </c>
      <c r="O188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88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881" s="23">
        <f>IFERROR(ZACKS_Screener[[#This Row],[Price]]/ZACKS_Screener[[#This Row],[EPS1]], "")</f>
        <v>15.511095700416089</v>
      </c>
      <c r="R1881" s="23">
        <f>IFERROR(ZACKS_Screener[[#This Row],[Price]]/ZACKS_Screener[[#This Row],[EPS2]], "")</f>
        <v>13.087770626097132</v>
      </c>
      <c r="S1881" s="23">
        <f>IFERROR(ZACKS_Screener[[#This Row],[PE1]]/(ZACKS_Screener[[#This Row],[EG1]]*100), "")</f>
        <v>2.0594434984413841</v>
      </c>
      <c r="T1881" s="23">
        <f>IFERROR(ZACKS_Screener[[#This Row],[PE2]]/(ZACKS_Screener[[#This Row],[EG2]]*100), "")</f>
        <v>0.70683764954427197</v>
      </c>
      <c r="U188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</row>
    <row r="1882" spans="1:21" hidden="1" x14ac:dyDescent="0.25">
      <c r="A1882" s="8" t="s">
        <v>3204</v>
      </c>
      <c r="B1882" s="8" t="s">
        <v>3205</v>
      </c>
      <c r="C1882" s="8" t="s">
        <v>13</v>
      </c>
      <c r="D1882" s="8" t="s">
        <v>85</v>
      </c>
      <c r="E1882" s="8" t="s">
        <v>985</v>
      </c>
      <c r="F1882">
        <v>12</v>
      </c>
      <c r="G1882">
        <v>202212</v>
      </c>
      <c r="H1882" s="13">
        <v>11.68</v>
      </c>
      <c r="I1882">
        <v>4373.79</v>
      </c>
      <c r="J1882" s="13">
        <v>1.76</v>
      </c>
      <c r="K1882" s="13">
        <v>1.61</v>
      </c>
      <c r="L1882" s="13">
        <v>1.64</v>
      </c>
      <c r="M1882">
        <f>INDEX(Data!Z:Z,MATCH(ZACKS_Screener[[#This Row],[Company Name]] &amp; " *", Data!Y:Y,0))</f>
        <v>522320</v>
      </c>
      <c r="N1882">
        <f>INDEX(Data!AA:AA,MATCH(ZACKS_Screener[[#This Row],[Company Name]] &amp; " *", Data!Y:Y,0))</f>
        <v>0</v>
      </c>
      <c r="O188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88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882" s="23">
        <f>IFERROR(ZACKS_Screener[[#This Row],[Price]]/ZACKS_Screener[[#This Row],[EPS1]], "")</f>
        <v>7.2546583850931672</v>
      </c>
      <c r="R1882" s="23">
        <f>IFERROR(ZACKS_Screener[[#This Row],[Price]]/ZACKS_Screener[[#This Row],[EPS2]], "")</f>
        <v>7.1219512195121952</v>
      </c>
      <c r="S1882" s="23">
        <f>IFERROR(ZACKS_Screener[[#This Row],[PE1]]/(ZACKS_Screener[[#This Row],[EG1]]*100), "")</f>
        <v>-0.85121325051759877</v>
      </c>
      <c r="T1882" s="23">
        <f>IFERROR(ZACKS_Screener[[#This Row],[PE2]]/(ZACKS_Screener[[#This Row],[EG2]]*100), "")</f>
        <v>3.8221138211382359</v>
      </c>
      <c r="U188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</row>
    <row r="1883" spans="1:21" hidden="1" x14ac:dyDescent="0.25">
      <c r="A1883" s="8" t="s">
        <v>3206</v>
      </c>
      <c r="B1883" s="8" t="s">
        <v>3207</v>
      </c>
      <c r="C1883" s="8" t="s">
        <v>22</v>
      </c>
      <c r="D1883" s="8" t="s">
        <v>14</v>
      </c>
      <c r="E1883" s="8" t="s">
        <v>527</v>
      </c>
      <c r="F1883">
        <v>9</v>
      </c>
      <c r="G1883">
        <v>202209</v>
      </c>
      <c r="H1883" s="13">
        <v>109.03</v>
      </c>
      <c r="I1883">
        <v>6509.09</v>
      </c>
      <c r="J1883" s="13">
        <v>2.75</v>
      </c>
      <c r="K1883" s="13">
        <v>3.58</v>
      </c>
      <c r="L1883" s="13">
        <v>4.08</v>
      </c>
      <c r="M1883">
        <f>INDEX(Data!Z:Z,MATCH(ZACKS_Screener[[#This Row],[Company Name]] &amp; " *", Data!Y:Y,0))</f>
        <v>335314</v>
      </c>
      <c r="N1883">
        <f>INDEX(Data!AA:AA,MATCH(ZACKS_Screener[[#This Row],[Company Name]] &amp; " *", Data!Y:Y,0))</f>
        <v>335999</v>
      </c>
      <c r="O188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88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883" s="23">
        <f>IFERROR(ZACKS_Screener[[#This Row],[Price]]/ZACKS_Screener[[#This Row],[EPS1]], "")</f>
        <v>30.455307262569832</v>
      </c>
      <c r="R1883" s="23">
        <f>IFERROR(ZACKS_Screener[[#This Row],[Price]]/ZACKS_Screener[[#This Row],[EPS2]], "")</f>
        <v>26.723039215686274</v>
      </c>
      <c r="S1883" s="23">
        <f>IFERROR(ZACKS_Screener[[#This Row],[PE1]]/(ZACKS_Screener[[#This Row],[EG1]]*100), "")</f>
        <v>1.0090613852056269</v>
      </c>
      <c r="T1883" s="23">
        <f>IFERROR(ZACKS_Screener[[#This Row],[PE2]]/(ZACKS_Screener[[#This Row],[EG2]]*100), "")</f>
        <v>1.9133696078431373</v>
      </c>
      <c r="U188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</row>
    <row r="1884" spans="1:21" hidden="1" x14ac:dyDescent="0.25">
      <c r="A1884" s="8" t="s">
        <v>3208</v>
      </c>
      <c r="B1884" s="8" t="s">
        <v>3209</v>
      </c>
      <c r="C1884" s="8" t="s">
        <v>13</v>
      </c>
      <c r="D1884" s="8" t="s">
        <v>330</v>
      </c>
      <c r="E1884" s="8" t="s">
        <v>1642</v>
      </c>
      <c r="F1884">
        <v>12</v>
      </c>
      <c r="G1884">
        <v>202212</v>
      </c>
      <c r="H1884" s="13">
        <v>100.22</v>
      </c>
      <c r="I1884">
        <v>7466.53</v>
      </c>
      <c r="J1884" s="13">
        <v>2.5299999999999998</v>
      </c>
      <c r="K1884" s="13">
        <v>2.74</v>
      </c>
      <c r="L1884" s="13">
        <v>3.17</v>
      </c>
      <c r="M1884" t="e">
        <f>INDEX(Data!Z:Z,MATCH(ZACKS_Screener[[#This Row],[Company Name]] &amp; " *", Data!Y:Y,0))</f>
        <v>#N/A</v>
      </c>
      <c r="N1884" t="e">
        <f>INDEX(Data!AA:AA,MATCH(ZACKS_Screener[[#This Row],[Company Name]] &amp; " *", Data!Y:Y,0))</f>
        <v>#N/A</v>
      </c>
      <c r="O188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88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884" s="23">
        <f>IFERROR(ZACKS_Screener[[#This Row],[Price]]/ZACKS_Screener[[#This Row],[EPS1]], "")</f>
        <v>36.576642335766422</v>
      </c>
      <c r="R1884" s="23">
        <f>IFERROR(ZACKS_Screener[[#This Row],[Price]]/ZACKS_Screener[[#This Row],[EPS2]], "")</f>
        <v>31.615141955835963</v>
      </c>
      <c r="S1884" s="23">
        <f>IFERROR(ZACKS_Screener[[#This Row],[PE1]]/(ZACKS_Screener[[#This Row],[EG1]]*100), "")</f>
        <v>4.4066145290232788</v>
      </c>
      <c r="T1884" s="23">
        <f>IFERROR(ZACKS_Screener[[#This Row],[PE2]]/(ZACKS_Screener[[#This Row],[EG2]]*100), "")</f>
        <v>2.0145462548602464</v>
      </c>
      <c r="U188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</row>
    <row r="1885" spans="1:21" hidden="1" x14ac:dyDescent="0.25">
      <c r="A1885" s="8" t="s">
        <v>3210</v>
      </c>
      <c r="B1885" s="8" t="s">
        <v>3211</v>
      </c>
      <c r="C1885" s="8" t="s">
        <v>13</v>
      </c>
      <c r="D1885" s="8" t="s">
        <v>26</v>
      </c>
      <c r="E1885" s="8" t="s">
        <v>438</v>
      </c>
      <c r="F1885">
        <v>12</v>
      </c>
      <c r="G1885">
        <v>202212</v>
      </c>
      <c r="H1885" s="13">
        <v>28.36</v>
      </c>
      <c r="I1885">
        <v>20767.919999999998</v>
      </c>
      <c r="J1885" s="13">
        <v>3.02</v>
      </c>
      <c r="K1885" s="13">
        <v>0.89</v>
      </c>
      <c r="L1885" s="13">
        <v>1.1100000000000001</v>
      </c>
      <c r="M1885">
        <f>INDEX(Data!Z:Z,MATCH(ZACKS_Screener[[#This Row],[Company Name]] &amp; " *", Data!Y:Y,0))</f>
        <v>113110</v>
      </c>
      <c r="N1885">
        <f>INDEX(Data!AA:AA,MATCH(ZACKS_Screener[[#This Row],[Company Name]] &amp; " *", Data!Y:Y,0))</f>
        <v>0</v>
      </c>
      <c r="O188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88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885" s="23">
        <f>IFERROR(ZACKS_Screener[[#This Row],[Price]]/ZACKS_Screener[[#This Row],[EPS1]], "")</f>
        <v>31.865168539325843</v>
      </c>
      <c r="R1885" s="23">
        <f>IFERROR(ZACKS_Screener[[#This Row],[Price]]/ZACKS_Screener[[#This Row],[EPS2]], "")</f>
        <v>25.549549549549546</v>
      </c>
      <c r="S1885" s="23">
        <f>IFERROR(ZACKS_Screener[[#This Row],[PE1]]/(ZACKS_Screener[[#This Row],[EG1]]*100), "")</f>
        <v>-0.45179722529936173</v>
      </c>
      <c r="T1885" s="23">
        <f>IFERROR(ZACKS_Screener[[#This Row],[PE2]]/(ZACKS_Screener[[#This Row],[EG2]]*100), "")</f>
        <v>1.0335954135954131</v>
      </c>
      <c r="U188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</row>
    <row r="1886" spans="1:21" hidden="1" x14ac:dyDescent="0.25">
      <c r="A1886" s="8" t="s">
        <v>3212</v>
      </c>
      <c r="B1886" s="8" t="s">
        <v>3213</v>
      </c>
      <c r="C1886" s="8" t="s">
        <v>22</v>
      </c>
      <c r="D1886" s="8" t="s">
        <v>330</v>
      </c>
      <c r="E1886" s="8" t="s">
        <v>606</v>
      </c>
      <c r="F1886">
        <v>12</v>
      </c>
      <c r="G1886">
        <v>202212</v>
      </c>
      <c r="H1886" s="13">
        <v>100.57</v>
      </c>
      <c r="I1886">
        <v>11444.65</v>
      </c>
      <c r="J1886" s="13">
        <v>-4.47</v>
      </c>
      <c r="K1886" s="13">
        <v>1.7</v>
      </c>
      <c r="L1886" s="13">
        <v>4.87</v>
      </c>
      <c r="M1886">
        <f>INDEX(Data!Z:Z,MATCH(ZACKS_Screener[[#This Row],[Company Name]] &amp; " *", Data!Y:Y,0))</f>
        <v>721120</v>
      </c>
      <c r="N1886">
        <f>INDEX(Data!AA:AA,MATCH(ZACKS_Screener[[#This Row],[Company Name]] &amp; " *", Data!Y:Y,0))</f>
        <v>0</v>
      </c>
      <c r="O188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8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1886" s="23">
        <f>IFERROR(ZACKS_Screener[[#This Row],[Price]]/ZACKS_Screener[[#This Row],[EPS1]], "")</f>
        <v>59.158823529411762</v>
      </c>
      <c r="R1886" s="23">
        <f>IFERROR(ZACKS_Screener[[#This Row],[Price]]/ZACKS_Screener[[#This Row],[EPS2]], "")</f>
        <v>20.650924024640656</v>
      </c>
      <c r="S1886" s="23">
        <f>IFERROR(ZACKS_Screener[[#This Row],[PE1]]/(ZACKS_Screener[[#This Row],[EG1]]*100), "")</f>
        <v>0.59158823529411764</v>
      </c>
      <c r="T1886" s="23">
        <f>IFERROR(ZACKS_Screener[[#This Row],[PE2]]/(ZACKS_Screener[[#This Row],[EG2]]*100), "")</f>
        <v>0.11074628025832528</v>
      </c>
      <c r="U188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</row>
    <row r="1887" spans="1:21" hidden="1" x14ac:dyDescent="0.25">
      <c r="A1887" s="8" t="s">
        <v>3214</v>
      </c>
      <c r="B1887" s="8" t="s">
        <v>3215</v>
      </c>
      <c r="C1887" s="8" t="s">
        <v>13</v>
      </c>
      <c r="D1887" s="8" t="s">
        <v>130</v>
      </c>
      <c r="E1887" s="8" t="s">
        <v>756</v>
      </c>
      <c r="F1887">
        <v>12</v>
      </c>
      <c r="G1887">
        <v>202212</v>
      </c>
      <c r="H1887" s="13">
        <v>21.92</v>
      </c>
      <c r="I1887">
        <v>4963.8999999999996</v>
      </c>
      <c r="J1887" s="13">
        <v>9.9499999999999993</v>
      </c>
      <c r="K1887" s="13">
        <v>4.32</v>
      </c>
      <c r="L1887" s="13">
        <v>1.93</v>
      </c>
      <c r="M1887">
        <f>INDEX(Data!Z:Z,MATCH(ZACKS_Screener[[#This Row],[Company Name]] &amp; " *", Data!Y:Y,0))</f>
        <v>331110</v>
      </c>
      <c r="N1887">
        <f>INDEX(Data!AA:AA,MATCH(ZACKS_Screener[[#This Row],[Company Name]] &amp; " *", Data!Y:Y,0))</f>
        <v>331210</v>
      </c>
      <c r="O188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188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1887" s="23">
        <f>IFERROR(ZACKS_Screener[[#This Row],[Price]]/ZACKS_Screener[[#This Row],[EPS1]], "")</f>
        <v>5.0740740740740744</v>
      </c>
      <c r="R1887" s="23">
        <f>IFERROR(ZACKS_Screener[[#This Row],[Price]]/ZACKS_Screener[[#This Row],[EPS2]], "")</f>
        <v>11.357512953367877</v>
      </c>
      <c r="S1887" s="23">
        <f>IFERROR(ZACKS_Screener[[#This Row],[PE1]]/(ZACKS_Screener[[#This Row],[EG1]]*100), "")</f>
        <v>-8.9675021380172373E-2</v>
      </c>
      <c r="T1887" s="23">
        <f>IFERROR(ZACKS_Screener[[#This Row],[PE2]]/(ZACKS_Screener[[#This Row],[EG2]]*100), "")</f>
        <v>-0.20529061070522686</v>
      </c>
      <c r="U188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</row>
    <row r="1888" spans="1:21" hidden="1" x14ac:dyDescent="0.25">
      <c r="A1888" s="8" t="s">
        <v>90</v>
      </c>
      <c r="B1888" s="8" t="s">
        <v>3216</v>
      </c>
      <c r="C1888" s="8" t="s">
        <v>13</v>
      </c>
      <c r="D1888" s="8" t="s">
        <v>37</v>
      </c>
      <c r="E1888" s="8" t="s">
        <v>92</v>
      </c>
      <c r="F1888">
        <v>12</v>
      </c>
      <c r="G1888">
        <v>202212</v>
      </c>
      <c r="H1888" s="13">
        <v>86.71</v>
      </c>
      <c r="I1888">
        <v>6718.29</v>
      </c>
      <c r="M1888" t="e">
        <f>INDEX(Data!Z:Z,MATCH(ZACKS_Screener[[#This Row],[Company Name]] &amp; " *", Data!Y:Y,0))</f>
        <v>#N/A</v>
      </c>
      <c r="N1888" t="e">
        <f>INDEX(Data!AA:AA,MATCH(ZACKS_Screener[[#This Row],[Company Name]] &amp; " *", Data!Y:Y,0))</f>
        <v>#N/A</v>
      </c>
      <c r="O1888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88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8" s="23" t="str">
        <f>IFERROR(ZACKS_Screener[[#This Row],[Price]]/ZACKS_Screener[[#This Row],[EPS1]], "")</f>
        <v/>
      </c>
      <c r="R1888" s="23" t="str">
        <f>IFERROR(ZACKS_Screener[[#This Row],[Price]]/ZACKS_Screener[[#This Row],[EPS2]], "")</f>
        <v/>
      </c>
      <c r="S1888" s="23" t="str">
        <f>IFERROR(ZACKS_Screener[[#This Row],[PE1]]/(ZACKS_Screener[[#This Row],[EG1]]*100), "")</f>
        <v/>
      </c>
      <c r="T1888" s="23" t="str">
        <f>IFERROR(ZACKS_Screener[[#This Row],[PE2]]/(ZACKS_Screener[[#This Row],[EG2]]*100), "")</f>
        <v/>
      </c>
      <c r="U1888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89" spans="1:21" hidden="1" x14ac:dyDescent="0.25">
      <c r="A1889" s="8" t="s">
        <v>3217</v>
      </c>
      <c r="B1889" s="8" t="s">
        <v>3218</v>
      </c>
      <c r="C1889" s="8" t="s">
        <v>22</v>
      </c>
      <c r="D1889" s="8" t="s">
        <v>118</v>
      </c>
      <c r="E1889" s="8" t="s">
        <v>119</v>
      </c>
      <c r="F1889">
        <v>12</v>
      </c>
      <c r="G1889">
        <v>202212</v>
      </c>
      <c r="H1889" s="13">
        <v>63.95</v>
      </c>
      <c r="I1889">
        <v>35195.29</v>
      </c>
      <c r="J1889" s="13">
        <v>3.17</v>
      </c>
      <c r="K1889" s="13">
        <v>3.37</v>
      </c>
      <c r="L1889" s="13">
        <v>3.59</v>
      </c>
      <c r="M1889">
        <f>INDEX(Data!Z:Z,MATCH(ZACKS_Screener[[#This Row],[Company Name]] &amp; " *", Data!Y:Y,0))</f>
        <v>221118</v>
      </c>
      <c r="N1889">
        <f>INDEX(Data!AA:AA,MATCH(ZACKS_Screener[[#This Row],[Company Name]] &amp; " *", Data!Y:Y,0))</f>
        <v>486210</v>
      </c>
      <c r="O188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188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1889" s="23">
        <f>IFERROR(ZACKS_Screener[[#This Row],[Price]]/ZACKS_Screener[[#This Row],[EPS1]], "")</f>
        <v>18.976261127596441</v>
      </c>
      <c r="R1889" s="23">
        <f>IFERROR(ZACKS_Screener[[#This Row],[Price]]/ZACKS_Screener[[#This Row],[EPS2]], "")</f>
        <v>17.813370473537606</v>
      </c>
      <c r="S1889" s="23">
        <f>IFERROR(ZACKS_Screener[[#This Row],[PE1]]/(ZACKS_Screener[[#This Row],[EG1]]*100), "")</f>
        <v>3.0077373887240335</v>
      </c>
      <c r="T1889" s="23">
        <f>IFERROR(ZACKS_Screener[[#This Row],[PE2]]/(ZACKS_Screener[[#This Row],[EG2]]*100), "")</f>
        <v>2.7286844770828096</v>
      </c>
      <c r="U188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</row>
    <row r="1890" spans="1:21" hidden="1" x14ac:dyDescent="0.25">
      <c r="A1890" s="8" t="s">
        <v>41948</v>
      </c>
      <c r="B1890" s="8" t="s">
        <v>41949</v>
      </c>
      <c r="C1890" s="8" t="s">
        <v>22</v>
      </c>
      <c r="D1890" s="8" t="s">
        <v>41</v>
      </c>
      <c r="E1890" s="8" t="s">
        <v>67</v>
      </c>
      <c r="F1890">
        <v>12</v>
      </c>
      <c r="G1890">
        <v>202212</v>
      </c>
      <c r="H1890" s="13">
        <v>39.5</v>
      </c>
      <c r="I1890">
        <v>2510.71</v>
      </c>
      <c r="J1890" s="13">
        <v>-2.06</v>
      </c>
      <c r="K1890" s="13">
        <v>-2.79</v>
      </c>
      <c r="L1890" s="13">
        <v>-3.31</v>
      </c>
      <c r="M1890" t="e">
        <f>INDEX(Data!Z:Z,MATCH(ZACKS_Screener[[#This Row],[Company Name]] &amp; " *", Data!Y:Y,0))</f>
        <v>#N/A</v>
      </c>
      <c r="N1890" t="e">
        <f>INDEX(Data!AA:AA,MATCH(ZACKS_Screener[[#This Row],[Company Name]] &amp; " *", Data!Y:Y,0))</f>
        <v>#N/A</v>
      </c>
      <c r="O189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189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1890" s="23">
        <f>IFERROR(ZACKS_Screener[[#This Row],[Price]]/ZACKS_Screener[[#This Row],[EPS1]], "")</f>
        <v>-14.157706093189963</v>
      </c>
      <c r="R1890" s="23">
        <f>IFERROR(ZACKS_Screener[[#This Row],[Price]]/ZACKS_Screener[[#This Row],[EPS2]], "")</f>
        <v>-11.933534743202417</v>
      </c>
      <c r="S1890" s="23">
        <f>IFERROR(ZACKS_Screener[[#This Row],[PE1]]/(ZACKS_Screener[[#This Row],[EG1]]*100), "")</f>
        <v>0.39951882947905926</v>
      </c>
      <c r="T1890" s="23">
        <f>IFERROR(ZACKS_Screener[[#This Row],[PE2]]/(ZACKS_Screener[[#This Row],[EG2]]*100), "")</f>
        <v>0.64028003718336046</v>
      </c>
      <c r="U189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</row>
    <row r="1891" spans="1:21" hidden="1" x14ac:dyDescent="0.25">
      <c r="A1891" s="8" t="s">
        <v>90</v>
      </c>
      <c r="B1891" s="8" t="s">
        <v>3219</v>
      </c>
      <c r="C1891" s="8" t="s">
        <v>13</v>
      </c>
      <c r="D1891" s="8" t="s">
        <v>37</v>
      </c>
      <c r="E1891" s="8" t="s">
        <v>92</v>
      </c>
      <c r="F1891">
        <v>12</v>
      </c>
      <c r="G1891">
        <v>202212</v>
      </c>
      <c r="H1891" s="13">
        <v>78.510000000000005</v>
      </c>
      <c r="I1891">
        <v>5465.87</v>
      </c>
      <c r="M1891" t="e">
        <f>INDEX(Data!Z:Z,MATCH(ZACKS_Screener[[#This Row],[Company Name]] &amp; " *", Data!Y:Y,0))</f>
        <v>#N/A</v>
      </c>
      <c r="N1891" t="e">
        <f>INDEX(Data!AA:AA,MATCH(ZACKS_Screener[[#This Row],[Company Name]] &amp; " *", Data!Y:Y,0))</f>
        <v>#N/A</v>
      </c>
      <c r="O1891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1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1" s="23" t="str">
        <f>IFERROR(ZACKS_Screener[[#This Row],[Price]]/ZACKS_Screener[[#This Row],[EPS1]], "")</f>
        <v/>
      </c>
      <c r="R1891" s="23" t="str">
        <f>IFERROR(ZACKS_Screener[[#This Row],[Price]]/ZACKS_Screener[[#This Row],[EPS2]], "")</f>
        <v/>
      </c>
      <c r="S1891" s="23" t="str">
        <f>IFERROR(ZACKS_Screener[[#This Row],[PE1]]/(ZACKS_Screener[[#This Row],[EG1]]*100), "")</f>
        <v/>
      </c>
      <c r="T1891" s="23" t="str">
        <f>IFERROR(ZACKS_Screener[[#This Row],[PE2]]/(ZACKS_Screener[[#This Row],[EG2]]*100), "")</f>
        <v/>
      </c>
      <c r="U1891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92" spans="1:21" hidden="1" x14ac:dyDescent="0.25">
      <c r="A1892" s="8" t="s">
        <v>90</v>
      </c>
      <c r="B1892" s="8" t="s">
        <v>3220</v>
      </c>
      <c r="C1892" s="8" t="s">
        <v>13</v>
      </c>
      <c r="D1892" s="8" t="s">
        <v>37</v>
      </c>
      <c r="E1892" s="8" t="s">
        <v>92</v>
      </c>
      <c r="F1892">
        <v>12</v>
      </c>
      <c r="G1892">
        <v>202212</v>
      </c>
      <c r="H1892" s="13">
        <v>32.630000000000003</v>
      </c>
      <c r="I1892">
        <v>29367</v>
      </c>
      <c r="M1892" t="e">
        <f>INDEX(Data!Z:Z,MATCH(ZACKS_Screener[[#This Row],[Company Name]] &amp; " *", Data!Y:Y,0))</f>
        <v>#N/A</v>
      </c>
      <c r="N1892" t="e">
        <f>INDEX(Data!AA:AA,MATCH(ZACKS_Screener[[#This Row],[Company Name]] &amp; " *", Data!Y:Y,0))</f>
        <v>#N/A</v>
      </c>
      <c r="O1892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2" s="23" t="str">
        <f>IFERROR(ZACKS_Screener[[#This Row],[Price]]/ZACKS_Screener[[#This Row],[EPS1]], "")</f>
        <v/>
      </c>
      <c r="R1892" s="23" t="str">
        <f>IFERROR(ZACKS_Screener[[#This Row],[Price]]/ZACKS_Screener[[#This Row],[EPS2]], "")</f>
        <v/>
      </c>
      <c r="S1892" s="23" t="str">
        <f>IFERROR(ZACKS_Screener[[#This Row],[PE1]]/(ZACKS_Screener[[#This Row],[EG1]]*100), "")</f>
        <v/>
      </c>
      <c r="T1892" s="23" t="str">
        <f>IFERROR(ZACKS_Screener[[#This Row],[PE2]]/(ZACKS_Screener[[#This Row],[EG2]]*100), "")</f>
        <v/>
      </c>
      <c r="U1892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93" spans="1:21" hidden="1" x14ac:dyDescent="0.25">
      <c r="A1893" s="8" t="s">
        <v>90</v>
      </c>
      <c r="B1893" s="8" t="s">
        <v>3221</v>
      </c>
      <c r="C1893" s="8" t="s">
        <v>13</v>
      </c>
      <c r="D1893" s="8" t="s">
        <v>37</v>
      </c>
      <c r="E1893" s="8" t="s">
        <v>92</v>
      </c>
      <c r="F1893">
        <v>12</v>
      </c>
      <c r="G1893">
        <v>202212</v>
      </c>
      <c r="H1893" s="13">
        <v>65.430000000000007</v>
      </c>
      <c r="I1893">
        <v>15625.99</v>
      </c>
      <c r="M1893" t="e">
        <f>INDEX(Data!Z:Z,MATCH(ZACKS_Screener[[#This Row],[Company Name]] &amp; " *", Data!Y:Y,0))</f>
        <v>#N/A</v>
      </c>
      <c r="N1893" t="e">
        <f>INDEX(Data!AA:AA,MATCH(ZACKS_Screener[[#This Row],[Company Name]] &amp; " *", Data!Y:Y,0))</f>
        <v>#N/A</v>
      </c>
      <c r="O1893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3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3" s="23" t="str">
        <f>IFERROR(ZACKS_Screener[[#This Row],[Price]]/ZACKS_Screener[[#This Row],[EPS1]], "")</f>
        <v/>
      </c>
      <c r="R1893" s="23" t="str">
        <f>IFERROR(ZACKS_Screener[[#This Row],[Price]]/ZACKS_Screener[[#This Row],[EPS2]], "")</f>
        <v/>
      </c>
      <c r="S1893" s="23" t="str">
        <f>IFERROR(ZACKS_Screener[[#This Row],[PE1]]/(ZACKS_Screener[[#This Row],[EG1]]*100), "")</f>
        <v/>
      </c>
      <c r="T1893" s="23" t="str">
        <f>IFERROR(ZACKS_Screener[[#This Row],[PE2]]/(ZACKS_Screener[[#This Row],[EG2]]*100), "")</f>
        <v/>
      </c>
      <c r="U1893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94" spans="1:21" hidden="1" x14ac:dyDescent="0.25">
      <c r="A1894" s="8" t="s">
        <v>90</v>
      </c>
      <c r="B1894" s="8" t="s">
        <v>3222</v>
      </c>
      <c r="C1894" s="8" t="s">
        <v>13</v>
      </c>
      <c r="D1894" s="8" t="s">
        <v>37</v>
      </c>
      <c r="E1894" s="8" t="s">
        <v>92</v>
      </c>
      <c r="F1894">
        <v>12</v>
      </c>
      <c r="G1894">
        <v>202212</v>
      </c>
      <c r="H1894" s="13">
        <v>157.47</v>
      </c>
      <c r="I1894">
        <v>15935.96</v>
      </c>
      <c r="M1894" t="e">
        <f>INDEX(Data!Z:Z,MATCH(ZACKS_Screener[[#This Row],[Company Name]] &amp; " *", Data!Y:Y,0))</f>
        <v>#N/A</v>
      </c>
      <c r="N1894" t="e">
        <f>INDEX(Data!AA:AA,MATCH(ZACKS_Screener[[#This Row],[Company Name]] &amp; " *", Data!Y:Y,0))</f>
        <v>#N/A</v>
      </c>
      <c r="O1894" s="22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4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4" s="23" t="str">
        <f>IFERROR(ZACKS_Screener[[#This Row],[Price]]/ZACKS_Screener[[#This Row],[EPS1]], "")</f>
        <v/>
      </c>
      <c r="R1894" s="23" t="str">
        <f>IFERROR(ZACKS_Screener[[#This Row],[Price]]/ZACKS_Screener[[#This Row],[EPS2]], "")</f>
        <v/>
      </c>
      <c r="S1894" s="23" t="str">
        <f>IFERROR(ZACKS_Screener[[#This Row],[PE1]]/(ZACKS_Screener[[#This Row],[EG1]]*100), "")</f>
        <v/>
      </c>
      <c r="T1894" s="23" t="str">
        <f>IFERROR(ZACKS_Screener[[#This Row],[PE2]]/(ZACKS_Screener[[#This Row],[EG2]]*100), "")</f>
        <v/>
      </c>
      <c r="U1894" s="23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</row>
    <row r="1895" spans="1:21" hidden="1" x14ac:dyDescent="0.25">
      <c r="A1895" s="8" t="s">
        <v>3223</v>
      </c>
      <c r="B1895" s="8" t="s">
        <v>3224</v>
      </c>
      <c r="C1895" s="8" t="s">
        <v>22</v>
      </c>
      <c r="D1895" s="8" t="s">
        <v>14</v>
      </c>
      <c r="E1895" s="8" t="s">
        <v>201</v>
      </c>
      <c r="F1895">
        <v>12</v>
      </c>
      <c r="G1895">
        <v>202212</v>
      </c>
      <c r="H1895" s="13">
        <v>18.079999999999998</v>
      </c>
      <c r="I1895">
        <v>10963.56</v>
      </c>
      <c r="J1895" s="13">
        <v>0.04</v>
      </c>
      <c r="K1895" s="13">
        <v>0.21</v>
      </c>
      <c r="L1895" s="13">
        <v>0.3</v>
      </c>
      <c r="M1895" t="e">
        <f>INDEX(Data!Z:Z,MATCH(ZACKS_Screener[[#This Row],[Company Name]] &amp; " *", Data!Y:Y,0))</f>
        <v>#N/A</v>
      </c>
      <c r="N1895" t="e">
        <f>INDEX(Data!AA:AA,MATCH(ZACKS_Screener[[#This Row],[Company Name]] &amp; " *", Data!Y:Y,0))</f>
        <v>#N/A</v>
      </c>
      <c r="O189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189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1895" s="23">
        <f>IFERROR(ZACKS_Screener[[#This Row],[Price]]/ZACKS_Screener[[#This Row],[EPS1]], "")</f>
        <v>86.095238095238088</v>
      </c>
      <c r="R1895" s="23">
        <f>IFERROR(ZACKS_Screener[[#This Row],[Price]]/ZACKS_Screener[[#This Row],[EPS2]], "")</f>
        <v>60.266666666666666</v>
      </c>
      <c r="S1895" s="23">
        <f>IFERROR(ZACKS_Screener[[#This Row],[PE1]]/(ZACKS_Screener[[#This Row],[EG1]]*100), "")</f>
        <v>0.20257703081232498</v>
      </c>
      <c r="T1895" s="23">
        <f>IFERROR(ZACKS_Screener[[#This Row],[PE2]]/(ZACKS_Screener[[#This Row],[EG2]]*100), "")</f>
        <v>1.4062222222222223</v>
      </c>
      <c r="U189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</row>
    <row r="1896" spans="1:21" hidden="1" x14ac:dyDescent="0.25">
      <c r="A1896" s="8" t="s">
        <v>3225</v>
      </c>
      <c r="B1896" s="8" t="s">
        <v>3226</v>
      </c>
      <c r="C1896" s="8" t="s">
        <v>13</v>
      </c>
      <c r="D1896" s="8" t="s">
        <v>223</v>
      </c>
      <c r="E1896" s="8" t="s">
        <v>410</v>
      </c>
      <c r="F1896">
        <v>12</v>
      </c>
      <c r="G1896">
        <v>202212</v>
      </c>
      <c r="H1896" s="13">
        <v>105.29</v>
      </c>
      <c r="I1896">
        <v>425685.88</v>
      </c>
      <c r="J1896" s="13">
        <v>14.06</v>
      </c>
      <c r="K1896" s="13">
        <v>9.59</v>
      </c>
      <c r="L1896" s="13">
        <v>9.8000000000000007</v>
      </c>
      <c r="M1896">
        <f>INDEX(Data!Z:Z,MATCH(ZACKS_Screener[[#This Row],[Company Name]] &amp; " *", Data!Y:Y,0))</f>
        <v>324110</v>
      </c>
      <c r="N1896">
        <f>INDEX(Data!AA:AA,MATCH(ZACKS_Screener[[#This Row],[Company Name]] &amp; " *", Data!Y:Y,0))</f>
        <v>486110</v>
      </c>
      <c r="O189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189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1896" s="23">
        <f>IFERROR(ZACKS_Screener[[#This Row],[Price]]/ZACKS_Screener[[#This Row],[EPS1]], "")</f>
        <v>10.979144942648594</v>
      </c>
      <c r="R1896" s="23">
        <f>IFERROR(ZACKS_Screener[[#This Row],[Price]]/ZACKS_Screener[[#This Row],[EPS2]], "")</f>
        <v>10.743877551020407</v>
      </c>
      <c r="S1896" s="23">
        <f>IFERROR(ZACKS_Screener[[#This Row],[PE1]]/(ZACKS_Screener[[#This Row],[EG1]]*100), "")</f>
        <v>-0.34533954786049043</v>
      </c>
      <c r="T1896" s="23">
        <f>IFERROR(ZACKS_Screener[[#This Row],[PE2]]/(ZACKS_Screener[[#This Row],[EG2]]*100), "")</f>
        <v>4.9063707482992998</v>
      </c>
      <c r="U189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</row>
    <row r="1897" spans="1:21" hidden="1" x14ac:dyDescent="0.25">
      <c r="A1897" s="8" t="s">
        <v>3227</v>
      </c>
      <c r="B1897" s="8" t="s">
        <v>3227</v>
      </c>
      <c r="C1897" s="8" t="s">
        <v>22</v>
      </c>
      <c r="D1897" s="8" t="s">
        <v>37</v>
      </c>
      <c r="E1897" s="8" t="s">
        <v>379</v>
      </c>
      <c r="F1897">
        <v>12</v>
      </c>
      <c r="G1897">
        <v>202212</v>
      </c>
      <c r="H1897" s="13">
        <v>18.88</v>
      </c>
      <c r="I1897">
        <v>10582.59</v>
      </c>
      <c r="J1897" s="13">
        <v>1.38</v>
      </c>
      <c r="K1897" s="13">
        <v>1.55</v>
      </c>
      <c r="L1897" s="13">
        <v>1.92</v>
      </c>
      <c r="M1897" t="e">
        <f>INDEX(Data!Z:Z,MATCH(ZACKS_Screener[[#This Row],[Company Name]] &amp; " *", Data!Y:Y,0))</f>
        <v>#N/A</v>
      </c>
      <c r="N1897" t="e">
        <f>INDEX(Data!AA:AA,MATCH(ZACKS_Screener[[#This Row],[Company Name]] &amp; " *", Data!Y:Y,0))</f>
        <v>#N/A</v>
      </c>
      <c r="O189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89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897" s="23">
        <f>IFERROR(ZACKS_Screener[[#This Row],[Price]]/ZACKS_Screener[[#This Row],[EPS1]], "")</f>
        <v>12.180645161290322</v>
      </c>
      <c r="R1897" s="23">
        <f>IFERROR(ZACKS_Screener[[#This Row],[Price]]/ZACKS_Screener[[#This Row],[EPS2]], "")</f>
        <v>9.8333333333333339</v>
      </c>
      <c r="S1897" s="23">
        <f>IFERROR(ZACKS_Screener[[#This Row],[PE1]]/(ZACKS_Screener[[#This Row],[EG1]]*100), "")</f>
        <v>0.98878178368121339</v>
      </c>
      <c r="T1897" s="23">
        <f>IFERROR(ZACKS_Screener[[#This Row],[PE2]]/(ZACKS_Screener[[#This Row],[EG2]]*100), "")</f>
        <v>0.41193693693693706</v>
      </c>
      <c r="U189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</row>
    <row r="1898" spans="1:21" hidden="1" x14ac:dyDescent="0.25">
      <c r="A1898" s="8" t="s">
        <v>3228</v>
      </c>
      <c r="B1898" s="8" t="s">
        <v>3229</v>
      </c>
      <c r="C1898" s="8" t="s">
        <v>13</v>
      </c>
      <c r="D1898" s="8" t="s">
        <v>107</v>
      </c>
      <c r="E1898" s="8" t="s">
        <v>776</v>
      </c>
      <c r="F1898">
        <v>12</v>
      </c>
      <c r="G1898">
        <v>202212</v>
      </c>
      <c r="H1898" s="13">
        <v>8.4499999999999993</v>
      </c>
      <c r="I1898">
        <v>7229.67</v>
      </c>
      <c r="J1898" s="13">
        <v>-1.43</v>
      </c>
      <c r="K1898" s="13">
        <v>-1.21</v>
      </c>
      <c r="L1898" s="13">
        <v>-0.89</v>
      </c>
      <c r="M1898" t="e">
        <f>INDEX(Data!Z:Z,MATCH(ZACKS_Screener[[#This Row],[Company Name]] &amp; " *", Data!Y:Y,0))</f>
        <v>#N/A</v>
      </c>
      <c r="N1898" t="e">
        <f>INDEX(Data!AA:AA,MATCH(ZACKS_Screener[[#This Row],[Company Name]] &amp; " *", Data!Y:Y,0))</f>
        <v>#N/A</v>
      </c>
      <c r="O189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9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98" s="23">
        <f>IFERROR(ZACKS_Screener[[#This Row],[Price]]/ZACKS_Screener[[#This Row],[EPS1]], "")</f>
        <v>-6.9834710743801649</v>
      </c>
      <c r="R1898" s="23">
        <f>IFERROR(ZACKS_Screener[[#This Row],[Price]]/ZACKS_Screener[[#This Row],[EPS2]], "")</f>
        <v>-9.4943820224719087</v>
      </c>
      <c r="S1898" s="23">
        <f>IFERROR(ZACKS_Screener[[#This Row],[PE1]]/(ZACKS_Screener[[#This Row],[EG1]]*100), "")</f>
        <v>-0.45392561983471075</v>
      </c>
      <c r="T1898" s="23">
        <f>IFERROR(ZACKS_Screener[[#This Row],[PE2]]/(ZACKS_Screener[[#This Row],[EG2]]*100), "")</f>
        <v>-0.35900632022471912</v>
      </c>
      <c r="U189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</row>
    <row r="1899" spans="1:21" hidden="1" x14ac:dyDescent="0.25">
      <c r="A1899" s="8" t="s">
        <v>3230</v>
      </c>
      <c r="B1899" s="8" t="s">
        <v>3231</v>
      </c>
      <c r="C1899" s="8" t="s">
        <v>13</v>
      </c>
      <c r="D1899" s="8" t="s">
        <v>23</v>
      </c>
      <c r="E1899" s="8" t="s">
        <v>1691</v>
      </c>
      <c r="F1899">
        <v>12</v>
      </c>
      <c r="G1899">
        <v>202212</v>
      </c>
      <c r="H1899" s="13">
        <v>48.56</v>
      </c>
      <c r="I1899">
        <v>5626.02</v>
      </c>
      <c r="J1899" s="13">
        <v>3.53</v>
      </c>
      <c r="K1899" s="13">
        <v>2.44</v>
      </c>
      <c r="L1899" s="13">
        <v>3.09</v>
      </c>
      <c r="M1899" t="e">
        <f>INDEX(Data!Z:Z,MATCH(ZACKS_Screener[[#This Row],[Company Name]] &amp; " *", Data!Y:Y,0))</f>
        <v>#N/A</v>
      </c>
      <c r="N1899" t="e">
        <f>INDEX(Data!AA:AA,MATCH(ZACKS_Screener[[#This Row],[Company Name]] &amp; " *", Data!Y:Y,0))</f>
        <v>#N/A</v>
      </c>
      <c r="O189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89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899" s="23">
        <f>IFERROR(ZACKS_Screener[[#This Row],[Price]]/ZACKS_Screener[[#This Row],[EPS1]], "")</f>
        <v>19.901639344262296</v>
      </c>
      <c r="R1899" s="23">
        <f>IFERROR(ZACKS_Screener[[#This Row],[Price]]/ZACKS_Screener[[#This Row],[EPS2]], "")</f>
        <v>15.715210355987056</v>
      </c>
      <c r="S1899" s="23">
        <f>IFERROR(ZACKS_Screener[[#This Row],[PE1]]/(ZACKS_Screener[[#This Row],[EG1]]*100), "")</f>
        <v>-0.64452098059858631</v>
      </c>
      <c r="T1899" s="23">
        <f>IFERROR(ZACKS_Screener[[#This Row],[PE2]]/(ZACKS_Screener[[#This Row],[EG2]]*100), "")</f>
        <v>0.58992481951705256</v>
      </c>
      <c r="U189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</row>
    <row r="1900" spans="1:21" hidden="1" x14ac:dyDescent="0.25">
      <c r="A1900" s="8" t="s">
        <v>3232</v>
      </c>
      <c r="B1900" s="8" t="s">
        <v>3233</v>
      </c>
      <c r="C1900" s="8" t="s">
        <v>22</v>
      </c>
      <c r="D1900" s="8" t="s">
        <v>41</v>
      </c>
      <c r="E1900" s="8" t="s">
        <v>45</v>
      </c>
      <c r="F1900">
        <v>12</v>
      </c>
      <c r="G1900">
        <v>202212</v>
      </c>
      <c r="H1900" s="13">
        <v>38.92</v>
      </c>
      <c r="I1900">
        <v>8269.64</v>
      </c>
      <c r="J1900" s="13">
        <v>2.09</v>
      </c>
      <c r="K1900" s="13">
        <v>1.91</v>
      </c>
      <c r="L1900" s="13">
        <v>2.2599999999999998</v>
      </c>
      <c r="M1900">
        <f>INDEX(Data!Z:Z,MATCH(ZACKS_Screener[[#This Row],[Company Name]] &amp; " *", Data!Y:Y,0))</f>
        <v>339114</v>
      </c>
      <c r="N1900">
        <f>INDEX(Data!AA:AA,MATCH(ZACKS_Screener[[#This Row],[Company Name]] &amp; " *", Data!Y:Y,0))</f>
        <v>0</v>
      </c>
      <c r="O190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190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1900" s="23">
        <f>IFERROR(ZACKS_Screener[[#This Row],[Price]]/ZACKS_Screener[[#This Row],[EPS1]], "")</f>
        <v>20.376963350785342</v>
      </c>
      <c r="R1900" s="23">
        <f>IFERROR(ZACKS_Screener[[#This Row],[Price]]/ZACKS_Screener[[#This Row],[EPS2]], "")</f>
        <v>17.221238938053101</v>
      </c>
      <c r="S1900" s="23">
        <f>IFERROR(ZACKS_Screener[[#This Row],[PE1]]/(ZACKS_Screener[[#This Row],[EG1]]*100), "")</f>
        <v>-2.3659918557300763</v>
      </c>
      <c r="T1900" s="23">
        <f>IFERROR(ZACKS_Screener[[#This Row],[PE2]]/(ZACKS_Screener[[#This Row],[EG2]]*100), "")</f>
        <v>0.93978761061946947</v>
      </c>
      <c r="U190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</row>
    <row r="1901" spans="1:21" hidden="1" x14ac:dyDescent="0.25">
      <c r="A1901" s="8" t="s">
        <v>41952</v>
      </c>
      <c r="B1901" s="8" t="s">
        <v>41953</v>
      </c>
      <c r="C1901" s="8" t="s">
        <v>22</v>
      </c>
      <c r="D1901" s="8" t="s">
        <v>18</v>
      </c>
      <c r="E1901" s="8" t="s">
        <v>369</v>
      </c>
      <c r="F1901">
        <v>12</v>
      </c>
      <c r="G1901">
        <v>202212</v>
      </c>
      <c r="H1901" s="13">
        <v>14.24</v>
      </c>
      <c r="I1901">
        <v>2235.09</v>
      </c>
      <c r="J1901" s="13">
        <v>1.1200000000000001</v>
      </c>
      <c r="K1901" s="13">
        <v>1.54</v>
      </c>
      <c r="L1901" s="13">
        <v>1.75</v>
      </c>
      <c r="M1901">
        <f>INDEX(Data!Z:Z,MATCH(ZACKS_Screener[[#This Row],[Company Name]] &amp; " *", Data!Y:Y,0))</f>
        <v>334118</v>
      </c>
      <c r="N1901">
        <f>INDEX(Data!AA:AA,MATCH(ZACKS_Screener[[#This Row],[Company Name]] &amp; " *", Data!Y:Y,0))</f>
        <v>333316</v>
      </c>
      <c r="O190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190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1901" s="23">
        <f>IFERROR(ZACKS_Screener[[#This Row],[Price]]/ZACKS_Screener[[#This Row],[EPS1]], "")</f>
        <v>9.2467532467532472</v>
      </c>
      <c r="R1901" s="23">
        <f>IFERROR(ZACKS_Screener[[#This Row],[Price]]/ZACKS_Screener[[#This Row],[EPS2]], "")</f>
        <v>8.137142857142857</v>
      </c>
      <c r="S1901" s="23">
        <f>IFERROR(ZACKS_Screener[[#This Row],[PE1]]/(ZACKS_Screener[[#This Row],[EG1]]*100), "")</f>
        <v>0.24658008658008668</v>
      </c>
      <c r="T1901" s="23">
        <f>IFERROR(ZACKS_Screener[[#This Row],[PE2]]/(ZACKS_Screener[[#This Row],[EG2]]*100), "")</f>
        <v>0.59672380952380966</v>
      </c>
      <c r="U190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</row>
    <row r="1902" spans="1:21" hidden="1" x14ac:dyDescent="0.25">
      <c r="A1902" s="8" t="s">
        <v>3234</v>
      </c>
      <c r="B1902" s="8" t="s">
        <v>3235</v>
      </c>
      <c r="C1902" s="8" t="s">
        <v>13</v>
      </c>
      <c r="D1902" s="8" t="s">
        <v>18</v>
      </c>
      <c r="E1902" s="8" t="s">
        <v>171</v>
      </c>
      <c r="F1902">
        <v>12</v>
      </c>
      <c r="G1902">
        <v>202212</v>
      </c>
      <c r="H1902" s="13">
        <v>106.16</v>
      </c>
      <c r="I1902">
        <v>19174.259999999998</v>
      </c>
      <c r="J1902" s="13">
        <v>2.85</v>
      </c>
      <c r="K1902" s="13">
        <v>3.28</v>
      </c>
      <c r="L1902" s="13">
        <v>3.69</v>
      </c>
      <c r="M1902">
        <f>INDEX(Data!Z:Z,MATCH(ZACKS_Screener[[#This Row],[Company Name]] &amp; " *", Data!Y:Y,0))</f>
        <v>333914</v>
      </c>
      <c r="N1902">
        <f>INDEX(Data!AA:AA,MATCH(ZACKS_Screener[[#This Row],[Company Name]] &amp; " *", Data!Y:Y,0))</f>
        <v>0</v>
      </c>
      <c r="O190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190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1902" s="23">
        <f>IFERROR(ZACKS_Screener[[#This Row],[Price]]/ZACKS_Screener[[#This Row],[EPS1]], "")</f>
        <v>32.365853658536587</v>
      </c>
      <c r="R1902" s="23">
        <f>IFERROR(ZACKS_Screener[[#This Row],[Price]]/ZACKS_Screener[[#This Row],[EPS2]], "")</f>
        <v>28.769647696476966</v>
      </c>
      <c r="S1902" s="23">
        <f>IFERROR(ZACKS_Screener[[#This Row],[PE1]]/(ZACKS_Screener[[#This Row],[EG1]]*100), "")</f>
        <v>2.1451786727169613</v>
      </c>
      <c r="T1902" s="23">
        <f>IFERROR(ZACKS_Screener[[#This Row],[PE2]]/(ZACKS_Screener[[#This Row],[EG2]]*100), "")</f>
        <v>2.3015718157181562</v>
      </c>
      <c r="U190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</row>
    <row r="1903" spans="1:21" hidden="1" x14ac:dyDescent="0.25">
      <c r="A1903" s="8" t="s">
        <v>41962</v>
      </c>
      <c r="B1903" s="8" t="s">
        <v>41963</v>
      </c>
      <c r="C1903" s="8" t="s">
        <v>13</v>
      </c>
      <c r="D1903" s="8" t="s">
        <v>14</v>
      </c>
      <c r="E1903" s="8" t="s">
        <v>58</v>
      </c>
      <c r="F1903">
        <v>12</v>
      </c>
      <c r="G1903">
        <v>202212</v>
      </c>
      <c r="H1903" s="13">
        <v>34.229999999999997</v>
      </c>
      <c r="I1903">
        <v>2356.33</v>
      </c>
      <c r="J1903" s="13">
        <v>0.5</v>
      </c>
      <c r="K1903" s="13">
        <v>0.93</v>
      </c>
      <c r="L1903" s="13">
        <v>1.57</v>
      </c>
      <c r="M1903">
        <f>INDEX(Data!Z:Z,MATCH(ZACKS_Screener[[#This Row],[Company Name]] &amp; " *", Data!Y:Y,0))</f>
        <v>519290</v>
      </c>
      <c r="N1903">
        <f>INDEX(Data!AA:AA,MATCH(ZACKS_Screener[[#This Row],[Company Name]] &amp; " *", Data!Y:Y,0))</f>
        <v>0</v>
      </c>
      <c r="O190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90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903" s="23">
        <f>IFERROR(ZACKS_Screener[[#This Row],[Price]]/ZACKS_Screener[[#This Row],[EPS1]], "")</f>
        <v>36.806451612903217</v>
      </c>
      <c r="R1903" s="23">
        <f>IFERROR(ZACKS_Screener[[#This Row],[Price]]/ZACKS_Screener[[#This Row],[EPS2]], "")</f>
        <v>21.802547770700635</v>
      </c>
      <c r="S1903" s="23">
        <f>IFERROR(ZACKS_Screener[[#This Row],[PE1]]/(ZACKS_Screener[[#This Row],[EG1]]*100), "")</f>
        <v>0.42798199549887456</v>
      </c>
      <c r="T1903" s="23">
        <f>IFERROR(ZACKS_Screener[[#This Row],[PE2]]/(ZACKS_Screener[[#This Row],[EG2]]*100), "")</f>
        <v>0.31681827229299364</v>
      </c>
      <c r="U190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</row>
    <row r="1904" spans="1:21" hidden="1" x14ac:dyDescent="0.25">
      <c r="A1904" s="8" t="s">
        <v>3236</v>
      </c>
      <c r="B1904" s="8" t="s">
        <v>3236</v>
      </c>
      <c r="C1904" s="8" t="s">
        <v>13</v>
      </c>
      <c r="D1904" s="8" t="s">
        <v>330</v>
      </c>
      <c r="E1904" s="8" t="s">
        <v>331</v>
      </c>
      <c r="F1904">
        <v>12</v>
      </c>
      <c r="G1904">
        <v>202212</v>
      </c>
      <c r="H1904" s="13">
        <v>35.5</v>
      </c>
      <c r="I1904">
        <v>3076.04</v>
      </c>
      <c r="J1904" s="13">
        <v>2.36</v>
      </c>
      <c r="K1904" s="13">
        <v>2.19</v>
      </c>
      <c r="L1904" s="13">
        <v>2.71</v>
      </c>
      <c r="M1904">
        <f>INDEX(Data!Z:Z,MATCH(ZACKS_Screener[[#This Row],[Company Name]] &amp; " *", Data!Y:Y,0))</f>
        <v>326140</v>
      </c>
      <c r="N1904">
        <f>INDEX(Data!AA:AA,MATCH(ZACKS_Screener[[#This Row],[Company Name]] &amp; " *", Data!Y:Y,0))</f>
        <v>0</v>
      </c>
      <c r="O190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190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1904" s="23">
        <f>IFERROR(ZACKS_Screener[[#This Row],[Price]]/ZACKS_Screener[[#This Row],[EPS1]], "")</f>
        <v>16.210045662100455</v>
      </c>
      <c r="R1904" s="23">
        <f>IFERROR(ZACKS_Screener[[#This Row],[Price]]/ZACKS_Screener[[#This Row],[EPS2]], "")</f>
        <v>13.099630996309964</v>
      </c>
      <c r="S1904" s="23">
        <f>IFERROR(ZACKS_Screener[[#This Row],[PE1]]/(ZACKS_Screener[[#This Row],[EG1]]*100), "")</f>
        <v>-2.2503357507386523</v>
      </c>
      <c r="T1904" s="23">
        <f>IFERROR(ZACKS_Screener[[#This Row],[PE2]]/(ZACKS_Screener[[#This Row],[EG2]]*100), "")</f>
        <v>0.55169599772920808</v>
      </c>
      <c r="U190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</row>
    <row r="1905" spans="1:21" hidden="1" x14ac:dyDescent="0.25">
      <c r="A1905" s="8" t="s">
        <v>3237</v>
      </c>
      <c r="B1905" s="8" t="s">
        <v>3238</v>
      </c>
      <c r="C1905" s="8" t="s">
        <v>13</v>
      </c>
      <c r="D1905" s="8" t="s">
        <v>85</v>
      </c>
      <c r="E1905" s="8" t="s">
        <v>286</v>
      </c>
      <c r="F1905">
        <v>12</v>
      </c>
      <c r="G1905">
        <v>202212</v>
      </c>
      <c r="H1905" s="13">
        <v>6.11</v>
      </c>
      <c r="I1905">
        <v>6755.98</v>
      </c>
      <c r="J1905" s="13">
        <v>0.19</v>
      </c>
      <c r="M1905" t="e">
        <f>INDEX(Data!Z:Z,MATCH(ZACKS_Screener[[#This Row],[Company Name]] &amp; " *", Data!Y:Y,0))</f>
        <v>#N/A</v>
      </c>
      <c r="N1905" t="e">
        <f>INDEX(Data!AA:AA,MATCH(ZACKS_Screener[[#This Row],[Company Name]] &amp; " *", Data!Y:Y,0))</f>
        <v>#N/A</v>
      </c>
      <c r="O190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5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5" s="23" t="str">
        <f>IFERROR(ZACKS_Screener[[#This Row],[Price]]/ZACKS_Screener[[#This Row],[EPS1]], "")</f>
        <v/>
      </c>
      <c r="R1905" s="23" t="str">
        <f>IFERROR(ZACKS_Screener[[#This Row],[Price]]/ZACKS_Screener[[#This Row],[EPS2]], "")</f>
        <v/>
      </c>
      <c r="S1905" s="23" t="str">
        <f>IFERROR(ZACKS_Screener[[#This Row],[PE1]]/(ZACKS_Screener[[#This Row],[EG1]]*100), "")</f>
        <v/>
      </c>
      <c r="T1905" s="23" t="str">
        <f>IFERROR(ZACKS_Screener[[#This Row],[PE2]]/(ZACKS_Screener[[#This Row],[EG2]]*100), "")</f>
        <v/>
      </c>
      <c r="U190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906" spans="1:21" hidden="1" x14ac:dyDescent="0.25">
      <c r="A1906" s="8" t="s">
        <v>3239</v>
      </c>
      <c r="B1906" s="8" t="s">
        <v>3240</v>
      </c>
      <c r="C1906" s="8" t="s">
        <v>22</v>
      </c>
      <c r="D1906" s="8" t="s">
        <v>14</v>
      </c>
      <c r="E1906" s="8" t="s">
        <v>58</v>
      </c>
      <c r="F1906">
        <v>12</v>
      </c>
      <c r="G1906">
        <v>202212</v>
      </c>
      <c r="H1906" s="13">
        <v>18.940000000000001</v>
      </c>
      <c r="I1906">
        <v>6846.48</v>
      </c>
      <c r="J1906" s="13">
        <v>0.11</v>
      </c>
      <c r="M1906" t="e">
        <f>INDEX(Data!Z:Z,MATCH(ZACKS_Screener[[#This Row],[Company Name]] &amp; " *", Data!Y:Y,0))</f>
        <v>#N/A</v>
      </c>
      <c r="N1906" t="e">
        <f>INDEX(Data!AA:AA,MATCH(ZACKS_Screener[[#This Row],[Company Name]] &amp; " *", Data!Y:Y,0))</f>
        <v>#N/A</v>
      </c>
      <c r="O190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23" t="str">
        <f>IFERROR(ZACKS_Screener[[#This Row],[Price]]/ZACKS_Screener[[#This Row],[EPS1]], "")</f>
        <v/>
      </c>
      <c r="R1906" s="23" t="str">
        <f>IFERROR(ZACKS_Screener[[#This Row],[Price]]/ZACKS_Screener[[#This Row],[EPS2]], "")</f>
        <v/>
      </c>
      <c r="S1906" s="23" t="str">
        <f>IFERROR(ZACKS_Screener[[#This Row],[PE1]]/(ZACKS_Screener[[#This Row],[EG1]]*100), "")</f>
        <v/>
      </c>
      <c r="T1906" s="23" t="str">
        <f>IFERROR(ZACKS_Screener[[#This Row],[PE2]]/(ZACKS_Screener[[#This Row],[EG2]]*100), "")</f>
        <v/>
      </c>
      <c r="U190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907" spans="1:21" hidden="1" x14ac:dyDescent="0.25">
      <c r="A1907" s="8" t="s">
        <v>3241</v>
      </c>
      <c r="B1907" s="8" t="s">
        <v>3242</v>
      </c>
      <c r="C1907" s="8" t="s">
        <v>13</v>
      </c>
      <c r="D1907" s="8" t="s">
        <v>18</v>
      </c>
      <c r="E1907" s="8" t="s">
        <v>115</v>
      </c>
      <c r="F1907">
        <v>12</v>
      </c>
      <c r="G1907">
        <v>202212</v>
      </c>
      <c r="H1907" s="13">
        <v>24.49</v>
      </c>
      <c r="I1907">
        <v>3752.11</v>
      </c>
      <c r="J1907" s="13">
        <v>0.16</v>
      </c>
      <c r="K1907" s="13">
        <v>-0.06</v>
      </c>
      <c r="L1907" s="13">
        <v>0.09</v>
      </c>
      <c r="M1907" t="e">
        <f>INDEX(Data!Z:Z,MATCH(ZACKS_Screener[[#This Row],[Company Name]] &amp; " *", Data!Y:Y,0))</f>
        <v>#N/A</v>
      </c>
      <c r="N1907" t="e">
        <f>INDEX(Data!AA:AA,MATCH(ZACKS_Screener[[#This Row],[Company Name]] &amp; " *", Data!Y:Y,0))</f>
        <v>#N/A</v>
      </c>
      <c r="O190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7" s="23">
        <f>IFERROR(ZACKS_Screener[[#This Row],[Price]]/ZACKS_Screener[[#This Row],[EPS1]], "")</f>
        <v>-408.16666666666663</v>
      </c>
      <c r="R1907" s="23">
        <f>IFERROR(ZACKS_Screener[[#This Row],[Price]]/ZACKS_Screener[[#This Row],[EPS2]], "")</f>
        <v>272.11111111111109</v>
      </c>
      <c r="S1907" s="23">
        <f>IFERROR(ZACKS_Screener[[#This Row],[PE1]]/(ZACKS_Screener[[#This Row],[EG1]]*100), "")</f>
        <v>4.0816666666666661</v>
      </c>
      <c r="T1907" s="23">
        <f>IFERROR(ZACKS_Screener[[#This Row],[PE2]]/(ZACKS_Screener[[#This Row],[EG2]]*100), "")</f>
        <v>2.721111111111111</v>
      </c>
      <c r="U190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908" spans="1:21" hidden="1" x14ac:dyDescent="0.25">
      <c r="A1908" s="8" t="s">
        <v>3243</v>
      </c>
      <c r="B1908" s="8" t="s">
        <v>3244</v>
      </c>
      <c r="C1908" s="8" t="s">
        <v>13</v>
      </c>
      <c r="D1908" s="8" t="s">
        <v>223</v>
      </c>
      <c r="E1908" s="8" t="s">
        <v>410</v>
      </c>
      <c r="F1908">
        <v>12</v>
      </c>
      <c r="G1908">
        <v>202212</v>
      </c>
      <c r="H1908" s="13">
        <v>11.73</v>
      </c>
      <c r="I1908">
        <v>4613.5600000000004</v>
      </c>
      <c r="J1908" s="13">
        <v>5.89</v>
      </c>
      <c r="K1908" s="13">
        <v>4.05</v>
      </c>
      <c r="L1908" s="13">
        <v>3.48</v>
      </c>
      <c r="M1908" t="e">
        <f>INDEX(Data!Z:Z,MATCH(ZACKS_Screener[[#This Row],[Company Name]] &amp; " *", Data!Y:Y,0))</f>
        <v>#N/A</v>
      </c>
      <c r="N1908" t="e">
        <f>INDEX(Data!AA:AA,MATCH(ZACKS_Screener[[#This Row],[Company Name]] &amp; " *", Data!Y:Y,0))</f>
        <v>#N/A</v>
      </c>
      <c r="O190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190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1908" s="23">
        <f>IFERROR(ZACKS_Screener[[#This Row],[Price]]/ZACKS_Screener[[#This Row],[EPS1]], "")</f>
        <v>2.8962962962962964</v>
      </c>
      <c r="R1908" s="23">
        <f>IFERROR(ZACKS_Screener[[#This Row],[Price]]/ZACKS_Screener[[#This Row],[EPS2]], "")</f>
        <v>3.3706896551724141</v>
      </c>
      <c r="S1908" s="23">
        <f>IFERROR(ZACKS_Screener[[#This Row],[PE1]]/(ZACKS_Screener[[#This Row],[EG1]]*100), "")</f>
        <v>-9.2712962962962969E-2</v>
      </c>
      <c r="T1908" s="23">
        <f>IFERROR(ZACKS_Screener[[#This Row],[PE2]]/(ZACKS_Screener[[#This Row],[EG2]]*100), "")</f>
        <v>-0.23949637023593479</v>
      </c>
      <c r="U190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</row>
    <row r="1909" spans="1:21" hidden="1" x14ac:dyDescent="0.25">
      <c r="A1909" s="8" t="s">
        <v>3245</v>
      </c>
      <c r="B1909" s="8" t="s">
        <v>3246</v>
      </c>
      <c r="C1909" s="8" t="s">
        <v>13</v>
      </c>
      <c r="D1909" s="8" t="s">
        <v>30</v>
      </c>
      <c r="E1909" s="8" t="s">
        <v>763</v>
      </c>
      <c r="F1909">
        <v>12</v>
      </c>
      <c r="G1909">
        <v>202212</v>
      </c>
      <c r="H1909" s="13">
        <v>134.16999999999999</v>
      </c>
      <c r="I1909">
        <v>37579.269999999997</v>
      </c>
      <c r="J1909" s="13">
        <v>4.51</v>
      </c>
      <c r="K1909" s="13">
        <v>5.04</v>
      </c>
      <c r="L1909" s="13">
        <v>5.82</v>
      </c>
      <c r="M1909">
        <f>INDEX(Data!Z:Z,MATCH(ZACKS_Screener[[#This Row],[Company Name]] &amp; " *", Data!Y:Y,0))</f>
        <v>722513</v>
      </c>
      <c r="N1909">
        <f>INDEX(Data!AA:AA,MATCH(ZACKS_Screener[[#This Row],[Company Name]] &amp; " *", Data!Y:Y,0))</f>
        <v>533110</v>
      </c>
      <c r="O190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190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1909" s="23">
        <f>IFERROR(ZACKS_Screener[[#This Row],[Price]]/ZACKS_Screener[[#This Row],[EPS1]], "")</f>
        <v>26.621031746031743</v>
      </c>
      <c r="R1909" s="23">
        <f>IFERROR(ZACKS_Screener[[#This Row],[Price]]/ZACKS_Screener[[#This Row],[EPS2]], "")</f>
        <v>23.053264604810995</v>
      </c>
      <c r="S1909" s="23">
        <f>IFERROR(ZACKS_Screener[[#This Row],[PE1]]/(ZACKS_Screener[[#This Row],[EG1]]*100), "")</f>
        <v>2.2652991165019456</v>
      </c>
      <c r="T1909" s="23">
        <f>IFERROR(ZACKS_Screener[[#This Row],[PE2]]/(ZACKS_Screener[[#This Row],[EG2]]*100), "")</f>
        <v>1.4895955590800944</v>
      </c>
      <c r="U190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</row>
    <row r="1910" spans="1:21" hidden="1" x14ac:dyDescent="0.25">
      <c r="A1910" s="8" t="s">
        <v>3247</v>
      </c>
      <c r="B1910" s="8" t="s">
        <v>3248</v>
      </c>
      <c r="C1910" s="8" t="s">
        <v>13</v>
      </c>
      <c r="D1910" s="8" t="s">
        <v>30</v>
      </c>
      <c r="E1910" s="8" t="s">
        <v>763</v>
      </c>
      <c r="F1910">
        <v>12</v>
      </c>
      <c r="G1910">
        <v>202212</v>
      </c>
      <c r="H1910" s="13">
        <v>57.7</v>
      </c>
      <c r="I1910">
        <v>24108.959999999999</v>
      </c>
      <c r="J1910" s="13">
        <v>1.05</v>
      </c>
      <c r="K1910" s="13">
        <v>1.99</v>
      </c>
      <c r="L1910" s="13">
        <v>2.4</v>
      </c>
      <c r="M1910">
        <f>INDEX(Data!Z:Z,MATCH(ZACKS_Screener[[#This Row],[Company Name]] &amp; " *", Data!Y:Y,0))</f>
        <v>722513</v>
      </c>
      <c r="N1910">
        <f>INDEX(Data!AA:AA,MATCH(ZACKS_Screener[[#This Row],[Company Name]] &amp; " *", Data!Y:Y,0))</f>
        <v>0</v>
      </c>
      <c r="O191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191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1910" s="23">
        <f>IFERROR(ZACKS_Screener[[#This Row],[Price]]/ZACKS_Screener[[#This Row],[EPS1]], "")</f>
        <v>28.994974874371859</v>
      </c>
      <c r="R1910" s="23">
        <f>IFERROR(ZACKS_Screener[[#This Row],[Price]]/ZACKS_Screener[[#This Row],[EPS2]], "")</f>
        <v>24.041666666666668</v>
      </c>
      <c r="S1910" s="23">
        <f>IFERROR(ZACKS_Screener[[#This Row],[PE1]]/(ZACKS_Screener[[#This Row],[EG1]]*100), "")</f>
        <v>0.32388003849032398</v>
      </c>
      <c r="T1910" s="23">
        <f>IFERROR(ZACKS_Screener[[#This Row],[PE2]]/(ZACKS_Screener[[#This Row],[EG2]]*100), "")</f>
        <v>1.1669004065040653</v>
      </c>
      <c r="U191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</row>
    <row r="1911" spans="1:21" hidden="1" x14ac:dyDescent="0.25">
      <c r="A1911" s="8" t="s">
        <v>41966</v>
      </c>
      <c r="B1911" s="8" t="s">
        <v>41967</v>
      </c>
      <c r="C1911" s="8" t="s">
        <v>22</v>
      </c>
      <c r="D1911" s="8" t="s">
        <v>14</v>
      </c>
      <c r="E1911" s="8" t="s">
        <v>183</v>
      </c>
      <c r="F1911">
        <v>12</v>
      </c>
      <c r="G1911">
        <v>202212</v>
      </c>
      <c r="H1911" s="13">
        <v>28.2</v>
      </c>
      <c r="I1911">
        <v>2076.71</v>
      </c>
      <c r="J1911" s="13">
        <v>2.54</v>
      </c>
      <c r="K1911" s="13">
        <v>1.9</v>
      </c>
      <c r="L1911" s="13">
        <v>2.39</v>
      </c>
      <c r="M1911" t="e">
        <f>INDEX(Data!Z:Z,MATCH(ZACKS_Screener[[#This Row],[Company Name]] &amp; " *", Data!Y:Y,0))</f>
        <v>#N/A</v>
      </c>
      <c r="N1911" t="e">
        <f>INDEX(Data!AA:AA,MATCH(ZACKS_Screener[[#This Row],[Company Name]] &amp; " *", Data!Y:Y,0))</f>
        <v>#N/A</v>
      </c>
      <c r="O191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91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911" s="23">
        <f>IFERROR(ZACKS_Screener[[#This Row],[Price]]/ZACKS_Screener[[#This Row],[EPS1]], "")</f>
        <v>14.842105263157896</v>
      </c>
      <c r="R1911" s="23">
        <f>IFERROR(ZACKS_Screener[[#This Row],[Price]]/ZACKS_Screener[[#This Row],[EPS2]], "")</f>
        <v>11.799163179916317</v>
      </c>
      <c r="S1911" s="23">
        <f>IFERROR(ZACKS_Screener[[#This Row],[PE1]]/(ZACKS_Screener[[#This Row],[EG1]]*100), "")</f>
        <v>-0.58904605263157883</v>
      </c>
      <c r="T1911" s="23">
        <f>IFERROR(ZACKS_Screener[[#This Row],[PE2]]/(ZACKS_Screener[[#This Row],[EG2]]*100), "")</f>
        <v>0.45751857228246917</v>
      </c>
      <c r="U191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</row>
    <row r="1912" spans="1:21" hidden="1" x14ac:dyDescent="0.25">
      <c r="A1912" s="8" t="s">
        <v>3249</v>
      </c>
      <c r="B1912" s="8" t="s">
        <v>3250</v>
      </c>
      <c r="C1912" s="8" t="s">
        <v>22</v>
      </c>
      <c r="D1912" s="8" t="s">
        <v>37</v>
      </c>
      <c r="E1912" s="8" t="s">
        <v>458</v>
      </c>
      <c r="F1912">
        <v>12</v>
      </c>
      <c r="G1912">
        <v>202212</v>
      </c>
      <c r="H1912" s="13">
        <v>45.7</v>
      </c>
      <c r="I1912">
        <v>10694.64</v>
      </c>
      <c r="J1912" s="13">
        <v>1.43</v>
      </c>
      <c r="M1912" t="e">
        <f>INDEX(Data!Z:Z,MATCH(ZACKS_Screener[[#This Row],[Company Name]] &amp; " *", Data!Y:Y,0))</f>
        <v>#N/A</v>
      </c>
      <c r="N1912" t="e">
        <f>INDEX(Data!AA:AA,MATCH(ZACKS_Screener[[#This Row],[Company Name]] &amp; " *", Data!Y:Y,0))</f>
        <v>#N/A</v>
      </c>
      <c r="O191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2" s="22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2" s="23" t="str">
        <f>IFERROR(ZACKS_Screener[[#This Row],[Price]]/ZACKS_Screener[[#This Row],[EPS1]], "")</f>
        <v/>
      </c>
      <c r="R1912" s="23" t="str">
        <f>IFERROR(ZACKS_Screener[[#This Row],[Price]]/ZACKS_Screener[[#This Row],[EPS2]], "")</f>
        <v/>
      </c>
      <c r="S1912" s="23" t="str">
        <f>IFERROR(ZACKS_Screener[[#This Row],[PE1]]/(ZACKS_Screener[[#This Row],[EG1]]*100), "")</f>
        <v/>
      </c>
      <c r="T1912" s="23" t="str">
        <f>IFERROR(ZACKS_Screener[[#This Row],[PE2]]/(ZACKS_Screener[[#This Row],[EG2]]*100), "")</f>
        <v/>
      </c>
      <c r="U191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913" spans="1:21" hidden="1" x14ac:dyDescent="0.25">
      <c r="A1913" s="8" t="s">
        <v>3251</v>
      </c>
      <c r="B1913" s="8" t="s">
        <v>3252</v>
      </c>
      <c r="C1913" s="8" t="s">
        <v>13</v>
      </c>
      <c r="D1913" s="8" t="s">
        <v>41</v>
      </c>
      <c r="E1913" s="8" t="s">
        <v>61</v>
      </c>
      <c r="F1913">
        <v>12</v>
      </c>
      <c r="G1913">
        <v>202212</v>
      </c>
      <c r="H1913" s="13">
        <v>130.47</v>
      </c>
      <c r="I1913">
        <v>27212.03</v>
      </c>
      <c r="J1913" s="13">
        <v>6.89</v>
      </c>
      <c r="K1913" s="13">
        <v>7.45</v>
      </c>
      <c r="L1913" s="13">
        <v>7.95</v>
      </c>
      <c r="M1913">
        <f>INDEX(Data!Z:Z,MATCH(ZACKS_Screener[[#This Row],[Company Name]] &amp; " *", Data!Y:Y,0))</f>
        <v>334510</v>
      </c>
      <c r="N1913">
        <f>INDEX(Data!AA:AA,MATCH(ZACKS_Screener[[#This Row],[Company Name]] &amp; " *", Data!Y:Y,0))</f>
        <v>0</v>
      </c>
      <c r="O191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191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1913" s="23">
        <f>IFERROR(ZACKS_Screener[[#This Row],[Price]]/ZACKS_Screener[[#This Row],[EPS1]], "")</f>
        <v>17.51275167785235</v>
      </c>
      <c r="R1913" s="23">
        <f>IFERROR(ZACKS_Screener[[#This Row],[Price]]/ZACKS_Screener[[#This Row],[EPS2]], "")</f>
        <v>16.411320754716982</v>
      </c>
      <c r="S1913" s="23">
        <f>IFERROR(ZACKS_Screener[[#This Row],[PE1]]/(ZACKS_Screener[[#This Row],[EG1]]*100), "")</f>
        <v>2.1546939117929034</v>
      </c>
      <c r="T1913" s="23">
        <f>IFERROR(ZACKS_Screener[[#This Row],[PE2]]/(ZACKS_Screener[[#This Row],[EG2]]*100), "")</f>
        <v>2.4452867924528303</v>
      </c>
      <c r="U191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</row>
    <row r="1914" spans="1:21" hidden="1" x14ac:dyDescent="0.25">
      <c r="A1914" s="8" t="s">
        <v>3253</v>
      </c>
      <c r="B1914" s="8" t="s">
        <v>3254</v>
      </c>
      <c r="C1914" s="8" t="s">
        <v>22</v>
      </c>
      <c r="D1914" s="8" t="s">
        <v>18</v>
      </c>
      <c r="E1914" s="8" t="s">
        <v>1697</v>
      </c>
      <c r="F1914">
        <v>12</v>
      </c>
      <c r="G1914">
        <v>202212</v>
      </c>
      <c r="H1914" s="13">
        <v>269.11</v>
      </c>
      <c r="I1914">
        <v>13840.42</v>
      </c>
      <c r="J1914" s="13">
        <v>17.47</v>
      </c>
      <c r="K1914" s="13">
        <v>16.149999999999999</v>
      </c>
      <c r="L1914" s="13">
        <v>18.190000000000001</v>
      </c>
      <c r="M1914">
        <f>INDEX(Data!Z:Z,MATCH(ZACKS_Screener[[#This Row],[Company Name]] &amp; " *", Data!Y:Y,0))</f>
        <v>334118</v>
      </c>
      <c r="N1914">
        <f>INDEX(Data!AA:AA,MATCH(ZACKS_Screener[[#This Row],[Company Name]] &amp; " *", Data!Y:Y,0))</f>
        <v>322220</v>
      </c>
      <c r="O191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191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1914" s="23">
        <f>IFERROR(ZACKS_Screener[[#This Row],[Price]]/ZACKS_Screener[[#This Row],[EPS1]], "")</f>
        <v>16.663157894736845</v>
      </c>
      <c r="R1914" s="23">
        <f>IFERROR(ZACKS_Screener[[#This Row],[Price]]/ZACKS_Screener[[#This Row],[EPS2]], "")</f>
        <v>14.794392523364486</v>
      </c>
      <c r="S1914" s="23">
        <f>IFERROR(ZACKS_Screener[[#This Row],[PE1]]/(ZACKS_Screener[[#This Row],[EG1]]*100), "")</f>
        <v>-2.2053437001594891</v>
      </c>
      <c r="T1914" s="23">
        <f>IFERROR(ZACKS_Screener[[#This Row],[PE2]]/(ZACKS_Screener[[#This Row],[EG2]]*100), "")</f>
        <v>1.1712227414330201</v>
      </c>
      <c r="U191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</row>
    <row r="1915" spans="1:21" hidden="1" x14ac:dyDescent="0.25">
      <c r="A1915" s="8" t="s">
        <v>2699</v>
      </c>
      <c r="B1915" s="8" t="s">
        <v>2700</v>
      </c>
      <c r="C1915" s="8" t="s">
        <v>13</v>
      </c>
      <c r="D1915" s="8" t="s">
        <v>14</v>
      </c>
      <c r="E1915" s="8" t="s">
        <v>201</v>
      </c>
      <c r="F1915">
        <v>12</v>
      </c>
      <c r="G1915">
        <v>202212</v>
      </c>
      <c r="H1915" s="13">
        <v>10.51</v>
      </c>
      <c r="I1915">
        <v>16834.59</v>
      </c>
      <c r="J1915" s="13">
        <v>0.17</v>
      </c>
      <c r="K1915" s="13">
        <v>0.04</v>
      </c>
      <c r="L1915" s="13">
        <v>0.18</v>
      </c>
      <c r="M1915">
        <f>INDEX(Data!Z:Z,MATCH(ZACKS_Screener[[#This Row],[Company Name]] &amp; " *", Data!Y:Y,0))</f>
        <v>541511</v>
      </c>
      <c r="N1915">
        <f>INDEX(Data!AA:AA,MATCH(ZACKS_Screener[[#This Row],[Company Name]] &amp; " *", Data!Y:Y,0))</f>
        <v>513210</v>
      </c>
      <c r="O191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191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915" s="23">
        <f>IFERROR(ZACKS_Screener[[#This Row],[Price]]/ZACKS_Screener[[#This Row],[EPS1]], "")</f>
        <v>262.75</v>
      </c>
      <c r="R1915" s="23">
        <f>IFERROR(ZACKS_Screener[[#This Row],[Price]]/ZACKS_Screener[[#This Row],[EPS2]], "")</f>
        <v>58.388888888888893</v>
      </c>
      <c r="S1915" s="23">
        <f>IFERROR(ZACKS_Screener[[#This Row],[PE1]]/(ZACKS_Screener[[#This Row],[EG1]]*100), "")</f>
        <v>-3.4359615384615387</v>
      </c>
      <c r="T1915" s="23">
        <f>IFERROR(ZACKS_Screener[[#This Row],[PE2]]/(ZACKS_Screener[[#This Row],[EG2]]*100), "")</f>
        <v>0.16682539682539688</v>
      </c>
      <c r="U191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</row>
    <row r="1916" spans="1:21" hidden="1" x14ac:dyDescent="0.25">
      <c r="A1916" s="8" t="s">
        <v>3255</v>
      </c>
      <c r="B1916" s="8" t="s">
        <v>3256</v>
      </c>
      <c r="C1916" s="8" t="s">
        <v>22</v>
      </c>
      <c r="D1916" s="8" t="s">
        <v>14</v>
      </c>
      <c r="E1916" s="8" t="s">
        <v>183</v>
      </c>
      <c r="F1916">
        <v>12</v>
      </c>
      <c r="G1916">
        <v>202212</v>
      </c>
      <c r="H1916" s="13">
        <v>44.83</v>
      </c>
      <c r="I1916">
        <v>10491.04</v>
      </c>
      <c r="J1916" s="13">
        <v>1.43</v>
      </c>
      <c r="K1916" s="13">
        <v>1.1499999999999999</v>
      </c>
      <c r="L1916" s="13">
        <v>1.77</v>
      </c>
      <c r="M1916" t="e">
        <f>INDEX(Data!Z:Z,MATCH(ZACKS_Screener[[#This Row],[Company Name]] &amp; " *", Data!Y:Y,0))</f>
        <v>#N/A</v>
      </c>
      <c r="N1916" t="e">
        <f>INDEX(Data!AA:AA,MATCH(ZACKS_Screener[[#This Row],[Company Name]] &amp; " *", Data!Y:Y,0))</f>
        <v>#N/A</v>
      </c>
      <c r="O1916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916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916" s="23">
        <f>IFERROR(ZACKS_Screener[[#This Row],[Price]]/ZACKS_Screener[[#This Row],[EPS1]], "")</f>
        <v>38.982608695652175</v>
      </c>
      <c r="R1916" s="23">
        <f>IFERROR(ZACKS_Screener[[#This Row],[Price]]/ZACKS_Screener[[#This Row],[EPS2]], "")</f>
        <v>25.327683615819208</v>
      </c>
      <c r="S1916" s="23">
        <f>IFERROR(ZACKS_Screener[[#This Row],[PE1]]/(ZACKS_Screener[[#This Row],[EG1]]*100), "")</f>
        <v>-1.99089751552795</v>
      </c>
      <c r="T1916" s="23">
        <f>IFERROR(ZACKS_Screener[[#This Row],[PE2]]/(ZACKS_Screener[[#This Row],[EG2]]*100), "")</f>
        <v>0.46978767997084003</v>
      </c>
      <c r="U1916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</row>
    <row r="1917" spans="1:21" hidden="1" x14ac:dyDescent="0.25">
      <c r="A1917" s="8" t="s">
        <v>41972</v>
      </c>
      <c r="B1917" s="8" t="s">
        <v>41973</v>
      </c>
      <c r="C1917" s="8" t="s">
        <v>13</v>
      </c>
      <c r="D1917" s="8" t="s">
        <v>30</v>
      </c>
      <c r="E1917" s="8" t="s">
        <v>830</v>
      </c>
      <c r="F1917">
        <v>12</v>
      </c>
      <c r="G1917">
        <v>202212</v>
      </c>
      <c r="H1917" s="13">
        <v>11.8</v>
      </c>
      <c r="I1917">
        <v>2865.07</v>
      </c>
      <c r="J1917" s="13">
        <v>0.22</v>
      </c>
      <c r="K1917" s="13">
        <v>0.41</v>
      </c>
      <c r="L1917" s="13">
        <v>0.56999999999999995</v>
      </c>
      <c r="M1917" t="e">
        <f>INDEX(Data!Z:Z,MATCH(ZACKS_Screener[[#This Row],[Company Name]] &amp; " *", Data!Y:Y,0))</f>
        <v>#N/A</v>
      </c>
      <c r="N1917" t="e">
        <f>INDEX(Data!AA:AA,MATCH(ZACKS_Screener[[#This Row],[Company Name]] &amp; " *", Data!Y:Y,0))</f>
        <v>#N/A</v>
      </c>
      <c r="O1917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1917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1917" s="23">
        <f>IFERROR(ZACKS_Screener[[#This Row],[Price]]/ZACKS_Screener[[#This Row],[EPS1]], "")</f>
        <v>28.780487804878053</v>
      </c>
      <c r="R1917" s="23">
        <f>IFERROR(ZACKS_Screener[[#This Row],[Price]]/ZACKS_Screener[[#This Row],[EPS2]], "")</f>
        <v>20.701754385964914</v>
      </c>
      <c r="S1917" s="23">
        <f>IFERROR(ZACKS_Screener[[#This Row],[PE1]]/(ZACKS_Screener[[#This Row],[EG1]]*100), "")</f>
        <v>0.33324775353016695</v>
      </c>
      <c r="T1917" s="23">
        <f>IFERROR(ZACKS_Screener[[#This Row],[PE2]]/(ZACKS_Screener[[#This Row],[EG2]]*100), "")</f>
        <v>0.53048245614035094</v>
      </c>
      <c r="U1917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</row>
    <row r="1918" spans="1:21" hidden="1" x14ac:dyDescent="0.25">
      <c r="A1918" s="8" t="s">
        <v>3257</v>
      </c>
      <c r="B1918" s="8" t="s">
        <v>3258</v>
      </c>
      <c r="C1918" s="8" t="s">
        <v>22</v>
      </c>
      <c r="D1918" s="8" t="s">
        <v>14</v>
      </c>
      <c r="E1918" s="8" t="s">
        <v>1511</v>
      </c>
      <c r="F1918">
        <v>12</v>
      </c>
      <c r="G1918">
        <v>202212</v>
      </c>
      <c r="H1918" s="13">
        <v>26.55</v>
      </c>
      <c r="I1918">
        <v>10681.83</v>
      </c>
      <c r="J1918" s="13">
        <v>0.88</v>
      </c>
      <c r="K1918" s="13">
        <v>1</v>
      </c>
      <c r="L1918" s="13">
        <v>1.19</v>
      </c>
      <c r="M1918" t="e">
        <f>INDEX(Data!Z:Z,MATCH(ZACKS_Screener[[#This Row],[Company Name]] &amp; " *", Data!Y:Y,0))</f>
        <v>#N/A</v>
      </c>
      <c r="N1918" t="e">
        <f>INDEX(Data!AA:AA,MATCH(ZACKS_Screener[[#This Row],[Company Name]] &amp; " *", Data!Y:Y,0))</f>
        <v>#N/A</v>
      </c>
      <c r="O1918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918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918" s="23">
        <f>IFERROR(ZACKS_Screener[[#This Row],[Price]]/ZACKS_Screener[[#This Row],[EPS1]], "")</f>
        <v>26.55</v>
      </c>
      <c r="R1918" s="23">
        <f>IFERROR(ZACKS_Screener[[#This Row],[Price]]/ZACKS_Screener[[#This Row],[EPS2]], "")</f>
        <v>22.310924369747902</v>
      </c>
      <c r="S1918" s="23">
        <f>IFERROR(ZACKS_Screener[[#This Row],[PE1]]/(ZACKS_Screener[[#This Row],[EG1]]*100), "")</f>
        <v>1.9470000000000003</v>
      </c>
      <c r="T1918" s="23">
        <f>IFERROR(ZACKS_Screener[[#This Row],[PE2]]/(ZACKS_Screener[[#This Row],[EG2]]*100), "")</f>
        <v>1.1742591773551532</v>
      </c>
      <c r="U1918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</row>
    <row r="1919" spans="1:21" hidden="1" x14ac:dyDescent="0.25">
      <c r="A1919" s="8" t="s">
        <v>3259</v>
      </c>
      <c r="B1919" s="8" t="s">
        <v>3260</v>
      </c>
      <c r="C1919" s="8" t="s">
        <v>22</v>
      </c>
      <c r="D1919" s="8" t="s">
        <v>37</v>
      </c>
      <c r="E1919" s="8" t="s">
        <v>801</v>
      </c>
      <c r="F1919">
        <v>12</v>
      </c>
      <c r="G1919">
        <v>202212</v>
      </c>
      <c r="H1919" s="13">
        <v>28.72</v>
      </c>
      <c r="I1919">
        <v>4253.45</v>
      </c>
      <c r="J1919" s="13">
        <v>5.79</v>
      </c>
      <c r="K1919" s="13">
        <v>5.19</v>
      </c>
      <c r="L1919" s="13">
        <v>5.07</v>
      </c>
      <c r="M1919" t="e">
        <f>INDEX(Data!Z:Z,MATCH(ZACKS_Screener[[#This Row],[Company Name]] &amp; " *", Data!Y:Y,0))</f>
        <v>#N/A</v>
      </c>
      <c r="N1919" t="e">
        <f>INDEX(Data!AA:AA,MATCH(ZACKS_Screener[[#This Row],[Company Name]] &amp; " *", Data!Y:Y,0))</f>
        <v>#N/A</v>
      </c>
      <c r="O1919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919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919" s="23">
        <f>IFERROR(ZACKS_Screener[[#This Row],[Price]]/ZACKS_Screener[[#This Row],[EPS1]], "")</f>
        <v>5.5337186897880537</v>
      </c>
      <c r="R1919" s="23">
        <f>IFERROR(ZACKS_Screener[[#This Row],[Price]]/ZACKS_Screener[[#This Row],[EPS2]], "")</f>
        <v>5.6646942800788951</v>
      </c>
      <c r="S1919" s="23">
        <f>IFERROR(ZACKS_Screener[[#This Row],[PE1]]/(ZACKS_Screener[[#This Row],[EG1]]*100), "")</f>
        <v>-0.53400385356454749</v>
      </c>
      <c r="T1919" s="23">
        <f>IFERROR(ZACKS_Screener[[#This Row],[PE2]]/(ZACKS_Screener[[#This Row],[EG2]]*100), "")</f>
        <v>-2.4499802761341201</v>
      </c>
      <c r="U1919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</row>
    <row r="1920" spans="1:21" hidden="1" x14ac:dyDescent="0.25">
      <c r="A1920" s="8" t="s">
        <v>3261</v>
      </c>
      <c r="B1920" s="8" t="s">
        <v>3262</v>
      </c>
      <c r="C1920" s="8" t="s">
        <v>22</v>
      </c>
      <c r="D1920" s="8" t="s">
        <v>41</v>
      </c>
      <c r="E1920" s="8" t="s">
        <v>67</v>
      </c>
      <c r="F1920">
        <v>12</v>
      </c>
      <c r="G1920">
        <v>202212</v>
      </c>
      <c r="H1920" s="13">
        <v>35.43</v>
      </c>
      <c r="I1920">
        <v>3468.91</v>
      </c>
      <c r="J1920" s="13">
        <v>-4.63</v>
      </c>
      <c r="K1920" s="13">
        <v>-3.08</v>
      </c>
      <c r="L1920" s="13">
        <v>-2.2000000000000002</v>
      </c>
      <c r="M1920" t="e">
        <f>INDEX(Data!Z:Z,MATCH(ZACKS_Screener[[#This Row],[Company Name]] &amp; " *", Data!Y:Y,0))</f>
        <v>#N/A</v>
      </c>
      <c r="N1920" t="e">
        <f>INDEX(Data!AA:AA,MATCH(ZACKS_Screener[[#This Row],[Company Name]] &amp; " *", Data!Y:Y,0))</f>
        <v>#N/A</v>
      </c>
      <c r="O1920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1920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1920" s="23">
        <f>IFERROR(ZACKS_Screener[[#This Row],[Price]]/ZACKS_Screener[[#This Row],[EPS1]], "")</f>
        <v>-11.503246753246753</v>
      </c>
      <c r="R1920" s="23">
        <f>IFERROR(ZACKS_Screener[[#This Row],[Price]]/ZACKS_Screener[[#This Row],[EPS2]], "")</f>
        <v>-16.104545454545452</v>
      </c>
      <c r="S1920" s="23">
        <f>IFERROR(ZACKS_Screener[[#This Row],[PE1]]/(ZACKS_Screener[[#This Row],[EG1]]*100), "")</f>
        <v>-0.34361311269375788</v>
      </c>
      <c r="T1920" s="23">
        <f>IFERROR(ZACKS_Screener[[#This Row],[PE2]]/(ZACKS_Screener[[#This Row],[EG2]]*100), "")</f>
        <v>-0.56365909090909083</v>
      </c>
      <c r="U1920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</row>
    <row r="1921" spans="1:21" hidden="1" x14ac:dyDescent="0.25">
      <c r="A1921" s="8" t="s">
        <v>3054</v>
      </c>
      <c r="B1921" s="8" t="s">
        <v>3055</v>
      </c>
      <c r="C1921" s="8" t="s">
        <v>22</v>
      </c>
      <c r="D1921" s="8" t="s">
        <v>41</v>
      </c>
      <c r="E1921" s="8" t="s">
        <v>67</v>
      </c>
      <c r="F1921">
        <v>12</v>
      </c>
      <c r="G1921">
        <v>202212</v>
      </c>
      <c r="H1921" s="13">
        <v>26.68</v>
      </c>
      <c r="I1921">
        <v>3574.49</v>
      </c>
      <c r="J1921" s="13">
        <v>3.83</v>
      </c>
      <c r="K1921" s="13">
        <v>-3.8</v>
      </c>
      <c r="L1921" s="13">
        <v>-4.67</v>
      </c>
      <c r="M1921">
        <f>INDEX(Data!Z:Z,MATCH(ZACKS_Screener[[#This Row],[Company Name]] &amp; " *", Data!Y:Y,0))</f>
        <v>541714</v>
      </c>
      <c r="N1921">
        <f>INDEX(Data!AA:AA,MATCH(ZACKS_Screener[[#This Row],[Company Name]] &amp; " *", Data!Y:Y,0))</f>
        <v>0</v>
      </c>
      <c r="O1921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1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1921" s="23">
        <f>IFERROR(ZACKS_Screener[[#This Row],[Price]]/ZACKS_Screener[[#This Row],[EPS1]], "")</f>
        <v>-7.0210526315789474</v>
      </c>
      <c r="R1921" s="23">
        <f>IFERROR(ZACKS_Screener[[#This Row],[Price]]/ZACKS_Screener[[#This Row],[EPS2]], "")</f>
        <v>-5.7130620985010703</v>
      </c>
      <c r="S1921" s="23">
        <f>IFERROR(ZACKS_Screener[[#This Row],[PE1]]/(ZACKS_Screener[[#This Row],[EG1]]*100), "")</f>
        <v>7.0210526315789473E-2</v>
      </c>
      <c r="T1921" s="23">
        <f>IFERROR(ZACKS_Screener[[#This Row],[PE2]]/(ZACKS_Screener[[#This Row],[EG2]]*100), "")</f>
        <v>0.24953604568165591</v>
      </c>
      <c r="U1921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</row>
    <row r="1922" spans="1:21" hidden="1" x14ac:dyDescent="0.25">
      <c r="A1922" s="8" t="s">
        <v>3265</v>
      </c>
      <c r="B1922" s="8" t="s">
        <v>3266</v>
      </c>
      <c r="C1922" s="8" t="s">
        <v>22</v>
      </c>
      <c r="D1922" s="8" t="s">
        <v>14</v>
      </c>
      <c r="E1922" s="8" t="s">
        <v>183</v>
      </c>
      <c r="F1922">
        <v>7</v>
      </c>
      <c r="G1922">
        <v>202207</v>
      </c>
      <c r="H1922" s="13">
        <v>148.05000000000001</v>
      </c>
      <c r="I1922">
        <v>21485.03</v>
      </c>
      <c r="J1922" s="13">
        <v>0.69</v>
      </c>
      <c r="K1922" s="13">
        <v>1.56</v>
      </c>
      <c r="L1922" s="13">
        <v>2.0299999999999998</v>
      </c>
      <c r="M1922" t="e">
        <f>INDEX(Data!Z:Z,MATCH(ZACKS_Screener[[#This Row],[Company Name]] &amp; " *", Data!Y:Y,0))</f>
        <v>#N/A</v>
      </c>
      <c r="N1922" t="e">
        <f>INDEX(Data!AA:AA,MATCH(ZACKS_Screener[[#This Row],[Company Name]] &amp; " *", Data!Y:Y,0))</f>
        <v>#N/A</v>
      </c>
      <c r="O1922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922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922" s="23">
        <f>IFERROR(ZACKS_Screener[[#This Row],[Price]]/ZACKS_Screener[[#This Row],[EPS1]], "")</f>
        <v>94.90384615384616</v>
      </c>
      <c r="R1922" s="23">
        <f>IFERROR(ZACKS_Screener[[#This Row],[Price]]/ZACKS_Screener[[#This Row],[EPS2]], "")</f>
        <v>72.931034482758633</v>
      </c>
      <c r="S1922" s="23">
        <f>IFERROR(ZACKS_Screener[[#This Row],[PE1]]/(ZACKS_Screener[[#This Row],[EG1]]*100), "")</f>
        <v>0.75268567639257289</v>
      </c>
      <c r="T1922" s="23">
        <f>IFERROR(ZACKS_Screener[[#This Row],[PE2]]/(ZACKS_Screener[[#This Row],[EG2]]*100), "")</f>
        <v>2.4206896551724157</v>
      </c>
      <c r="U1922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</row>
    <row r="1923" spans="1:21" hidden="1" x14ac:dyDescent="0.25">
      <c r="A1923" s="8" t="s">
        <v>3267</v>
      </c>
      <c r="B1923" s="8" t="s">
        <v>3268</v>
      </c>
      <c r="C1923" s="8" t="s">
        <v>13</v>
      </c>
      <c r="D1923" s="8" t="s">
        <v>23</v>
      </c>
      <c r="E1923" s="8" t="s">
        <v>334</v>
      </c>
      <c r="F1923">
        <v>12</v>
      </c>
      <c r="G1923">
        <v>202212</v>
      </c>
      <c r="H1923" s="13">
        <v>26.76</v>
      </c>
      <c r="I1923">
        <v>16613.759999999998</v>
      </c>
      <c r="J1923" s="13">
        <v>1.23</v>
      </c>
      <c r="K1923" s="13">
        <v>1.48</v>
      </c>
      <c r="L1923" s="13">
        <v>1.89</v>
      </c>
      <c r="M1923" t="e">
        <f>INDEX(Data!Z:Z,MATCH(ZACKS_Screener[[#This Row],[Company Name]] &amp; " *", Data!Y:Y,0))</f>
        <v>#N/A</v>
      </c>
      <c r="N1923" t="e">
        <f>INDEX(Data!AA:AA,MATCH(ZACKS_Screener[[#This Row],[Company Name]] &amp; " *", Data!Y:Y,0))</f>
        <v>#N/A</v>
      </c>
      <c r="O1923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923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923" s="23">
        <f>IFERROR(ZACKS_Screener[[#This Row],[Price]]/ZACKS_Screener[[#This Row],[EPS1]], "")</f>
        <v>18.081081081081081</v>
      </c>
      <c r="R1923" s="23">
        <f>IFERROR(ZACKS_Screener[[#This Row],[Price]]/ZACKS_Screener[[#This Row],[EPS2]], "")</f>
        <v>14.15873015873016</v>
      </c>
      <c r="S1923" s="23">
        <f>IFERROR(ZACKS_Screener[[#This Row],[PE1]]/(ZACKS_Screener[[#This Row],[EG1]]*100), "")</f>
        <v>0.88958918918918917</v>
      </c>
      <c r="T1923" s="23">
        <f>IFERROR(ZACKS_Screener[[#This Row],[PE2]]/(ZACKS_Screener[[#This Row],[EG2]]*100), "")</f>
        <v>0.51109562524196683</v>
      </c>
      <c r="U1923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</row>
    <row r="1924" spans="1:21" hidden="1" x14ac:dyDescent="0.25">
      <c r="A1924" s="8" t="s">
        <v>3269</v>
      </c>
      <c r="B1924" s="8" t="s">
        <v>3270</v>
      </c>
      <c r="C1924" s="8" t="s">
        <v>13</v>
      </c>
      <c r="D1924" s="8" t="s">
        <v>41</v>
      </c>
      <c r="E1924" s="8" t="s">
        <v>317</v>
      </c>
      <c r="F1924">
        <v>12</v>
      </c>
      <c r="G1924">
        <v>202212</v>
      </c>
      <c r="H1924" s="13">
        <v>171.12</v>
      </c>
      <c r="I1924">
        <v>79076.63</v>
      </c>
      <c r="J1924" s="13">
        <v>4.88</v>
      </c>
      <c r="K1924" s="13">
        <v>5.4</v>
      </c>
      <c r="L1924" s="13">
        <v>5.97</v>
      </c>
      <c r="M1924" t="e">
        <f>INDEX(Data!Z:Z,MATCH(ZACKS_Screener[[#This Row],[Company Name]] &amp; " *", Data!Y:Y,0))</f>
        <v>#N/A</v>
      </c>
      <c r="N1924" t="e">
        <f>INDEX(Data!AA:AA,MATCH(ZACKS_Screener[[#This Row],[Company Name]] &amp; " *", Data!Y:Y,0))</f>
        <v>#N/A</v>
      </c>
      <c r="O1924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1924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1924" s="23">
        <f>IFERROR(ZACKS_Screener[[#This Row],[Price]]/ZACKS_Screener[[#This Row],[EPS1]], "")</f>
        <v>31.688888888888886</v>
      </c>
      <c r="R1924" s="23">
        <f>IFERROR(ZACKS_Screener[[#This Row],[Price]]/ZACKS_Screener[[#This Row],[EPS2]], "")</f>
        <v>28.663316582914575</v>
      </c>
      <c r="S1924" s="23">
        <f>IFERROR(ZACKS_Screener[[#This Row],[PE1]]/(ZACKS_Screener[[#This Row],[EG1]]*100), "")</f>
        <v>2.973880341880339</v>
      </c>
      <c r="T1924" s="23">
        <f>IFERROR(ZACKS_Screener[[#This Row],[PE2]]/(ZACKS_Screener[[#This Row],[EG2]]*100), "")</f>
        <v>2.7154720973287523</v>
      </c>
      <c r="U1924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</row>
    <row r="1925" spans="1:21" hidden="1" x14ac:dyDescent="0.25">
      <c r="A1925" s="8" t="s">
        <v>3271</v>
      </c>
      <c r="B1925" s="8" t="s">
        <v>3272</v>
      </c>
      <c r="C1925" s="8" t="s">
        <v>13</v>
      </c>
      <c r="D1925" s="8" t="s">
        <v>18</v>
      </c>
      <c r="E1925" s="8" t="s">
        <v>268</v>
      </c>
      <c r="F1925">
        <v>12</v>
      </c>
      <c r="G1925">
        <v>202212</v>
      </c>
      <c r="H1925" s="13">
        <v>24.08</v>
      </c>
      <c r="I1925">
        <v>4202.5</v>
      </c>
      <c r="J1925" s="13">
        <v>0.94</v>
      </c>
      <c r="K1925" s="13">
        <v>0.9</v>
      </c>
      <c r="L1925" s="13">
        <v>1.07</v>
      </c>
      <c r="M1925" t="e">
        <f>INDEX(Data!Z:Z,MATCH(ZACKS_Screener[[#This Row],[Company Name]] &amp; " *", Data!Y:Y,0))</f>
        <v>#N/A</v>
      </c>
      <c r="N1925" t="e">
        <f>INDEX(Data!AA:AA,MATCH(ZACKS_Screener[[#This Row],[Company Name]] &amp; " *", Data!Y:Y,0))</f>
        <v>#N/A</v>
      </c>
      <c r="O1925" s="22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925" s="22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1925" s="23">
        <f>IFERROR(ZACKS_Screener[[#This Row],[Price]]/ZACKS_Screener[[#This Row],[EPS1]], "")</f>
        <v>26.755555555555553</v>
      </c>
      <c r="R1925" s="23">
        <f>IFERROR(ZACKS_Screener[[#This Row],[Price]]/ZACKS_Screener[[#This Row],[EPS2]], "")</f>
        <v>22.504672897196258</v>
      </c>
      <c r="S1925" s="23">
        <f>IFERROR(ZACKS_Screener[[#This Row],[PE1]]/(ZACKS_Screener[[#This Row],[EG1]]*100), "")</f>
        <v>-6.2875555555555671</v>
      </c>
      <c r="T1925" s="23">
        <f>IFERROR(ZACKS_Screener[[#This Row],[PE2]]/(ZACKS_Screener[[#This Row],[EG2]]*100), "")</f>
        <v>1.1914238592633311</v>
      </c>
      <c r="U1925" s="23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</row>
  </sheetData>
  <conditionalFormatting sqref="I1:I1048576">
    <cfRule type="cellIs" dxfId="15" priority="7" operator="between">
      <formula>3000</formula>
      <formula>10000</formula>
    </cfRule>
    <cfRule type="cellIs" dxfId="14" priority="8" operator="greaterThan">
      <formula>20000</formula>
    </cfRule>
  </conditionalFormatting>
  <conditionalFormatting sqref="O5:O50000">
    <cfRule type="cellIs" dxfId="13" priority="6" operator="greaterThan">
      <formula>$O$2</formula>
    </cfRule>
  </conditionalFormatting>
  <conditionalFormatting sqref="P30:P50000">
    <cfRule type="cellIs" dxfId="12" priority="5" operator="greaterThan">
      <formula>$P$2</formula>
    </cfRule>
  </conditionalFormatting>
  <conditionalFormatting sqref="Q30:Q50000">
    <cfRule type="cellIs" dxfId="11" priority="4" operator="greaterThan">
      <formula>$Q$2</formula>
    </cfRule>
  </conditionalFormatting>
  <conditionalFormatting sqref="R30:R50000">
    <cfRule type="cellIs" dxfId="10" priority="3" operator="greaterThan">
      <formula>$R$2</formula>
    </cfRule>
  </conditionalFormatting>
  <conditionalFormatting sqref="S30:S50000">
    <cfRule type="cellIs" dxfId="9" priority="2" operator="greaterThan">
      <formula>$S$2</formula>
    </cfRule>
  </conditionalFormatting>
  <conditionalFormatting sqref="T30:T50000">
    <cfRule type="cellIs" dxfId="8" priority="1" operator="greaterThan">
      <formula>$T$2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M43"/>
  <sheetViews>
    <sheetView workbookViewId="0">
      <selection activeCell="B43" sqref="B43"/>
    </sheetView>
  </sheetViews>
  <sheetFormatPr baseColWidth="10" defaultRowHeight="15" x14ac:dyDescent="0.25"/>
  <cols>
    <col min="1" max="1" width="12.28515625" customWidth="1"/>
    <col min="2" max="2" width="18.42578125" customWidth="1"/>
    <col min="3" max="8" width="11.42578125" style="1"/>
  </cols>
  <sheetData>
    <row r="1" spans="1:13" x14ac:dyDescent="0.25">
      <c r="C1" s="4" t="s">
        <v>3273</v>
      </c>
      <c r="D1" s="4" t="s">
        <v>3274</v>
      </c>
      <c r="E1" s="4" t="s">
        <v>3275</v>
      </c>
      <c r="F1" s="4" t="s">
        <v>3276</v>
      </c>
      <c r="G1" s="4" t="s">
        <v>3277</v>
      </c>
      <c r="H1" s="4" t="s">
        <v>3278</v>
      </c>
      <c r="K1" t="s">
        <v>48600</v>
      </c>
      <c r="M1" s="35" t="s">
        <v>48606</v>
      </c>
    </row>
    <row r="2" spans="1:13" x14ac:dyDescent="0.25">
      <c r="B2" s="11" t="s">
        <v>3</v>
      </c>
      <c r="C2" s="2">
        <f>Sectors!O2</f>
        <v>0.14103266874460274</v>
      </c>
      <c r="D2" s="2">
        <f>Sectors!P2</f>
        <v>0.17142672462367273</v>
      </c>
      <c r="E2" s="3">
        <f>Sectors!Q2</f>
        <v>17.539629866045718</v>
      </c>
      <c r="F2" s="3">
        <f>Sectors!R2</f>
        <v>14.366892225626783</v>
      </c>
      <c r="G2" s="3">
        <f>Sectors!S2</f>
        <v>0.12282992534090152</v>
      </c>
      <c r="H2" s="3">
        <f>Sectors!T2</f>
        <v>1.2615297893201209</v>
      </c>
      <c r="K2" t="s">
        <v>48601</v>
      </c>
      <c r="M2" s="3">
        <f>INDEX(Data!E:E,DataIndex)</f>
        <v>-8.0820000000000007</v>
      </c>
    </row>
    <row r="3" spans="1:13" x14ac:dyDescent="0.25">
      <c r="A3" t="s">
        <v>40350</v>
      </c>
      <c r="B3" s="12" t="s">
        <v>3046</v>
      </c>
      <c r="C3" s="2">
        <f>INDEX(Sectors!O:O,SectorsIndex)</f>
        <v>0.16666666666666663</v>
      </c>
      <c r="D3" s="2">
        <f>INDEX(Sectors!P:P,SectorsIndex)</f>
        <v>0.25714285714285723</v>
      </c>
      <c r="E3" s="3">
        <f>INDEX(Sectors!Q:Q,SectorsIndex)</f>
        <v>61.371428571428574</v>
      </c>
      <c r="F3" s="3">
        <f>INDEX(Sectors!R:R,SectorsIndex)</f>
        <v>48.81818181818182</v>
      </c>
      <c r="G3" s="3">
        <f>INDEX(Sectors!S:S,SectorsIndex)</f>
        <v>3.6822857142857148</v>
      </c>
      <c r="H3" s="3">
        <f>INDEX(Sectors!T:T,SectorsIndex)</f>
        <v>1.898484848484848</v>
      </c>
      <c r="K3" t="s">
        <v>48602</v>
      </c>
      <c r="M3" s="3">
        <f>INDEX(Data!D:D,DataIndex)</f>
        <v>53.316000000000003</v>
      </c>
    </row>
    <row r="4" spans="1:13" x14ac:dyDescent="0.25">
      <c r="A4" s="24"/>
      <c r="K4" t="s">
        <v>48612</v>
      </c>
      <c r="M4" t="e">
        <f>M1/M2</f>
        <v>#VALUE!</v>
      </c>
    </row>
    <row r="5" spans="1:13" x14ac:dyDescent="0.25">
      <c r="A5" s="24"/>
      <c r="C5" s="13"/>
      <c r="D5" s="13"/>
      <c r="E5" s="13"/>
      <c r="F5" s="13"/>
      <c r="G5" s="13"/>
      <c r="H5" s="13"/>
      <c r="K5" t="s">
        <v>48613</v>
      </c>
      <c r="M5" t="e">
        <f>M1/M3</f>
        <v>#VALUE!</v>
      </c>
    </row>
    <row r="6" spans="1:13" x14ac:dyDescent="0.25">
      <c r="A6" s="24"/>
      <c r="C6" s="13"/>
      <c r="D6" s="13"/>
      <c r="E6" s="13"/>
      <c r="F6" s="13"/>
      <c r="G6" s="13"/>
      <c r="H6" s="13"/>
    </row>
    <row r="34" spans="2:5" x14ac:dyDescent="0.25">
      <c r="B34" t="s">
        <v>48603</v>
      </c>
      <c r="E34" s="3">
        <f>INDEX(Data!Q:Q,DataIndex)</f>
        <v>0.20624999999999999</v>
      </c>
    </row>
    <row r="35" spans="2:5" x14ac:dyDescent="0.25">
      <c r="B35" t="s">
        <v>48604</v>
      </c>
      <c r="E35" s="24" t="s">
        <v>48605</v>
      </c>
    </row>
    <row r="36" spans="2:5" x14ac:dyDescent="0.25">
      <c r="B36" t="s">
        <v>40366</v>
      </c>
      <c r="E36" s="1">
        <f>INDEX(Data!R:R,DataIndex)</f>
        <v>0.55000000000000004</v>
      </c>
    </row>
    <row r="37" spans="2:5" x14ac:dyDescent="0.25">
      <c r="B37" t="s">
        <v>40367</v>
      </c>
      <c r="E37" s="1">
        <f>INDEX(Data!S:S,DataIndex)</f>
        <v>0.6</v>
      </c>
    </row>
    <row r="38" spans="2:5" x14ac:dyDescent="0.25">
      <c r="B38" t="s">
        <v>48607</v>
      </c>
    </row>
    <row r="39" spans="2:5" x14ac:dyDescent="0.25">
      <c r="B39" t="s">
        <v>48608</v>
      </c>
    </row>
    <row r="40" spans="2:5" x14ac:dyDescent="0.25">
      <c r="B40" t="s">
        <v>48609</v>
      </c>
    </row>
    <row r="41" spans="2:5" x14ac:dyDescent="0.25">
      <c r="B41" t="s">
        <v>48610</v>
      </c>
    </row>
    <row r="42" spans="2:5" x14ac:dyDescent="0.25">
      <c r="B42" t="s">
        <v>48611</v>
      </c>
    </row>
    <row r="43" spans="2:5" x14ac:dyDescent="0.25">
      <c r="B43" t="s">
        <v>48614</v>
      </c>
    </row>
  </sheetData>
  <conditionalFormatting sqref="E34">
    <cfRule type="cellIs" dxfId="7" priority="7" operator="lessThan">
      <formula>1.1</formula>
    </cfRule>
    <cfRule type="cellIs" dxfId="6" priority="8" operator="greaterThan">
      <formula>2</formula>
    </cfRule>
  </conditionalFormatting>
  <conditionalFormatting sqref="E35">
    <cfRule type="cellIs" dxfId="5" priority="6" operator="lessThan">
      <formula>2</formula>
    </cfRule>
  </conditionalFormatting>
  <conditionalFormatting sqref="E36">
    <cfRule type="cellIs" dxfId="4" priority="5" operator="lessThan">
      <formula>1</formula>
    </cfRule>
  </conditionalFormatting>
  <conditionalFormatting sqref="E37">
    <cfRule type="cellIs" dxfId="3" priority="4" operator="lessThan">
      <formula>1</formula>
    </cfRule>
  </conditionalFormatting>
  <conditionalFormatting sqref="E38">
    <cfRule type="cellIs" dxfId="2" priority="1" operator="lessThanOrEqual">
      <formula>0</formula>
    </cfRule>
    <cfRule type="cellIs" dxfId="1" priority="2" operator="between">
      <formula>0.00001</formula>
      <formula>0.15</formula>
    </cfRule>
    <cfRule type="cellIs" dxfId="0" priority="3" operator="greaterThanOrEqual">
      <formula>0.3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18572"/>
  <sheetViews>
    <sheetView workbookViewId="0">
      <pane ySplit="2" topLeftCell="A2201" activePane="bottomLeft" state="frozen"/>
      <selection pane="bottomLeft" activeCell="A2218" sqref="A2218:XFD2218"/>
    </sheetView>
  </sheetViews>
  <sheetFormatPr baseColWidth="10" defaultRowHeight="15" x14ac:dyDescent="0.25"/>
  <cols>
    <col min="1" max="1" width="51.42578125" style="26" bestFit="1" customWidth="1"/>
    <col min="2" max="2" width="8.5703125" style="27" bestFit="1" customWidth="1"/>
    <col min="3" max="3" width="18.140625" style="27" bestFit="1" customWidth="1"/>
    <col min="4" max="4" width="15.28515625" style="27" bestFit="1" customWidth="1"/>
    <col min="5" max="5" width="12.7109375" style="27" bestFit="1" customWidth="1"/>
    <col min="6" max="6" width="7.28515625" style="27" bestFit="1" customWidth="1"/>
    <col min="7" max="7" width="19.7109375" style="27" bestFit="1" customWidth="1"/>
    <col min="8" max="8" width="17.5703125" style="27" bestFit="1" customWidth="1"/>
    <col min="9" max="9" width="19" style="27" bestFit="1" customWidth="1"/>
    <col min="10" max="10" width="25" style="27" bestFit="1" customWidth="1"/>
    <col min="11" max="11" width="22.42578125" style="27" bestFit="1" customWidth="1"/>
    <col min="12" max="12" width="23" style="27" bestFit="1" customWidth="1"/>
    <col min="13" max="13" width="23.85546875" style="27" bestFit="1" customWidth="1"/>
    <col min="14" max="14" width="23.140625" style="27" bestFit="1" customWidth="1"/>
    <col min="15" max="15" width="13.28515625" style="27" bestFit="1" customWidth="1"/>
    <col min="16" max="16" width="19.5703125" style="27" bestFit="1" customWidth="1"/>
    <col min="17" max="17" width="19.140625" style="27" bestFit="1" customWidth="1"/>
    <col min="18" max="18" width="15" style="27" bestFit="1" customWidth="1"/>
    <col min="19" max="19" width="13.28515625" style="27" bestFit="1" customWidth="1"/>
    <col min="20" max="20" width="12.42578125" style="27" bestFit="1" customWidth="1"/>
    <col min="21" max="21" width="19.85546875" style="27" bestFit="1" customWidth="1"/>
    <col min="22" max="22" width="17.85546875" style="27" bestFit="1" customWidth="1"/>
    <col min="23" max="23" width="20.42578125" style="28" bestFit="1" customWidth="1"/>
    <col min="24" max="24" width="7.85546875" bestFit="1" customWidth="1"/>
    <col min="25" max="25" width="33.42578125" bestFit="1" customWidth="1"/>
    <col min="26" max="27" width="9" bestFit="1" customWidth="1"/>
    <col min="28" max="28" width="27.85546875" bestFit="1" customWidth="1"/>
  </cols>
  <sheetData>
    <row r="1" spans="1:28" s="14" customFormat="1" ht="18.75" x14ac:dyDescent="0.3">
      <c r="A1" s="31" t="s">
        <v>48597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3"/>
      <c r="X1" s="15" t="s">
        <v>40351</v>
      </c>
      <c r="Y1" s="15"/>
      <c r="Z1" s="15"/>
      <c r="AA1" s="15"/>
      <c r="AB1" s="15"/>
    </row>
    <row r="2" spans="1:28" x14ac:dyDescent="0.25">
      <c r="A2" s="26" t="s">
        <v>0</v>
      </c>
      <c r="B2" s="27" t="s">
        <v>1</v>
      </c>
      <c r="C2" s="27" t="s">
        <v>5</v>
      </c>
      <c r="D2" s="27" t="s">
        <v>40352</v>
      </c>
      <c r="E2" s="27" t="s">
        <v>40353</v>
      </c>
      <c r="F2" s="27" t="s">
        <v>40354</v>
      </c>
      <c r="G2" s="27" t="s">
        <v>40355</v>
      </c>
      <c r="H2" s="27" t="s">
        <v>40356</v>
      </c>
      <c r="I2" s="27" t="s">
        <v>40357</v>
      </c>
      <c r="J2" s="27" t="s">
        <v>40358</v>
      </c>
      <c r="K2" s="27" t="s">
        <v>40359</v>
      </c>
      <c r="L2" s="27" t="s">
        <v>40360</v>
      </c>
      <c r="M2" s="27" t="s">
        <v>40361</v>
      </c>
      <c r="N2" s="27" t="s">
        <v>40362</v>
      </c>
      <c r="O2" s="27" t="s">
        <v>40363</v>
      </c>
      <c r="P2" s="27" t="s">
        <v>40364</v>
      </c>
      <c r="Q2" s="27" t="s">
        <v>40365</v>
      </c>
      <c r="R2" s="27" t="s">
        <v>40366</v>
      </c>
      <c r="S2" s="27" t="s">
        <v>40367</v>
      </c>
      <c r="T2" s="27" t="s">
        <v>40368</v>
      </c>
      <c r="U2" s="27" t="s">
        <v>41978</v>
      </c>
      <c r="V2" s="27" t="s">
        <v>41979</v>
      </c>
      <c r="W2" s="28" t="s">
        <v>41980</v>
      </c>
      <c r="X2" s="25" t="s">
        <v>3280</v>
      </c>
      <c r="Y2" s="25" t="s">
        <v>3281</v>
      </c>
      <c r="Z2" s="25" t="s">
        <v>3282</v>
      </c>
      <c r="AA2" s="25" t="s">
        <v>3283</v>
      </c>
      <c r="AB2" s="25" t="s">
        <v>3284</v>
      </c>
    </row>
    <row r="3" spans="1:28" x14ac:dyDescent="0.25">
      <c r="A3" s="34" t="s">
        <v>11</v>
      </c>
      <c r="B3" s="29" t="s">
        <v>12</v>
      </c>
      <c r="C3" s="27">
        <v>34957.730000000003</v>
      </c>
      <c r="D3" s="27">
        <v>1905</v>
      </c>
      <c r="E3" s="27">
        <v>1588</v>
      </c>
      <c r="F3" s="27">
        <v>1.04</v>
      </c>
      <c r="G3" s="27">
        <v>1405</v>
      </c>
      <c r="H3" s="27">
        <v>1038</v>
      </c>
      <c r="I3" s="27">
        <v>4773</v>
      </c>
      <c r="J3" s="27">
        <v>1861</v>
      </c>
      <c r="K3" s="27">
        <v>3778</v>
      </c>
      <c r="L3" s="27">
        <v>2733</v>
      </c>
      <c r="M3" s="27">
        <v>0</v>
      </c>
      <c r="N3" s="27">
        <v>5305</v>
      </c>
      <c r="O3" s="27">
        <v>19.57</v>
      </c>
      <c r="P3" s="27">
        <v>32.099989999999998</v>
      </c>
      <c r="Q3" s="27">
        <v>0.47275</v>
      </c>
      <c r="R3" s="27">
        <v>2.37</v>
      </c>
      <c r="S3" s="27">
        <v>1.47</v>
      </c>
      <c r="T3" s="27">
        <v>0.71735000000000004</v>
      </c>
      <c r="U3" s="29" t="s">
        <v>41981</v>
      </c>
      <c r="V3" s="29" t="s">
        <v>41982</v>
      </c>
      <c r="W3" s="30" t="s">
        <v>41983</v>
      </c>
      <c r="X3">
        <v>1</v>
      </c>
      <c r="Y3" s="8" t="s">
        <v>3285</v>
      </c>
      <c r="Z3">
        <v>331313</v>
      </c>
      <c r="AA3">
        <v>322299</v>
      </c>
      <c r="AB3" s="8" t="s">
        <v>3286</v>
      </c>
    </row>
    <row r="4" spans="1:28" x14ac:dyDescent="0.25">
      <c r="A4" s="34" t="s">
        <v>16</v>
      </c>
      <c r="B4" s="29" t="s">
        <v>17</v>
      </c>
      <c r="C4" s="27">
        <v>6026.4</v>
      </c>
      <c r="D4" s="27">
        <v>1425</v>
      </c>
      <c r="E4" s="27">
        <v>808</v>
      </c>
      <c r="F4" s="27">
        <v>2.44</v>
      </c>
      <c r="G4" s="27">
        <v>909</v>
      </c>
      <c r="H4" s="27">
        <v>2427</v>
      </c>
      <c r="I4" s="27">
        <v>0</v>
      </c>
      <c r="J4" s="27">
        <v>3004</v>
      </c>
      <c r="K4" s="27">
        <v>5250</v>
      </c>
      <c r="L4" s="27">
        <v>1806</v>
      </c>
      <c r="M4" s="27">
        <v>0</v>
      </c>
      <c r="N4" s="27">
        <v>6589</v>
      </c>
      <c r="O4" s="27">
        <v>35.29</v>
      </c>
      <c r="P4" s="27">
        <v>22.291</v>
      </c>
      <c r="Q4" s="27">
        <v>0.28683999999999998</v>
      </c>
      <c r="R4" s="27">
        <v>1.78</v>
      </c>
      <c r="S4" s="27">
        <v>0.94</v>
      </c>
      <c r="T4" s="27">
        <v>0.63714999999999999</v>
      </c>
      <c r="U4" s="29" t="s">
        <v>41984</v>
      </c>
      <c r="V4" s="29" t="s">
        <v>41985</v>
      </c>
      <c r="W4" s="30" t="s">
        <v>41986</v>
      </c>
      <c r="X4">
        <v>2</v>
      </c>
      <c r="Y4" s="8" t="s">
        <v>3287</v>
      </c>
      <c r="Z4">
        <v>485310</v>
      </c>
      <c r="AB4" s="8" t="s">
        <v>3288</v>
      </c>
    </row>
    <row r="5" spans="1:28" x14ac:dyDescent="0.25">
      <c r="A5" s="34" t="s">
        <v>40369</v>
      </c>
      <c r="B5" s="29" t="s">
        <v>40370</v>
      </c>
      <c r="C5" s="27">
        <v>2385.0100000000002</v>
      </c>
      <c r="D5" s="27">
        <v>678.57501000000002</v>
      </c>
      <c r="E5" s="27">
        <v>283.39299999999997</v>
      </c>
      <c r="F5" s="27">
        <v>1.08</v>
      </c>
      <c r="G5" s="27">
        <v>935.63499999999999</v>
      </c>
      <c r="H5" s="27">
        <v>882.76300000000003</v>
      </c>
      <c r="I5" s="27">
        <v>93.635999999999996</v>
      </c>
      <c r="J5" s="27">
        <v>1498.4830300000001</v>
      </c>
      <c r="K5" s="27">
        <v>2782.96801</v>
      </c>
      <c r="L5" s="27">
        <v>1069.9930400000001</v>
      </c>
      <c r="M5" s="27">
        <v>0</v>
      </c>
      <c r="N5" s="27">
        <v>3487.81005</v>
      </c>
      <c r="U5" s="29" t="s">
        <v>41987</v>
      </c>
      <c r="V5" s="29" t="s">
        <v>41988</v>
      </c>
      <c r="W5" s="30" t="s">
        <v>41989</v>
      </c>
      <c r="X5">
        <v>3</v>
      </c>
      <c r="Y5" s="8" t="s">
        <v>3289</v>
      </c>
      <c r="Z5">
        <v>333514</v>
      </c>
      <c r="AA5">
        <v>332312</v>
      </c>
      <c r="AB5" s="8" t="s">
        <v>3290</v>
      </c>
    </row>
    <row r="6" spans="1:28" x14ac:dyDescent="0.25">
      <c r="A6" s="34" t="s">
        <v>40371</v>
      </c>
      <c r="B6" s="29" t="s">
        <v>40372</v>
      </c>
      <c r="C6" s="27">
        <v>118376.64</v>
      </c>
      <c r="D6" s="27">
        <v>885</v>
      </c>
      <c r="E6" s="27">
        <v>885</v>
      </c>
      <c r="F6" s="27">
        <v>0.54</v>
      </c>
      <c r="G6" s="27">
        <v>5239</v>
      </c>
      <c r="H6" s="27">
        <v>0</v>
      </c>
      <c r="I6" s="27">
        <v>3277</v>
      </c>
      <c r="J6" s="27">
        <v>220034</v>
      </c>
      <c r="K6" s="27">
        <v>13827</v>
      </c>
      <c r="L6" s="27">
        <v>11206</v>
      </c>
      <c r="M6" s="27">
        <v>0</v>
      </c>
      <c r="N6" s="27">
        <v>38550</v>
      </c>
      <c r="O6" s="27">
        <v>13.14</v>
      </c>
      <c r="P6" s="27">
        <v>22.521989999999999</v>
      </c>
      <c r="Q6" s="27">
        <v>0.29067999999999999</v>
      </c>
      <c r="R6" s="27">
        <v>0.06</v>
      </c>
      <c r="S6" s="27">
        <v>0.06</v>
      </c>
      <c r="T6" s="27">
        <v>3.9030000000000002E-2</v>
      </c>
      <c r="U6" s="29" t="s">
        <v>41990</v>
      </c>
      <c r="V6" s="29" t="s">
        <v>41990</v>
      </c>
      <c r="W6" s="30" t="s">
        <v>41991</v>
      </c>
      <c r="X6">
        <v>4</v>
      </c>
      <c r="Y6" s="8" t="s">
        <v>3291</v>
      </c>
      <c r="Z6">
        <v>111310</v>
      </c>
      <c r="AB6" s="8" t="s">
        <v>3292</v>
      </c>
    </row>
    <row r="7" spans="1:28" x14ac:dyDescent="0.25">
      <c r="A7" s="34" t="s">
        <v>20</v>
      </c>
      <c r="B7" s="29" t="s">
        <v>21</v>
      </c>
      <c r="C7" s="27">
        <v>9669.4500000000007</v>
      </c>
      <c r="D7" s="27">
        <v>4446</v>
      </c>
      <c r="E7" s="27">
        <v>2148</v>
      </c>
      <c r="F7" s="27">
        <v>1.52</v>
      </c>
      <c r="G7" s="27">
        <v>2138</v>
      </c>
      <c r="H7" s="27">
        <v>2279</v>
      </c>
      <c r="I7" s="27">
        <v>6150</v>
      </c>
      <c r="J7" s="27">
        <v>21496</v>
      </c>
      <c r="K7" s="27">
        <v>15269</v>
      </c>
      <c r="L7" s="27">
        <v>32389</v>
      </c>
      <c r="M7" s="27">
        <v>0</v>
      </c>
      <c r="N7" s="27">
        <v>-5799</v>
      </c>
      <c r="O7" s="27">
        <v>-8.84</v>
      </c>
      <c r="Q7" s="27">
        <v>-5.47323</v>
      </c>
      <c r="R7" s="27">
        <v>0.72</v>
      </c>
      <c r="S7" s="27">
        <v>0.6</v>
      </c>
      <c r="T7" s="27">
        <v>0.50483</v>
      </c>
      <c r="U7" s="29" t="s">
        <v>41992</v>
      </c>
      <c r="V7" s="29" t="s">
        <v>41993</v>
      </c>
      <c r="W7" s="30" t="s">
        <v>41994</v>
      </c>
      <c r="X7">
        <v>5</v>
      </c>
      <c r="Y7" s="8" t="s">
        <v>3293</v>
      </c>
      <c r="Z7">
        <v>333998</v>
      </c>
      <c r="AA7">
        <v>423720</v>
      </c>
      <c r="AB7" s="8" t="s">
        <v>3294</v>
      </c>
    </row>
    <row r="8" spans="1:28" x14ac:dyDescent="0.25">
      <c r="A8" s="34" t="s">
        <v>25</v>
      </c>
      <c r="B8" s="29" t="s">
        <v>25</v>
      </c>
      <c r="C8" s="27">
        <v>4949.99</v>
      </c>
      <c r="D8" s="27">
        <v>160.00599</v>
      </c>
      <c r="E8" s="27">
        <v>124.53299</v>
      </c>
      <c r="F8" s="27">
        <v>0.81</v>
      </c>
      <c r="G8" s="27">
        <v>127.15799</v>
      </c>
      <c r="H8" s="27">
        <v>198.93898999999999</v>
      </c>
      <c r="I8" s="27">
        <v>146.49799999999999</v>
      </c>
      <c r="J8" s="27">
        <v>145.56700000000001</v>
      </c>
      <c r="K8" s="27">
        <v>349.11599000000001</v>
      </c>
      <c r="L8" s="27">
        <v>71.003990000000002</v>
      </c>
      <c r="M8" s="27">
        <v>0</v>
      </c>
      <c r="N8" s="27">
        <v>560.71397999999999</v>
      </c>
      <c r="O8" s="27">
        <v>11.26</v>
      </c>
      <c r="P8" s="27">
        <v>12.071</v>
      </c>
      <c r="Q8" s="27">
        <v>0.13728000000000001</v>
      </c>
      <c r="R8" s="27">
        <v>2.79</v>
      </c>
      <c r="S8" s="27">
        <v>1.03</v>
      </c>
      <c r="T8" s="27">
        <v>0.15812999999999999</v>
      </c>
      <c r="U8" s="29" t="s">
        <v>41995</v>
      </c>
      <c r="V8" s="29" t="s">
        <v>41996</v>
      </c>
      <c r="W8" s="30" t="s">
        <v>41997</v>
      </c>
      <c r="X8">
        <v>6</v>
      </c>
      <c r="Y8" s="8" t="s">
        <v>3295</v>
      </c>
      <c r="Z8">
        <v>314110</v>
      </c>
      <c r="AB8" s="8" t="s">
        <v>3296</v>
      </c>
    </row>
    <row r="9" spans="1:28" x14ac:dyDescent="0.25">
      <c r="A9" s="34" t="s">
        <v>28</v>
      </c>
      <c r="B9" s="29" t="s">
        <v>29</v>
      </c>
      <c r="C9" s="27">
        <v>3887.77</v>
      </c>
      <c r="D9" s="27">
        <v>983.54699000000005</v>
      </c>
      <c r="E9" s="27">
        <v>699.74699999999996</v>
      </c>
      <c r="F9" s="27">
        <v>1.1100000000000001</v>
      </c>
      <c r="G9" s="27">
        <v>698.61297000000002</v>
      </c>
      <c r="H9" s="27">
        <v>4915.2622000000001</v>
      </c>
      <c r="I9" s="27">
        <v>1611.37194</v>
      </c>
      <c r="J9" s="27">
        <v>5370.3891599999997</v>
      </c>
      <c r="K9" s="27">
        <v>6046.8520500000004</v>
      </c>
      <c r="L9" s="27">
        <v>1188.28295</v>
      </c>
      <c r="M9" s="27">
        <v>0</v>
      </c>
      <c r="N9" s="27">
        <v>2678.2809999999999</v>
      </c>
      <c r="O9" s="27">
        <v>44.47</v>
      </c>
      <c r="P9" s="27">
        <v>40.368989999999997</v>
      </c>
      <c r="Q9" s="27">
        <v>0.67696000000000001</v>
      </c>
      <c r="R9" s="27">
        <v>1.24</v>
      </c>
      <c r="S9" s="27">
        <v>0.21</v>
      </c>
      <c r="T9" s="27">
        <v>8.0619999999999997E-2</v>
      </c>
      <c r="U9" s="29" t="s">
        <v>41998</v>
      </c>
      <c r="V9" s="29" t="s">
        <v>41999</v>
      </c>
      <c r="W9" s="30" t="s">
        <v>42000</v>
      </c>
      <c r="X9">
        <v>7</v>
      </c>
      <c r="Y9" s="8" t="s">
        <v>3297</v>
      </c>
      <c r="Z9">
        <v>424990</v>
      </c>
      <c r="AB9" s="8" t="s">
        <v>3298</v>
      </c>
    </row>
    <row r="10" spans="1:28" x14ac:dyDescent="0.25">
      <c r="A10" s="34" t="s">
        <v>32</v>
      </c>
      <c r="B10" s="29" t="s">
        <v>33</v>
      </c>
      <c r="C10" s="27">
        <v>2824560.25</v>
      </c>
      <c r="D10" s="27">
        <v>130207</v>
      </c>
      <c r="E10" s="27">
        <v>119103</v>
      </c>
      <c r="F10" s="27">
        <v>1.29</v>
      </c>
      <c r="G10" s="27">
        <v>60932</v>
      </c>
      <c r="H10" s="27">
        <v>4946</v>
      </c>
      <c r="I10" s="27">
        <v>0</v>
      </c>
      <c r="J10" s="27">
        <v>153982</v>
      </c>
      <c r="K10" s="27">
        <v>135405</v>
      </c>
      <c r="L10" s="27">
        <v>98959</v>
      </c>
      <c r="M10" s="27">
        <v>0</v>
      </c>
      <c r="N10" s="27">
        <v>50672</v>
      </c>
      <c r="O10" s="27">
        <v>3.95</v>
      </c>
      <c r="P10" s="27">
        <v>60.956000000000003</v>
      </c>
      <c r="Q10" s="27">
        <v>1.5611900000000001</v>
      </c>
      <c r="R10" s="27">
        <v>0.94</v>
      </c>
      <c r="S10" s="27">
        <v>0.85</v>
      </c>
      <c r="T10" s="27">
        <v>0.45151999999999998</v>
      </c>
      <c r="U10" s="29" t="s">
        <v>42001</v>
      </c>
      <c r="V10" s="29" t="s">
        <v>42002</v>
      </c>
      <c r="W10" s="30" t="s">
        <v>42003</v>
      </c>
      <c r="X10">
        <v>8</v>
      </c>
      <c r="Y10" s="8" t="s">
        <v>3299</v>
      </c>
      <c r="Z10">
        <v>332991</v>
      </c>
      <c r="AB10" s="8" t="s">
        <v>3300</v>
      </c>
    </row>
    <row r="11" spans="1:28" x14ac:dyDescent="0.25">
      <c r="A11" s="34" t="s">
        <v>35</v>
      </c>
      <c r="B11" s="29" t="s">
        <v>36</v>
      </c>
      <c r="C11" s="27">
        <v>3943.3</v>
      </c>
      <c r="D11" s="27">
        <v>305.50398999999999</v>
      </c>
      <c r="E11" s="27">
        <v>305.50398999999999</v>
      </c>
      <c r="F11" s="27">
        <v>1.34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2073.0029199999999</v>
      </c>
      <c r="O11" s="27">
        <v>18.079999999999998</v>
      </c>
      <c r="P11" s="27">
        <v>0</v>
      </c>
      <c r="Q11" s="27">
        <v>0</v>
      </c>
      <c r="U11" s="29" t="s">
        <v>42004</v>
      </c>
      <c r="V11" s="29" t="s">
        <v>42005</v>
      </c>
      <c r="W11" s="30" t="s">
        <v>42006</v>
      </c>
      <c r="X11">
        <v>9</v>
      </c>
      <c r="Y11" s="8" t="s">
        <v>3301</v>
      </c>
      <c r="Z11">
        <v>112910</v>
      </c>
      <c r="AA11">
        <v>424930</v>
      </c>
      <c r="AB11" s="8" t="s">
        <v>3302</v>
      </c>
    </row>
    <row r="12" spans="1:28" x14ac:dyDescent="0.25">
      <c r="A12" s="34" t="s">
        <v>40373</v>
      </c>
      <c r="B12" s="29" t="s">
        <v>40374</v>
      </c>
      <c r="C12" s="27">
        <v>73357.7</v>
      </c>
      <c r="D12" s="27">
        <v>4338</v>
      </c>
      <c r="E12" s="27">
        <v>3524</v>
      </c>
      <c r="F12" s="27">
        <v>1.1100000000000001</v>
      </c>
      <c r="G12" s="27">
        <v>6858</v>
      </c>
      <c r="H12" s="27">
        <v>6028</v>
      </c>
      <c r="I12" s="27">
        <v>11917</v>
      </c>
      <c r="J12" s="27">
        <v>16529</v>
      </c>
      <c r="K12" s="27">
        <v>19570</v>
      </c>
      <c r="L12" s="27">
        <v>5143</v>
      </c>
      <c r="M12" s="27">
        <v>0</v>
      </c>
      <c r="N12" s="27">
        <v>13187</v>
      </c>
      <c r="O12" s="27">
        <v>6.53</v>
      </c>
      <c r="P12" s="27">
        <v>28.957000000000001</v>
      </c>
      <c r="Q12" s="27">
        <v>0.40760000000000002</v>
      </c>
      <c r="R12" s="27">
        <v>1.1499999999999999</v>
      </c>
      <c r="S12" s="27">
        <v>0.82</v>
      </c>
      <c r="T12" s="27">
        <v>0.40438000000000002</v>
      </c>
      <c r="U12" s="29" t="s">
        <v>42007</v>
      </c>
      <c r="V12" s="29" t="s">
        <v>42008</v>
      </c>
      <c r="W12" s="30" t="s">
        <v>42009</v>
      </c>
      <c r="X12">
        <v>10</v>
      </c>
      <c r="Y12" s="8" t="s">
        <v>3303</v>
      </c>
      <c r="Z12">
        <v>337920</v>
      </c>
      <c r="AB12" s="8" t="s">
        <v>3304</v>
      </c>
    </row>
    <row r="13" spans="1:28" x14ac:dyDescent="0.25">
      <c r="A13" s="34" t="s">
        <v>39</v>
      </c>
      <c r="B13" s="29" t="s">
        <v>40</v>
      </c>
      <c r="C13" s="27">
        <v>241460.69</v>
      </c>
      <c r="D13" s="27">
        <v>23988</v>
      </c>
      <c r="E13" s="27">
        <v>15521</v>
      </c>
      <c r="F13" s="27">
        <v>0.57999999999999996</v>
      </c>
      <c r="G13" s="27">
        <v>11254</v>
      </c>
      <c r="H13" s="27">
        <v>3579</v>
      </c>
      <c r="I13" s="27">
        <v>99595</v>
      </c>
      <c r="J13" s="27">
        <v>29538</v>
      </c>
      <c r="K13" s="27">
        <v>28463</v>
      </c>
      <c r="L13" s="27">
        <v>59135</v>
      </c>
      <c r="M13" s="27">
        <v>0</v>
      </c>
      <c r="N13" s="27">
        <v>17287</v>
      </c>
      <c r="O13" s="27">
        <v>7.54</v>
      </c>
      <c r="P13" s="27">
        <v>81.674999999999997</v>
      </c>
      <c r="Q13" s="27">
        <v>4.4570299999999996</v>
      </c>
      <c r="R13" s="27">
        <v>0.96</v>
      </c>
      <c r="S13" s="27">
        <v>0.84</v>
      </c>
      <c r="T13" s="27">
        <v>0.46143000000000001</v>
      </c>
      <c r="U13" s="29" t="s">
        <v>42010</v>
      </c>
      <c r="V13" s="29" t="s">
        <v>42011</v>
      </c>
      <c r="W13" s="30" t="s">
        <v>42012</v>
      </c>
      <c r="X13">
        <v>11</v>
      </c>
      <c r="Y13" s="8" t="s">
        <v>3305</v>
      </c>
      <c r="Z13">
        <v>321214</v>
      </c>
      <c r="AB13" s="8" t="s">
        <v>3306</v>
      </c>
    </row>
    <row r="14" spans="1:28" x14ac:dyDescent="0.25">
      <c r="A14" s="34" t="s">
        <v>43</v>
      </c>
      <c r="B14" s="29" t="s">
        <v>44</v>
      </c>
      <c r="C14" s="27">
        <v>35368.79</v>
      </c>
      <c r="D14" s="27">
        <v>3184.4470200000001</v>
      </c>
      <c r="E14" s="27">
        <v>2393.7299800000001</v>
      </c>
      <c r="F14" s="27">
        <v>0.53</v>
      </c>
      <c r="G14" s="27">
        <v>18625.240229999999</v>
      </c>
      <c r="H14" s="27">
        <v>15556.389639999999</v>
      </c>
      <c r="I14" s="27">
        <v>12836.62011</v>
      </c>
      <c r="J14" s="27">
        <v>43477.949209999999</v>
      </c>
      <c r="K14" s="27">
        <v>39589.761709999999</v>
      </c>
      <c r="L14" s="27">
        <v>4632.3598599999996</v>
      </c>
      <c r="M14" s="27">
        <v>0</v>
      </c>
      <c r="N14" s="27">
        <v>71.272999999999996</v>
      </c>
      <c r="O14" s="27">
        <v>2.5299999999999998</v>
      </c>
      <c r="P14" s="27">
        <v>90.127989999999997</v>
      </c>
      <c r="Q14" s="27">
        <v>9.1296999999999997</v>
      </c>
      <c r="R14" s="27">
        <v>0.89</v>
      </c>
      <c r="S14" s="27">
        <v>0.55000000000000004</v>
      </c>
      <c r="T14" s="27">
        <v>0.12438</v>
      </c>
      <c r="U14" s="29" t="s">
        <v>42013</v>
      </c>
      <c r="V14" s="29" t="s">
        <v>42014</v>
      </c>
      <c r="W14" s="30" t="s">
        <v>42015</v>
      </c>
      <c r="X14">
        <v>12</v>
      </c>
      <c r="Y14" s="8" t="s">
        <v>3307</v>
      </c>
      <c r="Z14">
        <v>212322</v>
      </c>
      <c r="AA14">
        <v>212321</v>
      </c>
      <c r="AB14" s="8" t="s">
        <v>3308</v>
      </c>
    </row>
    <row r="15" spans="1:28" x14ac:dyDescent="0.25">
      <c r="A15" s="34" t="s">
        <v>40375</v>
      </c>
      <c r="B15" s="29" t="s">
        <v>40376</v>
      </c>
      <c r="C15" s="27">
        <v>2326.8000000000002</v>
      </c>
      <c r="D15" s="27">
        <v>543.80101999999999</v>
      </c>
      <c r="E15" s="27">
        <v>489.85298999999998</v>
      </c>
      <c r="F15" s="27">
        <v>1.0900000000000001</v>
      </c>
      <c r="G15" s="27">
        <v>19649.58007</v>
      </c>
      <c r="H15" s="27">
        <v>392.07799999999997</v>
      </c>
      <c r="I15" s="27">
        <v>1121.83996</v>
      </c>
      <c r="J15" s="27">
        <v>19462.740229999999</v>
      </c>
      <c r="K15" s="27">
        <v>21159.789059999999</v>
      </c>
      <c r="L15" s="27">
        <v>2004.05798</v>
      </c>
      <c r="M15" s="27">
        <v>0</v>
      </c>
      <c r="N15" s="27">
        <v>3197.3998999999999</v>
      </c>
      <c r="O15" s="27">
        <v>46.89</v>
      </c>
      <c r="P15" s="27">
        <v>43.749000000000002</v>
      </c>
      <c r="Q15" s="27">
        <v>0.77773999999999999</v>
      </c>
      <c r="R15" s="27">
        <v>1.1100000000000001</v>
      </c>
      <c r="S15" s="27">
        <v>1.07</v>
      </c>
      <c r="T15" s="27">
        <v>5.7439999999999998E-2</v>
      </c>
      <c r="U15" s="29" t="s">
        <v>42016</v>
      </c>
      <c r="V15" s="29" t="s">
        <v>42017</v>
      </c>
      <c r="W15" s="30" t="s">
        <v>42018</v>
      </c>
      <c r="X15">
        <v>13</v>
      </c>
      <c r="Y15" s="8" t="s">
        <v>3309</v>
      </c>
      <c r="Z15">
        <v>423520</v>
      </c>
      <c r="AB15" s="8" t="s">
        <v>3310</v>
      </c>
    </row>
    <row r="16" spans="1:28" x14ac:dyDescent="0.25">
      <c r="A16" s="34" t="s">
        <v>46</v>
      </c>
      <c r="B16" s="29" t="s">
        <v>47</v>
      </c>
      <c r="C16" s="27">
        <v>3883.87</v>
      </c>
      <c r="D16" s="27">
        <v>53.433990000000001</v>
      </c>
      <c r="E16" s="27">
        <v>-11.998010000000001</v>
      </c>
      <c r="F16" s="27">
        <v>0.64</v>
      </c>
      <c r="G16" s="27">
        <v>121.093</v>
      </c>
      <c r="H16" s="27">
        <v>84.108999999999995</v>
      </c>
      <c r="I16" s="27">
        <v>774.54699000000005</v>
      </c>
      <c r="J16" s="27">
        <v>249.60599999999999</v>
      </c>
      <c r="K16" s="27">
        <v>315.90399000000002</v>
      </c>
      <c r="L16" s="27">
        <v>0</v>
      </c>
      <c r="M16" s="27">
        <v>0</v>
      </c>
      <c r="N16" s="27">
        <v>899.10302000000001</v>
      </c>
      <c r="O16" s="27">
        <v>3.92</v>
      </c>
      <c r="P16" s="27">
        <v>0</v>
      </c>
      <c r="Q16" s="27">
        <v>0</v>
      </c>
      <c r="R16" s="27">
        <v>1.27</v>
      </c>
      <c r="S16" s="27">
        <v>0.93</v>
      </c>
      <c r="T16" s="27">
        <v>0.44350000000000001</v>
      </c>
      <c r="U16" s="29" t="s">
        <v>42019</v>
      </c>
      <c r="V16" s="29" t="s">
        <v>42020</v>
      </c>
      <c r="W16" s="30" t="s">
        <v>42021</v>
      </c>
      <c r="X16">
        <v>14</v>
      </c>
      <c r="Y16" s="8" t="s">
        <v>3311</v>
      </c>
      <c r="Z16">
        <v>541199</v>
      </c>
      <c r="AA16">
        <v>541512</v>
      </c>
      <c r="AB16" s="8" t="s">
        <v>3312</v>
      </c>
    </row>
    <row r="17" spans="1:28" x14ac:dyDescent="0.25">
      <c r="A17" s="34" t="s">
        <v>49</v>
      </c>
      <c r="B17" s="29" t="s">
        <v>50</v>
      </c>
      <c r="C17" s="27">
        <v>45360.63</v>
      </c>
      <c r="D17" s="27">
        <v>5439.8901299999998</v>
      </c>
      <c r="E17" s="27">
        <v>4286.1547799999998</v>
      </c>
      <c r="F17" s="27">
        <v>1.08</v>
      </c>
      <c r="G17" s="27">
        <v>1588.8439900000001</v>
      </c>
      <c r="H17" s="27">
        <v>2503.18505</v>
      </c>
      <c r="I17" s="27">
        <v>9649.3974600000001</v>
      </c>
      <c r="J17" s="27">
        <v>7852.6747999999998</v>
      </c>
      <c r="K17" s="27">
        <v>7325.0952100000004</v>
      </c>
      <c r="L17" s="27">
        <v>540.05498999999998</v>
      </c>
      <c r="M17" s="27">
        <v>0</v>
      </c>
      <c r="N17" s="27">
        <v>16140.589840000001</v>
      </c>
      <c r="O17" s="27">
        <v>1.06</v>
      </c>
      <c r="P17" s="27">
        <v>2.976</v>
      </c>
      <c r="Q17" s="27">
        <v>3.0669999999999999E-2</v>
      </c>
      <c r="R17" s="27">
        <v>0.99</v>
      </c>
      <c r="S17" s="27">
        <v>0.61</v>
      </c>
      <c r="T17" s="27">
        <v>0.41171000000000002</v>
      </c>
      <c r="U17" s="29" t="s">
        <v>42022</v>
      </c>
      <c r="V17" s="29" t="s">
        <v>42023</v>
      </c>
      <c r="W17" s="30" t="s">
        <v>42024</v>
      </c>
      <c r="X17">
        <v>15</v>
      </c>
      <c r="Y17" s="8" t="s">
        <v>3313</v>
      </c>
      <c r="Z17">
        <v>336412</v>
      </c>
      <c r="AA17">
        <v>336415</v>
      </c>
      <c r="AB17" s="8" t="s">
        <v>3314</v>
      </c>
    </row>
    <row r="18" spans="1:28" x14ac:dyDescent="0.25">
      <c r="A18" s="34" t="s">
        <v>53</v>
      </c>
      <c r="B18" s="29" t="s">
        <v>54</v>
      </c>
      <c r="C18" s="27">
        <v>4542.83</v>
      </c>
      <c r="D18" s="27">
        <v>1563.40002</v>
      </c>
      <c r="E18" s="27">
        <v>1479.6999499999999</v>
      </c>
      <c r="F18" s="27">
        <v>1.1200000000000001</v>
      </c>
      <c r="G18" s="27">
        <v>392.70001000000002</v>
      </c>
      <c r="H18" s="27">
        <v>959.20001000000002</v>
      </c>
      <c r="I18" s="27">
        <v>1783.40002</v>
      </c>
      <c r="J18" s="27">
        <v>1033.40002</v>
      </c>
      <c r="K18" s="27">
        <v>1909.8000400000001</v>
      </c>
      <c r="L18" s="27">
        <v>3216.8000400000001</v>
      </c>
      <c r="M18" s="27">
        <v>0</v>
      </c>
      <c r="N18" s="27">
        <v>2903.5</v>
      </c>
      <c r="O18" s="27">
        <v>141.6</v>
      </c>
      <c r="P18" s="27">
        <v>51.165999999999997</v>
      </c>
      <c r="Q18" s="27">
        <v>1.04775</v>
      </c>
      <c r="R18" s="27">
        <v>1.92</v>
      </c>
      <c r="S18" s="27">
        <v>0.92</v>
      </c>
      <c r="T18" s="27">
        <v>0.53986000000000001</v>
      </c>
      <c r="U18" s="29" t="s">
        <v>42025</v>
      </c>
      <c r="V18" s="29" t="s">
        <v>42026</v>
      </c>
      <c r="W18" s="30" t="s">
        <v>42027</v>
      </c>
      <c r="X18">
        <v>16</v>
      </c>
      <c r="Y18" s="8" t="s">
        <v>3315</v>
      </c>
      <c r="Z18">
        <v>922110</v>
      </c>
      <c r="AB18" s="8" t="s">
        <v>3316</v>
      </c>
    </row>
    <row r="19" spans="1:28" x14ac:dyDescent="0.25">
      <c r="A19" s="34" t="s">
        <v>40377</v>
      </c>
      <c r="B19" s="29" t="s">
        <v>40378</v>
      </c>
      <c r="C19" s="27">
        <v>2994.6</v>
      </c>
      <c r="D19" s="27">
        <v>458.70001000000002</v>
      </c>
      <c r="E19" s="27">
        <v>351.1</v>
      </c>
      <c r="F19" s="27">
        <v>1.1000000000000001</v>
      </c>
      <c r="G19" s="27">
        <v>1278.6999499999999</v>
      </c>
      <c r="H19" s="27">
        <v>0</v>
      </c>
      <c r="I19" s="27">
        <v>2864.1000899999999</v>
      </c>
      <c r="J19" s="27">
        <v>1353.1999499999999</v>
      </c>
      <c r="K19" s="27">
        <v>1561.1999499999999</v>
      </c>
      <c r="L19" s="27">
        <v>1086.3000400000001</v>
      </c>
      <c r="M19" s="27">
        <v>0</v>
      </c>
      <c r="N19" s="27">
        <v>1717.1999499999999</v>
      </c>
      <c r="O19" s="27">
        <v>26.27</v>
      </c>
      <c r="P19" s="27">
        <v>40.932989999999997</v>
      </c>
      <c r="Q19" s="27">
        <v>0.69299999999999995</v>
      </c>
      <c r="R19" s="27">
        <v>1.3</v>
      </c>
      <c r="S19" s="27">
        <v>1.1499999999999999</v>
      </c>
      <c r="T19" s="27">
        <v>0.20876</v>
      </c>
      <c r="U19" s="29" t="s">
        <v>42028</v>
      </c>
      <c r="V19" s="29" t="s">
        <v>42029</v>
      </c>
      <c r="W19" s="30" t="s">
        <v>42030</v>
      </c>
      <c r="X19">
        <v>17</v>
      </c>
      <c r="Y19" s="8" t="s">
        <v>3317</v>
      </c>
      <c r="Z19">
        <v>531320</v>
      </c>
      <c r="AB19" s="8" t="s">
        <v>3318</v>
      </c>
    </row>
    <row r="20" spans="1:28" x14ac:dyDescent="0.25">
      <c r="A20" s="34" t="s">
        <v>56</v>
      </c>
      <c r="B20" s="29" t="s">
        <v>57</v>
      </c>
      <c r="C20" s="27">
        <v>73978.52</v>
      </c>
      <c r="D20" s="27">
        <v>2094</v>
      </c>
      <c r="E20" s="27">
        <v>2013</v>
      </c>
      <c r="F20" s="27">
        <v>1.1299999999999999</v>
      </c>
      <c r="G20" s="27">
        <v>4783</v>
      </c>
      <c r="H20" s="27">
        <v>0</v>
      </c>
      <c r="I20" s="27">
        <v>684</v>
      </c>
      <c r="J20" s="27">
        <v>7978</v>
      </c>
      <c r="K20" s="27">
        <v>14861</v>
      </c>
      <c r="L20" s="27">
        <v>1987</v>
      </c>
      <c r="M20" s="27">
        <v>0</v>
      </c>
      <c r="N20" s="27">
        <v>5560</v>
      </c>
      <c r="O20" s="27">
        <v>8.27</v>
      </c>
      <c r="P20" s="27">
        <v>27.311</v>
      </c>
      <c r="Q20" s="27">
        <v>0.37573000000000001</v>
      </c>
      <c r="R20" s="27">
        <v>1.55</v>
      </c>
      <c r="S20" s="27">
        <v>1.86</v>
      </c>
      <c r="T20" s="27">
        <v>1.26322</v>
      </c>
      <c r="U20" s="29" t="s">
        <v>42031</v>
      </c>
      <c r="V20" s="29" t="s">
        <v>42032</v>
      </c>
      <c r="W20" s="30" t="s">
        <v>42033</v>
      </c>
      <c r="X20">
        <v>18</v>
      </c>
      <c r="Y20" s="8" t="s">
        <v>3319</v>
      </c>
      <c r="Z20">
        <v>238190</v>
      </c>
      <c r="AA20">
        <v>332312</v>
      </c>
      <c r="AB20" s="8" t="s">
        <v>3320</v>
      </c>
    </row>
    <row r="21" spans="1:28" x14ac:dyDescent="0.25">
      <c r="A21" s="34" t="s">
        <v>40379</v>
      </c>
      <c r="B21" s="29" t="s">
        <v>40380</v>
      </c>
      <c r="C21" s="27">
        <v>2458.36</v>
      </c>
      <c r="D21" s="27">
        <v>426.37200000000001</v>
      </c>
      <c r="E21" s="27">
        <v>371.31099999999998</v>
      </c>
      <c r="F21" s="27">
        <v>1.93</v>
      </c>
      <c r="G21" s="27">
        <v>15087.62988</v>
      </c>
      <c r="H21" s="27">
        <v>0</v>
      </c>
      <c r="I21" s="27">
        <v>96.069000000000003</v>
      </c>
      <c r="J21" s="27">
        <v>353.94299000000001</v>
      </c>
      <c r="K21" s="27">
        <v>16492.349600000001</v>
      </c>
      <c r="L21" s="27">
        <v>9378.3916000000008</v>
      </c>
      <c r="M21" s="27">
        <v>633.68402000000003</v>
      </c>
      <c r="N21" s="27">
        <v>2438.19506</v>
      </c>
      <c r="O21" s="27">
        <v>13.93</v>
      </c>
      <c r="P21" s="27">
        <v>74.16</v>
      </c>
      <c r="Q21" s="27">
        <v>3.5905300000000002</v>
      </c>
      <c r="R21" s="27">
        <v>45.47</v>
      </c>
      <c r="S21" s="27">
        <v>46.6</v>
      </c>
      <c r="T21" s="27">
        <v>3.9687700000000001</v>
      </c>
      <c r="U21" s="29" t="s">
        <v>42034</v>
      </c>
      <c r="V21" s="29" t="s">
        <v>42035</v>
      </c>
      <c r="W21" s="30" t="s">
        <v>42036</v>
      </c>
      <c r="X21">
        <v>19</v>
      </c>
      <c r="Y21" s="8" t="s">
        <v>3321</v>
      </c>
      <c r="Z21">
        <v>519210</v>
      </c>
      <c r="AB21" s="8" t="s">
        <v>3322</v>
      </c>
    </row>
    <row r="22" spans="1:28" x14ac:dyDescent="0.25">
      <c r="A22" s="34" t="s">
        <v>59</v>
      </c>
      <c r="B22" s="29" t="s">
        <v>60</v>
      </c>
      <c r="C22" s="27">
        <v>180433.13</v>
      </c>
      <c r="D22" s="27">
        <v>12131</v>
      </c>
      <c r="E22" s="27">
        <v>8864</v>
      </c>
      <c r="F22" s="27">
        <v>0.67</v>
      </c>
      <c r="G22" s="27">
        <v>6218</v>
      </c>
      <c r="H22" s="27">
        <v>6173</v>
      </c>
      <c r="I22" s="27">
        <v>33253</v>
      </c>
      <c r="J22" s="27">
        <v>15489</v>
      </c>
      <c r="K22" s="27">
        <v>25224</v>
      </c>
      <c r="L22" s="27">
        <v>14522</v>
      </c>
      <c r="M22" s="27">
        <v>0</v>
      </c>
      <c r="N22" s="27">
        <v>36905</v>
      </c>
      <c r="O22" s="27">
        <v>21.41</v>
      </c>
      <c r="P22" s="27">
        <v>28.18899</v>
      </c>
      <c r="Q22" s="27">
        <v>0.39252999999999999</v>
      </c>
      <c r="R22" s="27">
        <v>1.68</v>
      </c>
      <c r="S22" s="27">
        <v>1.23</v>
      </c>
      <c r="T22" s="27">
        <v>0.82852000000000003</v>
      </c>
      <c r="U22" s="29" t="s">
        <v>42037</v>
      </c>
      <c r="V22" s="29" t="s">
        <v>42038</v>
      </c>
      <c r="W22" s="30" t="s">
        <v>42039</v>
      </c>
      <c r="X22">
        <v>20</v>
      </c>
      <c r="Y22" s="8" t="s">
        <v>3323</v>
      </c>
      <c r="Z22">
        <v>541810</v>
      </c>
      <c r="AB22" s="8" t="s">
        <v>3324</v>
      </c>
    </row>
    <row r="23" spans="1:28" x14ac:dyDescent="0.25">
      <c r="A23" s="34" t="s">
        <v>62</v>
      </c>
      <c r="B23" s="29" t="s">
        <v>63</v>
      </c>
      <c r="C23" s="27">
        <v>3309.11</v>
      </c>
      <c r="D23" s="27">
        <v>501.29998000000001</v>
      </c>
      <c r="E23" s="27">
        <v>347.20001000000002</v>
      </c>
      <c r="F23" s="27">
        <v>0.55000000000000004</v>
      </c>
      <c r="G23" s="27">
        <v>334.20001000000002</v>
      </c>
      <c r="H23" s="27">
        <v>315.79998000000001</v>
      </c>
      <c r="I23" s="27">
        <v>1214.59997</v>
      </c>
      <c r="J23" s="27">
        <v>367.70001000000002</v>
      </c>
      <c r="K23" s="27">
        <v>856.79998000000001</v>
      </c>
      <c r="L23" s="27">
        <v>535.90002000000004</v>
      </c>
      <c r="M23" s="27">
        <v>0</v>
      </c>
      <c r="N23" s="27">
        <v>2184.3998999999999</v>
      </c>
      <c r="O23" s="27">
        <v>46.31</v>
      </c>
      <c r="P23" s="27">
        <v>19.256989999999998</v>
      </c>
      <c r="Q23" s="27">
        <v>0.23849000000000001</v>
      </c>
      <c r="R23" s="27">
        <v>2.4</v>
      </c>
      <c r="S23" s="27">
        <v>1.47</v>
      </c>
      <c r="T23" s="27">
        <v>0.56240999999999997</v>
      </c>
      <c r="U23" s="29" t="s">
        <v>42040</v>
      </c>
      <c r="V23" s="29" t="s">
        <v>42041</v>
      </c>
      <c r="W23" s="30" t="s">
        <v>42042</v>
      </c>
      <c r="X23">
        <v>21</v>
      </c>
      <c r="Y23" s="8" t="s">
        <v>3325</v>
      </c>
      <c r="Z23">
        <v>532310</v>
      </c>
      <c r="AB23" s="8" t="s">
        <v>3326</v>
      </c>
    </row>
    <row r="24" spans="1:28" x14ac:dyDescent="0.25">
      <c r="A24" s="34" t="s">
        <v>65</v>
      </c>
      <c r="B24" s="29" t="s">
        <v>66</v>
      </c>
      <c r="C24" s="27">
        <v>3898.13</v>
      </c>
      <c r="D24" s="27">
        <v>-214.15401</v>
      </c>
      <c r="E24" s="27">
        <v>-213.44400999999999</v>
      </c>
      <c r="F24" s="27">
        <v>0.53</v>
      </c>
      <c r="G24" s="27">
        <v>63.08</v>
      </c>
      <c r="H24" s="27">
        <v>6.6360000000000001</v>
      </c>
      <c r="I24" s="27">
        <v>0</v>
      </c>
      <c r="J24" s="27">
        <v>125.62999000000001</v>
      </c>
      <c r="K24" s="27">
        <v>507.93700999999999</v>
      </c>
      <c r="L24" s="27">
        <v>0</v>
      </c>
      <c r="M24" s="27">
        <v>0</v>
      </c>
      <c r="N24" s="27">
        <v>400.41298999999998</v>
      </c>
      <c r="O24" s="27">
        <v>2.2999999999999998</v>
      </c>
      <c r="P24" s="27">
        <v>0</v>
      </c>
      <c r="Q24" s="27">
        <v>0</v>
      </c>
      <c r="R24" s="27">
        <v>2.2400000000000002</v>
      </c>
      <c r="S24" s="27">
        <v>3.99</v>
      </c>
      <c r="T24" s="27">
        <v>3.4881799999999998</v>
      </c>
      <c r="U24" s="29" t="s">
        <v>42043</v>
      </c>
      <c r="V24" s="29" t="s">
        <v>42044</v>
      </c>
      <c r="W24" s="30" t="s">
        <v>42045</v>
      </c>
      <c r="X24">
        <v>22</v>
      </c>
      <c r="Y24" s="8" t="s">
        <v>3327</v>
      </c>
      <c r="Z24">
        <v>333519</v>
      </c>
      <c r="AB24" s="8" t="s">
        <v>3328</v>
      </c>
    </row>
    <row r="25" spans="1:28" x14ac:dyDescent="0.25">
      <c r="A25" s="34" t="s">
        <v>40381</v>
      </c>
      <c r="B25" s="29" t="s">
        <v>40382</v>
      </c>
      <c r="C25" s="27">
        <v>5866.39</v>
      </c>
      <c r="D25" s="27">
        <v>788.42998999999998</v>
      </c>
      <c r="E25" s="27">
        <v>-473.05802</v>
      </c>
      <c r="F25" s="27">
        <v>1.93</v>
      </c>
      <c r="G25" s="27">
        <v>797.65997000000004</v>
      </c>
      <c r="H25" s="27">
        <v>244.60599999999999</v>
      </c>
      <c r="I25" s="27">
        <v>3328.3278799999998</v>
      </c>
      <c r="J25" s="27">
        <v>7194.3281200000001</v>
      </c>
      <c r="K25" s="27">
        <v>7434.3178699999999</v>
      </c>
      <c r="L25" s="27">
        <v>11571.08007</v>
      </c>
      <c r="M25" s="27">
        <v>0</v>
      </c>
      <c r="N25" s="27">
        <v>-1196.1059600000001</v>
      </c>
      <c r="O25" s="27">
        <v>-3.34</v>
      </c>
      <c r="Q25" s="27">
        <v>-9.6739599999999992</v>
      </c>
      <c r="R25" s="27">
        <v>1.03</v>
      </c>
      <c r="S25" s="27">
        <v>1</v>
      </c>
      <c r="T25" s="27">
        <v>0.88848000000000005</v>
      </c>
      <c r="U25" s="29" t="s">
        <v>42046</v>
      </c>
      <c r="V25" s="29" t="s">
        <v>42047</v>
      </c>
      <c r="W25" s="30" t="s">
        <v>42048</v>
      </c>
      <c r="X25">
        <v>23</v>
      </c>
      <c r="Y25" s="8" t="s">
        <v>3329</v>
      </c>
      <c r="Z25">
        <v>322212</v>
      </c>
      <c r="AA25">
        <v>323111</v>
      </c>
      <c r="AB25" s="8" t="s">
        <v>3330</v>
      </c>
    </row>
    <row r="26" spans="1:28" x14ac:dyDescent="0.25">
      <c r="A26" s="34" t="s">
        <v>40383</v>
      </c>
      <c r="B26" s="29" t="s">
        <v>40384</v>
      </c>
      <c r="C26" s="27">
        <v>133511.51999999999</v>
      </c>
      <c r="D26" s="27">
        <v>58251.480459999999</v>
      </c>
      <c r="E26" s="27">
        <v>55165.273430000001</v>
      </c>
      <c r="F26" s="27">
        <v>0.26</v>
      </c>
      <c r="G26" s="27">
        <v>3538189</v>
      </c>
      <c r="H26" s="27">
        <v>0</v>
      </c>
      <c r="I26" s="27">
        <v>214.05499</v>
      </c>
      <c r="J26" s="27">
        <v>3517008</v>
      </c>
      <c r="K26" s="27">
        <v>4066401</v>
      </c>
      <c r="L26" s="27">
        <v>233686.79686999999</v>
      </c>
      <c r="M26" s="27">
        <v>12384.339840000001</v>
      </c>
      <c r="N26" s="27">
        <v>362926.34375</v>
      </c>
      <c r="O26" s="27">
        <v>27.45</v>
      </c>
      <c r="P26" s="27">
        <v>41.762</v>
      </c>
      <c r="Q26" s="27">
        <v>0.71709000000000001</v>
      </c>
      <c r="R26" s="27">
        <v>1.18</v>
      </c>
      <c r="U26" s="29" t="s">
        <v>42049</v>
      </c>
      <c r="V26" s="29" t="s">
        <v>42049</v>
      </c>
      <c r="W26" s="30" t="s">
        <v>42050</v>
      </c>
      <c r="X26">
        <v>24</v>
      </c>
      <c r="Y26" s="8" t="s">
        <v>3331</v>
      </c>
      <c r="Z26">
        <v>524114</v>
      </c>
      <c r="AA26">
        <v>456110</v>
      </c>
      <c r="AB26" s="8" t="s">
        <v>3332</v>
      </c>
    </row>
    <row r="27" spans="1:28" x14ac:dyDescent="0.25">
      <c r="A27" s="34" t="s">
        <v>68</v>
      </c>
      <c r="B27" s="29" t="s">
        <v>69</v>
      </c>
      <c r="C27" s="27">
        <v>26553.73</v>
      </c>
      <c r="D27" s="27">
        <v>1724.9589800000001</v>
      </c>
      <c r="E27" s="27">
        <v>1618.7590299999999</v>
      </c>
      <c r="F27" s="27">
        <v>0.73</v>
      </c>
      <c r="G27" s="27">
        <v>14854.70019</v>
      </c>
      <c r="H27" s="27">
        <v>0</v>
      </c>
      <c r="I27" s="27">
        <v>804.28899999999999</v>
      </c>
      <c r="J27" s="27">
        <v>30632.849600000001</v>
      </c>
      <c r="K27" s="27">
        <v>17041.480459999999</v>
      </c>
      <c r="L27" s="27">
        <v>2820.4509200000002</v>
      </c>
      <c r="M27" s="27">
        <v>830</v>
      </c>
      <c r="N27" s="27">
        <v>12080.070309999999</v>
      </c>
      <c r="O27" s="27">
        <v>35.32</v>
      </c>
      <c r="P27" s="27">
        <v>17.655000000000001</v>
      </c>
      <c r="Q27" s="27">
        <v>0.22708</v>
      </c>
      <c r="R27" s="27">
        <v>0.56999999999999995</v>
      </c>
      <c r="S27" s="27">
        <v>0.56000000000000005</v>
      </c>
      <c r="T27" s="27">
        <v>7.1379999999999999E-2</v>
      </c>
      <c r="U27" s="29" t="s">
        <v>42051</v>
      </c>
      <c r="V27" s="29" t="s">
        <v>42052</v>
      </c>
      <c r="W27" s="30" t="s">
        <v>42053</v>
      </c>
      <c r="X27">
        <v>25</v>
      </c>
      <c r="Y27" s="8" t="s">
        <v>3333</v>
      </c>
      <c r="Z27">
        <v>459310</v>
      </c>
      <c r="AA27">
        <v>812220</v>
      </c>
      <c r="AB27" s="8" t="s">
        <v>3334</v>
      </c>
    </row>
    <row r="28" spans="1:28" x14ac:dyDescent="0.25">
      <c r="A28" s="34" t="s">
        <v>71</v>
      </c>
      <c r="B28" s="29" t="s">
        <v>72</v>
      </c>
      <c r="C28" s="27">
        <v>6338.43</v>
      </c>
      <c r="D28" s="27">
        <v>564.93298000000004</v>
      </c>
      <c r="E28" s="27">
        <v>443.90300999999999</v>
      </c>
      <c r="F28" s="27">
        <v>1.3</v>
      </c>
      <c r="G28" s="27">
        <v>322.43898999999999</v>
      </c>
      <c r="H28" s="27">
        <v>0</v>
      </c>
      <c r="I28" s="27">
        <v>2298.8459400000002</v>
      </c>
      <c r="J28" s="27">
        <v>388.32598000000002</v>
      </c>
      <c r="K28" s="27">
        <v>506.125</v>
      </c>
      <c r="L28" s="27">
        <v>1364.5410099999999</v>
      </c>
      <c r="M28" s="27">
        <v>0</v>
      </c>
      <c r="N28" s="27">
        <v>2812.72705</v>
      </c>
      <c r="O28" s="27">
        <v>30.85</v>
      </c>
      <c r="P28" s="27">
        <v>34.417990000000003</v>
      </c>
      <c r="Q28" s="27">
        <v>0.49293999999999999</v>
      </c>
      <c r="R28" s="27">
        <v>1.42</v>
      </c>
      <c r="S28" s="27">
        <v>1.3</v>
      </c>
      <c r="T28" s="27">
        <v>0.47302</v>
      </c>
      <c r="U28" s="29" t="s">
        <v>42054</v>
      </c>
      <c r="V28" s="29" t="s">
        <v>42055</v>
      </c>
      <c r="W28" s="30" t="s">
        <v>42056</v>
      </c>
      <c r="X28">
        <v>26</v>
      </c>
      <c r="Y28" s="8" t="s">
        <v>3335</v>
      </c>
      <c r="Z28">
        <v>459510</v>
      </c>
      <c r="AB28" s="8" t="s">
        <v>3336</v>
      </c>
    </row>
    <row r="29" spans="1:28" x14ac:dyDescent="0.25">
      <c r="A29" s="34" t="s">
        <v>74</v>
      </c>
      <c r="B29" s="29" t="s">
        <v>75</v>
      </c>
      <c r="C29" s="27">
        <v>11875.08</v>
      </c>
      <c r="D29" s="27">
        <v>4147.2001899999996</v>
      </c>
      <c r="E29" s="27">
        <v>2340.1000899999999</v>
      </c>
      <c r="F29" s="27">
        <v>0.56999999999999995</v>
      </c>
      <c r="G29" s="27">
        <v>687.59996999999998</v>
      </c>
      <c r="H29" s="27">
        <v>4782</v>
      </c>
      <c r="I29" s="27">
        <v>3666.3998999999999</v>
      </c>
      <c r="J29" s="27">
        <v>8428.7998000000007</v>
      </c>
      <c r="K29" s="27">
        <v>6270.3999000000003</v>
      </c>
      <c r="L29" s="27">
        <v>7834.3999000000003</v>
      </c>
      <c r="M29" s="27">
        <v>0</v>
      </c>
      <c r="N29" s="27">
        <v>1610.6999499999999</v>
      </c>
      <c r="O29" s="27">
        <v>3.01</v>
      </c>
      <c r="P29" s="27">
        <v>83.028989999999993</v>
      </c>
      <c r="Q29" s="27">
        <v>4.8639700000000001</v>
      </c>
      <c r="R29" s="27">
        <v>0.74</v>
      </c>
      <c r="S29" s="27">
        <v>0.18</v>
      </c>
      <c r="T29" s="27">
        <v>9.5000000000000001E-2</v>
      </c>
      <c r="U29" s="29" t="s">
        <v>42057</v>
      </c>
      <c r="V29" s="29" t="s">
        <v>42058</v>
      </c>
      <c r="W29" s="30" t="s">
        <v>42059</v>
      </c>
      <c r="X29">
        <v>27</v>
      </c>
      <c r="Y29" s="8" t="s">
        <v>3337</v>
      </c>
      <c r="Z29">
        <v>316210</v>
      </c>
      <c r="AB29" s="8" t="s">
        <v>3338</v>
      </c>
    </row>
    <row r="30" spans="1:28" x14ac:dyDescent="0.25">
      <c r="A30" s="34" t="s">
        <v>40385</v>
      </c>
      <c r="B30" s="29" t="s">
        <v>40386</v>
      </c>
      <c r="C30" s="27">
        <v>2484.4</v>
      </c>
      <c r="D30" s="27">
        <v>402.75299000000001</v>
      </c>
      <c r="E30" s="27">
        <v>259.82799999999997</v>
      </c>
      <c r="F30" s="27">
        <v>1.1100000000000001</v>
      </c>
      <c r="G30" s="27">
        <v>403.78100000000001</v>
      </c>
      <c r="H30" s="27">
        <v>0</v>
      </c>
      <c r="I30" s="27">
        <v>1454.72399</v>
      </c>
      <c r="J30" s="27">
        <v>858.84196999999995</v>
      </c>
      <c r="K30" s="27">
        <v>1114.8050499999999</v>
      </c>
      <c r="L30" s="27">
        <v>1024.35095</v>
      </c>
      <c r="M30" s="27">
        <v>0</v>
      </c>
      <c r="N30" s="27">
        <v>1193.1870100000001</v>
      </c>
      <c r="O30" s="27">
        <v>10.78</v>
      </c>
      <c r="P30" s="27">
        <v>46.40399</v>
      </c>
      <c r="Q30" s="27">
        <v>0.86580000000000001</v>
      </c>
      <c r="R30" s="27">
        <v>1.36</v>
      </c>
      <c r="S30" s="27">
        <v>1.3</v>
      </c>
      <c r="T30" s="27">
        <v>0.82787999999999995</v>
      </c>
      <c r="U30" s="29" t="s">
        <v>42060</v>
      </c>
      <c r="V30" s="29" t="s">
        <v>42061</v>
      </c>
      <c r="W30" s="30" t="s">
        <v>42062</v>
      </c>
      <c r="X30">
        <v>28</v>
      </c>
      <c r="Y30" s="8" t="s">
        <v>3339</v>
      </c>
      <c r="Z30">
        <v>335131</v>
      </c>
      <c r="AB30" s="8" t="s">
        <v>3340</v>
      </c>
    </row>
    <row r="31" spans="1:28" x14ac:dyDescent="0.25">
      <c r="A31" s="34" t="s">
        <v>77</v>
      </c>
      <c r="B31" s="29" t="s">
        <v>78</v>
      </c>
      <c r="C31" s="27">
        <v>5326.35</v>
      </c>
      <c r="D31" s="27">
        <v>222.06799000000001</v>
      </c>
      <c r="E31" s="27">
        <v>210.46099000000001</v>
      </c>
      <c r="F31" s="27">
        <v>1.71</v>
      </c>
      <c r="G31" s="27">
        <v>169.77298999999999</v>
      </c>
      <c r="H31" s="27">
        <v>242.40600000000001</v>
      </c>
      <c r="I31" s="27">
        <v>0</v>
      </c>
      <c r="J31" s="27">
        <v>248.13200000000001</v>
      </c>
      <c r="K31" s="27">
        <v>877.64500999999996</v>
      </c>
      <c r="L31" s="27">
        <v>45.185000000000002</v>
      </c>
      <c r="M31" s="27">
        <v>0</v>
      </c>
      <c r="N31" s="27">
        <v>667.25598000000002</v>
      </c>
      <c r="O31" s="27">
        <v>21.45</v>
      </c>
      <c r="P31" s="27">
        <v>6.0042999999999997</v>
      </c>
      <c r="Q31" s="27">
        <v>6.3869999999999996E-2</v>
      </c>
      <c r="R31" s="27">
        <v>3.49</v>
      </c>
      <c r="S31" s="27">
        <v>2.56</v>
      </c>
      <c r="T31" s="27">
        <v>1.87588</v>
      </c>
      <c r="U31" s="29" t="s">
        <v>42063</v>
      </c>
      <c r="V31" s="29" t="s">
        <v>42064</v>
      </c>
      <c r="W31" s="30" t="s">
        <v>42065</v>
      </c>
      <c r="X31">
        <v>29</v>
      </c>
      <c r="Y31" s="8" t="s">
        <v>3341</v>
      </c>
      <c r="Z31">
        <v>111150</v>
      </c>
      <c r="AA31">
        <v>111140</v>
      </c>
      <c r="AB31" s="8" t="s">
        <v>3342</v>
      </c>
    </row>
    <row r="32" spans="1:28" x14ac:dyDescent="0.25">
      <c r="A32" s="34" t="s">
        <v>80</v>
      </c>
      <c r="B32" s="29" t="s">
        <v>81</v>
      </c>
      <c r="C32" s="27">
        <v>11388.17</v>
      </c>
      <c r="D32" s="27">
        <v>831.84196999999995</v>
      </c>
      <c r="E32" s="27">
        <v>660.95599000000004</v>
      </c>
      <c r="F32" s="27">
        <v>1.3</v>
      </c>
      <c r="G32" s="27">
        <v>2406.8998999999999</v>
      </c>
      <c r="H32" s="27">
        <v>0</v>
      </c>
      <c r="I32" s="27">
        <v>3416.3129800000002</v>
      </c>
      <c r="J32" s="27">
        <v>5404.1708900000003</v>
      </c>
      <c r="K32" s="27">
        <v>5822.81005</v>
      </c>
      <c r="L32" s="27">
        <v>2156.6860299999998</v>
      </c>
      <c r="M32" s="27">
        <v>0</v>
      </c>
      <c r="N32" s="27">
        <v>2605.3789000000002</v>
      </c>
      <c r="O32" s="27">
        <v>19.7</v>
      </c>
      <c r="P32" s="27">
        <v>44.02</v>
      </c>
      <c r="Q32" s="27">
        <v>0.78635999999999995</v>
      </c>
      <c r="R32" s="27">
        <v>1.0900000000000001</v>
      </c>
      <c r="S32" s="27">
        <v>1.08</v>
      </c>
      <c r="T32" s="27">
        <v>0.63207999999999998</v>
      </c>
      <c r="U32" s="29" t="s">
        <v>42066</v>
      </c>
      <c r="V32" s="29" t="s">
        <v>42067</v>
      </c>
      <c r="W32" s="30" t="s">
        <v>42068</v>
      </c>
      <c r="X32">
        <v>30</v>
      </c>
      <c r="Y32" s="8" t="s">
        <v>3343</v>
      </c>
      <c r="Z32">
        <v>721120</v>
      </c>
      <c r="AA32">
        <v>722511</v>
      </c>
      <c r="AB32" s="8" t="s">
        <v>3344</v>
      </c>
    </row>
    <row r="33" spans="1:28" x14ac:dyDescent="0.25">
      <c r="A33" s="34" t="s">
        <v>83</v>
      </c>
      <c r="B33" s="29" t="s">
        <v>84</v>
      </c>
      <c r="C33" s="27">
        <v>192373.11</v>
      </c>
      <c r="D33" s="27">
        <v>11331.70312</v>
      </c>
      <c r="E33" s="27">
        <v>9243.4873000000007</v>
      </c>
      <c r="F33" s="27">
        <v>1.24</v>
      </c>
      <c r="G33" s="27">
        <v>11776.780269999999</v>
      </c>
      <c r="H33" s="27">
        <v>0</v>
      </c>
      <c r="I33" s="27">
        <v>13133.29003</v>
      </c>
      <c r="J33" s="27">
        <v>17523.5</v>
      </c>
      <c r="K33" s="27">
        <v>21610.869139999999</v>
      </c>
      <c r="L33" s="27">
        <v>45.893000000000001</v>
      </c>
      <c r="M33" s="27">
        <v>0</v>
      </c>
      <c r="N33" s="27">
        <v>22747.089840000001</v>
      </c>
      <c r="O33" s="27">
        <v>38.71</v>
      </c>
      <c r="P33" s="27">
        <v>0.18429000000000001</v>
      </c>
      <c r="Q33" s="27">
        <v>1.8400000000000001E-3</v>
      </c>
      <c r="R33" s="27">
        <v>1.29</v>
      </c>
      <c r="S33" s="27">
        <v>1.23</v>
      </c>
      <c r="T33" s="27">
        <v>0.56118999999999997</v>
      </c>
      <c r="U33" s="29" t="s">
        <v>42069</v>
      </c>
      <c r="V33" s="29" t="s">
        <v>42070</v>
      </c>
      <c r="W33" s="30" t="s">
        <v>42071</v>
      </c>
      <c r="X33">
        <v>31</v>
      </c>
      <c r="Y33" s="8" t="s">
        <v>3345</v>
      </c>
      <c r="Z33">
        <v>541410</v>
      </c>
      <c r="AB33" s="8" t="s">
        <v>3346</v>
      </c>
    </row>
    <row r="34" spans="1:28" x14ac:dyDescent="0.25">
      <c r="A34" s="34" t="s">
        <v>87</v>
      </c>
      <c r="B34" s="29" t="s">
        <v>88</v>
      </c>
      <c r="C34" s="27">
        <v>4031.44</v>
      </c>
      <c r="D34" s="27">
        <v>961.57701999999995</v>
      </c>
      <c r="E34" s="27">
        <v>949.92102</v>
      </c>
      <c r="F34" s="27">
        <v>0.62</v>
      </c>
      <c r="G34" s="27">
        <v>77.581999999999994</v>
      </c>
      <c r="H34" s="27">
        <v>0</v>
      </c>
      <c r="I34" s="27">
        <v>0</v>
      </c>
      <c r="J34" s="27">
        <v>721.72496999999998</v>
      </c>
      <c r="K34" s="27">
        <v>594.40399000000002</v>
      </c>
      <c r="L34" s="27">
        <v>742.83001000000002</v>
      </c>
      <c r="M34" s="27">
        <v>0</v>
      </c>
      <c r="N34" s="27">
        <v>4100.9081999999999</v>
      </c>
      <c r="O34" s="27">
        <v>26.5</v>
      </c>
      <c r="P34" s="27">
        <v>14.750999999999999</v>
      </c>
      <c r="Q34" s="27">
        <v>0.17302999999999999</v>
      </c>
      <c r="R34" s="27">
        <v>1.02</v>
      </c>
      <c r="S34" s="27">
        <v>0.82</v>
      </c>
      <c r="T34" s="27">
        <v>0.71609</v>
      </c>
      <c r="U34" s="29" t="s">
        <v>42072</v>
      </c>
      <c r="V34" s="29" t="s">
        <v>42073</v>
      </c>
      <c r="W34" s="30" t="s">
        <v>42074</v>
      </c>
      <c r="X34">
        <v>32</v>
      </c>
      <c r="Y34" s="8" t="s">
        <v>3347</v>
      </c>
      <c r="Z34">
        <v>928120</v>
      </c>
      <c r="AB34" s="8" t="s">
        <v>3348</v>
      </c>
    </row>
    <row r="35" spans="1:28" x14ac:dyDescent="0.25">
      <c r="A35" s="34" t="s">
        <v>40387</v>
      </c>
      <c r="B35" s="29" t="s">
        <v>40388</v>
      </c>
      <c r="C35" s="27">
        <v>2828.9</v>
      </c>
      <c r="D35" s="27">
        <v>-89.749009999999998</v>
      </c>
      <c r="E35" s="27">
        <v>-101.127</v>
      </c>
      <c r="F35" s="27">
        <v>1.41</v>
      </c>
      <c r="G35" s="27">
        <v>246.779</v>
      </c>
      <c r="H35" s="27">
        <v>0</v>
      </c>
      <c r="I35" s="27">
        <v>148.03799000000001</v>
      </c>
      <c r="J35" s="27">
        <v>348.21701000000002</v>
      </c>
      <c r="K35" s="27">
        <v>754.77398000000005</v>
      </c>
      <c r="L35" s="27">
        <v>75.5</v>
      </c>
      <c r="M35" s="27">
        <v>0</v>
      </c>
      <c r="N35" s="27">
        <v>485.72399000000001</v>
      </c>
      <c r="O35" s="27">
        <v>3.02</v>
      </c>
      <c r="P35" s="27">
        <v>16.568000000000001</v>
      </c>
      <c r="Q35" s="27">
        <v>0.19858000000000001</v>
      </c>
      <c r="R35" s="27">
        <v>2.0099999999999998</v>
      </c>
      <c r="S35" s="27">
        <v>2.17</v>
      </c>
      <c r="T35" s="27">
        <v>1.4588399999999999</v>
      </c>
      <c r="U35" s="29" t="s">
        <v>42075</v>
      </c>
      <c r="V35" s="29" t="s">
        <v>42076</v>
      </c>
      <c r="W35" s="30" t="s">
        <v>42077</v>
      </c>
      <c r="X35">
        <v>33</v>
      </c>
      <c r="Y35" s="8" t="s">
        <v>3349</v>
      </c>
      <c r="Z35">
        <v>334112</v>
      </c>
      <c r="AB35" s="8" t="s">
        <v>3350</v>
      </c>
    </row>
    <row r="36" spans="1:28" x14ac:dyDescent="0.25">
      <c r="A36" s="34" t="s">
        <v>90</v>
      </c>
      <c r="B36" s="29" t="s">
        <v>91</v>
      </c>
      <c r="C36" s="27">
        <v>17247.79</v>
      </c>
      <c r="F36" s="27">
        <v>0.93</v>
      </c>
      <c r="U36" s="29" t="s">
        <v>90</v>
      </c>
      <c r="V36" s="29" t="s">
        <v>90</v>
      </c>
      <c r="W36" s="30" t="s">
        <v>90</v>
      </c>
      <c r="X36">
        <v>34</v>
      </c>
      <c r="Y36" s="8" t="s">
        <v>3351</v>
      </c>
      <c r="Z36">
        <v>333995</v>
      </c>
      <c r="AB36" s="8" t="s">
        <v>3352</v>
      </c>
    </row>
    <row r="37" spans="1:28" x14ac:dyDescent="0.25">
      <c r="A37" s="34" t="s">
        <v>93</v>
      </c>
      <c r="B37" s="29" t="s">
        <v>94</v>
      </c>
      <c r="C37" s="27">
        <v>199158.38</v>
      </c>
      <c r="D37" s="27">
        <v>6976</v>
      </c>
      <c r="E37" s="27">
        <v>6120</v>
      </c>
      <c r="F37" s="27">
        <v>1.3</v>
      </c>
      <c r="G37" s="27">
        <v>2065</v>
      </c>
      <c r="H37" s="27">
        <v>0</v>
      </c>
      <c r="I37" s="27">
        <v>14236</v>
      </c>
      <c r="J37" s="27">
        <v>8128</v>
      </c>
      <c r="K37" s="27">
        <v>8996</v>
      </c>
      <c r="L37" s="27">
        <v>3629</v>
      </c>
      <c r="M37" s="27">
        <v>0</v>
      </c>
      <c r="N37" s="27">
        <v>14051</v>
      </c>
      <c r="O37" s="27">
        <v>30.98</v>
      </c>
      <c r="P37" s="27">
        <v>20.351990000000001</v>
      </c>
      <c r="Q37" s="27">
        <v>0.25552000000000002</v>
      </c>
      <c r="R37" s="27">
        <v>1.1200000000000001</v>
      </c>
      <c r="S37" s="27">
        <v>1.1100000000000001</v>
      </c>
      <c r="T37" s="27">
        <v>0.85272999999999999</v>
      </c>
      <c r="U37" s="29" t="s">
        <v>42078</v>
      </c>
      <c r="V37" s="29" t="s">
        <v>42079</v>
      </c>
      <c r="W37" s="30" t="s">
        <v>42080</v>
      </c>
      <c r="X37">
        <v>35</v>
      </c>
      <c r="Y37" s="8" t="s">
        <v>3353</v>
      </c>
      <c r="Z37">
        <v>336413</v>
      </c>
      <c r="AA37">
        <v>423840</v>
      </c>
      <c r="AB37" s="8" t="s">
        <v>3354</v>
      </c>
    </row>
    <row r="38" spans="1:28" x14ac:dyDescent="0.25">
      <c r="A38" s="34" t="s">
        <v>96</v>
      </c>
      <c r="B38" s="29" t="s">
        <v>97</v>
      </c>
      <c r="C38" s="27">
        <v>6079.33</v>
      </c>
      <c r="D38" s="27">
        <v>387.44198</v>
      </c>
      <c r="E38" s="27">
        <v>216.47</v>
      </c>
      <c r="F38" s="27">
        <v>0.46</v>
      </c>
      <c r="G38" s="27">
        <v>65.840999999999994</v>
      </c>
      <c r="H38" s="27">
        <v>0</v>
      </c>
      <c r="I38" s="27">
        <v>799.44799</v>
      </c>
      <c r="J38" s="27">
        <v>106.06699999999999</v>
      </c>
      <c r="K38" s="27">
        <v>93.603989999999996</v>
      </c>
      <c r="L38" s="27">
        <v>1940.01794</v>
      </c>
      <c r="M38" s="27">
        <v>175</v>
      </c>
      <c r="N38" s="27">
        <v>4455.3901299999998</v>
      </c>
      <c r="O38" s="27">
        <v>51.22</v>
      </c>
      <c r="P38" s="27">
        <v>29.797999999999998</v>
      </c>
      <c r="Q38" s="27">
        <v>0.44051000000000001</v>
      </c>
      <c r="R38" s="27">
        <v>0.72</v>
      </c>
      <c r="S38" s="27">
        <v>0.88</v>
      </c>
      <c r="T38" s="27">
        <v>0.26173999999999997</v>
      </c>
      <c r="U38" s="29" t="s">
        <v>42081</v>
      </c>
      <c r="V38" s="29" t="s">
        <v>42082</v>
      </c>
      <c r="W38" s="30" t="s">
        <v>42083</v>
      </c>
      <c r="X38">
        <v>36</v>
      </c>
      <c r="Y38" s="8" t="s">
        <v>3355</v>
      </c>
      <c r="Z38">
        <v>493110</v>
      </c>
      <c r="AA38">
        <v>531110</v>
      </c>
      <c r="AB38" s="8" t="s">
        <v>3356</v>
      </c>
    </row>
    <row r="39" spans="1:28" x14ac:dyDescent="0.25">
      <c r="A39" s="34" t="s">
        <v>40389</v>
      </c>
      <c r="B39" s="29" t="s">
        <v>40390</v>
      </c>
      <c r="C39" s="27">
        <v>32586.45</v>
      </c>
      <c r="D39" s="27">
        <v>2194.6489200000001</v>
      </c>
      <c r="E39" s="27">
        <v>745.94897000000003</v>
      </c>
      <c r="F39" s="27">
        <v>1.04</v>
      </c>
      <c r="G39" s="27">
        <v>2772.0219699999998</v>
      </c>
      <c r="H39" s="27">
        <v>6293.15283</v>
      </c>
      <c r="I39" s="27">
        <v>1779.5300199999999</v>
      </c>
      <c r="J39" s="27">
        <v>9753.1748000000007</v>
      </c>
      <c r="K39" s="27">
        <v>12360.83007</v>
      </c>
      <c r="L39" s="27">
        <v>3103.9059999999999</v>
      </c>
      <c r="M39" s="27">
        <v>0</v>
      </c>
      <c r="N39" s="27">
        <v>5637.8129799999997</v>
      </c>
      <c r="O39" s="27">
        <v>14.6</v>
      </c>
      <c r="P39" s="27">
        <v>36.084989999999998</v>
      </c>
      <c r="Q39" s="27">
        <v>0.56457000000000002</v>
      </c>
      <c r="R39" s="27">
        <v>1.27</v>
      </c>
      <c r="S39" s="27">
        <v>0.62</v>
      </c>
      <c r="T39" s="27">
        <v>0.33789999999999998</v>
      </c>
      <c r="U39" s="29" t="s">
        <v>42084</v>
      </c>
      <c r="V39" s="29" t="s">
        <v>42085</v>
      </c>
      <c r="W39" s="30" t="s">
        <v>42086</v>
      </c>
      <c r="X39">
        <v>37</v>
      </c>
      <c r="Y39" s="8" t="s">
        <v>3357</v>
      </c>
      <c r="Z39">
        <v>922190</v>
      </c>
      <c r="AB39" s="8" t="s">
        <v>3358</v>
      </c>
    </row>
    <row r="40" spans="1:28" x14ac:dyDescent="0.25">
      <c r="A40" s="34" t="s">
        <v>99</v>
      </c>
      <c r="B40" s="29" t="s">
        <v>100</v>
      </c>
      <c r="C40" s="27">
        <v>88513.98</v>
      </c>
      <c r="D40" s="27">
        <v>5596.6557599999996</v>
      </c>
      <c r="E40" s="27">
        <v>3299.1569800000002</v>
      </c>
      <c r="F40" s="27">
        <v>1.1399999999999999</v>
      </c>
      <c r="G40" s="27">
        <v>1800.4620299999999</v>
      </c>
      <c r="H40" s="27">
        <v>1399.9139399999999</v>
      </c>
      <c r="I40" s="27">
        <v>40178.539060000003</v>
      </c>
      <c r="J40" s="27">
        <v>2442.6550200000001</v>
      </c>
      <c r="K40" s="27">
        <v>4937.9921800000002</v>
      </c>
      <c r="L40" s="27">
        <v>6548.625</v>
      </c>
      <c r="M40" s="27">
        <v>0</v>
      </c>
      <c r="N40" s="27">
        <v>36465.320310000003</v>
      </c>
      <c r="O40" s="27">
        <v>71.19</v>
      </c>
      <c r="P40" s="27">
        <v>15.241</v>
      </c>
      <c r="Q40" s="27">
        <v>0.17981</v>
      </c>
      <c r="R40" s="27">
        <v>1.79</v>
      </c>
      <c r="S40" s="27">
        <v>1.45</v>
      </c>
      <c r="T40" s="27">
        <v>0.71135999999999999</v>
      </c>
      <c r="U40" s="29" t="s">
        <v>42087</v>
      </c>
      <c r="V40" s="29" t="s">
        <v>42088</v>
      </c>
      <c r="W40" s="30" t="s">
        <v>42089</v>
      </c>
      <c r="X40">
        <v>38</v>
      </c>
      <c r="Y40" s="8" t="s">
        <v>3359</v>
      </c>
      <c r="Z40">
        <v>335999</v>
      </c>
      <c r="AA40">
        <v>335313</v>
      </c>
      <c r="AB40" s="8" t="s">
        <v>3360</v>
      </c>
    </row>
    <row r="41" spans="1:28" x14ac:dyDescent="0.25">
      <c r="A41" s="34" t="s">
        <v>102</v>
      </c>
      <c r="B41" s="29" t="s">
        <v>103</v>
      </c>
      <c r="C41" s="27">
        <v>38816.120000000003</v>
      </c>
      <c r="D41" s="27">
        <v>6657</v>
      </c>
      <c r="E41" s="27">
        <v>5629</v>
      </c>
      <c r="F41" s="27">
        <v>0.81</v>
      </c>
      <c r="G41" s="27">
        <v>4926</v>
      </c>
      <c r="H41" s="27">
        <v>14771</v>
      </c>
      <c r="I41" s="27">
        <v>6544</v>
      </c>
      <c r="J41" s="27">
        <v>24191</v>
      </c>
      <c r="K41" s="27">
        <v>35410</v>
      </c>
      <c r="L41" s="27">
        <v>7735</v>
      </c>
      <c r="M41" s="27">
        <v>0</v>
      </c>
      <c r="N41" s="27">
        <v>24317</v>
      </c>
      <c r="O41" s="27">
        <v>45.71</v>
      </c>
      <c r="P41" s="27">
        <v>24.424990000000001</v>
      </c>
      <c r="Q41" s="27">
        <v>0.31108999999999998</v>
      </c>
      <c r="R41" s="27">
        <v>1.51</v>
      </c>
      <c r="S41" s="27">
        <v>0.85</v>
      </c>
      <c r="T41" s="27">
        <v>0.64953000000000005</v>
      </c>
      <c r="U41" s="29" t="s">
        <v>42090</v>
      </c>
      <c r="V41" s="29" t="s">
        <v>42091</v>
      </c>
      <c r="W41" s="30" t="s">
        <v>42092</v>
      </c>
      <c r="X41">
        <v>39</v>
      </c>
      <c r="Y41" s="8" t="s">
        <v>3361</v>
      </c>
      <c r="Z41">
        <v>448150</v>
      </c>
      <c r="AA41">
        <v>454110</v>
      </c>
      <c r="AB41" s="8" t="s">
        <v>3362</v>
      </c>
    </row>
    <row r="42" spans="1:28" x14ac:dyDescent="0.25">
      <c r="A42" s="34" t="s">
        <v>105</v>
      </c>
      <c r="B42" s="29" t="s">
        <v>106</v>
      </c>
      <c r="C42" s="27">
        <v>3271.94</v>
      </c>
      <c r="D42" s="27">
        <v>619</v>
      </c>
      <c r="E42" s="27">
        <v>269</v>
      </c>
      <c r="F42" s="27">
        <v>2.77</v>
      </c>
      <c r="G42" s="27">
        <v>1852</v>
      </c>
      <c r="H42" s="27">
        <v>953</v>
      </c>
      <c r="I42" s="27">
        <v>2524</v>
      </c>
      <c r="J42" s="27">
        <v>3501</v>
      </c>
      <c r="K42" s="27">
        <v>4163</v>
      </c>
      <c r="L42" s="27">
        <v>2564</v>
      </c>
      <c r="M42" s="27">
        <v>0</v>
      </c>
      <c r="N42" s="27">
        <v>2375</v>
      </c>
      <c r="O42" s="27">
        <v>26.74</v>
      </c>
      <c r="P42" s="27">
        <v>50.527990000000003</v>
      </c>
      <c r="Q42" s="27">
        <v>0.99960000000000004</v>
      </c>
      <c r="R42" s="27">
        <v>1.1599999999999999</v>
      </c>
      <c r="S42" s="27">
        <v>0.92</v>
      </c>
      <c r="T42" s="27">
        <v>0.38788</v>
      </c>
      <c r="U42" s="29" t="s">
        <v>42093</v>
      </c>
      <c r="V42" s="29" t="s">
        <v>42094</v>
      </c>
      <c r="W42" s="30" t="s">
        <v>42095</v>
      </c>
      <c r="X42">
        <v>40</v>
      </c>
      <c r="Y42" s="8" t="s">
        <v>3363</v>
      </c>
      <c r="Z42">
        <v>312130</v>
      </c>
      <c r="AA42">
        <v>541614</v>
      </c>
      <c r="AB42" s="8" t="s">
        <v>3364</v>
      </c>
    </row>
    <row r="43" spans="1:28" x14ac:dyDescent="0.25">
      <c r="A43" s="34" t="s">
        <v>109</v>
      </c>
      <c r="B43" s="29" t="s">
        <v>110</v>
      </c>
      <c r="C43" s="27">
        <v>89333.66</v>
      </c>
      <c r="D43" s="27">
        <v>5457.2997999999998</v>
      </c>
      <c r="E43" s="27">
        <v>3886</v>
      </c>
      <c r="F43" s="27">
        <v>0.8</v>
      </c>
      <c r="G43" s="27">
        <v>3170.6000899999999</v>
      </c>
      <c r="H43" s="27">
        <v>0</v>
      </c>
      <c r="I43" s="27">
        <v>3633.6000899999999</v>
      </c>
      <c r="J43" s="27">
        <v>55158.699209999999</v>
      </c>
      <c r="K43" s="27">
        <v>54804.898430000001</v>
      </c>
      <c r="L43" s="27">
        <v>2987.1000899999999</v>
      </c>
      <c r="M43" s="27">
        <v>0</v>
      </c>
      <c r="N43" s="27">
        <v>3225.3000400000001</v>
      </c>
      <c r="O43" s="27">
        <v>8.94</v>
      </c>
      <c r="P43" s="27">
        <v>44.722990000000003</v>
      </c>
      <c r="Q43" s="27">
        <v>0.80908000000000002</v>
      </c>
      <c r="R43" s="27">
        <v>1</v>
      </c>
      <c r="S43" s="27">
        <v>0.99</v>
      </c>
      <c r="T43" s="27">
        <v>0.93610000000000004</v>
      </c>
      <c r="U43" s="29" t="s">
        <v>42096</v>
      </c>
      <c r="V43" s="29" t="s">
        <v>42097</v>
      </c>
      <c r="W43" s="30" t="s">
        <v>42098</v>
      </c>
      <c r="X43">
        <v>41</v>
      </c>
      <c r="Y43" s="8" t="s">
        <v>3365</v>
      </c>
      <c r="Z43">
        <v>922190</v>
      </c>
      <c r="AB43" s="8" t="s">
        <v>3366</v>
      </c>
    </row>
    <row r="44" spans="1:28" x14ac:dyDescent="0.25">
      <c r="A44" s="34" t="s">
        <v>40391</v>
      </c>
      <c r="B44" s="29" t="s">
        <v>40392</v>
      </c>
      <c r="C44" s="27">
        <v>30874.58</v>
      </c>
      <c r="D44" s="27">
        <v>7889.3569299999999</v>
      </c>
      <c r="E44" s="27">
        <v>4024.7519499999999</v>
      </c>
      <c r="F44" s="27">
        <v>0.47</v>
      </c>
      <c r="G44" s="27">
        <v>2556.0339300000001</v>
      </c>
      <c r="H44" s="27">
        <v>4858.1489199999996</v>
      </c>
      <c r="I44" s="27">
        <v>13880.12988</v>
      </c>
      <c r="J44" s="27">
        <v>15890.400390000001</v>
      </c>
      <c r="K44" s="27">
        <v>11397.839840000001</v>
      </c>
      <c r="L44" s="27">
        <v>4769.6469699999998</v>
      </c>
      <c r="M44" s="27">
        <v>0</v>
      </c>
      <c r="N44" s="27">
        <v>16230.70996</v>
      </c>
      <c r="O44" s="27">
        <v>16.61</v>
      </c>
      <c r="P44" s="27">
        <v>22.71199</v>
      </c>
      <c r="Q44" s="27">
        <v>0.29386000000000001</v>
      </c>
      <c r="R44" s="27">
        <v>0.72</v>
      </c>
      <c r="S44" s="27">
        <v>0.41</v>
      </c>
      <c r="T44" s="27">
        <v>0.25069000000000002</v>
      </c>
      <c r="U44" s="29" t="s">
        <v>42099</v>
      </c>
      <c r="V44" s="29" t="s">
        <v>42100</v>
      </c>
      <c r="W44" s="30" t="s">
        <v>42101</v>
      </c>
      <c r="X44">
        <v>42</v>
      </c>
      <c r="Y44" s="8" t="s">
        <v>3367</v>
      </c>
      <c r="Z44">
        <v>541870</v>
      </c>
      <c r="AB44" s="8" t="s">
        <v>3368</v>
      </c>
    </row>
    <row r="45" spans="1:28" x14ac:dyDescent="0.25">
      <c r="A45" s="34" t="s">
        <v>40393</v>
      </c>
      <c r="B45" s="29" t="s">
        <v>40394</v>
      </c>
      <c r="C45" s="27">
        <v>5787.6</v>
      </c>
      <c r="D45" s="27">
        <v>849.82097999999996</v>
      </c>
      <c r="E45" s="27">
        <v>567.41497000000004</v>
      </c>
      <c r="F45" s="27">
        <v>0.79</v>
      </c>
      <c r="G45" s="27">
        <v>1569.14599</v>
      </c>
      <c r="H45" s="27">
        <v>1070.7049500000001</v>
      </c>
      <c r="I45" s="27">
        <v>1146.66101</v>
      </c>
      <c r="J45" s="27">
        <v>4942.7548800000004</v>
      </c>
      <c r="K45" s="27">
        <v>6019.1401299999998</v>
      </c>
      <c r="L45" s="27">
        <v>1475.7989500000001</v>
      </c>
      <c r="M45" s="27">
        <v>0</v>
      </c>
      <c r="N45" s="27">
        <v>1854.2729400000001</v>
      </c>
      <c r="O45" s="27">
        <v>3.56</v>
      </c>
      <c r="P45" s="27">
        <v>35.268000000000001</v>
      </c>
      <c r="Q45" s="27">
        <v>0.54483000000000004</v>
      </c>
      <c r="R45" s="27">
        <v>1.17</v>
      </c>
      <c r="U45" s="29" t="s">
        <v>42102</v>
      </c>
      <c r="V45" s="29" t="s">
        <v>42103</v>
      </c>
      <c r="W45" s="30" t="s">
        <v>42104</v>
      </c>
      <c r="X45">
        <v>43</v>
      </c>
      <c r="Y45" s="8" t="s">
        <v>3369</v>
      </c>
      <c r="Z45">
        <v>332811</v>
      </c>
      <c r="AB45" s="8" t="s">
        <v>3370</v>
      </c>
    </row>
    <row r="46" spans="1:28" x14ac:dyDescent="0.25">
      <c r="A46" s="34" t="s">
        <v>112</v>
      </c>
      <c r="B46" s="29" t="s">
        <v>113</v>
      </c>
      <c r="C46" s="27">
        <v>44767.22</v>
      </c>
      <c r="D46" s="27">
        <v>1096</v>
      </c>
      <c r="E46" s="27">
        <v>946</v>
      </c>
      <c r="F46" s="27">
        <v>1.53</v>
      </c>
      <c r="G46" s="27">
        <v>961</v>
      </c>
      <c r="H46" s="27">
        <v>0</v>
      </c>
      <c r="I46" s="27">
        <v>4032</v>
      </c>
      <c r="J46" s="27">
        <v>4000</v>
      </c>
      <c r="K46" s="27">
        <v>3341</v>
      </c>
      <c r="L46" s="27">
        <v>2281</v>
      </c>
      <c r="M46" s="27">
        <v>0</v>
      </c>
      <c r="N46" s="27">
        <v>1145</v>
      </c>
      <c r="O46" s="27">
        <v>4.18</v>
      </c>
      <c r="P46" s="27">
        <v>71.783990000000003</v>
      </c>
      <c r="Q46" s="27">
        <v>2.5440299999999998</v>
      </c>
      <c r="R46" s="27">
        <v>0.72</v>
      </c>
      <c r="S46" s="27">
        <v>0.84</v>
      </c>
      <c r="T46" s="27">
        <v>0.59499999999999997</v>
      </c>
      <c r="U46" s="29" t="s">
        <v>42105</v>
      </c>
      <c r="V46" s="29" t="s">
        <v>42106</v>
      </c>
      <c r="W46" s="30" t="s">
        <v>42107</v>
      </c>
      <c r="X46">
        <v>44</v>
      </c>
      <c r="Y46" s="8" t="s">
        <v>3371</v>
      </c>
      <c r="Z46">
        <v>336611</v>
      </c>
      <c r="AA46">
        <v>541330</v>
      </c>
      <c r="AB46" s="8" t="s">
        <v>3372</v>
      </c>
    </row>
    <row r="47" spans="1:28" x14ac:dyDescent="0.25">
      <c r="A47" s="34" t="s">
        <v>114</v>
      </c>
      <c r="B47" s="29" t="s">
        <v>114</v>
      </c>
      <c r="C47" s="27">
        <v>5474.21</v>
      </c>
      <c r="D47" s="27">
        <v>2269.64599</v>
      </c>
      <c r="E47" s="27">
        <v>502.68797999999998</v>
      </c>
      <c r="F47" s="27">
        <v>1.71</v>
      </c>
      <c r="G47" s="27">
        <v>597.31298000000004</v>
      </c>
      <c r="H47" s="27">
        <v>410.255</v>
      </c>
      <c r="I47" s="27">
        <v>10910.3496</v>
      </c>
      <c r="J47" s="27">
        <v>2661.10302</v>
      </c>
      <c r="K47" s="27">
        <v>1721.9959699999999</v>
      </c>
      <c r="L47" s="27">
        <v>8956.6708899999994</v>
      </c>
      <c r="M47" s="27">
        <v>0</v>
      </c>
      <c r="N47" s="27">
        <v>3433.10302</v>
      </c>
      <c r="O47" s="27">
        <v>3.6</v>
      </c>
      <c r="P47" s="27">
        <v>73.880989999999997</v>
      </c>
      <c r="Q47" s="27">
        <v>2.82863</v>
      </c>
      <c r="R47" s="27">
        <v>0.81</v>
      </c>
      <c r="S47" s="27">
        <v>0.49</v>
      </c>
      <c r="T47" s="27">
        <v>0.26846999999999999</v>
      </c>
      <c r="U47" s="29" t="s">
        <v>42108</v>
      </c>
      <c r="V47" s="29" t="s">
        <v>42109</v>
      </c>
      <c r="W47" s="30" t="s">
        <v>42110</v>
      </c>
      <c r="X47">
        <v>45</v>
      </c>
      <c r="Y47" s="8" t="s">
        <v>3373</v>
      </c>
      <c r="Z47">
        <v>112930</v>
      </c>
      <c r="AB47" s="8" t="s">
        <v>3374</v>
      </c>
    </row>
    <row r="48" spans="1:28" x14ac:dyDescent="0.25">
      <c r="A48" s="34" t="s">
        <v>40395</v>
      </c>
      <c r="B48" s="29" t="s">
        <v>40396</v>
      </c>
      <c r="C48" s="27">
        <v>52143.73</v>
      </c>
      <c r="D48" s="27">
        <v>412.54500999999999</v>
      </c>
      <c r="E48" s="27">
        <v>379.91298999999998</v>
      </c>
      <c r="F48" s="27">
        <v>1.83</v>
      </c>
      <c r="G48" s="27">
        <v>1105.53198</v>
      </c>
      <c r="H48" s="27">
        <v>22.329989999999999</v>
      </c>
      <c r="I48" s="27">
        <v>11.38899</v>
      </c>
      <c r="J48" s="27">
        <v>3118.42407</v>
      </c>
      <c r="K48" s="27">
        <v>4268.8710899999996</v>
      </c>
      <c r="L48" s="27">
        <v>0</v>
      </c>
      <c r="M48" s="27">
        <v>0</v>
      </c>
      <c r="N48" s="27">
        <v>1391.47399</v>
      </c>
      <c r="U48" s="29" t="s">
        <v>42111</v>
      </c>
      <c r="V48" s="29" t="s">
        <v>42111</v>
      </c>
      <c r="W48" s="30" t="s">
        <v>42112</v>
      </c>
      <c r="X48">
        <v>46</v>
      </c>
      <c r="Y48" s="8" t="s">
        <v>3375</v>
      </c>
      <c r="Z48">
        <v>221115</v>
      </c>
      <c r="AB48" s="8" t="s">
        <v>3376</v>
      </c>
    </row>
    <row r="49" spans="1:28" x14ac:dyDescent="0.25">
      <c r="A49" s="34" t="s">
        <v>116</v>
      </c>
      <c r="B49" s="29" t="s">
        <v>117</v>
      </c>
      <c r="C49" s="27">
        <v>21518.22</v>
      </c>
      <c r="D49" s="27">
        <v>3200</v>
      </c>
      <c r="E49" s="27">
        <v>1741</v>
      </c>
      <c r="F49" s="27">
        <v>0.44</v>
      </c>
      <c r="G49" s="27">
        <v>654</v>
      </c>
      <c r="H49" s="27">
        <v>667</v>
      </c>
      <c r="I49" s="27">
        <v>411</v>
      </c>
      <c r="J49" s="27">
        <v>3366</v>
      </c>
      <c r="K49" s="27">
        <v>2668</v>
      </c>
      <c r="L49" s="27">
        <v>13685</v>
      </c>
      <c r="M49" s="27">
        <v>0</v>
      </c>
      <c r="N49" s="27">
        <v>10637</v>
      </c>
      <c r="O49" s="27">
        <v>40.880000000000003</v>
      </c>
      <c r="P49" s="27">
        <v>56.912990000000001</v>
      </c>
      <c r="Q49" s="27">
        <v>1.3208800000000001</v>
      </c>
      <c r="R49" s="27">
        <v>0.75</v>
      </c>
      <c r="S49" s="27">
        <v>0.59</v>
      </c>
      <c r="T49" s="27">
        <v>0.40017000000000003</v>
      </c>
      <c r="U49" s="29" t="s">
        <v>42113</v>
      </c>
      <c r="V49" s="29" t="s">
        <v>42114</v>
      </c>
      <c r="W49" s="30" t="s">
        <v>42115</v>
      </c>
      <c r="X49">
        <v>47</v>
      </c>
      <c r="Y49" s="8" t="s">
        <v>3377</v>
      </c>
      <c r="Z49">
        <v>333997</v>
      </c>
      <c r="AB49" s="8" t="s">
        <v>3378</v>
      </c>
    </row>
    <row r="50" spans="1:28" x14ac:dyDescent="0.25">
      <c r="A50" s="34" t="s">
        <v>120</v>
      </c>
      <c r="B50" s="29" t="s">
        <v>121</v>
      </c>
      <c r="C50" s="27">
        <v>12332.45</v>
      </c>
      <c r="D50" s="27">
        <v>-56.895009999999999</v>
      </c>
      <c r="E50" s="27">
        <v>-1279.07105</v>
      </c>
      <c r="F50" s="27">
        <v>1.1200000000000001</v>
      </c>
      <c r="G50" s="27">
        <v>22319.460930000001</v>
      </c>
      <c r="H50" s="27">
        <v>0</v>
      </c>
      <c r="I50" s="27">
        <v>1306.46398</v>
      </c>
      <c r="J50" s="27">
        <v>294274.6875</v>
      </c>
      <c r="K50" s="27">
        <v>25909.08007</v>
      </c>
      <c r="L50" s="27">
        <v>6686.14599</v>
      </c>
      <c r="M50" s="27">
        <v>0</v>
      </c>
      <c r="N50" s="27">
        <v>14950.58007</v>
      </c>
      <c r="O50" s="27">
        <v>5.59</v>
      </c>
      <c r="P50" s="27">
        <v>30.902000000000001</v>
      </c>
      <c r="Q50" s="27">
        <v>0.44721</v>
      </c>
      <c r="R50" s="27">
        <v>0.09</v>
      </c>
      <c r="S50" s="27">
        <v>0.09</v>
      </c>
      <c r="T50" s="27">
        <v>1.2189999999999999E-2</v>
      </c>
      <c r="U50" s="29" t="s">
        <v>42116</v>
      </c>
      <c r="V50" s="29" t="s">
        <v>42117</v>
      </c>
      <c r="W50" s="30" t="s">
        <v>42118</v>
      </c>
      <c r="X50">
        <v>48</v>
      </c>
      <c r="Y50" s="8" t="s">
        <v>3379</v>
      </c>
      <c r="Z50">
        <v>812910</v>
      </c>
      <c r="AB50" s="8" t="s">
        <v>3380</v>
      </c>
    </row>
    <row r="51" spans="1:28" x14ac:dyDescent="0.25">
      <c r="A51" s="34" t="s">
        <v>122</v>
      </c>
      <c r="B51" s="29" t="s">
        <v>123</v>
      </c>
      <c r="C51" s="27">
        <v>3635.89</v>
      </c>
      <c r="D51" s="27">
        <v>302.03698000000003</v>
      </c>
      <c r="E51" s="27">
        <v>241.74099000000001</v>
      </c>
      <c r="F51" s="27">
        <v>1.55</v>
      </c>
      <c r="G51" s="27">
        <v>300.68301000000002</v>
      </c>
      <c r="H51" s="27">
        <v>376.01199000000003</v>
      </c>
      <c r="I51" s="27">
        <v>470.95900999999998</v>
      </c>
      <c r="J51" s="27">
        <v>393.04298999999997</v>
      </c>
      <c r="K51" s="27">
        <v>1188.51403</v>
      </c>
      <c r="L51" s="27">
        <v>353.26199000000003</v>
      </c>
      <c r="M51" s="27">
        <v>0</v>
      </c>
      <c r="N51" s="27">
        <v>1066.2669599999999</v>
      </c>
      <c r="O51" s="27">
        <v>29.2</v>
      </c>
      <c r="P51" s="27">
        <v>24.12199</v>
      </c>
      <c r="Q51" s="27">
        <v>0.31789000000000001</v>
      </c>
      <c r="R51" s="27">
        <v>3.15</v>
      </c>
      <c r="S51" s="27">
        <v>2.0699999999999998</v>
      </c>
      <c r="T51" s="27">
        <v>1.30219</v>
      </c>
      <c r="U51" s="29" t="s">
        <v>42119</v>
      </c>
      <c r="V51" s="29" t="s">
        <v>42120</v>
      </c>
      <c r="W51" s="30" t="s">
        <v>42121</v>
      </c>
      <c r="X51">
        <v>49</v>
      </c>
      <c r="Y51" s="8" t="s">
        <v>3381</v>
      </c>
      <c r="Z51">
        <v>339910</v>
      </c>
      <c r="AA51">
        <v>323111</v>
      </c>
      <c r="AB51" s="8" t="s">
        <v>3382</v>
      </c>
    </row>
    <row r="52" spans="1:28" x14ac:dyDescent="0.25">
      <c r="A52" s="34" t="s">
        <v>125</v>
      </c>
      <c r="B52" s="29" t="s">
        <v>126</v>
      </c>
      <c r="C52" s="27">
        <v>3176.11</v>
      </c>
      <c r="D52" s="27">
        <v>2624.55908</v>
      </c>
      <c r="E52" s="27">
        <v>1583.88598</v>
      </c>
      <c r="F52" s="27">
        <v>0.87</v>
      </c>
      <c r="G52" s="27">
        <v>13761.75</v>
      </c>
      <c r="H52" s="27">
        <v>0</v>
      </c>
      <c r="I52" s="27">
        <v>0</v>
      </c>
      <c r="J52" s="27">
        <v>68208.351559999996</v>
      </c>
      <c r="K52" s="27">
        <v>15681.41992</v>
      </c>
      <c r="L52" s="27">
        <v>870.82597999999996</v>
      </c>
      <c r="M52" s="27">
        <v>2.8000000000000001E-2</v>
      </c>
      <c r="N52" s="27">
        <v>3190.4279700000002</v>
      </c>
      <c r="O52" s="27">
        <v>33.81</v>
      </c>
      <c r="P52" s="27">
        <v>24.85</v>
      </c>
      <c r="Q52" s="27">
        <v>0.33066000000000001</v>
      </c>
      <c r="R52" s="27">
        <v>0.25</v>
      </c>
      <c r="S52" s="27">
        <v>0.23</v>
      </c>
      <c r="T52" s="27">
        <v>2.8139999999999998E-2</v>
      </c>
      <c r="U52" s="29" t="s">
        <v>42122</v>
      </c>
      <c r="V52" s="29" t="s">
        <v>42123</v>
      </c>
      <c r="W52" s="30" t="s">
        <v>42124</v>
      </c>
      <c r="X52">
        <v>50</v>
      </c>
      <c r="Y52" s="8" t="s">
        <v>3383</v>
      </c>
      <c r="Z52">
        <v>424430</v>
      </c>
      <c r="AA52">
        <v>311514</v>
      </c>
      <c r="AB52" s="8" t="s">
        <v>3384</v>
      </c>
    </row>
    <row r="53" spans="1:28" x14ac:dyDescent="0.25">
      <c r="A53" s="34" t="s">
        <v>128</v>
      </c>
      <c r="B53" s="29" t="s">
        <v>129</v>
      </c>
      <c r="C53" s="27">
        <v>25752.17</v>
      </c>
      <c r="D53" s="27">
        <v>2293.04907</v>
      </c>
      <c r="E53" s="27">
        <v>1198.3580300000001</v>
      </c>
      <c r="F53" s="27">
        <v>0.81</v>
      </c>
      <c r="G53" s="27">
        <v>43.632989999999999</v>
      </c>
      <c r="H53" s="27">
        <v>1209.0749499999999</v>
      </c>
      <c r="I53" s="27">
        <v>2044.1230399999999</v>
      </c>
      <c r="J53" s="27">
        <v>946.42199000000005</v>
      </c>
      <c r="K53" s="27">
        <v>2180.05908</v>
      </c>
      <c r="L53" s="27">
        <v>1356.94604</v>
      </c>
      <c r="M53" s="27">
        <v>0</v>
      </c>
      <c r="N53" s="27">
        <v>16241.339840000001</v>
      </c>
      <c r="O53" s="27">
        <v>40.04</v>
      </c>
      <c r="P53" s="27">
        <v>10.69999</v>
      </c>
      <c r="Q53" s="27">
        <v>0.11982</v>
      </c>
      <c r="R53" s="27">
        <v>2.3199999999999998</v>
      </c>
      <c r="S53" s="27">
        <v>1.03</v>
      </c>
      <c r="T53" s="27">
        <v>0.97984000000000004</v>
      </c>
      <c r="U53" s="29" t="s">
        <v>42125</v>
      </c>
      <c r="V53" s="29" t="s">
        <v>42126</v>
      </c>
      <c r="W53" s="30" t="s">
        <v>42127</v>
      </c>
      <c r="X53">
        <v>51</v>
      </c>
      <c r="Y53" s="8" t="s">
        <v>3385</v>
      </c>
      <c r="Z53">
        <v>237130</v>
      </c>
      <c r="AA53">
        <v>238210</v>
      </c>
      <c r="AB53" s="8" t="s">
        <v>3386</v>
      </c>
    </row>
    <row r="54" spans="1:28" x14ac:dyDescent="0.25">
      <c r="A54" s="34" t="s">
        <v>40397</v>
      </c>
      <c r="B54" s="29" t="s">
        <v>40398</v>
      </c>
      <c r="C54" s="27">
        <v>2171.9699999999998</v>
      </c>
      <c r="D54" s="27">
        <v>405.29</v>
      </c>
      <c r="E54" s="27">
        <v>192.791</v>
      </c>
      <c r="F54" s="27">
        <v>1.52</v>
      </c>
      <c r="G54" s="27">
        <v>242.386</v>
      </c>
      <c r="H54" s="27">
        <v>585.08299999999997</v>
      </c>
      <c r="I54" s="27">
        <v>359.48097999999999</v>
      </c>
      <c r="J54" s="27">
        <v>768.94799</v>
      </c>
      <c r="K54" s="27">
        <v>1100.2409600000001</v>
      </c>
      <c r="L54" s="27">
        <v>8.9109999999999996</v>
      </c>
      <c r="M54" s="27">
        <v>0</v>
      </c>
      <c r="N54" s="27">
        <v>1599.1629600000001</v>
      </c>
      <c r="O54" s="27">
        <v>8.1999999999999993</v>
      </c>
      <c r="P54" s="27">
        <v>1.8327</v>
      </c>
      <c r="Q54" s="27">
        <v>1.866E-2</v>
      </c>
      <c r="R54" s="27">
        <v>1.58</v>
      </c>
      <c r="S54" s="27">
        <v>0.67</v>
      </c>
      <c r="T54" s="27">
        <v>0.35472999999999999</v>
      </c>
      <c r="U54" s="29" t="s">
        <v>42128</v>
      </c>
      <c r="V54" s="29" t="s">
        <v>42129</v>
      </c>
      <c r="W54" s="30" t="s">
        <v>42130</v>
      </c>
      <c r="X54">
        <v>52</v>
      </c>
      <c r="Y54" s="8" t="s">
        <v>3387</v>
      </c>
      <c r="Z54">
        <v>541810</v>
      </c>
      <c r="AB54" s="8" t="s">
        <v>3388</v>
      </c>
    </row>
    <row r="55" spans="1:28" x14ac:dyDescent="0.25">
      <c r="A55" s="34" t="s">
        <v>132</v>
      </c>
      <c r="B55" s="29" t="s">
        <v>133</v>
      </c>
      <c r="C55" s="27">
        <v>43164.75</v>
      </c>
      <c r="D55" s="27">
        <v>7102.2001899999996</v>
      </c>
      <c r="E55" s="27">
        <v>3816.5</v>
      </c>
      <c r="F55" s="27">
        <v>0.46</v>
      </c>
      <c r="G55" s="27">
        <v>2570.3000400000001</v>
      </c>
      <c r="H55" s="27">
        <v>1302.09997</v>
      </c>
      <c r="I55" s="27">
        <v>52.5</v>
      </c>
      <c r="J55" s="27">
        <v>14567.400390000001</v>
      </c>
      <c r="K55" s="27">
        <v>9418.7001899999996</v>
      </c>
      <c r="L55" s="27">
        <v>33626.199209999999</v>
      </c>
      <c r="M55" s="27">
        <v>0</v>
      </c>
      <c r="N55" s="27">
        <v>24122.400389999999</v>
      </c>
      <c r="O55" s="27">
        <v>46.59</v>
      </c>
      <c r="P55" s="27">
        <v>60.191000000000003</v>
      </c>
      <c r="Q55" s="27">
        <v>1.5119899999999999</v>
      </c>
      <c r="R55" s="27">
        <v>0.62</v>
      </c>
      <c r="S55" s="27">
        <v>0.56000000000000005</v>
      </c>
      <c r="T55" s="27">
        <v>0.38073000000000001</v>
      </c>
      <c r="U55" s="29" t="s">
        <v>42131</v>
      </c>
      <c r="V55" s="29" t="s">
        <v>42132</v>
      </c>
      <c r="W55" s="30" t="s">
        <v>42133</v>
      </c>
      <c r="X55">
        <v>53</v>
      </c>
      <c r="Y55" s="8" t="s">
        <v>3389</v>
      </c>
      <c r="Z55">
        <v>813990</v>
      </c>
      <c r="AB55" s="8" t="s">
        <v>3390</v>
      </c>
    </row>
    <row r="56" spans="1:28" x14ac:dyDescent="0.25">
      <c r="A56" s="34" t="s">
        <v>134</v>
      </c>
      <c r="B56" s="29" t="s">
        <v>135</v>
      </c>
      <c r="C56" s="27">
        <v>13734.41</v>
      </c>
      <c r="D56" s="27">
        <v>3312.4990200000002</v>
      </c>
      <c r="E56" s="27">
        <v>589.45001000000002</v>
      </c>
      <c r="F56" s="27">
        <v>1.99</v>
      </c>
      <c r="G56" s="27">
        <v>132.20199</v>
      </c>
      <c r="H56" s="27">
        <v>0</v>
      </c>
      <c r="I56" s="27">
        <v>3549.6630799999998</v>
      </c>
      <c r="J56" s="27">
        <v>4804.81005</v>
      </c>
      <c r="K56" s="27">
        <v>1888.9720400000001</v>
      </c>
      <c r="L56" s="27">
        <v>46532.960930000001</v>
      </c>
      <c r="M56" s="27">
        <v>0</v>
      </c>
      <c r="N56" s="27">
        <v>16195.049800000001</v>
      </c>
      <c r="O56" s="27">
        <v>65.27</v>
      </c>
      <c r="P56" s="27">
        <v>74.168989999999994</v>
      </c>
      <c r="Q56" s="27">
        <v>2.8713099999999998</v>
      </c>
      <c r="R56" s="27">
        <v>0.28000000000000003</v>
      </c>
      <c r="S56" s="27">
        <v>0.39</v>
      </c>
      <c r="T56" s="27">
        <v>0.36562</v>
      </c>
      <c r="U56" s="29" t="s">
        <v>42134</v>
      </c>
      <c r="V56" s="29" t="s">
        <v>42135</v>
      </c>
      <c r="W56" s="30" t="s">
        <v>42136</v>
      </c>
      <c r="X56">
        <v>54</v>
      </c>
      <c r="Y56" s="8" t="s">
        <v>3391</v>
      </c>
      <c r="Z56">
        <v>926110</v>
      </c>
      <c r="AB56" s="8" t="s">
        <v>3392</v>
      </c>
    </row>
    <row r="57" spans="1:28" x14ac:dyDescent="0.25">
      <c r="A57" s="34" t="s">
        <v>137</v>
      </c>
      <c r="B57" s="29" t="s">
        <v>137</v>
      </c>
      <c r="C57" s="27">
        <v>13440.26</v>
      </c>
      <c r="D57" s="27">
        <v>884</v>
      </c>
      <c r="E57" s="27">
        <v>-169</v>
      </c>
      <c r="F57" s="27">
        <v>0.95</v>
      </c>
      <c r="G57" s="27">
        <v>1799</v>
      </c>
      <c r="H57" s="27">
        <v>1055</v>
      </c>
      <c r="I57" s="27">
        <v>2203</v>
      </c>
      <c r="J57" s="27">
        <v>6491</v>
      </c>
      <c r="K57" s="27">
        <v>7643</v>
      </c>
      <c r="L57" s="27">
        <v>21740</v>
      </c>
      <c r="M57" s="27">
        <v>838</v>
      </c>
      <c r="N57" s="27">
        <v>3666</v>
      </c>
      <c r="O57" s="27">
        <v>5.42</v>
      </c>
      <c r="P57" s="27">
        <v>83.504990000000006</v>
      </c>
      <c r="Q57" s="27">
        <v>6.2328200000000002</v>
      </c>
      <c r="R57" s="27">
        <v>1.1299999999999999</v>
      </c>
      <c r="S57" s="27">
        <v>1.01</v>
      </c>
      <c r="T57" s="27">
        <v>0.73778999999999995</v>
      </c>
      <c r="U57" s="29" t="s">
        <v>42137</v>
      </c>
      <c r="V57" s="29" t="s">
        <v>42138</v>
      </c>
      <c r="W57" s="30" t="s">
        <v>42139</v>
      </c>
      <c r="X57">
        <v>55</v>
      </c>
      <c r="Y57" s="8" t="s">
        <v>3393</v>
      </c>
      <c r="Z57">
        <v>333314</v>
      </c>
      <c r="AA57">
        <v>423490</v>
      </c>
      <c r="AB57" s="8" t="s">
        <v>3394</v>
      </c>
    </row>
    <row r="58" spans="1:28" x14ac:dyDescent="0.25">
      <c r="A58" s="34" t="s">
        <v>40399</v>
      </c>
      <c r="B58" s="29" t="s">
        <v>40400</v>
      </c>
      <c r="C58" s="27">
        <v>7604.5</v>
      </c>
      <c r="D58" s="27">
        <v>3378.86499</v>
      </c>
      <c r="E58" s="27">
        <v>2365.5979000000002</v>
      </c>
      <c r="F58" s="27">
        <v>1.33</v>
      </c>
      <c r="G58" s="27">
        <v>663.97302000000002</v>
      </c>
      <c r="H58" s="27">
        <v>5.1539900000000003</v>
      </c>
      <c r="I58" s="27">
        <v>190.91498999999999</v>
      </c>
      <c r="J58" s="27">
        <v>1319.71594</v>
      </c>
      <c r="K58" s="27">
        <v>758.81596999999999</v>
      </c>
      <c r="L58" s="27">
        <v>761.50798999999995</v>
      </c>
      <c r="M58" s="27">
        <v>0</v>
      </c>
      <c r="N58" s="27">
        <v>5117.8720700000003</v>
      </c>
      <c r="O58" s="27">
        <v>8.23</v>
      </c>
      <c r="P58" s="27">
        <v>12.95199</v>
      </c>
      <c r="Q58" s="27">
        <v>0.14879000000000001</v>
      </c>
      <c r="R58" s="27">
        <v>0.56999999999999995</v>
      </c>
      <c r="S58" s="27">
        <v>0.56999999999999995</v>
      </c>
      <c r="T58" s="27">
        <v>6.7960000000000007E-2</v>
      </c>
      <c r="U58" s="29" t="s">
        <v>42140</v>
      </c>
      <c r="V58" s="29" t="s">
        <v>42141</v>
      </c>
      <c r="W58" s="30" t="s">
        <v>42142</v>
      </c>
      <c r="X58">
        <v>56</v>
      </c>
      <c r="Y58" s="8" t="s">
        <v>3395</v>
      </c>
      <c r="Z58">
        <v>423610</v>
      </c>
      <c r="AB58" s="8" t="s">
        <v>3396</v>
      </c>
    </row>
    <row r="59" spans="1:28" x14ac:dyDescent="0.25">
      <c r="A59" s="34" t="s">
        <v>138</v>
      </c>
      <c r="B59" s="29" t="s">
        <v>139</v>
      </c>
      <c r="C59" s="27">
        <v>9792.25</v>
      </c>
      <c r="D59" s="27">
        <v>1308</v>
      </c>
      <c r="E59" s="27">
        <v>1208</v>
      </c>
      <c r="F59" s="27">
        <v>0.82</v>
      </c>
      <c r="G59" s="27">
        <v>6202</v>
      </c>
      <c r="H59" s="27">
        <v>0</v>
      </c>
      <c r="I59" s="27">
        <v>246</v>
      </c>
      <c r="J59" s="27">
        <v>16255</v>
      </c>
      <c r="K59" s="27">
        <v>7106</v>
      </c>
      <c r="L59" s="27">
        <v>1496</v>
      </c>
      <c r="M59" s="27">
        <v>0</v>
      </c>
      <c r="N59" s="27">
        <v>4052</v>
      </c>
      <c r="O59" s="27">
        <v>46.27</v>
      </c>
      <c r="P59" s="27">
        <v>27.274000000000001</v>
      </c>
      <c r="Q59" s="27">
        <v>0.37502999999999997</v>
      </c>
      <c r="R59" s="27">
        <v>0.42</v>
      </c>
      <c r="S59" s="27">
        <v>0.44</v>
      </c>
      <c r="T59" s="27">
        <v>5.561E-2</v>
      </c>
      <c r="U59" s="29" t="s">
        <v>42143</v>
      </c>
      <c r="V59" s="29" t="s">
        <v>42144</v>
      </c>
      <c r="W59" s="30" t="s">
        <v>42145</v>
      </c>
      <c r="X59">
        <v>57</v>
      </c>
      <c r="Y59" s="8" t="s">
        <v>3397</v>
      </c>
      <c r="Z59">
        <v>541430</v>
      </c>
      <c r="AB59" s="8" t="s">
        <v>3398</v>
      </c>
    </row>
    <row r="60" spans="1:28" x14ac:dyDescent="0.25">
      <c r="A60" s="34" t="s">
        <v>140</v>
      </c>
      <c r="B60" s="29" t="s">
        <v>141</v>
      </c>
      <c r="C60" s="27">
        <v>40561.760000000002</v>
      </c>
      <c r="D60" s="27">
        <v>5982</v>
      </c>
      <c r="E60" s="27">
        <v>4830</v>
      </c>
      <c r="F60" s="27">
        <v>0.94</v>
      </c>
      <c r="G60" s="27">
        <v>1392</v>
      </c>
      <c r="H60" s="27">
        <v>0</v>
      </c>
      <c r="I60" s="27">
        <v>0</v>
      </c>
      <c r="J60" s="27">
        <v>93258</v>
      </c>
      <c r="K60" s="27">
        <v>5335</v>
      </c>
      <c r="L60" s="27">
        <v>7442</v>
      </c>
      <c r="M60" s="27">
        <v>0</v>
      </c>
      <c r="N60" s="27">
        <v>22365</v>
      </c>
      <c r="O60" s="27">
        <v>32.74</v>
      </c>
      <c r="P60" s="27">
        <v>27.274989999999999</v>
      </c>
      <c r="Q60" s="27">
        <v>0.37504999999999999</v>
      </c>
      <c r="R60" s="27">
        <v>0.05</v>
      </c>
      <c r="S60" s="27">
        <v>0.06</v>
      </c>
      <c r="T60" s="27">
        <v>4.2279999999999998E-2</v>
      </c>
      <c r="U60" s="29" t="s">
        <v>42146</v>
      </c>
      <c r="V60" s="29" t="s">
        <v>42147</v>
      </c>
      <c r="W60" s="30" t="s">
        <v>42148</v>
      </c>
      <c r="X60">
        <v>58</v>
      </c>
      <c r="Y60" s="8" t="s">
        <v>3399</v>
      </c>
      <c r="Z60">
        <v>621340</v>
      </c>
      <c r="AA60">
        <v>621111</v>
      </c>
      <c r="AB60" s="8" t="s">
        <v>3400</v>
      </c>
    </row>
    <row r="61" spans="1:28" x14ac:dyDescent="0.25">
      <c r="A61" s="34" t="s">
        <v>143</v>
      </c>
      <c r="B61" s="29" t="s">
        <v>144</v>
      </c>
      <c r="C61" s="27">
        <v>4597.91</v>
      </c>
      <c r="D61" s="27">
        <v>-728.99298999999996</v>
      </c>
      <c r="E61" s="27">
        <v>-724.83100000000002</v>
      </c>
      <c r="F61" s="27">
        <v>3.15</v>
      </c>
      <c r="G61" s="27">
        <v>142.05199999999999</v>
      </c>
      <c r="H61" s="27">
        <v>0</v>
      </c>
      <c r="I61" s="27">
        <v>618.47600999999997</v>
      </c>
      <c r="J61" s="27">
        <v>277.32900999999998</v>
      </c>
      <c r="K61" s="27">
        <v>3290.90209</v>
      </c>
      <c r="L61" s="27">
        <v>4078.2080000000001</v>
      </c>
      <c r="M61" s="27">
        <v>0</v>
      </c>
      <c r="N61" s="27">
        <v>2618.25488</v>
      </c>
      <c r="O61" s="27">
        <v>8.52</v>
      </c>
      <c r="P61" s="27">
        <v>65.466999999999999</v>
      </c>
      <c r="Q61" s="27">
        <v>1.89575</v>
      </c>
      <c r="R61" s="27">
        <v>10.91</v>
      </c>
      <c r="S61" s="27">
        <v>11.87</v>
      </c>
      <c r="T61" s="27">
        <v>11.354200000000001</v>
      </c>
      <c r="U61" s="29" t="s">
        <v>42149</v>
      </c>
      <c r="V61" s="29" t="s">
        <v>42150</v>
      </c>
      <c r="W61" s="30" t="s">
        <v>42151</v>
      </c>
      <c r="X61">
        <v>59</v>
      </c>
      <c r="Y61" s="8" t="s">
        <v>3401</v>
      </c>
      <c r="Z61">
        <v>561730</v>
      </c>
      <c r="AB61" s="8" t="s">
        <v>3402</v>
      </c>
    </row>
    <row r="62" spans="1:28" x14ac:dyDescent="0.25">
      <c r="A62" s="34" t="s">
        <v>146</v>
      </c>
      <c r="B62" s="29" t="s">
        <v>146</v>
      </c>
      <c r="C62" s="27">
        <v>8738.89</v>
      </c>
      <c r="D62" s="27">
        <v>1389.8000400000001</v>
      </c>
      <c r="E62" s="27">
        <v>1120.1999499999999</v>
      </c>
      <c r="F62" s="27">
        <v>1.34</v>
      </c>
      <c r="G62" s="27">
        <v>1221.3000400000001</v>
      </c>
      <c r="H62" s="27">
        <v>3189.6999500000002</v>
      </c>
      <c r="I62" s="27">
        <v>1675.1999499999999</v>
      </c>
      <c r="J62" s="27">
        <v>4088</v>
      </c>
      <c r="K62" s="27">
        <v>5739.2997999999998</v>
      </c>
      <c r="L62" s="27">
        <v>1264.8000400000001</v>
      </c>
      <c r="M62" s="27">
        <v>0</v>
      </c>
      <c r="N62" s="27">
        <v>3882.6000899999999</v>
      </c>
      <c r="O62" s="27">
        <v>55.22</v>
      </c>
      <c r="P62" s="27">
        <v>30.234999999999999</v>
      </c>
      <c r="Q62" s="27">
        <v>0.43336999999999998</v>
      </c>
      <c r="R62" s="27">
        <v>1.59</v>
      </c>
      <c r="S62" s="27">
        <v>0.62</v>
      </c>
      <c r="T62" s="27">
        <v>0.32491999999999999</v>
      </c>
      <c r="U62" s="29" t="s">
        <v>42152</v>
      </c>
      <c r="V62" s="29" t="s">
        <v>42153</v>
      </c>
      <c r="W62" s="30" t="s">
        <v>42154</v>
      </c>
      <c r="X62">
        <v>60</v>
      </c>
      <c r="Y62" s="8" t="s">
        <v>3403</v>
      </c>
      <c r="Z62">
        <v>524127</v>
      </c>
      <c r="AA62">
        <v>541614</v>
      </c>
      <c r="AB62" s="8" t="s">
        <v>3404</v>
      </c>
    </row>
    <row r="63" spans="1:28" x14ac:dyDescent="0.25">
      <c r="A63" s="34" t="s">
        <v>40401</v>
      </c>
      <c r="B63" s="29" t="s">
        <v>40402</v>
      </c>
      <c r="C63" s="27">
        <v>7788.46</v>
      </c>
      <c r="D63" s="27">
        <v>2605.1860299999998</v>
      </c>
      <c r="E63" s="27">
        <v>1619.6639399999999</v>
      </c>
      <c r="F63" s="27">
        <v>0.72</v>
      </c>
      <c r="G63" s="27">
        <v>2542.4819299999999</v>
      </c>
      <c r="H63" s="27">
        <v>0</v>
      </c>
      <c r="I63" s="27">
        <v>1564.05798</v>
      </c>
      <c r="J63" s="27">
        <v>105194.20312000001</v>
      </c>
      <c r="K63" s="27">
        <v>4834.14599</v>
      </c>
      <c r="L63" s="27">
        <v>4278.0898399999996</v>
      </c>
      <c r="M63" s="27">
        <v>0</v>
      </c>
      <c r="N63" s="27">
        <v>16766.890619999998</v>
      </c>
      <c r="U63" s="29" t="s">
        <v>42155</v>
      </c>
      <c r="V63" s="29" t="s">
        <v>42156</v>
      </c>
      <c r="W63" s="30" t="s">
        <v>42157</v>
      </c>
      <c r="X63">
        <v>61</v>
      </c>
      <c r="Y63" s="8" t="s">
        <v>3405</v>
      </c>
      <c r="Z63">
        <v>335921</v>
      </c>
      <c r="AA63">
        <v>423690</v>
      </c>
      <c r="AB63" s="8" t="s">
        <v>3406</v>
      </c>
    </row>
    <row r="64" spans="1:28" x14ac:dyDescent="0.25">
      <c r="A64" s="34" t="s">
        <v>90</v>
      </c>
      <c r="B64" s="29" t="s">
        <v>148</v>
      </c>
      <c r="C64" s="27">
        <v>90537.66</v>
      </c>
      <c r="F64" s="27">
        <v>0.12</v>
      </c>
      <c r="U64" s="29" t="s">
        <v>90</v>
      </c>
      <c r="V64" s="29" t="s">
        <v>90</v>
      </c>
      <c r="W64" s="30" t="s">
        <v>90</v>
      </c>
      <c r="X64">
        <v>62</v>
      </c>
      <c r="Y64" s="8" t="s">
        <v>3407</v>
      </c>
      <c r="Z64">
        <v>522299</v>
      </c>
      <c r="AB64" s="8" t="s">
        <v>3408</v>
      </c>
    </row>
    <row r="65" spans="1:28" x14ac:dyDescent="0.25">
      <c r="A65" s="34" t="s">
        <v>149</v>
      </c>
      <c r="B65" s="29" t="s">
        <v>150</v>
      </c>
      <c r="C65" s="27">
        <v>4889.63</v>
      </c>
      <c r="D65" s="27">
        <v>279.60000000000002</v>
      </c>
      <c r="E65" s="27">
        <v>108.09999000000001</v>
      </c>
      <c r="F65" s="27">
        <v>1.0900000000000001</v>
      </c>
      <c r="G65" s="27">
        <v>37.200000000000003</v>
      </c>
      <c r="H65" s="27">
        <v>234.19999000000001</v>
      </c>
      <c r="I65" s="27">
        <v>0</v>
      </c>
      <c r="J65" s="27">
        <v>181.89999</v>
      </c>
      <c r="K65" s="27">
        <v>441</v>
      </c>
      <c r="L65" s="27">
        <v>0</v>
      </c>
      <c r="M65" s="27">
        <v>0</v>
      </c>
      <c r="N65" s="27">
        <v>2721.1000899999999</v>
      </c>
      <c r="O65" s="27">
        <v>7.02</v>
      </c>
      <c r="P65" s="27">
        <v>0</v>
      </c>
      <c r="Q65" s="27">
        <v>0</v>
      </c>
      <c r="R65" s="27">
        <v>2.4700000000000002</v>
      </c>
      <c r="S65" s="27">
        <v>1.1399999999999999</v>
      </c>
      <c r="T65" s="27">
        <v>0.93237999999999999</v>
      </c>
      <c r="U65" s="29" t="s">
        <v>42158</v>
      </c>
      <c r="V65" s="29" t="s">
        <v>42159</v>
      </c>
      <c r="W65" s="30" t="s">
        <v>42160</v>
      </c>
      <c r="X65">
        <v>63</v>
      </c>
      <c r="Y65" s="8" t="s">
        <v>3409</v>
      </c>
      <c r="Z65">
        <v>423910</v>
      </c>
      <c r="AA65">
        <v>339920</v>
      </c>
      <c r="AB65" s="8" t="s">
        <v>3410</v>
      </c>
    </row>
    <row r="66" spans="1:28" x14ac:dyDescent="0.25">
      <c r="A66" s="34" t="s">
        <v>151</v>
      </c>
      <c r="B66" s="29" t="s">
        <v>152</v>
      </c>
      <c r="C66" s="27">
        <v>8591.19</v>
      </c>
      <c r="D66" s="27">
        <v>-87.391999999999996</v>
      </c>
      <c r="E66" s="27">
        <v>-101.16401</v>
      </c>
      <c r="F66" s="27">
        <v>1.1200000000000001</v>
      </c>
      <c r="G66" s="27">
        <v>497.57400000000001</v>
      </c>
      <c r="H66" s="27">
        <v>0</v>
      </c>
      <c r="I66" s="27">
        <v>109.22</v>
      </c>
      <c r="J66" s="27">
        <v>535.09100000000001</v>
      </c>
      <c r="K66" s="27">
        <v>1451.27404</v>
      </c>
      <c r="L66" s="27">
        <v>38.481990000000003</v>
      </c>
      <c r="M66" s="27">
        <v>0</v>
      </c>
      <c r="N66" s="27">
        <v>1040.6089999999999</v>
      </c>
      <c r="O66" s="27">
        <v>2.61</v>
      </c>
      <c r="P66" s="27">
        <v>3.3285</v>
      </c>
      <c r="Q66" s="27">
        <v>3.4430000000000002E-2</v>
      </c>
      <c r="R66" s="27">
        <v>1.93</v>
      </c>
      <c r="S66" s="27">
        <v>2.71</v>
      </c>
      <c r="T66" s="27">
        <v>1.7823100000000001</v>
      </c>
      <c r="U66" s="29" t="s">
        <v>42161</v>
      </c>
      <c r="V66" s="29" t="s">
        <v>42162</v>
      </c>
      <c r="W66" s="30" t="s">
        <v>42163</v>
      </c>
      <c r="X66">
        <v>64</v>
      </c>
      <c r="Y66" s="8" t="s">
        <v>3411</v>
      </c>
      <c r="Z66">
        <v>311911</v>
      </c>
      <c r="AA66">
        <v>311340</v>
      </c>
      <c r="AB66" s="8" t="s">
        <v>3412</v>
      </c>
    </row>
    <row r="67" spans="1:28" x14ac:dyDescent="0.25">
      <c r="A67" s="34" t="s">
        <v>154</v>
      </c>
      <c r="B67" s="29" t="s">
        <v>155</v>
      </c>
      <c r="C67" s="27">
        <v>5653.31</v>
      </c>
      <c r="D67" s="27">
        <v>-1177</v>
      </c>
      <c r="E67" s="27">
        <v>-1190</v>
      </c>
      <c r="F67" s="27">
        <v>1.22</v>
      </c>
      <c r="G67" s="27">
        <v>6622</v>
      </c>
      <c r="H67" s="27">
        <v>0</v>
      </c>
      <c r="I67" s="27">
        <v>526</v>
      </c>
      <c r="J67" s="27">
        <v>36663</v>
      </c>
      <c r="K67" s="27">
        <v>8956</v>
      </c>
      <c r="L67" s="27">
        <v>95</v>
      </c>
      <c r="M67" s="27">
        <v>1634</v>
      </c>
      <c r="N67" s="27">
        <v>6236</v>
      </c>
      <c r="O67" s="27">
        <v>10.72</v>
      </c>
      <c r="P67" s="27">
        <v>1.1669</v>
      </c>
      <c r="Q67" s="27">
        <v>1.4930000000000001E-2</v>
      </c>
      <c r="R67" s="27">
        <v>0.24</v>
      </c>
      <c r="S67" s="27">
        <v>0.24</v>
      </c>
      <c r="T67" s="27">
        <v>6.3659999999999994E-2</v>
      </c>
      <c r="U67" s="29" t="s">
        <v>42164</v>
      </c>
      <c r="V67" s="29" t="s">
        <v>42165</v>
      </c>
      <c r="W67" s="30" t="s">
        <v>42166</v>
      </c>
      <c r="X67">
        <v>65</v>
      </c>
      <c r="Y67" s="8" t="s">
        <v>3413</v>
      </c>
      <c r="Z67">
        <v>336612</v>
      </c>
      <c r="AB67" s="8" t="s">
        <v>3414</v>
      </c>
    </row>
    <row r="68" spans="1:28" x14ac:dyDescent="0.25">
      <c r="A68" s="34" t="s">
        <v>157</v>
      </c>
      <c r="B68" s="29" t="s">
        <v>158</v>
      </c>
      <c r="C68" s="27">
        <v>3105.91</v>
      </c>
      <c r="D68" s="27">
        <v>229</v>
      </c>
      <c r="E68" s="27">
        <v>229</v>
      </c>
      <c r="F68" s="27">
        <v>1.1100000000000001</v>
      </c>
      <c r="G68" s="27">
        <v>1298</v>
      </c>
      <c r="H68" s="27">
        <v>0</v>
      </c>
      <c r="I68" s="27">
        <v>163</v>
      </c>
      <c r="J68" s="27">
        <v>3620</v>
      </c>
      <c r="K68" s="27">
        <v>2518</v>
      </c>
      <c r="L68" s="27">
        <v>1675</v>
      </c>
      <c r="M68" s="27">
        <v>0</v>
      </c>
      <c r="N68" s="27">
        <v>5292</v>
      </c>
      <c r="O68" s="27">
        <v>91.3</v>
      </c>
      <c r="P68" s="27">
        <v>23.63599</v>
      </c>
      <c r="Q68" s="27">
        <v>0.30951000000000001</v>
      </c>
      <c r="R68" s="27">
        <v>0.84</v>
      </c>
      <c r="S68" s="27">
        <v>0.7</v>
      </c>
      <c r="T68" s="27">
        <v>0.33700999999999998</v>
      </c>
      <c r="U68" s="29" t="s">
        <v>42167</v>
      </c>
      <c r="V68" s="29" t="s">
        <v>42168</v>
      </c>
      <c r="W68" s="30" t="s">
        <v>42169</v>
      </c>
      <c r="X68">
        <v>66</v>
      </c>
      <c r="Y68" s="8" t="s">
        <v>3415</v>
      </c>
      <c r="Z68">
        <v>332994</v>
      </c>
      <c r="AA68">
        <v>325920</v>
      </c>
      <c r="AB68" s="8" t="s">
        <v>3416</v>
      </c>
    </row>
    <row r="69" spans="1:28" x14ac:dyDescent="0.25">
      <c r="A69" s="34" t="s">
        <v>159</v>
      </c>
      <c r="B69" s="29" t="s">
        <v>160</v>
      </c>
      <c r="C69" s="27">
        <v>14800.61</v>
      </c>
      <c r="D69" s="27">
        <v>2229</v>
      </c>
      <c r="E69" s="27">
        <v>1144</v>
      </c>
      <c r="F69" s="27">
        <v>0.42</v>
      </c>
      <c r="G69" s="27">
        <v>1742</v>
      </c>
      <c r="H69" s="27">
        <v>503</v>
      </c>
      <c r="I69" s="27">
        <v>3400</v>
      </c>
      <c r="J69" s="27">
        <v>4416</v>
      </c>
      <c r="K69" s="27">
        <v>3210</v>
      </c>
      <c r="L69" s="27">
        <v>8223</v>
      </c>
      <c r="M69" s="27">
        <v>0</v>
      </c>
      <c r="N69" s="27">
        <v>20342</v>
      </c>
      <c r="O69" s="27">
        <v>53.05</v>
      </c>
      <c r="P69" s="27">
        <v>28.66799</v>
      </c>
      <c r="Q69" s="27">
        <v>0.40189999999999998</v>
      </c>
      <c r="R69" s="27">
        <v>0.69</v>
      </c>
      <c r="S69" s="27">
        <v>0.61</v>
      </c>
      <c r="T69" s="27">
        <v>0.21851999999999999</v>
      </c>
      <c r="U69" s="29" t="s">
        <v>42170</v>
      </c>
      <c r="V69" s="29" t="s">
        <v>42171</v>
      </c>
      <c r="W69" s="30" t="s">
        <v>42172</v>
      </c>
      <c r="X69">
        <v>67</v>
      </c>
      <c r="Y69" s="8" t="s">
        <v>3417</v>
      </c>
      <c r="Z69">
        <v>488510</v>
      </c>
      <c r="AB69" s="8" t="s">
        <v>3418</v>
      </c>
    </row>
    <row r="70" spans="1:28" x14ac:dyDescent="0.25">
      <c r="A70" s="34" t="s">
        <v>40403</v>
      </c>
      <c r="B70" s="29" t="s">
        <v>40404</v>
      </c>
      <c r="C70" s="27">
        <v>2271.0300000000002</v>
      </c>
      <c r="D70" s="27">
        <v>258.43301000000002</v>
      </c>
      <c r="E70" s="27">
        <v>78.650000000000006</v>
      </c>
      <c r="F70" s="27">
        <v>1.28</v>
      </c>
      <c r="G70" s="27">
        <v>207.75299999999999</v>
      </c>
      <c r="H70" s="27">
        <v>70.132000000000005</v>
      </c>
      <c r="I70" s="27">
        <v>1751.1259700000001</v>
      </c>
      <c r="J70" s="27">
        <v>197.38099</v>
      </c>
      <c r="K70" s="27">
        <v>316.31297999999998</v>
      </c>
      <c r="L70" s="27">
        <v>1077.29296</v>
      </c>
      <c r="M70" s="27">
        <v>0</v>
      </c>
      <c r="N70" s="27">
        <v>946.32501000000002</v>
      </c>
      <c r="O70" s="27">
        <v>7.08</v>
      </c>
      <c r="P70" s="27">
        <v>53.357999999999997</v>
      </c>
      <c r="Q70" s="27">
        <v>1.1439699999999999</v>
      </c>
      <c r="R70" s="27">
        <v>1.69</v>
      </c>
      <c r="S70" s="27">
        <v>1.25</v>
      </c>
      <c r="T70" s="27">
        <v>0.19467999999999999</v>
      </c>
      <c r="U70" s="29" t="s">
        <v>42173</v>
      </c>
      <c r="V70" s="29" t="s">
        <v>42174</v>
      </c>
      <c r="W70" s="30" t="s">
        <v>42175</v>
      </c>
      <c r="X70">
        <v>68</v>
      </c>
      <c r="Y70" s="8" t="s">
        <v>3419</v>
      </c>
      <c r="Z70">
        <v>311513</v>
      </c>
      <c r="AB70" s="8" t="s">
        <v>3420</v>
      </c>
    </row>
    <row r="71" spans="1:28" x14ac:dyDescent="0.25">
      <c r="A71" s="34" t="s">
        <v>40405</v>
      </c>
      <c r="B71" s="29" t="s">
        <v>40406</v>
      </c>
      <c r="C71" s="27">
        <v>13778.19</v>
      </c>
      <c r="E71" s="27">
        <v>6895.8569299999999</v>
      </c>
      <c r="F71" s="27">
        <v>0.51</v>
      </c>
      <c r="G71" s="27">
        <v>1628.9549500000001</v>
      </c>
      <c r="H71" s="27">
        <v>1014.53399</v>
      </c>
      <c r="I71" s="27">
        <v>1314.6739500000001</v>
      </c>
      <c r="J71" s="27">
        <v>3509.9299299999998</v>
      </c>
      <c r="K71" s="27">
        <v>16389</v>
      </c>
      <c r="L71" s="27">
        <v>986.48698999999999</v>
      </c>
      <c r="M71" s="27">
        <v>0</v>
      </c>
      <c r="N71" s="27">
        <v>24352.320309999999</v>
      </c>
      <c r="U71" s="29" t="s">
        <v>42176</v>
      </c>
      <c r="V71" s="29" t="s">
        <v>42177</v>
      </c>
      <c r="W71" s="30" t="s">
        <v>42178</v>
      </c>
      <c r="X71">
        <v>69</v>
      </c>
      <c r="Y71" s="8" t="s">
        <v>3421</v>
      </c>
      <c r="Z71">
        <v>485410</v>
      </c>
      <c r="AB71" s="8" t="s">
        <v>3422</v>
      </c>
    </row>
    <row r="72" spans="1:28" x14ac:dyDescent="0.25">
      <c r="A72" s="34" t="s">
        <v>40407</v>
      </c>
      <c r="B72" s="29" t="s">
        <v>40408</v>
      </c>
      <c r="C72" s="27">
        <v>5274.11</v>
      </c>
      <c r="D72" s="27">
        <v>811.27197000000001</v>
      </c>
      <c r="E72" s="27">
        <v>526.79998000000001</v>
      </c>
      <c r="F72" s="27">
        <v>1.33</v>
      </c>
      <c r="G72" s="27">
        <v>5013.0288</v>
      </c>
      <c r="H72" s="27">
        <v>0</v>
      </c>
      <c r="I72" s="27">
        <v>5489.2558499999996</v>
      </c>
      <c r="J72" s="27">
        <v>5476.6127900000001</v>
      </c>
      <c r="K72" s="27">
        <v>6452.2470700000003</v>
      </c>
      <c r="L72" s="27">
        <v>3265.1059500000001</v>
      </c>
      <c r="M72" s="27">
        <v>0</v>
      </c>
      <c r="N72" s="27">
        <v>4101.6650300000001</v>
      </c>
      <c r="O72" s="27">
        <v>12.41</v>
      </c>
      <c r="P72" s="27">
        <v>44.300989999999999</v>
      </c>
      <c r="Q72" s="27">
        <v>0.79537000000000002</v>
      </c>
      <c r="R72" s="27">
        <v>1.2</v>
      </c>
      <c r="S72" s="27">
        <v>1.18</v>
      </c>
      <c r="T72" s="27">
        <v>0.26279000000000002</v>
      </c>
      <c r="U72" s="29" t="s">
        <v>42179</v>
      </c>
      <c r="V72" s="29" t="s">
        <v>42180</v>
      </c>
      <c r="W72" s="30" t="s">
        <v>42181</v>
      </c>
      <c r="X72">
        <v>70</v>
      </c>
      <c r="Y72" s="8" t="s">
        <v>3423</v>
      </c>
      <c r="Z72">
        <v>812332</v>
      </c>
      <c r="AB72" s="8" t="s">
        <v>3424</v>
      </c>
    </row>
    <row r="73" spans="1:28" x14ac:dyDescent="0.25">
      <c r="A73" s="34" t="s">
        <v>40409</v>
      </c>
      <c r="B73" s="29" t="s">
        <v>40410</v>
      </c>
      <c r="C73" s="27">
        <v>9597.2199999999993</v>
      </c>
      <c r="D73" s="27">
        <v>3265.3479000000002</v>
      </c>
      <c r="E73" s="27">
        <v>1947</v>
      </c>
      <c r="F73" s="27">
        <v>0.74</v>
      </c>
      <c r="G73" s="27">
        <v>0</v>
      </c>
      <c r="H73" s="27">
        <v>4808.2158200000003</v>
      </c>
      <c r="I73" s="27">
        <v>7447.90283</v>
      </c>
      <c r="J73" s="27">
        <v>8222.2646399999994</v>
      </c>
      <c r="K73" s="27">
        <v>11874.45996</v>
      </c>
      <c r="L73" s="27">
        <v>3760.2509700000001</v>
      </c>
      <c r="M73" s="27">
        <v>0</v>
      </c>
      <c r="N73" s="27">
        <v>15297.45019</v>
      </c>
      <c r="O73" s="27">
        <v>20.04</v>
      </c>
      <c r="P73" s="27">
        <v>21.405999999999999</v>
      </c>
      <c r="Q73" s="27">
        <v>0.27234999999999998</v>
      </c>
      <c r="R73" s="27">
        <v>1.58</v>
      </c>
      <c r="U73" s="29" t="s">
        <v>42182</v>
      </c>
      <c r="V73" s="29" t="s">
        <v>42183</v>
      </c>
      <c r="W73" s="30" t="s">
        <v>42184</v>
      </c>
      <c r="X73">
        <v>71</v>
      </c>
      <c r="Y73" s="8" t="s">
        <v>3425</v>
      </c>
      <c r="Z73">
        <v>333132</v>
      </c>
      <c r="AB73" s="8" t="s">
        <v>3426</v>
      </c>
    </row>
    <row r="74" spans="1:28" x14ac:dyDescent="0.25">
      <c r="A74" s="34" t="s">
        <v>161</v>
      </c>
      <c r="B74" s="29" t="s">
        <v>162</v>
      </c>
      <c r="C74" s="27">
        <v>3963.25</v>
      </c>
      <c r="D74" s="27">
        <v>-186.08600000000001</v>
      </c>
      <c r="E74" s="27">
        <v>-191.27601000000001</v>
      </c>
      <c r="F74" s="27">
        <v>1.52</v>
      </c>
      <c r="G74" s="27">
        <v>80.271000000000001</v>
      </c>
      <c r="H74" s="27">
        <v>0</v>
      </c>
      <c r="I74" s="27">
        <v>0.625</v>
      </c>
      <c r="J74" s="27">
        <v>150.16900000000001</v>
      </c>
      <c r="K74" s="27">
        <v>1060.4360300000001</v>
      </c>
      <c r="L74" s="27">
        <v>0</v>
      </c>
      <c r="M74" s="27">
        <v>0</v>
      </c>
      <c r="N74" s="27">
        <v>989.47698000000003</v>
      </c>
      <c r="O74" s="27">
        <v>8.44</v>
      </c>
      <c r="P74" s="27">
        <v>0</v>
      </c>
      <c r="Q74" s="27">
        <v>0</v>
      </c>
      <c r="R74" s="27">
        <v>7.66</v>
      </c>
      <c r="U74" s="29" t="s">
        <v>42185</v>
      </c>
      <c r="V74" s="29" t="s">
        <v>42186</v>
      </c>
      <c r="W74" s="30" t="s">
        <v>42187</v>
      </c>
      <c r="X74">
        <v>72</v>
      </c>
      <c r="Y74" s="8" t="s">
        <v>3427</v>
      </c>
      <c r="Z74">
        <v>333131</v>
      </c>
      <c r="AA74">
        <v>339991</v>
      </c>
      <c r="AB74" s="8" t="s">
        <v>3428</v>
      </c>
    </row>
    <row r="75" spans="1:28" x14ac:dyDescent="0.25">
      <c r="A75" s="34" t="s">
        <v>164</v>
      </c>
      <c r="B75" s="29" t="s">
        <v>165</v>
      </c>
      <c r="C75" s="27">
        <v>39249.1</v>
      </c>
      <c r="D75" s="27">
        <v>20255</v>
      </c>
      <c r="E75" s="27">
        <v>15407</v>
      </c>
      <c r="F75" s="27">
        <v>1.1200000000000001</v>
      </c>
      <c r="G75" s="27">
        <v>87212</v>
      </c>
      <c r="H75" s="27">
        <v>0</v>
      </c>
      <c r="I75" s="27">
        <v>0</v>
      </c>
      <c r="J75" s="27">
        <v>345911</v>
      </c>
      <c r="K75" s="27">
        <v>106116</v>
      </c>
      <c r="L75" s="27">
        <v>27179</v>
      </c>
      <c r="M75" s="27">
        <v>485</v>
      </c>
      <c r="N75" s="27">
        <v>41750</v>
      </c>
      <c r="O75" s="27">
        <v>63.31</v>
      </c>
      <c r="P75" s="27">
        <v>7.8487999999999998</v>
      </c>
      <c r="Q75" s="27">
        <v>8.6069999999999994E-2</v>
      </c>
      <c r="R75" s="27">
        <v>0.3</v>
      </c>
      <c r="S75" s="27">
        <v>0.31</v>
      </c>
      <c r="T75" s="27">
        <v>5.4640000000000001E-2</v>
      </c>
      <c r="U75" s="29" t="s">
        <v>42188</v>
      </c>
      <c r="V75" s="29" t="s">
        <v>42189</v>
      </c>
      <c r="W75" s="30" t="s">
        <v>42190</v>
      </c>
      <c r="X75">
        <v>73</v>
      </c>
      <c r="Y75" s="8" t="s">
        <v>3429</v>
      </c>
      <c r="Z75">
        <v>237310</v>
      </c>
      <c r="AB75" s="8" t="s">
        <v>3430</v>
      </c>
    </row>
    <row r="76" spans="1:28" x14ac:dyDescent="0.25">
      <c r="A76" s="34" t="s">
        <v>40411</v>
      </c>
      <c r="B76" s="29" t="s">
        <v>40412</v>
      </c>
      <c r="C76" s="27">
        <v>2737.18</v>
      </c>
      <c r="D76" s="27">
        <v>218.86399</v>
      </c>
      <c r="E76" s="27">
        <v>149.815</v>
      </c>
      <c r="F76" s="27">
        <v>1.32</v>
      </c>
      <c r="G76" s="27">
        <v>207.95599000000001</v>
      </c>
      <c r="H76" s="27">
        <v>139.05000000000001</v>
      </c>
      <c r="I76" s="27">
        <v>212.02798999999999</v>
      </c>
      <c r="J76" s="27">
        <v>211.31599</v>
      </c>
      <c r="K76" s="27">
        <v>838.43902000000003</v>
      </c>
      <c r="L76" s="27">
        <v>439</v>
      </c>
      <c r="M76" s="27">
        <v>0</v>
      </c>
      <c r="N76" s="27">
        <v>867.54301999999996</v>
      </c>
      <c r="O76" s="27">
        <v>28.77</v>
      </c>
      <c r="P76" s="27">
        <v>35.361989999999999</v>
      </c>
      <c r="Q76" s="27">
        <v>0.54705999999999999</v>
      </c>
      <c r="R76" s="27">
        <v>4.82</v>
      </c>
      <c r="S76" s="27">
        <v>3.31</v>
      </c>
      <c r="T76" s="27">
        <v>2.32558</v>
      </c>
      <c r="U76" s="29" t="s">
        <v>42191</v>
      </c>
      <c r="V76" s="29" t="s">
        <v>42192</v>
      </c>
      <c r="W76" s="30" t="s">
        <v>42193</v>
      </c>
      <c r="X76">
        <v>74</v>
      </c>
      <c r="Y76" s="8" t="s">
        <v>3431</v>
      </c>
      <c r="Z76">
        <v>441210</v>
      </c>
      <c r="AA76">
        <v>336213</v>
      </c>
      <c r="AB76" s="8" t="s">
        <v>3432</v>
      </c>
    </row>
    <row r="77" spans="1:28" x14ac:dyDescent="0.25">
      <c r="A77" s="34" t="s">
        <v>40414</v>
      </c>
      <c r="B77" s="29" t="s">
        <v>40415</v>
      </c>
      <c r="C77" s="27">
        <v>88738.98</v>
      </c>
      <c r="D77" s="27">
        <v>7153.3129799999997</v>
      </c>
      <c r="E77" s="27">
        <v>4555.2402300000003</v>
      </c>
      <c r="F77" s="27">
        <v>0.8</v>
      </c>
      <c r="G77" s="27">
        <v>3404.2871</v>
      </c>
      <c r="H77" s="27">
        <v>2066.1100999999999</v>
      </c>
      <c r="I77" s="27">
        <v>17277.560539999999</v>
      </c>
      <c r="J77" s="27">
        <v>9356.8105400000004</v>
      </c>
      <c r="K77" s="27">
        <v>8635.8320299999996</v>
      </c>
      <c r="L77" s="27">
        <v>10713.8496</v>
      </c>
      <c r="M77" s="27">
        <v>0</v>
      </c>
      <c r="N77" s="27">
        <v>25889.060539999999</v>
      </c>
      <c r="O77" s="27">
        <v>9.89</v>
      </c>
      <c r="P77" s="27">
        <v>29.27</v>
      </c>
      <c r="Q77" s="27">
        <v>0.41382999999999998</v>
      </c>
      <c r="R77" s="27">
        <v>0.92</v>
      </c>
      <c r="S77" s="27">
        <v>0.7</v>
      </c>
      <c r="T77" s="27">
        <v>0.33829999999999999</v>
      </c>
      <c r="U77" s="29" t="s">
        <v>42194</v>
      </c>
      <c r="V77" s="29" t="s">
        <v>42195</v>
      </c>
      <c r="W77" s="30" t="s">
        <v>42196</v>
      </c>
      <c r="X77">
        <v>75</v>
      </c>
      <c r="Y77" s="8" t="s">
        <v>3433</v>
      </c>
      <c r="Z77">
        <v>423510</v>
      </c>
      <c r="AB77" s="8" t="s">
        <v>3434</v>
      </c>
    </row>
    <row r="78" spans="1:28" x14ac:dyDescent="0.25">
      <c r="A78" s="34" t="s">
        <v>166</v>
      </c>
      <c r="B78" s="29" t="s">
        <v>167</v>
      </c>
      <c r="C78" s="27">
        <v>5327.92</v>
      </c>
      <c r="D78" s="27">
        <v>1441.3769500000001</v>
      </c>
      <c r="E78" s="27">
        <v>1090.432</v>
      </c>
      <c r="F78" s="27">
        <v>0.9</v>
      </c>
      <c r="G78" s="27">
        <v>0</v>
      </c>
      <c r="H78" s="27">
        <v>0</v>
      </c>
      <c r="I78" s="27">
        <v>32.285989999999998</v>
      </c>
      <c r="J78" s="27">
        <v>911.29101000000003</v>
      </c>
      <c r="K78" s="27">
        <v>301.40499</v>
      </c>
      <c r="L78" s="27">
        <v>3244.1430599999999</v>
      </c>
      <c r="M78" s="27">
        <v>2</v>
      </c>
      <c r="N78" s="27">
        <v>2317.3058999999998</v>
      </c>
      <c r="O78" s="27">
        <v>14.97</v>
      </c>
      <c r="P78" s="27">
        <v>60.466990000000003</v>
      </c>
      <c r="Q78" s="27">
        <v>1.4963599999999999</v>
      </c>
      <c r="R78" s="27">
        <v>0.13</v>
      </c>
      <c r="S78" s="27">
        <v>0.33</v>
      </c>
      <c r="T78" s="27">
        <v>0.33073999999999998</v>
      </c>
      <c r="U78" s="29" t="s">
        <v>42197</v>
      </c>
      <c r="V78" s="29" t="s">
        <v>42198</v>
      </c>
      <c r="W78" s="30" t="s">
        <v>42199</v>
      </c>
      <c r="X78">
        <v>76</v>
      </c>
      <c r="Y78" s="8" t="s">
        <v>3435</v>
      </c>
      <c r="Z78">
        <v>238330</v>
      </c>
      <c r="AB78" s="8" t="s">
        <v>3436</v>
      </c>
    </row>
    <row r="79" spans="1:28" x14ac:dyDescent="0.25">
      <c r="A79" s="34" t="s">
        <v>40416</v>
      </c>
      <c r="B79" s="29" t="s">
        <v>40417</v>
      </c>
      <c r="C79" s="27">
        <v>12871.53</v>
      </c>
      <c r="D79" s="27">
        <v>-608.32398000000001</v>
      </c>
      <c r="E79" s="27">
        <v>-2531.2241300000001</v>
      </c>
      <c r="F79" s="27">
        <v>0.64</v>
      </c>
      <c r="G79" s="27">
        <v>1027.05297</v>
      </c>
      <c r="H79" s="27">
        <v>317.79399999999998</v>
      </c>
      <c r="I79" s="27">
        <v>175.988</v>
      </c>
      <c r="J79" s="27">
        <v>14201.059569999999</v>
      </c>
      <c r="K79" s="27">
        <v>4711.49316</v>
      </c>
      <c r="L79" s="27">
        <v>20067.398430000001</v>
      </c>
      <c r="M79" s="27">
        <v>0</v>
      </c>
      <c r="N79" s="27">
        <v>10203.820309999999</v>
      </c>
      <c r="O79" s="27">
        <v>7.1</v>
      </c>
      <c r="P79" s="27">
        <v>80.448989999999995</v>
      </c>
      <c r="Q79" s="27">
        <v>4.1148699999999998</v>
      </c>
      <c r="R79" s="27">
        <v>0.3</v>
      </c>
      <c r="U79" s="29" t="s">
        <v>42200</v>
      </c>
      <c r="V79" s="29" t="s">
        <v>42201</v>
      </c>
      <c r="W79" s="30" t="s">
        <v>42202</v>
      </c>
      <c r="X79">
        <v>77</v>
      </c>
      <c r="Y79" s="8" t="s">
        <v>3437</v>
      </c>
      <c r="Z79">
        <v>624410</v>
      </c>
      <c r="AA79">
        <v>611699</v>
      </c>
      <c r="AB79" s="8" t="s">
        <v>3438</v>
      </c>
    </row>
    <row r="80" spans="1:28" x14ac:dyDescent="0.25">
      <c r="A80" s="34" t="s">
        <v>169</v>
      </c>
      <c r="B80" s="29" t="s">
        <v>170</v>
      </c>
      <c r="C80" s="27">
        <v>4973.63</v>
      </c>
      <c r="D80" s="27">
        <v>413.41399999999999</v>
      </c>
      <c r="E80" s="27">
        <v>356.57501000000002</v>
      </c>
      <c r="F80" s="27">
        <v>1.19</v>
      </c>
      <c r="G80" s="27">
        <v>656.42900999999995</v>
      </c>
      <c r="H80" s="27">
        <v>449.82101</v>
      </c>
      <c r="I80" s="27">
        <v>813.79498000000001</v>
      </c>
      <c r="J80" s="27">
        <v>499.62700999999998</v>
      </c>
      <c r="K80" s="27">
        <v>1359.5290500000001</v>
      </c>
      <c r="L80" s="27">
        <v>649.15002000000004</v>
      </c>
      <c r="M80" s="27">
        <v>0</v>
      </c>
      <c r="N80" s="27">
        <v>1149.3549800000001</v>
      </c>
      <c r="O80" s="27">
        <v>35.72</v>
      </c>
      <c r="P80" s="27">
        <v>30.187000000000001</v>
      </c>
      <c r="Q80" s="27">
        <v>0.43240000000000001</v>
      </c>
      <c r="R80" s="27">
        <v>3.14</v>
      </c>
      <c r="S80" s="27">
        <v>1.82</v>
      </c>
      <c r="T80" s="27">
        <v>0.50692999999999999</v>
      </c>
      <c r="U80" s="29" t="s">
        <v>42203</v>
      </c>
      <c r="V80" s="29" t="s">
        <v>42204</v>
      </c>
      <c r="W80" s="30" t="s">
        <v>42205</v>
      </c>
      <c r="X80">
        <v>78</v>
      </c>
      <c r="Y80" s="8" t="s">
        <v>3439</v>
      </c>
      <c r="Z80">
        <v>622310</v>
      </c>
      <c r="AB80" s="8" t="s">
        <v>3440</v>
      </c>
    </row>
    <row r="81" spans="1:28" x14ac:dyDescent="0.25">
      <c r="A81" s="34" t="s">
        <v>172</v>
      </c>
      <c r="B81" s="29" t="s">
        <v>173</v>
      </c>
      <c r="C81" s="27">
        <v>6544.02</v>
      </c>
      <c r="D81" s="27">
        <v>640.20001000000002</v>
      </c>
      <c r="E81" s="27">
        <v>458.20001000000002</v>
      </c>
      <c r="F81" s="27">
        <v>0.54</v>
      </c>
      <c r="G81" s="27">
        <v>9497.39941</v>
      </c>
      <c r="H81" s="27">
        <v>0</v>
      </c>
      <c r="I81" s="27">
        <v>3504.6999500000002</v>
      </c>
      <c r="J81" s="27">
        <v>26398.599600000001</v>
      </c>
      <c r="K81" s="27">
        <v>11189.5996</v>
      </c>
      <c r="L81" s="27">
        <v>2129.8998999999999</v>
      </c>
      <c r="M81" s="27">
        <v>0</v>
      </c>
      <c r="N81" s="27">
        <v>4228.7001899999996</v>
      </c>
      <c r="O81" s="27">
        <v>82.71</v>
      </c>
      <c r="P81" s="27">
        <v>32.624000000000002</v>
      </c>
      <c r="Q81" s="27">
        <v>0.48420999999999997</v>
      </c>
      <c r="R81" s="27">
        <v>0.41</v>
      </c>
      <c r="S81" s="27">
        <v>0.42</v>
      </c>
      <c r="T81" s="27">
        <v>6.4100000000000004E-2</v>
      </c>
      <c r="U81" s="29" t="s">
        <v>42206</v>
      </c>
      <c r="V81" s="29" t="s">
        <v>42207</v>
      </c>
      <c r="W81" s="30" t="s">
        <v>42208</v>
      </c>
      <c r="X81">
        <v>79</v>
      </c>
      <c r="Y81" s="8" t="s">
        <v>3441</v>
      </c>
      <c r="Z81">
        <v>621391</v>
      </c>
      <c r="AA81">
        <v>621511</v>
      </c>
      <c r="AB81" s="8" t="s">
        <v>3442</v>
      </c>
    </row>
    <row r="82" spans="1:28" x14ac:dyDescent="0.25">
      <c r="A82" s="34" t="s">
        <v>174</v>
      </c>
      <c r="B82" s="29" t="s">
        <v>175</v>
      </c>
      <c r="C82" s="27">
        <v>44192.52</v>
      </c>
      <c r="D82" s="27">
        <v>2183.5</v>
      </c>
      <c r="E82" s="27">
        <v>1583.90002</v>
      </c>
      <c r="F82" s="27">
        <v>0.7</v>
      </c>
      <c r="G82" s="27">
        <v>16408.900389999999</v>
      </c>
      <c r="H82" s="27">
        <v>0</v>
      </c>
      <c r="I82" s="27">
        <v>12861.5</v>
      </c>
      <c r="J82" s="27">
        <v>21888</v>
      </c>
      <c r="K82" s="27">
        <v>22834.599600000001</v>
      </c>
      <c r="L82" s="27">
        <v>5562.7997999999998</v>
      </c>
      <c r="M82" s="27">
        <v>0</v>
      </c>
      <c r="N82" s="27">
        <v>9190.2001899999996</v>
      </c>
      <c r="O82" s="27">
        <v>46.14</v>
      </c>
      <c r="P82" s="27">
        <v>37.921999999999997</v>
      </c>
      <c r="Q82" s="27">
        <v>0.61085999999999996</v>
      </c>
      <c r="R82" s="27">
        <v>1.06</v>
      </c>
      <c r="S82" s="27">
        <v>1.04</v>
      </c>
      <c r="T82" s="27">
        <v>0.29357</v>
      </c>
      <c r="U82" s="29" t="s">
        <v>42209</v>
      </c>
      <c r="V82" s="29" t="s">
        <v>42210</v>
      </c>
      <c r="W82" s="30" t="s">
        <v>42211</v>
      </c>
      <c r="X82">
        <v>80</v>
      </c>
      <c r="Y82" s="8" t="s">
        <v>3443</v>
      </c>
      <c r="Z82">
        <v>813110</v>
      </c>
      <c r="AA82">
        <v>516120</v>
      </c>
      <c r="AB82" s="8" t="s">
        <v>3444</v>
      </c>
    </row>
    <row r="83" spans="1:28" x14ac:dyDescent="0.25">
      <c r="A83" s="34" t="s">
        <v>40418</v>
      </c>
      <c r="B83" s="29" t="s">
        <v>40419</v>
      </c>
      <c r="C83" s="27">
        <v>21483.31</v>
      </c>
      <c r="D83" s="27">
        <v>1759.2989500000001</v>
      </c>
      <c r="E83" s="27">
        <v>1169.8160399999999</v>
      </c>
      <c r="F83" s="27">
        <v>0.08</v>
      </c>
      <c r="G83" s="27">
        <v>1498.9470200000001</v>
      </c>
      <c r="H83" s="27">
        <v>1952.26794</v>
      </c>
      <c r="I83" s="27">
        <v>1496.5169599999999</v>
      </c>
      <c r="J83" s="27">
        <v>2889.2160600000002</v>
      </c>
      <c r="K83" s="27">
        <v>5174.6288999999997</v>
      </c>
      <c r="L83" s="27">
        <v>2414.4008699999999</v>
      </c>
      <c r="M83" s="27">
        <v>0</v>
      </c>
      <c r="N83" s="27">
        <v>6583.7221600000003</v>
      </c>
      <c r="O83" s="27">
        <v>11.23</v>
      </c>
      <c r="P83" s="27">
        <v>24.29</v>
      </c>
      <c r="Q83" s="27">
        <v>0.32081999999999999</v>
      </c>
      <c r="R83" s="27">
        <v>1.91</v>
      </c>
      <c r="U83" s="29" t="s">
        <v>42212</v>
      </c>
      <c r="V83" s="29" t="s">
        <v>42213</v>
      </c>
      <c r="W83" s="30" t="s">
        <v>42214</v>
      </c>
      <c r="X83">
        <v>81</v>
      </c>
      <c r="Y83" s="8" t="s">
        <v>3445</v>
      </c>
      <c r="Z83">
        <v>335110</v>
      </c>
      <c r="AB83" s="8" t="s">
        <v>3446</v>
      </c>
    </row>
    <row r="84" spans="1:28" x14ac:dyDescent="0.25">
      <c r="A84" s="34" t="s">
        <v>177</v>
      </c>
      <c r="B84" s="29" t="s">
        <v>178</v>
      </c>
      <c r="C84" s="27">
        <v>4417.51</v>
      </c>
      <c r="D84" s="27">
        <v>185.69999000000001</v>
      </c>
      <c r="E84" s="27">
        <v>126.9</v>
      </c>
      <c r="F84" s="27">
        <v>0.56999999999999995</v>
      </c>
      <c r="G84" s="27">
        <v>126.59999000000001</v>
      </c>
      <c r="H84" s="27">
        <v>0</v>
      </c>
      <c r="I84" s="27">
        <v>189.69999000000001</v>
      </c>
      <c r="J84" s="27">
        <v>747.09996999999998</v>
      </c>
      <c r="K84" s="27">
        <v>1069</v>
      </c>
      <c r="L84" s="27">
        <v>288.39999</v>
      </c>
      <c r="M84" s="27">
        <v>0</v>
      </c>
      <c r="N84" s="27">
        <v>541.29998000000001</v>
      </c>
      <c r="O84" s="27">
        <v>6.98</v>
      </c>
      <c r="P84" s="27">
        <v>33.609000000000002</v>
      </c>
      <c r="Q84" s="27">
        <v>0.50621000000000005</v>
      </c>
      <c r="R84" s="27">
        <v>1.53</v>
      </c>
      <c r="S84" s="27">
        <v>1.43</v>
      </c>
      <c r="T84" s="27">
        <v>1.2614099999999999</v>
      </c>
      <c r="U84" s="29" t="s">
        <v>42215</v>
      </c>
      <c r="V84" s="29" t="s">
        <v>42216</v>
      </c>
      <c r="W84" s="30" t="s">
        <v>42217</v>
      </c>
      <c r="X84">
        <v>82</v>
      </c>
      <c r="Y84" s="8" t="s">
        <v>3447</v>
      </c>
      <c r="Z84">
        <v>337215</v>
      </c>
      <c r="AB84" s="8" t="s">
        <v>3448</v>
      </c>
    </row>
    <row r="85" spans="1:28" x14ac:dyDescent="0.25">
      <c r="A85" s="34" t="s">
        <v>181</v>
      </c>
      <c r="B85" s="29" t="s">
        <v>182</v>
      </c>
      <c r="C85" s="27">
        <v>14282.65</v>
      </c>
      <c r="D85" s="27">
        <v>1266.2480399999999</v>
      </c>
      <c r="E85" s="27">
        <v>669.09898999999996</v>
      </c>
      <c r="F85" s="27">
        <v>0.8</v>
      </c>
      <c r="G85" s="27">
        <v>679.20599000000004</v>
      </c>
      <c r="H85" s="27">
        <v>0</v>
      </c>
      <c r="I85" s="27">
        <v>3205.55395</v>
      </c>
      <c r="J85" s="27">
        <v>818.86797999999999</v>
      </c>
      <c r="K85" s="27">
        <v>1969.5620100000001</v>
      </c>
      <c r="L85" s="27">
        <v>2285.2580499999999</v>
      </c>
      <c r="M85" s="27">
        <v>0</v>
      </c>
      <c r="N85" s="27">
        <v>4360.1870099999996</v>
      </c>
      <c r="O85" s="27">
        <v>26.69</v>
      </c>
      <c r="P85" s="27">
        <v>35.404989999999998</v>
      </c>
      <c r="Q85" s="27">
        <v>0.54810999999999999</v>
      </c>
      <c r="R85" s="27">
        <v>2.0299999999999998</v>
      </c>
      <c r="S85" s="27">
        <v>2.41</v>
      </c>
      <c r="T85" s="27">
        <v>1.57578</v>
      </c>
      <c r="U85" s="29" t="s">
        <v>42218</v>
      </c>
      <c r="V85" s="29" t="s">
        <v>42219</v>
      </c>
      <c r="W85" s="30" t="s">
        <v>42220</v>
      </c>
      <c r="X85">
        <v>83</v>
      </c>
      <c r="Y85" s="8" t="s">
        <v>3449</v>
      </c>
      <c r="Z85">
        <v>337214</v>
      </c>
      <c r="AB85" s="8" t="s">
        <v>3450</v>
      </c>
    </row>
    <row r="86" spans="1:28" x14ac:dyDescent="0.25">
      <c r="A86" s="34" t="s">
        <v>40420</v>
      </c>
      <c r="B86" s="29" t="s">
        <v>40421</v>
      </c>
      <c r="C86" s="27">
        <v>2415.33</v>
      </c>
      <c r="D86" s="27">
        <v>321.58699999999999</v>
      </c>
      <c r="E86" s="27">
        <v>321.58699999999999</v>
      </c>
      <c r="F86" s="27">
        <v>0.53</v>
      </c>
      <c r="G86" s="27">
        <v>324.31599999999997</v>
      </c>
      <c r="H86" s="27">
        <v>270.47500000000002</v>
      </c>
      <c r="I86" s="27">
        <v>880.88298999999995</v>
      </c>
      <c r="J86" s="27">
        <v>1044.17004</v>
      </c>
      <c r="K86" s="27">
        <v>1277.9019699999999</v>
      </c>
      <c r="L86" s="27">
        <v>0</v>
      </c>
      <c r="M86" s="27">
        <v>0</v>
      </c>
      <c r="N86" s="27">
        <v>971.74297999999999</v>
      </c>
      <c r="O86" s="27">
        <v>7.11</v>
      </c>
      <c r="P86" s="27">
        <v>0</v>
      </c>
      <c r="Q86" s="27">
        <v>0</v>
      </c>
      <c r="R86" s="27">
        <v>1.29</v>
      </c>
      <c r="S86" s="27">
        <v>0.96</v>
      </c>
      <c r="T86" s="27">
        <v>0.65420999999999996</v>
      </c>
      <c r="U86" s="29" t="s">
        <v>42221</v>
      </c>
      <c r="V86" s="29" t="s">
        <v>42222</v>
      </c>
      <c r="W86" s="30" t="s">
        <v>42223</v>
      </c>
      <c r="X86">
        <v>84</v>
      </c>
      <c r="Y86" s="8" t="s">
        <v>3451</v>
      </c>
      <c r="Z86">
        <v>811210</v>
      </c>
      <c r="AB86" s="8" t="s">
        <v>3452</v>
      </c>
    </row>
    <row r="87" spans="1:28" x14ac:dyDescent="0.25">
      <c r="A87" s="34" t="s">
        <v>40422</v>
      </c>
      <c r="B87" s="29" t="s">
        <v>40423</v>
      </c>
      <c r="C87" s="27">
        <v>2605.52</v>
      </c>
      <c r="D87" s="27">
        <v>-111.798</v>
      </c>
      <c r="E87" s="27">
        <v>-112.033</v>
      </c>
      <c r="F87" s="27">
        <v>-0.93</v>
      </c>
      <c r="G87" s="27">
        <v>0</v>
      </c>
      <c r="H87" s="27">
        <v>0</v>
      </c>
      <c r="I87" s="27">
        <v>0</v>
      </c>
      <c r="J87" s="27">
        <v>19.082999999999998</v>
      </c>
      <c r="K87" s="27">
        <v>355.173</v>
      </c>
      <c r="L87" s="27">
        <v>9.8459900000000005</v>
      </c>
      <c r="M87" s="27">
        <v>0</v>
      </c>
      <c r="N87" s="27">
        <v>326.56200999999999</v>
      </c>
      <c r="O87" s="27">
        <v>6.33</v>
      </c>
      <c r="P87" s="27">
        <v>7.48299</v>
      </c>
      <c r="Q87" s="27">
        <v>8.0879999999999994E-2</v>
      </c>
      <c r="R87" s="27">
        <v>20.83</v>
      </c>
      <c r="S87" s="27">
        <v>18.61</v>
      </c>
      <c r="T87" s="27">
        <v>18.612010000000001</v>
      </c>
      <c r="U87" s="29" t="s">
        <v>42224</v>
      </c>
      <c r="V87" s="29" t="s">
        <v>42225</v>
      </c>
      <c r="W87" s="30" t="s">
        <v>90</v>
      </c>
      <c r="X87">
        <v>85</v>
      </c>
      <c r="Y87" s="8" t="s">
        <v>3453</v>
      </c>
      <c r="Z87">
        <v>511130</v>
      </c>
      <c r="AB87" s="8" t="s">
        <v>3454</v>
      </c>
    </row>
    <row r="88" spans="1:28" x14ac:dyDescent="0.25">
      <c r="A88" s="34" t="s">
        <v>40424</v>
      </c>
      <c r="B88" s="29" t="s">
        <v>40425</v>
      </c>
      <c r="C88" s="27">
        <v>13240.18</v>
      </c>
      <c r="D88" s="27">
        <v>1152.6379300000001</v>
      </c>
      <c r="E88" s="27">
        <v>764.91301999999996</v>
      </c>
      <c r="F88" s="27">
        <v>1.1599999999999999</v>
      </c>
      <c r="G88" s="27">
        <v>2578.1589300000001</v>
      </c>
      <c r="H88" s="27">
        <v>1941.78503</v>
      </c>
      <c r="I88" s="27">
        <v>4290.2587800000001</v>
      </c>
      <c r="J88" s="27">
        <v>6053.9858299999996</v>
      </c>
      <c r="K88" s="27">
        <v>6578.6782199999998</v>
      </c>
      <c r="L88" s="27">
        <v>3510.5949700000001</v>
      </c>
      <c r="M88" s="27">
        <v>0</v>
      </c>
      <c r="N88" s="27">
        <v>4791.7729399999998</v>
      </c>
      <c r="O88" s="27">
        <v>8.7899999999999991</v>
      </c>
      <c r="P88" s="27">
        <v>42.283999999999999</v>
      </c>
      <c r="Q88" s="27">
        <v>0.73262000000000005</v>
      </c>
      <c r="R88" s="27">
        <v>1.0900000000000001</v>
      </c>
      <c r="S88" s="27">
        <v>0.77</v>
      </c>
      <c r="T88" s="27">
        <v>0.34005999999999997</v>
      </c>
      <c r="U88" s="29" t="s">
        <v>42226</v>
      </c>
      <c r="V88" s="29" t="s">
        <v>42227</v>
      </c>
      <c r="W88" s="30" t="s">
        <v>42228</v>
      </c>
      <c r="X88">
        <v>86</v>
      </c>
      <c r="Y88" s="8" t="s">
        <v>3455</v>
      </c>
      <c r="Z88">
        <v>541110</v>
      </c>
      <c r="AB88" s="8" t="s">
        <v>3456</v>
      </c>
    </row>
    <row r="89" spans="1:28" x14ac:dyDescent="0.25">
      <c r="A89" s="34" t="s">
        <v>184</v>
      </c>
      <c r="B89" s="29" t="s">
        <v>185</v>
      </c>
      <c r="C89" s="27">
        <v>4446.17</v>
      </c>
      <c r="D89" s="27">
        <v>1474.4709399999999</v>
      </c>
      <c r="E89" s="27">
        <v>407.41298999999998</v>
      </c>
      <c r="F89" s="27">
        <v>1.77</v>
      </c>
      <c r="G89" s="27">
        <v>0</v>
      </c>
      <c r="H89" s="27">
        <v>0</v>
      </c>
      <c r="I89" s="27">
        <v>0</v>
      </c>
      <c r="J89" s="27">
        <v>696.89898000000005</v>
      </c>
      <c r="K89" s="27">
        <v>780.01702</v>
      </c>
      <c r="L89" s="27">
        <v>18641.060539999999</v>
      </c>
      <c r="M89" s="27">
        <v>0.10599</v>
      </c>
      <c r="N89" s="27">
        <v>6646.2568300000003</v>
      </c>
      <c r="O89" s="27">
        <v>60.75</v>
      </c>
      <c r="P89" s="27">
        <v>74.25</v>
      </c>
      <c r="Q89" s="27">
        <v>2.88348</v>
      </c>
      <c r="R89" s="27">
        <v>1.03</v>
      </c>
      <c r="S89" s="27">
        <v>1.1200000000000001</v>
      </c>
      <c r="T89" s="27">
        <v>1.1192599999999999</v>
      </c>
      <c r="U89" s="29" t="s">
        <v>42229</v>
      </c>
      <c r="V89" s="29" t="s">
        <v>42230</v>
      </c>
      <c r="W89" s="30" t="s">
        <v>42231</v>
      </c>
      <c r="X89">
        <v>87</v>
      </c>
      <c r="Y89" s="8" t="s">
        <v>3457</v>
      </c>
      <c r="Z89">
        <v>212312</v>
      </c>
      <c r="AA89">
        <v>212321</v>
      </c>
      <c r="AB89" s="8" t="s">
        <v>3458</v>
      </c>
    </row>
    <row r="90" spans="1:28" x14ac:dyDescent="0.25">
      <c r="A90" s="34" t="s">
        <v>187</v>
      </c>
      <c r="B90" s="29" t="s">
        <v>188</v>
      </c>
      <c r="C90" s="27">
        <v>24191.25</v>
      </c>
      <c r="D90" s="27">
        <v>2857.2580499999999</v>
      </c>
      <c r="E90" s="27">
        <v>2556.4169900000002</v>
      </c>
      <c r="F90" s="27">
        <v>1.54</v>
      </c>
      <c r="G90" s="27">
        <v>1376.7889399999999</v>
      </c>
      <c r="H90" s="27">
        <v>2076.0309999999999</v>
      </c>
      <c r="I90" s="27">
        <v>1905.49694</v>
      </c>
      <c r="J90" s="27">
        <v>2741.0148899999999</v>
      </c>
      <c r="K90" s="27">
        <v>5186.9169899999997</v>
      </c>
      <c r="L90" s="27">
        <v>3214.97192</v>
      </c>
      <c r="M90" s="27">
        <v>0</v>
      </c>
      <c r="N90" s="27">
        <v>8190.8471600000003</v>
      </c>
      <c r="O90" s="27">
        <v>80.61</v>
      </c>
      <c r="P90" s="27">
        <v>25.475000000000001</v>
      </c>
      <c r="Q90" s="27">
        <v>0.34182000000000001</v>
      </c>
      <c r="R90" s="27">
        <v>1.9</v>
      </c>
      <c r="S90" s="27">
        <v>1.1299999999999999</v>
      </c>
      <c r="T90" s="27">
        <v>0.63263999999999998</v>
      </c>
      <c r="U90" s="29" t="s">
        <v>42232</v>
      </c>
      <c r="V90" s="29" t="s">
        <v>42233</v>
      </c>
      <c r="W90" s="30" t="s">
        <v>42234</v>
      </c>
      <c r="X90">
        <v>88</v>
      </c>
      <c r="Y90" s="8" t="s">
        <v>3459</v>
      </c>
      <c r="Z90">
        <v>532289</v>
      </c>
      <c r="AB90" s="8" t="s">
        <v>3460</v>
      </c>
    </row>
    <row r="91" spans="1:28" x14ac:dyDescent="0.25">
      <c r="A91" s="34" t="s">
        <v>190</v>
      </c>
      <c r="B91" s="29" t="s">
        <v>191</v>
      </c>
      <c r="C91" s="27">
        <v>38863.9</v>
      </c>
      <c r="D91" s="27">
        <v>1708</v>
      </c>
      <c r="E91" s="27">
        <v>597</v>
      </c>
      <c r="F91" s="27">
        <v>0.89</v>
      </c>
      <c r="G91" s="27">
        <v>1686</v>
      </c>
      <c r="H91" s="27">
        <v>2109</v>
      </c>
      <c r="I91" s="27">
        <v>18659</v>
      </c>
      <c r="J91" s="27">
        <v>2782</v>
      </c>
      <c r="K91" s="27">
        <v>5193</v>
      </c>
      <c r="L91" s="27">
        <v>4541</v>
      </c>
      <c r="M91" s="27">
        <v>0</v>
      </c>
      <c r="N91" s="27">
        <v>19677</v>
      </c>
      <c r="O91" s="27">
        <v>40.53</v>
      </c>
      <c r="P91" s="27">
        <v>18.75</v>
      </c>
      <c r="Q91" s="27">
        <v>0.23075999999999999</v>
      </c>
      <c r="R91" s="27">
        <v>2.0499999999999998</v>
      </c>
      <c r="S91" s="27">
        <v>1.1100000000000001</v>
      </c>
      <c r="T91" s="27">
        <v>0.50251000000000001</v>
      </c>
      <c r="U91" s="29" t="s">
        <v>42235</v>
      </c>
      <c r="V91" s="29" t="s">
        <v>42236</v>
      </c>
      <c r="W91" s="30" t="s">
        <v>42237</v>
      </c>
      <c r="X91">
        <v>89</v>
      </c>
      <c r="Y91" s="8" t="s">
        <v>3461</v>
      </c>
      <c r="Z91">
        <v>561621</v>
      </c>
      <c r="AB91" s="8" t="s">
        <v>3462</v>
      </c>
    </row>
    <row r="92" spans="1:28" x14ac:dyDescent="0.25">
      <c r="A92" s="34" t="s">
        <v>192</v>
      </c>
      <c r="B92" s="29" t="s">
        <v>193</v>
      </c>
      <c r="C92" s="27">
        <v>3434.96</v>
      </c>
      <c r="D92" s="27">
        <v>418</v>
      </c>
      <c r="E92" s="27">
        <v>175.3</v>
      </c>
      <c r="F92" s="27">
        <v>0.74</v>
      </c>
      <c r="G92" s="27">
        <v>137.89999</v>
      </c>
      <c r="H92" s="27">
        <v>455.89999</v>
      </c>
      <c r="I92" s="27">
        <v>155.6</v>
      </c>
      <c r="J92" s="27">
        <v>716.20001000000002</v>
      </c>
      <c r="K92" s="27">
        <v>718</v>
      </c>
      <c r="L92" s="27">
        <v>1648.1999499999999</v>
      </c>
      <c r="M92" s="27">
        <v>0</v>
      </c>
      <c r="N92" s="27">
        <v>3348.3000400000001</v>
      </c>
      <c r="O92" s="27">
        <v>58.58</v>
      </c>
      <c r="P92" s="27">
        <v>34.332999999999998</v>
      </c>
      <c r="Q92" s="27">
        <v>0.52281999999999995</v>
      </c>
      <c r="R92" s="27">
        <v>1.23</v>
      </c>
      <c r="S92" s="27">
        <v>0.37</v>
      </c>
      <c r="T92" s="27">
        <v>0.17341000000000001</v>
      </c>
      <c r="U92" s="29" t="s">
        <v>42238</v>
      </c>
      <c r="V92" s="29" t="s">
        <v>42239</v>
      </c>
      <c r="W92" s="30" t="s">
        <v>42240</v>
      </c>
      <c r="X92">
        <v>90</v>
      </c>
      <c r="Y92" s="8" t="s">
        <v>3463</v>
      </c>
      <c r="Z92">
        <v>311821</v>
      </c>
      <c r="AA92">
        <v>424490</v>
      </c>
      <c r="AB92" s="8" t="s">
        <v>3464</v>
      </c>
    </row>
    <row r="93" spans="1:28" x14ac:dyDescent="0.25">
      <c r="A93" s="34" t="s">
        <v>40426</v>
      </c>
      <c r="B93" s="29" t="s">
        <v>40427</v>
      </c>
      <c r="C93" s="27">
        <v>15123.06</v>
      </c>
      <c r="D93" s="27">
        <v>839.75298999999995</v>
      </c>
      <c r="E93" s="27">
        <v>608.06895999999995</v>
      </c>
      <c r="F93" s="27">
        <v>1.39</v>
      </c>
      <c r="G93" s="27">
        <v>1290.4119800000001</v>
      </c>
      <c r="H93" s="27">
        <v>1227.21496</v>
      </c>
      <c r="I93" s="27">
        <v>3022.3889100000001</v>
      </c>
      <c r="J93" s="27">
        <v>2715.0309999999999</v>
      </c>
      <c r="K93" s="27">
        <v>3048.9729000000002</v>
      </c>
      <c r="L93" s="27">
        <v>356.67898000000002</v>
      </c>
      <c r="M93" s="27">
        <v>0</v>
      </c>
      <c r="N93" s="27">
        <v>3771.31005</v>
      </c>
      <c r="O93" s="27">
        <v>7.83</v>
      </c>
      <c r="P93" s="27">
        <v>27.797000000000001</v>
      </c>
      <c r="Q93" s="27">
        <v>0.38497999999999999</v>
      </c>
      <c r="R93" s="27">
        <v>1.33</v>
      </c>
      <c r="U93" s="29" t="s">
        <v>42241</v>
      </c>
      <c r="V93" s="29" t="s">
        <v>42241</v>
      </c>
      <c r="W93" s="30" t="s">
        <v>42242</v>
      </c>
      <c r="X93">
        <v>91</v>
      </c>
      <c r="Y93" s="8" t="s">
        <v>3465</v>
      </c>
      <c r="Z93">
        <v>454390</v>
      </c>
      <c r="AA93">
        <v>424210</v>
      </c>
      <c r="AB93" s="8" t="s">
        <v>3466</v>
      </c>
    </row>
    <row r="94" spans="1:28" x14ac:dyDescent="0.25">
      <c r="A94" s="34" t="s">
        <v>40428</v>
      </c>
      <c r="B94" s="29" t="s">
        <v>40429</v>
      </c>
      <c r="C94" s="27">
        <v>2052.66</v>
      </c>
      <c r="D94" s="27">
        <v>196.02699000000001</v>
      </c>
      <c r="E94" s="27">
        <v>148.67099999999999</v>
      </c>
      <c r="F94" s="27">
        <v>0.99</v>
      </c>
      <c r="G94" s="27">
        <v>318.49700000000001</v>
      </c>
      <c r="H94" s="27">
        <v>352.553</v>
      </c>
      <c r="I94" s="27">
        <v>367.19900000000001</v>
      </c>
      <c r="J94" s="27">
        <v>190.50599</v>
      </c>
      <c r="K94" s="27">
        <v>727.21001999999999</v>
      </c>
      <c r="L94" s="27">
        <v>286.94299000000001</v>
      </c>
      <c r="M94" s="27">
        <v>0</v>
      </c>
      <c r="N94" s="27">
        <v>785.35997999999995</v>
      </c>
      <c r="O94" s="27">
        <v>68.52</v>
      </c>
      <c r="P94" s="27">
        <v>30.226990000000001</v>
      </c>
      <c r="Q94" s="27">
        <v>0.43321999999999999</v>
      </c>
      <c r="R94" s="27">
        <v>4.1399999999999997</v>
      </c>
      <c r="S94" s="27">
        <v>1.97</v>
      </c>
      <c r="T94" s="27">
        <v>0.29479</v>
      </c>
      <c r="U94" s="29" t="s">
        <v>42243</v>
      </c>
      <c r="V94" s="29" t="s">
        <v>42244</v>
      </c>
      <c r="W94" s="30" t="s">
        <v>42245</v>
      </c>
      <c r="X94">
        <v>92</v>
      </c>
      <c r="Y94" s="8" t="s">
        <v>3467</v>
      </c>
      <c r="Z94">
        <v>333514</v>
      </c>
      <c r="AB94" s="8" t="s">
        <v>3468</v>
      </c>
    </row>
    <row r="95" spans="1:28" x14ac:dyDescent="0.25">
      <c r="A95" s="34" t="s">
        <v>194</v>
      </c>
      <c r="B95" s="29" t="s">
        <v>195</v>
      </c>
      <c r="C95" s="27">
        <v>7384.56</v>
      </c>
      <c r="D95" s="27">
        <v>264.58897999999999</v>
      </c>
      <c r="E95" s="27">
        <v>213.68199999999999</v>
      </c>
      <c r="F95" s="27">
        <v>1.69</v>
      </c>
      <c r="G95" s="27">
        <v>126.72699</v>
      </c>
      <c r="H95" s="27">
        <v>151.30099000000001</v>
      </c>
      <c r="I95" s="27">
        <v>80.069000000000003</v>
      </c>
      <c r="J95" s="27">
        <v>165.32499000000001</v>
      </c>
      <c r="K95" s="27">
        <v>665.82897000000003</v>
      </c>
      <c r="L95" s="27">
        <v>25</v>
      </c>
      <c r="M95" s="27">
        <v>0</v>
      </c>
      <c r="N95" s="27">
        <v>966.81500000000005</v>
      </c>
      <c r="O95" s="27">
        <v>5.05</v>
      </c>
      <c r="P95" s="27">
        <v>2.5206</v>
      </c>
      <c r="Q95" s="27">
        <v>2.5850000000000001E-2</v>
      </c>
      <c r="R95" s="27">
        <v>4.03</v>
      </c>
      <c r="S95" s="27">
        <v>3.11</v>
      </c>
      <c r="T95" s="27">
        <v>2.3456800000000002</v>
      </c>
      <c r="U95" s="29" t="s">
        <v>42246</v>
      </c>
      <c r="V95" s="29" t="s">
        <v>42247</v>
      </c>
      <c r="W95" s="30" t="s">
        <v>42248</v>
      </c>
      <c r="X95">
        <v>93</v>
      </c>
      <c r="Y95" s="8" t="s">
        <v>3469</v>
      </c>
      <c r="Z95">
        <v>423510</v>
      </c>
      <c r="AB95" s="8" t="s">
        <v>3470</v>
      </c>
    </row>
    <row r="96" spans="1:28" x14ac:dyDescent="0.25">
      <c r="A96" s="34" t="s">
        <v>197</v>
      </c>
      <c r="B96" s="29" t="s">
        <v>198</v>
      </c>
      <c r="C96" s="27">
        <v>23349.15</v>
      </c>
      <c r="D96" s="27">
        <v>724.84996999999998</v>
      </c>
      <c r="E96" s="27">
        <v>599.05700000000002</v>
      </c>
      <c r="F96" s="27">
        <v>1.58</v>
      </c>
      <c r="G96" s="27">
        <v>859.68498999999997</v>
      </c>
      <c r="H96" s="27">
        <v>338.75200999999998</v>
      </c>
      <c r="I96" s="27">
        <v>503.27098999999998</v>
      </c>
      <c r="J96" s="27">
        <v>1925.88696</v>
      </c>
      <c r="K96" s="27">
        <v>2424.39111</v>
      </c>
      <c r="L96" s="27">
        <v>0</v>
      </c>
      <c r="M96" s="27">
        <v>0</v>
      </c>
      <c r="N96" s="27">
        <v>3601.3579100000002</v>
      </c>
      <c r="O96" s="27">
        <v>45.48</v>
      </c>
      <c r="P96" s="27">
        <v>0</v>
      </c>
      <c r="Q96" s="27">
        <v>0</v>
      </c>
      <c r="R96" s="27">
        <v>1.1599999999999999</v>
      </c>
      <c r="S96" s="27">
        <v>1.08</v>
      </c>
      <c r="T96" s="27">
        <v>0.63656000000000001</v>
      </c>
      <c r="U96" s="29" t="s">
        <v>42249</v>
      </c>
      <c r="V96" s="29" t="s">
        <v>42250</v>
      </c>
      <c r="W96" s="30" t="s">
        <v>42251</v>
      </c>
      <c r="X96">
        <v>94</v>
      </c>
      <c r="Y96" s="8" t="s">
        <v>3471</v>
      </c>
      <c r="Z96">
        <v>561499</v>
      </c>
      <c r="AB96" s="8" t="s">
        <v>3472</v>
      </c>
    </row>
    <row r="97" spans="1:28" x14ac:dyDescent="0.25">
      <c r="A97" s="34" t="s">
        <v>199</v>
      </c>
      <c r="B97" s="29" t="s">
        <v>200</v>
      </c>
      <c r="C97" s="27">
        <v>4880.93</v>
      </c>
      <c r="D97" s="27">
        <v>474</v>
      </c>
      <c r="E97" s="27">
        <v>81</v>
      </c>
      <c r="F97" s="27">
        <v>0.7</v>
      </c>
      <c r="G97" s="27">
        <v>678</v>
      </c>
      <c r="H97" s="27">
        <v>0</v>
      </c>
      <c r="I97" s="27">
        <v>7551</v>
      </c>
      <c r="J97" s="27">
        <v>2348</v>
      </c>
      <c r="K97" s="27">
        <v>2816</v>
      </c>
      <c r="L97" s="27">
        <v>2792</v>
      </c>
      <c r="M97" s="27">
        <v>0</v>
      </c>
      <c r="N97" s="27">
        <v>5089</v>
      </c>
      <c r="O97" s="27">
        <v>8.93</v>
      </c>
      <c r="P97" s="27">
        <v>35.975999999999999</v>
      </c>
      <c r="Q97" s="27">
        <v>0.56189999999999996</v>
      </c>
      <c r="R97" s="27">
        <v>1.2</v>
      </c>
      <c r="S97" s="27">
        <v>1.2</v>
      </c>
      <c r="T97" s="27">
        <v>0.91056000000000004</v>
      </c>
      <c r="U97" s="29" t="s">
        <v>42252</v>
      </c>
      <c r="V97" s="29" t="s">
        <v>42253</v>
      </c>
      <c r="W97" s="30" t="s">
        <v>42254</v>
      </c>
      <c r="X97">
        <v>95</v>
      </c>
      <c r="Y97" s="8" t="s">
        <v>3473</v>
      </c>
      <c r="Z97">
        <v>333994</v>
      </c>
      <c r="AA97">
        <v>423830</v>
      </c>
      <c r="AB97" s="8" t="s">
        <v>3474</v>
      </c>
    </row>
    <row r="98" spans="1:28" x14ac:dyDescent="0.25">
      <c r="A98" s="34" t="s">
        <v>40430</v>
      </c>
      <c r="B98" s="29" t="s">
        <v>40431</v>
      </c>
      <c r="C98" s="27">
        <v>90576.26</v>
      </c>
      <c r="D98" s="27">
        <v>14392.18066</v>
      </c>
      <c r="E98" s="27">
        <v>11681.26757</v>
      </c>
      <c r="F98" s="27">
        <v>1.0900000000000001</v>
      </c>
      <c r="G98" s="27">
        <v>62698.679680000001</v>
      </c>
      <c r="H98" s="27">
        <v>0</v>
      </c>
      <c r="I98" s="27">
        <v>19913.039059999999</v>
      </c>
      <c r="J98" s="27">
        <v>728527.625</v>
      </c>
      <c r="K98" s="27">
        <v>86481.59375</v>
      </c>
      <c r="L98" s="27">
        <v>22110.849600000001</v>
      </c>
      <c r="M98" s="27">
        <v>0</v>
      </c>
      <c r="N98" s="27">
        <v>58202.96875</v>
      </c>
      <c r="O98" s="27">
        <v>14.43</v>
      </c>
      <c r="P98" s="27">
        <v>27.530999999999999</v>
      </c>
      <c r="Q98" s="27">
        <v>0.37989000000000001</v>
      </c>
      <c r="R98" s="27">
        <v>0.12</v>
      </c>
      <c r="S98" s="27">
        <v>0.12</v>
      </c>
      <c r="T98" s="27">
        <v>3.2640000000000002E-2</v>
      </c>
      <c r="U98" s="29" t="s">
        <v>42255</v>
      </c>
      <c r="V98" s="29" t="s">
        <v>42256</v>
      </c>
      <c r="W98" s="30" t="s">
        <v>42257</v>
      </c>
      <c r="X98">
        <v>96</v>
      </c>
      <c r="Y98" s="8" t="s">
        <v>3475</v>
      </c>
      <c r="Z98">
        <v>336611</v>
      </c>
      <c r="AB98" s="8" t="s">
        <v>3476</v>
      </c>
    </row>
    <row r="99" spans="1:28" x14ac:dyDescent="0.25">
      <c r="A99" s="34" t="s">
        <v>202</v>
      </c>
      <c r="B99" s="29" t="s">
        <v>203</v>
      </c>
      <c r="C99" s="27">
        <v>5919.72</v>
      </c>
      <c r="D99" s="27">
        <v>602</v>
      </c>
      <c r="E99" s="27">
        <v>187</v>
      </c>
      <c r="F99" s="27">
        <v>1.52</v>
      </c>
      <c r="G99" s="27">
        <v>296</v>
      </c>
      <c r="H99" s="27">
        <v>104</v>
      </c>
      <c r="I99" s="27">
        <v>2038</v>
      </c>
      <c r="J99" s="27">
        <v>4493</v>
      </c>
      <c r="K99" s="27">
        <v>3040</v>
      </c>
      <c r="L99" s="27">
        <v>3276</v>
      </c>
      <c r="M99" s="27">
        <v>0</v>
      </c>
      <c r="N99" s="27">
        <v>3816</v>
      </c>
      <c r="O99" s="27">
        <v>28.94</v>
      </c>
      <c r="P99" s="27">
        <v>32.731990000000003</v>
      </c>
      <c r="Q99" s="27">
        <v>0.48658000000000001</v>
      </c>
      <c r="R99" s="27">
        <v>0.64</v>
      </c>
      <c r="S99" s="27">
        <v>0.65</v>
      </c>
      <c r="T99" s="27">
        <v>0.58757999999999999</v>
      </c>
      <c r="U99" s="29" t="s">
        <v>42258</v>
      </c>
      <c r="V99" s="29" t="s">
        <v>42259</v>
      </c>
      <c r="W99" s="30" t="s">
        <v>42260</v>
      </c>
      <c r="X99">
        <v>97</v>
      </c>
      <c r="Y99" s="8" t="s">
        <v>3477</v>
      </c>
      <c r="Z99">
        <v>332912</v>
      </c>
      <c r="AB99" s="8" t="s">
        <v>3478</v>
      </c>
    </row>
    <row r="100" spans="1:28" x14ac:dyDescent="0.25">
      <c r="A100" s="34" t="s">
        <v>204</v>
      </c>
      <c r="B100" s="29" t="s">
        <v>205</v>
      </c>
      <c r="C100" s="27">
        <v>4893.9399999999996</v>
      </c>
      <c r="D100" s="27">
        <v>-76.402010000000004</v>
      </c>
      <c r="E100" s="27">
        <v>-154.26401000000001</v>
      </c>
      <c r="F100" s="27">
        <v>0.6</v>
      </c>
      <c r="G100" s="27">
        <v>287.96701000000002</v>
      </c>
      <c r="H100" s="27">
        <v>181.41799</v>
      </c>
      <c r="I100" s="27">
        <v>130.55298999999999</v>
      </c>
      <c r="J100" s="27">
        <v>497.74200000000002</v>
      </c>
      <c r="K100" s="27">
        <v>1130.30603</v>
      </c>
      <c r="L100" s="27">
        <v>290.26997999999998</v>
      </c>
      <c r="M100" s="27">
        <v>0</v>
      </c>
      <c r="N100" s="27">
        <v>1043.75305</v>
      </c>
      <c r="O100" s="27">
        <v>6.05</v>
      </c>
      <c r="P100" s="27">
        <v>22.361989999999999</v>
      </c>
      <c r="Q100" s="27">
        <v>0.28802</v>
      </c>
      <c r="R100" s="27">
        <v>2.25</v>
      </c>
      <c r="S100" s="27">
        <v>1.91</v>
      </c>
      <c r="T100" s="27">
        <v>1.3278300000000001</v>
      </c>
      <c r="U100" s="29" t="s">
        <v>42261</v>
      </c>
      <c r="V100" s="29" t="s">
        <v>42262</v>
      </c>
      <c r="W100" s="30" t="s">
        <v>42263</v>
      </c>
      <c r="X100">
        <v>98</v>
      </c>
      <c r="Y100" s="8" t="s">
        <v>3479</v>
      </c>
      <c r="Z100">
        <v>325110</v>
      </c>
      <c r="AB100" s="8" t="s">
        <v>3480</v>
      </c>
    </row>
    <row r="101" spans="1:28" x14ac:dyDescent="0.25">
      <c r="A101" s="34" t="s">
        <v>206</v>
      </c>
      <c r="B101" s="29" t="s">
        <v>207</v>
      </c>
      <c r="C101" s="27">
        <v>28777.03</v>
      </c>
      <c r="D101" s="27">
        <v>-676</v>
      </c>
      <c r="E101" s="27">
        <v>-1523</v>
      </c>
      <c r="F101" s="27">
        <v>0.57999999999999996</v>
      </c>
      <c r="G101" s="27">
        <v>19194</v>
      </c>
      <c r="H101" s="27">
        <v>0</v>
      </c>
      <c r="I101" s="27">
        <v>3502</v>
      </c>
      <c r="J101" s="27">
        <v>63290</v>
      </c>
      <c r="K101" s="27">
        <v>24103</v>
      </c>
      <c r="L101" s="27">
        <v>7964</v>
      </c>
      <c r="M101" s="27">
        <v>1970</v>
      </c>
      <c r="N101" s="27">
        <v>15380</v>
      </c>
      <c r="O101" s="27">
        <v>58.6</v>
      </c>
      <c r="P101" s="27">
        <v>32.728000000000002</v>
      </c>
      <c r="Q101" s="27">
        <v>0.54871999999999999</v>
      </c>
      <c r="R101" s="27">
        <v>0.41</v>
      </c>
      <c r="S101" s="27">
        <v>0.38</v>
      </c>
      <c r="T101" s="27">
        <v>7.7560000000000004E-2</v>
      </c>
      <c r="U101" s="29" t="s">
        <v>42264</v>
      </c>
      <c r="V101" s="29" t="s">
        <v>42265</v>
      </c>
      <c r="W101" s="30" t="s">
        <v>42266</v>
      </c>
      <c r="X101">
        <v>99</v>
      </c>
      <c r="Y101" s="8" t="s">
        <v>3481</v>
      </c>
      <c r="Z101">
        <v>492110</v>
      </c>
      <c r="AB101" s="8" t="s">
        <v>3482</v>
      </c>
    </row>
    <row r="102" spans="1:28" x14ac:dyDescent="0.25">
      <c r="A102" s="34" t="s">
        <v>208</v>
      </c>
      <c r="B102" s="29" t="s">
        <v>209</v>
      </c>
      <c r="C102" s="27">
        <v>9539.58</v>
      </c>
      <c r="D102" s="27">
        <v>688.29998000000001</v>
      </c>
      <c r="E102" s="27">
        <v>590.40002000000004</v>
      </c>
      <c r="F102" s="27">
        <v>1.0900000000000001</v>
      </c>
      <c r="G102" s="27">
        <v>395.6</v>
      </c>
      <c r="H102" s="27">
        <v>479</v>
      </c>
      <c r="I102" s="27">
        <v>2022</v>
      </c>
      <c r="J102" s="27">
        <v>703.59996999999998</v>
      </c>
      <c r="K102" s="27">
        <v>1214.59997</v>
      </c>
      <c r="L102" s="27">
        <v>2081.8998999999999</v>
      </c>
      <c r="M102" s="27">
        <v>0</v>
      </c>
      <c r="N102" s="27">
        <v>944.5</v>
      </c>
      <c r="O102" s="27">
        <v>11.88</v>
      </c>
      <c r="P102" s="27">
        <v>66.878990000000002</v>
      </c>
      <c r="Q102" s="27">
        <v>2.0192399999999999</v>
      </c>
      <c r="R102" s="27">
        <v>1.87</v>
      </c>
      <c r="S102" s="27">
        <v>1.05</v>
      </c>
      <c r="T102" s="27">
        <v>0.48321999999999998</v>
      </c>
      <c r="U102" s="29" t="s">
        <v>42267</v>
      </c>
      <c r="V102" s="29" t="s">
        <v>42268</v>
      </c>
      <c r="W102" s="30" t="s">
        <v>42269</v>
      </c>
      <c r="X102">
        <v>100</v>
      </c>
      <c r="Y102" s="8" t="s">
        <v>3483</v>
      </c>
      <c r="Z102">
        <v>445240</v>
      </c>
      <c r="AB102" s="8" t="s">
        <v>3484</v>
      </c>
    </row>
    <row r="103" spans="1:28" x14ac:dyDescent="0.25">
      <c r="A103" s="34" t="s">
        <v>210</v>
      </c>
      <c r="B103" s="29" t="s">
        <v>211</v>
      </c>
      <c r="C103" s="27">
        <v>8314.68</v>
      </c>
      <c r="D103" s="27">
        <v>4539</v>
      </c>
      <c r="E103" s="27">
        <v>3212</v>
      </c>
      <c r="F103" s="27">
        <v>1.34</v>
      </c>
      <c r="G103" s="27">
        <v>134735</v>
      </c>
      <c r="H103" s="27">
        <v>654</v>
      </c>
      <c r="I103" s="27">
        <v>0</v>
      </c>
      <c r="J103" s="27">
        <v>157752</v>
      </c>
      <c r="K103" s="27">
        <v>140960</v>
      </c>
      <c r="L103" s="27">
        <v>17762</v>
      </c>
      <c r="M103" s="27">
        <v>2324</v>
      </c>
      <c r="N103" s="27">
        <v>10535</v>
      </c>
      <c r="O103" s="27">
        <v>36.75</v>
      </c>
      <c r="P103" s="27">
        <v>60.487990000000003</v>
      </c>
      <c r="Q103" s="27">
        <v>1.8527199999999999</v>
      </c>
      <c r="R103" s="27">
        <v>0.92</v>
      </c>
      <c r="S103" s="27">
        <v>0.89</v>
      </c>
      <c r="T103" s="27">
        <v>3.5310000000000001E-2</v>
      </c>
      <c r="U103" s="29" t="s">
        <v>42270</v>
      </c>
      <c r="V103" s="29" t="s">
        <v>42271</v>
      </c>
      <c r="W103" s="30" t="s">
        <v>42272</v>
      </c>
      <c r="X103">
        <v>101</v>
      </c>
      <c r="Y103" s="8" t="s">
        <v>3485</v>
      </c>
      <c r="Z103">
        <v>448190</v>
      </c>
      <c r="AA103">
        <v>448210</v>
      </c>
      <c r="AB103" s="8" t="s">
        <v>3486</v>
      </c>
    </row>
    <row r="104" spans="1:28" x14ac:dyDescent="0.25">
      <c r="A104" s="34" t="s">
        <v>213</v>
      </c>
      <c r="B104" s="29" t="s">
        <v>214</v>
      </c>
      <c r="C104" s="27">
        <v>23946.3</v>
      </c>
      <c r="D104" s="27">
        <v>-885.47497999999996</v>
      </c>
      <c r="E104" s="27">
        <v>-971.02503000000002</v>
      </c>
      <c r="F104" s="27">
        <v>0.48</v>
      </c>
      <c r="G104" s="27">
        <v>237.96298999999999</v>
      </c>
      <c r="H104" s="27">
        <v>128.96199999999999</v>
      </c>
      <c r="I104" s="27">
        <v>0</v>
      </c>
      <c r="J104" s="27">
        <v>767.91497000000004</v>
      </c>
      <c r="K104" s="27">
        <v>2692.2470699999999</v>
      </c>
      <c r="L104" s="27">
        <v>1016.94201</v>
      </c>
      <c r="M104" s="27">
        <v>0</v>
      </c>
      <c r="N104" s="27">
        <v>-158.22300999999999</v>
      </c>
      <c r="O104" s="27">
        <v>-2.08</v>
      </c>
      <c r="Q104" s="27">
        <v>-3.9264299999999999</v>
      </c>
      <c r="R104" s="27">
        <v>3.77</v>
      </c>
      <c r="S104" s="27">
        <v>3.34</v>
      </c>
      <c r="T104" s="27">
        <v>3.0280900000000002</v>
      </c>
      <c r="U104" s="29" t="s">
        <v>42273</v>
      </c>
      <c r="V104" s="29" t="s">
        <v>42274</v>
      </c>
      <c r="W104" s="30" t="s">
        <v>42275</v>
      </c>
      <c r="X104">
        <v>102</v>
      </c>
      <c r="Y104" s="8" t="s">
        <v>3487</v>
      </c>
      <c r="Z104">
        <v>424940</v>
      </c>
      <c r="AA104">
        <v>424450</v>
      </c>
      <c r="AB104" s="8" t="s">
        <v>3488</v>
      </c>
    </row>
    <row r="105" spans="1:28" x14ac:dyDescent="0.25">
      <c r="A105" s="34" t="s">
        <v>40432</v>
      </c>
      <c r="B105" s="29" t="s">
        <v>40433</v>
      </c>
      <c r="C105" s="27">
        <v>29551.8</v>
      </c>
      <c r="D105" s="27">
        <v>1980</v>
      </c>
      <c r="E105" s="27">
        <v>1327</v>
      </c>
      <c r="F105" s="27">
        <v>0.59</v>
      </c>
      <c r="G105" s="27">
        <v>3312</v>
      </c>
      <c r="H105" s="27">
        <v>1255</v>
      </c>
      <c r="I105" s="27">
        <v>7594</v>
      </c>
      <c r="J105" s="27">
        <v>5635</v>
      </c>
      <c r="K105" s="27">
        <v>7568</v>
      </c>
      <c r="L105" s="27">
        <v>0</v>
      </c>
      <c r="M105" s="27">
        <v>0</v>
      </c>
      <c r="N105" s="27">
        <v>11970</v>
      </c>
      <c r="O105" s="27">
        <v>6.07</v>
      </c>
      <c r="P105" s="27">
        <v>8.6517999999999997</v>
      </c>
      <c r="Q105" s="27">
        <v>9.4710000000000003E-2</v>
      </c>
      <c r="R105" s="27">
        <v>1.45</v>
      </c>
      <c r="U105" s="29" t="s">
        <v>42276</v>
      </c>
      <c r="V105" s="29" t="s">
        <v>42277</v>
      </c>
      <c r="W105" s="30" t="s">
        <v>42278</v>
      </c>
      <c r="X105">
        <v>103</v>
      </c>
      <c r="Y105" s="8" t="s">
        <v>3489</v>
      </c>
      <c r="Z105">
        <v>926120</v>
      </c>
      <c r="AB105" s="8" t="s">
        <v>3490</v>
      </c>
    </row>
    <row r="106" spans="1:28" x14ac:dyDescent="0.25">
      <c r="A106" s="34" t="s">
        <v>40434</v>
      </c>
      <c r="B106" s="29" t="s">
        <v>40435</v>
      </c>
      <c r="C106" s="27">
        <v>2476.02</v>
      </c>
      <c r="D106" s="27">
        <v>105.59099999999999</v>
      </c>
      <c r="E106" s="27">
        <v>59.736989999999999</v>
      </c>
      <c r="F106" s="27">
        <v>1.02</v>
      </c>
      <c r="G106" s="27">
        <v>124.28299</v>
      </c>
      <c r="H106" s="27">
        <v>115.58399</v>
      </c>
      <c r="I106" s="27">
        <v>230.64099999999999</v>
      </c>
      <c r="J106" s="27">
        <v>164.93600000000001</v>
      </c>
      <c r="K106" s="27">
        <v>891.08801000000005</v>
      </c>
      <c r="L106" s="27">
        <v>490.36998999999997</v>
      </c>
      <c r="M106" s="27">
        <v>0</v>
      </c>
      <c r="N106" s="27">
        <v>598.85900000000004</v>
      </c>
      <c r="O106" s="27">
        <v>12.55</v>
      </c>
      <c r="P106" s="27">
        <v>45.296999999999997</v>
      </c>
      <c r="Q106" s="27">
        <v>0.78671999999999997</v>
      </c>
      <c r="R106" s="27">
        <v>5.46</v>
      </c>
      <c r="S106" s="27">
        <v>4.7</v>
      </c>
      <c r="T106" s="27">
        <v>3.9483199999999998</v>
      </c>
      <c r="U106" s="29" t="s">
        <v>42279</v>
      </c>
      <c r="V106" s="29" t="s">
        <v>42280</v>
      </c>
      <c r="W106" s="30" t="s">
        <v>42281</v>
      </c>
      <c r="X106">
        <v>104</v>
      </c>
      <c r="Y106" s="8" t="s">
        <v>3491</v>
      </c>
      <c r="Z106">
        <v>459999</v>
      </c>
      <c r="AA106">
        <v>516210</v>
      </c>
      <c r="AB106" s="8" t="s">
        <v>3492</v>
      </c>
    </row>
    <row r="107" spans="1:28" x14ac:dyDescent="0.25">
      <c r="A107" s="34" t="s">
        <v>40436</v>
      </c>
      <c r="B107" s="29" t="s">
        <v>40437</v>
      </c>
      <c r="C107" s="27">
        <v>10784.13</v>
      </c>
      <c r="D107" s="27">
        <v>861.41197999999997</v>
      </c>
      <c r="E107" s="27">
        <v>-156.93800999999999</v>
      </c>
      <c r="F107" s="27">
        <v>1.22</v>
      </c>
      <c r="G107" s="27">
        <v>3193.3869599999998</v>
      </c>
      <c r="H107" s="27">
        <v>3806.0248999999999</v>
      </c>
      <c r="I107" s="27">
        <v>14380.12988</v>
      </c>
      <c r="J107" s="27">
        <v>19175.439450000002</v>
      </c>
      <c r="K107" s="27">
        <v>15392.66015</v>
      </c>
      <c r="L107" s="27">
        <v>3753.7128899999998</v>
      </c>
      <c r="M107" s="27">
        <v>0</v>
      </c>
      <c r="N107" s="27">
        <v>10490.400390000001</v>
      </c>
      <c r="O107" s="27">
        <v>2.5099999999999998</v>
      </c>
      <c r="P107" s="27">
        <v>25.459990000000001</v>
      </c>
      <c r="Q107" s="27">
        <v>0.34155999999999997</v>
      </c>
      <c r="R107" s="27">
        <v>0.82</v>
      </c>
      <c r="U107" s="29" t="s">
        <v>42282</v>
      </c>
      <c r="V107" s="29" t="s">
        <v>42283</v>
      </c>
      <c r="W107" s="30" t="s">
        <v>42284</v>
      </c>
      <c r="X107">
        <v>105</v>
      </c>
      <c r="Y107" s="8" t="s">
        <v>3493</v>
      </c>
      <c r="Z107">
        <v>561499</v>
      </c>
      <c r="AA107">
        <v>424930</v>
      </c>
      <c r="AB107" s="8" t="s">
        <v>3494</v>
      </c>
    </row>
    <row r="108" spans="1:28" x14ac:dyDescent="0.25">
      <c r="A108" s="34" t="s">
        <v>215</v>
      </c>
      <c r="B108" s="29" t="s">
        <v>216</v>
      </c>
      <c r="C108" s="27">
        <v>4556.3999999999996</v>
      </c>
      <c r="D108" s="27">
        <v>922</v>
      </c>
      <c r="E108" s="27">
        <v>763</v>
      </c>
      <c r="F108" s="27">
        <v>0.98</v>
      </c>
      <c r="G108" s="27">
        <v>363</v>
      </c>
      <c r="H108" s="27">
        <v>224</v>
      </c>
      <c r="I108" s="27">
        <v>2953</v>
      </c>
      <c r="J108" s="27">
        <v>480</v>
      </c>
      <c r="K108" s="27">
        <v>866</v>
      </c>
      <c r="L108" s="27">
        <v>2501</v>
      </c>
      <c r="M108" s="27">
        <v>0</v>
      </c>
      <c r="N108" s="27">
        <v>874</v>
      </c>
      <c r="O108" s="27">
        <v>10.85</v>
      </c>
      <c r="P108" s="27">
        <v>71.674000000000007</v>
      </c>
      <c r="Q108" s="27">
        <v>2.5303599999999999</v>
      </c>
      <c r="R108" s="27">
        <v>1.98</v>
      </c>
      <c r="S108" s="27">
        <v>1.34</v>
      </c>
      <c r="T108" s="27">
        <v>0.58125000000000004</v>
      </c>
      <c r="U108" s="29" t="s">
        <v>42285</v>
      </c>
      <c r="V108" s="29" t="s">
        <v>42286</v>
      </c>
      <c r="W108" s="30" t="s">
        <v>42287</v>
      </c>
      <c r="X108">
        <v>106</v>
      </c>
      <c r="Y108" s="8" t="s">
        <v>3495</v>
      </c>
      <c r="Z108">
        <v>454390</v>
      </c>
      <c r="AA108">
        <v>325411</v>
      </c>
      <c r="AB108" s="8" t="s">
        <v>3496</v>
      </c>
    </row>
    <row r="109" spans="1:28" x14ac:dyDescent="0.25">
      <c r="A109" s="34" t="s">
        <v>217</v>
      </c>
      <c r="B109" s="29" t="s">
        <v>218</v>
      </c>
      <c r="C109" s="27">
        <v>6068.71</v>
      </c>
      <c r="D109" s="27">
        <v>13.46</v>
      </c>
      <c r="E109" s="27">
        <v>-23.836010000000002</v>
      </c>
      <c r="F109" s="27">
        <v>1.49</v>
      </c>
      <c r="G109" s="27">
        <v>181.53799000000001</v>
      </c>
      <c r="H109" s="27">
        <v>0</v>
      </c>
      <c r="I109" s="27">
        <v>556.65697999999998</v>
      </c>
      <c r="J109" s="27">
        <v>232.738</v>
      </c>
      <c r="K109" s="27">
        <v>526.82597999999996</v>
      </c>
      <c r="L109" s="27">
        <v>305.60399999999998</v>
      </c>
      <c r="M109" s="27">
        <v>0</v>
      </c>
      <c r="N109" s="27">
        <v>569.73602000000005</v>
      </c>
      <c r="O109" s="27">
        <v>7.52</v>
      </c>
      <c r="P109" s="27">
        <v>27.049990000000001</v>
      </c>
      <c r="Q109" s="27">
        <v>0.37079000000000001</v>
      </c>
      <c r="R109" s="27">
        <v>1.83</v>
      </c>
      <c r="S109" s="27">
        <v>2.2599999999999998</v>
      </c>
      <c r="T109" s="27">
        <v>1.48359</v>
      </c>
      <c r="U109" s="29" t="s">
        <v>42288</v>
      </c>
      <c r="V109" s="29" t="s">
        <v>42289</v>
      </c>
      <c r="W109" s="30" t="s">
        <v>42290</v>
      </c>
      <c r="X109">
        <v>107</v>
      </c>
      <c r="Y109" s="8" t="s">
        <v>3497</v>
      </c>
      <c r="Z109">
        <v>561730</v>
      </c>
      <c r="AA109">
        <v>524128</v>
      </c>
      <c r="AB109" s="8" t="s">
        <v>3498</v>
      </c>
    </row>
    <row r="110" spans="1:28" x14ac:dyDescent="0.25">
      <c r="A110" s="34" t="s">
        <v>219</v>
      </c>
      <c r="B110" s="29" t="s">
        <v>220</v>
      </c>
      <c r="C110" s="27">
        <v>7309.27</v>
      </c>
      <c r="D110" s="27">
        <v>1026</v>
      </c>
      <c r="E110" s="27">
        <v>663</v>
      </c>
      <c r="F110" s="27">
        <v>1.69</v>
      </c>
      <c r="G110" s="27">
        <v>1962</v>
      </c>
      <c r="H110" s="27">
        <v>969</v>
      </c>
      <c r="I110" s="27">
        <v>1382</v>
      </c>
      <c r="J110" s="27">
        <v>3642</v>
      </c>
      <c r="K110" s="27">
        <v>3714</v>
      </c>
      <c r="L110" s="27">
        <v>1054</v>
      </c>
      <c r="M110" s="27">
        <v>0</v>
      </c>
      <c r="N110" s="27">
        <v>2626</v>
      </c>
      <c r="O110" s="27">
        <v>30.77</v>
      </c>
      <c r="P110" s="27">
        <v>37.741999999999997</v>
      </c>
      <c r="Q110" s="27">
        <v>0.60619999999999996</v>
      </c>
      <c r="R110" s="27">
        <v>1.1499999999999999</v>
      </c>
      <c r="S110" s="27">
        <v>0.75</v>
      </c>
      <c r="T110" s="27">
        <v>0.21498999999999999</v>
      </c>
      <c r="U110" s="29" t="s">
        <v>42291</v>
      </c>
      <c r="V110" s="29" t="s">
        <v>42292</v>
      </c>
      <c r="W110" s="30" t="s">
        <v>42293</v>
      </c>
      <c r="X110">
        <v>108</v>
      </c>
      <c r="Y110" s="8" t="s">
        <v>3499</v>
      </c>
      <c r="Z110">
        <v>532310</v>
      </c>
      <c r="AB110" s="8" t="s">
        <v>3500</v>
      </c>
    </row>
    <row r="111" spans="1:28" x14ac:dyDescent="0.25">
      <c r="A111" s="34" t="s">
        <v>221</v>
      </c>
      <c r="B111" s="29" t="s">
        <v>222</v>
      </c>
      <c r="C111" s="27">
        <v>5141.92</v>
      </c>
      <c r="D111" s="27">
        <v>841.83398</v>
      </c>
      <c r="E111" s="27">
        <v>633.68402000000003</v>
      </c>
      <c r="F111" s="27">
        <v>2.36</v>
      </c>
      <c r="G111" s="27">
        <v>87.666989999999998</v>
      </c>
      <c r="H111" s="27">
        <v>0</v>
      </c>
      <c r="I111" s="27">
        <v>1286.10302</v>
      </c>
      <c r="J111" s="27">
        <v>102.077</v>
      </c>
      <c r="K111" s="27">
        <v>88.992990000000006</v>
      </c>
      <c r="L111" s="27">
        <v>3361.2819800000002</v>
      </c>
      <c r="M111" s="27">
        <v>0</v>
      </c>
      <c r="N111" s="27">
        <v>2192.3181100000002</v>
      </c>
      <c r="O111" s="27">
        <v>4.54</v>
      </c>
      <c r="P111" s="27">
        <v>60.494990000000001</v>
      </c>
      <c r="Q111" s="27">
        <v>1.5313000000000001</v>
      </c>
      <c r="R111" s="27">
        <v>1.02</v>
      </c>
      <c r="S111" s="27">
        <v>0.87</v>
      </c>
      <c r="T111" s="27">
        <v>1.299E-2</v>
      </c>
      <c r="U111" s="29" t="s">
        <v>42294</v>
      </c>
      <c r="V111" s="29" t="s">
        <v>42295</v>
      </c>
      <c r="W111" s="30" t="s">
        <v>42296</v>
      </c>
      <c r="X111">
        <v>109</v>
      </c>
      <c r="Y111" s="8" t="s">
        <v>3501</v>
      </c>
      <c r="Z111">
        <v>424480</v>
      </c>
      <c r="AB111" s="8" t="s">
        <v>3502</v>
      </c>
    </row>
    <row r="112" spans="1:28" x14ac:dyDescent="0.25">
      <c r="A112" s="34" t="s">
        <v>225</v>
      </c>
      <c r="B112" s="29" t="s">
        <v>226</v>
      </c>
      <c r="C112" s="27">
        <v>112299.41</v>
      </c>
      <c r="D112" s="27">
        <v>8271</v>
      </c>
      <c r="E112" s="27">
        <v>7827</v>
      </c>
      <c r="F112" s="27">
        <v>1.59</v>
      </c>
      <c r="G112" s="27">
        <v>6068</v>
      </c>
      <c r="H112" s="27">
        <v>5932</v>
      </c>
      <c r="I112" s="27">
        <v>4039</v>
      </c>
      <c r="J112" s="27">
        <v>7379</v>
      </c>
      <c r="K112" s="27">
        <v>15925</v>
      </c>
      <c r="L112" s="27">
        <v>5457</v>
      </c>
      <c r="M112" s="27">
        <v>0</v>
      </c>
      <c r="N112" s="27">
        <v>12194</v>
      </c>
      <c r="O112" s="27">
        <v>16.829999999999998</v>
      </c>
      <c r="P112" s="27">
        <v>27.86899</v>
      </c>
      <c r="Q112" s="27">
        <v>0.38635999999999998</v>
      </c>
      <c r="R112" s="27">
        <v>2.2599999999999998</v>
      </c>
      <c r="S112" s="27">
        <v>1.35</v>
      </c>
      <c r="T112" s="27">
        <v>0.53190999999999999</v>
      </c>
      <c r="U112" s="29" t="s">
        <v>42297</v>
      </c>
      <c r="V112" s="29" t="s">
        <v>42298</v>
      </c>
      <c r="W112" s="30" t="s">
        <v>42299</v>
      </c>
      <c r="X112">
        <v>110</v>
      </c>
      <c r="Y112" s="8" t="s">
        <v>3503</v>
      </c>
      <c r="Z112">
        <v>212115</v>
      </c>
      <c r="AA112">
        <v>213113</v>
      </c>
      <c r="AB112" s="8" t="s">
        <v>3504</v>
      </c>
    </row>
    <row r="113" spans="1:28" x14ac:dyDescent="0.25">
      <c r="A113" s="34" t="s">
        <v>227</v>
      </c>
      <c r="B113" s="29" t="s">
        <v>228</v>
      </c>
      <c r="C113" s="27">
        <v>3035.32</v>
      </c>
      <c r="D113" s="27">
        <v>-51.687010000000001</v>
      </c>
      <c r="E113" s="27">
        <v>-70.938010000000006</v>
      </c>
      <c r="F113" s="27">
        <v>1.49</v>
      </c>
      <c r="G113" s="27">
        <v>51.986989999999999</v>
      </c>
      <c r="H113" s="27">
        <v>40.485999999999997</v>
      </c>
      <c r="I113" s="27">
        <v>362.12200000000001</v>
      </c>
      <c r="J113" s="27">
        <v>83.46199</v>
      </c>
      <c r="K113" s="27">
        <v>304.63198</v>
      </c>
      <c r="L113" s="27">
        <v>0</v>
      </c>
      <c r="M113" s="27">
        <v>0</v>
      </c>
      <c r="N113" s="27">
        <v>606.08801000000005</v>
      </c>
      <c r="O113" s="27">
        <v>15.64</v>
      </c>
      <c r="P113" s="27">
        <v>0</v>
      </c>
      <c r="Q113" s="27">
        <v>0</v>
      </c>
      <c r="R113" s="27">
        <v>3.65</v>
      </c>
      <c r="S113" s="27">
        <v>3.16</v>
      </c>
      <c r="T113" s="27">
        <v>2.5419800000000001</v>
      </c>
      <c r="U113" s="29" t="s">
        <v>42300</v>
      </c>
      <c r="V113" s="29" t="s">
        <v>42301</v>
      </c>
      <c r="W113" s="30" t="s">
        <v>42302</v>
      </c>
      <c r="X113">
        <v>111</v>
      </c>
      <c r="Y113" s="8" t="s">
        <v>3505</v>
      </c>
      <c r="Z113">
        <v>532284</v>
      </c>
      <c r="AA113">
        <v>459110</v>
      </c>
      <c r="AB113" s="8" t="s">
        <v>3506</v>
      </c>
    </row>
    <row r="114" spans="1:28" x14ac:dyDescent="0.25">
      <c r="A114" s="34" t="s">
        <v>40438</v>
      </c>
      <c r="B114" s="29" t="s">
        <v>40439</v>
      </c>
      <c r="C114" s="27">
        <v>2294.7399999999998</v>
      </c>
      <c r="D114" s="27">
        <v>615</v>
      </c>
      <c r="E114" s="27">
        <v>256</v>
      </c>
      <c r="F114" s="27">
        <v>0.64</v>
      </c>
      <c r="G114" s="27">
        <v>509</v>
      </c>
      <c r="H114" s="27">
        <v>567</v>
      </c>
      <c r="I114" s="27">
        <v>1473</v>
      </c>
      <c r="J114" s="27">
        <v>1464</v>
      </c>
      <c r="K114" s="27">
        <v>1908</v>
      </c>
      <c r="L114" s="27">
        <v>3524</v>
      </c>
      <c r="M114" s="27">
        <v>0</v>
      </c>
      <c r="N114" s="27">
        <v>455</v>
      </c>
      <c r="O114" s="27">
        <v>0.63</v>
      </c>
      <c r="P114" s="27">
        <v>90.444990000000004</v>
      </c>
      <c r="Q114" s="27">
        <v>9.4654199999999999</v>
      </c>
      <c r="R114" s="27">
        <v>1.23</v>
      </c>
      <c r="S114" s="27">
        <v>0.92</v>
      </c>
      <c r="T114" s="27">
        <v>0.56830000000000003</v>
      </c>
      <c r="U114" s="29" t="s">
        <v>42303</v>
      </c>
      <c r="V114" s="29" t="s">
        <v>42304</v>
      </c>
      <c r="W114" s="30" t="s">
        <v>42305</v>
      </c>
      <c r="X114">
        <v>112</v>
      </c>
      <c r="Y114" s="8" t="s">
        <v>3507</v>
      </c>
      <c r="Z114">
        <v>712120</v>
      </c>
      <c r="AA114">
        <v>921190</v>
      </c>
      <c r="AB114" s="8" t="s">
        <v>3508</v>
      </c>
    </row>
    <row r="115" spans="1:28" x14ac:dyDescent="0.25">
      <c r="A115" s="34" t="s">
        <v>40440</v>
      </c>
      <c r="B115" s="29" t="s">
        <v>40441</v>
      </c>
      <c r="C115" s="27">
        <v>2403.86</v>
      </c>
      <c r="D115" s="27">
        <v>-287.39999999999998</v>
      </c>
      <c r="E115" s="27">
        <v>-630.59997999999996</v>
      </c>
      <c r="F115" s="27">
        <v>1.83</v>
      </c>
      <c r="G115" s="27">
        <v>166.6</v>
      </c>
      <c r="H115" s="27">
        <v>0</v>
      </c>
      <c r="I115" s="27">
        <v>2489.3000400000001</v>
      </c>
      <c r="J115" s="27">
        <v>1690.3000400000001</v>
      </c>
      <c r="K115" s="27">
        <v>902.09996999999998</v>
      </c>
      <c r="L115" s="27">
        <v>5174.1000899999999</v>
      </c>
      <c r="M115" s="27">
        <v>0.1</v>
      </c>
      <c r="N115" s="27">
        <v>-2624.6001000000001</v>
      </c>
      <c r="O115" s="27">
        <v>-4.99</v>
      </c>
      <c r="Q115" s="27">
        <v>-1.8970100000000001</v>
      </c>
      <c r="R115" s="27">
        <v>0.43</v>
      </c>
      <c r="S115" s="27">
        <v>0.53</v>
      </c>
      <c r="T115" s="27">
        <v>0.43512000000000001</v>
      </c>
      <c r="U115" s="29" t="s">
        <v>42306</v>
      </c>
      <c r="V115" s="29" t="s">
        <v>42307</v>
      </c>
      <c r="W115" s="30" t="s">
        <v>42308</v>
      </c>
      <c r="X115">
        <v>113</v>
      </c>
      <c r="Y115" s="8" t="s">
        <v>3509</v>
      </c>
      <c r="Z115">
        <v>334519</v>
      </c>
      <c r="AA115">
        <v>332999</v>
      </c>
      <c r="AB115" s="8" t="s">
        <v>3510</v>
      </c>
    </row>
    <row r="116" spans="1:28" x14ac:dyDescent="0.25">
      <c r="A116" s="34" t="s">
        <v>229</v>
      </c>
      <c r="B116" s="29" t="s">
        <v>230</v>
      </c>
      <c r="C116" s="27">
        <v>14714.44</v>
      </c>
      <c r="D116" s="27">
        <v>1901</v>
      </c>
      <c r="E116" s="27">
        <v>1274</v>
      </c>
      <c r="F116" s="27">
        <v>0.81</v>
      </c>
      <c r="G116" s="27">
        <v>1935</v>
      </c>
      <c r="H116" s="27">
        <v>2439</v>
      </c>
      <c r="I116" s="27">
        <v>6942</v>
      </c>
      <c r="J116" s="27">
        <v>5103</v>
      </c>
      <c r="K116" s="27">
        <v>5853</v>
      </c>
      <c r="L116" s="27">
        <v>6340</v>
      </c>
      <c r="M116" s="27">
        <v>0</v>
      </c>
      <c r="N116" s="27">
        <v>4141</v>
      </c>
      <c r="O116" s="27">
        <v>2.9</v>
      </c>
      <c r="P116" s="27">
        <v>61.230989999999998</v>
      </c>
      <c r="Q116" s="27">
        <v>1.57938</v>
      </c>
      <c r="R116" s="27">
        <v>1.27</v>
      </c>
      <c r="S116" s="27">
        <v>0.67</v>
      </c>
      <c r="T116" s="27">
        <v>0.28982000000000002</v>
      </c>
      <c r="U116" s="29" t="s">
        <v>42309</v>
      </c>
      <c r="V116" s="29" t="s">
        <v>42310</v>
      </c>
      <c r="W116" s="30" t="s">
        <v>42311</v>
      </c>
      <c r="X116">
        <v>114</v>
      </c>
      <c r="Y116" s="8" t="s">
        <v>3511</v>
      </c>
      <c r="Z116">
        <v>423740</v>
      </c>
      <c r="AA116">
        <v>238220</v>
      </c>
      <c r="AB116" s="8" t="s">
        <v>3512</v>
      </c>
    </row>
    <row r="117" spans="1:28" x14ac:dyDescent="0.25">
      <c r="A117" s="34" t="s">
        <v>232</v>
      </c>
      <c r="B117" s="29" t="s">
        <v>233</v>
      </c>
      <c r="C117" s="27">
        <v>189909.97</v>
      </c>
      <c r="D117" s="27">
        <v>5723</v>
      </c>
      <c r="E117" s="27">
        <v>1272</v>
      </c>
      <c r="F117" s="27">
        <v>1.92</v>
      </c>
      <c r="G117" s="27">
        <v>4128</v>
      </c>
      <c r="H117" s="27">
        <v>3771</v>
      </c>
      <c r="I117" s="27">
        <v>48295</v>
      </c>
      <c r="J117" s="27">
        <v>6369</v>
      </c>
      <c r="K117" s="27">
        <v>15019</v>
      </c>
      <c r="L117" s="27">
        <v>2467</v>
      </c>
      <c r="M117" s="27">
        <v>0</v>
      </c>
      <c r="N117" s="27">
        <v>54750</v>
      </c>
      <c r="O117" s="27">
        <v>33.96</v>
      </c>
      <c r="P117" s="27">
        <v>4.3158899999999996</v>
      </c>
      <c r="Q117" s="27">
        <v>4.5100000000000001E-2</v>
      </c>
      <c r="R117" s="27">
        <v>2.38</v>
      </c>
      <c r="S117" s="27">
        <v>1.77</v>
      </c>
      <c r="T117" s="27">
        <v>1.11791</v>
      </c>
      <c r="U117" s="29" t="s">
        <v>42312</v>
      </c>
      <c r="V117" s="29" t="s">
        <v>42313</v>
      </c>
      <c r="W117" s="30" t="s">
        <v>42314</v>
      </c>
      <c r="X117">
        <v>115</v>
      </c>
      <c r="Y117" s="8" t="s">
        <v>3513</v>
      </c>
      <c r="Z117">
        <v>459930</v>
      </c>
      <c r="AA117">
        <v>531190</v>
      </c>
      <c r="AB117" s="8" t="s">
        <v>3514</v>
      </c>
    </row>
    <row r="118" spans="1:28" x14ac:dyDescent="0.25">
      <c r="A118" s="34" t="s">
        <v>234</v>
      </c>
      <c r="B118" s="29" t="s">
        <v>235</v>
      </c>
      <c r="C118" s="27">
        <v>34292.400000000001</v>
      </c>
      <c r="D118" s="27">
        <v>1831.3050499999999</v>
      </c>
      <c r="E118" s="27">
        <v>1511.87805</v>
      </c>
      <c r="F118" s="27">
        <v>1.22</v>
      </c>
      <c r="G118" s="27">
        <v>919.33501999999999</v>
      </c>
      <c r="H118" s="27">
        <v>1044.28405</v>
      </c>
      <c r="I118" s="27">
        <v>8714.6464799999994</v>
      </c>
      <c r="J118" s="27">
        <v>1564.2020199999999</v>
      </c>
      <c r="K118" s="27">
        <v>2528.0581000000002</v>
      </c>
      <c r="L118" s="27">
        <v>2158.9279700000002</v>
      </c>
      <c r="M118" s="27">
        <v>0</v>
      </c>
      <c r="N118" s="27">
        <v>7476.5122000000001</v>
      </c>
      <c r="O118" s="27">
        <v>33.659999999999997</v>
      </c>
      <c r="P118" s="27">
        <v>21.905999999999999</v>
      </c>
      <c r="Q118" s="27">
        <v>0.28050000000000003</v>
      </c>
      <c r="R118" s="27">
        <v>1.84</v>
      </c>
      <c r="S118" s="27">
        <v>0.95</v>
      </c>
      <c r="T118" s="27">
        <v>0.36083999999999999</v>
      </c>
      <c r="U118" s="29" t="s">
        <v>42315</v>
      </c>
      <c r="V118" s="29" t="s">
        <v>42316</v>
      </c>
      <c r="W118" s="30" t="s">
        <v>42317</v>
      </c>
      <c r="X118">
        <v>116</v>
      </c>
      <c r="Y118" s="8" t="s">
        <v>3515</v>
      </c>
      <c r="Z118">
        <v>492210</v>
      </c>
      <c r="AB118" s="8" t="s">
        <v>3516</v>
      </c>
    </row>
    <row r="119" spans="1:28" x14ac:dyDescent="0.25">
      <c r="A119" s="34" t="s">
        <v>40442</v>
      </c>
      <c r="B119" s="29" t="s">
        <v>40443</v>
      </c>
      <c r="C119" s="27">
        <v>2987</v>
      </c>
      <c r="D119" s="27">
        <v>254.42699999999999</v>
      </c>
      <c r="E119" s="27">
        <v>182.47200000000001</v>
      </c>
      <c r="F119" s="27">
        <v>1.01</v>
      </c>
      <c r="G119" s="27">
        <v>296.78500000000003</v>
      </c>
      <c r="H119" s="27">
        <v>0</v>
      </c>
      <c r="I119" s="27">
        <v>1388.5660399999999</v>
      </c>
      <c r="J119" s="27">
        <v>355.52899000000002</v>
      </c>
      <c r="K119" s="27">
        <v>388.96098999999998</v>
      </c>
      <c r="L119" s="27">
        <v>419.42000999999999</v>
      </c>
      <c r="M119" s="27">
        <v>0</v>
      </c>
      <c r="N119" s="27">
        <v>1106.5729899999999</v>
      </c>
      <c r="O119" s="27">
        <v>34.81</v>
      </c>
      <c r="P119" s="27">
        <v>24.771989999999999</v>
      </c>
      <c r="Q119" s="27">
        <v>0.32929000000000003</v>
      </c>
      <c r="R119" s="27">
        <v>1.1499999999999999</v>
      </c>
      <c r="S119" s="27">
        <v>1.0900000000000001</v>
      </c>
      <c r="T119" s="27">
        <v>0.25925999999999999</v>
      </c>
      <c r="U119" s="29" t="s">
        <v>42318</v>
      </c>
      <c r="V119" s="29" t="s">
        <v>42319</v>
      </c>
      <c r="W119" s="30" t="s">
        <v>42320</v>
      </c>
      <c r="X119">
        <v>117</v>
      </c>
      <c r="Y119" s="8" t="s">
        <v>3517</v>
      </c>
      <c r="Z119">
        <v>331512</v>
      </c>
      <c r="AB119" s="8" t="s">
        <v>3518</v>
      </c>
    </row>
    <row r="120" spans="1:28" x14ac:dyDescent="0.25">
      <c r="A120" s="34" t="s">
        <v>40444</v>
      </c>
      <c r="B120" s="29" t="s">
        <v>40445</v>
      </c>
      <c r="C120" s="27">
        <v>7697.21</v>
      </c>
      <c r="D120" s="27">
        <v>559.91301999999996</v>
      </c>
      <c r="E120" s="27">
        <v>296.76699000000002</v>
      </c>
      <c r="F120" s="27">
        <v>0.57999999999999996</v>
      </c>
      <c r="G120" s="27">
        <v>307.88400000000001</v>
      </c>
      <c r="H120" s="27">
        <v>74.027000000000001</v>
      </c>
      <c r="I120" s="27">
        <v>2479.7790500000001</v>
      </c>
      <c r="J120" s="27">
        <v>1048.5720200000001</v>
      </c>
      <c r="K120" s="27">
        <v>764.92400999999995</v>
      </c>
      <c r="L120" s="27">
        <v>1195.6230399999999</v>
      </c>
      <c r="M120" s="27">
        <v>0</v>
      </c>
      <c r="N120" s="27">
        <v>1097.0660399999999</v>
      </c>
      <c r="U120" s="29" t="s">
        <v>42321</v>
      </c>
      <c r="V120" s="29" t="s">
        <v>42322</v>
      </c>
      <c r="W120" s="30" t="s">
        <v>42323</v>
      </c>
      <c r="X120">
        <v>118</v>
      </c>
      <c r="Y120" s="8" t="s">
        <v>3519</v>
      </c>
      <c r="Z120">
        <v>423460</v>
      </c>
      <c r="AB120" s="8" t="s">
        <v>3520</v>
      </c>
    </row>
    <row r="121" spans="1:28" x14ac:dyDescent="0.25">
      <c r="A121" s="34" t="s">
        <v>236</v>
      </c>
      <c r="B121" s="29" t="s">
        <v>237</v>
      </c>
      <c r="C121" s="27">
        <v>5251.74</v>
      </c>
      <c r="D121" s="27">
        <v>1928.1999499999999</v>
      </c>
      <c r="E121" s="27">
        <v>1860.8000400000001</v>
      </c>
      <c r="F121" s="27">
        <v>1.34</v>
      </c>
      <c r="G121" s="27">
        <v>316</v>
      </c>
      <c r="H121" s="27">
        <v>0</v>
      </c>
      <c r="I121" s="27">
        <v>4524.7001899999996</v>
      </c>
      <c r="J121" s="27">
        <v>3313.6000899999999</v>
      </c>
      <c r="K121" s="27">
        <v>745.20001000000002</v>
      </c>
      <c r="L121" s="27">
        <v>0</v>
      </c>
      <c r="M121" s="27">
        <v>0</v>
      </c>
      <c r="N121" s="27">
        <v>4175.6000899999999</v>
      </c>
      <c r="O121" s="27">
        <v>116.88</v>
      </c>
      <c r="P121" s="27">
        <v>11.21899</v>
      </c>
      <c r="Q121" s="27">
        <v>0</v>
      </c>
      <c r="R121" s="27">
        <v>0.39</v>
      </c>
      <c r="S121" s="27">
        <v>0.22</v>
      </c>
      <c r="T121" s="27">
        <v>0.12952</v>
      </c>
      <c r="U121" s="29" t="s">
        <v>42324</v>
      </c>
      <c r="V121" s="29" t="s">
        <v>42325</v>
      </c>
      <c r="W121" s="30" t="s">
        <v>42326</v>
      </c>
      <c r="X121">
        <v>119</v>
      </c>
      <c r="Y121" s="8" t="s">
        <v>3521</v>
      </c>
      <c r="Z121">
        <v>441227</v>
      </c>
      <c r="AA121">
        <v>336991</v>
      </c>
      <c r="AB121" s="8" t="s">
        <v>3522</v>
      </c>
    </row>
    <row r="122" spans="1:28" x14ac:dyDescent="0.25">
      <c r="A122" s="34" t="s">
        <v>238</v>
      </c>
      <c r="B122" s="29" t="s">
        <v>239</v>
      </c>
      <c r="C122" s="27">
        <v>118556.39</v>
      </c>
      <c r="D122" s="27">
        <v>12169</v>
      </c>
      <c r="E122" s="27">
        <v>8752</v>
      </c>
      <c r="F122" s="27">
        <v>0.64</v>
      </c>
      <c r="G122" s="27">
        <v>5563</v>
      </c>
      <c r="H122" s="27">
        <v>4930</v>
      </c>
      <c r="I122" s="27">
        <v>31609</v>
      </c>
      <c r="J122" s="27">
        <v>15687</v>
      </c>
      <c r="K122" s="27">
        <v>22186</v>
      </c>
      <c r="L122" s="27">
        <v>37354</v>
      </c>
      <c r="M122" s="27">
        <v>0</v>
      </c>
      <c r="N122" s="27">
        <v>3661</v>
      </c>
      <c r="O122" s="27">
        <v>10.01</v>
      </c>
      <c r="P122" s="27">
        <v>91.91</v>
      </c>
      <c r="Q122" s="27">
        <v>11.36144</v>
      </c>
      <c r="R122" s="27">
        <v>3.14</v>
      </c>
      <c r="S122" s="27">
        <v>1.1000000000000001</v>
      </c>
      <c r="T122" s="27">
        <v>0.74539</v>
      </c>
      <c r="U122" s="29" t="s">
        <v>42327</v>
      </c>
      <c r="V122" s="29" t="s">
        <v>42328</v>
      </c>
      <c r="W122" s="30" t="s">
        <v>42329</v>
      </c>
      <c r="X122">
        <v>120</v>
      </c>
      <c r="Y122" s="8" t="s">
        <v>3523</v>
      </c>
      <c r="Z122">
        <v>236220</v>
      </c>
      <c r="AA122">
        <v>236220</v>
      </c>
      <c r="AB122" s="8" t="s">
        <v>3524</v>
      </c>
    </row>
    <row r="123" spans="1:28" x14ac:dyDescent="0.25">
      <c r="A123" s="34" t="s">
        <v>240</v>
      </c>
      <c r="B123" s="29" t="s">
        <v>241</v>
      </c>
      <c r="C123" s="27">
        <v>12568.29</v>
      </c>
      <c r="D123" s="27">
        <v>883.09996999999998</v>
      </c>
      <c r="E123" s="27">
        <v>444.89598999999998</v>
      </c>
      <c r="F123" s="27">
        <v>0.67</v>
      </c>
      <c r="G123" s="27">
        <v>47.751989999999999</v>
      </c>
      <c r="H123" s="27">
        <v>0</v>
      </c>
      <c r="I123" s="27">
        <v>120.27898999999999</v>
      </c>
      <c r="J123" s="27">
        <v>484.40300999999999</v>
      </c>
      <c r="K123" s="27">
        <v>265.71199999999999</v>
      </c>
      <c r="L123" s="27">
        <v>4515.9980400000004</v>
      </c>
      <c r="M123" s="27">
        <v>9.1999999999999998E-2</v>
      </c>
      <c r="N123" s="27">
        <v>7174.5659100000003</v>
      </c>
      <c r="O123" s="27">
        <v>20.78</v>
      </c>
      <c r="P123" s="27">
        <v>36.82199</v>
      </c>
      <c r="Q123" s="27">
        <v>0.58284000000000002</v>
      </c>
      <c r="R123" s="27">
        <v>0.88</v>
      </c>
      <c r="S123" s="27">
        <v>0.55000000000000004</v>
      </c>
      <c r="T123" s="27">
        <v>0.44995000000000002</v>
      </c>
      <c r="U123" s="29" t="s">
        <v>42330</v>
      </c>
      <c r="V123" s="29" t="s">
        <v>42331</v>
      </c>
      <c r="W123" s="30" t="s">
        <v>42332</v>
      </c>
      <c r="X123">
        <v>121</v>
      </c>
      <c r="Y123" s="8" t="s">
        <v>3525</v>
      </c>
      <c r="Z123">
        <v>611519</v>
      </c>
      <c r="AB123" s="8" t="s">
        <v>3526</v>
      </c>
    </row>
    <row r="124" spans="1:28" x14ac:dyDescent="0.25">
      <c r="A124" s="34" t="s">
        <v>40446</v>
      </c>
      <c r="B124" s="29" t="s">
        <v>40447</v>
      </c>
      <c r="C124" s="27">
        <v>2117.9299999999998</v>
      </c>
      <c r="D124" s="27">
        <v>174.429</v>
      </c>
      <c r="E124" s="27">
        <v>143.27999</v>
      </c>
      <c r="F124" s="27">
        <v>1.04</v>
      </c>
      <c r="G124" s="27">
        <v>20.347000000000001</v>
      </c>
      <c r="H124" s="27">
        <v>0</v>
      </c>
      <c r="I124" s="27">
        <v>1181.85205</v>
      </c>
      <c r="J124" s="27">
        <v>73.819990000000004</v>
      </c>
      <c r="K124" s="27">
        <v>187.20500000000001</v>
      </c>
      <c r="L124" s="27">
        <v>112.13800000000001</v>
      </c>
      <c r="M124" s="27">
        <v>0</v>
      </c>
      <c r="N124" s="27">
        <v>1126.3659600000001</v>
      </c>
      <c r="O124" s="27">
        <v>15.52</v>
      </c>
      <c r="P124" s="27">
        <v>7.5327999999999999</v>
      </c>
      <c r="Q124" s="27">
        <v>8.1460000000000005E-2</v>
      </c>
      <c r="R124" s="27">
        <v>2.54</v>
      </c>
      <c r="S124" s="27">
        <v>2.54</v>
      </c>
      <c r="T124" s="27">
        <v>2.2603300000000002</v>
      </c>
      <c r="U124" s="29" t="s">
        <v>42333</v>
      </c>
      <c r="V124" s="29" t="s">
        <v>42334</v>
      </c>
      <c r="W124" s="30" t="s">
        <v>42335</v>
      </c>
      <c r="X124">
        <v>122</v>
      </c>
      <c r="Y124" s="8" t="s">
        <v>3527</v>
      </c>
      <c r="Z124">
        <v>213113</v>
      </c>
      <c r="AB124" s="8" t="s">
        <v>3528</v>
      </c>
    </row>
    <row r="125" spans="1:28" x14ac:dyDescent="0.25">
      <c r="A125" s="34" t="s">
        <v>40448</v>
      </c>
      <c r="B125" s="29" t="s">
        <v>40449</v>
      </c>
      <c r="C125" s="27">
        <v>32624.959999999999</v>
      </c>
      <c r="D125" s="27">
        <v>24618</v>
      </c>
      <c r="E125" s="27">
        <v>19674</v>
      </c>
      <c r="F125" s="27">
        <v>1.48</v>
      </c>
      <c r="G125" s="27">
        <v>11529</v>
      </c>
      <c r="H125" s="27">
        <v>1457</v>
      </c>
      <c r="I125" s="27">
        <v>5769</v>
      </c>
      <c r="J125" s="27">
        <v>12093</v>
      </c>
      <c r="K125" s="27">
        <v>25802</v>
      </c>
      <c r="L125" s="27">
        <v>4315</v>
      </c>
      <c r="M125" s="27">
        <v>0</v>
      </c>
      <c r="N125" s="27">
        <v>45588</v>
      </c>
      <c r="O125" s="27">
        <v>16.100000000000001</v>
      </c>
      <c r="P125" s="27">
        <v>5.7284899999999999</v>
      </c>
      <c r="Q125" s="27">
        <v>6.0760000000000002E-2</v>
      </c>
      <c r="R125" s="27">
        <v>2.64</v>
      </c>
      <c r="U125" s="29" t="s">
        <v>42336</v>
      </c>
      <c r="V125" s="29" t="s">
        <v>42337</v>
      </c>
      <c r="W125" s="30" t="s">
        <v>42338</v>
      </c>
      <c r="X125">
        <v>123</v>
      </c>
      <c r="Y125" s="8" t="s">
        <v>3529</v>
      </c>
      <c r="Z125">
        <v>923140</v>
      </c>
      <c r="AB125" s="8" t="s">
        <v>3530</v>
      </c>
    </row>
    <row r="126" spans="1:28" x14ac:dyDescent="0.25">
      <c r="A126" s="34" t="s">
        <v>242</v>
      </c>
      <c r="B126" s="29" t="s">
        <v>243</v>
      </c>
      <c r="C126" s="27">
        <v>6170.5</v>
      </c>
      <c r="D126" s="27">
        <v>1531.4439600000001</v>
      </c>
      <c r="E126" s="27">
        <v>915.49499000000003</v>
      </c>
      <c r="F126" s="27">
        <v>1.74</v>
      </c>
      <c r="G126" s="27">
        <v>1365.5040200000001</v>
      </c>
      <c r="H126" s="27">
        <v>629.57597999999996</v>
      </c>
      <c r="I126" s="27">
        <v>21.516999999999999</v>
      </c>
      <c r="J126" s="27">
        <v>1662.41101</v>
      </c>
      <c r="K126" s="27">
        <v>3301.2390099999998</v>
      </c>
      <c r="L126" s="27">
        <v>1088.52099</v>
      </c>
      <c r="M126" s="27">
        <v>0</v>
      </c>
      <c r="N126" s="27">
        <v>3699.7009200000002</v>
      </c>
      <c r="O126" s="27">
        <v>15.17</v>
      </c>
      <c r="P126" s="27">
        <v>22.141999999999999</v>
      </c>
      <c r="Q126" s="27">
        <v>0.28438999999999998</v>
      </c>
      <c r="R126" s="27">
        <v>2.08</v>
      </c>
      <c r="S126" s="27">
        <v>1.61</v>
      </c>
      <c r="T126" s="27">
        <v>0.78569999999999995</v>
      </c>
      <c r="U126" s="29" t="s">
        <v>42339</v>
      </c>
      <c r="V126" s="29" t="s">
        <v>42340</v>
      </c>
      <c r="W126" s="30" t="s">
        <v>42341</v>
      </c>
      <c r="X126">
        <v>124</v>
      </c>
      <c r="Y126" s="8" t="s">
        <v>3531</v>
      </c>
      <c r="Z126">
        <v>423690</v>
      </c>
      <c r="AB126" s="8" t="s">
        <v>3532</v>
      </c>
    </row>
    <row r="127" spans="1:28" x14ac:dyDescent="0.25">
      <c r="A127" s="34" t="s">
        <v>244</v>
      </c>
      <c r="B127" s="29" t="s">
        <v>245</v>
      </c>
      <c r="C127" s="27">
        <v>3954.62</v>
      </c>
      <c r="D127" s="27">
        <v>784.96099000000004</v>
      </c>
      <c r="E127" s="27">
        <v>647.10100999999997</v>
      </c>
      <c r="F127" s="27">
        <v>0.34</v>
      </c>
      <c r="G127" s="27">
        <v>944.37597000000005</v>
      </c>
      <c r="H127" s="27">
        <v>0</v>
      </c>
      <c r="I127" s="27">
        <v>1412.19604</v>
      </c>
      <c r="J127" s="27">
        <v>857.93298000000004</v>
      </c>
      <c r="K127" s="27">
        <v>1093.64501</v>
      </c>
      <c r="L127" s="27">
        <v>843.505</v>
      </c>
      <c r="M127" s="27">
        <v>0</v>
      </c>
      <c r="N127" s="27">
        <v>1043.6340299999999</v>
      </c>
      <c r="O127" s="27">
        <v>23.63</v>
      </c>
      <c r="P127" s="27">
        <v>50.722990000000003</v>
      </c>
      <c r="Q127" s="27">
        <v>1.02932</v>
      </c>
      <c r="R127" s="27">
        <v>1.33</v>
      </c>
      <c r="S127" s="27">
        <v>1.27</v>
      </c>
      <c r="T127" s="27">
        <v>0.17398</v>
      </c>
      <c r="U127" s="29" t="s">
        <v>42342</v>
      </c>
      <c r="V127" s="29" t="s">
        <v>42343</v>
      </c>
      <c r="W127" s="30" t="s">
        <v>42344</v>
      </c>
      <c r="X127">
        <v>125</v>
      </c>
      <c r="Y127" s="8" t="s">
        <v>3533</v>
      </c>
      <c r="Z127">
        <v>925110</v>
      </c>
      <c r="AB127" s="8" t="s">
        <v>3534</v>
      </c>
    </row>
    <row r="128" spans="1:28" x14ac:dyDescent="0.25">
      <c r="A128" s="34" t="s">
        <v>246</v>
      </c>
      <c r="B128" s="29" t="s">
        <v>247</v>
      </c>
      <c r="C128" s="27">
        <v>32475.65</v>
      </c>
      <c r="D128" s="27">
        <v>4005</v>
      </c>
      <c r="E128" s="27">
        <v>4045</v>
      </c>
      <c r="F128" s="27">
        <v>1.46</v>
      </c>
      <c r="G128" s="27">
        <v>15799</v>
      </c>
      <c r="H128" s="27">
        <v>0</v>
      </c>
      <c r="I128" s="27">
        <v>0</v>
      </c>
      <c r="J128" s="27">
        <v>33218</v>
      </c>
      <c r="K128" s="27">
        <v>22896</v>
      </c>
      <c r="L128" s="27">
        <v>5184</v>
      </c>
      <c r="M128" s="27">
        <v>0</v>
      </c>
      <c r="N128" s="27">
        <v>3613</v>
      </c>
      <c r="O128" s="27">
        <v>39.78</v>
      </c>
      <c r="P128" s="27">
        <v>58.851999999999997</v>
      </c>
      <c r="Q128" s="27">
        <v>1.4302600000000001</v>
      </c>
      <c r="R128" s="27">
        <v>0.66</v>
      </c>
      <c r="S128" s="27">
        <v>0.69</v>
      </c>
      <c r="T128" s="27">
        <v>0.21364</v>
      </c>
      <c r="U128" s="29" t="s">
        <v>42345</v>
      </c>
      <c r="V128" s="29" t="s">
        <v>42346</v>
      </c>
      <c r="W128" s="30" t="s">
        <v>42347</v>
      </c>
      <c r="X128">
        <v>126</v>
      </c>
      <c r="Y128" s="8" t="s">
        <v>3535</v>
      </c>
      <c r="Z128">
        <v>325613</v>
      </c>
      <c r="AA128">
        <v>531210</v>
      </c>
      <c r="AB128" s="8" t="s">
        <v>3536</v>
      </c>
    </row>
    <row r="129" spans="1:28" x14ac:dyDescent="0.25">
      <c r="A129" s="34" t="s">
        <v>40450</v>
      </c>
      <c r="B129" s="29" t="s">
        <v>40451</v>
      </c>
      <c r="C129" s="27">
        <v>2220.9</v>
      </c>
      <c r="D129" s="27">
        <v>143.12100000000001</v>
      </c>
      <c r="E129" s="27">
        <v>117.886</v>
      </c>
      <c r="F129" s="27">
        <v>0.77</v>
      </c>
      <c r="G129" s="27">
        <v>88.974990000000005</v>
      </c>
      <c r="H129" s="27">
        <v>103.58399</v>
      </c>
      <c r="I129" s="27">
        <v>37.298000000000002</v>
      </c>
      <c r="J129" s="27">
        <v>94.861990000000006</v>
      </c>
      <c r="K129" s="27">
        <v>378.31900000000002</v>
      </c>
      <c r="L129" s="27">
        <v>72.838989999999995</v>
      </c>
      <c r="M129" s="27">
        <v>0</v>
      </c>
      <c r="N129" s="27">
        <v>528.65801999999996</v>
      </c>
      <c r="O129" s="27">
        <v>11.38</v>
      </c>
      <c r="P129" s="27">
        <v>11.725989999999999</v>
      </c>
      <c r="Q129" s="27">
        <v>0.13283</v>
      </c>
      <c r="R129" s="27">
        <v>3.86</v>
      </c>
      <c r="S129" s="27">
        <v>2.9</v>
      </c>
      <c r="T129" s="27">
        <v>1.95821</v>
      </c>
      <c r="U129" s="29" t="s">
        <v>42348</v>
      </c>
      <c r="V129" s="29" t="s">
        <v>42349</v>
      </c>
      <c r="W129" s="30" t="s">
        <v>42350</v>
      </c>
      <c r="X129">
        <v>127</v>
      </c>
      <c r="Y129" s="8" t="s">
        <v>3537</v>
      </c>
      <c r="Z129">
        <v>485112</v>
      </c>
      <c r="AB129" s="8" t="s">
        <v>3538</v>
      </c>
    </row>
    <row r="130" spans="1:28" x14ac:dyDescent="0.25">
      <c r="A130" s="34" t="s">
        <v>40452</v>
      </c>
      <c r="B130" s="29" t="s">
        <v>40453</v>
      </c>
      <c r="C130" s="27">
        <v>2068.3000000000002</v>
      </c>
      <c r="D130" s="27">
        <v>1735.9499499999999</v>
      </c>
      <c r="E130" s="27">
        <v>1576.5519999999999</v>
      </c>
      <c r="F130" s="27">
        <v>1.25</v>
      </c>
      <c r="G130" s="27">
        <v>407.20999</v>
      </c>
      <c r="H130" s="27">
        <v>200.57400000000001</v>
      </c>
      <c r="I130" s="27">
        <v>55.101999999999997</v>
      </c>
      <c r="J130" s="27">
        <v>402.625</v>
      </c>
      <c r="K130" s="27">
        <v>1114.42102</v>
      </c>
      <c r="L130" s="27">
        <v>7.8969899999999997</v>
      </c>
      <c r="M130" s="27">
        <v>0</v>
      </c>
      <c r="N130" s="27">
        <v>1429.7550000000001</v>
      </c>
      <c r="O130" s="27">
        <v>103.15</v>
      </c>
      <c r="P130" s="27">
        <v>0.53815999999999997</v>
      </c>
      <c r="Q130" s="27">
        <v>5.4099999999999999E-3</v>
      </c>
      <c r="R130" s="27">
        <v>3.45</v>
      </c>
      <c r="S130" s="27">
        <v>2.27</v>
      </c>
      <c r="T130" s="27">
        <v>1.2583299999999999</v>
      </c>
      <c r="U130" s="29" t="s">
        <v>42351</v>
      </c>
      <c r="V130" s="29" t="s">
        <v>42352</v>
      </c>
      <c r="W130" s="30" t="s">
        <v>42353</v>
      </c>
      <c r="X130">
        <v>128</v>
      </c>
      <c r="Y130" s="8" t="s">
        <v>3539</v>
      </c>
      <c r="Z130">
        <v>522320</v>
      </c>
      <c r="AB130" s="8" t="s">
        <v>3540</v>
      </c>
    </row>
    <row r="131" spans="1:28" x14ac:dyDescent="0.25">
      <c r="A131" s="34" t="s">
        <v>40454</v>
      </c>
      <c r="B131" s="29" t="s">
        <v>40455</v>
      </c>
      <c r="C131" s="27">
        <v>2359.5300000000002</v>
      </c>
      <c r="D131" s="27">
        <v>164.20799</v>
      </c>
      <c r="E131" s="27">
        <v>105.71899999999999</v>
      </c>
      <c r="F131" s="27">
        <v>1.27</v>
      </c>
      <c r="G131" s="27">
        <v>796.17498000000001</v>
      </c>
      <c r="H131" s="27">
        <v>14.218</v>
      </c>
      <c r="I131" s="27">
        <v>75.325990000000004</v>
      </c>
      <c r="J131" s="27">
        <v>812.06799000000001</v>
      </c>
      <c r="K131" s="27">
        <v>1001.35101</v>
      </c>
      <c r="L131" s="27">
        <v>568.63499999999999</v>
      </c>
      <c r="M131" s="27">
        <v>0</v>
      </c>
      <c r="N131" s="27">
        <v>873.03099999999995</v>
      </c>
      <c r="O131" s="27">
        <v>17.170000000000002</v>
      </c>
      <c r="P131" s="27">
        <v>43.122</v>
      </c>
      <c r="Q131" s="27">
        <v>0.70596000000000003</v>
      </c>
      <c r="R131" s="27">
        <v>1.25</v>
      </c>
      <c r="S131" s="27">
        <v>1.22</v>
      </c>
      <c r="T131" s="27">
        <v>0.23515</v>
      </c>
      <c r="U131" s="29" t="s">
        <v>42354</v>
      </c>
      <c r="V131" s="29" t="s">
        <v>42355</v>
      </c>
      <c r="W131" s="30" t="s">
        <v>42356</v>
      </c>
      <c r="X131">
        <v>129</v>
      </c>
      <c r="Y131" s="8" t="s">
        <v>3541</v>
      </c>
      <c r="Z131">
        <v>623210</v>
      </c>
      <c r="AA131">
        <v>621498</v>
      </c>
      <c r="AB131" s="8" t="s">
        <v>3542</v>
      </c>
    </row>
    <row r="132" spans="1:28" x14ac:dyDescent="0.25">
      <c r="A132" s="34" t="s">
        <v>248</v>
      </c>
      <c r="B132" s="29" t="s">
        <v>249</v>
      </c>
      <c r="C132" s="27">
        <v>87914.4</v>
      </c>
      <c r="D132" s="27">
        <v>6259.7997999999998</v>
      </c>
      <c r="E132" s="27">
        <v>2857.1999500000002</v>
      </c>
      <c r="F132" s="27">
        <v>0.56999999999999995</v>
      </c>
      <c r="G132" s="27">
        <v>758.29998000000001</v>
      </c>
      <c r="H132" s="27">
        <v>0</v>
      </c>
      <c r="I132" s="27">
        <v>30940</v>
      </c>
      <c r="J132" s="27">
        <v>6338</v>
      </c>
      <c r="K132" s="27">
        <v>3445.6999500000002</v>
      </c>
      <c r="L132" s="27">
        <v>34156</v>
      </c>
      <c r="M132" s="27">
        <v>0</v>
      </c>
      <c r="N132" s="27">
        <v>12408.5</v>
      </c>
      <c r="O132" s="27">
        <v>26.29</v>
      </c>
      <c r="P132" s="27">
        <v>73.900000000000006</v>
      </c>
      <c r="Q132" s="27">
        <v>2.8313999999999999</v>
      </c>
      <c r="R132" s="27">
        <v>0.61</v>
      </c>
      <c r="S132" s="27">
        <v>0.54</v>
      </c>
      <c r="T132" s="27">
        <v>0.42401</v>
      </c>
      <c r="U132" s="29" t="s">
        <v>42357</v>
      </c>
      <c r="V132" s="29" t="s">
        <v>42358</v>
      </c>
      <c r="W132" s="30" t="s">
        <v>42359</v>
      </c>
      <c r="X132">
        <v>130</v>
      </c>
      <c r="Y132" s="8" t="s">
        <v>3543</v>
      </c>
      <c r="Z132">
        <v>443142</v>
      </c>
      <c r="AA132">
        <v>443142</v>
      </c>
      <c r="AB132" s="8" t="s">
        <v>3544</v>
      </c>
    </row>
    <row r="133" spans="1:28" x14ac:dyDescent="0.25">
      <c r="A133" s="34" t="s">
        <v>251</v>
      </c>
      <c r="B133" s="29" t="s">
        <v>252</v>
      </c>
      <c r="C133" s="27">
        <v>69204</v>
      </c>
      <c r="D133" s="27">
        <v>17212</v>
      </c>
      <c r="E133" s="27">
        <v>9041</v>
      </c>
      <c r="F133" s="27">
        <v>0.89</v>
      </c>
      <c r="G133" s="27">
        <v>10390</v>
      </c>
      <c r="H133" s="27">
        <v>1236</v>
      </c>
      <c r="I133" s="27">
        <v>13908</v>
      </c>
      <c r="J133" s="27">
        <v>25181</v>
      </c>
      <c r="K133" s="27">
        <v>18595</v>
      </c>
      <c r="L133" s="27">
        <v>21045</v>
      </c>
      <c r="M133" s="27">
        <v>0</v>
      </c>
      <c r="N133" s="27">
        <v>22553</v>
      </c>
      <c r="O133" s="27">
        <v>6.94</v>
      </c>
      <c r="P133" s="27">
        <v>44.851999999999997</v>
      </c>
      <c r="Q133" s="27">
        <v>0.81330000000000002</v>
      </c>
      <c r="R133" s="27">
        <v>0.67</v>
      </c>
      <c r="S133" s="27">
        <v>0.69</v>
      </c>
      <c r="T133" s="27">
        <v>0.27675</v>
      </c>
      <c r="U133" s="29" t="s">
        <v>42360</v>
      </c>
      <c r="V133" s="29" t="s">
        <v>42361</v>
      </c>
      <c r="W133" s="30" t="s">
        <v>42362</v>
      </c>
      <c r="X133">
        <v>131</v>
      </c>
      <c r="Y133" s="8" t="s">
        <v>3545</v>
      </c>
      <c r="Z133">
        <v>321212</v>
      </c>
      <c r="AA133">
        <v>321211</v>
      </c>
      <c r="AB133" s="8" t="s">
        <v>3546</v>
      </c>
    </row>
    <row r="134" spans="1:28" x14ac:dyDescent="0.25">
      <c r="A134" s="34" t="s">
        <v>254</v>
      </c>
      <c r="B134" s="29" t="s">
        <v>255</v>
      </c>
      <c r="C134" s="27">
        <v>1285622.5</v>
      </c>
      <c r="D134" s="27">
        <v>38352</v>
      </c>
      <c r="E134" s="27">
        <v>-3569</v>
      </c>
      <c r="F134" s="27">
        <v>1.26</v>
      </c>
      <c r="G134" s="27">
        <v>42360</v>
      </c>
      <c r="H134" s="27">
        <v>34405</v>
      </c>
      <c r="I134" s="27">
        <v>20288</v>
      </c>
      <c r="J134" s="27">
        <v>155393</v>
      </c>
      <c r="K134" s="27">
        <v>146791</v>
      </c>
      <c r="L134" s="27">
        <v>67150</v>
      </c>
      <c r="M134" s="27">
        <v>0</v>
      </c>
      <c r="N134" s="27">
        <v>146043</v>
      </c>
      <c r="O134" s="27">
        <v>15.06</v>
      </c>
      <c r="P134" s="27">
        <v>30.270990000000001</v>
      </c>
      <c r="Q134" s="27">
        <v>0.43412000000000001</v>
      </c>
      <c r="R134" s="27">
        <v>0.92</v>
      </c>
      <c r="S134" s="27">
        <v>0.72</v>
      </c>
      <c r="T134" s="27">
        <v>0.45062999999999998</v>
      </c>
      <c r="U134" s="29" t="s">
        <v>42363</v>
      </c>
      <c r="V134" s="29" t="s">
        <v>42364</v>
      </c>
      <c r="W134" s="30" t="s">
        <v>42365</v>
      </c>
      <c r="X134">
        <v>132</v>
      </c>
      <c r="Y134" s="8" t="s">
        <v>3547</v>
      </c>
      <c r="Z134">
        <v>311811</v>
      </c>
      <c r="AB134" s="8" t="s">
        <v>3548</v>
      </c>
    </row>
    <row r="135" spans="1:28" x14ac:dyDescent="0.25">
      <c r="A135" s="34" t="s">
        <v>257</v>
      </c>
      <c r="B135" s="29" t="s">
        <v>258</v>
      </c>
      <c r="C135" s="27">
        <v>6232.84</v>
      </c>
      <c r="D135" s="27">
        <v>2217.3000400000001</v>
      </c>
      <c r="E135" s="27">
        <v>2009.8000400000001</v>
      </c>
      <c r="F135" s="27">
        <v>1.0900000000000001</v>
      </c>
      <c r="G135" s="27">
        <v>858.79998000000001</v>
      </c>
      <c r="H135" s="27">
        <v>2048.3000400000001</v>
      </c>
      <c r="I135" s="27">
        <v>2157.1000899999999</v>
      </c>
      <c r="J135" s="27">
        <v>3405.6999500000002</v>
      </c>
      <c r="K135" s="27">
        <v>3138</v>
      </c>
      <c r="L135" s="27">
        <v>3899.8000400000001</v>
      </c>
      <c r="M135" s="27">
        <v>0</v>
      </c>
      <c r="N135" s="27">
        <v>2047.8000400000001</v>
      </c>
      <c r="O135" s="27">
        <v>44.3</v>
      </c>
      <c r="P135" s="27">
        <v>65.62</v>
      </c>
      <c r="Q135" s="27">
        <v>1.9086700000000001</v>
      </c>
      <c r="R135" s="27">
        <v>0.83</v>
      </c>
      <c r="S135" s="27">
        <v>0.32</v>
      </c>
      <c r="T135" s="27">
        <v>6.7790000000000003E-2</v>
      </c>
      <c r="U135" s="29" t="s">
        <v>42366</v>
      </c>
      <c r="V135" s="29" t="s">
        <v>42367</v>
      </c>
      <c r="W135" s="30" t="s">
        <v>42368</v>
      </c>
      <c r="X135">
        <v>133</v>
      </c>
      <c r="Y135" s="8" t="s">
        <v>3549</v>
      </c>
      <c r="Z135">
        <v>311821</v>
      </c>
      <c r="AB135" s="8" t="s">
        <v>3550</v>
      </c>
    </row>
    <row r="136" spans="1:28" x14ac:dyDescent="0.25">
      <c r="A136" s="34" t="s">
        <v>259</v>
      </c>
      <c r="B136" s="29" t="s">
        <v>260</v>
      </c>
      <c r="C136" s="27">
        <v>50136.03</v>
      </c>
      <c r="D136" s="27">
        <v>1657.2629300000001</v>
      </c>
      <c r="E136" s="27">
        <v>1581.79602</v>
      </c>
      <c r="F136" s="27">
        <v>1.27</v>
      </c>
      <c r="G136" s="27">
        <v>923.096</v>
      </c>
      <c r="H136" s="27">
        <v>1289.70605</v>
      </c>
      <c r="I136" s="27">
        <v>388.12898999999999</v>
      </c>
      <c r="J136" s="27">
        <v>1293.5309999999999</v>
      </c>
      <c r="K136" s="27">
        <v>5550.7480400000004</v>
      </c>
      <c r="L136" s="27">
        <v>0</v>
      </c>
      <c r="M136" s="27">
        <v>0</v>
      </c>
      <c r="N136" s="27">
        <v>4885.8198199999997</v>
      </c>
      <c r="O136" s="27">
        <v>17.29</v>
      </c>
      <c r="P136" s="27">
        <v>0</v>
      </c>
      <c r="Q136" s="27">
        <v>0</v>
      </c>
      <c r="R136" s="27">
        <v>3.96</v>
      </c>
      <c r="S136" s="27">
        <v>3.29</v>
      </c>
      <c r="T136" s="27">
        <v>2.5804900000000002</v>
      </c>
      <c r="U136" s="29" t="s">
        <v>42369</v>
      </c>
      <c r="V136" s="29" t="s">
        <v>42370</v>
      </c>
      <c r="W136" s="30" t="s">
        <v>42371</v>
      </c>
      <c r="X136">
        <v>134</v>
      </c>
      <c r="Y136" s="8" t="s">
        <v>3551</v>
      </c>
      <c r="Z136">
        <v>541618</v>
      </c>
      <c r="AA136">
        <v>551112</v>
      </c>
      <c r="AB136" s="8" t="s">
        <v>3552</v>
      </c>
    </row>
    <row r="137" spans="1:28" x14ac:dyDescent="0.25">
      <c r="A137" s="34" t="s">
        <v>40456</v>
      </c>
      <c r="B137" s="29" t="s">
        <v>40457</v>
      </c>
      <c r="C137" s="27">
        <v>2766.06</v>
      </c>
      <c r="D137" s="27">
        <v>1171.4019699999999</v>
      </c>
      <c r="E137" s="27">
        <v>959.505</v>
      </c>
      <c r="F137" s="27">
        <v>1.52</v>
      </c>
      <c r="G137" s="27">
        <v>1005.52099</v>
      </c>
      <c r="H137" s="27">
        <v>2101.9069800000002</v>
      </c>
      <c r="I137" s="27">
        <v>115.51999000000001</v>
      </c>
      <c r="J137" s="27">
        <v>2327.8269</v>
      </c>
      <c r="K137" s="27">
        <v>4633.9599600000001</v>
      </c>
      <c r="L137" s="27">
        <v>1618.77001</v>
      </c>
      <c r="M137" s="27">
        <v>0</v>
      </c>
      <c r="N137" s="27">
        <v>2620.4030699999998</v>
      </c>
      <c r="U137" s="29" t="s">
        <v>42372</v>
      </c>
      <c r="V137" s="29" t="s">
        <v>42373</v>
      </c>
      <c r="W137" s="30" t="s">
        <v>42374</v>
      </c>
      <c r="X137">
        <v>135</v>
      </c>
      <c r="Y137" s="8" t="s">
        <v>3553</v>
      </c>
      <c r="Z137">
        <v>721214</v>
      </c>
      <c r="AA137">
        <v>452319</v>
      </c>
      <c r="AB137" s="8" t="s">
        <v>3554</v>
      </c>
    </row>
    <row r="138" spans="1:28" x14ac:dyDescent="0.25">
      <c r="A138" s="34" t="s">
        <v>40458</v>
      </c>
      <c r="B138" s="29" t="s">
        <v>40459</v>
      </c>
      <c r="C138" s="27">
        <v>27108.98</v>
      </c>
      <c r="D138" s="27">
        <v>2248.4299299999998</v>
      </c>
      <c r="E138" s="27">
        <v>1742.1999499999999</v>
      </c>
      <c r="F138" s="27">
        <v>0.65</v>
      </c>
      <c r="G138" s="27">
        <v>510.88</v>
      </c>
      <c r="H138" s="27">
        <v>1184.8199400000001</v>
      </c>
      <c r="I138" s="27">
        <v>237.30499</v>
      </c>
      <c r="J138" s="27">
        <v>2471.1650300000001</v>
      </c>
      <c r="K138" s="27">
        <v>6184.81005</v>
      </c>
      <c r="L138" s="27">
        <v>1770.875</v>
      </c>
      <c r="M138" s="27">
        <v>0</v>
      </c>
      <c r="N138" s="27">
        <v>4907.7651299999998</v>
      </c>
      <c r="U138" s="29" t="s">
        <v>42375</v>
      </c>
      <c r="V138" s="29" t="s">
        <v>42375</v>
      </c>
      <c r="W138" s="30" t="s">
        <v>42376</v>
      </c>
      <c r="X138">
        <v>136</v>
      </c>
      <c r="Y138" s="8" t="s">
        <v>3555</v>
      </c>
      <c r="Z138">
        <v>512131</v>
      </c>
      <c r="AB138" s="8" t="s">
        <v>3556</v>
      </c>
    </row>
    <row r="139" spans="1:28" x14ac:dyDescent="0.25">
      <c r="A139" s="34" t="s">
        <v>262</v>
      </c>
      <c r="B139" s="29" t="s">
        <v>263</v>
      </c>
      <c r="C139" s="27">
        <v>28265.93</v>
      </c>
      <c r="D139" s="27">
        <v>735.32501000000002</v>
      </c>
      <c r="E139" s="27">
        <v>598.04101000000003</v>
      </c>
      <c r="F139" s="27">
        <v>1.25</v>
      </c>
      <c r="G139" s="27">
        <v>1049.5479700000001</v>
      </c>
      <c r="H139" s="27">
        <v>0</v>
      </c>
      <c r="I139" s="27">
        <v>4467.4501899999996</v>
      </c>
      <c r="J139" s="27">
        <v>794.83599000000004</v>
      </c>
      <c r="K139" s="27">
        <v>1664.12194</v>
      </c>
      <c r="L139" s="27">
        <v>753.57397000000003</v>
      </c>
      <c r="M139" s="27">
        <v>0</v>
      </c>
      <c r="N139" s="27">
        <v>4865.8510699999997</v>
      </c>
      <c r="O139" s="27">
        <v>55.18</v>
      </c>
      <c r="P139" s="27">
        <v>13.614000000000001</v>
      </c>
      <c r="Q139" s="27">
        <v>0.15759000000000001</v>
      </c>
      <c r="R139" s="27">
        <v>2.13</v>
      </c>
      <c r="S139" s="27">
        <v>2.09</v>
      </c>
      <c r="T139" s="27">
        <v>0.7732</v>
      </c>
      <c r="U139" s="29" t="s">
        <v>42377</v>
      </c>
      <c r="V139" s="29" t="s">
        <v>42378</v>
      </c>
      <c r="W139" s="30" t="s">
        <v>42379</v>
      </c>
      <c r="X139">
        <v>137</v>
      </c>
      <c r="Y139" s="8" t="s">
        <v>3557</v>
      </c>
      <c r="Z139">
        <v>336370</v>
      </c>
      <c r="AA139">
        <v>333514</v>
      </c>
      <c r="AB139" s="8" t="s">
        <v>3558</v>
      </c>
    </row>
    <row r="140" spans="1:28" x14ac:dyDescent="0.25">
      <c r="A140" s="34" t="s">
        <v>264</v>
      </c>
      <c r="B140" s="29" t="s">
        <v>265</v>
      </c>
      <c r="C140" s="27">
        <v>63800.17</v>
      </c>
      <c r="D140" s="27">
        <v>3826</v>
      </c>
      <c r="E140" s="27">
        <v>3562</v>
      </c>
      <c r="F140" s="27">
        <v>0.9</v>
      </c>
      <c r="G140" s="27">
        <v>3035</v>
      </c>
      <c r="H140" s="27">
        <v>0</v>
      </c>
      <c r="I140" s="27">
        <v>8739</v>
      </c>
      <c r="J140" s="27">
        <v>3059</v>
      </c>
      <c r="K140" s="27">
        <v>4177</v>
      </c>
      <c r="L140" s="27">
        <v>9825</v>
      </c>
      <c r="M140" s="27">
        <v>0</v>
      </c>
      <c r="N140" s="27">
        <v>-429</v>
      </c>
      <c r="O140" s="27">
        <v>0.28000000000000003</v>
      </c>
      <c r="P140" s="27">
        <v>99.454999999999998</v>
      </c>
      <c r="Q140" s="27">
        <v>182.36206999999999</v>
      </c>
      <c r="R140" s="27">
        <v>2.04</v>
      </c>
      <c r="S140" s="27">
        <v>1.37</v>
      </c>
      <c r="T140" s="27">
        <v>0.37331999999999999</v>
      </c>
      <c r="U140" s="29" t="s">
        <v>42380</v>
      </c>
      <c r="V140" s="29" t="s">
        <v>42381</v>
      </c>
      <c r="W140" s="30" t="s">
        <v>42382</v>
      </c>
      <c r="X140">
        <v>138</v>
      </c>
      <c r="Y140" s="8" t="s">
        <v>3559</v>
      </c>
      <c r="Z140">
        <v>339930</v>
      </c>
      <c r="AB140" s="8" t="s">
        <v>3560</v>
      </c>
    </row>
    <row r="141" spans="1:28" x14ac:dyDescent="0.25">
      <c r="A141" s="34" t="s">
        <v>266</v>
      </c>
      <c r="B141" s="29" t="s">
        <v>267</v>
      </c>
      <c r="C141" s="27">
        <v>10297.719999999999</v>
      </c>
      <c r="D141" s="27">
        <v>310</v>
      </c>
      <c r="E141" s="27">
        <v>233.1</v>
      </c>
      <c r="F141" s="27">
        <v>1.28</v>
      </c>
      <c r="G141" s="27">
        <v>581.20001000000002</v>
      </c>
      <c r="H141" s="27">
        <v>516.40002000000004</v>
      </c>
      <c r="I141" s="27">
        <v>967.59996999999998</v>
      </c>
      <c r="J141" s="27">
        <v>934.20001000000002</v>
      </c>
      <c r="K141" s="27">
        <v>1633.6999499999999</v>
      </c>
      <c r="L141" s="27">
        <v>334.5</v>
      </c>
      <c r="M141" s="27">
        <v>0</v>
      </c>
      <c r="N141" s="27">
        <v>1747.6999499999999</v>
      </c>
      <c r="O141" s="27">
        <v>11.9</v>
      </c>
      <c r="P141" s="27">
        <v>15.59599</v>
      </c>
      <c r="Q141" s="27">
        <v>0.18478</v>
      </c>
      <c r="R141" s="27">
        <v>1.84</v>
      </c>
      <c r="S141" s="27">
        <v>1.2</v>
      </c>
      <c r="T141" s="27">
        <v>0.57384999999999997</v>
      </c>
      <c r="U141" s="29" t="s">
        <v>42383</v>
      </c>
      <c r="V141" s="29" t="s">
        <v>42384</v>
      </c>
      <c r="W141" s="30" t="s">
        <v>42385</v>
      </c>
      <c r="X141">
        <v>139</v>
      </c>
      <c r="Y141" s="8" t="s">
        <v>3561</v>
      </c>
      <c r="Z141">
        <v>311710</v>
      </c>
      <c r="AB141" s="8" t="s">
        <v>3562</v>
      </c>
    </row>
    <row r="142" spans="1:28" x14ac:dyDescent="0.25">
      <c r="A142" s="34" t="s">
        <v>269</v>
      </c>
      <c r="B142" s="29" t="s">
        <v>269</v>
      </c>
      <c r="C142" s="27">
        <v>10205.370000000001</v>
      </c>
      <c r="D142" s="27">
        <v>6967</v>
      </c>
      <c r="E142" s="27">
        <v>5734</v>
      </c>
      <c r="F142" s="27">
        <v>3.54</v>
      </c>
      <c r="G142" s="27">
        <v>1466</v>
      </c>
      <c r="H142" s="27">
        <v>0</v>
      </c>
      <c r="I142" s="27">
        <v>0</v>
      </c>
      <c r="J142" s="27">
        <v>2916</v>
      </c>
      <c r="K142" s="27">
        <v>2708</v>
      </c>
      <c r="L142" s="27">
        <v>5451</v>
      </c>
      <c r="M142" s="27">
        <v>0</v>
      </c>
      <c r="N142" s="27">
        <v>1345</v>
      </c>
      <c r="O142" s="27">
        <v>4.6100000000000003</v>
      </c>
      <c r="P142" s="27">
        <v>80.177000000000007</v>
      </c>
      <c r="Q142" s="27">
        <v>4.0446600000000004</v>
      </c>
      <c r="R142" s="27">
        <v>1.1100000000000001</v>
      </c>
      <c r="S142" s="27">
        <v>0.93</v>
      </c>
      <c r="T142" s="27">
        <v>0.42592000000000002</v>
      </c>
      <c r="U142" s="29" t="s">
        <v>42386</v>
      </c>
      <c r="V142" s="29" t="s">
        <v>42387</v>
      </c>
      <c r="W142" s="30" t="s">
        <v>42388</v>
      </c>
      <c r="X142">
        <v>140</v>
      </c>
      <c r="Y142" s="8" t="s">
        <v>3563</v>
      </c>
      <c r="Z142">
        <v>424490</v>
      </c>
      <c r="AA142">
        <v>311421</v>
      </c>
      <c r="AB142" s="8" t="s">
        <v>3564</v>
      </c>
    </row>
    <row r="143" spans="1:28" x14ac:dyDescent="0.25">
      <c r="A143" s="34" t="s">
        <v>40460</v>
      </c>
      <c r="B143" s="29" t="s">
        <v>40461</v>
      </c>
      <c r="C143" s="27">
        <v>2722.45</v>
      </c>
      <c r="D143" s="27">
        <v>329.98399999999998</v>
      </c>
      <c r="E143" s="27">
        <v>321.74700000000001</v>
      </c>
      <c r="F143" s="27">
        <v>1.82</v>
      </c>
      <c r="G143" s="27">
        <v>103.611</v>
      </c>
      <c r="H143" s="27">
        <v>0</v>
      </c>
      <c r="I143" s="27">
        <v>0</v>
      </c>
      <c r="J143" s="27">
        <v>479.32299</v>
      </c>
      <c r="K143" s="27">
        <v>262.58199999999999</v>
      </c>
      <c r="L143" s="27">
        <v>199.05</v>
      </c>
      <c r="M143" s="27">
        <v>0</v>
      </c>
      <c r="N143" s="27">
        <v>279.35699</v>
      </c>
      <c r="O143" s="27">
        <v>3.54</v>
      </c>
      <c r="P143" s="27">
        <v>56.173000000000002</v>
      </c>
      <c r="Q143" s="27">
        <v>0.70792999999999995</v>
      </c>
      <c r="R143" s="27">
        <v>0.56999999999999995</v>
      </c>
      <c r="S143" s="27">
        <v>0.55000000000000004</v>
      </c>
      <c r="T143" s="27">
        <v>0.33165</v>
      </c>
      <c r="U143" s="29" t="s">
        <v>42389</v>
      </c>
      <c r="V143" s="29" t="s">
        <v>42390</v>
      </c>
      <c r="W143" s="30" t="s">
        <v>42391</v>
      </c>
      <c r="X143">
        <v>141</v>
      </c>
      <c r="Y143" s="8" t="s">
        <v>3565</v>
      </c>
      <c r="Z143">
        <v>562910</v>
      </c>
      <c r="AB143" s="8" t="s">
        <v>3566</v>
      </c>
    </row>
    <row r="144" spans="1:28" x14ac:dyDescent="0.25">
      <c r="A144" s="34" t="s">
        <v>271</v>
      </c>
      <c r="B144" s="29" t="s">
        <v>272</v>
      </c>
      <c r="C144" s="27">
        <v>62145.5</v>
      </c>
      <c r="D144" s="27">
        <v>4220.8999000000003</v>
      </c>
      <c r="E144" s="27">
        <v>2882.6999500000002</v>
      </c>
      <c r="F144" s="27">
        <v>0.85</v>
      </c>
      <c r="G144" s="27">
        <v>2310.1999500000002</v>
      </c>
      <c r="H144" s="27">
        <v>514.20001000000002</v>
      </c>
      <c r="I144" s="27">
        <v>1170.5</v>
      </c>
      <c r="J144" s="27">
        <v>3465.8000400000001</v>
      </c>
      <c r="K144" s="27">
        <v>6282.8999000000003</v>
      </c>
      <c r="L144" s="27">
        <v>7085.7997999999998</v>
      </c>
      <c r="M144" s="27">
        <v>0</v>
      </c>
      <c r="N144" s="27">
        <v>13702.400390000001</v>
      </c>
      <c r="O144" s="27">
        <v>66.14</v>
      </c>
      <c r="P144" s="27">
        <v>37.887</v>
      </c>
      <c r="Q144" s="27">
        <v>0.60995999999999995</v>
      </c>
      <c r="R144" s="27">
        <v>2.0499999999999998</v>
      </c>
      <c r="S144" s="27">
        <v>1.66</v>
      </c>
      <c r="T144" s="27">
        <v>0.99789000000000005</v>
      </c>
      <c r="U144" s="29" t="s">
        <v>42392</v>
      </c>
      <c r="V144" s="29" t="s">
        <v>42393</v>
      </c>
      <c r="W144" s="30" t="s">
        <v>42394</v>
      </c>
      <c r="X144">
        <v>142</v>
      </c>
      <c r="Y144" s="8" t="s">
        <v>3567</v>
      </c>
      <c r="Z144">
        <v>524291</v>
      </c>
      <c r="AB144" s="8" t="s">
        <v>3568</v>
      </c>
    </row>
    <row r="145" spans="1:28" x14ac:dyDescent="0.25">
      <c r="A145" s="34" t="s">
        <v>40462</v>
      </c>
      <c r="B145" s="29" t="s">
        <v>40463</v>
      </c>
      <c r="C145" s="27">
        <v>2682.9</v>
      </c>
      <c r="D145" s="27">
        <v>1132.6199899999999</v>
      </c>
      <c r="E145" s="27">
        <v>936.65002000000004</v>
      </c>
      <c r="F145" s="27">
        <v>1.81</v>
      </c>
      <c r="G145" s="27">
        <v>492.03100000000001</v>
      </c>
      <c r="H145" s="27">
        <v>2730.9308999999998</v>
      </c>
      <c r="I145" s="27">
        <v>475.17401000000001</v>
      </c>
      <c r="J145" s="27">
        <v>1958.6419599999999</v>
      </c>
      <c r="K145" s="27">
        <v>3866.71191</v>
      </c>
      <c r="L145" s="27">
        <v>702.75097000000005</v>
      </c>
      <c r="M145" s="27">
        <v>0</v>
      </c>
      <c r="N145" s="27">
        <v>3573.8110299999998</v>
      </c>
      <c r="O145" s="27">
        <v>45.87</v>
      </c>
      <c r="P145" s="27">
        <v>16.433</v>
      </c>
      <c r="Q145" s="27">
        <v>0.19663</v>
      </c>
      <c r="R145" s="27">
        <v>1.97</v>
      </c>
      <c r="S145" s="27">
        <v>0.57999999999999996</v>
      </c>
      <c r="T145" s="27">
        <v>0.32867000000000002</v>
      </c>
      <c r="U145" s="29" t="s">
        <v>42395</v>
      </c>
      <c r="V145" s="29" t="s">
        <v>42396</v>
      </c>
      <c r="W145" s="30" t="s">
        <v>42397</v>
      </c>
      <c r="X145">
        <v>143</v>
      </c>
      <c r="Y145" s="8" t="s">
        <v>3569</v>
      </c>
      <c r="Z145">
        <v>611511</v>
      </c>
      <c r="AA145">
        <v>611620</v>
      </c>
      <c r="AB145" s="8" t="s">
        <v>3570</v>
      </c>
    </row>
    <row r="146" spans="1:28" x14ac:dyDescent="0.25">
      <c r="A146" s="34" t="s">
        <v>273</v>
      </c>
      <c r="B146" s="29" t="s">
        <v>274</v>
      </c>
      <c r="C146" s="27">
        <v>5534.56</v>
      </c>
      <c r="D146" s="27">
        <v>522</v>
      </c>
      <c r="E146" s="27">
        <v>218</v>
      </c>
      <c r="F146" s="27">
        <v>1.54</v>
      </c>
      <c r="G146" s="27">
        <v>1313</v>
      </c>
      <c r="H146" s="27">
        <v>163</v>
      </c>
      <c r="I146" s="27">
        <v>4166</v>
      </c>
      <c r="J146" s="27">
        <v>1921</v>
      </c>
      <c r="K146" s="27">
        <v>2652</v>
      </c>
      <c r="L146" s="27">
        <v>2583</v>
      </c>
      <c r="M146" s="27">
        <v>0</v>
      </c>
      <c r="N146" s="27">
        <v>2127</v>
      </c>
      <c r="O146" s="27">
        <v>9.1999999999999993</v>
      </c>
      <c r="P146" s="27">
        <v>54.45</v>
      </c>
      <c r="Q146" s="27">
        <v>1.1953800000000001</v>
      </c>
      <c r="R146" s="27">
        <v>1.53</v>
      </c>
      <c r="S146" s="27">
        <v>1.3</v>
      </c>
      <c r="T146" s="27">
        <v>0.61217999999999995</v>
      </c>
      <c r="U146" s="29" t="s">
        <v>42398</v>
      </c>
      <c r="V146" s="29" t="s">
        <v>42399</v>
      </c>
      <c r="W146" s="30" t="s">
        <v>42400</v>
      </c>
      <c r="X146">
        <v>144</v>
      </c>
      <c r="Y146" s="8" t="s">
        <v>3571</v>
      </c>
      <c r="Z146">
        <v>611692</v>
      </c>
      <c r="AB146" s="8" t="s">
        <v>3572</v>
      </c>
    </row>
    <row r="147" spans="1:28" x14ac:dyDescent="0.25">
      <c r="A147" s="34" t="s">
        <v>275</v>
      </c>
      <c r="B147" s="29" t="s">
        <v>276</v>
      </c>
      <c r="C147" s="27">
        <v>45660.97</v>
      </c>
      <c r="D147" s="27">
        <v>2988.6999500000002</v>
      </c>
      <c r="E147" s="27">
        <v>2595.8000400000001</v>
      </c>
      <c r="F147" s="27">
        <v>1.23</v>
      </c>
      <c r="G147" s="27">
        <v>2631.3000400000001</v>
      </c>
      <c r="H147" s="27">
        <v>2093.6000899999999</v>
      </c>
      <c r="I147" s="27">
        <v>7180.2001899999996</v>
      </c>
      <c r="J147" s="27">
        <v>2676.1000899999999</v>
      </c>
      <c r="K147" s="27">
        <v>6479.1000899999999</v>
      </c>
      <c r="L147" s="27">
        <v>4575</v>
      </c>
      <c r="M147" s="27">
        <v>0</v>
      </c>
      <c r="N147" s="27">
        <v>7073.5</v>
      </c>
      <c r="O147" s="27">
        <v>12.37</v>
      </c>
      <c r="P147" s="27">
        <v>38.349989999999998</v>
      </c>
      <c r="Q147" s="27">
        <v>0.61921999999999999</v>
      </c>
      <c r="R147" s="27">
        <v>2.64</v>
      </c>
      <c r="S147" s="27">
        <v>1.64</v>
      </c>
      <c r="T147" s="27">
        <v>0.65549999999999997</v>
      </c>
      <c r="U147" s="29" t="s">
        <v>42401</v>
      </c>
      <c r="V147" s="29" t="s">
        <v>42402</v>
      </c>
      <c r="W147" s="30" t="s">
        <v>42403</v>
      </c>
      <c r="X147">
        <v>145</v>
      </c>
      <c r="Y147" s="8" t="s">
        <v>3573</v>
      </c>
      <c r="Z147">
        <v>311811</v>
      </c>
      <c r="AA147">
        <v>445120</v>
      </c>
      <c r="AB147" s="8" t="s">
        <v>3574</v>
      </c>
    </row>
    <row r="148" spans="1:28" x14ac:dyDescent="0.25">
      <c r="A148" s="34" t="s">
        <v>278</v>
      </c>
      <c r="B148" s="29" t="s">
        <v>279</v>
      </c>
      <c r="C148" s="27">
        <v>3483.29</v>
      </c>
      <c r="D148" s="27">
        <v>388.17498000000001</v>
      </c>
      <c r="E148" s="27">
        <v>206.47799000000001</v>
      </c>
      <c r="F148" s="27">
        <v>1.1599999999999999</v>
      </c>
      <c r="G148" s="27">
        <v>43.331000000000003</v>
      </c>
      <c r="H148" s="27">
        <v>0</v>
      </c>
      <c r="I148" s="27">
        <v>0</v>
      </c>
      <c r="J148" s="27">
        <v>116.06399999999999</v>
      </c>
      <c r="K148" s="27">
        <v>47.408000000000001</v>
      </c>
      <c r="L148" s="27">
        <v>1478.2550000000001</v>
      </c>
      <c r="M148" s="27">
        <v>0</v>
      </c>
      <c r="N148" s="27">
        <v>3178.3950100000002</v>
      </c>
      <c r="O148" s="27">
        <v>13.77</v>
      </c>
      <c r="P148" s="27">
        <v>32.667990000000003</v>
      </c>
      <c r="Q148" s="27">
        <v>0.48515999999999998</v>
      </c>
      <c r="R148" s="27">
        <v>0.98</v>
      </c>
      <c r="S148" s="27">
        <v>0.41</v>
      </c>
      <c r="T148" s="27">
        <v>3.5119999999999998E-2</v>
      </c>
      <c r="U148" s="29" t="s">
        <v>42404</v>
      </c>
      <c r="V148" s="29" t="s">
        <v>42405</v>
      </c>
      <c r="W148" s="30" t="s">
        <v>42406</v>
      </c>
      <c r="X148">
        <v>146</v>
      </c>
      <c r="Y148" s="8" t="s">
        <v>3575</v>
      </c>
      <c r="Z148">
        <v>333514</v>
      </c>
      <c r="AA148">
        <v>332119</v>
      </c>
      <c r="AB148" s="8" t="s">
        <v>3576</v>
      </c>
    </row>
    <row r="149" spans="1:28" x14ac:dyDescent="0.25">
      <c r="A149" s="34" t="s">
        <v>280</v>
      </c>
      <c r="B149" s="29" t="s">
        <v>281</v>
      </c>
      <c r="C149" s="27">
        <v>10456.67</v>
      </c>
      <c r="D149" s="27">
        <v>-616.93104000000005</v>
      </c>
      <c r="E149" s="27">
        <v>-618.87702000000002</v>
      </c>
      <c r="F149" s="27">
        <v>1.25</v>
      </c>
      <c r="G149" s="27">
        <v>7.7270000000000003</v>
      </c>
      <c r="H149" s="27">
        <v>85.713989999999995</v>
      </c>
      <c r="I149" s="27">
        <v>0</v>
      </c>
      <c r="J149" s="27">
        <v>167.61</v>
      </c>
      <c r="K149" s="27">
        <v>719.52301</v>
      </c>
      <c r="L149" s="27">
        <v>92.736000000000004</v>
      </c>
      <c r="M149" s="27">
        <v>0</v>
      </c>
      <c r="N149" s="27">
        <v>169.87199000000001</v>
      </c>
      <c r="O149" s="27">
        <v>3.55</v>
      </c>
      <c r="P149" s="27">
        <v>18.379989999999999</v>
      </c>
      <c r="Q149" s="27">
        <v>0.22519</v>
      </c>
      <c r="R149" s="27">
        <v>6.88</v>
      </c>
      <c r="S149" s="27">
        <v>3.78</v>
      </c>
      <c r="T149" s="27">
        <v>3.7353399999999999</v>
      </c>
      <c r="U149" s="29" t="s">
        <v>42407</v>
      </c>
      <c r="V149" s="29" t="s">
        <v>42408</v>
      </c>
      <c r="W149" s="30" t="s">
        <v>42409</v>
      </c>
      <c r="X149">
        <v>147</v>
      </c>
      <c r="Y149" s="8" t="s">
        <v>3577</v>
      </c>
      <c r="Z149">
        <v>331410</v>
      </c>
      <c r="AB149" s="8" t="s">
        <v>3578</v>
      </c>
    </row>
    <row r="150" spans="1:28" x14ac:dyDescent="0.25">
      <c r="A150" s="34" t="s">
        <v>40464</v>
      </c>
      <c r="B150" s="29" t="s">
        <v>40465</v>
      </c>
      <c r="C150" s="27">
        <v>4020.73</v>
      </c>
      <c r="D150" s="27">
        <v>690.17601999999999</v>
      </c>
      <c r="E150" s="27">
        <v>577.46099000000004</v>
      </c>
      <c r="F150" s="27">
        <v>1.25</v>
      </c>
      <c r="G150" s="27">
        <v>830.06700999999998</v>
      </c>
      <c r="H150" s="27">
        <v>1037.2049500000001</v>
      </c>
      <c r="I150" s="27">
        <v>3859.6970200000001</v>
      </c>
      <c r="J150" s="27">
        <v>1539.3909900000001</v>
      </c>
      <c r="K150" s="27">
        <v>2274.1140099999998</v>
      </c>
      <c r="L150" s="27">
        <v>696.29602</v>
      </c>
      <c r="M150" s="27">
        <v>0</v>
      </c>
      <c r="N150" s="27">
        <v>4667.9829099999997</v>
      </c>
      <c r="S150" s="27">
        <v>0.8</v>
      </c>
      <c r="T150" s="27">
        <v>0.26428000000000001</v>
      </c>
      <c r="U150" s="29" t="s">
        <v>42410</v>
      </c>
      <c r="V150" s="29" t="s">
        <v>42411</v>
      </c>
      <c r="W150" s="30" t="s">
        <v>42412</v>
      </c>
      <c r="X150">
        <v>148</v>
      </c>
      <c r="Y150" s="8" t="s">
        <v>3579</v>
      </c>
      <c r="Z150">
        <v>326150</v>
      </c>
      <c r="AA150">
        <v>324122</v>
      </c>
      <c r="AB150" s="8" t="s">
        <v>3580</v>
      </c>
    </row>
    <row r="151" spans="1:28" x14ac:dyDescent="0.25">
      <c r="A151" s="34" t="s">
        <v>282</v>
      </c>
      <c r="B151" s="29" t="s">
        <v>283</v>
      </c>
      <c r="C151" s="27">
        <v>40001.96</v>
      </c>
      <c r="D151" s="27">
        <v>2419.9960900000001</v>
      </c>
      <c r="E151" s="27">
        <v>2334.7490200000002</v>
      </c>
      <c r="F151" s="27">
        <v>1.67</v>
      </c>
      <c r="G151" s="27">
        <v>726.25298999999995</v>
      </c>
      <c r="H151" s="27">
        <v>0</v>
      </c>
      <c r="I151" s="27">
        <v>263.74398000000002</v>
      </c>
      <c r="J151" s="27">
        <v>3445.2910099999999</v>
      </c>
      <c r="K151" s="27">
        <v>2975.1169399999999</v>
      </c>
      <c r="L151" s="27">
        <v>2814.1169399999999</v>
      </c>
      <c r="M151" s="27">
        <v>554.21301000000005</v>
      </c>
      <c r="N151" s="27">
        <v>2912.7739200000001</v>
      </c>
      <c r="O151" s="27">
        <v>5.29</v>
      </c>
      <c r="P151" s="27">
        <v>52.026000000000003</v>
      </c>
      <c r="Q151" s="27">
        <v>0.93764000000000003</v>
      </c>
      <c r="R151" s="27">
        <v>0.87</v>
      </c>
      <c r="S151" s="27">
        <v>0.86</v>
      </c>
      <c r="T151" s="27">
        <v>0.65273000000000003</v>
      </c>
      <c r="U151" s="29" t="s">
        <v>42413</v>
      </c>
      <c r="V151" s="29" t="s">
        <v>42414</v>
      </c>
      <c r="W151" s="30" t="s">
        <v>42415</v>
      </c>
      <c r="X151">
        <v>149</v>
      </c>
      <c r="Y151" s="8" t="s">
        <v>3581</v>
      </c>
      <c r="Z151">
        <v>326121</v>
      </c>
      <c r="AB151" s="8" t="s">
        <v>3582</v>
      </c>
    </row>
    <row r="152" spans="1:28" x14ac:dyDescent="0.25">
      <c r="A152" s="34" t="s">
        <v>284</v>
      </c>
      <c r="B152" s="29" t="s">
        <v>285</v>
      </c>
      <c r="C152" s="27">
        <v>9330.6299999999992</v>
      </c>
      <c r="D152" s="27">
        <v>526.44799</v>
      </c>
      <c r="E152" s="27">
        <v>-33.314</v>
      </c>
      <c r="F152" s="27">
        <v>1.95</v>
      </c>
      <c r="G152" s="27">
        <v>702.81402000000003</v>
      </c>
      <c r="H152" s="27">
        <v>0</v>
      </c>
      <c r="I152" s="27">
        <v>3501.4150300000001</v>
      </c>
      <c r="J152" s="27">
        <v>578.95799999999997</v>
      </c>
      <c r="K152" s="27">
        <v>1939.0830000000001</v>
      </c>
      <c r="L152" s="27">
        <v>3205.3820799999999</v>
      </c>
      <c r="M152" s="27">
        <v>0</v>
      </c>
      <c r="N152" s="27">
        <v>1902.6769999999999</v>
      </c>
      <c r="O152" s="27">
        <v>5.1100000000000003</v>
      </c>
      <c r="P152" s="27">
        <v>62.65</v>
      </c>
      <c r="Q152" s="27">
        <v>1.67737</v>
      </c>
      <c r="R152" s="27">
        <v>3.31</v>
      </c>
      <c r="S152" s="27">
        <v>3.35</v>
      </c>
      <c r="T152" s="27">
        <v>2.1353300000000002</v>
      </c>
      <c r="U152" s="29" t="s">
        <v>42416</v>
      </c>
      <c r="V152" s="29" t="s">
        <v>42417</v>
      </c>
      <c r="W152" s="30" t="s">
        <v>42418</v>
      </c>
      <c r="X152">
        <v>150</v>
      </c>
      <c r="Y152" s="8" t="s">
        <v>3583</v>
      </c>
      <c r="Z152">
        <v>487990</v>
      </c>
      <c r="AA152">
        <v>713910</v>
      </c>
      <c r="AB152" s="8" t="s">
        <v>3584</v>
      </c>
    </row>
    <row r="153" spans="1:28" x14ac:dyDescent="0.25">
      <c r="A153" s="34" t="s">
        <v>287</v>
      </c>
      <c r="B153" s="29" t="s">
        <v>288</v>
      </c>
      <c r="C153" s="27">
        <v>5502.08</v>
      </c>
      <c r="D153" s="27">
        <v>-32.71</v>
      </c>
      <c r="E153" s="27">
        <v>-66.717010000000002</v>
      </c>
      <c r="F153" s="27">
        <v>0.96</v>
      </c>
      <c r="G153" s="27">
        <v>16.503</v>
      </c>
      <c r="H153" s="27">
        <v>0</v>
      </c>
      <c r="I153" s="27">
        <v>60.893000000000001</v>
      </c>
      <c r="J153" s="27">
        <v>61.34299</v>
      </c>
      <c r="K153" s="27">
        <v>201.46799999999999</v>
      </c>
      <c r="L153" s="27">
        <v>0</v>
      </c>
      <c r="M153" s="27">
        <v>0</v>
      </c>
      <c r="N153" s="27">
        <v>265.54597999999999</v>
      </c>
      <c r="O153" s="27">
        <v>6.78</v>
      </c>
      <c r="P153" s="27">
        <v>0</v>
      </c>
      <c r="Q153" s="27">
        <v>0</v>
      </c>
      <c r="R153" s="27">
        <v>2.65</v>
      </c>
      <c r="S153" s="27">
        <v>3.28</v>
      </c>
      <c r="T153" s="27">
        <v>3.01525</v>
      </c>
      <c r="U153" s="29" t="s">
        <v>42419</v>
      </c>
      <c r="V153" s="29" t="s">
        <v>42420</v>
      </c>
      <c r="W153" s="30" t="s">
        <v>42421</v>
      </c>
      <c r="X153">
        <v>151</v>
      </c>
      <c r="Y153" s="8" t="s">
        <v>3585</v>
      </c>
      <c r="Z153">
        <v>493110</v>
      </c>
      <c r="AA153">
        <v>488510</v>
      </c>
      <c r="AB153" s="8" t="s">
        <v>3586</v>
      </c>
    </row>
    <row r="154" spans="1:28" x14ac:dyDescent="0.25">
      <c r="A154" s="34" t="s">
        <v>289</v>
      </c>
      <c r="B154" s="29" t="s">
        <v>290</v>
      </c>
      <c r="C154" s="27">
        <v>3220.52</v>
      </c>
      <c r="D154" s="27">
        <v>-141.215</v>
      </c>
      <c r="E154" s="27">
        <v>-148.55500000000001</v>
      </c>
      <c r="F154" s="27">
        <v>1.61</v>
      </c>
      <c r="G154" s="27">
        <v>165.964</v>
      </c>
      <c r="H154" s="27">
        <v>0</v>
      </c>
      <c r="I154" s="27">
        <v>31.6</v>
      </c>
      <c r="J154" s="27">
        <v>270.25200999999998</v>
      </c>
      <c r="K154" s="27">
        <v>422.49700000000001</v>
      </c>
      <c r="L154" s="27">
        <v>115.37899</v>
      </c>
      <c r="M154" s="27">
        <v>0</v>
      </c>
      <c r="N154" s="27">
        <v>145.69999000000001</v>
      </c>
      <c r="O154" s="27">
        <v>1.6</v>
      </c>
      <c r="P154" s="27">
        <v>55.252989999999997</v>
      </c>
      <c r="Q154" s="27">
        <v>1.23478</v>
      </c>
      <c r="R154" s="27">
        <v>1.46</v>
      </c>
      <c r="S154" s="27">
        <v>1.56</v>
      </c>
      <c r="T154" s="27">
        <v>0.94923000000000002</v>
      </c>
      <c r="U154" s="29" t="s">
        <v>42422</v>
      </c>
      <c r="V154" s="29" t="s">
        <v>42423</v>
      </c>
      <c r="W154" s="30" t="s">
        <v>42424</v>
      </c>
      <c r="X154">
        <v>152</v>
      </c>
      <c r="Y154" s="8" t="s">
        <v>3587</v>
      </c>
      <c r="Z154">
        <v>485320</v>
      </c>
      <c r="AB154" s="8" t="s">
        <v>3588</v>
      </c>
    </row>
    <row r="155" spans="1:28" x14ac:dyDescent="0.25">
      <c r="A155" s="34" t="s">
        <v>291</v>
      </c>
      <c r="B155" s="29" t="s">
        <v>292</v>
      </c>
      <c r="C155" s="27">
        <v>24959.63</v>
      </c>
      <c r="D155" s="27">
        <v>1980</v>
      </c>
      <c r="E155" s="27">
        <v>1209</v>
      </c>
      <c r="F155" s="27">
        <v>2.0099999999999998</v>
      </c>
      <c r="G155" s="27">
        <v>3433</v>
      </c>
      <c r="H155" s="27">
        <v>2340</v>
      </c>
      <c r="I155" s="27">
        <v>7691</v>
      </c>
      <c r="J155" s="27">
        <v>4865</v>
      </c>
      <c r="K155" s="27">
        <v>7784</v>
      </c>
      <c r="L155" s="27">
        <v>6460</v>
      </c>
      <c r="M155" s="27">
        <v>0</v>
      </c>
      <c r="N155" s="27">
        <v>8998</v>
      </c>
      <c r="O155" s="27">
        <v>33.92</v>
      </c>
      <c r="P155" s="27">
        <v>41.728000000000002</v>
      </c>
      <c r="Q155" s="27">
        <v>0.70550000000000002</v>
      </c>
      <c r="R155" s="27">
        <v>1.71</v>
      </c>
      <c r="S155" s="27">
        <v>1.1200000000000001</v>
      </c>
      <c r="T155" s="27">
        <v>0.41336000000000001</v>
      </c>
      <c r="U155" s="29" t="s">
        <v>42425</v>
      </c>
      <c r="V155" s="29" t="s">
        <v>42426</v>
      </c>
      <c r="W155" s="30" t="s">
        <v>42427</v>
      </c>
      <c r="X155">
        <v>153</v>
      </c>
      <c r="Y155" s="8" t="s">
        <v>3589</v>
      </c>
      <c r="Z155">
        <v>325910</v>
      </c>
      <c r="AA155">
        <v>333993</v>
      </c>
      <c r="AB155" s="8" t="s">
        <v>3590</v>
      </c>
    </row>
    <row r="156" spans="1:28" x14ac:dyDescent="0.25">
      <c r="A156" s="34" t="s">
        <v>293</v>
      </c>
      <c r="B156" s="29" t="s">
        <v>294</v>
      </c>
      <c r="C156" s="27">
        <v>5949.92</v>
      </c>
      <c r="D156" s="27">
        <v>364.42599000000001</v>
      </c>
      <c r="E156" s="27">
        <v>-91.094009999999997</v>
      </c>
      <c r="F156" s="27">
        <v>0.51</v>
      </c>
      <c r="G156" s="27">
        <v>528.05700000000002</v>
      </c>
      <c r="H156" s="27">
        <v>224.92099999999999</v>
      </c>
      <c r="I156" s="27">
        <v>1417.26196</v>
      </c>
      <c r="J156" s="27">
        <v>1534.4599599999999</v>
      </c>
      <c r="K156" s="27">
        <v>1094.4809499999999</v>
      </c>
      <c r="L156" s="27">
        <v>7088.74316</v>
      </c>
      <c r="M156" s="27">
        <v>184.29899</v>
      </c>
      <c r="N156" s="27">
        <v>6652.1401299999998</v>
      </c>
      <c r="O156" s="27">
        <v>9.98</v>
      </c>
      <c r="P156" s="27">
        <v>52.027990000000003</v>
      </c>
      <c r="Q156" s="27">
        <v>1.06721</v>
      </c>
      <c r="R156" s="27">
        <v>0.75</v>
      </c>
      <c r="S156" s="27">
        <v>0.56999999999999995</v>
      </c>
      <c r="T156" s="27">
        <v>0.22255</v>
      </c>
      <c r="U156" s="29" t="s">
        <v>42428</v>
      </c>
      <c r="V156" s="29" t="s">
        <v>42429</v>
      </c>
      <c r="W156" s="30" t="s">
        <v>42430</v>
      </c>
      <c r="X156">
        <v>154</v>
      </c>
      <c r="Y156" s="8" t="s">
        <v>3591</v>
      </c>
      <c r="Z156">
        <v>541850</v>
      </c>
      <c r="AB156" s="8" t="s">
        <v>3592</v>
      </c>
    </row>
    <row r="157" spans="1:28" x14ac:dyDescent="0.25">
      <c r="A157" s="34" t="s">
        <v>295</v>
      </c>
      <c r="B157" s="29" t="s">
        <v>296</v>
      </c>
      <c r="C157" s="27">
        <v>6221.8</v>
      </c>
      <c r="D157" s="27">
        <v>3251.9960900000001</v>
      </c>
      <c r="E157" s="27">
        <v>2600.0358799999999</v>
      </c>
      <c r="F157" s="27">
        <v>3.47</v>
      </c>
      <c r="G157" s="27">
        <v>35.487990000000003</v>
      </c>
      <c r="H157" s="27">
        <v>0</v>
      </c>
      <c r="I157" s="27">
        <v>0</v>
      </c>
      <c r="J157" s="27">
        <v>1774.90905</v>
      </c>
      <c r="K157" s="27">
        <v>787.52502000000004</v>
      </c>
      <c r="L157" s="27">
        <v>1183.47595</v>
      </c>
      <c r="M157" s="27">
        <v>0</v>
      </c>
      <c r="N157" s="27">
        <v>7017.1538</v>
      </c>
      <c r="O157" s="27">
        <v>23.89</v>
      </c>
      <c r="P157" s="27">
        <v>15.468</v>
      </c>
      <c r="Q157" s="27">
        <v>0.18298</v>
      </c>
      <c r="R157" s="27">
        <v>0.28999999999999998</v>
      </c>
      <c r="S157" s="27">
        <v>0.44</v>
      </c>
      <c r="T157" s="27">
        <v>0.42370000000000002</v>
      </c>
      <c r="U157" s="29" t="s">
        <v>42431</v>
      </c>
      <c r="V157" s="29" t="s">
        <v>42432</v>
      </c>
      <c r="W157" s="30" t="s">
        <v>42433</v>
      </c>
      <c r="X157">
        <v>155</v>
      </c>
      <c r="Y157" s="8" t="s">
        <v>3593</v>
      </c>
      <c r="Z157">
        <v>561910</v>
      </c>
      <c r="AB157" s="8" t="s">
        <v>3594</v>
      </c>
    </row>
    <row r="158" spans="1:28" x14ac:dyDescent="0.25">
      <c r="A158" s="34" t="s">
        <v>40466</v>
      </c>
      <c r="B158" s="29" t="s">
        <v>40467</v>
      </c>
      <c r="C158" s="27">
        <v>4042.76</v>
      </c>
      <c r="D158" s="27">
        <v>362.70098000000002</v>
      </c>
      <c r="E158" s="27">
        <v>235.322</v>
      </c>
      <c r="F158" s="27">
        <v>0.92</v>
      </c>
      <c r="G158" s="27">
        <v>1485.6719900000001</v>
      </c>
      <c r="H158" s="27">
        <v>0.27900000000000003</v>
      </c>
      <c r="I158" s="27">
        <v>1637.16101</v>
      </c>
      <c r="J158" s="27">
        <v>1627.2809999999999</v>
      </c>
      <c r="K158" s="27">
        <v>1868.0419899999999</v>
      </c>
      <c r="L158" s="27">
        <v>950.27899000000002</v>
      </c>
      <c r="M158" s="27">
        <v>0</v>
      </c>
      <c r="N158" s="27">
        <v>1095.057</v>
      </c>
      <c r="O158" s="27">
        <v>12.11</v>
      </c>
      <c r="P158" s="27">
        <v>46.460990000000002</v>
      </c>
      <c r="Q158" s="27">
        <v>0.86778</v>
      </c>
      <c r="R158" s="27">
        <v>1.1499999999999999</v>
      </c>
      <c r="S158" s="27">
        <v>1.1499999999999999</v>
      </c>
      <c r="T158" s="27">
        <v>0.23480000000000001</v>
      </c>
      <c r="U158" s="29" t="s">
        <v>42434</v>
      </c>
      <c r="V158" s="29" t="s">
        <v>42435</v>
      </c>
      <c r="W158" s="30" t="s">
        <v>42436</v>
      </c>
      <c r="X158">
        <v>156</v>
      </c>
      <c r="Y158" s="8" t="s">
        <v>3595</v>
      </c>
      <c r="Z158">
        <v>492210</v>
      </c>
      <c r="AB158" s="8" t="s">
        <v>3596</v>
      </c>
    </row>
    <row r="159" spans="1:28" x14ac:dyDescent="0.25">
      <c r="A159" s="34" t="s">
        <v>40468</v>
      </c>
      <c r="B159" s="29" t="s">
        <v>40469</v>
      </c>
      <c r="C159" s="27">
        <v>2015.66</v>
      </c>
      <c r="D159" s="27">
        <v>540.89500999999996</v>
      </c>
      <c r="E159" s="27">
        <v>400.85597999999999</v>
      </c>
      <c r="F159" s="27">
        <v>1.53</v>
      </c>
      <c r="G159" s="27">
        <v>592.38201000000004</v>
      </c>
      <c r="H159" s="27">
        <v>0</v>
      </c>
      <c r="I159" s="27">
        <v>419.178</v>
      </c>
      <c r="J159" s="27">
        <v>768.46996999999999</v>
      </c>
      <c r="K159" s="27">
        <v>989.78301999999996</v>
      </c>
      <c r="L159" s="27">
        <v>198.37100000000001</v>
      </c>
      <c r="M159" s="27">
        <v>0</v>
      </c>
      <c r="N159" s="27">
        <v>1151.4010000000001</v>
      </c>
      <c r="O159" s="27">
        <v>50.34</v>
      </c>
      <c r="P159" s="27">
        <v>13.361000000000001</v>
      </c>
      <c r="Q159" s="27">
        <v>0.15421000000000001</v>
      </c>
      <c r="R159" s="27">
        <v>1.33</v>
      </c>
      <c r="S159" s="27">
        <v>1.29</v>
      </c>
      <c r="T159" s="27">
        <v>0.51712999999999998</v>
      </c>
      <c r="U159" s="29" t="s">
        <v>42437</v>
      </c>
      <c r="V159" s="29" t="s">
        <v>42438</v>
      </c>
      <c r="W159" s="30" t="s">
        <v>42439</v>
      </c>
      <c r="X159">
        <v>157</v>
      </c>
      <c r="Y159" s="8" t="s">
        <v>3597</v>
      </c>
      <c r="Z159">
        <v>327320</v>
      </c>
      <c r="AA159">
        <v>327331</v>
      </c>
      <c r="AB159" s="8" t="s">
        <v>3598</v>
      </c>
    </row>
    <row r="160" spans="1:28" x14ac:dyDescent="0.25">
      <c r="A160" s="34" t="s">
        <v>297</v>
      </c>
      <c r="B160" s="29" t="s">
        <v>298</v>
      </c>
      <c r="C160" s="27">
        <v>10390.61</v>
      </c>
      <c r="D160" s="27">
        <v>1628</v>
      </c>
      <c r="E160" s="27">
        <v>1602</v>
      </c>
      <c r="F160" s="27">
        <v>1.01</v>
      </c>
      <c r="G160" s="27">
        <v>180</v>
      </c>
      <c r="H160" s="27">
        <v>0</v>
      </c>
      <c r="I160" s="27">
        <v>0</v>
      </c>
      <c r="J160" s="27">
        <v>523</v>
      </c>
      <c r="K160" s="27">
        <v>517</v>
      </c>
      <c r="L160" s="27">
        <v>12289</v>
      </c>
      <c r="M160" s="27">
        <v>0</v>
      </c>
      <c r="N160" s="27">
        <v>9555</v>
      </c>
      <c r="O160" s="27">
        <v>18.45</v>
      </c>
      <c r="P160" s="27">
        <v>52.805990000000001</v>
      </c>
      <c r="Q160" s="27">
        <v>1.1189100000000001</v>
      </c>
      <c r="R160" s="27">
        <v>1.1599999999999999</v>
      </c>
      <c r="S160" s="27">
        <v>0.99</v>
      </c>
      <c r="T160" s="27">
        <v>0.64434999999999998</v>
      </c>
      <c r="U160" s="29" t="s">
        <v>42440</v>
      </c>
      <c r="V160" s="29" t="s">
        <v>42441</v>
      </c>
      <c r="W160" s="30" t="s">
        <v>42442</v>
      </c>
      <c r="X160">
        <v>158</v>
      </c>
      <c r="Y160" s="8" t="s">
        <v>3599</v>
      </c>
      <c r="Z160">
        <v>441222</v>
      </c>
      <c r="AB160" s="8" t="s">
        <v>3600</v>
      </c>
    </row>
    <row r="161" spans="1:28" x14ac:dyDescent="0.25">
      <c r="A161" s="34" t="s">
        <v>40470</v>
      </c>
      <c r="B161" s="29" t="s">
        <v>40471</v>
      </c>
      <c r="C161" s="27">
        <v>2054.34</v>
      </c>
      <c r="D161" s="27">
        <v>1252.92895</v>
      </c>
      <c r="E161" s="27">
        <v>1099.4489699999999</v>
      </c>
      <c r="F161" s="27">
        <v>0.69</v>
      </c>
      <c r="G161" s="27">
        <v>255.3</v>
      </c>
      <c r="H161" s="27">
        <v>223.01499000000001</v>
      </c>
      <c r="I161" s="27">
        <v>0</v>
      </c>
      <c r="J161" s="27">
        <v>426.87898999999999</v>
      </c>
      <c r="K161" s="27">
        <v>823.85100999999997</v>
      </c>
      <c r="L161" s="27">
        <v>116.288</v>
      </c>
      <c r="M161" s="27">
        <v>0</v>
      </c>
      <c r="N161" s="27">
        <v>1365.5799500000001</v>
      </c>
      <c r="O161" s="27">
        <v>78.400000000000006</v>
      </c>
      <c r="P161" s="27">
        <v>7.04169</v>
      </c>
      <c r="Q161" s="27">
        <v>7.5749999999999998E-2</v>
      </c>
      <c r="R161" s="27">
        <v>2.58</v>
      </c>
      <c r="S161" s="27">
        <v>1.41</v>
      </c>
      <c r="T161" s="27">
        <v>0.80944000000000005</v>
      </c>
      <c r="U161" s="29" t="s">
        <v>42443</v>
      </c>
      <c r="V161" s="29" t="s">
        <v>42444</v>
      </c>
      <c r="W161" s="30" t="s">
        <v>42445</v>
      </c>
      <c r="X161">
        <v>159</v>
      </c>
      <c r="Y161" s="8" t="s">
        <v>3601</v>
      </c>
      <c r="Z161">
        <v>488999</v>
      </c>
      <c r="AA161">
        <v>336414</v>
      </c>
      <c r="AB161" s="8" t="s">
        <v>3602</v>
      </c>
    </row>
    <row r="162" spans="1:28" x14ac:dyDescent="0.25">
      <c r="A162" s="34" t="s">
        <v>300</v>
      </c>
      <c r="B162" s="29" t="s">
        <v>301</v>
      </c>
      <c r="C162" s="27">
        <v>19970.54</v>
      </c>
      <c r="D162" s="27">
        <v>1168.0739699999999</v>
      </c>
      <c r="E162" s="27">
        <v>226.34100000000001</v>
      </c>
      <c r="F162" s="27">
        <v>0.93</v>
      </c>
      <c r="G162" s="27">
        <v>7.6139900000000003</v>
      </c>
      <c r="H162" s="27">
        <v>0</v>
      </c>
      <c r="I162" s="27">
        <v>0</v>
      </c>
      <c r="J162" s="27">
        <v>2471.2590300000002</v>
      </c>
      <c r="K162" s="27">
        <v>865.58897999999999</v>
      </c>
      <c r="L162" s="27">
        <v>10159.759760000001</v>
      </c>
      <c r="M162" s="27">
        <v>0</v>
      </c>
      <c r="N162" s="27">
        <v>22673.630850000001</v>
      </c>
      <c r="O162" s="27">
        <v>130.87</v>
      </c>
      <c r="P162" s="27">
        <v>33.841990000000003</v>
      </c>
      <c r="Q162" s="27">
        <v>0.50954999999999995</v>
      </c>
      <c r="R162" s="27">
        <v>0.53</v>
      </c>
      <c r="S162" s="27">
        <v>0.35</v>
      </c>
      <c r="T162" s="27">
        <v>0.34717999999999999</v>
      </c>
      <c r="U162" s="29" t="s">
        <v>42446</v>
      </c>
      <c r="V162" s="29" t="s">
        <v>42447</v>
      </c>
      <c r="W162" s="30" t="s">
        <v>42448</v>
      </c>
      <c r="X162">
        <v>160</v>
      </c>
      <c r="Y162" s="8" t="s">
        <v>3603</v>
      </c>
      <c r="Z162">
        <v>425120</v>
      </c>
      <c r="AA162">
        <v>336390</v>
      </c>
      <c r="AB162" s="8" t="s">
        <v>3604</v>
      </c>
    </row>
    <row r="163" spans="1:28" x14ac:dyDescent="0.25">
      <c r="A163" s="34" t="s">
        <v>302</v>
      </c>
      <c r="B163" s="29" t="s">
        <v>303</v>
      </c>
      <c r="C163" s="27">
        <v>26956.880000000001</v>
      </c>
      <c r="D163" s="27">
        <v>1334.86401</v>
      </c>
      <c r="E163" s="27">
        <v>993.52301</v>
      </c>
      <c r="F163" s="27">
        <v>1.32</v>
      </c>
      <c r="G163" s="27">
        <v>774.26098000000002</v>
      </c>
      <c r="H163" s="27">
        <v>0</v>
      </c>
      <c r="I163" s="27">
        <v>2207.8759700000001</v>
      </c>
      <c r="J163" s="27">
        <v>14465.29003</v>
      </c>
      <c r="K163" s="27">
        <v>14204.190420000001</v>
      </c>
      <c r="L163" s="27">
        <v>2441.8998999999999</v>
      </c>
      <c r="M163" s="27">
        <v>0</v>
      </c>
      <c r="N163" s="27">
        <v>3798.6179099999999</v>
      </c>
      <c r="O163" s="27">
        <v>13.52</v>
      </c>
      <c r="P163" s="27">
        <v>42.206000000000003</v>
      </c>
      <c r="Q163" s="27">
        <v>0.60604999999999998</v>
      </c>
      <c r="R163" s="27">
        <v>1</v>
      </c>
      <c r="S163" s="27">
        <v>0.98</v>
      </c>
      <c r="T163" s="27">
        <v>0.92842000000000002</v>
      </c>
      <c r="U163" s="29" t="s">
        <v>42449</v>
      </c>
      <c r="V163" s="29" t="s">
        <v>42450</v>
      </c>
      <c r="W163" s="30" t="s">
        <v>42451</v>
      </c>
      <c r="X163">
        <v>161</v>
      </c>
      <c r="Y163" s="8" t="s">
        <v>3605</v>
      </c>
      <c r="Z163">
        <v>487110</v>
      </c>
      <c r="AB163" s="8" t="s">
        <v>3606</v>
      </c>
    </row>
    <row r="164" spans="1:28" x14ac:dyDescent="0.25">
      <c r="A164" s="34" t="s">
        <v>304</v>
      </c>
      <c r="B164" s="29" t="s">
        <v>305</v>
      </c>
      <c r="C164" s="27">
        <v>22422.69</v>
      </c>
      <c r="D164" s="27">
        <v>-621.06597999999997</v>
      </c>
      <c r="E164" s="27">
        <v>-725.40803000000005</v>
      </c>
      <c r="F164" s="27">
        <v>0.74</v>
      </c>
      <c r="G164" s="27">
        <v>277.27499</v>
      </c>
      <c r="H164" s="27">
        <v>228.35299000000001</v>
      </c>
      <c r="I164" s="27">
        <v>174.90100000000001</v>
      </c>
      <c r="J164" s="27">
        <v>302.27699999999999</v>
      </c>
      <c r="K164" s="27">
        <v>2774.1970200000001</v>
      </c>
      <c r="L164" s="27">
        <v>0</v>
      </c>
      <c r="M164" s="27">
        <v>0</v>
      </c>
      <c r="N164" s="27">
        <v>2813.6989699999999</v>
      </c>
      <c r="O164" s="27">
        <v>50.79</v>
      </c>
      <c r="P164" s="27">
        <v>0</v>
      </c>
      <c r="R164" s="27">
        <v>9.18</v>
      </c>
      <c r="S164" s="27">
        <v>8.42</v>
      </c>
      <c r="T164" s="27">
        <v>7.5049299999999999</v>
      </c>
      <c r="U164" s="29" t="s">
        <v>42452</v>
      </c>
      <c r="V164" s="29" t="s">
        <v>42453</v>
      </c>
      <c r="W164" s="30" t="s">
        <v>42454</v>
      </c>
      <c r="X164">
        <v>162</v>
      </c>
      <c r="Y164" s="8" t="s">
        <v>3607</v>
      </c>
      <c r="Z164">
        <v>111998</v>
      </c>
      <c r="AA164">
        <v>311423</v>
      </c>
      <c r="AB164" s="8" t="s">
        <v>3608</v>
      </c>
    </row>
    <row r="165" spans="1:28" x14ac:dyDescent="0.25">
      <c r="A165" s="34" t="s">
        <v>40473</v>
      </c>
      <c r="B165" s="29" t="s">
        <v>40474</v>
      </c>
      <c r="C165" s="27">
        <v>6719.4</v>
      </c>
      <c r="D165" s="27">
        <v>2030.2869800000001</v>
      </c>
      <c r="E165" s="27">
        <v>1285.3919599999999</v>
      </c>
      <c r="F165" s="27">
        <v>1.4</v>
      </c>
      <c r="G165" s="27">
        <v>1782.6910399999999</v>
      </c>
      <c r="H165" s="27">
        <v>1473.98596</v>
      </c>
      <c r="I165" s="27">
        <v>5092.04882</v>
      </c>
      <c r="J165" s="27">
        <v>2539.1760199999999</v>
      </c>
      <c r="K165" s="27">
        <v>5017.24316</v>
      </c>
      <c r="L165" s="27">
        <v>2697.2160600000002</v>
      </c>
      <c r="M165" s="27">
        <v>0</v>
      </c>
      <c r="N165" s="27">
        <v>7732.3710899999996</v>
      </c>
      <c r="O165" s="27">
        <v>103.04</v>
      </c>
      <c r="P165" s="27">
        <v>25.861000000000001</v>
      </c>
      <c r="Q165" s="27">
        <v>0.34882000000000002</v>
      </c>
      <c r="R165" s="27">
        <v>1.98</v>
      </c>
      <c r="S165" s="27">
        <v>1.4</v>
      </c>
      <c r="T165" s="27">
        <v>0.69335999999999998</v>
      </c>
      <c r="U165" s="29" t="s">
        <v>42455</v>
      </c>
      <c r="V165" s="29" t="s">
        <v>42456</v>
      </c>
      <c r="W165" s="30" t="s">
        <v>42457</v>
      </c>
      <c r="X165">
        <v>163</v>
      </c>
      <c r="Y165" s="8" t="s">
        <v>3609</v>
      </c>
      <c r="Z165">
        <v>311224</v>
      </c>
      <c r="AA165">
        <v>311225</v>
      </c>
      <c r="AB165" s="8" t="s">
        <v>3610</v>
      </c>
    </row>
    <row r="166" spans="1:28" x14ac:dyDescent="0.25">
      <c r="A166" s="34" t="s">
        <v>40475</v>
      </c>
      <c r="B166" s="29" t="s">
        <v>40476</v>
      </c>
      <c r="C166" s="27">
        <v>2222.16</v>
      </c>
      <c r="D166" s="27">
        <v>944.21696999999995</v>
      </c>
      <c r="E166" s="27">
        <v>670.45799999999997</v>
      </c>
      <c r="F166" s="27">
        <v>1.35</v>
      </c>
      <c r="G166" s="27">
        <v>247.21099000000001</v>
      </c>
      <c r="H166" s="27">
        <v>77.325990000000004</v>
      </c>
      <c r="I166" s="27">
        <v>0</v>
      </c>
      <c r="J166" s="27">
        <v>255.57098999999999</v>
      </c>
      <c r="K166" s="27">
        <v>654.79101000000003</v>
      </c>
      <c r="L166" s="27">
        <v>397.20299999999997</v>
      </c>
      <c r="M166" s="27">
        <v>0</v>
      </c>
      <c r="N166" s="27">
        <v>1641.47802</v>
      </c>
      <c r="O166" s="27">
        <v>13.42</v>
      </c>
      <c r="P166" s="27">
        <v>19.681989999999999</v>
      </c>
      <c r="Q166" s="27">
        <v>0.24504000000000001</v>
      </c>
      <c r="R166" s="27">
        <v>2.33</v>
      </c>
      <c r="S166" s="27">
        <v>2.2599999999999998</v>
      </c>
      <c r="T166" s="27">
        <v>1.2922199999999999</v>
      </c>
      <c r="U166" s="29" t="s">
        <v>42458</v>
      </c>
      <c r="V166" s="29" t="s">
        <v>42459</v>
      </c>
      <c r="W166" s="30" t="s">
        <v>42460</v>
      </c>
      <c r="X166">
        <v>164</v>
      </c>
      <c r="Y166" s="8" t="s">
        <v>3611</v>
      </c>
      <c r="Z166">
        <v>334516</v>
      </c>
      <c r="AB166" s="8" t="s">
        <v>3612</v>
      </c>
    </row>
    <row r="167" spans="1:28" x14ac:dyDescent="0.25">
      <c r="A167" s="34" t="s">
        <v>306</v>
      </c>
      <c r="B167" s="29" t="s">
        <v>307</v>
      </c>
      <c r="C167" s="27">
        <v>10450.41</v>
      </c>
      <c r="D167" s="27">
        <v>1160.69201</v>
      </c>
      <c r="E167" s="27">
        <v>628.36499000000003</v>
      </c>
      <c r="F167" s="27">
        <v>1.65</v>
      </c>
      <c r="G167" s="27">
        <v>2147.95703</v>
      </c>
      <c r="H167" s="27">
        <v>552.38598000000002</v>
      </c>
      <c r="I167" s="27">
        <v>7628.8500899999999</v>
      </c>
      <c r="J167" s="27">
        <v>3285.88598</v>
      </c>
      <c r="K167" s="27">
        <v>3291.98999</v>
      </c>
      <c r="L167" s="27">
        <v>7345.8598599999996</v>
      </c>
      <c r="M167" s="27">
        <v>0</v>
      </c>
      <c r="N167" s="27">
        <v>3029.6398899999999</v>
      </c>
      <c r="O167" s="27">
        <v>12.22</v>
      </c>
      <c r="P167" s="27">
        <v>71.316999999999993</v>
      </c>
      <c r="Q167" s="27">
        <v>2.4838</v>
      </c>
      <c r="R167" s="27">
        <v>1.21</v>
      </c>
      <c r="S167" s="27">
        <v>0.83</v>
      </c>
      <c r="T167" s="27">
        <v>0.18004999999999999</v>
      </c>
      <c r="U167" s="29" t="s">
        <v>42461</v>
      </c>
      <c r="V167" s="29" t="s">
        <v>42462</v>
      </c>
      <c r="W167" s="30" t="s">
        <v>42463</v>
      </c>
      <c r="X167">
        <v>165</v>
      </c>
      <c r="Y167" s="8" t="s">
        <v>3613</v>
      </c>
      <c r="Z167">
        <v>512230</v>
      </c>
      <c r="AB167" s="8" t="s">
        <v>3614</v>
      </c>
    </row>
    <row r="168" spans="1:28" x14ac:dyDescent="0.25">
      <c r="A168" s="34" t="s">
        <v>40477</v>
      </c>
      <c r="B168" s="29" t="s">
        <v>40478</v>
      </c>
      <c r="C168" s="27">
        <v>2894.12</v>
      </c>
      <c r="D168" s="27">
        <v>154</v>
      </c>
      <c r="E168" s="27">
        <v>-88</v>
      </c>
      <c r="F168" s="27">
        <v>1.9</v>
      </c>
      <c r="G168" s="27">
        <v>974</v>
      </c>
      <c r="H168" s="27">
        <v>1622</v>
      </c>
      <c r="I168" s="27">
        <v>292</v>
      </c>
      <c r="J168" s="27">
        <v>1971</v>
      </c>
      <c r="K168" s="27">
        <v>3002</v>
      </c>
      <c r="L168" s="27">
        <v>1597</v>
      </c>
      <c r="M168" s="27">
        <v>0</v>
      </c>
      <c r="N168" s="27">
        <v>1357</v>
      </c>
      <c r="O168" s="27">
        <v>14.05</v>
      </c>
      <c r="P168" s="27">
        <v>53.34</v>
      </c>
      <c r="Q168" s="27">
        <v>1.14316</v>
      </c>
      <c r="R168" s="27">
        <v>1.52</v>
      </c>
      <c r="S168" s="27">
        <v>0.7</v>
      </c>
      <c r="T168" s="27">
        <v>0.20598</v>
      </c>
      <c r="U168" s="29" t="s">
        <v>42464</v>
      </c>
      <c r="V168" s="29" t="s">
        <v>42465</v>
      </c>
      <c r="W168" s="30" t="s">
        <v>42466</v>
      </c>
      <c r="X168">
        <v>166</v>
      </c>
      <c r="Y168" s="8" t="s">
        <v>3615</v>
      </c>
      <c r="Z168">
        <v>927110</v>
      </c>
      <c r="AB168" s="8" t="s">
        <v>3616</v>
      </c>
    </row>
    <row r="169" spans="1:28" x14ac:dyDescent="0.25">
      <c r="A169" s="34" t="s">
        <v>309</v>
      </c>
      <c r="B169" s="29" t="s">
        <v>310</v>
      </c>
      <c r="C169" s="27">
        <v>3495.27</v>
      </c>
      <c r="D169" s="27">
        <v>136.477</v>
      </c>
      <c r="E169" s="27">
        <v>28.561</v>
      </c>
      <c r="F169" s="27">
        <v>2.0299999999999998</v>
      </c>
      <c r="G169" s="27">
        <v>424.71499</v>
      </c>
      <c r="H169" s="27">
        <v>233.15898999999999</v>
      </c>
      <c r="I169" s="27">
        <v>802.54796999999996</v>
      </c>
      <c r="J169" s="27">
        <v>465.26199000000003</v>
      </c>
      <c r="K169" s="27">
        <v>831.20898</v>
      </c>
      <c r="L169" s="27">
        <v>720.35198000000003</v>
      </c>
      <c r="M169" s="27">
        <v>0</v>
      </c>
      <c r="N169" s="27">
        <v>124.28099</v>
      </c>
      <c r="O169" s="27">
        <v>1.37</v>
      </c>
      <c r="P169" s="27">
        <v>83.078000000000003</v>
      </c>
      <c r="Q169" s="27">
        <v>3.4043600000000001</v>
      </c>
      <c r="R169" s="27">
        <v>1.84</v>
      </c>
      <c r="S169" s="27">
        <v>1.29</v>
      </c>
      <c r="T169" s="27">
        <v>0.37254999999999999</v>
      </c>
      <c r="U169" s="29" t="s">
        <v>42467</v>
      </c>
      <c r="V169" s="29" t="s">
        <v>42468</v>
      </c>
      <c r="W169" s="30" t="s">
        <v>42469</v>
      </c>
      <c r="X169">
        <v>167</v>
      </c>
      <c r="Y169" s="8" t="s">
        <v>3617</v>
      </c>
      <c r="Z169">
        <v>541330</v>
      </c>
      <c r="AA169">
        <v>541310</v>
      </c>
      <c r="AB169" s="8" t="s">
        <v>3618</v>
      </c>
    </row>
    <row r="170" spans="1:28" x14ac:dyDescent="0.25">
      <c r="A170" s="34" t="s">
        <v>312</v>
      </c>
      <c r="B170" s="29" t="s">
        <v>313</v>
      </c>
      <c r="C170" s="27">
        <v>7161.6</v>
      </c>
      <c r="D170" s="27">
        <v>2300.1100999999999</v>
      </c>
      <c r="E170" s="27">
        <v>2069.7980899999998</v>
      </c>
      <c r="F170" s="27">
        <v>1.4</v>
      </c>
      <c r="G170" s="27">
        <v>12322.719719999999</v>
      </c>
      <c r="H170" s="27">
        <v>5319.3691399999998</v>
      </c>
      <c r="I170" s="27">
        <v>2186.7629299999999</v>
      </c>
      <c r="J170" s="27">
        <v>12389.5996</v>
      </c>
      <c r="K170" s="27">
        <v>18340.339840000001</v>
      </c>
      <c r="L170" s="27">
        <v>3182.9641099999999</v>
      </c>
      <c r="M170" s="27">
        <v>0</v>
      </c>
      <c r="N170" s="27">
        <v>5611.3530199999996</v>
      </c>
      <c r="O170" s="27">
        <v>99.14</v>
      </c>
      <c r="P170" s="27">
        <v>39.906999999999996</v>
      </c>
      <c r="Q170" s="27">
        <v>0.66408999999999996</v>
      </c>
      <c r="R170" s="27">
        <v>1.62</v>
      </c>
      <c r="S170" s="27">
        <v>1.05</v>
      </c>
      <c r="T170" s="27">
        <v>5.6349999999999997E-2</v>
      </c>
      <c r="U170" s="29" t="s">
        <v>42470</v>
      </c>
      <c r="V170" s="29" t="s">
        <v>42471</v>
      </c>
      <c r="W170" s="30" t="s">
        <v>42472</v>
      </c>
      <c r="X170">
        <v>168</v>
      </c>
      <c r="Y170" s="8" t="s">
        <v>3619</v>
      </c>
      <c r="Z170">
        <v>326150</v>
      </c>
      <c r="AB170" s="8" t="s">
        <v>3620</v>
      </c>
    </row>
    <row r="171" spans="1:28" x14ac:dyDescent="0.25">
      <c r="A171" s="34" t="s">
        <v>315</v>
      </c>
      <c r="B171" s="29" t="s">
        <v>316</v>
      </c>
      <c r="C171" s="27">
        <v>3741.51</v>
      </c>
      <c r="D171" s="27">
        <v>-159.37800999999999</v>
      </c>
      <c r="E171" s="27">
        <v>-172.709</v>
      </c>
      <c r="F171" s="27">
        <v>0.99</v>
      </c>
      <c r="G171" s="27">
        <v>1.4099900000000001</v>
      </c>
      <c r="H171" s="27">
        <v>0</v>
      </c>
      <c r="I171" s="27">
        <v>11.96199</v>
      </c>
      <c r="J171" s="27">
        <v>138.85</v>
      </c>
      <c r="K171" s="27">
        <v>405.29901000000001</v>
      </c>
      <c r="L171" s="27">
        <v>0</v>
      </c>
      <c r="M171" s="27">
        <v>0</v>
      </c>
      <c r="N171" s="27">
        <v>418.33897999999999</v>
      </c>
      <c r="O171" s="27">
        <v>4.3499999999999996</v>
      </c>
      <c r="P171" s="27">
        <v>0</v>
      </c>
      <c r="Q171" s="27">
        <v>0</v>
      </c>
      <c r="R171" s="27">
        <v>6.6</v>
      </c>
      <c r="S171" s="27">
        <v>2.92</v>
      </c>
      <c r="T171" s="27">
        <v>2.9088099999999999</v>
      </c>
      <c r="U171" s="29" t="s">
        <v>42473</v>
      </c>
      <c r="V171" s="29" t="s">
        <v>42474</v>
      </c>
      <c r="W171" s="30" t="s">
        <v>42475</v>
      </c>
      <c r="X171">
        <v>169</v>
      </c>
      <c r="Y171" s="8" t="s">
        <v>3621</v>
      </c>
      <c r="Z171">
        <v>624190</v>
      </c>
      <c r="AB171" s="8" t="s">
        <v>3622</v>
      </c>
    </row>
    <row r="172" spans="1:28" x14ac:dyDescent="0.25">
      <c r="A172" s="34" t="s">
        <v>40479</v>
      </c>
      <c r="B172" s="29" t="s">
        <v>40480</v>
      </c>
      <c r="C172" s="27">
        <v>3056.98</v>
      </c>
      <c r="D172" s="27">
        <v>450.35298999999998</v>
      </c>
      <c r="E172" s="27">
        <v>258.58999</v>
      </c>
      <c r="F172" s="27">
        <v>0.77</v>
      </c>
      <c r="G172" s="27">
        <v>324.83499</v>
      </c>
      <c r="H172" s="27">
        <v>1252.65795</v>
      </c>
      <c r="I172" s="27">
        <v>971.98698999999999</v>
      </c>
      <c r="J172" s="27">
        <v>3179.7790500000001</v>
      </c>
      <c r="K172" s="27">
        <v>2746.47192</v>
      </c>
      <c r="L172" s="27">
        <v>3729.8879299999999</v>
      </c>
      <c r="M172" s="27">
        <v>0</v>
      </c>
      <c r="N172" s="27">
        <v>754.65502000000004</v>
      </c>
      <c r="O172" s="27">
        <v>2.84</v>
      </c>
      <c r="P172" s="27">
        <v>83.029989999999998</v>
      </c>
      <c r="Q172" s="27">
        <v>4.8927100000000001</v>
      </c>
      <c r="R172" s="27">
        <v>0.81</v>
      </c>
      <c r="S172" s="27">
        <v>0.47</v>
      </c>
      <c r="T172" s="27">
        <v>0.36762</v>
      </c>
      <c r="U172" s="29" t="s">
        <v>42476</v>
      </c>
      <c r="V172" s="29" t="s">
        <v>42477</v>
      </c>
      <c r="W172" s="30" t="s">
        <v>42478</v>
      </c>
      <c r="X172">
        <v>170</v>
      </c>
      <c r="Y172" s="8" t="s">
        <v>3623</v>
      </c>
      <c r="Z172">
        <v>423140</v>
      </c>
      <c r="AB172" s="8" t="s">
        <v>3624</v>
      </c>
    </row>
    <row r="173" spans="1:28" x14ac:dyDescent="0.25">
      <c r="A173" s="34" t="s">
        <v>318</v>
      </c>
      <c r="B173" s="29" t="s">
        <v>319</v>
      </c>
      <c r="C173" s="27">
        <v>4737.97</v>
      </c>
      <c r="D173" s="27">
        <v>-373.08499999999998</v>
      </c>
      <c r="E173" s="27">
        <v>-400.89301</v>
      </c>
      <c r="F173" s="27">
        <v>1.3</v>
      </c>
      <c r="G173" s="27">
        <v>82.362989999999996</v>
      </c>
      <c r="H173" s="27">
        <v>0</v>
      </c>
      <c r="I173" s="27">
        <v>0</v>
      </c>
      <c r="J173" s="27">
        <v>332.31599999999997</v>
      </c>
      <c r="K173" s="27">
        <v>660.39098999999999</v>
      </c>
      <c r="L173" s="27">
        <v>46.695990000000002</v>
      </c>
      <c r="M173" s="27">
        <v>0</v>
      </c>
      <c r="N173" s="27">
        <v>356.57400000000001</v>
      </c>
      <c r="O173" s="27">
        <v>1.62</v>
      </c>
      <c r="P173" s="27">
        <v>11.690989999999999</v>
      </c>
      <c r="Q173" s="27">
        <v>0.13238</v>
      </c>
      <c r="R173" s="27">
        <v>1.9</v>
      </c>
      <c r="S173" s="27">
        <v>1.99</v>
      </c>
      <c r="T173" s="27">
        <v>1.73939</v>
      </c>
      <c r="U173" s="29" t="s">
        <v>42479</v>
      </c>
      <c r="V173" s="29" t="s">
        <v>42480</v>
      </c>
      <c r="W173" s="30" t="s">
        <v>42481</v>
      </c>
      <c r="X173">
        <v>171</v>
      </c>
      <c r="Y173" s="8" t="s">
        <v>3625</v>
      </c>
      <c r="Z173">
        <v>327332</v>
      </c>
      <c r="AA173">
        <v>484110</v>
      </c>
      <c r="AB173" s="8" t="s">
        <v>3626</v>
      </c>
    </row>
    <row r="174" spans="1:28" x14ac:dyDescent="0.25">
      <c r="A174" s="34" t="s">
        <v>40481</v>
      </c>
      <c r="B174" s="29" t="s">
        <v>40482</v>
      </c>
      <c r="C174" s="27">
        <v>25633.759999999998</v>
      </c>
      <c r="D174" s="27">
        <v>1842.3680400000001</v>
      </c>
      <c r="E174" s="27">
        <v>1842.3680400000001</v>
      </c>
      <c r="F174" s="27">
        <v>0.99</v>
      </c>
      <c r="G174" s="27">
        <v>2210.4260199999999</v>
      </c>
      <c r="H174" s="27">
        <v>1904.4050199999999</v>
      </c>
      <c r="I174" s="27">
        <v>9007.89257</v>
      </c>
      <c r="J174" s="27">
        <v>3924.5581000000002</v>
      </c>
      <c r="K174" s="27">
        <v>4696.7460899999996</v>
      </c>
      <c r="L174" s="27">
        <v>2033.82897</v>
      </c>
      <c r="M174" s="27">
        <v>0</v>
      </c>
      <c r="N174" s="27">
        <v>8525.1767500000005</v>
      </c>
      <c r="O174" s="27">
        <v>3.83</v>
      </c>
      <c r="P174" s="27">
        <v>19.261990000000001</v>
      </c>
      <c r="Q174" s="27">
        <v>0.23855999999999999</v>
      </c>
      <c r="R174" s="27">
        <v>1.2</v>
      </c>
      <c r="S174" s="27">
        <v>0.71</v>
      </c>
      <c r="T174" s="27">
        <v>0.14827000000000001</v>
      </c>
      <c r="U174" s="29" t="s">
        <v>42482</v>
      </c>
      <c r="V174" s="29" t="s">
        <v>42483</v>
      </c>
      <c r="W174" s="30" t="s">
        <v>42484</v>
      </c>
      <c r="X174">
        <v>172</v>
      </c>
      <c r="Y174" s="8" t="s">
        <v>3627</v>
      </c>
      <c r="Z174">
        <v>321114</v>
      </c>
      <c r="AB174" s="8" t="s">
        <v>3628</v>
      </c>
    </row>
    <row r="175" spans="1:28" x14ac:dyDescent="0.25">
      <c r="A175" s="34" t="s">
        <v>40483</v>
      </c>
      <c r="B175" s="29" t="s">
        <v>40484</v>
      </c>
      <c r="C175" s="27">
        <v>2344.84</v>
      </c>
      <c r="D175" s="27">
        <v>652.81500000000005</v>
      </c>
      <c r="E175" s="27">
        <v>549.25201000000004</v>
      </c>
      <c r="F175" s="27">
        <v>0.99</v>
      </c>
      <c r="G175" s="27">
        <v>28631.300780000001</v>
      </c>
      <c r="H175" s="27">
        <v>20.382989999999999</v>
      </c>
      <c r="I175" s="27">
        <v>1231.625</v>
      </c>
      <c r="J175" s="27">
        <v>30783.529289999999</v>
      </c>
      <c r="K175" s="27">
        <v>29273.140619999998</v>
      </c>
      <c r="L175" s="27">
        <v>4567.9321200000004</v>
      </c>
      <c r="M175" s="27">
        <v>194.11198999999999</v>
      </c>
      <c r="N175" s="27">
        <v>3821.3779199999999</v>
      </c>
      <c r="O175" s="27">
        <v>26.06</v>
      </c>
      <c r="P175" s="27">
        <v>57.27299</v>
      </c>
      <c r="Q175" s="27">
        <v>1.40663</v>
      </c>
      <c r="R175" s="27">
        <v>0.97</v>
      </c>
      <c r="S175" s="27">
        <v>0.95</v>
      </c>
      <c r="T175" s="27">
        <v>2.018E-2</v>
      </c>
      <c r="U175" s="29" t="s">
        <v>42485</v>
      </c>
      <c r="V175" s="29" t="s">
        <v>42486</v>
      </c>
      <c r="W175" s="30" t="s">
        <v>42487</v>
      </c>
      <c r="X175">
        <v>173</v>
      </c>
      <c r="Y175" s="8" t="s">
        <v>3629</v>
      </c>
      <c r="Z175">
        <v>311830</v>
      </c>
      <c r="AB175" s="8" t="s">
        <v>3630</v>
      </c>
    </row>
    <row r="176" spans="1:28" x14ac:dyDescent="0.25">
      <c r="A176" s="34" t="s">
        <v>40485</v>
      </c>
      <c r="B176" s="29" t="s">
        <v>40486</v>
      </c>
      <c r="C176" s="27">
        <v>17777.21</v>
      </c>
      <c r="D176" s="27">
        <v>2634.6059500000001</v>
      </c>
      <c r="E176" s="27">
        <v>1520.31005</v>
      </c>
      <c r="F176" s="27">
        <v>1.33</v>
      </c>
      <c r="G176" s="27">
        <v>2337.4599600000001</v>
      </c>
      <c r="H176" s="27">
        <v>4174.1269499999999</v>
      </c>
      <c r="I176" s="27">
        <v>2392.5339300000001</v>
      </c>
      <c r="J176" s="27">
        <v>5191.0829999999996</v>
      </c>
      <c r="K176" s="27">
        <v>10033.79003</v>
      </c>
      <c r="L176" s="27">
        <v>4375.2128899999998</v>
      </c>
      <c r="M176" s="27">
        <v>0</v>
      </c>
      <c r="N176" s="27">
        <v>14798.360350000001</v>
      </c>
      <c r="O176" s="27">
        <v>18.690000000000001</v>
      </c>
      <c r="P176" s="27">
        <v>22.818999999999999</v>
      </c>
      <c r="Q176" s="27">
        <v>0.29565000000000002</v>
      </c>
      <c r="R176" s="27">
        <v>1.93</v>
      </c>
      <c r="S176" s="27">
        <v>1.1299999999999999</v>
      </c>
      <c r="T176" s="27">
        <v>0.67850999999999995</v>
      </c>
      <c r="U176" s="29" t="s">
        <v>42488</v>
      </c>
      <c r="V176" s="29" t="s">
        <v>42489</v>
      </c>
      <c r="W176" s="30" t="s">
        <v>42490</v>
      </c>
      <c r="X176">
        <v>174</v>
      </c>
      <c r="Y176" s="8" t="s">
        <v>3631</v>
      </c>
      <c r="Z176">
        <v>238220</v>
      </c>
      <c r="AB176" s="8" t="s">
        <v>3632</v>
      </c>
    </row>
    <row r="177" spans="1:28" x14ac:dyDescent="0.25">
      <c r="A177" s="34" t="s">
        <v>40487</v>
      </c>
      <c r="B177" s="29" t="s">
        <v>40488</v>
      </c>
      <c r="C177" s="27">
        <v>7654.21</v>
      </c>
      <c r="D177" s="27">
        <v>4355.7402300000003</v>
      </c>
      <c r="E177" s="27">
        <v>2054.0309999999999</v>
      </c>
      <c r="F177" s="27">
        <v>1</v>
      </c>
      <c r="G177" s="27">
        <v>5657.9790000000003</v>
      </c>
      <c r="H177" s="27">
        <v>5062.9072200000001</v>
      </c>
      <c r="I177" s="27">
        <v>407.13101</v>
      </c>
      <c r="J177" s="27">
        <v>9531.8378900000007</v>
      </c>
      <c r="K177" s="27">
        <v>15416.33007</v>
      </c>
      <c r="L177" s="27">
        <v>6861.0991199999999</v>
      </c>
      <c r="M177" s="27">
        <v>0</v>
      </c>
      <c r="N177" s="27">
        <v>17768.91992</v>
      </c>
      <c r="O177" s="27">
        <v>53.04</v>
      </c>
      <c r="P177" s="27">
        <v>26.636990000000001</v>
      </c>
      <c r="Q177" s="27">
        <v>0.36308000000000001</v>
      </c>
      <c r="R177" s="27">
        <v>1.57</v>
      </c>
      <c r="U177" s="29" t="s">
        <v>42491</v>
      </c>
      <c r="V177" s="29" t="s">
        <v>42492</v>
      </c>
      <c r="W177" s="30" t="s">
        <v>42493</v>
      </c>
      <c r="X177">
        <v>175</v>
      </c>
      <c r="Y177" s="8" t="s">
        <v>3633</v>
      </c>
      <c r="Z177">
        <v>446191</v>
      </c>
      <c r="AB177" s="8" t="s">
        <v>3634</v>
      </c>
    </row>
    <row r="178" spans="1:28" x14ac:dyDescent="0.25">
      <c r="A178" s="34" t="s">
        <v>40489</v>
      </c>
      <c r="B178" s="29" t="s">
        <v>40490</v>
      </c>
      <c r="C178" s="27">
        <v>7924.5</v>
      </c>
      <c r="D178" s="27">
        <v>3490.17895</v>
      </c>
      <c r="E178" s="27">
        <v>1972.6989699999999</v>
      </c>
      <c r="F178" s="27">
        <v>0.76</v>
      </c>
      <c r="G178" s="27">
        <v>3313.7739200000001</v>
      </c>
      <c r="H178" s="27">
        <v>3003.91894</v>
      </c>
      <c r="I178" s="27">
        <v>1663.7440099999999</v>
      </c>
      <c r="J178" s="27">
        <v>5454.6127900000001</v>
      </c>
      <c r="K178" s="27">
        <v>8328.9658199999994</v>
      </c>
      <c r="L178" s="27">
        <v>4347.74316</v>
      </c>
      <c r="M178" s="27">
        <v>0</v>
      </c>
      <c r="N178" s="27">
        <v>13480.559569999999</v>
      </c>
      <c r="O178" s="27">
        <v>11.29</v>
      </c>
      <c r="P178" s="27">
        <v>21.135000000000002</v>
      </c>
      <c r="Q178" s="27">
        <v>0.26798</v>
      </c>
      <c r="R178" s="27">
        <v>1.62</v>
      </c>
      <c r="U178" s="29" t="s">
        <v>42494</v>
      </c>
      <c r="V178" s="29" t="s">
        <v>42495</v>
      </c>
      <c r="W178" s="30" t="s">
        <v>42496</v>
      </c>
      <c r="X178">
        <v>176</v>
      </c>
      <c r="Y178" s="8" t="s">
        <v>3635</v>
      </c>
      <c r="Z178">
        <v>523120</v>
      </c>
      <c r="AA178">
        <v>524298</v>
      </c>
      <c r="AB178" s="8" t="s">
        <v>3636</v>
      </c>
    </row>
    <row r="179" spans="1:28" x14ac:dyDescent="0.25">
      <c r="A179" s="34" t="s">
        <v>320</v>
      </c>
      <c r="B179" s="29" t="s">
        <v>320</v>
      </c>
      <c r="C179" s="27">
        <v>3345.5</v>
      </c>
      <c r="D179" s="27">
        <v>500.89999</v>
      </c>
      <c r="E179" s="27">
        <v>409.5</v>
      </c>
      <c r="F179" s="27">
        <v>1.66</v>
      </c>
      <c r="G179" s="27">
        <v>853.59996999999998</v>
      </c>
      <c r="H179" s="27">
        <v>0</v>
      </c>
      <c r="I179" s="27">
        <v>2461.6000899999999</v>
      </c>
      <c r="J179" s="27">
        <v>441.89999</v>
      </c>
      <c r="K179" s="27">
        <v>981.09996999999998</v>
      </c>
      <c r="L179" s="27">
        <v>1066.59997</v>
      </c>
      <c r="M179" s="27">
        <v>0</v>
      </c>
      <c r="N179" s="27">
        <v>1901.3000400000001</v>
      </c>
      <c r="O179" s="27">
        <v>39.020000000000003</v>
      </c>
      <c r="P179" s="27">
        <v>34.993000000000002</v>
      </c>
      <c r="Q179" s="27">
        <v>0.53827999999999998</v>
      </c>
      <c r="R179" s="27">
        <v>2.4</v>
      </c>
      <c r="S179" s="27">
        <v>2.2200000000000002</v>
      </c>
      <c r="T179" s="27">
        <v>0.28852</v>
      </c>
      <c r="U179" s="29" t="s">
        <v>42497</v>
      </c>
      <c r="V179" s="29" t="s">
        <v>42498</v>
      </c>
      <c r="W179" s="30" t="s">
        <v>42499</v>
      </c>
      <c r="X179">
        <v>177</v>
      </c>
      <c r="Y179" s="8" t="s">
        <v>3637</v>
      </c>
      <c r="Z179">
        <v>444210</v>
      </c>
      <c r="AB179" s="8" t="s">
        <v>3638</v>
      </c>
    </row>
    <row r="180" spans="1:28" x14ac:dyDescent="0.25">
      <c r="A180" s="34" t="s">
        <v>321</v>
      </c>
      <c r="B180" s="29" t="s">
        <v>322</v>
      </c>
      <c r="C180" s="27">
        <v>4779.16</v>
      </c>
      <c r="D180" s="27">
        <v>603</v>
      </c>
      <c r="E180" s="27">
        <v>355</v>
      </c>
      <c r="F180" s="27">
        <v>0.99</v>
      </c>
      <c r="G180" s="27">
        <v>402</v>
      </c>
      <c r="H180" s="27">
        <v>629</v>
      </c>
      <c r="I180" s="27">
        <v>2275</v>
      </c>
      <c r="J180" s="27">
        <v>553</v>
      </c>
      <c r="K180" s="27">
        <v>1768</v>
      </c>
      <c r="L180" s="27">
        <v>1270</v>
      </c>
      <c r="M180" s="27">
        <v>0</v>
      </c>
      <c r="N180" s="27">
        <v>3220</v>
      </c>
      <c r="O180" s="27">
        <v>60.2</v>
      </c>
      <c r="P180" s="27">
        <v>28.90099</v>
      </c>
      <c r="Q180" s="27">
        <v>0.40648000000000001</v>
      </c>
      <c r="R180" s="27">
        <v>3.46</v>
      </c>
      <c r="S180" s="27">
        <v>2.06</v>
      </c>
      <c r="T180" s="27">
        <v>1.33273</v>
      </c>
      <c r="U180" s="29" t="s">
        <v>42500</v>
      </c>
      <c r="V180" s="29" t="s">
        <v>42501</v>
      </c>
      <c r="W180" s="30" t="s">
        <v>42502</v>
      </c>
      <c r="X180">
        <v>178</v>
      </c>
      <c r="Y180" s="8" t="s">
        <v>3639</v>
      </c>
      <c r="Z180">
        <v>611420</v>
      </c>
      <c r="AB180" s="8" t="s">
        <v>3640</v>
      </c>
    </row>
    <row r="181" spans="1:28" x14ac:dyDescent="0.25">
      <c r="A181" s="34" t="s">
        <v>40491</v>
      </c>
      <c r="B181" s="29" t="s">
        <v>40492</v>
      </c>
      <c r="C181" s="27">
        <v>27871.02</v>
      </c>
      <c r="D181" s="27">
        <v>1947.90002</v>
      </c>
      <c r="E181" s="27">
        <v>1947.90002</v>
      </c>
      <c r="F181" s="27">
        <v>1.79</v>
      </c>
      <c r="G181" s="27">
        <v>1397.59997</v>
      </c>
      <c r="H181" s="27">
        <v>168.5</v>
      </c>
      <c r="I181" s="27">
        <v>2775.3000400000001</v>
      </c>
      <c r="J181" s="27">
        <v>1474.6999499999999</v>
      </c>
      <c r="K181" s="27">
        <v>1581.40002</v>
      </c>
      <c r="L181" s="27">
        <v>5180.1000899999999</v>
      </c>
      <c r="M181" s="27">
        <v>0</v>
      </c>
      <c r="N181" s="27">
        <v>5033.7001899999996</v>
      </c>
      <c r="O181" s="27">
        <v>52.24</v>
      </c>
      <c r="P181" s="27">
        <v>53.360999999999997</v>
      </c>
      <c r="Q181" s="27">
        <v>1.14411</v>
      </c>
      <c r="R181" s="27">
        <v>1.22</v>
      </c>
      <c r="U181" s="29" t="s">
        <v>42503</v>
      </c>
      <c r="V181" s="29" t="s">
        <v>42504</v>
      </c>
      <c r="W181" s="30" t="s">
        <v>42505</v>
      </c>
      <c r="X181">
        <v>179</v>
      </c>
      <c r="Y181" s="8" t="s">
        <v>3641</v>
      </c>
      <c r="Z181">
        <v>517919</v>
      </c>
      <c r="AA181">
        <v>517911</v>
      </c>
      <c r="AB181" s="8" t="s">
        <v>3642</v>
      </c>
    </row>
    <row r="182" spans="1:28" x14ac:dyDescent="0.25">
      <c r="A182" s="34" t="s">
        <v>40493</v>
      </c>
      <c r="B182" s="29" t="s">
        <v>40494</v>
      </c>
      <c r="C182" s="27">
        <v>20729.14</v>
      </c>
      <c r="D182" s="27">
        <v>822.15502000000004</v>
      </c>
      <c r="E182" s="27">
        <v>709.07397000000003</v>
      </c>
      <c r="F182" s="27">
        <v>1.74</v>
      </c>
      <c r="G182" s="27">
        <v>550.54101000000003</v>
      </c>
      <c r="H182" s="27">
        <v>250.62898999999999</v>
      </c>
      <c r="I182" s="27">
        <v>338.488</v>
      </c>
      <c r="J182" s="27">
        <v>482.35</v>
      </c>
      <c r="K182" s="27">
        <v>1442.97705</v>
      </c>
      <c r="L182" s="27">
        <v>0</v>
      </c>
      <c r="M182" s="27">
        <v>0</v>
      </c>
      <c r="N182" s="27">
        <v>2652.2189899999998</v>
      </c>
      <c r="O182" s="27">
        <v>51.13</v>
      </c>
      <c r="P182" s="27">
        <v>0</v>
      </c>
      <c r="Q182" s="27">
        <v>0</v>
      </c>
      <c r="R182" s="27">
        <v>2.64</v>
      </c>
      <c r="U182" s="29" t="s">
        <v>42506</v>
      </c>
      <c r="V182" s="29" t="s">
        <v>42507</v>
      </c>
      <c r="W182" s="30" t="s">
        <v>42508</v>
      </c>
      <c r="X182">
        <v>180</v>
      </c>
      <c r="Y182" s="8" t="s">
        <v>3643</v>
      </c>
      <c r="Z182">
        <v>541820</v>
      </c>
      <c r="AB182" s="8" t="s">
        <v>3644</v>
      </c>
    </row>
    <row r="183" spans="1:28" x14ac:dyDescent="0.25">
      <c r="A183" s="34" t="s">
        <v>324</v>
      </c>
      <c r="B183" s="29" t="s">
        <v>325</v>
      </c>
      <c r="C183" s="27">
        <v>284972.46999999997</v>
      </c>
      <c r="D183" s="27">
        <v>7464.0190400000001</v>
      </c>
      <c r="E183" s="27">
        <v>6849.1381799999999</v>
      </c>
      <c r="F183" s="27">
        <v>1.47</v>
      </c>
      <c r="G183" s="27">
        <v>7038.5751899999996</v>
      </c>
      <c r="H183" s="27">
        <v>7585.6040000000003</v>
      </c>
      <c r="I183" s="27">
        <v>5687.3329999999996</v>
      </c>
      <c r="J183" s="27">
        <v>18947.519530000001</v>
      </c>
      <c r="K183" s="27">
        <v>24301.179680000001</v>
      </c>
      <c r="L183" s="27">
        <v>3702.5610299999998</v>
      </c>
      <c r="M183" s="27">
        <v>0</v>
      </c>
      <c r="N183" s="27">
        <v>9283.0585900000005</v>
      </c>
      <c r="O183" s="27">
        <v>23.53</v>
      </c>
      <c r="P183" s="27">
        <v>28.513000000000002</v>
      </c>
      <c r="Q183" s="27">
        <v>0.39884999999999998</v>
      </c>
      <c r="R183" s="27">
        <v>1.28</v>
      </c>
      <c r="S183" s="27">
        <v>0.88</v>
      </c>
      <c r="T183" s="27">
        <v>0.51071999999999995</v>
      </c>
      <c r="U183" s="29" t="s">
        <v>42509</v>
      </c>
      <c r="V183" s="29" t="s">
        <v>42510</v>
      </c>
      <c r="W183" s="30" t="s">
        <v>42511</v>
      </c>
      <c r="X183">
        <v>181</v>
      </c>
      <c r="Y183" s="8" t="s">
        <v>3645</v>
      </c>
      <c r="Z183">
        <v>323120</v>
      </c>
      <c r="AB183" s="8" t="s">
        <v>3646</v>
      </c>
    </row>
    <row r="184" spans="1:28" x14ac:dyDescent="0.25">
      <c r="A184" s="34" t="s">
        <v>326</v>
      </c>
      <c r="B184" s="29" t="s">
        <v>327</v>
      </c>
      <c r="C184" s="27">
        <v>5267.35</v>
      </c>
      <c r="D184" s="27">
        <v>-536.67402000000004</v>
      </c>
      <c r="E184" s="27">
        <v>-555.59497999999996</v>
      </c>
      <c r="F184" s="27">
        <v>0.52</v>
      </c>
      <c r="G184" s="27">
        <v>27</v>
      </c>
      <c r="H184" s="27">
        <v>137.67699999999999</v>
      </c>
      <c r="I184" s="27">
        <v>5.0869900000000001</v>
      </c>
      <c r="J184" s="27">
        <v>180.45099999999999</v>
      </c>
      <c r="K184" s="27">
        <v>972.96898999999996</v>
      </c>
      <c r="L184" s="27">
        <v>508.84201000000002</v>
      </c>
      <c r="M184" s="27">
        <v>0</v>
      </c>
      <c r="N184" s="27">
        <v>277.46301</v>
      </c>
      <c r="O184" s="27">
        <v>3.14</v>
      </c>
      <c r="P184" s="27">
        <v>74.165000000000006</v>
      </c>
      <c r="Q184" s="27">
        <v>2.8707099999999999</v>
      </c>
      <c r="R184" s="27">
        <v>4.08</v>
      </c>
      <c r="S184" s="27">
        <v>4.63</v>
      </c>
      <c r="T184" s="27">
        <v>4.4792800000000002</v>
      </c>
      <c r="U184" s="29" t="s">
        <v>42512</v>
      </c>
      <c r="V184" s="29" t="s">
        <v>42513</v>
      </c>
      <c r="W184" s="30" t="s">
        <v>42514</v>
      </c>
      <c r="X184">
        <v>182</v>
      </c>
      <c r="Y184" s="8" t="s">
        <v>3647</v>
      </c>
      <c r="Z184">
        <v>332410</v>
      </c>
      <c r="AB184" s="8" t="s">
        <v>3648</v>
      </c>
    </row>
    <row r="185" spans="1:28" x14ac:dyDescent="0.25">
      <c r="A185" s="34" t="s">
        <v>328</v>
      </c>
      <c r="B185" s="29" t="s">
        <v>329</v>
      </c>
      <c r="C185" s="27">
        <v>3739.55</v>
      </c>
      <c r="D185" s="27">
        <v>974.57701999999995</v>
      </c>
      <c r="E185" s="27">
        <v>864.76098000000002</v>
      </c>
      <c r="F185" s="27">
        <v>1.1599999999999999</v>
      </c>
      <c r="G185" s="27">
        <v>16.503</v>
      </c>
      <c r="H185" s="27">
        <v>1283.5169599999999</v>
      </c>
      <c r="I185" s="27">
        <v>1439.63598</v>
      </c>
      <c r="J185" s="27">
        <v>1038.71594</v>
      </c>
      <c r="K185" s="27">
        <v>1686.6750400000001</v>
      </c>
      <c r="L185" s="27">
        <v>584.45599000000004</v>
      </c>
      <c r="M185" s="27">
        <v>0</v>
      </c>
      <c r="N185" s="27">
        <v>1628.30603</v>
      </c>
      <c r="O185" s="27">
        <v>20.84</v>
      </c>
      <c r="P185" s="27">
        <v>26.413</v>
      </c>
      <c r="Q185" s="27">
        <v>0.35893000000000003</v>
      </c>
      <c r="R185" s="27">
        <v>1.62</v>
      </c>
      <c r="S185" s="27">
        <v>0.39</v>
      </c>
      <c r="T185" s="27">
        <v>0.37224000000000002</v>
      </c>
      <c r="U185" s="29" t="s">
        <v>42515</v>
      </c>
      <c r="V185" s="29" t="s">
        <v>42516</v>
      </c>
      <c r="W185" s="30" t="s">
        <v>42517</v>
      </c>
      <c r="X185">
        <v>183</v>
      </c>
      <c r="Y185" s="8" t="s">
        <v>3649</v>
      </c>
      <c r="Z185">
        <v>452319</v>
      </c>
      <c r="AA185">
        <v>446110</v>
      </c>
      <c r="AB185" s="8" t="s">
        <v>3650</v>
      </c>
    </row>
    <row r="186" spans="1:28" x14ac:dyDescent="0.25">
      <c r="A186" s="34" t="s">
        <v>332</v>
      </c>
      <c r="B186" s="29" t="s">
        <v>333</v>
      </c>
      <c r="C186" s="27">
        <v>8337.9</v>
      </c>
      <c r="D186" s="27">
        <v>844.87401999999997</v>
      </c>
      <c r="E186" s="27">
        <v>742.53002000000004</v>
      </c>
      <c r="F186" s="27">
        <v>1.0900000000000001</v>
      </c>
      <c r="G186" s="27">
        <v>155.76899</v>
      </c>
      <c r="H186" s="27">
        <v>3.2160000000000002</v>
      </c>
      <c r="I186" s="27">
        <v>2617.1069299999999</v>
      </c>
      <c r="J186" s="27">
        <v>276.52899000000002</v>
      </c>
      <c r="K186" s="27">
        <v>898.58501999999999</v>
      </c>
      <c r="L186" s="27">
        <v>662.73797000000002</v>
      </c>
      <c r="M186" s="27">
        <v>0</v>
      </c>
      <c r="N186" s="27">
        <v>2436.0759200000002</v>
      </c>
      <c r="O186" s="27">
        <v>81.2</v>
      </c>
      <c r="P186" s="27">
        <v>21.386990000000001</v>
      </c>
      <c r="Q186" s="27">
        <v>0.27205000000000001</v>
      </c>
      <c r="R186" s="27">
        <v>3.25</v>
      </c>
      <c r="S186" s="27">
        <v>3.24</v>
      </c>
      <c r="T186" s="27">
        <v>2.6745800000000002</v>
      </c>
      <c r="U186" s="29" t="s">
        <v>42518</v>
      </c>
      <c r="V186" s="29" t="s">
        <v>42519</v>
      </c>
      <c r="W186" s="30" t="s">
        <v>42520</v>
      </c>
      <c r="X186">
        <v>184</v>
      </c>
      <c r="Y186" s="8" t="s">
        <v>3651</v>
      </c>
      <c r="Z186">
        <v>561439</v>
      </c>
      <c r="AA186">
        <v>453210</v>
      </c>
      <c r="AB186" s="8" t="s">
        <v>3652</v>
      </c>
    </row>
    <row r="187" spans="1:28" x14ac:dyDescent="0.25">
      <c r="A187" s="34" t="s">
        <v>335</v>
      </c>
      <c r="B187" s="29" t="s">
        <v>336</v>
      </c>
      <c r="C187" s="27">
        <v>17337.95</v>
      </c>
      <c r="D187" s="27">
        <v>4595.6821200000004</v>
      </c>
      <c r="E187" s="27">
        <v>2791.19506</v>
      </c>
      <c r="F187" s="27">
        <v>1.22</v>
      </c>
      <c r="G187" s="27">
        <v>4260.2519499999999</v>
      </c>
      <c r="H187" s="27">
        <v>2842.09204</v>
      </c>
      <c r="I187" s="27">
        <v>2391.5100000000002</v>
      </c>
      <c r="J187" s="27">
        <v>7462.5927700000002</v>
      </c>
      <c r="K187" s="27">
        <v>9774.3984299999993</v>
      </c>
      <c r="L187" s="27">
        <v>4484.18408</v>
      </c>
      <c r="M187" s="27">
        <v>0</v>
      </c>
      <c r="N187" s="27">
        <v>10194.480460000001</v>
      </c>
      <c r="O187" s="27">
        <v>4.37</v>
      </c>
      <c r="P187" s="27">
        <v>30.239000000000001</v>
      </c>
      <c r="Q187" s="27">
        <v>0.43347000000000002</v>
      </c>
      <c r="R187" s="27">
        <v>1.1599999999999999</v>
      </c>
      <c r="S187" s="27">
        <v>0.93</v>
      </c>
      <c r="T187" s="27">
        <v>0.35804999999999998</v>
      </c>
      <c r="U187" s="29" t="s">
        <v>42521</v>
      </c>
      <c r="V187" s="29" t="s">
        <v>42522</v>
      </c>
      <c r="W187" s="30" t="s">
        <v>42523</v>
      </c>
      <c r="X187">
        <v>185</v>
      </c>
      <c r="Y187" s="8" t="s">
        <v>3653</v>
      </c>
      <c r="Z187">
        <v>624110</v>
      </c>
      <c r="AA187">
        <v>923130</v>
      </c>
      <c r="AB187" s="8" t="s">
        <v>3654</v>
      </c>
    </row>
    <row r="188" spans="1:28" x14ac:dyDescent="0.25">
      <c r="A188" s="34" t="s">
        <v>40495</v>
      </c>
      <c r="B188" s="29" t="s">
        <v>40496</v>
      </c>
      <c r="C188" s="27">
        <v>2219.52</v>
      </c>
      <c r="D188" s="27">
        <v>39.963000000000001</v>
      </c>
      <c r="E188" s="27">
        <v>27.122990000000001</v>
      </c>
      <c r="G188" s="27">
        <v>27.014990000000001</v>
      </c>
      <c r="H188" s="27">
        <v>8.3309999999999995</v>
      </c>
      <c r="I188" s="27">
        <v>3.3319999999999999</v>
      </c>
      <c r="J188" s="27">
        <v>195.38498999999999</v>
      </c>
      <c r="K188" s="27">
        <v>308.04698999999999</v>
      </c>
      <c r="L188" s="27">
        <v>0.28999000000000003</v>
      </c>
      <c r="M188" s="27">
        <v>0</v>
      </c>
      <c r="N188" s="27">
        <v>172.15799999999999</v>
      </c>
      <c r="O188" s="27">
        <v>1.5</v>
      </c>
      <c r="P188" s="27">
        <v>0.14846999999999999</v>
      </c>
      <c r="Q188" s="27">
        <v>1.48E-3</v>
      </c>
      <c r="R188" s="27">
        <v>1.58</v>
      </c>
      <c r="S188" s="27">
        <v>1.53</v>
      </c>
      <c r="T188" s="27">
        <v>1.39571</v>
      </c>
      <c r="U188" s="29" t="s">
        <v>42524</v>
      </c>
      <c r="V188" s="29" t="s">
        <v>42525</v>
      </c>
      <c r="W188" s="30" t="s">
        <v>42526</v>
      </c>
      <c r="X188">
        <v>186</v>
      </c>
      <c r="Y188" s="8" t="s">
        <v>3655</v>
      </c>
      <c r="Z188">
        <v>424590</v>
      </c>
      <c r="AA188">
        <v>424490</v>
      </c>
      <c r="AB188" s="8" t="s">
        <v>3656</v>
      </c>
    </row>
    <row r="189" spans="1:28" x14ac:dyDescent="0.25">
      <c r="A189" s="34" t="s">
        <v>40497</v>
      </c>
      <c r="B189" s="29" t="s">
        <v>40498</v>
      </c>
      <c r="C189" s="27">
        <v>6738.57</v>
      </c>
      <c r="D189" s="27">
        <v>424.49099000000001</v>
      </c>
      <c r="E189" s="27">
        <v>414.65701000000001</v>
      </c>
      <c r="F189" s="27">
        <v>1.04</v>
      </c>
      <c r="G189" s="27">
        <v>90.825990000000004</v>
      </c>
      <c r="H189" s="27">
        <v>0</v>
      </c>
      <c r="I189" s="27">
        <v>485.67898000000002</v>
      </c>
      <c r="J189" s="27">
        <v>73.343000000000004</v>
      </c>
      <c r="K189" s="27">
        <v>160.89099999999999</v>
      </c>
      <c r="L189" s="27">
        <v>0</v>
      </c>
      <c r="M189" s="27">
        <v>0</v>
      </c>
      <c r="N189" s="27">
        <v>645.34100000000001</v>
      </c>
      <c r="O189" s="27">
        <v>0.16</v>
      </c>
      <c r="P189" s="27">
        <v>12.380990000000001</v>
      </c>
      <c r="Q189" s="27">
        <v>0.14129</v>
      </c>
      <c r="R189" s="27">
        <v>1.61</v>
      </c>
      <c r="U189" s="29" t="s">
        <v>42527</v>
      </c>
      <c r="V189" s="29" t="s">
        <v>42528</v>
      </c>
      <c r="W189" s="30" t="s">
        <v>42529</v>
      </c>
      <c r="X189">
        <v>187</v>
      </c>
      <c r="Y189" s="8" t="s">
        <v>3657</v>
      </c>
      <c r="Z189">
        <v>336510</v>
      </c>
      <c r="AB189" s="8" t="s">
        <v>3658</v>
      </c>
    </row>
    <row r="190" spans="1:28" x14ac:dyDescent="0.25">
      <c r="A190" s="34" t="s">
        <v>40499</v>
      </c>
      <c r="B190" s="29" t="s">
        <v>40500</v>
      </c>
      <c r="C190" s="27">
        <v>24440.04</v>
      </c>
      <c r="D190" s="27">
        <v>1171.36499</v>
      </c>
      <c r="E190" s="27">
        <v>1038.15002</v>
      </c>
      <c r="F190" s="27">
        <v>1.31</v>
      </c>
      <c r="G190" s="27">
        <v>731.17998999999998</v>
      </c>
      <c r="H190" s="27">
        <v>845.61602000000005</v>
      </c>
      <c r="I190" s="27">
        <v>759.23199</v>
      </c>
      <c r="J190" s="27">
        <v>1342.84997</v>
      </c>
      <c r="K190" s="27">
        <v>2714.01</v>
      </c>
      <c r="L190" s="27">
        <v>108.92700000000001</v>
      </c>
      <c r="M190" s="27">
        <v>0</v>
      </c>
      <c r="N190" s="27">
        <v>2622.1269499999999</v>
      </c>
      <c r="O190" s="27">
        <v>13.2</v>
      </c>
      <c r="P190" s="27">
        <v>4.0575999999999999</v>
      </c>
      <c r="Q190" s="27">
        <v>4.2290000000000001E-2</v>
      </c>
      <c r="R190" s="27">
        <v>2.04</v>
      </c>
      <c r="U190" s="29" t="s">
        <v>42530</v>
      </c>
      <c r="V190" s="29" t="s">
        <v>42531</v>
      </c>
      <c r="W190" s="30" t="s">
        <v>42532</v>
      </c>
      <c r="X190">
        <v>188</v>
      </c>
      <c r="Y190" s="8" t="s">
        <v>3659</v>
      </c>
      <c r="Z190">
        <v>335932</v>
      </c>
      <c r="AA190">
        <v>334210</v>
      </c>
      <c r="AB190" s="8" t="s">
        <v>3660</v>
      </c>
    </row>
    <row r="191" spans="1:28" x14ac:dyDescent="0.25">
      <c r="A191" s="34" t="s">
        <v>337</v>
      </c>
      <c r="B191" s="29" t="s">
        <v>338</v>
      </c>
      <c r="C191" s="27">
        <v>3702.32</v>
      </c>
      <c r="D191" s="27">
        <v>317.06599999999997</v>
      </c>
      <c r="E191" s="27">
        <v>255.58999</v>
      </c>
      <c r="F191" s="27">
        <v>0.21</v>
      </c>
      <c r="G191" s="27">
        <v>279.48998999999998</v>
      </c>
      <c r="H191" s="27">
        <v>0</v>
      </c>
      <c r="I191" s="27">
        <v>611.88702000000001</v>
      </c>
      <c r="J191" s="27">
        <v>588.45201999999995</v>
      </c>
      <c r="K191" s="27">
        <v>3541.2819800000002</v>
      </c>
      <c r="L191" s="27">
        <v>0</v>
      </c>
      <c r="M191" s="27">
        <v>0</v>
      </c>
      <c r="N191" s="27">
        <v>3404.7141099999999</v>
      </c>
      <c r="O191" s="27">
        <v>27.02</v>
      </c>
      <c r="P191" s="27">
        <v>6.5842999999999998</v>
      </c>
      <c r="Q191" s="27">
        <v>0</v>
      </c>
      <c r="R191" s="27">
        <v>5.24</v>
      </c>
      <c r="S191" s="27">
        <v>6.02</v>
      </c>
      <c r="T191" s="27">
        <v>5.5430000000000001</v>
      </c>
      <c r="U191" s="29" t="s">
        <v>42533</v>
      </c>
      <c r="V191" s="29" t="s">
        <v>42534</v>
      </c>
      <c r="W191" s="30" t="s">
        <v>42535</v>
      </c>
      <c r="X191">
        <v>189</v>
      </c>
      <c r="Y191" s="8" t="s">
        <v>3661</v>
      </c>
      <c r="Z191">
        <v>483111</v>
      </c>
      <c r="AB191" s="8" t="s">
        <v>3662</v>
      </c>
    </row>
    <row r="192" spans="1:28" x14ac:dyDescent="0.25">
      <c r="A192" s="34" t="s">
        <v>339</v>
      </c>
      <c r="B192" s="29" t="s">
        <v>340</v>
      </c>
      <c r="C192" s="27">
        <v>4819.26</v>
      </c>
      <c r="D192" s="27">
        <v>392.29998000000001</v>
      </c>
      <c r="E192" s="27">
        <v>249.39999</v>
      </c>
      <c r="F192" s="27">
        <v>1.19</v>
      </c>
      <c r="G192" s="27">
        <v>579.20001000000002</v>
      </c>
      <c r="H192" s="27">
        <v>1195.6999499999999</v>
      </c>
      <c r="I192" s="27">
        <v>227.19999000000001</v>
      </c>
      <c r="J192" s="27">
        <v>963.90002000000004</v>
      </c>
      <c r="K192" s="27">
        <v>2476.3998999999999</v>
      </c>
      <c r="L192" s="27">
        <v>1706.3000400000001</v>
      </c>
      <c r="M192" s="27">
        <v>0</v>
      </c>
      <c r="N192" s="27">
        <v>1157.1999499999999</v>
      </c>
      <c r="O192" s="27">
        <v>9.4499999999999993</v>
      </c>
      <c r="P192" s="27">
        <v>58.362990000000003</v>
      </c>
      <c r="Q192" s="27">
        <v>1.40171</v>
      </c>
      <c r="R192" s="27">
        <v>2.81</v>
      </c>
      <c r="S192" s="27">
        <v>1.33</v>
      </c>
      <c r="T192" s="27">
        <v>0.72777000000000003</v>
      </c>
      <c r="U192" s="29" t="s">
        <v>42536</v>
      </c>
      <c r="V192" s="29" t="s">
        <v>42537</v>
      </c>
      <c r="W192" s="30" t="s">
        <v>42538</v>
      </c>
      <c r="X192">
        <v>190</v>
      </c>
      <c r="Y192" s="8" t="s">
        <v>3663</v>
      </c>
      <c r="Z192">
        <v>334515</v>
      </c>
      <c r="AA192">
        <v>238210</v>
      </c>
      <c r="AB192" s="8" t="s">
        <v>3664</v>
      </c>
    </row>
    <row r="193" spans="1:28" x14ac:dyDescent="0.25">
      <c r="A193" s="34" t="s">
        <v>342</v>
      </c>
      <c r="B193" s="29" t="s">
        <v>343</v>
      </c>
      <c r="C193" s="27">
        <v>4868.93</v>
      </c>
      <c r="D193" s="27">
        <v>1334.7779499999999</v>
      </c>
      <c r="E193" s="27">
        <v>1234.29602</v>
      </c>
      <c r="F193" s="27">
        <v>2.17</v>
      </c>
      <c r="G193" s="27">
        <v>528.90399000000002</v>
      </c>
      <c r="H193" s="27">
        <v>454.51098000000002</v>
      </c>
      <c r="I193" s="27">
        <v>672.03601000000003</v>
      </c>
      <c r="J193" s="27">
        <v>501.91100999999998</v>
      </c>
      <c r="K193" s="27">
        <v>1452.8199400000001</v>
      </c>
      <c r="L193" s="27">
        <v>760.53697999999997</v>
      </c>
      <c r="M193" s="27">
        <v>0</v>
      </c>
      <c r="N193" s="27">
        <v>1249.7869800000001</v>
      </c>
      <c r="O193" s="27">
        <v>33.89</v>
      </c>
      <c r="P193" s="27">
        <v>36.259990000000002</v>
      </c>
      <c r="Q193" s="27">
        <v>0.56886999999999999</v>
      </c>
      <c r="R193" s="27">
        <v>2.99</v>
      </c>
      <c r="S193" s="27">
        <v>1.99</v>
      </c>
      <c r="T193" s="27">
        <v>0.93523000000000001</v>
      </c>
      <c r="U193" s="29" t="s">
        <v>42539</v>
      </c>
      <c r="V193" s="29" t="s">
        <v>42540</v>
      </c>
      <c r="W193" s="30" t="s">
        <v>42541</v>
      </c>
      <c r="X193">
        <v>191</v>
      </c>
      <c r="Y193" s="8" t="s">
        <v>3665</v>
      </c>
      <c r="Z193">
        <v>327331</v>
      </c>
      <c r="AA193">
        <v>423320</v>
      </c>
      <c r="AB193" s="8" t="s">
        <v>3666</v>
      </c>
    </row>
    <row r="194" spans="1:28" x14ac:dyDescent="0.25">
      <c r="A194" s="34" t="s">
        <v>40501</v>
      </c>
      <c r="B194" s="29" t="s">
        <v>40502</v>
      </c>
      <c r="C194" s="27">
        <v>71869.91</v>
      </c>
      <c r="D194" s="27">
        <v>3622.00488</v>
      </c>
      <c r="E194" s="27">
        <v>2994.4050200000001</v>
      </c>
      <c r="F194" s="27">
        <v>1.24</v>
      </c>
      <c r="G194" s="27">
        <v>4048.13598</v>
      </c>
      <c r="H194" s="27">
        <v>2697.4030699999998</v>
      </c>
      <c r="I194" s="27">
        <v>6646.3398399999996</v>
      </c>
      <c r="J194" s="27">
        <v>6090.4877900000001</v>
      </c>
      <c r="K194" s="27">
        <v>7949.0087800000001</v>
      </c>
      <c r="L194" s="27">
        <v>2355.6069299999999</v>
      </c>
      <c r="M194" s="27">
        <v>0</v>
      </c>
      <c r="N194" s="27">
        <v>7930.5771400000003</v>
      </c>
      <c r="O194" s="27">
        <v>1.63</v>
      </c>
      <c r="P194" s="27">
        <v>22.90099</v>
      </c>
      <c r="Q194" s="27">
        <v>0.29702000000000001</v>
      </c>
      <c r="R194" s="27">
        <v>1.31</v>
      </c>
      <c r="S194" s="27">
        <v>0.86</v>
      </c>
      <c r="T194" s="27">
        <v>0.19758999999999999</v>
      </c>
      <c r="U194" s="29" t="s">
        <v>42542</v>
      </c>
      <c r="V194" s="29" t="s">
        <v>42543</v>
      </c>
      <c r="W194" s="30" t="s">
        <v>42544</v>
      </c>
      <c r="X194">
        <v>192</v>
      </c>
      <c r="Y194" s="8" t="s">
        <v>3667</v>
      </c>
      <c r="Z194">
        <v>333414</v>
      </c>
      <c r="AA194">
        <v>333914</v>
      </c>
      <c r="AB194" s="8" t="s">
        <v>3668</v>
      </c>
    </row>
    <row r="195" spans="1:28" x14ac:dyDescent="0.25">
      <c r="A195" s="34" t="s">
        <v>345</v>
      </c>
      <c r="B195" s="29" t="s">
        <v>346</v>
      </c>
      <c r="C195" s="27">
        <v>16558.240000000002</v>
      </c>
      <c r="D195" s="27">
        <v>1499.5150100000001</v>
      </c>
      <c r="E195" s="27">
        <v>954.71898999999996</v>
      </c>
      <c r="F195" s="27">
        <v>0.62</v>
      </c>
      <c r="G195" s="27">
        <v>363.70800000000003</v>
      </c>
      <c r="H195" s="27">
        <v>357.94099999999997</v>
      </c>
      <c r="I195" s="27">
        <v>731.25701000000004</v>
      </c>
      <c r="J195" s="27">
        <v>3602.6000899999999</v>
      </c>
      <c r="K195" s="27">
        <v>3047.6931100000002</v>
      </c>
      <c r="L195" s="27">
        <v>5760.6469699999998</v>
      </c>
      <c r="M195" s="27">
        <v>0</v>
      </c>
      <c r="N195" s="27">
        <v>9419.0908199999994</v>
      </c>
      <c r="O195" s="27">
        <v>70.63</v>
      </c>
      <c r="P195" s="27">
        <v>39.103999999999999</v>
      </c>
      <c r="Q195" s="27">
        <v>0.64212999999999998</v>
      </c>
      <c r="R195" s="27">
        <v>0.96</v>
      </c>
      <c r="S195" s="27">
        <v>0.75</v>
      </c>
      <c r="T195" s="27">
        <v>0.64564999999999995</v>
      </c>
      <c r="U195" s="29" t="s">
        <v>42545</v>
      </c>
      <c r="V195" s="29" t="s">
        <v>42546</v>
      </c>
      <c r="W195" s="30" t="s">
        <v>42547</v>
      </c>
      <c r="X195">
        <v>193</v>
      </c>
      <c r="Y195" s="8" t="s">
        <v>3669</v>
      </c>
      <c r="Z195">
        <v>333994</v>
      </c>
      <c r="AB195" s="8" t="s">
        <v>3670</v>
      </c>
    </row>
    <row r="196" spans="1:28" x14ac:dyDescent="0.25">
      <c r="A196" s="34" t="s">
        <v>348</v>
      </c>
      <c r="B196" s="29" t="s">
        <v>349</v>
      </c>
      <c r="C196" s="27">
        <v>7394.18</v>
      </c>
      <c r="D196" s="27">
        <v>609.23698999999999</v>
      </c>
      <c r="E196" s="27">
        <v>375.53100000000001</v>
      </c>
      <c r="F196" s="27">
        <v>0.64</v>
      </c>
      <c r="G196" s="27">
        <v>676.98698999999999</v>
      </c>
      <c r="H196" s="27">
        <v>486.80599000000001</v>
      </c>
      <c r="I196" s="27">
        <v>1261.3759700000001</v>
      </c>
      <c r="J196" s="27">
        <v>917.17601999999999</v>
      </c>
      <c r="K196" s="27">
        <v>1430.2910099999999</v>
      </c>
      <c r="L196" s="27">
        <v>1052.5970400000001</v>
      </c>
      <c r="M196" s="27">
        <v>0</v>
      </c>
      <c r="N196" s="27">
        <v>2068.2040999999999</v>
      </c>
      <c r="O196" s="27">
        <v>32.47</v>
      </c>
      <c r="P196" s="27">
        <v>30.998999999999999</v>
      </c>
      <c r="Q196" s="27">
        <v>0.44925999999999999</v>
      </c>
      <c r="R196" s="27">
        <v>1.42</v>
      </c>
      <c r="S196" s="27">
        <v>1.03</v>
      </c>
      <c r="T196" s="27">
        <v>0.29055999999999998</v>
      </c>
      <c r="U196" s="29" t="s">
        <v>42548</v>
      </c>
      <c r="V196" s="29" t="s">
        <v>42549</v>
      </c>
      <c r="W196" s="30" t="s">
        <v>42550</v>
      </c>
      <c r="X196">
        <v>194</v>
      </c>
      <c r="Y196" s="8" t="s">
        <v>3671</v>
      </c>
      <c r="Z196">
        <v>339930</v>
      </c>
      <c r="AB196" s="8" t="s">
        <v>3672</v>
      </c>
    </row>
    <row r="197" spans="1:28" x14ac:dyDescent="0.25">
      <c r="A197" s="34" t="s">
        <v>40503</v>
      </c>
      <c r="B197" s="29" t="s">
        <v>40504</v>
      </c>
      <c r="C197" s="27">
        <v>2222.1799999999998</v>
      </c>
      <c r="D197" s="27">
        <v>-27.517009999999999</v>
      </c>
      <c r="E197" s="27">
        <v>-41.212009999999999</v>
      </c>
      <c r="F197" s="27">
        <v>1.35</v>
      </c>
      <c r="G197" s="27">
        <v>42.692999999999998</v>
      </c>
      <c r="H197" s="27">
        <v>45.930990000000001</v>
      </c>
      <c r="I197" s="27">
        <v>274.11998999999997</v>
      </c>
      <c r="J197" s="27">
        <v>58.39199</v>
      </c>
      <c r="K197" s="27">
        <v>215.214</v>
      </c>
      <c r="L197" s="27">
        <v>65.980999999999995</v>
      </c>
      <c r="M197" s="27">
        <v>0</v>
      </c>
      <c r="N197" s="27">
        <v>456.75398999999999</v>
      </c>
      <c r="O197" s="27">
        <v>9.6300000000000008</v>
      </c>
      <c r="P197" s="27">
        <v>11.795</v>
      </c>
      <c r="Q197" s="27">
        <v>0.13372000000000001</v>
      </c>
      <c r="R197" s="27">
        <v>3.82</v>
      </c>
      <c r="S197" s="27">
        <v>2.9</v>
      </c>
      <c r="T197" s="27">
        <v>2.1679300000000001</v>
      </c>
      <c r="U197" s="29" t="s">
        <v>42551</v>
      </c>
      <c r="V197" s="29" t="s">
        <v>42552</v>
      </c>
      <c r="W197" s="30" t="s">
        <v>42553</v>
      </c>
      <c r="X197">
        <v>195</v>
      </c>
      <c r="Y197" s="8" t="s">
        <v>3673</v>
      </c>
      <c r="Z197">
        <v>445291</v>
      </c>
      <c r="AB197" s="8" t="s">
        <v>3674</v>
      </c>
    </row>
    <row r="198" spans="1:28" x14ac:dyDescent="0.25">
      <c r="A198" s="34" t="s">
        <v>40505</v>
      </c>
      <c r="B198" s="29" t="s">
        <v>40506</v>
      </c>
      <c r="C198" s="27">
        <v>4486.33</v>
      </c>
      <c r="U198" s="29" t="s">
        <v>90</v>
      </c>
      <c r="V198" s="29" t="s">
        <v>90</v>
      </c>
      <c r="W198" s="30" t="s">
        <v>90</v>
      </c>
      <c r="X198">
        <v>196</v>
      </c>
      <c r="Y198" s="8" t="s">
        <v>3675</v>
      </c>
      <c r="Z198">
        <v>524128</v>
      </c>
      <c r="AB198" s="8" t="s">
        <v>3676</v>
      </c>
    </row>
    <row r="199" spans="1:28" x14ac:dyDescent="0.25">
      <c r="A199" s="34" t="s">
        <v>350</v>
      </c>
      <c r="B199" s="29" t="s">
        <v>351</v>
      </c>
      <c r="C199" s="27">
        <v>63402.81</v>
      </c>
      <c r="D199" s="27">
        <v>2171</v>
      </c>
      <c r="E199" s="27">
        <v>1852</v>
      </c>
      <c r="F199" s="27">
        <v>0.41</v>
      </c>
      <c r="G199" s="27">
        <v>1204</v>
      </c>
      <c r="H199" s="27">
        <v>0</v>
      </c>
      <c r="I199" s="27">
        <v>10371</v>
      </c>
      <c r="J199" s="27">
        <v>3555</v>
      </c>
      <c r="K199" s="27">
        <v>14469</v>
      </c>
      <c r="L199" s="27">
        <v>3611</v>
      </c>
      <c r="M199" s="27">
        <v>0</v>
      </c>
      <c r="N199" s="27">
        <v>19243</v>
      </c>
      <c r="O199" s="27">
        <v>25.59</v>
      </c>
      <c r="P199" s="27">
        <v>15.22</v>
      </c>
      <c r="Q199" s="27">
        <v>0.17951</v>
      </c>
      <c r="R199" s="27">
        <v>5.15</v>
      </c>
      <c r="S199" s="27">
        <v>4.07</v>
      </c>
      <c r="T199" s="27">
        <v>3.73136</v>
      </c>
      <c r="U199" s="29" t="s">
        <v>42554</v>
      </c>
      <c r="V199" s="29" t="s">
        <v>42555</v>
      </c>
      <c r="W199" s="30" t="s">
        <v>42556</v>
      </c>
      <c r="X199">
        <v>197</v>
      </c>
      <c r="Y199" s="8" t="s">
        <v>3677</v>
      </c>
      <c r="Z199">
        <v>325312</v>
      </c>
      <c r="AA199">
        <v>325320</v>
      </c>
      <c r="AB199" s="8" t="s">
        <v>3678</v>
      </c>
    </row>
    <row r="200" spans="1:28" x14ac:dyDescent="0.25">
      <c r="A200" s="34" t="s">
        <v>353</v>
      </c>
      <c r="B200" s="29" t="s">
        <v>354</v>
      </c>
      <c r="C200" s="27">
        <v>10305.94</v>
      </c>
      <c r="D200" s="27">
        <v>1122</v>
      </c>
      <c r="E200" s="27">
        <v>489</v>
      </c>
      <c r="F200" s="27">
        <v>0.7</v>
      </c>
      <c r="G200" s="27">
        <v>237</v>
      </c>
      <c r="H200" s="27">
        <v>773</v>
      </c>
      <c r="I200" s="27">
        <v>106</v>
      </c>
      <c r="J200" s="27">
        <v>859</v>
      </c>
      <c r="K200" s="27">
        <v>2145</v>
      </c>
      <c r="L200" s="27">
        <v>1965</v>
      </c>
      <c r="M200" s="27">
        <v>0</v>
      </c>
      <c r="N200" s="27">
        <v>4134</v>
      </c>
      <c r="O200" s="27">
        <v>9.8800000000000008</v>
      </c>
      <c r="P200" s="27">
        <v>32.21799</v>
      </c>
      <c r="Q200" s="27">
        <v>0.47532000000000002</v>
      </c>
      <c r="R200" s="27">
        <v>2.5</v>
      </c>
      <c r="S200" s="27">
        <v>1.6</v>
      </c>
      <c r="T200" s="27">
        <v>1.3212999999999999</v>
      </c>
      <c r="U200" s="29" t="s">
        <v>42557</v>
      </c>
      <c r="V200" s="29" t="s">
        <v>42558</v>
      </c>
      <c r="W200" s="30" t="s">
        <v>42559</v>
      </c>
      <c r="X200">
        <v>198</v>
      </c>
      <c r="Y200" s="8" t="s">
        <v>3679</v>
      </c>
      <c r="Z200">
        <v>327213</v>
      </c>
      <c r="AB200" s="8" t="s">
        <v>3680</v>
      </c>
    </row>
    <row r="201" spans="1:28" x14ac:dyDescent="0.25">
      <c r="A201" s="34" t="s">
        <v>40507</v>
      </c>
      <c r="B201" s="29" t="s">
        <v>40508</v>
      </c>
      <c r="C201" s="27">
        <v>2004.61</v>
      </c>
      <c r="D201" s="27">
        <v>348.65600000000001</v>
      </c>
      <c r="E201" s="27">
        <v>299.92700000000002</v>
      </c>
      <c r="F201" s="27">
        <v>1.04</v>
      </c>
      <c r="G201" s="27">
        <v>14338.37011</v>
      </c>
      <c r="H201" s="27">
        <v>3.9359999999999999</v>
      </c>
      <c r="I201" s="27">
        <v>951.97198000000003</v>
      </c>
      <c r="J201" s="27">
        <v>17250.509760000001</v>
      </c>
      <c r="K201" s="27">
        <v>14662.259760000001</v>
      </c>
      <c r="L201" s="27">
        <v>389.863</v>
      </c>
      <c r="M201" s="27">
        <v>0.17299</v>
      </c>
      <c r="N201" s="27">
        <v>2372.56396</v>
      </c>
      <c r="O201" s="27">
        <v>32.54</v>
      </c>
      <c r="P201" s="27">
        <v>13.784000000000001</v>
      </c>
      <c r="Q201" s="27">
        <v>0.15989</v>
      </c>
      <c r="R201" s="27">
        <v>0.88</v>
      </c>
      <c r="S201" s="27">
        <v>0.85</v>
      </c>
      <c r="T201" s="27">
        <v>1.8540000000000001E-2</v>
      </c>
      <c r="U201" s="29" t="s">
        <v>42560</v>
      </c>
      <c r="V201" s="29" t="s">
        <v>42561</v>
      </c>
      <c r="W201" s="30" t="s">
        <v>42562</v>
      </c>
      <c r="X201">
        <v>199</v>
      </c>
      <c r="Y201" s="8" t="s">
        <v>3681</v>
      </c>
      <c r="Z201">
        <v>332913</v>
      </c>
      <c r="AA201">
        <v>327110</v>
      </c>
      <c r="AB201" s="8" t="s">
        <v>3682</v>
      </c>
    </row>
    <row r="202" spans="1:28" x14ac:dyDescent="0.25">
      <c r="A202" s="34" t="s">
        <v>40509</v>
      </c>
      <c r="B202" s="29" t="s">
        <v>40510</v>
      </c>
      <c r="C202" s="27">
        <v>4688.83</v>
      </c>
      <c r="F202" s="27">
        <v>0.95</v>
      </c>
      <c r="U202" s="29" t="s">
        <v>90</v>
      </c>
      <c r="V202" s="29" t="s">
        <v>90</v>
      </c>
      <c r="W202" s="30" t="s">
        <v>90</v>
      </c>
      <c r="X202">
        <v>200</v>
      </c>
      <c r="Y202" s="8" t="s">
        <v>3683</v>
      </c>
      <c r="Z202">
        <v>311225</v>
      </c>
      <c r="AB202" s="8" t="s">
        <v>3684</v>
      </c>
    </row>
    <row r="203" spans="1:28" x14ac:dyDescent="0.25">
      <c r="A203" s="34" t="s">
        <v>355</v>
      </c>
      <c r="B203" s="29" t="s">
        <v>356</v>
      </c>
      <c r="C203" s="27">
        <v>3116.15</v>
      </c>
      <c r="D203" s="27">
        <v>508.07501000000002</v>
      </c>
      <c r="E203" s="27">
        <v>252.95899</v>
      </c>
      <c r="F203" s="27">
        <v>0.51</v>
      </c>
      <c r="G203" s="27">
        <v>255.74600000000001</v>
      </c>
      <c r="H203" s="27">
        <v>107.67400000000001</v>
      </c>
      <c r="I203" s="27">
        <v>52.425989999999999</v>
      </c>
      <c r="J203" s="27">
        <v>964.53399000000002</v>
      </c>
      <c r="K203" s="27">
        <v>721.80200000000002</v>
      </c>
      <c r="L203" s="27">
        <v>2332.56005</v>
      </c>
      <c r="M203" s="27">
        <v>0</v>
      </c>
      <c r="N203" s="27">
        <v>2334.6679600000002</v>
      </c>
      <c r="O203" s="27">
        <v>33.32</v>
      </c>
      <c r="P203" s="27">
        <v>51.975999999999999</v>
      </c>
      <c r="Q203" s="27">
        <v>1.0822700000000001</v>
      </c>
      <c r="R203" s="27">
        <v>1.08</v>
      </c>
      <c r="S203" s="27">
        <v>0.64</v>
      </c>
      <c r="T203" s="27">
        <v>0.37154999999999999</v>
      </c>
      <c r="U203" s="29" t="s">
        <v>42563</v>
      </c>
      <c r="V203" s="29" t="s">
        <v>42564</v>
      </c>
      <c r="W203" s="30" t="s">
        <v>42565</v>
      </c>
      <c r="X203">
        <v>201</v>
      </c>
      <c r="Y203" s="8" t="s">
        <v>3685</v>
      </c>
      <c r="Z203">
        <v>561421</v>
      </c>
      <c r="AB203" s="8" t="s">
        <v>3686</v>
      </c>
    </row>
    <row r="204" spans="1:28" x14ac:dyDescent="0.25">
      <c r="A204" s="34" t="s">
        <v>40511</v>
      </c>
      <c r="B204" s="29" t="s">
        <v>40512</v>
      </c>
      <c r="C204" s="27">
        <v>2789.86</v>
      </c>
      <c r="D204" s="27">
        <v>2254.5668900000001</v>
      </c>
      <c r="E204" s="27">
        <v>2036.46704</v>
      </c>
      <c r="F204" s="27">
        <v>1.18</v>
      </c>
      <c r="G204" s="27">
        <v>40499.28125</v>
      </c>
      <c r="H204" s="27">
        <v>0</v>
      </c>
      <c r="I204" s="27">
        <v>3506.2160600000002</v>
      </c>
      <c r="J204" s="27">
        <v>43419.140619999998</v>
      </c>
      <c r="K204" s="27">
        <v>46274.128900000003</v>
      </c>
      <c r="L204" s="27">
        <v>5672.4438399999999</v>
      </c>
      <c r="M204" s="27">
        <v>0</v>
      </c>
      <c r="N204" s="27">
        <v>6164.3320299999996</v>
      </c>
      <c r="O204" s="27">
        <v>5.09</v>
      </c>
      <c r="P204" s="27">
        <v>47.503999999999998</v>
      </c>
      <c r="Q204" s="27">
        <v>0.90488999999999997</v>
      </c>
      <c r="R204" s="27">
        <v>1.01</v>
      </c>
      <c r="S204" s="27">
        <v>1.07</v>
      </c>
      <c r="T204" s="27">
        <v>0.13300000000000001</v>
      </c>
      <c r="U204" s="29" t="s">
        <v>42566</v>
      </c>
      <c r="V204" s="29" t="s">
        <v>42567</v>
      </c>
      <c r="W204" s="30" t="s">
        <v>42568</v>
      </c>
      <c r="X204">
        <v>202</v>
      </c>
      <c r="Y204" s="8" t="s">
        <v>3687</v>
      </c>
      <c r="Z204">
        <v>332618</v>
      </c>
      <c r="AA204">
        <v>332323</v>
      </c>
      <c r="AB204" s="8" t="s">
        <v>3688</v>
      </c>
    </row>
    <row r="205" spans="1:28" x14ac:dyDescent="0.25">
      <c r="A205" s="34" t="s">
        <v>40513</v>
      </c>
      <c r="B205" s="29" t="s">
        <v>40514</v>
      </c>
      <c r="C205" s="27">
        <v>2404.63</v>
      </c>
      <c r="D205" s="27">
        <v>42.470999999999997</v>
      </c>
      <c r="E205" s="27">
        <v>-19.143000000000001</v>
      </c>
      <c r="F205" s="27">
        <v>0.59</v>
      </c>
      <c r="G205" s="27">
        <v>164.80599000000001</v>
      </c>
      <c r="H205" s="27">
        <v>90.628990000000002</v>
      </c>
      <c r="I205" s="27">
        <v>431.57101</v>
      </c>
      <c r="J205" s="27">
        <v>101.39099</v>
      </c>
      <c r="K205" s="27">
        <v>368.90899000000002</v>
      </c>
      <c r="L205" s="27">
        <v>177.83999</v>
      </c>
      <c r="M205" s="27">
        <v>0</v>
      </c>
      <c r="N205" s="27">
        <v>608.21001999999999</v>
      </c>
      <c r="O205" s="27">
        <v>24.7</v>
      </c>
      <c r="P205" s="27">
        <v>20.04</v>
      </c>
      <c r="Q205" s="27">
        <v>0.25061</v>
      </c>
      <c r="R205" s="27">
        <v>3.36</v>
      </c>
      <c r="U205" s="29" t="s">
        <v>42569</v>
      </c>
      <c r="V205" s="29" t="s">
        <v>42570</v>
      </c>
      <c r="W205" s="30" t="s">
        <v>42571</v>
      </c>
      <c r="X205">
        <v>203</v>
      </c>
      <c r="Y205" s="8" t="s">
        <v>3689</v>
      </c>
      <c r="Z205">
        <v>325991</v>
      </c>
      <c r="AB205" s="8" t="s">
        <v>3690</v>
      </c>
    </row>
    <row r="206" spans="1:28" x14ac:dyDescent="0.25">
      <c r="A206" s="34" t="s">
        <v>357</v>
      </c>
      <c r="B206" s="29" t="s">
        <v>358</v>
      </c>
      <c r="C206" s="27">
        <v>25774.25</v>
      </c>
      <c r="D206" s="27">
        <v>2011.1440399999999</v>
      </c>
      <c r="E206" s="27">
        <v>1151.0839800000001</v>
      </c>
      <c r="F206" s="27">
        <v>0.92</v>
      </c>
      <c r="G206" s="27">
        <v>0</v>
      </c>
      <c r="H206" s="27">
        <v>0</v>
      </c>
      <c r="I206" s="27">
        <v>0</v>
      </c>
      <c r="J206" s="27">
        <v>360.28600999999998</v>
      </c>
      <c r="K206" s="27">
        <v>734.24499000000003</v>
      </c>
      <c r="L206" s="27">
        <v>8316.0449200000003</v>
      </c>
      <c r="M206" s="27">
        <v>0</v>
      </c>
      <c r="N206" s="27">
        <v>11253.549800000001</v>
      </c>
      <c r="O206" s="27">
        <v>78.66</v>
      </c>
      <c r="P206" s="27">
        <v>41.944000000000003</v>
      </c>
      <c r="Q206" s="27">
        <v>0.72223999999999999</v>
      </c>
      <c r="R206" s="27">
        <v>0.95</v>
      </c>
      <c r="S206" s="27">
        <v>2.04</v>
      </c>
      <c r="T206" s="27">
        <v>2.0379499999999999</v>
      </c>
      <c r="U206" s="29" t="s">
        <v>42572</v>
      </c>
      <c r="V206" s="29" t="s">
        <v>42573</v>
      </c>
      <c r="W206" s="30" t="s">
        <v>42574</v>
      </c>
      <c r="X206">
        <v>204</v>
      </c>
      <c r="Y206" s="8" t="s">
        <v>3691</v>
      </c>
      <c r="Z206">
        <v>532284</v>
      </c>
      <c r="AB206" s="8" t="s">
        <v>3692</v>
      </c>
    </row>
    <row r="207" spans="1:28" x14ac:dyDescent="0.25">
      <c r="A207" s="34" t="s">
        <v>40515</v>
      </c>
      <c r="B207" s="29" t="s">
        <v>40516</v>
      </c>
      <c r="C207" s="27">
        <v>2161.42</v>
      </c>
      <c r="D207" s="27">
        <v>-48.123010000000001</v>
      </c>
      <c r="E207" s="27">
        <v>-80.213999999999999</v>
      </c>
      <c r="F207" s="27">
        <v>0.41</v>
      </c>
      <c r="G207" s="27">
        <v>49.683990000000001</v>
      </c>
      <c r="H207" s="27">
        <v>0</v>
      </c>
      <c r="I207" s="27">
        <v>264.67000999999999</v>
      </c>
      <c r="J207" s="27">
        <v>1391.15698</v>
      </c>
      <c r="K207" s="27">
        <v>1807.6180400000001</v>
      </c>
      <c r="L207" s="27">
        <v>137.886</v>
      </c>
      <c r="M207" s="27">
        <v>0</v>
      </c>
      <c r="N207" s="27">
        <v>657.44395999999995</v>
      </c>
      <c r="O207" s="27">
        <v>3.24</v>
      </c>
      <c r="P207" s="27">
        <v>17.462990000000001</v>
      </c>
      <c r="Q207" s="27">
        <v>0.21157000000000001</v>
      </c>
      <c r="R207" s="27">
        <v>1.36</v>
      </c>
      <c r="S207" s="27">
        <v>1.3</v>
      </c>
      <c r="T207" s="27">
        <v>1.2636400000000001</v>
      </c>
      <c r="U207" s="29" t="s">
        <v>42575</v>
      </c>
      <c r="V207" s="29" t="s">
        <v>42576</v>
      </c>
      <c r="W207" s="30" t="s">
        <v>42577</v>
      </c>
      <c r="X207">
        <v>205</v>
      </c>
      <c r="Y207" s="8" t="s">
        <v>3693</v>
      </c>
      <c r="Z207">
        <v>111421</v>
      </c>
      <c r="AB207" s="8" t="s">
        <v>3694</v>
      </c>
    </row>
    <row r="208" spans="1:28" x14ac:dyDescent="0.25">
      <c r="A208" s="34" t="s">
        <v>359</v>
      </c>
      <c r="B208" s="29" t="s">
        <v>360</v>
      </c>
      <c r="C208" s="27">
        <v>334497.88</v>
      </c>
      <c r="D208" s="27">
        <v>19155</v>
      </c>
      <c r="E208" s="27">
        <v>14171</v>
      </c>
      <c r="F208" s="27">
        <v>1.08</v>
      </c>
      <c r="G208" s="27">
        <v>2958</v>
      </c>
      <c r="H208" s="27">
        <v>1925</v>
      </c>
      <c r="I208" s="27">
        <v>50725</v>
      </c>
      <c r="J208" s="27">
        <v>7052</v>
      </c>
      <c r="K208" s="27">
        <v>18504</v>
      </c>
      <c r="L208" s="27">
        <v>39075</v>
      </c>
      <c r="M208" s="27">
        <v>0</v>
      </c>
      <c r="N208" s="27">
        <v>22709</v>
      </c>
      <c r="O208" s="27">
        <v>52.78</v>
      </c>
      <c r="P208" s="27">
        <v>63.444000000000003</v>
      </c>
      <c r="Q208" s="27">
        <v>1.73553</v>
      </c>
      <c r="R208" s="27">
        <v>2.38</v>
      </c>
      <c r="S208" s="27">
        <v>2.35</v>
      </c>
      <c r="T208" s="27">
        <v>1.9315</v>
      </c>
      <c r="U208" s="29" t="s">
        <v>42578</v>
      </c>
      <c r="V208" s="29" t="s">
        <v>42579</v>
      </c>
      <c r="W208" s="30" t="s">
        <v>42580</v>
      </c>
      <c r="X208">
        <v>206</v>
      </c>
      <c r="Y208" s="8" t="s">
        <v>3695</v>
      </c>
      <c r="Z208">
        <v>331511</v>
      </c>
      <c r="AA208">
        <v>332999</v>
      </c>
      <c r="AB208" s="8" t="s">
        <v>3696</v>
      </c>
    </row>
    <row r="209" spans="1:28" x14ac:dyDescent="0.25">
      <c r="A209" s="34" t="s">
        <v>40517</v>
      </c>
      <c r="B209" s="29" t="s">
        <v>40518</v>
      </c>
      <c r="C209" s="27">
        <v>17873.740000000002</v>
      </c>
      <c r="D209" s="27">
        <v>2876.2858799999999</v>
      </c>
      <c r="E209" s="27">
        <v>1205.67895</v>
      </c>
      <c r="F209" s="27">
        <v>0.35</v>
      </c>
      <c r="G209" s="27">
        <v>518.25298999999995</v>
      </c>
      <c r="H209" s="27">
        <v>65.864990000000006</v>
      </c>
      <c r="I209" s="27">
        <v>4554.7968700000001</v>
      </c>
      <c r="J209" s="27">
        <v>2875.47705</v>
      </c>
      <c r="K209" s="27">
        <v>1113.21801</v>
      </c>
      <c r="L209" s="27">
        <v>0</v>
      </c>
      <c r="M209" s="27">
        <v>0</v>
      </c>
      <c r="N209" s="27">
        <v>2561.1079100000002</v>
      </c>
      <c r="U209" s="29" t="s">
        <v>42581</v>
      </c>
      <c r="V209" s="29" t="s">
        <v>42582</v>
      </c>
      <c r="W209" s="30" t="s">
        <v>42583</v>
      </c>
      <c r="X209">
        <v>207</v>
      </c>
      <c r="Y209" s="8" t="s">
        <v>3697</v>
      </c>
      <c r="Z209">
        <v>562119</v>
      </c>
      <c r="AB209" s="8" t="s">
        <v>3698</v>
      </c>
    </row>
    <row r="210" spans="1:28" x14ac:dyDescent="0.25">
      <c r="A210" s="34" t="s">
        <v>361</v>
      </c>
      <c r="B210" s="29" t="s">
        <v>362</v>
      </c>
      <c r="C210" s="27">
        <v>3539.99</v>
      </c>
      <c r="D210" s="27">
        <v>381.1</v>
      </c>
      <c r="E210" s="27">
        <v>183.6</v>
      </c>
      <c r="F210" s="27">
        <v>1.53</v>
      </c>
      <c r="G210" s="27">
        <v>440.6</v>
      </c>
      <c r="H210" s="27">
        <v>372.70001000000002</v>
      </c>
      <c r="I210" s="27">
        <v>3269.5</v>
      </c>
      <c r="J210" s="27">
        <v>869.40002000000004</v>
      </c>
      <c r="K210" s="27">
        <v>1569.6999499999999</v>
      </c>
      <c r="L210" s="27">
        <v>2176.6999500000002</v>
      </c>
      <c r="M210" s="27">
        <v>0</v>
      </c>
      <c r="N210" s="27">
        <v>2352.8000400000001</v>
      </c>
      <c r="O210" s="27">
        <v>26.01</v>
      </c>
      <c r="P210" s="27">
        <v>47.9</v>
      </c>
      <c r="Q210" s="27">
        <v>0.9194</v>
      </c>
      <c r="R210" s="27">
        <v>1.87</v>
      </c>
      <c r="S210" s="27">
        <v>1.38</v>
      </c>
      <c r="T210" s="27">
        <v>0.87002000000000002</v>
      </c>
      <c r="U210" s="29" t="s">
        <v>42584</v>
      </c>
      <c r="V210" s="29" t="s">
        <v>42585</v>
      </c>
      <c r="W210" s="30" t="s">
        <v>42586</v>
      </c>
      <c r="X210">
        <v>208</v>
      </c>
      <c r="Y210" s="8" t="s">
        <v>3699</v>
      </c>
      <c r="Z210">
        <v>326191</v>
      </c>
      <c r="AB210" s="8" t="s">
        <v>3700</v>
      </c>
    </row>
    <row r="211" spans="1:28" x14ac:dyDescent="0.25">
      <c r="A211" s="34" t="s">
        <v>363</v>
      </c>
      <c r="B211" s="29" t="s">
        <v>364</v>
      </c>
      <c r="C211" s="27">
        <v>3986.84</v>
      </c>
      <c r="D211" s="27">
        <v>1088.9160099999999</v>
      </c>
      <c r="E211" s="27">
        <v>933.70898</v>
      </c>
      <c r="F211" s="27">
        <v>1.35</v>
      </c>
      <c r="G211" s="27">
        <v>4301.0019499999999</v>
      </c>
      <c r="H211" s="27">
        <v>4244.1479399999998</v>
      </c>
      <c r="I211" s="27">
        <v>771.48400000000004</v>
      </c>
      <c r="J211" s="27">
        <v>4251.6538</v>
      </c>
      <c r="K211" s="27">
        <v>8876.6259699999991</v>
      </c>
      <c r="L211" s="27">
        <v>1437.40002</v>
      </c>
      <c r="M211" s="27">
        <v>0</v>
      </c>
      <c r="N211" s="27">
        <v>4192.7597599999999</v>
      </c>
      <c r="O211" s="27">
        <v>50.72</v>
      </c>
      <c r="P211" s="27">
        <v>39.549990000000001</v>
      </c>
      <c r="Q211" s="27">
        <v>0.65425</v>
      </c>
      <c r="R211" s="27">
        <v>2.63</v>
      </c>
      <c r="S211" s="27">
        <v>1.0900000000000001</v>
      </c>
      <c r="T211" s="27">
        <v>7.7960000000000002E-2</v>
      </c>
      <c r="U211" s="29" t="s">
        <v>42587</v>
      </c>
      <c r="V211" s="29" t="s">
        <v>42588</v>
      </c>
      <c r="W211" s="30" t="s">
        <v>42589</v>
      </c>
      <c r="X211">
        <v>209</v>
      </c>
      <c r="Y211" s="8" t="s">
        <v>3701</v>
      </c>
      <c r="Z211">
        <v>481211</v>
      </c>
      <c r="AB211" s="8" t="s">
        <v>3702</v>
      </c>
    </row>
    <row r="212" spans="1:28" x14ac:dyDescent="0.25">
      <c r="A212" s="34" t="s">
        <v>365</v>
      </c>
      <c r="B212" s="29" t="s">
        <v>366</v>
      </c>
      <c r="C212" s="27">
        <v>13664.18</v>
      </c>
      <c r="D212" s="27">
        <v>1538.09997</v>
      </c>
      <c r="E212" s="27">
        <v>1116.90002</v>
      </c>
      <c r="F212" s="27">
        <v>1.33</v>
      </c>
      <c r="G212" s="27">
        <v>1218.40002</v>
      </c>
      <c r="H212" s="27">
        <v>913.5</v>
      </c>
      <c r="I212" s="27">
        <v>9785.9003900000007</v>
      </c>
      <c r="J212" s="27">
        <v>1658.8000400000001</v>
      </c>
      <c r="K212" s="27">
        <v>2657.8998999999999</v>
      </c>
      <c r="L212" s="27">
        <v>5923.2997999999998</v>
      </c>
      <c r="M212" s="27">
        <v>0</v>
      </c>
      <c r="N212" s="27">
        <v>4855.3999000000003</v>
      </c>
      <c r="O212" s="27">
        <v>7.4</v>
      </c>
      <c r="P212" s="27">
        <v>53.454999999999998</v>
      </c>
      <c r="Q212" s="27">
        <v>1.1484399999999999</v>
      </c>
      <c r="R212" s="27">
        <v>1.57</v>
      </c>
      <c r="S212" s="27">
        <v>1.05</v>
      </c>
      <c r="T212" s="27">
        <v>0.31708999999999998</v>
      </c>
      <c r="U212" s="29" t="s">
        <v>42590</v>
      </c>
      <c r="V212" s="29" t="s">
        <v>42591</v>
      </c>
      <c r="W212" s="30" t="s">
        <v>42592</v>
      </c>
      <c r="X212">
        <v>210</v>
      </c>
      <c r="Y212" s="8" t="s">
        <v>3703</v>
      </c>
      <c r="Z212">
        <v>333991</v>
      </c>
      <c r="AA212">
        <v>332216</v>
      </c>
      <c r="AB212" s="8" t="s">
        <v>3704</v>
      </c>
    </row>
    <row r="213" spans="1:28" x14ac:dyDescent="0.25">
      <c r="A213" s="34" t="s">
        <v>40519</v>
      </c>
      <c r="B213" s="29" t="s">
        <v>40520</v>
      </c>
      <c r="C213" s="27">
        <v>14026.15</v>
      </c>
      <c r="D213" s="27">
        <v>2251.0380799999998</v>
      </c>
      <c r="E213" s="27">
        <v>1793.13</v>
      </c>
      <c r="F213" s="27">
        <v>1.21</v>
      </c>
      <c r="G213" s="27">
        <v>8371.6083899999994</v>
      </c>
      <c r="H213" s="27">
        <v>0</v>
      </c>
      <c r="I213" s="27">
        <v>5075.4941399999998</v>
      </c>
      <c r="J213" s="27">
        <v>17338.640619999998</v>
      </c>
      <c r="K213" s="27">
        <v>25539.730459999999</v>
      </c>
      <c r="L213" s="27">
        <v>10098.730460000001</v>
      </c>
      <c r="M213" s="27">
        <v>275.01997999999998</v>
      </c>
      <c r="N213" s="27">
        <v>26476.179680000001</v>
      </c>
      <c r="U213" s="29" t="s">
        <v>42593</v>
      </c>
      <c r="V213" s="29" t="s">
        <v>42594</v>
      </c>
      <c r="W213" s="30" t="s">
        <v>42595</v>
      </c>
      <c r="X213">
        <v>211</v>
      </c>
      <c r="Y213" s="8" t="s">
        <v>3705</v>
      </c>
      <c r="Z213">
        <v>524210</v>
      </c>
      <c r="AB213" s="8" t="s">
        <v>3706</v>
      </c>
    </row>
    <row r="214" spans="1:28" x14ac:dyDescent="0.25">
      <c r="A214" s="34" t="s">
        <v>367</v>
      </c>
      <c r="B214" s="29" t="s">
        <v>368</v>
      </c>
      <c r="C214" s="27">
        <v>13402.51</v>
      </c>
      <c r="D214" s="27">
        <v>1374.09997</v>
      </c>
      <c r="E214" s="27">
        <v>1083.40002</v>
      </c>
      <c r="F214" s="27">
        <v>0.96</v>
      </c>
      <c r="G214" s="27">
        <v>1374.40002</v>
      </c>
      <c r="H214" s="27">
        <v>1009.90002</v>
      </c>
      <c r="I214" s="27">
        <v>2702.6999500000002</v>
      </c>
      <c r="J214" s="27">
        <v>2799.8000400000001</v>
      </c>
      <c r="K214" s="27">
        <v>2782</v>
      </c>
      <c r="L214" s="27">
        <v>2503.5</v>
      </c>
      <c r="M214" s="27">
        <v>0</v>
      </c>
      <c r="N214" s="27">
        <v>2032.1999499999999</v>
      </c>
      <c r="O214" s="27">
        <v>25.19</v>
      </c>
      <c r="P214" s="27">
        <v>58.759990000000002</v>
      </c>
      <c r="Q214" s="27">
        <v>1.42483</v>
      </c>
      <c r="R214" s="27">
        <v>1.1299999999999999</v>
      </c>
      <c r="S214" s="27">
        <v>0.63</v>
      </c>
      <c r="T214" s="27">
        <v>0.14204</v>
      </c>
      <c r="U214" s="29" t="s">
        <v>42596</v>
      </c>
      <c r="V214" s="29" t="s">
        <v>42597</v>
      </c>
      <c r="W214" s="30" t="s">
        <v>42598</v>
      </c>
      <c r="X214">
        <v>212</v>
      </c>
      <c r="Y214" s="8" t="s">
        <v>3707</v>
      </c>
      <c r="Z214">
        <v>488210</v>
      </c>
      <c r="AB214" s="8" t="s">
        <v>3708</v>
      </c>
    </row>
    <row r="215" spans="1:28" x14ac:dyDescent="0.25">
      <c r="A215" s="34" t="s">
        <v>40521</v>
      </c>
      <c r="B215" s="29" t="s">
        <v>40522</v>
      </c>
      <c r="C215" s="27">
        <v>2756.6</v>
      </c>
      <c r="D215" s="27">
        <v>108.4</v>
      </c>
      <c r="E215" s="27">
        <v>108.4</v>
      </c>
      <c r="F215" s="27">
        <v>1.17</v>
      </c>
      <c r="G215" s="27">
        <v>0</v>
      </c>
      <c r="H215" s="27">
        <v>0</v>
      </c>
      <c r="I215" s="27">
        <v>0</v>
      </c>
      <c r="J215" s="27">
        <v>1.29999</v>
      </c>
      <c r="K215" s="27">
        <v>4.8</v>
      </c>
      <c r="L215" s="27">
        <v>111.3</v>
      </c>
      <c r="M215" s="27">
        <v>0</v>
      </c>
      <c r="N215" s="27">
        <v>1549.40002</v>
      </c>
      <c r="O215" s="27">
        <v>2.14</v>
      </c>
      <c r="P215" s="27">
        <v>6.702</v>
      </c>
      <c r="Q215" s="27">
        <v>7.1830000000000005E-2</v>
      </c>
      <c r="R215" s="27">
        <v>3.69</v>
      </c>
      <c r="S215" s="27">
        <v>3.69</v>
      </c>
      <c r="T215" s="27">
        <v>3.6922999999999999</v>
      </c>
      <c r="U215" s="29" t="s">
        <v>42599</v>
      </c>
      <c r="V215" s="29" t="s">
        <v>42599</v>
      </c>
      <c r="W215" s="30" t="s">
        <v>42600</v>
      </c>
      <c r="X215">
        <v>213</v>
      </c>
      <c r="Y215" s="8" t="s">
        <v>3709</v>
      </c>
      <c r="Z215">
        <v>445299</v>
      </c>
      <c r="AA215">
        <v>311340</v>
      </c>
      <c r="AB215" s="8" t="s">
        <v>3710</v>
      </c>
    </row>
    <row r="216" spans="1:28" x14ac:dyDescent="0.25">
      <c r="A216" s="34" t="s">
        <v>40523</v>
      </c>
      <c r="B216" s="29" t="s">
        <v>40524</v>
      </c>
      <c r="C216" s="27">
        <v>2944.46</v>
      </c>
      <c r="D216" s="27">
        <v>369</v>
      </c>
      <c r="E216" s="27">
        <v>284.70001000000002</v>
      </c>
      <c r="F216" s="27">
        <v>1.1000000000000001</v>
      </c>
      <c r="G216" s="27">
        <v>114.19999</v>
      </c>
      <c r="H216" s="27">
        <v>110</v>
      </c>
      <c r="I216" s="27">
        <v>575</v>
      </c>
      <c r="J216" s="27">
        <v>182.69999000000001</v>
      </c>
      <c r="K216" s="27">
        <v>356.5</v>
      </c>
      <c r="L216" s="27">
        <v>665.70001000000002</v>
      </c>
      <c r="M216" s="27">
        <v>0</v>
      </c>
      <c r="N216" s="27">
        <v>535</v>
      </c>
      <c r="O216" s="27">
        <v>12.07</v>
      </c>
      <c r="P216" s="27">
        <v>55.32199</v>
      </c>
      <c r="Q216" s="27">
        <v>1.2382500000000001</v>
      </c>
      <c r="R216" s="27">
        <v>2.1800000000000002</v>
      </c>
      <c r="S216" s="27">
        <v>1.35</v>
      </c>
      <c r="T216" s="27">
        <v>0.72413000000000005</v>
      </c>
      <c r="U216" s="29" t="s">
        <v>42601</v>
      </c>
      <c r="V216" s="29" t="s">
        <v>42602</v>
      </c>
      <c r="W216" s="30" t="s">
        <v>42603</v>
      </c>
      <c r="X216">
        <v>214</v>
      </c>
      <c r="Y216" s="8" t="s">
        <v>3711</v>
      </c>
      <c r="Z216">
        <v>488330</v>
      </c>
      <c r="AB216" s="8" t="s">
        <v>3712</v>
      </c>
    </row>
    <row r="217" spans="1:28" x14ac:dyDescent="0.25">
      <c r="A217" s="34" t="s">
        <v>370</v>
      </c>
      <c r="B217" s="29" t="s">
        <v>371</v>
      </c>
      <c r="C217" s="27">
        <v>28400.45</v>
      </c>
      <c r="D217" s="27">
        <v>2090</v>
      </c>
      <c r="E217" s="27">
        <v>1441</v>
      </c>
      <c r="F217" s="27">
        <v>0.57999999999999996</v>
      </c>
      <c r="G217" s="27">
        <v>448</v>
      </c>
      <c r="H217" s="27">
        <v>98</v>
      </c>
      <c r="I217" s="27">
        <v>1143</v>
      </c>
      <c r="J217" s="27">
        <v>2811</v>
      </c>
      <c r="K217" s="27">
        <v>1250</v>
      </c>
      <c r="L217" s="27">
        <v>10929</v>
      </c>
      <c r="M217" s="27">
        <v>0</v>
      </c>
      <c r="N217" s="27">
        <v>7693</v>
      </c>
      <c r="O217" s="27">
        <v>49.05</v>
      </c>
      <c r="P217" s="27">
        <v>52.345999999999997</v>
      </c>
      <c r="Q217" s="27">
        <v>1.09846</v>
      </c>
      <c r="R217" s="27">
        <v>0.71</v>
      </c>
      <c r="S217" s="27">
        <v>0.41</v>
      </c>
      <c r="T217" s="27">
        <v>0.25044</v>
      </c>
      <c r="U217" s="29" t="s">
        <v>42604</v>
      </c>
      <c r="V217" s="29" t="s">
        <v>42605</v>
      </c>
      <c r="W217" s="30" t="s">
        <v>42606</v>
      </c>
      <c r="X217">
        <v>215</v>
      </c>
      <c r="Y217" s="8" t="s">
        <v>3713</v>
      </c>
      <c r="Z217">
        <v>561422</v>
      </c>
      <c r="AB217" s="8" t="s">
        <v>3714</v>
      </c>
    </row>
    <row r="218" spans="1:28" x14ac:dyDescent="0.25">
      <c r="A218" s="34" t="s">
        <v>373</v>
      </c>
      <c r="B218" s="29" t="s">
        <v>374</v>
      </c>
      <c r="C218" s="27">
        <v>3311.61</v>
      </c>
      <c r="D218" s="27">
        <v>170.78398999999999</v>
      </c>
      <c r="E218" s="27">
        <v>129.08699999999999</v>
      </c>
      <c r="F218" s="27">
        <v>0.41</v>
      </c>
      <c r="G218" s="27">
        <v>69.295990000000003</v>
      </c>
      <c r="H218" s="27">
        <v>14.622999999999999</v>
      </c>
      <c r="I218" s="27">
        <v>1.1160000000000001</v>
      </c>
      <c r="J218" s="27">
        <v>396.52199999999999</v>
      </c>
      <c r="K218" s="27">
        <v>151.29400000000001</v>
      </c>
      <c r="L218" s="27">
        <v>468.54698999999999</v>
      </c>
      <c r="M218" s="27">
        <v>0</v>
      </c>
      <c r="N218" s="27">
        <v>709.54900999999995</v>
      </c>
      <c r="O218" s="27">
        <v>19.760000000000002</v>
      </c>
      <c r="P218" s="27">
        <v>45.143000000000001</v>
      </c>
      <c r="Q218" s="27">
        <v>0.82291999999999998</v>
      </c>
      <c r="R218" s="27">
        <v>0.45</v>
      </c>
      <c r="S218" s="27">
        <v>0.34</v>
      </c>
      <c r="T218" s="27">
        <v>0.16991000000000001</v>
      </c>
      <c r="U218" s="29" t="s">
        <v>42607</v>
      </c>
      <c r="V218" s="29" t="s">
        <v>42608</v>
      </c>
      <c r="W218" s="30" t="s">
        <v>42609</v>
      </c>
      <c r="X218">
        <v>216</v>
      </c>
      <c r="Y218" s="8" t="s">
        <v>3715</v>
      </c>
      <c r="Z218">
        <v>621112</v>
      </c>
      <c r="AA218">
        <v>622110</v>
      </c>
      <c r="AB218" s="8" t="s">
        <v>3716</v>
      </c>
    </row>
    <row r="219" spans="1:28" x14ac:dyDescent="0.25">
      <c r="A219" s="34" t="s">
        <v>40525</v>
      </c>
      <c r="B219" s="29" t="s">
        <v>40526</v>
      </c>
      <c r="C219" s="27">
        <v>2343.2199999999998</v>
      </c>
      <c r="D219" s="27">
        <v>387.43797999999998</v>
      </c>
      <c r="E219" s="27">
        <v>358.90899000000002</v>
      </c>
      <c r="F219" s="27">
        <v>1.45</v>
      </c>
      <c r="G219" s="27">
        <v>14508.480460000001</v>
      </c>
      <c r="H219" s="27">
        <v>15.911</v>
      </c>
      <c r="I219" s="27">
        <v>181.61798999999999</v>
      </c>
      <c r="J219" s="27">
        <v>14721.049800000001</v>
      </c>
      <c r="K219" s="27">
        <v>16100.8496</v>
      </c>
      <c r="L219" s="27">
        <v>919.64398000000006</v>
      </c>
      <c r="M219" s="27">
        <v>0</v>
      </c>
      <c r="N219" s="27">
        <v>1642.9730199999999</v>
      </c>
      <c r="O219" s="27">
        <v>31.2</v>
      </c>
      <c r="P219" s="27">
        <v>19.57799</v>
      </c>
      <c r="Q219" s="27">
        <v>0.24343999999999999</v>
      </c>
      <c r="R219" s="27">
        <v>1.07</v>
      </c>
      <c r="S219" s="27">
        <v>1.0900000000000001</v>
      </c>
      <c r="T219" s="27">
        <v>0.10707999999999999</v>
      </c>
      <c r="U219" s="29" t="s">
        <v>42610</v>
      </c>
      <c r="V219" s="29" t="s">
        <v>42611</v>
      </c>
      <c r="W219" s="30" t="s">
        <v>42612</v>
      </c>
      <c r="X219">
        <v>217</v>
      </c>
      <c r="Y219" s="8" t="s">
        <v>3717</v>
      </c>
      <c r="Z219">
        <v>212399</v>
      </c>
      <c r="AA219">
        <v>327910</v>
      </c>
      <c r="AB219" s="8" t="s">
        <v>3718</v>
      </c>
    </row>
    <row r="220" spans="1:28" x14ac:dyDescent="0.25">
      <c r="A220" s="34" t="s">
        <v>40527</v>
      </c>
      <c r="B220" s="29" t="s">
        <v>40528</v>
      </c>
      <c r="C220" s="27">
        <v>70470.05</v>
      </c>
      <c r="D220" s="27">
        <v>9005.1191400000007</v>
      </c>
      <c r="E220" s="27">
        <v>9176.8564399999996</v>
      </c>
      <c r="F220" s="27">
        <v>1.26</v>
      </c>
      <c r="G220" s="27">
        <v>59074.289060000003</v>
      </c>
      <c r="H220" s="27">
        <v>0</v>
      </c>
      <c r="I220" s="27">
        <v>23228.720700000002</v>
      </c>
      <c r="J220" s="27">
        <v>585499.1875</v>
      </c>
      <c r="K220" s="27">
        <v>86641.742180000001</v>
      </c>
      <c r="L220" s="27">
        <v>14198.309569999999</v>
      </c>
      <c r="M220" s="27">
        <v>0</v>
      </c>
      <c r="N220" s="27">
        <v>50971.058590000001</v>
      </c>
      <c r="O220" s="27">
        <v>21.67</v>
      </c>
      <c r="P220" s="27">
        <v>21.786999999999999</v>
      </c>
      <c r="Q220" s="27">
        <v>0.27855000000000002</v>
      </c>
      <c r="R220" s="27">
        <v>0.15</v>
      </c>
      <c r="S220" s="27">
        <v>0.15</v>
      </c>
      <c r="T220" s="27">
        <v>4.7079999999999997E-2</v>
      </c>
      <c r="U220" s="29" t="s">
        <v>42613</v>
      </c>
      <c r="V220" s="29" t="s">
        <v>42614</v>
      </c>
      <c r="W220" s="30" t="s">
        <v>42615</v>
      </c>
      <c r="X220">
        <v>218</v>
      </c>
      <c r="Y220" s="8" t="s">
        <v>3719</v>
      </c>
      <c r="Z220">
        <v>541714</v>
      </c>
      <c r="AB220" s="8" t="s">
        <v>3720</v>
      </c>
    </row>
    <row r="221" spans="1:28" x14ac:dyDescent="0.25">
      <c r="A221" s="34" t="s">
        <v>40529</v>
      </c>
      <c r="B221" s="29" t="s">
        <v>40530</v>
      </c>
      <c r="C221" s="27">
        <v>2419.4299999999998</v>
      </c>
      <c r="D221" s="27">
        <v>-48.161000000000001</v>
      </c>
      <c r="E221" s="27">
        <v>-59.881999999999998</v>
      </c>
      <c r="F221" s="27">
        <v>0.4</v>
      </c>
      <c r="G221" s="27">
        <v>44.817</v>
      </c>
      <c r="H221" s="27">
        <v>55.764989999999997</v>
      </c>
      <c r="I221" s="27">
        <v>180.667</v>
      </c>
      <c r="J221" s="27">
        <v>65.247</v>
      </c>
      <c r="K221" s="27">
        <v>465.07501000000002</v>
      </c>
      <c r="L221" s="27">
        <v>0</v>
      </c>
      <c r="M221" s="27">
        <v>0</v>
      </c>
      <c r="N221" s="27">
        <v>570.13896999999997</v>
      </c>
      <c r="O221" s="27">
        <v>11.44</v>
      </c>
      <c r="P221" s="27">
        <v>0</v>
      </c>
      <c r="Q221" s="27">
        <v>0</v>
      </c>
      <c r="R221" s="27">
        <v>7.1</v>
      </c>
      <c r="S221" s="27">
        <v>6.27</v>
      </c>
      <c r="T221" s="27">
        <v>5.5863500000000004</v>
      </c>
      <c r="U221" s="29" t="s">
        <v>42616</v>
      </c>
      <c r="V221" s="29" t="s">
        <v>42617</v>
      </c>
      <c r="W221" s="30" t="s">
        <v>42618</v>
      </c>
      <c r="X221">
        <v>219</v>
      </c>
      <c r="Y221" s="8" t="s">
        <v>3721</v>
      </c>
      <c r="Z221">
        <v>311930</v>
      </c>
      <c r="AB221" s="8" t="s">
        <v>3722</v>
      </c>
    </row>
    <row r="222" spans="1:28" x14ac:dyDescent="0.25">
      <c r="A222" s="34" t="s">
        <v>375</v>
      </c>
      <c r="B222" s="29" t="s">
        <v>376</v>
      </c>
      <c r="C222" s="27">
        <v>14175.63</v>
      </c>
      <c r="D222" s="27">
        <v>219.63399999999999</v>
      </c>
      <c r="E222" s="27">
        <v>196.518</v>
      </c>
      <c r="F222" s="27">
        <v>0.92</v>
      </c>
      <c r="G222" s="27">
        <v>358.19</v>
      </c>
      <c r="H222" s="27">
        <v>202.47099</v>
      </c>
      <c r="I222" s="27">
        <v>57.140990000000002</v>
      </c>
      <c r="J222" s="27">
        <v>602.64598999999998</v>
      </c>
      <c r="K222" s="27">
        <v>1805.2779499999999</v>
      </c>
      <c r="L222" s="27">
        <v>673.96696999999995</v>
      </c>
      <c r="M222" s="27">
        <v>0</v>
      </c>
      <c r="N222" s="27">
        <v>1268.4909600000001</v>
      </c>
      <c r="O222" s="27">
        <v>18.989999999999998</v>
      </c>
      <c r="P222" s="27">
        <v>32.473990000000001</v>
      </c>
      <c r="Q222" s="27">
        <v>0.48091</v>
      </c>
      <c r="R222" s="27">
        <v>3.33</v>
      </c>
      <c r="S222" s="27">
        <v>2.66</v>
      </c>
      <c r="T222" s="27">
        <v>2.0652499999999998</v>
      </c>
      <c r="U222" s="29" t="s">
        <v>42619</v>
      </c>
      <c r="V222" s="29" t="s">
        <v>42620</v>
      </c>
      <c r="W222" s="30" t="s">
        <v>42621</v>
      </c>
      <c r="X222">
        <v>220</v>
      </c>
      <c r="Y222" s="8" t="s">
        <v>3723</v>
      </c>
      <c r="Z222">
        <v>711190</v>
      </c>
      <c r="AB222" s="8" t="s">
        <v>3724</v>
      </c>
    </row>
    <row r="223" spans="1:28" x14ac:dyDescent="0.25">
      <c r="A223" s="34" t="s">
        <v>377</v>
      </c>
      <c r="B223" s="29" t="s">
        <v>378</v>
      </c>
      <c r="C223" s="27">
        <v>124446</v>
      </c>
      <c r="D223" s="27">
        <v>12447</v>
      </c>
      <c r="E223" s="27">
        <v>10821</v>
      </c>
      <c r="F223" s="27">
        <v>1.18</v>
      </c>
      <c r="G223" s="27">
        <v>166958</v>
      </c>
      <c r="H223" s="27">
        <v>0</v>
      </c>
      <c r="I223" s="27">
        <v>0</v>
      </c>
      <c r="J223" s="27">
        <v>123720</v>
      </c>
      <c r="K223" s="27">
        <v>200872</v>
      </c>
      <c r="L223" s="27">
        <v>42573</v>
      </c>
      <c r="M223" s="27">
        <v>0</v>
      </c>
      <c r="N223" s="27">
        <v>24711</v>
      </c>
      <c r="O223" s="27">
        <v>34.97</v>
      </c>
      <c r="P223" s="27">
        <v>61.280990000000003</v>
      </c>
      <c r="Q223" s="27">
        <v>1.5827100000000001</v>
      </c>
      <c r="R223" s="27">
        <v>1.55</v>
      </c>
      <c r="S223" s="27">
        <v>1.62</v>
      </c>
      <c r="T223" s="27">
        <v>0.27411000000000002</v>
      </c>
      <c r="U223" s="29" t="s">
        <v>42622</v>
      </c>
      <c r="V223" s="29" t="s">
        <v>42623</v>
      </c>
      <c r="W223" s="30" t="s">
        <v>42624</v>
      </c>
      <c r="X223">
        <v>221</v>
      </c>
      <c r="Y223" s="8" t="s">
        <v>3725</v>
      </c>
      <c r="Z223">
        <v>213114</v>
      </c>
      <c r="AB223" s="8" t="s">
        <v>3726</v>
      </c>
    </row>
    <row r="224" spans="1:28" x14ac:dyDescent="0.25">
      <c r="A224" s="34" t="s">
        <v>380</v>
      </c>
      <c r="B224" s="29" t="s">
        <v>381</v>
      </c>
      <c r="C224" s="27">
        <v>4512.1899999999996</v>
      </c>
      <c r="D224" s="27">
        <v>400.69699000000003</v>
      </c>
      <c r="E224" s="27">
        <v>306.27098999999998</v>
      </c>
      <c r="F224" s="27">
        <v>0.84</v>
      </c>
      <c r="G224" s="27">
        <v>10765.150390000001</v>
      </c>
      <c r="H224" s="27">
        <v>0</v>
      </c>
      <c r="I224" s="27">
        <v>298.60100999999997</v>
      </c>
      <c r="J224" s="27">
        <v>21053.070309999999</v>
      </c>
      <c r="K224" s="27">
        <v>12010.110350000001</v>
      </c>
      <c r="L224" s="27">
        <v>1413.39501</v>
      </c>
      <c r="M224" s="27">
        <v>550</v>
      </c>
      <c r="N224" s="27">
        <v>4089.9099099999999</v>
      </c>
      <c r="O224" s="27">
        <v>51.76</v>
      </c>
      <c r="P224" s="27">
        <v>22.946999999999999</v>
      </c>
      <c r="Q224" s="27">
        <v>0.33493000000000001</v>
      </c>
      <c r="R224" s="27">
        <v>0.57999999999999996</v>
      </c>
      <c r="S224" s="27">
        <v>0.56999999999999995</v>
      </c>
      <c r="T224" s="27">
        <v>5.9130000000000002E-2</v>
      </c>
      <c r="U224" s="29" t="s">
        <v>42625</v>
      </c>
      <c r="V224" s="29" t="s">
        <v>42626</v>
      </c>
      <c r="W224" s="30" t="s">
        <v>42627</v>
      </c>
      <c r="X224">
        <v>222</v>
      </c>
      <c r="Y224" s="8" t="s">
        <v>3727</v>
      </c>
      <c r="Z224">
        <v>237210</v>
      </c>
      <c r="AB224" s="8" t="s">
        <v>3728</v>
      </c>
    </row>
    <row r="225" spans="1:28" x14ac:dyDescent="0.25">
      <c r="A225" s="34" t="s">
        <v>382</v>
      </c>
      <c r="B225" s="29" t="s">
        <v>383</v>
      </c>
      <c r="C225" s="27">
        <v>3260.15</v>
      </c>
      <c r="D225" s="27">
        <v>-172.75200000000001</v>
      </c>
      <c r="E225" s="27">
        <v>-179.79900000000001</v>
      </c>
      <c r="F225" s="27">
        <v>1.92</v>
      </c>
      <c r="G225" s="27">
        <v>37.698999999999998</v>
      </c>
      <c r="H225" s="27">
        <v>4.32</v>
      </c>
      <c r="I225" s="27">
        <v>69.971000000000004</v>
      </c>
      <c r="J225" s="27">
        <v>96.560990000000004</v>
      </c>
      <c r="K225" s="27">
        <v>245.64099999999999</v>
      </c>
      <c r="L225" s="27">
        <v>94.259</v>
      </c>
      <c r="M225" s="27">
        <v>0</v>
      </c>
      <c r="N225" s="27">
        <v>109.55598999999999</v>
      </c>
      <c r="O225" s="27">
        <v>2.57</v>
      </c>
      <c r="P225" s="27">
        <v>56.9</v>
      </c>
      <c r="Q225" s="27">
        <v>1.3202</v>
      </c>
      <c r="R225" s="27">
        <v>3.02</v>
      </c>
      <c r="S225" s="27">
        <v>2.5</v>
      </c>
      <c r="T225" s="27">
        <v>2.10873</v>
      </c>
      <c r="U225" s="29" t="s">
        <v>42628</v>
      </c>
      <c r="V225" s="29" t="s">
        <v>42629</v>
      </c>
      <c r="W225" s="30" t="s">
        <v>42630</v>
      </c>
      <c r="X225">
        <v>223</v>
      </c>
      <c r="Y225" s="8" t="s">
        <v>3729</v>
      </c>
      <c r="Z225">
        <v>332215</v>
      </c>
      <c r="AB225" s="8" t="s">
        <v>3730</v>
      </c>
    </row>
    <row r="226" spans="1:28" x14ac:dyDescent="0.25">
      <c r="A226" s="34" t="s">
        <v>384</v>
      </c>
      <c r="B226" s="29" t="s">
        <v>385</v>
      </c>
      <c r="C226" s="27">
        <v>6887.45</v>
      </c>
      <c r="D226" s="27">
        <v>709.79998000000001</v>
      </c>
      <c r="E226" s="27">
        <v>397.1</v>
      </c>
      <c r="F226" s="27">
        <v>1.43</v>
      </c>
      <c r="G226" s="27">
        <v>1067.40002</v>
      </c>
      <c r="H226" s="27">
        <v>829.59996999999998</v>
      </c>
      <c r="I226" s="27">
        <v>2610.3000400000001</v>
      </c>
      <c r="J226" s="27">
        <v>1384.6999499999999</v>
      </c>
      <c r="K226" s="27">
        <v>2692.6999500000002</v>
      </c>
      <c r="L226" s="27">
        <v>3673.3000400000001</v>
      </c>
      <c r="M226" s="27">
        <v>0</v>
      </c>
      <c r="N226" s="27">
        <v>1499.5</v>
      </c>
      <c r="O226" s="27">
        <v>7.29</v>
      </c>
      <c r="P226" s="27">
        <v>69.059989999999999</v>
      </c>
      <c r="Q226" s="27">
        <v>2.2320899999999999</v>
      </c>
      <c r="R226" s="27">
        <v>2.0499999999999998</v>
      </c>
      <c r="S226" s="27">
        <v>1.35</v>
      </c>
      <c r="T226" s="27">
        <v>0.57462999999999997</v>
      </c>
      <c r="U226" s="29" t="s">
        <v>42631</v>
      </c>
      <c r="V226" s="29" t="s">
        <v>42632</v>
      </c>
      <c r="W226" s="30" t="s">
        <v>42633</v>
      </c>
      <c r="X226">
        <v>224</v>
      </c>
      <c r="Y226" s="8" t="s">
        <v>3731</v>
      </c>
      <c r="Z226">
        <v>335999</v>
      </c>
      <c r="AB226" s="8" t="s">
        <v>3732</v>
      </c>
    </row>
    <row r="227" spans="1:28" x14ac:dyDescent="0.25">
      <c r="A227" s="34" t="s">
        <v>40531</v>
      </c>
      <c r="B227" s="29" t="s">
        <v>40532</v>
      </c>
      <c r="C227" s="27">
        <v>2778.6</v>
      </c>
      <c r="D227" s="27">
        <v>795.125</v>
      </c>
      <c r="E227" s="27">
        <v>321.48698999999999</v>
      </c>
      <c r="F227" s="27">
        <v>0.85</v>
      </c>
      <c r="G227" s="27">
        <v>200.33399</v>
      </c>
      <c r="H227" s="27">
        <v>34.511000000000003</v>
      </c>
      <c r="I227" s="27">
        <v>0</v>
      </c>
      <c r="J227" s="27">
        <v>519.00201000000004</v>
      </c>
      <c r="K227" s="27">
        <v>1031.72802</v>
      </c>
      <c r="L227" s="27">
        <v>5227.02099</v>
      </c>
      <c r="M227" s="27">
        <v>0</v>
      </c>
      <c r="N227" s="27">
        <v>1789.0469900000001</v>
      </c>
      <c r="O227" s="27">
        <v>15.21</v>
      </c>
      <c r="P227" s="27">
        <v>75.584990000000005</v>
      </c>
      <c r="Q227" s="27">
        <v>3.0957599999999998</v>
      </c>
      <c r="R227" s="27">
        <v>2</v>
      </c>
      <c r="S227" s="27">
        <v>1.92</v>
      </c>
      <c r="T227" s="27">
        <v>1.5354099999999999</v>
      </c>
      <c r="U227" s="29" t="s">
        <v>42634</v>
      </c>
      <c r="V227" s="29" t="s">
        <v>42635</v>
      </c>
      <c r="W227" s="30" t="s">
        <v>42636</v>
      </c>
      <c r="X227">
        <v>225</v>
      </c>
      <c r="Y227" s="8" t="s">
        <v>3733</v>
      </c>
      <c r="Z227">
        <v>334417</v>
      </c>
      <c r="AB227" s="8" t="s">
        <v>3734</v>
      </c>
    </row>
    <row r="228" spans="1:28" x14ac:dyDescent="0.25">
      <c r="A228" s="34" t="s">
        <v>386</v>
      </c>
      <c r="B228" s="29" t="s">
        <v>387</v>
      </c>
      <c r="C228" s="27">
        <v>4989.79</v>
      </c>
      <c r="D228" s="27">
        <v>613.59996999999998</v>
      </c>
      <c r="E228" s="27">
        <v>518.79998000000001</v>
      </c>
      <c r="F228" s="27">
        <v>1.57</v>
      </c>
      <c r="G228" s="27">
        <v>665.90002000000004</v>
      </c>
      <c r="H228" s="27">
        <v>485.70001000000002</v>
      </c>
      <c r="I228" s="27">
        <v>1613.5</v>
      </c>
      <c r="J228" s="27">
        <v>733.59996999999998</v>
      </c>
      <c r="K228" s="27">
        <v>1466</v>
      </c>
      <c r="L228" s="27">
        <v>495</v>
      </c>
      <c r="M228" s="27">
        <v>0</v>
      </c>
      <c r="N228" s="27">
        <v>1911.8000400000001</v>
      </c>
      <c r="O228" s="27">
        <v>61.25</v>
      </c>
      <c r="P228" s="27">
        <v>20.274989999999999</v>
      </c>
      <c r="Q228" s="27">
        <v>0.25430999999999998</v>
      </c>
      <c r="R228" s="27">
        <v>2.34</v>
      </c>
      <c r="S228" s="27">
        <v>1.34</v>
      </c>
      <c r="T228" s="27">
        <v>0.42857000000000001</v>
      </c>
      <c r="U228" s="29" t="s">
        <v>42637</v>
      </c>
      <c r="V228" s="29" t="s">
        <v>42638</v>
      </c>
      <c r="W228" s="30" t="s">
        <v>42639</v>
      </c>
      <c r="X228">
        <v>226</v>
      </c>
      <c r="Y228" s="8" t="s">
        <v>3735</v>
      </c>
      <c r="Z228">
        <v>541219</v>
      </c>
      <c r="AB228" s="8" t="s">
        <v>3736</v>
      </c>
    </row>
    <row r="229" spans="1:28" x14ac:dyDescent="0.25">
      <c r="A229" s="34" t="s">
        <v>40533</v>
      </c>
      <c r="B229" s="29" t="s">
        <v>40534</v>
      </c>
      <c r="C229" s="27">
        <v>2932.82</v>
      </c>
      <c r="D229" s="27">
        <v>-263.26600000000002</v>
      </c>
      <c r="E229" s="27">
        <v>-304.03699</v>
      </c>
      <c r="F229" s="27">
        <v>0.5</v>
      </c>
      <c r="G229" s="27">
        <v>259.58999</v>
      </c>
      <c r="H229" s="27">
        <v>0</v>
      </c>
      <c r="I229" s="27">
        <v>458.99200000000002</v>
      </c>
      <c r="J229" s="27">
        <v>512.41197999999997</v>
      </c>
      <c r="K229" s="27">
        <v>747.14801</v>
      </c>
      <c r="L229" s="27">
        <v>792.92102</v>
      </c>
      <c r="M229" s="27">
        <v>0</v>
      </c>
      <c r="N229" s="27">
        <v>173.65600000000001</v>
      </c>
      <c r="O229" s="27">
        <v>1.78</v>
      </c>
      <c r="P229" s="27">
        <v>90.791989999999998</v>
      </c>
      <c r="Q229" s="27">
        <v>9.8596599999999999</v>
      </c>
      <c r="R229" s="27">
        <v>2.5499999999999998</v>
      </c>
      <c r="S229" s="27">
        <v>1.46</v>
      </c>
      <c r="T229" s="27">
        <v>0.95148999999999995</v>
      </c>
      <c r="U229" s="29" t="s">
        <v>42640</v>
      </c>
      <c r="V229" s="29" t="s">
        <v>42641</v>
      </c>
      <c r="W229" s="30" t="s">
        <v>42642</v>
      </c>
      <c r="X229">
        <v>227</v>
      </c>
      <c r="Y229" s="8" t="s">
        <v>3737</v>
      </c>
      <c r="Z229">
        <v>541850</v>
      </c>
      <c r="AA229">
        <v>721110</v>
      </c>
      <c r="AB229" s="8" t="s">
        <v>3738</v>
      </c>
    </row>
    <row r="230" spans="1:28" x14ac:dyDescent="0.25">
      <c r="A230" s="34" t="s">
        <v>389</v>
      </c>
      <c r="B230" s="29" t="s">
        <v>389</v>
      </c>
      <c r="C230" s="27">
        <v>3877.46</v>
      </c>
      <c r="D230" s="27">
        <v>247.46799999999999</v>
      </c>
      <c r="E230" s="27">
        <v>128.93499</v>
      </c>
      <c r="F230" s="27">
        <v>1.61</v>
      </c>
      <c r="G230" s="27">
        <v>90.158990000000003</v>
      </c>
      <c r="H230" s="27">
        <v>299.90499</v>
      </c>
      <c r="I230" s="27">
        <v>1239.8299500000001</v>
      </c>
      <c r="J230" s="27">
        <v>182.49099000000001</v>
      </c>
      <c r="K230" s="27">
        <v>530.59398999999996</v>
      </c>
      <c r="L230" s="27">
        <v>584.87901999999997</v>
      </c>
      <c r="M230" s="27">
        <v>0</v>
      </c>
      <c r="N230" s="27">
        <v>1444.44299</v>
      </c>
      <c r="O230" s="27">
        <v>9.51</v>
      </c>
      <c r="P230" s="27">
        <v>28.873999999999999</v>
      </c>
      <c r="Q230" s="27">
        <v>0.40594999999999998</v>
      </c>
      <c r="R230" s="27">
        <v>2.95</v>
      </c>
      <c r="S230" s="27">
        <v>1.26</v>
      </c>
      <c r="T230" s="27">
        <v>0.77005999999999997</v>
      </c>
      <c r="U230" s="29" t="s">
        <v>42643</v>
      </c>
      <c r="V230" s="29" t="s">
        <v>42644</v>
      </c>
      <c r="W230" s="30" t="s">
        <v>42645</v>
      </c>
      <c r="X230">
        <v>228</v>
      </c>
      <c r="Y230" s="8" t="s">
        <v>3739</v>
      </c>
      <c r="Z230">
        <v>562112</v>
      </c>
      <c r="AB230" s="8" t="s">
        <v>3740</v>
      </c>
    </row>
    <row r="231" spans="1:28" x14ac:dyDescent="0.25">
      <c r="A231" s="34" t="s">
        <v>390</v>
      </c>
      <c r="B231" s="29" t="s">
        <v>391</v>
      </c>
      <c r="C231" s="27">
        <v>226897.64</v>
      </c>
      <c r="D231" s="27">
        <v>9327</v>
      </c>
      <c r="E231" s="27">
        <v>3847</v>
      </c>
      <c r="F231" s="27">
        <v>0.52</v>
      </c>
      <c r="G231" s="27">
        <v>11252</v>
      </c>
      <c r="H231" s="27">
        <v>4699</v>
      </c>
      <c r="I231" s="27">
        <v>59127</v>
      </c>
      <c r="J231" s="27">
        <v>26293</v>
      </c>
      <c r="K231" s="27">
        <v>22593</v>
      </c>
      <c r="L231" s="27">
        <v>22965</v>
      </c>
      <c r="M231" s="27">
        <v>0</v>
      </c>
      <c r="N231" s="27">
        <v>37058</v>
      </c>
      <c r="O231" s="27">
        <v>11.55</v>
      </c>
      <c r="P231" s="27">
        <v>42.909990000000001</v>
      </c>
      <c r="Q231" s="27">
        <v>0.75161</v>
      </c>
      <c r="R231" s="27">
        <v>0.9</v>
      </c>
      <c r="S231" s="27">
        <v>0.68</v>
      </c>
      <c r="T231" s="27">
        <v>0.25261</v>
      </c>
      <c r="U231" s="29" t="s">
        <v>42646</v>
      </c>
      <c r="V231" s="29" t="s">
        <v>42647</v>
      </c>
      <c r="W231" s="30" t="s">
        <v>42648</v>
      </c>
      <c r="X231">
        <v>229</v>
      </c>
      <c r="Y231" s="8" t="s">
        <v>3741</v>
      </c>
      <c r="Z231">
        <v>314120</v>
      </c>
      <c r="AB231" s="8" t="s">
        <v>3742</v>
      </c>
    </row>
    <row r="232" spans="1:28" x14ac:dyDescent="0.25">
      <c r="A232" s="34" t="s">
        <v>392</v>
      </c>
      <c r="B232" s="29" t="s">
        <v>393</v>
      </c>
      <c r="C232" s="27">
        <v>43049.71</v>
      </c>
      <c r="D232" s="27">
        <v>3724.22802</v>
      </c>
      <c r="E232" s="27">
        <v>3270.7289999999998</v>
      </c>
      <c r="F232" s="27">
        <v>0.68</v>
      </c>
      <c r="G232" s="27">
        <v>504.88598000000002</v>
      </c>
      <c r="H232" s="27">
        <v>5638.0038999999997</v>
      </c>
      <c r="I232" s="27">
        <v>302.64497999999998</v>
      </c>
      <c r="J232" s="27">
        <v>8588.39257</v>
      </c>
      <c r="K232" s="27">
        <v>6627.9838799999998</v>
      </c>
      <c r="L232" s="27">
        <v>6122.0917900000004</v>
      </c>
      <c r="M232" s="27">
        <v>0</v>
      </c>
      <c r="N232" s="27">
        <v>-3538.91309</v>
      </c>
      <c r="O232" s="27">
        <v>-227.43</v>
      </c>
      <c r="Q232" s="27">
        <v>-1.68309</v>
      </c>
      <c r="R232" s="27">
        <v>0.79</v>
      </c>
      <c r="S232" s="27">
        <v>0.12</v>
      </c>
      <c r="T232" s="27">
        <v>5.6480000000000002E-2</v>
      </c>
      <c r="U232" s="29" t="s">
        <v>42649</v>
      </c>
      <c r="V232" s="29" t="s">
        <v>42650</v>
      </c>
      <c r="W232" s="30" t="s">
        <v>42651</v>
      </c>
      <c r="X232">
        <v>230</v>
      </c>
      <c r="Y232" s="8" t="s">
        <v>3743</v>
      </c>
      <c r="Z232">
        <v>423990</v>
      </c>
      <c r="AA232">
        <v>336360</v>
      </c>
      <c r="AB232" s="8" t="s">
        <v>3744</v>
      </c>
    </row>
    <row r="233" spans="1:28" x14ac:dyDescent="0.25">
      <c r="A233" s="34" t="s">
        <v>394</v>
      </c>
      <c r="B233" s="29" t="s">
        <v>395</v>
      </c>
      <c r="C233" s="27">
        <v>10666.49</v>
      </c>
      <c r="D233" s="27">
        <v>165.80599000000001</v>
      </c>
      <c r="E233" s="27">
        <v>39.960990000000002</v>
      </c>
      <c r="F233" s="27">
        <v>0.94</v>
      </c>
      <c r="G233" s="27">
        <v>128.52999</v>
      </c>
      <c r="H233" s="27">
        <v>0</v>
      </c>
      <c r="I233" s="27">
        <v>13379.589840000001</v>
      </c>
      <c r="J233" s="27">
        <v>300.93599999999998</v>
      </c>
      <c r="K233" s="27">
        <v>1047.48999</v>
      </c>
      <c r="L233" s="27">
        <v>245.64699999999999</v>
      </c>
      <c r="M233" s="27">
        <v>0</v>
      </c>
      <c r="N233" s="27">
        <v>13169.360350000001</v>
      </c>
      <c r="O233" s="27">
        <v>202.24</v>
      </c>
      <c r="P233" s="27">
        <v>0</v>
      </c>
      <c r="Q233" s="27">
        <v>0</v>
      </c>
      <c r="R233" s="27">
        <v>2.4700000000000002</v>
      </c>
      <c r="S233" s="27">
        <v>3.48</v>
      </c>
      <c r="T233" s="27">
        <v>3.0536699999999999</v>
      </c>
      <c r="U233" s="29" t="s">
        <v>42652</v>
      </c>
      <c r="V233" s="29" t="s">
        <v>42653</v>
      </c>
      <c r="W233" s="30" t="s">
        <v>42654</v>
      </c>
      <c r="X233">
        <v>231</v>
      </c>
      <c r="Y233" s="8" t="s">
        <v>3745</v>
      </c>
      <c r="Z233">
        <v>541890</v>
      </c>
      <c r="AB233" s="8" t="s">
        <v>3746</v>
      </c>
    </row>
    <row r="234" spans="1:28" x14ac:dyDescent="0.25">
      <c r="A234" s="34" t="s">
        <v>40535</v>
      </c>
      <c r="B234" s="29" t="s">
        <v>40536</v>
      </c>
      <c r="C234" s="27">
        <v>2806.72</v>
      </c>
      <c r="D234" s="27">
        <v>46.460990000000002</v>
      </c>
      <c r="E234" s="27">
        <v>-5.34701</v>
      </c>
      <c r="F234" s="27">
        <v>1.56</v>
      </c>
      <c r="G234" s="27">
        <v>163.75799000000001</v>
      </c>
      <c r="H234" s="27">
        <v>85.543989999999994</v>
      </c>
      <c r="I234" s="27">
        <v>692.02398000000005</v>
      </c>
      <c r="J234" s="27">
        <v>230.54599999999999</v>
      </c>
      <c r="K234" s="27">
        <v>2459.3459400000002</v>
      </c>
      <c r="L234" s="27">
        <v>0</v>
      </c>
      <c r="M234" s="27">
        <v>0</v>
      </c>
      <c r="N234" s="27">
        <v>3363.38598</v>
      </c>
      <c r="O234" s="27">
        <v>41.9</v>
      </c>
      <c r="P234" s="27">
        <v>0</v>
      </c>
      <c r="Q234" s="27">
        <v>0</v>
      </c>
      <c r="R234" s="27">
        <v>7.46</v>
      </c>
      <c r="S234" s="27">
        <v>10.3</v>
      </c>
      <c r="T234" s="27">
        <v>9.5861300000000007</v>
      </c>
      <c r="U234" s="29" t="s">
        <v>42655</v>
      </c>
      <c r="V234" s="29" t="s">
        <v>42656</v>
      </c>
      <c r="W234" s="30" t="s">
        <v>42657</v>
      </c>
      <c r="X234">
        <v>232</v>
      </c>
      <c r="Y234" s="8" t="s">
        <v>3747</v>
      </c>
      <c r="Z234">
        <v>423730</v>
      </c>
      <c r="AB234" s="8" t="s">
        <v>3748</v>
      </c>
    </row>
    <row r="235" spans="1:28" x14ac:dyDescent="0.25">
      <c r="A235" s="34" t="s">
        <v>396</v>
      </c>
      <c r="B235" s="29" t="s">
        <v>396</v>
      </c>
      <c r="C235" s="27">
        <v>4692.83</v>
      </c>
      <c r="D235" s="27">
        <v>1194.328</v>
      </c>
      <c r="E235" s="27">
        <v>788.63298999999995</v>
      </c>
      <c r="F235" s="27">
        <v>1.39</v>
      </c>
      <c r="G235" s="27">
        <v>394.93301000000002</v>
      </c>
      <c r="H235" s="27">
        <v>139.80099000000001</v>
      </c>
      <c r="I235" s="27">
        <v>276.31799000000001</v>
      </c>
      <c r="J235" s="27">
        <v>2916.3669399999999</v>
      </c>
      <c r="K235" s="27">
        <v>943.69395999999995</v>
      </c>
      <c r="L235" s="27">
        <v>1454.43298</v>
      </c>
      <c r="M235" s="27">
        <v>0</v>
      </c>
      <c r="N235" s="27">
        <v>-3681.7529300000001</v>
      </c>
      <c r="O235" s="27">
        <v>-9.02</v>
      </c>
      <c r="Q235" s="27">
        <v>-0.36513000000000001</v>
      </c>
      <c r="R235" s="27">
        <v>0.25</v>
      </c>
      <c r="S235" s="27">
        <v>0.28000000000000003</v>
      </c>
      <c r="T235" s="27">
        <v>0.14022000000000001</v>
      </c>
      <c r="U235" s="29" t="s">
        <v>42658</v>
      </c>
      <c r="V235" s="29" t="s">
        <v>42659</v>
      </c>
      <c r="W235" s="30" t="s">
        <v>42660</v>
      </c>
      <c r="X235">
        <v>233</v>
      </c>
      <c r="Y235" s="8" t="s">
        <v>3749</v>
      </c>
      <c r="Z235">
        <v>624190</v>
      </c>
      <c r="AB235" s="8" t="s">
        <v>3750</v>
      </c>
    </row>
    <row r="236" spans="1:28" x14ac:dyDescent="0.25">
      <c r="A236" s="34" t="s">
        <v>40537</v>
      </c>
      <c r="B236" s="29" t="s">
        <v>40538</v>
      </c>
      <c r="C236" s="27">
        <v>2075.0300000000002</v>
      </c>
      <c r="D236" s="27">
        <v>213.15298999999999</v>
      </c>
      <c r="E236" s="27">
        <v>52.808990000000001</v>
      </c>
      <c r="F236" s="27">
        <v>1.23</v>
      </c>
      <c r="G236" s="27">
        <v>291.88299000000001</v>
      </c>
      <c r="H236" s="27">
        <v>283.40199999999999</v>
      </c>
      <c r="I236" s="27">
        <v>1277.96398</v>
      </c>
      <c r="J236" s="27">
        <v>305.07299</v>
      </c>
      <c r="K236" s="27">
        <v>732.30400999999995</v>
      </c>
      <c r="L236" s="27">
        <v>569.63896999999997</v>
      </c>
      <c r="M236" s="27">
        <v>0</v>
      </c>
      <c r="N236" s="27">
        <v>1346.3270199999999</v>
      </c>
      <c r="O236" s="27">
        <v>27.28</v>
      </c>
      <c r="P236" s="27">
        <v>29.001999999999999</v>
      </c>
      <c r="Q236" s="27">
        <v>0.40849000000000002</v>
      </c>
      <c r="R236" s="27">
        <v>2.41</v>
      </c>
      <c r="S236" s="27">
        <v>1.47</v>
      </c>
      <c r="T236" s="27">
        <v>0.51468999999999998</v>
      </c>
      <c r="U236" s="29" t="s">
        <v>42661</v>
      </c>
      <c r="V236" s="29" t="s">
        <v>42662</v>
      </c>
      <c r="W236" s="30" t="s">
        <v>42663</v>
      </c>
      <c r="X236">
        <v>234</v>
      </c>
      <c r="Y236" s="8" t="s">
        <v>3751</v>
      </c>
      <c r="Z236">
        <v>713210</v>
      </c>
      <c r="AA236">
        <v>721120</v>
      </c>
      <c r="AB236" s="8" t="s">
        <v>3752</v>
      </c>
    </row>
    <row r="237" spans="1:28" x14ac:dyDescent="0.25">
      <c r="A237" s="34" t="s">
        <v>397</v>
      </c>
      <c r="B237" s="29" t="s">
        <v>398</v>
      </c>
      <c r="C237" s="27">
        <v>125600.7</v>
      </c>
      <c r="D237" s="27">
        <v>-482</v>
      </c>
      <c r="E237" s="27">
        <v>-2461</v>
      </c>
      <c r="F237" s="27">
        <v>1.42</v>
      </c>
      <c r="G237" s="27">
        <v>11305</v>
      </c>
      <c r="H237" s="27">
        <v>78151</v>
      </c>
      <c r="I237" s="27">
        <v>10368</v>
      </c>
      <c r="J237" s="27">
        <v>90052</v>
      </c>
      <c r="K237" s="27">
        <v>109523</v>
      </c>
      <c r="L237" s="27">
        <v>51811</v>
      </c>
      <c r="M237" s="27">
        <v>0</v>
      </c>
      <c r="N237" s="27">
        <v>-15848</v>
      </c>
      <c r="O237" s="27">
        <v>-25.74</v>
      </c>
      <c r="Q237" s="27">
        <v>-3.0654300000000001</v>
      </c>
      <c r="R237" s="27">
        <v>1.1599999999999999</v>
      </c>
      <c r="S237" s="27">
        <v>0.35</v>
      </c>
      <c r="T237" s="27">
        <v>0.22283</v>
      </c>
      <c r="U237" s="29" t="s">
        <v>42664</v>
      </c>
      <c r="V237" s="29" t="s">
        <v>42665</v>
      </c>
      <c r="W237" s="30" t="s">
        <v>42666</v>
      </c>
      <c r="X237">
        <v>235</v>
      </c>
      <c r="Y237" s="8" t="s">
        <v>3753</v>
      </c>
      <c r="Z237">
        <v>531311</v>
      </c>
      <c r="AB237" s="8" t="s">
        <v>3754</v>
      </c>
    </row>
    <row r="238" spans="1:28" x14ac:dyDescent="0.25">
      <c r="A238" s="34" t="s">
        <v>400</v>
      </c>
      <c r="B238" s="29" t="s">
        <v>401</v>
      </c>
      <c r="C238" s="27">
        <v>223502.89</v>
      </c>
      <c r="D238" s="27">
        <v>17749</v>
      </c>
      <c r="E238" s="27">
        <v>13848</v>
      </c>
      <c r="F238" s="27">
        <v>0.65</v>
      </c>
      <c r="G238" s="27">
        <v>0</v>
      </c>
      <c r="H238" s="27">
        <v>0</v>
      </c>
      <c r="I238" s="27">
        <v>45868</v>
      </c>
      <c r="J238" s="27">
        <v>56111</v>
      </c>
      <c r="K238" s="27">
        <v>101632</v>
      </c>
      <c r="L238" s="27">
        <v>21709</v>
      </c>
      <c r="M238" s="27">
        <v>0</v>
      </c>
      <c r="N238" s="27">
        <v>162075</v>
      </c>
      <c r="O238" s="27">
        <v>61.2</v>
      </c>
      <c r="P238" s="27">
        <v>12.49499</v>
      </c>
      <c r="Q238" s="27">
        <v>0.13394</v>
      </c>
      <c r="R238" s="27">
        <v>1.81</v>
      </c>
      <c r="U238" s="29" t="s">
        <v>42667</v>
      </c>
      <c r="V238" s="29" t="s">
        <v>42668</v>
      </c>
      <c r="W238" s="30" t="s">
        <v>42669</v>
      </c>
      <c r="X238">
        <v>236</v>
      </c>
      <c r="Y238" s="8" t="s">
        <v>3755</v>
      </c>
      <c r="Z238">
        <v>513130</v>
      </c>
      <c r="AA238">
        <v>513120</v>
      </c>
      <c r="AB238" s="8" t="s">
        <v>3756</v>
      </c>
    </row>
    <row r="239" spans="1:28" x14ac:dyDescent="0.25">
      <c r="A239" s="34" t="s">
        <v>402</v>
      </c>
      <c r="B239" s="29" t="s">
        <v>403</v>
      </c>
      <c r="C239" s="27">
        <v>227439.63</v>
      </c>
      <c r="D239" s="27">
        <v>50404</v>
      </c>
      <c r="E239" s="27">
        <v>46354</v>
      </c>
      <c r="F239" s="27">
        <v>1.37</v>
      </c>
      <c r="G239" s="27">
        <v>1100608</v>
      </c>
      <c r="H239" s="27">
        <v>6871</v>
      </c>
      <c r="I239" s="27">
        <v>69022</v>
      </c>
      <c r="J239" s="27">
        <v>2457380</v>
      </c>
      <c r="K239" s="27">
        <v>1908623</v>
      </c>
      <c r="L239" s="27">
        <v>275982</v>
      </c>
      <c r="M239" s="27">
        <v>28397</v>
      </c>
      <c r="N239" s="27">
        <v>244800</v>
      </c>
      <c r="O239" s="27">
        <v>31.6</v>
      </c>
      <c r="P239" s="27">
        <v>50.326000000000001</v>
      </c>
      <c r="Q239" s="27">
        <v>1.12737</v>
      </c>
      <c r="R239" s="27">
        <v>0.82</v>
      </c>
      <c r="S239" s="27">
        <v>0.77</v>
      </c>
      <c r="T239" s="27">
        <v>0.32601000000000002</v>
      </c>
      <c r="U239" s="29" t="s">
        <v>42670</v>
      </c>
      <c r="V239" s="29" t="s">
        <v>42671</v>
      </c>
      <c r="W239" s="30" t="s">
        <v>42672</v>
      </c>
      <c r="X239">
        <v>237</v>
      </c>
      <c r="Y239" s="8" t="s">
        <v>3757</v>
      </c>
      <c r="Z239">
        <v>451110</v>
      </c>
      <c r="AB239" s="8" t="s">
        <v>3758</v>
      </c>
    </row>
    <row r="240" spans="1:28" x14ac:dyDescent="0.25">
      <c r="A240" s="34" t="s">
        <v>40539</v>
      </c>
      <c r="B240" s="29" t="s">
        <v>40540</v>
      </c>
      <c r="C240" s="27">
        <v>116518.7</v>
      </c>
      <c r="D240" s="27">
        <v>62954.652340000001</v>
      </c>
      <c r="E240" s="27">
        <v>58491.890619999998</v>
      </c>
      <c r="F240" s="27">
        <v>0.27</v>
      </c>
      <c r="G240" s="27">
        <v>2374985</v>
      </c>
      <c r="H240" s="27">
        <v>0</v>
      </c>
      <c r="I240" s="27">
        <v>0</v>
      </c>
      <c r="J240" s="27">
        <v>3702546</v>
      </c>
      <c r="K240" s="27">
        <v>3187242</v>
      </c>
      <c r="L240" s="27">
        <v>4084.8701099999998</v>
      </c>
      <c r="M240" s="27">
        <v>0</v>
      </c>
      <c r="N240" s="27">
        <v>364335.6875</v>
      </c>
      <c r="U240" s="29" t="s">
        <v>42673</v>
      </c>
      <c r="V240" s="29" t="s">
        <v>42673</v>
      </c>
      <c r="W240" s="30" t="s">
        <v>42674</v>
      </c>
      <c r="X240">
        <v>238</v>
      </c>
      <c r="Y240" s="8" t="s">
        <v>3759</v>
      </c>
      <c r="Z240">
        <v>335110</v>
      </c>
      <c r="AB240" s="8" t="s">
        <v>3760</v>
      </c>
    </row>
    <row r="241" spans="1:28" x14ac:dyDescent="0.25">
      <c r="A241" s="34" t="s">
        <v>40541</v>
      </c>
      <c r="B241" s="29" t="s">
        <v>40542</v>
      </c>
      <c r="C241" s="27">
        <v>36142.879999999997</v>
      </c>
      <c r="D241" s="27">
        <v>3955.6059500000001</v>
      </c>
      <c r="E241" s="27">
        <v>3006.9040500000001</v>
      </c>
      <c r="F241" s="27">
        <v>0.7</v>
      </c>
      <c r="G241" s="27">
        <v>7626.7260699999997</v>
      </c>
      <c r="H241" s="27">
        <v>1207.21398</v>
      </c>
      <c r="I241" s="27">
        <v>15639.360350000001</v>
      </c>
      <c r="J241" s="27">
        <v>12178.51953</v>
      </c>
      <c r="K241" s="27">
        <v>13153.190420000001</v>
      </c>
      <c r="L241" s="27">
        <v>6418.2739199999996</v>
      </c>
      <c r="M241" s="27">
        <v>0</v>
      </c>
      <c r="N241" s="27">
        <v>14100.66015</v>
      </c>
      <c r="O241" s="27">
        <v>18.350000000000001</v>
      </c>
      <c r="P241" s="27">
        <v>31.28</v>
      </c>
      <c r="Q241" s="27">
        <v>0.45517000000000002</v>
      </c>
      <c r="R241" s="27">
        <v>1.08</v>
      </c>
      <c r="S241" s="27">
        <v>0.98</v>
      </c>
      <c r="T241" s="27">
        <v>0.35465999999999998</v>
      </c>
      <c r="U241" s="29" t="s">
        <v>42675</v>
      </c>
      <c r="V241" s="29" t="s">
        <v>42676</v>
      </c>
      <c r="W241" s="30" t="s">
        <v>42677</v>
      </c>
      <c r="X241">
        <v>239</v>
      </c>
      <c r="Y241" s="8" t="s">
        <v>3761</v>
      </c>
      <c r="Z241">
        <v>722513</v>
      </c>
      <c r="AB241" s="8" t="s">
        <v>3762</v>
      </c>
    </row>
    <row r="242" spans="1:28" x14ac:dyDescent="0.25">
      <c r="A242" s="34" t="s">
        <v>40543</v>
      </c>
      <c r="B242" s="29" t="s">
        <v>40544</v>
      </c>
      <c r="C242" s="27">
        <v>2659.63</v>
      </c>
      <c r="D242" s="27">
        <v>520.73400000000004</v>
      </c>
      <c r="E242" s="27">
        <v>401.99200000000002</v>
      </c>
      <c r="F242" s="27">
        <v>0.93</v>
      </c>
      <c r="G242" s="27">
        <v>1097.1300000000001</v>
      </c>
      <c r="H242" s="27">
        <v>141.00700000000001</v>
      </c>
      <c r="I242" s="27">
        <v>1444.6989699999999</v>
      </c>
      <c r="J242" s="27">
        <v>3366.84204</v>
      </c>
      <c r="K242" s="27">
        <v>3068.7490200000002</v>
      </c>
      <c r="L242" s="27">
        <v>498.471</v>
      </c>
      <c r="M242" s="27">
        <v>0</v>
      </c>
      <c r="N242" s="27">
        <v>1710.6330499999999</v>
      </c>
      <c r="O242" s="27">
        <v>5.88</v>
      </c>
      <c r="P242" s="27">
        <v>22.56399</v>
      </c>
      <c r="Q242" s="27">
        <v>0.29138999999999998</v>
      </c>
      <c r="R242" s="27">
        <v>0.91</v>
      </c>
      <c r="S242" s="27">
        <v>0.87</v>
      </c>
      <c r="T242" s="27">
        <v>0.54371000000000003</v>
      </c>
      <c r="U242" s="29" t="s">
        <v>42678</v>
      </c>
      <c r="V242" s="29" t="s">
        <v>42679</v>
      </c>
      <c r="W242" s="30" t="s">
        <v>42680</v>
      </c>
      <c r="X242">
        <v>240</v>
      </c>
      <c r="Y242" s="8" t="s">
        <v>3763</v>
      </c>
      <c r="Z242">
        <v>336214</v>
      </c>
      <c r="AB242" s="8" t="s">
        <v>3764</v>
      </c>
    </row>
    <row r="243" spans="1:28" x14ac:dyDescent="0.25">
      <c r="A243" s="34" t="s">
        <v>405</v>
      </c>
      <c r="B243" s="29" t="s">
        <v>406</v>
      </c>
      <c r="C243" s="27">
        <v>13498.48</v>
      </c>
      <c r="D243" s="27">
        <v>657.63298999999995</v>
      </c>
      <c r="E243" s="27">
        <v>487.79901000000001</v>
      </c>
      <c r="F243" s="27">
        <v>0.59</v>
      </c>
      <c r="G243" s="27">
        <v>1774.8299500000001</v>
      </c>
      <c r="H243" s="27">
        <v>0</v>
      </c>
      <c r="I243" s="27">
        <v>3024.0139100000001</v>
      </c>
      <c r="J243" s="27">
        <v>1897.05395</v>
      </c>
      <c r="K243" s="27">
        <v>2288.0581000000002</v>
      </c>
      <c r="L243" s="27">
        <v>2770.8950100000002</v>
      </c>
      <c r="M243" s="27">
        <v>0</v>
      </c>
      <c r="N243" s="27">
        <v>992.00201000000004</v>
      </c>
      <c r="O243" s="27">
        <v>7.5</v>
      </c>
      <c r="P243" s="27">
        <v>73.637</v>
      </c>
      <c r="Q243" s="27">
        <v>2.7932299999999999</v>
      </c>
      <c r="R243" s="27">
        <v>1.21</v>
      </c>
      <c r="S243" s="27">
        <v>1.21</v>
      </c>
      <c r="T243" s="27">
        <v>0.27052999999999999</v>
      </c>
      <c r="U243" s="29" t="s">
        <v>42681</v>
      </c>
      <c r="V243" s="29" t="s">
        <v>42682</v>
      </c>
      <c r="W243" s="30" t="s">
        <v>42683</v>
      </c>
      <c r="X243">
        <v>241</v>
      </c>
      <c r="Y243" s="8" t="s">
        <v>3765</v>
      </c>
      <c r="Z243">
        <v>221115</v>
      </c>
      <c r="AB243" s="8" t="s">
        <v>3766</v>
      </c>
    </row>
    <row r="244" spans="1:28" x14ac:dyDescent="0.25">
      <c r="A244" s="34" t="s">
        <v>408</v>
      </c>
      <c r="B244" s="29" t="s">
        <v>409</v>
      </c>
      <c r="C244" s="27">
        <v>4417.32</v>
      </c>
      <c r="D244" s="27">
        <v>2022.84899</v>
      </c>
      <c r="E244" s="27">
        <v>1106.03503</v>
      </c>
      <c r="F244" s="27">
        <v>1.7</v>
      </c>
      <c r="G244" s="27">
        <v>1066.8439900000001</v>
      </c>
      <c r="H244" s="27">
        <v>2717.6230399999999</v>
      </c>
      <c r="I244" s="27">
        <v>585.38896999999997</v>
      </c>
      <c r="J244" s="27">
        <v>4684.6821200000004</v>
      </c>
      <c r="K244" s="27">
        <v>6674.4482399999997</v>
      </c>
      <c r="L244" s="27">
        <v>9168.6269499999999</v>
      </c>
      <c r="M244" s="27">
        <v>0</v>
      </c>
      <c r="N244" s="27">
        <v>1183.1619800000001</v>
      </c>
      <c r="O244" s="27">
        <v>3.05</v>
      </c>
      <c r="P244" s="27">
        <v>87.448989999999995</v>
      </c>
      <c r="Q244" s="27">
        <v>6.9677499999999997</v>
      </c>
      <c r="R244" s="27">
        <v>1.52</v>
      </c>
      <c r="S244" s="27">
        <v>0.84</v>
      </c>
      <c r="T244" s="27">
        <v>0.6169</v>
      </c>
      <c r="U244" s="29" t="s">
        <v>42684</v>
      </c>
      <c r="V244" s="29" t="s">
        <v>42685</v>
      </c>
      <c r="W244" s="30" t="s">
        <v>42686</v>
      </c>
      <c r="X244">
        <v>242</v>
      </c>
      <c r="Y244" s="8" t="s">
        <v>3767</v>
      </c>
      <c r="Z244">
        <v>926140</v>
      </c>
      <c r="AB244" s="8" t="s">
        <v>3768</v>
      </c>
    </row>
    <row r="245" spans="1:28" x14ac:dyDescent="0.25">
      <c r="A245" s="34" t="s">
        <v>411</v>
      </c>
      <c r="B245" s="29" t="s">
        <v>412</v>
      </c>
      <c r="C245" s="27">
        <v>17026.46</v>
      </c>
      <c r="D245" s="27">
        <v>1886</v>
      </c>
      <c r="E245" s="27">
        <v>1214</v>
      </c>
      <c r="F245" s="27">
        <v>0.78</v>
      </c>
      <c r="G245" s="27">
        <v>2594</v>
      </c>
      <c r="H245" s="27">
        <v>2179</v>
      </c>
      <c r="I245" s="27">
        <v>5652</v>
      </c>
      <c r="J245" s="27">
        <v>7008</v>
      </c>
      <c r="K245" s="27">
        <v>5489</v>
      </c>
      <c r="L245" s="27">
        <v>7540</v>
      </c>
      <c r="M245" s="27">
        <v>0</v>
      </c>
      <c r="N245" s="27">
        <v>3527</v>
      </c>
      <c r="O245" s="27">
        <v>11.79</v>
      </c>
      <c r="P245" s="27">
        <v>66.382999999999996</v>
      </c>
      <c r="Q245" s="27">
        <v>1.97464</v>
      </c>
      <c r="R245" s="27">
        <v>0.76</v>
      </c>
      <c r="S245" s="27">
        <v>0.47</v>
      </c>
      <c r="T245" s="27">
        <v>0.10216</v>
      </c>
      <c r="U245" s="29" t="s">
        <v>42687</v>
      </c>
      <c r="V245" s="29" t="s">
        <v>42688</v>
      </c>
      <c r="W245" s="30" t="s">
        <v>42689</v>
      </c>
      <c r="X245">
        <v>243</v>
      </c>
      <c r="Y245" s="8" t="s">
        <v>3769</v>
      </c>
      <c r="Z245">
        <v>459140</v>
      </c>
      <c r="AB245" s="8" t="s">
        <v>3770</v>
      </c>
    </row>
    <row r="246" spans="1:28" x14ac:dyDescent="0.25">
      <c r="A246" s="34" t="s">
        <v>414</v>
      </c>
      <c r="B246" s="29" t="s">
        <v>415</v>
      </c>
      <c r="C246" s="27">
        <v>13065.77</v>
      </c>
      <c r="U246" s="29" t="s">
        <v>90</v>
      </c>
      <c r="V246" s="29" t="s">
        <v>42690</v>
      </c>
      <c r="W246" s="30" t="s">
        <v>42691</v>
      </c>
      <c r="X246">
        <v>244</v>
      </c>
      <c r="Y246" s="8" t="s">
        <v>3771</v>
      </c>
      <c r="Z246">
        <v>326111</v>
      </c>
      <c r="AB246" s="8" t="s">
        <v>3772</v>
      </c>
    </row>
    <row r="247" spans="1:28" x14ac:dyDescent="0.25">
      <c r="A247" s="34" t="s">
        <v>40545</v>
      </c>
      <c r="B247" s="29" t="s">
        <v>40546</v>
      </c>
      <c r="C247" s="27">
        <v>68621.429999999993</v>
      </c>
      <c r="D247" s="27">
        <v>33529.765619999998</v>
      </c>
      <c r="E247" s="27">
        <v>24504.626950000002</v>
      </c>
      <c r="F247" s="27">
        <v>1.03</v>
      </c>
      <c r="G247" s="27">
        <v>41582.429680000001</v>
      </c>
      <c r="H247" s="27">
        <v>21077.269530000001</v>
      </c>
      <c r="I247" s="27">
        <v>22943.189450000002</v>
      </c>
      <c r="J247" s="27">
        <v>88945.96875</v>
      </c>
      <c r="K247" s="27">
        <v>97146.132809999996</v>
      </c>
      <c r="L247" s="27">
        <v>56334.941400000003</v>
      </c>
      <c r="M247" s="27">
        <v>0</v>
      </c>
      <c r="N247" s="27">
        <v>96181.039059999996</v>
      </c>
      <c r="O247" s="27">
        <v>159.77000000000001</v>
      </c>
      <c r="P247" s="27">
        <v>36.936999999999998</v>
      </c>
      <c r="Q247" s="27">
        <v>0.58570999999999995</v>
      </c>
      <c r="R247" s="27">
        <v>1.0900000000000001</v>
      </c>
      <c r="S247" s="27">
        <v>0.86</v>
      </c>
      <c r="T247" s="27">
        <v>0.38772000000000001</v>
      </c>
      <c r="U247" s="29" t="s">
        <v>42692</v>
      </c>
      <c r="V247" s="29" t="s">
        <v>42693</v>
      </c>
      <c r="W247" s="30" t="s">
        <v>42694</v>
      </c>
      <c r="X247">
        <v>245</v>
      </c>
      <c r="Y247" s="8" t="s">
        <v>3773</v>
      </c>
      <c r="Z247">
        <v>312112</v>
      </c>
      <c r="AA247">
        <v>424490</v>
      </c>
      <c r="AB247" s="8" t="s">
        <v>3774</v>
      </c>
    </row>
    <row r="248" spans="1:28" x14ac:dyDescent="0.25">
      <c r="A248" s="34" t="s">
        <v>40547</v>
      </c>
      <c r="B248" s="29" t="s">
        <v>40548</v>
      </c>
      <c r="C248" s="27">
        <v>2901.11</v>
      </c>
      <c r="D248" s="27">
        <v>268.22197999999997</v>
      </c>
      <c r="E248" s="27">
        <v>241.61399</v>
      </c>
      <c r="F248" s="27">
        <v>1.06</v>
      </c>
      <c r="G248" s="27">
        <v>7152.3847599999999</v>
      </c>
      <c r="H248" s="27">
        <v>6.2319899999999997</v>
      </c>
      <c r="I248" s="27">
        <v>202.03799000000001</v>
      </c>
      <c r="J248" s="27">
        <v>11050.980460000001</v>
      </c>
      <c r="K248" s="27">
        <v>10330.37988</v>
      </c>
      <c r="L248" s="27">
        <v>86.043989999999994</v>
      </c>
      <c r="M248" s="27">
        <v>0</v>
      </c>
      <c r="N248" s="27">
        <v>1250.8360499999999</v>
      </c>
      <c r="O248" s="27">
        <v>39.85</v>
      </c>
      <c r="P248" s="27">
        <v>6.1604999999999999</v>
      </c>
      <c r="Q248" s="27">
        <v>6.5640000000000004E-2</v>
      </c>
      <c r="R248" s="27">
        <v>0.93</v>
      </c>
      <c r="S248" s="27">
        <v>0.93</v>
      </c>
      <c r="T248" s="27">
        <v>0.28700999999999999</v>
      </c>
      <c r="U248" s="29" t="s">
        <v>42695</v>
      </c>
      <c r="V248" s="29" t="s">
        <v>42696</v>
      </c>
      <c r="W248" s="30" t="s">
        <v>42697</v>
      </c>
      <c r="X248">
        <v>246</v>
      </c>
      <c r="Y248" s="8" t="s">
        <v>3775</v>
      </c>
      <c r="Z248">
        <v>441330</v>
      </c>
      <c r="AB248" s="8" t="s">
        <v>3776</v>
      </c>
    </row>
    <row r="249" spans="1:28" x14ac:dyDescent="0.25">
      <c r="A249" s="34" t="s">
        <v>416</v>
      </c>
      <c r="B249" s="29" t="s">
        <v>417</v>
      </c>
      <c r="C249" s="27">
        <v>10972.37</v>
      </c>
      <c r="D249" s="27">
        <v>2413.6079100000002</v>
      </c>
      <c r="E249" s="27">
        <v>2235.3610800000001</v>
      </c>
      <c r="F249" s="27">
        <v>0.93</v>
      </c>
      <c r="G249" s="27">
        <v>37030.5</v>
      </c>
      <c r="H249" s="27">
        <v>0</v>
      </c>
      <c r="I249" s="27">
        <v>748.34301000000005</v>
      </c>
      <c r="J249" s="27">
        <v>43888.539060000003</v>
      </c>
      <c r="K249" s="27">
        <v>45853.351560000003</v>
      </c>
      <c r="L249" s="27">
        <v>4389.5571200000004</v>
      </c>
      <c r="M249" s="27">
        <v>0</v>
      </c>
      <c r="N249" s="27">
        <v>7634.5229399999998</v>
      </c>
      <c r="O249" s="27">
        <v>102.06</v>
      </c>
      <c r="P249" s="27">
        <v>43.783999999999999</v>
      </c>
      <c r="Q249" s="27">
        <v>0.77885000000000004</v>
      </c>
      <c r="R249" s="27">
        <v>1.1000000000000001</v>
      </c>
      <c r="S249" s="27">
        <v>1.04</v>
      </c>
      <c r="T249" s="27">
        <v>0.20102</v>
      </c>
      <c r="U249" s="29" t="s">
        <v>42698</v>
      </c>
      <c r="V249" s="29" t="s">
        <v>42699</v>
      </c>
      <c r="W249" s="30" t="s">
        <v>42700</v>
      </c>
      <c r="X249">
        <v>247</v>
      </c>
      <c r="Y249" s="8" t="s">
        <v>3777</v>
      </c>
      <c r="Z249">
        <v>333243</v>
      </c>
      <c r="AB249" s="8" t="s">
        <v>3778</v>
      </c>
    </row>
    <row r="250" spans="1:28" x14ac:dyDescent="0.25">
      <c r="A250" s="34" t="s">
        <v>40549</v>
      </c>
      <c r="B250" s="29" t="s">
        <v>40550</v>
      </c>
      <c r="C250" s="27">
        <v>45039.69</v>
      </c>
      <c r="D250" s="27">
        <v>6341.61816</v>
      </c>
      <c r="E250" s="27">
        <v>1916.4980399999999</v>
      </c>
      <c r="F250" s="27">
        <v>1.24</v>
      </c>
      <c r="G250" s="27">
        <v>19645.429680000001</v>
      </c>
      <c r="H250" s="27">
        <v>16887.099600000001</v>
      </c>
      <c r="I250" s="27">
        <v>13984.429679999999</v>
      </c>
      <c r="J250" s="27">
        <v>21535.58007</v>
      </c>
      <c r="K250" s="27">
        <v>39427.820310000003</v>
      </c>
      <c r="L250" s="27">
        <v>15984.16992</v>
      </c>
      <c r="M250" s="27">
        <v>0</v>
      </c>
      <c r="N250" s="27">
        <v>43116.46875</v>
      </c>
      <c r="O250" s="27">
        <v>11.92</v>
      </c>
      <c r="P250" s="27">
        <v>27.04599</v>
      </c>
      <c r="Q250" s="27">
        <v>0.37071999999999999</v>
      </c>
      <c r="R250" s="27">
        <v>1.83</v>
      </c>
      <c r="S250" s="27">
        <v>1.05</v>
      </c>
      <c r="T250" s="27">
        <v>0.13444</v>
      </c>
      <c r="U250" s="29" t="s">
        <v>42701</v>
      </c>
      <c r="V250" s="29" t="s">
        <v>42702</v>
      </c>
      <c r="W250" s="30" t="s">
        <v>42703</v>
      </c>
      <c r="X250">
        <v>248</v>
      </c>
      <c r="Y250" s="8" t="s">
        <v>3779</v>
      </c>
      <c r="Z250">
        <v>488330</v>
      </c>
      <c r="AB250" s="8" t="s">
        <v>3780</v>
      </c>
    </row>
    <row r="251" spans="1:28" x14ac:dyDescent="0.25">
      <c r="A251" s="34" t="s">
        <v>1328</v>
      </c>
      <c r="B251" s="29" t="s">
        <v>40551</v>
      </c>
      <c r="C251" s="27">
        <v>2222.4</v>
      </c>
      <c r="D251" s="27">
        <v>3926</v>
      </c>
      <c r="E251" s="27">
        <v>2882</v>
      </c>
      <c r="F251" s="27">
        <v>0.08</v>
      </c>
      <c r="G251" s="27">
        <v>837</v>
      </c>
      <c r="H251" s="27">
        <v>0</v>
      </c>
      <c r="I251" s="27">
        <v>33595</v>
      </c>
      <c r="J251" s="27">
        <v>5410</v>
      </c>
      <c r="K251" s="27">
        <v>3851</v>
      </c>
      <c r="L251" s="27">
        <v>14953</v>
      </c>
      <c r="M251" s="27">
        <v>0</v>
      </c>
      <c r="N251" s="27">
        <v>19126</v>
      </c>
      <c r="O251" s="27">
        <v>361</v>
      </c>
      <c r="P251" s="27">
        <v>45.119990000000001</v>
      </c>
      <c r="Q251" s="27">
        <v>0.82215000000000005</v>
      </c>
      <c r="R251" s="27">
        <v>0.79</v>
      </c>
      <c r="S251" s="27">
        <v>0.71</v>
      </c>
      <c r="T251" s="27">
        <v>0.55710999999999999</v>
      </c>
      <c r="U251" s="29" t="s">
        <v>42704</v>
      </c>
      <c r="V251" s="29" t="s">
        <v>42705</v>
      </c>
      <c r="W251" s="30" t="s">
        <v>42706</v>
      </c>
      <c r="X251">
        <v>249</v>
      </c>
      <c r="Y251" s="8" t="s">
        <v>3781</v>
      </c>
      <c r="Z251">
        <v>321212</v>
      </c>
      <c r="AA251">
        <v>321113</v>
      </c>
      <c r="AB251" s="8" t="s">
        <v>3782</v>
      </c>
    </row>
    <row r="252" spans="1:28" x14ac:dyDescent="0.25">
      <c r="A252" s="34" t="s">
        <v>419</v>
      </c>
      <c r="B252" s="29" t="s">
        <v>420</v>
      </c>
      <c r="C252" s="27">
        <v>21068.66</v>
      </c>
      <c r="D252" s="27">
        <v>2601</v>
      </c>
      <c r="E252" s="27">
        <v>-1958</v>
      </c>
      <c r="F252" s="27">
        <v>0.56000000000000005</v>
      </c>
      <c r="G252" s="27">
        <v>2659</v>
      </c>
      <c r="H252" s="27">
        <v>2718</v>
      </c>
      <c r="I252" s="27">
        <v>13636</v>
      </c>
      <c r="J252" s="27">
        <v>4745</v>
      </c>
      <c r="K252" s="27">
        <v>8011</v>
      </c>
      <c r="L252" s="27">
        <v>15232</v>
      </c>
      <c r="M252" s="27">
        <v>0</v>
      </c>
      <c r="N252" s="27">
        <v>5895</v>
      </c>
      <c r="O252" s="27">
        <v>11.74</v>
      </c>
      <c r="P252" s="27">
        <v>72.001990000000006</v>
      </c>
      <c r="Q252" s="27">
        <v>2.5716199999999998</v>
      </c>
      <c r="R252" s="27">
        <v>1.7</v>
      </c>
      <c r="S252" s="27">
        <v>1.1200000000000001</v>
      </c>
      <c r="T252" s="27">
        <v>0.55510999999999999</v>
      </c>
      <c r="U252" s="29" t="s">
        <v>42707</v>
      </c>
      <c r="V252" s="29" t="s">
        <v>42708</v>
      </c>
      <c r="W252" s="30" t="s">
        <v>42709</v>
      </c>
      <c r="X252">
        <v>250</v>
      </c>
      <c r="Y252" s="8" t="s">
        <v>3783</v>
      </c>
      <c r="Z252">
        <v>333618</v>
      </c>
      <c r="AA252">
        <v>423610</v>
      </c>
      <c r="AB252" s="8" t="s">
        <v>3784</v>
      </c>
    </row>
    <row r="253" spans="1:28" x14ac:dyDescent="0.25">
      <c r="A253" s="34" t="s">
        <v>421</v>
      </c>
      <c r="B253" s="29" t="s">
        <v>422</v>
      </c>
      <c r="C253" s="27">
        <v>3038.61</v>
      </c>
      <c r="D253" s="27">
        <v>-370</v>
      </c>
      <c r="E253" s="27">
        <v>-720</v>
      </c>
      <c r="F253" s="27">
        <v>1.57</v>
      </c>
      <c r="G253" s="27">
        <v>135</v>
      </c>
      <c r="H253" s="27">
        <v>0</v>
      </c>
      <c r="I253" s="27">
        <v>798</v>
      </c>
      <c r="J253" s="27">
        <v>729</v>
      </c>
      <c r="K253" s="27">
        <v>743</v>
      </c>
      <c r="L253" s="27">
        <v>0</v>
      </c>
      <c r="M253" s="27">
        <v>0</v>
      </c>
      <c r="N253" s="27">
        <v>857</v>
      </c>
      <c r="O253" s="27">
        <v>1.47</v>
      </c>
      <c r="P253" s="27">
        <v>0</v>
      </c>
      <c r="Q253" s="27">
        <v>0</v>
      </c>
      <c r="R253" s="27">
        <v>1.02</v>
      </c>
      <c r="S253" s="27">
        <v>1.02</v>
      </c>
      <c r="T253" s="27">
        <v>0.83401000000000003</v>
      </c>
      <c r="U253" s="29" t="s">
        <v>42710</v>
      </c>
      <c r="V253" s="29" t="s">
        <v>42711</v>
      </c>
      <c r="W253" s="30" t="s">
        <v>42712</v>
      </c>
      <c r="X253">
        <v>251</v>
      </c>
      <c r="Y253" s="8" t="s">
        <v>3785</v>
      </c>
      <c r="Z253">
        <v>513140</v>
      </c>
      <c r="AB253" s="8" t="s">
        <v>3786</v>
      </c>
    </row>
    <row r="254" spans="1:28" x14ac:dyDescent="0.25">
      <c r="A254" s="34" t="s">
        <v>423</v>
      </c>
      <c r="B254" s="29" t="s">
        <v>424</v>
      </c>
      <c r="C254" s="27">
        <v>35492.769999999997</v>
      </c>
      <c r="D254" s="27">
        <v>23030.234369999998</v>
      </c>
      <c r="E254" s="27">
        <v>21933.26757</v>
      </c>
      <c r="F254" s="27">
        <v>0.73</v>
      </c>
      <c r="G254" s="27">
        <v>141574</v>
      </c>
      <c r="H254" s="27">
        <v>0</v>
      </c>
      <c r="I254" s="27">
        <v>3641.5239200000001</v>
      </c>
      <c r="J254" s="27">
        <v>222198.90625</v>
      </c>
      <c r="K254" s="27">
        <v>165306.40625</v>
      </c>
      <c r="L254" s="27">
        <v>18508.720700000002</v>
      </c>
      <c r="M254" s="27">
        <v>0</v>
      </c>
      <c r="N254" s="27">
        <v>30748.179680000001</v>
      </c>
      <c r="O254" s="27">
        <v>2.82</v>
      </c>
      <c r="P254" s="27">
        <v>30.481000000000002</v>
      </c>
      <c r="Q254" s="27">
        <v>0.43846000000000002</v>
      </c>
      <c r="R254" s="27">
        <v>0.72</v>
      </c>
      <c r="S254" s="27">
        <v>0.74</v>
      </c>
      <c r="T254" s="27">
        <v>0.10680000000000001</v>
      </c>
      <c r="U254" s="29" t="s">
        <v>42713</v>
      </c>
      <c r="V254" s="29" t="s">
        <v>42714</v>
      </c>
      <c r="W254" s="30" t="s">
        <v>42715</v>
      </c>
      <c r="X254">
        <v>252</v>
      </c>
      <c r="Y254" s="8" t="s">
        <v>3787</v>
      </c>
      <c r="Z254">
        <v>113310</v>
      </c>
      <c r="AB254" s="8" t="s">
        <v>3788</v>
      </c>
    </row>
    <row r="255" spans="1:28" x14ac:dyDescent="0.25">
      <c r="A255" s="34" t="s">
        <v>423</v>
      </c>
      <c r="B255" s="29" t="s">
        <v>425</v>
      </c>
      <c r="C255" s="27">
        <v>29310.84</v>
      </c>
      <c r="D255" s="27">
        <v>23030.234369999998</v>
      </c>
      <c r="E255" s="27">
        <v>21933.26757</v>
      </c>
      <c r="F255" s="27">
        <v>0.87</v>
      </c>
      <c r="G255" s="27">
        <v>141574</v>
      </c>
      <c r="H255" s="27">
        <v>0</v>
      </c>
      <c r="I255" s="27">
        <v>3641.5239200000001</v>
      </c>
      <c r="J255" s="27">
        <v>222198.90625</v>
      </c>
      <c r="K255" s="27">
        <v>165306.40625</v>
      </c>
      <c r="L255" s="27">
        <v>18508.720700000002</v>
      </c>
      <c r="M255" s="27">
        <v>0</v>
      </c>
      <c r="N255" s="27">
        <v>30748.179680000001</v>
      </c>
      <c r="O255" s="27">
        <v>2.82</v>
      </c>
      <c r="P255" s="27">
        <v>30.481000000000002</v>
      </c>
      <c r="Q255" s="27">
        <v>0.43846000000000002</v>
      </c>
      <c r="R255" s="27">
        <v>0.72</v>
      </c>
      <c r="S255" s="27">
        <v>0.74</v>
      </c>
      <c r="T255" s="27">
        <v>0.10680000000000001</v>
      </c>
      <c r="U255" s="29" t="s">
        <v>42713</v>
      </c>
      <c r="V255" s="29" t="s">
        <v>42714</v>
      </c>
      <c r="W255" s="30" t="s">
        <v>42715</v>
      </c>
      <c r="X255">
        <v>253</v>
      </c>
      <c r="Y255" s="8" t="s">
        <v>3789</v>
      </c>
      <c r="Z255">
        <v>525910</v>
      </c>
      <c r="AB255" s="8" t="s">
        <v>3790</v>
      </c>
    </row>
    <row r="256" spans="1:28" x14ac:dyDescent="0.25">
      <c r="A256" s="34" t="s">
        <v>40552</v>
      </c>
      <c r="B256" s="29" t="s">
        <v>40553</v>
      </c>
      <c r="C256" s="27">
        <v>2343.31</v>
      </c>
      <c r="D256" s="27">
        <v>-397.44299999999998</v>
      </c>
      <c r="E256" s="27">
        <v>-404.21399000000002</v>
      </c>
      <c r="F256" s="27">
        <v>0.71</v>
      </c>
      <c r="G256" s="27">
        <v>17.079000000000001</v>
      </c>
      <c r="H256" s="27">
        <v>0</v>
      </c>
      <c r="I256" s="27">
        <v>28.71199</v>
      </c>
      <c r="J256" s="27">
        <v>121.428</v>
      </c>
      <c r="K256" s="27">
        <v>548.85302000000001</v>
      </c>
      <c r="L256" s="27">
        <v>1707.61499</v>
      </c>
      <c r="M256" s="27">
        <v>0</v>
      </c>
      <c r="N256" s="27">
        <v>-1243.3349700000001</v>
      </c>
      <c r="O256" s="27">
        <v>-7.56</v>
      </c>
      <c r="Q256" s="27">
        <v>-1.4119699999999999</v>
      </c>
      <c r="R256" s="27">
        <v>5.72</v>
      </c>
      <c r="S256" s="27">
        <v>4.5199999999999996</v>
      </c>
      <c r="T256" s="27">
        <v>4.3793300000000004</v>
      </c>
      <c r="U256" s="29" t="s">
        <v>42716</v>
      </c>
      <c r="V256" s="29" t="s">
        <v>42717</v>
      </c>
      <c r="W256" s="30" t="s">
        <v>42718</v>
      </c>
      <c r="X256">
        <v>254</v>
      </c>
      <c r="Y256" s="8" t="s">
        <v>3791</v>
      </c>
      <c r="Z256">
        <v>561740</v>
      </c>
      <c r="AB256" s="8" t="s">
        <v>3792</v>
      </c>
    </row>
    <row r="257" spans="1:28" x14ac:dyDescent="0.25">
      <c r="A257" s="34" t="s">
        <v>40554</v>
      </c>
      <c r="B257" s="29" t="s">
        <v>40555</v>
      </c>
      <c r="C257" s="27">
        <v>12000</v>
      </c>
      <c r="D257" s="27">
        <v>942.05400999999995</v>
      </c>
      <c r="E257" s="27">
        <v>942.05400999999995</v>
      </c>
      <c r="F257" s="27">
        <v>0.85</v>
      </c>
      <c r="G257" s="27">
        <v>1322.5309999999999</v>
      </c>
      <c r="H257" s="27">
        <v>0</v>
      </c>
      <c r="I257" s="27">
        <v>0.91900000000000004</v>
      </c>
      <c r="J257" s="27">
        <v>549.78997000000004</v>
      </c>
      <c r="K257" s="27">
        <v>2080.5119599999998</v>
      </c>
      <c r="L257" s="27">
        <v>0</v>
      </c>
      <c r="M257" s="27">
        <v>0</v>
      </c>
      <c r="N257" s="27">
        <v>1349.2459699999999</v>
      </c>
      <c r="U257" s="29" t="s">
        <v>42719</v>
      </c>
      <c r="V257" s="29" t="s">
        <v>42720</v>
      </c>
      <c r="W257" s="30" t="s">
        <v>42721</v>
      </c>
      <c r="X257">
        <v>255</v>
      </c>
      <c r="Y257" s="8" t="s">
        <v>3793</v>
      </c>
      <c r="Z257">
        <v>812210</v>
      </c>
      <c r="AA257">
        <v>812220</v>
      </c>
      <c r="AB257" s="8" t="s">
        <v>3794</v>
      </c>
    </row>
    <row r="258" spans="1:28" x14ac:dyDescent="0.25">
      <c r="A258" s="34" t="s">
        <v>426</v>
      </c>
      <c r="B258" s="29" t="s">
        <v>427</v>
      </c>
      <c r="C258" s="27">
        <v>44323.48</v>
      </c>
      <c r="D258" s="27">
        <v>12451.440420000001</v>
      </c>
      <c r="E258" s="27">
        <v>11052.259760000001</v>
      </c>
      <c r="F258" s="27">
        <v>1.27</v>
      </c>
      <c r="G258" s="27">
        <v>398740.1875</v>
      </c>
      <c r="H258" s="27">
        <v>342.42000999999999</v>
      </c>
      <c r="I258" s="27">
        <v>2271.5620100000001</v>
      </c>
      <c r="J258" s="27">
        <v>597096.1875</v>
      </c>
      <c r="K258" s="27">
        <v>606973.6875</v>
      </c>
      <c r="L258" s="27">
        <v>58400</v>
      </c>
      <c r="M258" s="27">
        <v>0</v>
      </c>
      <c r="N258" s="27">
        <v>53327.960930000001</v>
      </c>
      <c r="O258" s="27">
        <v>8.35</v>
      </c>
      <c r="P258" s="27">
        <v>52.27</v>
      </c>
      <c r="Q258" s="27">
        <v>1.09511</v>
      </c>
      <c r="R258" s="27">
        <v>1.02</v>
      </c>
      <c r="S258" s="27">
        <v>1.02</v>
      </c>
      <c r="T258" s="27">
        <v>0.34816999999999998</v>
      </c>
      <c r="U258" s="29" t="s">
        <v>42722</v>
      </c>
      <c r="V258" s="29" t="s">
        <v>42723</v>
      </c>
      <c r="W258" s="30" t="s">
        <v>42724</v>
      </c>
      <c r="X258">
        <v>256</v>
      </c>
      <c r="Y258" s="8" t="s">
        <v>3795</v>
      </c>
      <c r="Z258">
        <v>314110</v>
      </c>
      <c r="AA258">
        <v>423220</v>
      </c>
      <c r="AB258" s="8" t="s">
        <v>3796</v>
      </c>
    </row>
    <row r="259" spans="1:28" x14ac:dyDescent="0.25">
      <c r="A259" s="34" t="s">
        <v>428</v>
      </c>
      <c r="B259" s="29" t="s">
        <v>429</v>
      </c>
      <c r="C259" s="27">
        <v>9104.89</v>
      </c>
      <c r="D259" s="27">
        <v>1614</v>
      </c>
      <c r="E259" s="27">
        <v>1393</v>
      </c>
      <c r="F259" s="27">
        <v>1.7</v>
      </c>
      <c r="G259" s="27">
        <v>226</v>
      </c>
      <c r="H259" s="27">
        <v>709</v>
      </c>
      <c r="I259" s="27">
        <v>793</v>
      </c>
      <c r="J259" s="27">
        <v>1379</v>
      </c>
      <c r="K259" s="27">
        <v>2266</v>
      </c>
      <c r="L259" s="27">
        <v>4862</v>
      </c>
      <c r="M259" s="27">
        <v>0</v>
      </c>
      <c r="N259" s="27">
        <v>-2205</v>
      </c>
      <c r="O259" s="27">
        <v>-9.49</v>
      </c>
      <c r="Q259" s="27">
        <v>-2.20323</v>
      </c>
      <c r="R259" s="27">
        <v>1.63</v>
      </c>
      <c r="S259" s="27">
        <v>1.1299999999999999</v>
      </c>
      <c r="T259" s="27">
        <v>0.96518999999999999</v>
      </c>
      <c r="U259" s="29" t="s">
        <v>42725</v>
      </c>
      <c r="V259" s="29" t="s">
        <v>42726</v>
      </c>
      <c r="W259" s="30" t="s">
        <v>42727</v>
      </c>
      <c r="X259">
        <v>257</v>
      </c>
      <c r="Y259" s="8" t="s">
        <v>3797</v>
      </c>
      <c r="Z259">
        <v>488190</v>
      </c>
      <c r="AB259" s="8" t="s">
        <v>3798</v>
      </c>
    </row>
    <row r="260" spans="1:28" x14ac:dyDescent="0.25">
      <c r="A260" s="34" t="s">
        <v>431</v>
      </c>
      <c r="B260" s="29" t="s">
        <v>432</v>
      </c>
      <c r="C260" s="27">
        <v>15925.5</v>
      </c>
      <c r="D260" s="27">
        <v>2741</v>
      </c>
      <c r="E260" s="27">
        <v>1823</v>
      </c>
      <c r="F260" s="27">
        <v>1.51</v>
      </c>
      <c r="G260" s="27">
        <v>1141</v>
      </c>
      <c r="H260" s="27">
        <v>5140</v>
      </c>
      <c r="I260" s="27">
        <v>1383</v>
      </c>
      <c r="J260" s="27">
        <v>8979</v>
      </c>
      <c r="K260" s="27">
        <v>8802</v>
      </c>
      <c r="L260" s="27">
        <v>1160</v>
      </c>
      <c r="M260" s="27">
        <v>0</v>
      </c>
      <c r="N260" s="27">
        <v>2795</v>
      </c>
      <c r="O260" s="27">
        <v>12.77</v>
      </c>
      <c r="P260" s="27">
        <v>29.254989999999999</v>
      </c>
      <c r="Q260" s="27">
        <v>0.41353000000000001</v>
      </c>
      <c r="R260" s="27">
        <v>0.98</v>
      </c>
      <c r="S260" s="27">
        <v>0.41</v>
      </c>
      <c r="T260" s="27">
        <v>0.28076000000000001</v>
      </c>
      <c r="U260" s="29" t="s">
        <v>42728</v>
      </c>
      <c r="V260" s="29" t="s">
        <v>42729</v>
      </c>
      <c r="W260" s="30" t="s">
        <v>42730</v>
      </c>
      <c r="X260">
        <v>258</v>
      </c>
      <c r="Y260" s="8" t="s">
        <v>3799</v>
      </c>
      <c r="Z260">
        <v>334515</v>
      </c>
      <c r="AA260">
        <v>334413</v>
      </c>
      <c r="AB260" s="8" t="s">
        <v>3800</v>
      </c>
    </row>
    <row r="261" spans="1:28" x14ac:dyDescent="0.25">
      <c r="A261" s="34" t="s">
        <v>434</v>
      </c>
      <c r="B261" s="29" t="s">
        <v>435</v>
      </c>
      <c r="C261" s="27">
        <v>5482.08</v>
      </c>
      <c r="D261" s="27">
        <v>1182.90002</v>
      </c>
      <c r="E261" s="27">
        <v>951.70001000000002</v>
      </c>
      <c r="F261" s="27">
        <v>1.53</v>
      </c>
      <c r="G261" s="27">
        <v>543</v>
      </c>
      <c r="H261" s="27">
        <v>1471.40002</v>
      </c>
      <c r="I261" s="27">
        <v>1965</v>
      </c>
      <c r="J261" s="27">
        <v>1489.90002</v>
      </c>
      <c r="K261" s="27">
        <v>2695.1999500000002</v>
      </c>
      <c r="L261" s="27">
        <v>2420</v>
      </c>
      <c r="M261" s="27">
        <v>0</v>
      </c>
      <c r="N261" s="27">
        <v>2042.3000400000001</v>
      </c>
      <c r="O261" s="27">
        <v>28.94</v>
      </c>
      <c r="P261" s="27">
        <v>53.993000000000002</v>
      </c>
      <c r="Q261" s="27">
        <v>1.17357</v>
      </c>
      <c r="R261" s="27">
        <v>1.86</v>
      </c>
      <c r="S261" s="27">
        <v>0.82</v>
      </c>
      <c r="T261" s="27">
        <v>0.45694000000000001</v>
      </c>
      <c r="U261" s="29" t="s">
        <v>42731</v>
      </c>
      <c r="V261" s="29" t="s">
        <v>42732</v>
      </c>
      <c r="W261" s="30" t="s">
        <v>42733</v>
      </c>
      <c r="X261">
        <v>259</v>
      </c>
      <c r="Y261" s="8" t="s">
        <v>3801</v>
      </c>
      <c r="Z261">
        <v>611692</v>
      </c>
      <c r="AB261" s="8" t="s">
        <v>3802</v>
      </c>
    </row>
    <row r="262" spans="1:28" x14ac:dyDescent="0.25">
      <c r="A262" s="34" t="s">
        <v>436</v>
      </c>
      <c r="B262" s="29" t="s">
        <v>437</v>
      </c>
      <c r="C262" s="27">
        <v>2946.27</v>
      </c>
      <c r="D262" s="27">
        <v>1275.6719900000001</v>
      </c>
      <c r="E262" s="27">
        <v>1171.79296</v>
      </c>
      <c r="F262" s="27">
        <v>1.5</v>
      </c>
      <c r="G262" s="27">
        <v>320.27899000000002</v>
      </c>
      <c r="H262" s="27">
        <v>697.55101999999999</v>
      </c>
      <c r="I262" s="27">
        <v>299.39098999999999</v>
      </c>
      <c r="J262" s="27">
        <v>545.82799999999997</v>
      </c>
      <c r="K262" s="27">
        <v>2064.0520000000001</v>
      </c>
      <c r="L262" s="27">
        <v>474.41399999999999</v>
      </c>
      <c r="M262" s="27">
        <v>0</v>
      </c>
      <c r="N262" s="27">
        <v>2057.9750899999999</v>
      </c>
      <c r="O262" s="27">
        <v>54.17</v>
      </c>
      <c r="P262" s="27">
        <v>18.106999999999999</v>
      </c>
      <c r="Q262" s="27">
        <v>0.22109999999999999</v>
      </c>
      <c r="R262" s="27">
        <v>3.78</v>
      </c>
      <c r="S262" s="27">
        <v>2.5</v>
      </c>
      <c r="T262" s="27">
        <v>1.91676</v>
      </c>
      <c r="U262" s="29" t="s">
        <v>42734</v>
      </c>
      <c r="V262" s="29" t="s">
        <v>42735</v>
      </c>
      <c r="W262" s="30" t="s">
        <v>42736</v>
      </c>
      <c r="X262">
        <v>260</v>
      </c>
      <c r="Y262" s="8" t="s">
        <v>3803</v>
      </c>
      <c r="Z262">
        <v>321918</v>
      </c>
      <c r="AA262">
        <v>321113</v>
      </c>
      <c r="AB262" s="8" t="s">
        <v>3804</v>
      </c>
    </row>
    <row r="263" spans="1:28" x14ac:dyDescent="0.25">
      <c r="A263" s="34" t="s">
        <v>439</v>
      </c>
      <c r="B263" s="29" t="s">
        <v>439</v>
      </c>
      <c r="C263" s="27">
        <v>41595.1</v>
      </c>
      <c r="D263" s="27">
        <v>7508.9311500000003</v>
      </c>
      <c r="E263" s="27">
        <v>3875.9990200000002</v>
      </c>
      <c r="F263" s="27">
        <v>0.61</v>
      </c>
      <c r="G263" s="27">
        <v>3182.9499500000002</v>
      </c>
      <c r="H263" s="27">
        <v>504.59500000000003</v>
      </c>
      <c r="I263" s="27">
        <v>20836.859369999998</v>
      </c>
      <c r="J263" s="27">
        <v>8821.95507</v>
      </c>
      <c r="K263" s="27">
        <v>4989.7997999999998</v>
      </c>
      <c r="L263" s="27">
        <v>21370.679680000001</v>
      </c>
      <c r="M263" s="27">
        <v>2976.80395</v>
      </c>
      <c r="N263" s="27">
        <v>14341.735350000001</v>
      </c>
      <c r="O263" s="27">
        <v>14.94</v>
      </c>
      <c r="P263" s="27">
        <v>55.21799</v>
      </c>
      <c r="Q263" s="27">
        <v>1.4889300000000001</v>
      </c>
      <c r="R263" s="27">
        <v>0.56999999999999995</v>
      </c>
      <c r="S263" s="27">
        <v>0.51</v>
      </c>
      <c r="T263" s="27">
        <v>0.14760999999999999</v>
      </c>
      <c r="U263" s="29" t="s">
        <v>42737</v>
      </c>
      <c r="V263" s="29" t="s">
        <v>42738</v>
      </c>
      <c r="W263" s="30" t="s">
        <v>42739</v>
      </c>
      <c r="X263">
        <v>261</v>
      </c>
      <c r="Y263" s="8" t="s">
        <v>3805</v>
      </c>
      <c r="Z263">
        <v>327310</v>
      </c>
      <c r="AA263">
        <v>423320</v>
      </c>
      <c r="AB263" s="8" t="s">
        <v>3806</v>
      </c>
    </row>
    <row r="264" spans="1:28" x14ac:dyDescent="0.25">
      <c r="A264" s="34" t="s">
        <v>441</v>
      </c>
      <c r="B264" s="29" t="s">
        <v>442</v>
      </c>
      <c r="C264" s="27">
        <v>10970.46</v>
      </c>
      <c r="D264" s="27">
        <v>2001.13696</v>
      </c>
      <c r="E264" s="27">
        <v>1908.51098</v>
      </c>
      <c r="F264" s="27">
        <v>0.37</v>
      </c>
      <c r="G264" s="27">
        <v>40404.039060000003</v>
      </c>
      <c r="H264" s="27">
        <v>0</v>
      </c>
      <c r="I264" s="27">
        <v>154.03299999999999</v>
      </c>
      <c r="J264" s="27">
        <v>32112.550780000001</v>
      </c>
      <c r="K264" s="27">
        <v>49896.050779999998</v>
      </c>
      <c r="L264" s="27">
        <v>16132.190420000001</v>
      </c>
      <c r="M264" s="27">
        <v>0</v>
      </c>
      <c r="N264" s="27">
        <v>5974.5810499999998</v>
      </c>
      <c r="O264" s="27">
        <v>11.17</v>
      </c>
      <c r="P264" s="27">
        <v>75.957999999999998</v>
      </c>
      <c r="Q264" s="27">
        <v>3.1593</v>
      </c>
      <c r="R264" s="27">
        <v>1.52</v>
      </c>
      <c r="S264" s="27">
        <v>1.55</v>
      </c>
      <c r="T264" s="27">
        <v>0.29558000000000001</v>
      </c>
      <c r="U264" s="29" t="s">
        <v>42740</v>
      </c>
      <c r="V264" s="29" t="s">
        <v>42741</v>
      </c>
      <c r="W264" s="30" t="s">
        <v>42742</v>
      </c>
      <c r="X264">
        <v>262</v>
      </c>
      <c r="Y264" s="8" t="s">
        <v>3807</v>
      </c>
      <c r="Z264">
        <v>483113</v>
      </c>
      <c r="AB264" s="8" t="s">
        <v>3808</v>
      </c>
    </row>
    <row r="265" spans="1:28" x14ac:dyDescent="0.25">
      <c r="A265" s="34" t="s">
        <v>40556</v>
      </c>
      <c r="B265" s="29" t="s">
        <v>40557</v>
      </c>
      <c r="C265" s="27">
        <v>51983.91</v>
      </c>
      <c r="D265" s="27">
        <v>16863.685539999999</v>
      </c>
      <c r="E265" s="27">
        <v>14563.639639999999</v>
      </c>
      <c r="F265" s="27">
        <v>0.11</v>
      </c>
      <c r="G265" s="27">
        <v>1091961</v>
      </c>
      <c r="H265" s="27">
        <v>0</v>
      </c>
      <c r="I265" s="27">
        <v>0</v>
      </c>
      <c r="J265" s="27">
        <v>1401559</v>
      </c>
      <c r="K265" s="27">
        <v>1304809</v>
      </c>
      <c r="L265" s="27">
        <v>216309.5</v>
      </c>
      <c r="M265" s="27">
        <v>0</v>
      </c>
      <c r="N265" s="27">
        <v>151471.59375</v>
      </c>
      <c r="U265" s="29" t="s">
        <v>42743</v>
      </c>
      <c r="V265" s="29" t="s">
        <v>42743</v>
      </c>
      <c r="W265" s="30" t="s">
        <v>42744</v>
      </c>
      <c r="X265">
        <v>263</v>
      </c>
      <c r="Y265" s="8" t="s">
        <v>3809</v>
      </c>
      <c r="Z265">
        <v>622310</v>
      </c>
      <c r="AB265" s="8" t="s">
        <v>3810</v>
      </c>
    </row>
    <row r="266" spans="1:28" x14ac:dyDescent="0.25">
      <c r="A266" s="34" t="s">
        <v>443</v>
      </c>
      <c r="B266" s="29" t="s">
        <v>444</v>
      </c>
      <c r="C266" s="27">
        <v>3212.64</v>
      </c>
      <c r="D266" s="27">
        <v>610.79998000000001</v>
      </c>
      <c r="E266" s="27">
        <v>365</v>
      </c>
      <c r="F266" s="27">
        <v>1.34</v>
      </c>
      <c r="G266" s="27">
        <v>862.20001000000002</v>
      </c>
      <c r="H266" s="27">
        <v>0</v>
      </c>
      <c r="I266" s="27">
        <v>1986.40002</v>
      </c>
      <c r="J266" s="27">
        <v>1674.8000400000001</v>
      </c>
      <c r="K266" s="27">
        <v>2597.3998999999999</v>
      </c>
      <c r="L266" s="27">
        <v>3273.1999500000002</v>
      </c>
      <c r="M266" s="27">
        <v>0</v>
      </c>
      <c r="N266" s="27">
        <v>570.20001000000002</v>
      </c>
      <c r="O266" s="27">
        <v>12.97</v>
      </c>
      <c r="P266" s="27">
        <v>84.058989999999994</v>
      </c>
      <c r="Q266" s="27">
        <v>5.2730499999999996</v>
      </c>
      <c r="R266" s="27">
        <v>1.53</v>
      </c>
      <c r="S266" s="27">
        <v>1.55</v>
      </c>
      <c r="T266" s="27">
        <v>1.03606</v>
      </c>
      <c r="U266" s="29" t="s">
        <v>42745</v>
      </c>
      <c r="V266" s="29" t="s">
        <v>42746</v>
      </c>
      <c r="W266" s="30" t="s">
        <v>42747</v>
      </c>
      <c r="X266">
        <v>264</v>
      </c>
      <c r="Y266" s="8" t="s">
        <v>3811</v>
      </c>
      <c r="Z266">
        <v>561312</v>
      </c>
      <c r="AA266">
        <v>624310</v>
      </c>
      <c r="AB266" s="8" t="s">
        <v>3812</v>
      </c>
    </row>
    <row r="267" spans="1:28" x14ac:dyDescent="0.25">
      <c r="A267" s="34" t="s">
        <v>445</v>
      </c>
      <c r="B267" s="29" t="s">
        <v>446</v>
      </c>
      <c r="C267" s="27">
        <v>4161.57</v>
      </c>
      <c r="D267" s="27">
        <v>195.86500000000001</v>
      </c>
      <c r="E267" s="27">
        <v>144.01698999999999</v>
      </c>
      <c r="F267" s="27">
        <v>0.7</v>
      </c>
      <c r="G267" s="27">
        <v>131.578</v>
      </c>
      <c r="H267" s="27">
        <v>119.66799</v>
      </c>
      <c r="I267" s="27">
        <v>982.80400999999995</v>
      </c>
      <c r="J267" s="27">
        <v>140.042</v>
      </c>
      <c r="K267" s="27">
        <v>335.803</v>
      </c>
      <c r="L267" s="27">
        <v>469.596</v>
      </c>
      <c r="M267" s="27">
        <v>0</v>
      </c>
      <c r="N267" s="27">
        <v>938.28399000000002</v>
      </c>
      <c r="O267" s="27">
        <v>30.2</v>
      </c>
      <c r="P267" s="27">
        <v>32.223990000000001</v>
      </c>
      <c r="Q267" s="27">
        <v>0.47544999999999998</v>
      </c>
      <c r="R267" s="27">
        <v>2.88</v>
      </c>
      <c r="S267" s="27">
        <v>1.54</v>
      </c>
      <c r="T267" s="27">
        <v>0.60379000000000005</v>
      </c>
      <c r="U267" s="29" t="s">
        <v>42748</v>
      </c>
      <c r="V267" s="29" t="s">
        <v>42749</v>
      </c>
      <c r="W267" s="30" t="s">
        <v>42750</v>
      </c>
      <c r="X267">
        <v>265</v>
      </c>
      <c r="Y267" s="8" t="s">
        <v>3813</v>
      </c>
      <c r="Z267">
        <v>322121</v>
      </c>
      <c r="AB267" s="8" t="s">
        <v>3814</v>
      </c>
    </row>
    <row r="268" spans="1:28" x14ac:dyDescent="0.25">
      <c r="A268" s="34" t="s">
        <v>447</v>
      </c>
      <c r="B268" s="29" t="s">
        <v>448</v>
      </c>
      <c r="C268" s="27">
        <v>30766.09</v>
      </c>
      <c r="D268" s="27">
        <v>10882.247069999999</v>
      </c>
      <c r="E268" s="27">
        <v>8673.14257</v>
      </c>
      <c r="F268" s="27">
        <v>1.38</v>
      </c>
      <c r="G268" s="27">
        <v>493249.8125</v>
      </c>
      <c r="H268" s="27">
        <v>0</v>
      </c>
      <c r="I268" s="27">
        <v>10190.820309999999</v>
      </c>
      <c r="J268" s="27">
        <v>798738.125</v>
      </c>
      <c r="K268" s="27">
        <v>1116075</v>
      </c>
      <c r="L268" s="27">
        <v>489739.40625</v>
      </c>
      <c r="M268" s="27">
        <v>0</v>
      </c>
      <c r="N268" s="27">
        <v>85667.703120000006</v>
      </c>
      <c r="O268" s="27">
        <v>21.62</v>
      </c>
      <c r="P268" s="27">
        <v>85.486000000000004</v>
      </c>
      <c r="Q268" s="27">
        <v>5.8898400000000004</v>
      </c>
      <c r="R268" s="27">
        <v>1.76</v>
      </c>
      <c r="S268" s="27">
        <v>1.4</v>
      </c>
      <c r="T268" s="27">
        <v>0.77976000000000001</v>
      </c>
      <c r="U268" s="29" t="s">
        <v>42751</v>
      </c>
      <c r="V268" s="29" t="s">
        <v>42752</v>
      </c>
      <c r="W268" s="30" t="s">
        <v>42753</v>
      </c>
      <c r="X268">
        <v>266</v>
      </c>
      <c r="Y268" s="8" t="s">
        <v>3815</v>
      </c>
      <c r="Z268">
        <v>541618</v>
      </c>
      <c r="AB268" s="8" t="s">
        <v>3816</v>
      </c>
    </row>
    <row r="269" spans="1:28" x14ac:dyDescent="0.25">
      <c r="A269" s="34" t="s">
        <v>449</v>
      </c>
      <c r="B269" s="29" t="s">
        <v>450</v>
      </c>
      <c r="C269" s="27">
        <v>3751.26</v>
      </c>
      <c r="D269" s="27">
        <v>449.68499000000003</v>
      </c>
      <c r="E269" s="27">
        <v>360.94699000000003</v>
      </c>
      <c r="F269" s="27">
        <v>1.32</v>
      </c>
      <c r="G269" s="27">
        <v>440.10198000000003</v>
      </c>
      <c r="H269" s="27">
        <v>341.56297999999998</v>
      </c>
      <c r="I269" s="27">
        <v>1109.0830000000001</v>
      </c>
      <c r="J269" s="27">
        <v>639.91899999999998</v>
      </c>
      <c r="K269" s="27">
        <v>1536.20703</v>
      </c>
      <c r="L269" s="27">
        <v>1161.1760200000001</v>
      </c>
      <c r="M269" s="27">
        <v>0</v>
      </c>
      <c r="N269" s="27">
        <v>1143.9499499999999</v>
      </c>
      <c r="O269" s="27">
        <v>26.67</v>
      </c>
      <c r="P269" s="27">
        <v>50.96799</v>
      </c>
      <c r="Q269" s="27">
        <v>1.03948</v>
      </c>
      <c r="R269" s="27">
        <v>2.7</v>
      </c>
      <c r="S269" s="27">
        <v>1.87</v>
      </c>
      <c r="T269" s="27">
        <v>1.1791199999999999</v>
      </c>
      <c r="U269" s="29" t="s">
        <v>42754</v>
      </c>
      <c r="V269" s="29" t="s">
        <v>42755</v>
      </c>
      <c r="W269" s="30" t="s">
        <v>42756</v>
      </c>
      <c r="X269">
        <v>267</v>
      </c>
      <c r="Y269" s="8" t="s">
        <v>3817</v>
      </c>
      <c r="Z269">
        <v>213114</v>
      </c>
      <c r="AB269" s="8" t="s">
        <v>3818</v>
      </c>
    </row>
    <row r="270" spans="1:28" x14ac:dyDescent="0.25">
      <c r="A270" s="34" t="s">
        <v>40558</v>
      </c>
      <c r="B270" s="29" t="s">
        <v>40559</v>
      </c>
      <c r="C270" s="27">
        <v>26103.95</v>
      </c>
      <c r="D270" s="27">
        <v>18706.738280000001</v>
      </c>
      <c r="E270" s="27">
        <v>18182.582030000001</v>
      </c>
      <c r="F270" s="27">
        <v>0.64</v>
      </c>
      <c r="G270" s="27">
        <v>145422.59375</v>
      </c>
      <c r="H270" s="27">
        <v>0</v>
      </c>
      <c r="I270" s="27">
        <v>1302.8919599999999</v>
      </c>
      <c r="J270" s="27">
        <v>266449.40625</v>
      </c>
      <c r="K270" s="27">
        <v>324751.3125</v>
      </c>
      <c r="L270" s="27">
        <v>37089.371090000001</v>
      </c>
      <c r="M270" s="27">
        <v>0</v>
      </c>
      <c r="N270" s="27">
        <v>26842.039059999999</v>
      </c>
      <c r="U270" s="29" t="s">
        <v>42757</v>
      </c>
      <c r="V270" s="29" t="s">
        <v>42758</v>
      </c>
      <c r="W270" s="30" t="s">
        <v>42759</v>
      </c>
      <c r="X270">
        <v>268</v>
      </c>
      <c r="Y270" s="8" t="s">
        <v>3819</v>
      </c>
      <c r="Z270">
        <v>511140</v>
      </c>
      <c r="AB270" s="8" t="s">
        <v>3820</v>
      </c>
    </row>
    <row r="271" spans="1:28" x14ac:dyDescent="0.25">
      <c r="A271" s="34" t="s">
        <v>451</v>
      </c>
      <c r="B271" s="29" t="s">
        <v>452</v>
      </c>
      <c r="C271" s="27">
        <v>72136.95</v>
      </c>
      <c r="D271" s="27">
        <v>4410</v>
      </c>
      <c r="E271" s="27">
        <v>2181</v>
      </c>
      <c r="F271" s="27">
        <v>0.55000000000000004</v>
      </c>
      <c r="G271" s="27">
        <v>2191</v>
      </c>
      <c r="H271" s="27">
        <v>3224</v>
      </c>
      <c r="I271" s="27">
        <v>36931</v>
      </c>
      <c r="J271" s="27">
        <v>7811</v>
      </c>
      <c r="K271" s="27">
        <v>8141</v>
      </c>
      <c r="L271" s="27">
        <v>13886</v>
      </c>
      <c r="M271" s="27">
        <v>2</v>
      </c>
      <c r="N271" s="27">
        <v>25280</v>
      </c>
      <c r="O271" s="27">
        <v>90.44</v>
      </c>
      <c r="P271" s="27">
        <v>38.393999999999998</v>
      </c>
      <c r="Q271" s="27">
        <v>0.62326999999999999</v>
      </c>
      <c r="R271" s="27">
        <v>1.31</v>
      </c>
      <c r="S271" s="27">
        <v>0.63</v>
      </c>
      <c r="T271" s="27">
        <v>0.34899000000000002</v>
      </c>
      <c r="U271" s="29" t="s">
        <v>42760</v>
      </c>
      <c r="V271" s="29" t="s">
        <v>42761</v>
      </c>
      <c r="W271" s="30" t="s">
        <v>42762</v>
      </c>
      <c r="X271">
        <v>269</v>
      </c>
      <c r="Y271" s="8" t="s">
        <v>3821</v>
      </c>
      <c r="Z271">
        <v>315210</v>
      </c>
      <c r="AA271">
        <v>315220</v>
      </c>
      <c r="AB271" s="8" t="s">
        <v>3822</v>
      </c>
    </row>
    <row r="272" spans="1:28" x14ac:dyDescent="0.25">
      <c r="A272" s="34" t="s">
        <v>40560</v>
      </c>
      <c r="B272" s="29" t="s">
        <v>40561</v>
      </c>
      <c r="C272" s="27">
        <v>2957.1</v>
      </c>
      <c r="D272" s="27">
        <v>-195.85601</v>
      </c>
      <c r="E272" s="27">
        <v>-260.49601000000001</v>
      </c>
      <c r="F272" s="27">
        <v>2.86</v>
      </c>
      <c r="G272" s="27">
        <v>250.99499</v>
      </c>
      <c r="H272" s="27">
        <v>268.39400999999998</v>
      </c>
      <c r="I272" s="27">
        <v>0</v>
      </c>
      <c r="J272" s="27">
        <v>541.94597999999996</v>
      </c>
      <c r="K272" s="27">
        <v>1055.9630099999999</v>
      </c>
      <c r="L272" s="27">
        <v>827.61901</v>
      </c>
      <c r="M272" s="27">
        <v>0</v>
      </c>
      <c r="N272" s="27">
        <v>378.81599999999997</v>
      </c>
      <c r="O272" s="27">
        <v>2.08</v>
      </c>
      <c r="P272" s="27">
        <v>65.239990000000006</v>
      </c>
      <c r="Q272" s="27">
        <v>1.87687</v>
      </c>
      <c r="R272" s="27">
        <v>1.61</v>
      </c>
      <c r="S272" s="27">
        <v>1.45</v>
      </c>
      <c r="T272" s="27">
        <v>0.99007999999999996</v>
      </c>
      <c r="U272" s="29" t="s">
        <v>42763</v>
      </c>
      <c r="V272" s="29" t="s">
        <v>42764</v>
      </c>
      <c r="W272" s="30" t="s">
        <v>42765</v>
      </c>
      <c r="X272">
        <v>270</v>
      </c>
      <c r="Y272" s="8" t="s">
        <v>3823</v>
      </c>
      <c r="Z272">
        <v>711130</v>
      </c>
      <c r="AB272" s="8" t="s">
        <v>3824</v>
      </c>
    </row>
    <row r="273" spans="1:28" x14ac:dyDescent="0.25">
      <c r="A273" s="34" t="s">
        <v>40562</v>
      </c>
      <c r="B273" s="29" t="s">
        <v>40563</v>
      </c>
      <c r="C273" s="27">
        <v>2586.8200000000002</v>
      </c>
      <c r="D273" s="27">
        <v>-255.441</v>
      </c>
      <c r="E273" s="27">
        <v>-260.17800999999997</v>
      </c>
      <c r="F273" s="27">
        <v>1.63</v>
      </c>
      <c r="G273" s="27">
        <v>0</v>
      </c>
      <c r="H273" s="27">
        <v>0</v>
      </c>
      <c r="I273" s="27">
        <v>0</v>
      </c>
      <c r="J273" s="27">
        <v>223.595</v>
      </c>
      <c r="K273" s="27">
        <v>1092.89599</v>
      </c>
      <c r="L273" s="27">
        <v>0</v>
      </c>
      <c r="M273" s="27">
        <v>0</v>
      </c>
      <c r="N273" s="27">
        <v>733.47398999999996</v>
      </c>
      <c r="O273" s="27">
        <v>10.199999999999999</v>
      </c>
      <c r="P273" s="27">
        <v>0</v>
      </c>
      <c r="Q273" s="27">
        <v>0</v>
      </c>
      <c r="R273" s="27">
        <v>4.92</v>
      </c>
      <c r="S273" s="27">
        <v>4.8899999999999997</v>
      </c>
      <c r="T273" s="27">
        <v>4.8878300000000001</v>
      </c>
      <c r="U273" s="29" t="s">
        <v>42766</v>
      </c>
      <c r="V273" s="29" t="s">
        <v>42767</v>
      </c>
      <c r="W273" s="30" t="s">
        <v>42768</v>
      </c>
      <c r="X273">
        <v>271</v>
      </c>
      <c r="Y273" s="8" t="s">
        <v>3825</v>
      </c>
      <c r="Z273">
        <v>332722</v>
      </c>
      <c r="AA273">
        <v>333243</v>
      </c>
      <c r="AB273" s="8" t="s">
        <v>3826</v>
      </c>
    </row>
    <row r="274" spans="1:28" x14ac:dyDescent="0.25">
      <c r="A274" s="34" t="s">
        <v>453</v>
      </c>
      <c r="B274" s="29" t="s">
        <v>454</v>
      </c>
      <c r="C274" s="27">
        <v>4256.4799999999996</v>
      </c>
      <c r="D274" s="27">
        <v>862.59996999999998</v>
      </c>
      <c r="E274" s="27">
        <v>703.40002000000004</v>
      </c>
      <c r="F274" s="27">
        <v>1.58</v>
      </c>
      <c r="G274" s="27">
        <v>1009.09997</v>
      </c>
      <c r="H274" s="27">
        <v>1322.90002</v>
      </c>
      <c r="I274" s="27">
        <v>2364</v>
      </c>
      <c r="J274" s="27">
        <v>1389.59997</v>
      </c>
      <c r="K274" s="27">
        <v>2817.5</v>
      </c>
      <c r="L274" s="27">
        <v>1928.3000400000001</v>
      </c>
      <c r="M274" s="27">
        <v>399.20001000000002</v>
      </c>
      <c r="N274" s="27">
        <v>1904.09997</v>
      </c>
      <c r="O274" s="27">
        <v>29.64</v>
      </c>
      <c r="P274" s="27">
        <v>45.335990000000002</v>
      </c>
      <c r="Q274" s="27">
        <v>1.00298</v>
      </c>
      <c r="R274" s="27">
        <v>2.0699999999999998</v>
      </c>
      <c r="S274" s="27">
        <v>1.08</v>
      </c>
      <c r="T274" s="27">
        <v>0.34938000000000002</v>
      </c>
      <c r="U274" s="29" t="s">
        <v>42769</v>
      </c>
      <c r="V274" s="29" t="s">
        <v>42770</v>
      </c>
      <c r="W274" s="30" t="s">
        <v>42771</v>
      </c>
      <c r="X274">
        <v>272</v>
      </c>
      <c r="Y274" s="8" t="s">
        <v>3827</v>
      </c>
      <c r="Z274">
        <v>531120</v>
      </c>
      <c r="AB274" s="8" t="s">
        <v>3828</v>
      </c>
    </row>
    <row r="275" spans="1:28" x14ac:dyDescent="0.25">
      <c r="A275" s="34" t="s">
        <v>456</v>
      </c>
      <c r="B275" s="29" t="s">
        <v>457</v>
      </c>
      <c r="C275" s="27">
        <v>19794.18</v>
      </c>
      <c r="D275" s="27">
        <v>260.25299000000001</v>
      </c>
      <c r="E275" s="27">
        <v>42.378999999999998</v>
      </c>
      <c r="F275" s="27">
        <v>-1.1100000000000001</v>
      </c>
      <c r="G275" s="27">
        <v>766.49297999999999</v>
      </c>
      <c r="H275" s="27">
        <v>0</v>
      </c>
      <c r="I275" s="27">
        <v>959.98602000000005</v>
      </c>
      <c r="J275" s="27">
        <v>2891.8840300000002</v>
      </c>
      <c r="K275" s="27">
        <v>9622.2851499999997</v>
      </c>
      <c r="L275" s="27">
        <v>0</v>
      </c>
      <c r="M275" s="27">
        <v>0</v>
      </c>
      <c r="N275" s="27">
        <v>10011.95019</v>
      </c>
      <c r="O275" s="27">
        <v>8.44</v>
      </c>
      <c r="P275" s="27">
        <v>0</v>
      </c>
      <c r="Q275" s="27">
        <v>0</v>
      </c>
      <c r="R275" s="27">
        <v>3.58</v>
      </c>
      <c r="S275" s="27">
        <v>3.33</v>
      </c>
      <c r="T275" s="27">
        <v>3.06229</v>
      </c>
      <c r="U275" s="29" t="s">
        <v>42772</v>
      </c>
      <c r="V275" s="29" t="s">
        <v>42773</v>
      </c>
      <c r="W275" s="30" t="s">
        <v>42774</v>
      </c>
      <c r="X275">
        <v>273</v>
      </c>
      <c r="Y275" s="8" t="s">
        <v>3829</v>
      </c>
      <c r="Z275">
        <v>457210</v>
      </c>
      <c r="AB275" s="8" t="s">
        <v>3830</v>
      </c>
    </row>
    <row r="276" spans="1:28" x14ac:dyDescent="0.25">
      <c r="A276" s="34" t="s">
        <v>459</v>
      </c>
      <c r="B276" s="29" t="s">
        <v>460</v>
      </c>
      <c r="C276" s="27">
        <v>12541.62</v>
      </c>
      <c r="D276" s="27">
        <v>2270.1999500000002</v>
      </c>
      <c r="E276" s="27">
        <v>1827.59997</v>
      </c>
      <c r="F276" s="27">
        <v>1.26</v>
      </c>
      <c r="G276" s="27">
        <v>1264.8000400000001</v>
      </c>
      <c r="H276" s="27">
        <v>0</v>
      </c>
      <c r="I276" s="27">
        <v>10860.70019</v>
      </c>
      <c r="J276" s="27">
        <v>4525.6000899999999</v>
      </c>
      <c r="K276" s="27">
        <v>6047.2997999999998</v>
      </c>
      <c r="L276" s="27">
        <v>8834.0995999999996</v>
      </c>
      <c r="M276" s="27">
        <v>0</v>
      </c>
      <c r="N276" s="27">
        <v>12298.900390000001</v>
      </c>
      <c r="O276" s="27">
        <v>24.84</v>
      </c>
      <c r="P276" s="27">
        <v>47.984000000000002</v>
      </c>
      <c r="Q276" s="27">
        <v>0.84528999999999999</v>
      </c>
      <c r="R276" s="27">
        <v>2.09</v>
      </c>
      <c r="S276" s="27">
        <v>1.34</v>
      </c>
      <c r="T276" s="27">
        <v>1.0567599999999999</v>
      </c>
      <c r="U276" s="29" t="s">
        <v>42775</v>
      </c>
      <c r="V276" s="29" t="s">
        <v>42776</v>
      </c>
      <c r="W276" s="30" t="s">
        <v>42777</v>
      </c>
      <c r="X276">
        <v>274</v>
      </c>
      <c r="Y276" s="8" t="s">
        <v>3831</v>
      </c>
      <c r="Z276">
        <v>326121</v>
      </c>
      <c r="AA276">
        <v>322220</v>
      </c>
      <c r="AB276" s="8" t="s">
        <v>3832</v>
      </c>
    </row>
    <row r="277" spans="1:28" x14ac:dyDescent="0.25">
      <c r="A277" s="34" t="s">
        <v>461</v>
      </c>
      <c r="B277" s="29" t="s">
        <v>462</v>
      </c>
      <c r="C277" s="27">
        <v>8767.0300000000007</v>
      </c>
      <c r="D277" s="27">
        <v>2943</v>
      </c>
      <c r="E277" s="27">
        <v>1360</v>
      </c>
      <c r="F277" s="27">
        <v>0.82</v>
      </c>
      <c r="G277" s="27">
        <v>1983</v>
      </c>
      <c r="H277" s="27">
        <v>0</v>
      </c>
      <c r="I277" s="27">
        <v>1735</v>
      </c>
      <c r="J277" s="27">
        <v>4943</v>
      </c>
      <c r="K277" s="27">
        <v>4183</v>
      </c>
      <c r="L277" s="27">
        <v>22574</v>
      </c>
      <c r="M277" s="27">
        <v>760</v>
      </c>
      <c r="N277" s="27">
        <v>25526</v>
      </c>
      <c r="O277" s="27">
        <v>94.95</v>
      </c>
      <c r="P277" s="27">
        <v>45.860999999999997</v>
      </c>
      <c r="Q277" s="27">
        <v>0.87170999999999998</v>
      </c>
      <c r="R277" s="27">
        <v>0.73</v>
      </c>
      <c r="S277" s="27">
        <v>0.85</v>
      </c>
      <c r="T277" s="27">
        <v>0.44507000000000002</v>
      </c>
      <c r="U277" s="29" t="s">
        <v>42778</v>
      </c>
      <c r="V277" s="29" t="s">
        <v>42779</v>
      </c>
      <c r="W277" s="30" t="s">
        <v>42780</v>
      </c>
      <c r="X277">
        <v>275</v>
      </c>
      <c r="Y277" s="8" t="s">
        <v>3833</v>
      </c>
      <c r="Z277">
        <v>337212</v>
      </c>
      <c r="AA277">
        <v>339950</v>
      </c>
      <c r="AB277" s="8" t="s">
        <v>3834</v>
      </c>
    </row>
    <row r="278" spans="1:28" x14ac:dyDescent="0.25">
      <c r="A278" s="34" t="s">
        <v>463</v>
      </c>
      <c r="B278" s="29" t="s">
        <v>464</v>
      </c>
      <c r="C278" s="27">
        <v>6119.26</v>
      </c>
      <c r="D278" s="27">
        <v>4179</v>
      </c>
      <c r="E278" s="27">
        <v>3000</v>
      </c>
      <c r="F278" s="27">
        <v>1.0900000000000001</v>
      </c>
      <c r="G278" s="27">
        <v>1936</v>
      </c>
      <c r="H278" s="27">
        <v>0</v>
      </c>
      <c r="I278" s="27">
        <v>931</v>
      </c>
      <c r="J278" s="27">
        <v>7251</v>
      </c>
      <c r="K278" s="27">
        <v>3426</v>
      </c>
      <c r="L278" s="27">
        <v>12416</v>
      </c>
      <c r="M278" s="27">
        <v>0</v>
      </c>
      <c r="N278" s="27">
        <v>16824</v>
      </c>
      <c r="O278" s="27">
        <v>91.22</v>
      </c>
      <c r="P278" s="27">
        <v>44.209989999999998</v>
      </c>
      <c r="Q278" s="27">
        <v>0.79242999999999997</v>
      </c>
      <c r="R278" s="27">
        <v>0.34</v>
      </c>
      <c r="S278" s="27">
        <v>0.47</v>
      </c>
      <c r="T278" s="27">
        <v>0.20548</v>
      </c>
      <c r="U278" s="29" t="s">
        <v>42781</v>
      </c>
      <c r="V278" s="29" t="s">
        <v>42782</v>
      </c>
      <c r="W278" s="30" t="s">
        <v>42780</v>
      </c>
      <c r="X278">
        <v>276</v>
      </c>
      <c r="Y278" s="8" t="s">
        <v>3835</v>
      </c>
      <c r="Z278">
        <v>238310</v>
      </c>
      <c r="AB278" s="8" t="s">
        <v>3836</v>
      </c>
    </row>
    <row r="279" spans="1:28" x14ac:dyDescent="0.25">
      <c r="A279" s="34" t="s">
        <v>466</v>
      </c>
      <c r="B279" s="29" t="s">
        <v>467</v>
      </c>
      <c r="C279" s="27">
        <v>7244.98</v>
      </c>
      <c r="D279" s="27">
        <v>2039</v>
      </c>
      <c r="E279" s="27">
        <v>1220</v>
      </c>
      <c r="F279" s="27">
        <v>1.18</v>
      </c>
      <c r="G279" s="27">
        <v>1777</v>
      </c>
      <c r="H279" s="27">
        <v>1802</v>
      </c>
      <c r="I279" s="27">
        <v>6685</v>
      </c>
      <c r="J279" s="27">
        <v>2844</v>
      </c>
      <c r="K279" s="27">
        <v>5164</v>
      </c>
      <c r="L279" s="27">
        <v>9242</v>
      </c>
      <c r="M279" s="27">
        <v>0</v>
      </c>
      <c r="N279" s="27">
        <v>3196</v>
      </c>
      <c r="O279" s="27">
        <v>27.14</v>
      </c>
      <c r="P279" s="27">
        <v>73.828000000000003</v>
      </c>
      <c r="Q279" s="27">
        <v>2.8209399999999998</v>
      </c>
      <c r="R279" s="27">
        <v>1.95</v>
      </c>
      <c r="S279" s="27">
        <v>1.18</v>
      </c>
      <c r="T279" s="27">
        <v>0.55730999999999997</v>
      </c>
      <c r="U279" s="29" t="s">
        <v>42783</v>
      </c>
      <c r="V279" s="29" t="s">
        <v>42784</v>
      </c>
      <c r="W279" s="30" t="s">
        <v>42785</v>
      </c>
      <c r="X279">
        <v>277</v>
      </c>
      <c r="Y279" s="8" t="s">
        <v>3837</v>
      </c>
      <c r="Z279">
        <v>325312</v>
      </c>
      <c r="AB279" s="8" t="s">
        <v>3838</v>
      </c>
    </row>
    <row r="280" spans="1:28" x14ac:dyDescent="0.25">
      <c r="A280" s="34" t="s">
        <v>40564</v>
      </c>
      <c r="B280" s="29" t="s">
        <v>40565</v>
      </c>
      <c r="C280" s="27">
        <v>8015.98</v>
      </c>
      <c r="D280" s="27">
        <v>335.82598000000002</v>
      </c>
      <c r="E280" s="27">
        <v>311.60198000000003</v>
      </c>
      <c r="F280" s="27">
        <v>1.61</v>
      </c>
      <c r="G280" s="27">
        <v>179.09700000000001</v>
      </c>
      <c r="H280" s="27">
        <v>97.054000000000002</v>
      </c>
      <c r="I280" s="27">
        <v>133.76899</v>
      </c>
      <c r="J280" s="27">
        <v>151.60400000000001</v>
      </c>
      <c r="K280" s="27">
        <v>986.90502000000004</v>
      </c>
      <c r="L280" s="27">
        <v>340.11801000000003</v>
      </c>
      <c r="M280" s="27">
        <v>0</v>
      </c>
      <c r="N280" s="27">
        <v>662.22496999999998</v>
      </c>
      <c r="O280" s="27">
        <v>9.1300000000000008</v>
      </c>
      <c r="P280" s="27">
        <v>33.931989999999999</v>
      </c>
      <c r="Q280" s="27">
        <v>0.51358999999999999</v>
      </c>
      <c r="R280" s="27">
        <v>6.51</v>
      </c>
      <c r="S280" s="27">
        <v>5.87</v>
      </c>
      <c r="T280" s="27">
        <v>4.6882200000000003</v>
      </c>
      <c r="U280" s="29" t="s">
        <v>42786</v>
      </c>
      <c r="V280" s="29" t="s">
        <v>42787</v>
      </c>
      <c r="W280" s="30" t="s">
        <v>42788</v>
      </c>
      <c r="X280">
        <v>278</v>
      </c>
      <c r="Y280" s="8" t="s">
        <v>3839</v>
      </c>
      <c r="Z280">
        <v>928120</v>
      </c>
      <c r="AB280" s="8" t="s">
        <v>3840</v>
      </c>
    </row>
    <row r="281" spans="1:28" x14ac:dyDescent="0.25">
      <c r="A281" s="34" t="s">
        <v>468</v>
      </c>
      <c r="B281" s="29" t="s">
        <v>469</v>
      </c>
      <c r="C281" s="27">
        <v>30858.31</v>
      </c>
      <c r="D281" s="27">
        <v>1275</v>
      </c>
      <c r="E281" s="27">
        <v>1196</v>
      </c>
      <c r="F281" s="27">
        <v>0.72</v>
      </c>
      <c r="G281" s="27">
        <v>813</v>
      </c>
      <c r="H281" s="27">
        <v>1818</v>
      </c>
      <c r="I281" s="27">
        <v>1347</v>
      </c>
      <c r="J281" s="27">
        <v>1034</v>
      </c>
      <c r="K281" s="27">
        <v>3776</v>
      </c>
      <c r="L281" s="27">
        <v>2019</v>
      </c>
      <c r="M281" s="27">
        <v>0</v>
      </c>
      <c r="N281" s="27">
        <v>2737</v>
      </c>
      <c r="O281" s="27">
        <v>6.34</v>
      </c>
      <c r="P281" s="27">
        <v>39.984000000000002</v>
      </c>
      <c r="Q281" s="27">
        <v>0.66622000000000003</v>
      </c>
      <c r="R281" s="27">
        <v>1.99</v>
      </c>
      <c r="U281" s="29" t="s">
        <v>42789</v>
      </c>
      <c r="V281" s="29" t="s">
        <v>42790</v>
      </c>
      <c r="W281" s="30" t="s">
        <v>42791</v>
      </c>
      <c r="X281">
        <v>279</v>
      </c>
      <c r="Y281" s="8" t="s">
        <v>3841</v>
      </c>
      <c r="Z281">
        <v>336350</v>
      </c>
      <c r="AA281">
        <v>332613</v>
      </c>
      <c r="AB281" s="8" t="s">
        <v>3842</v>
      </c>
    </row>
    <row r="282" spans="1:28" x14ac:dyDescent="0.25">
      <c r="A282" s="34" t="s">
        <v>470</v>
      </c>
      <c r="B282" s="29" t="s">
        <v>471</v>
      </c>
      <c r="C282" s="27">
        <v>30230.5</v>
      </c>
      <c r="D282" s="27">
        <v>1275</v>
      </c>
      <c r="E282" s="27">
        <v>1196</v>
      </c>
      <c r="F282" s="27">
        <v>0.7</v>
      </c>
      <c r="G282" s="27">
        <v>813</v>
      </c>
      <c r="H282" s="27">
        <v>1818</v>
      </c>
      <c r="I282" s="27">
        <v>1347</v>
      </c>
      <c r="J282" s="27">
        <v>1034</v>
      </c>
      <c r="K282" s="27">
        <v>3776</v>
      </c>
      <c r="L282" s="27">
        <v>2019</v>
      </c>
      <c r="M282" s="27">
        <v>0</v>
      </c>
      <c r="N282" s="27">
        <v>2737</v>
      </c>
      <c r="O282" s="27">
        <v>6.34</v>
      </c>
      <c r="P282" s="27">
        <v>39.984000000000002</v>
      </c>
      <c r="Q282" s="27">
        <v>0.66622000000000003</v>
      </c>
      <c r="R282" s="27">
        <v>1.99</v>
      </c>
      <c r="U282" s="29" t="s">
        <v>42789</v>
      </c>
      <c r="V282" s="29" t="s">
        <v>42790</v>
      </c>
      <c r="W282" s="30" t="s">
        <v>42791</v>
      </c>
      <c r="X282">
        <v>280</v>
      </c>
      <c r="Y282" s="8" t="s">
        <v>3843</v>
      </c>
      <c r="Z282">
        <v>448320</v>
      </c>
      <c r="AA282">
        <v>423990</v>
      </c>
      <c r="AB282" s="8" t="s">
        <v>3844</v>
      </c>
    </row>
    <row r="283" spans="1:28" x14ac:dyDescent="0.25">
      <c r="A283" s="34" t="s">
        <v>472</v>
      </c>
      <c r="B283" s="29" t="s">
        <v>473</v>
      </c>
      <c r="C283" s="27">
        <v>4957.2299999999996</v>
      </c>
      <c r="D283" s="27">
        <v>259.92401000000001</v>
      </c>
      <c r="E283" s="27">
        <v>151.66799</v>
      </c>
      <c r="F283" s="27">
        <v>1.21</v>
      </c>
      <c r="G283" s="27">
        <v>217.16999000000001</v>
      </c>
      <c r="H283" s="27">
        <v>0</v>
      </c>
      <c r="I283" s="27">
        <v>1973.4260200000001</v>
      </c>
      <c r="J283" s="27">
        <v>786.29399999999998</v>
      </c>
      <c r="K283" s="27">
        <v>347.70999</v>
      </c>
      <c r="L283" s="27">
        <v>961.58099000000004</v>
      </c>
      <c r="M283" s="27">
        <v>0</v>
      </c>
      <c r="N283" s="27">
        <v>1080.453</v>
      </c>
      <c r="O283" s="27">
        <v>19.09</v>
      </c>
      <c r="P283" s="27">
        <v>46.469000000000001</v>
      </c>
      <c r="Q283" s="27">
        <v>0.86807000000000001</v>
      </c>
      <c r="R283" s="27">
        <v>0.47</v>
      </c>
      <c r="S283" s="27">
        <v>0.44</v>
      </c>
      <c r="T283" s="27">
        <v>0.16600999999999999</v>
      </c>
      <c r="U283" s="29" t="s">
        <v>42792</v>
      </c>
      <c r="V283" s="29" t="s">
        <v>42793</v>
      </c>
      <c r="W283" s="30" t="s">
        <v>42794</v>
      </c>
      <c r="X283">
        <v>281</v>
      </c>
      <c r="Y283" s="8" t="s">
        <v>3845</v>
      </c>
      <c r="Z283">
        <v>333244</v>
      </c>
      <c r="AB283" s="8" t="s">
        <v>3846</v>
      </c>
    </row>
    <row r="284" spans="1:28" x14ac:dyDescent="0.25">
      <c r="A284" s="34" t="s">
        <v>475</v>
      </c>
      <c r="B284" s="29" t="s">
        <v>476</v>
      </c>
      <c r="C284" s="27">
        <v>13815.7</v>
      </c>
      <c r="D284" s="27">
        <v>2877</v>
      </c>
      <c r="E284" s="27">
        <v>2469</v>
      </c>
      <c r="F284" s="27">
        <v>0.65</v>
      </c>
      <c r="G284" s="27">
        <v>2829</v>
      </c>
      <c r="H284" s="27">
        <v>8408</v>
      </c>
      <c r="I284" s="27">
        <v>830</v>
      </c>
      <c r="J284" s="27">
        <v>9600</v>
      </c>
      <c r="K284" s="27">
        <v>16758</v>
      </c>
      <c r="L284" s="27">
        <v>3259</v>
      </c>
      <c r="M284" s="27">
        <v>0</v>
      </c>
      <c r="N284" s="27">
        <v>9956</v>
      </c>
      <c r="O284" s="27">
        <v>71.180000000000007</v>
      </c>
      <c r="P284" s="27">
        <v>28.70599</v>
      </c>
      <c r="Q284" s="27">
        <v>0.40227000000000002</v>
      </c>
      <c r="R284" s="27">
        <v>1.83</v>
      </c>
      <c r="S284" s="27">
        <v>0.87</v>
      </c>
      <c r="T284" s="27">
        <v>0.57509999999999994</v>
      </c>
      <c r="U284" s="29" t="s">
        <v>42795</v>
      </c>
      <c r="V284" s="29" t="s">
        <v>42796</v>
      </c>
      <c r="W284" s="30" t="s">
        <v>42797</v>
      </c>
      <c r="X284">
        <v>282</v>
      </c>
      <c r="Y284" s="8" t="s">
        <v>3847</v>
      </c>
      <c r="Z284">
        <v>424990</v>
      </c>
      <c r="AA284">
        <v>459910</v>
      </c>
      <c r="AB284" s="8" t="s">
        <v>3848</v>
      </c>
    </row>
    <row r="285" spans="1:28" x14ac:dyDescent="0.25">
      <c r="A285" s="34" t="s">
        <v>478</v>
      </c>
      <c r="B285" s="29" t="s">
        <v>479</v>
      </c>
      <c r="C285" s="27">
        <v>21228.33</v>
      </c>
      <c r="D285" s="27">
        <v>-1894.7590399999999</v>
      </c>
      <c r="E285" s="27">
        <v>-1961.0369900000001</v>
      </c>
      <c r="F285" s="27">
        <v>0.79</v>
      </c>
      <c r="G285" s="27">
        <v>173.16799</v>
      </c>
      <c r="H285" s="27">
        <v>282.346</v>
      </c>
      <c r="I285" s="27">
        <v>40.616</v>
      </c>
      <c r="J285" s="27">
        <v>1468.5279499999999</v>
      </c>
      <c r="K285" s="27">
        <v>5207.0781200000001</v>
      </c>
      <c r="L285" s="27">
        <v>209.14798999999999</v>
      </c>
      <c r="M285" s="27">
        <v>0</v>
      </c>
      <c r="N285" s="27">
        <v>4383.3549800000001</v>
      </c>
      <c r="O285" s="27">
        <v>39.799999999999997</v>
      </c>
      <c r="P285" s="27">
        <v>4.7276999999999996</v>
      </c>
      <c r="Q285" s="27">
        <v>4.9619999999999997E-2</v>
      </c>
      <c r="R285" s="27">
        <v>3.75</v>
      </c>
      <c r="S285" s="27">
        <v>3.35</v>
      </c>
      <c r="T285" s="27">
        <v>3.2355900000000002</v>
      </c>
      <c r="U285" s="29" t="s">
        <v>42798</v>
      </c>
      <c r="V285" s="29" t="s">
        <v>42799</v>
      </c>
      <c r="W285" s="30" t="s">
        <v>42800</v>
      </c>
      <c r="X285">
        <v>283</v>
      </c>
      <c r="Y285" s="8" t="s">
        <v>3849</v>
      </c>
      <c r="Z285">
        <v>712110</v>
      </c>
      <c r="AA285">
        <v>459420</v>
      </c>
      <c r="AB285" s="8" t="s">
        <v>3850</v>
      </c>
    </row>
    <row r="286" spans="1:28" x14ac:dyDescent="0.25">
      <c r="A286" s="34" t="s">
        <v>40566</v>
      </c>
      <c r="B286" s="29" t="s">
        <v>40567</v>
      </c>
      <c r="C286" s="27">
        <v>2363.23</v>
      </c>
      <c r="F286" s="27">
        <v>1.61</v>
      </c>
      <c r="U286" s="29" t="s">
        <v>90</v>
      </c>
      <c r="V286" s="29" t="s">
        <v>42801</v>
      </c>
      <c r="W286" s="30" t="s">
        <v>42802</v>
      </c>
      <c r="X286">
        <v>284</v>
      </c>
      <c r="Y286" s="8" t="s">
        <v>3851</v>
      </c>
      <c r="Z286">
        <v>924110</v>
      </c>
      <c r="AB286" s="8" t="s">
        <v>3852</v>
      </c>
    </row>
    <row r="287" spans="1:28" x14ac:dyDescent="0.25">
      <c r="A287" s="34" t="s">
        <v>40568</v>
      </c>
      <c r="B287" s="29" t="s">
        <v>40569</v>
      </c>
      <c r="C287" s="27">
        <v>2874.57</v>
      </c>
      <c r="D287" s="27">
        <v>2828</v>
      </c>
      <c r="E287" s="27">
        <v>1335</v>
      </c>
      <c r="F287" s="27">
        <v>0.95</v>
      </c>
      <c r="G287" s="27">
        <v>1790</v>
      </c>
      <c r="H287" s="27">
        <v>1090</v>
      </c>
      <c r="I287" s="27">
        <v>17347</v>
      </c>
      <c r="J287" s="27">
        <v>3941</v>
      </c>
      <c r="K287" s="27">
        <v>4247</v>
      </c>
      <c r="L287" s="27">
        <v>20334</v>
      </c>
      <c r="M287" s="27">
        <v>0</v>
      </c>
      <c r="N287" s="27">
        <v>260</v>
      </c>
      <c r="O287" s="27">
        <v>0.4</v>
      </c>
      <c r="P287" s="27">
        <v>99.287999999999997</v>
      </c>
      <c r="Q287" s="27">
        <v>139.35862</v>
      </c>
      <c r="R287" s="27">
        <v>1.08</v>
      </c>
      <c r="S287" s="27">
        <v>0.8</v>
      </c>
      <c r="T287" s="27">
        <v>0.34686</v>
      </c>
      <c r="U287" s="29" t="s">
        <v>42803</v>
      </c>
      <c r="V287" s="29" t="s">
        <v>42804</v>
      </c>
      <c r="W287" s="30" t="s">
        <v>42805</v>
      </c>
      <c r="X287">
        <v>285</v>
      </c>
      <c r="Y287" s="8" t="s">
        <v>3853</v>
      </c>
      <c r="Z287">
        <v>611691</v>
      </c>
      <c r="AB287" s="8" t="s">
        <v>3854</v>
      </c>
    </row>
    <row r="288" spans="1:28" x14ac:dyDescent="0.25">
      <c r="A288" s="34" t="s">
        <v>40570</v>
      </c>
      <c r="B288" s="29" t="s">
        <v>40571</v>
      </c>
      <c r="C288" s="27">
        <v>2863.64</v>
      </c>
      <c r="D288" s="27">
        <v>-405</v>
      </c>
      <c r="E288" s="27">
        <v>-172</v>
      </c>
      <c r="F288" s="27">
        <v>1.27</v>
      </c>
      <c r="G288" s="27">
        <v>20151</v>
      </c>
      <c r="H288" s="27">
        <v>0</v>
      </c>
      <c r="I288" s="27">
        <v>0</v>
      </c>
      <c r="J288" s="27">
        <v>41569</v>
      </c>
      <c r="K288" s="27">
        <v>25347</v>
      </c>
      <c r="L288" s="27">
        <v>3156</v>
      </c>
      <c r="M288" s="27">
        <v>0</v>
      </c>
      <c r="N288" s="27">
        <v>6038</v>
      </c>
      <c r="O288" s="27">
        <v>86.46</v>
      </c>
      <c r="P288" s="27">
        <v>35.171999999999997</v>
      </c>
      <c r="Q288" s="27">
        <v>0.54252999999999996</v>
      </c>
      <c r="R288" s="27">
        <v>0.78</v>
      </c>
      <c r="S288" s="27">
        <v>0.61</v>
      </c>
      <c r="T288" s="27">
        <v>0.12499</v>
      </c>
      <c r="U288" s="29" t="s">
        <v>42806</v>
      </c>
      <c r="V288" s="29" t="s">
        <v>42807</v>
      </c>
      <c r="W288" s="30" t="s">
        <v>42808</v>
      </c>
      <c r="X288">
        <v>286</v>
      </c>
      <c r="Y288" s="8" t="s">
        <v>3855</v>
      </c>
      <c r="Z288">
        <v>448190</v>
      </c>
      <c r="AB288" s="8" t="s">
        <v>3856</v>
      </c>
    </row>
    <row r="289" spans="1:28" x14ac:dyDescent="0.25">
      <c r="A289" s="34" t="s">
        <v>480</v>
      </c>
      <c r="B289" s="29" t="s">
        <v>481</v>
      </c>
      <c r="C289" s="27">
        <v>85365.52</v>
      </c>
      <c r="D289" s="27">
        <v>39870</v>
      </c>
      <c r="E289" s="27">
        <v>34187</v>
      </c>
      <c r="F289" s="27">
        <v>0.89</v>
      </c>
      <c r="G289" s="27">
        <v>5426</v>
      </c>
      <c r="H289" s="27">
        <v>4935</v>
      </c>
      <c r="I289" s="27">
        <v>1369</v>
      </c>
      <c r="J289" s="27">
        <v>16919</v>
      </c>
      <c r="K289" s="27">
        <v>28664</v>
      </c>
      <c r="L289" s="27">
        <v>13806</v>
      </c>
      <c r="M289" s="27">
        <v>0</v>
      </c>
      <c r="N289" s="27">
        <v>48766</v>
      </c>
      <c r="O289" s="27">
        <v>31.56</v>
      </c>
      <c r="P289" s="27">
        <v>21.414999999999999</v>
      </c>
      <c r="Q289" s="27">
        <v>0.27250999999999997</v>
      </c>
      <c r="R289" s="27">
        <v>1.69</v>
      </c>
      <c r="S289" s="27">
        <v>1.4</v>
      </c>
      <c r="T289" s="27">
        <v>1.0818000000000001</v>
      </c>
      <c r="U289" s="29" t="s">
        <v>42809</v>
      </c>
      <c r="V289" s="29" t="s">
        <v>42810</v>
      </c>
      <c r="W289" s="30" t="s">
        <v>42811</v>
      </c>
      <c r="X289">
        <v>287</v>
      </c>
      <c r="Y289" s="8" t="s">
        <v>3857</v>
      </c>
      <c r="Z289">
        <v>212230</v>
      </c>
      <c r="AA289">
        <v>331420</v>
      </c>
      <c r="AB289" s="8" t="s">
        <v>3858</v>
      </c>
    </row>
    <row r="290" spans="1:28" x14ac:dyDescent="0.25">
      <c r="A290" s="34" t="s">
        <v>483</v>
      </c>
      <c r="B290" s="29" t="s">
        <v>484</v>
      </c>
      <c r="C290" s="27">
        <v>45704.79</v>
      </c>
      <c r="D290" s="27">
        <v>4800</v>
      </c>
      <c r="E290" s="27">
        <v>1888</v>
      </c>
      <c r="F290" s="27">
        <v>0.67</v>
      </c>
      <c r="G290" s="27">
        <v>2489</v>
      </c>
      <c r="H290" s="27">
        <v>0</v>
      </c>
      <c r="I290" s="27">
        <v>4433</v>
      </c>
      <c r="J290" s="27">
        <v>11546</v>
      </c>
      <c r="K290" s="27">
        <v>30860</v>
      </c>
      <c r="L290" s="27">
        <v>9161</v>
      </c>
      <c r="M290" s="27">
        <v>0</v>
      </c>
      <c r="N290" s="27">
        <v>33261</v>
      </c>
      <c r="O290" s="27">
        <v>100.66</v>
      </c>
      <c r="P290" s="27">
        <v>23.584990000000001</v>
      </c>
      <c r="Q290" s="27">
        <v>0.27217999999999998</v>
      </c>
      <c r="R290" s="27">
        <v>2.94</v>
      </c>
      <c r="S290" s="27">
        <v>2.67</v>
      </c>
      <c r="T290" s="27">
        <v>2.4572099999999999</v>
      </c>
      <c r="U290" s="29" t="s">
        <v>42812</v>
      </c>
      <c r="V290" s="29" t="s">
        <v>42813</v>
      </c>
      <c r="W290" s="30" t="s">
        <v>42814</v>
      </c>
      <c r="X290">
        <v>288</v>
      </c>
      <c r="Y290" s="8" t="s">
        <v>3859</v>
      </c>
      <c r="Z290">
        <v>922190</v>
      </c>
      <c r="AB290" s="8" t="s">
        <v>3860</v>
      </c>
    </row>
    <row r="291" spans="1:28" x14ac:dyDescent="0.25">
      <c r="A291" s="34" t="s">
        <v>485</v>
      </c>
      <c r="B291" s="29" t="s">
        <v>486</v>
      </c>
      <c r="C291" s="27">
        <v>43731</v>
      </c>
      <c r="D291" s="27">
        <v>4110.2001899999996</v>
      </c>
      <c r="E291" s="27">
        <v>3591.8000400000001</v>
      </c>
      <c r="F291" s="27">
        <v>0.18</v>
      </c>
      <c r="G291" s="27">
        <v>1705</v>
      </c>
      <c r="H291" s="27">
        <v>1344.40002</v>
      </c>
      <c r="I291" s="27">
        <v>7599.1000899999999</v>
      </c>
      <c r="J291" s="27">
        <v>3272.8000400000001</v>
      </c>
      <c r="K291" s="27">
        <v>9791.2001899999996</v>
      </c>
      <c r="L291" s="27">
        <v>6281</v>
      </c>
      <c r="M291" s="27">
        <v>0</v>
      </c>
      <c r="N291" s="27">
        <v>13388.400390000001</v>
      </c>
      <c r="O291" s="27">
        <v>95.25</v>
      </c>
      <c r="P291" s="27">
        <v>31.303999999999998</v>
      </c>
      <c r="Q291" s="27">
        <v>0.45568999999999998</v>
      </c>
      <c r="R291" s="27">
        <v>3.24</v>
      </c>
      <c r="S291" s="27">
        <v>2.58</v>
      </c>
      <c r="T291" s="27">
        <v>2.0599400000000001</v>
      </c>
      <c r="U291" s="29" t="s">
        <v>42815</v>
      </c>
      <c r="V291" s="29" t="s">
        <v>42816</v>
      </c>
      <c r="W291" s="30" t="s">
        <v>42817</v>
      </c>
      <c r="X291">
        <v>289</v>
      </c>
      <c r="Y291" s="8" t="s">
        <v>3861</v>
      </c>
      <c r="Z291">
        <v>811219</v>
      </c>
      <c r="AB291" s="8" t="s">
        <v>3862</v>
      </c>
    </row>
    <row r="292" spans="1:28" x14ac:dyDescent="0.25">
      <c r="A292" s="34" t="s">
        <v>487</v>
      </c>
      <c r="B292" s="29" t="s">
        <v>488</v>
      </c>
      <c r="C292" s="27">
        <v>5847.35</v>
      </c>
      <c r="D292" s="27">
        <v>-513.01098999999999</v>
      </c>
      <c r="E292" s="27">
        <v>-1037.0269800000001</v>
      </c>
      <c r="F292" s="27">
        <v>1.07</v>
      </c>
      <c r="G292" s="27">
        <v>423.86898000000002</v>
      </c>
      <c r="H292" s="27">
        <v>0</v>
      </c>
      <c r="I292" s="27">
        <v>1022.43298</v>
      </c>
      <c r="J292" s="27">
        <v>2478.31005</v>
      </c>
      <c r="K292" s="27">
        <v>3545.3359300000002</v>
      </c>
      <c r="L292" s="27">
        <v>1258.9379799999999</v>
      </c>
      <c r="M292" s="27">
        <v>0</v>
      </c>
      <c r="N292" s="27">
        <v>2209.5329499999998</v>
      </c>
      <c r="O292" s="27">
        <v>5.66</v>
      </c>
      <c r="P292" s="27">
        <v>25.303999999999998</v>
      </c>
      <c r="Q292" s="27">
        <v>0.56977</v>
      </c>
      <c r="R292" s="27">
        <v>1.43</v>
      </c>
      <c r="S292" s="27">
        <v>1.43</v>
      </c>
      <c r="T292" s="27">
        <v>1.2595099999999999</v>
      </c>
      <c r="U292" s="29" t="s">
        <v>42818</v>
      </c>
      <c r="V292" s="29" t="s">
        <v>42819</v>
      </c>
      <c r="W292" s="30" t="s">
        <v>42820</v>
      </c>
      <c r="X292">
        <v>290</v>
      </c>
      <c r="Y292" s="8" t="s">
        <v>3863</v>
      </c>
      <c r="Z292">
        <v>561613</v>
      </c>
      <c r="AB292" s="8" t="s">
        <v>3864</v>
      </c>
    </row>
    <row r="293" spans="1:28" x14ac:dyDescent="0.25">
      <c r="A293" s="34" t="s">
        <v>489</v>
      </c>
      <c r="B293" s="29" t="s">
        <v>490</v>
      </c>
      <c r="C293" s="27">
        <v>11860.92</v>
      </c>
      <c r="D293" s="27">
        <v>-238.398</v>
      </c>
      <c r="E293" s="27">
        <v>-330.67899</v>
      </c>
      <c r="F293" s="27">
        <v>1.94</v>
      </c>
      <c r="G293" s="27">
        <v>280.43700999999999</v>
      </c>
      <c r="H293" s="27">
        <v>0</v>
      </c>
      <c r="I293" s="27">
        <v>2795.4760700000002</v>
      </c>
      <c r="J293" s="27">
        <v>3408.6569800000002</v>
      </c>
      <c r="K293" s="27">
        <v>6279.3901299999998</v>
      </c>
      <c r="L293" s="27">
        <v>1697.98498</v>
      </c>
      <c r="M293" s="27">
        <v>0</v>
      </c>
      <c r="N293" s="27">
        <v>4043.69409</v>
      </c>
      <c r="O293" s="27">
        <v>38.58</v>
      </c>
      <c r="P293" s="27">
        <v>30.931989999999999</v>
      </c>
      <c r="Q293" s="27">
        <v>0.44785000000000003</v>
      </c>
      <c r="R293" s="27">
        <v>1.92</v>
      </c>
      <c r="S293" s="27">
        <v>1.84</v>
      </c>
      <c r="T293" s="27">
        <v>1.7599100000000001</v>
      </c>
      <c r="U293" s="29" t="s">
        <v>42821</v>
      </c>
      <c r="V293" s="29" t="s">
        <v>42822</v>
      </c>
      <c r="W293" s="30" t="s">
        <v>42823</v>
      </c>
      <c r="X293">
        <v>291</v>
      </c>
      <c r="Y293" s="8" t="s">
        <v>3865</v>
      </c>
      <c r="Z293">
        <v>311613</v>
      </c>
      <c r="AB293" s="8" t="s">
        <v>3866</v>
      </c>
    </row>
    <row r="294" spans="1:28" x14ac:dyDescent="0.25">
      <c r="A294" s="34" t="s">
        <v>491</v>
      </c>
      <c r="B294" s="29" t="s">
        <v>492</v>
      </c>
      <c r="C294" s="27">
        <v>10913.96</v>
      </c>
      <c r="D294" s="27">
        <v>-4666.1591799999997</v>
      </c>
      <c r="E294" s="27">
        <v>-4666.1591799999997</v>
      </c>
      <c r="F294" s="27">
        <v>0.91</v>
      </c>
      <c r="G294" s="27">
        <v>494.64497999999998</v>
      </c>
      <c r="H294" s="27">
        <v>719.31596999999999</v>
      </c>
      <c r="I294" s="27">
        <v>738.63499999999999</v>
      </c>
      <c r="J294" s="27">
        <v>568.70799999999997</v>
      </c>
      <c r="K294" s="27">
        <v>3157.9760700000002</v>
      </c>
      <c r="L294" s="27">
        <v>1197.71594</v>
      </c>
      <c r="M294" s="27">
        <v>0</v>
      </c>
      <c r="N294" s="27">
        <v>9615.2519499999999</v>
      </c>
      <c r="O294" s="27">
        <v>329.75</v>
      </c>
      <c r="P294" s="27">
        <v>10.928990000000001</v>
      </c>
      <c r="Q294" s="27">
        <v>0.12268999999999999</v>
      </c>
      <c r="R294" s="27">
        <v>5.56</v>
      </c>
      <c r="S294" s="27">
        <v>4.29</v>
      </c>
      <c r="T294" s="27">
        <v>3.4182999999999999</v>
      </c>
      <c r="U294" s="29" t="s">
        <v>42824</v>
      </c>
      <c r="V294" s="29" t="s">
        <v>42825</v>
      </c>
      <c r="W294" s="30" t="s">
        <v>42826</v>
      </c>
      <c r="X294">
        <v>292</v>
      </c>
      <c r="Y294" s="8" t="s">
        <v>3867</v>
      </c>
      <c r="Z294">
        <v>541620</v>
      </c>
      <c r="AB294" s="8" t="s">
        <v>3868</v>
      </c>
    </row>
    <row r="295" spans="1:28" x14ac:dyDescent="0.25">
      <c r="A295" s="34" t="s">
        <v>491</v>
      </c>
      <c r="B295" s="29" t="s">
        <v>493</v>
      </c>
      <c r="C295" s="27">
        <v>10987.99</v>
      </c>
      <c r="D295" s="27">
        <v>-4666.1591799999997</v>
      </c>
      <c r="E295" s="27">
        <v>-4666.1591799999997</v>
      </c>
      <c r="F295" s="27">
        <v>0.69</v>
      </c>
      <c r="G295" s="27">
        <v>494.64497999999998</v>
      </c>
      <c r="H295" s="27">
        <v>719.31596999999999</v>
      </c>
      <c r="I295" s="27">
        <v>738.63499999999999</v>
      </c>
      <c r="J295" s="27">
        <v>568.70799999999997</v>
      </c>
      <c r="K295" s="27">
        <v>3157.9760700000002</v>
      </c>
      <c r="L295" s="27">
        <v>1197.71594</v>
      </c>
      <c r="M295" s="27">
        <v>0</v>
      </c>
      <c r="N295" s="27">
        <v>9615.2519499999999</v>
      </c>
      <c r="O295" s="27">
        <v>329.75</v>
      </c>
      <c r="P295" s="27">
        <v>10.928990000000001</v>
      </c>
      <c r="Q295" s="27">
        <v>0.12268999999999999</v>
      </c>
      <c r="R295" s="27">
        <v>5.56</v>
      </c>
      <c r="S295" s="27">
        <v>4.29</v>
      </c>
      <c r="T295" s="27">
        <v>3.4182999999999999</v>
      </c>
      <c r="U295" s="29" t="s">
        <v>42824</v>
      </c>
      <c r="V295" s="29" t="s">
        <v>42825</v>
      </c>
      <c r="W295" s="30" t="s">
        <v>42826</v>
      </c>
      <c r="X295">
        <v>293</v>
      </c>
      <c r="Y295" s="8" t="s">
        <v>3869</v>
      </c>
      <c r="Z295">
        <v>532281</v>
      </c>
      <c r="AB295" s="8" t="s">
        <v>3870</v>
      </c>
    </row>
    <row r="296" spans="1:28" x14ac:dyDescent="0.25">
      <c r="A296" s="34" t="s">
        <v>40572</v>
      </c>
      <c r="B296" s="29" t="s">
        <v>40573</v>
      </c>
      <c r="C296" s="27">
        <v>5783.57</v>
      </c>
      <c r="D296" s="27">
        <v>617.59100000000001</v>
      </c>
      <c r="E296" s="27">
        <v>377.86801000000003</v>
      </c>
      <c r="F296" s="27">
        <v>0.5</v>
      </c>
      <c r="G296" s="27">
        <v>645.93402000000003</v>
      </c>
      <c r="H296" s="27">
        <v>330.20098000000002</v>
      </c>
      <c r="I296" s="27">
        <v>3965.2880799999998</v>
      </c>
      <c r="J296" s="27">
        <v>1472.32897</v>
      </c>
      <c r="K296" s="27">
        <v>1110.91101</v>
      </c>
      <c r="L296" s="27">
        <v>294.42599000000001</v>
      </c>
      <c r="M296" s="27">
        <v>0</v>
      </c>
      <c r="N296" s="27">
        <v>2628.6269499999999</v>
      </c>
      <c r="O296" s="27">
        <v>8.91</v>
      </c>
      <c r="P296" s="27">
        <v>10.072990000000001</v>
      </c>
      <c r="Q296" s="27">
        <v>0.112</v>
      </c>
      <c r="R296" s="27">
        <v>0.75</v>
      </c>
      <c r="S296" s="27">
        <v>0.53</v>
      </c>
      <c r="T296" s="27">
        <v>9.153E-2</v>
      </c>
      <c r="U296" s="29" t="s">
        <v>42827</v>
      </c>
      <c r="V296" s="29" t="s">
        <v>42828</v>
      </c>
      <c r="W296" s="30" t="s">
        <v>42829</v>
      </c>
      <c r="X296">
        <v>294</v>
      </c>
      <c r="Y296" s="8" t="s">
        <v>3871</v>
      </c>
      <c r="Z296">
        <v>238350</v>
      </c>
      <c r="AA296">
        <v>238310</v>
      </c>
      <c r="AB296" s="8" t="s">
        <v>3872</v>
      </c>
    </row>
    <row r="297" spans="1:28" x14ac:dyDescent="0.25">
      <c r="A297" s="34" t="s">
        <v>494</v>
      </c>
      <c r="B297" s="29" t="s">
        <v>495</v>
      </c>
      <c r="C297" s="27">
        <v>16749.32</v>
      </c>
      <c r="D297" s="27">
        <v>5948</v>
      </c>
      <c r="E297" s="27">
        <v>3790</v>
      </c>
      <c r="F297" s="27">
        <v>0.89</v>
      </c>
      <c r="G297" s="27">
        <v>2628</v>
      </c>
      <c r="H297" s="27">
        <v>531</v>
      </c>
      <c r="I297" s="27">
        <v>20611</v>
      </c>
      <c r="J297" s="27">
        <v>8377</v>
      </c>
      <c r="K297" s="27">
        <v>6686</v>
      </c>
      <c r="L297" s="27">
        <v>27202</v>
      </c>
      <c r="M297" s="27">
        <v>918</v>
      </c>
      <c r="N297" s="27">
        <v>24636</v>
      </c>
      <c r="O297" s="27">
        <v>59.76</v>
      </c>
      <c r="P297" s="27">
        <v>0</v>
      </c>
      <c r="Q297" s="27">
        <v>0</v>
      </c>
      <c r="R297" s="27">
        <v>0.06</v>
      </c>
      <c r="S297" s="27">
        <v>0.73</v>
      </c>
      <c r="T297" s="27">
        <v>0.42103000000000002</v>
      </c>
      <c r="U297" s="29" t="s">
        <v>42830</v>
      </c>
      <c r="V297" s="29" t="s">
        <v>42831</v>
      </c>
      <c r="W297" s="30" t="s">
        <v>42832</v>
      </c>
      <c r="X297">
        <v>295</v>
      </c>
      <c r="Y297" s="8" t="s">
        <v>3873</v>
      </c>
      <c r="Z297">
        <v>331315</v>
      </c>
      <c r="AA297">
        <v>331318</v>
      </c>
      <c r="AB297" s="8" t="s">
        <v>3874</v>
      </c>
    </row>
    <row r="298" spans="1:28" x14ac:dyDescent="0.25">
      <c r="A298" s="34" t="s">
        <v>496</v>
      </c>
      <c r="B298" s="29" t="s">
        <v>497</v>
      </c>
      <c r="C298" s="27">
        <v>5179.04</v>
      </c>
      <c r="D298" s="27">
        <v>2636</v>
      </c>
      <c r="E298" s="27">
        <v>2425</v>
      </c>
      <c r="F298" s="27">
        <v>1.23</v>
      </c>
      <c r="G298" s="27">
        <v>1065</v>
      </c>
      <c r="H298" s="27">
        <v>0</v>
      </c>
      <c r="I298" s="27">
        <v>3365</v>
      </c>
      <c r="J298" s="27">
        <v>4633</v>
      </c>
      <c r="K298" s="27">
        <v>1567</v>
      </c>
      <c r="L298" s="27">
        <v>4249</v>
      </c>
      <c r="M298" s="27">
        <v>0</v>
      </c>
      <c r="N298" s="27">
        <v>-361</v>
      </c>
      <c r="O298" s="27">
        <v>-5.86</v>
      </c>
      <c r="Q298" s="27">
        <v>-7.7546299999999997</v>
      </c>
      <c r="R298" s="27">
        <v>0.24</v>
      </c>
      <c r="S298" s="27">
        <v>0.34</v>
      </c>
      <c r="T298" s="27">
        <v>0.10835</v>
      </c>
      <c r="U298" s="29" t="s">
        <v>42833</v>
      </c>
      <c r="V298" s="29" t="s">
        <v>42834</v>
      </c>
      <c r="W298" s="30" t="s">
        <v>42835</v>
      </c>
      <c r="X298">
        <v>296</v>
      </c>
      <c r="Y298" s="8" t="s">
        <v>3875</v>
      </c>
      <c r="Z298">
        <v>236220</v>
      </c>
      <c r="AA298">
        <v>541310</v>
      </c>
      <c r="AB298" s="8" t="s">
        <v>3876</v>
      </c>
    </row>
    <row r="299" spans="1:28" x14ac:dyDescent="0.25">
      <c r="A299" s="34" t="s">
        <v>498</v>
      </c>
      <c r="B299" s="29" t="s">
        <v>499</v>
      </c>
      <c r="C299" s="27">
        <v>8406.15</v>
      </c>
      <c r="D299" s="27">
        <v>941.68498999999997</v>
      </c>
      <c r="E299" s="27">
        <v>737.98602000000005</v>
      </c>
      <c r="F299" s="27">
        <v>0.49</v>
      </c>
      <c r="G299" s="27">
        <v>239.74600000000001</v>
      </c>
      <c r="H299" s="27">
        <v>1378.5510200000001</v>
      </c>
      <c r="I299" s="27">
        <v>1124.32104</v>
      </c>
      <c r="J299" s="27">
        <v>2545.3410600000002</v>
      </c>
      <c r="K299" s="27">
        <v>1703.2449899999999</v>
      </c>
      <c r="L299" s="27">
        <v>447.88</v>
      </c>
      <c r="M299" s="27">
        <v>0</v>
      </c>
      <c r="N299" s="27">
        <v>1046.8370299999999</v>
      </c>
      <c r="O299" s="27">
        <v>8.42</v>
      </c>
      <c r="P299" s="27">
        <v>28.36</v>
      </c>
      <c r="Q299" s="27">
        <v>0.39584999999999998</v>
      </c>
      <c r="R299" s="27">
        <v>0.7</v>
      </c>
      <c r="S299" s="27">
        <v>0.13</v>
      </c>
      <c r="T299" s="27">
        <v>3.3369999999999997E-2</v>
      </c>
      <c r="U299" s="29" t="s">
        <v>42836</v>
      </c>
      <c r="V299" s="29" t="s">
        <v>42837</v>
      </c>
      <c r="W299" s="30" t="s">
        <v>42838</v>
      </c>
      <c r="X299">
        <v>297</v>
      </c>
      <c r="Y299" s="8" t="s">
        <v>3877</v>
      </c>
      <c r="Z299">
        <v>424350</v>
      </c>
      <c r="AA299">
        <v>424350</v>
      </c>
      <c r="AB299" s="8" t="s">
        <v>3878</v>
      </c>
    </row>
    <row r="300" spans="1:28" x14ac:dyDescent="0.25">
      <c r="A300" s="34" t="s">
        <v>501</v>
      </c>
      <c r="B300" s="29" t="s">
        <v>502</v>
      </c>
      <c r="C300" s="27">
        <v>33553.97</v>
      </c>
      <c r="D300" s="27">
        <v>7671</v>
      </c>
      <c r="E300" s="27">
        <v>5355</v>
      </c>
      <c r="F300" s="27">
        <v>1.07</v>
      </c>
      <c r="G300" s="27">
        <v>66745</v>
      </c>
      <c r="H300" s="27">
        <v>0</v>
      </c>
      <c r="I300" s="27">
        <v>19051</v>
      </c>
      <c r="J300" s="27">
        <v>325535</v>
      </c>
      <c r="K300" s="27">
        <v>214805</v>
      </c>
      <c r="L300" s="27">
        <v>30855</v>
      </c>
      <c r="M300" s="27">
        <v>4838</v>
      </c>
      <c r="N300" s="27">
        <v>35903</v>
      </c>
      <c r="O300" s="27">
        <v>45.45</v>
      </c>
      <c r="P300" s="27">
        <v>44.863990000000001</v>
      </c>
      <c r="Q300" s="27">
        <v>0.92079</v>
      </c>
      <c r="R300" s="27">
        <v>0.69</v>
      </c>
      <c r="S300" s="27">
        <v>0.66</v>
      </c>
      <c r="T300" s="27">
        <v>0.45482</v>
      </c>
      <c r="U300" s="29" t="s">
        <v>42839</v>
      </c>
      <c r="V300" s="29" t="s">
        <v>42840</v>
      </c>
      <c r="W300" s="30" t="s">
        <v>42841</v>
      </c>
      <c r="X300">
        <v>298</v>
      </c>
      <c r="Y300" s="8" t="s">
        <v>3879</v>
      </c>
      <c r="Z300">
        <v>111411</v>
      </c>
      <c r="AB300" s="8" t="s">
        <v>3880</v>
      </c>
    </row>
    <row r="301" spans="1:28" x14ac:dyDescent="0.25">
      <c r="A301" s="34" t="s">
        <v>40574</v>
      </c>
      <c r="B301" s="29" t="s">
        <v>40575</v>
      </c>
      <c r="C301" s="27">
        <v>3223.4</v>
      </c>
      <c r="D301" s="27">
        <v>2064.5258699999999</v>
      </c>
      <c r="E301" s="27">
        <v>1951.89501</v>
      </c>
      <c r="F301" s="27">
        <v>0.2</v>
      </c>
      <c r="G301" s="27">
        <v>69263.710930000001</v>
      </c>
      <c r="H301" s="27">
        <v>0</v>
      </c>
      <c r="I301" s="27">
        <v>238.79899</v>
      </c>
      <c r="J301" s="27">
        <v>90346.476559999996</v>
      </c>
      <c r="K301" s="27">
        <v>85533.203120000006</v>
      </c>
      <c r="L301" s="27">
        <v>369.30801000000002</v>
      </c>
      <c r="M301" s="27">
        <v>0</v>
      </c>
      <c r="N301" s="27">
        <v>13580.37988</v>
      </c>
      <c r="O301" s="27">
        <v>5.07</v>
      </c>
      <c r="P301" s="27">
        <v>2.6473900000000001</v>
      </c>
      <c r="Q301" s="27">
        <v>2.7189999999999999E-2</v>
      </c>
      <c r="R301" s="27">
        <v>0.95</v>
      </c>
      <c r="S301" s="27">
        <v>0.95</v>
      </c>
      <c r="T301" s="27">
        <v>0.18007000000000001</v>
      </c>
      <c r="U301" s="29" t="s">
        <v>42842</v>
      </c>
      <c r="V301" s="29" t="s">
        <v>42843</v>
      </c>
      <c r="W301" s="30" t="s">
        <v>42844</v>
      </c>
      <c r="X301">
        <v>299</v>
      </c>
      <c r="Y301" s="8" t="s">
        <v>3881</v>
      </c>
      <c r="Z301">
        <v>331313</v>
      </c>
      <c r="AB301" s="8" t="s">
        <v>3882</v>
      </c>
    </row>
    <row r="302" spans="1:28" x14ac:dyDescent="0.25">
      <c r="A302" s="34" t="s">
        <v>40576</v>
      </c>
      <c r="B302" s="29" t="s">
        <v>40577</v>
      </c>
      <c r="C302" s="27">
        <v>5446.14</v>
      </c>
      <c r="D302" s="27">
        <v>777.19897000000003</v>
      </c>
      <c r="E302" s="27">
        <v>769.59100000000001</v>
      </c>
      <c r="F302" s="27">
        <v>1.32</v>
      </c>
      <c r="G302" s="27">
        <v>204.04698999999999</v>
      </c>
      <c r="H302" s="27">
        <v>6974.5390600000001</v>
      </c>
      <c r="I302" s="27">
        <v>23.36599</v>
      </c>
      <c r="J302" s="27">
        <v>2675.5659099999998</v>
      </c>
      <c r="K302" s="27">
        <v>8440.4960900000005</v>
      </c>
      <c r="L302" s="27">
        <v>896.60997999999995</v>
      </c>
      <c r="M302" s="27">
        <v>0</v>
      </c>
      <c r="N302" s="27">
        <v>4260.3920799999996</v>
      </c>
      <c r="O302" s="27">
        <v>6.58</v>
      </c>
      <c r="P302" s="27">
        <v>17.055990000000001</v>
      </c>
      <c r="Q302" s="27">
        <v>0.20563000000000001</v>
      </c>
      <c r="R302" s="27">
        <v>3.36</v>
      </c>
      <c r="U302" s="29" t="s">
        <v>42845</v>
      </c>
      <c r="V302" s="29" t="s">
        <v>42846</v>
      </c>
      <c r="W302" s="30" t="s">
        <v>42847</v>
      </c>
      <c r="X302">
        <v>300</v>
      </c>
      <c r="Y302" s="8" t="s">
        <v>3883</v>
      </c>
      <c r="Z302">
        <v>337126</v>
      </c>
      <c r="AB302" s="8" t="s">
        <v>3884</v>
      </c>
    </row>
    <row r="303" spans="1:28" x14ac:dyDescent="0.25">
      <c r="A303" s="34" t="s">
        <v>503</v>
      </c>
      <c r="B303" s="29" t="s">
        <v>504</v>
      </c>
      <c r="C303" s="27">
        <v>4134.92</v>
      </c>
      <c r="D303" s="27">
        <v>719.29900999999995</v>
      </c>
      <c r="E303" s="27">
        <v>458.54698999999999</v>
      </c>
      <c r="F303" s="27">
        <v>0.59</v>
      </c>
      <c r="G303" s="27">
        <v>525.82897000000003</v>
      </c>
      <c r="H303" s="27">
        <v>207.42099999999999</v>
      </c>
      <c r="I303" s="27">
        <v>1309.04296</v>
      </c>
      <c r="J303" s="27">
        <v>1666.68994</v>
      </c>
      <c r="K303" s="27">
        <v>1071.7080000000001</v>
      </c>
      <c r="L303" s="27">
        <v>3607.3400799999999</v>
      </c>
      <c r="M303" s="27">
        <v>0</v>
      </c>
      <c r="N303" s="27">
        <v>3089.8950100000002</v>
      </c>
      <c r="O303" s="27">
        <v>47.88</v>
      </c>
      <c r="P303" s="27">
        <v>55.335990000000002</v>
      </c>
      <c r="Q303" s="27">
        <v>1.23895</v>
      </c>
      <c r="R303" s="27">
        <v>0.88</v>
      </c>
      <c r="S303" s="27">
        <v>0.52</v>
      </c>
      <c r="T303" s="27">
        <v>0.20307</v>
      </c>
      <c r="U303" s="29" t="s">
        <v>42848</v>
      </c>
      <c r="V303" s="29" t="s">
        <v>42849</v>
      </c>
      <c r="W303" s="30" t="s">
        <v>42850</v>
      </c>
      <c r="X303">
        <v>301</v>
      </c>
      <c r="Y303" s="8" t="s">
        <v>3885</v>
      </c>
      <c r="Z303">
        <v>312120</v>
      </c>
      <c r="AB303" s="8" t="s">
        <v>3886</v>
      </c>
    </row>
    <row r="304" spans="1:28" x14ac:dyDescent="0.25">
      <c r="A304" s="34" t="s">
        <v>40578</v>
      </c>
      <c r="B304" s="29" t="s">
        <v>40579</v>
      </c>
      <c r="C304" s="27">
        <v>10965.46</v>
      </c>
      <c r="D304" s="27">
        <v>3701.4580000000001</v>
      </c>
      <c r="E304" s="27">
        <v>3476.1699199999998</v>
      </c>
      <c r="F304" s="27">
        <v>1.01</v>
      </c>
      <c r="G304" s="27">
        <v>116483.39843</v>
      </c>
      <c r="H304" s="27">
        <v>0</v>
      </c>
      <c r="I304" s="27">
        <v>0</v>
      </c>
      <c r="J304" s="27">
        <v>166410</v>
      </c>
      <c r="K304" s="27">
        <v>156511.40625</v>
      </c>
      <c r="L304" s="27">
        <v>8006.0678699999999</v>
      </c>
      <c r="M304" s="27">
        <v>0</v>
      </c>
      <c r="N304" s="27">
        <v>13857.889639999999</v>
      </c>
      <c r="O304" s="27">
        <v>50.95</v>
      </c>
      <c r="P304" s="27">
        <v>35.442999999999998</v>
      </c>
      <c r="Q304" s="27">
        <v>0.54901999999999995</v>
      </c>
      <c r="R304" s="27">
        <v>0.89</v>
      </c>
      <c r="S304" s="27">
        <v>0.94</v>
      </c>
      <c r="T304" s="27">
        <v>0.24052999999999999</v>
      </c>
      <c r="U304" s="29" t="s">
        <v>42851</v>
      </c>
      <c r="V304" s="29" t="s">
        <v>42852</v>
      </c>
      <c r="W304" s="30" t="s">
        <v>42853</v>
      </c>
      <c r="X304">
        <v>302</v>
      </c>
      <c r="Y304" s="8" t="s">
        <v>3887</v>
      </c>
      <c r="Z304">
        <v>523110</v>
      </c>
      <c r="AA304">
        <v>523930</v>
      </c>
      <c r="AB304" s="8" t="s">
        <v>3888</v>
      </c>
    </row>
    <row r="305" spans="1:28" x14ac:dyDescent="0.25">
      <c r="A305" s="34" t="s">
        <v>505</v>
      </c>
      <c r="B305" s="29" t="s">
        <v>506</v>
      </c>
      <c r="C305" s="27">
        <v>8895.16</v>
      </c>
      <c r="D305" s="27">
        <v>639.70001000000002</v>
      </c>
      <c r="E305" s="27">
        <v>266.29998000000001</v>
      </c>
      <c r="F305" s="27">
        <v>0.48</v>
      </c>
      <c r="G305" s="27">
        <v>193.6</v>
      </c>
      <c r="H305" s="27">
        <v>0</v>
      </c>
      <c r="I305" s="27">
        <v>4217.8999000000003</v>
      </c>
      <c r="J305" s="27">
        <v>271.20001000000002</v>
      </c>
      <c r="K305" s="27">
        <v>343.70001000000002</v>
      </c>
      <c r="L305" s="27">
        <v>2621.6999500000002</v>
      </c>
      <c r="M305" s="27">
        <v>0</v>
      </c>
      <c r="N305" s="27">
        <v>2573.3000400000001</v>
      </c>
      <c r="O305" s="27">
        <v>17.37</v>
      </c>
      <c r="P305" s="27">
        <v>47.094999999999999</v>
      </c>
      <c r="Q305" s="27">
        <v>0.87480999999999998</v>
      </c>
      <c r="R305" s="27">
        <v>1.19</v>
      </c>
      <c r="S305" s="27">
        <v>1.27</v>
      </c>
      <c r="T305" s="27">
        <v>0.55345999999999995</v>
      </c>
      <c r="U305" s="29" t="s">
        <v>42854</v>
      </c>
      <c r="V305" s="29" t="s">
        <v>42855</v>
      </c>
      <c r="W305" s="30" t="s">
        <v>42856</v>
      </c>
      <c r="X305">
        <v>303</v>
      </c>
      <c r="Y305" s="8" t="s">
        <v>3889</v>
      </c>
      <c r="Z305">
        <v>488999</v>
      </c>
      <c r="AB305" s="8" t="s">
        <v>3890</v>
      </c>
    </row>
    <row r="306" spans="1:28" x14ac:dyDescent="0.25">
      <c r="A306" s="34" t="s">
        <v>508</v>
      </c>
      <c r="B306" s="29" t="s">
        <v>509</v>
      </c>
      <c r="C306" s="27">
        <v>98640.92</v>
      </c>
      <c r="D306" s="27">
        <v>4765</v>
      </c>
      <c r="E306" s="27">
        <v>4314</v>
      </c>
      <c r="F306" s="27">
        <v>1.34</v>
      </c>
      <c r="G306" s="27">
        <v>2229</v>
      </c>
      <c r="H306" s="27">
        <v>0</v>
      </c>
      <c r="I306" s="27">
        <v>4636</v>
      </c>
      <c r="J306" s="27">
        <v>8474</v>
      </c>
      <c r="K306" s="27">
        <v>15798</v>
      </c>
      <c r="L306" s="27">
        <v>12696</v>
      </c>
      <c r="M306" s="27">
        <v>0</v>
      </c>
      <c r="N306" s="27">
        <v>2782</v>
      </c>
      <c r="O306" s="27">
        <v>29.08</v>
      </c>
      <c r="P306" s="27">
        <v>91.775000000000006</v>
      </c>
      <c r="Q306" s="27">
        <v>11.157349999999999</v>
      </c>
      <c r="R306" s="27">
        <v>1.59</v>
      </c>
      <c r="S306" s="27">
        <v>1.86</v>
      </c>
      <c r="T306" s="27">
        <v>1.6012500000000001</v>
      </c>
      <c r="U306" s="29" t="s">
        <v>42857</v>
      </c>
      <c r="V306" s="29" t="s">
        <v>42858</v>
      </c>
      <c r="W306" s="30" t="s">
        <v>42859</v>
      </c>
      <c r="X306">
        <v>304</v>
      </c>
      <c r="Y306" s="8" t="s">
        <v>3891</v>
      </c>
      <c r="Z306">
        <v>621999</v>
      </c>
      <c r="AB306" s="8" t="s">
        <v>3892</v>
      </c>
    </row>
    <row r="307" spans="1:28" x14ac:dyDescent="0.25">
      <c r="A307" s="34" t="s">
        <v>510</v>
      </c>
      <c r="B307" s="29" t="s">
        <v>511</v>
      </c>
      <c r="C307" s="27">
        <v>30036.79</v>
      </c>
      <c r="D307" s="27">
        <v>1335</v>
      </c>
      <c r="E307" s="27">
        <v>274</v>
      </c>
      <c r="F307" s="27">
        <v>1.48</v>
      </c>
      <c r="G307" s="27">
        <v>5958</v>
      </c>
      <c r="H307" s="27">
        <v>4587</v>
      </c>
      <c r="I307" s="27">
        <v>10110</v>
      </c>
      <c r="J307" s="27">
        <v>11075</v>
      </c>
      <c r="K307" s="27">
        <v>14592</v>
      </c>
      <c r="L307" s="27">
        <v>5980</v>
      </c>
      <c r="M307" s="27">
        <v>0</v>
      </c>
      <c r="N307" s="27">
        <v>14525</v>
      </c>
      <c r="O307" s="27">
        <v>14.67</v>
      </c>
      <c r="P307" s="27">
        <v>28.693000000000001</v>
      </c>
      <c r="Q307" s="27">
        <v>0.40238000000000002</v>
      </c>
      <c r="R307" s="27">
        <v>1.32</v>
      </c>
      <c r="S307" s="27">
        <v>0.9</v>
      </c>
      <c r="T307" s="27">
        <v>0.36541000000000001</v>
      </c>
      <c r="U307" s="29" t="s">
        <v>42860</v>
      </c>
      <c r="V307" s="29" t="s">
        <v>42861</v>
      </c>
      <c r="W307" s="30" t="s">
        <v>42862</v>
      </c>
      <c r="X307">
        <v>305</v>
      </c>
      <c r="Y307" s="8" t="s">
        <v>3893</v>
      </c>
      <c r="Z307">
        <v>561330</v>
      </c>
      <c r="AA307">
        <v>541219</v>
      </c>
      <c r="AB307" s="8" t="s">
        <v>3894</v>
      </c>
    </row>
    <row r="308" spans="1:28" x14ac:dyDescent="0.25">
      <c r="A308" s="34" t="s">
        <v>513</v>
      </c>
      <c r="B308" s="29" t="s">
        <v>514</v>
      </c>
      <c r="C308" s="27">
        <v>3341.96</v>
      </c>
      <c r="D308" s="27">
        <v>-2.1080100000000002</v>
      </c>
      <c r="E308" s="27">
        <v>-41.561010000000003</v>
      </c>
      <c r="F308" s="27">
        <v>0.88</v>
      </c>
      <c r="G308" s="27">
        <v>150.858</v>
      </c>
      <c r="H308" s="27">
        <v>0</v>
      </c>
      <c r="I308" s="27">
        <v>534.72496999999998</v>
      </c>
      <c r="J308" s="27">
        <v>367.82101</v>
      </c>
      <c r="K308" s="27">
        <v>1249.56701</v>
      </c>
      <c r="L308" s="27">
        <v>1385.09094</v>
      </c>
      <c r="M308" s="27">
        <v>0</v>
      </c>
      <c r="N308" s="27">
        <v>111.86799000000001</v>
      </c>
      <c r="O308" s="27">
        <v>1.93</v>
      </c>
      <c r="P308" s="27">
        <v>92.364990000000006</v>
      </c>
      <c r="Q308" s="27">
        <v>11.84863</v>
      </c>
      <c r="R308" s="27">
        <v>3.42</v>
      </c>
      <c r="S308" s="27">
        <v>3.4</v>
      </c>
      <c r="T308" s="27">
        <v>2.9870700000000001</v>
      </c>
      <c r="U308" s="29" t="s">
        <v>42863</v>
      </c>
      <c r="V308" s="29" t="s">
        <v>42864</v>
      </c>
      <c r="W308" s="30" t="s">
        <v>42865</v>
      </c>
      <c r="X308">
        <v>306</v>
      </c>
      <c r="Y308" s="8" t="s">
        <v>3895</v>
      </c>
      <c r="Z308">
        <v>713940</v>
      </c>
      <c r="AA308">
        <v>531312</v>
      </c>
      <c r="AB308" s="8" t="s">
        <v>3896</v>
      </c>
    </row>
    <row r="309" spans="1:28" x14ac:dyDescent="0.25">
      <c r="A309" s="34" t="s">
        <v>515</v>
      </c>
      <c r="B309" s="29" t="s">
        <v>516</v>
      </c>
      <c r="C309" s="27">
        <v>6451.75</v>
      </c>
      <c r="D309" s="27">
        <v>606</v>
      </c>
      <c r="E309" s="27">
        <v>219</v>
      </c>
      <c r="G309" s="27">
        <v>724</v>
      </c>
      <c r="H309" s="27">
        <v>628</v>
      </c>
      <c r="I309" s="27">
        <v>6565</v>
      </c>
      <c r="J309" s="27">
        <v>1296</v>
      </c>
      <c r="K309" s="27">
        <v>2137</v>
      </c>
      <c r="L309" s="27">
        <v>2411</v>
      </c>
      <c r="M309" s="27">
        <v>0</v>
      </c>
      <c r="N309" s="27">
        <v>7101</v>
      </c>
      <c r="O309" s="27">
        <v>20.13</v>
      </c>
      <c r="P309" s="27">
        <v>26.233989999999999</v>
      </c>
      <c r="Q309" s="27">
        <v>0.35564000000000001</v>
      </c>
      <c r="R309" s="27">
        <v>1.74</v>
      </c>
      <c r="S309" s="27">
        <v>1.1599999999999999</v>
      </c>
      <c r="T309" s="27">
        <v>0.60570000000000002</v>
      </c>
      <c r="U309" s="29" t="s">
        <v>42866</v>
      </c>
      <c r="V309" s="29" t="s">
        <v>42867</v>
      </c>
      <c r="W309" s="30" t="s">
        <v>42868</v>
      </c>
      <c r="X309">
        <v>307</v>
      </c>
      <c r="Y309" s="8" t="s">
        <v>3897</v>
      </c>
      <c r="Z309">
        <v>334512</v>
      </c>
      <c r="AA309">
        <v>332323</v>
      </c>
      <c r="AB309" s="8" t="s">
        <v>3898</v>
      </c>
    </row>
    <row r="310" spans="1:28" x14ac:dyDescent="0.25">
      <c r="A310" s="34" t="s">
        <v>517</v>
      </c>
      <c r="B310" s="29" t="s">
        <v>518</v>
      </c>
      <c r="C310" s="27">
        <v>6859.12</v>
      </c>
      <c r="D310" s="27">
        <v>925.05296999999996</v>
      </c>
      <c r="E310" s="27">
        <v>798.85100999999997</v>
      </c>
      <c r="F310" s="27">
        <v>1.5</v>
      </c>
      <c r="G310" s="27">
        <v>836.07097999999996</v>
      </c>
      <c r="H310" s="27">
        <v>438.64400999999998</v>
      </c>
      <c r="I310" s="27">
        <v>2581.9609300000002</v>
      </c>
      <c r="J310" s="27">
        <v>789.63896999999997</v>
      </c>
      <c r="K310" s="27">
        <v>1549.0410099999999</v>
      </c>
      <c r="L310" s="27">
        <v>1423.9300499999999</v>
      </c>
      <c r="M310" s="27">
        <v>0</v>
      </c>
      <c r="N310" s="27">
        <v>1929.70605</v>
      </c>
      <c r="O310" s="27">
        <v>65.040000000000006</v>
      </c>
      <c r="P310" s="27">
        <v>40.588999999999999</v>
      </c>
      <c r="Q310" s="27">
        <v>0.68320000000000003</v>
      </c>
      <c r="R310" s="27">
        <v>2.15</v>
      </c>
      <c r="S310" s="27">
        <v>1.41</v>
      </c>
      <c r="T310" s="27">
        <v>0.34739999999999999</v>
      </c>
      <c r="U310" s="29" t="s">
        <v>42869</v>
      </c>
      <c r="V310" s="29" t="s">
        <v>42870</v>
      </c>
      <c r="W310" s="30" t="s">
        <v>42871</v>
      </c>
      <c r="X310">
        <v>308</v>
      </c>
      <c r="Y310" s="8" t="s">
        <v>3899</v>
      </c>
      <c r="Z310">
        <v>423320</v>
      </c>
      <c r="AB310" s="8" t="s">
        <v>3900</v>
      </c>
    </row>
    <row r="311" spans="1:28" x14ac:dyDescent="0.25">
      <c r="A311" s="34" t="s">
        <v>519</v>
      </c>
      <c r="B311" s="29" t="s">
        <v>520</v>
      </c>
      <c r="C311" s="27">
        <v>15422.56</v>
      </c>
      <c r="D311" s="27">
        <v>4272.1831000000002</v>
      </c>
      <c r="E311" s="27">
        <v>3770.2060499999998</v>
      </c>
      <c r="F311" s="27">
        <v>1.97</v>
      </c>
      <c r="G311" s="27">
        <v>1683.1049800000001</v>
      </c>
      <c r="H311" s="27">
        <v>1426.19604</v>
      </c>
      <c r="I311" s="27">
        <v>5007.7978499999999</v>
      </c>
      <c r="J311" s="27">
        <v>1842.7790500000001</v>
      </c>
      <c r="K311" s="27">
        <v>3497.6469699999998</v>
      </c>
      <c r="L311" s="27">
        <v>2977.84204</v>
      </c>
      <c r="M311" s="27">
        <v>0</v>
      </c>
      <c r="N311" s="27">
        <v>4962.5659100000003</v>
      </c>
      <c r="O311" s="27">
        <v>36.340000000000003</v>
      </c>
      <c r="P311" s="27">
        <v>40.685000000000002</v>
      </c>
      <c r="Q311" s="27">
        <v>0.68589999999999995</v>
      </c>
      <c r="R311" s="27">
        <v>1.83</v>
      </c>
      <c r="S311" s="27">
        <v>1.1200000000000001</v>
      </c>
      <c r="T311" s="27">
        <v>0.21073</v>
      </c>
      <c r="U311" s="29" t="s">
        <v>42872</v>
      </c>
      <c r="V311" s="29" t="s">
        <v>42873</v>
      </c>
      <c r="W311" s="30" t="s">
        <v>42874</v>
      </c>
      <c r="X311">
        <v>309</v>
      </c>
      <c r="Y311" s="8" t="s">
        <v>3901</v>
      </c>
      <c r="Z311">
        <v>221210</v>
      </c>
      <c r="AB311" s="8" t="s">
        <v>3902</v>
      </c>
    </row>
    <row r="312" spans="1:28" x14ac:dyDescent="0.25">
      <c r="A312" s="34" t="s">
        <v>521</v>
      </c>
      <c r="B312" s="29" t="s">
        <v>522</v>
      </c>
      <c r="C312" s="27">
        <v>101312.93</v>
      </c>
      <c r="D312" s="27">
        <v>6920</v>
      </c>
      <c r="E312" s="27">
        <v>6502</v>
      </c>
      <c r="F312" s="27">
        <v>1.27</v>
      </c>
      <c r="G312" s="27">
        <v>3264</v>
      </c>
      <c r="H312" s="27">
        <v>0</v>
      </c>
      <c r="I312" s="27">
        <v>33643</v>
      </c>
      <c r="J312" s="27">
        <v>3566</v>
      </c>
      <c r="K312" s="27">
        <v>10680</v>
      </c>
      <c r="L312" s="27">
        <v>12419</v>
      </c>
      <c r="M312" s="27">
        <v>0</v>
      </c>
      <c r="N312" s="27">
        <v>37876</v>
      </c>
      <c r="O312" s="27">
        <v>252.36</v>
      </c>
      <c r="P312" s="27">
        <v>27.527000000000001</v>
      </c>
      <c r="Q312" s="27">
        <v>0.34717999999999999</v>
      </c>
      <c r="R312" s="27">
        <v>4.2</v>
      </c>
      <c r="S312" s="27">
        <v>2.99</v>
      </c>
      <c r="T312" s="27">
        <v>2.0796399999999999</v>
      </c>
      <c r="U312" s="29" t="s">
        <v>42875</v>
      </c>
      <c r="V312" s="29" t="s">
        <v>42876</v>
      </c>
      <c r="W312" s="30" t="s">
        <v>42877</v>
      </c>
      <c r="X312">
        <v>310</v>
      </c>
      <c r="Y312" s="8" t="s">
        <v>3903</v>
      </c>
      <c r="Z312">
        <v>335991</v>
      </c>
      <c r="AB312" s="8" t="s">
        <v>3904</v>
      </c>
    </row>
    <row r="313" spans="1:28" x14ac:dyDescent="0.25">
      <c r="A313" s="34" t="s">
        <v>523</v>
      </c>
      <c r="B313" s="29" t="s">
        <v>524</v>
      </c>
      <c r="C313" s="27">
        <v>3989.06</v>
      </c>
      <c r="D313" s="27">
        <v>84.960989999999995</v>
      </c>
      <c r="E313" s="27">
        <v>-19.771999999999998</v>
      </c>
      <c r="F313" s="27">
        <v>1.2</v>
      </c>
      <c r="G313" s="27">
        <v>103.05799</v>
      </c>
      <c r="H313" s="27">
        <v>0</v>
      </c>
      <c r="I313" s="27">
        <v>1685.40795</v>
      </c>
      <c r="J313" s="27">
        <v>1230.6419599999999</v>
      </c>
      <c r="K313" s="27">
        <v>918.64300000000003</v>
      </c>
      <c r="L313" s="27">
        <v>840.24102000000005</v>
      </c>
      <c r="M313" s="27">
        <v>0</v>
      </c>
      <c r="N313" s="27">
        <v>744.03197999999998</v>
      </c>
      <c r="O313" s="27">
        <v>13.36</v>
      </c>
      <c r="P313" s="27">
        <v>54.408000000000001</v>
      </c>
      <c r="Q313" s="27">
        <v>1.19337</v>
      </c>
      <c r="R313" s="27">
        <v>0.67</v>
      </c>
      <c r="S313" s="27">
        <v>0.75</v>
      </c>
      <c r="T313" s="27">
        <v>0.66273000000000004</v>
      </c>
      <c r="U313" s="29" t="s">
        <v>42878</v>
      </c>
      <c r="V313" s="29" t="s">
        <v>42879</v>
      </c>
      <c r="W313" s="30" t="s">
        <v>42880</v>
      </c>
      <c r="X313">
        <v>311</v>
      </c>
      <c r="Y313" s="8" t="s">
        <v>3905</v>
      </c>
      <c r="Z313">
        <v>336370</v>
      </c>
      <c r="AB313" s="8" t="s">
        <v>3906</v>
      </c>
    </row>
    <row r="314" spans="1:28" x14ac:dyDescent="0.25">
      <c r="A314" s="34" t="s">
        <v>40580</v>
      </c>
      <c r="B314" s="29" t="s">
        <v>40581</v>
      </c>
      <c r="C314" s="27">
        <v>2176.23</v>
      </c>
      <c r="D314" s="27">
        <v>402.32900999999998</v>
      </c>
      <c r="E314" s="27">
        <v>205.08299</v>
      </c>
      <c r="F314" s="27">
        <v>1.89</v>
      </c>
      <c r="G314" s="27">
        <v>0</v>
      </c>
      <c r="H314" s="27">
        <v>78.123999999999995</v>
      </c>
      <c r="I314" s="27">
        <v>721.35797000000002</v>
      </c>
      <c r="J314" s="27">
        <v>978.86699999999996</v>
      </c>
      <c r="K314" s="27">
        <v>346.57699000000002</v>
      </c>
      <c r="L314" s="27">
        <v>831.65599999999995</v>
      </c>
      <c r="M314" s="27">
        <v>0</v>
      </c>
      <c r="N314" s="27">
        <v>273.90899000000002</v>
      </c>
      <c r="O314" s="27">
        <v>3.7</v>
      </c>
      <c r="P314" s="27">
        <v>70.341999999999999</v>
      </c>
      <c r="Q314" s="27">
        <v>2.3717600000000001</v>
      </c>
      <c r="R314" s="27">
        <v>0.27</v>
      </c>
      <c r="S314" s="27">
        <v>0.27</v>
      </c>
      <c r="T314" s="27">
        <v>0.27423999999999998</v>
      </c>
      <c r="U314" s="29" t="s">
        <v>42881</v>
      </c>
      <c r="V314" s="29" t="s">
        <v>42882</v>
      </c>
      <c r="W314" s="30" t="s">
        <v>42883</v>
      </c>
      <c r="X314">
        <v>312</v>
      </c>
      <c r="Y314" s="8" t="s">
        <v>3907</v>
      </c>
      <c r="Z314">
        <v>481112</v>
      </c>
      <c r="AA314">
        <v>481212</v>
      </c>
      <c r="AB314" s="8" t="s">
        <v>3908</v>
      </c>
    </row>
    <row r="315" spans="1:28" x14ac:dyDescent="0.25">
      <c r="A315" s="34" t="s">
        <v>40582</v>
      </c>
      <c r="B315" s="29" t="s">
        <v>40583</v>
      </c>
      <c r="C315" s="27">
        <v>3048.32</v>
      </c>
      <c r="D315" s="27">
        <v>428.88598000000002</v>
      </c>
      <c r="E315" s="27">
        <v>420.86099000000002</v>
      </c>
      <c r="F315" s="27">
        <v>-0.09</v>
      </c>
      <c r="G315" s="27">
        <v>150.768</v>
      </c>
      <c r="H315" s="27">
        <v>5819.6879799999997</v>
      </c>
      <c r="I315" s="27">
        <v>0</v>
      </c>
      <c r="J315" s="27">
        <v>1277.4479899999999</v>
      </c>
      <c r="K315" s="27">
        <v>6464.2011700000003</v>
      </c>
      <c r="L315" s="27">
        <v>171.02798999999999</v>
      </c>
      <c r="M315" s="27">
        <v>0</v>
      </c>
      <c r="N315" s="27">
        <v>4430.6782199999998</v>
      </c>
      <c r="S315" s="27">
        <v>0.5</v>
      </c>
      <c r="T315" s="27">
        <v>0.38650000000000001</v>
      </c>
      <c r="U315" s="29" t="s">
        <v>42884</v>
      </c>
      <c r="V315" s="29" t="s">
        <v>42885</v>
      </c>
      <c r="W315" s="30" t="s">
        <v>42886</v>
      </c>
      <c r="X315">
        <v>313</v>
      </c>
      <c r="Y315" s="8" t="s">
        <v>3909</v>
      </c>
      <c r="Z315">
        <v>541330</v>
      </c>
      <c r="AA315">
        <v>541611</v>
      </c>
      <c r="AB315" s="8" t="s">
        <v>3910</v>
      </c>
    </row>
    <row r="316" spans="1:28" x14ac:dyDescent="0.25">
      <c r="A316" s="34" t="s">
        <v>40584</v>
      </c>
      <c r="B316" s="29" t="s">
        <v>40585</v>
      </c>
      <c r="C316" s="27">
        <v>2223.19</v>
      </c>
      <c r="D316" s="27">
        <v>3.0579999999999998</v>
      </c>
      <c r="E316" s="27">
        <v>-86.655000000000001</v>
      </c>
      <c r="F316" s="27">
        <v>1.82</v>
      </c>
      <c r="G316" s="27">
        <v>66.930000000000007</v>
      </c>
      <c r="H316" s="27">
        <v>0</v>
      </c>
      <c r="I316" s="27">
        <v>3104.1979900000001</v>
      </c>
      <c r="J316" s="27">
        <v>211.66799</v>
      </c>
      <c r="K316" s="27">
        <v>501.37099999999998</v>
      </c>
      <c r="L316" s="27">
        <v>619.22302000000002</v>
      </c>
      <c r="M316" s="27">
        <v>0</v>
      </c>
      <c r="N316" s="27">
        <v>2453.5790999999999</v>
      </c>
      <c r="O316" s="27">
        <v>17.71</v>
      </c>
      <c r="P316" s="27">
        <v>29.812000000000001</v>
      </c>
      <c r="Q316" s="27">
        <v>0.42473</v>
      </c>
      <c r="R316" s="27">
        <v>2.5</v>
      </c>
      <c r="S316" s="27">
        <v>2.37</v>
      </c>
      <c r="T316" s="27">
        <v>2.05246</v>
      </c>
      <c r="U316" s="29" t="s">
        <v>42887</v>
      </c>
      <c r="V316" s="29" t="s">
        <v>42888</v>
      </c>
      <c r="W316" s="30" t="s">
        <v>42889</v>
      </c>
      <c r="X316">
        <v>314</v>
      </c>
      <c r="Y316" s="8" t="s">
        <v>3911</v>
      </c>
      <c r="Z316">
        <v>927110</v>
      </c>
      <c r="AA316">
        <v>561990</v>
      </c>
      <c r="AB316" s="8" t="s">
        <v>3912</v>
      </c>
    </row>
    <row r="317" spans="1:28" x14ac:dyDescent="0.25">
      <c r="A317" s="34" t="s">
        <v>525</v>
      </c>
      <c r="B317" s="29" t="s">
        <v>526</v>
      </c>
      <c r="C317" s="27">
        <v>4214.3</v>
      </c>
      <c r="D317" s="27">
        <v>113.40599</v>
      </c>
      <c r="E317" s="27">
        <v>87.165000000000006</v>
      </c>
      <c r="F317" s="27">
        <v>0.88</v>
      </c>
      <c r="G317" s="27">
        <v>76.650999999999996</v>
      </c>
      <c r="H317" s="27">
        <v>119.85599999999999</v>
      </c>
      <c r="I317" s="27">
        <v>154.86798999999999</v>
      </c>
      <c r="J317" s="27">
        <v>110.31198999999999</v>
      </c>
      <c r="K317" s="27">
        <v>347.83199999999999</v>
      </c>
      <c r="L317" s="27">
        <v>0</v>
      </c>
      <c r="M317" s="27">
        <v>0</v>
      </c>
      <c r="N317" s="27">
        <v>442.42198999999999</v>
      </c>
      <c r="O317" s="27">
        <v>15.63</v>
      </c>
      <c r="P317" s="27">
        <v>0</v>
      </c>
      <c r="Q317" s="27">
        <v>0</v>
      </c>
      <c r="R317" s="27">
        <v>3.12</v>
      </c>
      <c r="S317" s="27">
        <v>2.0699999999999998</v>
      </c>
      <c r="T317" s="27">
        <v>1.3717900000000001</v>
      </c>
      <c r="U317" s="29" t="s">
        <v>42890</v>
      </c>
      <c r="V317" s="29" t="s">
        <v>42891</v>
      </c>
      <c r="W317" s="30" t="s">
        <v>42892</v>
      </c>
      <c r="X317">
        <v>315</v>
      </c>
      <c r="Y317" s="8" t="s">
        <v>3913</v>
      </c>
      <c r="Z317">
        <v>813319</v>
      </c>
      <c r="AB317" s="8" t="s">
        <v>3914</v>
      </c>
    </row>
    <row r="318" spans="1:28" x14ac:dyDescent="0.25">
      <c r="A318" s="34" t="s">
        <v>528</v>
      </c>
      <c r="B318" s="29" t="s">
        <v>529</v>
      </c>
      <c r="C318" s="27">
        <v>61227.75</v>
      </c>
      <c r="D318" s="27">
        <v>17778.617180000001</v>
      </c>
      <c r="E318" s="27">
        <v>17234.85742</v>
      </c>
      <c r="F318" s="27">
        <v>1.1399999999999999</v>
      </c>
      <c r="G318" s="27">
        <v>438561.09375</v>
      </c>
      <c r="H318" s="27">
        <v>0</v>
      </c>
      <c r="I318" s="27">
        <v>5808.9111300000004</v>
      </c>
      <c r="J318" s="27">
        <v>720602.375</v>
      </c>
      <c r="K318" s="27">
        <v>720330.5</v>
      </c>
      <c r="L318" s="27">
        <v>6330.9199200000003</v>
      </c>
      <c r="M318" s="27">
        <v>4900.0541899999998</v>
      </c>
      <c r="N318" s="27">
        <v>50282.265619999998</v>
      </c>
      <c r="O318" s="27">
        <v>72.930000000000007</v>
      </c>
      <c r="P318" s="27">
        <v>9.7234999999999996</v>
      </c>
      <c r="Q318" s="27">
        <v>0.11854000000000001</v>
      </c>
      <c r="R318" s="27">
        <v>0.95</v>
      </c>
      <c r="S318" s="27">
        <v>1</v>
      </c>
      <c r="T318" s="27">
        <v>0.39101000000000002</v>
      </c>
      <c r="U318" s="29" t="s">
        <v>42893</v>
      </c>
      <c r="V318" s="29" t="s">
        <v>42894</v>
      </c>
      <c r="W318" s="30" t="s">
        <v>42895</v>
      </c>
      <c r="X318">
        <v>316</v>
      </c>
      <c r="Y318" s="8" t="s">
        <v>3915</v>
      </c>
      <c r="Z318">
        <v>312230</v>
      </c>
      <c r="AB318" s="8" t="s">
        <v>3916</v>
      </c>
    </row>
    <row r="319" spans="1:28" x14ac:dyDescent="0.25">
      <c r="A319" s="34" t="s">
        <v>530</v>
      </c>
      <c r="B319" s="29" t="s">
        <v>531</v>
      </c>
      <c r="C319" s="27">
        <v>17217.810000000001</v>
      </c>
      <c r="D319" s="27">
        <v>270.55801000000002</v>
      </c>
      <c r="E319" s="27">
        <v>165.54599999999999</v>
      </c>
      <c r="F319" s="27">
        <v>0.38</v>
      </c>
      <c r="G319" s="27">
        <v>461.31599999999997</v>
      </c>
      <c r="H319" s="27">
        <v>894.08299999999997</v>
      </c>
      <c r="I319" s="27">
        <v>534.76800000000003</v>
      </c>
      <c r="J319" s="27">
        <v>588.88396999999998</v>
      </c>
      <c r="K319" s="27">
        <v>2751.45703</v>
      </c>
      <c r="L319" s="27">
        <v>1083.0190399999999</v>
      </c>
      <c r="M319" s="27">
        <v>0</v>
      </c>
      <c r="N319" s="27">
        <v>4603.1557599999996</v>
      </c>
      <c r="O319" s="27">
        <v>24.82</v>
      </c>
      <c r="P319" s="27">
        <v>18.875</v>
      </c>
      <c r="Q319" s="27">
        <v>0.23266000000000001</v>
      </c>
      <c r="R319" s="27">
        <v>4.75</v>
      </c>
      <c r="S319" s="27">
        <v>3.15</v>
      </c>
      <c r="T319" s="27">
        <v>2.3706800000000001</v>
      </c>
      <c r="U319" s="29" t="s">
        <v>42896</v>
      </c>
      <c r="V319" s="29" t="s">
        <v>42897</v>
      </c>
      <c r="W319" s="30" t="s">
        <v>42898</v>
      </c>
      <c r="X319">
        <v>317</v>
      </c>
      <c r="Y319" s="8" t="s">
        <v>3917</v>
      </c>
      <c r="Z319">
        <v>541420</v>
      </c>
      <c r="AA319">
        <v>238130</v>
      </c>
      <c r="AB319" s="8" t="s">
        <v>3918</v>
      </c>
    </row>
    <row r="320" spans="1:28" x14ac:dyDescent="0.25">
      <c r="A320" s="34" t="s">
        <v>40586</v>
      </c>
      <c r="B320" s="29" t="s">
        <v>40587</v>
      </c>
      <c r="C320" s="27">
        <v>6677.35</v>
      </c>
      <c r="D320" s="27">
        <v>885.03801999999996</v>
      </c>
      <c r="E320" s="27">
        <v>797.62701000000004</v>
      </c>
      <c r="F320" s="27">
        <v>1.4</v>
      </c>
      <c r="G320" s="27">
        <v>84.68</v>
      </c>
      <c r="H320" s="27">
        <v>1178.68505</v>
      </c>
      <c r="I320" s="27">
        <v>1420.432</v>
      </c>
      <c r="J320" s="27">
        <v>1031.17895</v>
      </c>
      <c r="K320" s="27">
        <v>1533.79296</v>
      </c>
      <c r="L320" s="27">
        <v>2854.5219699999998</v>
      </c>
      <c r="M320" s="27">
        <v>0</v>
      </c>
      <c r="N320" s="27">
        <v>1018.88702</v>
      </c>
      <c r="O320" s="27">
        <v>3.95</v>
      </c>
      <c r="P320" s="27">
        <v>71.331000000000003</v>
      </c>
      <c r="Q320" s="27">
        <v>2.4880900000000001</v>
      </c>
      <c r="R320" s="27">
        <v>1.59</v>
      </c>
      <c r="U320" s="29" t="s">
        <v>42899</v>
      </c>
      <c r="V320" s="29" t="s">
        <v>42900</v>
      </c>
      <c r="W320" s="30" t="s">
        <v>42901</v>
      </c>
      <c r="X320">
        <v>318</v>
      </c>
      <c r="Y320" s="8" t="s">
        <v>3919</v>
      </c>
      <c r="Z320">
        <v>325211</v>
      </c>
      <c r="AA320">
        <v>325998</v>
      </c>
      <c r="AB320" s="8" t="s">
        <v>3920</v>
      </c>
    </row>
    <row r="321" spans="1:28" x14ac:dyDescent="0.25">
      <c r="A321" s="34" t="s">
        <v>40588</v>
      </c>
      <c r="B321" s="29" t="s">
        <v>40589</v>
      </c>
      <c r="C321" s="27">
        <v>68551.520000000004</v>
      </c>
      <c r="D321" s="27">
        <v>13500.84375</v>
      </c>
      <c r="E321" s="27">
        <v>6488.2641599999997</v>
      </c>
      <c r="F321" s="27">
        <v>1.0900000000000001</v>
      </c>
      <c r="G321" s="27">
        <v>44035.660150000003</v>
      </c>
      <c r="H321" s="27">
        <v>17015.699209999999</v>
      </c>
      <c r="I321" s="27">
        <v>14098.26953</v>
      </c>
      <c r="J321" s="27">
        <v>82203.34375</v>
      </c>
      <c r="K321" s="27">
        <v>93448.132809999996</v>
      </c>
      <c r="L321" s="27">
        <v>76979.59375</v>
      </c>
      <c r="M321" s="27">
        <v>0</v>
      </c>
      <c r="N321" s="27">
        <v>70274.296870000006</v>
      </c>
      <c r="U321" s="29" t="s">
        <v>42902</v>
      </c>
      <c r="V321" s="29" t="s">
        <v>42903</v>
      </c>
      <c r="W321" s="30" t="s">
        <v>42904</v>
      </c>
      <c r="X321">
        <v>319</v>
      </c>
      <c r="Y321" s="8" t="s">
        <v>3921</v>
      </c>
      <c r="Z321">
        <v>448210</v>
      </c>
      <c r="AB321" s="8" t="s">
        <v>3922</v>
      </c>
    </row>
    <row r="322" spans="1:28" x14ac:dyDescent="0.25">
      <c r="A322" s="34" t="s">
        <v>40590</v>
      </c>
      <c r="B322" s="29" t="s">
        <v>40591</v>
      </c>
      <c r="C322" s="27">
        <v>12053.2</v>
      </c>
      <c r="D322" s="27">
        <v>1198.00695</v>
      </c>
      <c r="E322" s="27">
        <v>924.71099000000004</v>
      </c>
      <c r="F322" s="27">
        <v>0.8</v>
      </c>
      <c r="G322" s="27">
        <v>900.33897999999999</v>
      </c>
      <c r="H322" s="27">
        <v>750.79498000000001</v>
      </c>
      <c r="I322" s="27">
        <v>1278.93103</v>
      </c>
      <c r="J322" s="27">
        <v>1130.807</v>
      </c>
      <c r="K322" s="27">
        <v>2611.3378899999998</v>
      </c>
      <c r="L322" s="27">
        <v>429.22899999999998</v>
      </c>
      <c r="M322" s="27">
        <v>0</v>
      </c>
      <c r="N322" s="27">
        <v>3755.8688900000002</v>
      </c>
      <c r="U322" s="29" t="s">
        <v>42905</v>
      </c>
      <c r="V322" s="29" t="s">
        <v>42906</v>
      </c>
      <c r="W322" s="30" t="s">
        <v>42907</v>
      </c>
      <c r="X322">
        <v>320</v>
      </c>
      <c r="Y322" s="8" t="s">
        <v>3923</v>
      </c>
      <c r="Z322">
        <v>112512</v>
      </c>
      <c r="AB322" s="8" t="s">
        <v>3924</v>
      </c>
    </row>
    <row r="323" spans="1:28" x14ac:dyDescent="0.25">
      <c r="A323" s="34" t="s">
        <v>532</v>
      </c>
      <c r="B323" s="29" t="s">
        <v>533</v>
      </c>
      <c r="C323" s="27">
        <v>138613.91</v>
      </c>
      <c r="D323" s="27">
        <v>17989</v>
      </c>
      <c r="E323" s="27">
        <v>7713</v>
      </c>
      <c r="F323" s="27">
        <v>0.44</v>
      </c>
      <c r="G323" s="27">
        <v>9886</v>
      </c>
      <c r="H323" s="27">
        <v>2339</v>
      </c>
      <c r="I323" s="27">
        <v>57008</v>
      </c>
      <c r="J323" s="27">
        <v>21890</v>
      </c>
      <c r="K323" s="27">
        <v>27273</v>
      </c>
      <c r="L323" s="27">
        <v>35056</v>
      </c>
      <c r="M323" s="27">
        <v>0</v>
      </c>
      <c r="N323" s="27">
        <v>31118</v>
      </c>
      <c r="O323" s="27">
        <v>15.18</v>
      </c>
      <c r="P323" s="27">
        <v>52.382989999999999</v>
      </c>
      <c r="Q323" s="27">
        <v>1.1001000000000001</v>
      </c>
      <c r="R323" s="27">
        <v>1.42</v>
      </c>
      <c r="S323" s="27">
        <v>1.1399999999999999</v>
      </c>
      <c r="T323" s="27">
        <v>0.68742999999999999</v>
      </c>
      <c r="U323" s="29" t="s">
        <v>42908</v>
      </c>
      <c r="V323" s="29" t="s">
        <v>42909</v>
      </c>
      <c r="W323" s="30" t="s">
        <v>42910</v>
      </c>
      <c r="X323">
        <v>321</v>
      </c>
      <c r="Y323" s="8" t="s">
        <v>3925</v>
      </c>
      <c r="Z323">
        <v>332312</v>
      </c>
      <c r="AA323">
        <v>332618</v>
      </c>
      <c r="AB323" s="8" t="s">
        <v>3926</v>
      </c>
    </row>
    <row r="324" spans="1:28" x14ac:dyDescent="0.25">
      <c r="A324" s="34" t="s">
        <v>534</v>
      </c>
      <c r="B324" s="29" t="s">
        <v>535</v>
      </c>
      <c r="C324" s="27">
        <v>50724.42</v>
      </c>
      <c r="D324" s="27">
        <v>25049</v>
      </c>
      <c r="E324" s="27">
        <v>17366</v>
      </c>
      <c r="F324" s="27">
        <v>1.41</v>
      </c>
      <c r="G324" s="27">
        <v>27378</v>
      </c>
      <c r="H324" s="27">
        <v>12843</v>
      </c>
      <c r="I324" s="27">
        <v>67073</v>
      </c>
      <c r="J324" s="27">
        <v>69331</v>
      </c>
      <c r="K324" s="27">
        <v>84346</v>
      </c>
      <c r="L324" s="27">
        <v>202684</v>
      </c>
      <c r="M324" s="27">
        <v>4145</v>
      </c>
      <c r="N324" s="27">
        <v>137746</v>
      </c>
      <c r="O324" s="27">
        <v>87.19</v>
      </c>
      <c r="P324" s="27">
        <v>59.356990000000003</v>
      </c>
      <c r="Q324" s="27">
        <v>1.5023899999999999</v>
      </c>
      <c r="R324" s="27">
        <v>1.19</v>
      </c>
      <c r="S324" s="27">
        <v>1.03</v>
      </c>
      <c r="T324" s="27">
        <v>0.63643000000000005</v>
      </c>
      <c r="U324" s="29" t="s">
        <v>42911</v>
      </c>
      <c r="V324" s="29" t="s">
        <v>42912</v>
      </c>
      <c r="W324" s="30" t="s">
        <v>42913</v>
      </c>
      <c r="X324">
        <v>322</v>
      </c>
      <c r="Y324" s="8" t="s">
        <v>3927</v>
      </c>
      <c r="Z324">
        <v>611710</v>
      </c>
      <c r="AB324" s="8" t="s">
        <v>3928</v>
      </c>
    </row>
    <row r="325" spans="1:28" x14ac:dyDescent="0.25">
      <c r="A325" s="34" t="s">
        <v>40592</v>
      </c>
      <c r="B325" s="29" t="s">
        <v>40593</v>
      </c>
      <c r="C325" s="27">
        <v>2978.42</v>
      </c>
      <c r="D325" s="27">
        <v>362.988</v>
      </c>
      <c r="E325" s="27">
        <v>209.40199000000001</v>
      </c>
      <c r="F325" s="27">
        <v>1.1100000000000001</v>
      </c>
      <c r="G325" s="27">
        <v>137.01499000000001</v>
      </c>
      <c r="H325" s="27">
        <v>0</v>
      </c>
      <c r="I325" s="27">
        <v>339.76900999999998</v>
      </c>
      <c r="J325" s="27">
        <v>2077.7890600000001</v>
      </c>
      <c r="K325" s="27">
        <v>158.804</v>
      </c>
      <c r="L325" s="27">
        <v>0</v>
      </c>
      <c r="M325" s="27">
        <v>0</v>
      </c>
      <c r="N325" s="27">
        <v>3262.50488</v>
      </c>
      <c r="O325" s="27">
        <v>17.27</v>
      </c>
      <c r="P325" s="27">
        <v>0</v>
      </c>
      <c r="Q325" s="27">
        <v>0</v>
      </c>
      <c r="R325" s="27">
        <v>0.08</v>
      </c>
      <c r="S325" s="27">
        <v>0.08</v>
      </c>
      <c r="T325" s="27">
        <v>1.048E-2</v>
      </c>
      <c r="U325" s="29" t="s">
        <v>42914</v>
      </c>
      <c r="V325" s="29" t="s">
        <v>42915</v>
      </c>
      <c r="W325" s="30" t="s">
        <v>42916</v>
      </c>
      <c r="X325">
        <v>323</v>
      </c>
      <c r="Y325" s="8" t="s">
        <v>3929</v>
      </c>
      <c r="Z325">
        <v>423130</v>
      </c>
      <c r="AA325">
        <v>441320</v>
      </c>
      <c r="AB325" s="8" t="s">
        <v>3930</v>
      </c>
    </row>
    <row r="326" spans="1:28" x14ac:dyDescent="0.25">
      <c r="A326" s="34" t="s">
        <v>40594</v>
      </c>
      <c r="B326" s="29" t="s">
        <v>40595</v>
      </c>
      <c r="C326" s="27">
        <v>74084.59</v>
      </c>
      <c r="D326" s="27">
        <v>23100.03125</v>
      </c>
      <c r="E326" s="27">
        <v>15077.429679999999</v>
      </c>
      <c r="F326" s="27">
        <v>1.48</v>
      </c>
      <c r="G326" s="27">
        <v>988777</v>
      </c>
      <c r="H326" s="27">
        <v>0</v>
      </c>
      <c r="I326" s="27">
        <v>10387.62011</v>
      </c>
      <c r="J326" s="27">
        <v>2358718</v>
      </c>
      <c r="K326" s="27">
        <v>1695905</v>
      </c>
      <c r="L326" s="27">
        <v>206383.5</v>
      </c>
      <c r="M326" s="27">
        <v>0</v>
      </c>
      <c r="N326" s="27">
        <v>144938</v>
      </c>
      <c r="O326" s="27">
        <v>51.17</v>
      </c>
      <c r="P326" s="27">
        <v>42.731990000000003</v>
      </c>
      <c r="Q326" s="27">
        <v>0.74617999999999995</v>
      </c>
      <c r="R326" s="27">
        <v>0.69</v>
      </c>
      <c r="U326" s="29" t="s">
        <v>42917</v>
      </c>
      <c r="V326" s="29" t="s">
        <v>42917</v>
      </c>
      <c r="W326" s="30" t="s">
        <v>42918</v>
      </c>
      <c r="X326">
        <v>324</v>
      </c>
      <c r="Y326" s="8" t="s">
        <v>3931</v>
      </c>
      <c r="Z326">
        <v>238160</v>
      </c>
      <c r="AB326" s="8" t="s">
        <v>3932</v>
      </c>
    </row>
    <row r="327" spans="1:28" x14ac:dyDescent="0.25">
      <c r="A327" s="34" t="s">
        <v>536</v>
      </c>
      <c r="B327" s="29" t="s">
        <v>537</v>
      </c>
      <c r="C327" s="27">
        <v>58770.46</v>
      </c>
      <c r="D327" s="27">
        <v>13292.603510000001</v>
      </c>
      <c r="E327" s="27">
        <v>12103.32324</v>
      </c>
      <c r="F327" s="27">
        <v>1.02</v>
      </c>
      <c r="G327" s="27">
        <v>593848.8125</v>
      </c>
      <c r="H327" s="27">
        <v>0</v>
      </c>
      <c r="I327" s="27">
        <v>13075.87011</v>
      </c>
      <c r="J327" s="27">
        <v>866271.8125</v>
      </c>
      <c r="K327" s="27">
        <v>912806</v>
      </c>
      <c r="L327" s="27">
        <v>23995.349600000001</v>
      </c>
      <c r="M327" s="27">
        <v>6272.6601499999997</v>
      </c>
      <c r="N327" s="27">
        <v>51792.359369999998</v>
      </c>
      <c r="O327" s="27">
        <v>44.38</v>
      </c>
      <c r="P327" s="27">
        <v>31.204000000000001</v>
      </c>
      <c r="Q327" s="27">
        <v>0.50539000000000001</v>
      </c>
      <c r="R327" s="27">
        <v>1.05</v>
      </c>
      <c r="S327" s="27">
        <v>1.05</v>
      </c>
      <c r="T327" s="27">
        <v>0.36819000000000002</v>
      </c>
      <c r="U327" s="29" t="s">
        <v>42919</v>
      </c>
      <c r="V327" s="29" t="s">
        <v>42920</v>
      </c>
      <c r="W327" s="30" t="s">
        <v>42921</v>
      </c>
      <c r="X327">
        <v>325</v>
      </c>
      <c r="Y327" s="8" t="s">
        <v>3933</v>
      </c>
      <c r="Z327">
        <v>445299</v>
      </c>
      <c r="AA327">
        <v>722513</v>
      </c>
      <c r="AB327" s="8" t="s">
        <v>3934</v>
      </c>
    </row>
    <row r="328" spans="1:28" x14ac:dyDescent="0.25">
      <c r="A328" s="34" t="s">
        <v>538</v>
      </c>
      <c r="B328" s="29" t="s">
        <v>539</v>
      </c>
      <c r="C328" s="27">
        <v>26444.79</v>
      </c>
      <c r="D328" s="27">
        <v>13798.26269</v>
      </c>
      <c r="E328" s="27">
        <v>13668.353510000001</v>
      </c>
      <c r="F328" s="27">
        <v>0.22</v>
      </c>
      <c r="G328" s="27">
        <v>7529.0249000000003</v>
      </c>
      <c r="H328" s="27">
        <v>463.16298999999998</v>
      </c>
      <c r="I328" s="27">
        <v>231.47599</v>
      </c>
      <c r="J328" s="27">
        <v>3108.7519499999999</v>
      </c>
      <c r="K328" s="27">
        <v>23097.019530000001</v>
      </c>
      <c r="L328" s="27">
        <v>185.64399</v>
      </c>
      <c r="M328" s="27">
        <v>0</v>
      </c>
      <c r="N328" s="27">
        <v>21130.58007</v>
      </c>
      <c r="O328" s="27">
        <v>89.44</v>
      </c>
      <c r="P328" s="27">
        <v>0.84353999999999996</v>
      </c>
      <c r="Q328" s="27">
        <v>8.5000000000000006E-3</v>
      </c>
      <c r="R328" s="27">
        <v>12.95</v>
      </c>
      <c r="S328" s="27">
        <v>7.28</v>
      </c>
      <c r="T328" s="27">
        <v>4.8587999999999996</v>
      </c>
      <c r="U328" s="29" t="s">
        <v>42922</v>
      </c>
      <c r="V328" s="29" t="s">
        <v>42923</v>
      </c>
      <c r="W328" s="30" t="s">
        <v>42924</v>
      </c>
      <c r="X328">
        <v>326</v>
      </c>
      <c r="Y328" s="8" t="s">
        <v>3935</v>
      </c>
      <c r="Z328">
        <v>423720</v>
      </c>
      <c r="AB328" s="8" t="s">
        <v>3936</v>
      </c>
    </row>
    <row r="329" spans="1:28" x14ac:dyDescent="0.25">
      <c r="A329" s="34" t="s">
        <v>40596</v>
      </c>
      <c r="B329" s="29" t="s">
        <v>40597</v>
      </c>
      <c r="C329" s="27">
        <v>17345.599999999999</v>
      </c>
      <c r="D329" s="27">
        <v>4510.6000899999999</v>
      </c>
      <c r="E329" s="27">
        <v>2685.7758699999999</v>
      </c>
      <c r="F329" s="27">
        <v>0.95</v>
      </c>
      <c r="G329" s="27">
        <v>7639.2451099999998</v>
      </c>
      <c r="H329" s="27">
        <v>725.24597000000006</v>
      </c>
      <c r="I329" s="27">
        <v>23963.400389999999</v>
      </c>
      <c r="J329" s="27">
        <v>19820.5</v>
      </c>
      <c r="K329" s="27">
        <v>13760.95019</v>
      </c>
      <c r="L329" s="27">
        <v>8647.8964799999994</v>
      </c>
      <c r="M329" s="27">
        <v>0</v>
      </c>
      <c r="N329" s="27">
        <v>29681.980459999999</v>
      </c>
      <c r="U329" s="29" t="s">
        <v>42925</v>
      </c>
      <c r="V329" s="29" t="s">
        <v>42926</v>
      </c>
      <c r="W329" s="30" t="s">
        <v>42927</v>
      </c>
      <c r="X329">
        <v>327</v>
      </c>
      <c r="Y329" s="8" t="s">
        <v>3937</v>
      </c>
      <c r="Z329">
        <v>926150</v>
      </c>
      <c r="AB329" s="8" t="s">
        <v>3938</v>
      </c>
    </row>
    <row r="330" spans="1:28" x14ac:dyDescent="0.25">
      <c r="A330" s="34" t="s">
        <v>540</v>
      </c>
      <c r="B330" s="29" t="s">
        <v>541</v>
      </c>
      <c r="C330" s="27">
        <v>5707.69</v>
      </c>
      <c r="D330" s="27">
        <v>835.90801999999996</v>
      </c>
      <c r="E330" s="27">
        <v>719.13</v>
      </c>
      <c r="F330" s="27">
        <v>1.22</v>
      </c>
      <c r="G330" s="27">
        <v>22626.259760000001</v>
      </c>
      <c r="H330" s="27">
        <v>75.272000000000006</v>
      </c>
      <c r="I330" s="27">
        <v>1398.48803</v>
      </c>
      <c r="J330" s="27">
        <v>37750.320310000003</v>
      </c>
      <c r="K330" s="27">
        <v>28567.41015</v>
      </c>
      <c r="L330" s="27">
        <v>4868.1127900000001</v>
      </c>
      <c r="M330" s="27">
        <v>0</v>
      </c>
      <c r="N330" s="27">
        <v>4687.3579099999997</v>
      </c>
      <c r="O330" s="27">
        <v>73.239999999999995</v>
      </c>
      <c r="P330" s="27">
        <v>49.944000000000003</v>
      </c>
      <c r="Q330" s="27">
        <v>0.99773999999999996</v>
      </c>
      <c r="R330" s="27">
        <v>0.75</v>
      </c>
      <c r="S330" s="27">
        <v>0.75</v>
      </c>
      <c r="T330" s="27">
        <v>0.15537999999999999</v>
      </c>
      <c r="U330" s="29" t="s">
        <v>42928</v>
      </c>
      <c r="V330" s="29" t="s">
        <v>42929</v>
      </c>
      <c r="W330" s="30" t="s">
        <v>42930</v>
      </c>
      <c r="X330">
        <v>328</v>
      </c>
      <c r="Y330" s="8" t="s">
        <v>3939</v>
      </c>
      <c r="Z330">
        <v>334418</v>
      </c>
      <c r="AA330">
        <v>334419</v>
      </c>
      <c r="AB330" s="8" t="s">
        <v>3940</v>
      </c>
    </row>
    <row r="331" spans="1:28" x14ac:dyDescent="0.25">
      <c r="A331" s="34" t="s">
        <v>40598</v>
      </c>
      <c r="B331" s="29" t="s">
        <v>40599</v>
      </c>
      <c r="C331" s="27">
        <v>2103.83</v>
      </c>
      <c r="D331" s="27">
        <v>315.70199000000002</v>
      </c>
      <c r="E331" s="27">
        <v>231.75799000000001</v>
      </c>
      <c r="F331" s="27">
        <v>2.34</v>
      </c>
      <c r="G331" s="27">
        <v>13.145</v>
      </c>
      <c r="H331" s="27">
        <v>589.49401</v>
      </c>
      <c r="I331" s="27">
        <v>258.25299000000001</v>
      </c>
      <c r="J331" s="27">
        <v>374.84201000000002</v>
      </c>
      <c r="K331" s="27">
        <v>669.17296999999996</v>
      </c>
      <c r="L331" s="27">
        <v>330.08098999999999</v>
      </c>
      <c r="M331" s="27">
        <v>0</v>
      </c>
      <c r="N331" s="27">
        <v>776.45001000000002</v>
      </c>
      <c r="O331" s="27">
        <v>26.04</v>
      </c>
      <c r="P331" s="27">
        <v>29.829989999999999</v>
      </c>
      <c r="Q331" s="27">
        <v>0.42510999999999999</v>
      </c>
      <c r="R331" s="27">
        <v>1.79</v>
      </c>
      <c r="S331" s="27">
        <v>0.21</v>
      </c>
      <c r="T331" s="27">
        <v>0.17749000000000001</v>
      </c>
      <c r="U331" s="29" t="s">
        <v>42931</v>
      </c>
      <c r="V331" s="29" t="s">
        <v>42932</v>
      </c>
      <c r="W331" s="30" t="s">
        <v>42933</v>
      </c>
      <c r="X331">
        <v>329</v>
      </c>
      <c r="Y331" s="8" t="s">
        <v>3941</v>
      </c>
      <c r="Z331">
        <v>454210</v>
      </c>
      <c r="AA331">
        <v>722320</v>
      </c>
      <c r="AB331" s="8" t="s">
        <v>3942</v>
      </c>
    </row>
    <row r="332" spans="1:28" x14ac:dyDescent="0.25">
      <c r="A332" s="34" t="s">
        <v>40600</v>
      </c>
      <c r="B332" s="29" t="s">
        <v>40601</v>
      </c>
      <c r="C332" s="27">
        <v>5104</v>
      </c>
      <c r="D332" s="27">
        <v>658.80498999999998</v>
      </c>
      <c r="E332" s="27">
        <v>257.39801</v>
      </c>
      <c r="F332" s="27">
        <v>1.24</v>
      </c>
      <c r="G332" s="27">
        <v>294.80700000000002</v>
      </c>
      <c r="H332" s="27">
        <v>716.43102999999996</v>
      </c>
      <c r="I332" s="27">
        <v>193.59299999999999</v>
      </c>
      <c r="J332" s="27">
        <v>1156.88598</v>
      </c>
      <c r="K332" s="27">
        <v>1511.9620299999999</v>
      </c>
      <c r="L332" s="27">
        <v>0</v>
      </c>
      <c r="M332" s="27">
        <v>0</v>
      </c>
      <c r="N332" s="27">
        <v>1111.7509700000001</v>
      </c>
      <c r="O332" s="27">
        <v>3.12</v>
      </c>
      <c r="P332" s="27">
        <v>0</v>
      </c>
      <c r="Q332" s="27">
        <v>0</v>
      </c>
      <c r="R332" s="27">
        <v>1.38</v>
      </c>
      <c r="U332" s="29" t="s">
        <v>42934</v>
      </c>
      <c r="V332" s="29" t="s">
        <v>42935</v>
      </c>
      <c r="W332" s="30" t="s">
        <v>42936</v>
      </c>
      <c r="X332">
        <v>330</v>
      </c>
      <c r="Y332" s="8" t="s">
        <v>3943</v>
      </c>
      <c r="Z332">
        <v>483211</v>
      </c>
      <c r="AB332" s="8" t="s">
        <v>3944</v>
      </c>
    </row>
    <row r="333" spans="1:28" x14ac:dyDescent="0.25">
      <c r="A333" s="34" t="s">
        <v>40602</v>
      </c>
      <c r="B333" s="29" t="s">
        <v>40603</v>
      </c>
      <c r="C333" s="27">
        <v>62843.39</v>
      </c>
      <c r="D333" s="27">
        <v>4807.5771400000003</v>
      </c>
      <c r="E333" s="27">
        <v>1978.66101</v>
      </c>
      <c r="F333" s="27">
        <v>0.79</v>
      </c>
      <c r="G333" s="27">
        <v>15123.37988</v>
      </c>
      <c r="H333" s="27">
        <v>3298.8220200000001</v>
      </c>
      <c r="I333" s="27">
        <v>17484.490229999999</v>
      </c>
      <c r="J333" s="27">
        <v>31520.550780000001</v>
      </c>
      <c r="K333" s="27">
        <v>31042.220700000002</v>
      </c>
      <c r="L333" s="27">
        <v>12207.009760000001</v>
      </c>
      <c r="M333" s="27">
        <v>0</v>
      </c>
      <c r="N333" s="27">
        <v>14678.75</v>
      </c>
      <c r="O333" s="27">
        <v>7.67</v>
      </c>
      <c r="P333" s="27">
        <v>45.402990000000003</v>
      </c>
      <c r="Q333" s="27">
        <v>0.83160999999999996</v>
      </c>
      <c r="R333" s="27">
        <v>0.98</v>
      </c>
      <c r="S333" s="27">
        <v>0.88</v>
      </c>
      <c r="T333" s="27">
        <v>0.40037</v>
      </c>
      <c r="U333" s="29" t="s">
        <v>42937</v>
      </c>
      <c r="V333" s="29" t="s">
        <v>42938</v>
      </c>
      <c r="W333" s="30" t="s">
        <v>42939</v>
      </c>
      <c r="X333">
        <v>331</v>
      </c>
      <c r="Y333" s="8" t="s">
        <v>3945</v>
      </c>
      <c r="Z333">
        <v>311340</v>
      </c>
      <c r="AB333" s="8" t="s">
        <v>3946</v>
      </c>
    </row>
    <row r="334" spans="1:28" x14ac:dyDescent="0.25">
      <c r="A334" s="34" t="s">
        <v>40604</v>
      </c>
      <c r="B334" s="29" t="s">
        <v>40605</v>
      </c>
      <c r="C334" s="27">
        <v>2071.79</v>
      </c>
      <c r="D334" s="27">
        <v>433.83098999999999</v>
      </c>
      <c r="E334" s="27">
        <v>427.6</v>
      </c>
      <c r="F334" s="27">
        <v>1.36</v>
      </c>
      <c r="G334" s="27">
        <v>4.91099</v>
      </c>
      <c r="H334" s="27">
        <v>0</v>
      </c>
      <c r="I334" s="27">
        <v>0</v>
      </c>
      <c r="J334" s="27">
        <v>452.56599999999997</v>
      </c>
      <c r="K334" s="27">
        <v>56.215989999999998</v>
      </c>
      <c r="L334" s="27">
        <v>1988.5269699999999</v>
      </c>
      <c r="M334" s="27">
        <v>0</v>
      </c>
      <c r="N334" s="27">
        <v>2595.7109300000002</v>
      </c>
      <c r="O334" s="27">
        <v>58.04</v>
      </c>
      <c r="P334" s="27">
        <v>42.680990000000001</v>
      </c>
      <c r="Q334" s="27">
        <v>0.74463000000000001</v>
      </c>
      <c r="R334" s="27">
        <v>0.04</v>
      </c>
      <c r="U334" s="29" t="s">
        <v>42940</v>
      </c>
      <c r="V334" s="29" t="s">
        <v>42941</v>
      </c>
      <c r="W334" s="30" t="s">
        <v>42942</v>
      </c>
      <c r="X334">
        <v>332</v>
      </c>
      <c r="Y334" s="8" t="s">
        <v>3947</v>
      </c>
      <c r="Z334">
        <v>445230</v>
      </c>
      <c r="AB334" s="8" t="s">
        <v>3948</v>
      </c>
    </row>
    <row r="335" spans="1:28" x14ac:dyDescent="0.25">
      <c r="A335" s="34" t="s">
        <v>40606</v>
      </c>
      <c r="B335" s="29" t="s">
        <v>40607</v>
      </c>
      <c r="C335" s="27">
        <v>2182.58</v>
      </c>
      <c r="D335" s="27">
        <v>172.99898999999999</v>
      </c>
      <c r="E335" s="27">
        <v>63.835990000000002</v>
      </c>
      <c r="F335" s="27">
        <v>0.2</v>
      </c>
      <c r="G335" s="27">
        <v>5.2270000000000003</v>
      </c>
      <c r="H335" s="27">
        <v>10.31</v>
      </c>
      <c r="I335" s="27">
        <v>835.26202000000001</v>
      </c>
      <c r="J335" s="27">
        <v>119.16</v>
      </c>
      <c r="K335" s="27">
        <v>169.29400000000001</v>
      </c>
      <c r="L335" s="27">
        <v>1262.69299</v>
      </c>
      <c r="M335" s="27">
        <v>206.00199000000001</v>
      </c>
      <c r="N335" s="27">
        <v>-13.68201</v>
      </c>
      <c r="O335" s="27">
        <v>0.53</v>
      </c>
      <c r="P335" s="27">
        <v>81.412999999999997</v>
      </c>
      <c r="Q335" s="27">
        <v>14.60046</v>
      </c>
      <c r="R335" s="27">
        <v>1.37</v>
      </c>
      <c r="S335" s="27">
        <v>1.33</v>
      </c>
      <c r="T335" s="27">
        <v>1.29034</v>
      </c>
      <c r="U335" s="29" t="s">
        <v>42943</v>
      </c>
      <c r="V335" s="29" t="s">
        <v>42944</v>
      </c>
      <c r="W335" s="30" t="s">
        <v>42945</v>
      </c>
      <c r="X335">
        <v>333</v>
      </c>
      <c r="Y335" s="8" t="s">
        <v>3949</v>
      </c>
      <c r="Z335">
        <v>326140</v>
      </c>
      <c r="AA335">
        <v>326199</v>
      </c>
      <c r="AB335" s="8" t="s">
        <v>3950</v>
      </c>
    </row>
    <row r="336" spans="1:28" x14ac:dyDescent="0.25">
      <c r="A336" s="34" t="s">
        <v>543</v>
      </c>
      <c r="B336" s="29" t="s">
        <v>544</v>
      </c>
      <c r="C336" s="27">
        <v>4145.7700000000004</v>
      </c>
      <c r="D336" s="27">
        <v>156.35</v>
      </c>
      <c r="E336" s="27">
        <v>36.840000000000003</v>
      </c>
      <c r="F336" s="27">
        <v>1</v>
      </c>
      <c r="G336" s="27">
        <v>264.51501000000002</v>
      </c>
      <c r="H336" s="27">
        <v>0</v>
      </c>
      <c r="I336" s="27">
        <v>73.862989999999996</v>
      </c>
      <c r="J336" s="27">
        <v>715.82701999999995</v>
      </c>
      <c r="K336" s="27">
        <v>806.76300000000003</v>
      </c>
      <c r="L336" s="27">
        <v>369.35100999999997</v>
      </c>
      <c r="M336" s="27">
        <v>0</v>
      </c>
      <c r="N336" s="27">
        <v>-523.85101999999995</v>
      </c>
      <c r="O336" s="27">
        <v>-3.55</v>
      </c>
      <c r="Q336" s="27">
        <v>-0.72219999999999995</v>
      </c>
      <c r="R336" s="27">
        <v>1.18</v>
      </c>
      <c r="S336" s="27">
        <v>1.1299999999999999</v>
      </c>
      <c r="T336" s="27">
        <v>0.75751000000000002</v>
      </c>
      <c r="U336" s="29" t="s">
        <v>42946</v>
      </c>
      <c r="V336" s="29" t="s">
        <v>42947</v>
      </c>
      <c r="W336" s="30" t="s">
        <v>42948</v>
      </c>
      <c r="X336">
        <v>334</v>
      </c>
      <c r="Y336" s="8" t="s">
        <v>3951</v>
      </c>
      <c r="Z336">
        <v>517410</v>
      </c>
      <c r="AB336" s="8" t="s">
        <v>3952</v>
      </c>
    </row>
    <row r="337" spans="1:28" x14ac:dyDescent="0.25">
      <c r="A337" s="34" t="s">
        <v>545</v>
      </c>
      <c r="B337" s="29" t="s">
        <v>545</v>
      </c>
      <c r="C337" s="27">
        <v>103930.78</v>
      </c>
      <c r="D337" s="27">
        <v>32426</v>
      </c>
      <c r="E337" s="27">
        <v>18108</v>
      </c>
      <c r="F337" s="27">
        <v>0.74</v>
      </c>
      <c r="G337" s="27">
        <v>34631</v>
      </c>
      <c r="H337" s="27">
        <v>28081</v>
      </c>
      <c r="I337" s="27">
        <v>22160</v>
      </c>
      <c r="J337" s="27">
        <v>99018</v>
      </c>
      <c r="K337" s="27">
        <v>107688</v>
      </c>
      <c r="L337" s="27">
        <v>43746</v>
      </c>
      <c r="M337" s="27">
        <v>0</v>
      </c>
      <c r="N337" s="27">
        <v>82990</v>
      </c>
      <c r="O337" s="27">
        <v>29.65</v>
      </c>
      <c r="P337" s="27">
        <v>34.587000000000003</v>
      </c>
      <c r="Q337" s="27">
        <v>0.52873000000000003</v>
      </c>
      <c r="R337" s="27">
        <v>1.17</v>
      </c>
      <c r="S337" s="27">
        <v>0.8</v>
      </c>
      <c r="T337" s="27">
        <v>0.45422000000000001</v>
      </c>
      <c r="U337" s="29" t="s">
        <v>42949</v>
      </c>
      <c r="V337" s="29" t="s">
        <v>42950</v>
      </c>
      <c r="W337" s="30" t="s">
        <v>42951</v>
      </c>
      <c r="X337">
        <v>335</v>
      </c>
      <c r="Y337" s="8" t="s">
        <v>3953</v>
      </c>
      <c r="Z337">
        <v>332510</v>
      </c>
      <c r="AB337" s="8" t="s">
        <v>3954</v>
      </c>
    </row>
    <row r="338" spans="1:28" x14ac:dyDescent="0.25">
      <c r="A338" s="34" t="s">
        <v>40608</v>
      </c>
      <c r="B338" s="29" t="s">
        <v>40609</v>
      </c>
      <c r="C338" s="27">
        <v>4579.54</v>
      </c>
      <c r="F338" s="27">
        <v>0</v>
      </c>
      <c r="U338" s="29" t="s">
        <v>90</v>
      </c>
      <c r="V338" s="29" t="s">
        <v>90</v>
      </c>
      <c r="W338" s="30" t="s">
        <v>90</v>
      </c>
      <c r="X338">
        <v>336</v>
      </c>
      <c r="Y338" s="8" t="s">
        <v>3955</v>
      </c>
      <c r="Z338">
        <v>811420</v>
      </c>
      <c r="AA338">
        <v>423210</v>
      </c>
      <c r="AB338" s="8" t="s">
        <v>3956</v>
      </c>
    </row>
    <row r="339" spans="1:28" x14ac:dyDescent="0.25">
      <c r="A339" s="34" t="s">
        <v>546</v>
      </c>
      <c r="B339" s="29" t="s">
        <v>547</v>
      </c>
      <c r="C339" s="27">
        <v>3387.38</v>
      </c>
      <c r="D339" s="27">
        <v>-541.52801999999997</v>
      </c>
      <c r="E339" s="27">
        <v>-552.28101000000004</v>
      </c>
      <c r="F339" s="27">
        <v>0.71</v>
      </c>
      <c r="G339" s="27">
        <v>36.937989999999999</v>
      </c>
      <c r="H339" s="27">
        <v>29.696999999999999</v>
      </c>
      <c r="I339" s="27">
        <v>0</v>
      </c>
      <c r="J339" s="27">
        <v>183.23399000000001</v>
      </c>
      <c r="K339" s="27">
        <v>1046.6510000000001</v>
      </c>
      <c r="L339" s="27">
        <v>122.232</v>
      </c>
      <c r="M339" s="27">
        <v>0</v>
      </c>
      <c r="N339" s="27">
        <v>514.67700000000002</v>
      </c>
      <c r="O339" s="27">
        <v>6.85</v>
      </c>
      <c r="P339" s="27">
        <v>22.766999999999999</v>
      </c>
      <c r="Q339" s="27">
        <v>0.29477999999999999</v>
      </c>
      <c r="R339" s="27">
        <v>5.21</v>
      </c>
      <c r="S339" s="27">
        <v>5.55</v>
      </c>
      <c r="T339" s="27">
        <v>5.3484299999999996</v>
      </c>
      <c r="U339" s="29" t="s">
        <v>42952</v>
      </c>
      <c r="V339" s="29" t="s">
        <v>42953</v>
      </c>
      <c r="W339" s="30" t="s">
        <v>42954</v>
      </c>
      <c r="X339">
        <v>337</v>
      </c>
      <c r="Y339" s="8" t="s">
        <v>3957</v>
      </c>
      <c r="Z339">
        <v>722511</v>
      </c>
      <c r="AA339">
        <v>533110</v>
      </c>
      <c r="AB339" s="8" t="s">
        <v>3958</v>
      </c>
    </row>
    <row r="340" spans="1:28" x14ac:dyDescent="0.25">
      <c r="A340" s="34" t="s">
        <v>548</v>
      </c>
      <c r="B340" s="29" t="s">
        <v>549</v>
      </c>
      <c r="C340" s="27">
        <v>4411.3</v>
      </c>
      <c r="D340" s="27">
        <v>1377.1800499999999</v>
      </c>
      <c r="E340" s="27">
        <v>1280.67797</v>
      </c>
      <c r="F340" s="27">
        <v>0.82</v>
      </c>
      <c r="G340" s="27">
        <v>31357.470700000002</v>
      </c>
      <c r="H340" s="27">
        <v>5.3810000000000002</v>
      </c>
      <c r="I340" s="27">
        <v>968.72198000000003</v>
      </c>
      <c r="J340" s="27">
        <v>62627.550779999998</v>
      </c>
      <c r="K340" s="27">
        <v>37474.671869999998</v>
      </c>
      <c r="L340" s="27">
        <v>0</v>
      </c>
      <c r="M340" s="27">
        <v>22.142990000000001</v>
      </c>
      <c r="N340" s="27">
        <v>4071.2819800000002</v>
      </c>
      <c r="O340" s="27">
        <v>61.81</v>
      </c>
      <c r="P340" s="27">
        <v>0</v>
      </c>
      <c r="Q340" s="27">
        <v>0</v>
      </c>
      <c r="R340" s="27">
        <v>0.61</v>
      </c>
      <c r="S340" s="27">
        <v>0.6</v>
      </c>
      <c r="T340" s="27">
        <v>9.758E-2</v>
      </c>
      <c r="U340" s="29" t="s">
        <v>42955</v>
      </c>
      <c r="V340" s="29" t="s">
        <v>42956</v>
      </c>
      <c r="W340" s="30" t="s">
        <v>42957</v>
      </c>
      <c r="X340">
        <v>338</v>
      </c>
      <c r="Y340" s="8" t="s">
        <v>3959</v>
      </c>
      <c r="Z340">
        <v>326191</v>
      </c>
      <c r="AB340" s="8" t="s">
        <v>3960</v>
      </c>
    </row>
    <row r="341" spans="1:28" x14ac:dyDescent="0.25">
      <c r="A341" s="34" t="s">
        <v>551</v>
      </c>
      <c r="B341" s="29" t="s">
        <v>552</v>
      </c>
      <c r="C341" s="27">
        <v>18114.73</v>
      </c>
      <c r="D341" s="27">
        <v>1220.90002</v>
      </c>
      <c r="E341" s="27">
        <v>756.90002000000004</v>
      </c>
      <c r="F341" s="27">
        <v>0.99</v>
      </c>
      <c r="G341" s="27">
        <v>946.90002000000004</v>
      </c>
      <c r="H341" s="27">
        <v>0</v>
      </c>
      <c r="I341" s="27">
        <v>4562</v>
      </c>
      <c r="J341" s="27">
        <v>1313.40002</v>
      </c>
      <c r="K341" s="27">
        <v>1328.40002</v>
      </c>
      <c r="L341" s="27">
        <v>3793</v>
      </c>
      <c r="M341" s="27">
        <v>0</v>
      </c>
      <c r="N341" s="27">
        <v>1919.09997</v>
      </c>
      <c r="O341" s="27">
        <v>16.940000000000001</v>
      </c>
      <c r="P341" s="27">
        <v>67.098990000000001</v>
      </c>
      <c r="Q341" s="27">
        <v>2.0394199999999998</v>
      </c>
      <c r="R341" s="27">
        <v>1.35</v>
      </c>
      <c r="S341" s="27">
        <v>1.01</v>
      </c>
      <c r="T341" s="27">
        <v>0.29046</v>
      </c>
      <c r="U341" s="29" t="s">
        <v>42958</v>
      </c>
      <c r="V341" s="29" t="s">
        <v>42959</v>
      </c>
      <c r="W341" s="30" t="s">
        <v>42960</v>
      </c>
      <c r="X341">
        <v>339</v>
      </c>
      <c r="Y341" s="8" t="s">
        <v>3961</v>
      </c>
      <c r="Z341">
        <v>326140</v>
      </c>
      <c r="AB341" s="8" t="s">
        <v>3962</v>
      </c>
    </row>
    <row r="342" spans="1:28" x14ac:dyDescent="0.25">
      <c r="A342" s="34" t="s">
        <v>553</v>
      </c>
      <c r="B342" s="29" t="s">
        <v>554</v>
      </c>
      <c r="C342" s="27">
        <v>4913.7</v>
      </c>
      <c r="D342" s="27">
        <v>216.1</v>
      </c>
      <c r="E342" s="27">
        <v>194.8</v>
      </c>
      <c r="F342" s="27">
        <v>0.87</v>
      </c>
      <c r="G342" s="27">
        <v>173.3</v>
      </c>
      <c r="H342" s="27">
        <v>199.8</v>
      </c>
      <c r="I342" s="27">
        <v>269.20001000000002</v>
      </c>
      <c r="J342" s="27">
        <v>143.5</v>
      </c>
      <c r="K342" s="27">
        <v>421.29998000000001</v>
      </c>
      <c r="L342" s="27">
        <v>929.5</v>
      </c>
      <c r="M342" s="27">
        <v>0</v>
      </c>
      <c r="N342" s="27">
        <v>-376.20001999999999</v>
      </c>
      <c r="O342" s="27">
        <v>-2.72</v>
      </c>
      <c r="Q342" s="27">
        <v>-2.6717200000000001</v>
      </c>
      <c r="R342" s="27">
        <v>3.17</v>
      </c>
      <c r="S342" s="27">
        <v>1.54</v>
      </c>
      <c r="T342" s="27">
        <v>0.33588000000000001</v>
      </c>
      <c r="U342" s="29" t="s">
        <v>42961</v>
      </c>
      <c r="V342" s="29" t="s">
        <v>42962</v>
      </c>
      <c r="W342" s="30" t="s">
        <v>42963</v>
      </c>
      <c r="X342">
        <v>340</v>
      </c>
      <c r="Y342" s="8" t="s">
        <v>3963</v>
      </c>
      <c r="Z342">
        <v>423430</v>
      </c>
      <c r="AB342" s="8" t="s">
        <v>3964</v>
      </c>
    </row>
    <row r="343" spans="1:28" x14ac:dyDescent="0.25">
      <c r="A343" s="34" t="s">
        <v>40610</v>
      </c>
      <c r="B343" s="29" t="s">
        <v>40611</v>
      </c>
      <c r="C343" s="27">
        <v>2398.34</v>
      </c>
      <c r="D343" s="27">
        <v>227.43799999999999</v>
      </c>
      <c r="E343" s="27">
        <v>193.25599</v>
      </c>
      <c r="F343" s="27">
        <v>0.78</v>
      </c>
      <c r="G343" s="27">
        <v>183.233</v>
      </c>
      <c r="H343" s="27">
        <v>190.02298999999999</v>
      </c>
      <c r="I343" s="27">
        <v>660.85997999999995</v>
      </c>
      <c r="J343" s="27">
        <v>255.17399</v>
      </c>
      <c r="K343" s="27">
        <v>498.06799000000001</v>
      </c>
      <c r="L343" s="27">
        <v>95</v>
      </c>
      <c r="M343" s="27">
        <v>0</v>
      </c>
      <c r="N343" s="27">
        <v>911.29796999999996</v>
      </c>
      <c r="O343" s="27">
        <v>20.12</v>
      </c>
      <c r="P343" s="27">
        <v>4.8614899999999999</v>
      </c>
      <c r="Q343" s="27">
        <v>5.1090000000000003E-2</v>
      </c>
      <c r="R343" s="27">
        <v>2.19</v>
      </c>
      <c r="S343" s="27">
        <v>1.21</v>
      </c>
      <c r="T343" s="27">
        <v>0.48912</v>
      </c>
      <c r="U343" s="29" t="s">
        <v>42964</v>
      </c>
      <c r="V343" s="29" t="s">
        <v>42965</v>
      </c>
      <c r="W343" s="30" t="s">
        <v>42966</v>
      </c>
      <c r="X343">
        <v>341</v>
      </c>
      <c r="Y343" s="8" t="s">
        <v>3965</v>
      </c>
      <c r="Z343">
        <v>331313</v>
      </c>
      <c r="AA343">
        <v>423930</v>
      </c>
      <c r="AB343" s="8" t="s">
        <v>3966</v>
      </c>
    </row>
    <row r="344" spans="1:28" x14ac:dyDescent="0.25">
      <c r="A344" s="34" t="s">
        <v>40612</v>
      </c>
      <c r="B344" s="29" t="s">
        <v>40613</v>
      </c>
      <c r="C344" s="27">
        <v>28800.080000000002</v>
      </c>
      <c r="D344" s="27">
        <v>5755.4741199999999</v>
      </c>
      <c r="E344" s="27">
        <v>3583.2419399999999</v>
      </c>
      <c r="F344" s="27">
        <v>0.51</v>
      </c>
      <c r="G344" s="27">
        <v>7288.8818300000003</v>
      </c>
      <c r="H344" s="27">
        <v>6816.8491199999999</v>
      </c>
      <c r="I344" s="27">
        <v>2281.7099600000001</v>
      </c>
      <c r="J344" s="27">
        <v>8360.6601499999997</v>
      </c>
      <c r="K344" s="27">
        <v>19347.400389999999</v>
      </c>
      <c r="L344" s="27">
        <v>4645.1640600000001</v>
      </c>
      <c r="M344" s="27">
        <v>0</v>
      </c>
      <c r="N344" s="27">
        <v>23195.929680000001</v>
      </c>
      <c r="O344" s="27">
        <v>16.600000000000001</v>
      </c>
      <c r="P344" s="27">
        <v>16.684989999999999</v>
      </c>
      <c r="Q344" s="27">
        <v>0.20025000000000001</v>
      </c>
      <c r="R344" s="27">
        <v>2.31</v>
      </c>
      <c r="S344" s="27">
        <v>1.5</v>
      </c>
      <c r="T344" s="27">
        <v>0.62694000000000005</v>
      </c>
      <c r="U344" s="29" t="s">
        <v>42967</v>
      </c>
      <c r="V344" s="29" t="s">
        <v>42968</v>
      </c>
      <c r="W344" s="30" t="s">
        <v>42969</v>
      </c>
      <c r="X344">
        <v>342</v>
      </c>
      <c r="Y344" s="8" t="s">
        <v>3967</v>
      </c>
      <c r="Z344">
        <v>334514</v>
      </c>
      <c r="AB344" s="8" t="s">
        <v>3968</v>
      </c>
    </row>
    <row r="345" spans="1:28" x14ac:dyDescent="0.25">
      <c r="A345" s="34" t="s">
        <v>555</v>
      </c>
      <c r="B345" s="29" t="s">
        <v>556</v>
      </c>
      <c r="C345" s="27">
        <v>723358.81</v>
      </c>
      <c r="D345" s="27">
        <v>-17188</v>
      </c>
      <c r="E345" s="27">
        <v>-28087</v>
      </c>
      <c r="F345" s="27">
        <v>0.88</v>
      </c>
      <c r="G345" s="27">
        <v>71509</v>
      </c>
      <c r="H345" s="27">
        <v>0</v>
      </c>
      <c r="I345" s="27">
        <v>107306</v>
      </c>
      <c r="J345" s="27">
        <v>366525</v>
      </c>
      <c r="K345" s="27">
        <v>107320</v>
      </c>
      <c r="L345" s="27">
        <v>0</v>
      </c>
      <c r="M345" s="27">
        <v>0</v>
      </c>
      <c r="N345" s="27">
        <v>480617</v>
      </c>
      <c r="O345" s="27">
        <v>353887.94</v>
      </c>
      <c r="P345" s="27">
        <v>0.61655000000000004</v>
      </c>
      <c r="Q345" s="27">
        <v>0</v>
      </c>
      <c r="R345" s="27">
        <v>0.28000000000000003</v>
      </c>
      <c r="S345" s="27">
        <v>0.28999999999999998</v>
      </c>
      <c r="T345" s="27">
        <v>9.7699999999999995E-2</v>
      </c>
      <c r="U345" s="29" t="s">
        <v>42970</v>
      </c>
      <c r="V345" s="29" t="s">
        <v>42971</v>
      </c>
      <c r="W345" s="30" t="s">
        <v>42972</v>
      </c>
      <c r="X345">
        <v>343</v>
      </c>
      <c r="Y345" s="8" t="s">
        <v>3969</v>
      </c>
      <c r="Z345">
        <v>812310</v>
      </c>
      <c r="AA345">
        <v>532289</v>
      </c>
      <c r="AB345" s="8" t="s">
        <v>3970</v>
      </c>
    </row>
    <row r="346" spans="1:28" x14ac:dyDescent="0.25">
      <c r="A346" s="34" t="s">
        <v>555</v>
      </c>
      <c r="B346" s="29" t="s">
        <v>557</v>
      </c>
      <c r="C346" s="27">
        <v>714576.94</v>
      </c>
      <c r="D346" s="27">
        <v>-17188</v>
      </c>
      <c r="E346" s="27">
        <v>-28087</v>
      </c>
      <c r="F346" s="27">
        <v>0.87</v>
      </c>
      <c r="G346" s="27">
        <v>71509</v>
      </c>
      <c r="H346" s="27">
        <v>0</v>
      </c>
      <c r="I346" s="27">
        <v>107306</v>
      </c>
      <c r="J346" s="27">
        <v>366525</v>
      </c>
      <c r="K346" s="27">
        <v>107320</v>
      </c>
      <c r="L346" s="27">
        <v>0</v>
      </c>
      <c r="M346" s="27">
        <v>0</v>
      </c>
      <c r="N346" s="27">
        <v>480617</v>
      </c>
      <c r="O346" s="27">
        <v>235.93</v>
      </c>
      <c r="P346" s="27">
        <v>0.61655000000000004</v>
      </c>
      <c r="Q346" s="27">
        <v>0</v>
      </c>
      <c r="R346" s="27">
        <v>0.28000000000000003</v>
      </c>
      <c r="S346" s="27">
        <v>0.28999999999999998</v>
      </c>
      <c r="T346" s="27">
        <v>9.7699999999999995E-2</v>
      </c>
      <c r="U346" s="29" t="s">
        <v>42970</v>
      </c>
      <c r="V346" s="29" t="s">
        <v>42971</v>
      </c>
      <c r="W346" s="30" t="s">
        <v>42972</v>
      </c>
      <c r="X346">
        <v>344</v>
      </c>
      <c r="Y346" s="8" t="s">
        <v>3971</v>
      </c>
      <c r="Z346">
        <v>424720</v>
      </c>
      <c r="AB346" s="8" t="s">
        <v>3972</v>
      </c>
    </row>
    <row r="347" spans="1:28" x14ac:dyDescent="0.25">
      <c r="A347" s="34" t="s">
        <v>558</v>
      </c>
      <c r="B347" s="29" t="s">
        <v>559</v>
      </c>
      <c r="C347" s="27">
        <v>10706.17</v>
      </c>
      <c r="D347" s="27">
        <v>502.70001000000002</v>
      </c>
      <c r="E347" s="27">
        <v>413.89999</v>
      </c>
      <c r="F347" s="27">
        <v>1.1599999999999999</v>
      </c>
      <c r="G347" s="27">
        <v>472.70001000000002</v>
      </c>
      <c r="H347" s="27">
        <v>800.09996999999998</v>
      </c>
      <c r="I347" s="27">
        <v>728.5</v>
      </c>
      <c r="J347" s="27">
        <v>914.29998000000001</v>
      </c>
      <c r="K347" s="27">
        <v>2113.1999500000002</v>
      </c>
      <c r="L347" s="27">
        <v>1200.5</v>
      </c>
      <c r="M347" s="27">
        <v>0</v>
      </c>
      <c r="N347" s="27">
        <v>1125.6999499999999</v>
      </c>
      <c r="O347" s="27">
        <v>8.17</v>
      </c>
      <c r="P347" s="27">
        <v>48.323</v>
      </c>
      <c r="Q347" s="27">
        <v>0.92508999999999997</v>
      </c>
      <c r="R347" s="27">
        <v>2.0299999999999998</v>
      </c>
      <c r="S347" s="27">
        <v>1.44</v>
      </c>
      <c r="T347" s="27">
        <v>0.91917000000000004</v>
      </c>
      <c r="U347" s="29" t="s">
        <v>42973</v>
      </c>
      <c r="V347" s="29" t="s">
        <v>42974</v>
      </c>
      <c r="W347" s="30" t="s">
        <v>42975</v>
      </c>
      <c r="X347">
        <v>345</v>
      </c>
      <c r="Y347" s="8" t="s">
        <v>3973</v>
      </c>
      <c r="Z347">
        <v>522299</v>
      </c>
      <c r="AA347">
        <v>522291</v>
      </c>
      <c r="AB347" s="8" t="s">
        <v>3974</v>
      </c>
    </row>
    <row r="348" spans="1:28" x14ac:dyDescent="0.25">
      <c r="A348" s="34" t="s">
        <v>561</v>
      </c>
      <c r="B348" s="29" t="s">
        <v>562</v>
      </c>
      <c r="C348" s="27">
        <v>18062.47</v>
      </c>
      <c r="D348" s="27">
        <v>1203.5</v>
      </c>
      <c r="E348" s="27">
        <v>1017.29998</v>
      </c>
      <c r="F348" s="27">
        <v>0.75</v>
      </c>
      <c r="G348" s="27">
        <v>2355.3000400000001</v>
      </c>
      <c r="H348" s="27">
        <v>0</v>
      </c>
      <c r="I348" s="27">
        <v>8269.4003900000007</v>
      </c>
      <c r="J348" s="27">
        <v>2332</v>
      </c>
      <c r="K348" s="27">
        <v>4400.5</v>
      </c>
      <c r="L348" s="27">
        <v>3691.5</v>
      </c>
      <c r="M348" s="27">
        <v>0</v>
      </c>
      <c r="N348" s="27">
        <v>4606.6000899999999</v>
      </c>
      <c r="O348" s="27">
        <v>17.079999999999998</v>
      </c>
      <c r="P348" s="27">
        <v>43.166989999999998</v>
      </c>
      <c r="Q348" s="27">
        <v>0.75953999999999999</v>
      </c>
      <c r="R348" s="27">
        <v>2.4900000000000002</v>
      </c>
      <c r="S348" s="27">
        <v>1.89</v>
      </c>
      <c r="T348" s="27">
        <v>0.87700999999999996</v>
      </c>
      <c r="U348" s="29" t="s">
        <v>42976</v>
      </c>
      <c r="V348" s="29" t="s">
        <v>42977</v>
      </c>
      <c r="W348" s="30" t="s">
        <v>42978</v>
      </c>
      <c r="X348">
        <v>346</v>
      </c>
      <c r="Y348" s="8" t="s">
        <v>3975</v>
      </c>
      <c r="Z348">
        <v>334514</v>
      </c>
      <c r="AA348">
        <v>541330</v>
      </c>
      <c r="AB348" s="8" t="s">
        <v>3976</v>
      </c>
    </row>
    <row r="349" spans="1:28" x14ac:dyDescent="0.25">
      <c r="A349" s="34" t="s">
        <v>40614</v>
      </c>
      <c r="B349" s="29" t="s">
        <v>1005</v>
      </c>
      <c r="C349" s="27">
        <v>2547.44</v>
      </c>
      <c r="D349" s="27">
        <v>86.516990000000007</v>
      </c>
      <c r="E349" s="27">
        <v>-4.9610000000000003</v>
      </c>
      <c r="F349" s="27">
        <v>1.53</v>
      </c>
      <c r="G349" s="27">
        <v>531.99199999999996</v>
      </c>
      <c r="H349" s="27">
        <v>0</v>
      </c>
      <c r="I349" s="27">
        <v>2521.97802</v>
      </c>
      <c r="J349" s="27">
        <v>699.20599000000004</v>
      </c>
      <c r="K349" s="27">
        <v>772.39898000000005</v>
      </c>
      <c r="L349" s="27">
        <v>1314.8620599999999</v>
      </c>
      <c r="M349" s="27">
        <v>0</v>
      </c>
      <c r="N349" s="27">
        <v>1139.5519999999999</v>
      </c>
      <c r="O349" s="27">
        <v>9.69</v>
      </c>
      <c r="P349" s="27">
        <v>53.463999999999999</v>
      </c>
      <c r="Q349" s="27">
        <v>1.1484000000000001</v>
      </c>
      <c r="R349" s="27">
        <v>1.01</v>
      </c>
      <c r="S349" s="27">
        <v>1.1000000000000001</v>
      </c>
      <c r="T349" s="27">
        <v>0.34382000000000001</v>
      </c>
      <c r="U349" s="29" t="s">
        <v>42979</v>
      </c>
      <c r="V349" s="29" t="s">
        <v>42980</v>
      </c>
      <c r="W349" s="30" t="s">
        <v>42981</v>
      </c>
      <c r="X349">
        <v>347</v>
      </c>
      <c r="Y349" s="8" t="s">
        <v>3977</v>
      </c>
      <c r="Z349">
        <v>922130</v>
      </c>
      <c r="AB349" s="8" t="s">
        <v>3978</v>
      </c>
    </row>
    <row r="350" spans="1:28" x14ac:dyDescent="0.25">
      <c r="A350" s="34" t="s">
        <v>40615</v>
      </c>
      <c r="B350" s="29" t="s">
        <v>40616</v>
      </c>
      <c r="C350" s="27">
        <v>3800.61</v>
      </c>
      <c r="D350" s="27">
        <v>1143.3559499999999</v>
      </c>
      <c r="E350" s="27">
        <v>798.92601999999999</v>
      </c>
      <c r="F350" s="27">
        <v>0.74</v>
      </c>
      <c r="G350" s="27">
        <v>913.89697000000001</v>
      </c>
      <c r="H350" s="27">
        <v>1509.2889399999999</v>
      </c>
      <c r="I350" s="27">
        <v>1083.03198</v>
      </c>
      <c r="J350" s="27">
        <v>1597.60302</v>
      </c>
      <c r="K350" s="27">
        <v>4243.0297799999998</v>
      </c>
      <c r="L350" s="27">
        <v>184.27499</v>
      </c>
      <c r="M350" s="27">
        <v>0</v>
      </c>
      <c r="N350" s="27">
        <v>4994.77783</v>
      </c>
      <c r="O350" s="27">
        <v>34.17</v>
      </c>
      <c r="P350" s="27">
        <v>9.8000000000000004E-2</v>
      </c>
      <c r="Q350" s="27">
        <v>9.7999999999999997E-4</v>
      </c>
      <c r="R350" s="27">
        <v>2.4700000000000002</v>
      </c>
      <c r="U350" s="29" t="s">
        <v>42982</v>
      </c>
      <c r="V350" s="29" t="s">
        <v>42983</v>
      </c>
      <c r="W350" s="30" t="s">
        <v>42984</v>
      </c>
      <c r="X350">
        <v>348</v>
      </c>
      <c r="Y350" s="8" t="s">
        <v>3979</v>
      </c>
      <c r="Z350">
        <v>481219</v>
      </c>
      <c r="AB350" s="8" t="s">
        <v>3980</v>
      </c>
    </row>
    <row r="351" spans="1:28" x14ac:dyDescent="0.25">
      <c r="A351" s="34" t="s">
        <v>563</v>
      </c>
      <c r="B351" s="29" t="s">
        <v>564</v>
      </c>
      <c r="C351" s="27">
        <v>6164.23</v>
      </c>
      <c r="D351" s="27">
        <v>883.34398999999996</v>
      </c>
      <c r="E351" s="27">
        <v>546.61999000000003</v>
      </c>
      <c r="F351" s="27">
        <v>1.59</v>
      </c>
      <c r="G351" s="27">
        <v>264.14598999999998</v>
      </c>
      <c r="H351" s="27">
        <v>0</v>
      </c>
      <c r="I351" s="27">
        <v>0</v>
      </c>
      <c r="J351" s="27">
        <v>535.41899999999998</v>
      </c>
      <c r="K351" s="27">
        <v>307.07400000000001</v>
      </c>
      <c r="L351" s="27">
        <v>5035.5009700000001</v>
      </c>
      <c r="M351" s="27">
        <v>0</v>
      </c>
      <c r="N351" s="27">
        <v>2865.01</v>
      </c>
      <c r="O351" s="27">
        <v>9.61</v>
      </c>
      <c r="P351" s="27">
        <v>63.198</v>
      </c>
      <c r="Q351" s="27">
        <v>1.7172099999999999</v>
      </c>
      <c r="R351" s="27">
        <v>0.6</v>
      </c>
      <c r="S351" s="27">
        <v>0.56999999999999995</v>
      </c>
      <c r="T351" s="27">
        <v>8.0170000000000005E-2</v>
      </c>
      <c r="U351" s="29" t="s">
        <v>42985</v>
      </c>
      <c r="V351" s="29" t="s">
        <v>42986</v>
      </c>
      <c r="W351" s="30" t="s">
        <v>42987</v>
      </c>
      <c r="X351">
        <v>349</v>
      </c>
      <c r="Y351" s="8" t="s">
        <v>3981</v>
      </c>
      <c r="Z351">
        <v>333991</v>
      </c>
      <c r="AA351">
        <v>423710</v>
      </c>
      <c r="AB351" s="8" t="s">
        <v>3982</v>
      </c>
    </row>
    <row r="352" spans="1:28" x14ac:dyDescent="0.25">
      <c r="A352" s="34" t="s">
        <v>565</v>
      </c>
      <c r="B352" s="29" t="s">
        <v>566</v>
      </c>
      <c r="C352" s="27">
        <v>3138.13</v>
      </c>
      <c r="D352" s="27">
        <v>-110.57</v>
      </c>
      <c r="E352" s="27">
        <v>-140.16300000000001</v>
      </c>
      <c r="F352" s="27">
        <v>0.74</v>
      </c>
      <c r="G352" s="27">
        <v>78.337990000000005</v>
      </c>
      <c r="H352" s="27">
        <v>0</v>
      </c>
      <c r="I352" s="27">
        <v>0</v>
      </c>
      <c r="J352" s="27">
        <v>217.30298999999999</v>
      </c>
      <c r="K352" s="27">
        <v>583.17102</v>
      </c>
      <c r="L352" s="27">
        <v>0</v>
      </c>
      <c r="M352" s="27">
        <v>0</v>
      </c>
      <c r="N352" s="27">
        <v>445.303</v>
      </c>
      <c r="O352" s="27">
        <v>4.6399999999999997</v>
      </c>
      <c r="P352" s="27">
        <v>0</v>
      </c>
      <c r="Q352" s="27">
        <v>0</v>
      </c>
      <c r="R352" s="27">
        <v>2.68</v>
      </c>
      <c r="S352" s="27">
        <v>2.68</v>
      </c>
      <c r="T352" s="27">
        <v>2.3231700000000002</v>
      </c>
      <c r="U352" s="29" t="s">
        <v>42988</v>
      </c>
      <c r="V352" s="29" t="s">
        <v>42989</v>
      </c>
      <c r="W352" s="30" t="s">
        <v>42990</v>
      </c>
      <c r="X352">
        <v>350</v>
      </c>
      <c r="Y352" s="8" t="s">
        <v>3983</v>
      </c>
      <c r="Z352">
        <v>337126</v>
      </c>
      <c r="AA352">
        <v>337214</v>
      </c>
      <c r="AB352" s="8" t="s">
        <v>3984</v>
      </c>
    </row>
    <row r="353" spans="1:28" x14ac:dyDescent="0.25">
      <c r="A353" s="34" t="s">
        <v>567</v>
      </c>
      <c r="B353" s="29" t="s">
        <v>568</v>
      </c>
      <c r="C353" s="27">
        <v>8597.85</v>
      </c>
      <c r="D353" s="27">
        <v>2899.4599600000001</v>
      </c>
      <c r="E353" s="27">
        <v>2764.1679600000002</v>
      </c>
      <c r="F353" s="27">
        <v>0.73</v>
      </c>
      <c r="G353" s="27">
        <v>41333.75</v>
      </c>
      <c r="H353" s="27">
        <v>0</v>
      </c>
      <c r="I353" s="27">
        <v>118.568</v>
      </c>
      <c r="J353" s="27">
        <v>29771.519530000001</v>
      </c>
      <c r="K353" s="27">
        <v>57283.441400000003</v>
      </c>
      <c r="L353" s="27">
        <v>17633.720700000002</v>
      </c>
      <c r="M353" s="27">
        <v>0</v>
      </c>
      <c r="N353" s="27">
        <v>5460.3417900000004</v>
      </c>
      <c r="O353" s="27">
        <v>10.28</v>
      </c>
      <c r="P353" s="27">
        <v>80.072990000000004</v>
      </c>
      <c r="Q353" s="27">
        <v>4.0183400000000002</v>
      </c>
      <c r="R353" s="27">
        <v>2.0499999999999998</v>
      </c>
      <c r="S353" s="27">
        <v>1.92</v>
      </c>
      <c r="T353" s="27">
        <v>0.53573000000000004</v>
      </c>
      <c r="U353" s="29" t="s">
        <v>42991</v>
      </c>
      <c r="V353" s="29" t="s">
        <v>42992</v>
      </c>
      <c r="W353" s="30" t="s">
        <v>42993</v>
      </c>
      <c r="X353">
        <v>351</v>
      </c>
      <c r="Y353" s="8" t="s">
        <v>3985</v>
      </c>
      <c r="Z353">
        <v>522390</v>
      </c>
      <c r="AA353">
        <v>523930</v>
      </c>
      <c r="AB353" s="8" t="s">
        <v>3986</v>
      </c>
    </row>
    <row r="354" spans="1:28" x14ac:dyDescent="0.25">
      <c r="A354" s="34" t="s">
        <v>569</v>
      </c>
      <c r="B354" s="29" t="s">
        <v>570</v>
      </c>
      <c r="C354" s="27">
        <v>22606.07</v>
      </c>
      <c r="D354" s="27">
        <v>8646.0859299999993</v>
      </c>
      <c r="E354" s="27">
        <v>8145.2739199999996</v>
      </c>
      <c r="F354" s="27">
        <v>0.84</v>
      </c>
      <c r="G354" s="27">
        <v>0</v>
      </c>
      <c r="H354" s="27">
        <v>0</v>
      </c>
      <c r="I354" s="27">
        <v>6121.4501899999996</v>
      </c>
      <c r="J354" s="27">
        <v>151069.59375</v>
      </c>
      <c r="K354" s="27">
        <v>32034.960930000001</v>
      </c>
      <c r="L354" s="27">
        <v>3784.4370100000001</v>
      </c>
      <c r="M354" s="27">
        <v>0</v>
      </c>
      <c r="N354" s="27">
        <v>21438.75</v>
      </c>
      <c r="O354" s="27">
        <v>5.77</v>
      </c>
      <c r="P354" s="27">
        <v>15.00399</v>
      </c>
      <c r="Q354" s="27">
        <v>0.17652000000000001</v>
      </c>
      <c r="R354" s="27">
        <v>0.21</v>
      </c>
      <c r="S354" s="27">
        <v>0.21</v>
      </c>
      <c r="T354" s="27">
        <v>0.21204999999999999</v>
      </c>
      <c r="U354" s="29" t="s">
        <v>42994</v>
      </c>
      <c r="V354" s="29" t="s">
        <v>42995</v>
      </c>
      <c r="W354" s="30" t="s">
        <v>42996</v>
      </c>
      <c r="X354">
        <v>352</v>
      </c>
      <c r="Y354" s="8" t="s">
        <v>3987</v>
      </c>
      <c r="Z354">
        <v>541511</v>
      </c>
      <c r="AB354" s="8" t="s">
        <v>3988</v>
      </c>
    </row>
    <row r="355" spans="1:28" x14ac:dyDescent="0.25">
      <c r="A355" s="34" t="s">
        <v>571</v>
      </c>
      <c r="B355" s="29" t="s">
        <v>572</v>
      </c>
      <c r="C355" s="27">
        <v>3374.16</v>
      </c>
      <c r="D355" s="27">
        <v>532.52398000000005</v>
      </c>
      <c r="E355" s="27">
        <v>482.76598999999999</v>
      </c>
      <c r="F355" s="27">
        <v>1.04</v>
      </c>
      <c r="G355" s="27">
        <v>135.697</v>
      </c>
      <c r="H355" s="27">
        <v>0</v>
      </c>
      <c r="I355" s="27">
        <v>0</v>
      </c>
      <c r="J355" s="27">
        <v>30.733989999999999</v>
      </c>
      <c r="K355" s="27">
        <v>173.38099</v>
      </c>
      <c r="L355" s="27">
        <v>10</v>
      </c>
      <c r="M355" s="27">
        <v>298.36099000000002</v>
      </c>
      <c r="N355" s="27">
        <v>911.45097999999996</v>
      </c>
      <c r="O355" s="27">
        <v>4.4800000000000004</v>
      </c>
      <c r="P355" s="27">
        <v>0</v>
      </c>
      <c r="Q355" s="27">
        <v>0</v>
      </c>
      <c r="R355" s="27">
        <v>14.38</v>
      </c>
      <c r="S355" s="27">
        <v>5.64</v>
      </c>
      <c r="T355" s="27">
        <v>1.2261299999999999</v>
      </c>
      <c r="U355" s="29" t="s">
        <v>42997</v>
      </c>
      <c r="V355" s="29" t="s">
        <v>42998</v>
      </c>
      <c r="W355" s="30" t="s">
        <v>42999</v>
      </c>
      <c r="X355">
        <v>353</v>
      </c>
      <c r="Y355" s="8" t="s">
        <v>3989</v>
      </c>
      <c r="Z355">
        <v>336411</v>
      </c>
      <c r="AB355" s="8" t="s">
        <v>3990</v>
      </c>
    </row>
    <row r="356" spans="1:28" x14ac:dyDescent="0.25">
      <c r="A356" s="34" t="s">
        <v>574</v>
      </c>
      <c r="B356" s="29" t="s">
        <v>575</v>
      </c>
      <c r="C356" s="27">
        <v>7411.4</v>
      </c>
      <c r="D356" s="27">
        <v>2702.4870599999999</v>
      </c>
      <c r="E356" s="27">
        <v>2370.1931100000002</v>
      </c>
      <c r="F356" s="27">
        <v>1.0900000000000001</v>
      </c>
      <c r="G356" s="27">
        <v>0</v>
      </c>
      <c r="H356" s="27">
        <v>0</v>
      </c>
      <c r="I356" s="27">
        <v>530.846</v>
      </c>
      <c r="J356" s="27">
        <v>48340.160150000003</v>
      </c>
      <c r="K356" s="27">
        <v>3618.9059999999999</v>
      </c>
      <c r="L356" s="27">
        <v>8636.7167900000004</v>
      </c>
      <c r="M356" s="27">
        <v>0</v>
      </c>
      <c r="N356" s="27">
        <v>8123.6640600000001</v>
      </c>
      <c r="O356" s="27">
        <v>6.88</v>
      </c>
      <c r="P356" s="27">
        <v>47.920999999999999</v>
      </c>
      <c r="Q356" s="27">
        <v>0.92013999999999996</v>
      </c>
      <c r="R356" s="27">
        <v>0.95</v>
      </c>
      <c r="S356" s="27">
        <v>7.0000000000000007E-2</v>
      </c>
      <c r="T356" s="27">
        <v>7.4859999999999996E-2</v>
      </c>
      <c r="U356" s="29" t="s">
        <v>43000</v>
      </c>
      <c r="V356" s="29" t="s">
        <v>43001</v>
      </c>
      <c r="W356" s="30" t="s">
        <v>43002</v>
      </c>
      <c r="X356">
        <v>354</v>
      </c>
      <c r="Y356" s="8" t="s">
        <v>3991</v>
      </c>
      <c r="Z356">
        <v>522390</v>
      </c>
      <c r="AB356" s="8" t="s">
        <v>3992</v>
      </c>
    </row>
    <row r="357" spans="1:28" x14ac:dyDescent="0.25">
      <c r="A357" s="34" t="s">
        <v>576</v>
      </c>
      <c r="B357" s="29" t="s">
        <v>577</v>
      </c>
      <c r="C357" s="27">
        <v>71960</v>
      </c>
      <c r="D357" s="27">
        <v>2879</v>
      </c>
      <c r="E357" s="27">
        <v>1611</v>
      </c>
      <c r="F357" s="27">
        <v>0.8</v>
      </c>
      <c r="G357" s="27">
        <v>1970</v>
      </c>
      <c r="H357" s="27">
        <v>1867</v>
      </c>
      <c r="I357" s="27">
        <v>18822</v>
      </c>
      <c r="J357" s="27">
        <v>3803</v>
      </c>
      <c r="K357" s="27">
        <v>5760</v>
      </c>
      <c r="L357" s="27">
        <v>8915</v>
      </c>
      <c r="M357" s="27">
        <v>0</v>
      </c>
      <c r="N357" s="27">
        <v>17573</v>
      </c>
      <c r="O357" s="27">
        <v>12.62</v>
      </c>
      <c r="P357" s="27">
        <v>31.930990000000001</v>
      </c>
      <c r="Q357" s="27">
        <v>0.46910000000000002</v>
      </c>
      <c r="R357" s="27">
        <v>1.4</v>
      </c>
      <c r="S357" s="27">
        <v>1.02</v>
      </c>
      <c r="T357" s="27">
        <v>0.50565000000000004</v>
      </c>
      <c r="U357" s="29" t="s">
        <v>43003</v>
      </c>
      <c r="V357" s="29" t="s">
        <v>43004</v>
      </c>
      <c r="W357" s="30" t="s">
        <v>43005</v>
      </c>
      <c r="X357">
        <v>355</v>
      </c>
      <c r="Y357" s="8" t="s">
        <v>3993</v>
      </c>
      <c r="Z357">
        <v>711310</v>
      </c>
      <c r="AB357" s="8" t="s">
        <v>3994</v>
      </c>
    </row>
    <row r="358" spans="1:28" x14ac:dyDescent="0.25">
      <c r="A358" s="34" t="s">
        <v>578</v>
      </c>
      <c r="B358" s="29" t="s">
        <v>579</v>
      </c>
      <c r="C358" s="27">
        <v>14164.58</v>
      </c>
      <c r="D358" s="27">
        <v>311.738</v>
      </c>
      <c r="E358" s="27">
        <v>232.91</v>
      </c>
      <c r="F358" s="27">
        <v>1.19</v>
      </c>
      <c r="G358" s="27">
        <v>287.07299</v>
      </c>
      <c r="H358" s="27">
        <v>0</v>
      </c>
      <c r="I358" s="27">
        <v>2529.45507</v>
      </c>
      <c r="J358" s="27">
        <v>628.35797000000002</v>
      </c>
      <c r="K358" s="27">
        <v>415.89497999999998</v>
      </c>
      <c r="L358" s="27">
        <v>1775.69604</v>
      </c>
      <c r="M358" s="27">
        <v>0</v>
      </c>
      <c r="N358" s="27">
        <v>573.45397000000003</v>
      </c>
      <c r="O358" s="27">
        <v>2.11</v>
      </c>
      <c r="P358" s="27">
        <v>73.096999999999994</v>
      </c>
      <c r="Q358" s="27">
        <v>2.7170399999999999</v>
      </c>
      <c r="R358" s="27">
        <v>0.6</v>
      </c>
      <c r="S358" s="27">
        <v>0.66</v>
      </c>
      <c r="T358" s="27">
        <v>0.20501</v>
      </c>
      <c r="U358" s="29" t="s">
        <v>43006</v>
      </c>
      <c r="V358" s="29" t="s">
        <v>43007</v>
      </c>
      <c r="W358" s="30" t="s">
        <v>43008</v>
      </c>
      <c r="X358">
        <v>356</v>
      </c>
      <c r="Y358" s="8" t="s">
        <v>3995</v>
      </c>
      <c r="Z358">
        <v>322219</v>
      </c>
      <c r="AA358">
        <v>322220</v>
      </c>
      <c r="AB358" s="8" t="s">
        <v>3996</v>
      </c>
    </row>
    <row r="359" spans="1:28" x14ac:dyDescent="0.25">
      <c r="A359" s="34" t="s">
        <v>40617</v>
      </c>
      <c r="B359" s="29" t="s">
        <v>40618</v>
      </c>
      <c r="C359" s="27">
        <v>5834.53</v>
      </c>
      <c r="D359" s="27">
        <v>909.00896999999998</v>
      </c>
      <c r="E359" s="27">
        <v>895.03197999999998</v>
      </c>
      <c r="F359" s="27">
        <v>1.52</v>
      </c>
      <c r="G359" s="27">
        <v>324.12297999999998</v>
      </c>
      <c r="H359" s="27">
        <v>0</v>
      </c>
      <c r="I359" s="27">
        <v>1408.703</v>
      </c>
      <c r="J359" s="27">
        <v>1905.73596</v>
      </c>
      <c r="K359" s="27">
        <v>2124.7019</v>
      </c>
      <c r="L359" s="27">
        <v>266.22000000000003</v>
      </c>
      <c r="M359" s="27">
        <v>0</v>
      </c>
      <c r="N359" s="27">
        <v>7495.8232399999997</v>
      </c>
      <c r="S359" s="27">
        <v>1.1100000000000001</v>
      </c>
      <c r="T359" s="27">
        <v>0.94481999999999999</v>
      </c>
      <c r="U359" s="29" t="s">
        <v>43009</v>
      </c>
      <c r="V359" s="29" t="s">
        <v>43010</v>
      </c>
      <c r="W359" s="30" t="s">
        <v>43011</v>
      </c>
      <c r="X359">
        <v>357</v>
      </c>
      <c r="Y359" s="8" t="s">
        <v>3997</v>
      </c>
      <c r="Z359">
        <v>485111</v>
      </c>
      <c r="AB359" s="8" t="s">
        <v>3998</v>
      </c>
    </row>
    <row r="360" spans="1:28" x14ac:dyDescent="0.25">
      <c r="A360" s="34" t="s">
        <v>580</v>
      </c>
      <c r="B360" s="29" t="s">
        <v>581</v>
      </c>
      <c r="C360" s="27">
        <v>4944.2700000000004</v>
      </c>
      <c r="D360" s="27">
        <v>924.40197000000001</v>
      </c>
      <c r="E360" s="27">
        <v>541.45898</v>
      </c>
      <c r="F360" s="27">
        <v>0.96</v>
      </c>
      <c r="G360" s="27">
        <v>51.194000000000003</v>
      </c>
      <c r="H360" s="27">
        <v>332.03100000000001</v>
      </c>
      <c r="I360" s="27">
        <v>0</v>
      </c>
      <c r="J360" s="27">
        <v>233.61599000000001</v>
      </c>
      <c r="K360" s="27">
        <v>1035.17102</v>
      </c>
      <c r="L360" s="27">
        <v>41.70899</v>
      </c>
      <c r="M360" s="27">
        <v>0</v>
      </c>
      <c r="N360" s="27">
        <v>3111.7890600000001</v>
      </c>
      <c r="O360" s="27">
        <v>2.4500000000000002</v>
      </c>
      <c r="P360" s="27">
        <v>1.0801000000000001</v>
      </c>
      <c r="Q360" s="27">
        <v>1.091E-2</v>
      </c>
      <c r="R360" s="27">
        <v>4</v>
      </c>
      <c r="S360" s="27">
        <v>3.01</v>
      </c>
      <c r="T360" s="27">
        <v>2.79067</v>
      </c>
      <c r="U360" s="29" t="s">
        <v>43012</v>
      </c>
      <c r="V360" s="29" t="s">
        <v>43013</v>
      </c>
      <c r="W360" s="30" t="s">
        <v>43014</v>
      </c>
      <c r="X360">
        <v>358</v>
      </c>
      <c r="Y360" s="8" t="s">
        <v>3999</v>
      </c>
      <c r="Z360">
        <v>424110</v>
      </c>
      <c r="AA360">
        <v>424990</v>
      </c>
      <c r="AB360" s="8" t="s">
        <v>4000</v>
      </c>
    </row>
    <row r="361" spans="1:28" x14ac:dyDescent="0.25">
      <c r="A361" s="34" t="s">
        <v>583</v>
      </c>
      <c r="B361" s="29" t="s">
        <v>584</v>
      </c>
      <c r="C361" s="27">
        <v>78251.23</v>
      </c>
      <c r="D361" s="27">
        <v>15176.768550000001</v>
      </c>
      <c r="E361" s="27">
        <v>13562.61328</v>
      </c>
      <c r="F361" s="27">
        <v>0.56000000000000005</v>
      </c>
      <c r="G361" s="27">
        <v>5585.8408200000003</v>
      </c>
      <c r="H361" s="27">
        <v>7014.4599600000001</v>
      </c>
      <c r="I361" s="27">
        <v>159652.90625</v>
      </c>
      <c r="J361" s="27">
        <v>22082.380850000001</v>
      </c>
      <c r="K361" s="27">
        <v>19059.390619999998</v>
      </c>
      <c r="L361" s="27">
        <v>47900.191400000003</v>
      </c>
      <c r="M361" s="27">
        <v>0</v>
      </c>
      <c r="N361" s="27">
        <v>93645.703120000006</v>
      </c>
      <c r="O361" s="27">
        <v>38.119999999999997</v>
      </c>
      <c r="P361" s="27">
        <v>33.840989999999998</v>
      </c>
      <c r="Q361" s="27">
        <v>0.51149999999999995</v>
      </c>
      <c r="R361" s="27">
        <v>0.86</v>
      </c>
      <c r="S361" s="27">
        <v>0.55000000000000004</v>
      </c>
      <c r="T361" s="27">
        <v>0.29249000000000003</v>
      </c>
      <c r="U361" s="29" t="s">
        <v>43015</v>
      </c>
      <c r="V361" s="29" t="s">
        <v>43016</v>
      </c>
      <c r="W361" s="30" t="s">
        <v>43017</v>
      </c>
      <c r="X361">
        <v>359</v>
      </c>
      <c r="Y361" s="8" t="s">
        <v>4001</v>
      </c>
      <c r="Z361">
        <v>333242</v>
      </c>
      <c r="AB361" s="8" t="s">
        <v>4002</v>
      </c>
    </row>
    <row r="362" spans="1:28" x14ac:dyDescent="0.25">
      <c r="A362" s="34" t="s">
        <v>40619</v>
      </c>
      <c r="B362" s="29" t="s">
        <v>40620</v>
      </c>
      <c r="C362" s="27">
        <v>4032.8</v>
      </c>
      <c r="D362" s="27">
        <v>1393.1159600000001</v>
      </c>
      <c r="E362" s="27">
        <v>1393.1159600000001</v>
      </c>
      <c r="F362" s="27">
        <v>1.6</v>
      </c>
      <c r="G362" s="27">
        <v>57.363990000000001</v>
      </c>
      <c r="H362" s="27">
        <v>0</v>
      </c>
      <c r="I362" s="27">
        <v>0</v>
      </c>
      <c r="J362" s="27">
        <v>592.75701000000004</v>
      </c>
      <c r="K362" s="27">
        <v>183.01698999999999</v>
      </c>
      <c r="L362" s="27">
        <v>3314.79711</v>
      </c>
      <c r="M362" s="27">
        <v>0</v>
      </c>
      <c r="N362" s="27">
        <v>9195.9316400000007</v>
      </c>
      <c r="O362" s="27">
        <v>8.3800000000000008</v>
      </c>
      <c r="P362" s="27">
        <v>20.696999999999999</v>
      </c>
      <c r="Q362" s="27">
        <v>0.26097999999999999</v>
      </c>
      <c r="R362" s="27">
        <v>0.55000000000000004</v>
      </c>
      <c r="U362" s="29" t="s">
        <v>43018</v>
      </c>
      <c r="V362" s="29" t="s">
        <v>43019</v>
      </c>
      <c r="W362" s="30" t="s">
        <v>43020</v>
      </c>
      <c r="X362">
        <v>360</v>
      </c>
      <c r="Y362" s="8" t="s">
        <v>4003</v>
      </c>
      <c r="Z362">
        <v>922190</v>
      </c>
      <c r="AB362" s="8" t="s">
        <v>4004</v>
      </c>
    </row>
    <row r="363" spans="1:28" x14ac:dyDescent="0.25">
      <c r="A363" s="34" t="s">
        <v>40621</v>
      </c>
      <c r="B363" s="29" t="s">
        <v>40622</v>
      </c>
      <c r="C363" s="27">
        <v>2746.41</v>
      </c>
      <c r="D363" s="27">
        <v>1736.5</v>
      </c>
      <c r="E363" s="27">
        <v>1418.90002</v>
      </c>
      <c r="F363" s="27">
        <v>1.01</v>
      </c>
      <c r="G363" s="27">
        <v>465.5</v>
      </c>
      <c r="H363" s="27">
        <v>296.10000000000002</v>
      </c>
      <c r="I363" s="27">
        <v>0</v>
      </c>
      <c r="J363" s="27">
        <v>918.70001000000002</v>
      </c>
      <c r="K363" s="27">
        <v>2372.5</v>
      </c>
      <c r="L363" s="27">
        <v>320.60000000000002</v>
      </c>
      <c r="M363" s="27">
        <v>0</v>
      </c>
      <c r="N363" s="27">
        <v>3294.8000400000001</v>
      </c>
      <c r="O363" s="27">
        <v>24.39</v>
      </c>
      <c r="P363" s="27">
        <v>8.3695000000000004</v>
      </c>
      <c r="Q363" s="27">
        <v>9.1329999999999995E-2</v>
      </c>
      <c r="R363" s="27">
        <v>2.17</v>
      </c>
      <c r="S363" s="27">
        <v>2.2599999999999998</v>
      </c>
      <c r="T363" s="27">
        <v>1.75345</v>
      </c>
      <c r="U363" s="29" t="s">
        <v>43021</v>
      </c>
      <c r="V363" s="29" t="s">
        <v>43022</v>
      </c>
      <c r="W363" s="30" t="s">
        <v>43023</v>
      </c>
      <c r="X363">
        <v>361</v>
      </c>
      <c r="Y363" s="8" t="s">
        <v>4005</v>
      </c>
      <c r="Z363">
        <v>324122</v>
      </c>
      <c r="AA363">
        <v>325211</v>
      </c>
      <c r="AB363" s="8" t="s">
        <v>4006</v>
      </c>
    </row>
    <row r="364" spans="1:28" x14ac:dyDescent="0.25">
      <c r="A364" s="34" t="s">
        <v>40623</v>
      </c>
      <c r="B364" s="29" t="s">
        <v>40624</v>
      </c>
      <c r="C364" s="27">
        <v>2826.94</v>
      </c>
      <c r="D364" s="27">
        <v>314.16100999999998</v>
      </c>
      <c r="E364" s="27">
        <v>221.11699999999999</v>
      </c>
      <c r="F364" s="27">
        <v>0.96</v>
      </c>
      <c r="G364" s="27">
        <v>524.46898999999996</v>
      </c>
      <c r="H364" s="27">
        <v>184.72099</v>
      </c>
      <c r="I364" s="27">
        <v>572.35997999999995</v>
      </c>
      <c r="J364" s="27">
        <v>772.81596999999999</v>
      </c>
      <c r="K364" s="27">
        <v>834.93700999999999</v>
      </c>
      <c r="L364" s="27">
        <v>879.95299999999997</v>
      </c>
      <c r="M364" s="27">
        <v>0</v>
      </c>
      <c r="N364" s="27">
        <v>575.09698000000003</v>
      </c>
      <c r="U364" s="29" t="s">
        <v>43024</v>
      </c>
      <c r="V364" s="29" t="s">
        <v>43025</v>
      </c>
      <c r="W364" s="30" t="s">
        <v>43026</v>
      </c>
      <c r="X364">
        <v>362</v>
      </c>
      <c r="Y364" s="8" t="s">
        <v>4007</v>
      </c>
      <c r="Z364">
        <v>923120</v>
      </c>
      <c r="AB364" s="8" t="s">
        <v>4008</v>
      </c>
    </row>
    <row r="365" spans="1:28" x14ac:dyDescent="0.25">
      <c r="A365" s="34" t="s">
        <v>586</v>
      </c>
      <c r="B365" s="29" t="s">
        <v>587</v>
      </c>
      <c r="C365" s="27">
        <v>94110.66</v>
      </c>
      <c r="D365" s="27">
        <v>20649</v>
      </c>
      <c r="E365" s="27">
        <v>15571</v>
      </c>
      <c r="F365" s="27">
        <v>1.24</v>
      </c>
      <c r="G365" s="27">
        <v>6143</v>
      </c>
      <c r="H365" s="27">
        <v>6612</v>
      </c>
      <c r="I365" s="27">
        <v>153219</v>
      </c>
      <c r="J365" s="27">
        <v>34383</v>
      </c>
      <c r="K365" s="27">
        <v>23186</v>
      </c>
      <c r="L365" s="27">
        <v>78880</v>
      </c>
      <c r="M365" s="27">
        <v>0</v>
      </c>
      <c r="N365" s="27">
        <v>84278</v>
      </c>
      <c r="O365" s="27">
        <v>48.52</v>
      </c>
      <c r="P365" s="27">
        <v>48.345999999999997</v>
      </c>
      <c r="R365" s="27">
        <v>0.67</v>
      </c>
      <c r="S365" s="27">
        <v>0.48</v>
      </c>
      <c r="T365" s="27">
        <v>0.30336999999999997</v>
      </c>
      <c r="U365" s="29" t="s">
        <v>43027</v>
      </c>
      <c r="V365" s="29" t="s">
        <v>43028</v>
      </c>
      <c r="W365" s="30" t="s">
        <v>43029</v>
      </c>
      <c r="X365">
        <v>363</v>
      </c>
      <c r="Y365" s="8" t="s">
        <v>4009</v>
      </c>
      <c r="Z365">
        <v>561790</v>
      </c>
      <c r="AB365" s="8" t="s">
        <v>4010</v>
      </c>
    </row>
    <row r="366" spans="1:28" x14ac:dyDescent="0.25">
      <c r="A366" s="34" t="s">
        <v>40625</v>
      </c>
      <c r="B366" s="29" t="s">
        <v>40626</v>
      </c>
      <c r="C366" s="27">
        <v>10187.23</v>
      </c>
      <c r="D366" s="27">
        <v>1171.8559499999999</v>
      </c>
      <c r="E366" s="27">
        <v>744.36102000000005</v>
      </c>
      <c r="F366" s="27">
        <v>1.27</v>
      </c>
      <c r="G366" s="27">
        <v>503.98000999999999</v>
      </c>
      <c r="H366" s="27">
        <v>581.83099000000004</v>
      </c>
      <c r="I366" s="27">
        <v>327.79199</v>
      </c>
      <c r="J366" s="27">
        <v>1098.10302</v>
      </c>
      <c r="K366" s="27">
        <v>2779.4030699999998</v>
      </c>
      <c r="L366" s="27">
        <v>407.00799000000001</v>
      </c>
      <c r="M366" s="27">
        <v>0</v>
      </c>
      <c r="N366" s="27">
        <v>2208.4990200000002</v>
      </c>
      <c r="U366" s="29" t="s">
        <v>43030</v>
      </c>
      <c r="V366" s="29" t="s">
        <v>43031</v>
      </c>
      <c r="W366" s="30" t="s">
        <v>43032</v>
      </c>
      <c r="X366">
        <v>364</v>
      </c>
      <c r="Y366" s="8" t="s">
        <v>4011</v>
      </c>
      <c r="Z366">
        <v>221117</v>
      </c>
      <c r="AB366" s="8" t="s">
        <v>4012</v>
      </c>
    </row>
    <row r="367" spans="1:28" x14ac:dyDescent="0.25">
      <c r="A367" s="34" t="s">
        <v>588</v>
      </c>
      <c r="B367" s="29" t="s">
        <v>589</v>
      </c>
      <c r="C367" s="27">
        <v>9699.56</v>
      </c>
      <c r="D367" s="27">
        <v>648.01396999999997</v>
      </c>
      <c r="E367" s="27">
        <v>373.983</v>
      </c>
      <c r="F367" s="27">
        <v>1.1000000000000001</v>
      </c>
      <c r="G367" s="27">
        <v>71.090999999999994</v>
      </c>
      <c r="H367" s="27">
        <v>1181.9820500000001</v>
      </c>
      <c r="I367" s="27">
        <v>285.06398999999999</v>
      </c>
      <c r="J367" s="27">
        <v>1911.9510399999999</v>
      </c>
      <c r="K367" s="27">
        <v>2283.7919900000002</v>
      </c>
      <c r="L367" s="27">
        <v>1462.0720200000001</v>
      </c>
      <c r="M367" s="27">
        <v>0</v>
      </c>
      <c r="N367" s="27">
        <v>794.90502000000004</v>
      </c>
      <c r="O367" s="27">
        <v>12.35</v>
      </c>
      <c r="P367" s="27">
        <v>62.755000000000003</v>
      </c>
      <c r="Q367" s="27">
        <v>1.6849099999999999</v>
      </c>
      <c r="R367" s="27">
        <v>1.1599999999999999</v>
      </c>
      <c r="S367" s="27">
        <v>0.57999999999999996</v>
      </c>
      <c r="T367" s="27">
        <v>0.53908999999999996</v>
      </c>
      <c r="U367" s="29" t="s">
        <v>43033</v>
      </c>
      <c r="V367" s="29" t="s">
        <v>43034</v>
      </c>
      <c r="W367" s="30" t="s">
        <v>43035</v>
      </c>
      <c r="X367">
        <v>365</v>
      </c>
      <c r="Y367" s="8" t="s">
        <v>4013</v>
      </c>
      <c r="Z367">
        <v>311612</v>
      </c>
      <c r="AB367" s="8" t="s">
        <v>4014</v>
      </c>
    </row>
    <row r="368" spans="1:28" x14ac:dyDescent="0.25">
      <c r="A368" s="34" t="s">
        <v>40627</v>
      </c>
      <c r="B368" s="29" t="s">
        <v>40628</v>
      </c>
      <c r="C368" s="27">
        <v>2144.62</v>
      </c>
      <c r="D368" s="27">
        <v>19.886990000000001</v>
      </c>
      <c r="E368" s="27">
        <v>-41.893009999999997</v>
      </c>
      <c r="F368" s="27">
        <v>1.51</v>
      </c>
      <c r="G368" s="27">
        <v>71.299000000000007</v>
      </c>
      <c r="H368" s="27">
        <v>76.375</v>
      </c>
      <c r="I368" s="27">
        <v>923.40899000000002</v>
      </c>
      <c r="J368" s="27">
        <v>303.65199999999999</v>
      </c>
      <c r="K368" s="27">
        <v>756.30400999999995</v>
      </c>
      <c r="L368" s="27">
        <v>3.0059999999999998</v>
      </c>
      <c r="M368" s="27">
        <v>0</v>
      </c>
      <c r="N368" s="27">
        <v>1173.31005</v>
      </c>
      <c r="O368" s="27">
        <v>4.4400000000000004</v>
      </c>
      <c r="P368" s="27">
        <v>0.24773999999999999</v>
      </c>
      <c r="Q368" s="27">
        <v>2.48E-3</v>
      </c>
      <c r="R368" s="27">
        <v>1.96</v>
      </c>
      <c r="U368" s="29" t="s">
        <v>43036</v>
      </c>
      <c r="V368" s="29" t="s">
        <v>43037</v>
      </c>
      <c r="W368" s="30" t="s">
        <v>43038</v>
      </c>
      <c r="X368">
        <v>366</v>
      </c>
      <c r="Y368" s="8" t="s">
        <v>4015</v>
      </c>
      <c r="Z368">
        <v>333921</v>
      </c>
      <c r="AA368">
        <v>333415</v>
      </c>
      <c r="AB368" s="8" t="s">
        <v>4016</v>
      </c>
    </row>
    <row r="369" spans="1:28" x14ac:dyDescent="0.25">
      <c r="A369" s="34" t="s">
        <v>40629</v>
      </c>
      <c r="B369" s="29" t="s">
        <v>40630</v>
      </c>
      <c r="C369" s="27">
        <v>11894.95</v>
      </c>
      <c r="D369" s="27">
        <v>1158.9610499999999</v>
      </c>
      <c r="E369" s="27">
        <v>845.93597</v>
      </c>
      <c r="F369" s="27">
        <v>1.1000000000000001</v>
      </c>
      <c r="G369" s="27">
        <v>1680.9129600000001</v>
      </c>
      <c r="H369" s="27">
        <v>0</v>
      </c>
      <c r="I369" s="27">
        <v>2672.1398899999999</v>
      </c>
      <c r="J369" s="27">
        <v>2506.5139100000001</v>
      </c>
      <c r="K369" s="27">
        <v>3788.9560499999998</v>
      </c>
      <c r="L369" s="27">
        <v>2214.6669900000002</v>
      </c>
      <c r="M369" s="27">
        <v>0</v>
      </c>
      <c r="N369" s="27">
        <v>2031.34094</v>
      </c>
      <c r="O369" s="27">
        <v>4.49</v>
      </c>
      <c r="P369" s="27">
        <v>52.158999999999999</v>
      </c>
      <c r="Q369" s="27">
        <v>1.0902400000000001</v>
      </c>
      <c r="R369" s="27">
        <v>1.51</v>
      </c>
      <c r="S369" s="27">
        <v>1.51</v>
      </c>
      <c r="T369" s="27">
        <v>0.84101999999999999</v>
      </c>
      <c r="U369" s="29" t="s">
        <v>43039</v>
      </c>
      <c r="V369" s="29" t="s">
        <v>43040</v>
      </c>
      <c r="W369" s="30" t="s">
        <v>43041</v>
      </c>
      <c r="X369">
        <v>367</v>
      </c>
      <c r="Y369" s="8" t="s">
        <v>4017</v>
      </c>
      <c r="Z369">
        <v>335932</v>
      </c>
      <c r="AB369" s="8" t="s">
        <v>4018</v>
      </c>
    </row>
    <row r="370" spans="1:28" x14ac:dyDescent="0.25">
      <c r="A370" s="34" t="s">
        <v>591</v>
      </c>
      <c r="B370" s="29" t="s">
        <v>592</v>
      </c>
      <c r="C370" s="27">
        <v>11003.83</v>
      </c>
      <c r="D370" s="27">
        <v>2091</v>
      </c>
      <c r="E370" s="27">
        <v>1370</v>
      </c>
      <c r="F370" s="27">
        <v>1.42</v>
      </c>
      <c r="G370" s="27">
        <v>3323</v>
      </c>
      <c r="H370" s="27">
        <v>1687</v>
      </c>
      <c r="I370" s="27">
        <v>4448</v>
      </c>
      <c r="J370" s="27">
        <v>4236</v>
      </c>
      <c r="K370" s="27">
        <v>6617</v>
      </c>
      <c r="L370" s="27">
        <v>4166</v>
      </c>
      <c r="M370" s="27">
        <v>0</v>
      </c>
      <c r="N370" s="27">
        <v>7508</v>
      </c>
      <c r="O370" s="27">
        <v>32.76</v>
      </c>
      <c r="P370" s="27">
        <v>35.22</v>
      </c>
      <c r="Q370" s="27">
        <v>0.54369000000000001</v>
      </c>
      <c r="R370" s="27">
        <v>1.59</v>
      </c>
      <c r="S370" s="27">
        <v>1.1599999999999999</v>
      </c>
      <c r="T370" s="27">
        <v>0.37935999999999998</v>
      </c>
      <c r="U370" s="29" t="s">
        <v>43042</v>
      </c>
      <c r="V370" s="29" t="s">
        <v>43043</v>
      </c>
      <c r="W370" s="30" t="s">
        <v>43044</v>
      </c>
      <c r="X370">
        <v>368</v>
      </c>
      <c r="Y370" s="8" t="s">
        <v>4019</v>
      </c>
      <c r="Z370">
        <v>813910</v>
      </c>
      <c r="AA370">
        <v>561110</v>
      </c>
      <c r="AB370" s="8" t="s">
        <v>4020</v>
      </c>
    </row>
    <row r="371" spans="1:28" x14ac:dyDescent="0.25">
      <c r="A371" s="34" t="s">
        <v>593</v>
      </c>
      <c r="B371" s="29" t="s">
        <v>594</v>
      </c>
      <c r="C371" s="27">
        <v>5902.95</v>
      </c>
      <c r="D371" s="27">
        <v>424.62898999999999</v>
      </c>
      <c r="E371" s="27">
        <v>350.78698000000003</v>
      </c>
      <c r="F371" s="27">
        <v>0.81</v>
      </c>
      <c r="G371" s="27">
        <v>87.676000000000002</v>
      </c>
      <c r="H371" s="27">
        <v>0</v>
      </c>
      <c r="I371" s="27">
        <v>486.77699999999999</v>
      </c>
      <c r="J371" s="27">
        <v>367.85998000000001</v>
      </c>
      <c r="K371" s="27">
        <v>771.61901</v>
      </c>
      <c r="L371" s="27">
        <v>1282.62402</v>
      </c>
      <c r="M371" s="27">
        <v>0</v>
      </c>
      <c r="N371" s="27">
        <v>748.35497999999995</v>
      </c>
      <c r="O371" s="27">
        <v>8.6199999999999992</v>
      </c>
      <c r="P371" s="27">
        <v>63.340989999999998</v>
      </c>
      <c r="Q371" s="27">
        <v>1.72786</v>
      </c>
      <c r="R371" s="27">
        <v>2.44</v>
      </c>
      <c r="S371" s="27">
        <v>2.1</v>
      </c>
      <c r="T371" s="27">
        <v>1.85924</v>
      </c>
      <c r="U371" s="29" t="s">
        <v>43045</v>
      </c>
      <c r="V371" s="29" t="s">
        <v>43046</v>
      </c>
      <c r="W371" s="30" t="s">
        <v>43047</v>
      </c>
      <c r="X371">
        <v>369</v>
      </c>
      <c r="Y371" s="8" t="s">
        <v>4021</v>
      </c>
      <c r="Z371">
        <v>238160</v>
      </c>
      <c r="AB371" s="8" t="s">
        <v>4022</v>
      </c>
    </row>
    <row r="372" spans="1:28" x14ac:dyDescent="0.25">
      <c r="A372" s="34" t="s">
        <v>596</v>
      </c>
      <c r="B372" s="29" t="s">
        <v>597</v>
      </c>
      <c r="C372" s="27">
        <v>60384.37</v>
      </c>
      <c r="D372" s="27">
        <v>3846.1110800000001</v>
      </c>
      <c r="E372" s="27">
        <v>3779.0139100000001</v>
      </c>
      <c r="F372" s="27">
        <v>1.5</v>
      </c>
      <c r="G372" s="27">
        <v>4609.6108299999996</v>
      </c>
      <c r="H372" s="27">
        <v>0</v>
      </c>
      <c r="I372" s="27">
        <v>2107.4890099999998</v>
      </c>
      <c r="J372" s="27">
        <v>9382.1777299999994</v>
      </c>
      <c r="K372" s="27">
        <v>9103.3261700000003</v>
      </c>
      <c r="L372" s="27">
        <v>12439.530269999999</v>
      </c>
      <c r="M372" s="27">
        <v>0</v>
      </c>
      <c r="N372" s="27">
        <v>17966.060539999999</v>
      </c>
      <c r="O372" s="27">
        <v>24.17</v>
      </c>
      <c r="P372" s="27">
        <v>45.018000000000001</v>
      </c>
      <c r="Q372" s="27">
        <v>0.72241</v>
      </c>
      <c r="R372" s="27">
        <v>0.89</v>
      </c>
      <c r="S372" s="27">
        <v>0.97</v>
      </c>
      <c r="T372" s="27">
        <v>0.47896</v>
      </c>
      <c r="U372" s="29" t="s">
        <v>43048</v>
      </c>
      <c r="V372" s="29" t="s">
        <v>43049</v>
      </c>
      <c r="W372" s="30" t="s">
        <v>43050</v>
      </c>
      <c r="X372">
        <v>370</v>
      </c>
      <c r="Y372" s="8" t="s">
        <v>4023</v>
      </c>
      <c r="Z372">
        <v>325411</v>
      </c>
      <c r="AA372">
        <v>424490</v>
      </c>
      <c r="AB372" s="8" t="s">
        <v>4024</v>
      </c>
    </row>
    <row r="373" spans="1:28" x14ac:dyDescent="0.25">
      <c r="A373" s="34" t="s">
        <v>40631</v>
      </c>
      <c r="B373" s="29" t="s">
        <v>40632</v>
      </c>
      <c r="C373" s="27">
        <v>12329.67</v>
      </c>
      <c r="D373" s="27">
        <v>1611.40002</v>
      </c>
      <c r="E373" s="27">
        <v>919.5</v>
      </c>
      <c r="F373" s="27">
        <v>0.91</v>
      </c>
      <c r="G373" s="27">
        <v>978.5</v>
      </c>
      <c r="H373" s="27">
        <v>94.5</v>
      </c>
      <c r="I373" s="27">
        <v>243.5</v>
      </c>
      <c r="J373" s="27">
        <v>2237</v>
      </c>
      <c r="K373" s="27">
        <v>1321.59997</v>
      </c>
      <c r="L373" s="27">
        <v>2108.3998999999999</v>
      </c>
      <c r="M373" s="27">
        <v>0</v>
      </c>
      <c r="N373" s="27">
        <v>2451.1000899999999</v>
      </c>
      <c r="S373" s="27">
        <v>0.55000000000000004</v>
      </c>
      <c r="T373" s="27">
        <v>0.11113000000000001</v>
      </c>
      <c r="U373" s="29" t="s">
        <v>43051</v>
      </c>
      <c r="V373" s="29" t="s">
        <v>43052</v>
      </c>
      <c r="W373" s="30" t="s">
        <v>43053</v>
      </c>
      <c r="X373">
        <v>371</v>
      </c>
      <c r="Y373" s="8" t="s">
        <v>4025</v>
      </c>
      <c r="Z373">
        <v>311710</v>
      </c>
      <c r="AA373">
        <v>311710</v>
      </c>
      <c r="AB373" s="8" t="s">
        <v>4026</v>
      </c>
    </row>
    <row r="374" spans="1:28" x14ac:dyDescent="0.25">
      <c r="A374" s="34" t="s">
        <v>598</v>
      </c>
      <c r="B374" s="29" t="s">
        <v>599</v>
      </c>
      <c r="C374" s="27">
        <v>3223.48</v>
      </c>
      <c r="D374" s="27">
        <v>933.23602000000005</v>
      </c>
      <c r="E374" s="27">
        <v>964.96397999999999</v>
      </c>
      <c r="F374" s="27">
        <v>1.33</v>
      </c>
      <c r="G374" s="27">
        <v>24691.740229999999</v>
      </c>
      <c r="H374" s="27">
        <v>0</v>
      </c>
      <c r="I374" s="27">
        <v>0</v>
      </c>
      <c r="J374" s="27">
        <v>0</v>
      </c>
      <c r="K374" s="27">
        <v>24983.08007</v>
      </c>
      <c r="L374" s="27">
        <v>20382.880850000001</v>
      </c>
      <c r="M374" s="27">
        <v>0</v>
      </c>
      <c r="N374" s="27">
        <v>4544.2001899999996</v>
      </c>
      <c r="O374" s="27">
        <v>26.47</v>
      </c>
      <c r="P374" s="27">
        <v>81.831999999999994</v>
      </c>
      <c r="Q374" s="27">
        <v>4.5040699999999996</v>
      </c>
      <c r="U374" s="29" t="s">
        <v>43054</v>
      </c>
      <c r="V374" s="29" t="s">
        <v>43055</v>
      </c>
      <c r="W374" s="30" t="s">
        <v>43056</v>
      </c>
      <c r="X374">
        <v>372</v>
      </c>
      <c r="Y374" s="8" t="s">
        <v>4027</v>
      </c>
      <c r="Z374">
        <v>333921</v>
      </c>
      <c r="AB374" s="8" t="s">
        <v>4028</v>
      </c>
    </row>
    <row r="375" spans="1:28" x14ac:dyDescent="0.25">
      <c r="A375" s="34" t="s">
        <v>600</v>
      </c>
      <c r="B375" s="29" t="s">
        <v>601</v>
      </c>
      <c r="C375" s="27">
        <v>7793.16</v>
      </c>
      <c r="D375" s="27">
        <v>2209.9250400000001</v>
      </c>
      <c r="E375" s="27">
        <v>1457.7230199999999</v>
      </c>
      <c r="F375" s="27">
        <v>1.07</v>
      </c>
      <c r="G375" s="27">
        <v>1370.7800199999999</v>
      </c>
      <c r="H375" s="27">
        <v>0</v>
      </c>
      <c r="I375" s="27">
        <v>0</v>
      </c>
      <c r="J375" s="27">
        <v>521.31895999999995</v>
      </c>
      <c r="K375" s="27">
        <v>2186.1679600000002</v>
      </c>
      <c r="L375" s="27">
        <v>14489.66992</v>
      </c>
      <c r="M375" s="27">
        <v>0</v>
      </c>
      <c r="N375" s="27">
        <v>8363.8193300000003</v>
      </c>
      <c r="O375" s="27">
        <v>52.96</v>
      </c>
      <c r="P375" s="27">
        <v>64.299000000000007</v>
      </c>
      <c r="Q375" s="27">
        <v>1.8009999999999999</v>
      </c>
      <c r="R375" s="27">
        <v>4.76</v>
      </c>
      <c r="S375" s="27">
        <v>4.1900000000000004</v>
      </c>
      <c r="T375" s="27">
        <v>1.5640799999999999</v>
      </c>
      <c r="U375" s="29" t="s">
        <v>43057</v>
      </c>
      <c r="V375" s="29" t="s">
        <v>43058</v>
      </c>
      <c r="W375" s="30" t="s">
        <v>43059</v>
      </c>
      <c r="X375">
        <v>373</v>
      </c>
      <c r="Y375" s="8" t="s">
        <v>4029</v>
      </c>
      <c r="Z375">
        <v>311830</v>
      </c>
      <c r="AA375">
        <v>424410</v>
      </c>
      <c r="AB375" s="8" t="s">
        <v>4030</v>
      </c>
    </row>
    <row r="376" spans="1:28" x14ac:dyDescent="0.25">
      <c r="A376" s="34" t="s">
        <v>602</v>
      </c>
      <c r="B376" s="29" t="s">
        <v>603</v>
      </c>
      <c r="C376" s="27">
        <v>4199.6899999999996</v>
      </c>
      <c r="D376" s="27">
        <v>697.26800000000003</v>
      </c>
      <c r="E376" s="27">
        <v>608.13499999999999</v>
      </c>
      <c r="F376" s="27">
        <v>0.45</v>
      </c>
      <c r="G376" s="27">
        <v>0</v>
      </c>
      <c r="H376" s="27">
        <v>0</v>
      </c>
      <c r="I376" s="27">
        <v>0</v>
      </c>
      <c r="J376" s="27">
        <v>5750.0288</v>
      </c>
      <c r="K376" s="27">
        <v>9748.5214799999994</v>
      </c>
      <c r="L376" s="27">
        <v>0</v>
      </c>
      <c r="M376" s="27">
        <v>0</v>
      </c>
      <c r="N376" s="27">
        <v>4158.9658200000003</v>
      </c>
      <c r="O376" s="27">
        <v>26.1</v>
      </c>
      <c r="P376" s="27">
        <v>0</v>
      </c>
      <c r="Q376" s="27">
        <v>0</v>
      </c>
      <c r="R376" s="27">
        <v>1.72</v>
      </c>
      <c r="S376" s="27">
        <v>1.7</v>
      </c>
      <c r="T376" s="27">
        <v>1.6953800000000001</v>
      </c>
      <c r="U376" s="29" t="s">
        <v>43060</v>
      </c>
      <c r="V376" s="29" t="s">
        <v>43061</v>
      </c>
      <c r="W376" s="30" t="s">
        <v>43062</v>
      </c>
      <c r="X376">
        <v>374</v>
      </c>
      <c r="Y376" s="8" t="s">
        <v>4031</v>
      </c>
      <c r="Z376">
        <v>624221</v>
      </c>
      <c r="AB376" s="8" t="s">
        <v>4032</v>
      </c>
    </row>
    <row r="377" spans="1:28" x14ac:dyDescent="0.25">
      <c r="A377" s="34" t="s">
        <v>604</v>
      </c>
      <c r="B377" s="29" t="s">
        <v>605</v>
      </c>
      <c r="C377" s="27">
        <v>6737.59</v>
      </c>
      <c r="D377" s="27">
        <v>1311.98901</v>
      </c>
      <c r="E377" s="27">
        <v>980.05498999999998</v>
      </c>
      <c r="F377" s="27">
        <v>1.78</v>
      </c>
      <c r="G377" s="27">
        <v>111.611</v>
      </c>
      <c r="H377" s="27">
        <v>22.172999999999998</v>
      </c>
      <c r="I377" s="27">
        <v>2460.8789000000002</v>
      </c>
      <c r="J377" s="27">
        <v>586.13396999999998</v>
      </c>
      <c r="K377" s="27">
        <v>478.22798999999998</v>
      </c>
      <c r="L377" s="27">
        <v>3005.1340300000002</v>
      </c>
      <c r="M377" s="27">
        <v>0</v>
      </c>
      <c r="N377" s="27">
        <v>1590.625</v>
      </c>
      <c r="O377" s="27">
        <v>16.3</v>
      </c>
      <c r="P377" s="27">
        <v>63.776000000000003</v>
      </c>
      <c r="Q377" s="27">
        <v>1.7605999999999999</v>
      </c>
      <c r="R377" s="27">
        <v>0.77</v>
      </c>
      <c r="S377" s="27">
        <v>0.78</v>
      </c>
      <c r="T377" s="27">
        <v>0.58765000000000001</v>
      </c>
      <c r="U377" s="29" t="s">
        <v>43063</v>
      </c>
      <c r="V377" s="29" t="s">
        <v>43064</v>
      </c>
      <c r="W377" s="30" t="s">
        <v>43065</v>
      </c>
      <c r="X377">
        <v>375</v>
      </c>
      <c r="Y377" s="8" t="s">
        <v>4033</v>
      </c>
      <c r="Z377">
        <v>326150</v>
      </c>
      <c r="AB377" s="8" t="s">
        <v>4034</v>
      </c>
    </row>
    <row r="378" spans="1:28" x14ac:dyDescent="0.25">
      <c r="A378" s="34" t="s">
        <v>40633</v>
      </c>
      <c r="B378" s="29" t="s">
        <v>40634</v>
      </c>
      <c r="C378" s="27">
        <v>92603.45</v>
      </c>
      <c r="D378" s="27">
        <v>3182.7748999999999</v>
      </c>
      <c r="E378" s="27">
        <v>995.97600999999997</v>
      </c>
      <c r="F378" s="27">
        <v>0.53</v>
      </c>
      <c r="G378" s="27">
        <v>7210.9799800000001</v>
      </c>
      <c r="H378" s="27">
        <v>6719.9912100000001</v>
      </c>
      <c r="I378" s="27">
        <v>1567.9520199999999</v>
      </c>
      <c r="J378" s="27">
        <v>26552.109369999998</v>
      </c>
      <c r="K378" s="27">
        <v>25747.08007</v>
      </c>
      <c r="L378" s="27">
        <v>1891.8129799999999</v>
      </c>
      <c r="M378" s="27">
        <v>0</v>
      </c>
      <c r="N378" s="27">
        <v>16157.8496</v>
      </c>
      <c r="U378" s="29" t="s">
        <v>43066</v>
      </c>
      <c r="V378" s="29" t="s">
        <v>43067</v>
      </c>
      <c r="W378" s="30" t="s">
        <v>43068</v>
      </c>
      <c r="X378">
        <v>376</v>
      </c>
      <c r="Y378" s="8" t="s">
        <v>4035</v>
      </c>
      <c r="Z378">
        <v>561492</v>
      </c>
      <c r="AB378" s="8" t="s">
        <v>4036</v>
      </c>
    </row>
    <row r="379" spans="1:28" x14ac:dyDescent="0.25">
      <c r="A379" s="34" t="s">
        <v>607</v>
      </c>
      <c r="B379" s="29" t="s">
        <v>608</v>
      </c>
      <c r="C379" s="27">
        <v>5252.75</v>
      </c>
      <c r="D379" s="27">
        <v>58.631</v>
      </c>
      <c r="E379" s="27">
        <v>16.96199</v>
      </c>
      <c r="F379" s="27">
        <v>0.24</v>
      </c>
      <c r="G379" s="27">
        <v>2.2579899999999999</v>
      </c>
      <c r="H379" s="27">
        <v>0</v>
      </c>
      <c r="I379" s="27">
        <v>2.3109999999999999</v>
      </c>
      <c r="J379" s="27">
        <v>439.46899000000002</v>
      </c>
      <c r="K379" s="27">
        <v>2004.6199899999999</v>
      </c>
      <c r="L379" s="27">
        <v>0</v>
      </c>
      <c r="M379" s="27">
        <v>0</v>
      </c>
      <c r="N379" s="27">
        <v>1687.75305</v>
      </c>
      <c r="O379" s="27">
        <v>4.57</v>
      </c>
      <c r="P379" s="27">
        <v>0</v>
      </c>
      <c r="Q379" s="27">
        <v>0</v>
      </c>
      <c r="R379" s="27">
        <v>4.5199999999999996</v>
      </c>
      <c r="S379" s="27">
        <v>4.5599999999999996</v>
      </c>
      <c r="T379" s="27">
        <v>4.5563200000000004</v>
      </c>
      <c r="U379" s="29" t="s">
        <v>43069</v>
      </c>
      <c r="V379" s="29" t="s">
        <v>43070</v>
      </c>
      <c r="W379" s="30" t="s">
        <v>43071</v>
      </c>
      <c r="X379">
        <v>377</v>
      </c>
      <c r="Y379" s="8" t="s">
        <v>4037</v>
      </c>
      <c r="Z379">
        <v>562119</v>
      </c>
      <c r="AA379">
        <v>562111</v>
      </c>
      <c r="AB379" s="8" t="s">
        <v>4038</v>
      </c>
    </row>
    <row r="380" spans="1:28" x14ac:dyDescent="0.25">
      <c r="A380" s="34" t="s">
        <v>40635</v>
      </c>
      <c r="B380" s="29" t="s">
        <v>40636</v>
      </c>
      <c r="C380" s="27">
        <v>13137.22</v>
      </c>
      <c r="D380" s="27">
        <v>1107.2299800000001</v>
      </c>
      <c r="E380" s="27">
        <v>871.81298000000004</v>
      </c>
      <c r="F380" s="27">
        <v>0.92</v>
      </c>
      <c r="G380" s="27">
        <v>1978.7690399999999</v>
      </c>
      <c r="H380" s="27">
        <v>2026.89697</v>
      </c>
      <c r="I380" s="27">
        <v>3804.6269499999999</v>
      </c>
      <c r="J380" s="27">
        <v>3815.7648899999999</v>
      </c>
      <c r="K380" s="27">
        <v>5094.4711900000002</v>
      </c>
      <c r="L380" s="27">
        <v>1971.4809499999999</v>
      </c>
      <c r="M380" s="27">
        <v>0</v>
      </c>
      <c r="N380" s="27">
        <v>3030.5830000000001</v>
      </c>
      <c r="U380" s="29" t="s">
        <v>43072</v>
      </c>
      <c r="V380" s="29" t="s">
        <v>43073</v>
      </c>
      <c r="W380" s="30" t="s">
        <v>43074</v>
      </c>
      <c r="X380">
        <v>378</v>
      </c>
      <c r="Y380" s="8" t="s">
        <v>4039</v>
      </c>
      <c r="Z380">
        <v>485210</v>
      </c>
      <c r="AB380" s="8" t="s">
        <v>4040</v>
      </c>
    </row>
    <row r="381" spans="1:28" x14ac:dyDescent="0.25">
      <c r="A381" s="34" t="s">
        <v>40637</v>
      </c>
      <c r="B381" s="29" t="s">
        <v>40638</v>
      </c>
      <c r="C381" s="27">
        <v>4276.54</v>
      </c>
      <c r="F381" s="27">
        <v>0.46</v>
      </c>
      <c r="U381" s="29" t="s">
        <v>90</v>
      </c>
      <c r="V381" s="29" t="s">
        <v>90</v>
      </c>
      <c r="W381" s="30" t="s">
        <v>90</v>
      </c>
      <c r="X381">
        <v>379</v>
      </c>
      <c r="Y381" s="8" t="s">
        <v>4041</v>
      </c>
      <c r="Z381">
        <v>523999</v>
      </c>
      <c r="AA381">
        <v>523210</v>
      </c>
      <c r="AB381" s="8" t="s">
        <v>4042</v>
      </c>
    </row>
    <row r="382" spans="1:28" x14ac:dyDescent="0.25">
      <c r="A382" s="34" t="s">
        <v>609</v>
      </c>
      <c r="B382" s="29" t="s">
        <v>610</v>
      </c>
      <c r="C382" s="27">
        <v>90017.8</v>
      </c>
      <c r="D382" s="27">
        <v>37785</v>
      </c>
      <c r="E382" s="27">
        <v>32988</v>
      </c>
      <c r="F382" s="27">
        <v>1.57</v>
      </c>
      <c r="G382" s="27">
        <v>694439</v>
      </c>
      <c r="H382" s="27">
        <v>0</v>
      </c>
      <c r="I382" s="27">
        <v>24119</v>
      </c>
      <c r="J382" s="27">
        <v>1855359</v>
      </c>
      <c r="K382" s="27">
        <v>1735979</v>
      </c>
      <c r="L382" s="27">
        <v>271606</v>
      </c>
      <c r="M382" s="27">
        <v>18995</v>
      </c>
      <c r="N382" s="27">
        <v>182843</v>
      </c>
      <c r="O382" s="27">
        <v>96.97</v>
      </c>
      <c r="P382" s="27">
        <v>57.229990000000001</v>
      </c>
      <c r="Q382" s="27">
        <v>1.4815799999999999</v>
      </c>
      <c r="R382" s="27">
        <v>0.95</v>
      </c>
      <c r="S382" s="27">
        <v>0.94</v>
      </c>
      <c r="T382" s="27">
        <v>0.56135999999999997</v>
      </c>
      <c r="U382" s="29" t="s">
        <v>43075</v>
      </c>
      <c r="V382" s="29" t="s">
        <v>43076</v>
      </c>
      <c r="W382" s="30" t="s">
        <v>43077</v>
      </c>
      <c r="X382">
        <v>380</v>
      </c>
      <c r="Y382" s="8" t="s">
        <v>4043</v>
      </c>
      <c r="Z382">
        <v>621399</v>
      </c>
      <c r="AB382" s="8" t="s">
        <v>4044</v>
      </c>
    </row>
    <row r="383" spans="1:28" x14ac:dyDescent="0.25">
      <c r="A383" s="34" t="s">
        <v>40639</v>
      </c>
      <c r="B383" s="29" t="s">
        <v>40640</v>
      </c>
      <c r="C383" s="27">
        <v>20493.63</v>
      </c>
      <c r="D383" s="27">
        <v>2155.15209</v>
      </c>
      <c r="E383" s="27">
        <v>1562.2729400000001</v>
      </c>
      <c r="F383" s="27">
        <v>0.71</v>
      </c>
      <c r="G383" s="27">
        <v>1239</v>
      </c>
      <c r="H383" s="27">
        <v>809.66899999999998</v>
      </c>
      <c r="I383" s="27">
        <v>6969.9770500000004</v>
      </c>
      <c r="J383" s="27">
        <v>6902.5751899999996</v>
      </c>
      <c r="K383" s="27">
        <v>4849.6581999999999</v>
      </c>
      <c r="L383" s="27">
        <v>3237.68408</v>
      </c>
      <c r="M383" s="27">
        <v>0</v>
      </c>
      <c r="N383" s="27">
        <v>4916.6347599999999</v>
      </c>
      <c r="O383" s="27">
        <v>6.93</v>
      </c>
      <c r="P383" s="27">
        <v>39.704999999999998</v>
      </c>
      <c r="Q383" s="27">
        <v>0.65851000000000004</v>
      </c>
      <c r="R383" s="27">
        <v>0.7</v>
      </c>
      <c r="S383" s="27">
        <v>0.59</v>
      </c>
      <c r="T383" s="27">
        <v>0.40577999999999997</v>
      </c>
      <c r="U383" s="29" t="s">
        <v>43078</v>
      </c>
      <c r="V383" s="29" t="s">
        <v>43079</v>
      </c>
      <c r="W383" s="30" t="s">
        <v>43080</v>
      </c>
      <c r="X383">
        <v>381</v>
      </c>
      <c r="Y383" s="8" t="s">
        <v>4045</v>
      </c>
      <c r="Z383">
        <v>213115</v>
      </c>
      <c r="AB383" s="8" t="s">
        <v>4046</v>
      </c>
    </row>
    <row r="384" spans="1:28" x14ac:dyDescent="0.25">
      <c r="A384" s="34" t="s">
        <v>611</v>
      </c>
      <c r="B384" s="29" t="s">
        <v>612</v>
      </c>
      <c r="C384" s="27">
        <v>3737.03</v>
      </c>
      <c r="D384" s="27">
        <v>873.05602999999996</v>
      </c>
      <c r="E384" s="27">
        <v>513.07597999999996</v>
      </c>
      <c r="F384" s="27">
        <v>0.84</v>
      </c>
      <c r="G384" s="27">
        <v>74.382999999999996</v>
      </c>
      <c r="H384" s="27">
        <v>0</v>
      </c>
      <c r="I384" s="27">
        <v>3595.5319800000002</v>
      </c>
      <c r="J384" s="27">
        <v>244.15499</v>
      </c>
      <c r="K384" s="27">
        <v>346.70497999999998</v>
      </c>
      <c r="L384" s="27">
        <v>3752.5910600000002</v>
      </c>
      <c r="M384" s="27">
        <v>0</v>
      </c>
      <c r="N384" s="27">
        <v>1757.9730199999999</v>
      </c>
      <c r="O384" s="27">
        <v>306.72000000000003</v>
      </c>
      <c r="P384" s="27">
        <v>68.47</v>
      </c>
      <c r="Q384" s="27">
        <v>2.1715900000000001</v>
      </c>
      <c r="R384" s="27">
        <v>1.75</v>
      </c>
      <c r="S384" s="27">
        <v>1.42</v>
      </c>
      <c r="T384" s="27">
        <v>1.1153599999999999</v>
      </c>
      <c r="U384" s="29" t="s">
        <v>43081</v>
      </c>
      <c r="V384" s="29" t="s">
        <v>43082</v>
      </c>
      <c r="W384" s="30" t="s">
        <v>43083</v>
      </c>
      <c r="X384">
        <v>382</v>
      </c>
      <c r="Y384" s="8" t="s">
        <v>4047</v>
      </c>
      <c r="Z384">
        <v>333111</v>
      </c>
      <c r="AB384" s="8" t="s">
        <v>4048</v>
      </c>
    </row>
    <row r="385" spans="1:28" x14ac:dyDescent="0.25">
      <c r="A385" s="34" t="s">
        <v>614</v>
      </c>
      <c r="B385" s="29" t="s">
        <v>615</v>
      </c>
      <c r="C385" s="27">
        <v>6131.44</v>
      </c>
      <c r="D385" s="27">
        <v>903.90002000000004</v>
      </c>
      <c r="E385" s="27">
        <v>878.29998000000001</v>
      </c>
      <c r="F385" s="27">
        <v>1.32</v>
      </c>
      <c r="G385" s="27">
        <v>8.6999899999999997</v>
      </c>
      <c r="H385" s="27">
        <v>0</v>
      </c>
      <c r="I385" s="27">
        <v>0</v>
      </c>
      <c r="J385" s="27">
        <v>294.20001000000002</v>
      </c>
      <c r="K385" s="27">
        <v>6796.3999000000003</v>
      </c>
      <c r="L385" s="27">
        <v>4559.7997999999998</v>
      </c>
      <c r="M385" s="27">
        <v>0</v>
      </c>
      <c r="N385" s="27">
        <v>1624</v>
      </c>
      <c r="O385" s="27">
        <v>134.25</v>
      </c>
      <c r="P385" s="27">
        <v>72.639989999999997</v>
      </c>
      <c r="Q385" s="27">
        <v>2.6549800000000001</v>
      </c>
      <c r="R385" s="27">
        <v>17.48</v>
      </c>
      <c r="S385" s="27">
        <v>23.1</v>
      </c>
      <c r="T385" s="27">
        <v>23.071709999999999</v>
      </c>
      <c r="U385" s="29" t="s">
        <v>43084</v>
      </c>
      <c r="V385" s="29" t="s">
        <v>43085</v>
      </c>
      <c r="W385" s="30" t="s">
        <v>43086</v>
      </c>
      <c r="X385">
        <v>383</v>
      </c>
      <c r="Y385" s="8" t="s">
        <v>4049</v>
      </c>
      <c r="Z385">
        <v>333922</v>
      </c>
      <c r="AB385" s="8" t="s">
        <v>4050</v>
      </c>
    </row>
    <row r="386" spans="1:28" x14ac:dyDescent="0.25">
      <c r="A386" s="34" t="s">
        <v>616</v>
      </c>
      <c r="B386" s="29" t="s">
        <v>617</v>
      </c>
      <c r="C386" s="27">
        <v>6927.27</v>
      </c>
      <c r="D386" s="27">
        <v>633.28601000000003</v>
      </c>
      <c r="E386" s="27">
        <v>496.32900999999998</v>
      </c>
      <c r="F386" s="27">
        <v>0.97</v>
      </c>
      <c r="G386" s="27">
        <v>926.14398000000006</v>
      </c>
      <c r="H386" s="27">
        <v>0</v>
      </c>
      <c r="I386" s="27">
        <v>4639.6757799999996</v>
      </c>
      <c r="J386" s="27">
        <v>1027.36096</v>
      </c>
      <c r="K386" s="27">
        <v>1209.6379300000001</v>
      </c>
      <c r="L386" s="27">
        <v>1702.1479400000001</v>
      </c>
      <c r="M386" s="27">
        <v>0</v>
      </c>
      <c r="N386" s="27">
        <v>3053.5429600000002</v>
      </c>
      <c r="O386" s="27">
        <v>131.43</v>
      </c>
      <c r="P386" s="27">
        <v>36.36</v>
      </c>
      <c r="Q386" s="27">
        <v>0.57133</v>
      </c>
      <c r="R386" s="27">
        <v>1.23</v>
      </c>
      <c r="S386" s="27">
        <v>1.18</v>
      </c>
      <c r="T386" s="27">
        <v>0.27594000000000002</v>
      </c>
      <c r="U386" s="29" t="s">
        <v>43087</v>
      </c>
      <c r="V386" s="29" t="s">
        <v>43088</v>
      </c>
      <c r="W386" s="30" t="s">
        <v>43089</v>
      </c>
      <c r="X386">
        <v>384</v>
      </c>
      <c r="Y386" s="8" t="s">
        <v>4051</v>
      </c>
      <c r="Z386">
        <v>523210</v>
      </c>
      <c r="AB386" s="8" t="s">
        <v>4052</v>
      </c>
    </row>
    <row r="387" spans="1:28" x14ac:dyDescent="0.25">
      <c r="A387" s="34" t="s">
        <v>40641</v>
      </c>
      <c r="B387" s="29" t="s">
        <v>40642</v>
      </c>
      <c r="C387" s="27">
        <v>2081.06</v>
      </c>
      <c r="D387" s="27">
        <v>924.82097999999996</v>
      </c>
      <c r="E387" s="27">
        <v>669</v>
      </c>
      <c r="F387" s="27">
        <v>0.97</v>
      </c>
      <c r="G387" s="27">
        <v>29908.929680000001</v>
      </c>
      <c r="H387" s="27">
        <v>187.92500000000001</v>
      </c>
      <c r="I387" s="27">
        <v>1591.5589500000001</v>
      </c>
      <c r="J387" s="27">
        <v>42965.578119999998</v>
      </c>
      <c r="K387" s="27">
        <v>32095.009760000001</v>
      </c>
      <c r="L387" s="27">
        <v>462.55398000000002</v>
      </c>
      <c r="M387" s="27">
        <v>166.99298999999999</v>
      </c>
      <c r="N387" s="27">
        <v>4144.3808499999996</v>
      </c>
      <c r="O387" s="27">
        <v>39.81</v>
      </c>
      <c r="P387" s="27">
        <v>9.3313900000000007</v>
      </c>
      <c r="Q387" s="27">
        <v>0.10689</v>
      </c>
      <c r="R387" s="27">
        <v>0.79</v>
      </c>
      <c r="S387" s="27">
        <v>0.74</v>
      </c>
      <c r="T387" s="27">
        <v>4.65E-2</v>
      </c>
      <c r="U387" s="29" t="s">
        <v>43090</v>
      </c>
      <c r="V387" s="29" t="s">
        <v>43091</v>
      </c>
      <c r="W387" s="30" t="s">
        <v>43092</v>
      </c>
      <c r="X387">
        <v>385</v>
      </c>
      <c r="Y387" s="8" t="s">
        <v>4053</v>
      </c>
      <c r="Z387">
        <v>423940</v>
      </c>
      <c r="AB387" s="8" t="s">
        <v>4054</v>
      </c>
    </row>
    <row r="388" spans="1:28" x14ac:dyDescent="0.25">
      <c r="A388" s="34" t="s">
        <v>619</v>
      </c>
      <c r="B388" s="29" t="s">
        <v>619</v>
      </c>
      <c r="C388" s="27">
        <v>6835.86</v>
      </c>
      <c r="D388" s="27">
        <v>617.45501000000002</v>
      </c>
      <c r="E388" s="27">
        <v>358.58098999999999</v>
      </c>
      <c r="F388" s="27">
        <v>1.69</v>
      </c>
      <c r="G388" s="27">
        <v>502.31599999999997</v>
      </c>
      <c r="H388" s="27">
        <v>441.34201000000002</v>
      </c>
      <c r="I388" s="27">
        <v>3064.4299299999998</v>
      </c>
      <c r="J388" s="27">
        <v>1699.6290200000001</v>
      </c>
      <c r="K388" s="27">
        <v>1690.7769699999999</v>
      </c>
      <c r="L388" s="27">
        <v>2296.3559500000001</v>
      </c>
      <c r="M388" s="27">
        <v>0</v>
      </c>
      <c r="N388" s="27">
        <v>3471.5029199999999</v>
      </c>
      <c r="O388" s="27">
        <v>10.92</v>
      </c>
      <c r="P388" s="27">
        <v>39.812989999999999</v>
      </c>
      <c r="Q388" s="27">
        <v>0.66147999999999996</v>
      </c>
      <c r="R388" s="27">
        <v>0.99</v>
      </c>
      <c r="S388" s="27">
        <v>0.74</v>
      </c>
      <c r="T388" s="27">
        <v>0.43957000000000002</v>
      </c>
      <c r="U388" s="29" t="s">
        <v>43093</v>
      </c>
      <c r="V388" s="29" t="s">
        <v>43094</v>
      </c>
      <c r="W388" s="30" t="s">
        <v>43095</v>
      </c>
      <c r="X388">
        <v>386</v>
      </c>
      <c r="Y388" s="8" t="s">
        <v>4055</v>
      </c>
      <c r="Z388">
        <v>326220</v>
      </c>
      <c r="AA388">
        <v>331222</v>
      </c>
      <c r="AB388" s="8" t="s">
        <v>4056</v>
      </c>
    </row>
    <row r="389" spans="1:28" x14ac:dyDescent="0.25">
      <c r="A389" s="34" t="s">
        <v>620</v>
      </c>
      <c r="B389" s="29" t="s">
        <v>621</v>
      </c>
      <c r="C389" s="27">
        <v>16701.28</v>
      </c>
      <c r="D389" s="27">
        <v>1788.6999499999999</v>
      </c>
      <c r="E389" s="27">
        <v>1413.3000400000001</v>
      </c>
      <c r="F389" s="27">
        <v>0.56000000000000005</v>
      </c>
      <c r="G389" s="27">
        <v>867.40002000000004</v>
      </c>
      <c r="H389" s="27">
        <v>1939.6999499999999</v>
      </c>
      <c r="I389" s="27">
        <v>15182.299800000001</v>
      </c>
      <c r="J389" s="27">
        <v>3518.8000400000001</v>
      </c>
      <c r="K389" s="27">
        <v>3033.6999500000002</v>
      </c>
      <c r="L389" s="27">
        <v>8088.2001899999996</v>
      </c>
      <c r="M389" s="27">
        <v>0</v>
      </c>
      <c r="N389" s="27">
        <v>8862.2001899999996</v>
      </c>
      <c r="O389" s="27">
        <v>18.739999999999998</v>
      </c>
      <c r="P389" s="27">
        <v>47.481990000000003</v>
      </c>
      <c r="Q389" s="27">
        <v>0.90410000000000001</v>
      </c>
      <c r="R389" s="27">
        <v>0.97</v>
      </c>
      <c r="U389" s="29" t="s">
        <v>43096</v>
      </c>
      <c r="V389" s="29" t="s">
        <v>43097</v>
      </c>
      <c r="W389" s="30" t="s">
        <v>43098</v>
      </c>
      <c r="X389">
        <v>387</v>
      </c>
      <c r="Y389" s="8" t="s">
        <v>4057</v>
      </c>
      <c r="Z389">
        <v>711510</v>
      </c>
      <c r="AB389" s="8" t="s">
        <v>4058</v>
      </c>
    </row>
    <row r="390" spans="1:28" x14ac:dyDescent="0.25">
      <c r="A390" s="34" t="s">
        <v>622</v>
      </c>
      <c r="B390" s="29" t="s">
        <v>623</v>
      </c>
      <c r="C390" s="27">
        <v>21579.91</v>
      </c>
      <c r="D390" s="27">
        <v>72</v>
      </c>
      <c r="E390" s="27">
        <v>-620</v>
      </c>
      <c r="F390" s="27">
        <v>0.76</v>
      </c>
      <c r="G390" s="27">
        <v>10561</v>
      </c>
      <c r="H390" s="27">
        <v>15636</v>
      </c>
      <c r="I390" s="27">
        <v>7629</v>
      </c>
      <c r="J390" s="27">
        <v>30550</v>
      </c>
      <c r="K390" s="27">
        <v>32935</v>
      </c>
      <c r="L390" s="27">
        <v>4735</v>
      </c>
      <c r="M390" s="27">
        <v>0</v>
      </c>
      <c r="N390" s="27">
        <v>-706</v>
      </c>
      <c r="O390" s="27">
        <v>-8.61</v>
      </c>
      <c r="Q390" s="27">
        <v>-2.1226400000000001</v>
      </c>
      <c r="R390" s="27">
        <v>1.03</v>
      </c>
      <c r="S390" s="27">
        <v>0.56999999999999995</v>
      </c>
      <c r="T390" s="27">
        <v>0.22055</v>
      </c>
      <c r="U390" s="29" t="s">
        <v>43099</v>
      </c>
      <c r="V390" s="29" t="s">
        <v>43100</v>
      </c>
      <c r="W390" s="30" t="s">
        <v>43101</v>
      </c>
      <c r="X390">
        <v>388</v>
      </c>
      <c r="Y390" s="8" t="s">
        <v>4059</v>
      </c>
      <c r="Z390">
        <v>336991</v>
      </c>
      <c r="AA390">
        <v>441228</v>
      </c>
      <c r="AB390" s="8" t="s">
        <v>4060</v>
      </c>
    </row>
    <row r="391" spans="1:28" x14ac:dyDescent="0.25">
      <c r="A391" s="34" t="s">
        <v>40643</v>
      </c>
      <c r="B391" s="29" t="s">
        <v>40644</v>
      </c>
      <c r="C391" s="27">
        <v>28245.53</v>
      </c>
      <c r="D391" s="27">
        <v>5632.6811500000003</v>
      </c>
      <c r="E391" s="27">
        <v>5015.8388599999998</v>
      </c>
      <c r="F391" s="27">
        <v>-0.06</v>
      </c>
      <c r="G391" s="27">
        <v>0</v>
      </c>
      <c r="H391" s="27">
        <v>0</v>
      </c>
      <c r="I391" s="27">
        <v>4510.9418900000001</v>
      </c>
      <c r="J391" s="27">
        <v>7685.3950100000002</v>
      </c>
      <c r="K391" s="27">
        <v>66216.84375</v>
      </c>
      <c r="L391" s="27">
        <v>0</v>
      </c>
      <c r="M391" s="27">
        <v>0</v>
      </c>
      <c r="N391" s="27">
        <v>28875.060539999999</v>
      </c>
      <c r="U391" s="29" t="s">
        <v>43102</v>
      </c>
      <c r="V391" s="29" t="s">
        <v>43103</v>
      </c>
      <c r="W391" s="30" t="s">
        <v>43104</v>
      </c>
      <c r="X391">
        <v>389</v>
      </c>
      <c r="Y391" s="8" t="s">
        <v>4061</v>
      </c>
      <c r="Z391">
        <v>333924</v>
      </c>
      <c r="AB391" s="8" t="s">
        <v>4062</v>
      </c>
    </row>
    <row r="392" spans="1:28" x14ac:dyDescent="0.25">
      <c r="A392" s="34" t="s">
        <v>40645</v>
      </c>
      <c r="B392" s="29" t="s">
        <v>40646</v>
      </c>
      <c r="C392" s="27">
        <v>26573.06</v>
      </c>
      <c r="D392" s="27">
        <v>4465.83007</v>
      </c>
      <c r="E392" s="27">
        <v>2721.84204</v>
      </c>
      <c r="F392" s="27">
        <v>0.41</v>
      </c>
      <c r="G392" s="27">
        <v>5958.5761700000003</v>
      </c>
      <c r="H392" s="27">
        <v>6224.0019499999999</v>
      </c>
      <c r="I392" s="27">
        <v>9652.8818300000003</v>
      </c>
      <c r="J392" s="27">
        <v>10513.219719999999</v>
      </c>
      <c r="K392" s="27">
        <v>16600.539059999999</v>
      </c>
      <c r="L392" s="27">
        <v>18.611000000000001</v>
      </c>
      <c r="M392" s="27">
        <v>0</v>
      </c>
      <c r="N392" s="27">
        <v>25787.529289999999</v>
      </c>
      <c r="O392" s="27">
        <v>24.57</v>
      </c>
      <c r="P392" s="27">
        <v>6.9720000000000004E-2</v>
      </c>
      <c r="Q392" s="27">
        <v>6.8999999999999997E-4</v>
      </c>
      <c r="R392" s="27">
        <v>1.51</v>
      </c>
      <c r="S392" s="27">
        <v>0.99</v>
      </c>
      <c r="T392" s="27">
        <v>0.42021999999999998</v>
      </c>
      <c r="U392" s="29" t="s">
        <v>43105</v>
      </c>
      <c r="V392" s="29" t="s">
        <v>43106</v>
      </c>
      <c r="W392" s="30" t="s">
        <v>43107</v>
      </c>
      <c r="X392">
        <v>390</v>
      </c>
      <c r="Y392" s="8" t="s">
        <v>4063</v>
      </c>
      <c r="Z392">
        <v>112210</v>
      </c>
      <c r="AA392">
        <v>424470</v>
      </c>
      <c r="AB392" s="8" t="s">
        <v>4064</v>
      </c>
    </row>
    <row r="393" spans="1:28" x14ac:dyDescent="0.25">
      <c r="A393" s="34" t="s">
        <v>40647</v>
      </c>
      <c r="B393" s="29" t="s">
        <v>40648</v>
      </c>
      <c r="C393" s="27">
        <v>2306.7399999999998</v>
      </c>
      <c r="D393" s="27">
        <v>235.78998999999999</v>
      </c>
      <c r="E393" s="27">
        <v>166.41799</v>
      </c>
      <c r="F393" s="27">
        <v>-0.04</v>
      </c>
      <c r="G393" s="27">
        <v>219.404</v>
      </c>
      <c r="H393" s="27">
        <v>263.31599999999997</v>
      </c>
      <c r="I393" s="27">
        <v>62.137</v>
      </c>
      <c r="J393" s="27">
        <v>184.67399</v>
      </c>
      <c r="K393" s="27">
        <v>661.51898000000006</v>
      </c>
      <c r="L393" s="27">
        <v>0.214</v>
      </c>
      <c r="M393" s="27">
        <v>0</v>
      </c>
      <c r="N393" s="27">
        <v>1104.3449700000001</v>
      </c>
      <c r="O393" s="27">
        <v>31.33</v>
      </c>
      <c r="P393" s="27">
        <v>0</v>
      </c>
      <c r="Q393" s="27">
        <v>0</v>
      </c>
      <c r="R393" s="27">
        <v>3.81</v>
      </c>
      <c r="U393" s="29" t="s">
        <v>43108</v>
      </c>
      <c r="V393" s="29" t="s">
        <v>43109</v>
      </c>
      <c r="W393" s="30" t="s">
        <v>43110</v>
      </c>
      <c r="X393">
        <v>391</v>
      </c>
      <c r="Y393" s="8" t="s">
        <v>4065</v>
      </c>
      <c r="Z393">
        <v>238340</v>
      </c>
      <c r="AA393">
        <v>238310</v>
      </c>
      <c r="AB393" s="8" t="s">
        <v>4066</v>
      </c>
    </row>
    <row r="394" spans="1:28" x14ac:dyDescent="0.25">
      <c r="A394" s="34" t="s">
        <v>624</v>
      </c>
      <c r="B394" s="29" t="s">
        <v>625</v>
      </c>
      <c r="C394" s="27">
        <v>3263.66</v>
      </c>
      <c r="D394" s="27">
        <v>67.210989999999995</v>
      </c>
      <c r="E394" s="27">
        <v>54.041989999999998</v>
      </c>
      <c r="F394" s="27">
        <v>1.55</v>
      </c>
      <c r="G394" s="27">
        <v>93.804000000000002</v>
      </c>
      <c r="H394" s="27">
        <v>149.16</v>
      </c>
      <c r="I394" s="27">
        <v>116.175</v>
      </c>
      <c r="J394" s="27">
        <v>165.42198999999999</v>
      </c>
      <c r="K394" s="27">
        <v>547.36999000000003</v>
      </c>
      <c r="L394" s="27">
        <v>0</v>
      </c>
      <c r="M394" s="27">
        <v>0</v>
      </c>
      <c r="N394" s="27">
        <v>679.56700999999998</v>
      </c>
      <c r="O394" s="27">
        <v>10.84</v>
      </c>
      <c r="P394" s="27">
        <v>0</v>
      </c>
      <c r="Q394" s="27">
        <v>0</v>
      </c>
      <c r="R394" s="27">
        <v>3.58</v>
      </c>
      <c r="S394" s="27">
        <v>2.41</v>
      </c>
      <c r="T394" s="27">
        <v>1.8401700000000001</v>
      </c>
      <c r="U394" s="29" t="s">
        <v>43111</v>
      </c>
      <c r="V394" s="29" t="s">
        <v>43112</v>
      </c>
      <c r="W394" s="30" t="s">
        <v>43113</v>
      </c>
      <c r="X394">
        <v>392</v>
      </c>
      <c r="Y394" s="8" t="s">
        <v>4067</v>
      </c>
      <c r="Z394">
        <v>333618</v>
      </c>
      <c r="AA394">
        <v>333912</v>
      </c>
      <c r="AB394" s="8" t="s">
        <v>4068</v>
      </c>
    </row>
    <row r="395" spans="1:28" x14ac:dyDescent="0.25">
      <c r="A395" s="34" t="s">
        <v>626</v>
      </c>
      <c r="B395" s="29" t="s">
        <v>627</v>
      </c>
      <c r="C395" s="27">
        <v>6991.02</v>
      </c>
      <c r="D395" s="27">
        <v>7133</v>
      </c>
      <c r="E395" s="27">
        <v>4288</v>
      </c>
      <c r="F395" s="27">
        <v>2.34</v>
      </c>
      <c r="G395" s="27">
        <v>810</v>
      </c>
      <c r="H395" s="27">
        <v>0</v>
      </c>
      <c r="I395" s="27">
        <v>1736</v>
      </c>
      <c r="J395" s="27">
        <v>2574</v>
      </c>
      <c r="K395" s="27">
        <v>1886</v>
      </c>
      <c r="L395" s="27">
        <v>18453</v>
      </c>
      <c r="M395" s="27">
        <v>0</v>
      </c>
      <c r="N395" s="27">
        <v>-700</v>
      </c>
      <c r="O395" s="27">
        <v>-11.09</v>
      </c>
      <c r="Q395" s="27">
        <v>-44.079369999999997</v>
      </c>
      <c r="R395" s="27">
        <v>0.72</v>
      </c>
      <c r="S395" s="27">
        <v>0.73</v>
      </c>
      <c r="T395" s="27">
        <v>0.41802</v>
      </c>
      <c r="U395" s="29" t="s">
        <v>43114</v>
      </c>
      <c r="V395" s="29" t="s">
        <v>43115</v>
      </c>
      <c r="W395" s="30" t="s">
        <v>43116</v>
      </c>
      <c r="X395">
        <v>393</v>
      </c>
      <c r="Y395" s="8" t="s">
        <v>4069</v>
      </c>
      <c r="Z395">
        <v>311111</v>
      </c>
      <c r="AB395" s="8" t="s">
        <v>4070</v>
      </c>
    </row>
    <row r="396" spans="1:28" x14ac:dyDescent="0.25">
      <c r="A396" s="34" t="s">
        <v>40649</v>
      </c>
      <c r="B396" s="29" t="s">
        <v>40650</v>
      </c>
      <c r="C396" s="27">
        <v>3070.17</v>
      </c>
      <c r="D396" s="27">
        <v>1680.38696</v>
      </c>
      <c r="E396" s="27">
        <v>1354.28295</v>
      </c>
      <c r="F396" s="27">
        <v>0.11</v>
      </c>
      <c r="G396" s="27">
        <v>825.77599999999995</v>
      </c>
      <c r="H396" s="27">
        <v>378.53100000000001</v>
      </c>
      <c r="I396" s="27">
        <v>1582.8449700000001</v>
      </c>
      <c r="J396" s="27">
        <v>2704.30395</v>
      </c>
      <c r="K396" s="27">
        <v>2126.47192</v>
      </c>
      <c r="L396" s="27">
        <v>175.33798999999999</v>
      </c>
      <c r="M396" s="27">
        <v>0</v>
      </c>
      <c r="N396" s="27">
        <v>7161.0419899999997</v>
      </c>
      <c r="U396" s="29" t="s">
        <v>43117</v>
      </c>
      <c r="V396" s="29" t="s">
        <v>43118</v>
      </c>
      <c r="W396" s="30" t="s">
        <v>43119</v>
      </c>
      <c r="X396">
        <v>394</v>
      </c>
      <c r="Y396" s="8" t="s">
        <v>4071</v>
      </c>
      <c r="Z396">
        <v>423120</v>
      </c>
      <c r="AA396">
        <v>423510</v>
      </c>
      <c r="AB396" s="8" t="s">
        <v>4072</v>
      </c>
    </row>
    <row r="397" spans="1:28" x14ac:dyDescent="0.25">
      <c r="A397" s="34" t="s">
        <v>40651</v>
      </c>
      <c r="B397" s="29" t="s">
        <v>40652</v>
      </c>
      <c r="C397" s="27">
        <v>2309.4299999999998</v>
      </c>
      <c r="D397" s="27">
        <v>167.899</v>
      </c>
      <c r="E397" s="27">
        <v>111.36199000000001</v>
      </c>
      <c r="F397" s="27">
        <v>1.61</v>
      </c>
      <c r="G397" s="27">
        <v>46.817</v>
      </c>
      <c r="H397" s="27">
        <v>5.282</v>
      </c>
      <c r="I397" s="27">
        <v>210.52099000000001</v>
      </c>
      <c r="J397" s="27">
        <v>98.733000000000004</v>
      </c>
      <c r="K397" s="27">
        <v>557.36602000000005</v>
      </c>
      <c r="L397" s="27">
        <v>0</v>
      </c>
      <c r="M397" s="27">
        <v>0</v>
      </c>
      <c r="N397" s="27">
        <v>734.60900000000004</v>
      </c>
      <c r="O397" s="27">
        <v>6.09</v>
      </c>
      <c r="P397" s="27">
        <v>4.4590899999999998</v>
      </c>
      <c r="Q397" s="27">
        <v>0</v>
      </c>
      <c r="R397" s="27">
        <v>4.38</v>
      </c>
      <c r="S397" s="27">
        <v>5.59</v>
      </c>
      <c r="T397" s="27">
        <v>5.1174999999999997</v>
      </c>
      <c r="U397" s="29" t="s">
        <v>43120</v>
      </c>
      <c r="V397" s="29" t="s">
        <v>43121</v>
      </c>
      <c r="W397" s="30" t="s">
        <v>43122</v>
      </c>
      <c r="X397">
        <v>395</v>
      </c>
      <c r="Y397" s="8" t="s">
        <v>4073</v>
      </c>
      <c r="Z397">
        <v>325413</v>
      </c>
      <c r="AB397" s="8" t="s">
        <v>4074</v>
      </c>
    </row>
    <row r="398" spans="1:28" x14ac:dyDescent="0.25">
      <c r="A398" s="34" t="s">
        <v>628</v>
      </c>
      <c r="B398" s="29" t="s">
        <v>629</v>
      </c>
      <c r="C398" s="27">
        <v>36065</v>
      </c>
      <c r="D398" s="27">
        <v>4891</v>
      </c>
      <c r="E398" s="27">
        <v>4511</v>
      </c>
      <c r="F398" s="27">
        <v>1.32</v>
      </c>
      <c r="G398" s="27">
        <v>2833</v>
      </c>
      <c r="H398" s="27">
        <v>2640</v>
      </c>
      <c r="I398" s="27">
        <v>11319</v>
      </c>
      <c r="J398" s="27">
        <v>6032</v>
      </c>
      <c r="K398" s="27">
        <v>9879</v>
      </c>
      <c r="L398" s="27">
        <v>8702</v>
      </c>
      <c r="M398" s="27">
        <v>0</v>
      </c>
      <c r="N398" s="27">
        <v>8076</v>
      </c>
      <c r="O398" s="27">
        <v>10.14</v>
      </c>
      <c r="P398" s="27">
        <v>50.698999999999998</v>
      </c>
      <c r="Q398" s="27">
        <v>1.02834</v>
      </c>
      <c r="R398" s="27">
        <v>1.7</v>
      </c>
      <c r="S398" s="27">
        <v>1.2</v>
      </c>
      <c r="T398" s="27">
        <v>0.73043000000000002</v>
      </c>
      <c r="U398" s="29" t="s">
        <v>43123</v>
      </c>
      <c r="V398" s="29" t="s">
        <v>43124</v>
      </c>
      <c r="W398" s="30" t="s">
        <v>43125</v>
      </c>
      <c r="X398">
        <v>396</v>
      </c>
      <c r="Y398" s="8" t="s">
        <v>4075</v>
      </c>
      <c r="Z398">
        <v>522310</v>
      </c>
      <c r="AB398" s="8" t="s">
        <v>4076</v>
      </c>
    </row>
    <row r="399" spans="1:28" x14ac:dyDescent="0.25">
      <c r="A399" s="34" t="s">
        <v>631</v>
      </c>
      <c r="B399" s="29" t="s">
        <v>632</v>
      </c>
      <c r="C399" s="27">
        <v>8492.86</v>
      </c>
      <c r="D399" s="27">
        <v>803.76800000000003</v>
      </c>
      <c r="E399" s="27">
        <v>497.70001000000002</v>
      </c>
      <c r="F399" s="27">
        <v>0.82</v>
      </c>
      <c r="G399" s="27">
        <v>152.09898999999999</v>
      </c>
      <c r="H399" s="27">
        <v>396.19900000000001</v>
      </c>
      <c r="I399" s="27">
        <v>612.93402000000003</v>
      </c>
      <c r="J399" s="27">
        <v>904.67796999999996</v>
      </c>
      <c r="K399" s="27">
        <v>725.03497000000004</v>
      </c>
      <c r="L399" s="27">
        <v>1663.4029499999999</v>
      </c>
      <c r="M399" s="27">
        <v>0</v>
      </c>
      <c r="N399" s="27">
        <v>2240.8378899999998</v>
      </c>
      <c r="O399" s="27">
        <v>69.959999999999994</v>
      </c>
      <c r="P399" s="27">
        <v>38.537990000000001</v>
      </c>
      <c r="Q399" s="27">
        <v>0.62700999999999996</v>
      </c>
      <c r="R399" s="27">
        <v>1.1000000000000001</v>
      </c>
      <c r="U399" s="29" t="s">
        <v>43126</v>
      </c>
      <c r="V399" s="29" t="s">
        <v>43127</v>
      </c>
      <c r="W399" s="30" t="s">
        <v>43128</v>
      </c>
      <c r="X399">
        <v>397</v>
      </c>
      <c r="Y399" s="8" t="s">
        <v>4077</v>
      </c>
      <c r="Z399">
        <v>621512</v>
      </c>
      <c r="AA399">
        <v>621111</v>
      </c>
      <c r="AB399" s="8" t="s">
        <v>4078</v>
      </c>
    </row>
    <row r="400" spans="1:28" x14ac:dyDescent="0.25">
      <c r="A400" s="34" t="s">
        <v>634</v>
      </c>
      <c r="B400" s="29" t="s">
        <v>635</v>
      </c>
      <c r="C400" s="27">
        <v>114651.17</v>
      </c>
      <c r="D400" s="27">
        <v>12904</v>
      </c>
      <c r="E400" s="27">
        <v>9760</v>
      </c>
      <c r="F400" s="27">
        <v>1.0900000000000001</v>
      </c>
      <c r="G400" s="27">
        <v>17869</v>
      </c>
      <c r="H400" s="27">
        <v>16270</v>
      </c>
      <c r="I400" s="27">
        <v>6046</v>
      </c>
      <c r="J400" s="27">
        <v>31531</v>
      </c>
      <c r="K400" s="27">
        <v>43785</v>
      </c>
      <c r="L400" s="27">
        <v>25714</v>
      </c>
      <c r="M400" s="27">
        <v>0</v>
      </c>
      <c r="N400" s="27">
        <v>15891</v>
      </c>
      <c r="O400" s="27">
        <v>35.26</v>
      </c>
      <c r="P400" s="27">
        <v>57.785989999999998</v>
      </c>
      <c r="Q400" s="27">
        <v>1.3689</v>
      </c>
      <c r="R400" s="27">
        <v>1.43</v>
      </c>
      <c r="S400" s="27">
        <v>0.87</v>
      </c>
      <c r="T400" s="27">
        <v>0.30592000000000003</v>
      </c>
      <c r="U400" s="29" t="s">
        <v>43129</v>
      </c>
      <c r="V400" s="29" t="s">
        <v>43130</v>
      </c>
      <c r="W400" s="30" t="s">
        <v>43131</v>
      </c>
      <c r="X400">
        <v>398</v>
      </c>
      <c r="Y400" s="8" t="s">
        <v>4079</v>
      </c>
      <c r="Z400">
        <v>313320</v>
      </c>
      <c r="AB400" s="8" t="s">
        <v>4080</v>
      </c>
    </row>
    <row r="401" spans="1:28" x14ac:dyDescent="0.25">
      <c r="A401" s="34" t="s">
        <v>40653</v>
      </c>
      <c r="B401" s="29" t="s">
        <v>40654</v>
      </c>
      <c r="C401" s="27">
        <v>2256.59</v>
      </c>
      <c r="D401" s="27">
        <v>549.15697999999998</v>
      </c>
      <c r="E401" s="27">
        <v>484.82400000000001</v>
      </c>
      <c r="F401" s="27">
        <v>1.1399999999999999</v>
      </c>
      <c r="G401" s="27">
        <v>18185.699209999999</v>
      </c>
      <c r="H401" s="27">
        <v>0</v>
      </c>
      <c r="I401" s="27">
        <v>381.45299999999997</v>
      </c>
      <c r="J401" s="27">
        <v>18507.650389999999</v>
      </c>
      <c r="K401" s="27">
        <v>19348.099600000001</v>
      </c>
      <c r="L401" s="27">
        <v>626.73602000000005</v>
      </c>
      <c r="M401" s="27">
        <v>0</v>
      </c>
      <c r="N401" s="27">
        <v>2474.0400300000001</v>
      </c>
      <c r="O401" s="27">
        <v>35.119999999999997</v>
      </c>
      <c r="P401" s="27">
        <v>16.478999999999999</v>
      </c>
      <c r="Q401" s="27">
        <v>0.1973</v>
      </c>
      <c r="R401" s="27">
        <v>1.04</v>
      </c>
      <c r="S401" s="27">
        <v>1.05</v>
      </c>
      <c r="T401" s="27">
        <v>6.2799999999999995E-2</v>
      </c>
      <c r="U401" s="29" t="s">
        <v>43132</v>
      </c>
      <c r="V401" s="29" t="s">
        <v>43133</v>
      </c>
      <c r="W401" s="30" t="s">
        <v>43134</v>
      </c>
      <c r="X401">
        <v>399</v>
      </c>
      <c r="Y401" s="8" t="s">
        <v>4081</v>
      </c>
      <c r="Z401">
        <v>332919</v>
      </c>
      <c r="AB401" s="8" t="s">
        <v>4082</v>
      </c>
    </row>
    <row r="402" spans="1:28" x14ac:dyDescent="0.25">
      <c r="A402" s="34" t="s">
        <v>637</v>
      </c>
      <c r="B402" s="29" t="s">
        <v>638</v>
      </c>
      <c r="C402" s="27">
        <v>79239.87</v>
      </c>
      <c r="D402" s="27">
        <v>7612</v>
      </c>
      <c r="E402" s="27">
        <v>7138</v>
      </c>
      <c r="F402" s="27">
        <v>0.65</v>
      </c>
      <c r="G402" s="27">
        <v>38551</v>
      </c>
      <c r="H402" s="27">
        <v>0</v>
      </c>
      <c r="I402" s="27">
        <v>21728</v>
      </c>
      <c r="J402" s="27">
        <v>132079</v>
      </c>
      <c r="K402" s="27">
        <v>45638</v>
      </c>
      <c r="L402" s="27">
        <v>14402</v>
      </c>
      <c r="M402" s="27">
        <v>0</v>
      </c>
      <c r="N402" s="27">
        <v>50540</v>
      </c>
      <c r="O402" s="27">
        <v>127.93</v>
      </c>
      <c r="P402" s="27">
        <v>21.697990000000001</v>
      </c>
      <c r="Q402" s="27">
        <v>0.27128999999999998</v>
      </c>
      <c r="R402" s="27">
        <v>0.36</v>
      </c>
      <c r="S402" s="27">
        <v>0.35</v>
      </c>
      <c r="T402" s="27">
        <v>5.3650000000000003E-2</v>
      </c>
      <c r="U402" s="29" t="s">
        <v>43135</v>
      </c>
      <c r="V402" s="29" t="s">
        <v>43136</v>
      </c>
      <c r="W402" s="30" t="s">
        <v>43137</v>
      </c>
      <c r="X402">
        <v>400</v>
      </c>
      <c r="Y402" s="8" t="s">
        <v>4083</v>
      </c>
      <c r="Z402">
        <v>485119</v>
      </c>
      <c r="AB402" s="8" t="s">
        <v>4084</v>
      </c>
    </row>
    <row r="403" spans="1:28" x14ac:dyDescent="0.25">
      <c r="A403" s="34" t="s">
        <v>639</v>
      </c>
      <c r="B403" s="29" t="s">
        <v>640</v>
      </c>
      <c r="C403" s="27">
        <v>14258.89</v>
      </c>
      <c r="D403" s="27">
        <v>1119.40002</v>
      </c>
      <c r="E403" s="27">
        <v>489.29998000000001</v>
      </c>
      <c r="F403" s="27">
        <v>0.51</v>
      </c>
      <c r="G403" s="27">
        <v>418.1</v>
      </c>
      <c r="H403" s="27">
        <v>0</v>
      </c>
      <c r="I403" s="27">
        <v>4785.6000899999999</v>
      </c>
      <c r="J403" s="27">
        <v>1477.1999499999999</v>
      </c>
      <c r="K403" s="27">
        <v>1556</v>
      </c>
      <c r="L403" s="27">
        <v>1437.3000400000001</v>
      </c>
      <c r="M403" s="27">
        <v>0</v>
      </c>
      <c r="N403" s="27">
        <v>3465.3000400000001</v>
      </c>
      <c r="O403" s="27">
        <v>33.520000000000003</v>
      </c>
      <c r="P403" s="27">
        <v>28.891999999999999</v>
      </c>
      <c r="Q403" s="27">
        <v>0.40629999999999999</v>
      </c>
      <c r="R403" s="27">
        <v>1.07</v>
      </c>
      <c r="S403" s="27">
        <v>1.05</v>
      </c>
      <c r="T403" s="27">
        <v>0.77029999999999998</v>
      </c>
      <c r="U403" s="29" t="s">
        <v>43138</v>
      </c>
      <c r="V403" s="29" t="s">
        <v>43139</v>
      </c>
      <c r="W403" s="30" t="s">
        <v>43140</v>
      </c>
      <c r="X403">
        <v>401</v>
      </c>
      <c r="Y403" s="8" t="s">
        <v>4085</v>
      </c>
      <c r="Z403">
        <v>112910</v>
      </c>
      <c r="AB403" s="8" t="s">
        <v>4086</v>
      </c>
    </row>
    <row r="404" spans="1:28" x14ac:dyDescent="0.25">
      <c r="A404" s="34" t="s">
        <v>642</v>
      </c>
      <c r="B404" s="29" t="s">
        <v>643</v>
      </c>
      <c r="C404" s="27">
        <v>23638.799999999999</v>
      </c>
      <c r="D404" s="27">
        <v>2406.7309500000001</v>
      </c>
      <c r="E404" s="27">
        <v>1727.18896</v>
      </c>
      <c r="F404" s="27">
        <v>1.36</v>
      </c>
      <c r="G404" s="27">
        <v>5863.6889600000004</v>
      </c>
      <c r="H404" s="27">
        <v>0</v>
      </c>
      <c r="I404" s="27">
        <v>7061.0878899999998</v>
      </c>
      <c r="J404" s="27">
        <v>8241.9941400000007</v>
      </c>
      <c r="K404" s="27">
        <v>8528.68066</v>
      </c>
      <c r="L404" s="27">
        <v>1085.7120299999999</v>
      </c>
      <c r="M404" s="27">
        <v>0</v>
      </c>
      <c r="N404" s="27">
        <v>8605.7324200000003</v>
      </c>
      <c r="O404" s="27">
        <v>27.8</v>
      </c>
      <c r="P404" s="27">
        <v>11.166</v>
      </c>
      <c r="Q404" s="27">
        <v>0.12569</v>
      </c>
      <c r="R404" s="27">
        <v>1.04</v>
      </c>
      <c r="S404" s="27">
        <v>1.03</v>
      </c>
      <c r="T404" s="27">
        <v>0.32334000000000002</v>
      </c>
      <c r="U404" s="29" t="s">
        <v>43141</v>
      </c>
      <c r="V404" s="29" t="s">
        <v>43142</v>
      </c>
      <c r="W404" s="30" t="s">
        <v>43143</v>
      </c>
      <c r="X404">
        <v>402</v>
      </c>
      <c r="Y404" s="8" t="s">
        <v>4087</v>
      </c>
      <c r="Z404">
        <v>713290</v>
      </c>
      <c r="AA404">
        <v>513199</v>
      </c>
      <c r="AB404" s="8" t="s">
        <v>4088</v>
      </c>
    </row>
    <row r="405" spans="1:28" x14ac:dyDescent="0.25">
      <c r="A405" s="34" t="s">
        <v>40655</v>
      </c>
      <c r="B405" s="29" t="s">
        <v>40656</v>
      </c>
      <c r="C405" s="27">
        <v>2155.27</v>
      </c>
      <c r="D405" s="27">
        <v>271.06099999999998</v>
      </c>
      <c r="E405" s="27">
        <v>153.00299999999999</v>
      </c>
      <c r="F405" s="27">
        <v>1.38</v>
      </c>
      <c r="G405" s="27">
        <v>34.69699</v>
      </c>
      <c r="H405" s="27">
        <v>213.24898999999999</v>
      </c>
      <c r="I405" s="27">
        <v>25.899989999999999</v>
      </c>
      <c r="J405" s="27">
        <v>502.32400000000001</v>
      </c>
      <c r="K405" s="27">
        <v>317.27600000000001</v>
      </c>
      <c r="L405" s="27">
        <v>423.24898999999999</v>
      </c>
      <c r="M405" s="27">
        <v>0</v>
      </c>
      <c r="N405" s="27">
        <v>511.47899999999998</v>
      </c>
      <c r="O405" s="27">
        <v>21.96</v>
      </c>
      <c r="P405" s="27">
        <v>48.27899</v>
      </c>
      <c r="Q405" s="27">
        <v>0.93342999999999998</v>
      </c>
      <c r="R405" s="27">
        <v>0.66</v>
      </c>
      <c r="S405" s="27">
        <v>0.21</v>
      </c>
      <c r="T405" s="27">
        <v>0.13800999999999999</v>
      </c>
      <c r="U405" s="29" t="s">
        <v>43144</v>
      </c>
      <c r="V405" s="29" t="s">
        <v>43145</v>
      </c>
      <c r="W405" s="30" t="s">
        <v>43146</v>
      </c>
      <c r="X405">
        <v>403</v>
      </c>
      <c r="Y405" s="8" t="s">
        <v>4089</v>
      </c>
      <c r="Z405">
        <v>488310</v>
      </c>
      <c r="AB405" s="8" t="s">
        <v>4090</v>
      </c>
    </row>
    <row r="406" spans="1:28" x14ac:dyDescent="0.25">
      <c r="A406" s="34" t="s">
        <v>644</v>
      </c>
      <c r="B406" s="29" t="s">
        <v>645</v>
      </c>
      <c r="C406" s="27">
        <v>6030.1</v>
      </c>
      <c r="D406" s="27">
        <v>724.36699999999996</v>
      </c>
      <c r="E406" s="27">
        <v>658.70599000000004</v>
      </c>
      <c r="F406" s="27">
        <v>0.75</v>
      </c>
      <c r="G406" s="27">
        <v>16153</v>
      </c>
      <c r="H406" s="27">
        <v>4.9640000000000004</v>
      </c>
      <c r="I406" s="27">
        <v>154.15499</v>
      </c>
      <c r="J406" s="27">
        <v>29029.16992</v>
      </c>
      <c r="K406" s="27">
        <v>17917.619139999999</v>
      </c>
      <c r="L406" s="27">
        <v>9.6719899999999992</v>
      </c>
      <c r="M406" s="27">
        <v>0</v>
      </c>
      <c r="N406" s="27">
        <v>2481.5769</v>
      </c>
      <c r="O406" s="27">
        <v>21.49</v>
      </c>
      <c r="P406" s="27">
        <v>35.982999999999997</v>
      </c>
      <c r="Q406" s="27">
        <v>0.56208999999999998</v>
      </c>
      <c r="R406" s="27">
        <v>0.69</v>
      </c>
      <c r="S406" s="27">
        <v>0.62</v>
      </c>
      <c r="T406" s="27">
        <v>6.0609999999999997E-2</v>
      </c>
      <c r="U406" s="29" t="s">
        <v>43147</v>
      </c>
      <c r="V406" s="29" t="s">
        <v>43148</v>
      </c>
      <c r="W406" s="30" t="s">
        <v>43149</v>
      </c>
      <c r="X406">
        <v>404</v>
      </c>
      <c r="Y406" s="8" t="s">
        <v>4091</v>
      </c>
      <c r="Z406">
        <v>445240</v>
      </c>
      <c r="AA406">
        <v>311412</v>
      </c>
      <c r="AB406" s="8" t="s">
        <v>4092</v>
      </c>
    </row>
    <row r="407" spans="1:28" x14ac:dyDescent="0.25">
      <c r="A407" s="34" t="s">
        <v>647</v>
      </c>
      <c r="B407" s="29" t="s">
        <v>648</v>
      </c>
      <c r="C407" s="27">
        <v>4137.43</v>
      </c>
      <c r="D407" s="27">
        <v>537</v>
      </c>
      <c r="E407" s="27">
        <v>391</v>
      </c>
      <c r="F407" s="27">
        <v>1.33</v>
      </c>
      <c r="G407" s="27">
        <v>836</v>
      </c>
      <c r="H407" s="27">
        <v>664</v>
      </c>
      <c r="I407" s="27">
        <v>192</v>
      </c>
      <c r="J407" s="27">
        <v>1105</v>
      </c>
      <c r="K407" s="27">
        <v>1820</v>
      </c>
      <c r="L407" s="27">
        <v>1089</v>
      </c>
      <c r="M407" s="27">
        <v>0</v>
      </c>
      <c r="N407" s="27">
        <v>1032</v>
      </c>
      <c r="O407" s="27">
        <v>21.87</v>
      </c>
      <c r="P407" s="27">
        <v>47.033999999999999</v>
      </c>
      <c r="Q407" s="27">
        <v>0.88797999999999999</v>
      </c>
      <c r="R407" s="27">
        <v>1.93</v>
      </c>
      <c r="S407" s="27">
        <v>1.05</v>
      </c>
      <c r="T407" s="27">
        <v>0.28959000000000001</v>
      </c>
      <c r="U407" s="29" t="s">
        <v>43150</v>
      </c>
      <c r="V407" s="29" t="s">
        <v>43151</v>
      </c>
      <c r="W407" s="30" t="s">
        <v>43152</v>
      </c>
      <c r="X407">
        <v>405</v>
      </c>
      <c r="Y407" s="8" t="s">
        <v>4093</v>
      </c>
      <c r="Z407">
        <v>624120</v>
      </c>
      <c r="AA407">
        <v>524114</v>
      </c>
      <c r="AB407" s="8" t="s">
        <v>4094</v>
      </c>
    </row>
    <row r="408" spans="1:28" x14ac:dyDescent="0.25">
      <c r="A408" s="34" t="s">
        <v>40657</v>
      </c>
      <c r="B408" s="29" t="s">
        <v>40658</v>
      </c>
      <c r="C408" s="27">
        <v>2746.61</v>
      </c>
      <c r="D408" s="27">
        <v>260.05700000000002</v>
      </c>
      <c r="E408" s="27">
        <v>248.369</v>
      </c>
      <c r="F408" s="27">
        <v>0.61</v>
      </c>
      <c r="G408" s="27">
        <v>8800.9482399999997</v>
      </c>
      <c r="H408" s="27">
        <v>0</v>
      </c>
      <c r="I408" s="27">
        <v>902.83696999999995</v>
      </c>
      <c r="J408" s="27">
        <v>13492.820309999999</v>
      </c>
      <c r="K408" s="27">
        <v>9010.84375</v>
      </c>
      <c r="L408" s="27">
        <v>791.12297999999998</v>
      </c>
      <c r="M408" s="27">
        <v>0</v>
      </c>
      <c r="N408" s="27">
        <v>1551.7049500000001</v>
      </c>
      <c r="O408" s="27">
        <v>30.41</v>
      </c>
      <c r="P408" s="27">
        <v>4.4267000000000003</v>
      </c>
      <c r="Q408" s="27">
        <v>4.6309999999999997E-2</v>
      </c>
      <c r="R408" s="27">
        <v>0.68</v>
      </c>
      <c r="S408" s="27">
        <v>0.67</v>
      </c>
      <c r="T408" s="27">
        <v>1.555E-2</v>
      </c>
      <c r="U408" s="29" t="s">
        <v>43153</v>
      </c>
      <c r="V408" s="29" t="s">
        <v>43154</v>
      </c>
      <c r="W408" s="30" t="s">
        <v>43155</v>
      </c>
      <c r="X408">
        <v>406</v>
      </c>
      <c r="Y408" s="8" t="s">
        <v>4095</v>
      </c>
      <c r="Z408">
        <v>456130</v>
      </c>
      <c r="AB408" s="8" t="s">
        <v>4096</v>
      </c>
    </row>
    <row r="409" spans="1:28" x14ac:dyDescent="0.25">
      <c r="A409" s="34" t="s">
        <v>40659</v>
      </c>
      <c r="B409" s="29" t="s">
        <v>40660</v>
      </c>
      <c r="C409" s="27">
        <v>2634.89</v>
      </c>
      <c r="D409" s="27">
        <v>182.42699999999999</v>
      </c>
      <c r="E409" s="27">
        <v>149.53199000000001</v>
      </c>
      <c r="F409" s="27">
        <v>0.75</v>
      </c>
      <c r="G409" s="27">
        <v>334.49797999999998</v>
      </c>
      <c r="H409" s="27">
        <v>0</v>
      </c>
      <c r="I409" s="27">
        <v>951.70201999999995</v>
      </c>
      <c r="J409" s="27">
        <v>512.40697999999998</v>
      </c>
      <c r="K409" s="27">
        <v>568.42601999999999</v>
      </c>
      <c r="L409" s="27">
        <v>263.65399000000002</v>
      </c>
      <c r="M409" s="27">
        <v>0</v>
      </c>
      <c r="N409" s="27">
        <v>713.45201999999995</v>
      </c>
      <c r="O409" s="27">
        <v>15.4</v>
      </c>
      <c r="P409" s="27">
        <v>34.230989999999998</v>
      </c>
      <c r="Q409" s="27">
        <v>0.52046999999999999</v>
      </c>
      <c r="R409" s="27">
        <v>1.41</v>
      </c>
      <c r="S409" s="27">
        <v>1.1100000000000001</v>
      </c>
      <c r="T409" s="27">
        <v>0.45651999999999998</v>
      </c>
      <c r="U409" s="29" t="s">
        <v>43156</v>
      </c>
      <c r="V409" s="29" t="s">
        <v>43157</v>
      </c>
      <c r="W409" s="30" t="s">
        <v>43158</v>
      </c>
      <c r="X409">
        <v>407</v>
      </c>
      <c r="Y409" s="8" t="s">
        <v>4097</v>
      </c>
      <c r="Z409">
        <v>921110</v>
      </c>
      <c r="AB409" s="8" t="s">
        <v>4098</v>
      </c>
    </row>
    <row r="410" spans="1:28" x14ac:dyDescent="0.25">
      <c r="A410" s="34" t="s">
        <v>649</v>
      </c>
      <c r="B410" s="29" t="s">
        <v>650</v>
      </c>
      <c r="C410" s="27">
        <v>5183.17</v>
      </c>
      <c r="D410" s="27">
        <v>1204</v>
      </c>
      <c r="E410" s="27">
        <v>904</v>
      </c>
      <c r="F410" s="27">
        <v>1.87</v>
      </c>
      <c r="G410" s="27">
        <v>626</v>
      </c>
      <c r="H410" s="27">
        <v>1404</v>
      </c>
      <c r="I410" s="27">
        <v>115</v>
      </c>
      <c r="J410" s="27">
        <v>1891</v>
      </c>
      <c r="K410" s="27">
        <v>3214</v>
      </c>
      <c r="L410" s="27">
        <v>3590</v>
      </c>
      <c r="M410" s="27">
        <v>0</v>
      </c>
      <c r="N410" s="27">
        <v>1107</v>
      </c>
      <c r="O410" s="27">
        <v>8.23</v>
      </c>
      <c r="P410" s="27">
        <v>74.559989999999999</v>
      </c>
      <c r="Q410" s="27">
        <v>2.9307799999999999</v>
      </c>
      <c r="R410" s="27">
        <v>1.84</v>
      </c>
      <c r="S410" s="27">
        <v>0.96</v>
      </c>
      <c r="T410" s="27">
        <v>0.62612000000000001</v>
      </c>
      <c r="U410" s="29" t="s">
        <v>43159</v>
      </c>
      <c r="V410" s="29" t="s">
        <v>43160</v>
      </c>
      <c r="W410" s="30" t="s">
        <v>43161</v>
      </c>
      <c r="X410">
        <v>408</v>
      </c>
      <c r="Y410" s="8" t="s">
        <v>4099</v>
      </c>
      <c r="Z410">
        <v>111140</v>
      </c>
      <c r="AA410">
        <v>111211</v>
      </c>
      <c r="AB410" s="8" t="s">
        <v>4100</v>
      </c>
    </row>
    <row r="411" spans="1:28" x14ac:dyDescent="0.25">
      <c r="A411" s="34" t="s">
        <v>651</v>
      </c>
      <c r="B411" s="29" t="s">
        <v>652</v>
      </c>
      <c r="C411" s="27">
        <v>7074.81</v>
      </c>
      <c r="D411" s="27">
        <v>218.136</v>
      </c>
      <c r="E411" s="27">
        <v>88.851990000000001</v>
      </c>
      <c r="F411" s="27">
        <v>0.73</v>
      </c>
      <c r="G411" s="27">
        <v>102.36799000000001</v>
      </c>
      <c r="H411" s="27">
        <v>0</v>
      </c>
      <c r="I411" s="27">
        <v>2613.9479900000001</v>
      </c>
      <c r="J411" s="27">
        <v>151.565</v>
      </c>
      <c r="K411" s="27">
        <v>479.07</v>
      </c>
      <c r="L411" s="27">
        <v>774.13201000000004</v>
      </c>
      <c r="M411" s="27">
        <v>0</v>
      </c>
      <c r="N411" s="27">
        <v>2045.2869800000001</v>
      </c>
      <c r="O411" s="27">
        <v>3.3</v>
      </c>
      <c r="P411" s="27">
        <v>27.131989999999998</v>
      </c>
      <c r="Q411" s="27">
        <v>0.37235000000000001</v>
      </c>
      <c r="R411" s="27">
        <v>3.89</v>
      </c>
      <c r="S411" s="27">
        <v>3.16</v>
      </c>
      <c r="T411" s="27">
        <v>2.4854099999999999</v>
      </c>
      <c r="U411" s="29" t="s">
        <v>43162</v>
      </c>
      <c r="V411" s="29" t="s">
        <v>43163</v>
      </c>
      <c r="W411" s="30" t="s">
        <v>43164</v>
      </c>
      <c r="X411">
        <v>409</v>
      </c>
      <c r="Y411" s="8" t="s">
        <v>4101</v>
      </c>
      <c r="Z411">
        <v>449129</v>
      </c>
      <c r="AB411" s="8" t="s">
        <v>4102</v>
      </c>
    </row>
    <row r="412" spans="1:28" x14ac:dyDescent="0.25">
      <c r="A412" s="34" t="s">
        <v>653</v>
      </c>
      <c r="B412" s="29" t="s">
        <v>654</v>
      </c>
      <c r="C412" s="27">
        <v>28983.26</v>
      </c>
      <c r="D412" s="27">
        <v>3112.3349600000001</v>
      </c>
      <c r="E412" s="27">
        <v>2252.59692</v>
      </c>
      <c r="F412" s="27">
        <v>0.82</v>
      </c>
      <c r="G412" s="27">
        <v>2834.18408</v>
      </c>
      <c r="H412" s="27">
        <v>1453.96801</v>
      </c>
      <c r="I412" s="27">
        <v>18021.83007</v>
      </c>
      <c r="J412" s="27">
        <v>7704.9770500000004</v>
      </c>
      <c r="K412" s="27">
        <v>6893.70507</v>
      </c>
      <c r="L412" s="27">
        <v>11137.610350000001</v>
      </c>
      <c r="M412" s="27">
        <v>0</v>
      </c>
      <c r="N412" s="27">
        <v>7846.1591699999999</v>
      </c>
      <c r="O412" s="27">
        <v>17.18</v>
      </c>
      <c r="P412" s="27">
        <v>58.668990000000001</v>
      </c>
      <c r="Q412" s="27">
        <v>1.4194899999999999</v>
      </c>
      <c r="R412" s="27">
        <v>0.89</v>
      </c>
      <c r="S412" s="27">
        <v>0.71</v>
      </c>
      <c r="T412" s="27">
        <v>0.33816000000000002</v>
      </c>
      <c r="U412" s="29" t="s">
        <v>43165</v>
      </c>
      <c r="V412" s="29" t="s">
        <v>43166</v>
      </c>
      <c r="W412" s="30" t="s">
        <v>43167</v>
      </c>
      <c r="X412">
        <v>410</v>
      </c>
      <c r="Y412" s="8" t="s">
        <v>4103</v>
      </c>
      <c r="Z412">
        <v>331221</v>
      </c>
      <c r="AA412">
        <v>332813</v>
      </c>
      <c r="AB412" s="8" t="s">
        <v>4104</v>
      </c>
    </row>
    <row r="413" spans="1:28" x14ac:dyDescent="0.25">
      <c r="A413" s="34" t="s">
        <v>40661</v>
      </c>
      <c r="B413" s="29" t="s">
        <v>40662</v>
      </c>
      <c r="C413" s="27">
        <v>10990.32</v>
      </c>
      <c r="D413" s="27">
        <v>1184.5620100000001</v>
      </c>
      <c r="E413" s="27">
        <v>758.06500000000005</v>
      </c>
      <c r="F413" s="27">
        <v>1.2</v>
      </c>
      <c r="G413" s="27">
        <v>1224.7049500000001</v>
      </c>
      <c r="H413" s="27">
        <v>811.27197000000001</v>
      </c>
      <c r="I413" s="27">
        <v>2678.7780699999998</v>
      </c>
      <c r="J413" s="27">
        <v>3167.8588800000002</v>
      </c>
      <c r="K413" s="27">
        <v>3915.3879299999999</v>
      </c>
      <c r="L413" s="27">
        <v>3248.1440400000001</v>
      </c>
      <c r="M413" s="27">
        <v>0</v>
      </c>
      <c r="N413" s="27">
        <v>3567.0681100000002</v>
      </c>
      <c r="O413" s="27">
        <v>9.73</v>
      </c>
      <c r="P413" s="27">
        <v>47.659990000000001</v>
      </c>
      <c r="Q413" s="27">
        <v>0.91059000000000001</v>
      </c>
      <c r="R413" s="27">
        <v>1.24</v>
      </c>
      <c r="S413" s="27">
        <v>0.98</v>
      </c>
      <c r="T413" s="27">
        <v>0.59326999999999996</v>
      </c>
      <c r="U413" s="29" t="s">
        <v>43168</v>
      </c>
      <c r="V413" s="29" t="s">
        <v>43169</v>
      </c>
      <c r="W413" s="30" t="s">
        <v>43170</v>
      </c>
      <c r="X413">
        <v>411</v>
      </c>
      <c r="Y413" s="8" t="s">
        <v>4105</v>
      </c>
      <c r="Z413">
        <v>424920</v>
      </c>
      <c r="AB413" s="8" t="s">
        <v>4106</v>
      </c>
    </row>
    <row r="414" spans="1:28" x14ac:dyDescent="0.25">
      <c r="A414" s="34" t="s">
        <v>656</v>
      </c>
      <c r="B414" s="29" t="s">
        <v>657</v>
      </c>
      <c r="C414" s="27">
        <v>48918.13</v>
      </c>
      <c r="D414" s="27">
        <v>4114</v>
      </c>
      <c r="E414" s="27">
        <v>2390</v>
      </c>
      <c r="F414" s="27">
        <v>0.65</v>
      </c>
      <c r="G414" s="27">
        <v>593</v>
      </c>
      <c r="H414" s="27">
        <v>0</v>
      </c>
      <c r="I414" s="27">
        <v>10146</v>
      </c>
      <c r="J414" s="27">
        <v>2731</v>
      </c>
      <c r="K414" s="27">
        <v>1217</v>
      </c>
      <c r="L414" s="27">
        <v>20910</v>
      </c>
      <c r="M414" s="27">
        <v>0</v>
      </c>
      <c r="N414" s="27">
        <v>7449</v>
      </c>
      <c r="O414" s="27">
        <v>16.66</v>
      </c>
      <c r="P414" s="27">
        <v>74.863990000000001</v>
      </c>
      <c r="Q414" s="27">
        <v>2.9784000000000002</v>
      </c>
      <c r="R414" s="27">
        <v>0.52</v>
      </c>
      <c r="S414" s="27">
        <v>0.45</v>
      </c>
      <c r="T414" s="27">
        <v>0.22847999999999999</v>
      </c>
      <c r="U414" s="29" t="s">
        <v>43171</v>
      </c>
      <c r="V414" s="29" t="s">
        <v>43172</v>
      </c>
      <c r="W414" s="30" t="s">
        <v>43173</v>
      </c>
      <c r="X414">
        <v>412</v>
      </c>
      <c r="Y414" s="8" t="s">
        <v>4107</v>
      </c>
      <c r="Z414">
        <v>532490</v>
      </c>
      <c r="AB414" s="8" t="s">
        <v>4108</v>
      </c>
    </row>
    <row r="415" spans="1:28" x14ac:dyDescent="0.25">
      <c r="A415" s="34" t="s">
        <v>658</v>
      </c>
      <c r="B415" s="29" t="s">
        <v>659</v>
      </c>
      <c r="C415" s="27">
        <v>13376.36</v>
      </c>
      <c r="D415" s="27">
        <v>267.60399999999998</v>
      </c>
      <c r="E415" s="27">
        <v>131.166</v>
      </c>
      <c r="F415" s="27">
        <v>0.95</v>
      </c>
      <c r="G415" s="27">
        <v>166.24298999999999</v>
      </c>
      <c r="H415" s="27">
        <v>511.28600999999998</v>
      </c>
      <c r="I415" s="27">
        <v>36.241999999999997</v>
      </c>
      <c r="J415" s="27">
        <v>431.39897999999999</v>
      </c>
      <c r="K415" s="27">
        <v>2555.0019499999999</v>
      </c>
      <c r="L415" s="27">
        <v>766.89202</v>
      </c>
      <c r="M415" s="27">
        <v>0</v>
      </c>
      <c r="N415" s="27">
        <v>4489.1010699999997</v>
      </c>
      <c r="O415" s="27">
        <v>10.17</v>
      </c>
      <c r="P415" s="27">
        <v>14.34099</v>
      </c>
      <c r="Q415" s="27">
        <v>0.16741</v>
      </c>
      <c r="R415" s="27">
        <v>7.75</v>
      </c>
      <c r="S415" s="27">
        <v>4.74</v>
      </c>
      <c r="T415" s="27">
        <v>4.3520500000000002</v>
      </c>
      <c r="U415" s="29" t="s">
        <v>43174</v>
      </c>
      <c r="V415" s="29" t="s">
        <v>43175</v>
      </c>
      <c r="W415" s="30" t="s">
        <v>43176</v>
      </c>
      <c r="X415">
        <v>413</v>
      </c>
      <c r="Y415" s="8" t="s">
        <v>4109</v>
      </c>
      <c r="Z415">
        <v>112310</v>
      </c>
      <c r="AA415">
        <v>112340</v>
      </c>
      <c r="AB415" s="8" t="s">
        <v>4110</v>
      </c>
    </row>
    <row r="416" spans="1:28" x14ac:dyDescent="0.25">
      <c r="A416" s="34" t="s">
        <v>660</v>
      </c>
      <c r="B416" s="29" t="s">
        <v>661</v>
      </c>
      <c r="C416" s="27">
        <v>9910.66</v>
      </c>
      <c r="D416" s="27">
        <v>1800</v>
      </c>
      <c r="E416" s="27">
        <v>1340</v>
      </c>
      <c r="F416" s="27">
        <v>1.06</v>
      </c>
      <c r="G416" s="27">
        <v>1843</v>
      </c>
      <c r="H416" s="27">
        <v>2014</v>
      </c>
      <c r="I416" s="27">
        <v>4309</v>
      </c>
      <c r="J416" s="27">
        <v>3932</v>
      </c>
      <c r="K416" s="27">
        <v>4659</v>
      </c>
      <c r="L416" s="27">
        <v>6792</v>
      </c>
      <c r="M416" s="27">
        <v>0</v>
      </c>
      <c r="N416" s="27">
        <v>2287</v>
      </c>
      <c r="O416" s="27">
        <v>20.67</v>
      </c>
      <c r="P416" s="27">
        <v>73.94999</v>
      </c>
      <c r="Q416" s="27">
        <v>2.8388300000000002</v>
      </c>
      <c r="R416" s="27">
        <v>1.3</v>
      </c>
      <c r="S416" s="27">
        <v>0.67</v>
      </c>
      <c r="T416" s="27">
        <v>0.20396</v>
      </c>
      <c r="U416" s="29" t="s">
        <v>43177</v>
      </c>
      <c r="V416" s="29" t="s">
        <v>43178</v>
      </c>
      <c r="W416" s="30" t="s">
        <v>43179</v>
      </c>
      <c r="X416">
        <v>414</v>
      </c>
      <c r="Y416" s="8" t="s">
        <v>4111</v>
      </c>
      <c r="Z416">
        <v>336419</v>
      </c>
      <c r="AA416">
        <v>333517</v>
      </c>
      <c r="AB416" s="8" t="s">
        <v>4112</v>
      </c>
    </row>
    <row r="417" spans="1:28" x14ac:dyDescent="0.25">
      <c r="A417" s="34" t="s">
        <v>662</v>
      </c>
      <c r="B417" s="29" t="s">
        <v>663</v>
      </c>
      <c r="C417" s="27">
        <v>13726.97</v>
      </c>
      <c r="D417" s="27">
        <v>-2025</v>
      </c>
      <c r="E417" s="27">
        <v>-4471</v>
      </c>
      <c r="F417" s="27">
        <v>2.21</v>
      </c>
      <c r="G417" s="27">
        <v>395</v>
      </c>
      <c r="H417" s="27">
        <v>428</v>
      </c>
      <c r="I417" s="27">
        <v>1735</v>
      </c>
      <c r="J417" s="27">
        <v>10605</v>
      </c>
      <c r="K417" s="27">
        <v>7492</v>
      </c>
      <c r="L417" s="27">
        <v>31953</v>
      </c>
      <c r="M417" s="27">
        <v>0</v>
      </c>
      <c r="N417" s="27">
        <v>7065</v>
      </c>
      <c r="O417" s="27">
        <v>5.53</v>
      </c>
      <c r="P417" s="27">
        <v>84.114990000000006</v>
      </c>
      <c r="Q417" s="27">
        <v>5.2953000000000001</v>
      </c>
      <c r="R417" s="27">
        <v>0.64</v>
      </c>
      <c r="S417" s="27">
        <v>0.67</v>
      </c>
      <c r="T417" s="27">
        <v>0.62885000000000002</v>
      </c>
      <c r="U417" s="29" t="s">
        <v>43180</v>
      </c>
      <c r="V417" s="29" t="s">
        <v>43181</v>
      </c>
      <c r="W417" s="30" t="s">
        <v>43182</v>
      </c>
      <c r="X417">
        <v>415</v>
      </c>
      <c r="Y417" s="8" t="s">
        <v>4113</v>
      </c>
      <c r="Z417">
        <v>611420</v>
      </c>
      <c r="AB417" s="8" t="s">
        <v>4114</v>
      </c>
    </row>
    <row r="418" spans="1:28" x14ac:dyDescent="0.25">
      <c r="A418" s="34" t="s">
        <v>665</v>
      </c>
      <c r="B418" s="29" t="s">
        <v>666</v>
      </c>
      <c r="C418" s="27">
        <v>2979.14</v>
      </c>
      <c r="D418" s="27">
        <v>187.64599000000001</v>
      </c>
      <c r="E418" s="27">
        <v>93.959990000000005</v>
      </c>
      <c r="F418" s="27">
        <v>0.44</v>
      </c>
      <c r="G418" s="27">
        <v>44.122999999999998</v>
      </c>
      <c r="H418" s="27">
        <v>0</v>
      </c>
      <c r="I418" s="27">
        <v>0</v>
      </c>
      <c r="J418" s="27">
        <v>120.28399</v>
      </c>
      <c r="K418" s="27">
        <v>365.91298999999998</v>
      </c>
      <c r="L418" s="27">
        <v>1231.307</v>
      </c>
      <c r="M418" s="27">
        <v>0</v>
      </c>
      <c r="N418" s="27">
        <v>-518.63202000000001</v>
      </c>
      <c r="O418" s="27">
        <v>-11.36</v>
      </c>
      <c r="Q418" s="27">
        <v>-2.2699799999999999</v>
      </c>
      <c r="R418" s="27">
        <v>2.58</v>
      </c>
      <c r="S418" s="27">
        <v>3.04</v>
      </c>
      <c r="T418" s="27">
        <v>2.6752500000000001</v>
      </c>
      <c r="U418" s="29" t="s">
        <v>43183</v>
      </c>
      <c r="V418" s="29" t="s">
        <v>43184</v>
      </c>
      <c r="W418" s="30" t="s">
        <v>43185</v>
      </c>
      <c r="X418">
        <v>416</v>
      </c>
      <c r="Y418" s="8" t="s">
        <v>4115</v>
      </c>
      <c r="Z418">
        <v>336213</v>
      </c>
      <c r="AB418" s="8" t="s">
        <v>4116</v>
      </c>
    </row>
    <row r="419" spans="1:28" x14ac:dyDescent="0.25">
      <c r="A419" s="34" t="s">
        <v>40663</v>
      </c>
      <c r="B419" s="29" t="s">
        <v>40664</v>
      </c>
      <c r="C419" s="27">
        <v>10421.31</v>
      </c>
      <c r="D419" s="27">
        <v>6712.9438399999999</v>
      </c>
      <c r="E419" s="27">
        <v>5139.0532199999998</v>
      </c>
      <c r="F419" s="27">
        <v>-0.1</v>
      </c>
      <c r="G419" s="27">
        <v>2330.3549800000001</v>
      </c>
      <c r="H419" s="27">
        <v>1389.4139399999999</v>
      </c>
      <c r="I419" s="27">
        <v>7158.6899400000002</v>
      </c>
      <c r="J419" s="27">
        <v>15602.730460000001</v>
      </c>
      <c r="K419" s="27">
        <v>18413.179680000001</v>
      </c>
      <c r="L419" s="27">
        <v>7922.0268500000002</v>
      </c>
      <c r="M419" s="27">
        <v>0</v>
      </c>
      <c r="N419" s="27">
        <v>24486.179680000001</v>
      </c>
      <c r="O419" s="27">
        <v>36.94</v>
      </c>
      <c r="P419" s="27">
        <v>24.444990000000001</v>
      </c>
      <c r="Q419" s="27">
        <v>0.32352999999999998</v>
      </c>
      <c r="R419" s="27">
        <v>1.18</v>
      </c>
      <c r="S419" s="27">
        <v>1.0900000000000001</v>
      </c>
      <c r="T419" s="27">
        <v>0.94172</v>
      </c>
      <c r="U419" s="29" t="s">
        <v>43186</v>
      </c>
      <c r="V419" s="29" t="s">
        <v>43187</v>
      </c>
      <c r="W419" s="30" t="s">
        <v>43188</v>
      </c>
      <c r="X419">
        <v>417</v>
      </c>
      <c r="Y419" s="8" t="s">
        <v>4117</v>
      </c>
      <c r="Z419">
        <v>551111</v>
      </c>
      <c r="AB419" s="8" t="s">
        <v>4118</v>
      </c>
    </row>
    <row r="420" spans="1:28" x14ac:dyDescent="0.25">
      <c r="A420" s="34" t="s">
        <v>40665</v>
      </c>
      <c r="B420" s="29" t="s">
        <v>40666</v>
      </c>
      <c r="C420" s="27">
        <v>2156.3000000000002</v>
      </c>
      <c r="D420" s="27">
        <v>742.39801</v>
      </c>
      <c r="E420" s="27">
        <v>731.17498000000001</v>
      </c>
      <c r="F420" s="27">
        <v>1.75</v>
      </c>
      <c r="G420" s="27">
        <v>256.35500999999999</v>
      </c>
      <c r="H420" s="27">
        <v>0</v>
      </c>
      <c r="I420" s="27">
        <v>30.395</v>
      </c>
      <c r="J420" s="27">
        <v>406.51400000000001</v>
      </c>
      <c r="K420" s="27">
        <v>609.64801</v>
      </c>
      <c r="L420" s="27">
        <v>1019.41198</v>
      </c>
      <c r="M420" s="27">
        <v>0</v>
      </c>
      <c r="N420" s="27">
        <v>2150.2150799999999</v>
      </c>
      <c r="O420" s="27">
        <v>67.81</v>
      </c>
      <c r="P420" s="27">
        <v>32.098990000000001</v>
      </c>
      <c r="Q420" s="27">
        <v>0.47272999999999998</v>
      </c>
      <c r="R420" s="27">
        <v>1.72</v>
      </c>
      <c r="S420" s="27">
        <v>1.5</v>
      </c>
      <c r="T420" s="27">
        <v>0.86907000000000001</v>
      </c>
      <c r="U420" s="29" t="s">
        <v>43189</v>
      </c>
      <c r="V420" s="29" t="s">
        <v>43190</v>
      </c>
      <c r="W420" s="30" t="s">
        <v>43191</v>
      </c>
      <c r="X420">
        <v>418</v>
      </c>
      <c r="Y420" s="8" t="s">
        <v>4119</v>
      </c>
      <c r="Z420">
        <v>315220</v>
      </c>
      <c r="AA420">
        <v>315220</v>
      </c>
      <c r="AB420" s="8" t="s">
        <v>4120</v>
      </c>
    </row>
    <row r="421" spans="1:28" x14ac:dyDescent="0.25">
      <c r="A421" s="34" t="s">
        <v>40667</v>
      </c>
      <c r="B421" s="29" t="s">
        <v>40668</v>
      </c>
      <c r="C421" s="27">
        <v>2920.92</v>
      </c>
      <c r="D421" s="27">
        <v>232.84700000000001</v>
      </c>
      <c r="E421" s="27">
        <v>232.84700000000001</v>
      </c>
      <c r="F421" s="27">
        <v>0.82</v>
      </c>
      <c r="G421" s="27">
        <v>547.99297999999999</v>
      </c>
      <c r="H421" s="27">
        <v>546.67796999999996</v>
      </c>
      <c r="I421" s="27">
        <v>340.29500999999999</v>
      </c>
      <c r="J421" s="27">
        <v>876.86797999999999</v>
      </c>
      <c r="K421" s="27">
        <v>1828.14294</v>
      </c>
      <c r="L421" s="27">
        <v>1327.71398</v>
      </c>
      <c r="M421" s="27">
        <v>0</v>
      </c>
      <c r="N421" s="27">
        <v>1579.5660399999999</v>
      </c>
      <c r="O421" s="27">
        <v>9.0399999999999991</v>
      </c>
      <c r="P421" s="27">
        <v>45.551990000000004</v>
      </c>
      <c r="Q421" s="27">
        <v>0.83662000000000003</v>
      </c>
      <c r="R421" s="27">
        <v>2.13</v>
      </c>
      <c r="S421" s="27">
        <v>1.46</v>
      </c>
      <c r="T421" s="27">
        <v>0.83645999999999998</v>
      </c>
      <c r="U421" s="29" t="s">
        <v>43192</v>
      </c>
      <c r="V421" s="29" t="s">
        <v>43193</v>
      </c>
      <c r="W421" s="30" t="s">
        <v>43194</v>
      </c>
      <c r="X421">
        <v>419</v>
      </c>
      <c r="Y421" s="8" t="s">
        <v>4121</v>
      </c>
      <c r="Z421">
        <v>337920</v>
      </c>
      <c r="AB421" s="8" t="s">
        <v>4122</v>
      </c>
    </row>
    <row r="422" spans="1:28" x14ac:dyDescent="0.25">
      <c r="A422" s="34" t="s">
        <v>40669</v>
      </c>
      <c r="B422" s="29" t="s">
        <v>40670</v>
      </c>
      <c r="C422" s="27">
        <v>2208.67</v>
      </c>
      <c r="D422" s="27">
        <v>324.81698</v>
      </c>
      <c r="E422" s="27">
        <v>188.899</v>
      </c>
      <c r="F422" s="27">
        <v>0.54</v>
      </c>
      <c r="G422" s="27">
        <v>344.38198</v>
      </c>
      <c r="H422" s="27">
        <v>0</v>
      </c>
      <c r="I422" s="27">
        <v>114.986</v>
      </c>
      <c r="J422" s="27">
        <v>617.01598999999999</v>
      </c>
      <c r="K422" s="27">
        <v>979.58897999999999</v>
      </c>
      <c r="L422" s="27">
        <v>1047.8439900000001</v>
      </c>
      <c r="M422" s="27">
        <v>0</v>
      </c>
      <c r="N422" s="27">
        <v>1581.7370599999999</v>
      </c>
      <c r="O422" s="27">
        <v>4.45</v>
      </c>
      <c r="P422" s="27">
        <v>47.031999999999996</v>
      </c>
      <c r="Q422" s="27">
        <v>0.88793999999999995</v>
      </c>
      <c r="R422" s="27">
        <v>2.29</v>
      </c>
      <c r="S422" s="27">
        <v>1.59</v>
      </c>
      <c r="T422" s="27">
        <v>1.02948</v>
      </c>
      <c r="U422" s="29" t="s">
        <v>43195</v>
      </c>
      <c r="V422" s="29" t="s">
        <v>43196</v>
      </c>
      <c r="W422" s="30" t="s">
        <v>43197</v>
      </c>
      <c r="X422">
        <v>420</v>
      </c>
      <c r="Y422" s="8" t="s">
        <v>4123</v>
      </c>
      <c r="Z422">
        <v>311412</v>
      </c>
      <c r="AB422" s="8" t="s">
        <v>4124</v>
      </c>
    </row>
    <row r="423" spans="1:28" x14ac:dyDescent="0.25">
      <c r="A423" s="34" t="s">
        <v>668</v>
      </c>
      <c r="B423" s="29" t="s">
        <v>669</v>
      </c>
      <c r="C423" s="27">
        <v>10138.280000000001</v>
      </c>
      <c r="D423" s="27">
        <v>59.299990000000001</v>
      </c>
      <c r="E423" s="27">
        <v>-34.299999999999997</v>
      </c>
      <c r="F423" s="27">
        <v>1.44</v>
      </c>
      <c r="G423" s="27">
        <v>180.1</v>
      </c>
      <c r="H423" s="27">
        <v>0</v>
      </c>
      <c r="I423" s="27">
        <v>2561.6000899999999</v>
      </c>
      <c r="J423" s="27">
        <v>4533.5</v>
      </c>
      <c r="K423" s="27">
        <v>4894</v>
      </c>
      <c r="L423" s="27">
        <v>1213.40002</v>
      </c>
      <c r="M423" s="27">
        <v>0</v>
      </c>
      <c r="N423" s="27">
        <v>2109.3998999999999</v>
      </c>
      <c r="O423" s="27">
        <v>14.15</v>
      </c>
      <c r="P423" s="27">
        <v>35.590000000000003</v>
      </c>
      <c r="Q423" s="27">
        <v>0.55254000000000003</v>
      </c>
      <c r="R423" s="27">
        <v>1.07</v>
      </c>
      <c r="S423" s="27">
        <v>1.08</v>
      </c>
      <c r="T423" s="27">
        <v>1.03979</v>
      </c>
      <c r="U423" s="29" t="s">
        <v>43198</v>
      </c>
      <c r="V423" s="29" t="s">
        <v>43199</v>
      </c>
      <c r="W423" s="30" t="s">
        <v>43200</v>
      </c>
      <c r="X423">
        <v>421</v>
      </c>
      <c r="Y423" s="8" t="s">
        <v>4125</v>
      </c>
      <c r="Z423">
        <v>424120</v>
      </c>
      <c r="AB423" s="8" t="s">
        <v>4126</v>
      </c>
    </row>
    <row r="424" spans="1:28" x14ac:dyDescent="0.25">
      <c r="A424" s="34" t="s">
        <v>670</v>
      </c>
      <c r="B424" s="29" t="s">
        <v>671</v>
      </c>
      <c r="C424" s="27">
        <v>63352.67</v>
      </c>
      <c r="D424" s="27">
        <v>1201.5190399999999</v>
      </c>
      <c r="E424" s="27">
        <v>1068.2969900000001</v>
      </c>
      <c r="F424" s="27">
        <v>1.06</v>
      </c>
      <c r="G424" s="27">
        <v>486.70999</v>
      </c>
      <c r="H424" s="27">
        <v>128.005</v>
      </c>
      <c r="I424" s="27">
        <v>1728.885</v>
      </c>
      <c r="J424" s="27">
        <v>1347.69604</v>
      </c>
      <c r="K424" s="27">
        <v>1706.7669599999999</v>
      </c>
      <c r="L424" s="27">
        <v>648.07799999999997</v>
      </c>
      <c r="M424" s="27">
        <v>0</v>
      </c>
      <c r="N424" s="27">
        <v>2745.11303</v>
      </c>
      <c r="O424" s="27">
        <v>10.78</v>
      </c>
      <c r="P424" s="27">
        <v>18.062989999999999</v>
      </c>
      <c r="Q424" s="27">
        <v>0.22044</v>
      </c>
      <c r="R424" s="27">
        <v>1.44</v>
      </c>
      <c r="S424" s="27">
        <v>1.17</v>
      </c>
      <c r="T424" s="27">
        <v>0.81030999999999997</v>
      </c>
      <c r="U424" s="29" t="s">
        <v>43201</v>
      </c>
      <c r="V424" s="29" t="s">
        <v>43202</v>
      </c>
      <c r="W424" s="30" t="s">
        <v>43203</v>
      </c>
      <c r="X424">
        <v>422</v>
      </c>
      <c r="Y424" s="8" t="s">
        <v>4127</v>
      </c>
      <c r="Z424">
        <v>483113</v>
      </c>
      <c r="AA424">
        <v>483211</v>
      </c>
      <c r="AB424" s="8" t="s">
        <v>4128</v>
      </c>
    </row>
    <row r="425" spans="1:28" x14ac:dyDescent="0.25">
      <c r="A425" s="34" t="s">
        <v>672</v>
      </c>
      <c r="B425" s="29" t="s">
        <v>672</v>
      </c>
      <c r="C425" s="27">
        <v>22824.78</v>
      </c>
      <c r="D425" s="27">
        <v>2014.09997</v>
      </c>
      <c r="E425" s="27">
        <v>1723.5</v>
      </c>
      <c r="F425" s="27">
        <v>1.1000000000000001</v>
      </c>
      <c r="G425" s="27">
        <v>4950.3999000000003</v>
      </c>
      <c r="H425" s="27">
        <v>800.20001000000002</v>
      </c>
      <c r="I425" s="27">
        <v>5833.3999000000003</v>
      </c>
      <c r="J425" s="27">
        <v>4947.1000899999999</v>
      </c>
      <c r="K425" s="27">
        <v>6564</v>
      </c>
      <c r="L425" s="27">
        <v>5866.3999000000003</v>
      </c>
      <c r="M425" s="27">
        <v>0</v>
      </c>
      <c r="N425" s="27">
        <v>1603.3000400000001</v>
      </c>
      <c r="O425" s="27">
        <v>11.64</v>
      </c>
      <c r="P425" s="27">
        <v>78.563000000000002</v>
      </c>
      <c r="Q425" s="27">
        <v>3.66492</v>
      </c>
      <c r="R425" s="27">
        <v>1.31</v>
      </c>
      <c r="S425" s="27">
        <v>1.17</v>
      </c>
      <c r="T425" s="27">
        <v>0.16441</v>
      </c>
      <c r="U425" s="29" t="s">
        <v>43204</v>
      </c>
      <c r="V425" s="29" t="s">
        <v>43205</v>
      </c>
      <c r="W425" s="30" t="s">
        <v>43206</v>
      </c>
      <c r="X425">
        <v>423</v>
      </c>
      <c r="Y425" s="8" t="s">
        <v>4129</v>
      </c>
      <c r="Z425">
        <v>332439</v>
      </c>
      <c r="AA425">
        <v>423840</v>
      </c>
      <c r="AB425" s="8" t="s">
        <v>4130</v>
      </c>
    </row>
    <row r="426" spans="1:28" x14ac:dyDescent="0.25">
      <c r="A426" s="34" t="s">
        <v>673</v>
      </c>
      <c r="B426" s="29" t="s">
        <v>674</v>
      </c>
      <c r="C426" s="27">
        <v>12388.76</v>
      </c>
      <c r="D426" s="27">
        <v>2304</v>
      </c>
      <c r="E426" s="27">
        <v>1826</v>
      </c>
      <c r="F426" s="27">
        <v>1.3</v>
      </c>
      <c r="G426" s="27">
        <v>2054</v>
      </c>
      <c r="H426" s="27">
        <v>2808</v>
      </c>
      <c r="I426" s="27">
        <v>11247</v>
      </c>
      <c r="J426" s="27">
        <v>4068</v>
      </c>
      <c r="K426" s="27">
        <v>6611</v>
      </c>
      <c r="L426" s="27">
        <v>13373</v>
      </c>
      <c r="M426" s="27">
        <v>0</v>
      </c>
      <c r="N426" s="27">
        <v>6105</v>
      </c>
      <c r="O426" s="27">
        <v>56.35</v>
      </c>
      <c r="P426" s="27">
        <v>68.605999999999995</v>
      </c>
      <c r="Q426" s="27">
        <v>2.1853099999999999</v>
      </c>
      <c r="R426" s="27">
        <v>1.67</v>
      </c>
      <c r="S426" s="27">
        <v>0.93</v>
      </c>
      <c r="T426" s="27">
        <v>0.42993999999999999</v>
      </c>
      <c r="U426" s="29" t="s">
        <v>43207</v>
      </c>
      <c r="V426" s="29" t="s">
        <v>43208</v>
      </c>
      <c r="W426" s="30" t="s">
        <v>43209</v>
      </c>
      <c r="X426">
        <v>424</v>
      </c>
      <c r="Y426" s="8" t="s">
        <v>4131</v>
      </c>
      <c r="Z426">
        <v>322110</v>
      </c>
      <c r="AB426" s="8" t="s">
        <v>4132</v>
      </c>
    </row>
    <row r="427" spans="1:28" x14ac:dyDescent="0.25">
      <c r="A427" s="34" t="s">
        <v>675</v>
      </c>
      <c r="B427" s="29" t="s">
        <v>676</v>
      </c>
      <c r="C427" s="27">
        <v>28389.25</v>
      </c>
      <c r="D427" s="27">
        <v>2136</v>
      </c>
      <c r="E427" s="27">
        <v>-291</v>
      </c>
      <c r="F427" s="27">
        <v>0.65</v>
      </c>
      <c r="G427" s="27">
        <v>3316</v>
      </c>
      <c r="H427" s="27">
        <v>1505</v>
      </c>
      <c r="I427" s="27">
        <v>0</v>
      </c>
      <c r="J427" s="27">
        <v>7839</v>
      </c>
      <c r="K427" s="27">
        <v>9360</v>
      </c>
      <c r="L427" s="27">
        <v>4466</v>
      </c>
      <c r="M427" s="27">
        <v>0</v>
      </c>
      <c r="N427" s="27">
        <v>11372</v>
      </c>
      <c r="O427" s="27">
        <v>34.17</v>
      </c>
      <c r="P427" s="27">
        <v>34.203989999999997</v>
      </c>
      <c r="Q427" s="27">
        <v>0.51983999999999997</v>
      </c>
      <c r="R427" s="27">
        <v>1.36</v>
      </c>
      <c r="S427" s="27">
        <v>1</v>
      </c>
      <c r="T427" s="27">
        <v>0.57901999999999998</v>
      </c>
      <c r="U427" s="29" t="s">
        <v>43210</v>
      </c>
      <c r="V427" s="29" t="s">
        <v>43211</v>
      </c>
      <c r="W427" s="30" t="s">
        <v>43212</v>
      </c>
      <c r="X427">
        <v>425</v>
      </c>
      <c r="Y427" s="8" t="s">
        <v>4133</v>
      </c>
      <c r="Z427">
        <v>424820</v>
      </c>
      <c r="AB427" s="8" t="s">
        <v>4134</v>
      </c>
    </row>
    <row r="428" spans="1:28" x14ac:dyDescent="0.25">
      <c r="A428" s="34" t="s">
        <v>40671</v>
      </c>
      <c r="B428" s="29" t="s">
        <v>40672</v>
      </c>
      <c r="C428" s="27">
        <v>2067.09</v>
      </c>
      <c r="D428" s="27">
        <v>856.26898000000006</v>
      </c>
      <c r="E428" s="27">
        <v>621.07701999999995</v>
      </c>
      <c r="F428" s="27">
        <v>1.82</v>
      </c>
      <c r="G428" s="27">
        <v>196.64399</v>
      </c>
      <c r="H428" s="27">
        <v>66.290000000000006</v>
      </c>
      <c r="I428" s="27">
        <v>0</v>
      </c>
      <c r="J428" s="27">
        <v>448.798</v>
      </c>
      <c r="K428" s="27">
        <v>598.48297000000002</v>
      </c>
      <c r="L428" s="27">
        <v>355.33499</v>
      </c>
      <c r="M428" s="27">
        <v>0</v>
      </c>
      <c r="N428" s="27">
        <v>1165.8260399999999</v>
      </c>
      <c r="O428" s="27">
        <v>36.86</v>
      </c>
      <c r="P428" s="27">
        <v>17.036999999999999</v>
      </c>
      <c r="Q428" s="27">
        <v>0.20535</v>
      </c>
      <c r="R428" s="27">
        <v>1.38</v>
      </c>
      <c r="S428" s="27">
        <v>1.19</v>
      </c>
      <c r="T428" s="27">
        <v>0.74765999999999999</v>
      </c>
      <c r="U428" s="29" t="s">
        <v>43213</v>
      </c>
      <c r="V428" s="29" t="s">
        <v>43214</v>
      </c>
      <c r="W428" s="30" t="s">
        <v>43215</v>
      </c>
      <c r="X428">
        <v>426</v>
      </c>
      <c r="Y428" s="8" t="s">
        <v>4135</v>
      </c>
      <c r="Z428">
        <v>525120</v>
      </c>
      <c r="AB428" s="8" t="s">
        <v>4136</v>
      </c>
    </row>
    <row r="429" spans="1:28" x14ac:dyDescent="0.25">
      <c r="A429" s="34" t="s">
        <v>677</v>
      </c>
      <c r="B429" s="29" t="s">
        <v>678</v>
      </c>
      <c r="C429" s="27">
        <v>10939.44</v>
      </c>
      <c r="D429" s="27">
        <v>-144.86199999999999</v>
      </c>
      <c r="E429" s="27">
        <v>-152.66400999999999</v>
      </c>
      <c r="F429" s="27">
        <v>1.81</v>
      </c>
      <c r="G429" s="27">
        <v>63.311</v>
      </c>
      <c r="H429" s="27">
        <v>173.28899999999999</v>
      </c>
      <c r="I429" s="27">
        <v>25.933</v>
      </c>
      <c r="J429" s="27">
        <v>161.29499000000001</v>
      </c>
      <c r="K429" s="27">
        <v>917.971</v>
      </c>
      <c r="L429" s="27">
        <v>0.16200000000000001</v>
      </c>
      <c r="M429" s="27">
        <v>0</v>
      </c>
      <c r="N429" s="27">
        <v>40.090989999999998</v>
      </c>
      <c r="O429" s="27">
        <v>1.06</v>
      </c>
      <c r="P429" s="27">
        <v>0.19213</v>
      </c>
      <c r="Q429" s="27">
        <v>1.92E-3</v>
      </c>
      <c r="R429" s="27">
        <v>5.18</v>
      </c>
      <c r="S429" s="27">
        <v>4.62</v>
      </c>
      <c r="T429" s="27">
        <v>4.2243700000000004</v>
      </c>
      <c r="U429" s="29" t="s">
        <v>43216</v>
      </c>
      <c r="V429" s="29" t="s">
        <v>43217</v>
      </c>
      <c r="W429" s="30" t="s">
        <v>43218</v>
      </c>
      <c r="X429">
        <v>427</v>
      </c>
      <c r="Y429" s="8" t="s">
        <v>4137</v>
      </c>
      <c r="Z429">
        <v>523910</v>
      </c>
      <c r="AB429" s="8" t="s">
        <v>4138</v>
      </c>
    </row>
    <row r="430" spans="1:28" x14ac:dyDescent="0.25">
      <c r="A430" s="34" t="s">
        <v>40673</v>
      </c>
      <c r="B430" s="29" t="s">
        <v>40674</v>
      </c>
      <c r="C430" s="27">
        <v>2010.18</v>
      </c>
      <c r="D430" s="27">
        <v>340.76400000000001</v>
      </c>
      <c r="E430" s="27">
        <v>257.15899000000002</v>
      </c>
      <c r="F430" s="27">
        <v>0.69</v>
      </c>
      <c r="G430" s="27">
        <v>376.78698000000003</v>
      </c>
      <c r="H430" s="27">
        <v>938</v>
      </c>
      <c r="I430" s="27">
        <v>1089.64599</v>
      </c>
      <c r="J430" s="27">
        <v>465.89199000000002</v>
      </c>
      <c r="K430" s="27">
        <v>1553.854</v>
      </c>
      <c r="L430" s="27">
        <v>1186.2449899999999</v>
      </c>
      <c r="M430" s="27">
        <v>0</v>
      </c>
      <c r="N430" s="27">
        <v>1334.7120299999999</v>
      </c>
      <c r="O430" s="27">
        <v>25.41</v>
      </c>
      <c r="P430" s="27">
        <v>46.901000000000003</v>
      </c>
      <c r="Q430" s="27">
        <v>0.88326000000000005</v>
      </c>
      <c r="R430" s="27">
        <v>3.47</v>
      </c>
      <c r="S430" s="27">
        <v>1.32</v>
      </c>
      <c r="T430" s="27">
        <v>0.51312999999999998</v>
      </c>
      <c r="U430" s="29" t="s">
        <v>43219</v>
      </c>
      <c r="V430" s="29" t="s">
        <v>43220</v>
      </c>
      <c r="W430" s="30" t="s">
        <v>43221</v>
      </c>
      <c r="X430">
        <v>428</v>
      </c>
      <c r="Y430" s="8" t="s">
        <v>4139</v>
      </c>
      <c r="Z430">
        <v>813410</v>
      </c>
      <c r="AB430" s="8" t="s">
        <v>4140</v>
      </c>
    </row>
    <row r="431" spans="1:28" x14ac:dyDescent="0.25">
      <c r="A431" s="34" t="s">
        <v>40675</v>
      </c>
      <c r="B431" s="29" t="s">
        <v>40676</v>
      </c>
      <c r="C431" s="27">
        <v>2706.23</v>
      </c>
      <c r="D431" s="27">
        <v>582.90002000000004</v>
      </c>
      <c r="E431" s="27">
        <v>251.8</v>
      </c>
      <c r="F431" s="27">
        <v>2.4900000000000002</v>
      </c>
      <c r="G431" s="27">
        <v>432.20001000000002</v>
      </c>
      <c r="H431" s="27">
        <v>122.59999000000001</v>
      </c>
      <c r="I431" s="27">
        <v>1228.59997</v>
      </c>
      <c r="J431" s="27">
        <v>510.20001000000002</v>
      </c>
      <c r="K431" s="27">
        <v>653.79998000000001</v>
      </c>
      <c r="L431" s="27">
        <v>3378.3000400000001</v>
      </c>
      <c r="M431" s="27">
        <v>612</v>
      </c>
      <c r="N431" s="27">
        <v>1729.59997</v>
      </c>
      <c r="O431" s="27">
        <v>15.92</v>
      </c>
      <c r="P431" s="27">
        <v>59.164999999999999</v>
      </c>
      <c r="Q431" s="27">
        <v>1.9780899999999999</v>
      </c>
      <c r="R431" s="27">
        <v>1.1000000000000001</v>
      </c>
      <c r="S431" s="27">
        <v>1.04</v>
      </c>
      <c r="T431" s="27">
        <v>0.19403999999999999</v>
      </c>
      <c r="U431" s="29" t="s">
        <v>43222</v>
      </c>
      <c r="V431" s="29" t="s">
        <v>43223</v>
      </c>
      <c r="W431" s="30" t="s">
        <v>43224</v>
      </c>
      <c r="X431">
        <v>429</v>
      </c>
      <c r="Y431" s="8" t="s">
        <v>4141</v>
      </c>
      <c r="Z431">
        <v>484110</v>
      </c>
      <c r="AB431" s="8" t="s">
        <v>4142</v>
      </c>
    </row>
    <row r="432" spans="1:28" x14ac:dyDescent="0.25">
      <c r="A432" s="34" t="s">
        <v>679</v>
      </c>
      <c r="B432" s="29" t="s">
        <v>680</v>
      </c>
      <c r="C432" s="27">
        <v>5144.12</v>
      </c>
      <c r="D432" s="27">
        <v>-352.99700999999999</v>
      </c>
      <c r="E432" s="27">
        <v>-351.35102000000001</v>
      </c>
      <c r="F432" s="27">
        <v>1.47</v>
      </c>
      <c r="G432" s="27">
        <v>0</v>
      </c>
      <c r="H432" s="27">
        <v>0</v>
      </c>
      <c r="I432" s="27">
        <v>0</v>
      </c>
      <c r="J432" s="27">
        <v>72.563999999999993</v>
      </c>
      <c r="K432" s="27">
        <v>905.65099999999995</v>
      </c>
      <c r="L432" s="27">
        <v>335.48199</v>
      </c>
      <c r="M432" s="27">
        <v>0</v>
      </c>
      <c r="N432" s="27">
        <v>521.23797000000002</v>
      </c>
      <c r="O432" s="27">
        <v>2.75</v>
      </c>
      <c r="P432" s="27">
        <v>43.76399</v>
      </c>
      <c r="Q432" s="27">
        <v>0.77820999999999996</v>
      </c>
      <c r="R432" s="27">
        <v>13.35</v>
      </c>
      <c r="S432" s="27">
        <v>12.48</v>
      </c>
      <c r="T432" s="27">
        <v>12.48071</v>
      </c>
      <c r="U432" s="29" t="s">
        <v>43225</v>
      </c>
      <c r="V432" s="29" t="s">
        <v>43226</v>
      </c>
      <c r="W432" s="30" t="s">
        <v>90</v>
      </c>
      <c r="X432">
        <v>430</v>
      </c>
      <c r="Y432" s="8" t="s">
        <v>4143</v>
      </c>
      <c r="Z432">
        <v>561491</v>
      </c>
      <c r="AB432" s="8" t="s">
        <v>4144</v>
      </c>
    </row>
    <row r="433" spans="1:28" x14ac:dyDescent="0.25">
      <c r="A433" s="34" t="s">
        <v>681</v>
      </c>
      <c r="B433" s="29" t="s">
        <v>682</v>
      </c>
      <c r="C433" s="27">
        <v>3415.6</v>
      </c>
      <c r="D433" s="27">
        <v>90.537999999999997</v>
      </c>
      <c r="E433" s="27">
        <v>36.527990000000003</v>
      </c>
      <c r="F433" s="27">
        <v>1.58</v>
      </c>
      <c r="G433" s="27">
        <v>82.58399</v>
      </c>
      <c r="H433" s="27">
        <v>0</v>
      </c>
      <c r="I433" s="27">
        <v>1204.52502</v>
      </c>
      <c r="J433" s="27">
        <v>103.15799</v>
      </c>
      <c r="K433" s="27">
        <v>342.25200999999998</v>
      </c>
      <c r="L433" s="27">
        <v>289.988</v>
      </c>
      <c r="M433" s="27">
        <v>0</v>
      </c>
      <c r="N433" s="27">
        <v>1079.66101</v>
      </c>
      <c r="O433" s="27">
        <v>6.79</v>
      </c>
      <c r="P433" s="27">
        <v>21.06399</v>
      </c>
      <c r="Q433" s="27">
        <v>0.26684000000000002</v>
      </c>
      <c r="R433" s="27">
        <v>3.71</v>
      </c>
      <c r="S433" s="27">
        <v>3.32</v>
      </c>
      <c r="T433" s="27">
        <v>2.5171800000000002</v>
      </c>
      <c r="U433" s="29" t="s">
        <v>43227</v>
      </c>
      <c r="V433" s="29" t="s">
        <v>43228</v>
      </c>
      <c r="W433" s="30" t="s">
        <v>43229</v>
      </c>
      <c r="X433">
        <v>431</v>
      </c>
      <c r="Y433" s="8" t="s">
        <v>4145</v>
      </c>
      <c r="Z433">
        <v>326220</v>
      </c>
      <c r="AA433">
        <v>333922</v>
      </c>
      <c r="AB433" s="8" t="s">
        <v>4146</v>
      </c>
    </row>
    <row r="434" spans="1:28" x14ac:dyDescent="0.25">
      <c r="A434" s="34" t="s">
        <v>683</v>
      </c>
      <c r="B434" s="29" t="s">
        <v>684</v>
      </c>
      <c r="C434" s="27">
        <v>12447.59</v>
      </c>
      <c r="D434" s="27">
        <v>6289</v>
      </c>
      <c r="E434" s="27">
        <v>5439</v>
      </c>
      <c r="F434" s="27">
        <v>1.01</v>
      </c>
      <c r="G434" s="27">
        <v>582</v>
      </c>
      <c r="H434" s="27">
        <v>474</v>
      </c>
      <c r="I434" s="27">
        <v>2089</v>
      </c>
      <c r="J434" s="27">
        <v>995</v>
      </c>
      <c r="K434" s="27">
        <v>3673</v>
      </c>
      <c r="L434" s="27">
        <v>2965</v>
      </c>
      <c r="M434" s="27">
        <v>0</v>
      </c>
      <c r="N434" s="27">
        <v>7853</v>
      </c>
      <c r="O434" s="27">
        <v>41.5</v>
      </c>
      <c r="P434" s="27">
        <v>26.826989999999999</v>
      </c>
      <c r="Q434" s="27">
        <v>0.36662</v>
      </c>
      <c r="R434" s="27">
        <v>4.46</v>
      </c>
      <c r="S434" s="27">
        <v>3.22</v>
      </c>
      <c r="T434" s="27">
        <v>2.63015</v>
      </c>
      <c r="U434" s="29" t="s">
        <v>43230</v>
      </c>
      <c r="V434" s="29" t="s">
        <v>43231</v>
      </c>
      <c r="W434" s="30" t="s">
        <v>43232</v>
      </c>
      <c r="X434">
        <v>432</v>
      </c>
      <c r="Y434" s="8" t="s">
        <v>4147</v>
      </c>
      <c r="Z434">
        <v>325110</v>
      </c>
      <c r="AA434">
        <v>325212</v>
      </c>
      <c r="AB434" s="8" t="s">
        <v>4148</v>
      </c>
    </row>
    <row r="435" spans="1:28" x14ac:dyDescent="0.25">
      <c r="A435" s="34" t="s">
        <v>686</v>
      </c>
      <c r="B435" s="29" t="s">
        <v>687</v>
      </c>
      <c r="C435" s="27">
        <v>13304.84</v>
      </c>
      <c r="D435" s="27">
        <v>3617</v>
      </c>
      <c r="E435" s="27">
        <v>3052</v>
      </c>
      <c r="F435" s="27">
        <v>1.33</v>
      </c>
      <c r="G435" s="27">
        <v>154679</v>
      </c>
      <c r="H435" s="27">
        <v>982</v>
      </c>
      <c r="I435" s="27">
        <v>8370</v>
      </c>
      <c r="J435" s="27">
        <v>180727</v>
      </c>
      <c r="K435" s="27">
        <v>166511</v>
      </c>
      <c r="L435" s="27">
        <v>15887</v>
      </c>
      <c r="M435" s="27">
        <v>2014</v>
      </c>
      <c r="N435" s="27">
        <v>21676</v>
      </c>
      <c r="O435" s="27">
        <v>45.84</v>
      </c>
      <c r="P435" s="27">
        <v>43.791989999999998</v>
      </c>
      <c r="Q435" s="27">
        <v>0.84982000000000002</v>
      </c>
      <c r="R435" s="27">
        <v>0.94</v>
      </c>
      <c r="S435" s="27">
        <v>0.92</v>
      </c>
      <c r="T435" s="27">
        <v>6.003E-2</v>
      </c>
      <c r="U435" s="29" t="s">
        <v>43233</v>
      </c>
      <c r="V435" s="29" t="s">
        <v>43234</v>
      </c>
      <c r="W435" s="30" t="s">
        <v>43235</v>
      </c>
      <c r="X435">
        <v>433</v>
      </c>
      <c r="Y435" s="8" t="s">
        <v>4149</v>
      </c>
      <c r="Z435">
        <v>562998</v>
      </c>
      <c r="AB435" s="8" t="s">
        <v>4150</v>
      </c>
    </row>
    <row r="436" spans="1:28" x14ac:dyDescent="0.25">
      <c r="A436" s="34" t="s">
        <v>689</v>
      </c>
      <c r="B436" s="29" t="s">
        <v>690</v>
      </c>
      <c r="C436" s="27">
        <v>10494.92</v>
      </c>
      <c r="D436" s="27">
        <v>-406.39100000000002</v>
      </c>
      <c r="E436" s="27">
        <v>-446.25799999999998</v>
      </c>
      <c r="F436" s="27">
        <v>0.96</v>
      </c>
      <c r="G436" s="27">
        <v>178.18799999999999</v>
      </c>
      <c r="H436" s="27">
        <v>0</v>
      </c>
      <c r="I436" s="27">
        <v>0</v>
      </c>
      <c r="J436" s="27">
        <v>424.32997999999998</v>
      </c>
      <c r="K436" s="27">
        <v>2198.125</v>
      </c>
      <c r="L436" s="27">
        <v>1084.5</v>
      </c>
      <c r="M436" s="27">
        <v>0</v>
      </c>
      <c r="N436" s="27">
        <v>769.47698000000003</v>
      </c>
      <c r="O436" s="27">
        <v>2.52</v>
      </c>
      <c r="P436" s="27">
        <v>59.304000000000002</v>
      </c>
      <c r="Q436" s="27">
        <v>1.4572499999999999</v>
      </c>
      <c r="R436" s="27">
        <v>5.27</v>
      </c>
      <c r="S436" s="27">
        <v>5.18</v>
      </c>
      <c r="T436" s="27">
        <v>4.7602900000000004</v>
      </c>
      <c r="U436" s="29" t="s">
        <v>43236</v>
      </c>
      <c r="V436" s="29" t="s">
        <v>43237</v>
      </c>
      <c r="W436" s="30" t="s">
        <v>43238</v>
      </c>
      <c r="X436">
        <v>434</v>
      </c>
      <c r="Y436" s="8" t="s">
        <v>4151</v>
      </c>
      <c r="Z436">
        <v>238140</v>
      </c>
      <c r="AB436" s="8" t="s">
        <v>4152</v>
      </c>
    </row>
    <row r="437" spans="1:28" x14ac:dyDescent="0.25">
      <c r="A437" s="34" t="s">
        <v>691</v>
      </c>
      <c r="B437" s="29" t="s">
        <v>692</v>
      </c>
      <c r="C437" s="27">
        <v>6784.39</v>
      </c>
      <c r="D437" s="27">
        <v>881.53301999999996</v>
      </c>
      <c r="E437" s="27">
        <v>712.78899999999999</v>
      </c>
      <c r="F437" s="27">
        <v>1.04</v>
      </c>
      <c r="G437" s="27">
        <v>18005.289059999999</v>
      </c>
      <c r="H437" s="27">
        <v>0</v>
      </c>
      <c r="I437" s="27">
        <v>655.33801000000005</v>
      </c>
      <c r="J437" s="27">
        <v>49532.738279999998</v>
      </c>
      <c r="K437" s="27">
        <v>30061.470700000002</v>
      </c>
      <c r="L437" s="27">
        <v>222.404</v>
      </c>
      <c r="M437" s="27">
        <v>145.45199</v>
      </c>
      <c r="N437" s="27">
        <v>2991.7758699999999</v>
      </c>
      <c r="O437" s="27">
        <v>51.59</v>
      </c>
      <c r="P437" s="27">
        <v>6.0282</v>
      </c>
      <c r="Q437" s="27">
        <v>6.6949999999999996E-2</v>
      </c>
      <c r="R437" s="27">
        <v>0.57999999999999996</v>
      </c>
      <c r="S437" s="27">
        <v>0.61</v>
      </c>
      <c r="T437" s="27">
        <v>0.24339</v>
      </c>
      <c r="U437" s="29" t="s">
        <v>43239</v>
      </c>
      <c r="V437" s="29" t="s">
        <v>43240</v>
      </c>
      <c r="W437" s="30" t="s">
        <v>43241</v>
      </c>
      <c r="X437">
        <v>435</v>
      </c>
      <c r="Y437" s="8" t="s">
        <v>4153</v>
      </c>
      <c r="Z437">
        <v>325314</v>
      </c>
      <c r="AB437" s="8" t="s">
        <v>4154</v>
      </c>
    </row>
    <row r="438" spans="1:28" x14ac:dyDescent="0.25">
      <c r="A438" s="34" t="s">
        <v>40677</v>
      </c>
      <c r="B438" s="29" t="s">
        <v>40678</v>
      </c>
      <c r="C438" s="27">
        <v>166413.59</v>
      </c>
      <c r="D438" s="27">
        <v>5105.7001899999996</v>
      </c>
      <c r="E438" s="27">
        <v>4110.6000899999999</v>
      </c>
      <c r="F438" s="27">
        <v>1.17</v>
      </c>
      <c r="G438" s="27">
        <v>1932.0749499999999</v>
      </c>
      <c r="H438" s="27">
        <v>8252.5878900000007</v>
      </c>
      <c r="I438" s="27">
        <v>6835.5</v>
      </c>
      <c r="J438" s="27">
        <v>12214.389639999999</v>
      </c>
      <c r="K438" s="27">
        <v>29508.900389999999</v>
      </c>
      <c r="L438" s="27">
        <v>6914.5497999999998</v>
      </c>
      <c r="M438" s="27">
        <v>0</v>
      </c>
      <c r="N438" s="27">
        <v>23090.740229999999</v>
      </c>
      <c r="U438" s="29" t="s">
        <v>43242</v>
      </c>
      <c r="V438" s="29" t="s">
        <v>43243</v>
      </c>
      <c r="W438" s="30" t="s">
        <v>43244</v>
      </c>
      <c r="X438">
        <v>436</v>
      </c>
      <c r="Y438" s="8" t="s">
        <v>4155</v>
      </c>
      <c r="Z438">
        <v>623311</v>
      </c>
      <c r="AA438">
        <v>621999</v>
      </c>
      <c r="AB438" s="8" t="s">
        <v>4156</v>
      </c>
    </row>
    <row r="439" spans="1:28" x14ac:dyDescent="0.25">
      <c r="A439" s="34" t="s">
        <v>693</v>
      </c>
      <c r="B439" s="29" t="s">
        <v>694</v>
      </c>
      <c r="C439" s="27">
        <v>10298.549999999999</v>
      </c>
      <c r="D439" s="27">
        <v>2041.90002</v>
      </c>
      <c r="E439" s="27">
        <v>1894.5</v>
      </c>
      <c r="F439" s="27">
        <v>1.67</v>
      </c>
      <c r="G439" s="27">
        <v>681.29998000000001</v>
      </c>
      <c r="H439" s="27">
        <v>20</v>
      </c>
      <c r="I439" s="27">
        <v>897.79998000000001</v>
      </c>
      <c r="J439" s="27">
        <v>5052.6000899999999</v>
      </c>
      <c r="K439" s="27">
        <v>13039.70019</v>
      </c>
      <c r="L439" s="27">
        <v>8176.8999000000003</v>
      </c>
      <c r="M439" s="27">
        <v>0</v>
      </c>
      <c r="N439" s="27">
        <v>6821.2997999999998</v>
      </c>
      <c r="O439" s="27">
        <v>18.809999999999999</v>
      </c>
      <c r="P439" s="27">
        <v>55.107999999999997</v>
      </c>
      <c r="Q439" s="27">
        <v>1.2275499999999999</v>
      </c>
      <c r="R439" s="27">
        <v>2.82</v>
      </c>
      <c r="S439" s="27">
        <v>2.58</v>
      </c>
      <c r="T439" s="27">
        <v>2.4419900000000001</v>
      </c>
      <c r="U439" s="29" t="s">
        <v>43245</v>
      </c>
      <c r="V439" s="29" t="s">
        <v>43246</v>
      </c>
      <c r="W439" s="30" t="s">
        <v>43247</v>
      </c>
      <c r="X439">
        <v>437</v>
      </c>
      <c r="Y439" s="8" t="s">
        <v>4157</v>
      </c>
      <c r="Z439">
        <v>325199</v>
      </c>
      <c r="AB439" s="8" t="s">
        <v>4158</v>
      </c>
    </row>
    <row r="440" spans="1:28" x14ac:dyDescent="0.25">
      <c r="A440" s="34" t="s">
        <v>40680</v>
      </c>
      <c r="B440" s="29" t="s">
        <v>40681</v>
      </c>
      <c r="C440" s="27">
        <v>31059.91</v>
      </c>
      <c r="D440" s="27">
        <v>3138.67407</v>
      </c>
      <c r="E440" s="27">
        <v>2381.13598</v>
      </c>
      <c r="F440" s="27">
        <v>1.41</v>
      </c>
      <c r="G440" s="27">
        <v>3619.1159600000001</v>
      </c>
      <c r="H440" s="27">
        <v>0</v>
      </c>
      <c r="I440" s="27">
        <v>12638.990229999999</v>
      </c>
      <c r="J440" s="27">
        <v>8497.2841700000008</v>
      </c>
      <c r="K440" s="27">
        <v>10896.33007</v>
      </c>
      <c r="L440" s="27">
        <v>5958.1079099999997</v>
      </c>
      <c r="M440" s="27">
        <v>0</v>
      </c>
      <c r="N440" s="27">
        <v>10265.219719999999</v>
      </c>
      <c r="O440" s="27">
        <v>11.83</v>
      </c>
      <c r="P440" s="27">
        <v>36.725999999999999</v>
      </c>
      <c r="Q440" s="27">
        <v>0.58040999999999998</v>
      </c>
      <c r="R440" s="27">
        <v>1.28</v>
      </c>
      <c r="S440" s="27">
        <v>1.28</v>
      </c>
      <c r="T440" s="27">
        <v>0.85641</v>
      </c>
      <c r="U440" s="29" t="s">
        <v>43248</v>
      </c>
      <c r="V440" s="29" t="s">
        <v>43249</v>
      </c>
      <c r="W440" s="30" t="s">
        <v>43250</v>
      </c>
      <c r="X440">
        <v>438</v>
      </c>
      <c r="Y440" s="8" t="s">
        <v>4159</v>
      </c>
      <c r="Z440">
        <v>561520</v>
      </c>
      <c r="AB440" s="8" t="s">
        <v>4160</v>
      </c>
    </row>
    <row r="441" spans="1:28" x14ac:dyDescent="0.25">
      <c r="A441" s="34" t="s">
        <v>695</v>
      </c>
      <c r="B441" s="29" t="s">
        <v>696</v>
      </c>
      <c r="C441" s="27">
        <v>9588.01</v>
      </c>
      <c r="D441" s="27">
        <v>275.28399000000002</v>
      </c>
      <c r="E441" s="27">
        <v>250.69499999999999</v>
      </c>
      <c r="F441" s="27">
        <v>1.6</v>
      </c>
      <c r="G441" s="27">
        <v>125.41699</v>
      </c>
      <c r="H441" s="27">
        <v>122.48</v>
      </c>
      <c r="I441" s="27">
        <v>255.04400000000001</v>
      </c>
      <c r="J441" s="27">
        <v>187.70799</v>
      </c>
      <c r="K441" s="27">
        <v>717.69897000000003</v>
      </c>
      <c r="L441" s="27">
        <v>0</v>
      </c>
      <c r="M441" s="27">
        <v>0</v>
      </c>
      <c r="N441" s="27">
        <v>1438.3940399999999</v>
      </c>
      <c r="O441" s="27">
        <v>8.3800000000000008</v>
      </c>
      <c r="P441" s="27">
        <v>0</v>
      </c>
      <c r="Q441" s="27">
        <v>0</v>
      </c>
      <c r="R441" s="27">
        <v>3.38</v>
      </c>
      <c r="S441" s="27">
        <v>3.17</v>
      </c>
      <c r="T441" s="27">
        <v>2.5028299999999999</v>
      </c>
      <c r="U441" s="29" t="s">
        <v>43251</v>
      </c>
      <c r="V441" s="29" t="s">
        <v>43252</v>
      </c>
      <c r="W441" s="30" t="s">
        <v>43253</v>
      </c>
      <c r="X441">
        <v>439</v>
      </c>
      <c r="Y441" s="8" t="s">
        <v>4161</v>
      </c>
      <c r="Z441">
        <v>332991</v>
      </c>
      <c r="AB441" s="8" t="s">
        <v>4162</v>
      </c>
    </row>
    <row r="442" spans="1:28" x14ac:dyDescent="0.25">
      <c r="A442" s="34" t="s">
        <v>40682</v>
      </c>
      <c r="B442" s="29" t="s">
        <v>40683</v>
      </c>
      <c r="C442" s="27">
        <v>5510.97</v>
      </c>
      <c r="D442" s="27">
        <v>822.53197999999998</v>
      </c>
      <c r="E442" s="27">
        <v>737.98497999999995</v>
      </c>
      <c r="F442" s="27">
        <v>0.66</v>
      </c>
      <c r="G442" s="27">
        <v>100856.79687000001</v>
      </c>
      <c r="H442" s="27">
        <v>0</v>
      </c>
      <c r="I442" s="27">
        <v>130.49699000000001</v>
      </c>
      <c r="J442" s="27">
        <v>138513.59375</v>
      </c>
      <c r="K442" s="27">
        <v>135120.29686999999</v>
      </c>
      <c r="L442" s="27">
        <v>11606.87988</v>
      </c>
      <c r="M442" s="27">
        <v>0</v>
      </c>
      <c r="N442" s="27">
        <v>9409.7783199999994</v>
      </c>
      <c r="U442" s="29" t="s">
        <v>43254</v>
      </c>
      <c r="V442" s="29" t="s">
        <v>43255</v>
      </c>
      <c r="W442" s="30" t="s">
        <v>43256</v>
      </c>
      <c r="X442">
        <v>440</v>
      </c>
      <c r="Y442" s="8" t="s">
        <v>4163</v>
      </c>
      <c r="Z442">
        <v>444120</v>
      </c>
      <c r="AB442" s="8" t="s">
        <v>4164</v>
      </c>
    </row>
    <row r="443" spans="1:28" x14ac:dyDescent="0.25">
      <c r="A443" s="34" t="s">
        <v>40684</v>
      </c>
      <c r="B443" s="29" t="s">
        <v>40685</v>
      </c>
      <c r="C443" s="27">
        <v>25641.94</v>
      </c>
      <c r="D443" s="27">
        <v>17173.375</v>
      </c>
      <c r="E443" s="27">
        <v>16064.66015</v>
      </c>
      <c r="F443" s="27">
        <v>0.02</v>
      </c>
      <c r="G443" s="27">
        <v>735951.8125</v>
      </c>
      <c r="H443" s="27">
        <v>0</v>
      </c>
      <c r="I443" s="27">
        <v>582.48999000000003</v>
      </c>
      <c r="J443" s="27">
        <v>972085.875</v>
      </c>
      <c r="K443" s="27">
        <v>835821.5</v>
      </c>
      <c r="L443" s="27">
        <v>148521.5</v>
      </c>
      <c r="M443" s="27">
        <v>0</v>
      </c>
      <c r="N443" s="27">
        <v>99607.03125</v>
      </c>
      <c r="O443" s="27">
        <v>40.47</v>
      </c>
      <c r="P443" s="27">
        <v>61.084989999999998</v>
      </c>
      <c r="Q443" s="27">
        <v>1.5697099999999999</v>
      </c>
      <c r="R443" s="27">
        <v>0.85</v>
      </c>
      <c r="U443" s="29" t="s">
        <v>43257</v>
      </c>
      <c r="V443" s="29" t="s">
        <v>43257</v>
      </c>
      <c r="W443" s="30" t="s">
        <v>43258</v>
      </c>
      <c r="X443">
        <v>441</v>
      </c>
      <c r="Y443" s="8" t="s">
        <v>4165</v>
      </c>
      <c r="Z443">
        <v>488310</v>
      </c>
      <c r="AA443">
        <v>336611</v>
      </c>
      <c r="AB443" s="8" t="s">
        <v>4166</v>
      </c>
    </row>
    <row r="444" spans="1:28" x14ac:dyDescent="0.25">
      <c r="A444" s="34" t="s">
        <v>697</v>
      </c>
      <c r="B444" s="29" t="s">
        <v>698</v>
      </c>
      <c r="C444" s="27">
        <v>23119.59</v>
      </c>
      <c r="D444" s="27">
        <v>831.90002000000004</v>
      </c>
      <c r="E444" s="27">
        <v>612.90002000000004</v>
      </c>
      <c r="F444" s="27">
        <v>0.47</v>
      </c>
      <c r="G444" s="27">
        <v>422</v>
      </c>
      <c r="H444" s="27">
        <v>646.59996999999998</v>
      </c>
      <c r="I444" s="27">
        <v>5858.3999000000003</v>
      </c>
      <c r="J444" s="27">
        <v>1183.8000400000001</v>
      </c>
      <c r="K444" s="27">
        <v>1395.90002</v>
      </c>
      <c r="L444" s="27">
        <v>2599.5</v>
      </c>
      <c r="M444" s="27">
        <v>0</v>
      </c>
      <c r="N444" s="27">
        <v>3489.8998999999999</v>
      </c>
      <c r="O444" s="27">
        <v>15.02</v>
      </c>
      <c r="P444" s="27">
        <v>39.555</v>
      </c>
      <c r="Q444" s="27">
        <v>0.65437999999999996</v>
      </c>
      <c r="R444" s="27">
        <v>1.18</v>
      </c>
      <c r="S444" s="27">
        <v>0.63</v>
      </c>
      <c r="T444" s="27">
        <v>0.27648</v>
      </c>
      <c r="U444" s="29" t="s">
        <v>43259</v>
      </c>
      <c r="V444" s="29" t="s">
        <v>43260</v>
      </c>
      <c r="W444" s="30" t="s">
        <v>43261</v>
      </c>
      <c r="X444">
        <v>442</v>
      </c>
      <c r="Y444" s="8" t="s">
        <v>4167</v>
      </c>
      <c r="Z444">
        <v>238910</v>
      </c>
      <c r="AA444">
        <v>237310</v>
      </c>
      <c r="AB444" s="8" t="s">
        <v>4168</v>
      </c>
    </row>
    <row r="445" spans="1:28" x14ac:dyDescent="0.25">
      <c r="A445" s="34" t="s">
        <v>700</v>
      </c>
      <c r="B445" s="29" t="s">
        <v>701</v>
      </c>
      <c r="C445" s="27">
        <v>9996.31</v>
      </c>
      <c r="D445" s="27">
        <v>875.09996999999998</v>
      </c>
      <c r="E445" s="27">
        <v>756.09996999999998</v>
      </c>
      <c r="F445" s="27">
        <v>1.1200000000000001</v>
      </c>
      <c r="G445" s="27">
        <v>95.5</v>
      </c>
      <c r="H445" s="27">
        <v>0</v>
      </c>
      <c r="I445" s="27">
        <v>3115.6000899999999</v>
      </c>
      <c r="J445" s="27">
        <v>621.59996999999998</v>
      </c>
      <c r="K445" s="27">
        <v>344.5</v>
      </c>
      <c r="L445" s="27">
        <v>4558.7001899999996</v>
      </c>
      <c r="M445" s="27">
        <v>0</v>
      </c>
      <c r="N445" s="27">
        <v>551.5</v>
      </c>
      <c r="O445" s="27">
        <v>9.41</v>
      </c>
      <c r="P445" s="27">
        <v>86.069000000000003</v>
      </c>
      <c r="Q445" s="27">
        <v>6.17821</v>
      </c>
      <c r="R445" s="27">
        <v>0.54</v>
      </c>
      <c r="S445" s="27">
        <v>0.55000000000000004</v>
      </c>
      <c r="T445" s="27">
        <v>0.40056999999999998</v>
      </c>
      <c r="U445" s="29" t="s">
        <v>43262</v>
      </c>
      <c r="V445" s="29" t="s">
        <v>43263</v>
      </c>
      <c r="W445" s="30" t="s">
        <v>43264</v>
      </c>
      <c r="X445">
        <v>443</v>
      </c>
      <c r="Y445" s="8" t="s">
        <v>4169</v>
      </c>
      <c r="Z445">
        <v>326211</v>
      </c>
      <c r="AB445" s="8" t="s">
        <v>4170</v>
      </c>
    </row>
    <row r="446" spans="1:28" x14ac:dyDescent="0.25">
      <c r="A446" s="34" t="s">
        <v>40686</v>
      </c>
      <c r="B446" s="29" t="s">
        <v>40687</v>
      </c>
      <c r="C446" s="27">
        <v>150409.70000000001</v>
      </c>
      <c r="D446" s="27">
        <v>27476.310539999999</v>
      </c>
      <c r="E446" s="27">
        <v>20582.386709999999</v>
      </c>
      <c r="F446" s="27">
        <v>1.04</v>
      </c>
      <c r="G446" s="27">
        <v>4880.2880800000003</v>
      </c>
      <c r="H446" s="27">
        <v>19579.119139999999</v>
      </c>
      <c r="I446" s="27">
        <v>56853.871090000001</v>
      </c>
      <c r="J446" s="27">
        <v>33142.179680000001</v>
      </c>
      <c r="K446" s="27">
        <v>40701.011709999999</v>
      </c>
      <c r="L446" s="27">
        <v>14392.41015</v>
      </c>
      <c r="M446" s="27">
        <v>0</v>
      </c>
      <c r="N446" s="27">
        <v>54856.800779999998</v>
      </c>
      <c r="U446" s="29" t="s">
        <v>43265</v>
      </c>
      <c r="V446" s="29" t="s">
        <v>43266</v>
      </c>
      <c r="W446" s="30" t="s">
        <v>43267</v>
      </c>
      <c r="X446">
        <v>444</v>
      </c>
      <c r="Y446" s="8" t="s">
        <v>4171</v>
      </c>
      <c r="Z446">
        <v>713940</v>
      </c>
      <c r="AA446">
        <v>513120</v>
      </c>
      <c r="AB446" s="8" t="s">
        <v>4172</v>
      </c>
    </row>
    <row r="447" spans="1:28" x14ac:dyDescent="0.25">
      <c r="A447" s="34" t="s">
        <v>702</v>
      </c>
      <c r="B447" s="29" t="s">
        <v>703</v>
      </c>
      <c r="C447" s="27">
        <v>8163.55</v>
      </c>
      <c r="D447" s="27">
        <v>393.77699999999999</v>
      </c>
      <c r="E447" s="27">
        <v>334.26299999999998</v>
      </c>
      <c r="F447" s="27">
        <v>0.54</v>
      </c>
      <c r="G447" s="27">
        <v>139.40799999999999</v>
      </c>
      <c r="H447" s="27">
        <v>10.272</v>
      </c>
      <c r="I447" s="27">
        <v>681.02098999999998</v>
      </c>
      <c r="J447" s="27">
        <v>297.20497999999998</v>
      </c>
      <c r="K447" s="27">
        <v>272.61198999999999</v>
      </c>
      <c r="L447" s="27">
        <v>92.5</v>
      </c>
      <c r="M447" s="27">
        <v>0</v>
      </c>
      <c r="N447" s="27">
        <v>798.71501999999998</v>
      </c>
      <c r="O447" s="27">
        <v>58.59</v>
      </c>
      <c r="P447" s="27">
        <v>1.8129900000000001</v>
      </c>
      <c r="Q447" s="27">
        <v>1.8460000000000001E-2</v>
      </c>
      <c r="R447" s="27">
        <v>0.93</v>
      </c>
      <c r="S447" s="27">
        <v>0.88</v>
      </c>
      <c r="T447" s="27">
        <v>0.41361999999999999</v>
      </c>
      <c r="U447" s="29" t="s">
        <v>43268</v>
      </c>
      <c r="V447" s="29" t="s">
        <v>43269</v>
      </c>
      <c r="W447" s="30" t="s">
        <v>43270</v>
      </c>
      <c r="X447">
        <v>445</v>
      </c>
      <c r="Y447" s="8" t="s">
        <v>4173</v>
      </c>
      <c r="Z447">
        <v>335110</v>
      </c>
      <c r="AB447" s="8" t="s">
        <v>4174</v>
      </c>
    </row>
    <row r="448" spans="1:28" x14ac:dyDescent="0.25">
      <c r="A448" s="34" t="s">
        <v>40688</v>
      </c>
      <c r="B448" s="29" t="s">
        <v>40689</v>
      </c>
      <c r="C448" s="27">
        <v>2583.7399999999998</v>
      </c>
      <c r="F448" s="27">
        <v>0.3</v>
      </c>
      <c r="U448" s="29" t="s">
        <v>90</v>
      </c>
      <c r="V448" s="29" t="s">
        <v>43271</v>
      </c>
      <c r="W448" s="30" t="s">
        <v>43272</v>
      </c>
      <c r="X448">
        <v>446</v>
      </c>
      <c r="Y448" s="8" t="s">
        <v>4175</v>
      </c>
      <c r="Z448">
        <v>459130</v>
      </c>
      <c r="AB448" s="8" t="s">
        <v>4176</v>
      </c>
    </row>
    <row r="449" spans="1:28" x14ac:dyDescent="0.25">
      <c r="A449" s="34" t="s">
        <v>40690</v>
      </c>
      <c r="B449" s="29" t="s">
        <v>40691</v>
      </c>
      <c r="C449" s="27">
        <v>46035.01</v>
      </c>
      <c r="D449" s="27">
        <v>4332.4902300000003</v>
      </c>
      <c r="E449" s="27">
        <v>4090.4479900000001</v>
      </c>
      <c r="F449" s="27">
        <v>0.59</v>
      </c>
      <c r="G449" s="27">
        <v>3959.9789999999998</v>
      </c>
      <c r="H449" s="27">
        <v>2249.9860800000001</v>
      </c>
      <c r="I449" s="27">
        <v>193.58599000000001</v>
      </c>
      <c r="J449" s="27">
        <v>3262.7209400000002</v>
      </c>
      <c r="K449" s="27">
        <v>10291.33007</v>
      </c>
      <c r="L449" s="27">
        <v>0</v>
      </c>
      <c r="M449" s="27">
        <v>0</v>
      </c>
      <c r="N449" s="27">
        <v>10967.780269999999</v>
      </c>
      <c r="O449" s="27">
        <v>3.33</v>
      </c>
      <c r="R449" s="27">
        <v>3.15</v>
      </c>
      <c r="S449" s="27">
        <v>2.46</v>
      </c>
      <c r="T449" s="27">
        <v>1.2508999999999999</v>
      </c>
      <c r="U449" s="29" t="s">
        <v>42650</v>
      </c>
      <c r="V449" s="29" t="s">
        <v>43273</v>
      </c>
      <c r="W449" s="30" t="s">
        <v>43274</v>
      </c>
      <c r="X449">
        <v>447</v>
      </c>
      <c r="Y449" s="8" t="s">
        <v>4177</v>
      </c>
      <c r="Z449">
        <v>334614</v>
      </c>
      <c r="AA449">
        <v>423990</v>
      </c>
      <c r="AB449" s="8" t="s">
        <v>4178</v>
      </c>
    </row>
    <row r="450" spans="1:28" x14ac:dyDescent="0.25">
      <c r="A450" s="34" t="s">
        <v>705</v>
      </c>
      <c r="B450" s="29" t="s">
        <v>706</v>
      </c>
      <c r="C450" s="27">
        <v>5794.68</v>
      </c>
      <c r="D450" s="27">
        <v>560.18200000000002</v>
      </c>
      <c r="E450" s="27">
        <v>480.60298999999998</v>
      </c>
      <c r="F450" s="27">
        <v>1.28</v>
      </c>
      <c r="G450" s="27">
        <v>221.37299999999999</v>
      </c>
      <c r="H450" s="27">
        <v>0</v>
      </c>
      <c r="I450" s="27">
        <v>960.84301000000005</v>
      </c>
      <c r="J450" s="27">
        <v>435.89801</v>
      </c>
      <c r="K450" s="27">
        <v>347.92198999999999</v>
      </c>
      <c r="L450" s="27">
        <v>1200.5469900000001</v>
      </c>
      <c r="M450" s="27">
        <v>0</v>
      </c>
      <c r="N450" s="27">
        <v>154.66</v>
      </c>
      <c r="O450" s="27">
        <v>0.92</v>
      </c>
      <c r="P450" s="27">
        <v>96.694000000000003</v>
      </c>
      <c r="Q450" s="27">
        <v>29.246379999999998</v>
      </c>
      <c r="R450" s="27">
        <v>0.92</v>
      </c>
      <c r="S450" s="27">
        <v>0.8</v>
      </c>
      <c r="T450" s="27">
        <v>0.29031000000000001</v>
      </c>
      <c r="U450" s="29" t="s">
        <v>43275</v>
      </c>
      <c r="V450" s="29" t="s">
        <v>43276</v>
      </c>
      <c r="W450" s="30" t="s">
        <v>43277</v>
      </c>
      <c r="X450">
        <v>448</v>
      </c>
      <c r="Y450" s="8" t="s">
        <v>4179</v>
      </c>
      <c r="Z450">
        <v>221121</v>
      </c>
      <c r="AB450" s="8" t="s">
        <v>4180</v>
      </c>
    </row>
    <row r="451" spans="1:28" x14ac:dyDescent="0.25">
      <c r="A451" s="34" t="s">
        <v>708</v>
      </c>
      <c r="B451" s="29" t="s">
        <v>709</v>
      </c>
      <c r="C451" s="27">
        <v>10400.290000000001</v>
      </c>
      <c r="D451" s="27">
        <v>5564</v>
      </c>
      <c r="E451" s="27">
        <v>3811</v>
      </c>
      <c r="F451" s="27">
        <v>0.65</v>
      </c>
      <c r="G451" s="27">
        <v>1438</v>
      </c>
      <c r="H451" s="27">
        <v>0</v>
      </c>
      <c r="I451" s="27">
        <v>0</v>
      </c>
      <c r="J451" s="27">
        <v>2704</v>
      </c>
      <c r="K451" s="27">
        <v>2698</v>
      </c>
      <c r="L451" s="27">
        <v>3093</v>
      </c>
      <c r="M451" s="27">
        <v>0</v>
      </c>
      <c r="N451" s="27">
        <v>9124</v>
      </c>
      <c r="O451" s="27">
        <v>76.81</v>
      </c>
      <c r="P451" s="27">
        <v>16.553999999999998</v>
      </c>
      <c r="Q451" s="27">
        <v>0.19838</v>
      </c>
      <c r="R451" s="27">
        <v>1.39</v>
      </c>
      <c r="S451" s="27">
        <v>1</v>
      </c>
      <c r="T451" s="27">
        <v>0.46597</v>
      </c>
      <c r="U451" s="29" t="s">
        <v>43278</v>
      </c>
      <c r="V451" s="29" t="s">
        <v>43279</v>
      </c>
      <c r="W451" s="30" t="s">
        <v>43280</v>
      </c>
      <c r="X451">
        <v>449</v>
      </c>
      <c r="Y451" s="8" t="s">
        <v>4181</v>
      </c>
      <c r="Z451">
        <v>442110</v>
      </c>
      <c r="AA451">
        <v>453210</v>
      </c>
      <c r="AB451" s="8" t="s">
        <v>4182</v>
      </c>
    </row>
    <row r="452" spans="1:28" x14ac:dyDescent="0.25">
      <c r="A452" s="34" t="s">
        <v>710</v>
      </c>
      <c r="B452" s="29" t="s">
        <v>711</v>
      </c>
      <c r="C452" s="27">
        <v>14973.28</v>
      </c>
      <c r="D452" s="27">
        <v>983</v>
      </c>
      <c r="E452" s="27">
        <v>928.29998000000001</v>
      </c>
      <c r="F452" s="27">
        <v>0.69</v>
      </c>
      <c r="G452" s="27">
        <v>644.20001000000002</v>
      </c>
      <c r="H452" s="27">
        <v>0</v>
      </c>
      <c r="I452" s="27">
        <v>1295.5</v>
      </c>
      <c r="J452" s="27">
        <v>1839.1999499999999</v>
      </c>
      <c r="K452" s="27">
        <v>2331.8000400000001</v>
      </c>
      <c r="L452" s="27">
        <v>0</v>
      </c>
      <c r="M452" s="27">
        <v>0</v>
      </c>
      <c r="N452" s="27">
        <v>2929.3000400000001</v>
      </c>
      <c r="O452" s="27">
        <v>23.78</v>
      </c>
      <c r="P452" s="27">
        <v>0</v>
      </c>
      <c r="Q452" s="27">
        <v>0</v>
      </c>
      <c r="R452" s="27">
        <v>1.2</v>
      </c>
      <c r="S452" s="27">
        <v>1.27</v>
      </c>
      <c r="T452" s="27">
        <v>0.91757</v>
      </c>
      <c r="U452" s="29" t="s">
        <v>43281</v>
      </c>
      <c r="V452" s="29" t="s">
        <v>43282</v>
      </c>
      <c r="W452" s="30" t="s">
        <v>43283</v>
      </c>
      <c r="X452">
        <v>450</v>
      </c>
      <c r="Y452" s="8" t="s">
        <v>4183</v>
      </c>
      <c r="Z452">
        <v>311613</v>
      </c>
      <c r="AB452" s="8" t="s">
        <v>4184</v>
      </c>
    </row>
    <row r="453" spans="1:28" x14ac:dyDescent="0.25">
      <c r="A453" s="34" t="s">
        <v>712</v>
      </c>
      <c r="B453" s="29" t="s">
        <v>713</v>
      </c>
      <c r="C453" s="27">
        <v>3066.82</v>
      </c>
      <c r="D453" s="27">
        <v>-310.43</v>
      </c>
      <c r="E453" s="27">
        <v>-337.84100999999998</v>
      </c>
      <c r="F453" s="27">
        <v>1.68</v>
      </c>
      <c r="G453" s="27">
        <v>164.89198999999999</v>
      </c>
      <c r="H453" s="27">
        <v>68.73</v>
      </c>
      <c r="I453" s="27">
        <v>306.38900000000001</v>
      </c>
      <c r="J453" s="27">
        <v>284.33598999999998</v>
      </c>
      <c r="K453" s="27">
        <v>704.16998000000001</v>
      </c>
      <c r="L453" s="27">
        <v>294.93599999999998</v>
      </c>
      <c r="M453" s="27">
        <v>0</v>
      </c>
      <c r="N453" s="27">
        <v>354.99200000000002</v>
      </c>
      <c r="O453" s="27">
        <v>1.02</v>
      </c>
      <c r="P453" s="27">
        <v>45.38</v>
      </c>
      <c r="Q453" s="27">
        <v>0.83082</v>
      </c>
      <c r="R453" s="27">
        <v>2.48</v>
      </c>
      <c r="S453" s="27">
        <v>2.23</v>
      </c>
      <c r="T453" s="27">
        <v>1.6549</v>
      </c>
      <c r="U453" s="29" t="s">
        <v>43284</v>
      </c>
      <c r="V453" s="29" t="s">
        <v>43285</v>
      </c>
      <c r="W453" s="30" t="s">
        <v>43286</v>
      </c>
      <c r="X453">
        <v>451</v>
      </c>
      <c r="Y453" s="8" t="s">
        <v>4185</v>
      </c>
      <c r="Z453">
        <v>333414</v>
      </c>
      <c r="AB453" s="8" t="s">
        <v>4186</v>
      </c>
    </row>
    <row r="454" spans="1:28" x14ac:dyDescent="0.25">
      <c r="A454" s="34" t="s">
        <v>714</v>
      </c>
      <c r="B454" s="29" t="s">
        <v>715</v>
      </c>
      <c r="C454" s="27">
        <v>6078.34</v>
      </c>
      <c r="D454" s="27">
        <v>1785.7809999999999</v>
      </c>
      <c r="E454" s="27">
        <v>1412.92797</v>
      </c>
      <c r="F454" s="27">
        <v>1.36</v>
      </c>
      <c r="G454" s="27">
        <v>781.73797000000002</v>
      </c>
      <c r="H454" s="27">
        <v>54.410989999999998</v>
      </c>
      <c r="I454" s="27">
        <v>0</v>
      </c>
      <c r="J454" s="27">
        <v>1361.3330000000001</v>
      </c>
      <c r="K454" s="27">
        <v>1482.51196</v>
      </c>
      <c r="L454" s="27">
        <v>394.20900999999998</v>
      </c>
      <c r="M454" s="27">
        <v>0</v>
      </c>
      <c r="N454" s="27">
        <v>4679.7978499999999</v>
      </c>
      <c r="O454" s="27">
        <v>114.53</v>
      </c>
      <c r="P454" s="27">
        <v>7.6575899999999999</v>
      </c>
      <c r="Q454" s="27">
        <v>8.2919999999999994E-2</v>
      </c>
      <c r="R454" s="27">
        <v>1.18</v>
      </c>
      <c r="S454" s="27">
        <v>1.05</v>
      </c>
      <c r="T454" s="27">
        <v>0.4748</v>
      </c>
      <c r="U454" s="29" t="s">
        <v>43287</v>
      </c>
      <c r="V454" s="29" t="s">
        <v>43288</v>
      </c>
      <c r="W454" s="30" t="s">
        <v>43289</v>
      </c>
      <c r="X454">
        <v>452</v>
      </c>
      <c r="Y454" s="8" t="s">
        <v>4187</v>
      </c>
      <c r="Z454">
        <v>561440</v>
      </c>
      <c r="AA454">
        <v>522320</v>
      </c>
      <c r="AB454" s="8" t="s">
        <v>4188</v>
      </c>
    </row>
    <row r="455" spans="1:28" x14ac:dyDescent="0.25">
      <c r="A455" s="34" t="s">
        <v>716</v>
      </c>
      <c r="B455" s="29" t="s">
        <v>717</v>
      </c>
      <c r="C455" s="27">
        <v>10642.51</v>
      </c>
      <c r="D455" s="27">
        <v>1359.55798</v>
      </c>
      <c r="E455" s="27">
        <v>1266.78198</v>
      </c>
      <c r="F455" s="27">
        <v>0.8</v>
      </c>
      <c r="G455" s="27">
        <v>2991.7529199999999</v>
      </c>
      <c r="H455" s="27">
        <v>0</v>
      </c>
      <c r="I455" s="27">
        <v>1534.83898</v>
      </c>
      <c r="J455" s="27">
        <v>3322.85205</v>
      </c>
      <c r="K455" s="27">
        <v>3589.23803</v>
      </c>
      <c r="L455" s="27">
        <v>920.04900999999995</v>
      </c>
      <c r="M455" s="27">
        <v>0</v>
      </c>
      <c r="N455" s="27">
        <v>1353.4219900000001</v>
      </c>
      <c r="O455" s="27">
        <v>11.86</v>
      </c>
      <c r="P455" s="27">
        <v>39.982999999999997</v>
      </c>
      <c r="Q455" s="27">
        <v>0.66618999999999995</v>
      </c>
      <c r="R455" s="27">
        <v>1.1000000000000001</v>
      </c>
      <c r="S455" s="27">
        <v>1.08</v>
      </c>
      <c r="T455" s="27">
        <v>0.17981</v>
      </c>
      <c r="U455" s="29" t="s">
        <v>43290</v>
      </c>
      <c r="V455" s="29" t="s">
        <v>43291</v>
      </c>
      <c r="W455" s="30" t="s">
        <v>43292</v>
      </c>
      <c r="X455">
        <v>453</v>
      </c>
      <c r="Y455" s="8" t="s">
        <v>4189</v>
      </c>
      <c r="Z455">
        <v>443141</v>
      </c>
      <c r="AA455">
        <v>442110</v>
      </c>
      <c r="AB455" s="8" t="s">
        <v>4190</v>
      </c>
    </row>
    <row r="456" spans="1:28" x14ac:dyDescent="0.25">
      <c r="A456" s="34" t="s">
        <v>40692</v>
      </c>
      <c r="B456" s="29" t="s">
        <v>40693</v>
      </c>
      <c r="C456" s="27">
        <v>2253.61</v>
      </c>
      <c r="D456" s="27">
        <v>156.41999000000001</v>
      </c>
      <c r="E456" s="27">
        <v>156.41999000000001</v>
      </c>
      <c r="F456" s="27">
        <v>0.66</v>
      </c>
      <c r="G456" s="27">
        <v>100.804</v>
      </c>
      <c r="H456" s="27">
        <v>0</v>
      </c>
      <c r="I456" s="27">
        <v>114.01300000000001</v>
      </c>
      <c r="J456" s="27">
        <v>320.48698999999999</v>
      </c>
      <c r="K456" s="27">
        <v>140.42999</v>
      </c>
      <c r="L456" s="27">
        <v>2752.9919399999999</v>
      </c>
      <c r="M456" s="27">
        <v>0</v>
      </c>
      <c r="N456" s="27">
        <v>659.04998000000001</v>
      </c>
      <c r="U456" s="29" t="s">
        <v>43293</v>
      </c>
      <c r="V456" s="29" t="s">
        <v>43294</v>
      </c>
      <c r="W456" s="30" t="s">
        <v>42395</v>
      </c>
      <c r="X456">
        <v>454</v>
      </c>
      <c r="Y456" s="8" t="s">
        <v>4191</v>
      </c>
      <c r="Z456">
        <v>424330</v>
      </c>
      <c r="AB456" s="8" t="s">
        <v>4192</v>
      </c>
    </row>
    <row r="457" spans="1:28" x14ac:dyDescent="0.25">
      <c r="A457" s="34" t="s">
        <v>718</v>
      </c>
      <c r="B457" s="29" t="s">
        <v>719</v>
      </c>
      <c r="C457" s="27">
        <v>31603.84</v>
      </c>
      <c r="D457" s="27">
        <v>2828</v>
      </c>
      <c r="E457" s="27">
        <v>1545</v>
      </c>
      <c r="F457" s="27">
        <v>0.13</v>
      </c>
      <c r="G457" s="27">
        <v>2</v>
      </c>
      <c r="H457" s="27">
        <v>368</v>
      </c>
      <c r="I457" s="27">
        <v>2577</v>
      </c>
      <c r="J457" s="27">
        <v>2204</v>
      </c>
      <c r="K457" s="27">
        <v>3316</v>
      </c>
      <c r="L457" s="27">
        <v>1044</v>
      </c>
      <c r="M457" s="27">
        <v>0</v>
      </c>
      <c r="N457" s="27">
        <v>12741</v>
      </c>
      <c r="O457" s="27">
        <v>17</v>
      </c>
      <c r="P457" s="27">
        <v>7.4107900000000004</v>
      </c>
      <c r="Q457" s="27">
        <v>8.0030000000000004E-2</v>
      </c>
      <c r="R457" s="27">
        <v>1.8</v>
      </c>
      <c r="S457" s="27">
        <v>1.34</v>
      </c>
      <c r="T457" s="27">
        <v>1.33666</v>
      </c>
      <c r="U457" s="29" t="s">
        <v>43295</v>
      </c>
      <c r="V457" s="29" t="s">
        <v>43296</v>
      </c>
      <c r="W457" s="30" t="s">
        <v>43297</v>
      </c>
      <c r="X457">
        <v>455</v>
      </c>
      <c r="Y457" s="8" t="s">
        <v>4193</v>
      </c>
      <c r="Z457">
        <v>522220</v>
      </c>
      <c r="AB457" s="8" t="s">
        <v>4194</v>
      </c>
    </row>
    <row r="458" spans="1:28" x14ac:dyDescent="0.25">
      <c r="A458" s="34" t="s">
        <v>720</v>
      </c>
      <c r="B458" s="29" t="s">
        <v>721</v>
      </c>
      <c r="C458" s="27">
        <v>51124.480000000003</v>
      </c>
      <c r="D458" s="27">
        <v>20921</v>
      </c>
      <c r="E458" s="27">
        <v>12018</v>
      </c>
      <c r="F458" s="27">
        <v>1.1100000000000001</v>
      </c>
      <c r="G458" s="27">
        <v>2921</v>
      </c>
      <c r="H458" s="27">
        <v>0</v>
      </c>
      <c r="I458" s="27">
        <v>99698</v>
      </c>
      <c r="J458" s="27">
        <v>12065</v>
      </c>
      <c r="K458" s="27">
        <v>4017</v>
      </c>
      <c r="L458" s="27">
        <v>96093</v>
      </c>
      <c r="M458" s="27">
        <v>0</v>
      </c>
      <c r="N458" s="27">
        <v>12549</v>
      </c>
      <c r="O458" s="27">
        <v>84.52</v>
      </c>
      <c r="P458" s="27">
        <v>88.15</v>
      </c>
      <c r="Q458" s="27">
        <v>7.4386099999999997</v>
      </c>
      <c r="R458" s="27">
        <v>0.33</v>
      </c>
      <c r="S458" s="27">
        <v>0.33</v>
      </c>
      <c r="T458" s="27">
        <v>9.0840000000000004E-2</v>
      </c>
      <c r="U458" s="29" t="s">
        <v>43298</v>
      </c>
      <c r="V458" s="29" t="s">
        <v>43299</v>
      </c>
      <c r="W458" s="30" t="s">
        <v>43300</v>
      </c>
      <c r="X458">
        <v>456</v>
      </c>
      <c r="Y458" s="8" t="s">
        <v>4195</v>
      </c>
      <c r="Z458">
        <v>221112</v>
      </c>
      <c r="AA458">
        <v>221210</v>
      </c>
      <c r="AB458" s="8" t="s">
        <v>4196</v>
      </c>
    </row>
    <row r="459" spans="1:28" x14ac:dyDescent="0.25">
      <c r="A459" s="34" t="s">
        <v>722</v>
      </c>
      <c r="B459" s="29" t="s">
        <v>723</v>
      </c>
      <c r="C459" s="27">
        <v>15711.59</v>
      </c>
      <c r="D459" s="27">
        <v>135.18499</v>
      </c>
      <c r="E459" s="27">
        <v>51.877989999999997</v>
      </c>
      <c r="F459" s="27">
        <v>0.76</v>
      </c>
      <c r="G459" s="27">
        <v>126.34899</v>
      </c>
      <c r="H459" s="27">
        <v>675.52000999999996</v>
      </c>
      <c r="I459" s="27">
        <v>39.442</v>
      </c>
      <c r="J459" s="27">
        <v>1769.34899</v>
      </c>
      <c r="K459" s="27">
        <v>1520.32104</v>
      </c>
      <c r="L459" s="27">
        <v>0</v>
      </c>
      <c r="M459" s="27">
        <v>0</v>
      </c>
      <c r="N459" s="27">
        <v>213.95699999999999</v>
      </c>
      <c r="O459" s="27">
        <v>0.66</v>
      </c>
      <c r="P459" s="27">
        <v>0</v>
      </c>
      <c r="Q459" s="27">
        <v>0</v>
      </c>
      <c r="R459" s="27">
        <v>0.92</v>
      </c>
      <c r="S459" s="27">
        <v>0.48</v>
      </c>
      <c r="T459" s="27">
        <v>0.40605000000000002</v>
      </c>
      <c r="U459" s="29" t="s">
        <v>43301</v>
      </c>
      <c r="V459" s="29" t="s">
        <v>43302</v>
      </c>
      <c r="W459" s="30" t="s">
        <v>43303</v>
      </c>
      <c r="X459">
        <v>457</v>
      </c>
      <c r="Y459" s="8" t="s">
        <v>4197</v>
      </c>
      <c r="Z459">
        <v>335931</v>
      </c>
      <c r="AA459">
        <v>423690</v>
      </c>
      <c r="AB459" s="8" t="s">
        <v>4198</v>
      </c>
    </row>
    <row r="460" spans="1:28" x14ac:dyDescent="0.25">
      <c r="A460" s="34" t="s">
        <v>724</v>
      </c>
      <c r="B460" s="29" t="s">
        <v>725</v>
      </c>
      <c r="C460" s="27">
        <v>5404.68</v>
      </c>
      <c r="D460" s="27">
        <v>527.25798999999995</v>
      </c>
      <c r="E460" s="27">
        <v>242.00998999999999</v>
      </c>
      <c r="F460" s="27">
        <v>2.5499999999999998</v>
      </c>
      <c r="G460" s="27">
        <v>601.06097</v>
      </c>
      <c r="H460" s="27">
        <v>542.54301999999996</v>
      </c>
      <c r="I460" s="27">
        <v>984.49797999999998</v>
      </c>
      <c r="J460" s="27">
        <v>858.97600999999997</v>
      </c>
      <c r="K460" s="27">
        <v>1498.58105</v>
      </c>
      <c r="L460" s="27">
        <v>621.70201999999995</v>
      </c>
      <c r="M460" s="27">
        <v>0</v>
      </c>
      <c r="N460" s="27">
        <v>1677.21496</v>
      </c>
      <c r="O460" s="27">
        <v>8.44</v>
      </c>
      <c r="P460" s="27">
        <v>26.297999999999998</v>
      </c>
      <c r="Q460" s="27">
        <v>0.35681000000000002</v>
      </c>
      <c r="R460" s="27">
        <v>1.75</v>
      </c>
      <c r="S460" s="27">
        <v>1.1100000000000001</v>
      </c>
      <c r="T460" s="27">
        <v>0.41325000000000001</v>
      </c>
      <c r="U460" s="29" t="s">
        <v>43304</v>
      </c>
      <c r="V460" s="29" t="s">
        <v>43305</v>
      </c>
      <c r="W460" s="30" t="s">
        <v>43306</v>
      </c>
      <c r="X460">
        <v>458</v>
      </c>
      <c r="Y460" s="8" t="s">
        <v>4199</v>
      </c>
      <c r="Z460">
        <v>236117</v>
      </c>
      <c r="AB460" s="8" t="s">
        <v>4200</v>
      </c>
    </row>
    <row r="461" spans="1:28" x14ac:dyDescent="0.25">
      <c r="A461" s="34" t="s">
        <v>726</v>
      </c>
      <c r="B461" s="29" t="s">
        <v>727</v>
      </c>
      <c r="C461" s="27">
        <v>77737.47</v>
      </c>
      <c r="D461" s="27">
        <v>12518</v>
      </c>
      <c r="E461" s="27">
        <v>9581</v>
      </c>
      <c r="F461" s="27">
        <v>0.62</v>
      </c>
      <c r="G461" s="27">
        <v>21961</v>
      </c>
      <c r="H461" s="27">
        <v>0</v>
      </c>
      <c r="I461" s="27">
        <v>78303</v>
      </c>
      <c r="J461" s="27">
        <v>41229</v>
      </c>
      <c r="K461" s="27">
        <v>28790</v>
      </c>
      <c r="L461" s="27">
        <v>28100</v>
      </c>
      <c r="M461" s="27">
        <v>0</v>
      </c>
      <c r="N461" s="27">
        <v>44885</v>
      </c>
      <c r="O461" s="27">
        <v>150.46</v>
      </c>
      <c r="P461" s="27">
        <v>39.611989999999999</v>
      </c>
      <c r="Q461" s="27">
        <v>0.6542</v>
      </c>
      <c r="R461" s="27">
        <v>0.71</v>
      </c>
      <c r="S461" s="27">
        <v>0.7</v>
      </c>
      <c r="T461" s="27">
        <v>0.16563</v>
      </c>
      <c r="U461" s="29" t="s">
        <v>43307</v>
      </c>
      <c r="V461" s="29" t="s">
        <v>43308</v>
      </c>
      <c r="W461" s="30" t="s">
        <v>43309</v>
      </c>
      <c r="X461">
        <v>459</v>
      </c>
      <c r="Y461" s="8" t="s">
        <v>4201</v>
      </c>
      <c r="Z461">
        <v>336214</v>
      </c>
      <c r="AB461" s="8" t="s">
        <v>4202</v>
      </c>
    </row>
    <row r="462" spans="1:28" x14ac:dyDescent="0.25">
      <c r="A462" s="34" t="s">
        <v>40694</v>
      </c>
      <c r="B462" s="29" t="s">
        <v>40695</v>
      </c>
      <c r="C462" s="27">
        <v>15387.54</v>
      </c>
      <c r="D462" s="27">
        <v>950.21600000000001</v>
      </c>
      <c r="E462" s="27">
        <v>684.94897000000003</v>
      </c>
      <c r="F462" s="27">
        <v>0.34</v>
      </c>
      <c r="G462" s="27">
        <v>433.01400000000001</v>
      </c>
      <c r="H462" s="27">
        <v>798.75401999999997</v>
      </c>
      <c r="I462" s="27">
        <v>1825.83105</v>
      </c>
      <c r="J462" s="27">
        <v>3788.33691</v>
      </c>
      <c r="K462" s="27">
        <v>4565.3032199999998</v>
      </c>
      <c r="L462" s="27">
        <v>2031.47399</v>
      </c>
      <c r="M462" s="27">
        <v>0</v>
      </c>
      <c r="N462" s="27">
        <v>5397.1708900000003</v>
      </c>
      <c r="U462" s="29" t="s">
        <v>43310</v>
      </c>
      <c r="V462" s="29" t="s">
        <v>43311</v>
      </c>
      <c r="W462" s="30" t="s">
        <v>43312</v>
      </c>
      <c r="X462">
        <v>460</v>
      </c>
      <c r="Y462" s="8" t="s">
        <v>4203</v>
      </c>
      <c r="Z462">
        <v>541199</v>
      </c>
      <c r="AB462" s="8" t="s">
        <v>4204</v>
      </c>
    </row>
    <row r="463" spans="1:28" x14ac:dyDescent="0.25">
      <c r="A463" s="34" t="s">
        <v>40696</v>
      </c>
      <c r="B463" s="29" t="s">
        <v>40697</v>
      </c>
      <c r="C463" s="27">
        <v>161887.10999999999</v>
      </c>
      <c r="D463" s="27">
        <v>52569.433590000001</v>
      </c>
      <c r="E463" s="27">
        <v>48775.660150000003</v>
      </c>
      <c r="F463" s="27">
        <v>0.28000000000000003</v>
      </c>
      <c r="G463" s="27">
        <v>2351925</v>
      </c>
      <c r="H463" s="27">
        <v>0</v>
      </c>
      <c r="I463" s="27">
        <v>3130.8539999999998</v>
      </c>
      <c r="J463" s="27">
        <v>3458149</v>
      </c>
      <c r="K463" s="27">
        <v>3064785</v>
      </c>
      <c r="L463" s="27">
        <v>136234.5</v>
      </c>
      <c r="M463" s="27">
        <v>8690.6669899999997</v>
      </c>
      <c r="N463" s="27">
        <v>337526.65625</v>
      </c>
      <c r="U463" s="29" t="s">
        <v>43313</v>
      </c>
      <c r="V463" s="29" t="s">
        <v>43314</v>
      </c>
      <c r="W463" s="30" t="s">
        <v>43315</v>
      </c>
      <c r="X463">
        <v>461</v>
      </c>
      <c r="Y463" s="8" t="s">
        <v>4205</v>
      </c>
      <c r="Z463">
        <v>324122</v>
      </c>
      <c r="AA463">
        <v>561730</v>
      </c>
      <c r="AB463" s="8" t="s">
        <v>4206</v>
      </c>
    </row>
    <row r="464" spans="1:28" x14ac:dyDescent="0.25">
      <c r="A464" s="34" t="s">
        <v>40698</v>
      </c>
      <c r="B464" s="29" t="s">
        <v>40699</v>
      </c>
      <c r="C464" s="27">
        <v>14694.27</v>
      </c>
      <c r="D464" s="27">
        <v>4444.9877900000001</v>
      </c>
      <c r="E464" s="27">
        <v>2653.4850999999999</v>
      </c>
      <c r="F464" s="27">
        <v>1.54</v>
      </c>
      <c r="G464" s="27">
        <v>2174.1188900000002</v>
      </c>
      <c r="H464" s="27">
        <v>468.25200999999998</v>
      </c>
      <c r="I464" s="27">
        <v>1570.0159900000001</v>
      </c>
      <c r="J464" s="27">
        <v>10726.799800000001</v>
      </c>
      <c r="K464" s="27">
        <v>10427.570309999999</v>
      </c>
      <c r="L464" s="27">
        <v>10571.3496</v>
      </c>
      <c r="M464" s="27">
        <v>0</v>
      </c>
      <c r="N464" s="27">
        <v>11403.20019</v>
      </c>
      <c r="U464" s="29" t="s">
        <v>43316</v>
      </c>
      <c r="V464" s="29" t="s">
        <v>43316</v>
      </c>
      <c r="W464" s="30" t="s">
        <v>43317</v>
      </c>
      <c r="X464">
        <v>462</v>
      </c>
      <c r="Y464" s="8" t="s">
        <v>4207</v>
      </c>
      <c r="Z464">
        <v>333998</v>
      </c>
      <c r="AA464">
        <v>332911</v>
      </c>
      <c r="AB464" s="8" t="s">
        <v>4208</v>
      </c>
    </row>
    <row r="465" spans="1:28" x14ac:dyDescent="0.25">
      <c r="A465" s="34" t="s">
        <v>728</v>
      </c>
      <c r="B465" s="29" t="s">
        <v>729</v>
      </c>
      <c r="C465" s="27">
        <v>7085.09</v>
      </c>
      <c r="D465" s="27">
        <v>369.75799000000001</v>
      </c>
      <c r="E465" s="27">
        <v>229.55499</v>
      </c>
      <c r="F465" s="27">
        <v>1.01</v>
      </c>
      <c r="G465" s="27">
        <v>920.77197000000001</v>
      </c>
      <c r="H465" s="27">
        <v>946.72997999999995</v>
      </c>
      <c r="I465" s="27">
        <v>397.83897999999999</v>
      </c>
      <c r="J465" s="27">
        <v>1040.5830000000001</v>
      </c>
      <c r="K465" s="27">
        <v>3385.89599</v>
      </c>
      <c r="L465" s="27">
        <v>1061.125</v>
      </c>
      <c r="M465" s="27">
        <v>0</v>
      </c>
      <c r="N465" s="27">
        <v>2712.8610800000001</v>
      </c>
      <c r="O465" s="27">
        <v>19.03</v>
      </c>
      <c r="P465" s="27">
        <v>35.283999999999999</v>
      </c>
      <c r="Q465" s="27">
        <v>0.54520999999999997</v>
      </c>
      <c r="R465" s="27">
        <v>3.7</v>
      </c>
      <c r="S465" s="27">
        <v>2.34</v>
      </c>
      <c r="T465" s="27">
        <v>1.4591700000000001</v>
      </c>
      <c r="U465" s="29" t="s">
        <v>43318</v>
      </c>
      <c r="V465" s="29" t="s">
        <v>43319</v>
      </c>
      <c r="W465" s="30" t="s">
        <v>43320</v>
      </c>
      <c r="X465">
        <v>463</v>
      </c>
      <c r="Y465" s="8" t="s">
        <v>4209</v>
      </c>
      <c r="Z465">
        <v>445110</v>
      </c>
      <c r="AA465">
        <v>456191</v>
      </c>
      <c r="AB465" s="8" t="s">
        <v>4210</v>
      </c>
    </row>
    <row r="466" spans="1:28" x14ac:dyDescent="0.25">
      <c r="A466" s="34" t="s">
        <v>731</v>
      </c>
      <c r="B466" s="29" t="s">
        <v>732</v>
      </c>
      <c r="C466" s="27">
        <v>5217.25</v>
      </c>
      <c r="D466" s="27">
        <v>1620.8809799999999</v>
      </c>
      <c r="E466" s="27">
        <v>1391.92797</v>
      </c>
      <c r="F466" s="27">
        <v>0.75</v>
      </c>
      <c r="G466" s="27">
        <v>1527.7120299999999</v>
      </c>
      <c r="H466" s="27">
        <v>0</v>
      </c>
      <c r="I466" s="27">
        <v>2832.0878899999998</v>
      </c>
      <c r="J466" s="27">
        <v>2170.02099</v>
      </c>
      <c r="K466" s="27">
        <v>2608.1699199999998</v>
      </c>
      <c r="L466" s="27">
        <v>1922.0849599999999</v>
      </c>
      <c r="M466" s="27">
        <v>0</v>
      </c>
      <c r="N466" s="27">
        <v>4219.5610299999998</v>
      </c>
      <c r="O466" s="27">
        <v>1.99</v>
      </c>
      <c r="P466" s="27">
        <v>29.462990000000001</v>
      </c>
      <c r="Q466" s="27">
        <v>0.41768</v>
      </c>
      <c r="R466" s="27">
        <v>1.19</v>
      </c>
      <c r="S466" s="27">
        <v>1.2</v>
      </c>
      <c r="T466" s="27">
        <v>0.49790000000000001</v>
      </c>
      <c r="U466" s="29" t="s">
        <v>43321</v>
      </c>
      <c r="V466" s="29" t="s">
        <v>43322</v>
      </c>
      <c r="W466" s="30" t="s">
        <v>43323</v>
      </c>
      <c r="X466">
        <v>464</v>
      </c>
      <c r="Y466" s="8" t="s">
        <v>4211</v>
      </c>
      <c r="Z466">
        <v>339910</v>
      </c>
      <c r="AB466" s="8" t="s">
        <v>4212</v>
      </c>
    </row>
    <row r="467" spans="1:28" x14ac:dyDescent="0.25">
      <c r="A467" s="34" t="s">
        <v>733</v>
      </c>
      <c r="B467" s="29" t="s">
        <v>734</v>
      </c>
      <c r="C467" s="27">
        <v>4090.98</v>
      </c>
      <c r="D467" s="27">
        <v>515.56200999999999</v>
      </c>
      <c r="E467" s="27">
        <v>338.14098999999999</v>
      </c>
      <c r="F467" s="27">
        <v>1.49</v>
      </c>
      <c r="G467" s="27">
        <v>629.47198000000003</v>
      </c>
      <c r="H467" s="27">
        <v>0</v>
      </c>
      <c r="I467" s="27">
        <v>3148.4489699999999</v>
      </c>
      <c r="J467" s="27">
        <v>1341.58203</v>
      </c>
      <c r="K467" s="27">
        <v>1213.4260200000001</v>
      </c>
      <c r="L467" s="27">
        <v>1664.2729400000001</v>
      </c>
      <c r="M467" s="27">
        <v>0</v>
      </c>
      <c r="N467" s="27">
        <v>493.37398999999999</v>
      </c>
      <c r="O467" s="27">
        <v>11.79</v>
      </c>
      <c r="P467" s="27">
        <v>85.524000000000001</v>
      </c>
      <c r="Q467" s="27">
        <v>3.7315499999999999</v>
      </c>
      <c r="R467" s="27">
        <v>1.04</v>
      </c>
      <c r="S467" s="27">
        <v>0.9</v>
      </c>
      <c r="T467" s="27">
        <v>0.43526999999999999</v>
      </c>
      <c r="U467" s="29" t="s">
        <v>43324</v>
      </c>
      <c r="V467" s="29" t="s">
        <v>43325</v>
      </c>
      <c r="W467" s="30" t="s">
        <v>43326</v>
      </c>
      <c r="X467">
        <v>465</v>
      </c>
      <c r="Y467" s="8" t="s">
        <v>4213</v>
      </c>
      <c r="Z467">
        <v>311421</v>
      </c>
      <c r="AB467" s="8" t="s">
        <v>4214</v>
      </c>
    </row>
    <row r="468" spans="1:28" x14ac:dyDescent="0.25">
      <c r="A468" s="34" t="s">
        <v>40700</v>
      </c>
      <c r="B468" s="29" t="s">
        <v>40701</v>
      </c>
      <c r="C468" s="27">
        <v>118331.52</v>
      </c>
      <c r="D468" s="27">
        <v>24554.9414</v>
      </c>
      <c r="E468" s="27">
        <v>22966.810539999999</v>
      </c>
      <c r="F468" s="27">
        <v>0.57999999999999996</v>
      </c>
      <c r="G468" s="27">
        <v>826985.625</v>
      </c>
      <c r="H468" s="27">
        <v>0</v>
      </c>
      <c r="I468" s="27">
        <v>2173.1000899999999</v>
      </c>
      <c r="J468" s="27">
        <v>1188652</v>
      </c>
      <c r="K468" s="27">
        <v>1093484</v>
      </c>
      <c r="L468" s="27">
        <v>69229.976559999996</v>
      </c>
      <c r="M468" s="27">
        <v>5280.0751899999996</v>
      </c>
      <c r="N468" s="27">
        <v>128900.51562000001</v>
      </c>
      <c r="O468" s="27">
        <v>26.06</v>
      </c>
      <c r="P468" s="27">
        <v>20.264990000000001</v>
      </c>
      <c r="Q468" s="27">
        <v>0.26190000000000002</v>
      </c>
      <c r="R468" s="27">
        <v>0.88</v>
      </c>
      <c r="U468" s="29" t="s">
        <v>43327</v>
      </c>
      <c r="V468" s="29" t="s">
        <v>43327</v>
      </c>
      <c r="W468" s="30" t="s">
        <v>43328</v>
      </c>
      <c r="X468">
        <v>466</v>
      </c>
      <c r="Y468" s="8" t="s">
        <v>4215</v>
      </c>
      <c r="Z468">
        <v>111310</v>
      </c>
      <c r="AA468">
        <v>111339</v>
      </c>
      <c r="AB468" s="8" t="s">
        <v>4216</v>
      </c>
    </row>
    <row r="469" spans="1:28" x14ac:dyDescent="0.25">
      <c r="A469" s="34" t="s">
        <v>735</v>
      </c>
      <c r="B469" s="29" t="s">
        <v>736</v>
      </c>
      <c r="C469" s="27">
        <v>15810.88</v>
      </c>
      <c r="D469" s="27">
        <v>-513</v>
      </c>
      <c r="E469" s="27">
        <v>-640</v>
      </c>
      <c r="F469" s="27">
        <v>0.62</v>
      </c>
      <c r="G469" s="27">
        <v>3214</v>
      </c>
      <c r="H469" s="27">
        <v>0</v>
      </c>
      <c r="I469" s="27">
        <v>0</v>
      </c>
      <c r="J469" s="27">
        <v>15148</v>
      </c>
      <c r="K469" s="27">
        <v>4478</v>
      </c>
      <c r="L469" s="27">
        <v>891</v>
      </c>
      <c r="M469" s="27">
        <v>0</v>
      </c>
      <c r="N469" s="27">
        <v>10531</v>
      </c>
      <c r="O469" s="27">
        <v>68.319999999999993</v>
      </c>
      <c r="P469" s="27">
        <v>7.6915899999999997</v>
      </c>
      <c r="Q469" s="27">
        <v>8.3320000000000005E-2</v>
      </c>
      <c r="R469" s="27">
        <v>0.28000000000000003</v>
      </c>
      <c r="S469" s="27">
        <v>0.3</v>
      </c>
      <c r="T469" s="27">
        <v>8.344E-2</v>
      </c>
      <c r="U469" s="29" t="s">
        <v>43329</v>
      </c>
      <c r="V469" s="29" t="s">
        <v>42725</v>
      </c>
      <c r="W469" s="30" t="s">
        <v>43330</v>
      </c>
      <c r="X469">
        <v>467</v>
      </c>
      <c r="Y469" s="8" t="s">
        <v>4217</v>
      </c>
      <c r="Z469">
        <v>445291</v>
      </c>
      <c r="AB469" s="8" t="s">
        <v>4218</v>
      </c>
    </row>
    <row r="470" spans="1:28" x14ac:dyDescent="0.25">
      <c r="A470" s="34" t="s">
        <v>40702</v>
      </c>
      <c r="B470" s="29" t="s">
        <v>40703</v>
      </c>
      <c r="C470" s="27">
        <v>2492.27</v>
      </c>
      <c r="D470" s="27">
        <v>364.24498999999997</v>
      </c>
      <c r="E470" s="27">
        <v>154.59199000000001</v>
      </c>
      <c r="F470" s="27">
        <v>0.9</v>
      </c>
      <c r="G470" s="27">
        <v>14846.95019</v>
      </c>
      <c r="H470" s="27">
        <v>0</v>
      </c>
      <c r="I470" s="27">
        <v>1843.1159600000001</v>
      </c>
      <c r="J470" s="27">
        <v>13754.559569999999</v>
      </c>
      <c r="K470" s="27">
        <v>15967.12988</v>
      </c>
      <c r="L470" s="27">
        <v>2607.10205</v>
      </c>
      <c r="M470" s="27">
        <v>0</v>
      </c>
      <c r="N470" s="27">
        <v>2444.7748999999999</v>
      </c>
      <c r="U470" s="29" t="s">
        <v>43331</v>
      </c>
      <c r="V470" s="29" t="s">
        <v>43332</v>
      </c>
      <c r="W470" s="30" t="s">
        <v>43333</v>
      </c>
      <c r="X470">
        <v>468</v>
      </c>
      <c r="Y470" s="8" t="s">
        <v>4219</v>
      </c>
      <c r="Z470">
        <v>811111</v>
      </c>
      <c r="AA470">
        <v>811198</v>
      </c>
      <c r="AB470" s="8" t="s">
        <v>4220</v>
      </c>
    </row>
    <row r="471" spans="1:28" x14ac:dyDescent="0.25">
      <c r="A471" s="34" t="s">
        <v>737</v>
      </c>
      <c r="B471" s="29" t="s">
        <v>738</v>
      </c>
      <c r="C471" s="27">
        <v>5570.25</v>
      </c>
      <c r="D471" s="27">
        <v>2506.8869599999998</v>
      </c>
      <c r="E471" s="27">
        <v>1685.97705</v>
      </c>
      <c r="F471" s="27">
        <v>1.73</v>
      </c>
      <c r="G471" s="27">
        <v>479.31599999999997</v>
      </c>
      <c r="H471" s="27">
        <v>0</v>
      </c>
      <c r="I471" s="27">
        <v>0</v>
      </c>
      <c r="J471" s="27">
        <v>1177.9269999999999</v>
      </c>
      <c r="K471" s="27">
        <v>1328.4300499999999</v>
      </c>
      <c r="L471" s="27">
        <v>393.29298999999997</v>
      </c>
      <c r="M471" s="27">
        <v>0</v>
      </c>
      <c r="N471" s="27">
        <v>5373.9189399999996</v>
      </c>
      <c r="O471" s="27">
        <v>63.53</v>
      </c>
      <c r="P471" s="27">
        <v>7.1639999999999997</v>
      </c>
      <c r="Q471" s="27">
        <v>7.7160000000000006E-2</v>
      </c>
      <c r="R471" s="27">
        <v>0.9</v>
      </c>
      <c r="S471" s="27">
        <v>1.1299999999999999</v>
      </c>
      <c r="T471" s="27">
        <v>0.72084999999999999</v>
      </c>
      <c r="U471" s="29" t="s">
        <v>43334</v>
      </c>
      <c r="V471" s="29" t="s">
        <v>43335</v>
      </c>
      <c r="W471" s="30" t="s">
        <v>43336</v>
      </c>
      <c r="X471">
        <v>469</v>
      </c>
      <c r="Y471" s="8" t="s">
        <v>4221</v>
      </c>
      <c r="Z471">
        <v>541820</v>
      </c>
      <c r="AA471">
        <v>522292</v>
      </c>
      <c r="AB471" s="8" t="s">
        <v>4222</v>
      </c>
    </row>
    <row r="472" spans="1:28" x14ac:dyDescent="0.25">
      <c r="A472" s="34" t="s">
        <v>40704</v>
      </c>
      <c r="B472" s="29" t="s">
        <v>40705</v>
      </c>
      <c r="C472" s="27">
        <v>17850</v>
      </c>
      <c r="D472" s="27">
        <v>1271.4489699999999</v>
      </c>
      <c r="E472" s="27">
        <v>1131.40698</v>
      </c>
      <c r="F472" s="27">
        <v>0.67</v>
      </c>
      <c r="G472" s="27">
        <v>798.02000999999996</v>
      </c>
      <c r="H472" s="27">
        <v>5548.4711900000002</v>
      </c>
      <c r="I472" s="27">
        <v>216.47499999999999</v>
      </c>
      <c r="J472" s="27">
        <v>3759.3439899999998</v>
      </c>
      <c r="K472" s="27">
        <v>7126.3471600000003</v>
      </c>
      <c r="L472" s="27">
        <v>232.05798999999999</v>
      </c>
      <c r="M472" s="27">
        <v>0</v>
      </c>
      <c r="N472" s="27">
        <v>4072.2199700000001</v>
      </c>
      <c r="O472" s="27">
        <v>4.1500000000000004</v>
      </c>
      <c r="P472" s="27">
        <v>7.0656999999999996</v>
      </c>
      <c r="Q472" s="27">
        <v>7.6020000000000004E-2</v>
      </c>
      <c r="R472" s="27">
        <v>1.51</v>
      </c>
      <c r="U472" s="29" t="s">
        <v>43337</v>
      </c>
      <c r="V472" s="29" t="s">
        <v>43337</v>
      </c>
      <c r="W472" s="30" t="s">
        <v>43338</v>
      </c>
      <c r="X472">
        <v>470</v>
      </c>
      <c r="Y472" s="8" t="s">
        <v>4223</v>
      </c>
      <c r="Z472">
        <v>485111</v>
      </c>
      <c r="AA472">
        <v>621999</v>
      </c>
      <c r="AB472" s="8" t="s">
        <v>4224</v>
      </c>
    </row>
    <row r="473" spans="1:28" x14ac:dyDescent="0.25">
      <c r="A473" s="34" t="s">
        <v>40706</v>
      </c>
      <c r="B473" s="29" t="s">
        <v>40707</v>
      </c>
      <c r="C473" s="27">
        <v>23401.57</v>
      </c>
      <c r="D473" s="27">
        <v>12077.73242</v>
      </c>
      <c r="E473" s="27">
        <v>6835</v>
      </c>
      <c r="F473" s="27">
        <v>0.76</v>
      </c>
      <c r="G473" s="27">
        <v>7402</v>
      </c>
      <c r="H473" s="27">
        <v>3029</v>
      </c>
      <c r="I473" s="27">
        <v>57480</v>
      </c>
      <c r="J473" s="27">
        <v>23258</v>
      </c>
      <c r="K473" s="27">
        <v>30063</v>
      </c>
      <c r="L473" s="27">
        <v>33358</v>
      </c>
      <c r="M473" s="27">
        <v>0</v>
      </c>
      <c r="N473" s="27">
        <v>82597</v>
      </c>
      <c r="U473" s="29" t="s">
        <v>43339</v>
      </c>
      <c r="V473" s="29" t="s">
        <v>43339</v>
      </c>
      <c r="W473" s="30" t="s">
        <v>43340</v>
      </c>
      <c r="X473">
        <v>471</v>
      </c>
      <c r="Y473" s="8" t="s">
        <v>4225</v>
      </c>
      <c r="Z473">
        <v>331529</v>
      </c>
      <c r="AA473">
        <v>331523</v>
      </c>
      <c r="AB473" s="8" t="s">
        <v>4226</v>
      </c>
    </row>
    <row r="474" spans="1:28" x14ac:dyDescent="0.25">
      <c r="A474" s="34" t="s">
        <v>739</v>
      </c>
      <c r="B474" s="29" t="s">
        <v>740</v>
      </c>
      <c r="C474" s="27">
        <v>63254.57</v>
      </c>
      <c r="D474" s="27">
        <v>4079</v>
      </c>
      <c r="E474" s="27">
        <v>2813</v>
      </c>
      <c r="F474" s="27">
        <v>0.5</v>
      </c>
      <c r="G474" s="27">
        <v>1504</v>
      </c>
      <c r="H474" s="27">
        <v>2074</v>
      </c>
      <c r="I474" s="27">
        <v>5272</v>
      </c>
      <c r="J474" s="27">
        <v>4004</v>
      </c>
      <c r="K474" s="27">
        <v>5113</v>
      </c>
      <c r="L474" s="27">
        <v>8741</v>
      </c>
      <c r="M474" s="27">
        <v>0</v>
      </c>
      <c r="N474" s="27">
        <v>806</v>
      </c>
      <c r="O474" s="27">
        <v>0.51</v>
      </c>
      <c r="P474" s="27">
        <v>95.427999999999997</v>
      </c>
      <c r="Q474" s="27">
        <v>20.87058</v>
      </c>
      <c r="R474" s="27">
        <v>1.23</v>
      </c>
      <c r="S474" s="27">
        <v>0.76</v>
      </c>
      <c r="T474" s="27">
        <v>0.38335999999999998</v>
      </c>
      <c r="U474" s="29" t="s">
        <v>43341</v>
      </c>
      <c r="V474" s="29" t="s">
        <v>42691</v>
      </c>
      <c r="W474" s="30" t="s">
        <v>43342</v>
      </c>
      <c r="X474">
        <v>472</v>
      </c>
      <c r="Y474" s="8" t="s">
        <v>4227</v>
      </c>
      <c r="Z474">
        <v>336415</v>
      </c>
      <c r="AA474">
        <v>334511</v>
      </c>
      <c r="AB474" s="8" t="s">
        <v>4228</v>
      </c>
    </row>
    <row r="475" spans="1:28" x14ac:dyDescent="0.25">
      <c r="A475" s="34" t="s">
        <v>741</v>
      </c>
      <c r="B475" s="29" t="s">
        <v>742</v>
      </c>
      <c r="C475" s="27">
        <v>7860.11</v>
      </c>
      <c r="D475" s="27">
        <v>3106</v>
      </c>
      <c r="E475" s="27">
        <v>2072</v>
      </c>
      <c r="F475" s="27">
        <v>2.21</v>
      </c>
      <c r="G475" s="27">
        <v>1960</v>
      </c>
      <c r="H475" s="27">
        <v>5130</v>
      </c>
      <c r="I475" s="27">
        <v>1130</v>
      </c>
      <c r="J475" s="27">
        <v>3549</v>
      </c>
      <c r="K475" s="27">
        <v>7422</v>
      </c>
      <c r="L475" s="27">
        <v>4249</v>
      </c>
      <c r="M475" s="27">
        <v>0</v>
      </c>
      <c r="N475" s="27">
        <v>8042</v>
      </c>
      <c r="O475" s="27">
        <v>15.13</v>
      </c>
      <c r="P475" s="27">
        <v>36.908999999999999</v>
      </c>
      <c r="Q475" s="27">
        <v>0.58501000000000003</v>
      </c>
      <c r="R475" s="27">
        <v>2.15</v>
      </c>
      <c r="S475" s="27">
        <v>0.65</v>
      </c>
      <c r="T475" s="27">
        <v>9.3539999999999998E-2</v>
      </c>
      <c r="U475" s="29" t="s">
        <v>43343</v>
      </c>
      <c r="V475" s="29" t="s">
        <v>43344</v>
      </c>
      <c r="W475" s="30" t="s">
        <v>43345</v>
      </c>
      <c r="X475">
        <v>473</v>
      </c>
      <c r="Y475" s="8" t="s">
        <v>4229</v>
      </c>
      <c r="Z475">
        <v>111140</v>
      </c>
      <c r="AA475">
        <v>111160</v>
      </c>
      <c r="AB475" s="8" t="s">
        <v>4230</v>
      </c>
    </row>
    <row r="476" spans="1:28" x14ac:dyDescent="0.25">
      <c r="A476" s="34" t="s">
        <v>743</v>
      </c>
      <c r="B476" s="29" t="s">
        <v>744</v>
      </c>
      <c r="C476" s="27">
        <v>8064.15</v>
      </c>
      <c r="D476" s="27">
        <v>1012.49902</v>
      </c>
      <c r="E476" s="27">
        <v>645.66101000000003</v>
      </c>
      <c r="F476" s="27">
        <v>1.37</v>
      </c>
      <c r="G476" s="27">
        <v>1071.61303</v>
      </c>
      <c r="H476" s="27">
        <v>324.99398000000002</v>
      </c>
      <c r="I476" s="27">
        <v>1867.66003</v>
      </c>
      <c r="J476" s="27">
        <v>1020.09399</v>
      </c>
      <c r="K476" s="27">
        <v>2033.76098</v>
      </c>
      <c r="L476" s="27">
        <v>2414.8278799999998</v>
      </c>
      <c r="M476" s="27">
        <v>0</v>
      </c>
      <c r="N476" s="27">
        <v>1922.3220200000001</v>
      </c>
      <c r="O476" s="27">
        <v>36.6</v>
      </c>
      <c r="P476" s="27">
        <v>54.893000000000001</v>
      </c>
      <c r="Q476" s="27">
        <v>1.21696</v>
      </c>
      <c r="R476" s="27">
        <v>2.0499999999999998</v>
      </c>
      <c r="S476" s="27">
        <v>1.68</v>
      </c>
      <c r="T476" s="27">
        <v>0.62460000000000004</v>
      </c>
      <c r="U476" s="29" t="s">
        <v>43346</v>
      </c>
      <c r="V476" s="29" t="s">
        <v>43347</v>
      </c>
      <c r="W476" s="30" t="s">
        <v>43348</v>
      </c>
      <c r="X476">
        <v>474</v>
      </c>
      <c r="Y476" s="8" t="s">
        <v>4231</v>
      </c>
      <c r="Z476">
        <v>811121</v>
      </c>
      <c r="AA476">
        <v>441330</v>
      </c>
      <c r="AB476" s="8" t="s">
        <v>4232</v>
      </c>
    </row>
    <row r="477" spans="1:28" x14ac:dyDescent="0.25">
      <c r="A477" s="34" t="s">
        <v>746</v>
      </c>
      <c r="B477" s="29" t="s">
        <v>747</v>
      </c>
      <c r="C477" s="27">
        <v>5406.12</v>
      </c>
      <c r="D477" s="27">
        <v>-3008.3000499999998</v>
      </c>
      <c r="E477" s="27">
        <v>-3718.8000499999998</v>
      </c>
      <c r="F477" s="27">
        <v>1.07</v>
      </c>
      <c r="G477" s="27">
        <v>872.09996999999998</v>
      </c>
      <c r="H477" s="27">
        <v>0</v>
      </c>
      <c r="I477" s="27">
        <v>12314.20019</v>
      </c>
      <c r="J477" s="27">
        <v>1559.8000400000001</v>
      </c>
      <c r="K477" s="27">
        <v>1395.1999499999999</v>
      </c>
      <c r="L477" s="27">
        <v>5005</v>
      </c>
      <c r="M477" s="27">
        <v>1392.59997</v>
      </c>
      <c r="N477" s="27">
        <v>5419.8999000000003</v>
      </c>
      <c r="O477" s="27">
        <v>8.24</v>
      </c>
      <c r="P477" s="27">
        <v>41.241999999999997</v>
      </c>
      <c r="Q477" s="27">
        <v>0.87749999999999995</v>
      </c>
      <c r="R477" s="27">
        <v>0.9</v>
      </c>
      <c r="S477" s="27">
        <v>0.89</v>
      </c>
      <c r="T477" s="27">
        <v>0.33535999999999999</v>
      </c>
      <c r="U477" s="29" t="s">
        <v>43349</v>
      </c>
      <c r="V477" s="29" t="s">
        <v>43350</v>
      </c>
      <c r="W477" s="30" t="s">
        <v>43351</v>
      </c>
      <c r="X477">
        <v>475</v>
      </c>
      <c r="Y477" s="8" t="s">
        <v>4233</v>
      </c>
      <c r="Z477">
        <v>444140</v>
      </c>
      <c r="AA477">
        <v>423310</v>
      </c>
      <c r="AB477" s="8" t="s">
        <v>4234</v>
      </c>
    </row>
    <row r="478" spans="1:28" x14ac:dyDescent="0.25">
      <c r="A478" s="34" t="s">
        <v>748</v>
      </c>
      <c r="B478" s="29" t="s">
        <v>749</v>
      </c>
      <c r="C478" s="27">
        <v>20064.099999999999</v>
      </c>
      <c r="D478" s="27">
        <v>937</v>
      </c>
      <c r="E478" s="27">
        <v>713</v>
      </c>
      <c r="F478" s="27">
        <v>0.3</v>
      </c>
      <c r="G478" s="27">
        <v>681</v>
      </c>
      <c r="H478" s="27">
        <v>755</v>
      </c>
      <c r="I478" s="27">
        <v>2442</v>
      </c>
      <c r="J478" s="27">
        <v>1784</v>
      </c>
      <c r="K478" s="27">
        <v>1725</v>
      </c>
      <c r="L478" s="27">
        <v>2474</v>
      </c>
      <c r="M478" s="27">
        <v>0</v>
      </c>
      <c r="N478" s="27">
        <v>729</v>
      </c>
      <c r="O478" s="27">
        <v>1.39</v>
      </c>
      <c r="P478" s="27">
        <v>93.504990000000006</v>
      </c>
      <c r="Q478" s="27">
        <v>14.395339999999999</v>
      </c>
      <c r="R478" s="27">
        <v>0.87</v>
      </c>
      <c r="S478" s="27">
        <v>0.54</v>
      </c>
      <c r="T478" s="27">
        <v>0.16199</v>
      </c>
      <c r="U478" s="29" t="s">
        <v>43352</v>
      </c>
      <c r="V478" s="29" t="s">
        <v>43353</v>
      </c>
      <c r="W478" s="30" t="s">
        <v>43354</v>
      </c>
      <c r="X478">
        <v>476</v>
      </c>
      <c r="Y478" s="8" t="s">
        <v>4235</v>
      </c>
      <c r="Z478">
        <v>621210</v>
      </c>
      <c r="AB478" s="8" t="s">
        <v>4236</v>
      </c>
    </row>
    <row r="479" spans="1:28" x14ac:dyDescent="0.25">
      <c r="A479" s="34" t="s">
        <v>750</v>
      </c>
      <c r="B479" s="29" t="s">
        <v>751</v>
      </c>
      <c r="C479" s="27">
        <v>38489.56</v>
      </c>
      <c r="D479" s="27">
        <v>8289.2324200000003</v>
      </c>
      <c r="E479" s="27">
        <v>7475.9228499999999</v>
      </c>
      <c r="F479" s="27">
        <v>1.01</v>
      </c>
      <c r="G479" s="27">
        <v>410660.8125</v>
      </c>
      <c r="H479" s="27">
        <v>0</v>
      </c>
      <c r="I479" s="27">
        <v>6167.7919899999997</v>
      </c>
      <c r="J479" s="27">
        <v>622693</v>
      </c>
      <c r="K479" s="27">
        <v>650655.5</v>
      </c>
      <c r="L479" s="27">
        <v>4887.625</v>
      </c>
      <c r="M479" s="27">
        <v>2037.54602</v>
      </c>
      <c r="N479" s="27">
        <v>37099.191400000003</v>
      </c>
      <c r="O479" s="27">
        <v>38.19</v>
      </c>
      <c r="P479" s="27">
        <v>11.380990000000001</v>
      </c>
      <c r="Q479" s="27">
        <v>0.14201</v>
      </c>
      <c r="R479" s="27">
        <v>1.06</v>
      </c>
      <c r="S479" s="27">
        <v>1.04</v>
      </c>
      <c r="T479" s="27">
        <v>0.38540999999999997</v>
      </c>
      <c r="U479" s="29" t="s">
        <v>43355</v>
      </c>
      <c r="V479" s="29" t="s">
        <v>43356</v>
      </c>
      <c r="W479" s="30" t="s">
        <v>43357</v>
      </c>
      <c r="X479">
        <v>477</v>
      </c>
      <c r="Y479" s="8" t="s">
        <v>4237</v>
      </c>
      <c r="Z479">
        <v>423730</v>
      </c>
      <c r="AB479" s="8" t="s">
        <v>4238</v>
      </c>
    </row>
    <row r="480" spans="1:28" x14ac:dyDescent="0.25">
      <c r="A480" s="34" t="s">
        <v>752</v>
      </c>
      <c r="B480" s="29" t="s">
        <v>753</v>
      </c>
      <c r="C480" s="27">
        <v>5311.56</v>
      </c>
      <c r="D480" s="27">
        <v>1702</v>
      </c>
      <c r="E480" s="27">
        <v>1580</v>
      </c>
      <c r="F480" s="27">
        <v>1.1499999999999999</v>
      </c>
      <c r="G480" s="27">
        <v>59555</v>
      </c>
      <c r="H480" s="27">
        <v>0</v>
      </c>
      <c r="I480" s="27">
        <v>0</v>
      </c>
      <c r="J480" s="27">
        <v>77201</v>
      </c>
      <c r="K480" s="27">
        <v>65994</v>
      </c>
      <c r="L480" s="27">
        <v>3024</v>
      </c>
      <c r="M480" s="27">
        <v>394</v>
      </c>
      <c r="N480" s="27">
        <v>4787</v>
      </c>
      <c r="O480" s="27">
        <v>42.53</v>
      </c>
      <c r="P480" s="27">
        <v>54.166989999999998</v>
      </c>
      <c r="Q480" s="27">
        <v>1.2649900000000001</v>
      </c>
      <c r="R480" s="27">
        <v>0.93</v>
      </c>
      <c r="S480" s="27">
        <v>0.85</v>
      </c>
      <c r="T480" s="27">
        <v>8.3400000000000002E-2</v>
      </c>
      <c r="U480" s="29" t="s">
        <v>43358</v>
      </c>
      <c r="V480" s="29" t="s">
        <v>43359</v>
      </c>
      <c r="W480" s="30" t="s">
        <v>43360</v>
      </c>
      <c r="X480">
        <v>478</v>
      </c>
      <c r="Y480" s="8" t="s">
        <v>4239</v>
      </c>
      <c r="Z480">
        <v>551112</v>
      </c>
      <c r="AA480">
        <v>445110</v>
      </c>
      <c r="AB480" s="8" t="s">
        <v>4240</v>
      </c>
    </row>
    <row r="481" spans="1:28" x14ac:dyDescent="0.25">
      <c r="A481" s="34" t="s">
        <v>40708</v>
      </c>
      <c r="B481" s="29" t="s">
        <v>40709</v>
      </c>
      <c r="C481" s="27">
        <v>17425.400000000001</v>
      </c>
      <c r="D481" s="27">
        <v>17275.375</v>
      </c>
      <c r="E481" s="27">
        <v>16127.29003</v>
      </c>
      <c r="F481" s="27">
        <v>0.43</v>
      </c>
      <c r="G481" s="27">
        <v>634011.3125</v>
      </c>
      <c r="H481" s="27">
        <v>0</v>
      </c>
      <c r="I481" s="27">
        <v>0</v>
      </c>
      <c r="J481" s="27">
        <v>861737.3125</v>
      </c>
      <c r="K481" s="27">
        <v>735478.625</v>
      </c>
      <c r="L481" s="27">
        <v>110208.70312000001</v>
      </c>
      <c r="M481" s="27">
        <v>0</v>
      </c>
      <c r="N481" s="27">
        <v>90913.546870000006</v>
      </c>
      <c r="U481" s="29" t="s">
        <v>43361</v>
      </c>
      <c r="V481" s="29" t="s">
        <v>43362</v>
      </c>
      <c r="W481" s="30" t="s">
        <v>43363</v>
      </c>
      <c r="X481">
        <v>479</v>
      </c>
      <c r="Y481" s="8" t="s">
        <v>4241</v>
      </c>
      <c r="Z481">
        <v>541850</v>
      </c>
      <c r="AB481" s="8" t="s">
        <v>4242</v>
      </c>
    </row>
    <row r="482" spans="1:28" x14ac:dyDescent="0.25">
      <c r="A482" s="34" t="s">
        <v>754</v>
      </c>
      <c r="B482" s="29" t="s">
        <v>755</v>
      </c>
      <c r="C482" s="27">
        <v>5231.63</v>
      </c>
      <c r="D482" s="27">
        <v>1740.88</v>
      </c>
      <c r="E482" s="27">
        <v>1565.8559499999999</v>
      </c>
      <c r="F482" s="27">
        <v>1.26</v>
      </c>
      <c r="G482" s="27">
        <v>1358.90698</v>
      </c>
      <c r="H482" s="27">
        <v>1169.69604</v>
      </c>
      <c r="I482" s="27">
        <v>506.41798999999997</v>
      </c>
      <c r="J482" s="27">
        <v>1356.9870599999999</v>
      </c>
      <c r="K482" s="27">
        <v>3441.46801</v>
      </c>
      <c r="L482" s="27">
        <v>1113.24902</v>
      </c>
      <c r="M482" s="27">
        <v>0</v>
      </c>
      <c r="N482" s="27">
        <v>3286.42895</v>
      </c>
      <c r="O482" s="27">
        <v>32.299999999999997</v>
      </c>
      <c r="P482" s="27">
        <v>22.521989999999999</v>
      </c>
      <c r="Q482" s="27">
        <v>0.29067999999999999</v>
      </c>
      <c r="R482" s="27">
        <v>3.07</v>
      </c>
      <c r="S482" s="27">
        <v>1.67</v>
      </c>
      <c r="T482" s="27">
        <v>0.67271000000000003</v>
      </c>
      <c r="U482" s="29" t="s">
        <v>43364</v>
      </c>
      <c r="V482" s="29" t="s">
        <v>43365</v>
      </c>
      <c r="W482" s="30" t="s">
        <v>43366</v>
      </c>
      <c r="X482">
        <v>480</v>
      </c>
      <c r="Y482" s="8" t="s">
        <v>4243</v>
      </c>
      <c r="Z482">
        <v>424130</v>
      </c>
      <c r="AA482">
        <v>423930</v>
      </c>
      <c r="AB482" s="8" t="s">
        <v>4244</v>
      </c>
    </row>
    <row r="483" spans="1:28" x14ac:dyDescent="0.25">
      <c r="A483" s="34" t="s">
        <v>757</v>
      </c>
      <c r="B483" s="29" t="s">
        <v>758</v>
      </c>
      <c r="C483" s="27">
        <v>165877.64000000001</v>
      </c>
      <c r="D483" s="27">
        <v>27001</v>
      </c>
      <c r="E483" s="27">
        <v>13180</v>
      </c>
      <c r="F483" s="27">
        <v>1</v>
      </c>
      <c r="G483" s="27">
        <v>12672</v>
      </c>
      <c r="H483" s="27">
        <v>0</v>
      </c>
      <c r="I483" s="27">
        <v>147167</v>
      </c>
      <c r="J483" s="27">
        <v>27887</v>
      </c>
      <c r="K483" s="27">
        <v>21826</v>
      </c>
      <c r="L483" s="27">
        <v>98240</v>
      </c>
      <c r="M483" s="27">
        <v>0</v>
      </c>
      <c r="N483" s="27">
        <v>81627</v>
      </c>
      <c r="O483" s="27">
        <v>19.920000000000002</v>
      </c>
      <c r="P483" s="27">
        <v>53.314990000000002</v>
      </c>
      <c r="Q483" s="27">
        <v>1.13693</v>
      </c>
      <c r="R483" s="27">
        <v>0.69</v>
      </c>
      <c r="S483" s="27">
        <v>0.78</v>
      </c>
      <c r="T483" s="27">
        <v>0.32824999999999999</v>
      </c>
      <c r="U483" s="29" t="s">
        <v>43367</v>
      </c>
      <c r="V483" s="29" t="s">
        <v>43368</v>
      </c>
      <c r="W483" s="30" t="s">
        <v>43369</v>
      </c>
      <c r="X483">
        <v>481</v>
      </c>
      <c r="Y483" s="8" t="s">
        <v>4245</v>
      </c>
      <c r="Z483">
        <v>333131</v>
      </c>
      <c r="AB483" s="8" t="s">
        <v>4246</v>
      </c>
    </row>
    <row r="484" spans="1:28" x14ac:dyDescent="0.25">
      <c r="A484" s="34" t="s">
        <v>759</v>
      </c>
      <c r="B484" s="29" t="s">
        <v>760</v>
      </c>
      <c r="C484" s="27">
        <v>67004.61</v>
      </c>
      <c r="D484" s="27">
        <v>4015.6000899999999</v>
      </c>
      <c r="E484" s="27">
        <v>3653</v>
      </c>
      <c r="F484" s="27">
        <v>0.41</v>
      </c>
      <c r="G484" s="27">
        <v>483.20001000000002</v>
      </c>
      <c r="H484" s="27">
        <v>0</v>
      </c>
      <c r="I484" s="27">
        <v>30927.5</v>
      </c>
      <c r="J484" s="27">
        <v>137687.5</v>
      </c>
      <c r="K484" s="27">
        <v>139078.29686999999</v>
      </c>
      <c r="L484" s="27">
        <v>3422.3998999999999</v>
      </c>
      <c r="M484" s="27">
        <v>0</v>
      </c>
      <c r="N484" s="27">
        <v>26878.699209999999</v>
      </c>
      <c r="O484" s="27">
        <v>76.13</v>
      </c>
      <c r="P484" s="27">
        <v>11.111000000000001</v>
      </c>
      <c r="Q484" s="27">
        <v>0.125</v>
      </c>
      <c r="R484" s="27">
        <v>1.02</v>
      </c>
      <c r="S484" s="27">
        <v>1.01</v>
      </c>
      <c r="T484" s="27">
        <v>1.0065900000000001</v>
      </c>
      <c r="U484" s="29" t="s">
        <v>43370</v>
      </c>
      <c r="V484" s="29" t="s">
        <v>43371</v>
      </c>
      <c r="W484" s="30" t="s">
        <v>43372</v>
      </c>
      <c r="X484">
        <v>482</v>
      </c>
      <c r="Y484" s="8" t="s">
        <v>4247</v>
      </c>
      <c r="Z484">
        <v>325510</v>
      </c>
      <c r="AB484" s="8" t="s">
        <v>4248</v>
      </c>
    </row>
    <row r="485" spans="1:28" x14ac:dyDescent="0.25">
      <c r="A485" s="34" t="s">
        <v>761</v>
      </c>
      <c r="B485" s="29" t="s">
        <v>762</v>
      </c>
      <c r="C485" s="27">
        <v>57231.81</v>
      </c>
      <c r="D485" s="27">
        <v>1468.3570500000001</v>
      </c>
      <c r="E485" s="27">
        <v>1181.5309999999999</v>
      </c>
      <c r="F485" s="27">
        <v>1.34</v>
      </c>
      <c r="G485" s="27">
        <v>154.62100000000001</v>
      </c>
      <c r="H485" s="27">
        <v>35.667990000000003</v>
      </c>
      <c r="I485" s="27">
        <v>21.93899</v>
      </c>
      <c r="J485" s="27">
        <v>921.88</v>
      </c>
      <c r="K485" s="27">
        <v>1175.8370299999999</v>
      </c>
      <c r="L485" s="27">
        <v>0</v>
      </c>
      <c r="M485" s="27">
        <v>0</v>
      </c>
      <c r="N485" s="27">
        <v>2368.0229399999998</v>
      </c>
      <c r="O485" s="27">
        <v>89.95</v>
      </c>
      <c r="P485" s="27">
        <v>0</v>
      </c>
      <c r="Q485" s="27">
        <v>0</v>
      </c>
      <c r="R485" s="27">
        <v>1.41</v>
      </c>
      <c r="S485" s="27">
        <v>1.24</v>
      </c>
      <c r="T485" s="27">
        <v>1.0690599999999999</v>
      </c>
      <c r="U485" s="29" t="s">
        <v>43373</v>
      </c>
      <c r="V485" s="29" t="s">
        <v>43374</v>
      </c>
      <c r="W485" s="30" t="s">
        <v>43375</v>
      </c>
      <c r="X485">
        <v>483</v>
      </c>
      <c r="Y485" s="8" t="s">
        <v>4249</v>
      </c>
      <c r="Z485">
        <v>541370</v>
      </c>
      <c r="AA485">
        <v>334519</v>
      </c>
      <c r="AB485" s="8" t="s">
        <v>4250</v>
      </c>
    </row>
    <row r="486" spans="1:28" x14ac:dyDescent="0.25">
      <c r="A486" s="34" t="s">
        <v>40710</v>
      </c>
      <c r="B486" s="29" t="s">
        <v>40711</v>
      </c>
      <c r="C486" s="27">
        <v>5880.97</v>
      </c>
      <c r="D486" s="27">
        <v>1895.36499</v>
      </c>
      <c r="E486" s="27">
        <v>1601.15698</v>
      </c>
      <c r="F486" s="27">
        <v>0.81</v>
      </c>
      <c r="G486" s="27">
        <v>275.03201000000001</v>
      </c>
      <c r="H486" s="27">
        <v>21.364000000000001</v>
      </c>
      <c r="I486" s="27">
        <v>1833.71801</v>
      </c>
      <c r="J486" s="27">
        <v>2727.0239200000001</v>
      </c>
      <c r="K486" s="27">
        <v>1968.9809499999999</v>
      </c>
      <c r="L486" s="27">
        <v>2861.12988</v>
      </c>
      <c r="M486" s="27">
        <v>0</v>
      </c>
      <c r="N486" s="27">
        <v>16061.5</v>
      </c>
      <c r="U486" s="29" t="s">
        <v>43376</v>
      </c>
      <c r="V486" s="29" t="s">
        <v>43377</v>
      </c>
      <c r="W486" s="30" t="s">
        <v>43378</v>
      </c>
      <c r="X486">
        <v>484</v>
      </c>
      <c r="Y486" s="8" t="s">
        <v>4251</v>
      </c>
      <c r="Z486">
        <v>621112</v>
      </c>
      <c r="AB486" s="8" t="s">
        <v>4252</v>
      </c>
    </row>
    <row r="487" spans="1:28" x14ac:dyDescent="0.25">
      <c r="A487" s="34" t="s">
        <v>764</v>
      </c>
      <c r="B487" s="29" t="s">
        <v>765</v>
      </c>
      <c r="C487" s="27">
        <v>30897.279999999999</v>
      </c>
      <c r="D487" s="27">
        <v>3802</v>
      </c>
      <c r="E487" s="27">
        <v>3018</v>
      </c>
      <c r="F487" s="27">
        <v>1.01</v>
      </c>
      <c r="G487" s="27">
        <v>5202</v>
      </c>
      <c r="H487" s="27">
        <v>5603</v>
      </c>
      <c r="I487" s="27">
        <v>5030</v>
      </c>
      <c r="J487" s="27">
        <v>11421</v>
      </c>
      <c r="K487" s="27">
        <v>14451</v>
      </c>
      <c r="L487" s="27">
        <v>4498</v>
      </c>
      <c r="M487" s="27">
        <v>0</v>
      </c>
      <c r="N487" s="27">
        <v>9967</v>
      </c>
      <c r="O487" s="27">
        <v>75.02</v>
      </c>
      <c r="P487" s="27">
        <v>30.54299</v>
      </c>
      <c r="Q487" s="27">
        <v>0.41515999999999997</v>
      </c>
      <c r="R487" s="27">
        <v>1.29</v>
      </c>
      <c r="S487" s="27">
        <v>0.77</v>
      </c>
      <c r="T487" s="27">
        <v>0.31923000000000001</v>
      </c>
      <c r="U487" s="29" t="s">
        <v>43379</v>
      </c>
      <c r="V487" s="29" t="s">
        <v>43380</v>
      </c>
      <c r="W487" s="30" t="s">
        <v>43381</v>
      </c>
      <c r="X487">
        <v>485</v>
      </c>
      <c r="Y487" s="8" t="s">
        <v>4253</v>
      </c>
      <c r="Z487">
        <v>493110</v>
      </c>
      <c r="AB487" s="8" t="s">
        <v>4254</v>
      </c>
    </row>
    <row r="488" spans="1:28" x14ac:dyDescent="0.25">
      <c r="A488" s="34" t="s">
        <v>40712</v>
      </c>
      <c r="B488" s="29" t="s">
        <v>40713</v>
      </c>
      <c r="C488" s="27">
        <v>47429.88</v>
      </c>
      <c r="D488" s="27">
        <v>2762.6860299999998</v>
      </c>
      <c r="E488" s="27">
        <v>2023.6639399999999</v>
      </c>
      <c r="F488" s="27">
        <v>1.07</v>
      </c>
      <c r="G488" s="27">
        <v>5243.5952100000004</v>
      </c>
      <c r="H488" s="27">
        <v>654.48901000000001</v>
      </c>
      <c r="I488" s="27">
        <v>9066.7831999999999</v>
      </c>
      <c r="J488" s="27">
        <v>9007.8662100000001</v>
      </c>
      <c r="K488" s="27">
        <v>8562.1484299999993</v>
      </c>
      <c r="L488" s="27">
        <v>5110.3920799999996</v>
      </c>
      <c r="M488" s="27">
        <v>0</v>
      </c>
      <c r="N488" s="27">
        <v>7563.1240200000002</v>
      </c>
      <c r="O488" s="27">
        <v>4.3</v>
      </c>
      <c r="P488" s="27">
        <v>40.323</v>
      </c>
      <c r="Q488" s="27">
        <v>0.67569000000000001</v>
      </c>
      <c r="R488" s="27">
        <v>0.95</v>
      </c>
      <c r="S488" s="27">
        <v>0.88</v>
      </c>
      <c r="T488" s="27">
        <v>0.29574</v>
      </c>
      <c r="U488" s="29" t="s">
        <v>43382</v>
      </c>
      <c r="V488" s="29" t="s">
        <v>43383</v>
      </c>
      <c r="W488" s="30" t="s">
        <v>43384</v>
      </c>
      <c r="X488">
        <v>486</v>
      </c>
      <c r="Y488" s="8" t="s">
        <v>4255</v>
      </c>
      <c r="Z488">
        <v>331523</v>
      </c>
      <c r="AB488" s="8" t="s">
        <v>4256</v>
      </c>
    </row>
    <row r="489" spans="1:28" x14ac:dyDescent="0.25">
      <c r="A489" s="34" t="s">
        <v>767</v>
      </c>
      <c r="B489" s="29" t="s">
        <v>768</v>
      </c>
      <c r="C489" s="27">
        <v>17204.79</v>
      </c>
      <c r="D489" s="27">
        <v>2549</v>
      </c>
      <c r="E489" s="27">
        <v>1423</v>
      </c>
      <c r="F489" s="27">
        <v>0.36</v>
      </c>
      <c r="G489" s="27">
        <v>1580</v>
      </c>
      <c r="H489" s="27">
        <v>1117</v>
      </c>
      <c r="I489" s="27">
        <v>0</v>
      </c>
      <c r="J489" s="27">
        <v>2985</v>
      </c>
      <c r="K489" s="27">
        <v>3433</v>
      </c>
      <c r="L489" s="27">
        <v>13190</v>
      </c>
      <c r="M489" s="27">
        <v>224</v>
      </c>
      <c r="N489" s="27">
        <v>7371</v>
      </c>
      <c r="O489" s="27">
        <v>25.47</v>
      </c>
      <c r="P489" s="27">
        <v>63.039000000000001</v>
      </c>
      <c r="Q489" s="27">
        <v>1.7569999999999999</v>
      </c>
      <c r="R489" s="27">
        <v>1.02</v>
      </c>
      <c r="S489" s="27">
        <v>0.78</v>
      </c>
      <c r="T489" s="27">
        <v>0.24656</v>
      </c>
      <c r="U489" s="29" t="s">
        <v>43385</v>
      </c>
      <c r="V489" s="29" t="s">
        <v>43386</v>
      </c>
      <c r="W489" s="30" t="s">
        <v>43387</v>
      </c>
      <c r="X489">
        <v>487</v>
      </c>
      <c r="Y489" s="8" t="s">
        <v>4257</v>
      </c>
      <c r="Z489">
        <v>212312</v>
      </c>
      <c r="AA489">
        <v>212321</v>
      </c>
      <c r="AB489" s="8" t="s">
        <v>4258</v>
      </c>
    </row>
    <row r="490" spans="1:28" x14ac:dyDescent="0.25">
      <c r="A490" s="34" t="s">
        <v>40714</v>
      </c>
      <c r="B490" s="29" t="s">
        <v>40715</v>
      </c>
      <c r="C490" s="27">
        <v>108654.77</v>
      </c>
      <c r="D490" s="27">
        <v>9889.1796799999993</v>
      </c>
      <c r="E490" s="27">
        <v>9889.1796799999993</v>
      </c>
      <c r="F490" s="27">
        <v>1.1000000000000001</v>
      </c>
      <c r="G490" s="27">
        <v>523833.09375</v>
      </c>
      <c r="H490" s="27">
        <v>0</v>
      </c>
      <c r="I490" s="27">
        <v>4662.89599</v>
      </c>
      <c r="J490" s="27">
        <v>509650.40625</v>
      </c>
      <c r="K490" s="27">
        <v>573826.3125</v>
      </c>
      <c r="L490" s="27">
        <v>95690.773430000001</v>
      </c>
      <c r="M490" s="27">
        <v>0</v>
      </c>
      <c r="N490" s="27">
        <v>48356.730459999999</v>
      </c>
      <c r="U490" s="29" t="s">
        <v>43388</v>
      </c>
      <c r="V490" s="29" t="s">
        <v>43389</v>
      </c>
      <c r="W490" s="30" t="s">
        <v>43390</v>
      </c>
      <c r="X490">
        <v>488</v>
      </c>
      <c r="Y490" s="8" t="s">
        <v>4259</v>
      </c>
      <c r="Z490">
        <v>326199</v>
      </c>
      <c r="AA490">
        <v>335210</v>
      </c>
      <c r="AB490" s="8" t="s">
        <v>4260</v>
      </c>
    </row>
    <row r="491" spans="1:28" x14ac:dyDescent="0.25">
      <c r="A491" s="34" t="s">
        <v>769</v>
      </c>
      <c r="B491" s="29" t="s">
        <v>770</v>
      </c>
      <c r="C491" s="27">
        <v>10452.27</v>
      </c>
      <c r="D491" s="27">
        <v>1115</v>
      </c>
      <c r="E491" s="27">
        <v>1193</v>
      </c>
      <c r="F491" s="27">
        <v>0.65</v>
      </c>
      <c r="G491" s="27">
        <v>8976</v>
      </c>
      <c r="H491" s="27">
        <v>0</v>
      </c>
      <c r="I491" s="27">
        <v>144</v>
      </c>
      <c r="J491" s="27">
        <v>41867</v>
      </c>
      <c r="K491" s="27">
        <v>11283</v>
      </c>
      <c r="L491" s="27">
        <v>2538</v>
      </c>
      <c r="M491" s="27">
        <v>0</v>
      </c>
      <c r="N491" s="27">
        <v>8825</v>
      </c>
      <c r="O491" s="27">
        <v>32</v>
      </c>
      <c r="P491" s="27">
        <v>22.658000000000001</v>
      </c>
      <c r="Q491" s="27">
        <v>0.29294999999999999</v>
      </c>
      <c r="R491" s="27">
        <v>0.25</v>
      </c>
      <c r="S491" s="27">
        <v>0.27</v>
      </c>
      <c r="T491" s="27">
        <v>5.5100000000000003E-2</v>
      </c>
      <c r="U491" s="29" t="s">
        <v>43391</v>
      </c>
      <c r="V491" s="29" t="s">
        <v>43392</v>
      </c>
      <c r="W491" s="30" t="s">
        <v>43393</v>
      </c>
      <c r="X491">
        <v>489</v>
      </c>
      <c r="Y491" s="8" t="s">
        <v>4261</v>
      </c>
      <c r="Z491">
        <v>212319</v>
      </c>
      <c r="AB491" s="8" t="s">
        <v>4262</v>
      </c>
    </row>
    <row r="492" spans="1:28" x14ac:dyDescent="0.25">
      <c r="A492" s="34" t="s">
        <v>771</v>
      </c>
      <c r="B492" s="29" t="s">
        <v>772</v>
      </c>
      <c r="C492" s="27">
        <v>36954.120000000003</v>
      </c>
      <c r="D492" s="27">
        <v>4180</v>
      </c>
      <c r="E492" s="27">
        <v>2627</v>
      </c>
      <c r="F492" s="27">
        <v>0.56000000000000005</v>
      </c>
      <c r="G492" s="27">
        <v>13272</v>
      </c>
      <c r="H492" s="27">
        <v>0</v>
      </c>
      <c r="I492" s="27">
        <v>25723</v>
      </c>
      <c r="J492" s="27">
        <v>28464</v>
      </c>
      <c r="K492" s="27">
        <v>30128</v>
      </c>
      <c r="L492" s="27">
        <v>17938</v>
      </c>
      <c r="M492" s="27">
        <v>0</v>
      </c>
      <c r="N492" s="27">
        <v>24181</v>
      </c>
      <c r="O492" s="27">
        <v>45.86</v>
      </c>
      <c r="P492" s="27">
        <v>42.026000000000003</v>
      </c>
      <c r="Q492" s="27">
        <v>0.72411000000000003</v>
      </c>
      <c r="R492" s="27">
        <v>1.07</v>
      </c>
      <c r="S492" s="27">
        <v>1.06</v>
      </c>
      <c r="T492" s="27">
        <v>0.59218000000000004</v>
      </c>
      <c r="U492" s="29" t="s">
        <v>43394</v>
      </c>
      <c r="V492" s="29" t="s">
        <v>43395</v>
      </c>
      <c r="W492" s="30" t="s">
        <v>43396</v>
      </c>
      <c r="X492">
        <v>490</v>
      </c>
      <c r="Y492" s="8" t="s">
        <v>4263</v>
      </c>
      <c r="Z492">
        <v>221115</v>
      </c>
      <c r="AB492" s="8" t="s">
        <v>4264</v>
      </c>
    </row>
    <row r="493" spans="1:28" x14ac:dyDescent="0.25">
      <c r="A493" s="34" t="s">
        <v>774</v>
      </c>
      <c r="B493" s="29" t="s">
        <v>775</v>
      </c>
      <c r="C493" s="27">
        <v>17603.73</v>
      </c>
      <c r="D493" s="27">
        <v>3951</v>
      </c>
      <c r="E493" s="27">
        <v>3416</v>
      </c>
      <c r="F493" s="27">
        <v>1.63</v>
      </c>
      <c r="G493" s="27">
        <v>19730</v>
      </c>
      <c r="H493" s="27">
        <v>4811</v>
      </c>
      <c r="I493" s="27">
        <v>4451</v>
      </c>
      <c r="J493" s="27">
        <v>4147</v>
      </c>
      <c r="K493" s="27">
        <v>29670</v>
      </c>
      <c r="L493" s="27">
        <v>22962</v>
      </c>
      <c r="M493" s="27">
        <v>0</v>
      </c>
      <c r="N493" s="27">
        <v>6927</v>
      </c>
      <c r="O493" s="27">
        <v>5.52</v>
      </c>
      <c r="P493" s="27">
        <v>76.135000000000005</v>
      </c>
      <c r="Q493" s="27">
        <v>3.1831299999999998</v>
      </c>
      <c r="R493" s="27">
        <v>7.28</v>
      </c>
      <c r="S493" s="27">
        <v>5.99</v>
      </c>
      <c r="T493" s="27">
        <v>1.2367900000000001</v>
      </c>
      <c r="U493" s="29" t="s">
        <v>43397</v>
      </c>
      <c r="V493" s="29" t="s">
        <v>43398</v>
      </c>
      <c r="W493" s="30" t="s">
        <v>43399</v>
      </c>
      <c r="X493">
        <v>491</v>
      </c>
      <c r="Y493" s="8" t="s">
        <v>4265</v>
      </c>
      <c r="Z493">
        <v>111211</v>
      </c>
      <c r="AA493">
        <v>111219</v>
      </c>
      <c r="AB493" s="8" t="s">
        <v>4266</v>
      </c>
    </row>
    <row r="494" spans="1:28" x14ac:dyDescent="0.25">
      <c r="A494" s="34" t="s">
        <v>777</v>
      </c>
      <c r="B494" s="29" t="s">
        <v>778</v>
      </c>
      <c r="C494" s="27">
        <v>77514.539999999994</v>
      </c>
      <c r="D494" s="27">
        <v>6953.5688399999999</v>
      </c>
      <c r="E494" s="27">
        <v>5623.6220700000003</v>
      </c>
      <c r="F494" s="27">
        <v>0.9</v>
      </c>
      <c r="G494" s="27">
        <v>1054.5729899999999</v>
      </c>
      <c r="H494" s="27">
        <v>532.28601000000003</v>
      </c>
      <c r="I494" s="27">
        <v>311.52600000000001</v>
      </c>
      <c r="J494" s="27">
        <v>2955.26611</v>
      </c>
      <c r="K494" s="27">
        <v>2474.51611</v>
      </c>
      <c r="L494" s="27">
        <v>11054.940420000001</v>
      </c>
      <c r="M494" s="27">
        <v>0</v>
      </c>
      <c r="N494" s="27">
        <v>16448.570309999999</v>
      </c>
      <c r="O494" s="27">
        <v>23.17</v>
      </c>
      <c r="P494" s="27">
        <v>40.710990000000002</v>
      </c>
      <c r="Q494" s="27">
        <v>0.68664999999999998</v>
      </c>
      <c r="R494" s="27">
        <v>0.74</v>
      </c>
      <c r="S494" s="27">
        <v>0.66</v>
      </c>
      <c r="T494" s="27">
        <v>0.30036000000000002</v>
      </c>
      <c r="U494" s="29" t="s">
        <v>43400</v>
      </c>
      <c r="V494" s="29" t="s">
        <v>43401</v>
      </c>
      <c r="W494" s="30" t="s">
        <v>43402</v>
      </c>
      <c r="X494">
        <v>492</v>
      </c>
      <c r="Y494" s="8" t="s">
        <v>4267</v>
      </c>
      <c r="Z494">
        <v>315990</v>
      </c>
      <c r="AA494">
        <v>315250</v>
      </c>
      <c r="AB494" s="8" t="s">
        <v>4268</v>
      </c>
    </row>
    <row r="495" spans="1:28" x14ac:dyDescent="0.25">
      <c r="A495" s="34" t="s">
        <v>40716</v>
      </c>
      <c r="B495" s="29" t="s">
        <v>40717</v>
      </c>
      <c r="C495" s="27">
        <v>2110.6</v>
      </c>
      <c r="D495" s="27">
        <v>134.6</v>
      </c>
      <c r="E495" s="27">
        <v>-86.5</v>
      </c>
      <c r="F495" s="27">
        <v>2.2999999999999998</v>
      </c>
      <c r="G495" s="27">
        <v>114.69999</v>
      </c>
      <c r="H495" s="27">
        <v>23.7</v>
      </c>
      <c r="I495" s="27">
        <v>1555.5</v>
      </c>
      <c r="J495" s="27">
        <v>708.5</v>
      </c>
      <c r="K495" s="27">
        <v>863.59996999999998</v>
      </c>
      <c r="L495" s="27">
        <v>2562</v>
      </c>
      <c r="M495" s="27">
        <v>0</v>
      </c>
      <c r="N495" s="27">
        <v>119.5</v>
      </c>
      <c r="O495" s="27">
        <v>1.02</v>
      </c>
      <c r="P495" s="27">
        <v>95.207999999999998</v>
      </c>
      <c r="Q495" s="27">
        <v>19.869140000000002</v>
      </c>
      <c r="R495" s="27">
        <v>1.1200000000000001</v>
      </c>
      <c r="S495" s="27">
        <v>1.19</v>
      </c>
      <c r="T495" s="27">
        <v>1.0235700000000001</v>
      </c>
      <c r="U495" s="29" t="s">
        <v>43403</v>
      </c>
      <c r="V495" s="29" t="s">
        <v>43404</v>
      </c>
      <c r="W495" s="30" t="s">
        <v>43405</v>
      </c>
      <c r="X495">
        <v>493</v>
      </c>
      <c r="Y495" s="8" t="s">
        <v>4269</v>
      </c>
      <c r="Z495">
        <v>519130</v>
      </c>
      <c r="AB495" s="8" t="s">
        <v>4270</v>
      </c>
    </row>
    <row r="496" spans="1:28" x14ac:dyDescent="0.25">
      <c r="A496" s="34" t="s">
        <v>780</v>
      </c>
      <c r="B496" s="29" t="s">
        <v>781</v>
      </c>
      <c r="C496" s="27">
        <v>6690.55</v>
      </c>
      <c r="D496" s="27">
        <v>923</v>
      </c>
      <c r="E496" s="27">
        <v>775</v>
      </c>
      <c r="F496" s="27">
        <v>0.83</v>
      </c>
      <c r="G496" s="27">
        <v>955</v>
      </c>
      <c r="H496" s="27">
        <v>1047</v>
      </c>
      <c r="I496" s="27">
        <v>2330</v>
      </c>
      <c r="J496" s="27">
        <v>726</v>
      </c>
      <c r="K496" s="27">
        <v>2211</v>
      </c>
      <c r="L496" s="27">
        <v>1444</v>
      </c>
      <c r="M496" s="27">
        <v>0</v>
      </c>
      <c r="N496" s="27">
        <v>2410</v>
      </c>
      <c r="O496" s="27">
        <v>9.8000000000000007</v>
      </c>
      <c r="P496" s="27">
        <v>37.46799</v>
      </c>
      <c r="Q496" s="27">
        <v>0.59916999999999998</v>
      </c>
      <c r="R496" s="27">
        <v>3.05</v>
      </c>
      <c r="S496" s="27">
        <v>1.6</v>
      </c>
      <c r="T496" s="27">
        <v>0.28787000000000001</v>
      </c>
      <c r="U496" s="29" t="s">
        <v>43406</v>
      </c>
      <c r="V496" s="29" t="s">
        <v>43407</v>
      </c>
      <c r="W496" s="30" t="s">
        <v>43408</v>
      </c>
      <c r="X496">
        <v>494</v>
      </c>
      <c r="Y496" s="8" t="s">
        <v>4271</v>
      </c>
      <c r="Z496">
        <v>336370</v>
      </c>
      <c r="AB496" s="8" t="s">
        <v>4272</v>
      </c>
    </row>
    <row r="497" spans="1:28" x14ac:dyDescent="0.25">
      <c r="A497" s="34" t="s">
        <v>782</v>
      </c>
      <c r="B497" s="29" t="s">
        <v>783</v>
      </c>
      <c r="C497" s="27">
        <v>3840.87</v>
      </c>
      <c r="D497" s="27">
        <v>32.472000000000001</v>
      </c>
      <c r="E497" s="27">
        <v>-41.957009999999997</v>
      </c>
      <c r="F497" s="27">
        <v>1.38</v>
      </c>
      <c r="G497" s="27">
        <v>191.345</v>
      </c>
      <c r="H497" s="27">
        <v>332.32</v>
      </c>
      <c r="I497" s="27">
        <v>1497.22802</v>
      </c>
      <c r="J497" s="27">
        <v>296.55200000000002</v>
      </c>
      <c r="K497" s="27">
        <v>581.22600999999997</v>
      </c>
      <c r="L497" s="27">
        <v>985.07597999999996</v>
      </c>
      <c r="M497" s="27">
        <v>0</v>
      </c>
      <c r="N497" s="27">
        <v>745.54498000000001</v>
      </c>
      <c r="O497" s="27">
        <v>24.61</v>
      </c>
      <c r="P497" s="27">
        <v>56.94699</v>
      </c>
      <c r="Q497" s="27">
        <v>1.3227</v>
      </c>
      <c r="R497" s="27">
        <v>1.9</v>
      </c>
      <c r="S497" s="27">
        <v>0.84</v>
      </c>
      <c r="T497" s="27">
        <v>0.19409999999999999</v>
      </c>
      <c r="U497" s="29" t="s">
        <v>43409</v>
      </c>
      <c r="V497" s="29" t="s">
        <v>43410</v>
      </c>
      <c r="W497" s="30" t="s">
        <v>43411</v>
      </c>
      <c r="X497">
        <v>495</v>
      </c>
      <c r="Y497" s="8" t="s">
        <v>4273</v>
      </c>
      <c r="Z497">
        <v>611512</v>
      </c>
      <c r="AA497">
        <v>541720</v>
      </c>
      <c r="AB497" s="8" t="s">
        <v>4274</v>
      </c>
    </row>
    <row r="498" spans="1:28" x14ac:dyDescent="0.25">
      <c r="A498" s="34" t="s">
        <v>40718</v>
      </c>
      <c r="B498" s="29" t="s">
        <v>40719</v>
      </c>
      <c r="C498" s="27">
        <v>2586.62</v>
      </c>
      <c r="D498" s="27">
        <v>999.59996999999998</v>
      </c>
      <c r="E498" s="27">
        <v>654.29998000000001</v>
      </c>
      <c r="F498" s="27">
        <v>1.1299999999999999</v>
      </c>
      <c r="G498" s="27">
        <v>4477.2997999999998</v>
      </c>
      <c r="H498" s="27">
        <v>0</v>
      </c>
      <c r="I498" s="27">
        <v>0</v>
      </c>
      <c r="J498" s="27">
        <v>27358.900389999999</v>
      </c>
      <c r="K498" s="27">
        <v>5330.1000899999999</v>
      </c>
      <c r="L498" s="27">
        <v>2778.3000400000001</v>
      </c>
      <c r="M498" s="27">
        <v>0</v>
      </c>
      <c r="N498" s="27">
        <v>1400.8000400000001</v>
      </c>
      <c r="O498" s="27">
        <v>17.739999999999998</v>
      </c>
      <c r="P498" s="27">
        <v>59.45</v>
      </c>
      <c r="Q498" s="27">
        <v>1.46608</v>
      </c>
      <c r="R498" s="27">
        <v>0.19</v>
      </c>
      <c r="S498" s="27">
        <v>0.19</v>
      </c>
      <c r="T498" s="27">
        <v>3.117E-2</v>
      </c>
      <c r="U498" s="29" t="s">
        <v>43412</v>
      </c>
      <c r="V498" s="29" t="s">
        <v>43413</v>
      </c>
      <c r="W498" s="30" t="s">
        <v>43414</v>
      </c>
      <c r="X498">
        <v>496</v>
      </c>
      <c r="Y498" s="8" t="s">
        <v>4275</v>
      </c>
      <c r="Z498">
        <v>456130</v>
      </c>
      <c r="AB498" s="8" t="s">
        <v>4276</v>
      </c>
    </row>
    <row r="499" spans="1:28" x14ac:dyDescent="0.25">
      <c r="A499" s="34" t="s">
        <v>784</v>
      </c>
      <c r="B499" s="29" t="s">
        <v>785</v>
      </c>
      <c r="C499" s="27">
        <v>18142.09</v>
      </c>
      <c r="D499" s="27">
        <v>3229</v>
      </c>
      <c r="E499" s="27">
        <v>1941</v>
      </c>
      <c r="F499" s="27">
        <v>0.88</v>
      </c>
      <c r="G499" s="27">
        <v>909</v>
      </c>
      <c r="H499" s="27">
        <v>876</v>
      </c>
      <c r="I499" s="27">
        <v>4294</v>
      </c>
      <c r="J499" s="27">
        <v>5113</v>
      </c>
      <c r="K499" s="27">
        <v>4699</v>
      </c>
      <c r="L499" s="27">
        <v>161</v>
      </c>
      <c r="M499" s="27">
        <v>790</v>
      </c>
      <c r="N499" s="27">
        <v>9252</v>
      </c>
      <c r="O499" s="27">
        <v>15.16</v>
      </c>
      <c r="P499" s="27">
        <v>60.381</v>
      </c>
      <c r="Q499" s="27">
        <v>1.6498999999999999</v>
      </c>
      <c r="R499" s="27">
        <v>1</v>
      </c>
      <c r="S499" s="27">
        <v>0.75</v>
      </c>
      <c r="T499" s="27">
        <v>0.56991000000000003</v>
      </c>
      <c r="U499" s="29" t="s">
        <v>43415</v>
      </c>
      <c r="V499" s="29" t="s">
        <v>43416</v>
      </c>
      <c r="W499" s="30" t="s">
        <v>43417</v>
      </c>
      <c r="X499">
        <v>497</v>
      </c>
      <c r="Y499" s="8" t="s">
        <v>4277</v>
      </c>
      <c r="Z499">
        <v>519110</v>
      </c>
      <c r="AA499">
        <v>551112</v>
      </c>
      <c r="AB499" s="8" t="s">
        <v>4278</v>
      </c>
    </row>
    <row r="500" spans="1:28" x14ac:dyDescent="0.25">
      <c r="A500" s="34" t="s">
        <v>786</v>
      </c>
      <c r="B500" s="29" t="s">
        <v>787</v>
      </c>
      <c r="C500" s="27">
        <v>60733.26</v>
      </c>
      <c r="D500" s="27">
        <v>16619.339840000001</v>
      </c>
      <c r="E500" s="27">
        <v>10963.41113</v>
      </c>
      <c r="F500" s="27">
        <v>1.58</v>
      </c>
      <c r="G500" s="27">
        <v>2734.5061000000001</v>
      </c>
      <c r="H500" s="27">
        <v>1396.0980199999999</v>
      </c>
      <c r="I500" s="27">
        <v>0</v>
      </c>
      <c r="J500" s="27">
        <v>6654.3491199999999</v>
      </c>
      <c r="K500" s="27">
        <v>5428.2451099999998</v>
      </c>
      <c r="L500" s="27">
        <v>8492.7373000000007</v>
      </c>
      <c r="M500" s="27">
        <v>0</v>
      </c>
      <c r="N500" s="27">
        <v>29364.210930000001</v>
      </c>
      <c r="O500" s="27">
        <v>25.98</v>
      </c>
      <c r="P500" s="27">
        <v>22.233989999999999</v>
      </c>
      <c r="Q500" s="27">
        <v>0.28591</v>
      </c>
      <c r="R500" s="27">
        <v>0.83</v>
      </c>
      <c r="S500" s="27">
        <v>0.61</v>
      </c>
      <c r="T500" s="27">
        <v>0.19500000000000001</v>
      </c>
      <c r="U500" s="29" t="s">
        <v>43418</v>
      </c>
      <c r="V500" s="29" t="s">
        <v>43419</v>
      </c>
      <c r="W500" s="30" t="s">
        <v>43420</v>
      </c>
      <c r="X500">
        <v>498</v>
      </c>
      <c r="Y500" s="8" t="s">
        <v>4279</v>
      </c>
      <c r="Z500">
        <v>454110</v>
      </c>
      <c r="AA500">
        <v>451110</v>
      </c>
      <c r="AB500" s="8" t="s">
        <v>4280</v>
      </c>
    </row>
    <row r="501" spans="1:28" x14ac:dyDescent="0.25">
      <c r="A501" s="34" t="s">
        <v>40720</v>
      </c>
      <c r="B501" s="29" t="s">
        <v>40721</v>
      </c>
      <c r="C501" s="27">
        <v>2847.33</v>
      </c>
      <c r="D501" s="27">
        <v>214.24699000000001</v>
      </c>
      <c r="E501" s="27">
        <v>196.89699999999999</v>
      </c>
      <c r="F501" s="27">
        <v>1.35</v>
      </c>
      <c r="G501" s="27">
        <v>72.272999999999996</v>
      </c>
      <c r="H501" s="27">
        <v>0</v>
      </c>
      <c r="I501" s="27">
        <v>19.04899</v>
      </c>
      <c r="J501" s="27">
        <v>94.769990000000007</v>
      </c>
      <c r="K501" s="27">
        <v>319.69099999999997</v>
      </c>
      <c r="L501" s="27">
        <v>0</v>
      </c>
      <c r="M501" s="27">
        <v>0</v>
      </c>
      <c r="N501" s="27">
        <v>341.608</v>
      </c>
      <c r="O501" s="27">
        <v>6.97</v>
      </c>
      <c r="P501" s="27">
        <v>20.309989999999999</v>
      </c>
      <c r="Q501" s="27">
        <v>0</v>
      </c>
      <c r="R501" s="27">
        <v>5.91</v>
      </c>
      <c r="S501" s="27">
        <v>3.37</v>
      </c>
      <c r="T501" s="27">
        <v>2.6107200000000002</v>
      </c>
      <c r="U501" s="29" t="s">
        <v>43421</v>
      </c>
      <c r="V501" s="29" t="s">
        <v>43422</v>
      </c>
      <c r="W501" s="30" t="s">
        <v>43423</v>
      </c>
      <c r="X501">
        <v>499</v>
      </c>
      <c r="Y501" s="8" t="s">
        <v>4281</v>
      </c>
      <c r="Z501">
        <v>336213</v>
      </c>
      <c r="AA501">
        <v>336214</v>
      </c>
      <c r="AB501" s="8" t="s">
        <v>4282</v>
      </c>
    </row>
    <row r="502" spans="1:28" x14ac:dyDescent="0.25">
      <c r="A502" s="34" t="s">
        <v>40722</v>
      </c>
      <c r="B502" s="29" t="s">
        <v>40723</v>
      </c>
      <c r="C502" s="27">
        <v>2624.37</v>
      </c>
      <c r="D502" s="27">
        <v>385.41298999999998</v>
      </c>
      <c r="E502" s="27">
        <v>-84.258009999999999</v>
      </c>
      <c r="F502" s="27">
        <v>1.31</v>
      </c>
      <c r="G502" s="27">
        <v>354.64199000000002</v>
      </c>
      <c r="H502" s="27">
        <v>27.155999999999999</v>
      </c>
      <c r="I502" s="27">
        <v>400.30398000000002</v>
      </c>
      <c r="J502" s="27">
        <v>1312.80395</v>
      </c>
      <c r="K502" s="27">
        <v>573.80400999999995</v>
      </c>
      <c r="L502" s="27">
        <v>2207.70507</v>
      </c>
      <c r="M502" s="27">
        <v>0</v>
      </c>
      <c r="N502" s="27">
        <v>2950.4609300000002</v>
      </c>
      <c r="O502" s="27">
        <v>21.55</v>
      </c>
      <c r="P502" s="27">
        <v>38.222990000000003</v>
      </c>
      <c r="Q502" s="27">
        <v>0.61870999999999998</v>
      </c>
      <c r="R502" s="27">
        <v>0.5</v>
      </c>
      <c r="S502" s="27">
        <v>0.42</v>
      </c>
      <c r="T502" s="27">
        <v>0.14624999999999999</v>
      </c>
      <c r="U502" s="29" t="s">
        <v>43424</v>
      </c>
      <c r="V502" s="29" t="s">
        <v>43425</v>
      </c>
      <c r="W502" s="30" t="s">
        <v>43426</v>
      </c>
      <c r="X502">
        <v>500</v>
      </c>
      <c r="Y502" s="8" t="s">
        <v>4283</v>
      </c>
      <c r="Z502">
        <v>315220</v>
      </c>
      <c r="AA502">
        <v>315280</v>
      </c>
      <c r="AB502" s="8" t="s">
        <v>4284</v>
      </c>
    </row>
    <row r="503" spans="1:28" x14ac:dyDescent="0.25">
      <c r="A503" s="34" t="s">
        <v>789</v>
      </c>
      <c r="B503" s="29" t="s">
        <v>790</v>
      </c>
      <c r="C503" s="27">
        <v>4540.29</v>
      </c>
      <c r="D503" s="27">
        <v>984.61602000000005</v>
      </c>
      <c r="E503" s="27">
        <v>675.07897000000003</v>
      </c>
      <c r="F503" s="27">
        <v>0.49</v>
      </c>
      <c r="G503" s="27">
        <v>1390.47399</v>
      </c>
      <c r="H503" s="27">
        <v>0</v>
      </c>
      <c r="I503" s="27">
        <v>3889.9741199999999</v>
      </c>
      <c r="J503" s="27">
        <v>1132.1230399999999</v>
      </c>
      <c r="K503" s="27">
        <v>1754.33203</v>
      </c>
      <c r="L503" s="27">
        <v>2224.2880799999998</v>
      </c>
      <c r="M503" s="27">
        <v>0</v>
      </c>
      <c r="N503" s="27">
        <v>2695.9040500000001</v>
      </c>
      <c r="O503" s="27">
        <v>53.78</v>
      </c>
      <c r="P503" s="27">
        <v>44.220999999999997</v>
      </c>
      <c r="Q503" s="27">
        <v>0.79278000000000004</v>
      </c>
      <c r="R503" s="27">
        <v>1.76</v>
      </c>
      <c r="S503" s="27">
        <v>1.55</v>
      </c>
      <c r="T503" s="27">
        <v>0.32139000000000001</v>
      </c>
      <c r="U503" s="29" t="s">
        <v>43427</v>
      </c>
      <c r="V503" s="29" t="s">
        <v>43428</v>
      </c>
      <c r="W503" s="30" t="s">
        <v>43429</v>
      </c>
      <c r="X503">
        <v>501</v>
      </c>
      <c r="Y503" s="8" t="s">
        <v>4285</v>
      </c>
      <c r="Z503">
        <v>423840</v>
      </c>
      <c r="AA503">
        <v>423850</v>
      </c>
      <c r="AB503" s="8" t="s">
        <v>4286</v>
      </c>
    </row>
    <row r="504" spans="1:28" x14ac:dyDescent="0.25">
      <c r="A504" s="34" t="s">
        <v>791</v>
      </c>
      <c r="B504" s="29" t="s">
        <v>792</v>
      </c>
      <c r="C504" s="27">
        <v>41616.879999999997</v>
      </c>
      <c r="D504" s="27">
        <v>14038</v>
      </c>
      <c r="E504" s="27">
        <v>10828</v>
      </c>
      <c r="F504" s="27">
        <v>1.46</v>
      </c>
      <c r="G504" s="27">
        <v>301195</v>
      </c>
      <c r="H504" s="27">
        <v>203</v>
      </c>
      <c r="I504" s="27">
        <v>14777</v>
      </c>
      <c r="J504" s="27">
        <v>334402</v>
      </c>
      <c r="K504" s="27">
        <v>332654</v>
      </c>
      <c r="L504" s="27">
        <v>47832</v>
      </c>
      <c r="M504" s="27">
        <v>0</v>
      </c>
      <c r="N504" s="27">
        <v>52582</v>
      </c>
      <c r="O504" s="27">
        <v>143.35</v>
      </c>
      <c r="P504" s="27">
        <v>46.881</v>
      </c>
      <c r="Q504" s="27">
        <v>0.88256000000000001</v>
      </c>
      <c r="R504" s="27">
        <v>0.98</v>
      </c>
      <c r="S504" s="27">
        <v>0.99</v>
      </c>
      <c r="T504" s="27">
        <v>9.3460000000000001E-2</v>
      </c>
      <c r="U504" s="29" t="s">
        <v>43430</v>
      </c>
      <c r="V504" s="29" t="s">
        <v>43431</v>
      </c>
      <c r="W504" s="30" t="s">
        <v>43432</v>
      </c>
      <c r="X504">
        <v>502</v>
      </c>
      <c r="Y504" s="8" t="s">
        <v>4287</v>
      </c>
      <c r="Z504">
        <v>713210</v>
      </c>
      <c r="AA504">
        <v>721110</v>
      </c>
      <c r="AB504" s="8" t="s">
        <v>4288</v>
      </c>
    </row>
    <row r="505" spans="1:28" x14ac:dyDescent="0.25">
      <c r="A505" s="34" t="s">
        <v>793</v>
      </c>
      <c r="B505" s="29" t="s">
        <v>794</v>
      </c>
      <c r="C505" s="27">
        <v>5272.66</v>
      </c>
      <c r="D505" s="27">
        <v>708.64697000000001</v>
      </c>
      <c r="E505" s="27">
        <v>403.06099999999998</v>
      </c>
      <c r="F505" s="27">
        <v>1.5</v>
      </c>
      <c r="G505" s="27">
        <v>700.33099000000004</v>
      </c>
      <c r="H505" s="27">
        <v>902.55902000000003</v>
      </c>
      <c r="I505" s="27">
        <v>1921.1629600000001</v>
      </c>
      <c r="J505" s="27">
        <v>1266.9589800000001</v>
      </c>
      <c r="K505" s="27">
        <v>4305.1918900000001</v>
      </c>
      <c r="L505" s="27">
        <v>1897.21398</v>
      </c>
      <c r="M505" s="27">
        <v>445.31900000000002</v>
      </c>
      <c r="N505" s="27">
        <v>3171.1559999999999</v>
      </c>
      <c r="O505" s="27">
        <v>34.5</v>
      </c>
      <c r="P505" s="27">
        <v>45.361989999999999</v>
      </c>
      <c r="Q505" s="27">
        <v>0.90734000000000004</v>
      </c>
      <c r="R505" s="27">
        <v>3.08</v>
      </c>
      <c r="S505" s="27">
        <v>2.69</v>
      </c>
      <c r="T505" s="27">
        <v>2.1328999999999998</v>
      </c>
      <c r="U505" s="29" t="s">
        <v>43433</v>
      </c>
      <c r="V505" s="29" t="s">
        <v>43434</v>
      </c>
      <c r="W505" s="30" t="s">
        <v>43435</v>
      </c>
      <c r="X505">
        <v>503</v>
      </c>
      <c r="Y505" s="8" t="s">
        <v>4289</v>
      </c>
      <c r="Z505">
        <v>339999</v>
      </c>
      <c r="AA505">
        <v>511130</v>
      </c>
      <c r="AB505" s="8" t="s">
        <v>4290</v>
      </c>
    </row>
    <row r="506" spans="1:28" x14ac:dyDescent="0.25">
      <c r="A506" s="34" t="s">
        <v>40724</v>
      </c>
      <c r="B506" s="29" t="s">
        <v>40725</v>
      </c>
      <c r="C506" s="27">
        <v>10804.99</v>
      </c>
      <c r="D506" s="27">
        <v>758.43902000000003</v>
      </c>
      <c r="E506" s="27">
        <v>603.04796999999996</v>
      </c>
      <c r="F506" s="27">
        <v>1.1100000000000001</v>
      </c>
      <c r="G506" s="27">
        <v>463.42998999999998</v>
      </c>
      <c r="H506" s="27">
        <v>607.57501000000002</v>
      </c>
      <c r="I506" s="27">
        <v>1743.99902</v>
      </c>
      <c r="J506" s="27">
        <v>630.75298999999995</v>
      </c>
      <c r="K506" s="27">
        <v>1225.7099599999999</v>
      </c>
      <c r="L506" s="27">
        <v>1089.79394</v>
      </c>
      <c r="M506" s="27">
        <v>0</v>
      </c>
      <c r="N506" s="27">
        <v>2421.9318800000001</v>
      </c>
      <c r="U506" s="29" t="s">
        <v>43436</v>
      </c>
      <c r="V506" s="29" t="s">
        <v>43437</v>
      </c>
      <c r="W506" s="30" t="s">
        <v>43438</v>
      </c>
      <c r="X506">
        <v>504</v>
      </c>
      <c r="Y506" s="8" t="s">
        <v>4291</v>
      </c>
      <c r="Z506">
        <v>921130</v>
      </c>
      <c r="AB506" s="8" t="s">
        <v>4292</v>
      </c>
    </row>
    <row r="507" spans="1:28" x14ac:dyDescent="0.25">
      <c r="A507" s="34" t="s">
        <v>795</v>
      </c>
      <c r="B507" s="29" t="s">
        <v>796</v>
      </c>
      <c r="C507" s="27">
        <v>13769.97</v>
      </c>
      <c r="D507" s="27">
        <v>-2812.35889</v>
      </c>
      <c r="E507" s="27">
        <v>-2975.68091</v>
      </c>
      <c r="F507" s="27">
        <v>2.58</v>
      </c>
      <c r="G507" s="27">
        <v>464.81698</v>
      </c>
      <c r="H507" s="27">
        <v>0</v>
      </c>
      <c r="I507" s="27">
        <v>1209.3349599999999</v>
      </c>
      <c r="J507" s="27">
        <v>80815.296870000006</v>
      </c>
      <c r="K507" s="27">
        <v>86448.21875</v>
      </c>
      <c r="L507" s="27">
        <v>3393.4479900000001</v>
      </c>
      <c r="M507" s="27">
        <v>0</v>
      </c>
      <c r="N507" s="27">
        <v>5454.5571200000004</v>
      </c>
      <c r="O507" s="27">
        <v>24.19</v>
      </c>
      <c r="P507" s="27">
        <v>37.436</v>
      </c>
      <c r="Q507" s="27">
        <v>0.59835000000000005</v>
      </c>
      <c r="R507" s="27">
        <v>1.04</v>
      </c>
      <c r="S507" s="27">
        <v>1.07</v>
      </c>
      <c r="T507" s="27">
        <v>1.0639400000000001</v>
      </c>
      <c r="U507" s="29" t="s">
        <v>43439</v>
      </c>
      <c r="V507" s="29" t="s">
        <v>43440</v>
      </c>
      <c r="W507" s="30" t="s">
        <v>43441</v>
      </c>
      <c r="X507">
        <v>505</v>
      </c>
      <c r="Y507" s="8" t="s">
        <v>4293</v>
      </c>
      <c r="Z507">
        <v>531320</v>
      </c>
      <c r="AB507" s="8" t="s">
        <v>4294</v>
      </c>
    </row>
    <row r="508" spans="1:28" x14ac:dyDescent="0.25">
      <c r="A508" s="34" t="s">
        <v>797</v>
      </c>
      <c r="B508" s="29" t="s">
        <v>798</v>
      </c>
      <c r="C508" s="27">
        <v>6238.94</v>
      </c>
      <c r="D508" s="27">
        <v>772.48100999999997</v>
      </c>
      <c r="E508" s="27">
        <v>599.87901999999997</v>
      </c>
      <c r="F508" s="27">
        <v>0.91</v>
      </c>
      <c r="G508" s="27">
        <v>606.34496999999999</v>
      </c>
      <c r="H508" s="27">
        <v>347.54500999999999</v>
      </c>
      <c r="I508" s="27">
        <v>1007.93798</v>
      </c>
      <c r="J508" s="27">
        <v>905.15599999999995</v>
      </c>
      <c r="K508" s="27">
        <v>1245.8010200000001</v>
      </c>
      <c r="L508" s="27">
        <v>606.33599000000004</v>
      </c>
      <c r="M508" s="27">
        <v>0</v>
      </c>
      <c r="N508" s="27">
        <v>1115.3879300000001</v>
      </c>
      <c r="O508" s="27">
        <v>131.66999999999999</v>
      </c>
      <c r="P508" s="27">
        <v>36.804000000000002</v>
      </c>
      <c r="Q508" s="27">
        <v>0.58238999999999996</v>
      </c>
      <c r="R508" s="27">
        <v>1.67</v>
      </c>
      <c r="S508" s="27">
        <v>0.99</v>
      </c>
      <c r="T508" s="27">
        <v>0.32249</v>
      </c>
      <c r="U508" s="29" t="s">
        <v>43442</v>
      </c>
      <c r="V508" s="29" t="s">
        <v>43443</v>
      </c>
      <c r="W508" s="30" t="s">
        <v>43444</v>
      </c>
      <c r="X508">
        <v>506</v>
      </c>
      <c r="Y508" s="8" t="s">
        <v>4295</v>
      </c>
      <c r="Z508">
        <v>541840</v>
      </c>
      <c r="AA508">
        <v>611620</v>
      </c>
      <c r="AB508" s="8" t="s">
        <v>4296</v>
      </c>
    </row>
    <row r="509" spans="1:28" x14ac:dyDescent="0.25">
      <c r="A509" s="34" t="s">
        <v>799</v>
      </c>
      <c r="B509" s="29" t="s">
        <v>800</v>
      </c>
      <c r="C509" s="27">
        <v>4498.5200000000004</v>
      </c>
      <c r="D509" s="27">
        <v>373.77699999999999</v>
      </c>
      <c r="E509" s="27">
        <v>324.75900000000001</v>
      </c>
      <c r="F509" s="27">
        <v>0.66</v>
      </c>
      <c r="G509" s="27">
        <v>11517.440420000001</v>
      </c>
      <c r="H509" s="27">
        <v>76.843000000000004</v>
      </c>
      <c r="I509" s="27">
        <v>849.12097000000006</v>
      </c>
      <c r="J509" s="27">
        <v>16826.929680000001</v>
      </c>
      <c r="K509" s="27">
        <v>11886.030269999999</v>
      </c>
      <c r="L509" s="27">
        <v>954.31500000000005</v>
      </c>
      <c r="M509" s="27">
        <v>0</v>
      </c>
      <c r="N509" s="27">
        <v>2213.1530699999998</v>
      </c>
      <c r="O509" s="27">
        <v>23.44</v>
      </c>
      <c r="P509" s="27">
        <v>0</v>
      </c>
      <c r="Q509" s="27">
        <v>0</v>
      </c>
      <c r="R509" s="27">
        <v>0.84</v>
      </c>
      <c r="S509" s="27">
        <v>0.7</v>
      </c>
      <c r="T509" s="27">
        <v>1.7330000000000002E-2</v>
      </c>
      <c r="U509" s="29" t="s">
        <v>43445</v>
      </c>
      <c r="V509" s="29" t="s">
        <v>43446</v>
      </c>
      <c r="W509" s="30" t="s">
        <v>43447</v>
      </c>
      <c r="X509">
        <v>507</v>
      </c>
      <c r="Y509" s="8" t="s">
        <v>4297</v>
      </c>
      <c r="Z509">
        <v>513130</v>
      </c>
      <c r="AA509">
        <v>513120</v>
      </c>
      <c r="AB509" s="8" t="s">
        <v>4298</v>
      </c>
    </row>
    <row r="510" spans="1:28" x14ac:dyDescent="0.25">
      <c r="A510" s="34" t="s">
        <v>802</v>
      </c>
      <c r="B510" s="29" t="s">
        <v>803</v>
      </c>
      <c r="C510" s="27">
        <v>7934.72</v>
      </c>
      <c r="D510" s="27">
        <v>416.22698000000003</v>
      </c>
      <c r="E510" s="27">
        <v>77.816999999999993</v>
      </c>
      <c r="F510" s="27">
        <v>0.5</v>
      </c>
      <c r="G510" s="27">
        <v>430.04199</v>
      </c>
      <c r="H510" s="27">
        <v>0</v>
      </c>
      <c r="I510" s="27">
        <v>1958.85998</v>
      </c>
      <c r="J510" s="27">
        <v>3126.8210399999998</v>
      </c>
      <c r="K510" s="27">
        <v>562.03099999999995</v>
      </c>
      <c r="L510" s="27">
        <v>577.61297000000002</v>
      </c>
      <c r="M510" s="27">
        <v>0</v>
      </c>
      <c r="N510" s="27">
        <v>3787.8779199999999</v>
      </c>
      <c r="O510" s="27">
        <v>13.78</v>
      </c>
      <c r="P510" s="27">
        <v>15.621</v>
      </c>
      <c r="Q510" s="27">
        <v>0.18512999999999999</v>
      </c>
      <c r="R510" s="27">
        <v>0.18</v>
      </c>
      <c r="S510" s="27">
        <v>0.18</v>
      </c>
      <c r="T510" s="27">
        <v>4.2209999999999998E-2</v>
      </c>
      <c r="U510" s="29" t="s">
        <v>43448</v>
      </c>
      <c r="V510" s="29" t="s">
        <v>43449</v>
      </c>
      <c r="W510" s="30" t="s">
        <v>43450</v>
      </c>
      <c r="X510">
        <v>508</v>
      </c>
      <c r="Y510" s="8" t="s">
        <v>4299</v>
      </c>
      <c r="Z510">
        <v>221330</v>
      </c>
      <c r="AB510" s="8" t="s">
        <v>4300</v>
      </c>
    </row>
    <row r="511" spans="1:28" x14ac:dyDescent="0.25">
      <c r="A511" s="34" t="s">
        <v>804</v>
      </c>
      <c r="B511" s="29" t="s">
        <v>805</v>
      </c>
      <c r="C511" s="27">
        <v>4700.84</v>
      </c>
      <c r="D511" s="27">
        <v>514.80902000000003</v>
      </c>
      <c r="E511" s="27">
        <v>397.41</v>
      </c>
      <c r="F511" s="27">
        <v>0.95</v>
      </c>
      <c r="G511" s="27">
        <v>547.56097</v>
      </c>
      <c r="H511" s="27">
        <v>1028.54504</v>
      </c>
      <c r="I511" s="27">
        <v>133.25199000000001</v>
      </c>
      <c r="J511" s="27">
        <v>738.71801000000005</v>
      </c>
      <c r="K511" s="27">
        <v>2136.9409099999998</v>
      </c>
      <c r="L511" s="27">
        <v>0</v>
      </c>
      <c r="M511" s="27">
        <v>0</v>
      </c>
      <c r="N511" s="27">
        <v>1935.7889399999999</v>
      </c>
      <c r="O511" s="27">
        <v>31.4</v>
      </c>
      <c r="P511" s="27">
        <v>0</v>
      </c>
      <c r="Q511" s="27">
        <v>0</v>
      </c>
      <c r="R511" s="27">
        <v>3.49</v>
      </c>
      <c r="S511" s="27">
        <v>1.5</v>
      </c>
      <c r="T511" s="27">
        <v>0.75919999999999999</v>
      </c>
      <c r="U511" s="29" t="s">
        <v>43451</v>
      </c>
      <c r="V511" s="29" t="s">
        <v>43452</v>
      </c>
      <c r="W511" s="30" t="s">
        <v>43453</v>
      </c>
      <c r="X511">
        <v>509</v>
      </c>
      <c r="Y511" s="8" t="s">
        <v>4301</v>
      </c>
      <c r="Z511">
        <v>335932</v>
      </c>
      <c r="AA511">
        <v>332323</v>
      </c>
      <c r="AB511" s="8" t="s">
        <v>4302</v>
      </c>
    </row>
    <row r="512" spans="1:28" x14ac:dyDescent="0.25">
      <c r="A512" s="34" t="s">
        <v>807</v>
      </c>
      <c r="B512" s="29" t="s">
        <v>808</v>
      </c>
      <c r="C512" s="27">
        <v>17485.05</v>
      </c>
      <c r="D512" s="27">
        <v>878.70001000000002</v>
      </c>
      <c r="E512" s="27">
        <v>532.59996999999998</v>
      </c>
      <c r="F512" s="27">
        <v>0.92</v>
      </c>
      <c r="G512" s="27">
        <v>557.79998000000001</v>
      </c>
      <c r="H512" s="27">
        <v>628.70001000000002</v>
      </c>
      <c r="I512" s="27">
        <v>5494.7997999999998</v>
      </c>
      <c r="J512" s="27">
        <v>1280.1999499999999</v>
      </c>
      <c r="K512" s="27">
        <v>1533.59997</v>
      </c>
      <c r="L512" s="27">
        <v>2350.8000400000001</v>
      </c>
      <c r="M512" s="27">
        <v>0</v>
      </c>
      <c r="N512" s="27">
        <v>7174.7001899999996</v>
      </c>
      <c r="O512" s="27">
        <v>149.18</v>
      </c>
      <c r="P512" s="27">
        <v>25.802</v>
      </c>
      <c r="Q512" s="27">
        <v>0.34775</v>
      </c>
      <c r="R512" s="27">
        <v>1.69</v>
      </c>
      <c r="S512" s="27">
        <v>0.71</v>
      </c>
      <c r="T512" s="27">
        <v>0.27112000000000003</v>
      </c>
      <c r="U512" s="29" t="s">
        <v>43454</v>
      </c>
      <c r="V512" s="29" t="s">
        <v>43455</v>
      </c>
      <c r="W512" s="30" t="s">
        <v>43456</v>
      </c>
      <c r="X512">
        <v>510</v>
      </c>
      <c r="Y512" s="8" t="s">
        <v>4303</v>
      </c>
      <c r="Z512">
        <v>541420</v>
      </c>
      <c r="AB512" s="8" t="s">
        <v>4304</v>
      </c>
    </row>
    <row r="513" spans="1:28" x14ac:dyDescent="0.25">
      <c r="A513" s="34" t="s">
        <v>809</v>
      </c>
      <c r="B513" s="29" t="s">
        <v>810</v>
      </c>
      <c r="C513" s="27">
        <v>3221.65</v>
      </c>
      <c r="D513" s="27">
        <v>1675</v>
      </c>
      <c r="E513" s="27">
        <v>1638</v>
      </c>
      <c r="F513" s="27">
        <v>1.57</v>
      </c>
      <c r="G513" s="27">
        <v>1019</v>
      </c>
      <c r="H513" s="27">
        <v>0</v>
      </c>
      <c r="I513" s="27">
        <v>6654</v>
      </c>
      <c r="J513" s="27">
        <v>5306</v>
      </c>
      <c r="K513" s="27">
        <v>1721</v>
      </c>
      <c r="L513" s="27">
        <v>0</v>
      </c>
      <c r="M513" s="27">
        <v>0</v>
      </c>
      <c r="N513" s="27">
        <v>4057</v>
      </c>
      <c r="O513" s="27">
        <v>58.57</v>
      </c>
      <c r="P513" s="27">
        <v>0</v>
      </c>
      <c r="Q513" s="27">
        <v>0</v>
      </c>
      <c r="R513" s="27">
        <v>0.31</v>
      </c>
      <c r="S513" s="27">
        <v>0.32</v>
      </c>
      <c r="T513" s="27">
        <v>0.1323</v>
      </c>
      <c r="U513" s="29" t="s">
        <v>43457</v>
      </c>
      <c r="V513" s="29" t="s">
        <v>43458</v>
      </c>
      <c r="W513" s="30" t="s">
        <v>43459</v>
      </c>
      <c r="X513">
        <v>511</v>
      </c>
      <c r="Y513" s="8" t="s">
        <v>4305</v>
      </c>
      <c r="Z513">
        <v>423210</v>
      </c>
      <c r="AB513" s="8" t="s">
        <v>4306</v>
      </c>
    </row>
    <row r="514" spans="1:28" x14ac:dyDescent="0.25">
      <c r="A514" s="34" t="s">
        <v>811</v>
      </c>
      <c r="B514" s="29" t="s">
        <v>812</v>
      </c>
      <c r="C514" s="27">
        <v>123510.7</v>
      </c>
      <c r="D514" s="27">
        <v>36787</v>
      </c>
      <c r="E514" s="27">
        <v>29033</v>
      </c>
      <c r="F514" s="27">
        <v>1.31</v>
      </c>
      <c r="G514" s="27">
        <v>7088</v>
      </c>
      <c r="H514" s="27">
        <v>1219</v>
      </c>
      <c r="I514" s="27">
        <v>0</v>
      </c>
      <c r="J514" s="27">
        <v>12847</v>
      </c>
      <c r="K514" s="27">
        <v>18749</v>
      </c>
      <c r="L514" s="27">
        <v>16226</v>
      </c>
      <c r="M514" s="27">
        <v>0</v>
      </c>
      <c r="N514" s="27">
        <v>48003</v>
      </c>
      <c r="O514" s="27">
        <v>39.49</v>
      </c>
      <c r="P514" s="27">
        <v>24.212990000000001</v>
      </c>
      <c r="Q514" s="27">
        <v>0.31947999999999999</v>
      </c>
      <c r="R514" s="27">
        <v>1.39</v>
      </c>
      <c r="S514" s="27">
        <v>1.36</v>
      </c>
      <c r="T514" s="27">
        <v>0.81279000000000001</v>
      </c>
      <c r="U514" s="29" t="s">
        <v>43460</v>
      </c>
      <c r="V514" s="29" t="s">
        <v>43461</v>
      </c>
      <c r="W514" s="30" t="s">
        <v>43462</v>
      </c>
      <c r="X514">
        <v>512</v>
      </c>
      <c r="Y514" s="8" t="s">
        <v>4307</v>
      </c>
      <c r="Z514">
        <v>333995</v>
      </c>
      <c r="AB514" s="8" t="s">
        <v>4308</v>
      </c>
    </row>
    <row r="515" spans="1:28" x14ac:dyDescent="0.25">
      <c r="A515" s="34" t="s">
        <v>40726</v>
      </c>
      <c r="B515" s="29" t="s">
        <v>40727</v>
      </c>
      <c r="C515" s="27">
        <v>2359.6999999999998</v>
      </c>
      <c r="D515" s="27">
        <v>119.16</v>
      </c>
      <c r="E515" s="27">
        <v>116.191</v>
      </c>
      <c r="F515" s="27">
        <v>0.5</v>
      </c>
      <c r="G515" s="27">
        <v>31.056989999999999</v>
      </c>
      <c r="H515" s="27">
        <v>6.09999</v>
      </c>
      <c r="I515" s="27">
        <v>0</v>
      </c>
      <c r="J515" s="27">
        <v>72.490989999999996</v>
      </c>
      <c r="K515" s="27">
        <v>499.25299000000001</v>
      </c>
      <c r="L515" s="27">
        <v>0</v>
      </c>
      <c r="M515" s="27">
        <v>0</v>
      </c>
      <c r="N515" s="27">
        <v>501.84201000000002</v>
      </c>
      <c r="O515" s="27">
        <v>5.21</v>
      </c>
      <c r="P515" s="27">
        <v>0</v>
      </c>
      <c r="Q515" s="27">
        <v>0</v>
      </c>
      <c r="R515" s="27">
        <v>6.77</v>
      </c>
      <c r="S515" s="27">
        <v>6.8</v>
      </c>
      <c r="T515" s="27">
        <v>6.3745200000000004</v>
      </c>
      <c r="U515" s="29" t="s">
        <v>43463</v>
      </c>
      <c r="V515" s="29" t="s">
        <v>43464</v>
      </c>
      <c r="W515" s="30" t="s">
        <v>43465</v>
      </c>
      <c r="X515">
        <v>513</v>
      </c>
      <c r="Y515" s="8" t="s">
        <v>4309</v>
      </c>
      <c r="Z515">
        <v>924110</v>
      </c>
      <c r="AB515" s="8" t="s">
        <v>4310</v>
      </c>
    </row>
    <row r="516" spans="1:28" x14ac:dyDescent="0.25">
      <c r="A516" s="34" t="s">
        <v>813</v>
      </c>
      <c r="B516" s="29" t="s">
        <v>814</v>
      </c>
      <c r="C516" s="27">
        <v>229661.69</v>
      </c>
      <c r="D516" s="27">
        <v>9898</v>
      </c>
      <c r="E516" s="27">
        <v>7998</v>
      </c>
      <c r="F516" s="27">
        <v>0.79</v>
      </c>
      <c r="G516" s="27">
        <v>2241</v>
      </c>
      <c r="H516" s="27">
        <v>17907</v>
      </c>
      <c r="I516" s="27">
        <v>0</v>
      </c>
      <c r="J516" s="27">
        <v>31998</v>
      </c>
      <c r="K516" s="27">
        <v>32696</v>
      </c>
      <c r="L516" s="27">
        <v>6484</v>
      </c>
      <c r="M516" s="27">
        <v>0</v>
      </c>
      <c r="N516" s="27">
        <v>20647</v>
      </c>
      <c r="O516" s="27">
        <v>53.19</v>
      </c>
      <c r="P516" s="27">
        <v>21.606000000000002</v>
      </c>
      <c r="Q516" s="27">
        <v>0.27561000000000002</v>
      </c>
      <c r="R516" s="27">
        <v>1.08</v>
      </c>
      <c r="S516" s="27">
        <v>0.46</v>
      </c>
      <c r="T516" s="27">
        <v>0.39213999999999999</v>
      </c>
      <c r="U516" s="29" t="s">
        <v>43466</v>
      </c>
      <c r="V516" s="29" t="s">
        <v>43467</v>
      </c>
      <c r="W516" s="30" t="s">
        <v>43468</v>
      </c>
      <c r="X516">
        <v>514</v>
      </c>
      <c r="Y516" s="8" t="s">
        <v>4311</v>
      </c>
      <c r="Z516">
        <v>484210</v>
      </c>
      <c r="AB516" s="8" t="s">
        <v>4312</v>
      </c>
    </row>
    <row r="517" spans="1:28" x14ac:dyDescent="0.25">
      <c r="A517" s="34" t="s">
        <v>815</v>
      </c>
      <c r="B517" s="29" t="s">
        <v>816</v>
      </c>
      <c r="C517" s="27">
        <v>9653.66</v>
      </c>
      <c r="D517" s="27">
        <v>1167.1999499999999</v>
      </c>
      <c r="E517" s="27">
        <v>650.79998000000001</v>
      </c>
      <c r="F517" s="27">
        <v>1.88</v>
      </c>
      <c r="G517" s="27">
        <v>364.6</v>
      </c>
      <c r="H517" s="27">
        <v>661.5</v>
      </c>
      <c r="I517" s="27">
        <v>7817.5</v>
      </c>
      <c r="J517" s="27">
        <v>2565.6000899999999</v>
      </c>
      <c r="K517" s="27">
        <v>1681.90002</v>
      </c>
      <c r="L517" s="27">
        <v>4409.1000899999999</v>
      </c>
      <c r="M517" s="27">
        <v>0</v>
      </c>
      <c r="N517" s="27">
        <v>3345.8000400000001</v>
      </c>
      <c r="O517" s="27">
        <v>4.5999999999999996</v>
      </c>
      <c r="P517" s="27">
        <v>52.244990000000001</v>
      </c>
      <c r="Q517" s="27">
        <v>1.07643</v>
      </c>
      <c r="R517" s="27">
        <v>0.69</v>
      </c>
      <c r="S517" s="27">
        <v>0.4</v>
      </c>
      <c r="T517" s="27">
        <v>0.25561</v>
      </c>
      <c r="U517" s="29" t="s">
        <v>43469</v>
      </c>
      <c r="V517" s="29" t="s">
        <v>43470</v>
      </c>
      <c r="W517" s="30" t="s">
        <v>43471</v>
      </c>
      <c r="X517">
        <v>515</v>
      </c>
      <c r="Y517" s="8" t="s">
        <v>4313</v>
      </c>
      <c r="Z517">
        <v>532111</v>
      </c>
      <c r="AB517" s="8" t="s">
        <v>4314</v>
      </c>
    </row>
    <row r="518" spans="1:28" x14ac:dyDescent="0.25">
      <c r="A518" s="34" t="s">
        <v>40728</v>
      </c>
      <c r="B518" s="29" t="s">
        <v>40729</v>
      </c>
      <c r="C518" s="27">
        <v>2016.63</v>
      </c>
      <c r="D518" s="27">
        <v>-153.02901</v>
      </c>
      <c r="E518" s="27">
        <v>-170.637</v>
      </c>
      <c r="F518" s="27">
        <v>1.79</v>
      </c>
      <c r="G518" s="27">
        <v>53.734000000000002</v>
      </c>
      <c r="H518" s="27">
        <v>0</v>
      </c>
      <c r="I518" s="27">
        <v>8.5530000000000008</v>
      </c>
      <c r="J518" s="27">
        <v>242.44099</v>
      </c>
      <c r="K518" s="27">
        <v>875.98797000000002</v>
      </c>
      <c r="L518" s="27">
        <v>0</v>
      </c>
      <c r="M518" s="27">
        <v>0</v>
      </c>
      <c r="N518" s="27">
        <v>694.57501000000002</v>
      </c>
      <c r="O518" s="27">
        <v>4.54</v>
      </c>
      <c r="P518" s="27">
        <v>0</v>
      </c>
      <c r="Q518" s="27">
        <v>0</v>
      </c>
      <c r="R518" s="27">
        <v>3.25</v>
      </c>
      <c r="S518" s="27">
        <v>3.61</v>
      </c>
      <c r="T518" s="27">
        <v>3.3915600000000001</v>
      </c>
      <c r="U518" s="29" t="s">
        <v>43472</v>
      </c>
      <c r="V518" s="29" t="s">
        <v>43473</v>
      </c>
      <c r="W518" s="30" t="s">
        <v>43474</v>
      </c>
      <c r="X518">
        <v>516</v>
      </c>
      <c r="Y518" s="8" t="s">
        <v>4315</v>
      </c>
      <c r="Z518">
        <v>332112</v>
      </c>
      <c r="AA518">
        <v>336412</v>
      </c>
      <c r="AB518" s="8" t="s">
        <v>4316</v>
      </c>
    </row>
    <row r="519" spans="1:28" x14ac:dyDescent="0.25">
      <c r="A519" s="34" t="s">
        <v>818</v>
      </c>
      <c r="B519" s="29" t="s">
        <v>819</v>
      </c>
      <c r="C519" s="27">
        <v>72510.91</v>
      </c>
      <c r="D519" s="27">
        <v>4345.9799800000001</v>
      </c>
      <c r="E519" s="27">
        <v>3689.85205</v>
      </c>
      <c r="F519" s="27">
        <v>1.02</v>
      </c>
      <c r="G519" s="27">
        <v>781.50701000000004</v>
      </c>
      <c r="H519" s="27">
        <v>218.453</v>
      </c>
      <c r="I519" s="27">
        <v>296.91100999999998</v>
      </c>
      <c r="J519" s="27">
        <v>2471.4399400000002</v>
      </c>
      <c r="K519" s="27">
        <v>1453.0190399999999</v>
      </c>
      <c r="L519" s="27">
        <v>13954.059569999999</v>
      </c>
      <c r="M519" s="27">
        <v>0</v>
      </c>
      <c r="N519" s="27">
        <v>29911.109369999998</v>
      </c>
      <c r="O519" s="27">
        <v>31.38</v>
      </c>
      <c r="P519" s="27">
        <v>31.37199</v>
      </c>
      <c r="Q519" s="27">
        <v>0.45712999999999998</v>
      </c>
      <c r="R519" s="27">
        <v>0.66</v>
      </c>
      <c r="S519" s="27">
        <v>0.5</v>
      </c>
      <c r="T519" s="27">
        <v>0.18331</v>
      </c>
      <c r="U519" s="29" t="s">
        <v>43475</v>
      </c>
      <c r="V519" s="29" t="s">
        <v>43476</v>
      </c>
      <c r="W519" s="30" t="s">
        <v>43477</v>
      </c>
      <c r="X519">
        <v>517</v>
      </c>
      <c r="Y519" s="8" t="s">
        <v>4317</v>
      </c>
      <c r="Z519">
        <v>112330</v>
      </c>
      <c r="AB519" s="8" t="s">
        <v>4318</v>
      </c>
    </row>
    <row r="520" spans="1:28" x14ac:dyDescent="0.25">
      <c r="A520" s="34" t="s">
        <v>820</v>
      </c>
      <c r="B520" s="29" t="s">
        <v>821</v>
      </c>
      <c r="C520" s="27">
        <v>4245.08</v>
      </c>
      <c r="D520" s="27">
        <v>743.56500000000005</v>
      </c>
      <c r="E520" s="27">
        <v>475.86099000000002</v>
      </c>
      <c r="F520" s="27">
        <v>1.31</v>
      </c>
      <c r="G520" s="27">
        <v>137.58299</v>
      </c>
      <c r="H520" s="27">
        <v>93.331999999999994</v>
      </c>
      <c r="I520" s="27">
        <v>78.555000000000007</v>
      </c>
      <c r="J520" s="27">
        <v>1193.57104</v>
      </c>
      <c r="K520" s="27">
        <v>1235.8249499999999</v>
      </c>
      <c r="L520" s="27">
        <v>1301.8189600000001</v>
      </c>
      <c r="M520" s="27">
        <v>0</v>
      </c>
      <c r="N520" s="27">
        <v>1492.10998</v>
      </c>
      <c r="O520" s="27">
        <v>40.69</v>
      </c>
      <c r="P520" s="27">
        <v>45.281999999999996</v>
      </c>
      <c r="Q520" s="27">
        <v>0.82755000000000001</v>
      </c>
      <c r="R520" s="27">
        <v>1.1100000000000001</v>
      </c>
      <c r="S520" s="27">
        <v>0.96</v>
      </c>
      <c r="T520" s="27">
        <v>0.84192999999999996</v>
      </c>
      <c r="U520" s="29" t="s">
        <v>43478</v>
      </c>
      <c r="V520" s="29" t="s">
        <v>43479</v>
      </c>
      <c r="W520" s="30" t="s">
        <v>43480</v>
      </c>
      <c r="X520">
        <v>518</v>
      </c>
      <c r="Y520" s="8" t="s">
        <v>4319</v>
      </c>
      <c r="Z520">
        <v>562112</v>
      </c>
      <c r="AB520" s="8" t="s">
        <v>4320</v>
      </c>
    </row>
    <row r="521" spans="1:28" x14ac:dyDescent="0.25">
      <c r="A521" s="34" t="s">
        <v>822</v>
      </c>
      <c r="B521" s="29" t="s">
        <v>823</v>
      </c>
      <c r="C521" s="27">
        <v>15440.98</v>
      </c>
      <c r="D521" s="27">
        <v>1501</v>
      </c>
      <c r="E521" s="27">
        <v>1164</v>
      </c>
      <c r="F521" s="27">
        <v>0.36</v>
      </c>
      <c r="G521" s="27">
        <v>541</v>
      </c>
      <c r="H521" s="27">
        <v>1246</v>
      </c>
      <c r="I521" s="27">
        <v>7177</v>
      </c>
      <c r="J521" s="27">
        <v>2886</v>
      </c>
      <c r="K521" s="27">
        <v>1963</v>
      </c>
      <c r="L521" s="27">
        <v>3996</v>
      </c>
      <c r="M521" s="27">
        <v>0</v>
      </c>
      <c r="N521" s="27">
        <v>3333</v>
      </c>
      <c r="O521" s="27">
        <v>12.02</v>
      </c>
      <c r="P521" s="27">
        <v>52.575000000000003</v>
      </c>
      <c r="Q521" s="27">
        <v>1.1085799999999999</v>
      </c>
      <c r="R521" s="27">
        <v>0.77</v>
      </c>
      <c r="S521" s="27">
        <v>0.25</v>
      </c>
      <c r="T521" s="27">
        <v>6.0979999999999999E-2</v>
      </c>
      <c r="U521" s="29" t="s">
        <v>43481</v>
      </c>
      <c r="V521" s="29" t="s">
        <v>43482</v>
      </c>
      <c r="W521" s="30" t="s">
        <v>43483</v>
      </c>
      <c r="X521">
        <v>519</v>
      </c>
      <c r="Y521" s="8" t="s">
        <v>4321</v>
      </c>
      <c r="Z521">
        <v>551112</v>
      </c>
      <c r="AB521" s="8" t="s">
        <v>4322</v>
      </c>
    </row>
    <row r="522" spans="1:28" x14ac:dyDescent="0.25">
      <c r="A522" s="34" t="s">
        <v>40730</v>
      </c>
      <c r="B522" s="29" t="s">
        <v>40731</v>
      </c>
      <c r="C522" s="27">
        <v>5986.6</v>
      </c>
      <c r="D522" s="27">
        <v>-378.75799999999998</v>
      </c>
      <c r="E522" s="27">
        <v>-378.75799999999998</v>
      </c>
      <c r="F522" s="27">
        <v>0.44</v>
      </c>
      <c r="G522" s="27">
        <v>883.81200999999999</v>
      </c>
      <c r="H522" s="27">
        <v>0</v>
      </c>
      <c r="I522" s="27">
        <v>1889.9599599999999</v>
      </c>
      <c r="J522" s="27">
        <v>5542.4360299999998</v>
      </c>
      <c r="K522" s="27">
        <v>3363.1069299999999</v>
      </c>
      <c r="L522" s="27">
        <v>7976.5249000000003</v>
      </c>
      <c r="M522" s="27">
        <v>0</v>
      </c>
      <c r="N522" s="27">
        <v>8157.9868100000003</v>
      </c>
      <c r="P522" s="27">
        <v>49.437989999999999</v>
      </c>
      <c r="Q522" s="27">
        <v>0.97775000000000001</v>
      </c>
      <c r="R522" s="27">
        <v>0.61</v>
      </c>
      <c r="S522" s="27">
        <v>0.61</v>
      </c>
      <c r="T522" s="27">
        <v>0.44732</v>
      </c>
      <c r="U522" s="29" t="s">
        <v>43484</v>
      </c>
      <c r="V522" s="29" t="s">
        <v>43485</v>
      </c>
      <c r="W522" s="30" t="s">
        <v>43486</v>
      </c>
      <c r="X522">
        <v>520</v>
      </c>
      <c r="Y522" s="8" t="s">
        <v>4323</v>
      </c>
      <c r="Z522">
        <v>112990</v>
      </c>
      <c r="AA522">
        <v>424470</v>
      </c>
      <c r="AB522" s="8" t="s">
        <v>4324</v>
      </c>
    </row>
    <row r="523" spans="1:28" x14ac:dyDescent="0.25">
      <c r="A523" s="34" t="s">
        <v>824</v>
      </c>
      <c r="B523" s="29" t="s">
        <v>825</v>
      </c>
      <c r="C523" s="27">
        <v>3679.26</v>
      </c>
      <c r="D523" s="27">
        <v>2220.3730399999999</v>
      </c>
      <c r="E523" s="27">
        <v>1488.3249499999999</v>
      </c>
      <c r="F523" s="27">
        <v>2.2400000000000002</v>
      </c>
      <c r="G523" s="27">
        <v>252.14399</v>
      </c>
      <c r="H523" s="27">
        <v>0</v>
      </c>
      <c r="I523" s="27">
        <v>156.83999</v>
      </c>
      <c r="J523" s="27">
        <v>953.03899999999999</v>
      </c>
      <c r="K523" s="27">
        <v>760.89300000000003</v>
      </c>
      <c r="L523" s="27">
        <v>694.43402000000003</v>
      </c>
      <c r="M523" s="27">
        <v>0</v>
      </c>
      <c r="N523" s="27">
        <v>4994.7231400000001</v>
      </c>
      <c r="O523" s="27">
        <v>8.98</v>
      </c>
      <c r="P523" s="27">
        <v>13.18099</v>
      </c>
      <c r="Q523" s="27">
        <v>0.15182000000000001</v>
      </c>
      <c r="R523" s="27">
        <v>0.67</v>
      </c>
      <c r="S523" s="27">
        <v>0.8</v>
      </c>
      <c r="T523" s="27">
        <v>0.53381000000000001</v>
      </c>
      <c r="U523" s="29" t="s">
        <v>43487</v>
      </c>
      <c r="V523" s="29" t="s">
        <v>43488</v>
      </c>
      <c r="W523" s="30" t="s">
        <v>43489</v>
      </c>
      <c r="X523">
        <v>521</v>
      </c>
      <c r="Y523" s="8" t="s">
        <v>4325</v>
      </c>
      <c r="Z523">
        <v>561410</v>
      </c>
      <c r="AB523" s="8" t="s">
        <v>4326</v>
      </c>
    </row>
    <row r="524" spans="1:28" x14ac:dyDescent="0.25">
      <c r="A524" s="34" t="s">
        <v>40732</v>
      </c>
      <c r="B524" s="29" t="s">
        <v>40733</v>
      </c>
      <c r="C524" s="27">
        <v>2273.9</v>
      </c>
      <c r="D524" s="27">
        <v>228.001</v>
      </c>
      <c r="E524" s="27">
        <v>147.98399000000001</v>
      </c>
      <c r="F524" s="27">
        <v>0.6</v>
      </c>
      <c r="G524" s="27">
        <v>65.421989999999994</v>
      </c>
      <c r="H524" s="27">
        <v>26.26099</v>
      </c>
      <c r="I524" s="27">
        <v>64.07199</v>
      </c>
      <c r="J524" s="27">
        <v>369.02301</v>
      </c>
      <c r="K524" s="27">
        <v>193.97599</v>
      </c>
      <c r="L524" s="27">
        <v>578.38800000000003</v>
      </c>
      <c r="M524" s="27">
        <v>0</v>
      </c>
      <c r="N524" s="27">
        <v>832.80101999999999</v>
      </c>
      <c r="O524" s="27">
        <v>48.26</v>
      </c>
      <c r="P524" s="27">
        <v>43.323</v>
      </c>
      <c r="Q524" s="27">
        <v>0.76436999999999999</v>
      </c>
      <c r="R524" s="27">
        <v>0.65</v>
      </c>
      <c r="S524" s="27">
        <v>0.45</v>
      </c>
      <c r="T524" s="27">
        <v>0.27718999999999999</v>
      </c>
      <c r="U524" s="29" t="s">
        <v>43490</v>
      </c>
      <c r="V524" s="29" t="s">
        <v>43491</v>
      </c>
      <c r="W524" s="30" t="s">
        <v>43492</v>
      </c>
      <c r="X524">
        <v>522</v>
      </c>
      <c r="Y524" s="8" t="s">
        <v>4327</v>
      </c>
      <c r="Z524">
        <v>621493</v>
      </c>
      <c r="AB524" s="8" t="s">
        <v>4328</v>
      </c>
    </row>
    <row r="525" spans="1:28" x14ac:dyDescent="0.25">
      <c r="A525" s="34" t="s">
        <v>826</v>
      </c>
      <c r="B525" s="29" t="s">
        <v>827</v>
      </c>
      <c r="C525" s="27">
        <v>27857.06</v>
      </c>
      <c r="D525" s="27">
        <v>165.029</v>
      </c>
      <c r="E525" s="27">
        <v>-65.936000000000007</v>
      </c>
      <c r="F525" s="27">
        <v>1.36</v>
      </c>
      <c r="G525" s="27">
        <v>184.46298999999999</v>
      </c>
      <c r="H525" s="27">
        <v>1656.85095</v>
      </c>
      <c r="I525" s="27">
        <v>0</v>
      </c>
      <c r="J525" s="27">
        <v>5062.5058499999996</v>
      </c>
      <c r="K525" s="27">
        <v>5830.1298800000004</v>
      </c>
      <c r="L525" s="27">
        <v>537.88</v>
      </c>
      <c r="M525" s="27">
        <v>0</v>
      </c>
      <c r="N525" s="27">
        <v>2413.9130799999998</v>
      </c>
      <c r="O525" s="27">
        <v>1.44</v>
      </c>
      <c r="P525" s="27">
        <v>16.95899</v>
      </c>
      <c r="Q525" s="27">
        <v>0.20422000000000001</v>
      </c>
      <c r="R525" s="27">
        <v>1.18</v>
      </c>
      <c r="S525" s="27">
        <v>0.82</v>
      </c>
      <c r="T525" s="27">
        <v>0.78791</v>
      </c>
      <c r="U525" s="29" t="s">
        <v>43493</v>
      </c>
      <c r="V525" s="29" t="s">
        <v>43494</v>
      </c>
      <c r="W525" s="30" t="s">
        <v>43495</v>
      </c>
      <c r="X525">
        <v>523</v>
      </c>
      <c r="Y525" s="8" t="s">
        <v>4329</v>
      </c>
      <c r="Z525">
        <v>813940</v>
      </c>
      <c r="AB525" s="8" t="s">
        <v>4330</v>
      </c>
    </row>
    <row r="526" spans="1:28" x14ac:dyDescent="0.25">
      <c r="A526" s="34" t="s">
        <v>828</v>
      </c>
      <c r="B526" s="29" t="s">
        <v>829</v>
      </c>
      <c r="C526" s="27">
        <v>4189.2</v>
      </c>
      <c r="D526" s="27">
        <v>892</v>
      </c>
      <c r="E526" s="27">
        <v>672</v>
      </c>
      <c r="F526" s="27">
        <v>2.2999999999999998</v>
      </c>
      <c r="G526" s="27">
        <v>369</v>
      </c>
      <c r="H526" s="27">
        <v>1057</v>
      </c>
      <c r="I526" s="27">
        <v>3021</v>
      </c>
      <c r="J526" s="27">
        <v>1450</v>
      </c>
      <c r="K526" s="27">
        <v>1870</v>
      </c>
      <c r="L526" s="27">
        <v>1822</v>
      </c>
      <c r="M526" s="27">
        <v>0</v>
      </c>
      <c r="N526" s="27">
        <v>1849</v>
      </c>
      <c r="O526" s="27">
        <v>14.71</v>
      </c>
      <c r="P526" s="27">
        <v>49.631990000000002</v>
      </c>
      <c r="Q526" s="27">
        <v>0.98538999999999999</v>
      </c>
      <c r="R526" s="27">
        <v>1.29</v>
      </c>
      <c r="S526" s="27">
        <v>0.56000000000000005</v>
      </c>
      <c r="T526" s="27">
        <v>0.30620000000000003</v>
      </c>
      <c r="U526" s="29" t="s">
        <v>43496</v>
      </c>
      <c r="V526" s="29" t="s">
        <v>43497</v>
      </c>
      <c r="W526" s="30" t="s">
        <v>43498</v>
      </c>
      <c r="X526">
        <v>524</v>
      </c>
      <c r="Y526" s="8" t="s">
        <v>4331</v>
      </c>
      <c r="Z526">
        <v>562111</v>
      </c>
      <c r="AA526">
        <v>561210</v>
      </c>
      <c r="AB526" s="8" t="s">
        <v>4332</v>
      </c>
    </row>
    <row r="527" spans="1:28" x14ac:dyDescent="0.25">
      <c r="A527" s="34" t="s">
        <v>831</v>
      </c>
      <c r="B527" s="29" t="s">
        <v>832</v>
      </c>
      <c r="C527" s="27">
        <v>42262.97</v>
      </c>
      <c r="D527" s="27">
        <v>1496.24694</v>
      </c>
      <c r="E527" s="27">
        <v>1357.6419599999999</v>
      </c>
      <c r="F527" s="27">
        <v>1.23</v>
      </c>
      <c r="G527" s="27">
        <v>628.45501000000002</v>
      </c>
      <c r="H527" s="27">
        <v>58.790999999999997</v>
      </c>
      <c r="I527" s="27">
        <v>456.63400000000001</v>
      </c>
      <c r="J527" s="27">
        <v>440.88900000000001</v>
      </c>
      <c r="K527" s="27">
        <v>2202.45507</v>
      </c>
      <c r="L527" s="27">
        <v>1.996</v>
      </c>
      <c r="M527" s="27">
        <v>0</v>
      </c>
      <c r="N527" s="27">
        <v>4625.5991199999999</v>
      </c>
      <c r="O527" s="27">
        <v>11.71</v>
      </c>
      <c r="P527" s="27">
        <v>0.39838000000000001</v>
      </c>
      <c r="Q527" s="27">
        <v>3.9899999999999996E-3</v>
      </c>
      <c r="R527" s="27">
        <v>5.92</v>
      </c>
      <c r="S527" s="27">
        <v>4.8600000000000003</v>
      </c>
      <c r="T527" s="27">
        <v>3.4367100000000002</v>
      </c>
      <c r="U527" s="29" t="s">
        <v>43499</v>
      </c>
      <c r="V527" s="29" t="s">
        <v>43500</v>
      </c>
      <c r="W527" s="30" t="s">
        <v>43501</v>
      </c>
      <c r="X527">
        <v>525</v>
      </c>
      <c r="Y527" s="8" t="s">
        <v>4333</v>
      </c>
      <c r="Z527">
        <v>813940</v>
      </c>
      <c r="AB527" s="8" t="s">
        <v>4334</v>
      </c>
    </row>
    <row r="528" spans="1:28" x14ac:dyDescent="0.25">
      <c r="A528" s="34" t="s">
        <v>834</v>
      </c>
      <c r="B528" s="29" t="s">
        <v>835</v>
      </c>
      <c r="C528" s="27">
        <v>11601.84</v>
      </c>
      <c r="D528" s="27">
        <v>1354.91796</v>
      </c>
      <c r="E528" s="27">
        <v>777.89801</v>
      </c>
      <c r="F528" s="27">
        <v>0.79</v>
      </c>
      <c r="G528" s="27">
        <v>13.364000000000001</v>
      </c>
      <c r="H528" s="27">
        <v>0</v>
      </c>
      <c r="I528" s="27">
        <v>0</v>
      </c>
      <c r="J528" s="27">
        <v>306.92097999999999</v>
      </c>
      <c r="K528" s="27">
        <v>30.802</v>
      </c>
      <c r="L528" s="27">
        <v>3680.9130799999998</v>
      </c>
      <c r="M528" s="27">
        <v>0</v>
      </c>
      <c r="N528" s="27">
        <v>5056.9208900000003</v>
      </c>
      <c r="O528" s="27">
        <v>46.87</v>
      </c>
      <c r="P528" s="27">
        <v>42.825000000000003</v>
      </c>
      <c r="Q528" s="27">
        <v>0.74902999999999997</v>
      </c>
      <c r="R528" s="27">
        <v>0.16</v>
      </c>
      <c r="S528" s="27">
        <v>0.1</v>
      </c>
      <c r="T528" s="27">
        <v>5.6809999999999999E-2</v>
      </c>
      <c r="U528" s="29" t="s">
        <v>43502</v>
      </c>
      <c r="V528" s="29" t="s">
        <v>43503</v>
      </c>
      <c r="W528" s="30" t="s">
        <v>43504</v>
      </c>
      <c r="X528">
        <v>526</v>
      </c>
      <c r="Y528" s="8" t="s">
        <v>4335</v>
      </c>
      <c r="Z528">
        <v>512120</v>
      </c>
      <c r="AB528" s="8" t="s">
        <v>4336</v>
      </c>
    </row>
    <row r="529" spans="1:28" x14ac:dyDescent="0.25">
      <c r="A529" s="34" t="s">
        <v>40734</v>
      </c>
      <c r="B529" s="29" t="s">
        <v>40735</v>
      </c>
      <c r="C529" s="27">
        <v>8359.39</v>
      </c>
      <c r="D529" s="27">
        <v>530.63</v>
      </c>
      <c r="E529" s="27">
        <v>-296.85599000000002</v>
      </c>
      <c r="F529" s="27">
        <v>1.27</v>
      </c>
      <c r="G529" s="27">
        <v>10451.799800000001</v>
      </c>
      <c r="H529" s="27">
        <v>1569.6259700000001</v>
      </c>
      <c r="I529" s="27">
        <v>1380.38</v>
      </c>
      <c r="J529" s="27">
        <v>26854.339840000001</v>
      </c>
      <c r="K529" s="27">
        <v>25588.990229999999</v>
      </c>
      <c r="L529" s="27">
        <v>3720.5949700000001</v>
      </c>
      <c r="M529" s="27">
        <v>0</v>
      </c>
      <c r="N529" s="27">
        <v>1583.2320500000001</v>
      </c>
      <c r="O529" s="27">
        <v>1.0900000000000001</v>
      </c>
      <c r="P529" s="27">
        <v>70.149000000000001</v>
      </c>
      <c r="Q529" s="27">
        <v>2.34999</v>
      </c>
      <c r="R529" s="27">
        <v>0.95</v>
      </c>
      <c r="S529" s="27">
        <v>0.89</v>
      </c>
      <c r="T529" s="27">
        <v>0.50522</v>
      </c>
      <c r="U529" s="29" t="s">
        <v>43505</v>
      </c>
      <c r="V529" s="29" t="s">
        <v>43506</v>
      </c>
      <c r="W529" s="30" t="s">
        <v>43507</v>
      </c>
      <c r="X529">
        <v>527</v>
      </c>
      <c r="Y529" s="8" t="s">
        <v>4337</v>
      </c>
      <c r="Z529">
        <v>332721</v>
      </c>
      <c r="AB529" s="8" t="s">
        <v>4338</v>
      </c>
    </row>
    <row r="530" spans="1:28" x14ac:dyDescent="0.25">
      <c r="A530" s="34" t="s">
        <v>836</v>
      </c>
      <c r="B530" s="29" t="s">
        <v>837</v>
      </c>
      <c r="C530" s="27">
        <v>21220.01</v>
      </c>
      <c r="D530" s="27">
        <v>4032</v>
      </c>
      <c r="E530" s="27">
        <v>3368</v>
      </c>
      <c r="F530" s="27">
        <v>0.83</v>
      </c>
      <c r="G530" s="27">
        <v>1178</v>
      </c>
      <c r="H530" s="27">
        <v>160</v>
      </c>
      <c r="I530" s="27">
        <v>0</v>
      </c>
      <c r="J530" s="27">
        <v>2421</v>
      </c>
      <c r="K530" s="27">
        <v>2620</v>
      </c>
      <c r="L530" s="27">
        <v>16216</v>
      </c>
      <c r="M530" s="27">
        <v>0</v>
      </c>
      <c r="N530" s="27">
        <v>-2131</v>
      </c>
      <c r="O530" s="27">
        <v>-1.96</v>
      </c>
      <c r="Q530" s="27">
        <v>-17.012640000000001</v>
      </c>
      <c r="R530" s="27">
        <v>1.43</v>
      </c>
      <c r="S530" s="27">
        <v>1.02</v>
      </c>
      <c r="T530" s="27">
        <v>0.52952999999999995</v>
      </c>
      <c r="U530" s="29" t="s">
        <v>43508</v>
      </c>
      <c r="V530" s="29" t="s">
        <v>43509</v>
      </c>
      <c r="W530" s="30" t="s">
        <v>43510</v>
      </c>
      <c r="X530">
        <v>528</v>
      </c>
      <c r="Y530" s="8" t="s">
        <v>4339</v>
      </c>
      <c r="Z530">
        <v>327390</v>
      </c>
      <c r="AB530" s="8" t="s">
        <v>4340</v>
      </c>
    </row>
    <row r="531" spans="1:28" x14ac:dyDescent="0.25">
      <c r="A531" s="34" t="s">
        <v>839</v>
      </c>
      <c r="B531" s="29" t="s">
        <v>840</v>
      </c>
      <c r="C531" s="27">
        <v>4259.79</v>
      </c>
      <c r="D531" s="27">
        <v>734.09996999999998</v>
      </c>
      <c r="E531" s="27">
        <v>615.20001000000002</v>
      </c>
      <c r="G531" s="27">
        <v>474.70001000000002</v>
      </c>
      <c r="H531" s="27">
        <v>439.79998000000001</v>
      </c>
      <c r="I531" s="27">
        <v>1944.09997</v>
      </c>
      <c r="J531" s="27">
        <v>1488.1999499999999</v>
      </c>
      <c r="K531" s="27">
        <v>1751.90002</v>
      </c>
      <c r="L531" s="27">
        <v>543.70001000000002</v>
      </c>
      <c r="M531" s="27">
        <v>0</v>
      </c>
      <c r="N531" s="27">
        <v>1904</v>
      </c>
      <c r="O531" s="27">
        <v>27.55</v>
      </c>
      <c r="P531" s="27">
        <v>0</v>
      </c>
      <c r="Q531" s="27">
        <v>0</v>
      </c>
      <c r="R531" s="27">
        <v>2.86</v>
      </c>
      <c r="S531" s="27">
        <v>0.88</v>
      </c>
      <c r="T531" s="27">
        <v>0.56269000000000002</v>
      </c>
      <c r="U531" s="29" t="s">
        <v>43511</v>
      </c>
      <c r="V531" s="29" t="s">
        <v>43512</v>
      </c>
      <c r="W531" s="30" t="s">
        <v>43513</v>
      </c>
      <c r="X531">
        <v>529</v>
      </c>
      <c r="Y531" s="8" t="s">
        <v>4341</v>
      </c>
      <c r="Z531">
        <v>541620</v>
      </c>
      <c r="AA531">
        <v>562219</v>
      </c>
      <c r="AB531" s="8" t="s">
        <v>4342</v>
      </c>
    </row>
    <row r="532" spans="1:28" x14ac:dyDescent="0.25">
      <c r="A532" s="34" t="s">
        <v>40736</v>
      </c>
      <c r="B532" s="29" t="s">
        <v>40737</v>
      </c>
      <c r="C532" s="27">
        <v>34843.269999999997</v>
      </c>
      <c r="D532" s="27">
        <v>10358.041010000001</v>
      </c>
      <c r="E532" s="27">
        <v>9559.4482399999997</v>
      </c>
      <c r="F532" s="27">
        <v>1.6</v>
      </c>
      <c r="G532" s="27">
        <v>0</v>
      </c>
      <c r="H532" s="27">
        <v>0</v>
      </c>
      <c r="I532" s="27">
        <v>22354.66992</v>
      </c>
      <c r="J532" s="27">
        <v>0</v>
      </c>
      <c r="K532" s="27">
        <v>1518016</v>
      </c>
      <c r="L532" s="27">
        <v>32389.730459999999</v>
      </c>
      <c r="M532" s="27">
        <v>0</v>
      </c>
      <c r="N532" s="27">
        <v>90999.320309999996</v>
      </c>
      <c r="U532" s="29" t="s">
        <v>43514</v>
      </c>
      <c r="V532" s="29" t="s">
        <v>43515</v>
      </c>
      <c r="W532" s="30" t="s">
        <v>43516</v>
      </c>
      <c r="X532">
        <v>530</v>
      </c>
      <c r="Y532" s="8" t="s">
        <v>4343</v>
      </c>
      <c r="Z532">
        <v>459510</v>
      </c>
      <c r="AB532" s="8" t="s">
        <v>4344</v>
      </c>
    </row>
    <row r="533" spans="1:28" x14ac:dyDescent="0.25">
      <c r="A533" s="34" t="s">
        <v>841</v>
      </c>
      <c r="B533" s="29" t="s">
        <v>842</v>
      </c>
      <c r="C533" s="27">
        <v>11465.66</v>
      </c>
      <c r="D533" s="27">
        <v>12015</v>
      </c>
      <c r="E533" s="27">
        <v>10994</v>
      </c>
      <c r="G533" s="27">
        <v>33503</v>
      </c>
      <c r="H533" s="27">
        <v>0</v>
      </c>
      <c r="I533" s="27">
        <v>0</v>
      </c>
      <c r="J533" s="27">
        <v>247614</v>
      </c>
      <c r="K533" s="27">
        <v>38455</v>
      </c>
      <c r="L533" s="27">
        <v>13826</v>
      </c>
      <c r="M533" s="27">
        <v>0</v>
      </c>
      <c r="N533" s="27">
        <v>9149</v>
      </c>
      <c r="O533" s="27">
        <v>19.23</v>
      </c>
      <c r="P533" s="27">
        <v>45.860999999999997</v>
      </c>
      <c r="Q533" s="27">
        <v>0.84709000000000001</v>
      </c>
      <c r="R533" s="27">
        <v>0.15</v>
      </c>
      <c r="S533" s="27">
        <v>0.16</v>
      </c>
      <c r="T533" s="27">
        <v>1.9990000000000001E-2</v>
      </c>
      <c r="U533" s="29" t="s">
        <v>43517</v>
      </c>
      <c r="V533" s="29" t="s">
        <v>43518</v>
      </c>
      <c r="W533" s="30" t="s">
        <v>43519</v>
      </c>
      <c r="X533">
        <v>531</v>
      </c>
      <c r="Y533" s="8" t="s">
        <v>4345</v>
      </c>
      <c r="Z533">
        <v>311813</v>
      </c>
      <c r="AB533" s="8" t="s">
        <v>4346</v>
      </c>
    </row>
    <row r="534" spans="1:28" x14ac:dyDescent="0.25">
      <c r="A534" s="34" t="s">
        <v>40738</v>
      </c>
      <c r="B534" s="29" t="s">
        <v>40739</v>
      </c>
      <c r="C534" s="27">
        <v>2852.3</v>
      </c>
      <c r="D534" s="27">
        <v>1012</v>
      </c>
      <c r="E534" s="27">
        <v>814</v>
      </c>
      <c r="F534" s="27">
        <v>1.05</v>
      </c>
      <c r="G534" s="27">
        <v>359</v>
      </c>
      <c r="H534" s="27">
        <v>60</v>
      </c>
      <c r="I534" s="27">
        <v>0</v>
      </c>
      <c r="J534" s="27">
        <v>894</v>
      </c>
      <c r="K534" s="27">
        <v>864</v>
      </c>
      <c r="L534" s="27">
        <v>592</v>
      </c>
      <c r="M534" s="27">
        <v>0</v>
      </c>
      <c r="N534" s="27">
        <v>1864</v>
      </c>
      <c r="O534" s="27">
        <v>29.65</v>
      </c>
      <c r="P534" s="27">
        <v>22.056989999999999</v>
      </c>
      <c r="Q534" s="27">
        <v>0.28298000000000001</v>
      </c>
      <c r="R534" s="27">
        <v>1.36</v>
      </c>
      <c r="S534" s="27">
        <v>0.9</v>
      </c>
      <c r="T534" s="27">
        <v>0.49775999999999998</v>
      </c>
      <c r="U534" s="29" t="s">
        <v>43520</v>
      </c>
      <c r="V534" s="29" t="s">
        <v>43521</v>
      </c>
      <c r="W534" s="30" t="s">
        <v>43522</v>
      </c>
      <c r="X534">
        <v>532</v>
      </c>
      <c r="Y534" s="8" t="s">
        <v>4347</v>
      </c>
      <c r="Z534">
        <v>212313</v>
      </c>
      <c r="AB534" s="8" t="s">
        <v>4348</v>
      </c>
    </row>
    <row r="535" spans="1:28" x14ac:dyDescent="0.25">
      <c r="A535" s="34" t="s">
        <v>40740</v>
      </c>
      <c r="B535" s="29" t="s">
        <v>40741</v>
      </c>
      <c r="C535" s="27">
        <v>2650.42</v>
      </c>
      <c r="D535" s="27">
        <v>108.938</v>
      </c>
      <c r="E535" s="27">
        <v>81.980999999999995</v>
      </c>
      <c r="F535" s="27">
        <v>0</v>
      </c>
      <c r="G535" s="27">
        <v>136.53899999999999</v>
      </c>
      <c r="H535" s="27">
        <v>351.68200000000002</v>
      </c>
      <c r="I535" s="27">
        <v>0.75999000000000005</v>
      </c>
      <c r="J535" s="27">
        <v>254.05599000000001</v>
      </c>
      <c r="K535" s="27">
        <v>811.26202000000001</v>
      </c>
      <c r="L535" s="27">
        <v>0</v>
      </c>
      <c r="M535" s="27">
        <v>0</v>
      </c>
      <c r="N535" s="27">
        <v>672.73497999999995</v>
      </c>
      <c r="O535" s="27">
        <v>3.17</v>
      </c>
      <c r="P535" s="27">
        <v>0</v>
      </c>
      <c r="Q535" s="27">
        <v>0</v>
      </c>
      <c r="R535" s="27">
        <v>5.42</v>
      </c>
      <c r="S535" s="27">
        <v>1.81</v>
      </c>
      <c r="T535" s="27">
        <v>1.27153</v>
      </c>
      <c r="U535" s="29" t="s">
        <v>43523</v>
      </c>
      <c r="V535" s="29" t="s">
        <v>43524</v>
      </c>
      <c r="W535" s="30" t="s">
        <v>43525</v>
      </c>
      <c r="X535">
        <v>533</v>
      </c>
      <c r="Y535" s="8" t="s">
        <v>4349</v>
      </c>
      <c r="Z535">
        <v>111339</v>
      </c>
      <c r="AA535">
        <v>484121</v>
      </c>
      <c r="AB535" s="8" t="s">
        <v>4350</v>
      </c>
    </row>
    <row r="536" spans="1:28" x14ac:dyDescent="0.25">
      <c r="A536" s="34" t="s">
        <v>40742</v>
      </c>
      <c r="B536" s="29" t="s">
        <v>40743</v>
      </c>
      <c r="C536" s="27">
        <v>2374.1</v>
      </c>
      <c r="D536" s="27">
        <v>-17.420010000000001</v>
      </c>
      <c r="E536" s="27">
        <v>-22.213000000000001</v>
      </c>
      <c r="F536" s="27">
        <v>1.93</v>
      </c>
      <c r="G536" s="27">
        <v>29.524000000000001</v>
      </c>
      <c r="H536" s="27">
        <v>27.33699</v>
      </c>
      <c r="I536" s="27">
        <v>0</v>
      </c>
      <c r="J536" s="27">
        <v>26.49699</v>
      </c>
      <c r="K536" s="27">
        <v>332.17700000000002</v>
      </c>
      <c r="L536" s="27">
        <v>0</v>
      </c>
      <c r="M536" s="27">
        <v>0</v>
      </c>
      <c r="N536" s="27">
        <v>334.16298999999998</v>
      </c>
      <c r="O536" s="27">
        <v>2.4</v>
      </c>
      <c r="P536" s="27">
        <v>0</v>
      </c>
      <c r="Q536" s="27">
        <v>0</v>
      </c>
      <c r="R536" s="27">
        <v>8.07</v>
      </c>
      <c r="U536" s="29" t="s">
        <v>43526</v>
      </c>
      <c r="V536" s="29" t="s">
        <v>43527</v>
      </c>
      <c r="W536" s="30" t="s">
        <v>43528</v>
      </c>
      <c r="X536">
        <v>534</v>
      </c>
      <c r="Y536" s="8" t="s">
        <v>4351</v>
      </c>
      <c r="Z536">
        <v>524291</v>
      </c>
      <c r="AB536" s="8" t="s">
        <v>4352</v>
      </c>
    </row>
    <row r="537" spans="1:28" x14ac:dyDescent="0.25">
      <c r="A537" s="34" t="s">
        <v>843</v>
      </c>
      <c r="B537" s="29" t="s">
        <v>843</v>
      </c>
      <c r="C537" s="27">
        <v>35659.11</v>
      </c>
      <c r="D537" s="27">
        <v>5627</v>
      </c>
      <c r="E537" s="27">
        <v>3870</v>
      </c>
      <c r="F537" s="27">
        <v>1.1299999999999999</v>
      </c>
      <c r="G537" s="27">
        <v>4632</v>
      </c>
      <c r="H537" s="27">
        <v>4194</v>
      </c>
      <c r="I537" s="27">
        <v>10287</v>
      </c>
      <c r="J537" s="27">
        <v>8889</v>
      </c>
      <c r="K537" s="27">
        <v>14801</v>
      </c>
      <c r="L537" s="27">
        <v>8145</v>
      </c>
      <c r="M537" s="27">
        <v>1</v>
      </c>
      <c r="N537" s="27">
        <v>22336</v>
      </c>
      <c r="O537" s="27">
        <v>29.99</v>
      </c>
      <c r="P537" s="27">
        <v>26.721</v>
      </c>
      <c r="Q537" s="27">
        <v>0.36464999999999997</v>
      </c>
      <c r="R537" s="27">
        <v>1.67</v>
      </c>
      <c r="S537" s="27">
        <v>1.19</v>
      </c>
      <c r="T537" s="27">
        <v>0.67217000000000005</v>
      </c>
      <c r="U537" s="29" t="s">
        <v>43529</v>
      </c>
      <c r="V537" s="29" t="s">
        <v>43530</v>
      </c>
      <c r="W537" s="30" t="s">
        <v>43531</v>
      </c>
      <c r="X537">
        <v>535</v>
      </c>
      <c r="Y537" s="8" t="s">
        <v>4353</v>
      </c>
      <c r="Z537">
        <v>423830</v>
      </c>
      <c r="AA537">
        <v>423510</v>
      </c>
      <c r="AB537" s="8" t="s">
        <v>4354</v>
      </c>
    </row>
    <row r="538" spans="1:28" x14ac:dyDescent="0.25">
      <c r="A538" s="34" t="s">
        <v>40744</v>
      </c>
      <c r="B538" s="29" t="s">
        <v>40745</v>
      </c>
      <c r="C538" s="27">
        <v>20924.939999999999</v>
      </c>
      <c r="F538" s="27">
        <v>0.24</v>
      </c>
      <c r="U538" s="29" t="s">
        <v>43532</v>
      </c>
      <c r="V538" s="29" t="s">
        <v>43532</v>
      </c>
      <c r="W538" s="30" t="s">
        <v>43533</v>
      </c>
      <c r="X538">
        <v>536</v>
      </c>
      <c r="Y538" s="8" t="s">
        <v>4355</v>
      </c>
      <c r="Z538">
        <v>523140</v>
      </c>
      <c r="AB538" s="8" t="s">
        <v>4356</v>
      </c>
    </row>
    <row r="539" spans="1:28" x14ac:dyDescent="0.25">
      <c r="A539" s="34" t="s">
        <v>40746</v>
      </c>
      <c r="B539" s="29" t="s">
        <v>40747</v>
      </c>
      <c r="C539" s="27">
        <v>2361.9299999999998</v>
      </c>
      <c r="D539" s="27">
        <v>426.74301000000003</v>
      </c>
      <c r="E539" s="27">
        <v>359.51699000000002</v>
      </c>
      <c r="F539" s="27">
        <v>1.22</v>
      </c>
      <c r="G539" s="27">
        <v>198.58699999999999</v>
      </c>
      <c r="H539" s="27">
        <v>744.57299</v>
      </c>
      <c r="I539" s="27">
        <v>538.28997000000004</v>
      </c>
      <c r="J539" s="27">
        <v>528.94897000000003</v>
      </c>
      <c r="K539" s="27">
        <v>1188.7199700000001</v>
      </c>
      <c r="L539" s="27">
        <v>616.62401999999997</v>
      </c>
      <c r="M539" s="27">
        <v>0</v>
      </c>
      <c r="N539" s="27">
        <v>796.40899000000002</v>
      </c>
      <c r="O539" s="27">
        <v>21.17</v>
      </c>
      <c r="P539" s="27">
        <v>41.95899</v>
      </c>
      <c r="Q539" s="27">
        <v>0.72289999999999999</v>
      </c>
      <c r="R539" s="27">
        <v>2.54</v>
      </c>
      <c r="S539" s="27">
        <v>0.84</v>
      </c>
      <c r="T539" s="27">
        <v>0.46423999999999999</v>
      </c>
      <c r="U539" s="29" t="s">
        <v>43534</v>
      </c>
      <c r="V539" s="29" t="s">
        <v>43535</v>
      </c>
      <c r="W539" s="30" t="s">
        <v>43536</v>
      </c>
      <c r="X539">
        <v>537</v>
      </c>
      <c r="Y539" s="8" t="s">
        <v>4357</v>
      </c>
      <c r="Z539">
        <v>621330</v>
      </c>
      <c r="AB539" s="8" t="s">
        <v>4358</v>
      </c>
    </row>
    <row r="540" spans="1:28" x14ac:dyDescent="0.25">
      <c r="A540" s="34" t="s">
        <v>40748</v>
      </c>
      <c r="B540" s="29" t="s">
        <v>40749</v>
      </c>
      <c r="C540" s="27">
        <v>2650.22</v>
      </c>
      <c r="D540" s="27">
        <v>2072.73999</v>
      </c>
      <c r="E540" s="27">
        <v>1573.03503</v>
      </c>
      <c r="F540" s="27">
        <v>1.1499999999999999</v>
      </c>
      <c r="G540" s="27">
        <v>510.12700999999998</v>
      </c>
      <c r="H540" s="27">
        <v>0</v>
      </c>
      <c r="I540" s="27">
        <v>335.89699999999999</v>
      </c>
      <c r="J540" s="27">
        <v>756.13702000000001</v>
      </c>
      <c r="K540" s="27">
        <v>644.98698999999999</v>
      </c>
      <c r="L540" s="27">
        <v>2152.5710399999998</v>
      </c>
      <c r="M540" s="27">
        <v>0</v>
      </c>
      <c r="N540" s="27">
        <v>2278.31396</v>
      </c>
      <c r="O540" s="27">
        <v>8.58</v>
      </c>
      <c r="P540" s="27">
        <v>47.511000000000003</v>
      </c>
      <c r="Q540" s="27">
        <v>0.90515000000000001</v>
      </c>
      <c r="R540" s="27">
        <v>0.67</v>
      </c>
      <c r="S540" s="27">
        <v>0.85</v>
      </c>
      <c r="T540" s="27">
        <v>0.17835000000000001</v>
      </c>
      <c r="U540" s="29" t="s">
        <v>43537</v>
      </c>
      <c r="V540" s="29" t="s">
        <v>43538</v>
      </c>
      <c r="W540" s="30" t="s">
        <v>43539</v>
      </c>
      <c r="X540">
        <v>538</v>
      </c>
      <c r="Y540" s="8" t="s">
        <v>4359</v>
      </c>
      <c r="Z540">
        <v>541199</v>
      </c>
      <c r="AA540">
        <v>561210</v>
      </c>
      <c r="AB540" s="8" t="s">
        <v>4360</v>
      </c>
    </row>
    <row r="541" spans="1:28" x14ac:dyDescent="0.25">
      <c r="A541" s="34" t="s">
        <v>844</v>
      </c>
      <c r="B541" s="29" t="s">
        <v>845</v>
      </c>
      <c r="C541" s="27">
        <v>10190.450000000001</v>
      </c>
      <c r="D541" s="27">
        <v>986.14801</v>
      </c>
      <c r="E541" s="27">
        <v>682.27800999999999</v>
      </c>
      <c r="F541" s="27">
        <v>1.34</v>
      </c>
      <c r="G541" s="27">
        <v>752.39000999999996</v>
      </c>
      <c r="H541" s="27">
        <v>255.809</v>
      </c>
      <c r="I541" s="27">
        <v>3805.1779700000002</v>
      </c>
      <c r="J541" s="27">
        <v>1091.5849599999999</v>
      </c>
      <c r="K541" s="27">
        <v>1439.03198</v>
      </c>
      <c r="L541" s="27">
        <v>2707.5309999999999</v>
      </c>
      <c r="M541" s="27">
        <v>0</v>
      </c>
      <c r="N541" s="27">
        <v>2981.0778799999998</v>
      </c>
      <c r="O541" s="27">
        <v>60.84</v>
      </c>
      <c r="P541" s="27">
        <v>47.228000000000002</v>
      </c>
      <c r="Q541" s="27">
        <v>0.88114000000000003</v>
      </c>
      <c r="R541" s="27">
        <v>1.48</v>
      </c>
      <c r="S541" s="27">
        <v>1.08</v>
      </c>
      <c r="T541" s="27">
        <v>0.39467999999999998</v>
      </c>
      <c r="U541" s="29" t="s">
        <v>43540</v>
      </c>
      <c r="V541" s="29" t="s">
        <v>43541</v>
      </c>
      <c r="W541" s="30" t="s">
        <v>43542</v>
      </c>
      <c r="X541">
        <v>539</v>
      </c>
      <c r="Y541" s="8" t="s">
        <v>4361</v>
      </c>
      <c r="Z541">
        <v>212114</v>
      </c>
      <c r="AA541">
        <v>212115</v>
      </c>
      <c r="AB541" s="8" t="s">
        <v>4362</v>
      </c>
    </row>
    <row r="542" spans="1:28" x14ac:dyDescent="0.25">
      <c r="A542" s="34" t="s">
        <v>846</v>
      </c>
      <c r="B542" s="29" t="s">
        <v>847</v>
      </c>
      <c r="C542" s="27">
        <v>204403.64</v>
      </c>
      <c r="D542" s="27">
        <v>6114</v>
      </c>
      <c r="E542" s="27">
        <v>660</v>
      </c>
      <c r="F542" s="27">
        <v>1.24</v>
      </c>
      <c r="G542" s="27">
        <v>10755</v>
      </c>
      <c r="H542" s="27">
        <v>0</v>
      </c>
      <c r="I542" s="27">
        <v>55693</v>
      </c>
      <c r="J542" s="27">
        <v>25891</v>
      </c>
      <c r="K542" s="27">
        <v>26395</v>
      </c>
      <c r="L542" s="27">
        <v>9419</v>
      </c>
      <c r="M542" s="27">
        <v>0</v>
      </c>
      <c r="N542" s="27">
        <v>58359</v>
      </c>
      <c r="O542" s="27">
        <v>58.94</v>
      </c>
      <c r="P542" s="27">
        <v>14.09599</v>
      </c>
      <c r="Q542" s="27">
        <v>0.16409000000000001</v>
      </c>
      <c r="R542" s="27">
        <v>1.02</v>
      </c>
      <c r="S542" s="27">
        <v>1.02</v>
      </c>
      <c r="T542" s="27">
        <v>0.60407</v>
      </c>
      <c r="U542" s="29" t="s">
        <v>43543</v>
      </c>
      <c r="V542" s="29" t="s">
        <v>43544</v>
      </c>
      <c r="W542" s="30" t="s">
        <v>43545</v>
      </c>
      <c r="X542">
        <v>540</v>
      </c>
      <c r="Y542" s="8" t="s">
        <v>4363</v>
      </c>
      <c r="Z542">
        <v>334416</v>
      </c>
      <c r="AA542">
        <v>334416</v>
      </c>
      <c r="AB542" s="8" t="s">
        <v>4364</v>
      </c>
    </row>
    <row r="543" spans="1:28" x14ac:dyDescent="0.25">
      <c r="A543" s="34" t="s">
        <v>848</v>
      </c>
      <c r="B543" s="29" t="s">
        <v>849</v>
      </c>
      <c r="C543" s="27">
        <v>6801.71</v>
      </c>
      <c r="D543" s="27">
        <v>893.89500999999996</v>
      </c>
      <c r="E543" s="27">
        <v>854.66601000000003</v>
      </c>
      <c r="F543" s="27">
        <v>1.94</v>
      </c>
      <c r="G543" s="27">
        <v>329.18797999999998</v>
      </c>
      <c r="H543" s="27">
        <v>471.55099000000001</v>
      </c>
      <c r="I543" s="27">
        <v>2514.9809500000001</v>
      </c>
      <c r="J543" s="27">
        <v>641.27398000000005</v>
      </c>
      <c r="K543" s="27">
        <v>1025.97497</v>
      </c>
      <c r="L543" s="27">
        <v>2298.02709</v>
      </c>
      <c r="M543" s="27">
        <v>0</v>
      </c>
      <c r="N543" s="27">
        <v>817.93102999999996</v>
      </c>
      <c r="O543" s="27">
        <v>15.61</v>
      </c>
      <c r="P543" s="27">
        <v>69.911000000000001</v>
      </c>
      <c r="Q543" s="27">
        <v>2.3234699999999999</v>
      </c>
      <c r="R543" s="27">
        <v>1.76</v>
      </c>
      <c r="S543" s="27">
        <v>0.86</v>
      </c>
      <c r="T543" s="27">
        <v>0.35122999999999999</v>
      </c>
      <c r="U543" s="29" t="s">
        <v>43546</v>
      </c>
      <c r="V543" s="29" t="s">
        <v>43547</v>
      </c>
      <c r="W543" s="30" t="s">
        <v>43548</v>
      </c>
      <c r="X543">
        <v>541</v>
      </c>
      <c r="Y543" s="8" t="s">
        <v>4365</v>
      </c>
      <c r="Z543">
        <v>332323</v>
      </c>
      <c r="AA543">
        <v>332313</v>
      </c>
      <c r="AB543" s="8" t="s">
        <v>4366</v>
      </c>
    </row>
    <row r="544" spans="1:28" x14ac:dyDescent="0.25">
      <c r="A544" s="34" t="s">
        <v>40750</v>
      </c>
      <c r="B544" s="29" t="s">
        <v>40751</v>
      </c>
      <c r="C544" s="27">
        <v>10945.17</v>
      </c>
      <c r="D544" s="27">
        <v>2599.6049800000001</v>
      </c>
      <c r="E544" s="27">
        <v>720.89598999999998</v>
      </c>
      <c r="F544" s="27">
        <v>0.44</v>
      </c>
      <c r="G544" s="27">
        <v>4940.3862300000001</v>
      </c>
      <c r="H544" s="27">
        <v>868.50298999999995</v>
      </c>
      <c r="I544" s="27">
        <v>693.49499000000003</v>
      </c>
      <c r="J544" s="27">
        <v>8759.2529200000008</v>
      </c>
      <c r="K544" s="27">
        <v>6942.14599</v>
      </c>
      <c r="L544" s="27">
        <v>13553.41992</v>
      </c>
      <c r="M544" s="27">
        <v>0</v>
      </c>
      <c r="N544" s="27">
        <v>13777.41015</v>
      </c>
      <c r="U544" s="29" t="s">
        <v>43549</v>
      </c>
      <c r="V544" s="29" t="s">
        <v>43549</v>
      </c>
      <c r="W544" s="30" t="s">
        <v>43550</v>
      </c>
      <c r="X544">
        <v>542</v>
      </c>
      <c r="Y544" s="8" t="s">
        <v>4367</v>
      </c>
      <c r="Z544">
        <v>323111</v>
      </c>
      <c r="AB544" s="8" t="s">
        <v>4368</v>
      </c>
    </row>
    <row r="545" spans="1:28" x14ac:dyDescent="0.25">
      <c r="A545" s="34" t="s">
        <v>40752</v>
      </c>
      <c r="B545" s="29" t="s">
        <v>40753</v>
      </c>
      <c r="C545" s="27">
        <v>13692.81</v>
      </c>
      <c r="D545" s="27">
        <v>4434.6030199999996</v>
      </c>
      <c r="E545" s="27">
        <v>2078.7529199999999</v>
      </c>
      <c r="F545" s="27">
        <v>0.62</v>
      </c>
      <c r="G545" s="27">
        <v>4507.3007799999996</v>
      </c>
      <c r="H545" s="27">
        <v>7262.4648399999996</v>
      </c>
      <c r="I545" s="27">
        <v>10827.8496</v>
      </c>
      <c r="J545" s="27">
        <v>28349.210930000001</v>
      </c>
      <c r="K545" s="27">
        <v>25164.179680000001</v>
      </c>
      <c r="L545" s="27">
        <v>8915.5634699999991</v>
      </c>
      <c r="M545" s="27">
        <v>0</v>
      </c>
      <c r="N545" s="27">
        <v>13892.76953</v>
      </c>
      <c r="O545" s="27">
        <v>3.74</v>
      </c>
      <c r="P545" s="27">
        <v>39.088999999999999</v>
      </c>
      <c r="Q545" s="27">
        <v>0.64173999999999998</v>
      </c>
      <c r="R545" s="27">
        <v>0.89</v>
      </c>
      <c r="S545" s="27">
        <v>0.63</v>
      </c>
      <c r="T545" s="27">
        <v>0.47247</v>
      </c>
      <c r="U545" s="29" t="s">
        <v>43551</v>
      </c>
      <c r="V545" s="29" t="s">
        <v>43552</v>
      </c>
      <c r="W545" s="30" t="s">
        <v>43553</v>
      </c>
      <c r="X545">
        <v>543</v>
      </c>
      <c r="Y545" s="8" t="s">
        <v>4369</v>
      </c>
      <c r="Z545">
        <v>424520</v>
      </c>
      <c r="AA545">
        <v>711219</v>
      </c>
      <c r="AB545" s="8" t="s">
        <v>4370</v>
      </c>
    </row>
    <row r="546" spans="1:28" x14ac:dyDescent="0.25">
      <c r="A546" s="34" t="s">
        <v>40754</v>
      </c>
      <c r="B546" s="29" t="s">
        <v>40755</v>
      </c>
      <c r="C546" s="27">
        <v>2337.69</v>
      </c>
      <c r="D546" s="27">
        <v>113.19999</v>
      </c>
      <c r="E546" s="27">
        <v>-18.200009999999999</v>
      </c>
      <c r="F546" s="27">
        <v>1.76</v>
      </c>
      <c r="G546" s="27">
        <v>382.29998000000001</v>
      </c>
      <c r="H546" s="27">
        <v>496.1</v>
      </c>
      <c r="I546" s="27">
        <v>276.60000000000002</v>
      </c>
      <c r="J546" s="27">
        <v>375.6</v>
      </c>
      <c r="K546" s="27">
        <v>1119.40002</v>
      </c>
      <c r="L546" s="27">
        <v>691.79998000000001</v>
      </c>
      <c r="M546" s="27">
        <v>0</v>
      </c>
      <c r="N546" s="27">
        <v>1330.5</v>
      </c>
      <c r="O546" s="27">
        <v>27.34</v>
      </c>
      <c r="P546" s="27">
        <v>34.293990000000001</v>
      </c>
      <c r="Q546" s="27">
        <v>0.52192000000000005</v>
      </c>
      <c r="R546" s="27">
        <v>2.4500000000000002</v>
      </c>
      <c r="S546" s="27">
        <v>1.66</v>
      </c>
      <c r="T546" s="27">
        <v>0.64163999999999999</v>
      </c>
      <c r="U546" s="29" t="s">
        <v>43554</v>
      </c>
      <c r="V546" s="29" t="s">
        <v>43555</v>
      </c>
      <c r="W546" s="30" t="s">
        <v>43556</v>
      </c>
      <c r="X546">
        <v>544</v>
      </c>
      <c r="Y546" s="8" t="s">
        <v>4371</v>
      </c>
      <c r="Z546">
        <v>541410</v>
      </c>
      <c r="AB546" s="8" t="s">
        <v>4372</v>
      </c>
    </row>
    <row r="547" spans="1:28" x14ac:dyDescent="0.25">
      <c r="A547" s="34" t="s">
        <v>850</v>
      </c>
      <c r="B547" s="29" t="s">
        <v>851</v>
      </c>
      <c r="C547" s="27">
        <v>4976.07</v>
      </c>
      <c r="D547" s="27">
        <v>-626.32800999999995</v>
      </c>
      <c r="E547" s="27">
        <v>-650.5</v>
      </c>
      <c r="F547" s="27">
        <v>1.66</v>
      </c>
      <c r="G547" s="27">
        <v>0</v>
      </c>
      <c r="H547" s="27">
        <v>0</v>
      </c>
      <c r="I547" s="27">
        <v>7.0999999999999994E-2</v>
      </c>
      <c r="J547" s="27">
        <v>121.107</v>
      </c>
      <c r="K547" s="27">
        <v>1853.0260000000001</v>
      </c>
      <c r="L547" s="27">
        <v>0</v>
      </c>
      <c r="M547" s="27">
        <v>0</v>
      </c>
      <c r="N547" s="27">
        <v>1875.479</v>
      </c>
      <c r="O547" s="27">
        <v>23.51</v>
      </c>
      <c r="P547" s="27">
        <v>0</v>
      </c>
      <c r="Q547" s="27">
        <v>0</v>
      </c>
      <c r="R547" s="27">
        <v>13</v>
      </c>
      <c r="S547" s="27">
        <v>15.3</v>
      </c>
      <c r="T547" s="27">
        <v>15.30073</v>
      </c>
      <c r="U547" s="29" t="s">
        <v>43557</v>
      </c>
      <c r="V547" s="29" t="s">
        <v>43558</v>
      </c>
      <c r="W547" s="30" t="s">
        <v>43559</v>
      </c>
      <c r="X547">
        <v>545</v>
      </c>
      <c r="Y547" s="8" t="s">
        <v>4373</v>
      </c>
      <c r="Z547">
        <v>453991</v>
      </c>
      <c r="AB547" s="8" t="s">
        <v>4374</v>
      </c>
    </row>
    <row r="548" spans="1:28" x14ac:dyDescent="0.25">
      <c r="A548" s="34" t="s">
        <v>40756</v>
      </c>
      <c r="B548" s="29" t="s">
        <v>40757</v>
      </c>
      <c r="C548" s="27">
        <v>2159.94</v>
      </c>
      <c r="D548" s="27">
        <v>192.322</v>
      </c>
      <c r="E548" s="27">
        <v>42.061</v>
      </c>
      <c r="F548" s="27">
        <v>0.9</v>
      </c>
      <c r="G548" s="27">
        <v>810.83196999999996</v>
      </c>
      <c r="H548" s="27">
        <v>0</v>
      </c>
      <c r="I548" s="27">
        <v>691.12297999999998</v>
      </c>
      <c r="J548" s="27">
        <v>1079.9930400000001</v>
      </c>
      <c r="K548" s="27">
        <v>1260.9959699999999</v>
      </c>
      <c r="L548" s="27">
        <v>7.3999999999999996E-2</v>
      </c>
      <c r="M548" s="27">
        <v>0</v>
      </c>
      <c r="N548" s="27">
        <v>1081.1059499999999</v>
      </c>
      <c r="O548" s="27">
        <v>16.600000000000001</v>
      </c>
      <c r="P548" s="27">
        <v>7.2300000000000003E-3</v>
      </c>
      <c r="Q548" s="27">
        <v>6.9999999999999994E-5</v>
      </c>
      <c r="R548" s="27">
        <v>1.1299999999999999</v>
      </c>
      <c r="S548" s="27">
        <v>1.17</v>
      </c>
      <c r="T548" s="27">
        <v>0.41682000000000002</v>
      </c>
      <c r="U548" s="29" t="s">
        <v>43560</v>
      </c>
      <c r="V548" s="29" t="s">
        <v>43561</v>
      </c>
      <c r="W548" s="30" t="s">
        <v>43562</v>
      </c>
      <c r="X548">
        <v>546</v>
      </c>
      <c r="Y548" s="8" t="s">
        <v>4375</v>
      </c>
      <c r="Z548">
        <v>111211</v>
      </c>
      <c r="AA548">
        <v>111910</v>
      </c>
      <c r="AB548" s="8" t="s">
        <v>4376</v>
      </c>
    </row>
    <row r="549" spans="1:28" x14ac:dyDescent="0.25">
      <c r="A549" s="34" t="s">
        <v>852</v>
      </c>
      <c r="B549" s="29" t="s">
        <v>853</v>
      </c>
      <c r="C549" s="27">
        <v>4201.5200000000004</v>
      </c>
      <c r="D549" s="27">
        <v>412.59899000000001</v>
      </c>
      <c r="E549" s="27">
        <v>255.63699</v>
      </c>
      <c r="F549" s="27">
        <v>0.97</v>
      </c>
      <c r="G549" s="27">
        <v>150.47300000000001</v>
      </c>
      <c r="H549" s="27">
        <v>233.44999000000001</v>
      </c>
      <c r="I549" s="27">
        <v>474.81200999999999</v>
      </c>
      <c r="J549" s="27">
        <v>216.33999</v>
      </c>
      <c r="K549" s="27">
        <v>1017.85601</v>
      </c>
      <c r="L549" s="27">
        <v>0</v>
      </c>
      <c r="M549" s="27">
        <v>0</v>
      </c>
      <c r="N549" s="27">
        <v>1658.28198</v>
      </c>
      <c r="O549" s="27">
        <v>30.01</v>
      </c>
      <c r="P549" s="27">
        <v>0</v>
      </c>
      <c r="Q549" s="27">
        <v>0</v>
      </c>
      <c r="R549" s="27">
        <v>4.7</v>
      </c>
      <c r="S549" s="27">
        <v>3.63</v>
      </c>
      <c r="T549" s="27">
        <v>2.9302600000000001</v>
      </c>
      <c r="U549" s="29" t="s">
        <v>43563</v>
      </c>
      <c r="V549" s="29" t="s">
        <v>43564</v>
      </c>
      <c r="W549" s="30" t="s">
        <v>43565</v>
      </c>
      <c r="X549">
        <v>547</v>
      </c>
      <c r="Y549" s="8" t="s">
        <v>4377</v>
      </c>
      <c r="Z549">
        <v>424460</v>
      </c>
      <c r="AA549">
        <v>424420</v>
      </c>
      <c r="AB549" s="8" t="s">
        <v>4378</v>
      </c>
    </row>
    <row r="550" spans="1:28" x14ac:dyDescent="0.25">
      <c r="A550" s="34" t="s">
        <v>854</v>
      </c>
      <c r="B550" s="29" t="s">
        <v>855</v>
      </c>
      <c r="C550" s="27">
        <v>3420.69</v>
      </c>
      <c r="D550" s="27">
        <v>109.675</v>
      </c>
      <c r="E550" s="27">
        <v>84.554000000000002</v>
      </c>
      <c r="F550" s="27">
        <v>1.07</v>
      </c>
      <c r="G550" s="27">
        <v>81.033990000000003</v>
      </c>
      <c r="H550" s="27">
        <v>0</v>
      </c>
      <c r="I550" s="27">
        <v>38.057989999999997</v>
      </c>
      <c r="J550" s="27">
        <v>167.88699</v>
      </c>
      <c r="K550" s="27">
        <v>243.77</v>
      </c>
      <c r="L550" s="27">
        <v>0</v>
      </c>
      <c r="M550" s="27">
        <v>0</v>
      </c>
      <c r="N550" s="27">
        <v>202.17599000000001</v>
      </c>
      <c r="O550" s="27">
        <v>11.78</v>
      </c>
      <c r="P550" s="27">
        <v>0</v>
      </c>
      <c r="Q550" s="27">
        <v>0</v>
      </c>
      <c r="R550" s="27">
        <v>1.45</v>
      </c>
      <c r="S550" s="27">
        <v>1.45</v>
      </c>
      <c r="T550" s="27">
        <v>0.96931</v>
      </c>
      <c r="U550" s="29" t="s">
        <v>43566</v>
      </c>
      <c r="V550" s="29" t="s">
        <v>43567</v>
      </c>
      <c r="W550" s="30" t="s">
        <v>43568</v>
      </c>
      <c r="X550">
        <v>548</v>
      </c>
      <c r="Y550" s="8" t="s">
        <v>4379</v>
      </c>
      <c r="Z550">
        <v>446130</v>
      </c>
      <c r="AB550" s="8" t="s">
        <v>4380</v>
      </c>
    </row>
    <row r="551" spans="1:28" x14ac:dyDescent="0.25">
      <c r="A551" s="34" t="s">
        <v>856</v>
      </c>
      <c r="B551" s="29" t="s">
        <v>857</v>
      </c>
      <c r="C551" s="27">
        <v>36341.919999999998</v>
      </c>
      <c r="D551" s="27">
        <v>130.054</v>
      </c>
      <c r="E551" s="27">
        <v>-134.56399999999999</v>
      </c>
      <c r="F551" s="27">
        <v>1.02</v>
      </c>
      <c r="G551" s="27">
        <v>626.18102999999996</v>
      </c>
      <c r="H551" s="27">
        <v>0</v>
      </c>
      <c r="I551" s="27">
        <v>517.53399000000002</v>
      </c>
      <c r="J551" s="27">
        <v>2109.0720200000001</v>
      </c>
      <c r="K551" s="27">
        <v>3640.2670800000001</v>
      </c>
      <c r="L551" s="27">
        <v>741.005</v>
      </c>
      <c r="M551" s="27">
        <v>0</v>
      </c>
      <c r="N551" s="27">
        <v>1487.4339500000001</v>
      </c>
      <c r="O551" s="27">
        <v>6.93</v>
      </c>
      <c r="P551" s="27">
        <v>31.20599</v>
      </c>
      <c r="Q551" s="27">
        <v>0.45361000000000001</v>
      </c>
      <c r="R551" s="27">
        <v>1.78</v>
      </c>
      <c r="S551" s="27">
        <v>1.73</v>
      </c>
      <c r="T551" s="27">
        <v>1.4291</v>
      </c>
      <c r="U551" s="29" t="s">
        <v>43569</v>
      </c>
      <c r="V551" s="29" t="s">
        <v>43570</v>
      </c>
      <c r="W551" s="30" t="s">
        <v>43571</v>
      </c>
      <c r="X551">
        <v>549</v>
      </c>
      <c r="Y551" s="8" t="s">
        <v>4381</v>
      </c>
      <c r="Z551">
        <v>312140</v>
      </c>
      <c r="AA551">
        <v>424820</v>
      </c>
      <c r="AB551" s="8" t="s">
        <v>4382</v>
      </c>
    </row>
    <row r="552" spans="1:28" x14ac:dyDescent="0.25">
      <c r="A552" s="34" t="s">
        <v>40758</v>
      </c>
      <c r="B552" s="29" t="s">
        <v>40759</v>
      </c>
      <c r="C552" s="27">
        <v>2757</v>
      </c>
      <c r="D552" s="27">
        <v>3817.4990200000002</v>
      </c>
      <c r="E552" s="27">
        <v>1997.2969900000001</v>
      </c>
      <c r="F552" s="27">
        <v>1.27</v>
      </c>
      <c r="G552" s="27">
        <v>291298.40625</v>
      </c>
      <c r="H552" s="27">
        <v>0</v>
      </c>
      <c r="I552" s="27">
        <v>3521.9919399999999</v>
      </c>
      <c r="J552" s="27">
        <v>322348.6875</v>
      </c>
      <c r="K552" s="27">
        <v>493744.3125</v>
      </c>
      <c r="L552" s="27">
        <v>164766.59375</v>
      </c>
      <c r="M552" s="27">
        <v>0</v>
      </c>
      <c r="N552" s="27">
        <v>47502.359369999998</v>
      </c>
      <c r="O552" s="27">
        <v>18.84</v>
      </c>
      <c r="P552" s="27">
        <v>73.600989999999996</v>
      </c>
      <c r="Q552" s="27">
        <v>2.7880600000000002</v>
      </c>
      <c r="R552" s="27">
        <v>1.53</v>
      </c>
      <c r="S552" s="27">
        <v>1.53</v>
      </c>
      <c r="T552" s="27">
        <v>0.62802999999999998</v>
      </c>
      <c r="U552" s="29" t="s">
        <v>43572</v>
      </c>
      <c r="V552" s="29" t="s">
        <v>43573</v>
      </c>
      <c r="W552" s="30" t="s">
        <v>43574</v>
      </c>
      <c r="X552">
        <v>550</v>
      </c>
      <c r="Y552" s="8" t="s">
        <v>4383</v>
      </c>
      <c r="Z552">
        <v>531390</v>
      </c>
      <c r="AA552">
        <v>721110</v>
      </c>
      <c r="AB552" s="8" t="s">
        <v>4384</v>
      </c>
    </row>
    <row r="553" spans="1:28" x14ac:dyDescent="0.25">
      <c r="A553" s="34" t="s">
        <v>858</v>
      </c>
      <c r="B553" s="29" t="s">
        <v>859</v>
      </c>
      <c r="C553" s="27">
        <v>204608.66</v>
      </c>
      <c r="D553" s="27">
        <v>16794</v>
      </c>
      <c r="E553" s="27">
        <v>14837</v>
      </c>
      <c r="F553" s="27">
        <v>1.01</v>
      </c>
      <c r="G553" s="27">
        <v>6622</v>
      </c>
      <c r="H553" s="27">
        <v>2568</v>
      </c>
      <c r="I553" s="27">
        <v>40873</v>
      </c>
      <c r="J553" s="27">
        <v>25640</v>
      </c>
      <c r="K553" s="27">
        <v>36717</v>
      </c>
      <c r="L553" s="27">
        <v>8416</v>
      </c>
      <c r="M553" s="27">
        <v>0</v>
      </c>
      <c r="N553" s="27">
        <v>39773</v>
      </c>
      <c r="O553" s="27">
        <v>10.38</v>
      </c>
      <c r="P553" s="27">
        <v>13.60999</v>
      </c>
      <c r="Q553" s="27">
        <v>0.15753</v>
      </c>
      <c r="R553" s="27">
        <v>1.39</v>
      </c>
      <c r="S553" s="27">
        <v>1.33</v>
      </c>
      <c r="T553" s="27">
        <v>1.07359</v>
      </c>
      <c r="U553" s="29" t="s">
        <v>43575</v>
      </c>
      <c r="V553" s="29" t="s">
        <v>43576</v>
      </c>
      <c r="W553" s="30" t="s">
        <v>43577</v>
      </c>
      <c r="X553">
        <v>551</v>
      </c>
      <c r="Y553" s="8" t="s">
        <v>4385</v>
      </c>
      <c r="Z553">
        <v>423860</v>
      </c>
      <c r="AA553">
        <v>561110</v>
      </c>
      <c r="AB553" s="8" t="s">
        <v>4386</v>
      </c>
    </row>
    <row r="554" spans="1:28" x14ac:dyDescent="0.25">
      <c r="A554" s="34" t="s">
        <v>861</v>
      </c>
      <c r="B554" s="29" t="s">
        <v>862</v>
      </c>
      <c r="C554" s="27">
        <v>33500.21</v>
      </c>
      <c r="D554" s="27">
        <v>702.78899999999999</v>
      </c>
      <c r="E554" s="27">
        <v>486.45699999999999</v>
      </c>
      <c r="F554" s="27">
        <v>0.88</v>
      </c>
      <c r="G554" s="27">
        <v>153.94499999999999</v>
      </c>
      <c r="H554" s="27">
        <v>0</v>
      </c>
      <c r="I554" s="27">
        <v>2644.0649400000002</v>
      </c>
      <c r="J554" s="27">
        <v>372.61498999999998</v>
      </c>
      <c r="K554" s="27">
        <v>5185.8671800000002</v>
      </c>
      <c r="L554" s="27">
        <v>989.21001999999999</v>
      </c>
      <c r="M554" s="27">
        <v>0</v>
      </c>
      <c r="N554" s="27">
        <v>6870.1210899999996</v>
      </c>
      <c r="O554" s="27">
        <v>17.05</v>
      </c>
      <c r="P554" s="27">
        <v>12.439</v>
      </c>
      <c r="Q554" s="27">
        <v>0.14205000000000001</v>
      </c>
      <c r="R554" s="27">
        <v>13.21</v>
      </c>
      <c r="S554" s="27">
        <v>13.92</v>
      </c>
      <c r="T554" s="27">
        <v>13.504339999999999</v>
      </c>
      <c r="U554" s="29" t="s">
        <v>43578</v>
      </c>
      <c r="V554" s="29" t="s">
        <v>43579</v>
      </c>
      <c r="W554" s="30" t="s">
        <v>43580</v>
      </c>
      <c r="X554">
        <v>552</v>
      </c>
      <c r="Y554" s="8" t="s">
        <v>4387</v>
      </c>
      <c r="Z554">
        <v>423490</v>
      </c>
      <c r="AB554" s="8" t="s">
        <v>4388</v>
      </c>
    </row>
    <row r="555" spans="1:28" x14ac:dyDescent="0.25">
      <c r="A555" s="34" t="s">
        <v>40760</v>
      </c>
      <c r="B555" s="29" t="s">
        <v>40761</v>
      </c>
      <c r="C555" s="27">
        <v>2086.79</v>
      </c>
      <c r="D555" s="27">
        <v>307.255</v>
      </c>
      <c r="E555" s="27">
        <v>205.86599000000001</v>
      </c>
      <c r="F555" s="27">
        <v>0.73</v>
      </c>
      <c r="G555" s="27">
        <v>242.13299000000001</v>
      </c>
      <c r="H555" s="27">
        <v>541.27098999999998</v>
      </c>
      <c r="I555" s="27">
        <v>88.287999999999997</v>
      </c>
      <c r="J555" s="27">
        <v>637.82701999999995</v>
      </c>
      <c r="K555" s="27">
        <v>2053.8349600000001</v>
      </c>
      <c r="L555" s="27">
        <v>369.35</v>
      </c>
      <c r="M555" s="27">
        <v>0</v>
      </c>
      <c r="N555" s="27">
        <v>1948.18298</v>
      </c>
      <c r="O555" s="27">
        <v>62.69</v>
      </c>
      <c r="P555" s="27">
        <v>6.7838000000000003</v>
      </c>
      <c r="Q555" s="27">
        <v>7.2770000000000001E-2</v>
      </c>
      <c r="R555" s="27">
        <v>2.44</v>
      </c>
      <c r="U555" s="29" t="s">
        <v>43581</v>
      </c>
      <c r="V555" s="29" t="s">
        <v>43582</v>
      </c>
      <c r="W555" s="30" t="s">
        <v>43583</v>
      </c>
      <c r="X555">
        <v>553</v>
      </c>
      <c r="Y555" s="8" t="s">
        <v>4389</v>
      </c>
      <c r="Z555">
        <v>541420</v>
      </c>
      <c r="AA555">
        <v>323111</v>
      </c>
      <c r="AB555" s="8" t="s">
        <v>4390</v>
      </c>
    </row>
    <row r="556" spans="1:28" x14ac:dyDescent="0.25">
      <c r="A556" s="34" t="s">
        <v>40762</v>
      </c>
      <c r="B556" s="29" t="s">
        <v>40763</v>
      </c>
      <c r="C556" s="27">
        <v>2624.13</v>
      </c>
      <c r="D556" s="27">
        <v>665.29301999999996</v>
      </c>
      <c r="E556" s="27">
        <v>430.73399999999998</v>
      </c>
      <c r="F556" s="27">
        <v>1.46</v>
      </c>
      <c r="G556" s="27">
        <v>1236.1070500000001</v>
      </c>
      <c r="H556" s="27">
        <v>1524.0949700000001</v>
      </c>
      <c r="I556" s="27">
        <v>17.53</v>
      </c>
      <c r="J556" s="27">
        <v>5258.7680600000003</v>
      </c>
      <c r="K556" s="27">
        <v>5644.6572200000001</v>
      </c>
      <c r="L556" s="27">
        <v>1039.3830499999999</v>
      </c>
      <c r="M556" s="27">
        <v>0</v>
      </c>
      <c r="N556" s="27">
        <v>2306.69409</v>
      </c>
      <c r="O556" s="27">
        <v>37.94</v>
      </c>
      <c r="P556" s="27">
        <v>30.911999999999999</v>
      </c>
      <c r="Q556" s="27">
        <v>0.44742999999999999</v>
      </c>
      <c r="R556" s="27">
        <v>1.04</v>
      </c>
      <c r="S556" s="27">
        <v>0.78</v>
      </c>
      <c r="T556" s="27">
        <v>0.54849999999999999</v>
      </c>
      <c r="U556" s="29" t="s">
        <v>43584</v>
      </c>
      <c r="V556" s="29" t="s">
        <v>43585</v>
      </c>
      <c r="W556" s="30" t="s">
        <v>43586</v>
      </c>
      <c r="X556">
        <v>554</v>
      </c>
      <c r="Y556" s="8" t="s">
        <v>4391</v>
      </c>
      <c r="Z556">
        <v>424820</v>
      </c>
      <c r="AB556" s="8" t="s">
        <v>4392</v>
      </c>
    </row>
    <row r="557" spans="1:28" x14ac:dyDescent="0.25">
      <c r="A557" s="34" t="s">
        <v>863</v>
      </c>
      <c r="B557" s="29" t="s">
        <v>864</v>
      </c>
      <c r="C557" s="27">
        <v>11443.77</v>
      </c>
      <c r="D557" s="27">
        <v>1532.8000400000001</v>
      </c>
      <c r="E557" s="27">
        <v>1281.5</v>
      </c>
      <c r="F557" s="27">
        <v>0.92</v>
      </c>
      <c r="G557" s="27">
        <v>829.09996999999998</v>
      </c>
      <c r="H557" s="27">
        <v>748.79998000000001</v>
      </c>
      <c r="I557" s="27">
        <v>4038</v>
      </c>
      <c r="J557" s="27">
        <v>1078.40002</v>
      </c>
      <c r="K557" s="27">
        <v>2245</v>
      </c>
      <c r="L557" s="27">
        <v>2281.5</v>
      </c>
      <c r="M557" s="27">
        <v>0</v>
      </c>
      <c r="N557" s="27">
        <v>3024.3998999999999</v>
      </c>
      <c r="O557" s="27">
        <v>60.01</v>
      </c>
      <c r="P557" s="27">
        <v>42.730989999999998</v>
      </c>
      <c r="Q557" s="27">
        <v>0.74612999999999996</v>
      </c>
      <c r="R557" s="27">
        <v>2.31</v>
      </c>
      <c r="S557" s="27">
        <v>1.39</v>
      </c>
      <c r="T557" s="27">
        <v>0.61860000000000004</v>
      </c>
      <c r="U557" s="29" t="s">
        <v>43587</v>
      </c>
      <c r="V557" s="29" t="s">
        <v>43588</v>
      </c>
      <c r="W557" s="30" t="s">
        <v>43589</v>
      </c>
      <c r="X557">
        <v>555</v>
      </c>
      <c r="Y557" s="8" t="s">
        <v>4393</v>
      </c>
      <c r="Z557">
        <v>611692</v>
      </c>
      <c r="AB557" s="8" t="s">
        <v>4394</v>
      </c>
    </row>
    <row r="558" spans="1:28" x14ac:dyDescent="0.25">
      <c r="A558" s="34" t="s">
        <v>40764</v>
      </c>
      <c r="B558" s="29" t="s">
        <v>40765</v>
      </c>
      <c r="C558" s="27">
        <v>99561.01</v>
      </c>
      <c r="D558" s="27">
        <v>3613.1000899999999</v>
      </c>
      <c r="E558" s="27">
        <v>2944.8000400000001</v>
      </c>
      <c r="F558" s="27">
        <v>0.7</v>
      </c>
      <c r="G558" s="27">
        <v>1687.09997</v>
      </c>
      <c r="H558" s="27">
        <v>4333</v>
      </c>
      <c r="I558" s="27">
        <v>2638.1000899999999</v>
      </c>
      <c r="J558" s="27">
        <v>7108.2001899999996</v>
      </c>
      <c r="K558" s="27">
        <v>16460.699209999999</v>
      </c>
      <c r="L558" s="27">
        <v>5163.7997999999998</v>
      </c>
      <c r="M558" s="27">
        <v>0</v>
      </c>
      <c r="N558" s="27">
        <v>14577.5</v>
      </c>
      <c r="S558" s="27">
        <v>1.71</v>
      </c>
      <c r="T558" s="27">
        <v>1.4688099999999999</v>
      </c>
      <c r="U558" s="29" t="s">
        <v>43590</v>
      </c>
      <c r="V558" s="29" t="s">
        <v>43591</v>
      </c>
      <c r="W558" s="30" t="s">
        <v>43592</v>
      </c>
      <c r="X558">
        <v>556</v>
      </c>
      <c r="Y558" s="8" t="s">
        <v>4395</v>
      </c>
      <c r="Z558">
        <v>813940</v>
      </c>
      <c r="AB558" s="8" t="s">
        <v>4396</v>
      </c>
    </row>
    <row r="559" spans="1:28" x14ac:dyDescent="0.25">
      <c r="A559" s="34" t="s">
        <v>40766</v>
      </c>
      <c r="B559" s="29" t="s">
        <v>40767</v>
      </c>
      <c r="C559" s="27">
        <v>2327.58</v>
      </c>
      <c r="D559" s="27">
        <v>654.28601000000003</v>
      </c>
      <c r="E559" s="27">
        <v>351.90300999999999</v>
      </c>
      <c r="F559" s="27">
        <v>1.88</v>
      </c>
      <c r="G559" s="27">
        <v>567.89000999999996</v>
      </c>
      <c r="H559" s="27">
        <v>1390.7519500000001</v>
      </c>
      <c r="I559" s="27">
        <v>560.51500999999996</v>
      </c>
      <c r="J559" s="27">
        <v>1783.7449899999999</v>
      </c>
      <c r="K559" s="27">
        <v>2166.2019</v>
      </c>
      <c r="L559" s="27">
        <v>2010.2690399999999</v>
      </c>
      <c r="M559" s="27">
        <v>0</v>
      </c>
      <c r="N559" s="27">
        <v>792.30700000000002</v>
      </c>
      <c r="O559" s="27">
        <v>5.69</v>
      </c>
      <c r="P559" s="27">
        <v>71.076999999999998</v>
      </c>
      <c r="Q559" s="27">
        <v>2.4575100000000001</v>
      </c>
      <c r="R559" s="27">
        <v>1.21</v>
      </c>
      <c r="S559" s="27">
        <v>0.43</v>
      </c>
      <c r="T559" s="27">
        <v>0.11636000000000001</v>
      </c>
      <c r="U559" s="29" t="s">
        <v>43593</v>
      </c>
      <c r="V559" s="29" t="s">
        <v>43594</v>
      </c>
      <c r="W559" s="30" t="s">
        <v>43595</v>
      </c>
      <c r="X559">
        <v>557</v>
      </c>
      <c r="Y559" s="8" t="s">
        <v>4397</v>
      </c>
      <c r="Z559">
        <v>541860</v>
      </c>
      <c r="AA559">
        <v>561440</v>
      </c>
      <c r="AB559" s="8" t="s">
        <v>4398</v>
      </c>
    </row>
    <row r="560" spans="1:28" x14ac:dyDescent="0.25">
      <c r="A560" s="34" t="s">
        <v>40768</v>
      </c>
      <c r="B560" s="29" t="s">
        <v>40769</v>
      </c>
      <c r="C560" s="27">
        <v>2411.19</v>
      </c>
      <c r="D560" s="27">
        <v>174.66200000000001</v>
      </c>
      <c r="E560" s="27">
        <v>139.108</v>
      </c>
      <c r="F560" s="27">
        <v>0.78</v>
      </c>
      <c r="G560" s="27">
        <v>122.75299</v>
      </c>
      <c r="H560" s="27">
        <v>161.56899999999999</v>
      </c>
      <c r="I560" s="27">
        <v>561.64300000000003</v>
      </c>
      <c r="J560" s="27">
        <v>108.039</v>
      </c>
      <c r="K560" s="27">
        <v>323.05599000000001</v>
      </c>
      <c r="L560" s="27">
        <v>253</v>
      </c>
      <c r="M560" s="27">
        <v>0</v>
      </c>
      <c r="N560" s="27">
        <v>525.67498000000001</v>
      </c>
      <c r="O560" s="27">
        <v>33.97</v>
      </c>
      <c r="P560" s="27">
        <v>34.055</v>
      </c>
      <c r="Q560" s="27">
        <v>0.48127999999999999</v>
      </c>
      <c r="R560" s="27">
        <v>2.99</v>
      </c>
      <c r="S560" s="27">
        <v>1.49</v>
      </c>
      <c r="T560" s="27">
        <v>0.35851</v>
      </c>
      <c r="U560" s="29" t="s">
        <v>43596</v>
      </c>
      <c r="V560" s="29" t="s">
        <v>43597</v>
      </c>
      <c r="W560" s="30" t="s">
        <v>43598</v>
      </c>
      <c r="X560">
        <v>558</v>
      </c>
      <c r="Y560" s="8" t="s">
        <v>4399</v>
      </c>
      <c r="Z560">
        <v>424710</v>
      </c>
      <c r="AA560">
        <v>484121</v>
      </c>
      <c r="AB560" s="8" t="s">
        <v>4400</v>
      </c>
    </row>
    <row r="561" spans="1:28" x14ac:dyDescent="0.25">
      <c r="A561" s="34" t="s">
        <v>867</v>
      </c>
      <c r="B561" s="29" t="s">
        <v>867</v>
      </c>
      <c r="C561" s="27">
        <v>65322.06</v>
      </c>
      <c r="D561" s="27">
        <v>7656</v>
      </c>
      <c r="E561" s="27">
        <v>6156</v>
      </c>
      <c r="F561" s="27">
        <v>1.22</v>
      </c>
      <c r="G561" s="27">
        <v>1313</v>
      </c>
      <c r="H561" s="27">
        <v>341</v>
      </c>
      <c r="I561" s="27">
        <v>502</v>
      </c>
      <c r="J561" s="27">
        <v>2471</v>
      </c>
      <c r="K561" s="27">
        <v>3849</v>
      </c>
      <c r="L561" s="27">
        <v>17896</v>
      </c>
      <c r="M561" s="27">
        <v>0</v>
      </c>
      <c r="N561" s="27">
        <v>12625</v>
      </c>
      <c r="O561" s="27">
        <v>6.07</v>
      </c>
      <c r="P561" s="27">
        <v>59.22</v>
      </c>
      <c r="Q561" s="27">
        <v>1.4521599999999999</v>
      </c>
      <c r="R561" s="27">
        <v>1.45</v>
      </c>
      <c r="S561" s="27">
        <v>1.42</v>
      </c>
      <c r="T561" s="27">
        <v>0.88829999999999998</v>
      </c>
      <c r="U561" s="29" t="s">
        <v>43599</v>
      </c>
      <c r="V561" s="29" t="s">
        <v>43600</v>
      </c>
      <c r="W561" s="30" t="s">
        <v>43601</v>
      </c>
      <c r="X561">
        <v>559</v>
      </c>
      <c r="Y561" s="8" t="s">
        <v>4401</v>
      </c>
      <c r="Z561">
        <v>327211</v>
      </c>
      <c r="AA561">
        <v>332618</v>
      </c>
      <c r="AB561" s="8" t="s">
        <v>4402</v>
      </c>
    </row>
    <row r="562" spans="1:28" x14ac:dyDescent="0.25">
      <c r="A562" s="34" t="s">
        <v>868</v>
      </c>
      <c r="B562" s="29" t="s">
        <v>869</v>
      </c>
      <c r="C562" s="27">
        <v>49249.1</v>
      </c>
      <c r="D562" s="27">
        <v>1987.3129799999999</v>
      </c>
      <c r="E562" s="27">
        <v>1587.6120599999999</v>
      </c>
      <c r="F562" s="27">
        <v>1.34</v>
      </c>
      <c r="G562" s="27">
        <v>1027.92797</v>
      </c>
      <c r="H562" s="27">
        <v>472.14999</v>
      </c>
      <c r="I562" s="27">
        <v>3434.6140099999998</v>
      </c>
      <c r="J562" s="27">
        <v>1432.8900100000001</v>
      </c>
      <c r="K562" s="27">
        <v>2631.9829100000002</v>
      </c>
      <c r="L562" s="27">
        <v>2483.9318800000001</v>
      </c>
      <c r="M562" s="27">
        <v>0</v>
      </c>
      <c r="N562" s="27">
        <v>3308.1960399999998</v>
      </c>
      <c r="O562" s="27">
        <v>35.75</v>
      </c>
      <c r="P562" s="27">
        <v>40.625</v>
      </c>
      <c r="Q562" s="27">
        <v>0.68422000000000005</v>
      </c>
      <c r="R562" s="27">
        <v>2.1</v>
      </c>
      <c r="U562" s="29" t="s">
        <v>43602</v>
      </c>
      <c r="V562" s="29" t="s">
        <v>43603</v>
      </c>
      <c r="W562" s="30" t="s">
        <v>43604</v>
      </c>
      <c r="X562">
        <v>560</v>
      </c>
      <c r="Y562" s="8" t="s">
        <v>4403</v>
      </c>
      <c r="Z562">
        <v>332111</v>
      </c>
      <c r="AB562" s="8" t="s">
        <v>4404</v>
      </c>
    </row>
    <row r="563" spans="1:28" x14ac:dyDescent="0.25">
      <c r="A563" s="34" t="s">
        <v>871</v>
      </c>
      <c r="B563" s="29" t="s">
        <v>872</v>
      </c>
      <c r="C563" s="27">
        <v>6807.42</v>
      </c>
      <c r="D563" s="27">
        <v>1113</v>
      </c>
      <c r="E563" s="27">
        <v>728</v>
      </c>
      <c r="F563" s="27">
        <v>1.18</v>
      </c>
      <c r="G563" s="27">
        <v>1051</v>
      </c>
      <c r="H563" s="27">
        <v>702</v>
      </c>
      <c r="I563" s="27">
        <v>4066</v>
      </c>
      <c r="J563" s="27">
        <v>1072</v>
      </c>
      <c r="K563" s="27">
        <v>2916</v>
      </c>
      <c r="L563" s="27">
        <v>4171</v>
      </c>
      <c r="M563" s="27">
        <v>0</v>
      </c>
      <c r="N563" s="27">
        <v>4795</v>
      </c>
      <c r="O563" s="27">
        <v>27.29</v>
      </c>
      <c r="P563" s="27">
        <v>46.216990000000003</v>
      </c>
      <c r="Q563" s="27">
        <v>0.85931999999999997</v>
      </c>
      <c r="R563" s="27">
        <v>1.91</v>
      </c>
      <c r="S563" s="27">
        <v>2.0699999999999998</v>
      </c>
      <c r="T563" s="27">
        <v>1.0848800000000001</v>
      </c>
      <c r="U563" s="29" t="s">
        <v>43605</v>
      </c>
      <c r="V563" s="29" t="s">
        <v>43606</v>
      </c>
      <c r="W563" s="30" t="s">
        <v>43607</v>
      </c>
      <c r="X563">
        <v>561</v>
      </c>
      <c r="Y563" s="8" t="s">
        <v>4405</v>
      </c>
      <c r="Z563">
        <v>313230</v>
      </c>
      <c r="AA563">
        <v>551112</v>
      </c>
      <c r="AB563" s="8" t="s">
        <v>4406</v>
      </c>
    </row>
    <row r="564" spans="1:28" x14ac:dyDescent="0.25">
      <c r="A564" s="34" t="s">
        <v>873</v>
      </c>
      <c r="B564" s="29" t="s">
        <v>874</v>
      </c>
      <c r="C564" s="27">
        <v>17974.37</v>
      </c>
      <c r="D564" s="27">
        <v>6834</v>
      </c>
      <c r="E564" s="27">
        <v>5239</v>
      </c>
      <c r="F564" s="27">
        <v>0.26</v>
      </c>
      <c r="G564" s="27">
        <v>1310</v>
      </c>
      <c r="H564" s="27">
        <v>63</v>
      </c>
      <c r="I564" s="27">
        <v>0</v>
      </c>
      <c r="J564" s="27">
        <v>1193</v>
      </c>
      <c r="K564" s="27">
        <v>2211</v>
      </c>
      <c r="L564" s="27">
        <v>2181</v>
      </c>
      <c r="M564" s="27">
        <v>0</v>
      </c>
      <c r="N564" s="27">
        <v>12659</v>
      </c>
      <c r="O564" s="27">
        <v>16.52</v>
      </c>
      <c r="P564" s="27">
        <v>14.683999999999999</v>
      </c>
      <c r="Q564" s="27">
        <v>0.17211000000000001</v>
      </c>
      <c r="R564" s="27">
        <v>1.66</v>
      </c>
      <c r="S564" s="27">
        <v>1.8</v>
      </c>
      <c r="T564" s="27">
        <v>0.70243</v>
      </c>
      <c r="U564" s="29" t="s">
        <v>43608</v>
      </c>
      <c r="V564" s="29" t="s">
        <v>43609</v>
      </c>
      <c r="W564" s="30" t="s">
        <v>43610</v>
      </c>
      <c r="X564">
        <v>562</v>
      </c>
      <c r="Y564" s="8" t="s">
        <v>4407</v>
      </c>
      <c r="Z564">
        <v>812113</v>
      </c>
      <c r="AB564" s="8" t="s">
        <v>4408</v>
      </c>
    </row>
    <row r="565" spans="1:28" x14ac:dyDescent="0.25">
      <c r="A565" s="34" t="s">
        <v>40770</v>
      </c>
      <c r="B565" s="29" t="s">
        <v>40771</v>
      </c>
      <c r="C565" s="27">
        <v>5184.8599999999997</v>
      </c>
      <c r="D565" s="27">
        <v>11009.64453</v>
      </c>
      <c r="E565" s="27">
        <v>10687.089840000001</v>
      </c>
      <c r="F565" s="27">
        <v>1.28</v>
      </c>
      <c r="G565" s="27">
        <v>63053.691400000003</v>
      </c>
      <c r="H565" s="27">
        <v>1501.79504</v>
      </c>
      <c r="I565" s="27">
        <v>212.35</v>
      </c>
      <c r="J565" s="27">
        <v>213730.29686999999</v>
      </c>
      <c r="K565" s="27">
        <v>265660.3125</v>
      </c>
      <c r="L565" s="27">
        <v>37030.121090000001</v>
      </c>
      <c r="M565" s="27">
        <v>0</v>
      </c>
      <c r="N565" s="27">
        <v>46597.179680000001</v>
      </c>
      <c r="U565" s="29" t="s">
        <v>43611</v>
      </c>
      <c r="V565" s="29" t="s">
        <v>43611</v>
      </c>
      <c r="W565" s="30" t="s">
        <v>43612</v>
      </c>
      <c r="X565">
        <v>563</v>
      </c>
      <c r="Y565" s="8" t="s">
        <v>4409</v>
      </c>
      <c r="Z565">
        <v>532411</v>
      </c>
      <c r="AB565" s="8" t="s">
        <v>4410</v>
      </c>
    </row>
    <row r="566" spans="1:28" x14ac:dyDescent="0.25">
      <c r="A566" s="34" t="s">
        <v>875</v>
      </c>
      <c r="B566" s="29" t="s">
        <v>876</v>
      </c>
      <c r="C566" s="27">
        <v>31108.37</v>
      </c>
      <c r="D566" s="27">
        <v>3604</v>
      </c>
      <c r="E566" s="27">
        <v>3035</v>
      </c>
      <c r="F566" s="27">
        <v>1.1000000000000001</v>
      </c>
      <c r="G566" s="27">
        <v>3796</v>
      </c>
      <c r="H566" s="27">
        <v>0</v>
      </c>
      <c r="I566" s="27">
        <v>6878</v>
      </c>
      <c r="J566" s="27">
        <v>3347</v>
      </c>
      <c r="K566" s="27">
        <v>7266</v>
      </c>
      <c r="L566" s="27">
        <v>638</v>
      </c>
      <c r="M566" s="27">
        <v>0</v>
      </c>
      <c r="N566" s="27">
        <v>12309</v>
      </c>
      <c r="O566" s="27">
        <v>24.95</v>
      </c>
      <c r="P566" s="27">
        <v>4.7399899999999997</v>
      </c>
      <c r="Q566" s="27">
        <v>4.9750000000000003E-2</v>
      </c>
      <c r="R566" s="27">
        <v>2.1800000000000002</v>
      </c>
      <c r="S566" s="27">
        <v>2.17</v>
      </c>
      <c r="T566" s="27">
        <v>1.03674</v>
      </c>
      <c r="U566" s="29" t="s">
        <v>43613</v>
      </c>
      <c r="V566" s="29" t="s">
        <v>43614</v>
      </c>
      <c r="W566" s="30" t="s">
        <v>43615</v>
      </c>
      <c r="X566">
        <v>564</v>
      </c>
      <c r="Y566" s="8" t="s">
        <v>4411</v>
      </c>
      <c r="Z566">
        <v>213111</v>
      </c>
      <c r="AB566" s="8" t="s">
        <v>4412</v>
      </c>
    </row>
    <row r="567" spans="1:28" x14ac:dyDescent="0.25">
      <c r="A567" s="34" t="s">
        <v>878</v>
      </c>
      <c r="B567" s="29" t="s">
        <v>879</v>
      </c>
      <c r="C567" s="27">
        <v>39951.07</v>
      </c>
      <c r="D567" s="27">
        <v>2728</v>
      </c>
      <c r="E567" s="27">
        <v>1505</v>
      </c>
      <c r="F567" s="27">
        <v>0.79</v>
      </c>
      <c r="G567" s="27">
        <v>5701</v>
      </c>
      <c r="H567" s="27">
        <v>6811</v>
      </c>
      <c r="I567" s="27">
        <v>19301</v>
      </c>
      <c r="J567" s="27">
        <v>10744</v>
      </c>
      <c r="K567" s="27">
        <v>16795</v>
      </c>
      <c r="L567" s="27">
        <v>1283</v>
      </c>
      <c r="M567" s="27">
        <v>0</v>
      </c>
      <c r="N567" s="27">
        <v>25541</v>
      </c>
      <c r="O567" s="27">
        <v>36.35</v>
      </c>
      <c r="P567" s="27">
        <v>4.5826900000000004</v>
      </c>
      <c r="Q567" s="27">
        <v>4.802E-2</v>
      </c>
      <c r="R567" s="27">
        <v>1.39</v>
      </c>
      <c r="S567" s="27">
        <v>0.93</v>
      </c>
      <c r="T567" s="27">
        <v>0.39863999999999999</v>
      </c>
      <c r="U567" s="29" t="s">
        <v>43616</v>
      </c>
      <c r="V567" s="29" t="s">
        <v>43617</v>
      </c>
      <c r="W567" s="30" t="s">
        <v>43618</v>
      </c>
      <c r="X567">
        <v>565</v>
      </c>
      <c r="Y567" s="8" t="s">
        <v>4413</v>
      </c>
      <c r="Z567">
        <v>813219</v>
      </c>
      <c r="AA567">
        <v>624190</v>
      </c>
      <c r="AB567" s="8" t="s">
        <v>4414</v>
      </c>
    </row>
    <row r="568" spans="1:28" x14ac:dyDescent="0.25">
      <c r="A568" s="34" t="s">
        <v>880</v>
      </c>
      <c r="B568" s="29" t="s">
        <v>881</v>
      </c>
      <c r="C568" s="27">
        <v>9991.41</v>
      </c>
      <c r="D568" s="27">
        <v>704.15997000000004</v>
      </c>
      <c r="E568" s="27">
        <v>389.65300999999999</v>
      </c>
      <c r="F568" s="27">
        <v>0.57999999999999996</v>
      </c>
      <c r="G568" s="27">
        <v>0</v>
      </c>
      <c r="H568" s="27">
        <v>0</v>
      </c>
      <c r="I568" s="27">
        <v>0</v>
      </c>
      <c r="J568" s="27">
        <v>213.29698999999999</v>
      </c>
      <c r="K568" s="27">
        <v>8.9250000000000007</v>
      </c>
      <c r="L568" s="27">
        <v>2996.1679600000002</v>
      </c>
      <c r="M568" s="27">
        <v>0</v>
      </c>
      <c r="N568" s="27">
        <v>2840.3811000000001</v>
      </c>
      <c r="O568" s="27">
        <v>12.56</v>
      </c>
      <c r="P568" s="27">
        <v>52.042990000000003</v>
      </c>
      <c r="Q568" s="27">
        <v>1.0619799999999999</v>
      </c>
      <c r="R568" s="27">
        <v>0.05</v>
      </c>
      <c r="S568" s="27">
        <v>0.04</v>
      </c>
      <c r="T568" s="27">
        <v>4.1840000000000002E-2</v>
      </c>
      <c r="U568" s="29" t="s">
        <v>43619</v>
      </c>
      <c r="V568" s="29" t="s">
        <v>43620</v>
      </c>
      <c r="W568" s="30" t="s">
        <v>43621</v>
      </c>
      <c r="X568">
        <v>566</v>
      </c>
      <c r="Y568" s="8" t="s">
        <v>4415</v>
      </c>
      <c r="Z568">
        <v>541612</v>
      </c>
      <c r="AA568">
        <v>523930</v>
      </c>
      <c r="AB568" s="8" t="s">
        <v>4416</v>
      </c>
    </row>
    <row r="569" spans="1:28" x14ac:dyDescent="0.25">
      <c r="A569" s="34" t="s">
        <v>662</v>
      </c>
      <c r="B569" s="29" t="s">
        <v>40772</v>
      </c>
      <c r="C569" s="27">
        <v>2034.47</v>
      </c>
      <c r="D569" s="27">
        <v>-2196</v>
      </c>
      <c r="E569" s="27">
        <v>-4471</v>
      </c>
      <c r="F569" s="27">
        <v>2.25</v>
      </c>
      <c r="G569" s="27">
        <v>395</v>
      </c>
      <c r="H569" s="27">
        <v>428</v>
      </c>
      <c r="I569" s="27">
        <v>1735</v>
      </c>
      <c r="J569" s="27">
        <v>10605</v>
      </c>
      <c r="K569" s="27">
        <v>7492</v>
      </c>
      <c r="L569" s="27">
        <v>31953</v>
      </c>
      <c r="M569" s="27">
        <v>0</v>
      </c>
      <c r="N569" s="27">
        <v>7065</v>
      </c>
      <c r="O569" s="27">
        <v>33.15</v>
      </c>
      <c r="P569" s="27">
        <v>84.114990000000006</v>
      </c>
      <c r="Q569" s="27">
        <v>5.2953000000000001</v>
      </c>
      <c r="R569" s="27">
        <v>0.64</v>
      </c>
      <c r="S569" s="27">
        <v>0.67</v>
      </c>
      <c r="T569" s="27">
        <v>0.62885000000000002</v>
      </c>
      <c r="U569" s="29" t="s">
        <v>43180</v>
      </c>
      <c r="V569" s="29" t="s">
        <v>43622</v>
      </c>
      <c r="W569" s="30" t="s">
        <v>43182</v>
      </c>
      <c r="X569">
        <v>567</v>
      </c>
      <c r="Y569" s="8" t="s">
        <v>4417</v>
      </c>
      <c r="Z569">
        <v>335931</v>
      </c>
      <c r="AB569" s="8" t="s">
        <v>4418</v>
      </c>
    </row>
    <row r="570" spans="1:28" x14ac:dyDescent="0.25">
      <c r="A570" s="34" t="s">
        <v>40773</v>
      </c>
      <c r="B570" s="29" t="s">
        <v>40774</v>
      </c>
      <c r="C570" s="27">
        <v>3684.46</v>
      </c>
      <c r="D570" s="27">
        <v>881.05998999999997</v>
      </c>
      <c r="E570" s="27">
        <v>456.28201000000001</v>
      </c>
      <c r="F570" s="27">
        <v>0.44</v>
      </c>
      <c r="G570" s="27">
        <v>835.83801000000005</v>
      </c>
      <c r="H570" s="27">
        <v>948.13499999999999</v>
      </c>
      <c r="I570" s="27">
        <v>566.13800000000003</v>
      </c>
      <c r="J570" s="27">
        <v>2658.1730899999998</v>
      </c>
      <c r="K570" s="27">
        <v>2137.9540999999999</v>
      </c>
      <c r="L570" s="27">
        <v>756.43902000000003</v>
      </c>
      <c r="M570" s="27">
        <v>0</v>
      </c>
      <c r="N570" s="27">
        <v>2862.1909099999998</v>
      </c>
      <c r="O570" s="27">
        <v>4.5199999999999996</v>
      </c>
      <c r="P570" s="27">
        <v>20.428999999999998</v>
      </c>
      <c r="Q570" s="27">
        <v>0.25673000000000001</v>
      </c>
      <c r="R570" s="27">
        <v>0.72</v>
      </c>
      <c r="U570" s="29" t="s">
        <v>43623</v>
      </c>
      <c r="V570" s="29" t="s">
        <v>43624</v>
      </c>
      <c r="W570" s="30" t="s">
        <v>43625</v>
      </c>
      <c r="X570">
        <v>568</v>
      </c>
      <c r="Y570" s="8" t="s">
        <v>4419</v>
      </c>
      <c r="Z570">
        <v>311612</v>
      </c>
      <c r="AB570" s="8" t="s">
        <v>4420</v>
      </c>
    </row>
    <row r="571" spans="1:28" x14ac:dyDescent="0.25">
      <c r="A571" s="34" t="s">
        <v>882</v>
      </c>
      <c r="B571" s="29" t="s">
        <v>883</v>
      </c>
      <c r="C571" s="27">
        <v>3003.54</v>
      </c>
      <c r="D571" s="27">
        <v>471.34298000000001</v>
      </c>
      <c r="E571" s="27">
        <v>175.85498999999999</v>
      </c>
      <c r="F571" s="27">
        <v>1.1200000000000001</v>
      </c>
      <c r="G571" s="27">
        <v>192.69598999999999</v>
      </c>
      <c r="H571" s="27">
        <v>0</v>
      </c>
      <c r="I571" s="27">
        <v>136.24</v>
      </c>
      <c r="J571" s="27">
        <v>271.10298999999998</v>
      </c>
      <c r="K571" s="27">
        <v>197.84100000000001</v>
      </c>
      <c r="L571" s="27">
        <v>2334.6059500000001</v>
      </c>
      <c r="M571" s="27">
        <v>0</v>
      </c>
      <c r="N571" s="27">
        <v>4646.9492099999998</v>
      </c>
      <c r="O571" s="27">
        <v>30.46</v>
      </c>
      <c r="P571" s="27">
        <v>34.63899</v>
      </c>
      <c r="Q571" s="27">
        <v>0.52995000000000003</v>
      </c>
      <c r="R571" s="27">
        <v>1</v>
      </c>
      <c r="S571" s="27">
        <v>0.73</v>
      </c>
      <c r="T571" s="27">
        <v>1.8970000000000001E-2</v>
      </c>
      <c r="U571" s="29" t="s">
        <v>43626</v>
      </c>
      <c r="V571" s="29" t="s">
        <v>43627</v>
      </c>
      <c r="W571" s="30" t="s">
        <v>43628</v>
      </c>
      <c r="X571">
        <v>569</v>
      </c>
      <c r="Y571" s="8" t="s">
        <v>4421</v>
      </c>
      <c r="Z571">
        <v>333519</v>
      </c>
      <c r="AB571" s="8" t="s">
        <v>4422</v>
      </c>
    </row>
    <row r="572" spans="1:28" x14ac:dyDescent="0.25">
      <c r="A572" s="34" t="s">
        <v>40775</v>
      </c>
      <c r="B572" s="29" t="s">
        <v>40776</v>
      </c>
      <c r="C572" s="27">
        <v>2117.54</v>
      </c>
      <c r="D572" s="27">
        <v>-233.59</v>
      </c>
      <c r="E572" s="27">
        <v>-258.60401000000002</v>
      </c>
      <c r="F572" s="27">
        <v>2.87</v>
      </c>
      <c r="G572" s="27">
        <v>6.6319900000000001</v>
      </c>
      <c r="H572" s="27">
        <v>25.274989999999999</v>
      </c>
      <c r="I572" s="27">
        <v>33.480989999999998</v>
      </c>
      <c r="J572" s="27">
        <v>164.59898999999999</v>
      </c>
      <c r="K572" s="27">
        <v>615.33299999999997</v>
      </c>
      <c r="L572" s="27">
        <v>39.094999999999999</v>
      </c>
      <c r="M572" s="27">
        <v>0</v>
      </c>
      <c r="N572" s="27">
        <v>561.83501999999999</v>
      </c>
      <c r="O572" s="27">
        <v>3.42</v>
      </c>
      <c r="P572" s="27">
        <v>4.8148900000000001</v>
      </c>
      <c r="Q572" s="27">
        <v>5.058E-2</v>
      </c>
      <c r="R572" s="27">
        <v>7.61</v>
      </c>
      <c r="S572" s="27">
        <v>3.58</v>
      </c>
      <c r="T572" s="27">
        <v>3.5445199999999999</v>
      </c>
      <c r="U572" s="29" t="s">
        <v>43629</v>
      </c>
      <c r="V572" s="29" t="s">
        <v>43630</v>
      </c>
      <c r="W572" s="30" t="s">
        <v>43631</v>
      </c>
      <c r="X572">
        <v>570</v>
      </c>
      <c r="Y572" s="8" t="s">
        <v>4423</v>
      </c>
      <c r="Z572">
        <v>445210</v>
      </c>
      <c r="AA572">
        <v>445310</v>
      </c>
      <c r="AB572" s="8" t="s">
        <v>4424</v>
      </c>
    </row>
    <row r="573" spans="1:28" x14ac:dyDescent="0.25">
      <c r="A573" s="34" t="s">
        <v>40777</v>
      </c>
      <c r="B573" s="29" t="s">
        <v>40778</v>
      </c>
      <c r="C573" s="27">
        <v>2314.4299999999998</v>
      </c>
      <c r="D573" s="27">
        <v>324.57598000000002</v>
      </c>
      <c r="E573" s="27">
        <v>307.673</v>
      </c>
      <c r="F573" s="27">
        <v>1.21</v>
      </c>
      <c r="G573" s="27">
        <v>89.346999999999994</v>
      </c>
      <c r="H573" s="27">
        <v>263.14999</v>
      </c>
      <c r="I573" s="27">
        <v>144.33699999999999</v>
      </c>
      <c r="J573" s="27">
        <v>293.39098999999999</v>
      </c>
      <c r="K573" s="27">
        <v>804.57897000000003</v>
      </c>
      <c r="L573" s="27">
        <v>0</v>
      </c>
      <c r="M573" s="27">
        <v>0</v>
      </c>
      <c r="N573" s="27">
        <v>976.28601000000003</v>
      </c>
      <c r="O573" s="27">
        <v>112.3</v>
      </c>
      <c r="P573" s="27">
        <v>0.12471</v>
      </c>
      <c r="Q573" s="27">
        <v>0</v>
      </c>
      <c r="R573" s="27">
        <v>2.74</v>
      </c>
      <c r="S573" s="27">
        <v>1.85</v>
      </c>
      <c r="T573" s="27">
        <v>1.54088</v>
      </c>
      <c r="U573" s="29" t="s">
        <v>43632</v>
      </c>
      <c r="V573" s="29" t="s">
        <v>43633</v>
      </c>
      <c r="W573" s="30" t="s">
        <v>43634</v>
      </c>
      <c r="X573">
        <v>571</v>
      </c>
      <c r="Y573" s="8" t="s">
        <v>4425</v>
      </c>
      <c r="Z573">
        <v>531190</v>
      </c>
      <c r="AA573">
        <v>531210</v>
      </c>
      <c r="AB573" s="8" t="s">
        <v>4426</v>
      </c>
    </row>
    <row r="574" spans="1:28" x14ac:dyDescent="0.25">
      <c r="A574" s="34" t="s">
        <v>884</v>
      </c>
      <c r="B574" s="29" t="s">
        <v>885</v>
      </c>
      <c r="C574" s="27">
        <v>32474.43</v>
      </c>
      <c r="D574" s="27">
        <v>10945.715819999999</v>
      </c>
      <c r="E574" s="27">
        <v>7346.6288999999997</v>
      </c>
      <c r="F574" s="27">
        <v>2.2400000000000002</v>
      </c>
      <c r="G574" s="27">
        <v>2764.50488</v>
      </c>
      <c r="H574" s="27">
        <v>3316.7900300000001</v>
      </c>
      <c r="I574" s="27">
        <v>2248.3720699999999</v>
      </c>
      <c r="J574" s="27">
        <v>6169.7529199999999</v>
      </c>
      <c r="K574" s="27">
        <v>9561.15625</v>
      </c>
      <c r="L574" s="27">
        <v>6685.1171800000002</v>
      </c>
      <c r="M574" s="27">
        <v>399.21499</v>
      </c>
      <c r="N574" s="27">
        <v>20822.246090000001</v>
      </c>
      <c r="O574" s="27">
        <v>10.63</v>
      </c>
      <c r="P574" s="27">
        <v>23.68899</v>
      </c>
      <c r="Q574" s="27">
        <v>0.31629000000000002</v>
      </c>
      <c r="R574" s="27">
        <v>1.63</v>
      </c>
      <c r="S574" s="27">
        <v>1.01</v>
      </c>
      <c r="T574" s="27">
        <v>0.56401000000000001</v>
      </c>
      <c r="U574" s="29" t="s">
        <v>43635</v>
      </c>
      <c r="V574" s="29" t="s">
        <v>43636</v>
      </c>
      <c r="W574" s="30" t="s">
        <v>43637</v>
      </c>
      <c r="X574">
        <v>572</v>
      </c>
      <c r="Y574" s="8" t="s">
        <v>4427</v>
      </c>
      <c r="Z574">
        <v>424940</v>
      </c>
      <c r="AA574">
        <v>424450</v>
      </c>
      <c r="AB574" s="8" t="s">
        <v>4428</v>
      </c>
    </row>
    <row r="575" spans="1:28" x14ac:dyDescent="0.25">
      <c r="A575" s="34" t="s">
        <v>40779</v>
      </c>
      <c r="B575" s="29" t="s">
        <v>40780</v>
      </c>
      <c r="C575" s="27">
        <v>2515.2600000000002</v>
      </c>
      <c r="D575" s="27">
        <v>1174</v>
      </c>
      <c r="E575" s="27">
        <v>886</v>
      </c>
      <c r="F575" s="27">
        <v>1.5</v>
      </c>
      <c r="G575" s="27">
        <v>358</v>
      </c>
      <c r="H575" s="27">
        <v>624</v>
      </c>
      <c r="I575" s="27">
        <v>0</v>
      </c>
      <c r="J575" s="27">
        <v>1439</v>
      </c>
      <c r="K575" s="27">
        <v>1593</v>
      </c>
      <c r="L575" s="27">
        <v>1585</v>
      </c>
      <c r="M575" s="27">
        <v>0</v>
      </c>
      <c r="N575" s="27">
        <v>791</v>
      </c>
      <c r="O575" s="27">
        <v>9.24</v>
      </c>
      <c r="P575" s="27">
        <v>63.031999999999996</v>
      </c>
      <c r="Q575" s="27">
        <v>1.70505</v>
      </c>
      <c r="R575" s="27">
        <v>1.22</v>
      </c>
      <c r="S575" s="27">
        <v>0.67</v>
      </c>
      <c r="T575" s="27">
        <v>0.42459999999999998</v>
      </c>
      <c r="U575" s="29" t="s">
        <v>43638</v>
      </c>
      <c r="V575" s="29" t="s">
        <v>43639</v>
      </c>
      <c r="W575" s="30" t="s">
        <v>43640</v>
      </c>
      <c r="X575">
        <v>573</v>
      </c>
      <c r="Y575" s="8" t="s">
        <v>4429</v>
      </c>
      <c r="Z575">
        <v>451211</v>
      </c>
      <c r="AA575">
        <v>424920</v>
      </c>
      <c r="AB575" s="8" t="s">
        <v>4430</v>
      </c>
    </row>
    <row r="576" spans="1:28" x14ac:dyDescent="0.25">
      <c r="A576" s="34" t="s">
        <v>887</v>
      </c>
      <c r="B576" s="29" t="s">
        <v>888</v>
      </c>
      <c r="C576" s="27">
        <v>3123.46</v>
      </c>
      <c r="D576" s="27">
        <v>18.059000000000001</v>
      </c>
      <c r="E576" s="27">
        <v>-14.89001</v>
      </c>
      <c r="F576" s="27">
        <v>0.59</v>
      </c>
      <c r="G576" s="27">
        <v>210.44099</v>
      </c>
      <c r="H576" s="27">
        <v>0</v>
      </c>
      <c r="I576" s="27">
        <v>130.072</v>
      </c>
      <c r="J576" s="27">
        <v>410.07598000000002</v>
      </c>
      <c r="K576" s="27">
        <v>550.91399999999999</v>
      </c>
      <c r="L576" s="27">
        <v>0</v>
      </c>
      <c r="M576" s="27">
        <v>0</v>
      </c>
      <c r="N576" s="27">
        <v>186.09800000000001</v>
      </c>
      <c r="O576" s="27">
        <v>4.18</v>
      </c>
      <c r="P576" s="27">
        <v>0</v>
      </c>
      <c r="Q576" s="27">
        <v>0</v>
      </c>
      <c r="R576" s="27">
        <v>1.34</v>
      </c>
      <c r="S576" s="27">
        <v>1.34</v>
      </c>
      <c r="T576" s="27">
        <v>0.83026</v>
      </c>
      <c r="U576" s="29" t="s">
        <v>43641</v>
      </c>
      <c r="V576" s="29" t="s">
        <v>43642</v>
      </c>
      <c r="W576" s="30" t="s">
        <v>43643</v>
      </c>
      <c r="X576">
        <v>574</v>
      </c>
      <c r="Y576" s="8" t="s">
        <v>4431</v>
      </c>
      <c r="Z576">
        <v>423990</v>
      </c>
      <c r="AB576" s="8" t="s">
        <v>4432</v>
      </c>
    </row>
    <row r="577" spans="1:28" x14ac:dyDescent="0.25">
      <c r="A577" s="34" t="s">
        <v>40781</v>
      </c>
      <c r="B577" s="29" t="s">
        <v>40782</v>
      </c>
      <c r="C577" s="27">
        <v>2836.24</v>
      </c>
      <c r="D577" s="27">
        <v>-1272</v>
      </c>
      <c r="E577" s="27">
        <v>-2407</v>
      </c>
      <c r="F577" s="27">
        <v>2.8</v>
      </c>
      <c r="G577" s="27">
        <v>1587</v>
      </c>
      <c r="H577" s="27">
        <v>1876</v>
      </c>
      <c r="I577" s="27">
        <v>70</v>
      </c>
      <c r="J577" s="27">
        <v>2592</v>
      </c>
      <c r="K577" s="27">
        <v>4594</v>
      </c>
      <c r="L577" s="27">
        <v>6574</v>
      </c>
      <c r="M577" s="27">
        <v>0</v>
      </c>
      <c r="N577" s="27">
        <v>-1053</v>
      </c>
      <c r="O577" s="27">
        <v>-7</v>
      </c>
      <c r="P577" s="27">
        <v>94.649000000000001</v>
      </c>
      <c r="Q577" s="27">
        <v>-4.9568899999999996</v>
      </c>
      <c r="R577" s="27">
        <v>1.62</v>
      </c>
      <c r="S577" s="27">
        <v>1.05</v>
      </c>
      <c r="T577" s="27">
        <v>0.43634000000000001</v>
      </c>
      <c r="U577" s="29" t="s">
        <v>43644</v>
      </c>
      <c r="V577" s="29" t="s">
        <v>43645</v>
      </c>
      <c r="W577" s="30" t="s">
        <v>43646</v>
      </c>
      <c r="X577">
        <v>575</v>
      </c>
      <c r="Y577" s="8" t="s">
        <v>4433</v>
      </c>
      <c r="Z577">
        <v>624230</v>
      </c>
      <c r="AB577" s="8" t="s">
        <v>4434</v>
      </c>
    </row>
    <row r="578" spans="1:28" x14ac:dyDescent="0.25">
      <c r="A578" s="34" t="s">
        <v>889</v>
      </c>
      <c r="B578" s="29" t="s">
        <v>890</v>
      </c>
      <c r="C578" s="27">
        <v>90690.48</v>
      </c>
      <c r="D578" s="27">
        <v>12162</v>
      </c>
      <c r="E578" s="27">
        <v>7915</v>
      </c>
      <c r="F578" s="27">
        <v>0.63</v>
      </c>
      <c r="G578" s="27">
        <v>27276</v>
      </c>
      <c r="H578" s="27">
        <v>19090</v>
      </c>
      <c r="I578" s="27">
        <v>102904</v>
      </c>
      <c r="J578" s="27">
        <v>69736</v>
      </c>
      <c r="K578" s="27">
        <v>65682</v>
      </c>
      <c r="L578" s="27">
        <v>50476</v>
      </c>
      <c r="M578" s="27">
        <v>0</v>
      </c>
      <c r="N578" s="27">
        <v>71315</v>
      </c>
      <c r="O578" s="27">
        <v>55.83</v>
      </c>
      <c r="P578" s="27">
        <v>44.090989999999998</v>
      </c>
      <c r="Q578" s="27">
        <v>0.78861999999999999</v>
      </c>
      <c r="R578" s="27">
        <v>0.92</v>
      </c>
      <c r="S578" s="27">
        <v>0.67</v>
      </c>
      <c r="T578" s="27">
        <v>0.27698</v>
      </c>
      <c r="U578" s="29" t="s">
        <v>43647</v>
      </c>
      <c r="V578" s="29" t="s">
        <v>43648</v>
      </c>
      <c r="W578" s="30" t="s">
        <v>43649</v>
      </c>
      <c r="X578">
        <v>576</v>
      </c>
      <c r="Y578" s="8" t="s">
        <v>4435</v>
      </c>
      <c r="Z578">
        <v>311930</v>
      </c>
      <c r="AB578" s="8" t="s">
        <v>4436</v>
      </c>
    </row>
    <row r="579" spans="1:28" x14ac:dyDescent="0.25">
      <c r="A579" s="34" t="s">
        <v>892</v>
      </c>
      <c r="B579" s="29" t="s">
        <v>893</v>
      </c>
      <c r="C579" s="27">
        <v>4173.8599999999997</v>
      </c>
      <c r="D579" s="27">
        <v>85.317999999999998</v>
      </c>
      <c r="E579" s="27">
        <v>-79.031000000000006</v>
      </c>
      <c r="F579" s="27">
        <v>1.1100000000000001</v>
      </c>
      <c r="G579" s="27">
        <v>120.36199000000001</v>
      </c>
      <c r="H579" s="27">
        <v>0</v>
      </c>
      <c r="I579" s="27">
        <v>1793.09301</v>
      </c>
      <c r="J579" s="27">
        <v>401.72698000000003</v>
      </c>
      <c r="K579" s="27">
        <v>305.71397999999999</v>
      </c>
      <c r="L579" s="27">
        <v>208</v>
      </c>
      <c r="M579" s="27">
        <v>0</v>
      </c>
      <c r="N579" s="27">
        <v>1610.86499</v>
      </c>
      <c r="O579" s="27">
        <v>3.25</v>
      </c>
      <c r="P579" s="27">
        <v>7.9459999999999997</v>
      </c>
      <c r="Q579" s="27">
        <v>8.6309999999999998E-2</v>
      </c>
      <c r="R579" s="27">
        <v>0.66</v>
      </c>
      <c r="S579" s="27">
        <v>0.76</v>
      </c>
      <c r="T579" s="27">
        <v>0.46138000000000001</v>
      </c>
      <c r="U579" s="29" t="s">
        <v>43650</v>
      </c>
      <c r="V579" s="29" t="s">
        <v>43651</v>
      </c>
      <c r="W579" s="30" t="s">
        <v>43652</v>
      </c>
      <c r="X579">
        <v>577</v>
      </c>
      <c r="Y579" s="8" t="s">
        <v>4437</v>
      </c>
      <c r="Z579">
        <v>111110</v>
      </c>
      <c r="AB579" s="8" t="s">
        <v>4438</v>
      </c>
    </row>
    <row r="580" spans="1:28" x14ac:dyDescent="0.25">
      <c r="A580" s="34" t="s">
        <v>894</v>
      </c>
      <c r="B580" s="29" t="s">
        <v>895</v>
      </c>
      <c r="C580" s="27">
        <v>294636</v>
      </c>
      <c r="D580" s="27">
        <v>66509</v>
      </c>
      <c r="E580" s="27">
        <v>50190</v>
      </c>
      <c r="F580" s="27">
        <v>1.17</v>
      </c>
      <c r="G580" s="27">
        <v>20456</v>
      </c>
      <c r="H580" s="27">
        <v>8247</v>
      </c>
      <c r="I580" s="27">
        <v>4722</v>
      </c>
      <c r="J580" s="27">
        <v>34208</v>
      </c>
      <c r="K580" s="27">
        <v>50343</v>
      </c>
      <c r="L580" s="27">
        <v>21375</v>
      </c>
      <c r="M580" s="27">
        <v>0</v>
      </c>
      <c r="N580" s="27">
        <v>160242</v>
      </c>
      <c r="O580" s="27">
        <v>84.68</v>
      </c>
      <c r="P580" s="27">
        <v>11.22</v>
      </c>
      <c r="Q580" s="27">
        <v>0.12637000000000001</v>
      </c>
      <c r="R580" s="27">
        <v>1.43</v>
      </c>
      <c r="S580" s="27">
        <v>1.23</v>
      </c>
      <c r="T580" s="27">
        <v>0.63260000000000005</v>
      </c>
      <c r="U580" s="29" t="s">
        <v>43653</v>
      </c>
      <c r="V580" s="29" t="s">
        <v>43654</v>
      </c>
      <c r="W580" s="30" t="s">
        <v>43655</v>
      </c>
      <c r="X580">
        <v>578</v>
      </c>
      <c r="Y580" s="8" t="s">
        <v>4439</v>
      </c>
      <c r="Z580">
        <v>525990</v>
      </c>
      <c r="AB580" s="8" t="s">
        <v>4440</v>
      </c>
    </row>
    <row r="581" spans="1:28" x14ac:dyDescent="0.25">
      <c r="A581" s="34" t="s">
        <v>896</v>
      </c>
      <c r="B581" s="29" t="s">
        <v>897</v>
      </c>
      <c r="C581" s="27">
        <v>6290.54</v>
      </c>
      <c r="D581" s="27">
        <v>548.20201999999995</v>
      </c>
      <c r="E581" s="27">
        <v>436.17498000000001</v>
      </c>
      <c r="F581" s="27">
        <v>1.25</v>
      </c>
      <c r="G581" s="27">
        <v>724.60302000000001</v>
      </c>
      <c r="H581" s="27">
        <v>483.113</v>
      </c>
      <c r="I581" s="27">
        <v>2165.5319800000002</v>
      </c>
      <c r="J581" s="27">
        <v>971.43902000000003</v>
      </c>
      <c r="K581" s="27">
        <v>1517.3129799999999</v>
      </c>
      <c r="L581" s="27">
        <v>1051.90002</v>
      </c>
      <c r="M581" s="27">
        <v>0</v>
      </c>
      <c r="N581" s="27">
        <v>1992.1190099999999</v>
      </c>
      <c r="O581" s="27">
        <v>53.62</v>
      </c>
      <c r="P581" s="27">
        <v>37.444989999999997</v>
      </c>
      <c r="Q581" s="27">
        <v>0.59858999999999996</v>
      </c>
      <c r="R581" s="27">
        <v>2.15</v>
      </c>
      <c r="S581" s="27">
        <v>1.06</v>
      </c>
      <c r="T581" s="27">
        <v>0.31868999999999997</v>
      </c>
      <c r="U581" s="29" t="s">
        <v>43656</v>
      </c>
      <c r="V581" s="29" t="s">
        <v>43657</v>
      </c>
      <c r="W581" s="30" t="s">
        <v>43658</v>
      </c>
      <c r="X581">
        <v>579</v>
      </c>
      <c r="Y581" s="8" t="s">
        <v>4441</v>
      </c>
      <c r="Z581">
        <v>812220</v>
      </c>
      <c r="AA581">
        <v>812210</v>
      </c>
      <c r="AB581" s="8" t="s">
        <v>4442</v>
      </c>
    </row>
    <row r="582" spans="1:28" x14ac:dyDescent="0.25">
      <c r="A582" s="34" t="s">
        <v>898</v>
      </c>
      <c r="B582" s="29" t="s">
        <v>899</v>
      </c>
      <c r="C582" s="27">
        <v>3849.48</v>
      </c>
      <c r="D582" s="27">
        <v>3.2730000000000001</v>
      </c>
      <c r="E582" s="27">
        <v>-6.47201</v>
      </c>
      <c r="F582" s="27">
        <v>0.45</v>
      </c>
      <c r="G582" s="27">
        <v>72.57499</v>
      </c>
      <c r="H582" s="27">
        <v>0</v>
      </c>
      <c r="I582" s="27">
        <v>73.247</v>
      </c>
      <c r="J582" s="27">
        <v>66.012</v>
      </c>
      <c r="K582" s="27">
        <v>356.346</v>
      </c>
      <c r="L582" s="27">
        <v>48.491999999999997</v>
      </c>
      <c r="M582" s="27">
        <v>0</v>
      </c>
      <c r="N582" s="27">
        <v>338.38598000000002</v>
      </c>
      <c r="O582" s="27">
        <v>1.46</v>
      </c>
      <c r="P582" s="27">
        <v>11.917999999999999</v>
      </c>
      <c r="Q582" s="27">
        <v>0.1353</v>
      </c>
      <c r="R582" s="27">
        <v>5.87</v>
      </c>
      <c r="S582" s="27">
        <v>5.4</v>
      </c>
      <c r="T582" s="27">
        <v>4.2987700000000002</v>
      </c>
      <c r="U582" s="29" t="s">
        <v>43659</v>
      </c>
      <c r="V582" s="29" t="s">
        <v>43660</v>
      </c>
      <c r="W582" s="30" t="s">
        <v>43661</v>
      </c>
      <c r="X582">
        <v>580</v>
      </c>
      <c r="Y582" s="8" t="s">
        <v>4443</v>
      </c>
      <c r="Z582">
        <v>221122</v>
      </c>
      <c r="AB582" s="8" t="s">
        <v>4444</v>
      </c>
    </row>
    <row r="583" spans="1:28" x14ac:dyDescent="0.25">
      <c r="A583" s="34" t="s">
        <v>900</v>
      </c>
      <c r="B583" s="29" t="s">
        <v>901</v>
      </c>
      <c r="C583" s="27">
        <v>6078.42</v>
      </c>
      <c r="D583" s="27">
        <v>2212</v>
      </c>
      <c r="E583" s="27">
        <v>1514</v>
      </c>
      <c r="F583" s="27">
        <v>0.74</v>
      </c>
      <c r="G583" s="27">
        <v>153</v>
      </c>
      <c r="H583" s="27">
        <v>47</v>
      </c>
      <c r="I583" s="27">
        <v>2565</v>
      </c>
      <c r="J583" s="27">
        <v>617</v>
      </c>
      <c r="K583" s="27">
        <v>1276</v>
      </c>
      <c r="L583" s="27">
        <v>6491</v>
      </c>
      <c r="M583" s="27">
        <v>0</v>
      </c>
      <c r="N583" s="27">
        <v>4026</v>
      </c>
      <c r="O583" s="27">
        <v>20.55</v>
      </c>
      <c r="P583" s="27">
        <v>62.006990000000002</v>
      </c>
      <c r="Q583" s="27">
        <v>1.6298999999999999</v>
      </c>
      <c r="R583" s="27">
        <v>2.02</v>
      </c>
      <c r="S583" s="27">
        <v>1.99</v>
      </c>
      <c r="T583" s="27">
        <v>1.7439199999999999</v>
      </c>
      <c r="U583" s="29" t="s">
        <v>43521</v>
      </c>
      <c r="V583" s="29" t="s">
        <v>43662</v>
      </c>
      <c r="W583" s="30" t="s">
        <v>43663</v>
      </c>
      <c r="X583">
        <v>581</v>
      </c>
      <c r="Y583" s="8" t="s">
        <v>4445</v>
      </c>
      <c r="Z583">
        <v>922110</v>
      </c>
      <c r="AB583" s="8" t="s">
        <v>4446</v>
      </c>
    </row>
    <row r="584" spans="1:28" x14ac:dyDescent="0.25">
      <c r="A584" s="34" t="s">
        <v>900</v>
      </c>
      <c r="B584" s="29" t="s">
        <v>902</v>
      </c>
      <c r="C584" s="27">
        <v>5823.81</v>
      </c>
      <c r="D584" s="27">
        <v>2212</v>
      </c>
      <c r="E584" s="27">
        <v>1514</v>
      </c>
      <c r="F584" s="27">
        <v>0.84</v>
      </c>
      <c r="G584" s="27">
        <v>153</v>
      </c>
      <c r="H584" s="27">
        <v>47</v>
      </c>
      <c r="I584" s="27">
        <v>2565</v>
      </c>
      <c r="J584" s="27">
        <v>617</v>
      </c>
      <c r="K584" s="27">
        <v>1276</v>
      </c>
      <c r="L584" s="27">
        <v>6491</v>
      </c>
      <c r="M584" s="27">
        <v>0</v>
      </c>
      <c r="N584" s="27">
        <v>4026</v>
      </c>
      <c r="O584" s="27">
        <v>20.55</v>
      </c>
      <c r="P584" s="27">
        <v>62.006990000000002</v>
      </c>
      <c r="Q584" s="27">
        <v>1.6298999999999999</v>
      </c>
      <c r="R584" s="27">
        <v>2.02</v>
      </c>
      <c r="S584" s="27">
        <v>1.99</v>
      </c>
      <c r="T584" s="27">
        <v>1.7439199999999999</v>
      </c>
      <c r="U584" s="29" t="s">
        <v>43521</v>
      </c>
      <c r="V584" s="29" t="s">
        <v>43664</v>
      </c>
      <c r="W584" s="30" t="s">
        <v>43663</v>
      </c>
      <c r="X584">
        <v>582</v>
      </c>
      <c r="Y584" s="8" t="s">
        <v>4447</v>
      </c>
      <c r="Z584">
        <v>324122</v>
      </c>
      <c r="AA584">
        <v>325211</v>
      </c>
      <c r="AB584" s="8" t="s">
        <v>4448</v>
      </c>
    </row>
    <row r="585" spans="1:28" x14ac:dyDescent="0.25">
      <c r="A585" s="34" t="s">
        <v>40783</v>
      </c>
      <c r="B585" s="29" t="s">
        <v>40784</v>
      </c>
      <c r="C585" s="27">
        <v>2189.83</v>
      </c>
      <c r="D585" s="27">
        <v>575.80400999999995</v>
      </c>
      <c r="E585" s="27">
        <v>492.89801</v>
      </c>
      <c r="F585" s="27">
        <v>2.58</v>
      </c>
      <c r="G585" s="27">
        <v>112.411</v>
      </c>
      <c r="H585" s="27">
        <v>2123.8579100000002</v>
      </c>
      <c r="I585" s="27">
        <v>643.36797999999999</v>
      </c>
      <c r="J585" s="27">
        <v>1872.3270199999999</v>
      </c>
      <c r="K585" s="27">
        <v>2483.6621</v>
      </c>
      <c r="L585" s="27">
        <v>1599.5169599999999</v>
      </c>
      <c r="M585" s="27">
        <v>0</v>
      </c>
      <c r="N585" s="27">
        <v>247.68600000000001</v>
      </c>
      <c r="O585" s="27">
        <v>2.69</v>
      </c>
      <c r="P585" s="27">
        <v>87.944990000000004</v>
      </c>
      <c r="Q585" s="27">
        <v>7.2950900000000001</v>
      </c>
      <c r="R585" s="27">
        <v>1.39</v>
      </c>
      <c r="S585" s="27">
        <v>0.19</v>
      </c>
      <c r="T585" s="27">
        <v>0.13213</v>
      </c>
      <c r="U585" s="29" t="s">
        <v>43665</v>
      </c>
      <c r="V585" s="29" t="s">
        <v>43666</v>
      </c>
      <c r="W585" s="30" t="s">
        <v>43667</v>
      </c>
      <c r="X585">
        <v>583</v>
      </c>
      <c r="Y585" s="8" t="s">
        <v>4449</v>
      </c>
      <c r="Z585">
        <v>326111</v>
      </c>
      <c r="AA585">
        <v>322120</v>
      </c>
      <c r="AB585" s="8" t="s">
        <v>4450</v>
      </c>
    </row>
    <row r="586" spans="1:28" x14ac:dyDescent="0.25">
      <c r="A586" s="34" t="s">
        <v>903</v>
      </c>
      <c r="B586" s="29" t="s">
        <v>904</v>
      </c>
      <c r="C586" s="27">
        <v>4772.49</v>
      </c>
      <c r="D586" s="27">
        <v>226.94200000000001</v>
      </c>
      <c r="E586" s="27">
        <v>98.688000000000002</v>
      </c>
      <c r="F586" s="27">
        <v>0.93</v>
      </c>
      <c r="G586" s="27">
        <v>100.886</v>
      </c>
      <c r="H586" s="27">
        <v>13.472</v>
      </c>
      <c r="I586" s="27">
        <v>366.24099000000001</v>
      </c>
      <c r="J586" s="27">
        <v>177.6</v>
      </c>
      <c r="K586" s="27">
        <v>207.47900000000001</v>
      </c>
      <c r="L586" s="27">
        <v>585.01500999999996</v>
      </c>
      <c r="M586" s="27">
        <v>0</v>
      </c>
      <c r="N586" s="27">
        <v>497.89999</v>
      </c>
      <c r="O586" s="27">
        <v>9.67</v>
      </c>
      <c r="P586" s="27">
        <v>53.51699</v>
      </c>
      <c r="Q586" s="27">
        <v>1.1513199999999999</v>
      </c>
      <c r="R586" s="27">
        <v>1.29</v>
      </c>
      <c r="S586" s="27">
        <v>1.0900000000000001</v>
      </c>
      <c r="T586" s="27">
        <v>0.52432000000000001</v>
      </c>
      <c r="U586" s="29" t="s">
        <v>43668</v>
      </c>
      <c r="V586" s="29" t="s">
        <v>43669</v>
      </c>
      <c r="W586" s="30" t="s">
        <v>43670</v>
      </c>
      <c r="X586">
        <v>584</v>
      </c>
      <c r="Y586" s="8" t="s">
        <v>4451</v>
      </c>
      <c r="Z586">
        <v>451110</v>
      </c>
      <c r="AB586" s="8" t="s">
        <v>4452</v>
      </c>
    </row>
    <row r="587" spans="1:28" x14ac:dyDescent="0.25">
      <c r="A587" s="34" t="s">
        <v>906</v>
      </c>
      <c r="B587" s="29" t="s">
        <v>907</v>
      </c>
      <c r="C587" s="27">
        <v>3184.21</v>
      </c>
      <c r="D587" s="27">
        <v>262.79500999999999</v>
      </c>
      <c r="E587" s="27">
        <v>145.06199000000001</v>
      </c>
      <c r="F587" s="27">
        <v>0.47</v>
      </c>
      <c r="G587" s="27">
        <v>142.83699999999999</v>
      </c>
      <c r="H587" s="27">
        <v>12.564</v>
      </c>
      <c r="I587" s="27">
        <v>36.813989999999997</v>
      </c>
      <c r="J587" s="27">
        <v>294.64999</v>
      </c>
      <c r="K587" s="27">
        <v>295.53500000000003</v>
      </c>
      <c r="L587" s="27">
        <v>1052.4870599999999</v>
      </c>
      <c r="M587" s="27">
        <v>0</v>
      </c>
      <c r="N587" s="27">
        <v>1322.3940399999999</v>
      </c>
      <c r="O587" s="27">
        <v>23.27</v>
      </c>
      <c r="P587" s="27">
        <v>44.679000000000002</v>
      </c>
      <c r="Q587" s="27">
        <v>0.80762999999999996</v>
      </c>
      <c r="R587" s="27">
        <v>0.77</v>
      </c>
      <c r="S587" s="27">
        <v>0.96</v>
      </c>
      <c r="T587" s="27">
        <v>0.47559000000000001</v>
      </c>
      <c r="U587" s="29" t="s">
        <v>43671</v>
      </c>
      <c r="V587" s="29" t="s">
        <v>43672</v>
      </c>
      <c r="W587" s="30" t="s">
        <v>43673</v>
      </c>
      <c r="X587">
        <v>585</v>
      </c>
      <c r="Y587" s="8" t="s">
        <v>4453</v>
      </c>
      <c r="Z587">
        <v>541380</v>
      </c>
      <c r="AB587" s="8" t="s">
        <v>4454</v>
      </c>
    </row>
    <row r="588" spans="1:28" x14ac:dyDescent="0.25">
      <c r="A588" s="34" t="s">
        <v>40785</v>
      </c>
      <c r="B588" s="29" t="s">
        <v>40786</v>
      </c>
      <c r="C588" s="27">
        <v>3392.74</v>
      </c>
      <c r="D588" s="27">
        <v>913.34100000000001</v>
      </c>
      <c r="E588" s="27">
        <v>903.39598999999998</v>
      </c>
      <c r="F588" s="27">
        <v>1.08</v>
      </c>
      <c r="G588" s="27">
        <v>372.28298000000001</v>
      </c>
      <c r="H588" s="27">
        <v>0</v>
      </c>
      <c r="I588" s="27">
        <v>36.015990000000002</v>
      </c>
      <c r="J588" s="27">
        <v>743.23100999999997</v>
      </c>
      <c r="K588" s="27">
        <v>421.94</v>
      </c>
      <c r="L588" s="27">
        <v>3332.1269499999999</v>
      </c>
      <c r="M588" s="27">
        <v>0</v>
      </c>
      <c r="N588" s="27">
        <v>4660.7851499999997</v>
      </c>
      <c r="U588" s="29" t="s">
        <v>43674</v>
      </c>
      <c r="V588" s="29" t="s">
        <v>43675</v>
      </c>
      <c r="W588" s="30" t="s">
        <v>43676</v>
      </c>
      <c r="X588">
        <v>586</v>
      </c>
      <c r="Y588" s="8" t="s">
        <v>4455</v>
      </c>
      <c r="Z588">
        <v>331513</v>
      </c>
      <c r="AB588" s="8" t="s">
        <v>4456</v>
      </c>
    </row>
    <row r="589" spans="1:28" x14ac:dyDescent="0.25">
      <c r="A589" s="34" t="s">
        <v>908</v>
      </c>
      <c r="B589" s="29" t="s">
        <v>909</v>
      </c>
      <c r="C589" s="27">
        <v>9272.18</v>
      </c>
      <c r="D589" s="27">
        <v>2291</v>
      </c>
      <c r="E589" s="27">
        <v>1171</v>
      </c>
      <c r="F589" s="27">
        <v>1.42</v>
      </c>
      <c r="G589" s="27">
        <v>2179</v>
      </c>
      <c r="H589" s="27">
        <v>1669</v>
      </c>
      <c r="I589" s="27">
        <v>9293</v>
      </c>
      <c r="J589" s="27">
        <v>5546</v>
      </c>
      <c r="K589" s="27">
        <v>4526</v>
      </c>
      <c r="L589" s="27">
        <v>7838</v>
      </c>
      <c r="M589" s="27">
        <v>0</v>
      </c>
      <c r="N589" s="27">
        <v>10909</v>
      </c>
      <c r="O589" s="27">
        <v>8.3800000000000008</v>
      </c>
      <c r="P589" s="27">
        <v>35.261000000000003</v>
      </c>
      <c r="Q589" s="27">
        <v>0.54466000000000003</v>
      </c>
      <c r="R589" s="27">
        <v>0.92</v>
      </c>
      <c r="S589" s="27">
        <v>0.52</v>
      </c>
      <c r="T589" s="27">
        <v>0.12225</v>
      </c>
      <c r="U589" s="29" t="s">
        <v>43677</v>
      </c>
      <c r="V589" s="29" t="s">
        <v>43678</v>
      </c>
      <c r="W589" s="30" t="s">
        <v>43679</v>
      </c>
      <c r="X589">
        <v>587</v>
      </c>
      <c r="Y589" s="8" t="s">
        <v>4457</v>
      </c>
      <c r="Z589">
        <v>238130</v>
      </c>
      <c r="AA589">
        <v>238310</v>
      </c>
      <c r="AB589" s="8" t="s">
        <v>4458</v>
      </c>
    </row>
    <row r="590" spans="1:28" x14ac:dyDescent="0.25">
      <c r="A590" s="34" t="s">
        <v>911</v>
      </c>
      <c r="B590" s="29" t="s">
        <v>912</v>
      </c>
      <c r="C590" s="27">
        <v>3587.01</v>
      </c>
      <c r="D590" s="27">
        <v>-35.417000000000002</v>
      </c>
      <c r="E590" s="27">
        <v>-47.468000000000004</v>
      </c>
      <c r="F590" s="27">
        <v>0.95</v>
      </c>
      <c r="G590" s="27">
        <v>205.03799000000001</v>
      </c>
      <c r="H590" s="27">
        <v>0</v>
      </c>
      <c r="I590" s="27">
        <v>50.348990000000001</v>
      </c>
      <c r="J590" s="27">
        <v>458.89897999999999</v>
      </c>
      <c r="K590" s="27">
        <v>862.52899000000002</v>
      </c>
      <c r="L590" s="27">
        <v>0</v>
      </c>
      <c r="M590" s="27">
        <v>0</v>
      </c>
      <c r="N590" s="27">
        <v>549.33196999999996</v>
      </c>
      <c r="O590" s="27">
        <v>2.08</v>
      </c>
      <c r="P590" s="27">
        <v>0</v>
      </c>
      <c r="Q590" s="27">
        <v>0</v>
      </c>
      <c r="R590" s="27">
        <v>1.88</v>
      </c>
      <c r="S590" s="27">
        <v>1.88</v>
      </c>
      <c r="T590" s="27">
        <v>1.43275</v>
      </c>
      <c r="U590" s="29" t="s">
        <v>43680</v>
      </c>
      <c r="V590" s="29" t="s">
        <v>43681</v>
      </c>
      <c r="W590" s="30" t="s">
        <v>43682</v>
      </c>
      <c r="X590">
        <v>588</v>
      </c>
      <c r="Y590" s="8" t="s">
        <v>4459</v>
      </c>
      <c r="Z590">
        <v>115116</v>
      </c>
      <c r="AB590" s="8" t="s">
        <v>4460</v>
      </c>
    </row>
    <row r="591" spans="1:28" x14ac:dyDescent="0.25">
      <c r="A591" s="34" t="s">
        <v>913</v>
      </c>
      <c r="B591" s="29" t="s">
        <v>914</v>
      </c>
      <c r="C591" s="27">
        <v>3027.69</v>
      </c>
      <c r="D591" s="27">
        <v>734.09996999999998</v>
      </c>
      <c r="E591" s="27">
        <v>615.20001000000002</v>
      </c>
      <c r="F591" s="27">
        <v>1.49</v>
      </c>
      <c r="G591" s="27">
        <v>474.70001000000002</v>
      </c>
      <c r="H591" s="27">
        <v>439.79998000000001</v>
      </c>
      <c r="I591" s="27">
        <v>1944.09997</v>
      </c>
      <c r="J591" s="27">
        <v>1488.1999499999999</v>
      </c>
      <c r="K591" s="27">
        <v>1751.90002</v>
      </c>
      <c r="L591" s="27">
        <v>543.70001000000002</v>
      </c>
      <c r="M591" s="27">
        <v>0</v>
      </c>
      <c r="N591" s="27">
        <v>1904</v>
      </c>
      <c r="O591" s="27">
        <v>35.57</v>
      </c>
      <c r="P591" s="27">
        <v>30.38599</v>
      </c>
      <c r="Q591" s="27">
        <v>0.43647999999999998</v>
      </c>
      <c r="R591" s="27">
        <v>1.74</v>
      </c>
      <c r="S591" s="27">
        <v>0.88</v>
      </c>
      <c r="T591" s="27">
        <v>0.56269000000000002</v>
      </c>
      <c r="U591" s="29" t="s">
        <v>43511</v>
      </c>
      <c r="V591" s="29" t="s">
        <v>43683</v>
      </c>
      <c r="W591" s="30" t="s">
        <v>43513</v>
      </c>
      <c r="X591">
        <v>589</v>
      </c>
      <c r="Y591" s="8" t="s">
        <v>4461</v>
      </c>
      <c r="Z591">
        <v>313320</v>
      </c>
      <c r="AB591" s="8" t="s">
        <v>4462</v>
      </c>
    </row>
    <row r="592" spans="1:28" x14ac:dyDescent="0.25">
      <c r="A592" s="34" t="s">
        <v>915</v>
      </c>
      <c r="B592" s="29" t="s">
        <v>916</v>
      </c>
      <c r="C592" s="27">
        <v>6105</v>
      </c>
      <c r="D592" s="27">
        <v>-117.83499999999999</v>
      </c>
      <c r="E592" s="27">
        <v>-137.01801</v>
      </c>
      <c r="F592" s="27">
        <v>1.07</v>
      </c>
      <c r="G592" s="27">
        <v>120.81699999999999</v>
      </c>
      <c r="H592" s="27">
        <v>0</v>
      </c>
      <c r="I592" s="27">
        <v>180.74898999999999</v>
      </c>
      <c r="J592" s="27">
        <v>452.47197999999997</v>
      </c>
      <c r="K592" s="27">
        <v>1097.58105</v>
      </c>
      <c r="L592" s="27">
        <v>569.34398999999996</v>
      </c>
      <c r="M592" s="27">
        <v>0</v>
      </c>
      <c r="N592" s="27">
        <v>678.14398000000006</v>
      </c>
      <c r="O592" s="27">
        <v>16.54</v>
      </c>
      <c r="P592" s="27">
        <v>45.658000000000001</v>
      </c>
      <c r="Q592" s="27">
        <v>0.84018999999999999</v>
      </c>
      <c r="R592" s="27">
        <v>2.31</v>
      </c>
      <c r="S592" s="27">
        <v>2.4300000000000002</v>
      </c>
      <c r="T592" s="27">
        <v>2.1587200000000002</v>
      </c>
      <c r="U592" s="29" t="s">
        <v>43684</v>
      </c>
      <c r="V592" s="29" t="s">
        <v>43685</v>
      </c>
      <c r="W592" s="30" t="s">
        <v>43686</v>
      </c>
      <c r="X592">
        <v>590</v>
      </c>
      <c r="Y592" s="8" t="s">
        <v>4463</v>
      </c>
      <c r="Z592">
        <v>315210</v>
      </c>
      <c r="AA592">
        <v>315220</v>
      </c>
      <c r="AB592" s="8" t="s">
        <v>4464</v>
      </c>
    </row>
    <row r="593" spans="1:28" x14ac:dyDescent="0.25">
      <c r="A593" s="34" t="s">
        <v>40787</v>
      </c>
      <c r="B593" s="29" t="s">
        <v>40788</v>
      </c>
      <c r="C593" s="27">
        <v>4067.53</v>
      </c>
      <c r="F593" s="27">
        <v>-0.04</v>
      </c>
      <c r="U593" s="29" t="s">
        <v>90</v>
      </c>
      <c r="V593" s="29" t="s">
        <v>43687</v>
      </c>
      <c r="W593" s="30" t="s">
        <v>43688</v>
      </c>
      <c r="X593">
        <v>591</v>
      </c>
      <c r="Y593" s="8" t="s">
        <v>4465</v>
      </c>
      <c r="Z593">
        <v>335929</v>
      </c>
      <c r="AB593" s="8" t="s">
        <v>4466</v>
      </c>
    </row>
    <row r="594" spans="1:28" x14ac:dyDescent="0.25">
      <c r="A594" s="34" t="s">
        <v>917</v>
      </c>
      <c r="B594" s="29" t="s">
        <v>918</v>
      </c>
      <c r="C594" s="27">
        <v>3634.34</v>
      </c>
      <c r="D594" s="27">
        <v>-331.98498999999998</v>
      </c>
      <c r="E594" s="27">
        <v>-337.79901999999998</v>
      </c>
      <c r="F594" s="27">
        <v>0.8</v>
      </c>
      <c r="G594" s="27">
        <v>0.14699000000000001</v>
      </c>
      <c r="H594" s="27">
        <v>0</v>
      </c>
      <c r="I594" s="27">
        <v>0</v>
      </c>
      <c r="J594" s="27">
        <v>84.616990000000001</v>
      </c>
      <c r="K594" s="27">
        <v>795.18597</v>
      </c>
      <c r="L594" s="27">
        <v>609.61797999999999</v>
      </c>
      <c r="M594" s="27">
        <v>0</v>
      </c>
      <c r="N594" s="27">
        <v>-107.90000999999999</v>
      </c>
      <c r="O594" s="27">
        <v>-2.4</v>
      </c>
      <c r="Q594" s="27">
        <v>-2.6662499999999998</v>
      </c>
      <c r="R594" s="27">
        <v>9.0500000000000007</v>
      </c>
      <c r="S594" s="27">
        <v>9.4</v>
      </c>
      <c r="T594" s="27">
        <v>9.3957300000000004</v>
      </c>
      <c r="U594" s="29" t="s">
        <v>43689</v>
      </c>
      <c r="V594" s="29" t="s">
        <v>43690</v>
      </c>
      <c r="W594" s="30" t="s">
        <v>43691</v>
      </c>
      <c r="X594">
        <v>592</v>
      </c>
      <c r="Y594" s="8" t="s">
        <v>4467</v>
      </c>
      <c r="Z594">
        <v>332991</v>
      </c>
      <c r="AB594" s="8" t="s">
        <v>4468</v>
      </c>
    </row>
    <row r="595" spans="1:28" x14ac:dyDescent="0.25">
      <c r="A595" s="34" t="s">
        <v>919</v>
      </c>
      <c r="B595" s="29" t="s">
        <v>920</v>
      </c>
      <c r="C595" s="27">
        <v>9953.19</v>
      </c>
      <c r="D595" s="27">
        <v>3364</v>
      </c>
      <c r="E595" s="27">
        <v>1700</v>
      </c>
      <c r="F595" s="27">
        <v>2.89</v>
      </c>
      <c r="G595" s="27">
        <v>611</v>
      </c>
      <c r="H595" s="27">
        <v>59</v>
      </c>
      <c r="I595" s="27">
        <v>15718</v>
      </c>
      <c r="J595" s="27">
        <v>2668</v>
      </c>
      <c r="K595" s="27">
        <v>2102</v>
      </c>
      <c r="L595" s="27">
        <v>12659</v>
      </c>
      <c r="M595" s="27">
        <v>0</v>
      </c>
      <c r="N595" s="27">
        <v>3751</v>
      </c>
      <c r="O595" s="27">
        <v>16.89</v>
      </c>
      <c r="P595" s="27">
        <v>87.545990000000003</v>
      </c>
      <c r="Q595" s="27">
        <v>7.0294299999999996</v>
      </c>
      <c r="R595" s="27">
        <v>0.85</v>
      </c>
      <c r="S595" s="27">
        <v>0.77</v>
      </c>
      <c r="T595" s="27">
        <v>0.53673000000000004</v>
      </c>
      <c r="U595" s="29" t="s">
        <v>43692</v>
      </c>
      <c r="V595" s="29" t="s">
        <v>43693</v>
      </c>
      <c r="W595" s="30" t="s">
        <v>43694</v>
      </c>
      <c r="X595">
        <v>593</v>
      </c>
      <c r="Y595" s="8" t="s">
        <v>4469</v>
      </c>
      <c r="Z595">
        <v>813930</v>
      </c>
      <c r="AB595" s="8" t="s">
        <v>4470</v>
      </c>
    </row>
    <row r="596" spans="1:28" x14ac:dyDescent="0.25">
      <c r="A596" s="34" t="s">
        <v>921</v>
      </c>
      <c r="B596" s="29" t="s">
        <v>922</v>
      </c>
      <c r="C596" s="27">
        <v>42215.040000000001</v>
      </c>
      <c r="D596" s="27">
        <v>5132</v>
      </c>
      <c r="E596" s="27">
        <v>2019</v>
      </c>
      <c r="F596" s="27">
        <v>0.44</v>
      </c>
      <c r="G596" s="27">
        <v>3357</v>
      </c>
      <c r="H596" s="27">
        <v>1729</v>
      </c>
      <c r="I596" s="27">
        <v>8163</v>
      </c>
      <c r="J596" s="27">
        <v>13450</v>
      </c>
      <c r="K596" s="27">
        <v>9850</v>
      </c>
      <c r="L596" s="27">
        <v>38914</v>
      </c>
      <c r="M596" s="27">
        <v>1783</v>
      </c>
      <c r="N596" s="27">
        <v>26098</v>
      </c>
      <c r="O596" s="27">
        <v>31.79</v>
      </c>
      <c r="P596" s="27">
        <v>58.463000000000001</v>
      </c>
      <c r="Q596" s="27">
        <v>1.50193</v>
      </c>
      <c r="R596" s="27">
        <v>0.75</v>
      </c>
      <c r="S596" s="27">
        <v>0.6</v>
      </c>
      <c r="T596" s="27">
        <v>0.35420000000000001</v>
      </c>
      <c r="U596" s="29" t="s">
        <v>43695</v>
      </c>
      <c r="V596" s="29" t="s">
        <v>43696</v>
      </c>
      <c r="W596" s="30" t="s">
        <v>43697</v>
      </c>
      <c r="X596">
        <v>594</v>
      </c>
      <c r="Y596" s="8" t="s">
        <v>4471</v>
      </c>
      <c r="Z596">
        <v>923120</v>
      </c>
      <c r="AB596" s="8" t="s">
        <v>4472</v>
      </c>
    </row>
    <row r="597" spans="1:28" x14ac:dyDescent="0.25">
      <c r="A597" s="34" t="s">
        <v>923</v>
      </c>
      <c r="B597" s="29" t="s">
        <v>924</v>
      </c>
      <c r="C597" s="27">
        <v>23844.73</v>
      </c>
      <c r="D597" s="27">
        <v>5050</v>
      </c>
      <c r="E597" s="27">
        <v>2943</v>
      </c>
      <c r="F597" s="27">
        <v>1.24</v>
      </c>
      <c r="G597" s="27">
        <v>3176</v>
      </c>
      <c r="H597" s="27">
        <v>1424</v>
      </c>
      <c r="I597" s="27">
        <v>15745</v>
      </c>
      <c r="J597" s="27">
        <v>25940</v>
      </c>
      <c r="K597" s="27">
        <v>13011</v>
      </c>
      <c r="L597" s="27">
        <v>20671</v>
      </c>
      <c r="M597" s="27">
        <v>0</v>
      </c>
      <c r="N597" s="27">
        <v>6582</v>
      </c>
      <c r="O597" s="27">
        <v>9.74</v>
      </c>
      <c r="P597" s="27">
        <v>76</v>
      </c>
      <c r="Q597" s="27">
        <v>3.1666099999999999</v>
      </c>
      <c r="R597" s="27">
        <v>0.47</v>
      </c>
      <c r="S597" s="27">
        <v>0.45</v>
      </c>
      <c r="T597" s="27">
        <v>0.32423999999999997</v>
      </c>
      <c r="U597" s="29" t="s">
        <v>43698</v>
      </c>
      <c r="V597" s="29" t="s">
        <v>43699</v>
      </c>
      <c r="W597" s="30" t="s">
        <v>43700</v>
      </c>
      <c r="X597">
        <v>595</v>
      </c>
      <c r="Y597" s="8" t="s">
        <v>4473</v>
      </c>
      <c r="Z597">
        <v>115310</v>
      </c>
      <c r="AA597">
        <v>236210</v>
      </c>
      <c r="AB597" s="8" t="s">
        <v>4474</v>
      </c>
    </row>
    <row r="598" spans="1:28" x14ac:dyDescent="0.25">
      <c r="A598" s="34" t="s">
        <v>40789</v>
      </c>
      <c r="B598" s="29" t="s">
        <v>40790</v>
      </c>
      <c r="C598" s="27">
        <v>40712.94</v>
      </c>
      <c r="D598" s="27">
        <v>4217.5610299999998</v>
      </c>
      <c r="E598" s="27">
        <v>2254.7040999999999</v>
      </c>
      <c r="F598" s="27">
        <v>0.59</v>
      </c>
      <c r="G598" s="27">
        <v>3447.3789000000002</v>
      </c>
      <c r="H598" s="27">
        <v>2759.3779199999999</v>
      </c>
      <c r="I598" s="27">
        <v>25538.210930000001</v>
      </c>
      <c r="J598" s="27">
        <v>12780.16992</v>
      </c>
      <c r="K598" s="27">
        <v>12804.400390000001</v>
      </c>
      <c r="L598" s="27">
        <v>11385.20019</v>
      </c>
      <c r="M598" s="27">
        <v>0</v>
      </c>
      <c r="N598" s="27">
        <v>18956.369139999999</v>
      </c>
      <c r="O598" s="27">
        <v>5.61</v>
      </c>
      <c r="P598" s="27">
        <v>37.52299</v>
      </c>
      <c r="Q598" s="27">
        <v>0.60060000000000002</v>
      </c>
      <c r="R598" s="27">
        <v>1</v>
      </c>
      <c r="S598" s="27">
        <v>0.79</v>
      </c>
      <c r="T598" s="27">
        <v>0.51624000000000003</v>
      </c>
      <c r="U598" s="29" t="s">
        <v>43701</v>
      </c>
      <c r="V598" s="29" t="s">
        <v>43702</v>
      </c>
      <c r="W598" s="30" t="s">
        <v>43703</v>
      </c>
      <c r="X598">
        <v>596</v>
      </c>
      <c r="Y598" s="8" t="s">
        <v>4475</v>
      </c>
      <c r="Z598">
        <v>332913</v>
      </c>
      <c r="AB598" s="8" t="s">
        <v>4476</v>
      </c>
    </row>
    <row r="599" spans="1:28" x14ac:dyDescent="0.25">
      <c r="A599" s="34" t="s">
        <v>925</v>
      </c>
      <c r="B599" s="29" t="s">
        <v>926</v>
      </c>
      <c r="C599" s="27">
        <v>10068.39</v>
      </c>
      <c r="D599" s="27">
        <v>1418.98901</v>
      </c>
      <c r="E599" s="27">
        <v>1019.28399</v>
      </c>
      <c r="F599" s="27">
        <v>1.23</v>
      </c>
      <c r="G599" s="27">
        <v>695.15599999999995</v>
      </c>
      <c r="H599" s="27">
        <v>673.62097000000006</v>
      </c>
      <c r="I599" s="27">
        <v>2835.4990200000002</v>
      </c>
      <c r="J599" s="27">
        <v>1068.44299</v>
      </c>
      <c r="K599" s="27">
        <v>1638.0970400000001</v>
      </c>
      <c r="L599" s="27">
        <v>3314.9689899999998</v>
      </c>
      <c r="M599" s="27">
        <v>0</v>
      </c>
      <c r="N599" s="27">
        <v>3896.48999</v>
      </c>
      <c r="O599" s="27">
        <v>25.77</v>
      </c>
      <c r="P599" s="27">
        <v>52.51699</v>
      </c>
      <c r="Q599" s="27">
        <v>1.1060300000000001</v>
      </c>
      <c r="R599" s="27">
        <v>1.73</v>
      </c>
      <c r="S599" s="27">
        <v>0.9</v>
      </c>
      <c r="T599" s="27">
        <v>0.25206000000000001</v>
      </c>
      <c r="U599" s="29" t="s">
        <v>43704</v>
      </c>
      <c r="V599" s="29" t="s">
        <v>43705</v>
      </c>
      <c r="W599" s="30" t="s">
        <v>43706</v>
      </c>
      <c r="X599">
        <v>597</v>
      </c>
      <c r="Y599" s="8" t="s">
        <v>4477</v>
      </c>
      <c r="Z599">
        <v>561720</v>
      </c>
      <c r="AB599" s="8" t="s">
        <v>4478</v>
      </c>
    </row>
    <row r="600" spans="1:28" x14ac:dyDescent="0.25">
      <c r="A600" s="34" t="s">
        <v>927</v>
      </c>
      <c r="B600" s="29" t="s">
        <v>928</v>
      </c>
      <c r="C600" s="27">
        <v>26946.94</v>
      </c>
      <c r="D600" s="27">
        <v>-1028</v>
      </c>
      <c r="E600" s="27">
        <v>-1397</v>
      </c>
      <c r="F600" s="27">
        <v>1.5</v>
      </c>
      <c r="G600" s="27">
        <v>400</v>
      </c>
      <c r="H600" s="27">
        <v>0</v>
      </c>
      <c r="I600" s="27">
        <v>3135</v>
      </c>
      <c r="J600" s="27">
        <v>2544</v>
      </c>
      <c r="K600" s="27">
        <v>4720</v>
      </c>
      <c r="L600" s="27">
        <v>0</v>
      </c>
      <c r="M600" s="27">
        <v>0</v>
      </c>
      <c r="N600" s="27">
        <v>6754</v>
      </c>
      <c r="O600" s="27">
        <v>16.72</v>
      </c>
      <c r="P600" s="27">
        <v>0.19903999999999999</v>
      </c>
      <c r="Q600" s="27">
        <v>0</v>
      </c>
      <c r="R600" s="27">
        <v>1.73</v>
      </c>
      <c r="S600" s="27">
        <v>1.86</v>
      </c>
      <c r="T600" s="27">
        <v>1.69811</v>
      </c>
      <c r="U600" s="29" t="s">
        <v>43707</v>
      </c>
      <c r="V600" s="29" t="s">
        <v>43708</v>
      </c>
      <c r="W600" s="30" t="s">
        <v>43709</v>
      </c>
      <c r="X600">
        <v>598</v>
      </c>
      <c r="Y600" s="8" t="s">
        <v>4479</v>
      </c>
      <c r="Z600">
        <v>332996</v>
      </c>
      <c r="AA600">
        <v>332313</v>
      </c>
      <c r="AB600" s="8" t="s">
        <v>4480</v>
      </c>
    </row>
    <row r="601" spans="1:28" x14ac:dyDescent="0.25">
      <c r="A601" s="34" t="s">
        <v>40791</v>
      </c>
      <c r="B601" s="29" t="s">
        <v>40792</v>
      </c>
      <c r="C601" s="27">
        <v>59036.19</v>
      </c>
      <c r="D601" s="27">
        <v>1870.36303</v>
      </c>
      <c r="E601" s="27">
        <v>1188.1870100000001</v>
      </c>
      <c r="F601" s="27">
        <v>1</v>
      </c>
      <c r="G601" s="27">
        <v>1750.6619800000001</v>
      </c>
      <c r="H601" s="27">
        <v>0</v>
      </c>
      <c r="I601" s="27">
        <v>8717.0654200000008</v>
      </c>
      <c r="J601" s="27">
        <v>3035.42211</v>
      </c>
      <c r="K601" s="27">
        <v>5103.95507</v>
      </c>
      <c r="L601" s="27">
        <v>2884.125</v>
      </c>
      <c r="M601" s="27">
        <v>0</v>
      </c>
      <c r="N601" s="27">
        <v>7717.5151299999998</v>
      </c>
      <c r="O601" s="27">
        <v>5.79</v>
      </c>
      <c r="P601" s="27">
        <v>27.204989999999999</v>
      </c>
      <c r="Q601" s="27">
        <v>0.37370999999999999</v>
      </c>
      <c r="R601" s="27">
        <v>1.68</v>
      </c>
      <c r="U601" s="29" t="s">
        <v>43710</v>
      </c>
      <c r="V601" s="29" t="s">
        <v>43711</v>
      </c>
      <c r="W601" s="30" t="s">
        <v>43712</v>
      </c>
      <c r="X601">
        <v>599</v>
      </c>
      <c r="Y601" s="8" t="s">
        <v>4481</v>
      </c>
      <c r="Z601">
        <v>811211</v>
      </c>
      <c r="AA601">
        <v>811412</v>
      </c>
      <c r="AB601" s="8" t="s">
        <v>4482</v>
      </c>
    </row>
    <row r="602" spans="1:28" x14ac:dyDescent="0.25">
      <c r="A602" s="34" t="s">
        <v>40793</v>
      </c>
      <c r="B602" s="29" t="s">
        <v>40794</v>
      </c>
      <c r="C602" s="27">
        <v>2609.44</v>
      </c>
      <c r="D602" s="27">
        <v>179.02</v>
      </c>
      <c r="E602" s="27">
        <v>140.45899</v>
      </c>
      <c r="F602" s="27">
        <v>1.17</v>
      </c>
      <c r="G602" s="27">
        <v>219.60498999999999</v>
      </c>
      <c r="H602" s="27">
        <v>0</v>
      </c>
      <c r="I602" s="27">
        <v>269.02199999999999</v>
      </c>
      <c r="J602" s="27">
        <v>170.93199999999999</v>
      </c>
      <c r="K602" s="27">
        <v>436.83801</v>
      </c>
      <c r="L602" s="27">
        <v>0</v>
      </c>
      <c r="M602" s="27">
        <v>0</v>
      </c>
      <c r="N602" s="27">
        <v>575.99797999999998</v>
      </c>
      <c r="O602" s="27">
        <v>11.51</v>
      </c>
      <c r="P602" s="27">
        <v>0</v>
      </c>
      <c r="Q602" s="27">
        <v>0</v>
      </c>
      <c r="R602" s="27">
        <v>3.14</v>
      </c>
      <c r="S602" s="27">
        <v>2.56</v>
      </c>
      <c r="T602" s="27">
        <v>1.2708699999999999</v>
      </c>
      <c r="U602" s="29" t="s">
        <v>43713</v>
      </c>
      <c r="V602" s="29" t="s">
        <v>43714</v>
      </c>
      <c r="W602" s="30" t="s">
        <v>43715</v>
      </c>
      <c r="X602">
        <v>600</v>
      </c>
      <c r="Y602" s="8" t="s">
        <v>4483</v>
      </c>
      <c r="Z602">
        <v>713950</v>
      </c>
      <c r="AA602">
        <v>722410</v>
      </c>
      <c r="AB602" s="8" t="s">
        <v>4484</v>
      </c>
    </row>
    <row r="603" spans="1:28" x14ac:dyDescent="0.25">
      <c r="A603" s="34" t="s">
        <v>929</v>
      </c>
      <c r="B603" s="29" t="s">
        <v>930</v>
      </c>
      <c r="C603" s="27">
        <v>21473.77</v>
      </c>
      <c r="D603" s="27">
        <v>9255.8759699999991</v>
      </c>
      <c r="E603" s="27">
        <v>5738.9589800000003</v>
      </c>
      <c r="F603" s="27">
        <v>1.35</v>
      </c>
      <c r="G603" s="27">
        <v>517502</v>
      </c>
      <c r="H603" s="27">
        <v>0</v>
      </c>
      <c r="I603" s="27">
        <v>7472.1308499999996</v>
      </c>
      <c r="J603" s="27">
        <v>1077354</v>
      </c>
      <c r="K603" s="27">
        <v>823682.375</v>
      </c>
      <c r="L603" s="27">
        <v>138588.40625</v>
      </c>
      <c r="M603" s="27">
        <v>0</v>
      </c>
      <c r="N603" s="27">
        <v>76007.757809999996</v>
      </c>
      <c r="O603" s="27">
        <v>36.78</v>
      </c>
      <c r="P603" s="27">
        <v>64.667990000000003</v>
      </c>
      <c r="Q603" s="27">
        <v>1.82334</v>
      </c>
      <c r="R603" s="27">
        <v>0.76</v>
      </c>
      <c r="S603" s="27">
        <v>0.76</v>
      </c>
      <c r="T603" s="27">
        <v>0.28419</v>
      </c>
      <c r="U603" s="29" t="s">
        <v>43716</v>
      </c>
      <c r="V603" s="29" t="s">
        <v>43717</v>
      </c>
      <c r="W603" s="30" t="s">
        <v>43718</v>
      </c>
      <c r="X603">
        <v>601</v>
      </c>
      <c r="Y603" s="8" t="s">
        <v>4485</v>
      </c>
      <c r="Z603">
        <v>237120</v>
      </c>
      <c r="AB603" s="8" t="s">
        <v>4486</v>
      </c>
    </row>
    <row r="604" spans="1:28" x14ac:dyDescent="0.25">
      <c r="A604" s="34" t="s">
        <v>40795</v>
      </c>
      <c r="B604" s="29" t="s">
        <v>40796</v>
      </c>
      <c r="C604" s="27">
        <v>2291.4</v>
      </c>
      <c r="D604" s="27">
        <v>278.04199</v>
      </c>
      <c r="E604" s="27">
        <v>-407.82598999999999</v>
      </c>
      <c r="F604" s="27">
        <v>2.02</v>
      </c>
      <c r="G604" s="27">
        <v>137.94499999999999</v>
      </c>
      <c r="H604" s="27">
        <v>0</v>
      </c>
      <c r="I604" s="27">
        <v>761.36797999999999</v>
      </c>
      <c r="J604" s="27">
        <v>1272.0959399999999</v>
      </c>
      <c r="K604" s="27">
        <v>1174.6839500000001</v>
      </c>
      <c r="L604" s="27">
        <v>5156.1401299999998</v>
      </c>
      <c r="M604" s="27">
        <v>800.35497999999995</v>
      </c>
      <c r="N604" s="27">
        <v>3669.1340300000002</v>
      </c>
      <c r="O604" s="27">
        <v>20.68</v>
      </c>
      <c r="P604" s="27">
        <v>56.665999999999997</v>
      </c>
      <c r="Q604" s="27">
        <v>1.58788</v>
      </c>
      <c r="R604" s="27">
        <v>0.92</v>
      </c>
      <c r="S604" s="27">
        <v>0.92</v>
      </c>
      <c r="T604" s="27">
        <v>0.81498000000000004</v>
      </c>
      <c r="U604" s="29" t="s">
        <v>43719</v>
      </c>
      <c r="V604" s="29" t="s">
        <v>43720</v>
      </c>
      <c r="W604" s="30" t="s">
        <v>43721</v>
      </c>
      <c r="X604">
        <v>602</v>
      </c>
      <c r="Y604" s="8" t="s">
        <v>4487</v>
      </c>
      <c r="Z604">
        <v>333993</v>
      </c>
      <c r="AA604">
        <v>333999</v>
      </c>
      <c r="AB604" s="8" t="s">
        <v>4488</v>
      </c>
    </row>
    <row r="605" spans="1:28" x14ac:dyDescent="0.25">
      <c r="A605" s="34" t="s">
        <v>40797</v>
      </c>
      <c r="B605" s="29" t="s">
        <v>40798</v>
      </c>
      <c r="C605" s="27">
        <v>59317.59</v>
      </c>
      <c r="D605" s="27">
        <v>6287.7460899999996</v>
      </c>
      <c r="E605" s="27">
        <v>5789.8759700000001</v>
      </c>
      <c r="F605" s="27">
        <v>0.9</v>
      </c>
      <c r="G605" s="27">
        <v>342607.3125</v>
      </c>
      <c r="H605" s="27">
        <v>0</v>
      </c>
      <c r="I605" s="27">
        <v>3990.3998999999999</v>
      </c>
      <c r="J605" s="27">
        <v>411160.09375</v>
      </c>
      <c r="K605" s="27">
        <v>384563.09375</v>
      </c>
      <c r="L605" s="27">
        <v>42572.699209999999</v>
      </c>
      <c r="M605" s="27">
        <v>0</v>
      </c>
      <c r="N605" s="27">
        <v>42950.761709999999</v>
      </c>
      <c r="U605" s="29" t="s">
        <v>43722</v>
      </c>
      <c r="V605" s="29" t="s">
        <v>43722</v>
      </c>
      <c r="W605" s="30" t="s">
        <v>43723</v>
      </c>
      <c r="X605">
        <v>603</v>
      </c>
      <c r="Y605" s="8" t="s">
        <v>4489</v>
      </c>
      <c r="Z605">
        <v>721214</v>
      </c>
      <c r="AB605" s="8" t="s">
        <v>4490</v>
      </c>
    </row>
    <row r="606" spans="1:28" x14ac:dyDescent="0.25">
      <c r="A606" s="34" t="s">
        <v>931</v>
      </c>
      <c r="B606" s="29" t="s">
        <v>932</v>
      </c>
      <c r="C606" s="27">
        <v>8367.5400000000009</v>
      </c>
      <c r="D606" s="27">
        <v>390.20001000000002</v>
      </c>
      <c r="E606" s="27">
        <v>189.39999</v>
      </c>
      <c r="F606" s="27">
        <v>0.83</v>
      </c>
      <c r="G606" s="27">
        <v>53.799990000000001</v>
      </c>
      <c r="H606" s="27">
        <v>0</v>
      </c>
      <c r="I606" s="27">
        <v>491.6</v>
      </c>
      <c r="J606" s="27">
        <v>1196.5</v>
      </c>
      <c r="K606" s="27">
        <v>1489.8000400000001</v>
      </c>
      <c r="L606" s="27">
        <v>1525.6999499999999</v>
      </c>
      <c r="M606" s="27">
        <v>0</v>
      </c>
      <c r="N606" s="27">
        <v>-309.39999999999998</v>
      </c>
      <c r="O606" s="27">
        <v>-1.02</v>
      </c>
      <c r="Q606" s="27">
        <v>-4.1889399999999997</v>
      </c>
      <c r="R606" s="27">
        <v>1.21</v>
      </c>
      <c r="S606" s="27">
        <v>1.25</v>
      </c>
      <c r="T606" s="27">
        <v>1.2001599999999999</v>
      </c>
      <c r="U606" s="29" t="s">
        <v>43724</v>
      </c>
      <c r="V606" s="29" t="s">
        <v>43725</v>
      </c>
      <c r="W606" s="30" t="s">
        <v>43726</v>
      </c>
      <c r="X606">
        <v>604</v>
      </c>
      <c r="Y606" s="8" t="s">
        <v>4491</v>
      </c>
      <c r="Z606">
        <v>334513</v>
      </c>
      <c r="AA606">
        <v>444140</v>
      </c>
      <c r="AB606" s="8" t="s">
        <v>4492</v>
      </c>
    </row>
    <row r="607" spans="1:28" x14ac:dyDescent="0.25">
      <c r="A607" s="34" t="s">
        <v>40799</v>
      </c>
      <c r="B607" s="29" t="s">
        <v>40800</v>
      </c>
      <c r="C607" s="27">
        <v>5741.54</v>
      </c>
      <c r="D607" s="27">
        <v>1055.8470400000001</v>
      </c>
      <c r="E607" s="27">
        <v>659.60100999999997</v>
      </c>
      <c r="F607" s="27">
        <v>0.9</v>
      </c>
      <c r="G607" s="27">
        <v>3426.2639100000001</v>
      </c>
      <c r="H607" s="27">
        <v>1548.36096</v>
      </c>
      <c r="I607" s="27">
        <v>3598.12988</v>
      </c>
      <c r="J607" s="27">
        <v>5138.6708900000003</v>
      </c>
      <c r="K607" s="27">
        <v>7025.5551699999996</v>
      </c>
      <c r="L607" s="27">
        <v>3013.83691</v>
      </c>
      <c r="M607" s="27">
        <v>0</v>
      </c>
      <c r="N607" s="27">
        <v>4057.19506</v>
      </c>
      <c r="U607" s="29" t="s">
        <v>43727</v>
      </c>
      <c r="V607" s="29" t="s">
        <v>43728</v>
      </c>
      <c r="W607" s="30" t="s">
        <v>43729</v>
      </c>
      <c r="X607">
        <v>605</v>
      </c>
      <c r="Y607" s="8" t="s">
        <v>4493</v>
      </c>
      <c r="Z607">
        <v>488490</v>
      </c>
      <c r="AB607" s="8" t="s">
        <v>4494</v>
      </c>
    </row>
    <row r="608" spans="1:28" x14ac:dyDescent="0.25">
      <c r="A608" s="34" t="s">
        <v>933</v>
      </c>
      <c r="B608" s="29" t="s">
        <v>934</v>
      </c>
      <c r="C608" s="27">
        <v>7083.74</v>
      </c>
      <c r="D608" s="27">
        <v>547.09996999999998</v>
      </c>
      <c r="E608" s="27">
        <v>453.29998000000001</v>
      </c>
      <c r="F608" s="27">
        <v>1.2</v>
      </c>
      <c r="G608" s="27">
        <v>616.59996999999998</v>
      </c>
      <c r="H608" s="27">
        <v>502.39999</v>
      </c>
      <c r="I608" s="27">
        <v>445.6</v>
      </c>
      <c r="J608" s="27">
        <v>629.59996999999998</v>
      </c>
      <c r="K608" s="27">
        <v>1406.5</v>
      </c>
      <c r="L608" s="27">
        <v>644.29998000000001</v>
      </c>
      <c r="M608" s="27">
        <v>0</v>
      </c>
      <c r="N608" s="27">
        <v>1133.1999499999999</v>
      </c>
      <c r="O608" s="27">
        <v>10.71</v>
      </c>
      <c r="P608" s="27">
        <v>26.593990000000002</v>
      </c>
      <c r="Q608" s="27">
        <v>0.36227999999999999</v>
      </c>
      <c r="R608" s="27">
        <v>1.9</v>
      </c>
      <c r="S608" s="27">
        <v>1.44</v>
      </c>
      <c r="T608" s="27">
        <v>0.45662999999999998</v>
      </c>
      <c r="U608" s="29" t="s">
        <v>43730</v>
      </c>
      <c r="V608" s="29" t="s">
        <v>43731</v>
      </c>
      <c r="W608" s="30" t="s">
        <v>43732</v>
      </c>
      <c r="X608">
        <v>606</v>
      </c>
      <c r="Y608" s="8" t="s">
        <v>4495</v>
      </c>
      <c r="Z608">
        <v>112340</v>
      </c>
      <c r="AB608" s="8" t="s">
        <v>4496</v>
      </c>
    </row>
    <row r="609" spans="1:28" x14ac:dyDescent="0.25">
      <c r="A609" s="34" t="s">
        <v>935</v>
      </c>
      <c r="B609" s="29" t="s">
        <v>936</v>
      </c>
      <c r="C609" s="27">
        <v>8682.26</v>
      </c>
      <c r="D609" s="27">
        <v>1695</v>
      </c>
      <c r="E609" s="27">
        <v>1335</v>
      </c>
      <c r="F609" s="27">
        <v>2.4</v>
      </c>
      <c r="G609" s="27">
        <v>1358</v>
      </c>
      <c r="H609" s="27">
        <v>83</v>
      </c>
      <c r="I609" s="27">
        <v>34</v>
      </c>
      <c r="J609" s="27">
        <v>2504</v>
      </c>
      <c r="K609" s="27">
        <v>1702</v>
      </c>
      <c r="L609" s="27">
        <v>4357</v>
      </c>
      <c r="M609" s="27">
        <v>262</v>
      </c>
      <c r="N609" s="27">
        <v>5774</v>
      </c>
      <c r="O609" s="27">
        <v>28.21</v>
      </c>
      <c r="P609" s="27">
        <v>44.311999999999998</v>
      </c>
      <c r="Q609" s="27">
        <v>0.83111999999999997</v>
      </c>
      <c r="R609" s="27">
        <v>0.91</v>
      </c>
      <c r="S609" s="27">
        <v>0.65</v>
      </c>
      <c r="T609" s="27">
        <v>0.10423</v>
      </c>
      <c r="U609" s="29" t="s">
        <v>43733</v>
      </c>
      <c r="V609" s="29" t="s">
        <v>43149</v>
      </c>
      <c r="W609" s="30" t="s">
        <v>43734</v>
      </c>
      <c r="X609">
        <v>607</v>
      </c>
      <c r="Y609" s="8" t="s">
        <v>4497</v>
      </c>
      <c r="Z609">
        <v>523160</v>
      </c>
      <c r="AA609">
        <v>424510</v>
      </c>
      <c r="AB609" s="8" t="s">
        <v>4498</v>
      </c>
    </row>
    <row r="610" spans="1:28" x14ac:dyDescent="0.25">
      <c r="A610" s="34" t="s">
        <v>937</v>
      </c>
      <c r="B610" s="29" t="s">
        <v>938</v>
      </c>
      <c r="C610" s="27">
        <v>32851.83</v>
      </c>
      <c r="D610" s="27">
        <v>3120</v>
      </c>
      <c r="E610" s="27">
        <v>1940</v>
      </c>
      <c r="F610" s="27">
        <v>1.41</v>
      </c>
      <c r="G610" s="27">
        <v>2518</v>
      </c>
      <c r="H610" s="27">
        <v>2329</v>
      </c>
      <c r="I610" s="27">
        <v>22158</v>
      </c>
      <c r="J610" s="27">
        <v>3733</v>
      </c>
      <c r="K610" s="27">
        <v>11270</v>
      </c>
      <c r="L610" s="27">
        <v>7774</v>
      </c>
      <c r="M610" s="27">
        <v>0</v>
      </c>
      <c r="N610" s="27">
        <v>27017</v>
      </c>
      <c r="O610" s="27">
        <v>59.17</v>
      </c>
      <c r="P610" s="27">
        <v>22.326000000000001</v>
      </c>
      <c r="Q610" s="27">
        <v>0.28743000000000002</v>
      </c>
      <c r="R610" s="27">
        <v>3.29</v>
      </c>
      <c r="S610" s="27">
        <v>2.4</v>
      </c>
      <c r="T610" s="27">
        <v>1.7205999999999999</v>
      </c>
      <c r="U610" s="29" t="s">
        <v>43735</v>
      </c>
      <c r="V610" s="29" t="s">
        <v>43736</v>
      </c>
      <c r="W610" s="30" t="s">
        <v>43737</v>
      </c>
      <c r="X610">
        <v>608</v>
      </c>
      <c r="Y610" s="8" t="s">
        <v>4499</v>
      </c>
      <c r="Z610">
        <v>331523</v>
      </c>
      <c r="AA610">
        <v>331523</v>
      </c>
      <c r="AB610" s="8" t="s">
        <v>4500</v>
      </c>
    </row>
    <row r="611" spans="1:28" x14ac:dyDescent="0.25">
      <c r="A611" s="34" t="s">
        <v>939</v>
      </c>
      <c r="B611" s="29" t="s">
        <v>940</v>
      </c>
      <c r="C611" s="27">
        <v>32300.16</v>
      </c>
      <c r="D611" s="27">
        <v>49.192</v>
      </c>
      <c r="E611" s="27">
        <v>-21.535</v>
      </c>
      <c r="F611" s="27">
        <v>0.95</v>
      </c>
      <c r="G611" s="27">
        <v>399.55099000000001</v>
      </c>
      <c r="H611" s="27">
        <v>0</v>
      </c>
      <c r="I611" s="27">
        <v>364.64199000000002</v>
      </c>
      <c r="J611" s="27">
        <v>759.74797999999998</v>
      </c>
      <c r="K611" s="27">
        <v>2344.2338800000002</v>
      </c>
      <c r="L611" s="27">
        <v>738.84698000000003</v>
      </c>
      <c r="M611" s="27">
        <v>0</v>
      </c>
      <c r="N611" s="27">
        <v>1410.5050000000001</v>
      </c>
      <c r="O611" s="27">
        <v>4.7</v>
      </c>
      <c r="P611" s="27">
        <v>32.848990000000001</v>
      </c>
      <c r="Q611" s="27">
        <v>0.48918</v>
      </c>
      <c r="R611" s="27">
        <v>3.19</v>
      </c>
      <c r="S611" s="27">
        <v>3.09</v>
      </c>
      <c r="T611" s="27">
        <v>2.5596399999999999</v>
      </c>
      <c r="U611" s="29" t="s">
        <v>43738</v>
      </c>
      <c r="V611" s="29" t="s">
        <v>43739</v>
      </c>
      <c r="W611" s="30" t="s">
        <v>43740</v>
      </c>
      <c r="X611">
        <v>609</v>
      </c>
      <c r="Y611" s="8" t="s">
        <v>4501</v>
      </c>
      <c r="Z611">
        <v>541614</v>
      </c>
      <c r="AA611">
        <v>622110</v>
      </c>
      <c r="AB611" s="8" t="s">
        <v>4502</v>
      </c>
    </row>
    <row r="612" spans="1:28" x14ac:dyDescent="0.25">
      <c r="A612" s="34" t="s">
        <v>941</v>
      </c>
      <c r="B612" s="29" t="s">
        <v>942</v>
      </c>
      <c r="C612" s="27">
        <v>5177.1899999999996</v>
      </c>
      <c r="D612" s="27">
        <v>1330.02404</v>
      </c>
      <c r="E612" s="27">
        <v>1139.9940099999999</v>
      </c>
      <c r="F612" s="27">
        <v>0.89</v>
      </c>
      <c r="G612" s="27">
        <v>56.951990000000002</v>
      </c>
      <c r="H612" s="27">
        <v>1120.2080000000001</v>
      </c>
      <c r="I612" s="27">
        <v>0</v>
      </c>
      <c r="J612" s="27">
        <v>858.96099000000004</v>
      </c>
      <c r="K612" s="27">
        <v>2071.8459400000002</v>
      </c>
      <c r="L612" s="27">
        <v>521.35400000000004</v>
      </c>
      <c r="M612" s="27">
        <v>0</v>
      </c>
      <c r="N612" s="27">
        <v>1598.6379300000001</v>
      </c>
      <c r="O612" s="27">
        <v>98.66</v>
      </c>
      <c r="P612" s="27">
        <v>23.65099</v>
      </c>
      <c r="Q612" s="27">
        <v>0.30978</v>
      </c>
      <c r="R612" s="27">
        <v>2.1</v>
      </c>
      <c r="S612" s="27">
        <v>1.1100000000000001</v>
      </c>
      <c r="T612" s="27">
        <v>1.04159</v>
      </c>
      <c r="U612" s="29" t="s">
        <v>43741</v>
      </c>
      <c r="V612" s="29" t="s">
        <v>43742</v>
      </c>
      <c r="W612" s="30" t="s">
        <v>43743</v>
      </c>
      <c r="X612">
        <v>610</v>
      </c>
      <c r="Y612" s="8" t="s">
        <v>4503</v>
      </c>
      <c r="Z612">
        <v>811430</v>
      </c>
      <c r="AA612">
        <v>812320</v>
      </c>
      <c r="AB612" s="8" t="s">
        <v>4504</v>
      </c>
    </row>
    <row r="613" spans="1:28" x14ac:dyDescent="0.25">
      <c r="A613" s="34" t="s">
        <v>944</v>
      </c>
      <c r="B613" s="29" t="s">
        <v>945</v>
      </c>
      <c r="C613" s="27">
        <v>107757.59</v>
      </c>
      <c r="D613" s="27">
        <v>12084</v>
      </c>
      <c r="E613" s="27">
        <v>10189</v>
      </c>
      <c r="F613" s="27">
        <v>1.03</v>
      </c>
      <c r="G613" s="27">
        <v>8902</v>
      </c>
      <c r="H613" s="27">
        <v>8495</v>
      </c>
      <c r="I613" s="27">
        <v>4905</v>
      </c>
      <c r="J613" s="27">
        <v>33125</v>
      </c>
      <c r="K613" s="27">
        <v>65475</v>
      </c>
      <c r="L613" s="27">
        <v>33596</v>
      </c>
      <c r="M613" s="27">
        <v>0</v>
      </c>
      <c r="N613" s="27">
        <v>20265</v>
      </c>
      <c r="O613" s="27">
        <v>75.59</v>
      </c>
      <c r="P613" s="27">
        <v>61.454999999999998</v>
      </c>
      <c r="Q613" s="27">
        <v>1.5898399999999999</v>
      </c>
      <c r="R613" s="27">
        <v>1.96</v>
      </c>
      <c r="S613" s="27">
        <v>1.72</v>
      </c>
      <c r="T613" s="27">
        <v>1.4514100000000001</v>
      </c>
      <c r="U613" s="29" t="s">
        <v>43744</v>
      </c>
      <c r="V613" s="29" t="s">
        <v>43745</v>
      </c>
      <c r="W613" s="30" t="s">
        <v>43746</v>
      </c>
      <c r="X613">
        <v>611</v>
      </c>
      <c r="Y613" s="8" t="s">
        <v>4505</v>
      </c>
      <c r="Z613">
        <v>334412</v>
      </c>
      <c r="AB613" s="8" t="s">
        <v>4506</v>
      </c>
    </row>
    <row r="614" spans="1:28" x14ac:dyDescent="0.25">
      <c r="A614" s="34" t="s">
        <v>946</v>
      </c>
      <c r="B614" s="29" t="s">
        <v>947</v>
      </c>
      <c r="C614" s="27">
        <v>12707.48</v>
      </c>
      <c r="D614" s="27">
        <v>719.53099999999995</v>
      </c>
      <c r="E614" s="27">
        <v>669.52398000000005</v>
      </c>
      <c r="F614" s="27">
        <v>0.91</v>
      </c>
      <c r="G614" s="27">
        <v>306.29500999999999</v>
      </c>
      <c r="H614" s="27">
        <v>532.85198000000003</v>
      </c>
      <c r="I614" s="27">
        <v>51.44699</v>
      </c>
      <c r="J614" s="27">
        <v>497.38</v>
      </c>
      <c r="K614" s="27">
        <v>1910.25305</v>
      </c>
      <c r="L614" s="27">
        <v>0</v>
      </c>
      <c r="M614" s="27">
        <v>0</v>
      </c>
      <c r="N614" s="27">
        <v>1765.7330300000001</v>
      </c>
      <c r="O614" s="27">
        <v>66.989999999999995</v>
      </c>
      <c r="P614" s="27">
        <v>0</v>
      </c>
      <c r="Q614" s="27">
        <v>0</v>
      </c>
      <c r="R614" s="27">
        <v>3.84</v>
      </c>
      <c r="S614" s="27">
        <v>2.77</v>
      </c>
      <c r="T614" s="27">
        <v>2.1534900000000001</v>
      </c>
      <c r="U614" s="29" t="s">
        <v>43747</v>
      </c>
      <c r="V614" s="29" t="s">
        <v>43748</v>
      </c>
      <c r="W614" s="30" t="s">
        <v>43749</v>
      </c>
      <c r="X614">
        <v>612</v>
      </c>
      <c r="Y614" s="8" t="s">
        <v>4507</v>
      </c>
      <c r="Z614">
        <v>327910</v>
      </c>
      <c r="AB614" s="8" t="s">
        <v>4508</v>
      </c>
    </row>
    <row r="615" spans="1:28" x14ac:dyDescent="0.25">
      <c r="A615" s="34" t="s">
        <v>949</v>
      </c>
      <c r="B615" s="29" t="s">
        <v>950</v>
      </c>
      <c r="C615" s="27">
        <v>33255.199999999997</v>
      </c>
      <c r="D615" s="27">
        <v>8927</v>
      </c>
      <c r="E615" s="27">
        <v>5771</v>
      </c>
      <c r="F615" s="27">
        <v>1.02</v>
      </c>
      <c r="G615" s="27">
        <v>17763</v>
      </c>
      <c r="H615" s="27">
        <v>4776</v>
      </c>
      <c r="I615" s="27">
        <v>26144</v>
      </c>
      <c r="J615" s="27">
        <v>51654</v>
      </c>
      <c r="K615" s="27">
        <v>42351</v>
      </c>
      <c r="L615" s="27">
        <v>23015</v>
      </c>
      <c r="M615" s="27">
        <v>0</v>
      </c>
      <c r="N615" s="27">
        <v>-3025</v>
      </c>
      <c r="O615" s="27">
        <v>-4.22</v>
      </c>
      <c r="Q615" s="27">
        <v>-7.6082700000000001</v>
      </c>
      <c r="R615" s="27">
        <v>0.82</v>
      </c>
      <c r="S615" s="27">
        <v>0.73</v>
      </c>
      <c r="T615" s="27">
        <v>0.38355</v>
      </c>
      <c r="U615" s="29" t="s">
        <v>43750</v>
      </c>
      <c r="V615" s="29" t="s">
        <v>43751</v>
      </c>
      <c r="W615" s="30" t="s">
        <v>43752</v>
      </c>
      <c r="X615">
        <v>613</v>
      </c>
      <c r="Y615" s="8" t="s">
        <v>4509</v>
      </c>
      <c r="Z615">
        <v>322219</v>
      </c>
      <c r="AA615">
        <v>332439</v>
      </c>
      <c r="AB615" s="8" t="s">
        <v>4510</v>
      </c>
    </row>
    <row r="616" spans="1:28" x14ac:dyDescent="0.25">
      <c r="A616" s="34" t="s">
        <v>90</v>
      </c>
      <c r="B616" s="29" t="s">
        <v>40801</v>
      </c>
      <c r="C616" s="27">
        <v>2314.69</v>
      </c>
      <c r="F616" s="27">
        <v>0.75</v>
      </c>
      <c r="U616" s="29" t="s">
        <v>90</v>
      </c>
      <c r="V616" s="29" t="s">
        <v>90</v>
      </c>
      <c r="W616" s="30" t="s">
        <v>90</v>
      </c>
      <c r="X616">
        <v>614</v>
      </c>
      <c r="Y616" s="8" t="s">
        <v>4511</v>
      </c>
      <c r="Z616">
        <v>111998</v>
      </c>
      <c r="AA616">
        <v>115114</v>
      </c>
      <c r="AB616" s="8" t="s">
        <v>4512</v>
      </c>
    </row>
    <row r="617" spans="1:28" x14ac:dyDescent="0.25">
      <c r="A617" s="34" t="s">
        <v>951</v>
      </c>
      <c r="B617" s="29" t="s">
        <v>952</v>
      </c>
      <c r="C617" s="27">
        <v>4544.5600000000004</v>
      </c>
      <c r="D617" s="27">
        <v>710.45696999999996</v>
      </c>
      <c r="E617" s="27">
        <v>559.02899000000002</v>
      </c>
      <c r="F617" s="27">
        <v>2.68</v>
      </c>
      <c r="G617" s="27">
        <v>171.61999</v>
      </c>
      <c r="H617" s="27">
        <v>0</v>
      </c>
      <c r="I617" s="27">
        <v>79.127989999999997</v>
      </c>
      <c r="J617" s="27">
        <v>346.86198999999999</v>
      </c>
      <c r="K617" s="27">
        <v>206.22998999999999</v>
      </c>
      <c r="L617" s="27">
        <v>29</v>
      </c>
      <c r="M617" s="27">
        <v>0</v>
      </c>
      <c r="N617" s="27">
        <v>1532.6169400000001</v>
      </c>
      <c r="O617" s="27">
        <v>32.6</v>
      </c>
      <c r="P617" s="27">
        <v>4.0331900000000003</v>
      </c>
      <c r="Q617" s="27">
        <v>4.2020000000000002E-2</v>
      </c>
      <c r="R617" s="27">
        <v>0.71</v>
      </c>
      <c r="S617" s="27">
        <v>0.59</v>
      </c>
      <c r="T617" s="27">
        <v>9.9779999999999994E-2</v>
      </c>
      <c r="U617" s="29" t="s">
        <v>43753</v>
      </c>
      <c r="V617" s="29" t="s">
        <v>43754</v>
      </c>
      <c r="W617" s="30" t="s">
        <v>43755</v>
      </c>
      <c r="X617">
        <v>615</v>
      </c>
      <c r="Y617" s="8" t="s">
        <v>4513</v>
      </c>
      <c r="Z617">
        <v>811198</v>
      </c>
      <c r="AB617" s="8" t="s">
        <v>4514</v>
      </c>
    </row>
    <row r="618" spans="1:28" x14ac:dyDescent="0.25">
      <c r="A618" s="34" t="s">
        <v>953</v>
      </c>
      <c r="B618" s="29" t="s">
        <v>954</v>
      </c>
      <c r="C618" s="27">
        <v>94230.49</v>
      </c>
      <c r="D618" s="27">
        <v>8164.9677700000002</v>
      </c>
      <c r="E618" s="27">
        <v>7062.8168900000001</v>
      </c>
      <c r="F618" s="27">
        <v>0.68</v>
      </c>
      <c r="G618" s="27">
        <v>4102.4501899999996</v>
      </c>
      <c r="H618" s="27">
        <v>9442.8232399999997</v>
      </c>
      <c r="I618" s="27">
        <v>15842.75</v>
      </c>
      <c r="J618" s="27">
        <v>11237.150390000001</v>
      </c>
      <c r="K618" s="27">
        <v>17216.449209999999</v>
      </c>
      <c r="L618" s="27">
        <v>20234.050780000001</v>
      </c>
      <c r="M618" s="27">
        <v>0</v>
      </c>
      <c r="N618" s="27">
        <v>12664.08007</v>
      </c>
      <c r="O618" s="27">
        <v>20.420000000000002</v>
      </c>
      <c r="P618" s="27">
        <v>61.96799</v>
      </c>
      <c r="Q618" s="27">
        <v>1.6293299999999999</v>
      </c>
      <c r="R618" s="27">
        <v>1.57</v>
      </c>
      <c r="S618" s="27">
        <v>0.69</v>
      </c>
      <c r="T618" s="27">
        <v>0.32668999999999998</v>
      </c>
      <c r="U618" s="29" t="s">
        <v>43756</v>
      </c>
      <c r="V618" s="29" t="s">
        <v>43757</v>
      </c>
      <c r="W618" s="30" t="s">
        <v>43758</v>
      </c>
      <c r="X618">
        <v>616</v>
      </c>
      <c r="Y618" s="8" t="s">
        <v>4515</v>
      </c>
      <c r="Z618">
        <v>325120</v>
      </c>
      <c r="AA618">
        <v>423830</v>
      </c>
      <c r="AB618" s="8" t="s">
        <v>4516</v>
      </c>
    </row>
    <row r="619" spans="1:28" x14ac:dyDescent="0.25">
      <c r="A619" s="34" t="s">
        <v>40802</v>
      </c>
      <c r="B619" s="29" t="s">
        <v>40803</v>
      </c>
      <c r="C619" s="27">
        <v>4227.45</v>
      </c>
      <c r="D619" s="27">
        <v>1035.90002</v>
      </c>
      <c r="E619" s="27">
        <v>150.19999000000001</v>
      </c>
      <c r="F619" s="27">
        <v>0.24</v>
      </c>
      <c r="G619" s="27">
        <v>247.6</v>
      </c>
      <c r="H619" s="27">
        <v>781.90002000000004</v>
      </c>
      <c r="I619" s="27">
        <v>1215.1999499999999</v>
      </c>
      <c r="J619" s="27">
        <v>3540.8998999999999</v>
      </c>
      <c r="K619" s="27">
        <v>1325</v>
      </c>
      <c r="L619" s="27">
        <v>310.79998000000001</v>
      </c>
      <c r="M619" s="27">
        <v>0</v>
      </c>
      <c r="N619" s="27">
        <v>1267.1999499999999</v>
      </c>
      <c r="U619" s="29" t="s">
        <v>43759</v>
      </c>
      <c r="V619" s="29" t="s">
        <v>43760</v>
      </c>
      <c r="W619" s="30" t="s">
        <v>43761</v>
      </c>
      <c r="X619">
        <v>617</v>
      </c>
      <c r="Y619" s="8" t="s">
        <v>4517</v>
      </c>
      <c r="Z619">
        <v>561421</v>
      </c>
      <c r="AA619">
        <v>541512</v>
      </c>
      <c r="AB619" s="8" t="s">
        <v>4518</v>
      </c>
    </row>
    <row r="620" spans="1:28" x14ac:dyDescent="0.25">
      <c r="A620" s="34" t="s">
        <v>955</v>
      </c>
      <c r="B620" s="29" t="s">
        <v>956</v>
      </c>
      <c r="C620" s="27">
        <v>27690.28</v>
      </c>
      <c r="D620" s="27">
        <v>6546</v>
      </c>
      <c r="E620" s="27">
        <v>6350</v>
      </c>
      <c r="F620" s="27">
        <v>1.43</v>
      </c>
      <c r="G620" s="27">
        <v>104746</v>
      </c>
      <c r="H620" s="27">
        <v>0</v>
      </c>
      <c r="I620" s="27">
        <v>255</v>
      </c>
      <c r="J620" s="27">
        <v>96930</v>
      </c>
      <c r="K620" s="27">
        <v>113643</v>
      </c>
      <c r="L620" s="27">
        <v>20108</v>
      </c>
      <c r="M620" s="27">
        <v>1056</v>
      </c>
      <c r="N620" s="27">
        <v>13534</v>
      </c>
      <c r="O620" s="27">
        <v>52.21</v>
      </c>
      <c r="P620" s="27">
        <v>55.923990000000003</v>
      </c>
      <c r="Q620" s="27">
        <v>1.3698600000000001</v>
      </c>
      <c r="R620" s="27">
        <v>1.1399999999999999</v>
      </c>
      <c r="S620" s="27">
        <v>1.17</v>
      </c>
      <c r="T620" s="27">
        <v>9.178E-2</v>
      </c>
      <c r="U620" s="29" t="s">
        <v>43762</v>
      </c>
      <c r="V620" s="29" t="s">
        <v>43763</v>
      </c>
      <c r="W620" s="30" t="s">
        <v>43764</v>
      </c>
      <c r="X620">
        <v>618</v>
      </c>
      <c r="Y620" s="8" t="s">
        <v>4519</v>
      </c>
      <c r="Z620">
        <v>332996</v>
      </c>
      <c r="AA620">
        <v>332313</v>
      </c>
      <c r="AB620" s="8" t="s">
        <v>4520</v>
      </c>
    </row>
    <row r="621" spans="1:28" x14ac:dyDescent="0.25">
      <c r="A621" s="34" t="s">
        <v>957</v>
      </c>
      <c r="B621" s="29" t="s">
        <v>958</v>
      </c>
      <c r="C621" s="27">
        <v>34809.760000000002</v>
      </c>
      <c r="D621" s="27">
        <v>4052.7639100000001</v>
      </c>
      <c r="E621" s="27">
        <v>3327.8869599999998</v>
      </c>
      <c r="F621" s="27">
        <v>0.34</v>
      </c>
      <c r="G621" s="27">
        <v>135.77499</v>
      </c>
      <c r="H621" s="27">
        <v>6760.7329099999997</v>
      </c>
      <c r="I621" s="27">
        <v>5538.2890600000001</v>
      </c>
      <c r="J621" s="27">
        <v>5887.7680600000003</v>
      </c>
      <c r="K621" s="27">
        <v>7581.0087800000001</v>
      </c>
      <c r="L621" s="27">
        <v>7009.3989199999996</v>
      </c>
      <c r="M621" s="27">
        <v>0</v>
      </c>
      <c r="N621" s="27">
        <v>5541.7719699999998</v>
      </c>
      <c r="O621" s="27">
        <v>27.09</v>
      </c>
      <c r="P621" s="27">
        <v>54.21799</v>
      </c>
      <c r="Q621" s="27">
        <v>1.18424</v>
      </c>
      <c r="R621" s="27">
        <v>1.32</v>
      </c>
      <c r="S621" s="27">
        <v>0.14000000000000001</v>
      </c>
      <c r="T621" s="27">
        <v>0.11625000000000001</v>
      </c>
      <c r="U621" s="29" t="s">
        <v>43765</v>
      </c>
      <c r="V621" s="29" t="s">
        <v>43766</v>
      </c>
      <c r="W621" s="30" t="s">
        <v>43767</v>
      </c>
      <c r="X621">
        <v>619</v>
      </c>
      <c r="Y621" s="8" t="s">
        <v>4521</v>
      </c>
      <c r="Z621">
        <v>111940</v>
      </c>
      <c r="AA621">
        <v>111219</v>
      </c>
      <c r="AB621" s="8" t="s">
        <v>4522</v>
      </c>
    </row>
    <row r="622" spans="1:28" x14ac:dyDescent="0.25">
      <c r="A622" s="34" t="s">
        <v>959</v>
      </c>
      <c r="B622" s="29" t="s">
        <v>960</v>
      </c>
      <c r="C622" s="27">
        <v>15033.88</v>
      </c>
      <c r="D622" s="27">
        <v>1810</v>
      </c>
      <c r="E622" s="27">
        <v>1373</v>
      </c>
      <c r="F622" s="27">
        <v>0.95</v>
      </c>
      <c r="G622" s="27">
        <v>1195</v>
      </c>
      <c r="H622" s="27">
        <v>192</v>
      </c>
      <c r="I622" s="27">
        <v>8312</v>
      </c>
      <c r="J622" s="27">
        <v>1551</v>
      </c>
      <c r="K622" s="27">
        <v>1898</v>
      </c>
      <c r="L622" s="27">
        <v>3978</v>
      </c>
      <c r="M622" s="27">
        <v>0</v>
      </c>
      <c r="N622" s="27">
        <v>5930</v>
      </c>
      <c r="O622" s="27">
        <v>54.35</v>
      </c>
      <c r="P622" s="27">
        <v>39.960990000000002</v>
      </c>
      <c r="Q622" s="27">
        <v>0.65291999999999994</v>
      </c>
      <c r="R622" s="27">
        <v>1.34</v>
      </c>
      <c r="S622" s="27">
        <v>1.1000000000000001</v>
      </c>
      <c r="T622" s="27">
        <v>0.32945999999999998</v>
      </c>
      <c r="U622" s="29" t="s">
        <v>43768</v>
      </c>
      <c r="V622" s="29" t="s">
        <v>43769</v>
      </c>
      <c r="W622" s="30" t="s">
        <v>43770</v>
      </c>
      <c r="X622">
        <v>620</v>
      </c>
      <c r="Y622" s="8" t="s">
        <v>4523</v>
      </c>
      <c r="Z622">
        <v>326291</v>
      </c>
      <c r="AA622">
        <v>335314</v>
      </c>
      <c r="AB622" s="8" t="s">
        <v>4524</v>
      </c>
    </row>
    <row r="623" spans="1:28" x14ac:dyDescent="0.25">
      <c r="A623" s="34" t="s">
        <v>961</v>
      </c>
      <c r="B623" s="29" t="s">
        <v>962</v>
      </c>
      <c r="C623" s="27">
        <v>38002.15</v>
      </c>
      <c r="D623" s="27">
        <v>7711.1000899999999</v>
      </c>
      <c r="E623" s="27">
        <v>7629.7001899999996</v>
      </c>
      <c r="F623" s="27">
        <v>1.53</v>
      </c>
      <c r="G623" s="27">
        <v>0</v>
      </c>
      <c r="H623" s="27">
        <v>21655.699209999999</v>
      </c>
      <c r="I623" s="27">
        <v>163.5</v>
      </c>
      <c r="J623" s="27">
        <v>4498.6000899999999</v>
      </c>
      <c r="K623" s="27">
        <v>26614.599600000001</v>
      </c>
      <c r="L623" s="27">
        <v>6066.8999000000003</v>
      </c>
      <c r="M623" s="27">
        <v>0</v>
      </c>
      <c r="N623" s="27">
        <v>19785.599600000001</v>
      </c>
      <c r="O623" s="27">
        <v>61.93</v>
      </c>
      <c r="P623" s="27">
        <v>22.027000000000001</v>
      </c>
      <c r="Q623" s="27">
        <v>0.28249000000000002</v>
      </c>
      <c r="R623" s="27">
        <v>6.8</v>
      </c>
      <c r="S623" s="27">
        <v>1.1000000000000001</v>
      </c>
      <c r="T623" s="27">
        <v>1.10232</v>
      </c>
      <c r="U623" s="29" t="s">
        <v>43771</v>
      </c>
      <c r="V623" s="29" t="s">
        <v>43772</v>
      </c>
      <c r="W623" s="30" t="s">
        <v>43773</v>
      </c>
      <c r="X623">
        <v>621</v>
      </c>
      <c r="Y623" s="8" t="s">
        <v>4525</v>
      </c>
      <c r="Z623">
        <v>213111</v>
      </c>
      <c r="AB623" s="8" t="s">
        <v>4526</v>
      </c>
    </row>
    <row r="624" spans="1:28" x14ac:dyDescent="0.25">
      <c r="A624" s="34" t="s">
        <v>964</v>
      </c>
      <c r="B624" s="29" t="s">
        <v>965</v>
      </c>
      <c r="C624" s="27">
        <v>172018.97</v>
      </c>
      <c r="D624" s="27">
        <v>10725</v>
      </c>
      <c r="E624" s="27">
        <v>8503</v>
      </c>
      <c r="F624" s="27">
        <v>0.8</v>
      </c>
      <c r="G624" s="27">
        <v>4918</v>
      </c>
      <c r="H624" s="27">
        <v>3110</v>
      </c>
      <c r="I624" s="27">
        <v>60052</v>
      </c>
      <c r="J624" s="27">
        <v>8389</v>
      </c>
      <c r="K624" s="27">
        <v>15883</v>
      </c>
      <c r="L624" s="27">
        <v>19086</v>
      </c>
      <c r="M624" s="27">
        <v>1668</v>
      </c>
      <c r="N624" s="27">
        <v>48422</v>
      </c>
      <c r="O624" s="27">
        <v>67.510000000000005</v>
      </c>
      <c r="P624" s="27">
        <v>26.181989999999999</v>
      </c>
      <c r="Q624" s="27">
        <v>0.36654999999999999</v>
      </c>
      <c r="R624" s="27">
        <v>1.89</v>
      </c>
      <c r="S624" s="27">
        <v>1.52</v>
      </c>
      <c r="T624" s="27">
        <v>0.93633999999999995</v>
      </c>
      <c r="U624" s="29" t="s">
        <v>43774</v>
      </c>
      <c r="V624" s="29" t="s">
        <v>43775</v>
      </c>
      <c r="W624" s="30" t="s">
        <v>43776</v>
      </c>
      <c r="X624">
        <v>622</v>
      </c>
      <c r="Y624" s="8" t="s">
        <v>4527</v>
      </c>
      <c r="Z624">
        <v>523910</v>
      </c>
      <c r="AB624" s="8" t="s">
        <v>4528</v>
      </c>
    </row>
    <row r="625" spans="1:28" x14ac:dyDescent="0.25">
      <c r="A625" s="34" t="s">
        <v>90</v>
      </c>
      <c r="B625" s="29" t="s">
        <v>966</v>
      </c>
      <c r="C625" s="27">
        <v>28147.53</v>
      </c>
      <c r="F625" s="27">
        <v>0.94</v>
      </c>
      <c r="U625" s="29" t="s">
        <v>90</v>
      </c>
      <c r="V625" s="29" t="s">
        <v>90</v>
      </c>
      <c r="W625" s="30" t="s">
        <v>90</v>
      </c>
      <c r="X625">
        <v>623</v>
      </c>
      <c r="Y625" s="8" t="s">
        <v>4529</v>
      </c>
      <c r="Z625">
        <v>335131</v>
      </c>
      <c r="AA625">
        <v>335132</v>
      </c>
      <c r="AB625" s="8" t="s">
        <v>4530</v>
      </c>
    </row>
    <row r="626" spans="1:28" x14ac:dyDescent="0.25">
      <c r="A626" s="34" t="s">
        <v>40804</v>
      </c>
      <c r="B626" s="29" t="s">
        <v>40805</v>
      </c>
      <c r="C626" s="27">
        <v>14136.85</v>
      </c>
      <c r="D626" s="27">
        <v>-2673.2810100000002</v>
      </c>
      <c r="E626" s="27">
        <v>-3418.9609399999999</v>
      </c>
      <c r="F626" s="27">
        <v>0.33</v>
      </c>
      <c r="G626" s="27">
        <v>1109.38903</v>
      </c>
      <c r="H626" s="27">
        <v>0</v>
      </c>
      <c r="I626" s="27">
        <v>6974.0942299999997</v>
      </c>
      <c r="J626" s="27">
        <v>2935.7519499999999</v>
      </c>
      <c r="K626" s="27">
        <v>7401.8530199999996</v>
      </c>
      <c r="L626" s="27">
        <v>21.736989999999999</v>
      </c>
      <c r="M626" s="27">
        <v>0</v>
      </c>
      <c r="N626" s="27">
        <v>13823.690420000001</v>
      </c>
      <c r="O626" s="27">
        <v>2.85</v>
      </c>
      <c r="P626" s="27">
        <v>0.157</v>
      </c>
      <c r="Q626" s="27">
        <v>1.57E-3</v>
      </c>
      <c r="R626" s="27">
        <v>2.52</v>
      </c>
      <c r="S626" s="27">
        <v>2.52</v>
      </c>
      <c r="T626" s="27">
        <v>2.1433900000000001</v>
      </c>
      <c r="U626" s="29" t="s">
        <v>43777</v>
      </c>
      <c r="V626" s="29" t="s">
        <v>43778</v>
      </c>
      <c r="W626" s="30" t="s">
        <v>43779</v>
      </c>
      <c r="X626">
        <v>624</v>
      </c>
      <c r="Y626" s="8" t="s">
        <v>4531</v>
      </c>
      <c r="Z626">
        <v>333997</v>
      </c>
      <c r="AB626" s="8" t="s">
        <v>4532</v>
      </c>
    </row>
    <row r="627" spans="1:28" x14ac:dyDescent="0.25">
      <c r="A627" s="34" t="s">
        <v>40806</v>
      </c>
      <c r="B627" s="29" t="s">
        <v>40807</v>
      </c>
      <c r="C627" s="27">
        <v>6478.38</v>
      </c>
      <c r="D627" s="27">
        <v>986.34496999999999</v>
      </c>
      <c r="E627" s="27">
        <v>846.88201000000004</v>
      </c>
      <c r="F627" s="27">
        <v>0.28000000000000003</v>
      </c>
      <c r="G627" s="27">
        <v>0</v>
      </c>
      <c r="H627" s="27">
        <v>0</v>
      </c>
      <c r="I627" s="27">
        <v>298.26699000000002</v>
      </c>
      <c r="J627" s="27">
        <v>404.99099000000001</v>
      </c>
      <c r="K627" s="27">
        <v>2690.94506</v>
      </c>
      <c r="L627" s="27">
        <v>666.98199</v>
      </c>
      <c r="M627" s="27">
        <v>0</v>
      </c>
      <c r="N627" s="27">
        <v>2988.6999500000002</v>
      </c>
      <c r="U627" s="29" t="s">
        <v>43780</v>
      </c>
      <c r="V627" s="29" t="s">
        <v>43781</v>
      </c>
      <c r="W627" s="30" t="s">
        <v>43782</v>
      </c>
      <c r="X627">
        <v>625</v>
      </c>
      <c r="Y627" s="8" t="s">
        <v>4533</v>
      </c>
      <c r="Z627">
        <v>332312</v>
      </c>
      <c r="AA627">
        <v>333132</v>
      </c>
      <c r="AB627" s="8" t="s">
        <v>4534</v>
      </c>
    </row>
    <row r="628" spans="1:28" x14ac:dyDescent="0.25">
      <c r="A628" s="34" t="s">
        <v>967</v>
      </c>
      <c r="B628" s="29" t="s">
        <v>968</v>
      </c>
      <c r="C628" s="27">
        <v>8286.51</v>
      </c>
      <c r="D628" s="27">
        <v>4768.4609300000002</v>
      </c>
      <c r="E628" s="27">
        <v>4111.67382</v>
      </c>
      <c r="F628" s="27">
        <v>1.4</v>
      </c>
      <c r="G628" s="27">
        <v>1756.7120299999999</v>
      </c>
      <c r="H628" s="27">
        <v>3214.5280699999998</v>
      </c>
      <c r="I628" s="27">
        <v>3961.0329499999998</v>
      </c>
      <c r="J628" s="27">
        <v>3245.5290500000001</v>
      </c>
      <c r="K628" s="27">
        <v>6748.3188399999999</v>
      </c>
      <c r="L628" s="27">
        <v>2948.5129299999999</v>
      </c>
      <c r="M628" s="27">
        <v>0</v>
      </c>
      <c r="N628" s="27">
        <v>10017.570309999999</v>
      </c>
      <c r="O628" s="27">
        <v>52.26</v>
      </c>
      <c r="P628" s="27">
        <v>22.59</v>
      </c>
      <c r="Q628" s="27">
        <v>0.29182000000000002</v>
      </c>
      <c r="R628" s="27">
        <v>2.1</v>
      </c>
      <c r="S628" s="27">
        <v>1.0900000000000001</v>
      </c>
      <c r="T628" s="27">
        <v>0.54754000000000003</v>
      </c>
      <c r="U628" s="29" t="s">
        <v>43783</v>
      </c>
      <c r="V628" s="29" t="s">
        <v>43784</v>
      </c>
      <c r="W628" s="30" t="s">
        <v>43785</v>
      </c>
      <c r="X628">
        <v>626</v>
      </c>
      <c r="Y628" s="8" t="s">
        <v>4535</v>
      </c>
      <c r="Z628">
        <v>311812</v>
      </c>
      <c r="AA628">
        <v>311813</v>
      </c>
      <c r="AB628" s="8" t="s">
        <v>4536</v>
      </c>
    </row>
    <row r="629" spans="1:28" x14ac:dyDescent="0.25">
      <c r="A629" s="34" t="s">
        <v>40808</v>
      </c>
      <c r="B629" s="29" t="s">
        <v>40809</v>
      </c>
      <c r="C629" s="27">
        <v>4773.1499999999996</v>
      </c>
      <c r="D629" s="27">
        <v>592.54399999999998</v>
      </c>
      <c r="E629" s="27">
        <v>507.99398000000002</v>
      </c>
      <c r="F629" s="27">
        <v>0.37</v>
      </c>
      <c r="G629" s="27">
        <v>752.73497999999995</v>
      </c>
      <c r="H629" s="27">
        <v>923.25896999999998</v>
      </c>
      <c r="I629" s="27">
        <v>42.747</v>
      </c>
      <c r="J629" s="27">
        <v>1563.01794</v>
      </c>
      <c r="K629" s="27">
        <v>3011.4660600000002</v>
      </c>
      <c r="L629" s="27">
        <v>247.785</v>
      </c>
      <c r="M629" s="27">
        <v>0</v>
      </c>
      <c r="N629" s="27">
        <v>2205.3129800000002</v>
      </c>
      <c r="U629" s="29" t="s">
        <v>43786</v>
      </c>
      <c r="V629" s="29" t="s">
        <v>43787</v>
      </c>
      <c r="W629" s="30" t="s">
        <v>43788</v>
      </c>
      <c r="X629">
        <v>627</v>
      </c>
      <c r="Y629" s="8" t="s">
        <v>4537</v>
      </c>
      <c r="Z629">
        <v>336992</v>
      </c>
      <c r="AA629">
        <v>561499</v>
      </c>
      <c r="AB629" s="8" t="s">
        <v>4538</v>
      </c>
    </row>
    <row r="630" spans="1:28" x14ac:dyDescent="0.25">
      <c r="A630" s="34" t="s">
        <v>969</v>
      </c>
      <c r="B630" s="29" t="s">
        <v>970</v>
      </c>
      <c r="C630" s="27">
        <v>4018.35</v>
      </c>
      <c r="D630" s="27">
        <v>532.96898999999996</v>
      </c>
      <c r="E630" s="27">
        <v>404.26</v>
      </c>
      <c r="F630" s="27">
        <v>1.46</v>
      </c>
      <c r="G630" s="27">
        <v>369.233</v>
      </c>
      <c r="H630" s="27">
        <v>360.28100000000001</v>
      </c>
      <c r="I630" s="27">
        <v>223.89399</v>
      </c>
      <c r="J630" s="27">
        <v>432.52999</v>
      </c>
      <c r="K630" s="27">
        <v>1161.67102</v>
      </c>
      <c r="L630" s="27">
        <v>147.47</v>
      </c>
      <c r="M630" s="27">
        <v>0</v>
      </c>
      <c r="N630" s="27">
        <v>1582.91894</v>
      </c>
      <c r="O630" s="27">
        <v>36.44</v>
      </c>
      <c r="P630" s="27">
        <v>5.1065899999999997</v>
      </c>
      <c r="Q630" s="27">
        <v>5.3809999999999997E-2</v>
      </c>
      <c r="R630" s="27">
        <v>2.87</v>
      </c>
      <c r="S630" s="27">
        <v>1.85</v>
      </c>
      <c r="T630" s="27">
        <v>0.99912999999999996</v>
      </c>
      <c r="U630" s="29" t="s">
        <v>43789</v>
      </c>
      <c r="V630" s="29" t="s">
        <v>43790</v>
      </c>
      <c r="W630" s="30" t="s">
        <v>43791</v>
      </c>
      <c r="X630">
        <v>628</v>
      </c>
      <c r="Y630" s="8" t="s">
        <v>4539</v>
      </c>
      <c r="Z630">
        <v>423310</v>
      </c>
      <c r="AA630">
        <v>423330</v>
      </c>
      <c r="AB630" s="8" t="s">
        <v>4540</v>
      </c>
    </row>
    <row r="631" spans="1:28" x14ac:dyDescent="0.25">
      <c r="A631" s="34" t="s">
        <v>971</v>
      </c>
      <c r="B631" s="29" t="s">
        <v>972</v>
      </c>
      <c r="C631" s="27">
        <v>166284.75</v>
      </c>
      <c r="D631" s="27">
        <v>11845</v>
      </c>
      <c r="E631" s="27">
        <v>6682</v>
      </c>
      <c r="F631" s="27">
        <v>1.3</v>
      </c>
      <c r="G631" s="27">
        <v>12652</v>
      </c>
      <c r="H631" s="27">
        <v>1742</v>
      </c>
      <c r="I631" s="27">
        <v>92734</v>
      </c>
      <c r="J631" s="27">
        <v>29073</v>
      </c>
      <c r="K631" s="27">
        <v>29098</v>
      </c>
      <c r="L631" s="27">
        <v>45299</v>
      </c>
      <c r="M631" s="27">
        <v>0</v>
      </c>
      <c r="N631" s="27">
        <v>98879</v>
      </c>
      <c r="O631" s="27">
        <v>55.59</v>
      </c>
      <c r="P631" s="27">
        <v>34.664000000000001</v>
      </c>
      <c r="Q631" s="27">
        <v>0.44374999999999998</v>
      </c>
      <c r="R631" s="27">
        <v>1.01</v>
      </c>
      <c r="S631" s="27">
        <v>0.94</v>
      </c>
      <c r="T631" s="27">
        <v>0.50575999999999999</v>
      </c>
      <c r="U631" s="29" t="s">
        <v>43792</v>
      </c>
      <c r="V631" s="29" t="s">
        <v>43793</v>
      </c>
      <c r="W631" s="30" t="s">
        <v>43794</v>
      </c>
      <c r="X631">
        <v>629</v>
      </c>
      <c r="Y631" s="8" t="s">
        <v>4541</v>
      </c>
      <c r="Z631">
        <v>561591</v>
      </c>
      <c r="AA631">
        <v>812990</v>
      </c>
      <c r="AB631" s="8" t="s">
        <v>4542</v>
      </c>
    </row>
    <row r="632" spans="1:28" x14ac:dyDescent="0.25">
      <c r="A632" s="34" t="s">
        <v>974</v>
      </c>
      <c r="B632" s="29" t="s">
        <v>975</v>
      </c>
      <c r="C632" s="27">
        <v>3781.51</v>
      </c>
      <c r="D632" s="27">
        <v>3844.4970699999999</v>
      </c>
      <c r="E632" s="27">
        <v>3127.42407</v>
      </c>
      <c r="F632" s="27">
        <v>1.81</v>
      </c>
      <c r="G632" s="27">
        <v>953.81200999999999</v>
      </c>
      <c r="H632" s="27">
        <v>502.37297999999998</v>
      </c>
      <c r="I632" s="27">
        <v>565.10900000000004</v>
      </c>
      <c r="J632" s="27">
        <v>6024.2480400000004</v>
      </c>
      <c r="K632" s="27">
        <v>4610.1098599999996</v>
      </c>
      <c r="L632" s="27">
        <v>19801.949209999999</v>
      </c>
      <c r="M632" s="27">
        <v>0</v>
      </c>
      <c r="N632" s="27">
        <v>17944.279289999999</v>
      </c>
      <c r="O632" s="27">
        <v>34.14</v>
      </c>
      <c r="P632" s="27">
        <v>53.402000000000001</v>
      </c>
      <c r="Q632" s="27">
        <v>1.1193599999999999</v>
      </c>
      <c r="R632" s="27">
        <v>0.77</v>
      </c>
      <c r="S632" s="27">
        <v>0.68</v>
      </c>
      <c r="T632" s="27">
        <v>0.52353000000000005</v>
      </c>
      <c r="U632" s="29" t="s">
        <v>43795</v>
      </c>
      <c r="V632" s="29" t="s">
        <v>43796</v>
      </c>
      <c r="W632" s="30" t="s">
        <v>43797</v>
      </c>
      <c r="X632">
        <v>630</v>
      </c>
      <c r="Y632" s="8" t="s">
        <v>4543</v>
      </c>
      <c r="Z632">
        <v>811490</v>
      </c>
      <c r="AA632">
        <v>333921</v>
      </c>
      <c r="AB632" s="8" t="s">
        <v>4544</v>
      </c>
    </row>
    <row r="633" spans="1:28" x14ac:dyDescent="0.25">
      <c r="A633" s="34" t="s">
        <v>40810</v>
      </c>
      <c r="B633" s="29" t="s">
        <v>40811</v>
      </c>
      <c r="C633" s="27">
        <v>5303.16</v>
      </c>
      <c r="D633" s="27">
        <v>1187.32897</v>
      </c>
      <c r="E633" s="27">
        <v>608.60797000000002</v>
      </c>
      <c r="F633" s="27">
        <v>0.9</v>
      </c>
      <c r="G633" s="27">
        <v>1715.78601</v>
      </c>
      <c r="H633" s="27">
        <v>964.53497000000004</v>
      </c>
      <c r="I633" s="27">
        <v>3947.8010199999999</v>
      </c>
      <c r="J633" s="27">
        <v>4845.7700100000002</v>
      </c>
      <c r="K633" s="27">
        <v>4222.2177700000002</v>
      </c>
      <c r="L633" s="27">
        <v>1889.6729700000001</v>
      </c>
      <c r="M633" s="27">
        <v>0</v>
      </c>
      <c r="N633" s="27">
        <v>5751.8891599999997</v>
      </c>
      <c r="U633" s="29" t="s">
        <v>43798</v>
      </c>
      <c r="V633" s="29" t="s">
        <v>43799</v>
      </c>
      <c r="W633" s="30" t="s">
        <v>43800</v>
      </c>
      <c r="X633">
        <v>631</v>
      </c>
      <c r="Y633" s="8" t="s">
        <v>4545</v>
      </c>
      <c r="Z633">
        <v>423710</v>
      </c>
      <c r="AA633">
        <v>423840</v>
      </c>
      <c r="AB633" s="8" t="s">
        <v>4546</v>
      </c>
    </row>
    <row r="634" spans="1:28" x14ac:dyDescent="0.25">
      <c r="A634" s="34" t="s">
        <v>40812</v>
      </c>
      <c r="B634" s="29" t="s">
        <v>40813</v>
      </c>
      <c r="C634" s="27">
        <v>60352.17</v>
      </c>
      <c r="D634" s="27">
        <v>4315.9838799999998</v>
      </c>
      <c r="E634" s="27">
        <v>2998.2319299999999</v>
      </c>
      <c r="F634" s="27">
        <v>1.01</v>
      </c>
      <c r="G634" s="27">
        <v>-150.65899999999999</v>
      </c>
      <c r="H634" s="27">
        <v>5976.0029199999999</v>
      </c>
      <c r="I634" s="27">
        <v>5146.7451099999998</v>
      </c>
      <c r="J634" s="27">
        <v>11625.530269999999</v>
      </c>
      <c r="K634" s="27">
        <v>19274.039059999999</v>
      </c>
      <c r="L634" s="27">
        <v>2999.60205</v>
      </c>
      <c r="M634" s="27">
        <v>0</v>
      </c>
      <c r="N634" s="27">
        <v>17872.16992</v>
      </c>
      <c r="O634" s="27">
        <v>5.61</v>
      </c>
      <c r="P634" s="27">
        <v>11.552</v>
      </c>
      <c r="Q634" s="27">
        <v>0.13061</v>
      </c>
      <c r="R634" s="27">
        <v>1.74</v>
      </c>
      <c r="U634" s="29" t="s">
        <v>43801</v>
      </c>
      <c r="V634" s="29" t="s">
        <v>43802</v>
      </c>
      <c r="W634" s="30" t="s">
        <v>43803</v>
      </c>
      <c r="X634">
        <v>632</v>
      </c>
      <c r="Y634" s="8" t="s">
        <v>4547</v>
      </c>
      <c r="Z634">
        <v>221310</v>
      </c>
      <c r="AB634" s="8" t="s">
        <v>4548</v>
      </c>
    </row>
    <row r="635" spans="1:28" x14ac:dyDescent="0.25">
      <c r="A635" s="34" t="s">
        <v>40814</v>
      </c>
      <c r="B635" s="29" t="s">
        <v>40815</v>
      </c>
      <c r="C635" s="27">
        <v>2312.1</v>
      </c>
      <c r="D635" s="27">
        <v>314.03399000000002</v>
      </c>
      <c r="E635" s="27">
        <v>241.738</v>
      </c>
      <c r="F635" s="27">
        <v>2.14</v>
      </c>
      <c r="G635" s="27">
        <v>53.313989999999997</v>
      </c>
      <c r="H635" s="27">
        <v>1.4830000000000001</v>
      </c>
      <c r="I635" s="27">
        <v>136.417</v>
      </c>
      <c r="J635" s="27">
        <v>106.218</v>
      </c>
      <c r="K635" s="27">
        <v>65.23</v>
      </c>
      <c r="L635" s="27">
        <v>1646.56701</v>
      </c>
      <c r="M635" s="27">
        <v>0</v>
      </c>
      <c r="N635" s="27">
        <v>-110.7</v>
      </c>
      <c r="O635" s="27">
        <v>-2.69</v>
      </c>
      <c r="Q635" s="27">
        <v>-14.419790000000001</v>
      </c>
      <c r="R635" s="27">
        <v>0.99</v>
      </c>
      <c r="S635" s="27">
        <v>0.6</v>
      </c>
      <c r="T635" s="27">
        <v>9.8220000000000002E-2</v>
      </c>
      <c r="U635" s="29" t="s">
        <v>43804</v>
      </c>
      <c r="V635" s="29" t="s">
        <v>43805</v>
      </c>
      <c r="W635" s="30" t="s">
        <v>43806</v>
      </c>
      <c r="X635">
        <v>633</v>
      </c>
      <c r="Y635" s="8" t="s">
        <v>4549</v>
      </c>
      <c r="Z635">
        <v>336992</v>
      </c>
      <c r="AA635">
        <v>541330</v>
      </c>
      <c r="AB635" s="8" t="s">
        <v>4550</v>
      </c>
    </row>
    <row r="636" spans="1:28" x14ac:dyDescent="0.25">
      <c r="A636" s="34" t="s">
        <v>976</v>
      </c>
      <c r="B636" s="29" t="s">
        <v>977</v>
      </c>
      <c r="C636" s="27">
        <v>21628.46</v>
      </c>
      <c r="D636" s="27">
        <v>-1292.40796</v>
      </c>
      <c r="E636" s="27">
        <v>-1461.66004</v>
      </c>
      <c r="F636" s="27">
        <v>1.8</v>
      </c>
      <c r="G636" s="27">
        <v>211.17999</v>
      </c>
      <c r="H636" s="27">
        <v>0</v>
      </c>
      <c r="I636" s="27">
        <v>1663.307</v>
      </c>
      <c r="J636" s="27">
        <v>1246.45703</v>
      </c>
      <c r="K636" s="27">
        <v>2084.8410600000002</v>
      </c>
      <c r="L636" s="27">
        <v>1251.10302</v>
      </c>
      <c r="M636" s="27">
        <v>0</v>
      </c>
      <c r="N636" s="27">
        <v>1322.69299</v>
      </c>
      <c r="O636" s="27">
        <v>1.19</v>
      </c>
      <c r="P636" s="27">
        <v>55.154989999999998</v>
      </c>
      <c r="Q636" s="27">
        <v>1.2298899999999999</v>
      </c>
      <c r="R636" s="27">
        <v>1.47</v>
      </c>
      <c r="S636" s="27">
        <v>1.67</v>
      </c>
      <c r="T636" s="27">
        <v>1.50318</v>
      </c>
      <c r="U636" s="29" t="s">
        <v>43807</v>
      </c>
      <c r="V636" s="29" t="s">
        <v>43808</v>
      </c>
      <c r="W636" s="30" t="s">
        <v>43809</v>
      </c>
      <c r="X636">
        <v>634</v>
      </c>
      <c r="Y636" s="8" t="s">
        <v>4551</v>
      </c>
      <c r="Z636">
        <v>423410</v>
      </c>
      <c r="AA636">
        <v>449210</v>
      </c>
      <c r="AB636" s="8" t="s">
        <v>4552</v>
      </c>
    </row>
    <row r="637" spans="1:28" x14ac:dyDescent="0.25">
      <c r="A637" s="34" t="s">
        <v>978</v>
      </c>
      <c r="B637" s="29" t="s">
        <v>979</v>
      </c>
      <c r="C637" s="27">
        <v>10996.27</v>
      </c>
      <c r="D637" s="27">
        <v>1848.69299</v>
      </c>
      <c r="E637" s="27">
        <v>1478.96801</v>
      </c>
      <c r="F637" s="27">
        <v>1.44</v>
      </c>
      <c r="G637" s="27">
        <v>79.472989999999996</v>
      </c>
      <c r="H637" s="27">
        <v>2830.9169900000002</v>
      </c>
      <c r="I637" s="27">
        <v>306.221</v>
      </c>
      <c r="J637" s="27">
        <v>2641.4460399999998</v>
      </c>
      <c r="K637" s="27">
        <v>4963.1860299999998</v>
      </c>
      <c r="L637" s="27">
        <v>1540.6070500000001</v>
      </c>
      <c r="M637" s="27">
        <v>0</v>
      </c>
      <c r="N637" s="27">
        <v>2524.6230399999999</v>
      </c>
      <c r="O637" s="27">
        <v>31.01</v>
      </c>
      <c r="P637" s="27">
        <v>35.666989999999998</v>
      </c>
      <c r="Q637" s="27">
        <v>0.5544</v>
      </c>
      <c r="R637" s="27">
        <v>1.96</v>
      </c>
      <c r="S637" s="27">
        <v>0.81</v>
      </c>
      <c r="T637" s="27">
        <v>0.77714000000000005</v>
      </c>
      <c r="U637" s="29" t="s">
        <v>43810</v>
      </c>
      <c r="V637" s="29" t="s">
        <v>43811</v>
      </c>
      <c r="W637" s="30" t="s">
        <v>43812</v>
      </c>
      <c r="X637">
        <v>635</v>
      </c>
      <c r="Y637" s="8" t="s">
        <v>4553</v>
      </c>
      <c r="Z637">
        <v>321114</v>
      </c>
      <c r="AB637" s="8" t="s">
        <v>4554</v>
      </c>
    </row>
    <row r="638" spans="1:28" x14ac:dyDescent="0.25">
      <c r="A638" s="34" t="s">
        <v>980</v>
      </c>
      <c r="B638" s="29" t="s">
        <v>981</v>
      </c>
      <c r="C638" s="27">
        <v>7901.22</v>
      </c>
      <c r="D638" s="27">
        <v>320.72197999999997</v>
      </c>
      <c r="E638" s="27">
        <v>215.673</v>
      </c>
      <c r="F638" s="27">
        <v>1</v>
      </c>
      <c r="G638" s="27">
        <v>243.59299999999999</v>
      </c>
      <c r="H638" s="27">
        <v>23.54899</v>
      </c>
      <c r="I638" s="27">
        <v>477.41198000000003</v>
      </c>
      <c r="J638" s="27">
        <v>277.51799999999997</v>
      </c>
      <c r="K638" s="27">
        <v>1310.8940399999999</v>
      </c>
      <c r="L638" s="27">
        <v>0</v>
      </c>
      <c r="M638" s="27">
        <v>0</v>
      </c>
      <c r="N638" s="27">
        <v>2251.0200100000002</v>
      </c>
      <c r="O638" s="27">
        <v>24.67</v>
      </c>
      <c r="P638" s="27">
        <v>0</v>
      </c>
      <c r="Q638" s="27">
        <v>0</v>
      </c>
      <c r="R638" s="27">
        <v>4.66</v>
      </c>
      <c r="S638" s="27">
        <v>4.6399999999999997</v>
      </c>
      <c r="T638" s="27">
        <v>3.7610199999999998</v>
      </c>
      <c r="U638" s="29" t="s">
        <v>43813</v>
      </c>
      <c r="V638" s="29" t="s">
        <v>43814</v>
      </c>
      <c r="W638" s="30" t="s">
        <v>43815</v>
      </c>
      <c r="X638">
        <v>636</v>
      </c>
      <c r="Y638" s="8" t="s">
        <v>4555</v>
      </c>
      <c r="Z638">
        <v>484230</v>
      </c>
      <c r="AB638" s="8" t="s">
        <v>4556</v>
      </c>
    </row>
    <row r="639" spans="1:28" x14ac:dyDescent="0.25">
      <c r="A639" s="34" t="s">
        <v>983</v>
      </c>
      <c r="B639" s="29" t="s">
        <v>984</v>
      </c>
      <c r="C639" s="27">
        <v>2908.34</v>
      </c>
      <c r="D639" s="27">
        <v>152.58000000000001</v>
      </c>
      <c r="E639" s="27">
        <v>144.95099999999999</v>
      </c>
      <c r="F639" s="27">
        <v>1.01</v>
      </c>
      <c r="G639" s="27">
        <v>240.44598999999999</v>
      </c>
      <c r="H639" s="27">
        <v>0</v>
      </c>
      <c r="I639" s="27">
        <v>51.442999999999998</v>
      </c>
      <c r="J639" s="27">
        <v>422.27199999999999</v>
      </c>
      <c r="K639" s="27">
        <v>767.82799999999997</v>
      </c>
      <c r="L639" s="27">
        <v>3.3929900000000002</v>
      </c>
      <c r="M639" s="27">
        <v>0</v>
      </c>
      <c r="N639" s="27">
        <v>399.61998999999997</v>
      </c>
      <c r="O639" s="27">
        <v>1.36</v>
      </c>
      <c r="P639" s="27">
        <v>0.81830000000000003</v>
      </c>
      <c r="Q639" s="27">
        <v>8.2500000000000004E-3</v>
      </c>
      <c r="R639" s="27">
        <v>1.75</v>
      </c>
      <c r="S639" s="27">
        <v>1.82</v>
      </c>
      <c r="T639" s="27">
        <v>1.24891</v>
      </c>
      <c r="U639" s="29" t="s">
        <v>43816</v>
      </c>
      <c r="V639" s="29" t="s">
        <v>43817</v>
      </c>
      <c r="W639" s="30" t="s">
        <v>43818</v>
      </c>
      <c r="X639">
        <v>637</v>
      </c>
      <c r="Y639" s="8" t="s">
        <v>4557</v>
      </c>
      <c r="Z639">
        <v>531130</v>
      </c>
      <c r="AB639" s="8" t="s">
        <v>4558</v>
      </c>
    </row>
    <row r="640" spans="1:28" x14ac:dyDescent="0.25">
      <c r="A640" s="34" t="s">
        <v>986</v>
      </c>
      <c r="B640" s="29" t="s">
        <v>987</v>
      </c>
      <c r="C640" s="27">
        <v>31157.95</v>
      </c>
      <c r="D640" s="27">
        <v>2335.2949199999998</v>
      </c>
      <c r="E640" s="27">
        <v>711.00701000000004</v>
      </c>
      <c r="F640" s="27">
        <v>0.52</v>
      </c>
      <c r="G640" s="27">
        <v>969.29199000000006</v>
      </c>
      <c r="H640" s="27">
        <v>0</v>
      </c>
      <c r="I640" s="27">
        <v>9208.4970699999994</v>
      </c>
      <c r="J640" s="27">
        <v>2232.6010700000002</v>
      </c>
      <c r="K640" s="27">
        <v>1111.06494</v>
      </c>
      <c r="L640" s="27">
        <v>16596.800780000001</v>
      </c>
      <c r="M640" s="27">
        <v>731.69</v>
      </c>
      <c r="N640" s="27">
        <v>17375.771479999999</v>
      </c>
      <c r="O640" s="27">
        <v>58.26</v>
      </c>
      <c r="P640" s="27">
        <v>52.186999999999998</v>
      </c>
      <c r="Q640" s="27">
        <v>1.0531699999999999</v>
      </c>
      <c r="R640" s="27">
        <v>0.62</v>
      </c>
      <c r="S640" s="27">
        <v>0.5</v>
      </c>
      <c r="T640" s="27">
        <v>6.3500000000000001E-2</v>
      </c>
      <c r="U640" s="29" t="s">
        <v>43819</v>
      </c>
      <c r="V640" s="29" t="s">
        <v>43820</v>
      </c>
      <c r="W640" s="30" t="s">
        <v>43821</v>
      </c>
      <c r="X640">
        <v>638</v>
      </c>
      <c r="Y640" s="8" t="s">
        <v>4559</v>
      </c>
      <c r="Z640">
        <v>111334</v>
      </c>
      <c r="AA640">
        <v>111219</v>
      </c>
      <c r="AB640" s="8" t="s">
        <v>4560</v>
      </c>
    </row>
    <row r="641" spans="1:28" x14ac:dyDescent="0.25">
      <c r="A641" s="34" t="s">
        <v>988</v>
      </c>
      <c r="B641" s="29" t="s">
        <v>989</v>
      </c>
      <c r="C641" s="27">
        <v>28702.99</v>
      </c>
      <c r="D641" s="27">
        <v>3008.3998999999999</v>
      </c>
      <c r="E641" s="27">
        <v>2235.8998999999999</v>
      </c>
      <c r="F641" s="27">
        <v>0.68</v>
      </c>
      <c r="G641" s="27">
        <v>0</v>
      </c>
      <c r="H641" s="27">
        <v>5449.2997999999998</v>
      </c>
      <c r="I641" s="27">
        <v>5083.1000899999999</v>
      </c>
      <c r="J641" s="27">
        <v>4225.2001899999996</v>
      </c>
      <c r="K641" s="27">
        <v>6367.1000899999999</v>
      </c>
      <c r="L641" s="27">
        <v>3421.6000899999999</v>
      </c>
      <c r="M641" s="27">
        <v>0</v>
      </c>
      <c r="N641" s="27">
        <v>8751.5</v>
      </c>
      <c r="O641" s="27">
        <v>40.380000000000003</v>
      </c>
      <c r="P641" s="27">
        <v>27.77599</v>
      </c>
      <c r="Q641" s="27">
        <v>0.38457999999999998</v>
      </c>
      <c r="R641" s="27">
        <v>1.51</v>
      </c>
      <c r="S641" s="27">
        <v>0.22</v>
      </c>
      <c r="T641" s="27">
        <v>0.21722</v>
      </c>
      <c r="U641" s="29" t="s">
        <v>43822</v>
      </c>
      <c r="V641" s="29" t="s">
        <v>43823</v>
      </c>
      <c r="W641" s="30" t="s">
        <v>43824</v>
      </c>
      <c r="X641">
        <v>639</v>
      </c>
      <c r="Y641" s="8" t="s">
        <v>4561</v>
      </c>
      <c r="Z641">
        <v>524291</v>
      </c>
      <c r="AB641" s="8" t="s">
        <v>4562</v>
      </c>
    </row>
    <row r="642" spans="1:28" x14ac:dyDescent="0.25">
      <c r="A642" s="34" t="s">
        <v>990</v>
      </c>
      <c r="B642" s="29" t="s">
        <v>991</v>
      </c>
      <c r="C642" s="27">
        <v>3441.07</v>
      </c>
      <c r="D642" s="27">
        <v>-2076.87012</v>
      </c>
      <c r="E642" s="27">
        <v>-2121.29297</v>
      </c>
      <c r="F642" s="27">
        <v>0.89</v>
      </c>
      <c r="G642" s="27">
        <v>82.46499</v>
      </c>
      <c r="H642" s="27">
        <v>4.3639900000000003</v>
      </c>
      <c r="I642" s="27">
        <v>171.251</v>
      </c>
      <c r="J642" s="27">
        <v>172.96199999999999</v>
      </c>
      <c r="K642" s="27">
        <v>1450.07897</v>
      </c>
      <c r="L642" s="27">
        <v>0</v>
      </c>
      <c r="M642" s="27">
        <v>0</v>
      </c>
      <c r="N642" s="27">
        <v>1736.2769699999999</v>
      </c>
      <c r="O642" s="27">
        <v>0.78</v>
      </c>
      <c r="P642" s="27">
        <v>0</v>
      </c>
      <c r="Q642" s="27">
        <v>0</v>
      </c>
      <c r="R642" s="27">
        <v>6.92</v>
      </c>
      <c r="S642" s="27">
        <v>8.36</v>
      </c>
      <c r="T642" s="27">
        <v>7.88178</v>
      </c>
      <c r="U642" s="29" t="s">
        <v>43825</v>
      </c>
      <c r="V642" s="29" t="s">
        <v>43826</v>
      </c>
      <c r="W642" s="30" t="s">
        <v>43827</v>
      </c>
      <c r="X642">
        <v>640</v>
      </c>
      <c r="Y642" s="8" t="s">
        <v>4563</v>
      </c>
      <c r="Z642">
        <v>518210</v>
      </c>
      <c r="AB642" s="8" t="s">
        <v>4564</v>
      </c>
    </row>
    <row r="643" spans="1:28" x14ac:dyDescent="0.25">
      <c r="A643" s="34" t="s">
        <v>992</v>
      </c>
      <c r="B643" s="29" t="s">
        <v>993</v>
      </c>
      <c r="C643" s="27">
        <v>4591.09</v>
      </c>
      <c r="D643" s="27">
        <v>777</v>
      </c>
      <c r="E643" s="27">
        <v>166</v>
      </c>
      <c r="F643" s="27">
        <v>0.96</v>
      </c>
      <c r="G643" s="27">
        <v>271.60000000000002</v>
      </c>
      <c r="H643" s="27">
        <v>0</v>
      </c>
      <c r="I643" s="27">
        <v>8383.2001899999996</v>
      </c>
      <c r="J643" s="27">
        <v>1102.59997</v>
      </c>
      <c r="K643" s="27">
        <v>703.90002000000004</v>
      </c>
      <c r="L643" s="27">
        <v>3552.1999500000002</v>
      </c>
      <c r="M643" s="27">
        <v>0</v>
      </c>
      <c r="N643" s="27">
        <v>3508.3998999999999</v>
      </c>
      <c r="O643" s="27">
        <v>7.88</v>
      </c>
      <c r="P643" s="27">
        <v>50.656999999999996</v>
      </c>
      <c r="Q643" s="27">
        <v>1.02661</v>
      </c>
      <c r="R643" s="27">
        <v>0.62</v>
      </c>
      <c r="S643" s="27">
        <v>0.64</v>
      </c>
      <c r="T643" s="27">
        <v>0.39206999999999997</v>
      </c>
      <c r="U643" s="29" t="s">
        <v>43828</v>
      </c>
      <c r="V643" s="29" t="s">
        <v>43829</v>
      </c>
      <c r="W643" s="30" t="s">
        <v>43830</v>
      </c>
      <c r="X643">
        <v>641</v>
      </c>
      <c r="Y643" s="8" t="s">
        <v>4565</v>
      </c>
      <c r="Z643">
        <v>424330</v>
      </c>
      <c r="AA643">
        <v>315240</v>
      </c>
      <c r="AB643" s="8" t="s">
        <v>4566</v>
      </c>
    </row>
    <row r="644" spans="1:28" x14ac:dyDescent="0.25">
      <c r="A644" s="34" t="s">
        <v>40816</v>
      </c>
      <c r="B644" s="29" t="s">
        <v>40817</v>
      </c>
      <c r="C644" s="27">
        <v>26805.81</v>
      </c>
      <c r="D644" s="27">
        <v>4477.0927700000002</v>
      </c>
      <c r="E644" s="27">
        <v>4477.0927700000002</v>
      </c>
      <c r="F644" s="27">
        <v>1.26</v>
      </c>
      <c r="G644" s="27">
        <v>203108.90625</v>
      </c>
      <c r="H644" s="27">
        <v>0</v>
      </c>
      <c r="I644" s="27">
        <v>675.58599000000004</v>
      </c>
      <c r="J644" s="27">
        <v>163004.70311999999</v>
      </c>
      <c r="K644" s="27">
        <v>242881.20311999999</v>
      </c>
      <c r="L644" s="27">
        <v>90044.132809999996</v>
      </c>
      <c r="M644" s="27">
        <v>0</v>
      </c>
      <c r="N644" s="27">
        <v>28391.359369999998</v>
      </c>
      <c r="O644" s="27">
        <v>16.22</v>
      </c>
      <c r="P644" s="27">
        <v>77.665000000000006</v>
      </c>
      <c r="Q644" s="27">
        <v>3.4773700000000001</v>
      </c>
      <c r="R644" s="27">
        <v>1.7</v>
      </c>
      <c r="U644" s="29" t="s">
        <v>43831</v>
      </c>
      <c r="V644" s="29" t="s">
        <v>43832</v>
      </c>
      <c r="W644" s="30" t="s">
        <v>43833</v>
      </c>
      <c r="X644">
        <v>642</v>
      </c>
      <c r="Y644" s="8" t="s">
        <v>4567</v>
      </c>
      <c r="Z644">
        <v>423220</v>
      </c>
      <c r="AA644">
        <v>511130</v>
      </c>
      <c r="AB644" s="8" t="s">
        <v>4568</v>
      </c>
    </row>
    <row r="645" spans="1:28" x14ac:dyDescent="0.25">
      <c r="A645" s="34" t="s">
        <v>40818</v>
      </c>
      <c r="B645" s="29" t="s">
        <v>40819</v>
      </c>
      <c r="C645" s="27">
        <v>3986.68</v>
      </c>
      <c r="D645" s="27">
        <v>2581.06005</v>
      </c>
      <c r="E645" s="27">
        <v>2018.875</v>
      </c>
      <c r="F645" s="27">
        <v>0.6</v>
      </c>
      <c r="G645" s="27">
        <v>1190.08996</v>
      </c>
      <c r="H645" s="27">
        <v>1769.9449400000001</v>
      </c>
      <c r="I645" s="27">
        <v>1171.64501</v>
      </c>
      <c r="J645" s="27">
        <v>21636.449209999999</v>
      </c>
      <c r="K645" s="27">
        <v>27105.630850000001</v>
      </c>
      <c r="L645" s="27">
        <v>2918.8049299999998</v>
      </c>
      <c r="M645" s="27">
        <v>0</v>
      </c>
      <c r="N645" s="27">
        <v>23569.91992</v>
      </c>
      <c r="U645" s="29" t="s">
        <v>43834</v>
      </c>
      <c r="V645" s="29" t="s">
        <v>43835</v>
      </c>
      <c r="W645" s="30" t="s">
        <v>43836</v>
      </c>
      <c r="X645">
        <v>643</v>
      </c>
      <c r="Y645" s="8" t="s">
        <v>4569</v>
      </c>
      <c r="Z645">
        <v>423910</v>
      </c>
      <c r="AB645" s="8" t="s">
        <v>4570</v>
      </c>
    </row>
    <row r="646" spans="1:28" x14ac:dyDescent="0.25">
      <c r="A646" s="34" t="s">
        <v>994</v>
      </c>
      <c r="B646" s="29" t="s">
        <v>995</v>
      </c>
      <c r="C646" s="27">
        <v>4169.6400000000003</v>
      </c>
      <c r="D646" s="27">
        <v>-317.22399999999999</v>
      </c>
      <c r="E646" s="27">
        <v>-325.97001</v>
      </c>
      <c r="F646" s="27">
        <v>1.33</v>
      </c>
      <c r="G646" s="27">
        <v>0</v>
      </c>
      <c r="H646" s="27">
        <v>0</v>
      </c>
      <c r="I646" s="27">
        <v>0</v>
      </c>
      <c r="J646" s="27">
        <v>363.92198999999999</v>
      </c>
      <c r="K646" s="27">
        <v>1372.3189600000001</v>
      </c>
      <c r="L646" s="27">
        <v>0</v>
      </c>
      <c r="M646" s="27">
        <v>0</v>
      </c>
      <c r="N646" s="27">
        <v>1042.4300499999999</v>
      </c>
      <c r="O646" s="27">
        <v>7.07</v>
      </c>
      <c r="P646" s="27">
        <v>0</v>
      </c>
      <c r="Q646" s="27">
        <v>0</v>
      </c>
      <c r="R646" s="27">
        <v>3.39</v>
      </c>
      <c r="S646" s="27">
        <v>3.77</v>
      </c>
      <c r="T646" s="27">
        <v>3.7709100000000002</v>
      </c>
      <c r="U646" s="29" t="s">
        <v>43837</v>
      </c>
      <c r="V646" s="29" t="s">
        <v>43838</v>
      </c>
      <c r="W646" s="30" t="s">
        <v>43839</v>
      </c>
      <c r="X646">
        <v>644</v>
      </c>
      <c r="Y646" s="8" t="s">
        <v>4571</v>
      </c>
      <c r="Z646">
        <v>444190</v>
      </c>
      <c r="AA646">
        <v>337110</v>
      </c>
      <c r="AB646" s="8" t="s">
        <v>4572</v>
      </c>
    </row>
    <row r="647" spans="1:28" x14ac:dyDescent="0.25">
      <c r="A647" s="34" t="s">
        <v>40820</v>
      </c>
      <c r="B647" s="29" t="s">
        <v>40821</v>
      </c>
      <c r="C647" s="27">
        <v>2734.74</v>
      </c>
      <c r="D647" s="27">
        <v>396.66798999999997</v>
      </c>
      <c r="E647" s="27">
        <v>291.37799000000001</v>
      </c>
      <c r="F647" s="27">
        <v>0.01</v>
      </c>
      <c r="G647" s="27">
        <v>31.945989999999998</v>
      </c>
      <c r="H647" s="27">
        <v>296.83499</v>
      </c>
      <c r="I647" s="27">
        <v>13.178000000000001</v>
      </c>
      <c r="J647" s="27">
        <v>367.38400000000001</v>
      </c>
      <c r="K647" s="27">
        <v>395.47</v>
      </c>
      <c r="L647" s="27">
        <v>370.17898000000002</v>
      </c>
      <c r="M647" s="27">
        <v>0</v>
      </c>
      <c r="N647" s="27">
        <v>237.33500000000001</v>
      </c>
      <c r="O647" s="27">
        <v>1.17</v>
      </c>
      <c r="P647" s="27">
        <v>54.198</v>
      </c>
      <c r="Q647" s="27">
        <v>1.1833</v>
      </c>
      <c r="R647" s="27">
        <v>1.06</v>
      </c>
      <c r="S647" s="27">
        <v>0.27</v>
      </c>
      <c r="T647" s="27">
        <v>0.18151999999999999</v>
      </c>
      <c r="U647" s="29" t="s">
        <v>43840</v>
      </c>
      <c r="V647" s="29" t="s">
        <v>43841</v>
      </c>
      <c r="W647" s="30" t="s">
        <v>43842</v>
      </c>
      <c r="X647">
        <v>645</v>
      </c>
      <c r="Y647" s="8" t="s">
        <v>4573</v>
      </c>
      <c r="Z647">
        <v>713110</v>
      </c>
      <c r="AB647" s="8" t="s">
        <v>4574</v>
      </c>
    </row>
    <row r="648" spans="1:28" x14ac:dyDescent="0.25">
      <c r="A648" s="34" t="s">
        <v>90</v>
      </c>
      <c r="B648" s="29" t="s">
        <v>996</v>
      </c>
      <c r="C648" s="27">
        <v>3612.42</v>
      </c>
      <c r="F648" s="27">
        <v>0.5</v>
      </c>
      <c r="U648" s="29" t="s">
        <v>90</v>
      </c>
      <c r="V648" s="29" t="s">
        <v>90</v>
      </c>
      <c r="W648" s="30" t="s">
        <v>90</v>
      </c>
      <c r="X648">
        <v>646</v>
      </c>
      <c r="Y648" s="8" t="s">
        <v>4575</v>
      </c>
      <c r="Z648">
        <v>713930</v>
      </c>
      <c r="AA648">
        <v>457120</v>
      </c>
      <c r="AB648" s="8" t="s">
        <v>4576</v>
      </c>
    </row>
    <row r="649" spans="1:28" x14ac:dyDescent="0.25">
      <c r="A649" s="34" t="s">
        <v>40822</v>
      </c>
      <c r="B649" s="29" t="s">
        <v>40823</v>
      </c>
      <c r="C649" s="27">
        <v>8387.2999999999993</v>
      </c>
      <c r="D649" s="27">
        <v>1595.77099</v>
      </c>
      <c r="E649" s="27">
        <v>1135.86303</v>
      </c>
      <c r="F649" s="27">
        <v>0.56000000000000005</v>
      </c>
      <c r="G649" s="27">
        <v>2467.2490200000002</v>
      </c>
      <c r="H649" s="27">
        <v>1260.41796</v>
      </c>
      <c r="I649" s="27">
        <v>246.93898999999999</v>
      </c>
      <c r="J649" s="27">
        <v>3614.3610800000001</v>
      </c>
      <c r="K649" s="27">
        <v>7162.8359300000002</v>
      </c>
      <c r="L649" s="27">
        <v>1039.11096</v>
      </c>
      <c r="M649" s="27">
        <v>0</v>
      </c>
      <c r="N649" s="27">
        <v>10220.87988</v>
      </c>
      <c r="U649" s="29" t="s">
        <v>43843</v>
      </c>
      <c r="V649" s="29" t="s">
        <v>43844</v>
      </c>
      <c r="W649" s="30" t="s">
        <v>43845</v>
      </c>
      <c r="X649">
        <v>647</v>
      </c>
      <c r="Y649" s="8" t="s">
        <v>4577</v>
      </c>
      <c r="Z649">
        <v>813312</v>
      </c>
      <c r="AB649" s="8" t="s">
        <v>4578</v>
      </c>
    </row>
    <row r="650" spans="1:28" x14ac:dyDescent="0.25">
      <c r="A650" s="34" t="s">
        <v>40824</v>
      </c>
      <c r="B650" s="29" t="s">
        <v>40825</v>
      </c>
      <c r="C650" s="27">
        <v>2590.2800000000002</v>
      </c>
      <c r="D650" s="27">
        <v>136.19999000000001</v>
      </c>
      <c r="E650" s="27">
        <v>25.93899</v>
      </c>
      <c r="F650" s="27">
        <v>1.72</v>
      </c>
      <c r="G650" s="27">
        <v>69.351990000000001</v>
      </c>
      <c r="H650" s="27">
        <v>46.238990000000001</v>
      </c>
      <c r="I650" s="27">
        <v>2053.9960900000001</v>
      </c>
      <c r="J650" s="27">
        <v>516.46898999999996</v>
      </c>
      <c r="K650" s="27">
        <v>178.274</v>
      </c>
      <c r="L650" s="27">
        <v>739.05200000000002</v>
      </c>
      <c r="M650" s="27">
        <v>0</v>
      </c>
      <c r="N650" s="27">
        <v>1298.875</v>
      </c>
      <c r="O650" s="27">
        <v>7.78</v>
      </c>
      <c r="P650" s="27">
        <v>37.280990000000003</v>
      </c>
      <c r="Q650" s="27">
        <v>0.59440000000000004</v>
      </c>
      <c r="R650" s="27">
        <v>0.35</v>
      </c>
      <c r="S650" s="27">
        <v>0.26</v>
      </c>
      <c r="T650" s="27">
        <v>0.12136</v>
      </c>
      <c r="U650" s="29" t="s">
        <v>43846</v>
      </c>
      <c r="V650" s="29" t="s">
        <v>43847</v>
      </c>
      <c r="W650" s="30" t="s">
        <v>43848</v>
      </c>
      <c r="X650">
        <v>648</v>
      </c>
      <c r="Y650" s="8" t="s">
        <v>4579</v>
      </c>
      <c r="Z650">
        <v>811198</v>
      </c>
      <c r="AA650">
        <v>811111</v>
      </c>
      <c r="AB650" s="8" t="s">
        <v>4580</v>
      </c>
    </row>
    <row r="651" spans="1:28" x14ac:dyDescent="0.25">
      <c r="A651" s="34" t="s">
        <v>997</v>
      </c>
      <c r="B651" s="29" t="s">
        <v>998</v>
      </c>
      <c r="C651" s="27">
        <v>3339.96</v>
      </c>
      <c r="D651" s="27">
        <v>381.113</v>
      </c>
      <c r="E651" s="27">
        <v>182.27</v>
      </c>
      <c r="F651" s="27">
        <v>0.83</v>
      </c>
      <c r="G651" s="27">
        <v>116.47599</v>
      </c>
      <c r="H651" s="27">
        <v>0</v>
      </c>
      <c r="I651" s="27">
        <v>0</v>
      </c>
      <c r="J651" s="27">
        <v>92.111000000000004</v>
      </c>
      <c r="K651" s="27">
        <v>124.206</v>
      </c>
      <c r="L651" s="27">
        <v>1818.1169400000001</v>
      </c>
      <c r="M651" s="27">
        <v>0</v>
      </c>
      <c r="N651" s="27">
        <v>2993.8510700000002</v>
      </c>
      <c r="O651" s="27">
        <v>12.66</v>
      </c>
      <c r="P651" s="27">
        <v>36.909990000000001</v>
      </c>
      <c r="Q651" s="27">
        <v>0.58396999999999999</v>
      </c>
      <c r="R651" s="27">
        <v>1.47</v>
      </c>
      <c r="S651" s="27">
        <v>1.35</v>
      </c>
      <c r="T651" s="27">
        <v>8.3919999999999995E-2</v>
      </c>
      <c r="U651" s="29" t="s">
        <v>43849</v>
      </c>
      <c r="V651" s="29" t="s">
        <v>43850</v>
      </c>
      <c r="W651" s="30" t="s">
        <v>43851</v>
      </c>
      <c r="X651">
        <v>649</v>
      </c>
      <c r="Y651" s="8" t="s">
        <v>4581</v>
      </c>
      <c r="Z651">
        <v>332913</v>
      </c>
      <c r="AA651">
        <v>332996</v>
      </c>
      <c r="AB651" s="8" t="s">
        <v>4582</v>
      </c>
    </row>
    <row r="652" spans="1:28" x14ac:dyDescent="0.25">
      <c r="A652" s="34" t="s">
        <v>999</v>
      </c>
      <c r="B652" s="29" t="s">
        <v>1000</v>
      </c>
      <c r="C652" s="27">
        <v>3744.34</v>
      </c>
      <c r="D652" s="27">
        <v>80.085989999999995</v>
      </c>
      <c r="E652" s="27">
        <v>-16.010999999999999</v>
      </c>
      <c r="F652" s="27">
        <v>1.2</v>
      </c>
      <c r="G652" s="27">
        <v>53.832999999999998</v>
      </c>
      <c r="H652" s="27">
        <v>0</v>
      </c>
      <c r="I652" s="27">
        <v>432.64598999999998</v>
      </c>
      <c r="J652" s="27">
        <v>164.27</v>
      </c>
      <c r="K652" s="27">
        <v>946.55200000000002</v>
      </c>
      <c r="L652" s="27">
        <v>1470.27001</v>
      </c>
      <c r="M652" s="27">
        <v>0</v>
      </c>
      <c r="N652" s="27">
        <v>51.09</v>
      </c>
      <c r="O652" s="27">
        <v>-2.4500000000000002</v>
      </c>
      <c r="P652" s="27">
        <v>96.641990000000007</v>
      </c>
      <c r="Q652" s="27">
        <v>-6.7637099999999997</v>
      </c>
      <c r="R652" s="27">
        <v>3.75</v>
      </c>
      <c r="S652" s="27">
        <v>5.76</v>
      </c>
      <c r="T652" s="27">
        <v>5.4344599999999996</v>
      </c>
      <c r="U652" s="29" t="s">
        <v>43852</v>
      </c>
      <c r="V652" s="29" t="s">
        <v>43853</v>
      </c>
      <c r="W652" s="30" t="s">
        <v>43854</v>
      </c>
      <c r="X652">
        <v>650</v>
      </c>
      <c r="Y652" s="8" t="s">
        <v>4583</v>
      </c>
      <c r="Z652">
        <v>449121</v>
      </c>
      <c r="AB652" s="8" t="s">
        <v>4584</v>
      </c>
    </row>
    <row r="653" spans="1:28" x14ac:dyDescent="0.25">
      <c r="A653" s="34" t="s">
        <v>1001</v>
      </c>
      <c r="B653" s="29" t="s">
        <v>1002</v>
      </c>
      <c r="C653" s="27">
        <v>6610.88</v>
      </c>
      <c r="D653" s="27">
        <v>155.339</v>
      </c>
      <c r="E653" s="27">
        <v>133.15600000000001</v>
      </c>
      <c r="F653" s="27">
        <v>0.86</v>
      </c>
      <c r="G653" s="27">
        <v>107.04698999999999</v>
      </c>
      <c r="H653" s="27">
        <v>0</v>
      </c>
      <c r="I653" s="27">
        <v>99.775999999999996</v>
      </c>
      <c r="J653" s="27">
        <v>139.50700000000001</v>
      </c>
      <c r="K653" s="27">
        <v>975.45299999999997</v>
      </c>
      <c r="L653" s="27">
        <v>0</v>
      </c>
      <c r="M653" s="27">
        <v>0</v>
      </c>
      <c r="N653" s="27">
        <v>966.11602000000005</v>
      </c>
      <c r="O653" s="27">
        <v>4.9800000000000004</v>
      </c>
      <c r="P653" s="27">
        <v>0</v>
      </c>
      <c r="Q653" s="27">
        <v>0</v>
      </c>
      <c r="R653" s="27">
        <v>6.99</v>
      </c>
      <c r="S653" s="27">
        <v>6.99</v>
      </c>
      <c r="T653" s="27">
        <v>6.2248200000000002</v>
      </c>
      <c r="U653" s="29" t="s">
        <v>43855</v>
      </c>
      <c r="V653" s="29" t="s">
        <v>43856</v>
      </c>
      <c r="W653" s="30" t="s">
        <v>43857</v>
      </c>
      <c r="X653">
        <v>651</v>
      </c>
      <c r="Y653" s="8" t="s">
        <v>4585</v>
      </c>
      <c r="Z653">
        <v>332510</v>
      </c>
      <c r="AB653" s="8" t="s">
        <v>4586</v>
      </c>
    </row>
    <row r="654" spans="1:28" x14ac:dyDescent="0.25">
      <c r="A654" s="34" t="s">
        <v>1003</v>
      </c>
      <c r="B654" s="29" t="s">
        <v>1004</v>
      </c>
      <c r="C654" s="27">
        <v>11647.4</v>
      </c>
      <c r="D654" s="27">
        <v>192.77798999999999</v>
      </c>
      <c r="E654" s="27">
        <v>-83.492000000000004</v>
      </c>
      <c r="F654" s="27">
        <v>0.96</v>
      </c>
      <c r="G654" s="27">
        <v>516.91399999999999</v>
      </c>
      <c r="H654" s="27">
        <v>0</v>
      </c>
      <c r="I654" s="27">
        <v>423.89897999999999</v>
      </c>
      <c r="J654" s="27">
        <v>2208.3220200000001</v>
      </c>
      <c r="K654" s="27">
        <v>1631.0040200000001</v>
      </c>
      <c r="L654" s="27">
        <v>0</v>
      </c>
      <c r="M654" s="27">
        <v>0</v>
      </c>
      <c r="N654" s="27">
        <v>617.28697999999997</v>
      </c>
      <c r="O654" s="27">
        <v>3.07</v>
      </c>
      <c r="P654" s="27">
        <v>0</v>
      </c>
      <c r="Q654" s="27">
        <v>0</v>
      </c>
      <c r="R654" s="27">
        <v>0.74</v>
      </c>
      <c r="S654" s="27">
        <v>0.74</v>
      </c>
      <c r="T654" s="27">
        <v>0.50448999999999999</v>
      </c>
      <c r="U654" s="29" t="s">
        <v>43858</v>
      </c>
      <c r="V654" s="29" t="s">
        <v>43859</v>
      </c>
      <c r="W654" s="30" t="s">
        <v>43860</v>
      </c>
      <c r="X654">
        <v>652</v>
      </c>
      <c r="Y654" s="8" t="s">
        <v>4587</v>
      </c>
      <c r="Z654">
        <v>562910</v>
      </c>
      <c r="AA654">
        <v>811192</v>
      </c>
      <c r="AB654" s="8" t="s">
        <v>4588</v>
      </c>
    </row>
    <row r="655" spans="1:28" x14ac:dyDescent="0.25">
      <c r="A655" s="34" t="s">
        <v>1005</v>
      </c>
      <c r="B655" s="29" t="s">
        <v>1006</v>
      </c>
      <c r="C655" s="27">
        <v>5832</v>
      </c>
      <c r="D655" s="27">
        <v>1217.51</v>
      </c>
      <c r="E655" s="27">
        <v>979.99199999999996</v>
      </c>
      <c r="F655" s="27">
        <v>2.2599999999999998</v>
      </c>
      <c r="G655" s="27">
        <v>534.79796999999996</v>
      </c>
      <c r="H655" s="27">
        <v>1752.385</v>
      </c>
      <c r="I655" s="27">
        <v>567.24297999999999</v>
      </c>
      <c r="J655" s="27">
        <v>1900.2209399999999</v>
      </c>
      <c r="K655" s="27">
        <v>2586.8349600000001</v>
      </c>
      <c r="L655" s="27">
        <v>2089.6079100000002</v>
      </c>
      <c r="M655" s="27">
        <v>0</v>
      </c>
      <c r="N655" s="27">
        <v>413.28500000000003</v>
      </c>
      <c r="O655" s="27">
        <v>5.51</v>
      </c>
      <c r="P655" s="27">
        <v>82.757999999999996</v>
      </c>
      <c r="Q655" s="27">
        <v>4.7996800000000004</v>
      </c>
      <c r="R655" s="27">
        <v>1.34</v>
      </c>
      <c r="S655" s="27">
        <v>0.44</v>
      </c>
      <c r="T655" s="27">
        <v>0.15769</v>
      </c>
      <c r="U655" s="29" t="s">
        <v>43861</v>
      </c>
      <c r="V655" s="29" t="s">
        <v>43862</v>
      </c>
      <c r="W655" s="30" t="s">
        <v>43863</v>
      </c>
      <c r="X655">
        <v>653</v>
      </c>
      <c r="Y655" s="8" t="s">
        <v>4589</v>
      </c>
      <c r="Z655">
        <v>532411</v>
      </c>
      <c r="AB655" s="8" t="s">
        <v>4590</v>
      </c>
    </row>
    <row r="656" spans="1:28" x14ac:dyDescent="0.25">
      <c r="A656" s="34" t="s">
        <v>40826</v>
      </c>
      <c r="B656" s="29" t="s">
        <v>40827</v>
      </c>
      <c r="C656" s="27">
        <v>2130.98</v>
      </c>
      <c r="D656" s="27">
        <v>419.82299</v>
      </c>
      <c r="E656" s="27">
        <v>331.52800999999999</v>
      </c>
      <c r="F656" s="27">
        <v>1.6</v>
      </c>
      <c r="G656" s="27">
        <v>392.83999</v>
      </c>
      <c r="H656" s="27">
        <v>406.82799999999997</v>
      </c>
      <c r="I656" s="27">
        <v>205.92399</v>
      </c>
      <c r="J656" s="27">
        <v>348.93301000000002</v>
      </c>
      <c r="K656" s="27">
        <v>1163.6400100000001</v>
      </c>
      <c r="L656" s="27">
        <v>866.11602000000005</v>
      </c>
      <c r="M656" s="27">
        <v>0</v>
      </c>
      <c r="N656" s="27">
        <v>742.78197999999998</v>
      </c>
      <c r="O656" s="27">
        <v>35.14</v>
      </c>
      <c r="P656" s="27">
        <v>58.791989999999998</v>
      </c>
      <c r="Q656" s="27">
        <v>1.42672</v>
      </c>
      <c r="R656" s="27">
        <v>3.39</v>
      </c>
      <c r="S656" s="27">
        <v>2.17</v>
      </c>
      <c r="T656" s="27">
        <v>1.0430900000000001</v>
      </c>
      <c r="U656" s="29" t="s">
        <v>43864</v>
      </c>
      <c r="V656" s="29" t="s">
        <v>43865</v>
      </c>
      <c r="W656" s="30" t="s">
        <v>43866</v>
      </c>
      <c r="X656">
        <v>654</v>
      </c>
      <c r="Y656" s="8" t="s">
        <v>4591</v>
      </c>
      <c r="Z656">
        <v>332420</v>
      </c>
      <c r="AB656" s="8" t="s">
        <v>4592</v>
      </c>
    </row>
    <row r="657" spans="1:28" x14ac:dyDescent="0.25">
      <c r="A657" s="34" t="s">
        <v>40828</v>
      </c>
      <c r="B657" s="29" t="s">
        <v>40829</v>
      </c>
      <c r="C657" s="27">
        <v>2559</v>
      </c>
      <c r="D657" s="27">
        <v>216.46</v>
      </c>
      <c r="E657" s="27">
        <v>171.78299999999999</v>
      </c>
      <c r="F657" s="27">
        <v>0.56000000000000005</v>
      </c>
      <c r="G657" s="27">
        <v>427.38499999999999</v>
      </c>
      <c r="H657" s="27">
        <v>755.90099999999995</v>
      </c>
      <c r="I657" s="27">
        <v>765.44395999999995</v>
      </c>
      <c r="J657" s="27">
        <v>678.29498000000001</v>
      </c>
      <c r="K657" s="27">
        <v>1269.1199899999999</v>
      </c>
      <c r="L657" s="27">
        <v>482.46397999999999</v>
      </c>
      <c r="M657" s="27">
        <v>0</v>
      </c>
      <c r="N657" s="27">
        <v>1042.6309799999999</v>
      </c>
      <c r="O657" s="27">
        <v>33.340000000000003</v>
      </c>
      <c r="P657" s="27">
        <v>31.364989999999999</v>
      </c>
      <c r="Q657" s="27">
        <v>0.45698</v>
      </c>
      <c r="R657" s="27">
        <v>1.96</v>
      </c>
      <c r="S657" s="27">
        <v>0.76</v>
      </c>
      <c r="T657" s="27">
        <v>0.12654000000000001</v>
      </c>
      <c r="U657" s="29" t="s">
        <v>43867</v>
      </c>
      <c r="V657" s="29" t="s">
        <v>43868</v>
      </c>
      <c r="W657" s="30" t="s">
        <v>43869</v>
      </c>
      <c r="X657">
        <v>655</v>
      </c>
      <c r="Y657" s="8" t="s">
        <v>4593</v>
      </c>
      <c r="Z657">
        <v>522110</v>
      </c>
      <c r="AA657">
        <v>523150</v>
      </c>
      <c r="AB657" s="8" t="s">
        <v>4594</v>
      </c>
    </row>
    <row r="658" spans="1:28" x14ac:dyDescent="0.25">
      <c r="A658" s="34" t="s">
        <v>1007</v>
      </c>
      <c r="B658" s="29" t="s">
        <v>1008</v>
      </c>
      <c r="C658" s="27">
        <v>19282.7</v>
      </c>
      <c r="D658" s="27">
        <v>1711.49902</v>
      </c>
      <c r="E658" s="27">
        <v>1403.9610499999999</v>
      </c>
      <c r="F658" s="27">
        <v>1.35</v>
      </c>
      <c r="G658" s="27">
        <v>1516.8709699999999</v>
      </c>
      <c r="H658" s="27">
        <v>1366.6080300000001</v>
      </c>
      <c r="I658" s="27">
        <v>6003.2290000000003</v>
      </c>
      <c r="J658" s="27">
        <v>2773.2739200000001</v>
      </c>
      <c r="K658" s="27">
        <v>3423.4650799999999</v>
      </c>
      <c r="L658" s="27">
        <v>2942.5129299999999</v>
      </c>
      <c r="M658" s="27">
        <v>0</v>
      </c>
      <c r="N658" s="27">
        <v>4286.3662100000001</v>
      </c>
      <c r="O658" s="27">
        <v>31.9</v>
      </c>
      <c r="P658" s="27">
        <v>39.9</v>
      </c>
      <c r="Q658" s="27">
        <v>0.66388999999999998</v>
      </c>
      <c r="R658" s="27">
        <v>1.32</v>
      </c>
      <c r="S658" s="27">
        <v>0.74</v>
      </c>
      <c r="T658" s="27">
        <v>0.19470999999999999</v>
      </c>
      <c r="U658" s="29" t="s">
        <v>43870</v>
      </c>
      <c r="V658" s="29" t="s">
        <v>43871</v>
      </c>
      <c r="W658" s="30" t="s">
        <v>43872</v>
      </c>
      <c r="X658">
        <v>656</v>
      </c>
      <c r="Y658" s="8" t="s">
        <v>4595</v>
      </c>
      <c r="Z658">
        <v>713940</v>
      </c>
      <c r="AB658" s="8" t="s">
        <v>4596</v>
      </c>
    </row>
    <row r="659" spans="1:28" x14ac:dyDescent="0.25">
      <c r="A659" s="34" t="s">
        <v>1009</v>
      </c>
      <c r="B659" s="29" t="s">
        <v>1010</v>
      </c>
      <c r="C659" s="27">
        <v>36426.71</v>
      </c>
      <c r="D659" s="27">
        <v>9510</v>
      </c>
      <c r="E659" s="27">
        <v>6752</v>
      </c>
      <c r="F659" s="27">
        <v>1.32</v>
      </c>
      <c r="G659" s="27">
        <v>7755</v>
      </c>
      <c r="H659" s="27">
        <v>6988</v>
      </c>
      <c r="I659" s="27">
        <v>11086</v>
      </c>
      <c r="J659" s="27">
        <v>11331</v>
      </c>
      <c r="K659" s="27">
        <v>20477</v>
      </c>
      <c r="L659" s="27">
        <v>14698</v>
      </c>
      <c r="M659" s="27">
        <v>0</v>
      </c>
      <c r="N659" s="27">
        <v>21247</v>
      </c>
      <c r="O659" s="27">
        <v>29.29</v>
      </c>
      <c r="P659" s="27">
        <v>41.57199</v>
      </c>
      <c r="Q659" s="27">
        <v>0.71150999999999998</v>
      </c>
      <c r="R659" s="27">
        <v>1.85</v>
      </c>
      <c r="S659" s="27">
        <v>1.19</v>
      </c>
      <c r="T659" s="27">
        <v>0.50604000000000005</v>
      </c>
      <c r="U659" s="29" t="s">
        <v>43873</v>
      </c>
      <c r="V659" s="29" t="s">
        <v>43874</v>
      </c>
      <c r="W659" s="30" t="s">
        <v>43875</v>
      </c>
      <c r="X659">
        <v>657</v>
      </c>
      <c r="Y659" s="8" t="s">
        <v>4597</v>
      </c>
      <c r="Z659">
        <v>456110</v>
      </c>
      <c r="AB659" s="8" t="s">
        <v>4598</v>
      </c>
    </row>
    <row r="660" spans="1:28" x14ac:dyDescent="0.25">
      <c r="A660" s="34" t="s">
        <v>1011</v>
      </c>
      <c r="B660" s="29" t="s">
        <v>1012</v>
      </c>
      <c r="C660" s="27">
        <v>11337.43</v>
      </c>
      <c r="D660" s="27">
        <v>899.89598999999998</v>
      </c>
      <c r="E660" s="27">
        <v>674.79699000000005</v>
      </c>
      <c r="F660" s="27">
        <v>0.66</v>
      </c>
      <c r="G660" s="27">
        <v>946.77697000000001</v>
      </c>
      <c r="H660" s="27">
        <v>0</v>
      </c>
      <c r="I660" s="27">
        <v>2841.1369599999998</v>
      </c>
      <c r="J660" s="27">
        <v>1252.6800499999999</v>
      </c>
      <c r="K660" s="27">
        <v>2003.14697</v>
      </c>
      <c r="L660" s="27">
        <v>783.49499000000003</v>
      </c>
      <c r="M660" s="27">
        <v>0</v>
      </c>
      <c r="N660" s="27">
        <v>3560.2780699999998</v>
      </c>
      <c r="O660" s="27">
        <v>30.04</v>
      </c>
      <c r="P660" s="27">
        <v>17.419</v>
      </c>
      <c r="Q660" s="27">
        <v>0.21092</v>
      </c>
      <c r="R660" s="27">
        <v>1.59</v>
      </c>
      <c r="S660" s="27">
        <v>1.6</v>
      </c>
      <c r="T660" s="27">
        <v>0.84328000000000003</v>
      </c>
      <c r="U660" s="29" t="s">
        <v>43876</v>
      </c>
      <c r="V660" s="29" t="s">
        <v>43877</v>
      </c>
      <c r="W660" s="30" t="s">
        <v>43878</v>
      </c>
      <c r="X660">
        <v>658</v>
      </c>
      <c r="Y660" s="8" t="s">
        <v>4599</v>
      </c>
      <c r="Z660">
        <v>335311</v>
      </c>
      <c r="AA660">
        <v>335313</v>
      </c>
      <c r="AB660" s="8" t="s">
        <v>4600</v>
      </c>
    </row>
    <row r="661" spans="1:28" x14ac:dyDescent="0.25">
      <c r="A661" s="34" t="s">
        <v>1013</v>
      </c>
      <c r="B661" s="29" t="s">
        <v>1014</v>
      </c>
      <c r="C661" s="27">
        <v>10525.02</v>
      </c>
      <c r="D661" s="27">
        <v>856.98297000000002</v>
      </c>
      <c r="E661" s="27">
        <v>771.08696999999995</v>
      </c>
      <c r="F661" s="27">
        <v>0.79</v>
      </c>
      <c r="G661" s="27">
        <v>257.49200000000002</v>
      </c>
      <c r="H661" s="27">
        <v>81.569990000000004</v>
      </c>
      <c r="I661" s="27">
        <v>11.76299</v>
      </c>
      <c r="J661" s="27">
        <v>536.62097000000006</v>
      </c>
      <c r="K661" s="27">
        <v>790.65399000000002</v>
      </c>
      <c r="L661" s="27">
        <v>4967.4199200000003</v>
      </c>
      <c r="M661" s="27">
        <v>0</v>
      </c>
      <c r="N661" s="27">
        <v>-4189.06495</v>
      </c>
      <c r="O661" s="27">
        <v>-117.48</v>
      </c>
      <c r="Q661" s="27">
        <v>-1.19353</v>
      </c>
      <c r="R661" s="27">
        <v>1.49</v>
      </c>
      <c r="S661" s="27">
        <v>1.32</v>
      </c>
      <c r="T661" s="27">
        <v>0.84153999999999995</v>
      </c>
      <c r="U661" s="29" t="s">
        <v>43879</v>
      </c>
      <c r="V661" s="29" t="s">
        <v>43880</v>
      </c>
      <c r="W661" s="30" t="s">
        <v>43881</v>
      </c>
      <c r="X661">
        <v>659</v>
      </c>
      <c r="Y661" s="8" t="s">
        <v>4601</v>
      </c>
      <c r="Z661">
        <v>212291</v>
      </c>
      <c r="AB661" s="8" t="s">
        <v>4602</v>
      </c>
    </row>
    <row r="662" spans="1:28" x14ac:dyDescent="0.25">
      <c r="A662" s="34" t="s">
        <v>40830</v>
      </c>
      <c r="B662" s="29" t="s">
        <v>40831</v>
      </c>
      <c r="C662" s="27">
        <v>2820.83</v>
      </c>
      <c r="D662" s="27">
        <v>3149.5129299999999</v>
      </c>
      <c r="E662" s="27">
        <v>3042.4160099999999</v>
      </c>
      <c r="F662" s="27">
        <v>0.52</v>
      </c>
      <c r="G662" s="27">
        <v>1.7989999999999999E-2</v>
      </c>
      <c r="H662" s="27">
        <v>169.51698999999999</v>
      </c>
      <c r="I662" s="27">
        <v>0</v>
      </c>
      <c r="J662" s="27">
        <v>736.54199000000006</v>
      </c>
      <c r="K662" s="27">
        <v>4889.1630800000003</v>
      </c>
      <c r="L662" s="27">
        <v>0</v>
      </c>
      <c r="M662" s="27">
        <v>0</v>
      </c>
      <c r="N662" s="27">
        <v>6604.6059500000001</v>
      </c>
      <c r="O662" s="27">
        <v>93.73</v>
      </c>
      <c r="P662" s="27">
        <v>0</v>
      </c>
      <c r="Q662" s="27">
        <v>0</v>
      </c>
      <c r="R662" s="27">
        <v>5.52</v>
      </c>
      <c r="S662" s="27">
        <v>6.41</v>
      </c>
      <c r="T662" s="27">
        <v>6.4078099999999996</v>
      </c>
      <c r="U662" s="29" t="s">
        <v>43882</v>
      </c>
      <c r="V662" s="29" t="s">
        <v>43883</v>
      </c>
      <c r="W662" s="30" t="s">
        <v>43884</v>
      </c>
      <c r="X662">
        <v>660</v>
      </c>
      <c r="Y662" s="8" t="s">
        <v>4603</v>
      </c>
      <c r="Z662">
        <v>423690</v>
      </c>
      <c r="AA662">
        <v>423430</v>
      </c>
      <c r="AB662" s="8" t="s">
        <v>4604</v>
      </c>
    </row>
    <row r="663" spans="1:28" x14ac:dyDescent="0.25">
      <c r="A663" s="34" t="s">
        <v>1015</v>
      </c>
      <c r="B663" s="29" t="s">
        <v>1016</v>
      </c>
      <c r="C663" s="27">
        <v>19474.48</v>
      </c>
      <c r="D663" s="27">
        <v>1530.59997</v>
      </c>
      <c r="E663" s="27">
        <v>1162.1999499999999</v>
      </c>
      <c r="F663" s="27">
        <v>1.24</v>
      </c>
      <c r="G663" s="27">
        <v>72</v>
      </c>
      <c r="H663" s="27">
        <v>270.60000000000002</v>
      </c>
      <c r="I663" s="27">
        <v>1843.6999499999999</v>
      </c>
      <c r="J663" s="27">
        <v>1847.5</v>
      </c>
      <c r="K663" s="27">
        <v>1179.40002</v>
      </c>
      <c r="L663" s="27">
        <v>901</v>
      </c>
      <c r="M663" s="27">
        <v>0</v>
      </c>
      <c r="N663" s="27">
        <v>2198.1999500000002</v>
      </c>
      <c r="O663" s="27">
        <v>16.899999999999999</v>
      </c>
      <c r="P663" s="27">
        <v>30.117999999999999</v>
      </c>
      <c r="Q663" s="27">
        <v>0.43097999999999997</v>
      </c>
      <c r="R663" s="27">
        <v>0.46</v>
      </c>
      <c r="U663" s="29" t="s">
        <v>43885</v>
      </c>
      <c r="V663" s="29" t="s">
        <v>43886</v>
      </c>
      <c r="W663" s="30" t="s">
        <v>43887</v>
      </c>
      <c r="X663">
        <v>661</v>
      </c>
      <c r="Y663" s="8" t="s">
        <v>4605</v>
      </c>
      <c r="Z663">
        <v>521110</v>
      </c>
      <c r="AB663" s="8" t="s">
        <v>4606</v>
      </c>
    </row>
    <row r="664" spans="1:28" x14ac:dyDescent="0.25">
      <c r="A664" s="34" t="s">
        <v>1017</v>
      </c>
      <c r="B664" s="29" t="s">
        <v>1018</v>
      </c>
      <c r="C664" s="27">
        <v>4149.8999999999996</v>
      </c>
      <c r="D664" s="27">
        <v>624</v>
      </c>
      <c r="E664" s="27">
        <v>559</v>
      </c>
      <c r="F664" s="27">
        <v>0.87</v>
      </c>
      <c r="G664" s="27">
        <v>166</v>
      </c>
      <c r="H664" s="27">
        <v>319</v>
      </c>
      <c r="I664" s="27">
        <v>1408</v>
      </c>
      <c r="J664" s="27">
        <v>1042</v>
      </c>
      <c r="K664" s="27">
        <v>1707</v>
      </c>
      <c r="L664" s="27">
        <v>365</v>
      </c>
      <c r="M664" s="27">
        <v>0</v>
      </c>
      <c r="N664" s="27">
        <v>2127</v>
      </c>
      <c r="O664" s="27">
        <v>8.2200000000000006</v>
      </c>
      <c r="P664" s="27">
        <v>14.382999999999999</v>
      </c>
      <c r="Q664" s="27">
        <v>0.16797999999999999</v>
      </c>
      <c r="R664" s="27">
        <v>1.68</v>
      </c>
      <c r="S664" s="27">
        <v>1.33</v>
      </c>
      <c r="T664" s="27">
        <v>1.1727399999999999</v>
      </c>
      <c r="U664" s="29" t="s">
        <v>43888</v>
      </c>
      <c r="V664" s="29" t="s">
        <v>43889</v>
      </c>
      <c r="W664" s="30" t="s">
        <v>43890</v>
      </c>
      <c r="X664">
        <v>662</v>
      </c>
      <c r="Y664" s="8" t="s">
        <v>4607</v>
      </c>
      <c r="Z664">
        <v>423820</v>
      </c>
      <c r="AA664">
        <v>332119</v>
      </c>
      <c r="AB664" s="8" t="s">
        <v>4608</v>
      </c>
    </row>
    <row r="665" spans="1:28" x14ac:dyDescent="0.25">
      <c r="A665" s="34" t="s">
        <v>1019</v>
      </c>
      <c r="B665" s="29" t="s">
        <v>1020</v>
      </c>
      <c r="C665" s="27">
        <v>4321.38</v>
      </c>
      <c r="D665" s="27">
        <v>337.5</v>
      </c>
      <c r="E665" s="27">
        <v>182.43600000000001</v>
      </c>
      <c r="F665" s="27">
        <v>0.82</v>
      </c>
      <c r="G665" s="27">
        <v>194.96298999999999</v>
      </c>
      <c r="H665" s="27">
        <v>72.040000000000006</v>
      </c>
      <c r="I665" s="27">
        <v>3042.96801</v>
      </c>
      <c r="J665" s="27">
        <v>505.41798999999997</v>
      </c>
      <c r="K665" s="27">
        <v>571.40997000000004</v>
      </c>
      <c r="L665" s="27">
        <v>2705.2809999999999</v>
      </c>
      <c r="M665" s="27">
        <v>0</v>
      </c>
      <c r="N665" s="27">
        <v>1653.5689600000001</v>
      </c>
      <c r="O665" s="27">
        <v>10.15</v>
      </c>
      <c r="P665" s="27">
        <v>62.372999999999998</v>
      </c>
      <c r="Q665" s="27">
        <v>1.6576900000000001</v>
      </c>
      <c r="R665" s="27">
        <v>1.1399999999999999</v>
      </c>
      <c r="S665" s="27">
        <v>0.99</v>
      </c>
      <c r="T665" s="27">
        <v>0.60228000000000004</v>
      </c>
      <c r="U665" s="29" t="s">
        <v>43891</v>
      </c>
      <c r="V665" s="29" t="s">
        <v>43892</v>
      </c>
      <c r="W665" s="30" t="s">
        <v>43893</v>
      </c>
      <c r="X665">
        <v>663</v>
      </c>
      <c r="Y665" s="8" t="s">
        <v>4609</v>
      </c>
      <c r="Z665">
        <v>423940</v>
      </c>
      <c r="AB665" s="8" t="s">
        <v>4610</v>
      </c>
    </row>
    <row r="666" spans="1:28" x14ac:dyDescent="0.25">
      <c r="A666" s="34" t="s">
        <v>40832</v>
      </c>
      <c r="B666" s="29" t="s">
        <v>40833</v>
      </c>
      <c r="C666" s="27">
        <v>16117.62</v>
      </c>
      <c r="D666" s="27">
        <v>897.13800000000003</v>
      </c>
      <c r="E666" s="27">
        <v>821.03399000000002</v>
      </c>
      <c r="F666" s="27">
        <v>1.1299999999999999</v>
      </c>
      <c r="G666" s="27">
        <v>326.00698</v>
      </c>
      <c r="H666" s="27">
        <v>717.07299</v>
      </c>
      <c r="I666" s="27">
        <v>2.278</v>
      </c>
      <c r="J666" s="27">
        <v>977.67400999999995</v>
      </c>
      <c r="K666" s="27">
        <v>2179.9040500000001</v>
      </c>
      <c r="L666" s="27">
        <v>0</v>
      </c>
      <c r="M666" s="27">
        <v>0</v>
      </c>
      <c r="N666" s="27">
        <v>2614.9270000000001</v>
      </c>
      <c r="O666" s="27">
        <v>2.2999999999999998</v>
      </c>
      <c r="R666" s="27">
        <v>2.48</v>
      </c>
      <c r="U666" s="29" t="s">
        <v>43894</v>
      </c>
      <c r="V666" s="29" t="s">
        <v>43895</v>
      </c>
      <c r="W666" s="30" t="s">
        <v>43896</v>
      </c>
      <c r="X666">
        <v>664</v>
      </c>
      <c r="Y666" s="8" t="s">
        <v>4611</v>
      </c>
      <c r="Z666">
        <v>926140</v>
      </c>
      <c r="AB666" s="8" t="s">
        <v>4612</v>
      </c>
    </row>
    <row r="667" spans="1:28" x14ac:dyDescent="0.25">
      <c r="A667" s="34" t="s">
        <v>40834</v>
      </c>
      <c r="B667" s="29" t="s">
        <v>40835</v>
      </c>
      <c r="C667" s="27">
        <v>42792.6</v>
      </c>
      <c r="D667" s="27">
        <v>3496.5290500000001</v>
      </c>
      <c r="E667" s="27">
        <v>3496.5290500000001</v>
      </c>
      <c r="F667" s="27">
        <v>1.36</v>
      </c>
      <c r="G667" s="27">
        <v>5177.7460899999996</v>
      </c>
      <c r="H667" s="27">
        <v>267.48199</v>
      </c>
      <c r="I667" s="27">
        <v>10998.639639999999</v>
      </c>
      <c r="J667" s="27">
        <v>6622.4902300000003</v>
      </c>
      <c r="K667" s="27">
        <v>7708.4208900000003</v>
      </c>
      <c r="L667" s="27">
        <v>3029.95703</v>
      </c>
      <c r="M667" s="27">
        <v>0</v>
      </c>
      <c r="N667" s="27">
        <v>10158.530269999999</v>
      </c>
      <c r="O667" s="27">
        <v>23.19</v>
      </c>
      <c r="P667" s="27">
        <v>22.974</v>
      </c>
      <c r="Q667" s="27">
        <v>0.29826000000000003</v>
      </c>
      <c r="R667" s="27">
        <v>1.1599999999999999</v>
      </c>
      <c r="S667" s="27">
        <v>1.1200000000000001</v>
      </c>
      <c r="T667" s="27">
        <v>0.34173999999999999</v>
      </c>
      <c r="U667" s="29" t="s">
        <v>43897</v>
      </c>
      <c r="V667" s="29" t="s">
        <v>43898</v>
      </c>
      <c r="W667" s="30" t="s">
        <v>43899</v>
      </c>
      <c r="X667">
        <v>665</v>
      </c>
      <c r="Y667" s="8" t="s">
        <v>4613</v>
      </c>
      <c r="Z667">
        <v>541614</v>
      </c>
      <c r="AA667">
        <v>336510</v>
      </c>
      <c r="AB667" s="8" t="s">
        <v>4614</v>
      </c>
    </row>
    <row r="668" spans="1:28" x14ac:dyDescent="0.25">
      <c r="A668" s="34" t="s">
        <v>40836</v>
      </c>
      <c r="B668" s="29" t="s">
        <v>40837</v>
      </c>
      <c r="C668" s="27">
        <v>7219.14</v>
      </c>
      <c r="D668" s="27">
        <v>2085.95507</v>
      </c>
      <c r="E668" s="27">
        <v>1675.1400100000001</v>
      </c>
      <c r="F668" s="27">
        <v>0.57999999999999996</v>
      </c>
      <c r="G668" s="27">
        <v>93502.28125</v>
      </c>
      <c r="H668" s="27">
        <v>6.835</v>
      </c>
      <c r="I668" s="27">
        <v>1081.18103</v>
      </c>
      <c r="J668" s="27">
        <v>204212.90625</v>
      </c>
      <c r="K668" s="27">
        <v>231485.79686999999</v>
      </c>
      <c r="L668" s="27">
        <v>24926.039059999999</v>
      </c>
      <c r="M668" s="27">
        <v>0</v>
      </c>
      <c r="N668" s="27">
        <v>14595</v>
      </c>
      <c r="U668" s="29" t="s">
        <v>43900</v>
      </c>
      <c r="V668" s="29" t="s">
        <v>43901</v>
      </c>
      <c r="W668" s="30" t="s">
        <v>43902</v>
      </c>
      <c r="X668">
        <v>666</v>
      </c>
      <c r="Y668" s="8" t="s">
        <v>4615</v>
      </c>
      <c r="Z668">
        <v>335139</v>
      </c>
      <c r="AA668">
        <v>335132</v>
      </c>
      <c r="AB668" s="8" t="s">
        <v>4616</v>
      </c>
    </row>
    <row r="669" spans="1:28" x14ac:dyDescent="0.25">
      <c r="A669" s="34" t="s">
        <v>40838</v>
      </c>
      <c r="B669" s="29" t="s">
        <v>40839</v>
      </c>
      <c r="C669" s="27">
        <v>2700.5</v>
      </c>
      <c r="D669" s="27">
        <v>115.59999000000001</v>
      </c>
      <c r="E669" s="27">
        <v>-73.5</v>
      </c>
      <c r="F669" s="27">
        <v>2.15</v>
      </c>
      <c r="G669" s="27">
        <v>534.5</v>
      </c>
      <c r="H669" s="27">
        <v>354.6</v>
      </c>
      <c r="I669" s="27">
        <v>2446.8998999999999</v>
      </c>
      <c r="J669" s="27">
        <v>996</v>
      </c>
      <c r="K669" s="27">
        <v>1205.3000400000001</v>
      </c>
      <c r="L669" s="27">
        <v>1969</v>
      </c>
      <c r="M669" s="27">
        <v>0</v>
      </c>
      <c r="N669" s="27">
        <v>673</v>
      </c>
      <c r="O669" s="27">
        <v>1.94</v>
      </c>
      <c r="P669" s="27">
        <v>75.764989999999997</v>
      </c>
      <c r="Q669" s="27">
        <v>3.1262699999999999</v>
      </c>
      <c r="R669" s="27">
        <v>1.1599999999999999</v>
      </c>
      <c r="S669" s="27">
        <v>0.85</v>
      </c>
      <c r="T669" s="27">
        <v>0.31746000000000002</v>
      </c>
      <c r="U669" s="29" t="s">
        <v>43903</v>
      </c>
      <c r="V669" s="29" t="s">
        <v>43904</v>
      </c>
      <c r="W669" s="30" t="s">
        <v>43905</v>
      </c>
      <c r="X669">
        <v>667</v>
      </c>
      <c r="Y669" s="8" t="s">
        <v>4617</v>
      </c>
      <c r="Z669">
        <v>541430</v>
      </c>
      <c r="AA669">
        <v>339950</v>
      </c>
      <c r="AB669" s="8" t="s">
        <v>4618</v>
      </c>
    </row>
    <row r="670" spans="1:28" x14ac:dyDescent="0.25">
      <c r="A670" s="34" t="s">
        <v>1021</v>
      </c>
      <c r="B670" s="29" t="s">
        <v>1022</v>
      </c>
      <c r="C670" s="27">
        <v>6576.74</v>
      </c>
      <c r="D670" s="27">
        <v>200.29698999999999</v>
      </c>
      <c r="E670" s="27">
        <v>134.89500000000001</v>
      </c>
      <c r="F670" s="27">
        <v>1.03</v>
      </c>
      <c r="G670" s="27">
        <v>56.831000000000003</v>
      </c>
      <c r="H670" s="27">
        <v>0.75900000000000001</v>
      </c>
      <c r="I670" s="27">
        <v>905.45501000000002</v>
      </c>
      <c r="J670" s="27">
        <v>169.595</v>
      </c>
      <c r="K670" s="27">
        <v>358.65100000000001</v>
      </c>
      <c r="L670" s="27">
        <v>0</v>
      </c>
      <c r="M670" s="27">
        <v>0</v>
      </c>
      <c r="N670" s="27">
        <v>1099.3909900000001</v>
      </c>
      <c r="O670" s="27">
        <v>13.32</v>
      </c>
      <c r="P670" s="27">
        <v>0</v>
      </c>
      <c r="Q670" s="27">
        <v>0</v>
      </c>
      <c r="R670" s="27">
        <v>1.37</v>
      </c>
      <c r="S670" s="27">
        <v>2.11</v>
      </c>
      <c r="T670" s="27">
        <v>1.7751699999999999</v>
      </c>
      <c r="U670" s="29" t="s">
        <v>43906</v>
      </c>
      <c r="V670" s="29" t="s">
        <v>43907</v>
      </c>
      <c r="W670" s="30" t="s">
        <v>43908</v>
      </c>
      <c r="X670">
        <v>668</v>
      </c>
      <c r="Y670" s="8" t="s">
        <v>4619</v>
      </c>
      <c r="Z670">
        <v>531130</v>
      </c>
      <c r="AB670" s="8" t="s">
        <v>4620</v>
      </c>
    </row>
    <row r="671" spans="1:28" x14ac:dyDescent="0.25">
      <c r="A671" s="34" t="s">
        <v>1023</v>
      </c>
      <c r="B671" s="29" t="s">
        <v>1024</v>
      </c>
      <c r="C671" s="27">
        <v>15363.51</v>
      </c>
      <c r="D671" s="27">
        <v>147.98698999999999</v>
      </c>
      <c r="E671" s="27">
        <v>93.375990000000002</v>
      </c>
      <c r="F671" s="27">
        <v>1.1000000000000001</v>
      </c>
      <c r="G671" s="27">
        <v>442.51799999999997</v>
      </c>
      <c r="H671" s="27">
        <v>0</v>
      </c>
      <c r="I671" s="27">
        <v>1345.41101</v>
      </c>
      <c r="J671" s="27">
        <v>1037.04296</v>
      </c>
      <c r="K671" s="27">
        <v>1118.1839500000001</v>
      </c>
      <c r="L671" s="27">
        <v>0</v>
      </c>
      <c r="M671" s="27">
        <v>0</v>
      </c>
      <c r="N671" s="27">
        <v>1604.8690099999999</v>
      </c>
      <c r="O671" s="27">
        <v>5.55</v>
      </c>
      <c r="P671" s="27">
        <v>0</v>
      </c>
      <c r="Q671" s="27">
        <v>0</v>
      </c>
      <c r="R671" s="27">
        <v>1.08</v>
      </c>
      <c r="S671" s="27">
        <v>1.08</v>
      </c>
      <c r="T671" s="27">
        <v>0.65153000000000005</v>
      </c>
      <c r="U671" s="29" t="s">
        <v>43909</v>
      </c>
      <c r="V671" s="29" t="s">
        <v>43910</v>
      </c>
      <c r="W671" s="30" t="s">
        <v>43911</v>
      </c>
      <c r="X671">
        <v>669</v>
      </c>
      <c r="Y671" s="8" t="s">
        <v>4621</v>
      </c>
      <c r="Z671">
        <v>424310</v>
      </c>
      <c r="AB671" s="8" t="s">
        <v>4622</v>
      </c>
    </row>
    <row r="672" spans="1:28" x14ac:dyDescent="0.25">
      <c r="A672" s="34" t="s">
        <v>1025</v>
      </c>
      <c r="B672" s="29" t="s">
        <v>1026</v>
      </c>
      <c r="C672" s="27">
        <v>22542.16</v>
      </c>
      <c r="D672" s="27">
        <v>3297</v>
      </c>
      <c r="E672" s="27">
        <v>1787</v>
      </c>
      <c r="F672" s="27">
        <v>0.6</v>
      </c>
      <c r="G672" s="27">
        <v>2182</v>
      </c>
      <c r="H672" s="27">
        <v>942</v>
      </c>
      <c r="I672" s="27">
        <v>2159</v>
      </c>
      <c r="J672" s="27">
        <v>5173</v>
      </c>
      <c r="K672" s="27">
        <v>4180</v>
      </c>
      <c r="L672" s="27">
        <v>16873</v>
      </c>
      <c r="M672" s="27">
        <v>0</v>
      </c>
      <c r="N672" s="27">
        <v>10401</v>
      </c>
      <c r="O672" s="27">
        <v>51.65</v>
      </c>
      <c r="P672" s="27">
        <v>62.39199</v>
      </c>
      <c r="Q672" s="27">
        <v>1.6590199999999999</v>
      </c>
      <c r="R672" s="27">
        <v>0.88</v>
      </c>
      <c r="S672" s="27">
        <v>0.63</v>
      </c>
      <c r="T672" s="27">
        <v>0.20413000000000001</v>
      </c>
      <c r="U672" s="29" t="s">
        <v>43912</v>
      </c>
      <c r="V672" s="29" t="s">
        <v>43913</v>
      </c>
      <c r="W672" s="30" t="s">
        <v>43914</v>
      </c>
      <c r="X672">
        <v>670</v>
      </c>
      <c r="Y672" s="8" t="s">
        <v>4623</v>
      </c>
      <c r="Z672">
        <v>926140</v>
      </c>
      <c r="AB672" s="8" t="s">
        <v>4624</v>
      </c>
    </row>
    <row r="673" spans="1:28" x14ac:dyDescent="0.25">
      <c r="A673" s="34" t="s">
        <v>40840</v>
      </c>
      <c r="B673" s="29" t="s">
        <v>40841</v>
      </c>
      <c r="C673" s="27">
        <v>98990.73</v>
      </c>
      <c r="D673" s="27">
        <v>46867.296869999998</v>
      </c>
      <c r="E673" s="27">
        <v>17548.765619999998</v>
      </c>
      <c r="F673" s="27">
        <v>0.61</v>
      </c>
      <c r="G673" s="27">
        <v>17889.070309999999</v>
      </c>
      <c r="H673" s="27">
        <v>2780.4499500000002</v>
      </c>
      <c r="I673" s="27">
        <v>148136.20311999999</v>
      </c>
      <c r="J673" s="27">
        <v>47821.851560000003</v>
      </c>
      <c r="K673" s="27">
        <v>41242.121090000001</v>
      </c>
      <c r="L673" s="27">
        <v>103928.20312000001</v>
      </c>
      <c r="M673" s="27">
        <v>0</v>
      </c>
      <c r="N673" s="27">
        <v>92000.351559999996</v>
      </c>
      <c r="O673" s="27">
        <v>19.32</v>
      </c>
      <c r="P673" s="27">
        <v>53.043990000000001</v>
      </c>
      <c r="Q673" s="27">
        <v>1.12965</v>
      </c>
      <c r="R673" s="27">
        <v>0.86</v>
      </c>
      <c r="S673" s="27">
        <v>0.8</v>
      </c>
      <c r="T673" s="27">
        <v>0.43019000000000002</v>
      </c>
      <c r="U673" s="29" t="s">
        <v>43915</v>
      </c>
      <c r="V673" s="29" t="s">
        <v>43916</v>
      </c>
      <c r="W673" s="30" t="s">
        <v>43917</v>
      </c>
      <c r="X673">
        <v>671</v>
      </c>
      <c r="Y673" s="8" t="s">
        <v>4625</v>
      </c>
      <c r="Z673">
        <v>311710</v>
      </c>
      <c r="AA673">
        <v>311710</v>
      </c>
      <c r="AB673" s="8" t="s">
        <v>4626</v>
      </c>
    </row>
    <row r="674" spans="1:28" x14ac:dyDescent="0.25">
      <c r="A674" s="34" t="s">
        <v>1027</v>
      </c>
      <c r="B674" s="29" t="s">
        <v>1028</v>
      </c>
      <c r="C674" s="27">
        <v>4607.13</v>
      </c>
      <c r="D674" s="27">
        <v>808</v>
      </c>
      <c r="E674" s="27">
        <v>619</v>
      </c>
      <c r="F674" s="27">
        <v>0.76</v>
      </c>
      <c r="G674" s="27">
        <v>161</v>
      </c>
      <c r="H674" s="27">
        <v>0</v>
      </c>
      <c r="I674" s="27">
        <v>2498</v>
      </c>
      <c r="J674" s="27">
        <v>614</v>
      </c>
      <c r="K674" s="27">
        <v>262</v>
      </c>
      <c r="L674" s="27">
        <v>3059</v>
      </c>
      <c r="M674" s="27">
        <v>0</v>
      </c>
      <c r="N674" s="27">
        <v>4154</v>
      </c>
      <c r="O674" s="27">
        <v>42.99</v>
      </c>
      <c r="P674" s="27">
        <v>42.360999999999997</v>
      </c>
      <c r="Q674" s="27">
        <v>0.73492999999999997</v>
      </c>
      <c r="R674" s="27">
        <v>0.36</v>
      </c>
      <c r="S674" s="27">
        <v>0.43</v>
      </c>
      <c r="T674" s="27">
        <v>0.16449</v>
      </c>
      <c r="U674" s="29" t="s">
        <v>43918</v>
      </c>
      <c r="V674" s="29" t="s">
        <v>43919</v>
      </c>
      <c r="W674" s="30" t="s">
        <v>42065</v>
      </c>
      <c r="X674">
        <v>672</v>
      </c>
      <c r="Y674" s="8" t="s">
        <v>4627</v>
      </c>
      <c r="Z674">
        <v>333112</v>
      </c>
      <c r="AA674">
        <v>424910</v>
      </c>
      <c r="AB674" s="8" t="s">
        <v>4628</v>
      </c>
    </row>
    <row r="675" spans="1:28" x14ac:dyDescent="0.25">
      <c r="A675" s="34" t="s">
        <v>40842</v>
      </c>
      <c r="B675" s="29" t="s">
        <v>40843</v>
      </c>
      <c r="C675" s="27">
        <v>5429.28</v>
      </c>
      <c r="D675" s="27">
        <v>1738.6760200000001</v>
      </c>
      <c r="E675" s="27">
        <v>573.93498999999997</v>
      </c>
      <c r="F675" s="27">
        <v>1.51</v>
      </c>
      <c r="G675" s="27">
        <v>578.23100999999997</v>
      </c>
      <c r="H675" s="27">
        <v>972.86999000000003</v>
      </c>
      <c r="I675" s="27">
        <v>3929.625</v>
      </c>
      <c r="J675" s="27">
        <v>2697.2949199999998</v>
      </c>
      <c r="K675" s="27">
        <v>2446.7419399999999</v>
      </c>
      <c r="L675" s="27">
        <v>3617.6650300000001</v>
      </c>
      <c r="M675" s="27">
        <v>0</v>
      </c>
      <c r="N675" s="27">
        <v>1012.3759700000001</v>
      </c>
      <c r="O675" s="27">
        <v>1.1200000000000001</v>
      </c>
      <c r="P675" s="27">
        <v>78.135000000000005</v>
      </c>
      <c r="Q675" s="27">
        <v>3.5734400000000002</v>
      </c>
      <c r="R675" s="27">
        <v>0.91</v>
      </c>
      <c r="S675" s="27">
        <v>0.55000000000000004</v>
      </c>
      <c r="T675" s="27">
        <v>0.33205000000000001</v>
      </c>
      <c r="U675" s="29" t="s">
        <v>43920</v>
      </c>
      <c r="V675" s="29" t="s">
        <v>43921</v>
      </c>
      <c r="W675" s="30" t="s">
        <v>43922</v>
      </c>
      <c r="X675">
        <v>673</v>
      </c>
      <c r="Y675" s="8" t="s">
        <v>4629</v>
      </c>
      <c r="Z675">
        <v>541921</v>
      </c>
      <c r="AB675" s="8" t="s">
        <v>4630</v>
      </c>
    </row>
    <row r="676" spans="1:28" x14ac:dyDescent="0.25">
      <c r="A676" s="34" t="s">
        <v>1029</v>
      </c>
      <c r="B676" s="29" t="s">
        <v>1030</v>
      </c>
      <c r="C676" s="27">
        <v>69481.960000000006</v>
      </c>
      <c r="D676" s="27">
        <v>12360</v>
      </c>
      <c r="E676" s="27">
        <v>6517</v>
      </c>
      <c r="F676" s="27">
        <v>0.43</v>
      </c>
      <c r="G676" s="27">
        <v>4415</v>
      </c>
      <c r="H676" s="27">
        <v>3584</v>
      </c>
      <c r="I676" s="27">
        <v>19303</v>
      </c>
      <c r="J676" s="27">
        <v>18873</v>
      </c>
      <c r="K676" s="27">
        <v>13222</v>
      </c>
      <c r="L676" s="27">
        <v>67061</v>
      </c>
      <c r="M676" s="27">
        <v>1962</v>
      </c>
      <c r="N676" s="27">
        <v>49891</v>
      </c>
      <c r="O676" s="27">
        <v>64.87</v>
      </c>
      <c r="P676" s="27">
        <v>57.085990000000002</v>
      </c>
      <c r="Q676" s="27">
        <v>1.3824399999999999</v>
      </c>
      <c r="R676" s="27">
        <v>0.77</v>
      </c>
      <c r="S676" s="27">
        <v>0.51</v>
      </c>
      <c r="T676" s="27">
        <v>0.27673999999999999</v>
      </c>
      <c r="U676" s="29" t="s">
        <v>43923</v>
      </c>
      <c r="V676" s="29" t="s">
        <v>43924</v>
      </c>
      <c r="W676" s="30" t="s">
        <v>43925</v>
      </c>
      <c r="X676">
        <v>674</v>
      </c>
      <c r="Y676" s="8" t="s">
        <v>4631</v>
      </c>
      <c r="Z676">
        <v>621999</v>
      </c>
      <c r="AB676" s="8" t="s">
        <v>4632</v>
      </c>
    </row>
    <row r="677" spans="1:28" x14ac:dyDescent="0.25">
      <c r="A677" s="34" t="s">
        <v>1031</v>
      </c>
      <c r="B677" s="29" t="s">
        <v>1032</v>
      </c>
      <c r="C677" s="27">
        <v>6634.94</v>
      </c>
      <c r="D677" s="27">
        <v>-53.765999999999998</v>
      </c>
      <c r="E677" s="27">
        <v>-58.636009999999999</v>
      </c>
      <c r="F677" s="27">
        <v>0.41</v>
      </c>
      <c r="G677" s="27">
        <v>46.728000000000002</v>
      </c>
      <c r="H677" s="27">
        <v>0</v>
      </c>
      <c r="I677" s="27">
        <v>4.05</v>
      </c>
      <c r="J677" s="27">
        <v>181.76599999999999</v>
      </c>
      <c r="K677" s="27">
        <v>697.18298000000004</v>
      </c>
      <c r="L677" s="27">
        <v>23.503</v>
      </c>
      <c r="M677" s="27">
        <v>0</v>
      </c>
      <c r="N677" s="27">
        <v>542.07799999999997</v>
      </c>
      <c r="O677" s="27">
        <v>13.78</v>
      </c>
      <c r="P677" s="27">
        <v>3.8085900000000001</v>
      </c>
      <c r="Q677" s="27">
        <v>3.959E-2</v>
      </c>
      <c r="R677" s="27">
        <v>3.65</v>
      </c>
      <c r="S677" s="27">
        <v>3.84</v>
      </c>
      <c r="T677" s="27">
        <v>3.5785200000000001</v>
      </c>
      <c r="U677" s="29" t="s">
        <v>43926</v>
      </c>
      <c r="V677" s="29" t="s">
        <v>43927</v>
      </c>
      <c r="W677" s="30" t="s">
        <v>43928</v>
      </c>
      <c r="X677">
        <v>675</v>
      </c>
      <c r="Y677" s="8" t="s">
        <v>4633</v>
      </c>
      <c r="Z677">
        <v>485112</v>
      </c>
      <c r="AB677" s="8" t="s">
        <v>4634</v>
      </c>
    </row>
    <row r="678" spans="1:28" x14ac:dyDescent="0.25">
      <c r="A678" s="34" t="s">
        <v>1033</v>
      </c>
      <c r="B678" s="29" t="s">
        <v>1034</v>
      </c>
      <c r="C678" s="27">
        <v>5825.08</v>
      </c>
      <c r="D678" s="27">
        <v>94.894990000000007</v>
      </c>
      <c r="E678" s="27">
        <v>60.27299</v>
      </c>
      <c r="F678" s="27">
        <v>0.82</v>
      </c>
      <c r="G678" s="27">
        <v>167.12199000000001</v>
      </c>
      <c r="H678" s="27">
        <v>0</v>
      </c>
      <c r="I678" s="27">
        <v>478.44</v>
      </c>
      <c r="J678" s="27">
        <v>68.91</v>
      </c>
      <c r="K678" s="27">
        <v>445.096</v>
      </c>
      <c r="L678" s="27">
        <v>0.77898999999999996</v>
      </c>
      <c r="M678" s="27">
        <v>0</v>
      </c>
      <c r="N678" s="27">
        <v>876.85900000000004</v>
      </c>
      <c r="O678" s="27">
        <v>5.44</v>
      </c>
      <c r="P678" s="27">
        <v>5.4989999999999997E-2</v>
      </c>
      <c r="Q678" s="27">
        <v>5.5000000000000003E-4</v>
      </c>
      <c r="R678" s="27">
        <v>6.27</v>
      </c>
      <c r="S678" s="27">
        <v>6.46</v>
      </c>
      <c r="T678" s="27">
        <v>4.0338700000000003</v>
      </c>
      <c r="U678" s="29" t="s">
        <v>43929</v>
      </c>
      <c r="V678" s="29" t="s">
        <v>43930</v>
      </c>
      <c r="W678" s="30" t="s">
        <v>43931</v>
      </c>
      <c r="X678">
        <v>676</v>
      </c>
      <c r="Y678" s="8" t="s">
        <v>4635</v>
      </c>
      <c r="Z678">
        <v>532310</v>
      </c>
      <c r="AB678" s="8" t="s">
        <v>4636</v>
      </c>
    </row>
    <row r="679" spans="1:28" x14ac:dyDescent="0.25">
      <c r="A679" s="34" t="s">
        <v>1035</v>
      </c>
      <c r="B679" s="29" t="s">
        <v>1036</v>
      </c>
      <c r="C679" s="27">
        <v>8993.81</v>
      </c>
      <c r="D679" s="27">
        <v>1698.88</v>
      </c>
      <c r="E679" s="27">
        <v>966.27800999999999</v>
      </c>
      <c r="F679" s="27">
        <v>0.93</v>
      </c>
      <c r="G679" s="27">
        <v>2550.6489200000001</v>
      </c>
      <c r="H679" s="27">
        <v>109.122</v>
      </c>
      <c r="I679" s="27">
        <v>7259.2968700000001</v>
      </c>
      <c r="J679" s="27">
        <v>2619.7470699999999</v>
      </c>
      <c r="K679" s="27">
        <v>3155.2919900000002</v>
      </c>
      <c r="L679" s="27">
        <v>8692.6171799999993</v>
      </c>
      <c r="M679" s="27">
        <v>0</v>
      </c>
      <c r="N679" s="27">
        <v>875.89202</v>
      </c>
      <c r="O679" s="27">
        <v>11.25</v>
      </c>
      <c r="P679" s="27">
        <v>90.587990000000005</v>
      </c>
      <c r="Q679" s="27">
        <v>8.2535100000000003</v>
      </c>
      <c r="R679" s="27">
        <v>1.18</v>
      </c>
      <c r="S679" s="27">
        <v>1.1599999999999999</v>
      </c>
      <c r="T679" s="27">
        <v>0.18914</v>
      </c>
      <c r="U679" s="29" t="s">
        <v>43932</v>
      </c>
      <c r="V679" s="29" t="s">
        <v>43933</v>
      </c>
      <c r="W679" s="30" t="s">
        <v>43934</v>
      </c>
      <c r="X679">
        <v>677</v>
      </c>
      <c r="Y679" s="8" t="s">
        <v>4637</v>
      </c>
      <c r="Z679">
        <v>621493</v>
      </c>
      <c r="AB679" s="8" t="s">
        <v>4638</v>
      </c>
    </row>
    <row r="680" spans="1:28" x14ac:dyDescent="0.25">
      <c r="A680" s="34" t="s">
        <v>40844</v>
      </c>
      <c r="B680" s="29" t="s">
        <v>40845</v>
      </c>
      <c r="C680" s="27">
        <v>23846.51</v>
      </c>
      <c r="D680" s="27">
        <v>554.04602</v>
      </c>
      <c r="E680" s="27">
        <v>459.75299000000001</v>
      </c>
      <c r="F680" s="27">
        <v>0.89</v>
      </c>
      <c r="G680" s="27">
        <v>364.51299999999998</v>
      </c>
      <c r="H680" s="27">
        <v>882.23797000000002</v>
      </c>
      <c r="I680" s="27">
        <v>2892.9160099999999</v>
      </c>
      <c r="J680" s="27">
        <v>1117.6750400000001</v>
      </c>
      <c r="K680" s="27">
        <v>2259.8391099999999</v>
      </c>
      <c r="L680" s="27">
        <v>1420.5479700000001</v>
      </c>
      <c r="M680" s="27">
        <v>0</v>
      </c>
      <c r="N680" s="27">
        <v>2809.6259700000001</v>
      </c>
      <c r="U680" s="29" t="s">
        <v>43935</v>
      </c>
      <c r="V680" s="29" t="s">
        <v>43936</v>
      </c>
      <c r="W680" s="30" t="s">
        <v>43937</v>
      </c>
      <c r="X680">
        <v>678</v>
      </c>
      <c r="Y680" s="8" t="s">
        <v>4639</v>
      </c>
      <c r="Z680">
        <v>449122</v>
      </c>
      <c r="AB680" s="8" t="s">
        <v>4640</v>
      </c>
    </row>
    <row r="681" spans="1:28" x14ac:dyDescent="0.25">
      <c r="A681" s="34" t="s">
        <v>1037</v>
      </c>
      <c r="B681" s="29" t="s">
        <v>1038</v>
      </c>
      <c r="C681" s="27">
        <v>31633.98</v>
      </c>
      <c r="D681" s="27">
        <v>9967</v>
      </c>
      <c r="E681" s="27">
        <v>7775</v>
      </c>
      <c r="F681" s="27">
        <v>2.33</v>
      </c>
      <c r="G681" s="27">
        <v>1767</v>
      </c>
      <c r="H681" s="27">
        <v>201</v>
      </c>
      <c r="I681" s="27">
        <v>753</v>
      </c>
      <c r="J681" s="27">
        <v>3105</v>
      </c>
      <c r="K681" s="27">
        <v>3891</v>
      </c>
      <c r="L681" s="27">
        <v>6189</v>
      </c>
      <c r="M681" s="27">
        <v>0</v>
      </c>
      <c r="N681" s="27">
        <v>11296</v>
      </c>
      <c r="O681" s="27">
        <v>17.25</v>
      </c>
      <c r="P681" s="27">
        <v>35.738990000000001</v>
      </c>
      <c r="Q681" s="27">
        <v>0.55615000000000003</v>
      </c>
      <c r="R681" s="27">
        <v>1.0900000000000001</v>
      </c>
      <c r="S681" s="27">
        <v>1.19</v>
      </c>
      <c r="T681" s="27">
        <v>0.61931999999999998</v>
      </c>
      <c r="U681" s="29" t="s">
        <v>43938</v>
      </c>
      <c r="V681" s="29" t="s">
        <v>43939</v>
      </c>
      <c r="W681" s="30" t="s">
        <v>43940</v>
      </c>
      <c r="X681">
        <v>679</v>
      </c>
      <c r="Y681" s="8" t="s">
        <v>4641</v>
      </c>
      <c r="Z681">
        <v>561510</v>
      </c>
      <c r="AB681" s="8" t="s">
        <v>4642</v>
      </c>
    </row>
    <row r="682" spans="1:28" x14ac:dyDescent="0.25">
      <c r="A682" s="34" t="s">
        <v>90</v>
      </c>
      <c r="B682" s="29" t="s">
        <v>1039</v>
      </c>
      <c r="C682" s="27">
        <v>19864.09</v>
      </c>
      <c r="F682" s="27">
        <v>0.87</v>
      </c>
      <c r="U682" s="29" t="s">
        <v>90</v>
      </c>
      <c r="V682" s="29" t="s">
        <v>90</v>
      </c>
      <c r="W682" s="30" t="s">
        <v>90</v>
      </c>
      <c r="X682">
        <v>680</v>
      </c>
      <c r="Y682" s="8" t="s">
        <v>4643</v>
      </c>
      <c r="Z682">
        <v>722515</v>
      </c>
      <c r="AA682">
        <v>713930</v>
      </c>
      <c r="AB682" s="8" t="s">
        <v>4644</v>
      </c>
    </row>
    <row r="683" spans="1:28" x14ac:dyDescent="0.25">
      <c r="A683" s="34" t="s">
        <v>40846</v>
      </c>
      <c r="B683" s="29" t="s">
        <v>40847</v>
      </c>
      <c r="C683" s="27">
        <v>17590.080000000002</v>
      </c>
      <c r="D683" s="27">
        <v>4153.2831999999999</v>
      </c>
      <c r="E683" s="27">
        <v>3260.3640099999998</v>
      </c>
      <c r="F683" s="27">
        <v>0.41</v>
      </c>
      <c r="G683" s="27">
        <v>3464.1909099999998</v>
      </c>
      <c r="H683" s="27">
        <v>309.03500000000003</v>
      </c>
      <c r="I683" s="27">
        <v>1521.16101</v>
      </c>
      <c r="J683" s="27">
        <v>12856.87011</v>
      </c>
      <c r="K683" s="27">
        <v>23965.869139999999</v>
      </c>
      <c r="L683" s="27">
        <v>11296.115229999999</v>
      </c>
      <c r="M683" s="27">
        <v>0</v>
      </c>
      <c r="N683" s="27">
        <v>18791.33007</v>
      </c>
      <c r="U683" s="29" t="s">
        <v>43941</v>
      </c>
      <c r="V683" s="29" t="s">
        <v>43942</v>
      </c>
      <c r="W683" s="30" t="s">
        <v>43943</v>
      </c>
      <c r="X683">
        <v>681</v>
      </c>
      <c r="Y683" s="8" t="s">
        <v>4645</v>
      </c>
      <c r="Z683">
        <v>513210</v>
      </c>
      <c r="AA683">
        <v>519290</v>
      </c>
      <c r="AB683" s="8" t="s">
        <v>4646</v>
      </c>
    </row>
    <row r="684" spans="1:28" x14ac:dyDescent="0.25">
      <c r="A684" s="34" t="s">
        <v>40848</v>
      </c>
      <c r="B684" s="29" t="s">
        <v>40849</v>
      </c>
      <c r="C684" s="27">
        <v>8450.67</v>
      </c>
      <c r="D684" s="27">
        <v>2804.80395</v>
      </c>
      <c r="E684" s="27">
        <v>2759.1120599999999</v>
      </c>
      <c r="F684" s="27">
        <v>0.63</v>
      </c>
      <c r="G684" s="27">
        <v>184.48099999999999</v>
      </c>
      <c r="H684" s="27">
        <v>0</v>
      </c>
      <c r="I684" s="27">
        <v>408.60100999999997</v>
      </c>
      <c r="J684" s="27">
        <v>3704.9360299999998</v>
      </c>
      <c r="K684" s="27">
        <v>1731.72705</v>
      </c>
      <c r="L684" s="27">
        <v>2303.9050200000001</v>
      </c>
      <c r="M684" s="27">
        <v>0</v>
      </c>
      <c r="N684" s="27">
        <v>15801.20996</v>
      </c>
      <c r="U684" s="29" t="s">
        <v>43944</v>
      </c>
      <c r="V684" s="29" t="s">
        <v>43945</v>
      </c>
      <c r="W684" s="30" t="s">
        <v>43946</v>
      </c>
      <c r="X684">
        <v>682</v>
      </c>
      <c r="Y684" s="8" t="s">
        <v>4647</v>
      </c>
      <c r="Z684">
        <v>532284</v>
      </c>
      <c r="AA684">
        <v>423990</v>
      </c>
      <c r="AB684" s="8" t="s">
        <v>4648</v>
      </c>
    </row>
    <row r="685" spans="1:28" x14ac:dyDescent="0.25">
      <c r="A685" s="34" t="s">
        <v>40850</v>
      </c>
      <c r="B685" s="29" t="s">
        <v>40851</v>
      </c>
      <c r="C685" s="27">
        <v>3683.13</v>
      </c>
      <c r="F685" s="27">
        <v>0.65</v>
      </c>
      <c r="U685" s="29" t="s">
        <v>90</v>
      </c>
      <c r="V685" s="29" t="s">
        <v>90</v>
      </c>
      <c r="W685" s="30" t="s">
        <v>90</v>
      </c>
      <c r="X685">
        <v>683</v>
      </c>
      <c r="Y685" s="8" t="s">
        <v>4649</v>
      </c>
      <c r="Z685">
        <v>561330</v>
      </c>
      <c r="AB685" s="8" t="s">
        <v>4650</v>
      </c>
    </row>
    <row r="686" spans="1:28" x14ac:dyDescent="0.25">
      <c r="A686" s="34" t="s">
        <v>1040</v>
      </c>
      <c r="B686" s="29" t="s">
        <v>1041</v>
      </c>
      <c r="C686" s="27">
        <v>5298.75</v>
      </c>
      <c r="D686" s="27">
        <v>870</v>
      </c>
      <c r="E686" s="27">
        <v>-685</v>
      </c>
      <c r="F686" s="27">
        <v>1.95</v>
      </c>
      <c r="G686" s="27">
        <v>3441</v>
      </c>
      <c r="H686" s="27">
        <v>0</v>
      </c>
      <c r="I686" s="27">
        <v>3108</v>
      </c>
      <c r="J686" s="27">
        <v>5187</v>
      </c>
      <c r="K686" s="27">
        <v>6124</v>
      </c>
      <c r="L686" s="27">
        <v>3900</v>
      </c>
      <c r="M686" s="27">
        <v>0</v>
      </c>
      <c r="N686" s="27">
        <v>3820</v>
      </c>
      <c r="O686" s="27">
        <v>16.78</v>
      </c>
      <c r="P686" s="27">
        <v>50.518000000000001</v>
      </c>
      <c r="Q686" s="27">
        <v>1.02094</v>
      </c>
      <c r="R686" s="27">
        <v>1.18</v>
      </c>
      <c r="S686" s="27">
        <v>1.18</v>
      </c>
      <c r="T686" s="27">
        <v>0.51724999999999999</v>
      </c>
      <c r="U686" s="29" t="s">
        <v>43947</v>
      </c>
      <c r="V686" s="29" t="s">
        <v>43948</v>
      </c>
      <c r="W686" s="30" t="s">
        <v>43949</v>
      </c>
      <c r="X686">
        <v>684</v>
      </c>
      <c r="Y686" s="8" t="s">
        <v>4651</v>
      </c>
      <c r="Z686">
        <v>524291</v>
      </c>
      <c r="AB686" s="8" t="s">
        <v>4652</v>
      </c>
    </row>
    <row r="687" spans="1:28" x14ac:dyDescent="0.25">
      <c r="A687" s="34" t="s">
        <v>1042</v>
      </c>
      <c r="B687" s="29" t="s">
        <v>1043</v>
      </c>
      <c r="C687" s="27">
        <v>48322.66</v>
      </c>
      <c r="D687" s="27">
        <v>565.29998000000001</v>
      </c>
      <c r="E687" s="27">
        <v>409.39999</v>
      </c>
      <c r="F687" s="27">
        <v>1.1499999999999999</v>
      </c>
      <c r="G687" s="27">
        <v>713.29998000000001</v>
      </c>
      <c r="H687" s="27">
        <v>306.70001000000002</v>
      </c>
      <c r="I687" s="27">
        <v>199</v>
      </c>
      <c r="J687" s="27">
        <v>1839.3000400000001</v>
      </c>
      <c r="K687" s="27">
        <v>3668.8000400000001</v>
      </c>
      <c r="L687" s="27">
        <v>1197.6999499999999</v>
      </c>
      <c r="M687" s="27">
        <v>0</v>
      </c>
      <c r="N687" s="27">
        <v>2131.8000400000001</v>
      </c>
      <c r="O687" s="27">
        <v>5.76</v>
      </c>
      <c r="P687" s="27">
        <v>34.925989999999999</v>
      </c>
      <c r="Q687" s="27">
        <v>0.53671999999999997</v>
      </c>
      <c r="R687" s="27">
        <v>2.02</v>
      </c>
      <c r="S687" s="27">
        <v>1.83</v>
      </c>
      <c r="T687" s="27">
        <v>1.44011</v>
      </c>
      <c r="U687" s="29" t="s">
        <v>43950</v>
      </c>
      <c r="V687" s="29" t="s">
        <v>43951</v>
      </c>
      <c r="W687" s="30" t="s">
        <v>43952</v>
      </c>
      <c r="X687">
        <v>685</v>
      </c>
      <c r="Y687" s="8" t="s">
        <v>4653</v>
      </c>
      <c r="Z687">
        <v>332322</v>
      </c>
      <c r="AA687">
        <v>326199</v>
      </c>
      <c r="AB687" s="8" t="s">
        <v>4654</v>
      </c>
    </row>
    <row r="688" spans="1:28" x14ac:dyDescent="0.25">
      <c r="A688" s="34" t="s">
        <v>1044</v>
      </c>
      <c r="B688" s="29" t="s">
        <v>1045</v>
      </c>
      <c r="C688" s="27">
        <v>3096.44</v>
      </c>
      <c r="D688" s="27">
        <v>367.75601</v>
      </c>
      <c r="E688" s="27">
        <v>220.74</v>
      </c>
      <c r="F688" s="27">
        <v>1.31</v>
      </c>
      <c r="G688" s="27">
        <v>1070.94201</v>
      </c>
      <c r="H688" s="27">
        <v>114.97199999999999</v>
      </c>
      <c r="I688" s="27">
        <v>359.11099000000002</v>
      </c>
      <c r="J688" s="27">
        <v>469.55099000000001</v>
      </c>
      <c r="K688" s="27">
        <v>1492.6800499999999</v>
      </c>
      <c r="L688" s="27">
        <v>807.36699999999996</v>
      </c>
      <c r="M688" s="27">
        <v>0</v>
      </c>
      <c r="N688" s="27">
        <v>868.755</v>
      </c>
      <c r="O688" s="27">
        <v>30.6</v>
      </c>
      <c r="P688" s="27">
        <v>47.234999999999999</v>
      </c>
      <c r="Q688" s="27">
        <v>0.89519000000000004</v>
      </c>
      <c r="R688" s="27">
        <v>3.43</v>
      </c>
      <c r="S688" s="27">
        <v>2.93</v>
      </c>
      <c r="T688" s="27">
        <v>0.65330999999999995</v>
      </c>
      <c r="U688" s="29" t="s">
        <v>43953</v>
      </c>
      <c r="V688" s="29" t="s">
        <v>43954</v>
      </c>
      <c r="W688" s="30" t="s">
        <v>43955</v>
      </c>
      <c r="X688">
        <v>686</v>
      </c>
      <c r="Y688" s="8" t="s">
        <v>4655</v>
      </c>
      <c r="Z688">
        <v>452210</v>
      </c>
      <c r="AB688" s="8" t="s">
        <v>4656</v>
      </c>
    </row>
    <row r="689" spans="1:28" x14ac:dyDescent="0.25">
      <c r="A689" s="34" t="s">
        <v>1047</v>
      </c>
      <c r="B689" s="29" t="s">
        <v>1048</v>
      </c>
      <c r="C689" s="27">
        <v>50000.83</v>
      </c>
      <c r="D689" s="27">
        <v>40655.265619999998</v>
      </c>
      <c r="E689" s="27">
        <v>33064.078119999998</v>
      </c>
      <c r="F689" s="27">
        <v>1.04</v>
      </c>
      <c r="G689" s="27">
        <v>22291.019530000001</v>
      </c>
      <c r="H689" s="27">
        <v>8122.2031200000001</v>
      </c>
      <c r="I689" s="27">
        <v>5821.1401299999998</v>
      </c>
      <c r="J689" s="27">
        <v>51328.230459999999</v>
      </c>
      <c r="K689" s="27">
        <v>64898.601560000003</v>
      </c>
      <c r="L689" s="27">
        <v>20412.449209999999</v>
      </c>
      <c r="M689" s="27">
        <v>0</v>
      </c>
      <c r="N689" s="27">
        <v>58190.328119999998</v>
      </c>
      <c r="O689" s="27">
        <v>33.39</v>
      </c>
      <c r="P689" s="27">
        <v>26.945989999999998</v>
      </c>
      <c r="Q689" s="27">
        <v>0.36885000000000001</v>
      </c>
      <c r="R689" s="27">
        <v>1.38</v>
      </c>
      <c r="S689" s="27">
        <v>1.1100000000000001</v>
      </c>
      <c r="T689" s="27">
        <v>0.67184999999999995</v>
      </c>
      <c r="U689" s="29" t="s">
        <v>43956</v>
      </c>
      <c r="V689" s="29" t="s">
        <v>43957</v>
      </c>
      <c r="W689" s="30" t="s">
        <v>43958</v>
      </c>
      <c r="X689">
        <v>687</v>
      </c>
      <c r="Y689" s="8" t="s">
        <v>4657</v>
      </c>
      <c r="Z689">
        <v>336611</v>
      </c>
      <c r="AA689">
        <v>488330</v>
      </c>
      <c r="AB689" s="8" t="s">
        <v>4658</v>
      </c>
    </row>
    <row r="690" spans="1:28" x14ac:dyDescent="0.25">
      <c r="A690" s="34" t="s">
        <v>1049</v>
      </c>
      <c r="B690" s="29" t="s">
        <v>1050</v>
      </c>
      <c r="C690" s="27">
        <v>34832.39</v>
      </c>
      <c r="D690" s="27">
        <v>1862</v>
      </c>
      <c r="E690" s="27">
        <v>1326</v>
      </c>
      <c r="F690" s="27">
        <v>0.86</v>
      </c>
      <c r="G690" s="27">
        <v>684</v>
      </c>
      <c r="H690" s="27">
        <v>0</v>
      </c>
      <c r="I690" s="27">
        <v>5998</v>
      </c>
      <c r="J690" s="27">
        <v>3285</v>
      </c>
      <c r="K690" s="27">
        <v>3969</v>
      </c>
      <c r="L690" s="27">
        <v>1880</v>
      </c>
      <c r="M690" s="27">
        <v>0</v>
      </c>
      <c r="N690" s="27">
        <v>7293</v>
      </c>
      <c r="O690" s="27">
        <v>26.59</v>
      </c>
      <c r="P690" s="27">
        <v>20.495000000000001</v>
      </c>
      <c r="Q690" s="27">
        <v>0.25778000000000001</v>
      </c>
      <c r="R690" s="27">
        <v>1.21</v>
      </c>
      <c r="S690" s="27">
        <v>1.21</v>
      </c>
      <c r="T690" s="27">
        <v>1</v>
      </c>
      <c r="U690" s="29" t="s">
        <v>43959</v>
      </c>
      <c r="V690" s="29" t="s">
        <v>43960</v>
      </c>
      <c r="W690" s="30" t="s">
        <v>43961</v>
      </c>
      <c r="X690">
        <v>688</v>
      </c>
      <c r="Y690" s="8" t="s">
        <v>4659</v>
      </c>
      <c r="Z690">
        <v>237120</v>
      </c>
      <c r="AB690" s="8" t="s">
        <v>4660</v>
      </c>
    </row>
    <row r="691" spans="1:28" x14ac:dyDescent="0.25">
      <c r="A691" s="34" t="s">
        <v>40852</v>
      </c>
      <c r="B691" s="29" t="s">
        <v>40853</v>
      </c>
      <c r="C691" s="27">
        <v>107209.26</v>
      </c>
      <c r="D691" s="27">
        <v>8642.68066</v>
      </c>
      <c r="E691" s="27">
        <v>5781.1030199999996</v>
      </c>
      <c r="F691" s="27">
        <v>1.59</v>
      </c>
      <c r="G691" s="27">
        <v>5218.4809500000001</v>
      </c>
      <c r="H691" s="27">
        <v>33928.03125</v>
      </c>
      <c r="I691" s="27">
        <v>17666.769530000001</v>
      </c>
      <c r="J691" s="27">
        <v>55414.089840000001</v>
      </c>
      <c r="K691" s="27">
        <v>66378.90625</v>
      </c>
      <c r="L691" s="27">
        <v>21860.089840000001</v>
      </c>
      <c r="M691" s="27">
        <v>0</v>
      </c>
      <c r="N691" s="27">
        <v>13677.83007</v>
      </c>
      <c r="O691" s="27">
        <v>4.34</v>
      </c>
      <c r="P691" s="27">
        <v>61.512</v>
      </c>
      <c r="Q691" s="27">
        <v>1.5982099999999999</v>
      </c>
      <c r="R691" s="27">
        <v>1.2</v>
      </c>
      <c r="S691" s="27">
        <v>0.59</v>
      </c>
      <c r="T691" s="27">
        <v>0.49142999999999998</v>
      </c>
      <c r="U691" s="29" t="s">
        <v>43962</v>
      </c>
      <c r="V691" s="29" t="s">
        <v>43963</v>
      </c>
      <c r="W691" s="30" t="s">
        <v>43964</v>
      </c>
      <c r="X691">
        <v>689</v>
      </c>
      <c r="Y691" s="8" t="s">
        <v>4661</v>
      </c>
      <c r="Z691">
        <v>561920</v>
      </c>
      <c r="AB691" s="8" t="s">
        <v>4662</v>
      </c>
    </row>
    <row r="692" spans="1:28" x14ac:dyDescent="0.25">
      <c r="A692" s="34" t="s">
        <v>1051</v>
      </c>
      <c r="B692" s="29" t="s">
        <v>1052</v>
      </c>
      <c r="C692" s="27">
        <v>24218.23</v>
      </c>
      <c r="D692" s="27">
        <v>-1159</v>
      </c>
      <c r="E692" s="27">
        <v>-1601</v>
      </c>
      <c r="F692" s="27">
        <v>1.35</v>
      </c>
      <c r="G692" s="27">
        <v>763</v>
      </c>
      <c r="H692" s="27">
        <v>0</v>
      </c>
      <c r="I692" s="27">
        <v>4262</v>
      </c>
      <c r="J692" s="27">
        <v>4271</v>
      </c>
      <c r="K692" s="27">
        <v>9290</v>
      </c>
      <c r="L692" s="27">
        <v>7721</v>
      </c>
      <c r="M692" s="27">
        <v>0</v>
      </c>
      <c r="N692" s="27">
        <v>5153</v>
      </c>
      <c r="O692" s="27">
        <v>10.08</v>
      </c>
      <c r="P692" s="27">
        <v>58.902990000000003</v>
      </c>
      <c r="Q692" s="27">
        <v>1.43326</v>
      </c>
      <c r="R692" s="27">
        <v>2.68</v>
      </c>
      <c r="S692" s="27">
        <v>2.1800000000000002</v>
      </c>
      <c r="T692" s="27">
        <v>1.99648</v>
      </c>
      <c r="U692" s="29" t="s">
        <v>43965</v>
      </c>
      <c r="V692" s="29" t="s">
        <v>43966</v>
      </c>
      <c r="W692" s="30" t="s">
        <v>43967</v>
      </c>
      <c r="X692">
        <v>690</v>
      </c>
      <c r="Y692" s="8" t="s">
        <v>4663</v>
      </c>
      <c r="Z692">
        <v>111332</v>
      </c>
      <c r="AA692">
        <v>493120</v>
      </c>
      <c r="AB692" s="8" t="s">
        <v>4664</v>
      </c>
    </row>
    <row r="693" spans="1:28" x14ac:dyDescent="0.25">
      <c r="A693" s="34" t="s">
        <v>40854</v>
      </c>
      <c r="B693" s="29" t="s">
        <v>40855</v>
      </c>
      <c r="C693" s="27">
        <v>2066.5700000000002</v>
      </c>
      <c r="D693" s="27">
        <v>301.24797999999998</v>
      </c>
      <c r="E693" s="27">
        <v>265.19400000000002</v>
      </c>
      <c r="F693" s="27">
        <v>0.66</v>
      </c>
      <c r="G693" s="27">
        <v>13420.320309999999</v>
      </c>
      <c r="H693" s="27">
        <v>4.5430000000000001</v>
      </c>
      <c r="I693" s="27">
        <v>661.12597000000005</v>
      </c>
      <c r="J693" s="27">
        <v>18974.359369999998</v>
      </c>
      <c r="K693" s="27">
        <v>13594.37011</v>
      </c>
      <c r="L693" s="27">
        <v>704.08398</v>
      </c>
      <c r="M693" s="27">
        <v>0</v>
      </c>
      <c r="N693" s="27">
        <v>2471.7900300000001</v>
      </c>
      <c r="O693" s="27">
        <v>14.63</v>
      </c>
      <c r="P693" s="27">
        <v>29.916989999999998</v>
      </c>
      <c r="Q693" s="27">
        <v>0.42687000000000003</v>
      </c>
      <c r="R693" s="27">
        <v>0.84</v>
      </c>
      <c r="S693" s="27">
        <v>0.72</v>
      </c>
      <c r="T693" s="27">
        <v>8.9300000000000004E-3</v>
      </c>
      <c r="U693" s="29" t="s">
        <v>43968</v>
      </c>
      <c r="V693" s="29" t="s">
        <v>43969</v>
      </c>
      <c r="W693" s="30" t="s">
        <v>43970</v>
      </c>
      <c r="X693">
        <v>691</v>
      </c>
      <c r="Y693" s="8" t="s">
        <v>4665</v>
      </c>
      <c r="Z693">
        <v>813219</v>
      </c>
      <c r="AB693" s="8" t="s">
        <v>4666</v>
      </c>
    </row>
    <row r="694" spans="1:28" x14ac:dyDescent="0.25">
      <c r="A694" s="34" t="s">
        <v>1053</v>
      </c>
      <c r="B694" s="29" t="s">
        <v>1054</v>
      </c>
      <c r="C694" s="27">
        <v>20023.830000000002</v>
      </c>
      <c r="D694" s="27">
        <v>81751.632809999996</v>
      </c>
      <c r="E694" s="27">
        <v>68409.742180000001</v>
      </c>
      <c r="F694" s="27">
        <v>1.44</v>
      </c>
      <c r="G694" s="27">
        <v>43147.5</v>
      </c>
      <c r="H694" s="27">
        <v>13068.04003</v>
      </c>
      <c r="I694" s="27">
        <v>25846.390619999998</v>
      </c>
      <c r="J694" s="27">
        <v>62460.570310000003</v>
      </c>
      <c r="K694" s="27">
        <v>85004.53125</v>
      </c>
      <c r="L694" s="27">
        <v>102229.89843</v>
      </c>
      <c r="M694" s="27">
        <v>0</v>
      </c>
      <c r="N694" s="27">
        <v>125293.39843</v>
      </c>
      <c r="O694" s="27">
        <v>9.6999999999999993</v>
      </c>
      <c r="P694" s="27">
        <v>50.106990000000003</v>
      </c>
      <c r="Q694" s="27">
        <v>1.0043</v>
      </c>
      <c r="R694" s="27">
        <v>1.1399999999999999</v>
      </c>
      <c r="S694" s="27">
        <v>1.1499999999999999</v>
      </c>
      <c r="T694" s="27">
        <v>0.46090999999999999</v>
      </c>
      <c r="U694" s="29" t="s">
        <v>43971</v>
      </c>
      <c r="V694" s="29" t="s">
        <v>43972</v>
      </c>
      <c r="W694" s="30" t="s">
        <v>43973</v>
      </c>
      <c r="X694">
        <v>692</v>
      </c>
      <c r="Y694" s="8" t="s">
        <v>4667</v>
      </c>
      <c r="Z694">
        <v>532490</v>
      </c>
      <c r="AA694">
        <v>332312</v>
      </c>
      <c r="AB694" s="8" t="s">
        <v>4668</v>
      </c>
    </row>
    <row r="695" spans="1:28" x14ac:dyDescent="0.25">
      <c r="A695" s="34" t="s">
        <v>40856</v>
      </c>
      <c r="B695" s="29" t="s">
        <v>40857</v>
      </c>
      <c r="C695" s="27">
        <v>51011.9</v>
      </c>
      <c r="D695" s="27">
        <v>-13215.30762</v>
      </c>
      <c r="E695" s="27">
        <v>-20400.859380000002</v>
      </c>
      <c r="F695" s="27">
        <v>1.26</v>
      </c>
      <c r="G695" s="27">
        <v>42153.480459999999</v>
      </c>
      <c r="H695" s="27">
        <v>18607.630850000001</v>
      </c>
      <c r="I695" s="27">
        <v>21211.070309999999</v>
      </c>
      <c r="J695" s="27">
        <v>144953.29686999999</v>
      </c>
      <c r="K695" s="27">
        <v>133963.09375</v>
      </c>
      <c r="L695" s="27">
        <v>0</v>
      </c>
      <c r="M695" s="27">
        <v>0</v>
      </c>
      <c r="N695" s="27">
        <v>49110.398430000001</v>
      </c>
      <c r="O695" s="27">
        <v>2.5299999999999998</v>
      </c>
      <c r="P695" s="27">
        <v>0</v>
      </c>
      <c r="Q695" s="27">
        <v>0</v>
      </c>
      <c r="R695" s="27">
        <v>0.92</v>
      </c>
      <c r="S695" s="27">
        <v>0.8</v>
      </c>
      <c r="T695" s="27">
        <v>0.505</v>
      </c>
      <c r="U695" s="29" t="s">
        <v>43974</v>
      </c>
      <c r="V695" s="29" t="s">
        <v>43975</v>
      </c>
      <c r="W695" s="30" t="s">
        <v>43976</v>
      </c>
      <c r="X695">
        <v>693</v>
      </c>
      <c r="Y695" s="8" t="s">
        <v>4669</v>
      </c>
      <c r="Z695">
        <v>611210</v>
      </c>
      <c r="AB695" s="8" t="s">
        <v>4670</v>
      </c>
    </row>
    <row r="696" spans="1:28" x14ac:dyDescent="0.25">
      <c r="A696" s="34" t="s">
        <v>1056</v>
      </c>
      <c r="B696" s="29" t="s">
        <v>1057</v>
      </c>
      <c r="C696" s="27">
        <v>49370.61</v>
      </c>
      <c r="D696" s="27">
        <v>2525.6999500000002</v>
      </c>
      <c r="E696" s="27">
        <v>1587</v>
      </c>
      <c r="F696" s="27">
        <v>1</v>
      </c>
      <c r="G696" s="27">
        <v>2698.1000899999999</v>
      </c>
      <c r="H696" s="27">
        <v>1792.8000400000001</v>
      </c>
      <c r="I696" s="27">
        <v>11693.400390000001</v>
      </c>
      <c r="J696" s="27">
        <v>4210.3999000000003</v>
      </c>
      <c r="K696" s="27">
        <v>5494.2001899999996</v>
      </c>
      <c r="L696" s="27">
        <v>8075.2997999999998</v>
      </c>
      <c r="M696" s="27">
        <v>0</v>
      </c>
      <c r="N696" s="27">
        <v>7258.6000899999999</v>
      </c>
      <c r="O696" s="27">
        <v>25.87</v>
      </c>
      <c r="P696" s="27">
        <v>50.526000000000003</v>
      </c>
      <c r="Q696" s="27">
        <v>1.0212699999999999</v>
      </c>
      <c r="R696" s="27">
        <v>1.17</v>
      </c>
      <c r="S696" s="27">
        <v>0.88</v>
      </c>
      <c r="T696" s="27">
        <v>0.23829</v>
      </c>
      <c r="U696" s="29" t="s">
        <v>43977</v>
      </c>
      <c r="V696" s="29" t="s">
        <v>43978</v>
      </c>
      <c r="W696" s="30" t="s">
        <v>43979</v>
      </c>
      <c r="X696">
        <v>694</v>
      </c>
      <c r="Y696" s="8" t="s">
        <v>4671</v>
      </c>
      <c r="Z696">
        <v>713120</v>
      </c>
      <c r="AA696">
        <v>512131</v>
      </c>
      <c r="AB696" s="8" t="s">
        <v>4672</v>
      </c>
    </row>
    <row r="697" spans="1:28" x14ac:dyDescent="0.25">
      <c r="A697" s="34" t="s">
        <v>1058</v>
      </c>
      <c r="B697" s="29" t="s">
        <v>1059</v>
      </c>
      <c r="C697" s="27">
        <v>32210.91</v>
      </c>
      <c r="D697" s="27">
        <v>5006</v>
      </c>
      <c r="E697" s="27">
        <v>2950</v>
      </c>
      <c r="F697" s="27">
        <v>0.38</v>
      </c>
      <c r="G697" s="27">
        <v>2366</v>
      </c>
      <c r="H697" s="27">
        <v>492</v>
      </c>
      <c r="I697" s="27">
        <v>408</v>
      </c>
      <c r="J697" s="27">
        <v>11336</v>
      </c>
      <c r="K697" s="27">
        <v>12972</v>
      </c>
      <c r="L697" s="27">
        <v>20147</v>
      </c>
      <c r="M697" s="27">
        <v>0</v>
      </c>
      <c r="N697" s="27">
        <v>20889</v>
      </c>
      <c r="O697" s="27">
        <v>60.16</v>
      </c>
      <c r="P697" s="27">
        <v>49.761000000000003</v>
      </c>
      <c r="Q697" s="27">
        <v>0.99050000000000005</v>
      </c>
      <c r="R697" s="27">
        <v>1.2</v>
      </c>
      <c r="S697" s="27">
        <v>1.1000000000000001</v>
      </c>
      <c r="T697" s="27">
        <v>0.89219999999999999</v>
      </c>
      <c r="U697" s="29" t="s">
        <v>43980</v>
      </c>
      <c r="V697" s="29" t="s">
        <v>43981</v>
      </c>
      <c r="W697" s="30" t="s">
        <v>43982</v>
      </c>
      <c r="X697">
        <v>695</v>
      </c>
      <c r="Y697" s="8" t="s">
        <v>4673</v>
      </c>
      <c r="Z697">
        <v>541380</v>
      </c>
      <c r="AA697">
        <v>551112</v>
      </c>
      <c r="AB697" s="8" t="s">
        <v>4674</v>
      </c>
    </row>
    <row r="698" spans="1:28" x14ac:dyDescent="0.25">
      <c r="A698" s="34" t="s">
        <v>40858</v>
      </c>
      <c r="B698" s="29" t="s">
        <v>40859</v>
      </c>
      <c r="C698" s="27">
        <v>16063.49</v>
      </c>
      <c r="D698" s="27">
        <v>867.11198999999999</v>
      </c>
      <c r="E698" s="27">
        <v>694.32201999999995</v>
      </c>
      <c r="F698" s="27">
        <v>0.8</v>
      </c>
      <c r="G698" s="27">
        <v>2806.7900300000001</v>
      </c>
      <c r="H698" s="27">
        <v>662.71397999999999</v>
      </c>
      <c r="I698" s="27">
        <v>2468.5849600000001</v>
      </c>
      <c r="J698" s="27">
        <v>8953.49316</v>
      </c>
      <c r="K698" s="27">
        <v>8895.5449200000003</v>
      </c>
      <c r="L698" s="27">
        <v>2911.09692</v>
      </c>
      <c r="M698" s="27">
        <v>0</v>
      </c>
      <c r="N698" s="27">
        <v>-645.85699999999997</v>
      </c>
      <c r="O698" s="27">
        <v>-1.29</v>
      </c>
      <c r="Q698" s="27">
        <v>-4.5073400000000001</v>
      </c>
      <c r="R698" s="27">
        <v>0.99</v>
      </c>
      <c r="S698" s="27">
        <v>0.92</v>
      </c>
      <c r="T698" s="27">
        <v>0.60602</v>
      </c>
      <c r="U698" s="29" t="s">
        <v>43983</v>
      </c>
      <c r="V698" s="29" t="s">
        <v>43984</v>
      </c>
      <c r="W698" s="30" t="s">
        <v>43985</v>
      </c>
      <c r="X698">
        <v>696</v>
      </c>
      <c r="Y698" s="8" t="s">
        <v>4675</v>
      </c>
      <c r="Z698">
        <v>923130</v>
      </c>
      <c r="AB698" s="8" t="s">
        <v>4676</v>
      </c>
    </row>
    <row r="699" spans="1:28" x14ac:dyDescent="0.25">
      <c r="A699" s="34" t="s">
        <v>1060</v>
      </c>
      <c r="B699" s="29" t="s">
        <v>1061</v>
      </c>
      <c r="C699" s="27">
        <v>15658.35</v>
      </c>
      <c r="D699" s="27">
        <v>491.35298999999998</v>
      </c>
      <c r="E699" s="27">
        <v>179.02</v>
      </c>
      <c r="F699" s="27">
        <v>0.89</v>
      </c>
      <c r="G699" s="27">
        <v>917</v>
      </c>
      <c r="H699" s="27">
        <v>0</v>
      </c>
      <c r="I699" s="27">
        <v>7490.2797799999998</v>
      </c>
      <c r="J699" s="27">
        <v>2414.5400300000001</v>
      </c>
      <c r="K699" s="27">
        <v>2536.7360800000001</v>
      </c>
      <c r="L699" s="27">
        <v>5080.2368100000003</v>
      </c>
      <c r="M699" s="27">
        <v>0</v>
      </c>
      <c r="N699" s="27">
        <v>3053.4929099999999</v>
      </c>
      <c r="O699" s="27">
        <v>4.47</v>
      </c>
      <c r="P699" s="27">
        <v>62.849989999999998</v>
      </c>
      <c r="Q699" s="27">
        <v>1.61086</v>
      </c>
      <c r="R699" s="27">
        <v>1</v>
      </c>
      <c r="S699" s="27">
        <v>1.05</v>
      </c>
      <c r="T699" s="27">
        <v>0.67081999999999997</v>
      </c>
      <c r="U699" s="29" t="s">
        <v>43986</v>
      </c>
      <c r="V699" s="29" t="s">
        <v>43987</v>
      </c>
      <c r="W699" s="30" t="s">
        <v>43988</v>
      </c>
      <c r="X699">
        <v>697</v>
      </c>
      <c r="Y699" s="8" t="s">
        <v>4677</v>
      </c>
      <c r="Z699">
        <v>236115</v>
      </c>
      <c r="AB699" s="8" t="s">
        <v>4678</v>
      </c>
    </row>
    <row r="700" spans="1:28" x14ac:dyDescent="0.25">
      <c r="A700" s="34" t="s">
        <v>1062</v>
      </c>
      <c r="B700" s="29" t="s">
        <v>1063</v>
      </c>
      <c r="C700" s="27">
        <v>7049.2</v>
      </c>
      <c r="D700" s="27">
        <v>-834.01899000000003</v>
      </c>
      <c r="E700" s="27">
        <v>-1028.4480000000001</v>
      </c>
      <c r="F700" s="27">
        <v>0.6</v>
      </c>
      <c r="G700" s="27">
        <v>39.674990000000001</v>
      </c>
      <c r="H700" s="27">
        <v>27.924990000000001</v>
      </c>
      <c r="I700" s="27">
        <v>77.23</v>
      </c>
      <c r="J700" s="27">
        <v>1710.11401</v>
      </c>
      <c r="K700" s="27">
        <v>4473.9589800000003</v>
      </c>
      <c r="L700" s="27">
        <v>0</v>
      </c>
      <c r="M700" s="27">
        <v>0</v>
      </c>
      <c r="N700" s="27">
        <v>3793.5239200000001</v>
      </c>
      <c r="O700" s="27">
        <v>22.84</v>
      </c>
      <c r="P700" s="27">
        <v>0</v>
      </c>
      <c r="Q700" s="27">
        <v>0</v>
      </c>
      <c r="R700" s="27">
        <v>2.41</v>
      </c>
      <c r="U700" s="29" t="s">
        <v>43989</v>
      </c>
      <c r="V700" s="29" t="s">
        <v>43990</v>
      </c>
      <c r="W700" s="30" t="s">
        <v>43991</v>
      </c>
      <c r="X700">
        <v>698</v>
      </c>
      <c r="Y700" s="8" t="s">
        <v>4679</v>
      </c>
      <c r="Z700">
        <v>518210</v>
      </c>
      <c r="AA700">
        <v>519290</v>
      </c>
      <c r="AB700" s="8" t="s">
        <v>4680</v>
      </c>
    </row>
    <row r="701" spans="1:28" x14ac:dyDescent="0.25">
      <c r="A701" s="34" t="s">
        <v>40860</v>
      </c>
      <c r="B701" s="29" t="s">
        <v>40861</v>
      </c>
      <c r="C701" s="27">
        <v>2122.1999999999998</v>
      </c>
      <c r="D701" s="27">
        <v>299.53698000000003</v>
      </c>
      <c r="E701" s="27">
        <v>167.86098999999999</v>
      </c>
      <c r="F701" s="27">
        <v>1.21</v>
      </c>
      <c r="G701" s="27">
        <v>82.289000000000001</v>
      </c>
      <c r="H701" s="27">
        <v>173.60299000000001</v>
      </c>
      <c r="I701" s="27">
        <v>0</v>
      </c>
      <c r="J701" s="27">
        <v>391.50900000000001</v>
      </c>
      <c r="K701" s="27">
        <v>823.53497000000004</v>
      </c>
      <c r="L701" s="27">
        <v>584.52197000000001</v>
      </c>
      <c r="M701" s="27">
        <v>0</v>
      </c>
      <c r="N701" s="27">
        <v>1696.6970200000001</v>
      </c>
      <c r="O701" s="27">
        <v>15.92</v>
      </c>
      <c r="P701" s="27">
        <v>32.048990000000003</v>
      </c>
      <c r="Q701" s="27">
        <v>0.47165000000000001</v>
      </c>
      <c r="R701" s="27">
        <v>2.4500000000000002</v>
      </c>
      <c r="S701" s="27">
        <v>1.66</v>
      </c>
      <c r="T701" s="27">
        <v>1.4498800000000001</v>
      </c>
      <c r="U701" s="29" t="s">
        <v>43992</v>
      </c>
      <c r="V701" s="29" t="s">
        <v>43993</v>
      </c>
      <c r="W701" s="30" t="s">
        <v>43994</v>
      </c>
      <c r="X701">
        <v>699</v>
      </c>
      <c r="Y701" s="8" t="s">
        <v>4681</v>
      </c>
      <c r="Z701">
        <v>111332</v>
      </c>
      <c r="AA701">
        <v>312130</v>
      </c>
      <c r="AB701" s="8" t="s">
        <v>4682</v>
      </c>
    </row>
    <row r="702" spans="1:28" x14ac:dyDescent="0.25">
      <c r="A702" s="34" t="s">
        <v>1064</v>
      </c>
      <c r="B702" s="29" t="s">
        <v>1065</v>
      </c>
      <c r="C702" s="27">
        <v>5525.44</v>
      </c>
      <c r="D702" s="27">
        <v>499.78500000000003</v>
      </c>
      <c r="E702" s="27">
        <v>360.17998999999998</v>
      </c>
      <c r="F702" s="27">
        <v>1.34</v>
      </c>
      <c r="G702" s="27">
        <v>270.82799999999997</v>
      </c>
      <c r="H702" s="27">
        <v>0</v>
      </c>
      <c r="I702" s="27">
        <v>1016.61901</v>
      </c>
      <c r="J702" s="27">
        <v>2354.0710399999998</v>
      </c>
      <c r="K702" s="27">
        <v>3726.6730899999998</v>
      </c>
      <c r="L702" s="27">
        <v>1609.0980199999999</v>
      </c>
      <c r="M702" s="27">
        <v>0</v>
      </c>
      <c r="N702" s="27">
        <v>1244.4059999999999</v>
      </c>
      <c r="O702" s="27">
        <v>25.5</v>
      </c>
      <c r="P702" s="27">
        <v>56.356990000000003</v>
      </c>
      <c r="Q702" s="27">
        <v>1.29132</v>
      </c>
      <c r="R702" s="27">
        <v>1.75</v>
      </c>
      <c r="S702" s="27">
        <v>1.58</v>
      </c>
      <c r="T702" s="27">
        <v>1.4680200000000001</v>
      </c>
      <c r="U702" s="29" t="s">
        <v>43995</v>
      </c>
      <c r="V702" s="29" t="s">
        <v>43996</v>
      </c>
      <c r="W702" s="30" t="s">
        <v>43997</v>
      </c>
      <c r="X702">
        <v>700</v>
      </c>
      <c r="Y702" s="8" t="s">
        <v>4683</v>
      </c>
      <c r="Z702">
        <v>238150</v>
      </c>
      <c r="AB702" s="8" t="s">
        <v>4684</v>
      </c>
    </row>
    <row r="703" spans="1:28" x14ac:dyDescent="0.25">
      <c r="A703" s="34" t="s">
        <v>90</v>
      </c>
      <c r="B703" s="29" t="s">
        <v>1066</v>
      </c>
      <c r="C703" s="27">
        <v>23463.03</v>
      </c>
      <c r="F703" s="27">
        <v>0.74</v>
      </c>
      <c r="U703" s="29" t="s">
        <v>90</v>
      </c>
      <c r="V703" s="29" t="s">
        <v>90</v>
      </c>
      <c r="W703" s="30" t="s">
        <v>90</v>
      </c>
      <c r="X703">
        <v>701</v>
      </c>
      <c r="Y703" s="8" t="s">
        <v>4685</v>
      </c>
      <c r="Z703">
        <v>334614</v>
      </c>
      <c r="AA703">
        <v>423990</v>
      </c>
      <c r="AB703" s="8" t="s">
        <v>4686</v>
      </c>
    </row>
    <row r="704" spans="1:28" x14ac:dyDescent="0.25">
      <c r="A704" s="34" t="s">
        <v>90</v>
      </c>
      <c r="B704" s="29" t="s">
        <v>1067</v>
      </c>
      <c r="C704" s="27">
        <v>49188.63</v>
      </c>
      <c r="F704" s="27">
        <v>0.86</v>
      </c>
      <c r="U704" s="29" t="s">
        <v>90</v>
      </c>
      <c r="V704" s="29" t="s">
        <v>90</v>
      </c>
      <c r="W704" s="30" t="s">
        <v>90</v>
      </c>
      <c r="X704">
        <v>702</v>
      </c>
      <c r="Y704" s="8" t="s">
        <v>4687</v>
      </c>
      <c r="Z704">
        <v>562920</v>
      </c>
      <c r="AA704">
        <v>221122</v>
      </c>
      <c r="AB704" s="8" t="s">
        <v>4688</v>
      </c>
    </row>
    <row r="705" spans="1:28" x14ac:dyDescent="0.25">
      <c r="A705" s="34" t="s">
        <v>1068</v>
      </c>
      <c r="B705" s="29" t="s">
        <v>1069</v>
      </c>
      <c r="C705" s="27">
        <v>26228.59</v>
      </c>
      <c r="D705" s="27">
        <v>1681.3000400000001</v>
      </c>
      <c r="E705" s="27">
        <v>1112.6999499999999</v>
      </c>
      <c r="F705" s="27">
        <v>1.45</v>
      </c>
      <c r="G705" s="27">
        <v>857.70001000000002</v>
      </c>
      <c r="H705" s="27">
        <v>0</v>
      </c>
      <c r="I705" s="27">
        <v>8297.2001899999996</v>
      </c>
      <c r="J705" s="27">
        <v>2015.1999499999999</v>
      </c>
      <c r="K705" s="27">
        <v>1370.5</v>
      </c>
      <c r="L705" s="27">
        <v>4820.1000899999999</v>
      </c>
      <c r="M705" s="27">
        <v>0</v>
      </c>
      <c r="N705" s="27">
        <v>3973.3000400000001</v>
      </c>
      <c r="O705" s="27">
        <v>33.28</v>
      </c>
      <c r="P705" s="27">
        <v>54.993000000000002</v>
      </c>
      <c r="Q705" s="27">
        <v>1.2218599999999999</v>
      </c>
      <c r="R705" s="27">
        <v>0.77</v>
      </c>
      <c r="S705" s="27">
        <v>0.68</v>
      </c>
      <c r="T705" s="27">
        <v>0.25446000000000002</v>
      </c>
      <c r="U705" s="29" t="s">
        <v>43998</v>
      </c>
      <c r="V705" s="29" t="s">
        <v>43999</v>
      </c>
      <c r="W705" s="30" t="s">
        <v>44000</v>
      </c>
      <c r="X705">
        <v>703</v>
      </c>
      <c r="Y705" s="8" t="s">
        <v>4689</v>
      </c>
      <c r="Z705">
        <v>311119</v>
      </c>
      <c r="AB705" s="8" t="s">
        <v>4690</v>
      </c>
    </row>
    <row r="706" spans="1:28" x14ac:dyDescent="0.25">
      <c r="A706" s="34" t="s">
        <v>1070</v>
      </c>
      <c r="B706" s="29" t="s">
        <v>1071</v>
      </c>
      <c r="C706" s="27">
        <v>7247.88</v>
      </c>
      <c r="D706" s="27">
        <v>378.41100999999998</v>
      </c>
      <c r="E706" s="27">
        <v>224.77298999999999</v>
      </c>
      <c r="F706" s="27">
        <v>0.93</v>
      </c>
      <c r="G706" s="27">
        <v>0</v>
      </c>
      <c r="H706" s="27">
        <v>0</v>
      </c>
      <c r="I706" s="27">
        <v>0</v>
      </c>
      <c r="J706" s="27">
        <v>136.988</v>
      </c>
      <c r="K706" s="27">
        <v>5.6000000000000001E-2</v>
      </c>
      <c r="L706" s="27">
        <v>1861.7440099999999</v>
      </c>
      <c r="M706" s="27">
        <v>0</v>
      </c>
      <c r="N706" s="27">
        <v>1953.43896</v>
      </c>
      <c r="O706" s="27">
        <v>46.76</v>
      </c>
      <c r="P706" s="27">
        <v>46.886000000000003</v>
      </c>
      <c r="Q706" s="27">
        <v>0.88273000000000001</v>
      </c>
      <c r="R706" s="27">
        <v>0.06</v>
      </c>
      <c r="S706" s="27">
        <v>0</v>
      </c>
      <c r="T706" s="27">
        <v>4.0000000000000002E-4</v>
      </c>
      <c r="U706" s="29" t="s">
        <v>44001</v>
      </c>
      <c r="V706" s="29" t="s">
        <v>44002</v>
      </c>
      <c r="W706" s="30" t="s">
        <v>44003</v>
      </c>
      <c r="X706">
        <v>704</v>
      </c>
      <c r="Y706" s="8" t="s">
        <v>4691</v>
      </c>
      <c r="Z706">
        <v>326212</v>
      </c>
      <c r="AA706">
        <v>423130</v>
      </c>
      <c r="AB706" s="8" t="s">
        <v>4692</v>
      </c>
    </row>
    <row r="707" spans="1:28" x14ac:dyDescent="0.25">
      <c r="A707" s="34" t="s">
        <v>1072</v>
      </c>
      <c r="B707" s="29" t="s">
        <v>1073</v>
      </c>
      <c r="C707" s="27">
        <v>6300.82</v>
      </c>
      <c r="D707" s="27">
        <v>879.79998000000001</v>
      </c>
      <c r="E707" s="27">
        <v>626.5</v>
      </c>
      <c r="F707" s="27">
        <v>1.06</v>
      </c>
      <c r="G707" s="27">
        <v>536.79998000000001</v>
      </c>
      <c r="H707" s="27">
        <v>0</v>
      </c>
      <c r="I707" s="27">
        <v>1545.5</v>
      </c>
      <c r="J707" s="27">
        <v>575.90002000000004</v>
      </c>
      <c r="K707" s="27">
        <v>717.20001000000002</v>
      </c>
      <c r="L707" s="27">
        <v>2741.8000400000001</v>
      </c>
      <c r="M707" s="27">
        <v>0</v>
      </c>
      <c r="N707" s="27">
        <v>1826.3000400000001</v>
      </c>
      <c r="O707" s="27">
        <v>19.21</v>
      </c>
      <c r="P707" s="27">
        <v>58.902990000000003</v>
      </c>
      <c r="Q707" s="27">
        <v>1.41377</v>
      </c>
      <c r="R707" s="27">
        <v>1.29</v>
      </c>
      <c r="S707" s="27">
        <v>1.25</v>
      </c>
      <c r="T707" s="27">
        <v>0.31324000000000002</v>
      </c>
      <c r="U707" s="29" t="s">
        <v>44004</v>
      </c>
      <c r="V707" s="29" t="s">
        <v>44005</v>
      </c>
      <c r="W707" s="30" t="s">
        <v>44006</v>
      </c>
      <c r="X707">
        <v>705</v>
      </c>
      <c r="Y707" s="8" t="s">
        <v>4693</v>
      </c>
      <c r="Z707">
        <v>423740</v>
      </c>
      <c r="AA707">
        <v>423730</v>
      </c>
      <c r="AB707" s="8" t="s">
        <v>4694</v>
      </c>
    </row>
    <row r="708" spans="1:28" x14ac:dyDescent="0.25">
      <c r="A708" s="34" t="s">
        <v>1074</v>
      </c>
      <c r="B708" s="29" t="s">
        <v>1075</v>
      </c>
      <c r="C708" s="27">
        <v>25583.27</v>
      </c>
      <c r="D708" s="27">
        <v>4678</v>
      </c>
      <c r="E708" s="27">
        <v>1831</v>
      </c>
      <c r="F708" s="27">
        <v>0.81</v>
      </c>
      <c r="G708" s="27">
        <v>1695</v>
      </c>
      <c r="H708" s="27">
        <v>474</v>
      </c>
      <c r="I708" s="27">
        <v>0</v>
      </c>
      <c r="J708" s="27">
        <v>10347</v>
      </c>
      <c r="K708" s="27">
        <v>7070</v>
      </c>
      <c r="L708" s="27">
        <v>27025</v>
      </c>
      <c r="M708" s="27">
        <v>1978</v>
      </c>
      <c r="N708" s="27">
        <v>15544</v>
      </c>
      <c r="O708" s="27">
        <v>40.659999999999997</v>
      </c>
      <c r="P708" s="27">
        <v>62.654989999999998</v>
      </c>
      <c r="Q708" s="27">
        <v>1.8908199999999999</v>
      </c>
      <c r="R708" s="27">
        <v>0.86</v>
      </c>
      <c r="S708" s="27">
        <v>0.64</v>
      </c>
      <c r="T708" s="27">
        <v>0.47366000000000003</v>
      </c>
      <c r="U708" s="29" t="s">
        <v>44007</v>
      </c>
      <c r="V708" s="29" t="s">
        <v>44008</v>
      </c>
      <c r="W708" s="30" t="s">
        <v>44009</v>
      </c>
      <c r="X708">
        <v>706</v>
      </c>
      <c r="Y708" s="8" t="s">
        <v>4695</v>
      </c>
      <c r="Z708">
        <v>532420</v>
      </c>
      <c r="AB708" s="8" t="s">
        <v>4696</v>
      </c>
    </row>
    <row r="709" spans="1:28" x14ac:dyDescent="0.25">
      <c r="A709" s="34" t="s">
        <v>40862</v>
      </c>
      <c r="B709" s="29" t="s">
        <v>40863</v>
      </c>
      <c r="C709" s="27">
        <v>4548.0600000000004</v>
      </c>
      <c r="D709" s="27">
        <v>639.11901</v>
      </c>
      <c r="E709" s="27">
        <v>-83.251999999999995</v>
      </c>
      <c r="F709" s="27">
        <v>1.89</v>
      </c>
      <c r="G709" s="27">
        <v>470.05398000000002</v>
      </c>
      <c r="H709" s="27">
        <v>0</v>
      </c>
      <c r="I709" s="27">
        <v>745.42601999999999</v>
      </c>
      <c r="J709" s="27">
        <v>4710.7822200000001</v>
      </c>
      <c r="K709" s="27">
        <v>6313.0629799999997</v>
      </c>
      <c r="L709" s="27">
        <v>3535.0080499999999</v>
      </c>
      <c r="M709" s="27">
        <v>0</v>
      </c>
      <c r="N709" s="27">
        <v>3244.26611</v>
      </c>
      <c r="O709" s="27">
        <v>4.28</v>
      </c>
      <c r="P709" s="27">
        <v>52.143999999999998</v>
      </c>
      <c r="Q709" s="27">
        <v>1.08961</v>
      </c>
      <c r="R709" s="27">
        <v>1.34</v>
      </c>
      <c r="S709" s="27">
        <v>1.34</v>
      </c>
      <c r="T709" s="27">
        <v>1.24034</v>
      </c>
      <c r="U709" s="29" t="s">
        <v>44010</v>
      </c>
      <c r="V709" s="29" t="s">
        <v>44011</v>
      </c>
      <c r="W709" s="30" t="s">
        <v>44012</v>
      </c>
      <c r="X709">
        <v>707</v>
      </c>
      <c r="Y709" s="8" t="s">
        <v>4697</v>
      </c>
      <c r="Z709">
        <v>423930</v>
      </c>
      <c r="AB709" s="8" t="s">
        <v>4698</v>
      </c>
    </row>
    <row r="710" spans="1:28" x14ac:dyDescent="0.25">
      <c r="A710" s="34" t="s">
        <v>40864</v>
      </c>
      <c r="B710" s="29" t="s">
        <v>40865</v>
      </c>
      <c r="C710" s="27">
        <v>2907.45</v>
      </c>
      <c r="D710" s="27">
        <v>308.52397999999999</v>
      </c>
      <c r="E710" s="27">
        <v>191.53299999999999</v>
      </c>
      <c r="F710" s="27">
        <v>1.08</v>
      </c>
      <c r="G710" s="27">
        <v>577.41301999999996</v>
      </c>
      <c r="H710" s="27">
        <v>285.21600000000001</v>
      </c>
      <c r="I710" s="27">
        <v>1155.5009700000001</v>
      </c>
      <c r="J710" s="27">
        <v>1302.1059499999999</v>
      </c>
      <c r="K710" s="27">
        <v>1450.2879600000001</v>
      </c>
      <c r="L710" s="27">
        <v>461.54698999999999</v>
      </c>
      <c r="M710" s="27">
        <v>0</v>
      </c>
      <c r="N710" s="27">
        <v>1003.94201</v>
      </c>
      <c r="U710" s="29" t="s">
        <v>44013</v>
      </c>
      <c r="V710" s="29" t="s">
        <v>44014</v>
      </c>
      <c r="W710" s="30" t="s">
        <v>44015</v>
      </c>
      <c r="X710">
        <v>708</v>
      </c>
      <c r="Y710" s="8" t="s">
        <v>4699</v>
      </c>
      <c r="Z710">
        <v>424810</v>
      </c>
      <c r="AB710" s="8" t="s">
        <v>4700</v>
      </c>
    </row>
    <row r="711" spans="1:28" x14ac:dyDescent="0.25">
      <c r="A711" s="34" t="s">
        <v>1076</v>
      </c>
      <c r="B711" s="29" t="s">
        <v>1077</v>
      </c>
      <c r="C711" s="27">
        <v>64723.92</v>
      </c>
      <c r="D711" s="27">
        <v>3930</v>
      </c>
      <c r="E711" s="27">
        <v>3203</v>
      </c>
      <c r="F711" s="27">
        <v>1.02</v>
      </c>
      <c r="G711" s="27">
        <v>1629</v>
      </c>
      <c r="H711" s="27">
        <v>2920</v>
      </c>
      <c r="I711" s="27">
        <v>5949</v>
      </c>
      <c r="J711" s="27">
        <v>5815</v>
      </c>
      <c r="K711" s="27">
        <v>9298</v>
      </c>
      <c r="L711" s="27">
        <v>5144</v>
      </c>
      <c r="M711" s="27">
        <v>0</v>
      </c>
      <c r="N711" s="27">
        <v>5590</v>
      </c>
      <c r="O711" s="27">
        <v>16.440000000000001</v>
      </c>
      <c r="P711" s="27">
        <v>50.295999999999999</v>
      </c>
      <c r="Q711" s="27">
        <v>0.87255000000000005</v>
      </c>
      <c r="R711" s="27">
        <v>1.46</v>
      </c>
      <c r="S711" s="27">
        <v>1.1000000000000001</v>
      </c>
      <c r="T711" s="27">
        <v>0.81667999999999996</v>
      </c>
      <c r="U711" s="29" t="s">
        <v>44016</v>
      </c>
      <c r="V711" s="29" t="s">
        <v>44017</v>
      </c>
      <c r="W711" s="30" t="s">
        <v>44018</v>
      </c>
      <c r="X711">
        <v>709</v>
      </c>
      <c r="Y711" s="8" t="s">
        <v>4701</v>
      </c>
      <c r="Z711">
        <v>541513</v>
      </c>
      <c r="AA711">
        <v>541690</v>
      </c>
      <c r="AB711" s="8" t="s">
        <v>4702</v>
      </c>
    </row>
    <row r="712" spans="1:28" x14ac:dyDescent="0.25">
      <c r="A712" s="34" t="s">
        <v>1078</v>
      </c>
      <c r="B712" s="29" t="s">
        <v>1079</v>
      </c>
      <c r="C712" s="27">
        <v>4487.13</v>
      </c>
      <c r="D712" s="27">
        <v>851</v>
      </c>
      <c r="E712" s="27">
        <v>169</v>
      </c>
      <c r="F712" s="27">
        <v>0.92</v>
      </c>
      <c r="G712" s="27">
        <v>1002</v>
      </c>
      <c r="H712" s="27">
        <v>1538</v>
      </c>
      <c r="I712" s="27">
        <v>10835</v>
      </c>
      <c r="J712" s="27">
        <v>1702</v>
      </c>
      <c r="K712" s="27">
        <v>3279</v>
      </c>
      <c r="L712" s="27">
        <v>5448</v>
      </c>
      <c r="M712" s="27">
        <v>0</v>
      </c>
      <c r="N712" s="27">
        <v>7289</v>
      </c>
      <c r="O712" s="27">
        <v>15.2</v>
      </c>
      <c r="P712" s="27">
        <v>42.982999999999997</v>
      </c>
      <c r="Q712" s="27">
        <v>0.75387000000000004</v>
      </c>
      <c r="R712" s="27">
        <v>2.25</v>
      </c>
      <c r="S712" s="27">
        <v>1.02</v>
      </c>
      <c r="T712" s="27">
        <v>0.43419000000000002</v>
      </c>
      <c r="U712" s="29" t="s">
        <v>44019</v>
      </c>
      <c r="V712" s="29" t="s">
        <v>44020</v>
      </c>
      <c r="W712" s="30" t="s">
        <v>44021</v>
      </c>
      <c r="X712">
        <v>710</v>
      </c>
      <c r="Y712" s="8" t="s">
        <v>4703</v>
      </c>
      <c r="Z712">
        <v>325110</v>
      </c>
      <c r="AB712" s="8" t="s">
        <v>4704</v>
      </c>
    </row>
    <row r="713" spans="1:28" x14ac:dyDescent="0.25">
      <c r="A713" s="34" t="s">
        <v>1080</v>
      </c>
      <c r="B713" s="29" t="s">
        <v>1081</v>
      </c>
      <c r="C713" s="27">
        <v>5661.97</v>
      </c>
      <c r="D713" s="27">
        <v>88.601990000000001</v>
      </c>
      <c r="E713" s="27">
        <v>66.091999999999999</v>
      </c>
      <c r="F713" s="27">
        <v>1.5</v>
      </c>
      <c r="G713" s="27">
        <v>67.927999999999997</v>
      </c>
      <c r="H713" s="27">
        <v>81.322990000000004</v>
      </c>
      <c r="I713" s="27">
        <v>249.66099</v>
      </c>
      <c r="J713" s="27">
        <v>107.97599</v>
      </c>
      <c r="K713" s="27">
        <v>303.32501000000002</v>
      </c>
      <c r="L713" s="27">
        <v>60.881</v>
      </c>
      <c r="M713" s="27">
        <v>0</v>
      </c>
      <c r="N713" s="27">
        <v>411.01699000000002</v>
      </c>
      <c r="O713" s="27">
        <v>7.71</v>
      </c>
      <c r="P713" s="27">
        <v>12.901</v>
      </c>
      <c r="Q713" s="27">
        <v>0.14812</v>
      </c>
      <c r="R713" s="27">
        <v>2.81</v>
      </c>
      <c r="S713" s="27">
        <v>2.06</v>
      </c>
      <c r="T713" s="27">
        <v>1.42692</v>
      </c>
      <c r="U713" s="29" t="s">
        <v>44022</v>
      </c>
      <c r="V713" s="29" t="s">
        <v>44023</v>
      </c>
      <c r="W713" s="30" t="s">
        <v>44024</v>
      </c>
      <c r="X713">
        <v>711</v>
      </c>
      <c r="Y713" s="8" t="s">
        <v>4705</v>
      </c>
      <c r="Z713">
        <v>522110</v>
      </c>
      <c r="AA713">
        <v>522292</v>
      </c>
      <c r="AB713" s="8" t="s">
        <v>4706</v>
      </c>
    </row>
    <row r="714" spans="1:28" x14ac:dyDescent="0.25">
      <c r="A714" s="34" t="s">
        <v>1082</v>
      </c>
      <c r="B714" s="29" t="s">
        <v>1083</v>
      </c>
      <c r="C714" s="27">
        <v>4033.68</v>
      </c>
      <c r="D714" s="27">
        <v>831.72198000000003</v>
      </c>
      <c r="E714" s="27">
        <v>569.03399000000002</v>
      </c>
      <c r="F714" s="27">
        <v>0.76</v>
      </c>
      <c r="G714" s="27">
        <v>1158.7629300000001</v>
      </c>
      <c r="H714" s="27">
        <v>37.741999999999997</v>
      </c>
      <c r="I714" s="27">
        <v>1990.79602</v>
      </c>
      <c r="J714" s="27">
        <v>1386.2330300000001</v>
      </c>
      <c r="K714" s="27">
        <v>1806.6879799999999</v>
      </c>
      <c r="L714" s="27">
        <v>2097.5839799999999</v>
      </c>
      <c r="M714" s="27">
        <v>0</v>
      </c>
      <c r="N714" s="27">
        <v>4093.1179099999999</v>
      </c>
      <c r="O714" s="27">
        <v>7.66</v>
      </c>
      <c r="P714" s="27">
        <v>37.251989999999999</v>
      </c>
      <c r="Q714" s="27">
        <v>0.59365999999999997</v>
      </c>
      <c r="R714" s="27">
        <v>1.35</v>
      </c>
      <c r="S714" s="27">
        <v>1.28</v>
      </c>
      <c r="T714" s="27">
        <v>0.44017000000000001</v>
      </c>
      <c r="U714" s="29" t="s">
        <v>44025</v>
      </c>
      <c r="V714" s="29" t="s">
        <v>44026</v>
      </c>
      <c r="W714" s="30" t="s">
        <v>44027</v>
      </c>
      <c r="X714">
        <v>712</v>
      </c>
      <c r="Y714" s="8" t="s">
        <v>4707</v>
      </c>
      <c r="Z714">
        <v>711320</v>
      </c>
      <c r="AA714">
        <v>238210</v>
      </c>
      <c r="AB714" s="8" t="s">
        <v>4708</v>
      </c>
    </row>
    <row r="715" spans="1:28" x14ac:dyDescent="0.25">
      <c r="A715" s="34" t="s">
        <v>1084</v>
      </c>
      <c r="B715" s="29" t="s">
        <v>1085</v>
      </c>
      <c r="C715" s="27">
        <v>12047.77</v>
      </c>
      <c r="D715" s="27">
        <v>627.09496999999999</v>
      </c>
      <c r="E715" s="27">
        <v>415.38699000000003</v>
      </c>
      <c r="F715" s="27">
        <v>0.67</v>
      </c>
      <c r="G715" s="27">
        <v>0</v>
      </c>
      <c r="H715" s="27">
        <v>0</v>
      </c>
      <c r="I715" s="27">
        <v>0</v>
      </c>
      <c r="J715" s="27">
        <v>2880.05395</v>
      </c>
      <c r="K715" s="27">
        <v>67.703000000000003</v>
      </c>
      <c r="L715" s="27">
        <v>694.81700999999998</v>
      </c>
      <c r="M715" s="27">
        <v>0</v>
      </c>
      <c r="N715" s="27">
        <v>1517.48498</v>
      </c>
      <c r="O715" s="27">
        <v>8.1300000000000008</v>
      </c>
      <c r="P715" s="27">
        <v>31.90399</v>
      </c>
      <c r="Q715" s="27">
        <v>0.46850999999999998</v>
      </c>
      <c r="R715" s="27">
        <v>0.03</v>
      </c>
      <c r="S715" s="27">
        <v>0.02</v>
      </c>
      <c r="T715" s="27">
        <v>2.35E-2</v>
      </c>
      <c r="U715" s="29" t="s">
        <v>44028</v>
      </c>
      <c r="V715" s="29" t="s">
        <v>44029</v>
      </c>
      <c r="W715" s="30" t="s">
        <v>44030</v>
      </c>
      <c r="X715">
        <v>713</v>
      </c>
      <c r="Y715" s="8" t="s">
        <v>4709</v>
      </c>
      <c r="Z715">
        <v>486110</v>
      </c>
      <c r="AA715">
        <v>486910</v>
      </c>
      <c r="AB715" s="8" t="s">
        <v>4710</v>
      </c>
    </row>
    <row r="716" spans="1:28" x14ac:dyDescent="0.25">
      <c r="A716" s="34" t="s">
        <v>40866</v>
      </c>
      <c r="B716" s="29" t="s">
        <v>40867</v>
      </c>
      <c r="C716" s="27">
        <v>3815.88</v>
      </c>
      <c r="D716" s="27">
        <v>512.84301000000005</v>
      </c>
      <c r="E716" s="27">
        <v>-21.306000000000001</v>
      </c>
      <c r="F716" s="27">
        <v>1.27</v>
      </c>
      <c r="G716" s="27">
        <v>2249.0749500000002</v>
      </c>
      <c r="H716" s="27">
        <v>2415.4628899999998</v>
      </c>
      <c r="I716" s="27">
        <v>1219.3260399999999</v>
      </c>
      <c r="J716" s="27">
        <v>7075.7402300000003</v>
      </c>
      <c r="K716" s="27">
        <v>6936.4047799999998</v>
      </c>
      <c r="L716" s="27">
        <v>2847.9360299999998</v>
      </c>
      <c r="M716" s="27">
        <v>0</v>
      </c>
      <c r="N716" s="27">
        <v>1630.0959399999999</v>
      </c>
      <c r="O716" s="27">
        <v>10.55</v>
      </c>
      <c r="P716" s="27">
        <v>63.597990000000003</v>
      </c>
      <c r="Q716" s="27">
        <v>1.74709</v>
      </c>
      <c r="R716" s="27">
        <v>0.98</v>
      </c>
      <c r="S716" s="27">
        <v>0.64</v>
      </c>
      <c r="T716" s="27">
        <v>0.32107000000000002</v>
      </c>
      <c r="U716" s="29" t="s">
        <v>44031</v>
      </c>
      <c r="V716" s="29" t="s">
        <v>44032</v>
      </c>
      <c r="W716" s="30" t="s">
        <v>44033</v>
      </c>
      <c r="X716">
        <v>714</v>
      </c>
      <c r="Y716" s="8" t="s">
        <v>4711</v>
      </c>
      <c r="Z716">
        <v>486210</v>
      </c>
      <c r="AA716">
        <v>486110</v>
      </c>
      <c r="AB716" s="8" t="s">
        <v>4712</v>
      </c>
    </row>
    <row r="717" spans="1:28" x14ac:dyDescent="0.25">
      <c r="A717" s="34" t="s">
        <v>1086</v>
      </c>
      <c r="B717" s="29" t="s">
        <v>1087</v>
      </c>
      <c r="C717" s="27">
        <v>113888.72</v>
      </c>
      <c r="D717" s="27">
        <v>10295</v>
      </c>
      <c r="E717" s="27">
        <v>8620</v>
      </c>
      <c r="F717" s="27">
        <v>0.85</v>
      </c>
      <c r="G717" s="27">
        <v>16044</v>
      </c>
      <c r="H717" s="27">
        <v>0</v>
      </c>
      <c r="I717" s="27">
        <v>34698</v>
      </c>
      <c r="J717" s="27">
        <v>39696</v>
      </c>
      <c r="K717" s="27">
        <v>55617</v>
      </c>
      <c r="L717" s="27">
        <v>22349</v>
      </c>
      <c r="M717" s="27">
        <v>0</v>
      </c>
      <c r="N717" s="27">
        <v>36394</v>
      </c>
      <c r="O717" s="27">
        <v>158.02000000000001</v>
      </c>
      <c r="P717" s="27">
        <v>40.21799</v>
      </c>
      <c r="Q717" s="27">
        <v>0.67274</v>
      </c>
      <c r="R717" s="27">
        <v>1.43</v>
      </c>
      <c r="S717" s="27">
        <v>1.4</v>
      </c>
      <c r="T717" s="27">
        <v>0.99690000000000001</v>
      </c>
      <c r="U717" s="29" t="s">
        <v>44034</v>
      </c>
      <c r="V717" s="29" t="s">
        <v>44035</v>
      </c>
      <c r="W717" s="30" t="s">
        <v>44036</v>
      </c>
      <c r="X717">
        <v>715</v>
      </c>
      <c r="Y717" s="8" t="s">
        <v>4713</v>
      </c>
      <c r="Z717">
        <v>316992</v>
      </c>
      <c r="AA717">
        <v>448150</v>
      </c>
      <c r="AB717" s="8" t="s">
        <v>4714</v>
      </c>
    </row>
    <row r="718" spans="1:28" x14ac:dyDescent="0.25">
      <c r="A718" s="34" t="s">
        <v>90</v>
      </c>
      <c r="B718" s="29" t="s">
        <v>1088</v>
      </c>
      <c r="C718" s="27">
        <v>14337.58</v>
      </c>
      <c r="F718" s="27">
        <v>0.48</v>
      </c>
      <c r="U718" s="29" t="s">
        <v>90</v>
      </c>
      <c r="V718" s="29" t="s">
        <v>90</v>
      </c>
      <c r="W718" s="30" t="s">
        <v>90</v>
      </c>
      <c r="X718">
        <v>716</v>
      </c>
      <c r="Y718" s="8" t="s">
        <v>4715</v>
      </c>
      <c r="Z718">
        <v>621991</v>
      </c>
      <c r="AB718" s="8" t="s">
        <v>4716</v>
      </c>
    </row>
    <row r="719" spans="1:28" x14ac:dyDescent="0.25">
      <c r="A719" s="34" t="s">
        <v>1089</v>
      </c>
      <c r="B719" s="29" t="s">
        <v>1090</v>
      </c>
      <c r="C719" s="27">
        <v>8122.56</v>
      </c>
      <c r="D719" s="27">
        <v>680.55998999999997</v>
      </c>
      <c r="E719" s="27">
        <v>571.94897000000003</v>
      </c>
      <c r="F719" s="27">
        <v>1.0900000000000001</v>
      </c>
      <c r="G719" s="27">
        <v>2567.3710900000001</v>
      </c>
      <c r="H719" s="27">
        <v>85.640990000000002</v>
      </c>
      <c r="I719" s="27">
        <v>1513.1259700000001</v>
      </c>
      <c r="J719" s="27">
        <v>2753.5219699999998</v>
      </c>
      <c r="K719" s="27">
        <v>3461.9729000000002</v>
      </c>
      <c r="L719" s="27">
        <v>231.625</v>
      </c>
      <c r="M719" s="27">
        <v>0</v>
      </c>
      <c r="N719" s="27">
        <v>1974.2910099999999</v>
      </c>
      <c r="O719" s="27">
        <v>43.33</v>
      </c>
      <c r="P719" s="27">
        <v>13.819000000000001</v>
      </c>
      <c r="Q719" s="27">
        <v>0.16034000000000001</v>
      </c>
      <c r="R719" s="27">
        <v>1.34</v>
      </c>
      <c r="S719" s="27">
        <v>1.23</v>
      </c>
      <c r="T719" s="27">
        <v>0.29379</v>
      </c>
      <c r="U719" s="29" t="s">
        <v>44037</v>
      </c>
      <c r="V719" s="29" t="s">
        <v>44038</v>
      </c>
      <c r="W719" s="30" t="s">
        <v>44039</v>
      </c>
      <c r="X719">
        <v>717</v>
      </c>
      <c r="Y719" s="8" t="s">
        <v>4717</v>
      </c>
      <c r="Z719">
        <v>441120</v>
      </c>
      <c r="AB719" s="8" t="s">
        <v>4718</v>
      </c>
    </row>
    <row r="720" spans="1:28" x14ac:dyDescent="0.25">
      <c r="A720" s="34" t="s">
        <v>1091</v>
      </c>
      <c r="B720" s="29" t="s">
        <v>1092</v>
      </c>
      <c r="C720" s="27">
        <v>9796.66</v>
      </c>
      <c r="D720" s="27">
        <v>1636</v>
      </c>
      <c r="E720" s="27">
        <v>1159</v>
      </c>
      <c r="F720" s="27">
        <v>1.5</v>
      </c>
      <c r="G720" s="27">
        <v>1277</v>
      </c>
      <c r="H720" s="27">
        <v>1894</v>
      </c>
      <c r="I720" s="27">
        <v>4874</v>
      </c>
      <c r="J720" s="27">
        <v>3251</v>
      </c>
      <c r="K720" s="27">
        <v>3778</v>
      </c>
      <c r="L720" s="27">
        <v>4025</v>
      </c>
      <c r="M720" s="27">
        <v>0</v>
      </c>
      <c r="N720" s="27">
        <v>5236</v>
      </c>
      <c r="O720" s="27">
        <v>44.16</v>
      </c>
      <c r="P720" s="27">
        <v>46.838000000000001</v>
      </c>
      <c r="Q720" s="27">
        <v>0.88102999999999998</v>
      </c>
      <c r="R720" s="27">
        <v>1.34</v>
      </c>
      <c r="S720" s="27">
        <v>0.57999999999999996</v>
      </c>
      <c r="T720" s="27">
        <v>0.18670999999999999</v>
      </c>
      <c r="U720" s="29" t="s">
        <v>44040</v>
      </c>
      <c r="V720" s="29" t="s">
        <v>44041</v>
      </c>
      <c r="W720" s="30" t="s">
        <v>44042</v>
      </c>
      <c r="X720">
        <v>718</v>
      </c>
      <c r="Y720" s="8" t="s">
        <v>4719</v>
      </c>
      <c r="Z720">
        <v>337910</v>
      </c>
      <c r="AB720" s="8" t="s">
        <v>4720</v>
      </c>
    </row>
    <row r="721" spans="1:28" x14ac:dyDescent="0.25">
      <c r="A721" s="34" t="s">
        <v>1093</v>
      </c>
      <c r="B721" s="29" t="s">
        <v>1094</v>
      </c>
      <c r="C721" s="27">
        <v>46971.59</v>
      </c>
      <c r="D721" s="27">
        <v>5317</v>
      </c>
      <c r="E721" s="27">
        <v>4278</v>
      </c>
      <c r="F721" s="27">
        <v>1.39</v>
      </c>
      <c r="G721" s="27">
        <v>3008</v>
      </c>
      <c r="H721" s="27">
        <v>2191</v>
      </c>
      <c r="I721" s="27">
        <v>21386</v>
      </c>
      <c r="J721" s="27">
        <v>7777</v>
      </c>
      <c r="K721" s="27">
        <v>8506</v>
      </c>
      <c r="L721" s="27">
        <v>8259</v>
      </c>
      <c r="M721" s="27">
        <v>0</v>
      </c>
      <c r="N721" s="27">
        <v>16316</v>
      </c>
      <c r="O721" s="27">
        <v>30.35</v>
      </c>
      <c r="P721" s="27">
        <v>32.02899</v>
      </c>
      <c r="Q721" s="27">
        <v>0.47120000000000001</v>
      </c>
      <c r="R721" s="27">
        <v>1.19</v>
      </c>
      <c r="S721" s="27">
        <v>0.81</v>
      </c>
      <c r="T721" s="27">
        <v>0.42521999999999999</v>
      </c>
      <c r="U721" s="29" t="s">
        <v>44043</v>
      </c>
      <c r="V721" s="29" t="s">
        <v>44044</v>
      </c>
      <c r="W721" s="30" t="s">
        <v>44045</v>
      </c>
      <c r="X721">
        <v>719</v>
      </c>
      <c r="Y721" s="8" t="s">
        <v>4721</v>
      </c>
      <c r="Z721">
        <v>922160</v>
      </c>
      <c r="AB721" s="8" t="s">
        <v>4722</v>
      </c>
    </row>
    <row r="722" spans="1:28" x14ac:dyDescent="0.25">
      <c r="A722" s="34" t="s">
        <v>1095</v>
      </c>
      <c r="B722" s="29" t="s">
        <v>1096</v>
      </c>
      <c r="C722" s="27">
        <v>75540.679999999993</v>
      </c>
      <c r="D722" s="27">
        <v>9259.6288999999997</v>
      </c>
      <c r="E722" s="27">
        <v>5938.99316</v>
      </c>
      <c r="F722" s="27">
        <v>0.83</v>
      </c>
      <c r="G722" s="27">
        <v>6911.2622000000001</v>
      </c>
      <c r="H722" s="27">
        <v>1734.54602</v>
      </c>
      <c r="I722" s="27">
        <v>28043.490229999999</v>
      </c>
      <c r="J722" s="27">
        <v>15615.530269999999</v>
      </c>
      <c r="K722" s="27">
        <v>9343.4726499999997</v>
      </c>
      <c r="L722" s="27">
        <v>56104.679680000001</v>
      </c>
      <c r="M722" s="27">
        <v>5244.4057599999996</v>
      </c>
      <c r="N722" s="27">
        <v>43521.332029999998</v>
      </c>
      <c r="O722" s="27">
        <v>21.25</v>
      </c>
      <c r="P722" s="27">
        <v>52.454999999999998</v>
      </c>
      <c r="Q722" s="27">
        <v>1.2324900000000001</v>
      </c>
      <c r="R722" s="27">
        <v>0.59</v>
      </c>
      <c r="S722" s="27">
        <v>0.49</v>
      </c>
      <c r="T722" s="27">
        <v>4.4670000000000001E-2</v>
      </c>
      <c r="U722" s="29" t="s">
        <v>44046</v>
      </c>
      <c r="V722" s="29" t="s">
        <v>44047</v>
      </c>
      <c r="W722" s="30" t="s">
        <v>44048</v>
      </c>
      <c r="X722">
        <v>720</v>
      </c>
      <c r="Y722" s="8" t="s">
        <v>4723</v>
      </c>
      <c r="Z722">
        <v>811412</v>
      </c>
      <c r="AA722">
        <v>423740</v>
      </c>
      <c r="AB722" s="8" t="s">
        <v>4724</v>
      </c>
    </row>
    <row r="723" spans="1:28" x14ac:dyDescent="0.25">
      <c r="A723" s="34" t="s">
        <v>1097</v>
      </c>
      <c r="B723" s="29" t="s">
        <v>1098</v>
      </c>
      <c r="C723" s="27">
        <v>4136.16</v>
      </c>
      <c r="D723" s="27">
        <v>1956.5489500000001</v>
      </c>
      <c r="E723" s="27">
        <v>1956.5489500000001</v>
      </c>
      <c r="F723" s="27">
        <v>1.05</v>
      </c>
      <c r="G723" s="27">
        <v>1942.35998</v>
      </c>
      <c r="H723" s="27">
        <v>85.707999999999998</v>
      </c>
      <c r="I723" s="27">
        <v>1182.56005</v>
      </c>
      <c r="J723" s="27">
        <v>3485.3410600000002</v>
      </c>
      <c r="K723" s="27">
        <v>3370.6669900000002</v>
      </c>
      <c r="L723" s="27">
        <v>238.33099000000001</v>
      </c>
      <c r="M723" s="27">
        <v>0</v>
      </c>
      <c r="N723" s="27">
        <v>4827.8329999999996</v>
      </c>
      <c r="O723" s="27">
        <v>3.49</v>
      </c>
      <c r="P723" s="27">
        <v>4.7043999999999997</v>
      </c>
      <c r="R723" s="27">
        <v>0.97</v>
      </c>
      <c r="S723" s="27">
        <v>0.94</v>
      </c>
      <c r="T723" s="27">
        <v>0.38521</v>
      </c>
      <c r="U723" s="29" t="s">
        <v>44049</v>
      </c>
      <c r="V723" s="29" t="s">
        <v>44050</v>
      </c>
      <c r="W723" s="30" t="s">
        <v>44051</v>
      </c>
      <c r="X723">
        <v>721</v>
      </c>
      <c r="Y723" s="8" t="s">
        <v>4725</v>
      </c>
      <c r="Z723">
        <v>541340</v>
      </c>
      <c r="AB723" s="8" t="s">
        <v>4726</v>
      </c>
    </row>
    <row r="724" spans="1:28" x14ac:dyDescent="0.25">
      <c r="A724" s="34" t="s">
        <v>1099</v>
      </c>
      <c r="B724" s="29" t="s">
        <v>1100</v>
      </c>
      <c r="C724" s="27">
        <v>4771.7299999999996</v>
      </c>
      <c r="D724" s="27">
        <v>1297.59997</v>
      </c>
      <c r="E724" s="27">
        <v>650.79998000000001</v>
      </c>
      <c r="F724" s="27">
        <v>2.54</v>
      </c>
      <c r="G724" s="27">
        <v>891.79998000000001</v>
      </c>
      <c r="H724" s="27">
        <v>0</v>
      </c>
      <c r="I724" s="27">
        <v>921.20001000000002</v>
      </c>
      <c r="J724" s="27">
        <v>875.40002000000004</v>
      </c>
      <c r="K724" s="27">
        <v>982.79998000000001</v>
      </c>
      <c r="L724" s="27">
        <v>4723.5</v>
      </c>
      <c r="M724" s="27">
        <v>0</v>
      </c>
      <c r="N724" s="27">
        <v>2912.6999500000002</v>
      </c>
      <c r="O724" s="27">
        <v>6.1</v>
      </c>
      <c r="P724" s="27">
        <v>62.94699</v>
      </c>
      <c r="Q724" s="27">
        <v>1.69886</v>
      </c>
      <c r="R724" s="27">
        <v>1.21</v>
      </c>
      <c r="S724" s="27">
        <v>1.1200000000000001</v>
      </c>
      <c r="T724" s="27">
        <v>0.10395</v>
      </c>
      <c r="U724" s="29" t="s">
        <v>44052</v>
      </c>
      <c r="V724" s="29" t="s">
        <v>44053</v>
      </c>
      <c r="W724" s="30" t="s">
        <v>44054</v>
      </c>
      <c r="X724">
        <v>722</v>
      </c>
      <c r="Y724" s="8" t="s">
        <v>4727</v>
      </c>
      <c r="Z724">
        <v>322212</v>
      </c>
      <c r="AB724" s="8" t="s">
        <v>4728</v>
      </c>
    </row>
    <row r="725" spans="1:28" x14ac:dyDescent="0.25">
      <c r="A725" s="34" t="s">
        <v>40868</v>
      </c>
      <c r="B725" s="29" t="s">
        <v>40869</v>
      </c>
      <c r="C725" s="27">
        <v>2146.37</v>
      </c>
      <c r="D725" s="27">
        <v>155.94499999999999</v>
      </c>
      <c r="E725" s="27">
        <v>113.64700000000001</v>
      </c>
      <c r="G725" s="27">
        <v>76.775000000000006</v>
      </c>
      <c r="H725" s="27">
        <v>0</v>
      </c>
      <c r="I725" s="27">
        <v>279.71701000000002</v>
      </c>
      <c r="J725" s="27">
        <v>385.34899000000001</v>
      </c>
      <c r="K725" s="27">
        <v>423.70400999999998</v>
      </c>
      <c r="L725" s="27">
        <v>1973.64294</v>
      </c>
      <c r="M725" s="27">
        <v>0</v>
      </c>
      <c r="N725" s="27">
        <v>1050.03405</v>
      </c>
      <c r="O725" s="27">
        <v>11.92</v>
      </c>
      <c r="P725" s="27">
        <v>60.408999999999999</v>
      </c>
      <c r="Q725" s="27">
        <v>1.52579</v>
      </c>
      <c r="R725" s="27">
        <v>1.85</v>
      </c>
      <c r="S725" s="27">
        <v>1.1000000000000001</v>
      </c>
      <c r="T725" s="27">
        <v>0.90029000000000003</v>
      </c>
      <c r="U725" s="29" t="s">
        <v>44055</v>
      </c>
      <c r="V725" s="29" t="s">
        <v>44056</v>
      </c>
      <c r="W725" s="30" t="s">
        <v>44057</v>
      </c>
      <c r="X725">
        <v>723</v>
      </c>
      <c r="Y725" s="8" t="s">
        <v>4729</v>
      </c>
      <c r="Z725">
        <v>485320</v>
      </c>
      <c r="AB725" s="8" t="s">
        <v>4730</v>
      </c>
    </row>
    <row r="726" spans="1:28" x14ac:dyDescent="0.25">
      <c r="A726" s="34" t="s">
        <v>40870</v>
      </c>
      <c r="B726" s="29" t="s">
        <v>40871</v>
      </c>
      <c r="C726" s="27">
        <v>3018.56</v>
      </c>
      <c r="D726" s="27">
        <v>241.69299000000001</v>
      </c>
      <c r="E726" s="27">
        <v>21.982990000000001</v>
      </c>
      <c r="F726" s="27">
        <v>2.02</v>
      </c>
      <c r="G726" s="27">
        <v>267.38</v>
      </c>
      <c r="H726" s="27">
        <v>426.64299999999997</v>
      </c>
      <c r="I726" s="27">
        <v>3094.3149400000002</v>
      </c>
      <c r="J726" s="27">
        <v>565.19897000000003</v>
      </c>
      <c r="K726" s="27">
        <v>795.02301</v>
      </c>
      <c r="L726" s="27">
        <v>40</v>
      </c>
      <c r="M726" s="27">
        <v>0</v>
      </c>
      <c r="N726" s="27">
        <v>3449.8010199999999</v>
      </c>
      <c r="O726" s="27">
        <v>63.22</v>
      </c>
      <c r="P726" s="27">
        <v>7.6402000000000001</v>
      </c>
      <c r="Q726" s="27">
        <v>8.2720000000000002E-2</v>
      </c>
      <c r="R726" s="27">
        <v>2.38</v>
      </c>
      <c r="S726" s="27">
        <v>0.65</v>
      </c>
      <c r="T726" s="27">
        <v>0.17868999999999999</v>
      </c>
      <c r="U726" s="29" t="s">
        <v>44058</v>
      </c>
      <c r="V726" s="29" t="s">
        <v>44059</v>
      </c>
      <c r="W726" s="30" t="s">
        <v>44060</v>
      </c>
      <c r="X726">
        <v>724</v>
      </c>
      <c r="Y726" s="8" t="s">
        <v>4731</v>
      </c>
      <c r="Z726">
        <v>212220</v>
      </c>
      <c r="AB726" s="8" t="s">
        <v>4732</v>
      </c>
    </row>
    <row r="727" spans="1:28" x14ac:dyDescent="0.25">
      <c r="A727" s="34" t="s">
        <v>1102</v>
      </c>
      <c r="B727" s="29" t="s">
        <v>1103</v>
      </c>
      <c r="C727" s="27">
        <v>25034.01</v>
      </c>
      <c r="D727" s="27">
        <v>517.62901999999997</v>
      </c>
      <c r="E727" s="27">
        <v>461.48599000000002</v>
      </c>
      <c r="F727" s="27">
        <v>1.5</v>
      </c>
      <c r="G727" s="27">
        <v>440.89598999999998</v>
      </c>
      <c r="H727" s="27">
        <v>149.70799</v>
      </c>
      <c r="I727" s="27">
        <v>313.10000000000002</v>
      </c>
      <c r="J727" s="27">
        <v>638.21898999999996</v>
      </c>
      <c r="K727" s="27">
        <v>2264.27099</v>
      </c>
      <c r="L727" s="27">
        <v>1199.46496</v>
      </c>
      <c r="M727" s="27">
        <v>0</v>
      </c>
      <c r="N727" s="27">
        <v>825.57299</v>
      </c>
      <c r="O727" s="27">
        <v>7.08</v>
      </c>
      <c r="P727" s="27">
        <v>55.302999999999997</v>
      </c>
      <c r="Q727" s="27">
        <v>1.2372700000000001</v>
      </c>
      <c r="R727" s="27">
        <v>3.45</v>
      </c>
      <c r="S727" s="27">
        <v>3.31</v>
      </c>
      <c r="T727" s="27">
        <v>2.6223999999999998</v>
      </c>
      <c r="U727" s="29" t="s">
        <v>44061</v>
      </c>
      <c r="V727" s="29" t="s">
        <v>44062</v>
      </c>
      <c r="W727" s="30" t="s">
        <v>44063</v>
      </c>
      <c r="X727">
        <v>725</v>
      </c>
      <c r="Y727" s="8" t="s">
        <v>4733</v>
      </c>
      <c r="Z727">
        <v>493120</v>
      </c>
      <c r="AA727">
        <v>493110</v>
      </c>
      <c r="AB727" s="8" t="s">
        <v>4734</v>
      </c>
    </row>
    <row r="728" spans="1:28" x14ac:dyDescent="0.25">
      <c r="A728" s="34" t="s">
        <v>40872</v>
      </c>
      <c r="B728" s="29" t="s">
        <v>40873</v>
      </c>
      <c r="C728" s="27">
        <v>2366.59</v>
      </c>
      <c r="D728" s="27">
        <v>516.40002000000004</v>
      </c>
      <c r="E728" s="27">
        <v>-147.10001</v>
      </c>
      <c r="F728" s="27">
        <v>1</v>
      </c>
      <c r="G728" s="27">
        <v>421.70001000000002</v>
      </c>
      <c r="H728" s="27">
        <v>771.59996999999998</v>
      </c>
      <c r="I728" s="27">
        <v>2298.8998999999999</v>
      </c>
      <c r="J728" s="27">
        <v>697.90002000000004</v>
      </c>
      <c r="K728" s="27">
        <v>1590</v>
      </c>
      <c r="L728" s="27">
        <v>3499.3998999999999</v>
      </c>
      <c r="M728" s="27">
        <v>0</v>
      </c>
      <c r="N728" s="27">
        <v>130.6</v>
      </c>
      <c r="O728" s="27">
        <v>2.08</v>
      </c>
      <c r="P728" s="27">
        <v>95.834990000000005</v>
      </c>
      <c r="Q728" s="27">
        <v>23.009429999999998</v>
      </c>
      <c r="R728" s="27">
        <v>2.34</v>
      </c>
      <c r="S728" s="27">
        <v>1.17</v>
      </c>
      <c r="T728" s="27">
        <v>0.56840999999999997</v>
      </c>
      <c r="U728" s="29" t="s">
        <v>44064</v>
      </c>
      <c r="V728" s="29" t="s">
        <v>44065</v>
      </c>
      <c r="W728" s="30" t="s">
        <v>44066</v>
      </c>
      <c r="X728">
        <v>726</v>
      </c>
      <c r="Y728" s="8" t="s">
        <v>4735</v>
      </c>
      <c r="Z728">
        <v>333413</v>
      </c>
      <c r="AB728" s="8" t="s">
        <v>4736</v>
      </c>
    </row>
    <row r="729" spans="1:28" x14ac:dyDescent="0.25">
      <c r="A729" s="34" t="s">
        <v>1104</v>
      </c>
      <c r="B729" s="29" t="s">
        <v>1105</v>
      </c>
      <c r="C729" s="27">
        <v>4165.3999999999996</v>
      </c>
      <c r="D729" s="27">
        <v>361.32101</v>
      </c>
      <c r="E729" s="27">
        <v>270.16798999999997</v>
      </c>
      <c r="F729" s="27">
        <v>1.35</v>
      </c>
      <c r="G729" s="27">
        <v>637.81700999999998</v>
      </c>
      <c r="H729" s="27">
        <v>797.79796999999996</v>
      </c>
      <c r="I729" s="27">
        <v>1037.1269500000001</v>
      </c>
      <c r="J729" s="27">
        <v>718.32</v>
      </c>
      <c r="K729" s="27">
        <v>1895.8809799999999</v>
      </c>
      <c r="L729" s="27">
        <v>1042.2430400000001</v>
      </c>
      <c r="M729" s="27">
        <v>0</v>
      </c>
      <c r="N729" s="27">
        <v>1603.8809799999999</v>
      </c>
      <c r="O729" s="27">
        <v>39.26</v>
      </c>
      <c r="P729" s="27">
        <v>39.387999999999998</v>
      </c>
      <c r="Q729" s="27">
        <v>0.64981999999999995</v>
      </c>
      <c r="R729" s="27">
        <v>2.64</v>
      </c>
      <c r="S729" s="27">
        <v>1.53</v>
      </c>
      <c r="T729" s="27">
        <v>0.64075000000000004</v>
      </c>
      <c r="U729" s="29" t="s">
        <v>44067</v>
      </c>
      <c r="V729" s="29" t="s">
        <v>44068</v>
      </c>
      <c r="W729" s="30" t="s">
        <v>44069</v>
      </c>
      <c r="X729">
        <v>727</v>
      </c>
      <c r="Y729" s="8" t="s">
        <v>4737</v>
      </c>
      <c r="Z729">
        <v>334112</v>
      </c>
      <c r="AA729">
        <v>513210</v>
      </c>
      <c r="AB729" s="8" t="s">
        <v>4738</v>
      </c>
    </row>
    <row r="730" spans="1:28" x14ac:dyDescent="0.25">
      <c r="A730" s="34" t="s">
        <v>1106</v>
      </c>
      <c r="B730" s="29" t="s">
        <v>1107</v>
      </c>
      <c r="C730" s="27">
        <v>5125.41</v>
      </c>
      <c r="D730" s="27">
        <v>361.41100999999998</v>
      </c>
      <c r="E730" s="27">
        <v>298.01997999999998</v>
      </c>
      <c r="F730" s="27">
        <v>1</v>
      </c>
      <c r="G730" s="27">
        <v>408.43200000000002</v>
      </c>
      <c r="H730" s="27">
        <v>0</v>
      </c>
      <c r="I730" s="27">
        <v>83.305989999999994</v>
      </c>
      <c r="J730" s="27">
        <v>582.07201999999995</v>
      </c>
      <c r="K730" s="27">
        <v>781.125</v>
      </c>
      <c r="L730" s="27">
        <v>149.26899</v>
      </c>
      <c r="M730" s="27">
        <v>0</v>
      </c>
      <c r="N730" s="27">
        <v>1248.8000400000001</v>
      </c>
      <c r="O730" s="27">
        <v>23.57</v>
      </c>
      <c r="P730" s="27">
        <v>10.103999999999999</v>
      </c>
      <c r="Q730" s="27">
        <v>0.11239</v>
      </c>
      <c r="R730" s="27">
        <v>1.42</v>
      </c>
      <c r="S730" s="27">
        <v>1.34</v>
      </c>
      <c r="T730" s="27">
        <v>0.64027999999999996</v>
      </c>
      <c r="U730" s="29" t="s">
        <v>44070</v>
      </c>
      <c r="V730" s="29" t="s">
        <v>44071</v>
      </c>
      <c r="W730" s="30" t="s">
        <v>44072</v>
      </c>
      <c r="X730">
        <v>728</v>
      </c>
      <c r="Y730" s="8" t="s">
        <v>4739</v>
      </c>
      <c r="Z730">
        <v>523910</v>
      </c>
      <c r="AA730">
        <v>523940</v>
      </c>
      <c r="AB730" s="8" t="s">
        <v>4740</v>
      </c>
    </row>
    <row r="731" spans="1:28" x14ac:dyDescent="0.25">
      <c r="A731" s="34" t="s">
        <v>1109</v>
      </c>
      <c r="B731" s="29" t="s">
        <v>1110</v>
      </c>
      <c r="C731" s="27">
        <v>15893.57</v>
      </c>
      <c r="D731" s="27">
        <v>739.07299</v>
      </c>
      <c r="E731" s="27">
        <v>459.74898999999999</v>
      </c>
      <c r="F731" s="27">
        <v>1.25</v>
      </c>
      <c r="G731" s="27">
        <v>535.48497999999995</v>
      </c>
      <c r="H731" s="27">
        <v>812.81500000000005</v>
      </c>
      <c r="I731" s="27">
        <v>6250.2861300000004</v>
      </c>
      <c r="J731" s="27">
        <v>761.93102999999996</v>
      </c>
      <c r="K731" s="27">
        <v>2335.18505</v>
      </c>
      <c r="L731" s="27">
        <v>5632.9282199999998</v>
      </c>
      <c r="M731" s="27">
        <v>0</v>
      </c>
      <c r="N731" s="27">
        <v>3218</v>
      </c>
      <c r="O731" s="27">
        <v>21.17</v>
      </c>
      <c r="P731" s="27">
        <v>64.009</v>
      </c>
      <c r="Q731" s="27">
        <v>1.7785</v>
      </c>
      <c r="R731" s="27">
        <v>3.14</v>
      </c>
      <c r="S731" s="27">
        <v>2</v>
      </c>
      <c r="T731" s="27">
        <v>1.2952399999999999</v>
      </c>
      <c r="U731" s="29" t="s">
        <v>44073</v>
      </c>
      <c r="V731" s="29" t="s">
        <v>44074</v>
      </c>
      <c r="W731" s="30" t="s">
        <v>44075</v>
      </c>
      <c r="X731">
        <v>729</v>
      </c>
      <c r="Y731" s="8" t="s">
        <v>4741</v>
      </c>
      <c r="Z731">
        <v>325194</v>
      </c>
      <c r="AA731">
        <v>325311</v>
      </c>
      <c r="AB731" s="8" t="s">
        <v>4742</v>
      </c>
    </row>
    <row r="732" spans="1:28" x14ac:dyDescent="0.25">
      <c r="A732" s="34" t="s">
        <v>40874</v>
      </c>
      <c r="B732" s="29" t="s">
        <v>40875</v>
      </c>
      <c r="C732" s="27">
        <v>2841.52</v>
      </c>
      <c r="D732" s="27">
        <v>68.971999999999994</v>
      </c>
      <c r="E732" s="27">
        <v>-61.576009999999997</v>
      </c>
      <c r="F732" s="27">
        <v>1.23</v>
      </c>
      <c r="G732" s="27">
        <v>101.69598999999999</v>
      </c>
      <c r="H732" s="27">
        <v>0</v>
      </c>
      <c r="I732" s="27">
        <v>1378.40905</v>
      </c>
      <c r="J732" s="27">
        <v>327.06398999999999</v>
      </c>
      <c r="K732" s="27">
        <v>305.23199</v>
      </c>
      <c r="L732" s="27">
        <v>871.76898000000006</v>
      </c>
      <c r="M732" s="27">
        <v>0</v>
      </c>
      <c r="N732" s="27">
        <v>767.60400000000004</v>
      </c>
      <c r="O732" s="27">
        <v>13.55</v>
      </c>
      <c r="P732" s="27">
        <v>54.216990000000003</v>
      </c>
      <c r="Q732" s="27">
        <v>1.1841900000000001</v>
      </c>
      <c r="R732" s="27">
        <v>0.75</v>
      </c>
      <c r="S732" s="27">
        <v>0.93</v>
      </c>
      <c r="T732" s="27">
        <v>0.62231000000000003</v>
      </c>
      <c r="U732" s="29" t="s">
        <v>44076</v>
      </c>
      <c r="V732" s="29" t="s">
        <v>44077</v>
      </c>
      <c r="W732" s="30" t="s">
        <v>44078</v>
      </c>
      <c r="X732">
        <v>730</v>
      </c>
      <c r="Y732" s="8" t="s">
        <v>4743</v>
      </c>
      <c r="Z732">
        <v>921130</v>
      </c>
      <c r="AB732" s="8" t="s">
        <v>4744</v>
      </c>
    </row>
    <row r="733" spans="1:28" x14ac:dyDescent="0.25">
      <c r="A733" s="34" t="s">
        <v>40876</v>
      </c>
      <c r="B733" s="29" t="s">
        <v>40877</v>
      </c>
      <c r="C733" s="27">
        <v>2073.48</v>
      </c>
      <c r="D733" s="27">
        <v>-48.881010000000003</v>
      </c>
      <c r="E733" s="27">
        <v>-56.853009999999998</v>
      </c>
      <c r="F733" s="27">
        <v>1.18</v>
      </c>
      <c r="G733" s="27">
        <v>0.17</v>
      </c>
      <c r="H733" s="27">
        <v>0.63400000000000001</v>
      </c>
      <c r="I733" s="27">
        <v>0</v>
      </c>
      <c r="J733" s="27">
        <v>23.02899</v>
      </c>
      <c r="K733" s="27">
        <v>329.64801</v>
      </c>
      <c r="L733" s="27">
        <v>0</v>
      </c>
      <c r="M733" s="27">
        <v>0</v>
      </c>
      <c r="N733" s="27">
        <v>356.42700000000002</v>
      </c>
      <c r="O733" s="27">
        <v>1.97</v>
      </c>
      <c r="P733" s="27">
        <v>0</v>
      </c>
      <c r="Q733" s="27">
        <v>0</v>
      </c>
      <c r="R733" s="27">
        <v>12</v>
      </c>
      <c r="S733" s="27">
        <v>14.29</v>
      </c>
      <c r="T733" s="27">
        <v>14.27956</v>
      </c>
      <c r="U733" s="29" t="s">
        <v>44079</v>
      </c>
      <c r="V733" s="29" t="s">
        <v>44080</v>
      </c>
      <c r="W733" s="30" t="s">
        <v>44081</v>
      </c>
      <c r="X733">
        <v>731</v>
      </c>
      <c r="Y733" s="8" t="s">
        <v>4745</v>
      </c>
      <c r="Z733">
        <v>321114</v>
      </c>
      <c r="AA733">
        <v>325998</v>
      </c>
      <c r="AB733" s="8" t="s">
        <v>4746</v>
      </c>
    </row>
    <row r="734" spans="1:28" x14ac:dyDescent="0.25">
      <c r="A734" s="34" t="s">
        <v>1111</v>
      </c>
      <c r="B734" s="29" t="s">
        <v>1112</v>
      </c>
      <c r="C734" s="27">
        <v>65299.47</v>
      </c>
      <c r="D734" s="27">
        <v>13622</v>
      </c>
      <c r="E734" s="27">
        <v>10080</v>
      </c>
      <c r="F734" s="27">
        <v>1.54</v>
      </c>
      <c r="G734" s="27">
        <v>2871</v>
      </c>
      <c r="H734" s="27">
        <v>1058</v>
      </c>
      <c r="I734" s="27">
        <v>0</v>
      </c>
      <c r="J734" s="27">
        <v>5513</v>
      </c>
      <c r="K734" s="27">
        <v>10475</v>
      </c>
      <c r="L734" s="27">
        <v>3795</v>
      </c>
      <c r="M734" s="27">
        <v>0</v>
      </c>
      <c r="N734" s="27">
        <v>24779</v>
      </c>
      <c r="O734" s="27">
        <v>43.51</v>
      </c>
      <c r="P734" s="27">
        <v>12.954000000000001</v>
      </c>
      <c r="Q734" s="27">
        <v>0.14881</v>
      </c>
      <c r="R734" s="27">
        <v>2.17</v>
      </c>
      <c r="S734" s="27">
        <v>1.71</v>
      </c>
      <c r="T734" s="27">
        <v>1.18737</v>
      </c>
      <c r="U734" s="29" t="s">
        <v>44082</v>
      </c>
      <c r="V734" s="29" t="s">
        <v>44083</v>
      </c>
      <c r="W734" s="30" t="s">
        <v>44084</v>
      </c>
      <c r="X734">
        <v>732</v>
      </c>
      <c r="Y734" s="8" t="s">
        <v>4747</v>
      </c>
      <c r="Z734">
        <v>488390</v>
      </c>
      <c r="AB734" s="8" t="s">
        <v>4748</v>
      </c>
    </row>
    <row r="735" spans="1:28" x14ac:dyDescent="0.25">
      <c r="A735" s="34" t="s">
        <v>40878</v>
      </c>
      <c r="B735" s="29" t="s">
        <v>40879</v>
      </c>
      <c r="C735" s="27">
        <v>31854.31</v>
      </c>
      <c r="D735" s="27">
        <v>13765.36816</v>
      </c>
      <c r="E735" s="27">
        <v>9125.25</v>
      </c>
      <c r="F735" s="27">
        <v>0.75</v>
      </c>
      <c r="G735" s="27">
        <v>36067.988279999998</v>
      </c>
      <c r="H735" s="27">
        <v>1243.4379799999999</v>
      </c>
      <c r="I735" s="27">
        <v>24798.960930000001</v>
      </c>
      <c r="J735" s="27">
        <v>47928.558590000001</v>
      </c>
      <c r="K735" s="27">
        <v>46285.238279999998</v>
      </c>
      <c r="L735" s="27">
        <v>33281.789060000003</v>
      </c>
      <c r="M735" s="27">
        <v>0</v>
      </c>
      <c r="N735" s="27">
        <v>21164.480459999999</v>
      </c>
      <c r="O735" s="27">
        <v>9.6300000000000008</v>
      </c>
      <c r="P735" s="27">
        <v>54.423000000000002</v>
      </c>
      <c r="Q735" s="27">
        <v>1.1940900000000001</v>
      </c>
      <c r="R735" s="27">
        <v>0.91</v>
      </c>
      <c r="U735" s="29" t="s">
        <v>44085</v>
      </c>
      <c r="V735" s="29" t="s">
        <v>44086</v>
      </c>
      <c r="W735" s="30" t="s">
        <v>44087</v>
      </c>
      <c r="X735">
        <v>733</v>
      </c>
      <c r="Y735" s="8" t="s">
        <v>4749</v>
      </c>
      <c r="Z735">
        <v>621498</v>
      </c>
      <c r="AA735">
        <v>561499</v>
      </c>
      <c r="AB735" s="8" t="s">
        <v>4750</v>
      </c>
    </row>
    <row r="736" spans="1:28" x14ac:dyDescent="0.25">
      <c r="A736" s="34" t="s">
        <v>1113</v>
      </c>
      <c r="B736" s="29" t="s">
        <v>1114</v>
      </c>
      <c r="C736" s="27">
        <v>11769.3</v>
      </c>
      <c r="D736" s="27">
        <v>589.505</v>
      </c>
      <c r="E736" s="27">
        <v>497.233</v>
      </c>
      <c r="F736" s="27">
        <v>1.57</v>
      </c>
      <c r="G736" s="27">
        <v>932.62597000000005</v>
      </c>
      <c r="H736" s="27">
        <v>0</v>
      </c>
      <c r="I736" s="27">
        <v>606.72398999999996</v>
      </c>
      <c r="J736" s="27">
        <v>747.48297000000002</v>
      </c>
      <c r="K736" s="27">
        <v>2759.625</v>
      </c>
      <c r="L736" s="27">
        <v>27.693000000000001</v>
      </c>
      <c r="M736" s="27">
        <v>0</v>
      </c>
      <c r="N736" s="27">
        <v>3003.01</v>
      </c>
      <c r="O736" s="27">
        <v>54.06</v>
      </c>
      <c r="P736" s="27">
        <v>0.89444999999999997</v>
      </c>
      <c r="Q736" s="27">
        <v>9.0200000000000002E-3</v>
      </c>
      <c r="R736" s="27">
        <v>4.1500000000000004</v>
      </c>
      <c r="S736" s="27">
        <v>3.69</v>
      </c>
      <c r="T736" s="27">
        <v>2.4441999999999999</v>
      </c>
      <c r="U736" s="29" t="s">
        <v>44088</v>
      </c>
      <c r="V736" s="29" t="s">
        <v>44089</v>
      </c>
      <c r="W736" s="30" t="s">
        <v>44090</v>
      </c>
      <c r="X736">
        <v>734</v>
      </c>
      <c r="Y736" s="8" t="s">
        <v>4751</v>
      </c>
      <c r="Z736">
        <v>333991</v>
      </c>
      <c r="AB736" s="8" t="s">
        <v>4752</v>
      </c>
    </row>
    <row r="737" spans="1:28" x14ac:dyDescent="0.25">
      <c r="A737" s="34" t="s">
        <v>40880</v>
      </c>
      <c r="B737" s="29" t="s">
        <v>40881</v>
      </c>
      <c r="C737" s="27">
        <v>2091.52</v>
      </c>
      <c r="D737" s="27">
        <v>284.29998000000001</v>
      </c>
      <c r="E737" s="27">
        <v>194.39999</v>
      </c>
      <c r="F737" s="27">
        <v>0.96</v>
      </c>
      <c r="G737" s="27">
        <v>136.89999</v>
      </c>
      <c r="H737" s="27">
        <v>449.29998000000001</v>
      </c>
      <c r="I737" s="27">
        <v>2318.8000400000001</v>
      </c>
      <c r="J737" s="27">
        <v>548</v>
      </c>
      <c r="K737" s="27">
        <v>942.20001000000002</v>
      </c>
      <c r="L737" s="27">
        <v>1391.40002</v>
      </c>
      <c r="M737" s="27">
        <v>0</v>
      </c>
      <c r="N737" s="27">
        <v>1459.6999499999999</v>
      </c>
      <c r="O737" s="27">
        <v>29.31</v>
      </c>
      <c r="P737" s="27">
        <v>48.401000000000003</v>
      </c>
      <c r="Q737" s="27">
        <v>0.93801999999999996</v>
      </c>
      <c r="R737" s="27">
        <v>1.77</v>
      </c>
      <c r="S737" s="27">
        <v>0.9</v>
      </c>
      <c r="T737" s="27">
        <v>0.64963000000000004</v>
      </c>
      <c r="U737" s="29" t="s">
        <v>44091</v>
      </c>
      <c r="V737" s="29" t="s">
        <v>44092</v>
      </c>
      <c r="W737" s="30" t="s">
        <v>44093</v>
      </c>
      <c r="X737">
        <v>735</v>
      </c>
      <c r="Y737" s="8" t="s">
        <v>4753</v>
      </c>
      <c r="Z737">
        <v>448310</v>
      </c>
      <c r="AB737" s="8" t="s">
        <v>4754</v>
      </c>
    </row>
    <row r="738" spans="1:28" x14ac:dyDescent="0.25">
      <c r="A738" s="34" t="s">
        <v>1115</v>
      </c>
      <c r="B738" s="29" t="s">
        <v>1116</v>
      </c>
      <c r="C738" s="27">
        <v>56450.25</v>
      </c>
      <c r="D738" s="27">
        <v>9186</v>
      </c>
      <c r="E738" s="27">
        <v>6941</v>
      </c>
      <c r="F738" s="27">
        <v>1.1000000000000001</v>
      </c>
      <c r="G738" s="27">
        <v>6975</v>
      </c>
      <c r="H738" s="27">
        <v>2554</v>
      </c>
      <c r="I738" s="27">
        <v>9573</v>
      </c>
      <c r="J738" s="27">
        <v>12265</v>
      </c>
      <c r="K738" s="27">
        <v>10598</v>
      </c>
      <c r="L738" s="27">
        <v>26551</v>
      </c>
      <c r="M738" s="27">
        <v>0</v>
      </c>
      <c r="N738" s="27">
        <v>27702</v>
      </c>
      <c r="O738" s="27">
        <v>12.81</v>
      </c>
      <c r="P738" s="27">
        <v>49.664999999999999</v>
      </c>
      <c r="Q738" s="27">
        <v>0.98492000000000002</v>
      </c>
      <c r="R738" s="27">
        <v>0.93</v>
      </c>
      <c r="S738" s="27">
        <v>0.66</v>
      </c>
      <c r="T738" s="27">
        <v>8.7150000000000005E-2</v>
      </c>
      <c r="U738" s="29" t="s">
        <v>44094</v>
      </c>
      <c r="V738" s="29" t="s">
        <v>44095</v>
      </c>
      <c r="W738" s="30" t="s">
        <v>44096</v>
      </c>
      <c r="X738">
        <v>736</v>
      </c>
      <c r="Y738" s="8" t="s">
        <v>4755</v>
      </c>
      <c r="Z738">
        <v>221330</v>
      </c>
      <c r="AB738" s="8" t="s">
        <v>4756</v>
      </c>
    </row>
    <row r="739" spans="1:28" x14ac:dyDescent="0.25">
      <c r="A739" s="34" t="s">
        <v>40882</v>
      </c>
      <c r="B739" s="29" t="s">
        <v>40883</v>
      </c>
      <c r="C739" s="27">
        <v>22454.17</v>
      </c>
      <c r="D739" s="27">
        <v>1271.7559799999999</v>
      </c>
      <c r="E739" s="27">
        <v>1068.1719900000001</v>
      </c>
      <c r="F739" s="27">
        <v>1.67</v>
      </c>
      <c r="G739" s="27">
        <v>1098.48901</v>
      </c>
      <c r="H739" s="27">
        <v>1382.9930400000001</v>
      </c>
      <c r="I739" s="27">
        <v>843.36797999999999</v>
      </c>
      <c r="J739" s="27">
        <v>1450.27099</v>
      </c>
      <c r="K739" s="27">
        <v>3836.3730399999999</v>
      </c>
      <c r="L739" s="27">
        <v>998.32897000000003</v>
      </c>
      <c r="M739" s="27">
        <v>0</v>
      </c>
      <c r="N739" s="27">
        <v>3006.5309999999999</v>
      </c>
      <c r="U739" s="29" t="s">
        <v>44097</v>
      </c>
      <c r="V739" s="29" t="s">
        <v>44097</v>
      </c>
      <c r="W739" s="30" t="s">
        <v>44098</v>
      </c>
      <c r="X739">
        <v>737</v>
      </c>
      <c r="Y739" s="8" t="s">
        <v>4757</v>
      </c>
      <c r="Z739">
        <v>621493</v>
      </c>
      <c r="AB739" s="8" t="s">
        <v>4758</v>
      </c>
    </row>
    <row r="740" spans="1:28" x14ac:dyDescent="0.25">
      <c r="A740" s="34" t="s">
        <v>90</v>
      </c>
      <c r="B740" s="29" t="s">
        <v>40884</v>
      </c>
      <c r="C740" s="27">
        <v>2017.82</v>
      </c>
      <c r="F740" s="27">
        <v>0.88</v>
      </c>
      <c r="U740" s="29" t="s">
        <v>90</v>
      </c>
      <c r="V740" s="29" t="s">
        <v>90</v>
      </c>
      <c r="W740" s="30" t="s">
        <v>90</v>
      </c>
      <c r="X740">
        <v>738</v>
      </c>
      <c r="Y740" s="8" t="s">
        <v>4759</v>
      </c>
      <c r="Z740">
        <v>311224</v>
      </c>
      <c r="AA740">
        <v>311225</v>
      </c>
      <c r="AB740" s="8" t="s">
        <v>4760</v>
      </c>
    </row>
    <row r="741" spans="1:28" x14ac:dyDescent="0.25">
      <c r="A741" s="34" t="s">
        <v>1118</v>
      </c>
      <c r="B741" s="29" t="s">
        <v>1119</v>
      </c>
      <c r="C741" s="27">
        <v>3215.18</v>
      </c>
      <c r="D741" s="27">
        <v>480.29698999999999</v>
      </c>
      <c r="E741" s="27">
        <v>308.64001000000002</v>
      </c>
      <c r="F741" s="27">
        <v>1.66</v>
      </c>
      <c r="G741" s="27">
        <v>510.85500999999999</v>
      </c>
      <c r="H741" s="27">
        <v>0</v>
      </c>
      <c r="I741" s="27">
        <v>0</v>
      </c>
      <c r="J741" s="27">
        <v>80.08699</v>
      </c>
      <c r="K741" s="27">
        <v>621.36602000000005</v>
      </c>
      <c r="L741" s="27">
        <v>2810.1110800000001</v>
      </c>
      <c r="M741" s="27">
        <v>0.14799999999999999</v>
      </c>
      <c r="N741" s="27">
        <v>2535.5710399999998</v>
      </c>
      <c r="O741" s="27">
        <v>33.619999999999997</v>
      </c>
      <c r="P741" s="27">
        <v>52.625</v>
      </c>
      <c r="Q741" s="27">
        <v>1.1108800000000001</v>
      </c>
      <c r="R741" s="27">
        <v>8.01</v>
      </c>
      <c r="S741" s="27">
        <v>7.76</v>
      </c>
      <c r="T741" s="27">
        <v>1.37988</v>
      </c>
      <c r="U741" s="29" t="s">
        <v>44099</v>
      </c>
      <c r="V741" s="29" t="s">
        <v>44100</v>
      </c>
      <c r="W741" s="30" t="s">
        <v>44101</v>
      </c>
      <c r="X741">
        <v>739</v>
      </c>
      <c r="Y741" s="8" t="s">
        <v>4761</v>
      </c>
      <c r="Z741">
        <v>212319</v>
      </c>
      <c r="AB741" s="8" t="s">
        <v>4762</v>
      </c>
    </row>
    <row r="742" spans="1:28" x14ac:dyDescent="0.25">
      <c r="A742" s="34" t="s">
        <v>1120</v>
      </c>
      <c r="B742" s="29" t="s">
        <v>1121</v>
      </c>
      <c r="C742" s="27">
        <v>3622.72</v>
      </c>
      <c r="D742" s="27">
        <v>271.03399000000002</v>
      </c>
      <c r="E742" s="27">
        <v>176.11</v>
      </c>
      <c r="F742" s="27">
        <v>1.26</v>
      </c>
      <c r="G742" s="27">
        <v>78.58699</v>
      </c>
      <c r="H742" s="27">
        <v>0</v>
      </c>
      <c r="I742" s="27">
        <v>0</v>
      </c>
      <c r="J742" s="27">
        <v>29.26099</v>
      </c>
      <c r="K742" s="27">
        <v>150.08699999999999</v>
      </c>
      <c r="L742" s="27">
        <v>1420.7779499999999</v>
      </c>
      <c r="M742" s="27">
        <v>0</v>
      </c>
      <c r="N742" s="27">
        <v>2496.77099</v>
      </c>
      <c r="O742" s="27">
        <v>17.670000000000002</v>
      </c>
      <c r="P742" s="27">
        <v>35.076000000000001</v>
      </c>
      <c r="Q742" s="27">
        <v>0.54025000000000001</v>
      </c>
      <c r="R742" s="27">
        <v>6.07</v>
      </c>
      <c r="S742" s="27">
        <v>5.13</v>
      </c>
      <c r="T742" s="27">
        <v>2.4435199999999999</v>
      </c>
      <c r="U742" s="29" t="s">
        <v>44102</v>
      </c>
      <c r="V742" s="29" t="s">
        <v>44103</v>
      </c>
      <c r="W742" s="30" t="s">
        <v>44104</v>
      </c>
      <c r="X742">
        <v>740</v>
      </c>
      <c r="Y742" s="8" t="s">
        <v>4763</v>
      </c>
      <c r="Z742">
        <v>332710</v>
      </c>
      <c r="AA742">
        <v>333243</v>
      </c>
      <c r="AB742" s="8" t="s">
        <v>4764</v>
      </c>
    </row>
    <row r="743" spans="1:28" x14ac:dyDescent="0.25">
      <c r="A743" s="34" t="s">
        <v>40885</v>
      </c>
      <c r="B743" s="29" t="s">
        <v>40886</v>
      </c>
      <c r="C743" s="27">
        <v>2259.85</v>
      </c>
      <c r="D743" s="27">
        <v>55.619990000000001</v>
      </c>
      <c r="E743" s="27">
        <v>37.81</v>
      </c>
      <c r="F743" s="27">
        <v>0.3</v>
      </c>
      <c r="G743" s="27">
        <v>16.009</v>
      </c>
      <c r="H743" s="27">
        <v>0</v>
      </c>
      <c r="I743" s="27">
        <v>0</v>
      </c>
      <c r="J743" s="27">
        <v>25.934989999999999</v>
      </c>
      <c r="K743" s="27">
        <v>2598.2309500000001</v>
      </c>
      <c r="L743" s="27">
        <v>0</v>
      </c>
      <c r="M743" s="27">
        <v>119.26300000000001</v>
      </c>
      <c r="N743" s="27">
        <v>2704.4689899999998</v>
      </c>
      <c r="O743" s="27">
        <v>20.51</v>
      </c>
      <c r="P743" s="27">
        <v>0</v>
      </c>
      <c r="Q743" s="27">
        <v>0</v>
      </c>
      <c r="R743" s="27">
        <v>109.17</v>
      </c>
      <c r="S743" s="27">
        <v>100.18</v>
      </c>
      <c r="T743" s="27">
        <v>99.56514</v>
      </c>
      <c r="U743" s="29" t="s">
        <v>44105</v>
      </c>
      <c r="V743" s="29" t="s">
        <v>44106</v>
      </c>
      <c r="W743" s="30" t="s">
        <v>44107</v>
      </c>
      <c r="X743">
        <v>741</v>
      </c>
      <c r="Y743" s="8" t="s">
        <v>4765</v>
      </c>
      <c r="Z743">
        <v>333611</v>
      </c>
      <c r="AA743">
        <v>332911</v>
      </c>
      <c r="AB743" s="8" t="s">
        <v>4766</v>
      </c>
    </row>
    <row r="744" spans="1:28" x14ac:dyDescent="0.25">
      <c r="A744" s="34" t="s">
        <v>1122</v>
      </c>
      <c r="B744" s="29" t="s">
        <v>1123</v>
      </c>
      <c r="C744" s="27">
        <v>9044.51</v>
      </c>
      <c r="F744" s="27">
        <v>1.4</v>
      </c>
      <c r="U744" s="29" t="s">
        <v>90</v>
      </c>
      <c r="V744" s="29" t="s">
        <v>44108</v>
      </c>
      <c r="W744" s="30" t="s">
        <v>44109</v>
      </c>
      <c r="X744">
        <v>742</v>
      </c>
      <c r="Y744" s="8" t="s">
        <v>4767</v>
      </c>
      <c r="Z744">
        <v>423740</v>
      </c>
      <c r="AB744" s="8" t="s">
        <v>4768</v>
      </c>
    </row>
    <row r="745" spans="1:28" x14ac:dyDescent="0.25">
      <c r="A745" s="34" t="s">
        <v>1124</v>
      </c>
      <c r="B745" s="29" t="s">
        <v>1125</v>
      </c>
      <c r="C745" s="27">
        <v>70432.23</v>
      </c>
      <c r="D745" s="27">
        <v>2939.73999</v>
      </c>
      <c r="E745" s="27">
        <v>1185.70605</v>
      </c>
      <c r="F745" s="27">
        <v>0.64</v>
      </c>
      <c r="G745" s="27">
        <v>855.38</v>
      </c>
      <c r="H745" s="27">
        <v>0</v>
      </c>
      <c r="I745" s="27">
        <v>7551.8662100000001</v>
      </c>
      <c r="J745" s="27">
        <v>1838.2979700000001</v>
      </c>
      <c r="K745" s="27">
        <v>3305.25488</v>
      </c>
      <c r="L745" s="27">
        <v>14895.938469999999</v>
      </c>
      <c r="M745" s="27">
        <v>0</v>
      </c>
      <c r="N745" s="27">
        <v>11505.83007</v>
      </c>
      <c r="O745" s="27">
        <v>128.63</v>
      </c>
      <c r="P745" s="27">
        <v>56.250990000000002</v>
      </c>
      <c r="Q745" s="27">
        <v>1.2857499999999999</v>
      </c>
      <c r="R745" s="27">
        <v>2.2799999999999998</v>
      </c>
      <c r="S745" s="27">
        <v>1.8</v>
      </c>
      <c r="T745" s="27">
        <v>1.3326800000000001</v>
      </c>
      <c r="U745" s="29" t="s">
        <v>44110</v>
      </c>
      <c r="V745" s="29" t="s">
        <v>44111</v>
      </c>
      <c r="W745" s="30" t="s">
        <v>44112</v>
      </c>
      <c r="X745">
        <v>743</v>
      </c>
      <c r="Y745" s="8" t="s">
        <v>4769</v>
      </c>
      <c r="Z745">
        <v>333993</v>
      </c>
      <c r="AB745" s="8" t="s">
        <v>4770</v>
      </c>
    </row>
    <row r="746" spans="1:28" x14ac:dyDescent="0.25">
      <c r="A746" s="34" t="s">
        <v>1126</v>
      </c>
      <c r="B746" s="29" t="s">
        <v>1127</v>
      </c>
      <c r="C746" s="27">
        <v>24026.34</v>
      </c>
      <c r="D746" s="27">
        <v>2023.69201</v>
      </c>
      <c r="E746" s="27">
        <v>1104.5749499999999</v>
      </c>
      <c r="F746" s="27">
        <v>0.81</v>
      </c>
      <c r="G746" s="27">
        <v>0</v>
      </c>
      <c r="H746" s="27">
        <v>0</v>
      </c>
      <c r="I746" s="27">
        <v>0</v>
      </c>
      <c r="J746" s="27">
        <v>162.33798999999999</v>
      </c>
      <c r="K746" s="27">
        <v>53.868989999999997</v>
      </c>
      <c r="L746" s="27">
        <v>7425.7221600000003</v>
      </c>
      <c r="M746" s="27">
        <v>37.279989999999998</v>
      </c>
      <c r="N746" s="27">
        <v>11345.39941</v>
      </c>
      <c r="O746" s="27">
        <v>29.85</v>
      </c>
      <c r="P746" s="27">
        <v>40.225999999999999</v>
      </c>
      <c r="Q746" s="27">
        <v>0.64656000000000002</v>
      </c>
      <c r="R746" s="27">
        <v>0.69</v>
      </c>
      <c r="S746" s="27">
        <v>0.33</v>
      </c>
      <c r="T746" s="27">
        <v>0.33183000000000001</v>
      </c>
      <c r="U746" s="29" t="s">
        <v>44113</v>
      </c>
      <c r="V746" s="29" t="s">
        <v>44114</v>
      </c>
      <c r="W746" s="30" t="s">
        <v>44115</v>
      </c>
      <c r="X746">
        <v>744</v>
      </c>
      <c r="Y746" s="8" t="s">
        <v>4771</v>
      </c>
      <c r="Z746">
        <v>311422</v>
      </c>
      <c r="AB746" s="8" t="s">
        <v>4772</v>
      </c>
    </row>
    <row r="747" spans="1:28" x14ac:dyDescent="0.25">
      <c r="A747" s="34" t="s">
        <v>1128</v>
      </c>
      <c r="B747" s="29" t="s">
        <v>1128</v>
      </c>
      <c r="C747" s="27">
        <v>13033.6</v>
      </c>
      <c r="D747" s="27">
        <v>4282.92382</v>
      </c>
      <c r="E747" s="27">
        <v>2584.3168900000001</v>
      </c>
      <c r="F747" s="27">
        <v>1.17</v>
      </c>
      <c r="G747" s="27">
        <v>1608.08898</v>
      </c>
      <c r="H747" s="27">
        <v>0</v>
      </c>
      <c r="I747" s="27">
        <v>0</v>
      </c>
      <c r="J747" s="27">
        <v>3732.2199700000001</v>
      </c>
      <c r="K747" s="27">
        <v>4014.4409099999998</v>
      </c>
      <c r="L747" s="27">
        <v>5256.3329999999996</v>
      </c>
      <c r="M747" s="27">
        <v>0</v>
      </c>
      <c r="N747" s="27">
        <v>11213.33007</v>
      </c>
      <c r="O747" s="27">
        <v>33.61</v>
      </c>
      <c r="P747" s="27">
        <v>29.38899</v>
      </c>
      <c r="Q747" s="27">
        <v>0.41621000000000002</v>
      </c>
      <c r="R747" s="27">
        <v>1.48</v>
      </c>
      <c r="S747" s="27">
        <v>1.08</v>
      </c>
      <c r="T747" s="27">
        <v>0.64475000000000005</v>
      </c>
      <c r="U747" s="29" t="s">
        <v>44116</v>
      </c>
      <c r="V747" s="29" t="s">
        <v>44117</v>
      </c>
      <c r="W747" s="30" t="s">
        <v>44118</v>
      </c>
      <c r="X747">
        <v>745</v>
      </c>
      <c r="Y747" s="8" t="s">
        <v>4773</v>
      </c>
      <c r="Z747">
        <v>541320</v>
      </c>
      <c r="AB747" s="8" t="s">
        <v>4774</v>
      </c>
    </row>
    <row r="748" spans="1:28" x14ac:dyDescent="0.25">
      <c r="A748" s="34" t="s">
        <v>1129</v>
      </c>
      <c r="B748" s="29" t="s">
        <v>1130</v>
      </c>
      <c r="C748" s="27">
        <v>3086.74</v>
      </c>
      <c r="D748" s="27">
        <v>1542.9940099999999</v>
      </c>
      <c r="E748" s="27">
        <v>1232.1510000000001</v>
      </c>
      <c r="F748" s="27">
        <v>2.1800000000000002</v>
      </c>
      <c r="G748" s="27">
        <v>276.58999</v>
      </c>
      <c r="H748" s="27">
        <v>0</v>
      </c>
      <c r="I748" s="27">
        <v>0</v>
      </c>
      <c r="J748" s="27">
        <v>503.16699</v>
      </c>
      <c r="K748" s="27">
        <v>407.68398999999999</v>
      </c>
      <c r="L748" s="27">
        <v>178.916</v>
      </c>
      <c r="M748" s="27">
        <v>0</v>
      </c>
      <c r="N748" s="27">
        <v>1076.61303</v>
      </c>
      <c r="O748" s="27">
        <v>5.29</v>
      </c>
      <c r="P748" s="27">
        <v>9.7208000000000006</v>
      </c>
      <c r="Q748" s="27">
        <v>0.10767</v>
      </c>
      <c r="R748" s="27">
        <v>0.76</v>
      </c>
      <c r="S748" s="27">
        <v>0.81</v>
      </c>
      <c r="T748" s="27">
        <v>0.26052999999999998</v>
      </c>
      <c r="U748" s="29" t="s">
        <v>44119</v>
      </c>
      <c r="V748" s="29" t="s">
        <v>44120</v>
      </c>
      <c r="W748" s="30" t="s">
        <v>44121</v>
      </c>
      <c r="X748">
        <v>746</v>
      </c>
      <c r="Y748" s="8" t="s">
        <v>4775</v>
      </c>
      <c r="Z748">
        <v>335210</v>
      </c>
      <c r="AA748">
        <v>333413</v>
      </c>
      <c r="AB748" s="8" t="s">
        <v>4776</v>
      </c>
    </row>
    <row r="749" spans="1:28" x14ac:dyDescent="0.25">
      <c r="A749" s="34" t="s">
        <v>40887</v>
      </c>
      <c r="B749" s="29" t="s">
        <v>40888</v>
      </c>
      <c r="C749" s="27">
        <v>12611.76</v>
      </c>
      <c r="D749" s="27">
        <v>2026.65002</v>
      </c>
      <c r="E749" s="27">
        <v>1493.4269999999999</v>
      </c>
      <c r="F749" s="27">
        <v>0.74</v>
      </c>
      <c r="G749" s="27">
        <v>1335.12805</v>
      </c>
      <c r="H749" s="27">
        <v>182.434</v>
      </c>
      <c r="I749" s="27">
        <v>5928.2768500000002</v>
      </c>
      <c r="J749" s="27">
        <v>2195.4789999999998</v>
      </c>
      <c r="K749" s="27">
        <v>2743.6088800000002</v>
      </c>
      <c r="L749" s="27">
        <v>2958.1049800000001</v>
      </c>
      <c r="M749" s="27">
        <v>0</v>
      </c>
      <c r="N749" s="27">
        <v>5533.5952100000004</v>
      </c>
      <c r="U749" s="29" t="s">
        <v>44122</v>
      </c>
      <c r="V749" s="29" t="s">
        <v>44123</v>
      </c>
      <c r="W749" s="30" t="s">
        <v>44124</v>
      </c>
      <c r="X749">
        <v>747</v>
      </c>
      <c r="Y749" s="8" t="s">
        <v>4777</v>
      </c>
      <c r="Z749">
        <v>332410</v>
      </c>
      <c r="AB749" s="8" t="s">
        <v>4778</v>
      </c>
    </row>
    <row r="750" spans="1:28" x14ac:dyDescent="0.25">
      <c r="A750" s="34" t="s">
        <v>1131</v>
      </c>
      <c r="B750" s="29" t="s">
        <v>1132</v>
      </c>
      <c r="C750" s="27">
        <v>17150.23</v>
      </c>
      <c r="D750" s="27">
        <v>3722.4929099999999</v>
      </c>
      <c r="E750" s="27">
        <v>2677.6818800000001</v>
      </c>
      <c r="F750" s="27">
        <v>0.59</v>
      </c>
      <c r="G750" s="27">
        <v>7038.9750899999999</v>
      </c>
      <c r="H750" s="27">
        <v>4543.3378899999998</v>
      </c>
      <c r="I750" s="27">
        <v>11358.3496</v>
      </c>
      <c r="J750" s="27">
        <v>14430.940420000001</v>
      </c>
      <c r="K750" s="27">
        <v>17223.880850000001</v>
      </c>
      <c r="L750" s="27">
        <v>2670.3491199999999</v>
      </c>
      <c r="M750" s="27">
        <v>0</v>
      </c>
      <c r="N750" s="27">
        <v>13210.429679999999</v>
      </c>
      <c r="O750" s="27">
        <v>3.61</v>
      </c>
      <c r="P750" s="27">
        <v>14.97799</v>
      </c>
      <c r="Q750" s="27">
        <v>0.17616000000000001</v>
      </c>
      <c r="R750" s="27">
        <v>1.1299999999999999</v>
      </c>
      <c r="S750" s="27">
        <v>0.88</v>
      </c>
      <c r="T750" s="27">
        <v>0.39093</v>
      </c>
      <c r="U750" s="29" t="s">
        <v>44125</v>
      </c>
      <c r="V750" s="29" t="s">
        <v>44126</v>
      </c>
      <c r="W750" s="30" t="s">
        <v>44127</v>
      </c>
      <c r="X750">
        <v>748</v>
      </c>
      <c r="Y750" s="8" t="s">
        <v>4779</v>
      </c>
      <c r="Z750">
        <v>621493</v>
      </c>
      <c r="AA750">
        <v>621210</v>
      </c>
      <c r="AB750" s="8" t="s">
        <v>4780</v>
      </c>
    </row>
    <row r="751" spans="1:28" x14ac:dyDescent="0.25">
      <c r="A751" s="34" t="s">
        <v>40889</v>
      </c>
      <c r="B751" s="29" t="s">
        <v>40890</v>
      </c>
      <c r="C751" s="27">
        <v>2870.4</v>
      </c>
      <c r="D751" s="27">
        <v>249.89999</v>
      </c>
      <c r="E751" s="27">
        <v>39.599989999999998</v>
      </c>
      <c r="F751" s="27">
        <v>1.28</v>
      </c>
      <c r="G751" s="27">
        <v>202.89999</v>
      </c>
      <c r="H751" s="27">
        <v>2329</v>
      </c>
      <c r="I751" s="27">
        <v>2246.5</v>
      </c>
      <c r="J751" s="27">
        <v>3217.3000400000001</v>
      </c>
      <c r="K751" s="27">
        <v>5756.6000899999999</v>
      </c>
      <c r="L751" s="27">
        <v>2894.6999500000002</v>
      </c>
      <c r="M751" s="27">
        <v>0</v>
      </c>
      <c r="N751" s="27">
        <v>2824.3000400000001</v>
      </c>
      <c r="O751" s="27">
        <v>15.09</v>
      </c>
      <c r="P751" s="27">
        <v>52.281999999999996</v>
      </c>
      <c r="Q751" s="27">
        <v>1.0956300000000001</v>
      </c>
      <c r="R751" s="27">
        <v>1.75</v>
      </c>
      <c r="S751" s="27">
        <v>1.07</v>
      </c>
      <c r="T751" s="27">
        <v>1.0023</v>
      </c>
      <c r="U751" s="29" t="s">
        <v>44128</v>
      </c>
      <c r="V751" s="29" t="s">
        <v>44129</v>
      </c>
      <c r="W751" s="30" t="s">
        <v>44130</v>
      </c>
      <c r="X751">
        <v>749</v>
      </c>
      <c r="Y751" s="8" t="s">
        <v>4781</v>
      </c>
      <c r="Z751">
        <v>531320</v>
      </c>
      <c r="AA751">
        <v>541611</v>
      </c>
      <c r="AB751" s="8" t="s">
        <v>4782</v>
      </c>
    </row>
    <row r="752" spans="1:28" x14ac:dyDescent="0.25">
      <c r="A752" s="34" t="s">
        <v>1134</v>
      </c>
      <c r="B752" s="29" t="s">
        <v>1135</v>
      </c>
      <c r="C752" s="27">
        <v>24596.84</v>
      </c>
      <c r="D752" s="27">
        <v>4187.3798800000004</v>
      </c>
      <c r="E752" s="27">
        <v>2544.2419399999999</v>
      </c>
      <c r="F752" s="27">
        <v>0.47</v>
      </c>
      <c r="G752" s="27">
        <v>1517.1379300000001</v>
      </c>
      <c r="H752" s="27">
        <v>374.39497999999998</v>
      </c>
      <c r="I752" s="27">
        <v>4522.6318300000003</v>
      </c>
      <c r="J752" s="27">
        <v>6799.2831999999999</v>
      </c>
      <c r="K752" s="27">
        <v>4223.1982399999997</v>
      </c>
      <c r="L752" s="27">
        <v>19723.990229999999</v>
      </c>
      <c r="M752" s="27">
        <v>0</v>
      </c>
      <c r="N752" s="27">
        <v>15473.16015</v>
      </c>
      <c r="O752" s="27">
        <v>45.17</v>
      </c>
      <c r="P752" s="27">
        <v>56.812989999999999</v>
      </c>
      <c r="Q752" s="27">
        <v>1.3056099999999999</v>
      </c>
      <c r="R752" s="27">
        <v>0.65</v>
      </c>
      <c r="S752" s="27">
        <v>0.56999999999999995</v>
      </c>
      <c r="T752" s="27">
        <v>0.34292</v>
      </c>
      <c r="U752" s="29" t="s">
        <v>44131</v>
      </c>
      <c r="V752" s="29" t="s">
        <v>44132</v>
      </c>
      <c r="W752" s="30" t="s">
        <v>44133</v>
      </c>
      <c r="X752">
        <v>750</v>
      </c>
      <c r="Y752" s="8" t="s">
        <v>4783</v>
      </c>
      <c r="Z752">
        <v>112990</v>
      </c>
      <c r="AB752" s="8" t="s">
        <v>4784</v>
      </c>
    </row>
    <row r="753" spans="1:28" x14ac:dyDescent="0.25">
      <c r="A753" s="34" t="s">
        <v>1136</v>
      </c>
      <c r="B753" s="29" t="s">
        <v>1137</v>
      </c>
      <c r="C753" s="27">
        <v>3704.87</v>
      </c>
      <c r="D753" s="27">
        <v>366.22899999999998</v>
      </c>
      <c r="E753" s="27">
        <v>300.25099999999998</v>
      </c>
      <c r="F753" s="27">
        <v>1.36</v>
      </c>
      <c r="G753" s="27">
        <v>374.32900999999998</v>
      </c>
      <c r="H753" s="27">
        <v>416.82900999999998</v>
      </c>
      <c r="I753" s="27">
        <v>2046.9339500000001</v>
      </c>
      <c r="J753" s="27">
        <v>601.57501000000002</v>
      </c>
      <c r="K753" s="27">
        <v>988.66998000000001</v>
      </c>
      <c r="L753" s="27">
        <v>1218.64294</v>
      </c>
      <c r="M753" s="27">
        <v>0</v>
      </c>
      <c r="N753" s="27">
        <v>1388.4580000000001</v>
      </c>
      <c r="O753" s="27">
        <v>24.22</v>
      </c>
      <c r="P753" s="27">
        <v>45.487990000000003</v>
      </c>
      <c r="Q753" s="27">
        <v>0.83445000000000003</v>
      </c>
      <c r="R753" s="27">
        <v>1.68</v>
      </c>
      <c r="S753" s="27">
        <v>0.95</v>
      </c>
      <c r="T753" s="27">
        <v>0.32832</v>
      </c>
      <c r="U753" s="29" t="s">
        <v>44134</v>
      </c>
      <c r="V753" s="29" t="s">
        <v>44135</v>
      </c>
      <c r="W753" s="30" t="s">
        <v>44136</v>
      </c>
      <c r="X753">
        <v>751</v>
      </c>
      <c r="Y753" s="8" t="s">
        <v>4785</v>
      </c>
      <c r="Z753">
        <v>322219</v>
      </c>
      <c r="AB753" s="8" t="s">
        <v>4786</v>
      </c>
    </row>
    <row r="754" spans="1:28" x14ac:dyDescent="0.25">
      <c r="A754" s="34" t="s">
        <v>40891</v>
      </c>
      <c r="B754" s="29" t="s">
        <v>40892</v>
      </c>
      <c r="C754" s="27">
        <v>2381.33</v>
      </c>
      <c r="D754" s="27">
        <v>159.62898999999999</v>
      </c>
      <c r="E754" s="27">
        <v>111.286</v>
      </c>
      <c r="F754" s="27">
        <v>1.1200000000000001</v>
      </c>
      <c r="G754" s="27">
        <v>164.64500000000001</v>
      </c>
      <c r="H754" s="27">
        <v>162.40298999999999</v>
      </c>
      <c r="I754" s="27">
        <v>887.17296999999996</v>
      </c>
      <c r="J754" s="27">
        <v>318.12898999999999</v>
      </c>
      <c r="K754" s="27">
        <v>572.62199999999996</v>
      </c>
      <c r="L754" s="27">
        <v>133</v>
      </c>
      <c r="M754" s="27">
        <v>0</v>
      </c>
      <c r="N754" s="27">
        <v>1048.15698</v>
      </c>
      <c r="O754" s="27">
        <v>41.88</v>
      </c>
      <c r="P754" s="27">
        <v>11.53999</v>
      </c>
      <c r="Q754" s="27">
        <v>0.13045000000000001</v>
      </c>
      <c r="R754" s="27">
        <v>1.92</v>
      </c>
      <c r="S754" s="27">
        <v>1.29</v>
      </c>
      <c r="T754" s="27">
        <v>0.77193000000000001</v>
      </c>
      <c r="U754" s="29" t="s">
        <v>44137</v>
      </c>
      <c r="V754" s="29" t="s">
        <v>44138</v>
      </c>
      <c r="W754" s="30" t="s">
        <v>44139</v>
      </c>
      <c r="X754">
        <v>752</v>
      </c>
      <c r="Y754" s="8" t="s">
        <v>4787</v>
      </c>
      <c r="Z754">
        <v>712130</v>
      </c>
      <c r="AB754" s="8" t="s">
        <v>4788</v>
      </c>
    </row>
    <row r="755" spans="1:28" x14ac:dyDescent="0.25">
      <c r="A755" s="34" t="s">
        <v>1139</v>
      </c>
      <c r="B755" s="29" t="s">
        <v>1140</v>
      </c>
      <c r="C755" s="27">
        <v>4033.83</v>
      </c>
      <c r="D755" s="27">
        <v>-665</v>
      </c>
      <c r="E755" s="27">
        <v>-794</v>
      </c>
      <c r="F755" s="27">
        <v>0.6</v>
      </c>
      <c r="G755" s="27">
        <v>1308</v>
      </c>
      <c r="H755" s="27">
        <v>0</v>
      </c>
      <c r="I755" s="27">
        <v>0</v>
      </c>
      <c r="J755" s="27">
        <v>14291</v>
      </c>
      <c r="K755" s="27">
        <v>5060</v>
      </c>
      <c r="L755" s="27">
        <v>1829</v>
      </c>
      <c r="M755" s="27">
        <v>510</v>
      </c>
      <c r="N755" s="27">
        <v>4287</v>
      </c>
      <c r="O755" s="27">
        <v>273.19</v>
      </c>
      <c r="P755" s="27">
        <v>29.052990000000001</v>
      </c>
      <c r="Q755" s="27">
        <v>0.41837999999999997</v>
      </c>
      <c r="R755" s="27">
        <v>0.38</v>
      </c>
      <c r="S755" s="27">
        <v>0.35</v>
      </c>
      <c r="T755" s="27">
        <v>0.26254</v>
      </c>
      <c r="U755" s="29" t="s">
        <v>44140</v>
      </c>
      <c r="V755" s="29" t="s">
        <v>42599</v>
      </c>
      <c r="W755" s="30" t="s">
        <v>44141</v>
      </c>
      <c r="X755">
        <v>753</v>
      </c>
      <c r="Y755" s="8" t="s">
        <v>4789</v>
      </c>
      <c r="Z755">
        <v>333514</v>
      </c>
      <c r="AA755">
        <v>336370</v>
      </c>
      <c r="AB755" s="8" t="s">
        <v>4790</v>
      </c>
    </row>
    <row r="756" spans="1:28" x14ac:dyDescent="0.25">
      <c r="A756" s="34" t="s">
        <v>1141</v>
      </c>
      <c r="B756" s="29" t="s">
        <v>1142</v>
      </c>
      <c r="C756" s="27">
        <v>4531.4399999999996</v>
      </c>
      <c r="D756" s="27">
        <v>484.5</v>
      </c>
      <c r="E756" s="27">
        <v>323.20001000000002</v>
      </c>
      <c r="F756" s="27">
        <v>1.31</v>
      </c>
      <c r="G756" s="27">
        <v>455.79998000000001</v>
      </c>
      <c r="H756" s="27">
        <v>290.70001000000002</v>
      </c>
      <c r="I756" s="27">
        <v>3218.3000400000001</v>
      </c>
      <c r="J756" s="27">
        <v>344.39999</v>
      </c>
      <c r="K756" s="27">
        <v>1188.6999499999999</v>
      </c>
      <c r="L756" s="27">
        <v>1883.8000400000001</v>
      </c>
      <c r="M756" s="27">
        <v>0</v>
      </c>
      <c r="N756" s="27">
        <v>2349.1000899999999</v>
      </c>
      <c r="O756" s="27">
        <v>9.82</v>
      </c>
      <c r="P756" s="27">
        <v>44.249000000000002</v>
      </c>
      <c r="Q756" s="27">
        <v>0.79369000000000001</v>
      </c>
      <c r="R756" s="27">
        <v>3.6</v>
      </c>
      <c r="S756" s="27">
        <v>2.61</v>
      </c>
      <c r="T756" s="27">
        <v>1.2839700000000001</v>
      </c>
      <c r="U756" s="29" t="s">
        <v>44142</v>
      </c>
      <c r="V756" s="29" t="s">
        <v>44143</v>
      </c>
      <c r="W756" s="30" t="s">
        <v>44144</v>
      </c>
      <c r="X756">
        <v>754</v>
      </c>
      <c r="Y756" s="8" t="s">
        <v>4791</v>
      </c>
      <c r="Z756">
        <v>456120</v>
      </c>
      <c r="AB756" s="8" t="s">
        <v>4792</v>
      </c>
    </row>
    <row r="757" spans="1:28" x14ac:dyDescent="0.25">
      <c r="A757" s="34" t="s">
        <v>40893</v>
      </c>
      <c r="B757" s="29" t="s">
        <v>40894</v>
      </c>
      <c r="C757" s="27">
        <v>80172.009999999995</v>
      </c>
      <c r="D757" s="27">
        <v>6461.7290000000003</v>
      </c>
      <c r="E757" s="27">
        <v>3332.5371</v>
      </c>
      <c r="F757" s="27">
        <v>1.07</v>
      </c>
      <c r="G757" s="27">
        <v>3114.4409099999998</v>
      </c>
      <c r="H757" s="27">
        <v>2938.48999</v>
      </c>
      <c r="I757" s="27">
        <v>45153.078119999998</v>
      </c>
      <c r="J757" s="27">
        <v>9364.3964799999994</v>
      </c>
      <c r="K757" s="27">
        <v>9104.1572199999991</v>
      </c>
      <c r="L757" s="27">
        <v>8279.1884699999991</v>
      </c>
      <c r="M757" s="27">
        <v>0</v>
      </c>
      <c r="N757" s="27">
        <v>40191.679680000001</v>
      </c>
      <c r="O757" s="27">
        <v>44.89</v>
      </c>
      <c r="P757" s="27">
        <v>17.08099</v>
      </c>
      <c r="Q757" s="27">
        <v>0.20599000000000001</v>
      </c>
      <c r="R757" s="27">
        <v>0.97</v>
      </c>
      <c r="S757" s="27">
        <v>0.66</v>
      </c>
      <c r="T757" s="27">
        <v>0.32583000000000001</v>
      </c>
      <c r="U757" s="29" t="s">
        <v>44145</v>
      </c>
      <c r="V757" s="29" t="s">
        <v>44146</v>
      </c>
      <c r="W757" s="30" t="s">
        <v>44147</v>
      </c>
      <c r="X757">
        <v>755</v>
      </c>
      <c r="Y757" s="8" t="s">
        <v>4793</v>
      </c>
      <c r="Z757">
        <v>812111</v>
      </c>
      <c r="AB757" s="8" t="s">
        <v>4794</v>
      </c>
    </row>
    <row r="758" spans="1:28" x14ac:dyDescent="0.25">
      <c r="A758" s="34" t="s">
        <v>1143</v>
      </c>
      <c r="B758" s="29" t="s">
        <v>1144</v>
      </c>
      <c r="C758" s="27">
        <v>8687.11</v>
      </c>
      <c r="D758" s="27">
        <v>505.98498000000001</v>
      </c>
      <c r="E758" s="27">
        <v>343.92198999999999</v>
      </c>
      <c r="F758" s="27">
        <v>0.56999999999999995</v>
      </c>
      <c r="G758" s="27">
        <v>2873.3029700000002</v>
      </c>
      <c r="H758" s="27">
        <v>1946.3260399999999</v>
      </c>
      <c r="I758" s="27">
        <v>1935.22705</v>
      </c>
      <c r="J758" s="27">
        <v>4277.2890600000001</v>
      </c>
      <c r="K758" s="27">
        <v>5031.7768500000002</v>
      </c>
      <c r="L758" s="27">
        <v>680.07799999999997</v>
      </c>
      <c r="M758" s="27">
        <v>0</v>
      </c>
      <c r="N758" s="27">
        <v>2757.6750400000001</v>
      </c>
      <c r="O758" s="27">
        <v>62.84</v>
      </c>
      <c r="P758" s="27">
        <v>18.597000000000001</v>
      </c>
      <c r="Q758" s="27">
        <v>0.22846</v>
      </c>
      <c r="R758" s="27">
        <v>1.18</v>
      </c>
      <c r="S758" s="27">
        <v>0.72</v>
      </c>
      <c r="T758" s="27">
        <v>4.9590000000000002E-2</v>
      </c>
      <c r="U758" s="29" t="s">
        <v>44148</v>
      </c>
      <c r="V758" s="29" t="s">
        <v>44149</v>
      </c>
      <c r="W758" s="30" t="s">
        <v>44150</v>
      </c>
      <c r="X758">
        <v>756</v>
      </c>
      <c r="Y758" s="8" t="s">
        <v>4795</v>
      </c>
      <c r="Z758">
        <v>532412</v>
      </c>
      <c r="AA758">
        <v>811310</v>
      </c>
      <c r="AB758" s="8" t="s">
        <v>4796</v>
      </c>
    </row>
    <row r="759" spans="1:28" x14ac:dyDescent="0.25">
      <c r="A759" s="34" t="s">
        <v>1145</v>
      </c>
      <c r="B759" s="29" t="s">
        <v>1146</v>
      </c>
      <c r="C759" s="27">
        <v>3188.97</v>
      </c>
      <c r="D759" s="27">
        <v>38.643999999999998</v>
      </c>
      <c r="E759" s="27">
        <v>19.87199</v>
      </c>
      <c r="F759" s="27">
        <v>0.45</v>
      </c>
      <c r="G759" s="27">
        <v>16.384</v>
      </c>
      <c r="H759" s="27">
        <v>0</v>
      </c>
      <c r="I759" s="27">
        <v>497.99599999999998</v>
      </c>
      <c r="J759" s="27">
        <v>52.520989999999998</v>
      </c>
      <c r="K759" s="27">
        <v>341.84399000000002</v>
      </c>
      <c r="L759" s="27">
        <v>0</v>
      </c>
      <c r="M759" s="27">
        <v>0</v>
      </c>
      <c r="N759" s="27">
        <v>804.97198000000003</v>
      </c>
      <c r="O759" s="27">
        <v>4.9000000000000004</v>
      </c>
      <c r="P759" s="27">
        <v>0</v>
      </c>
      <c r="Q759" s="27">
        <v>0</v>
      </c>
      <c r="R759" s="27">
        <v>7.26</v>
      </c>
      <c r="S759" s="27">
        <v>6.51</v>
      </c>
      <c r="T759" s="27">
        <v>6.1967499999999998</v>
      </c>
      <c r="U759" s="29" t="s">
        <v>44151</v>
      </c>
      <c r="V759" s="29" t="s">
        <v>44152</v>
      </c>
      <c r="W759" s="30" t="s">
        <v>44153</v>
      </c>
      <c r="X759">
        <v>757</v>
      </c>
      <c r="Y759" s="8" t="s">
        <v>4797</v>
      </c>
      <c r="Z759">
        <v>721191</v>
      </c>
      <c r="AB759" s="8" t="s">
        <v>4798</v>
      </c>
    </row>
    <row r="760" spans="1:28" x14ac:dyDescent="0.25">
      <c r="A760" s="34" t="s">
        <v>1147</v>
      </c>
      <c r="B760" s="29" t="s">
        <v>1148</v>
      </c>
      <c r="C760" s="27">
        <v>4828.79</v>
      </c>
      <c r="D760" s="27">
        <v>1025.1660099999999</v>
      </c>
      <c r="E760" s="27">
        <v>1003.79498</v>
      </c>
      <c r="F760" s="27">
        <v>1.1599999999999999</v>
      </c>
      <c r="G760" s="27">
        <v>90.560990000000004</v>
      </c>
      <c r="H760" s="27">
        <v>0</v>
      </c>
      <c r="I760" s="27">
        <v>0</v>
      </c>
      <c r="J760" s="27">
        <v>904.67796999999996</v>
      </c>
      <c r="K760" s="27">
        <v>423.82799999999997</v>
      </c>
      <c r="L760" s="27">
        <v>0</v>
      </c>
      <c r="M760" s="27">
        <v>0</v>
      </c>
      <c r="N760" s="27">
        <v>4462.30908</v>
      </c>
      <c r="O760" s="27">
        <v>43.01</v>
      </c>
      <c r="P760" s="27">
        <v>0</v>
      </c>
      <c r="Q760" s="27">
        <v>0</v>
      </c>
      <c r="R760" s="27">
        <v>0.56999999999999995</v>
      </c>
      <c r="S760" s="27">
        <v>0.47</v>
      </c>
      <c r="T760" s="27">
        <v>0.36837999999999999</v>
      </c>
      <c r="U760" s="29" t="s">
        <v>44154</v>
      </c>
      <c r="V760" s="29" t="s">
        <v>44155</v>
      </c>
      <c r="W760" s="30" t="s">
        <v>44156</v>
      </c>
      <c r="X760">
        <v>758</v>
      </c>
      <c r="Y760" s="8" t="s">
        <v>4799</v>
      </c>
      <c r="Z760">
        <v>311212</v>
      </c>
      <c r="AB760" s="8" t="s">
        <v>4800</v>
      </c>
    </row>
    <row r="761" spans="1:28" x14ac:dyDescent="0.25">
      <c r="A761" s="34" t="s">
        <v>1150</v>
      </c>
      <c r="B761" s="29" t="s">
        <v>1151</v>
      </c>
      <c r="C761" s="27">
        <v>14454.98</v>
      </c>
      <c r="D761" s="27">
        <v>1183.81396</v>
      </c>
      <c r="E761" s="27">
        <v>637.78301999999996</v>
      </c>
      <c r="F761" s="27">
        <v>0.75</v>
      </c>
      <c r="G761" s="27">
        <v>0</v>
      </c>
      <c r="H761" s="27">
        <v>0</v>
      </c>
      <c r="I761" s="27">
        <v>0</v>
      </c>
      <c r="J761" s="27">
        <v>165.46099000000001</v>
      </c>
      <c r="K761" s="27">
        <v>145.72599</v>
      </c>
      <c r="L761" s="27">
        <v>5958.18408</v>
      </c>
      <c r="M761" s="27">
        <v>0</v>
      </c>
      <c r="N761" s="27">
        <v>5895.1162100000001</v>
      </c>
      <c r="O761" s="27">
        <v>90.32</v>
      </c>
      <c r="P761" s="27">
        <v>50.598990000000001</v>
      </c>
      <c r="Q761" s="27">
        <v>1.01905</v>
      </c>
      <c r="R761" s="27">
        <v>0.95</v>
      </c>
      <c r="S761" s="27">
        <v>0.88</v>
      </c>
      <c r="T761" s="27">
        <v>0.88071999999999995</v>
      </c>
      <c r="U761" s="29" t="s">
        <v>44157</v>
      </c>
      <c r="V761" s="29" t="s">
        <v>44158</v>
      </c>
      <c r="W761" s="30" t="s">
        <v>44159</v>
      </c>
      <c r="X761">
        <v>759</v>
      </c>
      <c r="Y761" s="8" t="s">
        <v>4801</v>
      </c>
      <c r="Z761">
        <v>722330</v>
      </c>
      <c r="AA761">
        <v>532289</v>
      </c>
      <c r="AB761" s="8" t="s">
        <v>4802</v>
      </c>
    </row>
    <row r="762" spans="1:28" x14ac:dyDescent="0.25">
      <c r="A762" s="34" t="s">
        <v>1152</v>
      </c>
      <c r="B762" s="29" t="s">
        <v>1153</v>
      </c>
      <c r="C762" s="27">
        <v>7027.54</v>
      </c>
      <c r="D762" s="27">
        <v>-95.804010000000005</v>
      </c>
      <c r="E762" s="27">
        <v>-177.07300000000001</v>
      </c>
      <c r="F762" s="27">
        <v>1.07</v>
      </c>
      <c r="G762" s="27">
        <v>215.22799000000001</v>
      </c>
      <c r="H762" s="27">
        <v>0</v>
      </c>
      <c r="I762" s="27">
        <v>349.70598999999999</v>
      </c>
      <c r="J762" s="27">
        <v>593.33001000000002</v>
      </c>
      <c r="K762" s="27">
        <v>1163.7080000000001</v>
      </c>
      <c r="L762" s="27">
        <v>566.52000999999996</v>
      </c>
      <c r="M762" s="27">
        <v>0</v>
      </c>
      <c r="N762" s="27">
        <v>415.43301000000002</v>
      </c>
      <c r="O762" s="27">
        <v>4.03</v>
      </c>
      <c r="P762" s="27">
        <v>59.57199</v>
      </c>
      <c r="Q762" s="27">
        <v>1.4735</v>
      </c>
      <c r="R762" s="27">
        <v>1.89</v>
      </c>
      <c r="U762" s="29" t="s">
        <v>44160</v>
      </c>
      <c r="V762" s="29" t="s">
        <v>44161</v>
      </c>
      <c r="W762" s="30" t="s">
        <v>44162</v>
      </c>
      <c r="X762">
        <v>760</v>
      </c>
      <c r="Y762" s="8" t="s">
        <v>4803</v>
      </c>
      <c r="Z762">
        <v>459991</v>
      </c>
      <c r="AA762">
        <v>424940</v>
      </c>
      <c r="AB762" s="8" t="s">
        <v>4804</v>
      </c>
    </row>
    <row r="763" spans="1:28" x14ac:dyDescent="0.25">
      <c r="A763" s="34" t="s">
        <v>1154</v>
      </c>
      <c r="B763" s="29" t="s">
        <v>1155</v>
      </c>
      <c r="C763" s="27">
        <v>40490.65</v>
      </c>
      <c r="D763" s="27">
        <v>12542</v>
      </c>
      <c r="E763" s="27">
        <v>8378</v>
      </c>
      <c r="F763" s="27">
        <v>1.72</v>
      </c>
      <c r="G763" s="27">
        <v>8627</v>
      </c>
      <c r="H763" s="27">
        <v>2461</v>
      </c>
      <c r="I763" s="27">
        <v>7981</v>
      </c>
      <c r="J763" s="27">
        <v>10368</v>
      </c>
      <c r="K763" s="27">
        <v>12081</v>
      </c>
      <c r="L763" s="27">
        <v>48260</v>
      </c>
      <c r="M763" s="27">
        <v>6051</v>
      </c>
      <c r="N763" s="27">
        <v>34608</v>
      </c>
      <c r="O763" s="27">
        <v>11.17</v>
      </c>
      <c r="P763" s="27">
        <v>53.99</v>
      </c>
      <c r="Q763" s="27">
        <v>1.3654299999999999</v>
      </c>
      <c r="R763" s="27">
        <v>1.1200000000000001</v>
      </c>
      <c r="S763" s="27">
        <v>0.93</v>
      </c>
      <c r="T763" s="27">
        <v>9.5769999999999994E-2</v>
      </c>
      <c r="U763" s="29" t="s">
        <v>44163</v>
      </c>
      <c r="V763" s="29" t="s">
        <v>44164</v>
      </c>
      <c r="W763" s="30" t="s">
        <v>44165</v>
      </c>
      <c r="X763">
        <v>761</v>
      </c>
      <c r="Y763" s="8" t="s">
        <v>4805</v>
      </c>
      <c r="Z763">
        <v>337215</v>
      </c>
      <c r="AB763" s="8" t="s">
        <v>4806</v>
      </c>
    </row>
    <row r="764" spans="1:28" x14ac:dyDescent="0.25">
      <c r="A764" s="34" t="s">
        <v>1156</v>
      </c>
      <c r="B764" s="29" t="s">
        <v>1157</v>
      </c>
      <c r="C764" s="27">
        <v>73178.98</v>
      </c>
      <c r="D764" s="27">
        <v>4009</v>
      </c>
      <c r="E764" s="27">
        <v>3055</v>
      </c>
      <c r="F764" s="27">
        <v>1.1200000000000001</v>
      </c>
      <c r="G764" s="27">
        <v>4076</v>
      </c>
      <c r="H764" s="27">
        <v>3430</v>
      </c>
      <c r="I764" s="27">
        <v>20281</v>
      </c>
      <c r="J764" s="27">
        <v>6360</v>
      </c>
      <c r="K764" s="27">
        <v>8746</v>
      </c>
      <c r="L764" s="27">
        <v>8321</v>
      </c>
      <c r="M764" s="27">
        <v>0</v>
      </c>
      <c r="N764" s="27">
        <v>17075</v>
      </c>
      <c r="O764" s="27">
        <v>43.87</v>
      </c>
      <c r="P764" s="27">
        <v>33.228000000000002</v>
      </c>
      <c r="Q764" s="27">
        <v>0.49762000000000001</v>
      </c>
      <c r="R764" s="27">
        <v>1.5</v>
      </c>
      <c r="S764" s="27">
        <v>0.84</v>
      </c>
      <c r="T764" s="27">
        <v>0.19495999999999999</v>
      </c>
      <c r="U764" s="29" t="s">
        <v>44166</v>
      </c>
      <c r="V764" s="29" t="s">
        <v>44167</v>
      </c>
      <c r="W764" s="30" t="s">
        <v>44168</v>
      </c>
      <c r="X764">
        <v>762</v>
      </c>
      <c r="Y764" s="8" t="s">
        <v>4807</v>
      </c>
      <c r="Z764">
        <v>561611</v>
      </c>
      <c r="AB764" s="8" t="s">
        <v>4808</v>
      </c>
    </row>
    <row r="765" spans="1:28" x14ac:dyDescent="0.25">
      <c r="A765" s="34" t="s">
        <v>1158</v>
      </c>
      <c r="B765" s="29" t="s">
        <v>1159</v>
      </c>
      <c r="C765" s="27">
        <v>21093.919999999998</v>
      </c>
      <c r="D765" s="27">
        <v>4188.5908200000003</v>
      </c>
      <c r="E765" s="27">
        <v>1998.2199700000001</v>
      </c>
      <c r="F765" s="27">
        <v>0.65</v>
      </c>
      <c r="G765" s="27">
        <v>1495.25695</v>
      </c>
      <c r="H765" s="27">
        <v>1330.93994</v>
      </c>
      <c r="I765" s="27">
        <v>377.17198999999999</v>
      </c>
      <c r="J765" s="27">
        <v>6369.4467699999996</v>
      </c>
      <c r="K765" s="27">
        <v>4095.0258699999999</v>
      </c>
      <c r="L765" s="27">
        <v>23623.509760000001</v>
      </c>
      <c r="M765" s="27">
        <v>97.906989999999993</v>
      </c>
      <c r="N765" s="27">
        <v>12966.98242</v>
      </c>
      <c r="O765" s="27">
        <v>61.76</v>
      </c>
      <c r="P765" s="27">
        <v>65.010999999999996</v>
      </c>
      <c r="Q765" s="27">
        <v>1.87347</v>
      </c>
      <c r="R765" s="27">
        <v>0.9</v>
      </c>
      <c r="S765" s="27">
        <v>0.43</v>
      </c>
      <c r="T765" s="27">
        <v>0.19919999999999999</v>
      </c>
      <c r="U765" s="29" t="s">
        <v>44169</v>
      </c>
      <c r="V765" s="29" t="s">
        <v>44170</v>
      </c>
      <c r="W765" s="30" t="s">
        <v>44171</v>
      </c>
      <c r="X765">
        <v>763</v>
      </c>
      <c r="Y765" s="8" t="s">
        <v>4809</v>
      </c>
      <c r="Z765">
        <v>532310</v>
      </c>
      <c r="AB765" s="8" t="s">
        <v>4810</v>
      </c>
    </row>
    <row r="766" spans="1:28" x14ac:dyDescent="0.25">
      <c r="A766" s="34" t="s">
        <v>1160</v>
      </c>
      <c r="B766" s="29" t="s">
        <v>1161</v>
      </c>
      <c r="C766" s="27">
        <v>4115.24</v>
      </c>
      <c r="D766" s="27">
        <v>480.65300999999999</v>
      </c>
      <c r="E766" s="27">
        <v>143.63900000000001</v>
      </c>
      <c r="F766" s="27">
        <v>1.92</v>
      </c>
      <c r="G766" s="27">
        <v>246.88699</v>
      </c>
      <c r="H766" s="27">
        <v>0</v>
      </c>
      <c r="I766" s="27">
        <v>1073.65002</v>
      </c>
      <c r="J766" s="27">
        <v>413.30999000000003</v>
      </c>
      <c r="K766" s="27">
        <v>389.70199000000002</v>
      </c>
      <c r="L766" s="27">
        <v>6870.3198199999997</v>
      </c>
      <c r="M766" s="27">
        <v>0</v>
      </c>
      <c r="N766" s="27">
        <v>1398.604</v>
      </c>
      <c r="O766" s="27">
        <v>3.27</v>
      </c>
      <c r="P766" s="27">
        <v>84.102990000000005</v>
      </c>
      <c r="Q766" s="27">
        <v>4.8102200000000002</v>
      </c>
      <c r="R766" s="27">
        <v>1.03</v>
      </c>
      <c r="S766" s="27">
        <v>0.94</v>
      </c>
      <c r="T766" s="27">
        <v>0.34553</v>
      </c>
      <c r="U766" s="29" t="s">
        <v>44172</v>
      </c>
      <c r="V766" s="29" t="s">
        <v>44173</v>
      </c>
      <c r="W766" s="30" t="s">
        <v>44174</v>
      </c>
      <c r="X766">
        <v>764</v>
      </c>
      <c r="Y766" s="8" t="s">
        <v>4811</v>
      </c>
      <c r="Z766">
        <v>311919</v>
      </c>
      <c r="AA766">
        <v>424450</v>
      </c>
      <c r="AB766" s="8" t="s">
        <v>4812</v>
      </c>
    </row>
    <row r="767" spans="1:28" x14ac:dyDescent="0.25">
      <c r="A767" s="34" t="s">
        <v>1162</v>
      </c>
      <c r="B767" s="29" t="s">
        <v>1163</v>
      </c>
      <c r="C767" s="27">
        <v>10515.75</v>
      </c>
      <c r="D767" s="27">
        <v>493.91399999999999</v>
      </c>
      <c r="E767" s="27">
        <v>-647.80999999999995</v>
      </c>
      <c r="F767" s="27">
        <v>1.99</v>
      </c>
      <c r="G767" s="27">
        <v>261.84899000000001</v>
      </c>
      <c r="H767" s="27">
        <v>0</v>
      </c>
      <c r="I767" s="27">
        <v>673.13</v>
      </c>
      <c r="J767" s="27">
        <v>631.755</v>
      </c>
      <c r="K767" s="27">
        <v>1513.7430400000001</v>
      </c>
      <c r="L767" s="27">
        <v>2385.3391099999999</v>
      </c>
      <c r="M767" s="27">
        <v>0</v>
      </c>
      <c r="N767" s="27">
        <v>-547.27399000000003</v>
      </c>
      <c r="O767" s="27">
        <v>-4.38</v>
      </c>
      <c r="Q767" s="27">
        <v>-4.4147800000000004</v>
      </c>
      <c r="R767" s="27">
        <v>2.69</v>
      </c>
      <c r="S767" s="27">
        <v>2.4</v>
      </c>
      <c r="T767" s="27">
        <v>1.9816100000000001</v>
      </c>
      <c r="U767" s="29" t="s">
        <v>44175</v>
      </c>
      <c r="V767" s="29" t="s">
        <v>44176</v>
      </c>
      <c r="W767" s="30" t="s">
        <v>44177</v>
      </c>
      <c r="X767">
        <v>765</v>
      </c>
      <c r="Y767" s="8" t="s">
        <v>4813</v>
      </c>
      <c r="Z767">
        <v>532411</v>
      </c>
      <c r="AA767">
        <v>481111</v>
      </c>
      <c r="AB767" s="8" t="s">
        <v>4814</v>
      </c>
    </row>
    <row r="768" spans="1:28" x14ac:dyDescent="0.25">
      <c r="A768" s="34" t="s">
        <v>1164</v>
      </c>
      <c r="B768" s="29" t="s">
        <v>1165</v>
      </c>
      <c r="C768" s="27">
        <v>3103.85</v>
      </c>
      <c r="D768" s="27">
        <v>561.66101000000003</v>
      </c>
      <c r="E768" s="27">
        <v>339.06398999999999</v>
      </c>
      <c r="F768" s="27">
        <v>0.21</v>
      </c>
      <c r="G768" s="27">
        <v>366.78899999999999</v>
      </c>
      <c r="H768" s="27">
        <v>41.643000000000001</v>
      </c>
      <c r="I768" s="27">
        <v>15.746</v>
      </c>
      <c r="J768" s="27">
        <v>254.33798999999999</v>
      </c>
      <c r="K768" s="27">
        <v>607.05902000000003</v>
      </c>
      <c r="L768" s="27">
        <v>1538.6340299999999</v>
      </c>
      <c r="M768" s="27">
        <v>0</v>
      </c>
      <c r="N768" s="27">
        <v>2173.4650799999999</v>
      </c>
      <c r="O768" s="27">
        <v>11.59</v>
      </c>
      <c r="P768" s="27">
        <v>38.20899</v>
      </c>
      <c r="Q768" s="27">
        <v>0.61836000000000002</v>
      </c>
      <c r="R768" s="27">
        <v>2.21</v>
      </c>
      <c r="S768" s="27">
        <v>2.2200000000000002</v>
      </c>
      <c r="T768" s="27">
        <v>0.78095000000000003</v>
      </c>
      <c r="U768" s="29" t="s">
        <v>44178</v>
      </c>
      <c r="V768" s="29" t="s">
        <v>44179</v>
      </c>
      <c r="W768" s="30" t="s">
        <v>44180</v>
      </c>
      <c r="X768">
        <v>766</v>
      </c>
      <c r="Y768" s="8" t="s">
        <v>4815</v>
      </c>
      <c r="Z768">
        <v>928110</v>
      </c>
      <c r="AB768" s="8" t="s">
        <v>4816</v>
      </c>
    </row>
    <row r="769" spans="1:28" x14ac:dyDescent="0.25">
      <c r="A769" s="34" t="s">
        <v>40895</v>
      </c>
      <c r="B769" s="29" t="s">
        <v>40896</v>
      </c>
      <c r="C769" s="27">
        <v>2270.25</v>
      </c>
      <c r="D769" s="27">
        <v>82.3</v>
      </c>
      <c r="E769" s="27">
        <v>-30.594000000000001</v>
      </c>
      <c r="F769" s="27">
        <v>1.25</v>
      </c>
      <c r="G769" s="27">
        <v>48.031999999999996</v>
      </c>
      <c r="H769" s="27">
        <v>0</v>
      </c>
      <c r="I769" s="27">
        <v>1319.8019999999999</v>
      </c>
      <c r="J769" s="27">
        <v>105.081</v>
      </c>
      <c r="K769" s="27">
        <v>180.58699999999999</v>
      </c>
      <c r="L769" s="27">
        <v>530.94597999999996</v>
      </c>
      <c r="M769" s="27">
        <v>0</v>
      </c>
      <c r="N769" s="27">
        <v>906.69299000000001</v>
      </c>
      <c r="O769" s="27">
        <v>4.58</v>
      </c>
      <c r="P769" s="27">
        <v>38.042990000000003</v>
      </c>
      <c r="Q769" s="27">
        <v>0.61400999999999994</v>
      </c>
      <c r="R769" s="27">
        <v>1.55</v>
      </c>
      <c r="S769" s="27">
        <v>1.72</v>
      </c>
      <c r="T769" s="27">
        <v>1.26145</v>
      </c>
      <c r="U769" s="29" t="s">
        <v>44181</v>
      </c>
      <c r="V769" s="29" t="s">
        <v>44182</v>
      </c>
      <c r="W769" s="30" t="s">
        <v>44183</v>
      </c>
      <c r="X769">
        <v>767</v>
      </c>
      <c r="Y769" s="8" t="s">
        <v>4817</v>
      </c>
      <c r="Z769">
        <v>331492</v>
      </c>
      <c r="AA769">
        <v>331410</v>
      </c>
      <c r="AB769" s="8" t="s">
        <v>4818</v>
      </c>
    </row>
    <row r="770" spans="1:28" x14ac:dyDescent="0.25">
      <c r="A770" s="34" t="s">
        <v>40897</v>
      </c>
      <c r="B770" s="29" t="s">
        <v>40898</v>
      </c>
      <c r="C770" s="27">
        <v>2085.48</v>
      </c>
      <c r="D770" s="27">
        <v>-173.07201000000001</v>
      </c>
      <c r="E770" s="27">
        <v>-173.09701000000001</v>
      </c>
      <c r="F770" s="27">
        <v>0.49</v>
      </c>
      <c r="G770" s="27">
        <v>0</v>
      </c>
      <c r="H770" s="27">
        <v>0</v>
      </c>
      <c r="I770" s="27">
        <v>0</v>
      </c>
      <c r="J770" s="27">
        <v>24.933</v>
      </c>
      <c r="K770" s="27">
        <v>312.20699999999999</v>
      </c>
      <c r="L770" s="27">
        <v>0</v>
      </c>
      <c r="M770" s="27">
        <v>0</v>
      </c>
      <c r="N770" s="27">
        <v>286.92198999999999</v>
      </c>
      <c r="O770" s="27">
        <v>0.98</v>
      </c>
      <c r="P770" s="27">
        <v>0</v>
      </c>
      <c r="Q770" s="27">
        <v>0</v>
      </c>
      <c r="R770" s="27">
        <v>8.99</v>
      </c>
      <c r="S770" s="27">
        <v>12.52</v>
      </c>
      <c r="T770" s="27">
        <v>12.52183</v>
      </c>
      <c r="U770" s="29" t="s">
        <v>44184</v>
      </c>
      <c r="V770" s="29" t="s">
        <v>44185</v>
      </c>
      <c r="W770" s="30" t="s">
        <v>90</v>
      </c>
      <c r="X770">
        <v>768</v>
      </c>
      <c r="Y770" s="8" t="s">
        <v>4819</v>
      </c>
      <c r="Z770">
        <v>311830</v>
      </c>
      <c r="AB770" s="8" t="s">
        <v>4820</v>
      </c>
    </row>
    <row r="771" spans="1:28" x14ac:dyDescent="0.25">
      <c r="A771" s="34" t="s">
        <v>1167</v>
      </c>
      <c r="B771" s="29" t="s">
        <v>1168</v>
      </c>
      <c r="C771" s="27">
        <v>3540.02</v>
      </c>
      <c r="D771" s="27">
        <v>46.048000000000002</v>
      </c>
      <c r="E771" s="27">
        <v>-46.505009999999999</v>
      </c>
      <c r="F771" s="27">
        <v>1.54</v>
      </c>
      <c r="G771" s="27">
        <v>254.684</v>
      </c>
      <c r="H771" s="27">
        <v>0</v>
      </c>
      <c r="I771" s="27">
        <v>1165.55798</v>
      </c>
      <c r="J771" s="27">
        <v>433.44198</v>
      </c>
      <c r="K771" s="27">
        <v>478.05398000000002</v>
      </c>
      <c r="L771" s="27">
        <v>412.98599000000002</v>
      </c>
      <c r="M771" s="27">
        <v>0</v>
      </c>
      <c r="N771" s="27">
        <v>859.41699000000006</v>
      </c>
      <c r="O771" s="27">
        <v>9.9600000000000009</v>
      </c>
      <c r="P771" s="27">
        <v>32.851999999999997</v>
      </c>
      <c r="Q771" s="27">
        <v>0.56364999999999998</v>
      </c>
      <c r="R771" s="27">
        <v>1.04</v>
      </c>
      <c r="S771" s="27">
        <v>1.1000000000000001</v>
      </c>
      <c r="T771" s="27">
        <v>0.51532999999999995</v>
      </c>
      <c r="U771" s="29" t="s">
        <v>44186</v>
      </c>
      <c r="V771" s="29" t="s">
        <v>44187</v>
      </c>
      <c r="W771" s="30" t="s">
        <v>44188</v>
      </c>
      <c r="X771">
        <v>769</v>
      </c>
      <c r="Y771" s="8" t="s">
        <v>4821</v>
      </c>
      <c r="Z771">
        <v>322219</v>
      </c>
      <c r="AA771">
        <v>322211</v>
      </c>
      <c r="AB771" s="8" t="s">
        <v>4822</v>
      </c>
    </row>
    <row r="772" spans="1:28" x14ac:dyDescent="0.25">
      <c r="A772" s="34" t="s">
        <v>1169</v>
      </c>
      <c r="B772" s="29" t="s">
        <v>1170</v>
      </c>
      <c r="C772" s="27">
        <v>4034.52</v>
      </c>
      <c r="D772" s="27">
        <v>-60.699010000000001</v>
      </c>
      <c r="E772" s="27">
        <v>-148.35400999999999</v>
      </c>
      <c r="F772" s="27">
        <v>1.37</v>
      </c>
      <c r="G772" s="27">
        <v>238.34700000000001</v>
      </c>
      <c r="H772" s="27">
        <v>31.42399</v>
      </c>
      <c r="I772" s="27">
        <v>314.64497999999998</v>
      </c>
      <c r="J772" s="27">
        <v>355.80700000000002</v>
      </c>
      <c r="K772" s="27">
        <v>1131.2199700000001</v>
      </c>
      <c r="L772" s="27">
        <v>516.57299</v>
      </c>
      <c r="M772" s="27">
        <v>0</v>
      </c>
      <c r="N772" s="27">
        <v>1250.81701</v>
      </c>
      <c r="O772" s="27">
        <v>3.53</v>
      </c>
      <c r="P772" s="27">
        <v>29.228000000000002</v>
      </c>
      <c r="Q772" s="27">
        <v>0.41298000000000001</v>
      </c>
      <c r="R772" s="27">
        <v>3.18</v>
      </c>
      <c r="S772" s="27">
        <v>3.09</v>
      </c>
      <c r="T772" s="27">
        <v>2.4211100000000001</v>
      </c>
      <c r="U772" s="29" t="s">
        <v>44189</v>
      </c>
      <c r="V772" s="29" t="s">
        <v>44190</v>
      </c>
      <c r="W772" s="30" t="s">
        <v>44191</v>
      </c>
      <c r="X772">
        <v>770</v>
      </c>
      <c r="Y772" s="8" t="s">
        <v>4823</v>
      </c>
      <c r="Z772">
        <v>321911</v>
      </c>
      <c r="AB772" s="8" t="s">
        <v>4824</v>
      </c>
    </row>
    <row r="773" spans="1:28" x14ac:dyDescent="0.25">
      <c r="A773" s="34" t="s">
        <v>1171</v>
      </c>
      <c r="B773" s="29" t="s">
        <v>1172</v>
      </c>
      <c r="C773" s="27">
        <v>4293.74</v>
      </c>
      <c r="D773" s="27">
        <v>749.54199000000006</v>
      </c>
      <c r="E773" s="27">
        <v>720.89098999999999</v>
      </c>
      <c r="F773" s="27">
        <v>1.5</v>
      </c>
      <c r="G773" s="27">
        <v>407.04500999999999</v>
      </c>
      <c r="H773" s="27">
        <v>1432.71594</v>
      </c>
      <c r="I773" s="27">
        <v>123.285</v>
      </c>
      <c r="J773" s="27">
        <v>1070.53601</v>
      </c>
      <c r="K773" s="27">
        <v>2706.7309500000001</v>
      </c>
      <c r="L773" s="27">
        <v>371.77397999999999</v>
      </c>
      <c r="M773" s="27">
        <v>0</v>
      </c>
      <c r="N773" s="27">
        <v>1726.41796</v>
      </c>
      <c r="O773" s="27">
        <v>40.92</v>
      </c>
      <c r="P773" s="27">
        <v>19.184000000000001</v>
      </c>
      <c r="Q773" s="27">
        <v>0.23737</v>
      </c>
      <c r="R773" s="27">
        <v>5.29</v>
      </c>
      <c r="S773" s="27">
        <v>1.19</v>
      </c>
      <c r="T773" s="27">
        <v>0.80984</v>
      </c>
      <c r="U773" s="29" t="s">
        <v>44192</v>
      </c>
      <c r="V773" s="29" t="s">
        <v>44193</v>
      </c>
      <c r="W773" s="30" t="s">
        <v>44194</v>
      </c>
      <c r="X773">
        <v>771</v>
      </c>
      <c r="Y773" s="8" t="s">
        <v>4825</v>
      </c>
      <c r="Z773">
        <v>327212</v>
      </c>
      <c r="AA773">
        <v>332215</v>
      </c>
      <c r="AB773" s="8" t="s">
        <v>4826</v>
      </c>
    </row>
    <row r="774" spans="1:28" x14ac:dyDescent="0.25">
      <c r="A774" s="34" t="s">
        <v>1174</v>
      </c>
      <c r="B774" s="29" t="s">
        <v>1175</v>
      </c>
      <c r="C774" s="27">
        <v>13369.73</v>
      </c>
      <c r="D774" s="27">
        <v>2241.3998999999999</v>
      </c>
      <c r="E774" s="27">
        <v>1209.1999499999999</v>
      </c>
      <c r="F774" s="27">
        <v>0.5</v>
      </c>
      <c r="G774" s="27">
        <v>683.59996999999998</v>
      </c>
      <c r="H774" s="27">
        <v>672.90002000000004</v>
      </c>
      <c r="I774" s="27">
        <v>2336.6000899999999</v>
      </c>
      <c r="J774" s="27">
        <v>3493.8000400000001</v>
      </c>
      <c r="K774" s="27">
        <v>1842</v>
      </c>
      <c r="L774" s="27">
        <v>9905.7001899999996</v>
      </c>
      <c r="M774" s="27">
        <v>0</v>
      </c>
      <c r="N774" s="27">
        <v>9493.2998000000007</v>
      </c>
      <c r="O774" s="27">
        <v>41.37</v>
      </c>
      <c r="P774" s="27">
        <v>51.518999999999998</v>
      </c>
      <c r="Q774" s="27">
        <v>1.06267</v>
      </c>
      <c r="R774" s="27">
        <v>0.52</v>
      </c>
      <c r="S774" s="27">
        <v>0.33</v>
      </c>
      <c r="T774" s="27">
        <v>0.13896</v>
      </c>
      <c r="U774" s="29" t="s">
        <v>44195</v>
      </c>
      <c r="V774" s="29" t="s">
        <v>42835</v>
      </c>
      <c r="W774" s="30" t="s">
        <v>44196</v>
      </c>
      <c r="X774">
        <v>772</v>
      </c>
      <c r="Y774" s="8" t="s">
        <v>4827</v>
      </c>
      <c r="Z774">
        <v>621491</v>
      </c>
      <c r="AB774" s="8" t="s">
        <v>4828</v>
      </c>
    </row>
    <row r="775" spans="1:28" x14ac:dyDescent="0.25">
      <c r="A775" s="34" t="s">
        <v>40899</v>
      </c>
      <c r="B775" s="29" t="s">
        <v>40900</v>
      </c>
      <c r="C775" s="27">
        <v>2280.4</v>
      </c>
      <c r="D775" s="27">
        <v>379.59201000000002</v>
      </c>
      <c r="E775" s="27">
        <v>292.62398999999999</v>
      </c>
      <c r="F775" s="27">
        <v>0.95</v>
      </c>
      <c r="G775" s="27">
        <v>131.08000000000001</v>
      </c>
      <c r="H775" s="27">
        <v>0</v>
      </c>
      <c r="I775" s="27">
        <v>623.71196999999995</v>
      </c>
      <c r="J775" s="27">
        <v>208.41</v>
      </c>
      <c r="K775" s="27">
        <v>389.12898999999999</v>
      </c>
      <c r="L775" s="27">
        <v>389.49797999999998</v>
      </c>
      <c r="M775" s="27">
        <v>0</v>
      </c>
      <c r="N775" s="27">
        <v>474.74797999999998</v>
      </c>
      <c r="O775" s="27">
        <v>7.85</v>
      </c>
      <c r="P775" s="27">
        <v>42.932989999999997</v>
      </c>
      <c r="Q775" s="27">
        <v>0.75233000000000005</v>
      </c>
      <c r="R775" s="27">
        <v>2.0099999999999998</v>
      </c>
      <c r="S775" s="27">
        <v>1.87</v>
      </c>
      <c r="T775" s="27">
        <v>1.23817</v>
      </c>
      <c r="U775" s="29" t="s">
        <v>44197</v>
      </c>
      <c r="V775" s="29" t="s">
        <v>44198</v>
      </c>
      <c r="W775" s="30" t="s">
        <v>44199</v>
      </c>
      <c r="X775">
        <v>773</v>
      </c>
      <c r="Y775" s="8" t="s">
        <v>4829</v>
      </c>
      <c r="Z775">
        <v>311710</v>
      </c>
      <c r="AA775">
        <v>424460</v>
      </c>
      <c r="AB775" s="8" t="s">
        <v>4830</v>
      </c>
    </row>
    <row r="776" spans="1:28" x14ac:dyDescent="0.25">
      <c r="A776" s="34" t="s">
        <v>1176</v>
      </c>
      <c r="B776" s="29" t="s">
        <v>1177</v>
      </c>
      <c r="C776" s="27">
        <v>52098.400000000001</v>
      </c>
      <c r="D776" s="27">
        <v>1926.1999499999999</v>
      </c>
      <c r="E776" s="27">
        <v>1786.59997</v>
      </c>
      <c r="F776" s="27">
        <v>1.01</v>
      </c>
      <c r="G776" s="27">
        <v>699.09996999999998</v>
      </c>
      <c r="H776" s="27">
        <v>875.5</v>
      </c>
      <c r="I776" s="27">
        <v>1449.5</v>
      </c>
      <c r="J776" s="27">
        <v>1022.40002</v>
      </c>
      <c r="K776" s="27">
        <v>3095.8000400000001</v>
      </c>
      <c r="L776" s="27">
        <v>596.29998000000001</v>
      </c>
      <c r="M776" s="27">
        <v>0</v>
      </c>
      <c r="N776" s="27">
        <v>5806.7001899999996</v>
      </c>
      <c r="O776" s="27">
        <v>9.9700000000000006</v>
      </c>
      <c r="P776" s="27">
        <v>8.9584899999999994</v>
      </c>
      <c r="Q776" s="27">
        <v>9.8390000000000005E-2</v>
      </c>
      <c r="R776" s="27">
        <v>3.01</v>
      </c>
      <c r="S776" s="27">
        <v>2.17</v>
      </c>
      <c r="T776" s="27">
        <v>1.48787</v>
      </c>
      <c r="U776" s="29" t="s">
        <v>44200</v>
      </c>
      <c r="V776" s="29" t="s">
        <v>44201</v>
      </c>
      <c r="W776" s="30" t="s">
        <v>44202</v>
      </c>
      <c r="X776">
        <v>774</v>
      </c>
      <c r="Y776" s="8" t="s">
        <v>4831</v>
      </c>
      <c r="Z776">
        <v>722330</v>
      </c>
      <c r="AB776" s="8" t="s">
        <v>4832</v>
      </c>
    </row>
    <row r="777" spans="1:28" x14ac:dyDescent="0.25">
      <c r="A777" s="34" t="s">
        <v>90</v>
      </c>
      <c r="B777" s="29" t="s">
        <v>40901</v>
      </c>
      <c r="C777" s="27">
        <v>2178.33</v>
      </c>
      <c r="F777" s="27">
        <v>1.02</v>
      </c>
      <c r="U777" s="29" t="s">
        <v>90</v>
      </c>
      <c r="V777" s="29" t="s">
        <v>90</v>
      </c>
      <c r="W777" s="30" t="s">
        <v>90</v>
      </c>
      <c r="X777">
        <v>775</v>
      </c>
      <c r="Y777" s="8" t="s">
        <v>4833</v>
      </c>
      <c r="Z777">
        <v>621320</v>
      </c>
      <c r="AA777">
        <v>621111</v>
      </c>
      <c r="AB777" s="8" t="s">
        <v>4834</v>
      </c>
    </row>
    <row r="778" spans="1:28" x14ac:dyDescent="0.25">
      <c r="A778" s="34" t="s">
        <v>1178</v>
      </c>
      <c r="B778" s="29" t="s">
        <v>1179</v>
      </c>
      <c r="C778" s="27">
        <v>7217.3</v>
      </c>
      <c r="D778" s="27">
        <v>1651.7199700000001</v>
      </c>
      <c r="E778" s="27">
        <v>1435.1660099999999</v>
      </c>
      <c r="F778" s="27">
        <v>1.4</v>
      </c>
      <c r="G778" s="27">
        <v>47606.789060000003</v>
      </c>
      <c r="H778" s="27">
        <v>25.643989999999999</v>
      </c>
      <c r="I778" s="27">
        <v>465.69699000000003</v>
      </c>
      <c r="J778" s="27">
        <v>57863.210930000001</v>
      </c>
      <c r="K778" s="27">
        <v>52045.429680000001</v>
      </c>
      <c r="L778" s="27">
        <v>152.39999</v>
      </c>
      <c r="M778" s="27">
        <v>0</v>
      </c>
      <c r="N778" s="27">
        <v>5984.6118100000003</v>
      </c>
      <c r="O778" s="27">
        <v>44.62</v>
      </c>
      <c r="P778" s="27">
        <v>2.3594900000000001</v>
      </c>
      <c r="Q778" s="27">
        <v>2.4160000000000001E-2</v>
      </c>
      <c r="R778" s="27">
        <v>0.9</v>
      </c>
      <c r="S778" s="27">
        <v>0.9</v>
      </c>
      <c r="T778" s="27">
        <v>7.6259999999999994E-2</v>
      </c>
      <c r="U778" s="29" t="s">
        <v>44203</v>
      </c>
      <c r="V778" s="29" t="s">
        <v>44204</v>
      </c>
      <c r="W778" s="30" t="s">
        <v>44205</v>
      </c>
      <c r="X778">
        <v>776</v>
      </c>
      <c r="Y778" s="8" t="s">
        <v>4835</v>
      </c>
      <c r="Z778">
        <v>541513</v>
      </c>
      <c r="AA778">
        <v>541990</v>
      </c>
      <c r="AB778" s="8" t="s">
        <v>4836</v>
      </c>
    </row>
    <row r="779" spans="1:28" x14ac:dyDescent="0.25">
      <c r="A779" s="34" t="s">
        <v>90</v>
      </c>
      <c r="B779" s="29" t="s">
        <v>1180</v>
      </c>
      <c r="C779" s="27">
        <v>11389.14</v>
      </c>
      <c r="F779" s="27">
        <v>0.68</v>
      </c>
      <c r="U779" s="29" t="s">
        <v>90</v>
      </c>
      <c r="V779" s="29" t="s">
        <v>90</v>
      </c>
      <c r="W779" s="30" t="s">
        <v>90</v>
      </c>
      <c r="X779">
        <v>777</v>
      </c>
      <c r="Y779" s="8" t="s">
        <v>4837</v>
      </c>
      <c r="Z779">
        <v>484230</v>
      </c>
      <c r="AA779">
        <v>493190</v>
      </c>
      <c r="AB779" s="8" t="s">
        <v>4838</v>
      </c>
    </row>
    <row r="780" spans="1:28" x14ac:dyDescent="0.25">
      <c r="A780" s="34" t="s">
        <v>90</v>
      </c>
      <c r="B780" s="29" t="s">
        <v>40902</v>
      </c>
      <c r="C780" s="27">
        <v>2863.57</v>
      </c>
      <c r="F780" s="27">
        <v>0.84</v>
      </c>
      <c r="U780" s="29" t="s">
        <v>90</v>
      </c>
      <c r="V780" s="29" t="s">
        <v>90</v>
      </c>
      <c r="W780" s="30" t="s">
        <v>90</v>
      </c>
      <c r="X780">
        <v>778</v>
      </c>
      <c r="Y780" s="8" t="s">
        <v>4839</v>
      </c>
      <c r="Z780">
        <v>333612</v>
      </c>
      <c r="AB780" s="8" t="s">
        <v>4840</v>
      </c>
    </row>
    <row r="781" spans="1:28" x14ac:dyDescent="0.25">
      <c r="A781" s="34" t="s">
        <v>90</v>
      </c>
      <c r="B781" s="29" t="s">
        <v>1181</v>
      </c>
      <c r="C781" s="27">
        <v>3494.22</v>
      </c>
      <c r="F781" s="27">
        <v>1.06</v>
      </c>
      <c r="U781" s="29" t="s">
        <v>90</v>
      </c>
      <c r="V781" s="29" t="s">
        <v>90</v>
      </c>
      <c r="W781" s="30" t="s">
        <v>90</v>
      </c>
      <c r="X781">
        <v>779</v>
      </c>
      <c r="Y781" s="8" t="s">
        <v>4841</v>
      </c>
      <c r="Z781">
        <v>311421</v>
      </c>
      <c r="AA781">
        <v>424480</v>
      </c>
      <c r="AB781" s="8" t="s">
        <v>4842</v>
      </c>
    </row>
    <row r="782" spans="1:28" x14ac:dyDescent="0.25">
      <c r="A782" s="34" t="s">
        <v>90</v>
      </c>
      <c r="B782" s="29" t="s">
        <v>1182</v>
      </c>
      <c r="C782" s="27">
        <v>4883.1000000000004</v>
      </c>
      <c r="F782" s="27">
        <v>0.98</v>
      </c>
      <c r="U782" s="29" t="s">
        <v>90</v>
      </c>
      <c r="V782" s="29" t="s">
        <v>90</v>
      </c>
      <c r="W782" s="30" t="s">
        <v>90</v>
      </c>
      <c r="X782">
        <v>780</v>
      </c>
      <c r="Y782" s="8" t="s">
        <v>4843</v>
      </c>
      <c r="Z782">
        <v>221117</v>
      </c>
      <c r="AB782" s="8" t="s">
        <v>4844</v>
      </c>
    </row>
    <row r="783" spans="1:28" x14ac:dyDescent="0.25">
      <c r="A783" s="34" t="s">
        <v>1183</v>
      </c>
      <c r="B783" s="29" t="s">
        <v>1184</v>
      </c>
      <c r="C783" s="27">
        <v>15331.38</v>
      </c>
      <c r="D783" s="27">
        <v>-390.43702000000002</v>
      </c>
      <c r="E783" s="27">
        <v>-612.93597999999997</v>
      </c>
      <c r="F783" s="27">
        <v>1.39</v>
      </c>
      <c r="G783" s="27">
        <v>158.04299</v>
      </c>
      <c r="H783" s="27">
        <v>118.259</v>
      </c>
      <c r="I783" s="27">
        <v>4302.2797799999998</v>
      </c>
      <c r="J783" s="27">
        <v>412.74700000000001</v>
      </c>
      <c r="K783" s="27">
        <v>982.25701000000004</v>
      </c>
      <c r="L783" s="27">
        <v>2236.1059500000001</v>
      </c>
      <c r="M783" s="27">
        <v>0</v>
      </c>
      <c r="N783" s="27">
        <v>3043.1621</v>
      </c>
      <c r="O783" s="27">
        <v>17</v>
      </c>
      <c r="P783" s="27">
        <v>43.562989999999999</v>
      </c>
      <c r="Q783" s="27">
        <v>0.77188000000000001</v>
      </c>
      <c r="R783" s="27">
        <v>2.97</v>
      </c>
      <c r="S783" s="27">
        <v>2.09</v>
      </c>
      <c r="T783" s="27">
        <v>1.71038</v>
      </c>
      <c r="U783" s="29" t="s">
        <v>44206</v>
      </c>
      <c r="V783" s="29" t="s">
        <v>44207</v>
      </c>
      <c r="W783" s="30" t="s">
        <v>44208</v>
      </c>
      <c r="X783">
        <v>781</v>
      </c>
      <c r="Y783" s="8" t="s">
        <v>4845</v>
      </c>
      <c r="Z783">
        <v>531311</v>
      </c>
      <c r="AA783">
        <v>237210</v>
      </c>
      <c r="AB783" s="8" t="s">
        <v>4846</v>
      </c>
    </row>
    <row r="784" spans="1:28" x14ac:dyDescent="0.25">
      <c r="A784" s="34" t="s">
        <v>1185</v>
      </c>
      <c r="B784" s="29" t="s">
        <v>1186</v>
      </c>
      <c r="C784" s="27">
        <v>39762.870000000003</v>
      </c>
      <c r="D784" s="27">
        <v>7383</v>
      </c>
      <c r="E784" s="27">
        <v>3850</v>
      </c>
      <c r="F784" s="27">
        <v>0.61</v>
      </c>
      <c r="G784" s="27">
        <v>3561</v>
      </c>
      <c r="H784" s="27">
        <v>755</v>
      </c>
      <c r="I784" s="27">
        <v>6630</v>
      </c>
      <c r="J784" s="27">
        <v>10611</v>
      </c>
      <c r="K784" s="27">
        <v>7336</v>
      </c>
      <c r="L784" s="27">
        <v>35662</v>
      </c>
      <c r="M784" s="27">
        <v>0</v>
      </c>
      <c r="N784" s="27">
        <v>24744</v>
      </c>
      <c r="O784" s="27">
        <v>25.2</v>
      </c>
      <c r="P784" s="27">
        <v>60.948999999999998</v>
      </c>
      <c r="Q784" s="27">
        <v>1.5607500000000001</v>
      </c>
      <c r="R784" s="27">
        <v>0.96</v>
      </c>
      <c r="S784" s="27">
        <v>0.62</v>
      </c>
      <c r="T784" s="27">
        <v>0.28460999999999997</v>
      </c>
      <c r="U784" s="29" t="s">
        <v>44209</v>
      </c>
      <c r="V784" s="29" t="s">
        <v>44210</v>
      </c>
      <c r="W784" s="30" t="s">
        <v>44211</v>
      </c>
      <c r="X784">
        <v>782</v>
      </c>
      <c r="Y784" s="8" t="s">
        <v>4847</v>
      </c>
      <c r="Z784">
        <v>331492</v>
      </c>
      <c r="AB784" s="8" t="s">
        <v>4848</v>
      </c>
    </row>
    <row r="785" spans="1:28" x14ac:dyDescent="0.25">
      <c r="A785" s="34" t="s">
        <v>1187</v>
      </c>
      <c r="B785" s="29" t="s">
        <v>1188</v>
      </c>
      <c r="C785" s="27">
        <v>6342.69</v>
      </c>
      <c r="D785" s="27">
        <v>255.227</v>
      </c>
      <c r="E785" s="27">
        <v>234.352</v>
      </c>
      <c r="F785" s="27">
        <v>0.68</v>
      </c>
      <c r="G785" s="27">
        <v>214.78398999999999</v>
      </c>
      <c r="H785" s="27">
        <v>33.298990000000003</v>
      </c>
      <c r="I785" s="27">
        <v>63.683990000000001</v>
      </c>
      <c r="J785" s="27">
        <v>324.35899999999998</v>
      </c>
      <c r="K785" s="27">
        <v>1618.76196</v>
      </c>
      <c r="L785" s="27">
        <v>0</v>
      </c>
      <c r="M785" s="27">
        <v>0</v>
      </c>
      <c r="N785" s="27">
        <v>2488.4270000000001</v>
      </c>
      <c r="O785" s="27">
        <v>7.86</v>
      </c>
      <c r="P785" s="27">
        <v>0</v>
      </c>
      <c r="Q785" s="27">
        <v>0</v>
      </c>
      <c r="R785" s="27">
        <v>5</v>
      </c>
      <c r="S785" s="27">
        <v>4.8899999999999997</v>
      </c>
      <c r="T785" s="27">
        <v>4.2257999999999996</v>
      </c>
      <c r="U785" s="29" t="s">
        <v>44212</v>
      </c>
      <c r="V785" s="29" t="s">
        <v>44213</v>
      </c>
      <c r="W785" s="30" t="s">
        <v>44214</v>
      </c>
      <c r="X785">
        <v>783</v>
      </c>
      <c r="Y785" s="8" t="s">
        <v>4849</v>
      </c>
      <c r="Z785">
        <v>921110</v>
      </c>
      <c r="AB785" s="8" t="s">
        <v>4850</v>
      </c>
    </row>
    <row r="786" spans="1:28" x14ac:dyDescent="0.25">
      <c r="A786" s="34" t="s">
        <v>1189</v>
      </c>
      <c r="B786" s="29" t="s">
        <v>1190</v>
      </c>
      <c r="C786" s="27">
        <v>5020.25</v>
      </c>
      <c r="D786" s="27">
        <v>276.23599000000002</v>
      </c>
      <c r="E786" s="27">
        <v>198.35099</v>
      </c>
      <c r="F786" s="27">
        <v>1.01</v>
      </c>
      <c r="G786" s="27">
        <v>259.22197999999997</v>
      </c>
      <c r="H786" s="27">
        <v>0</v>
      </c>
      <c r="I786" s="27">
        <v>470.45598999999999</v>
      </c>
      <c r="J786" s="27">
        <v>277.94601</v>
      </c>
      <c r="K786" s="27">
        <v>612.79399999999998</v>
      </c>
      <c r="L786" s="27">
        <v>220</v>
      </c>
      <c r="M786" s="27">
        <v>0</v>
      </c>
      <c r="N786" s="27">
        <v>758.17900999999995</v>
      </c>
      <c r="O786" s="27">
        <v>23.92</v>
      </c>
      <c r="P786" s="27">
        <v>16.75</v>
      </c>
      <c r="Q786" s="27">
        <v>0.20119999999999999</v>
      </c>
      <c r="R786" s="27">
        <v>2.02</v>
      </c>
      <c r="S786" s="27">
        <v>2.2000000000000002</v>
      </c>
      <c r="T786" s="27">
        <v>1.2720800000000001</v>
      </c>
      <c r="U786" s="29" t="s">
        <v>44215</v>
      </c>
      <c r="V786" s="29" t="s">
        <v>44216</v>
      </c>
      <c r="W786" s="30" t="s">
        <v>44217</v>
      </c>
      <c r="X786">
        <v>784</v>
      </c>
      <c r="Y786" s="8" t="s">
        <v>4851</v>
      </c>
      <c r="Z786">
        <v>336310</v>
      </c>
      <c r="AA786">
        <v>336350</v>
      </c>
      <c r="AB786" s="8" t="s">
        <v>4852</v>
      </c>
    </row>
    <row r="787" spans="1:28" x14ac:dyDescent="0.25">
      <c r="A787" s="34" t="s">
        <v>1191</v>
      </c>
      <c r="B787" s="29" t="s">
        <v>1192</v>
      </c>
      <c r="C787" s="27">
        <v>5887.83</v>
      </c>
      <c r="D787" s="27">
        <v>762.31799000000001</v>
      </c>
      <c r="E787" s="27">
        <v>623.76396999999997</v>
      </c>
      <c r="F787" s="27">
        <v>1.3</v>
      </c>
      <c r="G787" s="27">
        <v>211.31899999999999</v>
      </c>
      <c r="H787" s="27">
        <v>291.88198</v>
      </c>
      <c r="I787" s="27">
        <v>466.04298999999997</v>
      </c>
      <c r="J787" s="27">
        <v>212.88900000000001</v>
      </c>
      <c r="K787" s="27">
        <v>521.50298999999995</v>
      </c>
      <c r="L787" s="27">
        <v>1079.03198</v>
      </c>
      <c r="M787" s="27">
        <v>0</v>
      </c>
      <c r="N787" s="27">
        <v>1185.6939600000001</v>
      </c>
      <c r="O787" s="27">
        <v>32.89</v>
      </c>
      <c r="P787" s="27">
        <v>47.645000000000003</v>
      </c>
      <c r="Q787" s="27">
        <v>0.91003999999999996</v>
      </c>
      <c r="R787" s="27">
        <v>2.4500000000000002</v>
      </c>
      <c r="S787" s="27">
        <v>1.08</v>
      </c>
      <c r="T787" s="27">
        <v>8.5959999999999995E-2</v>
      </c>
      <c r="U787" s="29" t="s">
        <v>44218</v>
      </c>
      <c r="V787" s="29" t="s">
        <v>44219</v>
      </c>
      <c r="W787" s="30" t="s">
        <v>44220</v>
      </c>
      <c r="X787">
        <v>785</v>
      </c>
      <c r="Y787" s="8" t="s">
        <v>4853</v>
      </c>
      <c r="Z787">
        <v>487110</v>
      </c>
      <c r="AA787">
        <v>561510</v>
      </c>
      <c r="AB787" s="8" t="s">
        <v>4854</v>
      </c>
    </row>
    <row r="788" spans="1:28" x14ac:dyDescent="0.25">
      <c r="A788" s="34" t="s">
        <v>1193</v>
      </c>
      <c r="B788" s="29" t="s">
        <v>1194</v>
      </c>
      <c r="C788" s="27">
        <v>17458.04</v>
      </c>
      <c r="D788" s="27">
        <v>1916.5059799999999</v>
      </c>
      <c r="E788" s="27">
        <v>1859.16796</v>
      </c>
      <c r="F788" s="27">
        <v>0.99</v>
      </c>
      <c r="G788" s="27">
        <v>2107.6450100000002</v>
      </c>
      <c r="H788" s="27">
        <v>0</v>
      </c>
      <c r="I788" s="27">
        <v>7.9269999999999996</v>
      </c>
      <c r="J788" s="27">
        <v>2054.0549299999998</v>
      </c>
      <c r="K788" s="27">
        <v>4518.0170799999996</v>
      </c>
      <c r="L788" s="27">
        <v>0</v>
      </c>
      <c r="M788" s="27">
        <v>0</v>
      </c>
      <c r="N788" s="27">
        <v>3113.5349099999999</v>
      </c>
      <c r="O788" s="27">
        <v>20.62</v>
      </c>
      <c r="P788" s="27">
        <v>0</v>
      </c>
      <c r="Q788" s="27">
        <v>0</v>
      </c>
      <c r="R788" s="27">
        <v>2.42</v>
      </c>
      <c r="S788" s="27">
        <v>2.2000000000000002</v>
      </c>
      <c r="T788" s="27">
        <v>1.17347</v>
      </c>
      <c r="U788" s="29" t="s">
        <v>44221</v>
      </c>
      <c r="V788" s="29" t="s">
        <v>44222</v>
      </c>
      <c r="W788" s="30" t="s">
        <v>44223</v>
      </c>
      <c r="X788">
        <v>786</v>
      </c>
      <c r="Y788" s="8" t="s">
        <v>4855</v>
      </c>
      <c r="Z788">
        <v>493190</v>
      </c>
      <c r="AB788" s="8" t="s">
        <v>4856</v>
      </c>
    </row>
    <row r="789" spans="1:28" x14ac:dyDescent="0.25">
      <c r="A789" s="34" t="s">
        <v>1195</v>
      </c>
      <c r="B789" s="29" t="s">
        <v>1196</v>
      </c>
      <c r="C789" s="27">
        <v>15834.52</v>
      </c>
      <c r="D789" s="27">
        <v>2062</v>
      </c>
      <c r="E789" s="27">
        <v>815</v>
      </c>
      <c r="F789" s="27">
        <v>1.6</v>
      </c>
      <c r="G789" s="27">
        <v>2118</v>
      </c>
      <c r="H789" s="27">
        <v>0</v>
      </c>
      <c r="I789" s="27">
        <v>8352</v>
      </c>
      <c r="J789" s="27">
        <v>10778</v>
      </c>
      <c r="K789" s="27">
        <v>8791</v>
      </c>
      <c r="L789" s="27">
        <v>6240</v>
      </c>
      <c r="M789" s="27">
        <v>0</v>
      </c>
      <c r="N789" s="27">
        <v>3728</v>
      </c>
      <c r="O789" s="27">
        <v>22.21</v>
      </c>
      <c r="P789" s="27">
        <v>65.487989999999996</v>
      </c>
      <c r="Q789" s="27">
        <v>1.8975599999999999</v>
      </c>
      <c r="R789" s="27">
        <v>0.83</v>
      </c>
      <c r="S789" s="27">
        <v>0.82</v>
      </c>
      <c r="T789" s="27">
        <v>0.61912999999999996</v>
      </c>
      <c r="U789" s="29" t="s">
        <v>44224</v>
      </c>
      <c r="V789" s="29" t="s">
        <v>44225</v>
      </c>
      <c r="W789" s="30" t="s">
        <v>44226</v>
      </c>
      <c r="X789">
        <v>787</v>
      </c>
      <c r="Y789" s="8" t="s">
        <v>4857</v>
      </c>
      <c r="Z789">
        <v>924110</v>
      </c>
      <c r="AB789" s="8" t="s">
        <v>4858</v>
      </c>
    </row>
    <row r="790" spans="1:28" x14ac:dyDescent="0.25">
      <c r="A790" s="34" t="s">
        <v>40903</v>
      </c>
      <c r="B790" s="29" t="s">
        <v>40904</v>
      </c>
      <c r="C790" s="27">
        <v>33429.629999999997</v>
      </c>
      <c r="D790" s="27">
        <v>2230</v>
      </c>
      <c r="E790" s="27">
        <v>1572</v>
      </c>
      <c r="F790" s="27">
        <v>0.95</v>
      </c>
      <c r="G790" s="27">
        <v>1409</v>
      </c>
      <c r="H790" s="27">
        <v>0</v>
      </c>
      <c r="I790" s="27">
        <v>7951</v>
      </c>
      <c r="J790" s="27">
        <v>1965</v>
      </c>
      <c r="K790" s="27">
        <v>1673</v>
      </c>
      <c r="L790" s="27">
        <v>4287</v>
      </c>
      <c r="M790" s="27">
        <v>0</v>
      </c>
      <c r="N790" s="27">
        <v>4007</v>
      </c>
      <c r="U790" s="29" t="s">
        <v>44227</v>
      </c>
      <c r="V790" s="29" t="s">
        <v>44228</v>
      </c>
      <c r="W790" s="30" t="s">
        <v>44229</v>
      </c>
      <c r="X790">
        <v>788</v>
      </c>
      <c r="Y790" s="8" t="s">
        <v>4859</v>
      </c>
      <c r="Z790">
        <v>541320</v>
      </c>
      <c r="AA790">
        <v>561730</v>
      </c>
      <c r="AB790" s="8" t="s">
        <v>4860</v>
      </c>
    </row>
    <row r="791" spans="1:28" x14ac:dyDescent="0.25">
      <c r="A791" s="34" t="s">
        <v>40905</v>
      </c>
      <c r="B791" s="29" t="s">
        <v>40906</v>
      </c>
      <c r="C791" s="27">
        <v>2389.1</v>
      </c>
      <c r="D791" s="27">
        <v>14.425990000000001</v>
      </c>
      <c r="E791" s="27">
        <v>4.5879899999999996</v>
      </c>
      <c r="F791" s="27">
        <v>2.71</v>
      </c>
      <c r="G791" s="27">
        <v>87.262</v>
      </c>
      <c r="H791" s="27">
        <v>0</v>
      </c>
      <c r="I791" s="27">
        <v>35.911990000000003</v>
      </c>
      <c r="J791" s="27">
        <v>89.334990000000005</v>
      </c>
      <c r="K791" s="27">
        <v>246.64500000000001</v>
      </c>
      <c r="L791" s="27">
        <v>4.6970000000000001</v>
      </c>
      <c r="M791" s="27">
        <v>0</v>
      </c>
      <c r="N791" s="27">
        <v>248.99199999999999</v>
      </c>
      <c r="O791" s="27">
        <v>1.66</v>
      </c>
      <c r="P791" s="27">
        <v>1.97E-3</v>
      </c>
      <c r="Q791" s="27">
        <v>1.0000000000000001E-5</v>
      </c>
      <c r="R791" s="27">
        <v>2.62</v>
      </c>
      <c r="S791" s="27">
        <v>2.76</v>
      </c>
      <c r="T791" s="27">
        <v>1.7841</v>
      </c>
      <c r="U791" s="29" t="s">
        <v>44230</v>
      </c>
      <c r="V791" s="29" t="s">
        <v>44231</v>
      </c>
      <c r="W791" s="30" t="s">
        <v>44232</v>
      </c>
      <c r="X791">
        <v>789</v>
      </c>
      <c r="Y791" s="8" t="s">
        <v>4861</v>
      </c>
      <c r="Z791">
        <v>721199</v>
      </c>
      <c r="AB791" s="8" t="s">
        <v>4862</v>
      </c>
    </row>
    <row r="792" spans="1:28" x14ac:dyDescent="0.25">
      <c r="A792" s="34" t="s">
        <v>1197</v>
      </c>
      <c r="B792" s="29" t="s">
        <v>1198</v>
      </c>
      <c r="C792" s="27">
        <v>4741.16</v>
      </c>
      <c r="D792" s="27">
        <v>139.31299999999999</v>
      </c>
      <c r="E792" s="27">
        <v>132.23399000000001</v>
      </c>
      <c r="F792" s="27">
        <v>0.63</v>
      </c>
      <c r="G792" s="27">
        <v>170.11399</v>
      </c>
      <c r="H792" s="27">
        <v>0</v>
      </c>
      <c r="I792" s="27">
        <v>8.6069999999999993</v>
      </c>
      <c r="J792" s="27">
        <v>159.029</v>
      </c>
      <c r="K792" s="27">
        <v>349.15701000000001</v>
      </c>
      <c r="L792" s="27">
        <v>0</v>
      </c>
      <c r="M792" s="27">
        <v>0</v>
      </c>
      <c r="N792" s="27">
        <v>320.75200999999998</v>
      </c>
      <c r="O792" s="27">
        <v>6.72</v>
      </c>
      <c r="P792" s="27">
        <v>0</v>
      </c>
      <c r="Q792" s="27">
        <v>0</v>
      </c>
      <c r="R792" s="27">
        <v>2.92</v>
      </c>
      <c r="S792" s="27">
        <v>2.2000000000000002</v>
      </c>
      <c r="T792" s="27">
        <v>1.12585</v>
      </c>
      <c r="U792" s="29" t="s">
        <v>44233</v>
      </c>
      <c r="V792" s="29" t="s">
        <v>44234</v>
      </c>
      <c r="W792" s="30" t="s">
        <v>44235</v>
      </c>
      <c r="X792">
        <v>790</v>
      </c>
      <c r="Y792" s="8" t="s">
        <v>4863</v>
      </c>
      <c r="Z792">
        <v>622210</v>
      </c>
      <c r="AA792">
        <v>622210</v>
      </c>
      <c r="AB792" s="8" t="s">
        <v>4864</v>
      </c>
    </row>
    <row r="793" spans="1:28" x14ac:dyDescent="0.25">
      <c r="A793" s="34" t="s">
        <v>1199</v>
      </c>
      <c r="B793" s="29" t="s">
        <v>1200</v>
      </c>
      <c r="C793" s="27">
        <v>19506.55</v>
      </c>
      <c r="D793" s="27">
        <v>1458.34094</v>
      </c>
      <c r="E793" s="27">
        <v>1161.2519500000001</v>
      </c>
      <c r="F793" s="27">
        <v>0.54</v>
      </c>
      <c r="G793" s="27">
        <v>0</v>
      </c>
      <c r="H793" s="27">
        <v>0</v>
      </c>
      <c r="I793" s="27">
        <v>0</v>
      </c>
      <c r="J793" s="27">
        <v>171.67999</v>
      </c>
      <c r="K793" s="27">
        <v>92.867990000000006</v>
      </c>
      <c r="L793" s="27">
        <v>7331.46191</v>
      </c>
      <c r="M793" s="27">
        <v>0</v>
      </c>
      <c r="N793" s="27">
        <v>4078.2739200000001</v>
      </c>
      <c r="O793" s="27">
        <v>29.87</v>
      </c>
      <c r="P793" s="27">
        <v>64.514989999999997</v>
      </c>
      <c r="Q793" s="27">
        <v>1.8180799999999999</v>
      </c>
      <c r="R793" s="27">
        <v>0.27</v>
      </c>
      <c r="S793" s="27">
        <v>0.54</v>
      </c>
      <c r="T793" s="27">
        <v>0.54093000000000002</v>
      </c>
      <c r="U793" s="29" t="s">
        <v>44236</v>
      </c>
      <c r="V793" s="29" t="s">
        <v>44237</v>
      </c>
      <c r="W793" s="30" t="s">
        <v>44238</v>
      </c>
      <c r="X793">
        <v>791</v>
      </c>
      <c r="Y793" s="8" t="s">
        <v>4865</v>
      </c>
      <c r="Z793">
        <v>236210</v>
      </c>
      <c r="AA793">
        <v>237990</v>
      </c>
      <c r="AB793" s="8" t="s">
        <v>4866</v>
      </c>
    </row>
    <row r="794" spans="1:28" x14ac:dyDescent="0.25">
      <c r="A794" s="34" t="s">
        <v>40907</v>
      </c>
      <c r="B794" s="29" t="s">
        <v>40908</v>
      </c>
      <c r="C794" s="27">
        <v>2755.38</v>
      </c>
      <c r="D794" s="27">
        <v>120.07299</v>
      </c>
      <c r="E794" s="27">
        <v>64.983000000000004</v>
      </c>
      <c r="F794" s="27">
        <v>1.97</v>
      </c>
      <c r="G794" s="27">
        <v>184.09700000000001</v>
      </c>
      <c r="H794" s="27">
        <v>49.230989999999998</v>
      </c>
      <c r="I794" s="27">
        <v>432.65899000000002</v>
      </c>
      <c r="J794" s="27">
        <v>500.18099000000001</v>
      </c>
      <c r="K794" s="27">
        <v>489.08897999999999</v>
      </c>
      <c r="L794" s="27">
        <v>270.57</v>
      </c>
      <c r="M794" s="27">
        <v>0</v>
      </c>
      <c r="N794" s="27">
        <v>90.343000000000004</v>
      </c>
      <c r="O794" s="27">
        <v>0.8</v>
      </c>
      <c r="P794" s="27">
        <v>65.760000000000005</v>
      </c>
      <c r="Q794" s="27">
        <v>1.9205700000000001</v>
      </c>
      <c r="R794" s="27">
        <v>0.95</v>
      </c>
      <c r="S794" s="27">
        <v>0.88</v>
      </c>
      <c r="T794" s="27">
        <v>0.51132999999999995</v>
      </c>
      <c r="U794" s="29" t="s">
        <v>44239</v>
      </c>
      <c r="V794" s="29" t="s">
        <v>44240</v>
      </c>
      <c r="W794" s="30" t="s">
        <v>44241</v>
      </c>
      <c r="X794">
        <v>792</v>
      </c>
      <c r="Y794" s="8" t="s">
        <v>4867</v>
      </c>
      <c r="Z794">
        <v>512131</v>
      </c>
      <c r="AB794" s="8" t="s">
        <v>4868</v>
      </c>
    </row>
    <row r="795" spans="1:28" x14ac:dyDescent="0.25">
      <c r="A795" s="34" t="s">
        <v>40909</v>
      </c>
      <c r="B795" s="29" t="s">
        <v>40910</v>
      </c>
      <c r="C795" s="27">
        <v>2020.89</v>
      </c>
      <c r="D795" s="27">
        <v>164.54499000000001</v>
      </c>
      <c r="E795" s="27">
        <v>61.274999999999999</v>
      </c>
      <c r="F795" s="27">
        <v>1.4</v>
      </c>
      <c r="G795" s="27">
        <v>79.891990000000007</v>
      </c>
      <c r="H795" s="27">
        <v>123.15799</v>
      </c>
      <c r="I795" s="27">
        <v>1052.82897</v>
      </c>
      <c r="J795" s="27">
        <v>344.26400000000001</v>
      </c>
      <c r="K795" s="27">
        <v>473.83598999999998</v>
      </c>
      <c r="L795" s="27">
        <v>563.38800000000003</v>
      </c>
      <c r="M795" s="27">
        <v>0</v>
      </c>
      <c r="N795" s="27">
        <v>901.11297000000002</v>
      </c>
      <c r="O795" s="27">
        <v>11.48</v>
      </c>
      <c r="P795" s="27">
        <v>38.597990000000003</v>
      </c>
      <c r="Q795" s="27">
        <v>0.62861999999999996</v>
      </c>
      <c r="R795" s="27">
        <v>1.34</v>
      </c>
      <c r="S795" s="27">
        <v>1.02</v>
      </c>
      <c r="T795" s="27">
        <v>0.78656000000000004</v>
      </c>
      <c r="U795" s="29" t="s">
        <v>44242</v>
      </c>
      <c r="V795" s="29" t="s">
        <v>44243</v>
      </c>
      <c r="W795" s="30" t="s">
        <v>44244</v>
      </c>
      <c r="X795">
        <v>793</v>
      </c>
      <c r="Y795" s="8" t="s">
        <v>4869</v>
      </c>
      <c r="Z795">
        <v>326291</v>
      </c>
      <c r="AA795">
        <v>339991</v>
      </c>
      <c r="AB795" s="8" t="s">
        <v>4870</v>
      </c>
    </row>
    <row r="796" spans="1:28" x14ac:dyDescent="0.25">
      <c r="A796" s="34" t="s">
        <v>90</v>
      </c>
      <c r="B796" s="29" t="s">
        <v>1201</v>
      </c>
      <c r="C796" s="27">
        <v>8049.67</v>
      </c>
      <c r="F796" s="27">
        <v>1.04</v>
      </c>
      <c r="U796" s="29" t="s">
        <v>90</v>
      </c>
      <c r="V796" s="29" t="s">
        <v>90</v>
      </c>
      <c r="W796" s="30" t="s">
        <v>90</v>
      </c>
      <c r="X796">
        <v>794</v>
      </c>
      <c r="Y796" s="8" t="s">
        <v>4871</v>
      </c>
      <c r="Z796">
        <v>114111</v>
      </c>
      <c r="AB796" s="8" t="s">
        <v>4872</v>
      </c>
    </row>
    <row r="797" spans="1:28" x14ac:dyDescent="0.25">
      <c r="A797" s="34" t="s">
        <v>1202</v>
      </c>
      <c r="B797" s="29" t="s">
        <v>1203</v>
      </c>
      <c r="C797" s="27">
        <v>50369.7</v>
      </c>
      <c r="D797" s="27">
        <v>4736</v>
      </c>
      <c r="E797" s="27">
        <v>-1757</v>
      </c>
      <c r="F797" s="27">
        <v>1.54</v>
      </c>
      <c r="G797" s="27">
        <v>15729</v>
      </c>
      <c r="H797" s="27">
        <v>14080</v>
      </c>
      <c r="I797" s="27">
        <v>0</v>
      </c>
      <c r="J797" s="27">
        <v>96866</v>
      </c>
      <c r="K797" s="27">
        <v>116476</v>
      </c>
      <c r="L797" s="27">
        <v>88805</v>
      </c>
      <c r="M797" s="27">
        <v>0</v>
      </c>
      <c r="N797" s="27">
        <v>43167</v>
      </c>
      <c r="O797" s="27">
        <v>10.55</v>
      </c>
      <c r="P797" s="27">
        <v>68.376990000000006</v>
      </c>
      <c r="Q797" s="27">
        <v>2.16228</v>
      </c>
      <c r="R797" s="27">
        <v>1.2</v>
      </c>
      <c r="S797" s="27">
        <v>1.06</v>
      </c>
      <c r="T797" s="27">
        <v>0.89471000000000001</v>
      </c>
      <c r="U797" s="29" t="s">
        <v>44245</v>
      </c>
      <c r="V797" s="29" t="s">
        <v>44246</v>
      </c>
      <c r="W797" s="30" t="s">
        <v>44247</v>
      </c>
      <c r="X797">
        <v>795</v>
      </c>
      <c r="Y797" s="8" t="s">
        <v>4873</v>
      </c>
      <c r="Z797">
        <v>811211</v>
      </c>
      <c r="AB797" s="8" t="s">
        <v>4874</v>
      </c>
    </row>
    <row r="798" spans="1:28" x14ac:dyDescent="0.25">
      <c r="A798" s="34" t="s">
        <v>21605</v>
      </c>
      <c r="B798" s="29" t="s">
        <v>40911</v>
      </c>
      <c r="C798" s="27">
        <v>2024.23</v>
      </c>
      <c r="D798" s="27">
        <v>234.328</v>
      </c>
      <c r="E798" s="27">
        <v>94.277990000000003</v>
      </c>
      <c r="F798" s="27">
        <v>1.17</v>
      </c>
      <c r="G798" s="27">
        <v>147.03599</v>
      </c>
      <c r="H798" s="27">
        <v>0</v>
      </c>
      <c r="I798" s="27">
        <v>1190.2559799999999</v>
      </c>
      <c r="J798" s="27">
        <v>100.786</v>
      </c>
      <c r="K798" s="27">
        <v>566.19500000000005</v>
      </c>
      <c r="L798" s="27">
        <v>556.64898000000005</v>
      </c>
      <c r="M798" s="27">
        <v>0</v>
      </c>
      <c r="N798" s="27">
        <v>1126.6180400000001</v>
      </c>
      <c r="O798" s="27">
        <v>7.54</v>
      </c>
      <c r="P798" s="27">
        <v>33.470999999999997</v>
      </c>
      <c r="Q798" s="27">
        <v>0.50310999999999995</v>
      </c>
      <c r="R798" s="27">
        <v>6.54</v>
      </c>
      <c r="S798" s="27">
        <v>5.62</v>
      </c>
      <c r="T798" s="27">
        <v>4.1589</v>
      </c>
      <c r="U798" s="29" t="s">
        <v>44248</v>
      </c>
      <c r="V798" s="29" t="s">
        <v>44249</v>
      </c>
      <c r="W798" s="30" t="s">
        <v>44250</v>
      </c>
      <c r="X798">
        <v>796</v>
      </c>
      <c r="Y798" s="8" t="s">
        <v>4875</v>
      </c>
      <c r="Z798">
        <v>623110</v>
      </c>
      <c r="AA798">
        <v>621112</v>
      </c>
      <c r="AB798" s="8" t="s">
        <v>4876</v>
      </c>
    </row>
    <row r="799" spans="1:28" x14ac:dyDescent="0.25">
      <c r="A799" s="34" t="s">
        <v>1205</v>
      </c>
      <c r="B799" s="29" t="s">
        <v>1206</v>
      </c>
      <c r="C799" s="27">
        <v>5706.73</v>
      </c>
      <c r="D799" s="27">
        <v>605</v>
      </c>
      <c r="E799" s="27">
        <v>419</v>
      </c>
      <c r="F799" s="27">
        <v>1.26</v>
      </c>
      <c r="G799" s="27">
        <v>812</v>
      </c>
      <c r="H799" s="27">
        <v>0</v>
      </c>
      <c r="I799" s="27">
        <v>1992</v>
      </c>
      <c r="J799" s="27">
        <v>3886</v>
      </c>
      <c r="K799" s="27">
        <v>2036</v>
      </c>
      <c r="L799" s="27">
        <v>0</v>
      </c>
      <c r="M799" s="27">
        <v>0</v>
      </c>
      <c r="N799" s="27">
        <v>4688</v>
      </c>
      <c r="O799" s="27">
        <v>46.3</v>
      </c>
      <c r="P799" s="27">
        <v>0</v>
      </c>
      <c r="Q799" s="27">
        <v>0</v>
      </c>
      <c r="R799" s="27">
        <v>0.86</v>
      </c>
      <c r="S799" s="27">
        <v>0.52</v>
      </c>
      <c r="T799" s="27">
        <v>0.31497000000000003</v>
      </c>
      <c r="U799" s="29" t="s">
        <v>44251</v>
      </c>
      <c r="V799" s="29" t="s">
        <v>44252</v>
      </c>
      <c r="W799" s="30" t="s">
        <v>44253</v>
      </c>
      <c r="X799">
        <v>797</v>
      </c>
      <c r="Y799" s="8" t="s">
        <v>4877</v>
      </c>
      <c r="Z799">
        <v>481111</v>
      </c>
      <c r="AB799" s="8" t="s">
        <v>4878</v>
      </c>
    </row>
    <row r="800" spans="1:28" x14ac:dyDescent="0.25">
      <c r="A800" s="34" t="s">
        <v>1207</v>
      </c>
      <c r="B800" s="29" t="s">
        <v>1208</v>
      </c>
      <c r="C800" s="27">
        <v>23600.11</v>
      </c>
      <c r="D800" s="27">
        <v>7239</v>
      </c>
      <c r="E800" s="27">
        <v>5895</v>
      </c>
      <c r="F800" s="27">
        <v>2.0499999999999998</v>
      </c>
      <c r="G800" s="27">
        <v>1006</v>
      </c>
      <c r="H800" s="27">
        <v>67</v>
      </c>
      <c r="I800" s="27">
        <v>0</v>
      </c>
      <c r="J800" s="27">
        <v>1716</v>
      </c>
      <c r="K800" s="27">
        <v>1392</v>
      </c>
      <c r="L800" s="27">
        <v>6238</v>
      </c>
      <c r="M800" s="27">
        <v>0</v>
      </c>
      <c r="N800" s="27">
        <v>15690</v>
      </c>
      <c r="O800" s="27">
        <v>89.03</v>
      </c>
      <c r="P800" s="27">
        <v>30.12199</v>
      </c>
      <c r="Q800" s="27">
        <v>0.43106</v>
      </c>
      <c r="R800" s="27">
        <v>0.62</v>
      </c>
      <c r="S800" s="27">
        <v>0.77</v>
      </c>
      <c r="T800" s="27">
        <v>0.18589</v>
      </c>
      <c r="U800" s="29" t="s">
        <v>44254</v>
      </c>
      <c r="V800" s="29" t="s">
        <v>44255</v>
      </c>
      <c r="W800" s="30" t="s">
        <v>44256</v>
      </c>
      <c r="X800">
        <v>798</v>
      </c>
      <c r="Y800" s="8" t="s">
        <v>4879</v>
      </c>
      <c r="Z800">
        <v>562920</v>
      </c>
      <c r="AB800" s="8" t="s">
        <v>4880</v>
      </c>
    </row>
    <row r="801" spans="1:28" x14ac:dyDescent="0.25">
      <c r="A801" s="34" t="s">
        <v>40912</v>
      </c>
      <c r="B801" s="29" t="s">
        <v>40913</v>
      </c>
      <c r="C801" s="27">
        <v>36222.550000000003</v>
      </c>
      <c r="D801" s="27">
        <v>2313.9460399999998</v>
      </c>
      <c r="E801" s="27">
        <v>1894.9610499999999</v>
      </c>
      <c r="F801" s="27">
        <v>0.98</v>
      </c>
      <c r="G801" s="27">
        <v>1327.62194</v>
      </c>
      <c r="H801" s="27">
        <v>2221.1201099999998</v>
      </c>
      <c r="I801" s="27">
        <v>79.503990000000002</v>
      </c>
      <c r="J801" s="27">
        <v>1580.65795</v>
      </c>
      <c r="K801" s="27">
        <v>9033.0195299999996</v>
      </c>
      <c r="L801" s="27">
        <v>0</v>
      </c>
      <c r="M801" s="27">
        <v>0</v>
      </c>
      <c r="N801" s="27">
        <v>13793.91992</v>
      </c>
      <c r="O801" s="27">
        <v>5.61</v>
      </c>
      <c r="R801" s="27">
        <v>5.45</v>
      </c>
      <c r="U801" s="29" t="s">
        <v>44257</v>
      </c>
      <c r="V801" s="29" t="s">
        <v>44258</v>
      </c>
      <c r="W801" s="30" t="s">
        <v>44259</v>
      </c>
      <c r="X801">
        <v>799</v>
      </c>
      <c r="Y801" s="8" t="s">
        <v>4881</v>
      </c>
      <c r="Z801">
        <v>212210</v>
      </c>
      <c r="AB801" s="8" t="s">
        <v>4882</v>
      </c>
    </row>
    <row r="802" spans="1:28" x14ac:dyDescent="0.25">
      <c r="A802" s="34" t="s">
        <v>1209</v>
      </c>
      <c r="B802" s="29" t="s">
        <v>1210</v>
      </c>
      <c r="C802" s="27">
        <v>31572.94</v>
      </c>
      <c r="D802" s="27">
        <v>1630.90002</v>
      </c>
      <c r="E802" s="27">
        <v>1454.3000400000001</v>
      </c>
      <c r="F802" s="27">
        <v>1.19</v>
      </c>
      <c r="G802" s="27">
        <v>1013.20001</v>
      </c>
      <c r="H802" s="27">
        <v>1708</v>
      </c>
      <c r="I802" s="27">
        <v>0</v>
      </c>
      <c r="J802" s="27">
        <v>789.79998000000001</v>
      </c>
      <c r="K802" s="27">
        <v>3124.8000400000001</v>
      </c>
      <c r="L802" s="27">
        <v>353.20001000000002</v>
      </c>
      <c r="M802" s="27">
        <v>0</v>
      </c>
      <c r="N802" s="27">
        <v>3163.1999500000002</v>
      </c>
      <c r="O802" s="27">
        <v>5.73</v>
      </c>
      <c r="P802" s="27">
        <v>5.7626999999999997</v>
      </c>
      <c r="Q802" s="27">
        <v>6.1150000000000003E-2</v>
      </c>
      <c r="R802" s="27">
        <v>3.66</v>
      </c>
      <c r="S802" s="27">
        <v>1.79</v>
      </c>
      <c r="T802" s="27">
        <v>0.51100999999999996</v>
      </c>
      <c r="U802" s="29" t="s">
        <v>44260</v>
      </c>
      <c r="V802" s="29" t="s">
        <v>44261</v>
      </c>
      <c r="W802" s="30" t="s">
        <v>44262</v>
      </c>
      <c r="X802">
        <v>800</v>
      </c>
      <c r="Y802" s="8" t="s">
        <v>4883</v>
      </c>
      <c r="Z802">
        <v>327213</v>
      </c>
      <c r="AB802" s="8" t="s">
        <v>4884</v>
      </c>
    </row>
    <row r="803" spans="1:28" x14ac:dyDescent="0.25">
      <c r="A803" s="34" t="s">
        <v>1211</v>
      </c>
      <c r="B803" s="29" t="s">
        <v>1212</v>
      </c>
      <c r="C803" s="27">
        <v>7982.72</v>
      </c>
      <c r="D803" s="27">
        <v>981.70001000000002</v>
      </c>
      <c r="E803" s="27">
        <v>786.29998000000001</v>
      </c>
      <c r="F803" s="27">
        <v>1.51</v>
      </c>
      <c r="G803" s="27">
        <v>521.79998000000001</v>
      </c>
      <c r="H803" s="27">
        <v>1021.29998</v>
      </c>
      <c r="I803" s="27">
        <v>2641.5</v>
      </c>
      <c r="J803" s="27">
        <v>1544.6999499999999</v>
      </c>
      <c r="K803" s="27">
        <v>2460.3998999999999</v>
      </c>
      <c r="L803" s="27">
        <v>2074.3000400000001</v>
      </c>
      <c r="M803" s="27">
        <v>0</v>
      </c>
      <c r="N803" s="27">
        <v>2086.8998999999999</v>
      </c>
      <c r="O803" s="27">
        <v>16.43</v>
      </c>
      <c r="P803" s="27">
        <v>49.908999999999999</v>
      </c>
      <c r="Q803" s="27">
        <v>0.99634999999999996</v>
      </c>
      <c r="R803" s="27">
        <v>1.63</v>
      </c>
      <c r="S803" s="27">
        <v>0.93</v>
      </c>
      <c r="T803" s="27">
        <v>0.59382999999999997</v>
      </c>
      <c r="U803" s="29" t="s">
        <v>44263</v>
      </c>
      <c r="V803" s="29" t="s">
        <v>44264</v>
      </c>
      <c r="W803" s="30" t="s">
        <v>44265</v>
      </c>
      <c r="X803">
        <v>801</v>
      </c>
      <c r="Y803" s="8" t="s">
        <v>4885</v>
      </c>
      <c r="Z803">
        <v>333112</v>
      </c>
      <c r="AA803">
        <v>423820</v>
      </c>
      <c r="AB803" s="8" t="s">
        <v>4886</v>
      </c>
    </row>
    <row r="804" spans="1:28" x14ac:dyDescent="0.25">
      <c r="A804" s="34" t="s">
        <v>40914</v>
      </c>
      <c r="B804" s="29" t="s">
        <v>40915</v>
      </c>
      <c r="C804" s="27">
        <v>2139.4899999999998</v>
      </c>
      <c r="D804" s="27">
        <v>495.33699999999999</v>
      </c>
      <c r="E804" s="27">
        <v>468.54399999999998</v>
      </c>
      <c r="F804" s="27">
        <v>1.1200000000000001</v>
      </c>
      <c r="G804" s="27">
        <v>11362.089840000001</v>
      </c>
      <c r="H804" s="27">
        <v>12.30599</v>
      </c>
      <c r="I804" s="27">
        <v>59.728999999999999</v>
      </c>
      <c r="J804" s="27">
        <v>16450.179680000001</v>
      </c>
      <c r="K804" s="27">
        <v>11854.900390000001</v>
      </c>
      <c r="L804" s="27">
        <v>858.76202000000001</v>
      </c>
      <c r="M804" s="27">
        <v>0</v>
      </c>
      <c r="N804" s="27">
        <v>1325.5400299999999</v>
      </c>
      <c r="O804" s="27">
        <v>7.82</v>
      </c>
      <c r="P804" s="27">
        <v>44.097000000000001</v>
      </c>
      <c r="Q804" s="27">
        <v>0.78881999999999997</v>
      </c>
      <c r="R804" s="27">
        <v>0.74</v>
      </c>
      <c r="S804" s="27">
        <v>0.72</v>
      </c>
      <c r="T804" s="27">
        <v>2.92E-2</v>
      </c>
      <c r="U804" s="29" t="s">
        <v>44266</v>
      </c>
      <c r="V804" s="29" t="s">
        <v>44267</v>
      </c>
      <c r="W804" s="30" t="s">
        <v>44268</v>
      </c>
      <c r="X804">
        <v>802</v>
      </c>
      <c r="Y804" s="8" t="s">
        <v>4887</v>
      </c>
      <c r="Z804">
        <v>541350</v>
      </c>
      <c r="AA804">
        <v>541380</v>
      </c>
      <c r="AB804" s="8" t="s">
        <v>4888</v>
      </c>
    </row>
    <row r="805" spans="1:28" x14ac:dyDescent="0.25">
      <c r="A805" s="34" t="s">
        <v>1214</v>
      </c>
      <c r="B805" s="29" t="s">
        <v>1215</v>
      </c>
      <c r="C805" s="27">
        <v>4418.72</v>
      </c>
      <c r="D805" s="27">
        <v>899.00798999999995</v>
      </c>
      <c r="E805" s="27">
        <v>394.34100000000001</v>
      </c>
      <c r="F805" s="27">
        <v>0.83</v>
      </c>
      <c r="G805" s="27">
        <v>551.90300999999999</v>
      </c>
      <c r="H805" s="27">
        <v>288.33897999999999</v>
      </c>
      <c r="I805" s="27">
        <v>1911.7189900000001</v>
      </c>
      <c r="J805" s="27">
        <v>295.52899000000002</v>
      </c>
      <c r="K805" s="27">
        <v>1130.6619800000001</v>
      </c>
      <c r="L805" s="27">
        <v>1374.6979899999999</v>
      </c>
      <c r="M805" s="27">
        <v>0</v>
      </c>
      <c r="N805" s="27">
        <v>1879.7659900000001</v>
      </c>
      <c r="O805" s="27">
        <v>41.15</v>
      </c>
      <c r="P805" s="27">
        <v>41.808990000000001</v>
      </c>
      <c r="Q805" s="27">
        <v>0.71847000000000005</v>
      </c>
      <c r="R805" s="27">
        <v>3.5</v>
      </c>
      <c r="S805" s="27">
        <v>2.85</v>
      </c>
      <c r="T805" s="27">
        <v>0.98270999999999997</v>
      </c>
      <c r="U805" s="29" t="s">
        <v>44269</v>
      </c>
      <c r="V805" s="29" t="s">
        <v>44270</v>
      </c>
      <c r="W805" s="30" t="s">
        <v>44271</v>
      </c>
      <c r="X805">
        <v>803</v>
      </c>
      <c r="Y805" s="8" t="s">
        <v>4889</v>
      </c>
      <c r="Z805">
        <v>517911</v>
      </c>
      <c r="AA805">
        <v>517312</v>
      </c>
      <c r="AB805" s="8" t="s">
        <v>4890</v>
      </c>
    </row>
    <row r="806" spans="1:28" x14ac:dyDescent="0.25">
      <c r="A806" s="34" t="s">
        <v>1216</v>
      </c>
      <c r="B806" s="29" t="s">
        <v>1217</v>
      </c>
      <c r="C806" s="27">
        <v>6350.83</v>
      </c>
      <c r="D806" s="27">
        <v>355.56099999999998</v>
      </c>
      <c r="E806" s="27">
        <v>307.79597999999999</v>
      </c>
      <c r="F806" s="27">
        <v>0.28000000000000003</v>
      </c>
      <c r="G806" s="27">
        <v>896.15300999999999</v>
      </c>
      <c r="H806" s="27">
        <v>0</v>
      </c>
      <c r="I806" s="27">
        <v>1253.1070500000001</v>
      </c>
      <c r="J806" s="27">
        <v>769.49102000000005</v>
      </c>
      <c r="K806" s="27">
        <v>1510.60205</v>
      </c>
      <c r="L806" s="27">
        <v>315.17198999999999</v>
      </c>
      <c r="M806" s="27">
        <v>0</v>
      </c>
      <c r="N806" s="27">
        <v>1681.7209399999999</v>
      </c>
      <c r="O806" s="27">
        <v>50.64</v>
      </c>
      <c r="P806" s="27">
        <v>17.322990000000001</v>
      </c>
      <c r="Q806" s="27">
        <v>0.20952999999999999</v>
      </c>
      <c r="R806" s="27">
        <v>2.5099999999999998</v>
      </c>
      <c r="S806" s="27">
        <v>1.96</v>
      </c>
      <c r="T806" s="27">
        <v>0.79851000000000005</v>
      </c>
      <c r="U806" s="29" t="s">
        <v>44272</v>
      </c>
      <c r="V806" s="29" t="s">
        <v>44273</v>
      </c>
      <c r="W806" s="30" t="s">
        <v>44274</v>
      </c>
      <c r="X806">
        <v>804</v>
      </c>
      <c r="Y806" s="8" t="s">
        <v>4891</v>
      </c>
      <c r="Z806">
        <v>812320</v>
      </c>
      <c r="AA806">
        <v>423850</v>
      </c>
      <c r="AB806" s="8" t="s">
        <v>4892</v>
      </c>
    </row>
    <row r="807" spans="1:28" x14ac:dyDescent="0.25">
      <c r="A807" s="34" t="s">
        <v>1218</v>
      </c>
      <c r="B807" s="29" t="s">
        <v>1219</v>
      </c>
      <c r="C807" s="27">
        <v>18246.7</v>
      </c>
      <c r="D807" s="27">
        <v>2027</v>
      </c>
      <c r="E807" s="27">
        <v>1494</v>
      </c>
      <c r="F807" s="27">
        <v>0.99</v>
      </c>
      <c r="G807" s="27">
        <v>69859</v>
      </c>
      <c r="H807" s="27">
        <v>0</v>
      </c>
      <c r="I807" s="27">
        <v>486</v>
      </c>
      <c r="J807" s="27">
        <v>91594</v>
      </c>
      <c r="K807" s="27">
        <v>75402</v>
      </c>
      <c r="L807" s="27">
        <v>4459</v>
      </c>
      <c r="M807" s="27">
        <v>881</v>
      </c>
      <c r="N807" s="27">
        <v>8781</v>
      </c>
      <c r="O807" s="27">
        <v>1262.74</v>
      </c>
      <c r="P807" s="27">
        <v>70.115989999999996</v>
      </c>
      <c r="Q807" s="27">
        <v>2.4589500000000002</v>
      </c>
      <c r="R807" s="27">
        <v>1.25</v>
      </c>
      <c r="S807" s="27">
        <v>0.82</v>
      </c>
      <c r="T807" s="27">
        <v>6.0510000000000001E-2</v>
      </c>
      <c r="U807" s="29" t="s">
        <v>44275</v>
      </c>
      <c r="V807" s="29" t="s">
        <v>44276</v>
      </c>
      <c r="W807" s="30" t="s">
        <v>44277</v>
      </c>
      <c r="X807">
        <v>805</v>
      </c>
      <c r="Y807" s="8" t="s">
        <v>4893</v>
      </c>
      <c r="Z807">
        <v>111130</v>
      </c>
      <c r="AB807" s="8" t="s">
        <v>4894</v>
      </c>
    </row>
    <row r="808" spans="1:28" x14ac:dyDescent="0.25">
      <c r="A808" s="34" t="s">
        <v>40916</v>
      </c>
      <c r="B808" s="29" t="s">
        <v>40917</v>
      </c>
      <c r="C808" s="27">
        <v>2262.67</v>
      </c>
      <c r="D808" s="27">
        <v>178.197</v>
      </c>
      <c r="E808" s="27">
        <v>134.55000000000001</v>
      </c>
      <c r="F808" s="27">
        <v>0.93</v>
      </c>
      <c r="G808" s="27">
        <v>61.027000000000001</v>
      </c>
      <c r="H808" s="27">
        <v>0</v>
      </c>
      <c r="I808" s="27">
        <v>106.206</v>
      </c>
      <c r="J808" s="27">
        <v>29.06399</v>
      </c>
      <c r="K808" s="27">
        <v>87.322990000000004</v>
      </c>
      <c r="L808" s="27">
        <v>995.47698000000003</v>
      </c>
      <c r="M808" s="27">
        <v>0</v>
      </c>
      <c r="N808" s="27">
        <v>1138.31005</v>
      </c>
      <c r="O808" s="27">
        <v>13.06</v>
      </c>
      <c r="P808" s="27">
        <v>46.783999999999999</v>
      </c>
      <c r="Q808" s="27">
        <v>0.87914000000000003</v>
      </c>
      <c r="R808" s="27">
        <v>3.19</v>
      </c>
      <c r="S808" s="27">
        <v>3</v>
      </c>
      <c r="T808" s="27">
        <v>0.90476000000000001</v>
      </c>
      <c r="U808" s="29" t="s">
        <v>44278</v>
      </c>
      <c r="V808" s="29" t="s">
        <v>44279</v>
      </c>
      <c r="W808" s="30" t="s">
        <v>44280</v>
      </c>
      <c r="X808">
        <v>806</v>
      </c>
      <c r="Y808" s="8" t="s">
        <v>4895</v>
      </c>
      <c r="Z808">
        <v>339991</v>
      </c>
      <c r="AA808">
        <v>326291</v>
      </c>
      <c r="AB808" s="8" t="s">
        <v>4896</v>
      </c>
    </row>
    <row r="809" spans="1:28" x14ac:dyDescent="0.25">
      <c r="A809" s="34" t="s">
        <v>1220</v>
      </c>
      <c r="B809" s="29" t="s">
        <v>1221</v>
      </c>
      <c r="C809" s="27">
        <v>53088.93</v>
      </c>
      <c r="D809" s="27">
        <v>9294</v>
      </c>
      <c r="E809" s="27">
        <v>7275</v>
      </c>
      <c r="F809" s="27">
        <v>2</v>
      </c>
      <c r="G809" s="27">
        <v>1795</v>
      </c>
      <c r="H809" s="27">
        <v>5180</v>
      </c>
      <c r="I809" s="27">
        <v>0</v>
      </c>
      <c r="J809" s="27">
        <v>6345</v>
      </c>
      <c r="K809" s="27">
        <v>15613</v>
      </c>
      <c r="L809" s="27">
        <v>9583</v>
      </c>
      <c r="M809" s="27">
        <v>0</v>
      </c>
      <c r="N809" s="27">
        <v>24871</v>
      </c>
      <c r="O809" s="27">
        <v>17.899999999999999</v>
      </c>
      <c r="P809" s="27">
        <v>27.207000000000001</v>
      </c>
      <c r="Q809" s="27">
        <v>0.37375000000000003</v>
      </c>
      <c r="R809" s="27">
        <v>2.79</v>
      </c>
      <c r="S809" s="27">
        <v>1.64</v>
      </c>
      <c r="T809" s="27">
        <v>1.36138</v>
      </c>
      <c r="U809" s="29" t="s">
        <v>44281</v>
      </c>
      <c r="V809" s="29" t="s">
        <v>44282</v>
      </c>
      <c r="W809" s="30" t="s">
        <v>44283</v>
      </c>
      <c r="X809">
        <v>807</v>
      </c>
      <c r="Y809" s="8" t="s">
        <v>4897</v>
      </c>
      <c r="Z809">
        <v>333914</v>
      </c>
      <c r="AB809" s="8" t="s">
        <v>4898</v>
      </c>
    </row>
    <row r="810" spans="1:28" x14ac:dyDescent="0.25">
      <c r="A810" s="34" t="s">
        <v>90</v>
      </c>
      <c r="B810" s="29" t="s">
        <v>1223</v>
      </c>
      <c r="C810" s="27">
        <v>4385.92</v>
      </c>
      <c r="F810" s="27">
        <v>1.1100000000000001</v>
      </c>
      <c r="U810" s="29" t="s">
        <v>90</v>
      </c>
      <c r="V810" s="29" t="s">
        <v>90</v>
      </c>
      <c r="W810" s="30" t="s">
        <v>90</v>
      </c>
      <c r="X810">
        <v>808</v>
      </c>
      <c r="Y810" s="8" t="s">
        <v>4899</v>
      </c>
      <c r="Z810">
        <v>517312</v>
      </c>
      <c r="AA810">
        <v>511140</v>
      </c>
      <c r="AB810" s="8" t="s">
        <v>4900</v>
      </c>
    </row>
    <row r="811" spans="1:28" x14ac:dyDescent="0.25">
      <c r="A811" s="34" t="s">
        <v>1224</v>
      </c>
      <c r="B811" s="29" t="s">
        <v>1225</v>
      </c>
      <c r="C811" s="27">
        <v>15258.44</v>
      </c>
      <c r="D811" s="27">
        <v>602.83099000000004</v>
      </c>
      <c r="E811" s="27">
        <v>473.11599000000001</v>
      </c>
      <c r="F811" s="27">
        <v>0.83</v>
      </c>
      <c r="G811" s="27">
        <v>204.102</v>
      </c>
      <c r="H811" s="27">
        <v>0</v>
      </c>
      <c r="I811" s="27">
        <v>2861.7570799999999</v>
      </c>
      <c r="J811" s="27">
        <v>438.28698000000003</v>
      </c>
      <c r="K811" s="27">
        <v>870.34698000000003</v>
      </c>
      <c r="L811" s="27">
        <v>1982.4239500000001</v>
      </c>
      <c r="M811" s="27">
        <v>0</v>
      </c>
      <c r="N811" s="27">
        <v>1331.40795</v>
      </c>
      <c r="O811" s="27">
        <v>41.94</v>
      </c>
      <c r="P811" s="27">
        <v>51.920999999999999</v>
      </c>
      <c r="Q811" s="27">
        <v>1.07992</v>
      </c>
      <c r="R811" s="27">
        <v>2.09</v>
      </c>
      <c r="S811" s="27">
        <v>1.99</v>
      </c>
      <c r="T811" s="27">
        <v>1.5201100000000001</v>
      </c>
      <c r="U811" s="29" t="s">
        <v>44284</v>
      </c>
      <c r="V811" s="29" t="s">
        <v>44285</v>
      </c>
      <c r="W811" s="30" t="s">
        <v>44286</v>
      </c>
      <c r="X811">
        <v>809</v>
      </c>
      <c r="Y811" s="8" t="s">
        <v>4901</v>
      </c>
      <c r="Z811">
        <v>332311</v>
      </c>
      <c r="AA811">
        <v>484121</v>
      </c>
      <c r="AB811" s="8" t="s">
        <v>4902</v>
      </c>
    </row>
    <row r="812" spans="1:28" x14ac:dyDescent="0.25">
      <c r="A812" s="34" t="s">
        <v>1226</v>
      </c>
      <c r="B812" s="29" t="s">
        <v>1227</v>
      </c>
      <c r="C812" s="27">
        <v>55568.89</v>
      </c>
      <c r="D812" s="27">
        <v>9555</v>
      </c>
      <c r="E812" s="27">
        <v>5585</v>
      </c>
      <c r="F812" s="27">
        <v>1.33</v>
      </c>
      <c r="G812" s="27">
        <v>11863</v>
      </c>
      <c r="H812" s="27">
        <v>637</v>
      </c>
      <c r="I812" s="27">
        <v>6544</v>
      </c>
      <c r="J812" s="27">
        <v>14274</v>
      </c>
      <c r="K812" s="27">
        <v>20365</v>
      </c>
      <c r="L812" s="27">
        <v>20182</v>
      </c>
      <c r="M812" s="27">
        <v>0</v>
      </c>
      <c r="N812" s="27">
        <v>24939</v>
      </c>
      <c r="O812" s="27">
        <v>98.4</v>
      </c>
      <c r="P812" s="27">
        <v>44.86</v>
      </c>
      <c r="Q812" s="27">
        <v>0.81355999999999995</v>
      </c>
      <c r="R812" s="27">
        <v>1.32</v>
      </c>
      <c r="U812" s="29" t="s">
        <v>44287</v>
      </c>
      <c r="V812" s="29" t="s">
        <v>44288</v>
      </c>
      <c r="W812" s="30" t="s">
        <v>44289</v>
      </c>
      <c r="X812">
        <v>810</v>
      </c>
      <c r="Y812" s="8" t="s">
        <v>4903</v>
      </c>
      <c r="Z812">
        <v>519290</v>
      </c>
      <c r="AB812" s="8" t="s">
        <v>4904</v>
      </c>
    </row>
    <row r="813" spans="1:28" x14ac:dyDescent="0.25">
      <c r="A813" s="34" t="s">
        <v>1229</v>
      </c>
      <c r="B813" s="29" t="s">
        <v>1230</v>
      </c>
      <c r="C813" s="27">
        <v>21848</v>
      </c>
      <c r="D813" s="27">
        <v>3795</v>
      </c>
      <c r="E813" s="27">
        <v>2478</v>
      </c>
      <c r="F813" s="27">
        <v>0.44</v>
      </c>
      <c r="G813" s="27">
        <v>1571</v>
      </c>
      <c r="H813" s="27">
        <v>421</v>
      </c>
      <c r="I813" s="27">
        <v>5618</v>
      </c>
      <c r="J813" s="27">
        <v>3958</v>
      </c>
      <c r="K813" s="27">
        <v>2415</v>
      </c>
      <c r="L813" s="27">
        <v>21203</v>
      </c>
      <c r="M813" s="27">
        <v>0</v>
      </c>
      <c r="N813" s="27">
        <v>10643</v>
      </c>
      <c r="O813" s="27">
        <v>18.73</v>
      </c>
      <c r="P813" s="27">
        <v>67.337990000000005</v>
      </c>
      <c r="Q813" s="27">
        <v>2.06169</v>
      </c>
      <c r="R813" s="27">
        <v>0.68</v>
      </c>
      <c r="S813" s="27">
        <v>0.5</v>
      </c>
      <c r="T813" s="27">
        <v>0.10687000000000001</v>
      </c>
      <c r="U813" s="29" t="s">
        <v>44290</v>
      </c>
      <c r="V813" s="29" t="s">
        <v>43890</v>
      </c>
      <c r="W813" s="30" t="s">
        <v>44291</v>
      </c>
      <c r="X813">
        <v>811</v>
      </c>
      <c r="Y813" s="8" t="s">
        <v>4905</v>
      </c>
      <c r="Z813">
        <v>624230</v>
      </c>
      <c r="AA813">
        <v>813211</v>
      </c>
      <c r="AB813" s="8" t="s">
        <v>4906</v>
      </c>
    </row>
    <row r="814" spans="1:28" x14ac:dyDescent="0.25">
      <c r="A814" s="34" t="s">
        <v>1231</v>
      </c>
      <c r="B814" s="29" t="s">
        <v>1232</v>
      </c>
      <c r="C814" s="27">
        <v>4362.6899999999996</v>
      </c>
      <c r="D814" s="27">
        <v>297.12599999999998</v>
      </c>
      <c r="E814" s="27">
        <v>246.75199000000001</v>
      </c>
      <c r="F814" s="27">
        <v>0.97</v>
      </c>
      <c r="G814" s="27">
        <v>230.404</v>
      </c>
      <c r="H814" s="27">
        <v>544.97997999999995</v>
      </c>
      <c r="I814" s="27">
        <v>559.32097999999996</v>
      </c>
      <c r="J814" s="27">
        <v>405.76900999999998</v>
      </c>
      <c r="K814" s="27">
        <v>858.09001999999998</v>
      </c>
      <c r="L814" s="27">
        <v>89.271000000000001</v>
      </c>
      <c r="M814" s="27">
        <v>0</v>
      </c>
      <c r="N814" s="27">
        <v>1070.1340299999999</v>
      </c>
      <c r="O814" s="27">
        <v>23.69</v>
      </c>
      <c r="P814" s="27">
        <v>7.5482899999999997</v>
      </c>
      <c r="Q814" s="27">
        <v>8.1059999999999993E-2</v>
      </c>
      <c r="R814" s="27">
        <v>1.99</v>
      </c>
      <c r="S814" s="27">
        <v>0.77</v>
      </c>
      <c r="T814" s="27">
        <v>0.20382</v>
      </c>
      <c r="U814" s="29" t="s">
        <v>44292</v>
      </c>
      <c r="V814" s="29" t="s">
        <v>44293</v>
      </c>
      <c r="W814" s="30" t="s">
        <v>44294</v>
      </c>
      <c r="X814">
        <v>812</v>
      </c>
      <c r="Y814" s="8" t="s">
        <v>4907</v>
      </c>
      <c r="Z814">
        <v>335313</v>
      </c>
      <c r="AA814">
        <v>335139</v>
      </c>
      <c r="AB814" s="8" t="s">
        <v>4908</v>
      </c>
    </row>
    <row r="815" spans="1:28" x14ac:dyDescent="0.25">
      <c r="A815" s="34" t="s">
        <v>1233</v>
      </c>
      <c r="B815" s="29" t="s">
        <v>1234</v>
      </c>
      <c r="C815" s="27">
        <v>3899.42</v>
      </c>
      <c r="D815" s="27">
        <v>369.61801000000003</v>
      </c>
      <c r="E815" s="27">
        <v>286.06799000000001</v>
      </c>
      <c r="F815" s="27">
        <v>0.73</v>
      </c>
      <c r="G815" s="27">
        <v>6366.0341699999999</v>
      </c>
      <c r="H815" s="27">
        <v>11.965</v>
      </c>
      <c r="I815" s="27">
        <v>315.53399000000002</v>
      </c>
      <c r="J815" s="27">
        <v>11672.29003</v>
      </c>
      <c r="K815" s="27">
        <v>6708.6767499999996</v>
      </c>
      <c r="L815" s="27">
        <v>0</v>
      </c>
      <c r="M815" s="27">
        <v>0</v>
      </c>
      <c r="N815" s="27">
        <v>1265.7370599999999</v>
      </c>
      <c r="O815" s="27">
        <v>9.6199999999999992</v>
      </c>
      <c r="P815" s="27">
        <v>0</v>
      </c>
      <c r="Q815" s="27">
        <v>0</v>
      </c>
      <c r="R815" s="27">
        <v>0.6</v>
      </c>
      <c r="S815" s="27">
        <v>0.56999999999999995</v>
      </c>
      <c r="T815" s="27">
        <v>2.8330000000000001E-2</v>
      </c>
      <c r="U815" s="29" t="s">
        <v>44295</v>
      </c>
      <c r="V815" s="29" t="s">
        <v>44296</v>
      </c>
      <c r="W815" s="30" t="s">
        <v>44297</v>
      </c>
      <c r="X815">
        <v>813</v>
      </c>
      <c r="Y815" s="8" t="s">
        <v>4909</v>
      </c>
      <c r="Z815">
        <v>485410</v>
      </c>
      <c r="AB815" s="8" t="s">
        <v>4910</v>
      </c>
    </row>
    <row r="816" spans="1:28" x14ac:dyDescent="0.25">
      <c r="A816" s="34" t="s">
        <v>1235</v>
      </c>
      <c r="B816" s="29" t="s">
        <v>1236</v>
      </c>
      <c r="C816" s="27">
        <v>8770.08</v>
      </c>
      <c r="D816" s="27">
        <v>501.00200999999998</v>
      </c>
      <c r="E816" s="27">
        <v>385.39299999999997</v>
      </c>
      <c r="F816" s="27">
        <v>1.08</v>
      </c>
      <c r="G816" s="27">
        <v>469.97899999999998</v>
      </c>
      <c r="H816" s="27">
        <v>68.364990000000006</v>
      </c>
      <c r="I816" s="27">
        <v>2259.2819800000002</v>
      </c>
      <c r="J816" s="27">
        <v>1839.9510399999999</v>
      </c>
      <c r="K816" s="27">
        <v>1912.22399</v>
      </c>
      <c r="L816" s="27">
        <v>0</v>
      </c>
      <c r="M816" s="27">
        <v>0</v>
      </c>
      <c r="N816" s="27">
        <v>2468.97802</v>
      </c>
      <c r="O816" s="27">
        <v>49.49</v>
      </c>
      <c r="P816" s="27">
        <v>0</v>
      </c>
      <c r="Q816" s="27">
        <v>0</v>
      </c>
      <c r="R816" s="27">
        <v>1.2</v>
      </c>
      <c r="S816" s="27">
        <v>1</v>
      </c>
      <c r="T816" s="27">
        <v>0.74668999999999996</v>
      </c>
      <c r="U816" s="29" t="s">
        <v>44298</v>
      </c>
      <c r="V816" s="29" t="s">
        <v>44299</v>
      </c>
      <c r="W816" s="30" t="s">
        <v>44300</v>
      </c>
      <c r="X816">
        <v>814</v>
      </c>
      <c r="Y816" s="8" t="s">
        <v>4911</v>
      </c>
      <c r="Z816">
        <v>487990</v>
      </c>
      <c r="AB816" s="8" t="s">
        <v>4912</v>
      </c>
    </row>
    <row r="817" spans="1:28" x14ac:dyDescent="0.25">
      <c r="A817" s="34" t="s">
        <v>40918</v>
      </c>
      <c r="B817" s="29" t="s">
        <v>40919</v>
      </c>
      <c r="C817" s="27">
        <v>2685.56</v>
      </c>
      <c r="D817" s="27">
        <v>956</v>
      </c>
      <c r="E817" s="27">
        <v>627</v>
      </c>
      <c r="G817" s="27">
        <v>5618</v>
      </c>
      <c r="H817" s="27">
        <v>0</v>
      </c>
      <c r="I817" s="27">
        <v>5408</v>
      </c>
      <c r="J817" s="27">
        <v>48429</v>
      </c>
      <c r="K817" s="27">
        <v>8134</v>
      </c>
      <c r="L817" s="27">
        <v>1114</v>
      </c>
      <c r="M817" s="27">
        <v>0</v>
      </c>
      <c r="N817" s="27">
        <v>1816</v>
      </c>
      <c r="O817" s="27">
        <v>19.66</v>
      </c>
      <c r="P817" s="27">
        <v>38.747999999999998</v>
      </c>
      <c r="Q817" s="27">
        <v>0.63258999999999999</v>
      </c>
      <c r="R817" s="27">
        <v>0.17</v>
      </c>
      <c r="S817" s="27">
        <v>0.17</v>
      </c>
      <c r="T817" s="27">
        <v>5.1950000000000003E-2</v>
      </c>
      <c r="U817" s="29" t="s">
        <v>44301</v>
      </c>
      <c r="V817" s="29" t="s">
        <v>44302</v>
      </c>
      <c r="W817" s="30" t="s">
        <v>44303</v>
      </c>
      <c r="X817">
        <v>815</v>
      </c>
      <c r="Y817" s="8" t="s">
        <v>4913</v>
      </c>
      <c r="Z817">
        <v>541830</v>
      </c>
      <c r="AB817" s="8" t="s">
        <v>4914</v>
      </c>
    </row>
    <row r="818" spans="1:28" x14ac:dyDescent="0.25">
      <c r="A818" s="34" t="s">
        <v>40920</v>
      </c>
      <c r="B818" s="29" t="s">
        <v>40921</v>
      </c>
      <c r="C818" s="27">
        <v>2347.04</v>
      </c>
      <c r="F818" s="27">
        <v>-0.2</v>
      </c>
      <c r="U818" s="29" t="s">
        <v>90</v>
      </c>
      <c r="V818" s="29" t="s">
        <v>90</v>
      </c>
      <c r="W818" s="30" t="s">
        <v>90</v>
      </c>
      <c r="X818">
        <v>816</v>
      </c>
      <c r="Y818" s="8" t="s">
        <v>4915</v>
      </c>
      <c r="Z818">
        <v>811211</v>
      </c>
      <c r="AB818" s="8" t="s">
        <v>4916</v>
      </c>
    </row>
    <row r="819" spans="1:28" x14ac:dyDescent="0.25">
      <c r="A819" s="34" t="s">
        <v>40922</v>
      </c>
      <c r="B819" s="29" t="s">
        <v>40923</v>
      </c>
      <c r="C819" s="27">
        <v>2252.1</v>
      </c>
      <c r="D819" s="27">
        <v>408.428</v>
      </c>
      <c r="E819" s="27">
        <v>351.68099000000001</v>
      </c>
      <c r="F819" s="27">
        <v>1.02</v>
      </c>
      <c r="G819" s="27">
        <v>14026.309569999999</v>
      </c>
      <c r="H819" s="27">
        <v>0</v>
      </c>
      <c r="I819" s="27">
        <v>1002.0540099999999</v>
      </c>
      <c r="J819" s="27">
        <v>21764.029289999999</v>
      </c>
      <c r="K819" s="27">
        <v>14552.929679999999</v>
      </c>
      <c r="L819" s="27">
        <v>0</v>
      </c>
      <c r="M819" s="27">
        <v>0</v>
      </c>
      <c r="N819" s="27">
        <v>2269.00488</v>
      </c>
      <c r="O819" s="27">
        <v>18.25</v>
      </c>
      <c r="P819" s="27">
        <v>17.67399</v>
      </c>
      <c r="Q819" s="27">
        <v>0.21468000000000001</v>
      </c>
      <c r="R819" s="27">
        <v>0.7</v>
      </c>
      <c r="S819" s="27">
        <v>0.67</v>
      </c>
      <c r="T819" s="27">
        <v>2.419E-2</v>
      </c>
      <c r="U819" s="29" t="s">
        <v>44304</v>
      </c>
      <c r="V819" s="29" t="s">
        <v>44305</v>
      </c>
      <c r="W819" s="30" t="s">
        <v>44306</v>
      </c>
      <c r="X819">
        <v>817</v>
      </c>
      <c r="Y819" s="8" t="s">
        <v>4917</v>
      </c>
      <c r="Z819">
        <v>221121</v>
      </c>
      <c r="AB819" s="8" t="s">
        <v>4918</v>
      </c>
    </row>
    <row r="820" spans="1:28" x14ac:dyDescent="0.25">
      <c r="A820" s="34" t="s">
        <v>1237</v>
      </c>
      <c r="B820" s="29" t="s">
        <v>1238</v>
      </c>
      <c r="C820" s="27">
        <v>3225.38</v>
      </c>
      <c r="D820" s="27">
        <v>334.30700000000002</v>
      </c>
      <c r="E820" s="27">
        <v>306.22197999999997</v>
      </c>
      <c r="F820" s="27">
        <v>1.06</v>
      </c>
      <c r="G820" s="27">
        <v>94.009</v>
      </c>
      <c r="H820" s="27">
        <v>184.97200000000001</v>
      </c>
      <c r="I820" s="27">
        <v>1209.5739699999999</v>
      </c>
      <c r="J820" s="27">
        <v>257.41298999999998</v>
      </c>
      <c r="K820" s="27">
        <v>651.03099999999995</v>
      </c>
      <c r="L820" s="27">
        <v>347.58098999999999</v>
      </c>
      <c r="M820" s="27">
        <v>0</v>
      </c>
      <c r="N820" s="27">
        <v>1045.69201</v>
      </c>
      <c r="O820" s="27">
        <v>12.36</v>
      </c>
      <c r="P820" s="27">
        <v>25.916</v>
      </c>
      <c r="Q820" s="27">
        <v>0.31412000000000001</v>
      </c>
      <c r="R820" s="27">
        <v>3</v>
      </c>
      <c r="S820" s="27">
        <v>1.81</v>
      </c>
      <c r="T820" s="27">
        <v>1.4453400000000001</v>
      </c>
      <c r="U820" s="29" t="s">
        <v>44307</v>
      </c>
      <c r="V820" s="29" t="s">
        <v>44308</v>
      </c>
      <c r="W820" s="30" t="s">
        <v>44309</v>
      </c>
      <c r="X820">
        <v>818</v>
      </c>
      <c r="Y820" s="8" t="s">
        <v>4919</v>
      </c>
      <c r="Z820">
        <v>334519</v>
      </c>
      <c r="AB820" s="8" t="s">
        <v>4920</v>
      </c>
    </row>
    <row r="821" spans="1:28" x14ac:dyDescent="0.25">
      <c r="A821" s="34" t="s">
        <v>1239</v>
      </c>
      <c r="B821" s="29" t="s">
        <v>1240</v>
      </c>
      <c r="C821" s="27">
        <v>5824.5</v>
      </c>
      <c r="D821" s="27">
        <v>1365</v>
      </c>
      <c r="E821" s="27">
        <v>1266</v>
      </c>
      <c r="F821" s="27">
        <v>0.89</v>
      </c>
      <c r="G821" s="27">
        <v>57417</v>
      </c>
      <c r="H821" s="27">
        <v>590</v>
      </c>
      <c r="I821" s="27">
        <v>1745</v>
      </c>
      <c r="J821" s="27">
        <v>66330</v>
      </c>
      <c r="K821" s="27">
        <v>62309</v>
      </c>
      <c r="L821" s="27">
        <v>1597</v>
      </c>
      <c r="M821" s="27">
        <v>1014</v>
      </c>
      <c r="N821" s="27">
        <v>7533</v>
      </c>
      <c r="O821" s="27">
        <v>14.65</v>
      </c>
      <c r="P821" s="27">
        <v>15.286</v>
      </c>
      <c r="Q821" s="27">
        <v>0.20365</v>
      </c>
      <c r="R821" s="27">
        <v>0.94</v>
      </c>
      <c r="S821" s="27">
        <v>0.93</v>
      </c>
      <c r="T821" s="27">
        <v>6.4850000000000005E-2</v>
      </c>
      <c r="U821" s="29" t="s">
        <v>44310</v>
      </c>
      <c r="V821" s="29" t="s">
        <v>44311</v>
      </c>
      <c r="W821" s="30" t="s">
        <v>44312</v>
      </c>
      <c r="X821">
        <v>819</v>
      </c>
      <c r="Y821" s="8" t="s">
        <v>4921</v>
      </c>
      <c r="Z821">
        <v>624210</v>
      </c>
      <c r="AA821">
        <v>611710</v>
      </c>
      <c r="AB821" s="8" t="s">
        <v>4922</v>
      </c>
    </row>
    <row r="822" spans="1:28" x14ac:dyDescent="0.25">
      <c r="A822" s="34" t="s">
        <v>40924</v>
      </c>
      <c r="B822" s="29" t="s">
        <v>40925</v>
      </c>
      <c r="C822" s="27">
        <v>2455.9699999999998</v>
      </c>
      <c r="D822" s="27">
        <v>360.20001000000002</v>
      </c>
      <c r="E822" s="27">
        <v>287.70001000000002</v>
      </c>
      <c r="F822" s="27">
        <v>0.83</v>
      </c>
      <c r="G822" s="27">
        <v>17997.400389999999</v>
      </c>
      <c r="H822" s="27">
        <v>79.900000000000006</v>
      </c>
      <c r="I822" s="27">
        <v>1229</v>
      </c>
      <c r="J822" s="27">
        <v>26586.900389999999</v>
      </c>
      <c r="K822" s="27">
        <v>18947.800780000001</v>
      </c>
      <c r="L822" s="27">
        <v>2610.8998999999999</v>
      </c>
      <c r="M822" s="27">
        <v>0</v>
      </c>
      <c r="N822" s="27">
        <v>3073.8000400000001</v>
      </c>
      <c r="O822" s="27">
        <v>30.28</v>
      </c>
      <c r="P822" s="27">
        <v>48.64799</v>
      </c>
      <c r="Q822" s="27">
        <v>0.94733999999999996</v>
      </c>
      <c r="R822" s="27">
        <v>0.76</v>
      </c>
      <c r="S822" s="27">
        <v>0.71</v>
      </c>
      <c r="T822" s="27">
        <v>3.2739999999999998E-2</v>
      </c>
      <c r="U822" s="29" t="s">
        <v>44313</v>
      </c>
      <c r="V822" s="29" t="s">
        <v>44314</v>
      </c>
      <c r="W822" s="30" t="s">
        <v>44315</v>
      </c>
      <c r="X822">
        <v>820</v>
      </c>
      <c r="Y822" s="8" t="s">
        <v>4923</v>
      </c>
      <c r="Z822">
        <v>112120</v>
      </c>
      <c r="AB822" s="8" t="s">
        <v>4924</v>
      </c>
    </row>
    <row r="823" spans="1:28" x14ac:dyDescent="0.25">
      <c r="A823" s="34" t="s">
        <v>1241</v>
      </c>
      <c r="B823" s="29" t="s">
        <v>1242</v>
      </c>
      <c r="C823" s="27">
        <v>19790</v>
      </c>
      <c r="D823" s="27">
        <v>560.74102000000005</v>
      </c>
      <c r="E823" s="27">
        <v>540.27599999999995</v>
      </c>
      <c r="F823" s="27">
        <v>1.26</v>
      </c>
      <c r="G823" s="27">
        <v>322.41000000000003</v>
      </c>
      <c r="H823" s="27">
        <v>0</v>
      </c>
      <c r="I823" s="27">
        <v>763.08398</v>
      </c>
      <c r="J823" s="27">
        <v>331.45900999999998</v>
      </c>
      <c r="K823" s="27">
        <v>484.71499</v>
      </c>
      <c r="L823" s="27">
        <v>1823.66894</v>
      </c>
      <c r="M823" s="27">
        <v>0</v>
      </c>
      <c r="N823" s="27">
        <v>-801.94703000000004</v>
      </c>
      <c r="O823" s="27">
        <v>-30.84</v>
      </c>
      <c r="Q823" s="27">
        <v>-2.3581799999999999</v>
      </c>
      <c r="R823" s="27">
        <v>1.4</v>
      </c>
      <c r="S823" s="27">
        <v>1.46</v>
      </c>
      <c r="T823" s="27">
        <v>0.48965999999999998</v>
      </c>
      <c r="U823" s="29" t="s">
        <v>44316</v>
      </c>
      <c r="V823" s="29" t="s">
        <v>44317</v>
      </c>
      <c r="W823" s="30" t="s">
        <v>44318</v>
      </c>
      <c r="X823">
        <v>821</v>
      </c>
      <c r="Y823" s="8" t="s">
        <v>4925</v>
      </c>
      <c r="Z823">
        <v>312140</v>
      </c>
      <c r="AB823" s="8" t="s">
        <v>4926</v>
      </c>
    </row>
    <row r="824" spans="1:28" x14ac:dyDescent="0.25">
      <c r="A824" s="34" t="s">
        <v>40926</v>
      </c>
      <c r="B824" s="29" t="s">
        <v>40927</v>
      </c>
      <c r="C824" s="27">
        <v>6313.4</v>
      </c>
      <c r="D824" s="27">
        <v>1256.4520199999999</v>
      </c>
      <c r="E824" s="27">
        <v>1256.4520199999999</v>
      </c>
      <c r="F824" s="27">
        <v>1.22</v>
      </c>
      <c r="G824" s="27">
        <v>3891.2160600000002</v>
      </c>
      <c r="H824" s="27">
        <v>6490.4868100000003</v>
      </c>
      <c r="I824" s="27">
        <v>8375.1650300000001</v>
      </c>
      <c r="J824" s="27">
        <v>18451.630850000001</v>
      </c>
      <c r="K824" s="27">
        <v>18399.570309999999</v>
      </c>
      <c r="L824" s="27">
        <v>4864.9072200000001</v>
      </c>
      <c r="M824" s="27">
        <v>0</v>
      </c>
      <c r="N824" s="27">
        <v>7636.9111300000004</v>
      </c>
      <c r="U824" s="29" t="s">
        <v>44319</v>
      </c>
      <c r="V824" s="29" t="s">
        <v>44320</v>
      </c>
      <c r="W824" s="30" t="s">
        <v>44321</v>
      </c>
      <c r="X824">
        <v>822</v>
      </c>
      <c r="Y824" s="8" t="s">
        <v>4927</v>
      </c>
      <c r="Z824">
        <v>326199</v>
      </c>
      <c r="AA824">
        <v>325620</v>
      </c>
      <c r="AB824" s="8" t="s">
        <v>4928</v>
      </c>
    </row>
    <row r="825" spans="1:28" x14ac:dyDescent="0.25">
      <c r="A825" s="34" t="s">
        <v>40928</v>
      </c>
      <c r="B825" s="29" t="s">
        <v>40929</v>
      </c>
      <c r="C825" s="27">
        <v>3447.99</v>
      </c>
      <c r="F825" s="27">
        <v>0.28000000000000003</v>
      </c>
      <c r="U825" s="29" t="s">
        <v>90</v>
      </c>
      <c r="V825" s="29" t="s">
        <v>90</v>
      </c>
      <c r="W825" s="30" t="s">
        <v>90</v>
      </c>
      <c r="X825">
        <v>823</v>
      </c>
      <c r="Y825" s="8" t="s">
        <v>4929</v>
      </c>
      <c r="Z825">
        <v>424310</v>
      </c>
      <c r="AA825">
        <v>423210</v>
      </c>
      <c r="AB825" s="8" t="s">
        <v>4930</v>
      </c>
    </row>
    <row r="826" spans="1:28" x14ac:dyDescent="0.25">
      <c r="A826" s="34" t="s">
        <v>1243</v>
      </c>
      <c r="B826" s="29" t="s">
        <v>1244</v>
      </c>
      <c r="C826" s="27">
        <v>32406.28</v>
      </c>
      <c r="D826" s="27">
        <v>-12154</v>
      </c>
      <c r="E826" s="27">
        <v>-16031</v>
      </c>
      <c r="F826" s="27">
        <v>0.82</v>
      </c>
      <c r="G826" s="27">
        <v>10047</v>
      </c>
      <c r="H826" s="27">
        <v>0</v>
      </c>
      <c r="I826" s="27">
        <v>46470</v>
      </c>
      <c r="J826" s="27">
        <v>16224</v>
      </c>
      <c r="K826" s="27">
        <v>12818</v>
      </c>
      <c r="L826" s="27">
        <v>14207</v>
      </c>
      <c r="M826" s="27">
        <v>0</v>
      </c>
      <c r="N826" s="27">
        <v>27226</v>
      </c>
      <c r="O826" s="27">
        <v>45.75</v>
      </c>
      <c r="P826" s="27">
        <v>33.906999999999996</v>
      </c>
      <c r="Q826" s="27">
        <v>0.51302000000000003</v>
      </c>
      <c r="R826" s="27">
        <v>0.74</v>
      </c>
      <c r="S826" s="27">
        <v>0.79</v>
      </c>
      <c r="T826" s="27">
        <v>0.17079</v>
      </c>
      <c r="U826" s="29" t="s">
        <v>44322</v>
      </c>
      <c r="V826" s="29" t="s">
        <v>44323</v>
      </c>
      <c r="W826" s="30" t="s">
        <v>44324</v>
      </c>
      <c r="X826">
        <v>824</v>
      </c>
      <c r="Y826" s="8" t="s">
        <v>4931</v>
      </c>
      <c r="Z826">
        <v>624221</v>
      </c>
      <c r="AA826">
        <v>621498</v>
      </c>
      <c r="AB826" s="8" t="s">
        <v>4932</v>
      </c>
    </row>
    <row r="827" spans="1:28" x14ac:dyDescent="0.25">
      <c r="A827" s="34" t="s">
        <v>1245</v>
      </c>
      <c r="B827" s="29" t="s">
        <v>1246</v>
      </c>
      <c r="C827" s="27">
        <v>70494.63</v>
      </c>
      <c r="D827" s="27">
        <v>6858</v>
      </c>
      <c r="E827" s="27">
        <v>3646</v>
      </c>
      <c r="F827" s="27">
        <v>0.86</v>
      </c>
      <c r="G827" s="27">
        <v>25067</v>
      </c>
      <c r="H827" s="27">
        <v>0</v>
      </c>
      <c r="I827" s="27">
        <v>49226</v>
      </c>
      <c r="J827" s="27">
        <v>26458</v>
      </c>
      <c r="K827" s="27">
        <v>27544</v>
      </c>
      <c r="L827" s="27">
        <v>20950</v>
      </c>
      <c r="M827" s="27">
        <v>0</v>
      </c>
      <c r="N827" s="27">
        <v>31527</v>
      </c>
      <c r="O827" s="27">
        <v>49.88</v>
      </c>
      <c r="P827" s="27">
        <v>41.784990000000001</v>
      </c>
      <c r="Q827" s="27">
        <v>0.71257000000000004</v>
      </c>
      <c r="R827" s="27">
        <v>1.08</v>
      </c>
      <c r="S827" s="27">
        <v>1.04</v>
      </c>
      <c r="T827" s="27">
        <v>9.3619999999999995E-2</v>
      </c>
      <c r="U827" s="29" t="s">
        <v>44325</v>
      </c>
      <c r="V827" s="29" t="s">
        <v>44326</v>
      </c>
      <c r="W827" s="30" t="s">
        <v>44018</v>
      </c>
      <c r="X827">
        <v>825</v>
      </c>
      <c r="Y827" s="8" t="s">
        <v>4933</v>
      </c>
      <c r="Z827">
        <v>541614</v>
      </c>
      <c r="AA827">
        <v>488510</v>
      </c>
      <c r="AB827" s="8" t="s">
        <v>4934</v>
      </c>
    </row>
    <row r="828" spans="1:28" x14ac:dyDescent="0.25">
      <c r="A828" s="34" t="s">
        <v>1247</v>
      </c>
      <c r="B828" s="29" t="s">
        <v>1248</v>
      </c>
      <c r="C828" s="27">
        <v>17351.45</v>
      </c>
      <c r="D828" s="27">
        <v>4060</v>
      </c>
      <c r="E828" s="27">
        <v>3624</v>
      </c>
      <c r="F828" s="27">
        <v>1.18</v>
      </c>
      <c r="G828" s="27">
        <v>119286</v>
      </c>
      <c r="H828" s="27">
        <v>1007</v>
      </c>
      <c r="I828" s="27">
        <v>6830</v>
      </c>
      <c r="J828" s="27">
        <v>170530</v>
      </c>
      <c r="K828" s="27">
        <v>132524</v>
      </c>
      <c r="L828" s="27">
        <v>13714</v>
      </c>
      <c r="M828" s="27">
        <v>2116</v>
      </c>
      <c r="N828" s="27">
        <v>15211</v>
      </c>
      <c r="O828" s="27">
        <v>23.86</v>
      </c>
      <c r="P828" s="27">
        <v>41.247999999999998</v>
      </c>
      <c r="Q828" s="27">
        <v>0.79351000000000005</v>
      </c>
      <c r="R828" s="27">
        <v>0.79</v>
      </c>
      <c r="S828" s="27">
        <v>0.77</v>
      </c>
      <c r="T828" s="27">
        <v>7.1720000000000006E-2</v>
      </c>
      <c r="U828" s="29" t="s">
        <v>44327</v>
      </c>
      <c r="V828" s="29" t="s">
        <v>43736</v>
      </c>
      <c r="W828" s="30" t="s">
        <v>44328</v>
      </c>
      <c r="X828">
        <v>826</v>
      </c>
      <c r="Y828" s="8" t="s">
        <v>4935</v>
      </c>
      <c r="Z828">
        <v>441340</v>
      </c>
      <c r="AB828" s="8" t="s">
        <v>4936</v>
      </c>
    </row>
    <row r="829" spans="1:28" x14ac:dyDescent="0.25">
      <c r="A829" s="34" t="s">
        <v>1249</v>
      </c>
      <c r="B829" s="29" t="s">
        <v>1250</v>
      </c>
      <c r="C829" s="27">
        <v>10293.84</v>
      </c>
      <c r="D829" s="27">
        <v>450.66</v>
      </c>
      <c r="E829" s="27">
        <v>345.04298999999997</v>
      </c>
      <c r="F829" s="27">
        <v>1.17</v>
      </c>
      <c r="G829" s="27">
        <v>0</v>
      </c>
      <c r="H829" s="27">
        <v>527.71996999999999</v>
      </c>
      <c r="I829" s="27">
        <v>0</v>
      </c>
      <c r="J829" s="27">
        <v>602.55998999999997</v>
      </c>
      <c r="K829" s="27">
        <v>1066.3790200000001</v>
      </c>
      <c r="L829" s="27">
        <v>0</v>
      </c>
      <c r="M829" s="27">
        <v>0</v>
      </c>
      <c r="N829" s="27">
        <v>1361.92895</v>
      </c>
      <c r="O829" s="27">
        <v>24.92</v>
      </c>
      <c r="P829" s="27">
        <v>0</v>
      </c>
      <c r="Q829" s="27">
        <v>0</v>
      </c>
      <c r="R829" s="27">
        <v>1.75</v>
      </c>
      <c r="S829" s="27">
        <v>0.89</v>
      </c>
      <c r="T829" s="27">
        <v>0.89395000000000002</v>
      </c>
      <c r="U829" s="29" t="s">
        <v>44329</v>
      </c>
      <c r="V829" s="29" t="s">
        <v>44330</v>
      </c>
      <c r="W829" s="30" t="s">
        <v>44331</v>
      </c>
      <c r="X829">
        <v>827</v>
      </c>
      <c r="Y829" s="8" t="s">
        <v>4937</v>
      </c>
      <c r="Z829">
        <v>722514</v>
      </c>
      <c r="AB829" s="8" t="s">
        <v>4938</v>
      </c>
    </row>
    <row r="830" spans="1:28" x14ac:dyDescent="0.25">
      <c r="A830" s="34" t="s">
        <v>1251</v>
      </c>
      <c r="B830" s="29" t="s">
        <v>1252</v>
      </c>
      <c r="C830" s="27">
        <v>4973.1000000000004</v>
      </c>
      <c r="D830" s="27">
        <v>16.965990000000001</v>
      </c>
      <c r="E830" s="27">
        <v>-82.769000000000005</v>
      </c>
      <c r="F830" s="27">
        <v>0.71</v>
      </c>
      <c r="G830" s="27">
        <v>87.494</v>
      </c>
      <c r="H830" s="27">
        <v>0</v>
      </c>
      <c r="I830" s="27">
        <v>193.61198999999999</v>
      </c>
      <c r="J830" s="27">
        <v>150.77600000000001</v>
      </c>
      <c r="K830" s="27">
        <v>778.71001999999999</v>
      </c>
      <c r="L830" s="27">
        <v>738.37597000000005</v>
      </c>
      <c r="M830" s="27">
        <v>0</v>
      </c>
      <c r="N830" s="27">
        <v>309.96499</v>
      </c>
      <c r="O830" s="27">
        <v>4.74</v>
      </c>
      <c r="P830" s="27">
        <v>68.555989999999994</v>
      </c>
      <c r="Q830" s="27">
        <v>2.1802199999999998</v>
      </c>
      <c r="R830" s="27">
        <v>5</v>
      </c>
      <c r="S830" s="27">
        <v>5.16</v>
      </c>
      <c r="T830" s="27">
        <v>4.58439</v>
      </c>
      <c r="U830" s="29" t="s">
        <v>44332</v>
      </c>
      <c r="V830" s="29" t="s">
        <v>44333</v>
      </c>
      <c r="W830" s="30" t="s">
        <v>44334</v>
      </c>
      <c r="X830">
        <v>828</v>
      </c>
      <c r="Y830" s="8" t="s">
        <v>4939</v>
      </c>
      <c r="Z830">
        <v>333613</v>
      </c>
      <c r="AB830" s="8" t="s">
        <v>4940</v>
      </c>
    </row>
    <row r="831" spans="1:28" x14ac:dyDescent="0.25">
      <c r="A831" s="34" t="s">
        <v>1253</v>
      </c>
      <c r="B831" s="29" t="s">
        <v>1254</v>
      </c>
      <c r="C831" s="27">
        <v>5446.68</v>
      </c>
      <c r="D831" s="27">
        <v>331.34298000000001</v>
      </c>
      <c r="E831" s="27">
        <v>249.21</v>
      </c>
      <c r="F831" s="27">
        <v>1.21</v>
      </c>
      <c r="G831" s="27">
        <v>1139.4809499999999</v>
      </c>
      <c r="H831" s="27">
        <v>35.308990000000001</v>
      </c>
      <c r="I831" s="27">
        <v>885.69</v>
      </c>
      <c r="J831" s="27">
        <v>1170.8019999999999</v>
      </c>
      <c r="K831" s="27">
        <v>1307.67102</v>
      </c>
      <c r="L831" s="27">
        <v>247.24499</v>
      </c>
      <c r="M831" s="27">
        <v>0</v>
      </c>
      <c r="N831" s="27">
        <v>999.92296999999996</v>
      </c>
      <c r="O831" s="27">
        <v>29.45</v>
      </c>
      <c r="P831" s="27">
        <v>15.805</v>
      </c>
      <c r="Q831" s="27">
        <v>0.18770999999999999</v>
      </c>
      <c r="R831" s="27">
        <v>1.04</v>
      </c>
      <c r="S831" s="27">
        <v>1.0900000000000001</v>
      </c>
      <c r="T831" s="27">
        <v>0.11348999999999999</v>
      </c>
      <c r="U831" s="29" t="s">
        <v>44335</v>
      </c>
      <c r="V831" s="29" t="s">
        <v>44336</v>
      </c>
      <c r="W831" s="30" t="s">
        <v>44337</v>
      </c>
      <c r="X831">
        <v>829</v>
      </c>
      <c r="Y831" s="8" t="s">
        <v>4941</v>
      </c>
      <c r="Z831">
        <v>311611</v>
      </c>
      <c r="AA831">
        <v>311612</v>
      </c>
      <c r="AB831" s="8" t="s">
        <v>4942</v>
      </c>
    </row>
    <row r="832" spans="1:28" x14ac:dyDescent="0.25">
      <c r="A832" s="34" t="s">
        <v>1255</v>
      </c>
      <c r="B832" s="29" t="s">
        <v>1256</v>
      </c>
      <c r="C832" s="27">
        <v>4519.22</v>
      </c>
      <c r="D832" s="27">
        <v>239.39798999999999</v>
      </c>
      <c r="E832" s="27">
        <v>207.59599</v>
      </c>
      <c r="F832" s="27">
        <v>1</v>
      </c>
      <c r="G832" s="27">
        <v>93.591999999999999</v>
      </c>
      <c r="H832" s="27">
        <v>103.318</v>
      </c>
      <c r="I832" s="27">
        <v>14.76</v>
      </c>
      <c r="J832" s="27">
        <v>145.31899999999999</v>
      </c>
      <c r="K832" s="27">
        <v>274.51997999999998</v>
      </c>
      <c r="L832" s="27">
        <v>30</v>
      </c>
      <c r="M832" s="27">
        <v>0.15</v>
      </c>
      <c r="N832" s="27">
        <v>239.28799000000001</v>
      </c>
      <c r="O832" s="27">
        <v>3.64</v>
      </c>
      <c r="P832" s="27">
        <v>0</v>
      </c>
      <c r="Q832" s="27">
        <v>0</v>
      </c>
      <c r="R832" s="27">
        <v>2.58</v>
      </c>
      <c r="U832" s="29" t="s">
        <v>44338</v>
      </c>
      <c r="V832" s="29" t="s">
        <v>44339</v>
      </c>
      <c r="W832" s="30" t="s">
        <v>44340</v>
      </c>
      <c r="X832">
        <v>830</v>
      </c>
      <c r="Y832" s="8" t="s">
        <v>4943</v>
      </c>
      <c r="Z832">
        <v>423920</v>
      </c>
      <c r="AB832" s="8" t="s">
        <v>4944</v>
      </c>
    </row>
    <row r="833" spans="1:28" x14ac:dyDescent="0.25">
      <c r="A833" s="34" t="s">
        <v>40930</v>
      </c>
      <c r="B833" s="29" t="s">
        <v>40931</v>
      </c>
      <c r="C833" s="27">
        <v>27010.69</v>
      </c>
      <c r="D833" s="27">
        <v>3835.05395</v>
      </c>
      <c r="E833" s="27">
        <v>2176.3081000000002</v>
      </c>
      <c r="F833" s="27">
        <v>0.86</v>
      </c>
      <c r="G833" s="27">
        <v>8373.1201099999998</v>
      </c>
      <c r="H833" s="27">
        <v>2757.47802</v>
      </c>
      <c r="I833" s="27">
        <v>1613.953</v>
      </c>
      <c r="J833" s="27">
        <v>11754.54003</v>
      </c>
      <c r="K833" s="27">
        <v>17282.279289999999</v>
      </c>
      <c r="L833" s="27">
        <v>1037.3220200000001</v>
      </c>
      <c r="M833" s="27">
        <v>0</v>
      </c>
      <c r="N833" s="27">
        <v>15270.16992</v>
      </c>
      <c r="O833" s="27">
        <v>13.14</v>
      </c>
      <c r="P833" s="27">
        <v>5.7427000000000001</v>
      </c>
      <c r="Q833" s="27">
        <v>6.0920000000000002E-2</v>
      </c>
      <c r="R833" s="27">
        <v>1.58</v>
      </c>
      <c r="U833" s="29" t="s">
        <v>44341</v>
      </c>
      <c r="V833" s="29" t="s">
        <v>44341</v>
      </c>
      <c r="W833" s="30" t="s">
        <v>44342</v>
      </c>
      <c r="X833">
        <v>831</v>
      </c>
      <c r="Y833" s="8" t="s">
        <v>4945</v>
      </c>
      <c r="Z833">
        <v>325413</v>
      </c>
      <c r="AA833">
        <v>541715</v>
      </c>
      <c r="AB833" s="8" t="s">
        <v>4946</v>
      </c>
    </row>
    <row r="834" spans="1:28" x14ac:dyDescent="0.25">
      <c r="A834" s="34" t="s">
        <v>40932</v>
      </c>
      <c r="B834" s="29" t="s">
        <v>40933</v>
      </c>
      <c r="C834" s="27">
        <v>2299.3000000000002</v>
      </c>
      <c r="D834" s="27">
        <v>747</v>
      </c>
      <c r="E834" s="27">
        <v>539</v>
      </c>
      <c r="F834" s="27">
        <v>1.23</v>
      </c>
      <c r="G834" s="27">
        <v>0</v>
      </c>
      <c r="H834" s="27">
        <v>1643</v>
      </c>
      <c r="I834" s="27">
        <v>1211</v>
      </c>
      <c r="J834" s="27">
        <v>1610</v>
      </c>
      <c r="K834" s="27">
        <v>2521</v>
      </c>
      <c r="L834" s="27">
        <v>446</v>
      </c>
      <c r="M834" s="27">
        <v>0</v>
      </c>
      <c r="N834" s="27">
        <v>3293</v>
      </c>
      <c r="O834" s="27">
        <v>35.14</v>
      </c>
      <c r="P834" s="27">
        <v>11.936999999999999</v>
      </c>
      <c r="Q834" s="27">
        <v>0.13553999999999999</v>
      </c>
      <c r="R834" s="27">
        <v>1.62</v>
      </c>
      <c r="S834" s="27">
        <v>0.55000000000000004</v>
      </c>
      <c r="T834" s="27">
        <v>0.54534000000000005</v>
      </c>
      <c r="U834" s="29" t="s">
        <v>44343</v>
      </c>
      <c r="V834" s="29" t="s">
        <v>44344</v>
      </c>
      <c r="W834" s="30" t="s">
        <v>44345</v>
      </c>
      <c r="X834">
        <v>832</v>
      </c>
      <c r="Y834" s="8" t="s">
        <v>4947</v>
      </c>
      <c r="Z834">
        <v>812112</v>
      </c>
      <c r="AA834">
        <v>533110</v>
      </c>
      <c r="AB834" s="8" t="s">
        <v>4948</v>
      </c>
    </row>
    <row r="835" spans="1:28" x14ac:dyDescent="0.25">
      <c r="A835" s="34" t="s">
        <v>1257</v>
      </c>
      <c r="B835" s="29" t="s">
        <v>1258</v>
      </c>
      <c r="C835" s="27">
        <v>11499.05</v>
      </c>
      <c r="D835" s="27">
        <v>1676</v>
      </c>
      <c r="E835" s="27">
        <v>1175</v>
      </c>
      <c r="F835" s="27">
        <v>1.44</v>
      </c>
      <c r="G835" s="27">
        <v>3739</v>
      </c>
      <c r="H835" s="27">
        <v>7530</v>
      </c>
      <c r="I835" s="27">
        <v>1659</v>
      </c>
      <c r="J835" s="27">
        <v>10855</v>
      </c>
      <c r="K835" s="27">
        <v>16021</v>
      </c>
      <c r="L835" s="27">
        <v>3691</v>
      </c>
      <c r="M835" s="27">
        <v>0</v>
      </c>
      <c r="N835" s="27">
        <v>5706</v>
      </c>
      <c r="O835" s="27">
        <v>12.65</v>
      </c>
      <c r="P835" s="27">
        <v>39.277990000000003</v>
      </c>
      <c r="Q835" s="27">
        <v>0.64685999999999999</v>
      </c>
      <c r="R835" s="27">
        <v>1.48</v>
      </c>
      <c r="S835" s="27">
        <v>0.78</v>
      </c>
      <c r="T835" s="27">
        <v>0.43776999999999999</v>
      </c>
      <c r="U835" s="29" t="s">
        <v>44040</v>
      </c>
      <c r="V835" s="29" t="s">
        <v>44346</v>
      </c>
      <c r="W835" s="30" t="s">
        <v>44347</v>
      </c>
      <c r="X835">
        <v>833</v>
      </c>
      <c r="Y835" s="8" t="s">
        <v>4949</v>
      </c>
      <c r="Z835">
        <v>486910</v>
      </c>
      <c r="AB835" s="8" t="s">
        <v>4950</v>
      </c>
    </row>
    <row r="836" spans="1:28" x14ac:dyDescent="0.25">
      <c r="A836" s="34" t="s">
        <v>1259</v>
      </c>
      <c r="B836" s="29" t="s">
        <v>1260</v>
      </c>
      <c r="C836" s="27">
        <v>4317.72</v>
      </c>
      <c r="D836" s="27">
        <v>-277.91599000000002</v>
      </c>
      <c r="E836" s="27">
        <v>-285.80201</v>
      </c>
      <c r="F836" s="27">
        <v>2.7</v>
      </c>
      <c r="G836" s="27">
        <v>337.32199000000003</v>
      </c>
      <c r="H836" s="27">
        <v>652.73497999999995</v>
      </c>
      <c r="I836" s="27">
        <v>76.546989999999994</v>
      </c>
      <c r="J836" s="27">
        <v>1109.4630099999999</v>
      </c>
      <c r="K836" s="27">
        <v>1601.53295</v>
      </c>
      <c r="L836" s="27">
        <v>0</v>
      </c>
      <c r="M836" s="27">
        <v>0</v>
      </c>
      <c r="N836" s="27">
        <v>629.20799999999997</v>
      </c>
      <c r="O836" s="27">
        <v>3.24</v>
      </c>
      <c r="P836" s="27">
        <v>3.6638899999999999</v>
      </c>
      <c r="Q836" s="27">
        <v>3.8030000000000001E-2</v>
      </c>
      <c r="R836" s="27">
        <v>1.34</v>
      </c>
      <c r="S836" s="27">
        <v>0.86</v>
      </c>
      <c r="T836" s="27">
        <v>0.55113999999999996</v>
      </c>
      <c r="U836" s="29" t="s">
        <v>44348</v>
      </c>
      <c r="V836" s="29" t="s">
        <v>44349</v>
      </c>
      <c r="W836" s="30" t="s">
        <v>44350</v>
      </c>
      <c r="X836">
        <v>834</v>
      </c>
      <c r="Y836" s="8" t="s">
        <v>4951</v>
      </c>
      <c r="Z836">
        <v>561720</v>
      </c>
      <c r="AA836">
        <v>238220</v>
      </c>
      <c r="AB836" s="8" t="s">
        <v>4952</v>
      </c>
    </row>
    <row r="837" spans="1:28" x14ac:dyDescent="0.25">
      <c r="A837" s="34" t="s">
        <v>1261</v>
      </c>
      <c r="B837" s="29" t="s">
        <v>1262</v>
      </c>
      <c r="C837" s="27">
        <v>5334.29</v>
      </c>
      <c r="D837" s="27">
        <v>469.58897999999999</v>
      </c>
      <c r="E837" s="27">
        <v>327.63198</v>
      </c>
      <c r="F837" s="27">
        <v>0.41</v>
      </c>
      <c r="G837" s="27">
        <v>349.47698000000003</v>
      </c>
      <c r="H837" s="27">
        <v>168.697</v>
      </c>
      <c r="I837" s="27">
        <v>1209.625</v>
      </c>
      <c r="J837" s="27">
        <v>564.42498000000001</v>
      </c>
      <c r="K837" s="27">
        <v>804.94</v>
      </c>
      <c r="L837" s="27">
        <v>891.95799999999997</v>
      </c>
      <c r="M837" s="27">
        <v>0</v>
      </c>
      <c r="N837" s="27">
        <v>1443.2900299999999</v>
      </c>
      <c r="O837" s="27">
        <v>6.92</v>
      </c>
      <c r="P837" s="27">
        <v>42.112990000000003</v>
      </c>
      <c r="Q837" s="27">
        <v>0.72750000000000004</v>
      </c>
      <c r="R837" s="27">
        <v>1.32</v>
      </c>
      <c r="S837" s="27">
        <v>1.1299999999999999</v>
      </c>
      <c r="T837" s="27">
        <v>0.50805999999999996</v>
      </c>
      <c r="U837" s="29" t="s">
        <v>44351</v>
      </c>
      <c r="V837" s="29" t="s">
        <v>44352</v>
      </c>
      <c r="W837" s="30" t="s">
        <v>44353</v>
      </c>
      <c r="X837">
        <v>835</v>
      </c>
      <c r="Y837" s="8" t="s">
        <v>4953</v>
      </c>
      <c r="Z837">
        <v>711211</v>
      </c>
      <c r="AB837" s="8" t="s">
        <v>4954</v>
      </c>
    </row>
    <row r="838" spans="1:28" x14ac:dyDescent="0.25">
      <c r="A838" s="34" t="s">
        <v>1263</v>
      </c>
      <c r="B838" s="29" t="s">
        <v>1264</v>
      </c>
      <c r="C838" s="27">
        <v>4192.5600000000004</v>
      </c>
      <c r="D838" s="27">
        <v>376</v>
      </c>
      <c r="E838" s="27">
        <v>303</v>
      </c>
      <c r="F838" s="27">
        <v>2.29</v>
      </c>
      <c r="G838" s="27">
        <v>1109</v>
      </c>
      <c r="H838" s="27">
        <v>0</v>
      </c>
      <c r="I838" s="27">
        <v>206</v>
      </c>
      <c r="J838" s="27">
        <v>3216</v>
      </c>
      <c r="K838" s="27">
        <v>5044</v>
      </c>
      <c r="L838" s="27">
        <v>978</v>
      </c>
      <c r="M838" s="27">
        <v>0</v>
      </c>
      <c r="N838" s="27">
        <v>1996</v>
      </c>
      <c r="O838" s="27">
        <v>13.31</v>
      </c>
      <c r="P838" s="27">
        <v>33.898989999999998</v>
      </c>
      <c r="Q838" s="27">
        <v>0.51283999999999996</v>
      </c>
      <c r="R838" s="27">
        <v>1.53</v>
      </c>
      <c r="S838" s="27">
        <v>1.57</v>
      </c>
      <c r="T838" s="27">
        <v>1.22356</v>
      </c>
      <c r="U838" s="29" t="s">
        <v>44354</v>
      </c>
      <c r="V838" s="29" t="s">
        <v>44355</v>
      </c>
      <c r="W838" s="30" t="s">
        <v>44356</v>
      </c>
      <c r="X838">
        <v>836</v>
      </c>
      <c r="Y838" s="8" t="s">
        <v>4955</v>
      </c>
      <c r="Z838">
        <v>111998</v>
      </c>
      <c r="AB838" s="8" t="s">
        <v>4956</v>
      </c>
    </row>
    <row r="839" spans="1:28" x14ac:dyDescent="0.25">
      <c r="A839" s="34" t="s">
        <v>1265</v>
      </c>
      <c r="B839" s="29" t="s">
        <v>1266</v>
      </c>
      <c r="C839" s="27">
        <v>4524.6499999999996</v>
      </c>
      <c r="D839" s="27">
        <v>291.57598000000002</v>
      </c>
      <c r="E839" s="27">
        <v>200.62299999999999</v>
      </c>
      <c r="F839" s="27">
        <v>1.62</v>
      </c>
      <c r="G839" s="27">
        <v>868.63201000000004</v>
      </c>
      <c r="H839" s="27">
        <v>803.19799</v>
      </c>
      <c r="I839" s="27">
        <v>1302.6269500000001</v>
      </c>
      <c r="J839" s="27">
        <v>1243.1510000000001</v>
      </c>
      <c r="K839" s="27">
        <v>2450.97192</v>
      </c>
      <c r="L839" s="27">
        <v>1224.1510000000001</v>
      </c>
      <c r="M839" s="27">
        <v>0</v>
      </c>
      <c r="N839" s="27">
        <v>1858.6070500000001</v>
      </c>
      <c r="O839" s="27">
        <v>14.33</v>
      </c>
      <c r="P839" s="27">
        <v>39.145989999999998</v>
      </c>
      <c r="Q839" s="27">
        <v>0.64327000000000001</v>
      </c>
      <c r="R839" s="27">
        <v>1.92</v>
      </c>
      <c r="S839" s="27">
        <v>1.33</v>
      </c>
      <c r="T839" s="27">
        <v>0.62673999999999996</v>
      </c>
      <c r="U839" s="29" t="s">
        <v>44357</v>
      </c>
      <c r="V839" s="29" t="s">
        <v>44358</v>
      </c>
      <c r="W839" s="30" t="s">
        <v>44359</v>
      </c>
      <c r="X839">
        <v>837</v>
      </c>
      <c r="Y839" s="8" t="s">
        <v>4957</v>
      </c>
      <c r="Z839">
        <v>711310</v>
      </c>
      <c r="AB839" s="8" t="s">
        <v>4958</v>
      </c>
    </row>
    <row r="840" spans="1:28" x14ac:dyDescent="0.25">
      <c r="A840" s="34" t="s">
        <v>1267</v>
      </c>
      <c r="B840" s="29" t="s">
        <v>1268</v>
      </c>
      <c r="C840" s="27">
        <v>17179</v>
      </c>
      <c r="D840" s="27">
        <v>1770.35205</v>
      </c>
      <c r="E840" s="27">
        <v>1440.3220200000001</v>
      </c>
      <c r="F840" s="27">
        <v>1.2</v>
      </c>
      <c r="G840" s="27">
        <v>3351.7451099999998</v>
      </c>
      <c r="H840" s="27">
        <v>0</v>
      </c>
      <c r="I840" s="27">
        <v>7332.4091699999999</v>
      </c>
      <c r="J840" s="27">
        <v>6043.45507</v>
      </c>
      <c r="K840" s="27">
        <v>6106.1518500000002</v>
      </c>
      <c r="L840" s="27">
        <v>4722.8378899999998</v>
      </c>
      <c r="M840" s="27">
        <v>0</v>
      </c>
      <c r="N840" s="27">
        <v>2541.4929099999999</v>
      </c>
      <c r="O840" s="27">
        <v>39.21</v>
      </c>
      <c r="P840" s="27">
        <v>61.993000000000002</v>
      </c>
      <c r="Q840" s="27">
        <v>1.6310800000000001</v>
      </c>
      <c r="R840" s="27">
        <v>1.03</v>
      </c>
      <c r="S840" s="27">
        <v>1.01</v>
      </c>
      <c r="T840" s="27">
        <v>0.45576</v>
      </c>
      <c r="U840" s="29" t="s">
        <v>44360</v>
      </c>
      <c r="V840" s="29" t="s">
        <v>44361</v>
      </c>
      <c r="W840" s="30" t="s">
        <v>44362</v>
      </c>
      <c r="X840">
        <v>838</v>
      </c>
      <c r="Y840" s="8" t="s">
        <v>4959</v>
      </c>
      <c r="Z840">
        <v>424410</v>
      </c>
      <c r="AA840">
        <v>424940</v>
      </c>
      <c r="AB840" s="8" t="s">
        <v>4960</v>
      </c>
    </row>
    <row r="841" spans="1:28" x14ac:dyDescent="0.25">
      <c r="A841" s="34" t="s">
        <v>1269</v>
      </c>
      <c r="B841" s="29" t="s">
        <v>1270</v>
      </c>
      <c r="C841" s="27">
        <v>3467.79</v>
      </c>
      <c r="D841" s="27">
        <v>-22.045010000000001</v>
      </c>
      <c r="E841" s="27">
        <v>-36.148000000000003</v>
      </c>
      <c r="F841" s="27">
        <v>1.1499999999999999</v>
      </c>
      <c r="G841" s="27">
        <v>13.69699</v>
      </c>
      <c r="H841" s="27">
        <v>0</v>
      </c>
      <c r="I841" s="27">
        <v>195.38200000000001</v>
      </c>
      <c r="J841" s="27">
        <v>177.27600000000001</v>
      </c>
      <c r="K841" s="27">
        <v>450.64299999999997</v>
      </c>
      <c r="L841" s="27">
        <v>0</v>
      </c>
      <c r="M841" s="27">
        <v>0</v>
      </c>
      <c r="N841" s="27">
        <v>481.90300999999999</v>
      </c>
      <c r="O841" s="27">
        <v>4.43</v>
      </c>
      <c r="P841" s="27">
        <v>0</v>
      </c>
      <c r="Q841" s="27">
        <v>0</v>
      </c>
      <c r="R841" s="27">
        <v>3.41</v>
      </c>
      <c r="S841" s="27">
        <v>2.54</v>
      </c>
      <c r="T841" s="27">
        <v>2.4647700000000001</v>
      </c>
      <c r="U841" s="29" t="s">
        <v>44363</v>
      </c>
      <c r="V841" s="29" t="s">
        <v>44364</v>
      </c>
      <c r="W841" s="30" t="s">
        <v>44365</v>
      </c>
      <c r="X841">
        <v>839</v>
      </c>
      <c r="Y841" s="8" t="s">
        <v>4961</v>
      </c>
      <c r="Z841">
        <v>333914</v>
      </c>
      <c r="AA841">
        <v>332911</v>
      </c>
      <c r="AB841" s="8" t="s">
        <v>4962</v>
      </c>
    </row>
    <row r="842" spans="1:28" x14ac:dyDescent="0.25">
      <c r="A842" s="34" t="s">
        <v>1271</v>
      </c>
      <c r="B842" s="29" t="s">
        <v>1271</v>
      </c>
      <c r="C842" s="27">
        <v>13434.21</v>
      </c>
      <c r="D842" s="27">
        <v>1305.09997</v>
      </c>
      <c r="E842" s="27">
        <v>1135.6999499999999</v>
      </c>
      <c r="F842" s="27">
        <v>0.82</v>
      </c>
      <c r="G842" s="27">
        <v>2871.3998999999999</v>
      </c>
      <c r="H842" s="27">
        <v>1651.59997</v>
      </c>
      <c r="I842" s="27">
        <v>4097.3999000000003</v>
      </c>
      <c r="J842" s="27">
        <v>3799.6000899999999</v>
      </c>
      <c r="K842" s="27">
        <v>5438.6000899999999</v>
      </c>
      <c r="L842" s="27">
        <v>2733.1999500000002</v>
      </c>
      <c r="M842" s="27">
        <v>0</v>
      </c>
      <c r="N842" s="27">
        <v>3400.8998999999999</v>
      </c>
      <c r="O842" s="27">
        <v>27.95</v>
      </c>
      <c r="P842" s="27">
        <v>40.044989999999999</v>
      </c>
      <c r="Q842" s="27">
        <v>0.66790000000000005</v>
      </c>
      <c r="R842" s="27">
        <v>1.29</v>
      </c>
      <c r="S842" s="27">
        <v>1</v>
      </c>
      <c r="T842" s="27">
        <v>0.24096999999999999</v>
      </c>
      <c r="U842" s="29" t="s">
        <v>44366</v>
      </c>
      <c r="V842" s="29" t="s">
        <v>44367</v>
      </c>
      <c r="W842" s="30" t="s">
        <v>44368</v>
      </c>
      <c r="X842">
        <v>840</v>
      </c>
      <c r="Y842" s="8" t="s">
        <v>4963</v>
      </c>
      <c r="Z842">
        <v>444180</v>
      </c>
      <c r="AA842">
        <v>321918</v>
      </c>
      <c r="AB842" s="8" t="s">
        <v>4964</v>
      </c>
    </row>
    <row r="843" spans="1:28" x14ac:dyDescent="0.25">
      <c r="A843" s="34" t="s">
        <v>1272</v>
      </c>
      <c r="B843" s="29" t="s">
        <v>1273</v>
      </c>
      <c r="C843" s="27">
        <v>12863.25</v>
      </c>
      <c r="D843" s="27">
        <v>3600.9729000000002</v>
      </c>
      <c r="E843" s="27">
        <v>1664.0739699999999</v>
      </c>
      <c r="F843" s="27">
        <v>1.02</v>
      </c>
      <c r="G843" s="27">
        <v>3913.4308999999998</v>
      </c>
      <c r="H843" s="27">
        <v>2419.2910099999999</v>
      </c>
      <c r="I843" s="27">
        <v>18237.66992</v>
      </c>
      <c r="J843" s="27">
        <v>6813.96191</v>
      </c>
      <c r="K843" s="27">
        <v>8643.1601499999997</v>
      </c>
      <c r="L843" s="27">
        <v>7555.0849600000001</v>
      </c>
      <c r="M843" s="27">
        <v>0</v>
      </c>
      <c r="N843" s="27">
        <v>16277.25</v>
      </c>
      <c r="O843" s="27">
        <v>27.85</v>
      </c>
      <c r="P843" s="27">
        <v>32.487990000000003</v>
      </c>
      <c r="Q843" s="27">
        <v>0.48121999999999998</v>
      </c>
      <c r="R843" s="27">
        <v>1.32</v>
      </c>
      <c r="S843" s="27">
        <v>0.91</v>
      </c>
      <c r="T843" s="27">
        <v>0.33906999999999998</v>
      </c>
      <c r="U843" s="29" t="s">
        <v>44369</v>
      </c>
      <c r="V843" s="29" t="s">
        <v>44370</v>
      </c>
      <c r="W843" s="30" t="s">
        <v>44371</v>
      </c>
      <c r="X843">
        <v>841</v>
      </c>
      <c r="Y843" s="8" t="s">
        <v>4965</v>
      </c>
      <c r="Z843">
        <v>336120</v>
      </c>
      <c r="AB843" s="8" t="s">
        <v>4966</v>
      </c>
    </row>
    <row r="844" spans="1:28" x14ac:dyDescent="0.25">
      <c r="A844" s="34" t="s">
        <v>1274</v>
      </c>
      <c r="B844" s="29" t="s">
        <v>1275</v>
      </c>
      <c r="C844" s="27">
        <v>4067.08</v>
      </c>
      <c r="D844" s="27">
        <v>248.92198999999999</v>
      </c>
      <c r="E844" s="27">
        <v>207.39798999999999</v>
      </c>
      <c r="F844" s="27">
        <v>1.1299999999999999</v>
      </c>
      <c r="G844" s="27">
        <v>439.32997999999998</v>
      </c>
      <c r="H844" s="27">
        <v>557.14500999999996</v>
      </c>
      <c r="I844" s="27">
        <v>3.5079899999999999</v>
      </c>
      <c r="J844" s="27">
        <v>538.48698999999999</v>
      </c>
      <c r="K844" s="27">
        <v>1525.17102</v>
      </c>
      <c r="L844" s="27">
        <v>15.276999999999999</v>
      </c>
      <c r="M844" s="27">
        <v>0</v>
      </c>
      <c r="N844" s="27">
        <v>1253.682</v>
      </c>
      <c r="O844" s="27">
        <v>39.72</v>
      </c>
      <c r="P844" s="27">
        <v>0.21037</v>
      </c>
      <c r="Q844" s="27">
        <v>2.0999999999999999E-3</v>
      </c>
      <c r="R844" s="27">
        <v>3.07</v>
      </c>
      <c r="S844" s="27">
        <v>1.8</v>
      </c>
      <c r="T844" s="27">
        <v>0.98180999999999996</v>
      </c>
      <c r="U844" s="29" t="s">
        <v>44372</v>
      </c>
      <c r="V844" s="29" t="s">
        <v>44373</v>
      </c>
      <c r="W844" s="30" t="s">
        <v>44374</v>
      </c>
      <c r="X844">
        <v>842</v>
      </c>
      <c r="Y844" s="8" t="s">
        <v>4967</v>
      </c>
      <c r="Z844">
        <v>332811</v>
      </c>
      <c r="AB844" s="8" t="s">
        <v>4968</v>
      </c>
    </row>
    <row r="845" spans="1:28" x14ac:dyDescent="0.25">
      <c r="A845" s="34" t="s">
        <v>1276</v>
      </c>
      <c r="B845" s="29" t="s">
        <v>1277</v>
      </c>
      <c r="C845" s="27">
        <v>4119.7700000000004</v>
      </c>
      <c r="D845" s="27">
        <v>683</v>
      </c>
      <c r="E845" s="27">
        <v>610</v>
      </c>
      <c r="F845" s="27">
        <v>1.06</v>
      </c>
      <c r="G845" s="27">
        <v>29853</v>
      </c>
      <c r="H845" s="27">
        <v>124</v>
      </c>
      <c r="I845" s="27">
        <v>2566</v>
      </c>
      <c r="J845" s="27">
        <v>36142</v>
      </c>
      <c r="K845" s="27">
        <v>31651</v>
      </c>
      <c r="L845" s="27">
        <v>1093</v>
      </c>
      <c r="M845" s="27">
        <v>107</v>
      </c>
      <c r="N845" s="27">
        <v>5546</v>
      </c>
      <c r="O845" s="27">
        <v>15.73</v>
      </c>
      <c r="P845" s="27">
        <v>18.318000000000001</v>
      </c>
      <c r="Q845" s="27">
        <v>0.22847999999999999</v>
      </c>
      <c r="R845" s="27">
        <v>0.88</v>
      </c>
      <c r="S845" s="27">
        <v>0.87</v>
      </c>
      <c r="T845" s="27">
        <v>4.6309999999999997E-2</v>
      </c>
      <c r="U845" s="29" t="s">
        <v>44375</v>
      </c>
      <c r="V845" s="29" t="s">
        <v>44376</v>
      </c>
      <c r="W845" s="30" t="s">
        <v>44377</v>
      </c>
      <c r="X845">
        <v>843</v>
      </c>
      <c r="Y845" s="8" t="s">
        <v>4969</v>
      </c>
      <c r="Z845">
        <v>488310</v>
      </c>
      <c r="AB845" s="8" t="s">
        <v>4970</v>
      </c>
    </row>
    <row r="846" spans="1:28" x14ac:dyDescent="0.25">
      <c r="A846" s="34" t="s">
        <v>1278</v>
      </c>
      <c r="B846" s="29" t="s">
        <v>1279</v>
      </c>
      <c r="C846" s="27">
        <v>9683.44</v>
      </c>
      <c r="D846" s="27">
        <v>551.78301999999996</v>
      </c>
      <c r="E846" s="27">
        <v>396.76</v>
      </c>
      <c r="F846" s="27">
        <v>1.88</v>
      </c>
      <c r="G846" s="27">
        <v>102.05699</v>
      </c>
      <c r="H846" s="27">
        <v>1292.3360499999999</v>
      </c>
      <c r="I846" s="27">
        <v>407.82598000000002</v>
      </c>
      <c r="J846" s="27">
        <v>1006.7579899999999</v>
      </c>
      <c r="K846" s="27">
        <v>1457.48498</v>
      </c>
      <c r="L846" s="27">
        <v>405.55099000000001</v>
      </c>
      <c r="M846" s="27">
        <v>0</v>
      </c>
      <c r="N846" s="27">
        <v>1657.1760200000001</v>
      </c>
      <c r="O846" s="27">
        <v>16.260000000000002</v>
      </c>
      <c r="P846" s="27">
        <v>14.86299</v>
      </c>
      <c r="Q846" s="27">
        <v>0.17458000000000001</v>
      </c>
      <c r="R846" s="27">
        <v>1.32</v>
      </c>
      <c r="S846" s="27">
        <v>0.16</v>
      </c>
      <c r="T846" s="27">
        <v>6.2659999999999993E-2</v>
      </c>
      <c r="U846" s="29" t="s">
        <v>44378</v>
      </c>
      <c r="V846" s="29" t="s">
        <v>44379</v>
      </c>
      <c r="W846" s="30" t="s">
        <v>44380</v>
      </c>
      <c r="X846">
        <v>844</v>
      </c>
      <c r="Y846" s="8" t="s">
        <v>4971</v>
      </c>
      <c r="Z846">
        <v>337127</v>
      </c>
      <c r="AA846">
        <v>339112</v>
      </c>
      <c r="AB846" s="8" t="s">
        <v>4972</v>
      </c>
    </row>
    <row r="847" spans="1:28" x14ac:dyDescent="0.25">
      <c r="A847" s="34" t="s">
        <v>1280</v>
      </c>
      <c r="B847" s="29" t="s">
        <v>1281</v>
      </c>
      <c r="C847" s="27">
        <v>9494.0300000000007</v>
      </c>
      <c r="D847" s="27">
        <v>2146</v>
      </c>
      <c r="E847" s="27">
        <v>1650</v>
      </c>
      <c r="F847" s="27">
        <v>1.34</v>
      </c>
      <c r="G847" s="27">
        <v>6055</v>
      </c>
      <c r="H847" s="27">
        <v>0</v>
      </c>
      <c r="I847" s="27">
        <v>9092</v>
      </c>
      <c r="J847" s="27">
        <v>55021</v>
      </c>
      <c r="K847" s="27">
        <v>10931</v>
      </c>
      <c r="L847" s="27">
        <v>3238</v>
      </c>
      <c r="M847" s="27">
        <v>0</v>
      </c>
      <c r="N847" s="27">
        <v>5979</v>
      </c>
      <c r="O847" s="27">
        <v>23.83</v>
      </c>
      <c r="P847" s="27">
        <v>35.730989999999998</v>
      </c>
      <c r="Q847" s="27">
        <v>0.55595000000000006</v>
      </c>
      <c r="R847" s="27">
        <v>0.19</v>
      </c>
      <c r="S847" s="27">
        <v>0.2</v>
      </c>
      <c r="T847" s="27">
        <v>8.8620000000000004E-2</v>
      </c>
      <c r="U847" s="29" t="s">
        <v>44381</v>
      </c>
      <c r="V847" s="29" t="s">
        <v>44382</v>
      </c>
      <c r="W847" s="30" t="s">
        <v>44383</v>
      </c>
      <c r="X847">
        <v>845</v>
      </c>
      <c r="Y847" s="8" t="s">
        <v>4973</v>
      </c>
      <c r="Z847">
        <v>541340</v>
      </c>
      <c r="AB847" s="8" t="s">
        <v>4974</v>
      </c>
    </row>
    <row r="848" spans="1:28" x14ac:dyDescent="0.25">
      <c r="A848" s="34" t="s">
        <v>40934</v>
      </c>
      <c r="B848" s="29" t="s">
        <v>40935</v>
      </c>
      <c r="C848" s="27">
        <v>6086.71</v>
      </c>
      <c r="D848" s="27">
        <v>831.96099000000004</v>
      </c>
      <c r="E848" s="27">
        <v>330.19198</v>
      </c>
      <c r="F848" s="27">
        <v>0.41</v>
      </c>
      <c r="G848" s="27">
        <v>404.49898999999999</v>
      </c>
      <c r="H848" s="27">
        <v>495.74398000000002</v>
      </c>
      <c r="I848" s="27">
        <v>0</v>
      </c>
      <c r="J848" s="27">
        <v>687.92998999999998</v>
      </c>
      <c r="K848" s="27">
        <v>1940.18103</v>
      </c>
      <c r="L848" s="27">
        <v>850.59802000000002</v>
      </c>
      <c r="M848" s="27">
        <v>0</v>
      </c>
      <c r="N848" s="27">
        <v>3916.9370100000001</v>
      </c>
      <c r="O848" s="27">
        <v>5.32</v>
      </c>
      <c r="P848" s="27">
        <v>17.840990000000001</v>
      </c>
      <c r="Q848" s="27">
        <v>0.21715000000000001</v>
      </c>
      <c r="R848" s="27">
        <v>2.82</v>
      </c>
      <c r="S848" s="27">
        <v>2.1</v>
      </c>
      <c r="T848" s="27">
        <v>1.51169</v>
      </c>
      <c r="U848" s="29" t="s">
        <v>44384</v>
      </c>
      <c r="V848" s="29" t="s">
        <v>44385</v>
      </c>
      <c r="W848" s="30" t="s">
        <v>44386</v>
      </c>
      <c r="X848">
        <v>846</v>
      </c>
      <c r="Y848" s="8" t="s">
        <v>4975</v>
      </c>
      <c r="Z848">
        <v>325992</v>
      </c>
      <c r="AA848">
        <v>323111</v>
      </c>
      <c r="AB848" s="8" t="s">
        <v>4976</v>
      </c>
    </row>
    <row r="849" spans="1:28" x14ac:dyDescent="0.25">
      <c r="A849" s="34" t="s">
        <v>1282</v>
      </c>
      <c r="B849" s="29" t="s">
        <v>1283</v>
      </c>
      <c r="C849" s="27">
        <v>28338.85</v>
      </c>
      <c r="D849" s="27">
        <v>1123.09997</v>
      </c>
      <c r="E849" s="27">
        <v>836.90002000000004</v>
      </c>
      <c r="F849" s="27">
        <v>0.72</v>
      </c>
      <c r="G849" s="27">
        <v>135.69999000000001</v>
      </c>
      <c r="H849" s="27">
        <v>0</v>
      </c>
      <c r="I849" s="27">
        <v>0</v>
      </c>
      <c r="J849" s="27">
        <v>50.2</v>
      </c>
      <c r="K849" s="27">
        <v>1383.09997</v>
      </c>
      <c r="L849" s="27">
        <v>0</v>
      </c>
      <c r="M849" s="27">
        <v>0</v>
      </c>
      <c r="N849" s="27">
        <v>6417.6000899999999</v>
      </c>
      <c r="O849" s="27">
        <v>33.99</v>
      </c>
      <c r="P849" s="27">
        <v>0</v>
      </c>
      <c r="Q849" s="27">
        <v>0</v>
      </c>
      <c r="R849" s="27">
        <v>28.75</v>
      </c>
      <c r="S849" s="27">
        <v>27.55</v>
      </c>
      <c r="T849" s="27">
        <v>24.848600000000001</v>
      </c>
      <c r="U849" s="29" t="s">
        <v>44387</v>
      </c>
      <c r="V849" s="29" t="s">
        <v>44388</v>
      </c>
      <c r="W849" s="30" t="s">
        <v>44389</v>
      </c>
      <c r="X849">
        <v>847</v>
      </c>
      <c r="Y849" s="8" t="s">
        <v>4977</v>
      </c>
      <c r="Z849">
        <v>321211</v>
      </c>
      <c r="AB849" s="8" t="s">
        <v>4978</v>
      </c>
    </row>
    <row r="850" spans="1:28" x14ac:dyDescent="0.25">
      <c r="A850" s="34" t="s">
        <v>1284</v>
      </c>
      <c r="B850" s="29" t="s">
        <v>1285</v>
      </c>
      <c r="C850" s="27">
        <v>4089.33</v>
      </c>
      <c r="D850" s="27">
        <v>559.36401000000001</v>
      </c>
      <c r="E850" s="27">
        <v>278.24200000000002</v>
      </c>
      <c r="F850" s="27">
        <v>1.31</v>
      </c>
      <c r="G850" s="27">
        <v>217.21898999999999</v>
      </c>
      <c r="H850" s="27">
        <v>0</v>
      </c>
      <c r="I850" s="27">
        <v>3807.0410099999999</v>
      </c>
      <c r="J850" s="27">
        <v>174.59199000000001</v>
      </c>
      <c r="K850" s="27">
        <v>508.548</v>
      </c>
      <c r="L850" s="27">
        <v>2510.7490200000002</v>
      </c>
      <c r="M850" s="27">
        <v>0</v>
      </c>
      <c r="N850" s="27">
        <v>1303.29504</v>
      </c>
      <c r="O850" s="27">
        <v>16.899999999999999</v>
      </c>
      <c r="P850" s="27">
        <v>66.254990000000006</v>
      </c>
      <c r="Q850" s="27">
        <v>1.96336</v>
      </c>
      <c r="R850" s="27">
        <v>3.89</v>
      </c>
      <c r="S850" s="27">
        <v>2.91</v>
      </c>
      <c r="T850" s="27">
        <v>1.66862</v>
      </c>
      <c r="U850" s="29" t="s">
        <v>44390</v>
      </c>
      <c r="V850" s="29" t="s">
        <v>44391</v>
      </c>
      <c r="W850" s="30" t="s">
        <v>44392</v>
      </c>
      <c r="X850">
        <v>848</v>
      </c>
      <c r="Y850" s="8" t="s">
        <v>4979</v>
      </c>
      <c r="Z850">
        <v>518210</v>
      </c>
      <c r="AA850">
        <v>541512</v>
      </c>
      <c r="AB850" s="8" t="s">
        <v>4980</v>
      </c>
    </row>
    <row r="851" spans="1:28" x14ac:dyDescent="0.25">
      <c r="A851" s="34" t="s">
        <v>1286</v>
      </c>
      <c r="B851" s="29" t="s">
        <v>1287</v>
      </c>
      <c r="C851" s="27">
        <v>3449.12</v>
      </c>
      <c r="D851" s="27">
        <v>-196.94400999999999</v>
      </c>
      <c r="E851" s="27">
        <v>-204.92</v>
      </c>
      <c r="F851" s="27">
        <v>0.8</v>
      </c>
      <c r="G851" s="27">
        <v>66.195989999999995</v>
      </c>
      <c r="H851" s="27">
        <v>23.815989999999999</v>
      </c>
      <c r="I851" s="27">
        <v>197.79698999999999</v>
      </c>
      <c r="J851" s="27">
        <v>139.018</v>
      </c>
      <c r="K851" s="27">
        <v>423.81599999999997</v>
      </c>
      <c r="L851" s="27">
        <v>391.98998999999998</v>
      </c>
      <c r="M851" s="27">
        <v>0</v>
      </c>
      <c r="N851" s="27">
        <v>123.04698999999999</v>
      </c>
      <c r="O851" s="27">
        <v>0.36</v>
      </c>
      <c r="P851" s="27">
        <v>79.287999999999997</v>
      </c>
      <c r="Q851" s="27">
        <v>3.8280799999999999</v>
      </c>
      <c r="R851" s="27">
        <v>2.89</v>
      </c>
      <c r="S851" s="27">
        <v>2.88</v>
      </c>
      <c r="T851" s="27">
        <v>2.4011499999999999</v>
      </c>
      <c r="U851" s="29" t="s">
        <v>44393</v>
      </c>
      <c r="V851" s="29" t="s">
        <v>44394</v>
      </c>
      <c r="W851" s="30" t="s">
        <v>44395</v>
      </c>
      <c r="X851">
        <v>849</v>
      </c>
      <c r="Y851" s="8" t="s">
        <v>4981</v>
      </c>
      <c r="Z851">
        <v>321911</v>
      </c>
      <c r="AB851" s="8" t="s">
        <v>4982</v>
      </c>
    </row>
    <row r="852" spans="1:28" x14ac:dyDescent="0.25">
      <c r="A852" s="34" t="s">
        <v>40936</v>
      </c>
      <c r="B852" s="29" t="s">
        <v>40937</v>
      </c>
      <c r="C852" s="27">
        <v>2325.9</v>
      </c>
      <c r="D852" s="27">
        <v>96.667990000000003</v>
      </c>
      <c r="E852" s="27">
        <v>58.448999999999998</v>
      </c>
      <c r="F852" s="27">
        <v>1.22</v>
      </c>
      <c r="G852" s="27">
        <v>88.142989999999998</v>
      </c>
      <c r="H852" s="27">
        <v>123.15698999999999</v>
      </c>
      <c r="I852" s="27">
        <v>238.19499999999999</v>
      </c>
      <c r="J852" s="27">
        <v>149.667</v>
      </c>
      <c r="K852" s="27">
        <v>474.55200000000002</v>
      </c>
      <c r="L852" s="27">
        <v>14.38899</v>
      </c>
      <c r="M852" s="27">
        <v>0</v>
      </c>
      <c r="N852" s="27">
        <v>808.28497000000004</v>
      </c>
      <c r="O852" s="27">
        <v>10.69</v>
      </c>
      <c r="P852" s="27">
        <v>1.6738999999999999</v>
      </c>
      <c r="Q852" s="27">
        <v>1.702E-2</v>
      </c>
      <c r="R852" s="27">
        <v>3.75</v>
      </c>
      <c r="S852" s="27">
        <v>2.35</v>
      </c>
      <c r="T852" s="27">
        <v>1.75891</v>
      </c>
      <c r="U852" s="29" t="s">
        <v>44396</v>
      </c>
      <c r="V852" s="29" t="s">
        <v>44397</v>
      </c>
      <c r="W852" s="30" t="s">
        <v>44398</v>
      </c>
      <c r="X852">
        <v>850</v>
      </c>
      <c r="Y852" s="8" t="s">
        <v>4983</v>
      </c>
      <c r="Z852">
        <v>312140</v>
      </c>
      <c r="AA852">
        <v>312120</v>
      </c>
      <c r="AB852" s="8" t="s">
        <v>4984</v>
      </c>
    </row>
    <row r="853" spans="1:28" x14ac:dyDescent="0.25">
      <c r="A853" s="34" t="s">
        <v>1288</v>
      </c>
      <c r="B853" s="29" t="s">
        <v>1289</v>
      </c>
      <c r="C853" s="27">
        <v>5491.67</v>
      </c>
      <c r="D853" s="27">
        <v>276.60000000000002</v>
      </c>
      <c r="E853" s="27">
        <v>119.4</v>
      </c>
      <c r="F853" s="27">
        <v>1.24</v>
      </c>
      <c r="G853" s="27">
        <v>195</v>
      </c>
      <c r="H853" s="27">
        <v>4.8</v>
      </c>
      <c r="I853" s="27">
        <v>1041.8000400000001</v>
      </c>
      <c r="J853" s="27">
        <v>268.29998000000001</v>
      </c>
      <c r="K853" s="27">
        <v>991.70001000000002</v>
      </c>
      <c r="L853" s="27">
        <v>1741.90002</v>
      </c>
      <c r="M853" s="27">
        <v>0</v>
      </c>
      <c r="N853" s="27">
        <v>480.6</v>
      </c>
      <c r="O853" s="27">
        <v>6.34</v>
      </c>
      <c r="P853" s="27">
        <v>76.814999999999998</v>
      </c>
      <c r="Q853" s="27">
        <v>3.3130600000000001</v>
      </c>
      <c r="R853" s="27">
        <v>3.71</v>
      </c>
      <c r="S853" s="27">
        <v>3.68</v>
      </c>
      <c r="T853" s="27">
        <v>2.9515400000000001</v>
      </c>
      <c r="U853" s="29" t="s">
        <v>44399</v>
      </c>
      <c r="V853" s="29" t="s">
        <v>44400</v>
      </c>
      <c r="W853" s="30" t="s">
        <v>44401</v>
      </c>
      <c r="X853">
        <v>851</v>
      </c>
      <c r="Y853" s="8" t="s">
        <v>4985</v>
      </c>
      <c r="Z853">
        <v>112390</v>
      </c>
      <c r="AB853" s="8" t="s">
        <v>4986</v>
      </c>
    </row>
    <row r="854" spans="1:28" x14ac:dyDescent="0.25">
      <c r="A854" s="34" t="s">
        <v>1290</v>
      </c>
      <c r="B854" s="29" t="s">
        <v>1291</v>
      </c>
      <c r="C854" s="27">
        <v>15179.5</v>
      </c>
      <c r="D854" s="27">
        <v>2446</v>
      </c>
      <c r="E854" s="27">
        <v>2065</v>
      </c>
      <c r="F854" s="27">
        <v>0.91</v>
      </c>
      <c r="G854" s="27">
        <v>2128</v>
      </c>
      <c r="H854" s="27">
        <v>791</v>
      </c>
      <c r="I854" s="27">
        <v>6711</v>
      </c>
      <c r="J854" s="27">
        <v>2296</v>
      </c>
      <c r="K854" s="27">
        <v>8281</v>
      </c>
      <c r="L854" s="27">
        <v>7206</v>
      </c>
      <c r="M854" s="27">
        <v>0</v>
      </c>
      <c r="N854" s="27">
        <v>11375</v>
      </c>
      <c r="O854" s="27">
        <v>20.260000000000002</v>
      </c>
      <c r="P854" s="27">
        <v>37.529989999999998</v>
      </c>
      <c r="Q854" s="27">
        <v>0.58126999999999995</v>
      </c>
      <c r="R854" s="27">
        <v>1.75</v>
      </c>
      <c r="S854" s="27">
        <v>3.26</v>
      </c>
      <c r="T854" s="27">
        <v>2.3353600000000001</v>
      </c>
      <c r="U854" s="29" t="s">
        <v>44402</v>
      </c>
      <c r="V854" s="29" t="s">
        <v>44403</v>
      </c>
      <c r="W854" s="30" t="s">
        <v>44404</v>
      </c>
      <c r="X854">
        <v>852</v>
      </c>
      <c r="Y854" s="8" t="s">
        <v>4987</v>
      </c>
      <c r="Z854">
        <v>484220</v>
      </c>
      <c r="AA854">
        <v>484230</v>
      </c>
      <c r="AB854" s="8" t="s">
        <v>4988</v>
      </c>
    </row>
    <row r="855" spans="1:28" x14ac:dyDescent="0.25">
      <c r="A855" s="34" t="s">
        <v>1290</v>
      </c>
      <c r="B855" s="29" t="s">
        <v>1293</v>
      </c>
      <c r="C855" s="27">
        <v>16244.28</v>
      </c>
      <c r="D855" s="27">
        <v>2446</v>
      </c>
      <c r="E855" s="27">
        <v>2065</v>
      </c>
      <c r="F855" s="27">
        <v>0.85</v>
      </c>
      <c r="G855" s="27">
        <v>2128</v>
      </c>
      <c r="H855" s="27">
        <v>791</v>
      </c>
      <c r="I855" s="27">
        <v>6711</v>
      </c>
      <c r="J855" s="27">
        <v>2296</v>
      </c>
      <c r="K855" s="27">
        <v>8281</v>
      </c>
      <c r="L855" s="27">
        <v>7206</v>
      </c>
      <c r="M855" s="27">
        <v>0</v>
      </c>
      <c r="N855" s="27">
        <v>11375</v>
      </c>
      <c r="O855" s="27">
        <v>20.260000000000002</v>
      </c>
      <c r="P855" s="27">
        <v>37.529989999999998</v>
      </c>
      <c r="Q855" s="27">
        <v>0.58126999999999995</v>
      </c>
      <c r="R855" s="27">
        <v>1.75</v>
      </c>
      <c r="S855" s="27">
        <v>3.26</v>
      </c>
      <c r="T855" s="27">
        <v>2.3353600000000001</v>
      </c>
      <c r="U855" s="29" t="s">
        <v>44402</v>
      </c>
      <c r="V855" s="29" t="s">
        <v>44403</v>
      </c>
      <c r="W855" s="30" t="s">
        <v>44404</v>
      </c>
      <c r="X855">
        <v>853</v>
      </c>
      <c r="Y855" s="8" t="s">
        <v>4989</v>
      </c>
      <c r="Z855">
        <v>111339</v>
      </c>
      <c r="AA855">
        <v>111332</v>
      </c>
      <c r="AB855" s="8" t="s">
        <v>4990</v>
      </c>
    </row>
    <row r="856" spans="1:28" x14ac:dyDescent="0.25">
      <c r="A856" s="34" t="s">
        <v>1294</v>
      </c>
      <c r="B856" s="29" t="s">
        <v>1295</v>
      </c>
      <c r="C856" s="27">
        <v>3845.76</v>
      </c>
      <c r="D856" s="27">
        <v>293.03100000000001</v>
      </c>
      <c r="E856" s="27">
        <v>242.703</v>
      </c>
      <c r="F856" s="27">
        <v>1.83</v>
      </c>
      <c r="G856" s="27">
        <v>200.44</v>
      </c>
      <c r="H856" s="27">
        <v>350.61998999999997</v>
      </c>
      <c r="I856" s="27">
        <v>502.95800000000003</v>
      </c>
      <c r="J856" s="27">
        <v>258.88900000000001</v>
      </c>
      <c r="K856" s="27">
        <v>797.67400999999995</v>
      </c>
      <c r="L856" s="27">
        <v>200</v>
      </c>
      <c r="M856" s="27">
        <v>0</v>
      </c>
      <c r="N856" s="27">
        <v>1121.38598</v>
      </c>
      <c r="O856" s="27">
        <v>27.52</v>
      </c>
      <c r="P856" s="27">
        <v>23.617999999999999</v>
      </c>
      <c r="Q856" s="27">
        <v>0.30920999999999998</v>
      </c>
      <c r="R856" s="27">
        <v>3.48</v>
      </c>
      <c r="S856" s="27">
        <v>1.73</v>
      </c>
      <c r="T856" s="27">
        <v>0.95257999999999998</v>
      </c>
      <c r="U856" s="29" t="s">
        <v>44405</v>
      </c>
      <c r="V856" s="29" t="s">
        <v>44406</v>
      </c>
      <c r="W856" s="30" t="s">
        <v>44407</v>
      </c>
      <c r="X856">
        <v>854</v>
      </c>
      <c r="Y856" s="8" t="s">
        <v>4991</v>
      </c>
      <c r="Z856">
        <v>325414</v>
      </c>
      <c r="AA856">
        <v>325412</v>
      </c>
      <c r="AB856" s="8" t="s">
        <v>4992</v>
      </c>
    </row>
    <row r="857" spans="1:28" x14ac:dyDescent="0.25">
      <c r="A857" s="34" t="s">
        <v>40938</v>
      </c>
      <c r="B857" s="29" t="s">
        <v>40939</v>
      </c>
      <c r="C857" s="27">
        <v>14993.13</v>
      </c>
      <c r="D857" s="27">
        <v>3361</v>
      </c>
      <c r="E857" s="27">
        <v>2131</v>
      </c>
      <c r="F857" s="27">
        <v>1.96</v>
      </c>
      <c r="G857" s="27">
        <v>890</v>
      </c>
      <c r="H857" s="27">
        <v>1458</v>
      </c>
      <c r="I857" s="27">
        <v>237</v>
      </c>
      <c r="J857" s="27">
        <v>1738</v>
      </c>
      <c r="K857" s="27">
        <v>4169</v>
      </c>
      <c r="L857" s="27">
        <v>6805</v>
      </c>
      <c r="M857" s="27">
        <v>0</v>
      </c>
      <c r="N857" s="27">
        <v>12237</v>
      </c>
      <c r="O857" s="27">
        <v>17.670000000000002</v>
      </c>
      <c r="P857" s="27">
        <v>35.736989999999999</v>
      </c>
      <c r="Q857" s="27">
        <v>0.55610000000000004</v>
      </c>
      <c r="R857" s="27">
        <v>2.4</v>
      </c>
      <c r="S857" s="27">
        <v>1.56</v>
      </c>
      <c r="T857" s="27">
        <v>1.04775</v>
      </c>
      <c r="U857" s="29" t="s">
        <v>44408</v>
      </c>
      <c r="V857" s="29" t="s">
        <v>44409</v>
      </c>
      <c r="W857" s="30" t="s">
        <v>44410</v>
      </c>
      <c r="X857">
        <v>855</v>
      </c>
      <c r="Y857" s="8" t="s">
        <v>4993</v>
      </c>
      <c r="Z857">
        <v>813311</v>
      </c>
      <c r="AB857" s="8" t="s">
        <v>4994</v>
      </c>
    </row>
    <row r="858" spans="1:28" x14ac:dyDescent="0.25">
      <c r="A858" s="34" t="s">
        <v>1296</v>
      </c>
      <c r="B858" s="29" t="s">
        <v>1297</v>
      </c>
      <c r="C858" s="27">
        <v>6958.63</v>
      </c>
      <c r="D858" s="27">
        <v>494.55498999999998</v>
      </c>
      <c r="E858" s="27">
        <v>339.04597999999999</v>
      </c>
      <c r="F858" s="27">
        <v>0.98</v>
      </c>
      <c r="G858" s="27">
        <v>130.05298999999999</v>
      </c>
      <c r="H858" s="27">
        <v>0</v>
      </c>
      <c r="I858" s="27">
        <v>24.09</v>
      </c>
      <c r="J858" s="27">
        <v>220.13800000000001</v>
      </c>
      <c r="K858" s="27">
        <v>275.17097999999999</v>
      </c>
      <c r="L858" s="27">
        <v>2066.3010199999999</v>
      </c>
      <c r="M858" s="27">
        <v>0</v>
      </c>
      <c r="N858" s="27">
        <v>2530.29907</v>
      </c>
      <c r="O858" s="27">
        <v>19.12</v>
      </c>
      <c r="P858" s="27">
        <v>45.148989999999998</v>
      </c>
      <c r="Q858" s="27">
        <v>0.82311000000000001</v>
      </c>
      <c r="R858" s="27">
        <v>0.96</v>
      </c>
      <c r="S858" s="27">
        <v>1.25</v>
      </c>
      <c r="T858" s="27">
        <v>0.65920999999999996</v>
      </c>
      <c r="U858" s="29" t="s">
        <v>44411</v>
      </c>
      <c r="V858" s="29" t="s">
        <v>44412</v>
      </c>
      <c r="W858" s="30" t="s">
        <v>44413</v>
      </c>
      <c r="X858">
        <v>856</v>
      </c>
      <c r="Y858" s="8" t="s">
        <v>4995</v>
      </c>
      <c r="Z858">
        <v>327991</v>
      </c>
      <c r="AB858" s="8" t="s">
        <v>4996</v>
      </c>
    </row>
    <row r="859" spans="1:28" x14ac:dyDescent="0.25">
      <c r="A859" s="34" t="s">
        <v>40940</v>
      </c>
      <c r="B859" s="29" t="s">
        <v>40941</v>
      </c>
      <c r="C859" s="27">
        <v>17924.39</v>
      </c>
      <c r="D859" s="27">
        <v>2960.3000400000001</v>
      </c>
      <c r="E859" s="27">
        <v>2164.8000400000001</v>
      </c>
      <c r="F859" s="27">
        <v>0.85</v>
      </c>
      <c r="G859" s="27">
        <v>21023.300780000001</v>
      </c>
      <c r="H859" s="27">
        <v>0</v>
      </c>
      <c r="I859" s="27">
        <v>5689</v>
      </c>
      <c r="J859" s="27">
        <v>5406.2001899999996</v>
      </c>
      <c r="K859" s="27">
        <v>33680.101560000003</v>
      </c>
      <c r="L859" s="27">
        <v>8624.9003900000007</v>
      </c>
      <c r="M859" s="27">
        <v>1335.5</v>
      </c>
      <c r="N859" s="27">
        <v>19000.300780000001</v>
      </c>
      <c r="O859" s="27">
        <v>928.45</v>
      </c>
      <c r="P859" s="27">
        <v>26.622990000000001</v>
      </c>
      <c r="Q859" s="27">
        <v>0.38418000000000002</v>
      </c>
      <c r="R859" s="27">
        <v>4.01</v>
      </c>
      <c r="S859" s="27">
        <v>6.23</v>
      </c>
      <c r="T859" s="27">
        <v>2.3411599999999999</v>
      </c>
      <c r="U859" s="29" t="s">
        <v>44414</v>
      </c>
      <c r="V859" s="29" t="s">
        <v>44415</v>
      </c>
      <c r="W859" s="30" t="s">
        <v>44416</v>
      </c>
      <c r="X859">
        <v>857</v>
      </c>
      <c r="Y859" s="8" t="s">
        <v>4997</v>
      </c>
      <c r="Z859">
        <v>459410</v>
      </c>
      <c r="AA859">
        <v>513130</v>
      </c>
      <c r="AB859" s="8" t="s">
        <v>4998</v>
      </c>
    </row>
    <row r="860" spans="1:28" x14ac:dyDescent="0.25">
      <c r="A860" s="34" t="s">
        <v>1298</v>
      </c>
      <c r="B860" s="29" t="s">
        <v>1299</v>
      </c>
      <c r="C860" s="27">
        <v>4859.24</v>
      </c>
      <c r="D860" s="27">
        <v>422.988</v>
      </c>
      <c r="E860" s="27">
        <v>419.54199</v>
      </c>
      <c r="F860" s="27">
        <v>1.1100000000000001</v>
      </c>
      <c r="G860" s="27">
        <v>239.88299000000001</v>
      </c>
      <c r="H860" s="27">
        <v>0</v>
      </c>
      <c r="I860" s="27">
        <v>11.178990000000001</v>
      </c>
      <c r="J860" s="27">
        <v>1620.76794</v>
      </c>
      <c r="K860" s="27">
        <v>2093.4789999999998</v>
      </c>
      <c r="L860" s="27">
        <v>6.7849899999999996</v>
      </c>
      <c r="M860" s="27">
        <v>0</v>
      </c>
      <c r="N860" s="27">
        <v>507.67498000000001</v>
      </c>
      <c r="O860" s="27">
        <v>11.46</v>
      </c>
      <c r="P860" s="27">
        <v>3.4217900000000001</v>
      </c>
      <c r="Q860" s="27">
        <v>3.5430000000000003E-2</v>
      </c>
      <c r="R860" s="27">
        <v>1.27</v>
      </c>
      <c r="U860" s="29" t="s">
        <v>44417</v>
      </c>
      <c r="V860" s="29" t="s">
        <v>44418</v>
      </c>
      <c r="W860" s="30" t="s">
        <v>44419</v>
      </c>
      <c r="X860">
        <v>858</v>
      </c>
      <c r="Y860" s="8" t="s">
        <v>4999</v>
      </c>
      <c r="Z860">
        <v>562998</v>
      </c>
      <c r="AB860" s="8" t="s">
        <v>5000</v>
      </c>
    </row>
    <row r="861" spans="1:28" x14ac:dyDescent="0.25">
      <c r="A861" s="34" t="s">
        <v>1300</v>
      </c>
      <c r="B861" s="29" t="s">
        <v>1301</v>
      </c>
      <c r="C861" s="27">
        <v>3047.71</v>
      </c>
      <c r="D861" s="27">
        <v>683.64300000000003</v>
      </c>
      <c r="E861" s="27">
        <v>521.27899000000002</v>
      </c>
      <c r="F861" s="27">
        <v>0.19</v>
      </c>
      <c r="G861" s="27">
        <v>152.95199</v>
      </c>
      <c r="H861" s="27">
        <v>107.11399</v>
      </c>
      <c r="I861" s="27">
        <v>112.452</v>
      </c>
      <c r="J861" s="27">
        <v>391.65899000000002</v>
      </c>
      <c r="K861" s="27">
        <v>881.04998000000001</v>
      </c>
      <c r="L861" s="27">
        <v>2112.4599600000001</v>
      </c>
      <c r="M861" s="27">
        <v>0</v>
      </c>
      <c r="N861" s="27">
        <v>2259.8989200000001</v>
      </c>
      <c r="O861" s="27">
        <v>9.98</v>
      </c>
      <c r="P861" s="27">
        <v>47.619990000000001</v>
      </c>
      <c r="Q861" s="27">
        <v>0.90912999999999999</v>
      </c>
      <c r="R861" s="27">
        <v>1.75</v>
      </c>
      <c r="S861" s="27">
        <v>1.98</v>
      </c>
      <c r="T861" s="27">
        <v>1.58552</v>
      </c>
      <c r="U861" s="29" t="s">
        <v>44420</v>
      </c>
      <c r="V861" s="29" t="s">
        <v>44421</v>
      </c>
      <c r="W861" s="30" t="s">
        <v>44422</v>
      </c>
      <c r="X861">
        <v>859</v>
      </c>
      <c r="Y861" s="8" t="s">
        <v>5001</v>
      </c>
      <c r="Z861">
        <v>611110</v>
      </c>
      <c r="AB861" s="8" t="s">
        <v>5002</v>
      </c>
    </row>
    <row r="862" spans="1:28" x14ac:dyDescent="0.25">
      <c r="A862" s="34" t="s">
        <v>40942</v>
      </c>
      <c r="B862" s="29" t="s">
        <v>40943</v>
      </c>
      <c r="C862" s="27">
        <v>2455.41</v>
      </c>
      <c r="D862" s="27">
        <v>-67.736999999999995</v>
      </c>
      <c r="E862" s="27">
        <v>-84.746009999999998</v>
      </c>
      <c r="F862" s="27">
        <v>0.43</v>
      </c>
      <c r="G862" s="27">
        <v>62.116999999999997</v>
      </c>
      <c r="H862" s="27">
        <v>0</v>
      </c>
      <c r="I862" s="27">
        <v>285.49898999999999</v>
      </c>
      <c r="J862" s="27">
        <v>209.572</v>
      </c>
      <c r="K862" s="27">
        <v>532.02197000000001</v>
      </c>
      <c r="L862" s="27">
        <v>0</v>
      </c>
      <c r="M862" s="27">
        <v>0</v>
      </c>
      <c r="N862" s="27">
        <v>624.77301</v>
      </c>
      <c r="O862" s="27">
        <v>6.17</v>
      </c>
      <c r="P862" s="27">
        <v>0</v>
      </c>
      <c r="Q862" s="27">
        <v>0</v>
      </c>
      <c r="R862" s="27">
        <v>2.5299999999999998</v>
      </c>
      <c r="S862" s="27">
        <v>2.54</v>
      </c>
      <c r="T862" s="27">
        <v>2.24221</v>
      </c>
      <c r="U862" s="29" t="s">
        <v>44423</v>
      </c>
      <c r="V862" s="29" t="s">
        <v>44424</v>
      </c>
      <c r="W862" s="30" t="s">
        <v>44425</v>
      </c>
      <c r="X862">
        <v>860</v>
      </c>
      <c r="Y862" s="8" t="s">
        <v>5003</v>
      </c>
      <c r="Z862">
        <v>541370</v>
      </c>
      <c r="AA862">
        <v>541620</v>
      </c>
      <c r="AB862" s="8" t="s">
        <v>5004</v>
      </c>
    </row>
    <row r="863" spans="1:28" x14ac:dyDescent="0.25">
      <c r="A863" s="34" t="s">
        <v>1302</v>
      </c>
      <c r="B863" s="29" t="s">
        <v>1303</v>
      </c>
      <c r="C863" s="27">
        <v>2978.68</v>
      </c>
      <c r="D863" s="27">
        <v>-14.92301</v>
      </c>
      <c r="E863" s="27">
        <v>-50.273000000000003</v>
      </c>
      <c r="F863" s="27">
        <v>0.97</v>
      </c>
      <c r="G863" s="27">
        <v>57.57199</v>
      </c>
      <c r="H863" s="27">
        <v>58.29</v>
      </c>
      <c r="I863" s="27">
        <v>0</v>
      </c>
      <c r="J863" s="27">
        <v>89.613990000000001</v>
      </c>
      <c r="K863" s="27">
        <v>261.96499</v>
      </c>
      <c r="L863" s="27">
        <v>0</v>
      </c>
      <c r="M863" s="27">
        <v>0</v>
      </c>
      <c r="N863" s="27">
        <v>1031.5689600000001</v>
      </c>
      <c r="O863" s="27">
        <v>19.72</v>
      </c>
      <c r="P863" s="27">
        <v>29.210999999999999</v>
      </c>
      <c r="Q863" s="27">
        <v>0.41265000000000002</v>
      </c>
      <c r="R863" s="27">
        <v>9.2100000000000009</v>
      </c>
      <c r="S863" s="27">
        <v>2.27</v>
      </c>
      <c r="T863" s="27">
        <v>1.63035</v>
      </c>
      <c r="U863" s="29" t="s">
        <v>44426</v>
      </c>
      <c r="V863" s="29" t="s">
        <v>44427</v>
      </c>
      <c r="W863" s="30" t="s">
        <v>44428</v>
      </c>
      <c r="X863">
        <v>861</v>
      </c>
      <c r="Y863" s="8" t="s">
        <v>5005</v>
      </c>
      <c r="Z863">
        <v>238160</v>
      </c>
      <c r="AB863" s="8" t="s">
        <v>5006</v>
      </c>
    </row>
    <row r="864" spans="1:28" x14ac:dyDescent="0.25">
      <c r="A864" s="34" t="s">
        <v>40944</v>
      </c>
      <c r="B864" s="29" t="s">
        <v>40945</v>
      </c>
      <c r="C864" s="27">
        <v>22768.97</v>
      </c>
      <c r="D864" s="27">
        <v>1843.2690399999999</v>
      </c>
      <c r="E864" s="27">
        <v>1535.6629600000001</v>
      </c>
      <c r="F864" s="27">
        <v>1.01</v>
      </c>
      <c r="G864" s="27">
        <v>1558.14294</v>
      </c>
      <c r="H864" s="27">
        <v>479.15600000000001</v>
      </c>
      <c r="I864" s="27">
        <v>645.97302000000002</v>
      </c>
      <c r="J864" s="27">
        <v>7781.2490200000002</v>
      </c>
      <c r="K864" s="27">
        <v>10768.58007</v>
      </c>
      <c r="L864" s="27">
        <v>11253.650390000001</v>
      </c>
      <c r="M864" s="27">
        <v>0</v>
      </c>
      <c r="N864" s="27">
        <v>6908.1210899999996</v>
      </c>
      <c r="U864" s="29" t="s">
        <v>44429</v>
      </c>
      <c r="V864" s="29" t="s">
        <v>44430</v>
      </c>
      <c r="W864" s="30" t="s">
        <v>44431</v>
      </c>
      <c r="X864">
        <v>862</v>
      </c>
      <c r="Y864" s="8" t="s">
        <v>5007</v>
      </c>
      <c r="Z864">
        <v>513191</v>
      </c>
      <c r="AA864">
        <v>513199</v>
      </c>
      <c r="AB864" s="8" t="s">
        <v>5008</v>
      </c>
    </row>
    <row r="865" spans="1:28" x14ac:dyDescent="0.25">
      <c r="A865" s="34" t="s">
        <v>1304</v>
      </c>
      <c r="B865" s="29" t="s">
        <v>1305</v>
      </c>
      <c r="C865" s="27">
        <v>4588.41</v>
      </c>
      <c r="D865" s="27">
        <v>-192.381</v>
      </c>
      <c r="E865" s="27">
        <v>-220.79</v>
      </c>
      <c r="F865" s="27">
        <v>0.76</v>
      </c>
      <c r="G865" s="27">
        <v>70.47</v>
      </c>
      <c r="H865" s="27">
        <v>0</v>
      </c>
      <c r="I865" s="27">
        <v>6.484</v>
      </c>
      <c r="J865" s="27">
        <v>271.69198</v>
      </c>
      <c r="K865" s="27">
        <v>1277.01</v>
      </c>
      <c r="L865" s="27">
        <v>0</v>
      </c>
      <c r="M865" s="27">
        <v>0</v>
      </c>
      <c r="N865" s="27">
        <v>1051.81799</v>
      </c>
      <c r="O865" s="27">
        <v>3.61</v>
      </c>
      <c r="P865" s="27">
        <v>0</v>
      </c>
      <c r="Q865" s="27">
        <v>0</v>
      </c>
      <c r="R865" s="27">
        <v>4.5199999999999996</v>
      </c>
      <c r="S865" s="27">
        <v>4.7</v>
      </c>
      <c r="T865" s="27">
        <v>4.4408300000000001</v>
      </c>
      <c r="U865" s="29" t="s">
        <v>44432</v>
      </c>
      <c r="V865" s="29" t="s">
        <v>44433</v>
      </c>
      <c r="W865" s="30" t="s">
        <v>44434</v>
      </c>
      <c r="X865">
        <v>863</v>
      </c>
      <c r="Y865" s="8" t="s">
        <v>5009</v>
      </c>
      <c r="Z865">
        <v>513210</v>
      </c>
      <c r="AB865" s="8" t="s">
        <v>5010</v>
      </c>
    </row>
    <row r="866" spans="1:28" x14ac:dyDescent="0.25">
      <c r="A866" s="34" t="s">
        <v>1306</v>
      </c>
      <c r="B866" s="29" t="s">
        <v>1307</v>
      </c>
      <c r="C866" s="27">
        <v>7377.14</v>
      </c>
      <c r="D866" s="27">
        <v>835.05902000000003</v>
      </c>
      <c r="E866" s="27">
        <v>532.65002000000004</v>
      </c>
      <c r="F866" s="27">
        <v>1.2</v>
      </c>
      <c r="G866" s="27">
        <v>0</v>
      </c>
      <c r="H866" s="27">
        <v>0</v>
      </c>
      <c r="I866" s="27">
        <v>0</v>
      </c>
      <c r="J866" s="27">
        <v>190.33999</v>
      </c>
      <c r="K866" s="27">
        <v>292.66198000000003</v>
      </c>
      <c r="L866" s="27">
        <v>4397.0532199999998</v>
      </c>
      <c r="M866" s="27">
        <v>159.822</v>
      </c>
      <c r="N866" s="27">
        <v>2874.1931100000002</v>
      </c>
      <c r="O866" s="27">
        <v>34.96</v>
      </c>
      <c r="P866" s="27">
        <v>60.675989999999999</v>
      </c>
      <c r="Q866" s="27">
        <v>1.5669500000000001</v>
      </c>
      <c r="R866" s="27">
        <v>1.58</v>
      </c>
      <c r="S866" s="27">
        <v>1.54</v>
      </c>
      <c r="T866" s="27">
        <v>1.5375700000000001</v>
      </c>
      <c r="U866" s="29" t="s">
        <v>44435</v>
      </c>
      <c r="V866" s="29" t="s">
        <v>44436</v>
      </c>
      <c r="W866" s="30" t="s">
        <v>44437</v>
      </c>
      <c r="X866">
        <v>864</v>
      </c>
      <c r="Y866" s="8" t="s">
        <v>5011</v>
      </c>
      <c r="Z866">
        <v>423410</v>
      </c>
      <c r="AA866">
        <v>423830</v>
      </c>
      <c r="AB866" s="8" t="s">
        <v>5012</v>
      </c>
    </row>
    <row r="867" spans="1:28" x14ac:dyDescent="0.25">
      <c r="A867" s="34" t="s">
        <v>40946</v>
      </c>
      <c r="B867" s="29" t="s">
        <v>40947</v>
      </c>
      <c r="C867" s="27">
        <v>3201.5</v>
      </c>
      <c r="D867" s="27">
        <v>294.35198000000003</v>
      </c>
      <c r="E867" s="27">
        <v>294.35198000000003</v>
      </c>
      <c r="F867" s="27">
        <v>0.39</v>
      </c>
      <c r="G867" s="27">
        <v>496.08598999999998</v>
      </c>
      <c r="H867" s="27">
        <v>109.636</v>
      </c>
      <c r="I867" s="27">
        <v>2178.4479900000001</v>
      </c>
      <c r="J867" s="27">
        <v>1339.5469900000001</v>
      </c>
      <c r="K867" s="27">
        <v>1001.14001</v>
      </c>
      <c r="L867" s="27">
        <v>598.39500999999996</v>
      </c>
      <c r="M867" s="27">
        <v>0</v>
      </c>
      <c r="N867" s="27">
        <v>1939</v>
      </c>
      <c r="U867" s="29" t="s">
        <v>44438</v>
      </c>
      <c r="V867" s="29" t="s">
        <v>44439</v>
      </c>
      <c r="W867" s="30" t="s">
        <v>44440</v>
      </c>
      <c r="X867">
        <v>865</v>
      </c>
      <c r="Y867" s="8" t="s">
        <v>5013</v>
      </c>
      <c r="Z867">
        <v>513210</v>
      </c>
      <c r="AB867" s="8" t="s">
        <v>5014</v>
      </c>
    </row>
    <row r="868" spans="1:28" x14ac:dyDescent="0.25">
      <c r="A868" s="34" t="s">
        <v>1308</v>
      </c>
      <c r="B868" s="29" t="s">
        <v>1309</v>
      </c>
      <c r="C868" s="27">
        <v>5534.11</v>
      </c>
      <c r="D868" s="27">
        <v>471</v>
      </c>
      <c r="E868" s="27">
        <v>457</v>
      </c>
      <c r="F868" s="27">
        <v>1.4</v>
      </c>
      <c r="G868" s="27">
        <v>439</v>
      </c>
      <c r="H868" s="27">
        <v>0</v>
      </c>
      <c r="I868" s="27">
        <v>0</v>
      </c>
      <c r="J868" s="27">
        <v>417</v>
      </c>
      <c r="K868" s="27">
        <v>722</v>
      </c>
      <c r="L868" s="27">
        <v>8694</v>
      </c>
      <c r="M868" s="27">
        <v>0</v>
      </c>
      <c r="N868" s="27">
        <v>7012</v>
      </c>
      <c r="O868" s="27">
        <v>24.93</v>
      </c>
      <c r="P868" s="27">
        <v>55.411990000000003</v>
      </c>
      <c r="Q868" s="27">
        <v>1.2427299999999999</v>
      </c>
      <c r="R868" s="27">
        <v>1.86</v>
      </c>
      <c r="S868" s="27">
        <v>1.73</v>
      </c>
      <c r="T868" s="27">
        <v>0.67864999999999998</v>
      </c>
      <c r="U868" s="29" t="s">
        <v>44441</v>
      </c>
      <c r="V868" s="29" t="s">
        <v>44442</v>
      </c>
      <c r="W868" s="30" t="s">
        <v>44443</v>
      </c>
      <c r="X868">
        <v>866</v>
      </c>
      <c r="Y868" s="8" t="s">
        <v>5015</v>
      </c>
      <c r="Z868">
        <v>333120</v>
      </c>
      <c r="AA868">
        <v>333414</v>
      </c>
      <c r="AB868" s="8" t="s">
        <v>5016</v>
      </c>
    </row>
    <row r="869" spans="1:28" x14ac:dyDescent="0.25">
      <c r="A869" s="34" t="s">
        <v>1310</v>
      </c>
      <c r="B869" s="29" t="s">
        <v>1311</v>
      </c>
      <c r="C869" s="27">
        <v>21757.18</v>
      </c>
      <c r="D869" s="27">
        <v>290.54698999999999</v>
      </c>
      <c r="E869" s="27">
        <v>20.822990000000001</v>
      </c>
      <c r="F869" s="27">
        <v>1.42</v>
      </c>
      <c r="G869" s="27">
        <v>354.99099000000001</v>
      </c>
      <c r="H869" s="27">
        <v>621.37597000000005</v>
      </c>
      <c r="I869" s="27">
        <v>45.567999999999998</v>
      </c>
      <c r="J869" s="27">
        <v>1038.0479700000001</v>
      </c>
      <c r="K869" s="27">
        <v>3791.4208899999999</v>
      </c>
      <c r="L869" s="27">
        <v>184.34898999999999</v>
      </c>
      <c r="M869" s="27">
        <v>0</v>
      </c>
      <c r="N869" s="27">
        <v>5836.0551699999996</v>
      </c>
      <c r="O869" s="27">
        <v>54.94</v>
      </c>
      <c r="P869" s="27">
        <v>5.1764900000000003</v>
      </c>
      <c r="Q869" s="27">
        <v>5.459E-2</v>
      </c>
      <c r="R869" s="27">
        <v>3.08</v>
      </c>
      <c r="S869" s="27">
        <v>3.05</v>
      </c>
      <c r="T869" s="27">
        <v>2.7118699999999998</v>
      </c>
      <c r="U869" s="29" t="s">
        <v>44444</v>
      </c>
      <c r="V869" s="29" t="s">
        <v>44445</v>
      </c>
      <c r="W869" s="30" t="s">
        <v>44446</v>
      </c>
      <c r="X869">
        <v>867</v>
      </c>
      <c r="Y869" s="8" t="s">
        <v>5017</v>
      </c>
      <c r="Z869">
        <v>541714</v>
      </c>
      <c r="AB869" s="8" t="s">
        <v>5018</v>
      </c>
    </row>
    <row r="870" spans="1:28" x14ac:dyDescent="0.25">
      <c r="A870" s="34" t="s">
        <v>40948</v>
      </c>
      <c r="B870" s="29" t="s">
        <v>40949</v>
      </c>
      <c r="C870" s="27">
        <v>2090.42</v>
      </c>
      <c r="D870" s="27">
        <v>-75.542000000000002</v>
      </c>
      <c r="E870" s="27">
        <v>-184.79300000000001</v>
      </c>
      <c r="F870" s="27">
        <v>1.31</v>
      </c>
      <c r="G870" s="27">
        <v>89.578000000000003</v>
      </c>
      <c r="H870" s="27">
        <v>0</v>
      </c>
      <c r="I870" s="27">
        <v>753.08501999999999</v>
      </c>
      <c r="J870" s="27">
        <v>152.32098999999999</v>
      </c>
      <c r="K870" s="27">
        <v>636.48297000000002</v>
      </c>
      <c r="L870" s="27">
        <v>720.21696999999995</v>
      </c>
      <c r="M870" s="27">
        <v>0</v>
      </c>
      <c r="N870" s="27">
        <v>955.15801999999996</v>
      </c>
      <c r="O870" s="27">
        <v>7.55</v>
      </c>
      <c r="P870" s="27">
        <v>42.765990000000002</v>
      </c>
      <c r="Q870" s="27">
        <v>0.74719999999999998</v>
      </c>
      <c r="R870" s="27">
        <v>5.28</v>
      </c>
      <c r="S870" s="27">
        <v>4.18</v>
      </c>
      <c r="T870" s="27">
        <v>3.5904699999999998</v>
      </c>
      <c r="U870" s="29" t="s">
        <v>44447</v>
      </c>
      <c r="V870" s="29" t="s">
        <v>44448</v>
      </c>
      <c r="W870" s="30" t="s">
        <v>44449</v>
      </c>
      <c r="X870">
        <v>868</v>
      </c>
      <c r="Y870" s="8" t="s">
        <v>5019</v>
      </c>
      <c r="Z870">
        <v>513130</v>
      </c>
      <c r="AA870">
        <v>513120</v>
      </c>
      <c r="AB870" s="8" t="s">
        <v>5020</v>
      </c>
    </row>
    <row r="871" spans="1:28" x14ac:dyDescent="0.25">
      <c r="A871" s="34" t="s">
        <v>40950</v>
      </c>
      <c r="B871" s="29" t="s">
        <v>40951</v>
      </c>
      <c r="C871" s="27">
        <v>15526.36</v>
      </c>
      <c r="D871" s="27">
        <v>6828.3808499999996</v>
      </c>
      <c r="E871" s="27">
        <v>3696.0280699999998</v>
      </c>
      <c r="F871" s="27">
        <v>1.0900000000000001</v>
      </c>
      <c r="G871" s="27">
        <v>7549.0439399999996</v>
      </c>
      <c r="H871" s="27">
        <v>5092.04882</v>
      </c>
      <c r="I871" s="27">
        <v>37764.179680000001</v>
      </c>
      <c r="J871" s="27">
        <v>14390.070309999999</v>
      </c>
      <c r="K871" s="27">
        <v>19258.75</v>
      </c>
      <c r="L871" s="27">
        <v>20003.648430000001</v>
      </c>
      <c r="M871" s="27">
        <v>0</v>
      </c>
      <c r="N871" s="27">
        <v>33944.890619999998</v>
      </c>
      <c r="O871" s="27">
        <v>15.46</v>
      </c>
      <c r="P871" s="27">
        <v>38.094000000000001</v>
      </c>
      <c r="Q871" s="27">
        <v>0.61536000000000002</v>
      </c>
      <c r="R871" s="27">
        <v>1.2</v>
      </c>
      <c r="S871" s="27">
        <v>0.98</v>
      </c>
      <c r="T871" s="27">
        <v>0.45987</v>
      </c>
      <c r="U871" s="29" t="s">
        <v>44450</v>
      </c>
      <c r="V871" s="29" t="s">
        <v>44451</v>
      </c>
      <c r="W871" s="30" t="s">
        <v>44452</v>
      </c>
      <c r="X871">
        <v>869</v>
      </c>
      <c r="Y871" s="8" t="s">
        <v>5021</v>
      </c>
      <c r="Z871">
        <v>445131</v>
      </c>
      <c r="AA871">
        <v>457120</v>
      </c>
      <c r="AB871" s="8" t="s">
        <v>5022</v>
      </c>
    </row>
    <row r="872" spans="1:28" x14ac:dyDescent="0.25">
      <c r="A872" s="34" t="s">
        <v>1312</v>
      </c>
      <c r="B872" s="29" t="s">
        <v>1313</v>
      </c>
      <c r="C872" s="27">
        <v>3465.76</v>
      </c>
      <c r="D872" s="27">
        <v>216.3</v>
      </c>
      <c r="E872" s="27">
        <v>161.19999000000001</v>
      </c>
      <c r="F872" s="27">
        <v>1.07</v>
      </c>
      <c r="G872" s="27">
        <v>173.8</v>
      </c>
      <c r="H872" s="27">
        <v>292.70001000000002</v>
      </c>
      <c r="I872" s="27">
        <v>661.59996999999998</v>
      </c>
      <c r="J872" s="27">
        <v>180.5</v>
      </c>
      <c r="K872" s="27">
        <v>531.40002000000004</v>
      </c>
      <c r="L872" s="27">
        <v>361.5</v>
      </c>
      <c r="M872" s="27">
        <v>0</v>
      </c>
      <c r="N872" s="27">
        <v>860.90002000000004</v>
      </c>
      <c r="O872" s="27">
        <v>14.52</v>
      </c>
      <c r="P872" s="27">
        <v>29.731999999999999</v>
      </c>
      <c r="Q872" s="27">
        <v>0.42312</v>
      </c>
      <c r="R872" s="27">
        <v>2.79</v>
      </c>
      <c r="S872" s="27">
        <v>1.32</v>
      </c>
      <c r="T872" s="27">
        <v>0.35954999999999998</v>
      </c>
      <c r="U872" s="29" t="s">
        <v>44453</v>
      </c>
      <c r="V872" s="29" t="s">
        <v>44454</v>
      </c>
      <c r="W872" s="30" t="s">
        <v>44455</v>
      </c>
      <c r="X872">
        <v>870</v>
      </c>
      <c r="Y872" s="8" t="s">
        <v>5023</v>
      </c>
      <c r="Z872">
        <v>332510</v>
      </c>
      <c r="AA872">
        <v>335220</v>
      </c>
      <c r="AB872" s="8" t="s">
        <v>5024</v>
      </c>
    </row>
    <row r="873" spans="1:28" x14ac:dyDescent="0.25">
      <c r="A873" s="34" t="s">
        <v>1314</v>
      </c>
      <c r="B873" s="29" t="s">
        <v>1315</v>
      </c>
      <c r="C873" s="27">
        <v>6508.26</v>
      </c>
      <c r="D873" s="27">
        <v>329.31200999999999</v>
      </c>
      <c r="E873" s="27">
        <v>219.17198999999999</v>
      </c>
      <c r="F873" s="27">
        <v>1.08</v>
      </c>
      <c r="G873" s="27">
        <v>661.71696999999995</v>
      </c>
      <c r="H873" s="27">
        <v>0</v>
      </c>
      <c r="I873" s="27">
        <v>1254.5369800000001</v>
      </c>
      <c r="J873" s="27">
        <v>398.31297999999998</v>
      </c>
      <c r="K873" s="27">
        <v>661.71696999999995</v>
      </c>
      <c r="L873" s="27">
        <v>734.46301000000005</v>
      </c>
      <c r="M873" s="27">
        <v>0</v>
      </c>
      <c r="N873" s="27">
        <v>907.46600000000001</v>
      </c>
      <c r="O873" s="27">
        <v>21.15</v>
      </c>
      <c r="P873" s="27">
        <v>53.481990000000003</v>
      </c>
      <c r="Q873" s="27">
        <v>0.89000999999999997</v>
      </c>
      <c r="R873" s="27">
        <v>1.9</v>
      </c>
      <c r="S873" s="27">
        <v>1.66</v>
      </c>
      <c r="T873" s="27">
        <v>0</v>
      </c>
      <c r="U873" s="29" t="s">
        <v>44456</v>
      </c>
      <c r="V873" s="29" t="s">
        <v>44457</v>
      </c>
      <c r="W873" s="30" t="s">
        <v>44458</v>
      </c>
      <c r="X873">
        <v>871</v>
      </c>
      <c r="Y873" s="8" t="s">
        <v>5025</v>
      </c>
      <c r="Z873">
        <v>331529</v>
      </c>
      <c r="AA873">
        <v>331512</v>
      </c>
      <c r="AB873" s="8" t="s">
        <v>5026</v>
      </c>
    </row>
    <row r="874" spans="1:28" x14ac:dyDescent="0.25">
      <c r="A874" s="34" t="s">
        <v>40952</v>
      </c>
      <c r="B874" s="29" t="s">
        <v>40953</v>
      </c>
      <c r="C874" s="27">
        <v>2837.28</v>
      </c>
      <c r="D874" s="27">
        <v>313.27199999999999</v>
      </c>
      <c r="E874" s="27">
        <v>63.882989999999999</v>
      </c>
      <c r="F874" s="27">
        <v>1.88</v>
      </c>
      <c r="G874" s="27">
        <v>99.442999999999998</v>
      </c>
      <c r="H874" s="27">
        <v>0</v>
      </c>
      <c r="I874" s="27">
        <v>41.954999999999998</v>
      </c>
      <c r="J874" s="27">
        <v>2262.17895</v>
      </c>
      <c r="K874" s="27">
        <v>152.50799000000001</v>
      </c>
      <c r="L874" s="27">
        <v>0</v>
      </c>
      <c r="M874" s="27">
        <v>0.13300000000000001</v>
      </c>
      <c r="N874" s="27">
        <v>19.268989999999999</v>
      </c>
      <c r="O874" s="27">
        <v>0.74</v>
      </c>
      <c r="P874" s="27">
        <v>0</v>
      </c>
      <c r="Q874" s="27">
        <v>0</v>
      </c>
      <c r="R874" s="27">
        <v>7.0000000000000007E-2</v>
      </c>
      <c r="S874" s="27">
        <v>7.0000000000000007E-2</v>
      </c>
      <c r="T874" s="27">
        <v>2.3449999999999999E-2</v>
      </c>
      <c r="U874" s="29" t="s">
        <v>44459</v>
      </c>
      <c r="V874" s="29" t="s">
        <v>44460</v>
      </c>
      <c r="W874" s="30" t="s">
        <v>44461</v>
      </c>
      <c r="X874">
        <v>872</v>
      </c>
      <c r="Y874" s="8" t="s">
        <v>5027</v>
      </c>
      <c r="Z874">
        <v>531390</v>
      </c>
      <c r="AB874" s="8" t="s">
        <v>5028</v>
      </c>
    </row>
    <row r="875" spans="1:28" x14ac:dyDescent="0.25">
      <c r="A875" s="34" t="s">
        <v>40954</v>
      </c>
      <c r="B875" s="29" t="s">
        <v>40955</v>
      </c>
      <c r="C875" s="27">
        <v>2128.14</v>
      </c>
      <c r="D875" s="27">
        <v>822.66399999999999</v>
      </c>
      <c r="E875" s="27">
        <v>489.88900000000001</v>
      </c>
      <c r="F875" s="27">
        <v>2.95</v>
      </c>
      <c r="G875" s="27">
        <v>492.565</v>
      </c>
      <c r="H875" s="27">
        <v>345.96899000000002</v>
      </c>
      <c r="I875" s="27">
        <v>1547.8299500000001</v>
      </c>
      <c r="J875" s="27">
        <v>882.87798999999995</v>
      </c>
      <c r="K875" s="27">
        <v>1589.42004</v>
      </c>
      <c r="L875" s="27">
        <v>892.70001000000002</v>
      </c>
      <c r="M875" s="27">
        <v>0</v>
      </c>
      <c r="N875" s="27">
        <v>905.62097000000006</v>
      </c>
      <c r="O875" s="27">
        <v>2.04</v>
      </c>
      <c r="P875" s="27">
        <v>53.056989999999999</v>
      </c>
      <c r="Q875" s="27">
        <v>1.1302300000000001</v>
      </c>
      <c r="R875" s="27">
        <v>1.75</v>
      </c>
      <c r="S875" s="27">
        <v>1.41</v>
      </c>
      <c r="T875" s="27">
        <v>0.85048999999999997</v>
      </c>
      <c r="U875" s="29" t="s">
        <v>44462</v>
      </c>
      <c r="V875" s="29" t="s">
        <v>44463</v>
      </c>
      <c r="W875" s="30" t="s">
        <v>44464</v>
      </c>
      <c r="X875">
        <v>873</v>
      </c>
      <c r="Y875" s="8" t="s">
        <v>5029</v>
      </c>
      <c r="Z875">
        <v>424430</v>
      </c>
      <c r="AA875">
        <v>311511</v>
      </c>
      <c r="AB875" s="8" t="s">
        <v>5030</v>
      </c>
    </row>
    <row r="876" spans="1:28" x14ac:dyDescent="0.25">
      <c r="A876" s="34" t="s">
        <v>40956</v>
      </c>
      <c r="B876" s="29" t="s">
        <v>40957</v>
      </c>
      <c r="C876" s="27">
        <v>2565.39</v>
      </c>
      <c r="D876" s="27">
        <v>172</v>
      </c>
      <c r="E876" s="27">
        <v>124</v>
      </c>
      <c r="F876" s="27">
        <v>0.7</v>
      </c>
      <c r="G876" s="27">
        <v>5</v>
      </c>
      <c r="H876" s="27">
        <v>0</v>
      </c>
      <c r="I876" s="27">
        <v>651</v>
      </c>
      <c r="J876" s="27">
        <v>364</v>
      </c>
      <c r="K876" s="27">
        <v>330</v>
      </c>
      <c r="L876" s="27">
        <v>592</v>
      </c>
      <c r="M876" s="27">
        <v>0</v>
      </c>
      <c r="N876" s="27">
        <v>61</v>
      </c>
      <c r="O876" s="27">
        <v>1.02</v>
      </c>
      <c r="P876" s="27">
        <v>87.629990000000006</v>
      </c>
      <c r="Q876" s="27">
        <v>7.0843299999999996</v>
      </c>
      <c r="R876" s="27">
        <v>0.96</v>
      </c>
      <c r="S876" s="27">
        <v>0.91</v>
      </c>
      <c r="T876" s="27">
        <v>0.89285000000000003</v>
      </c>
      <c r="U876" s="29" t="s">
        <v>44465</v>
      </c>
      <c r="V876" s="29" t="s">
        <v>44466</v>
      </c>
      <c r="W876" s="30" t="s">
        <v>44467</v>
      </c>
      <c r="X876">
        <v>874</v>
      </c>
      <c r="Y876" s="8" t="s">
        <v>5031</v>
      </c>
      <c r="Z876">
        <v>311513</v>
      </c>
      <c r="AA876">
        <v>311511</v>
      </c>
      <c r="AB876" s="8" t="s">
        <v>5032</v>
      </c>
    </row>
    <row r="877" spans="1:28" x14ac:dyDescent="0.25">
      <c r="A877" s="34" t="s">
        <v>1316</v>
      </c>
      <c r="B877" s="29" t="s">
        <v>1317</v>
      </c>
      <c r="C877" s="27">
        <v>6385</v>
      </c>
      <c r="D877" s="27">
        <v>584.79998000000001</v>
      </c>
      <c r="E877" s="27">
        <v>207.6</v>
      </c>
      <c r="F877" s="27">
        <v>1.75</v>
      </c>
      <c r="G877" s="27">
        <v>1091.8000400000001</v>
      </c>
      <c r="H877" s="27">
        <v>1039.6999499999999</v>
      </c>
      <c r="I877" s="27">
        <v>716</v>
      </c>
      <c r="J877" s="27">
        <v>4174.2997999999998</v>
      </c>
      <c r="K877" s="27">
        <v>4988.7001899999996</v>
      </c>
      <c r="L877" s="27">
        <v>1000.70001</v>
      </c>
      <c r="M877" s="27">
        <v>0</v>
      </c>
      <c r="N877" s="27">
        <v>3276.6999500000002</v>
      </c>
      <c r="O877" s="27">
        <v>7.34</v>
      </c>
      <c r="P877" s="27">
        <v>24.683</v>
      </c>
      <c r="Q877" s="27">
        <v>0.32772000000000001</v>
      </c>
      <c r="R877" s="27">
        <v>1.2</v>
      </c>
      <c r="S877" s="27">
        <v>0.95</v>
      </c>
      <c r="T877" s="27">
        <v>0.68447000000000002</v>
      </c>
      <c r="U877" s="29" t="s">
        <v>44468</v>
      </c>
      <c r="V877" s="29" t="s">
        <v>44469</v>
      </c>
      <c r="W877" s="30" t="s">
        <v>44470</v>
      </c>
      <c r="X877">
        <v>875</v>
      </c>
      <c r="Y877" s="8" t="s">
        <v>5033</v>
      </c>
      <c r="Z877">
        <v>923140</v>
      </c>
      <c r="AB877" s="8" t="s">
        <v>5034</v>
      </c>
    </row>
    <row r="878" spans="1:28" x14ac:dyDescent="0.25">
      <c r="A878" s="34" t="s">
        <v>1318</v>
      </c>
      <c r="B878" s="29" t="s">
        <v>1319</v>
      </c>
      <c r="C878" s="27">
        <v>55960.93</v>
      </c>
      <c r="D878" s="27">
        <v>1305.5</v>
      </c>
      <c r="E878" s="27">
        <v>973.5</v>
      </c>
      <c r="F878" s="27">
        <v>1.1499999999999999</v>
      </c>
      <c r="G878" s="27">
        <v>1261.6999499999999</v>
      </c>
      <c r="H878" s="27">
        <v>264.60000000000002</v>
      </c>
      <c r="I878" s="27">
        <v>184</v>
      </c>
      <c r="J878" s="27">
        <v>3078.3998999999999</v>
      </c>
      <c r="K878" s="27">
        <v>3810.3998999999999</v>
      </c>
      <c r="L878" s="27">
        <v>990.40002000000004</v>
      </c>
      <c r="M878" s="27">
        <v>0</v>
      </c>
      <c r="N878" s="27">
        <v>-281.60001</v>
      </c>
      <c r="O878" s="27">
        <v>0.01</v>
      </c>
      <c r="P878" s="27">
        <v>98.862989999999996</v>
      </c>
      <c r="Q878" s="27">
        <v>86.921049999999994</v>
      </c>
      <c r="R878" s="27">
        <v>1.34</v>
      </c>
      <c r="S878" s="27">
        <v>1.1499999999999999</v>
      </c>
      <c r="T878" s="27">
        <v>0.74197000000000002</v>
      </c>
      <c r="U878" s="29" t="s">
        <v>44471</v>
      </c>
      <c r="V878" s="29" t="s">
        <v>44472</v>
      </c>
      <c r="W878" s="30" t="s">
        <v>44473</v>
      </c>
      <c r="X878">
        <v>876</v>
      </c>
      <c r="Y878" s="8" t="s">
        <v>5035</v>
      </c>
      <c r="Z878">
        <v>332311</v>
      </c>
      <c r="AB878" s="8" t="s">
        <v>5036</v>
      </c>
    </row>
    <row r="879" spans="1:28" x14ac:dyDescent="0.25">
      <c r="A879" s="34" t="s">
        <v>1320</v>
      </c>
      <c r="B879" s="29" t="s">
        <v>1321</v>
      </c>
      <c r="C879" s="27">
        <v>20778.57</v>
      </c>
      <c r="D879" s="27">
        <v>3469.09204</v>
      </c>
      <c r="E879" s="27">
        <v>2234.5258699999999</v>
      </c>
      <c r="F879" s="27">
        <v>0.44</v>
      </c>
      <c r="G879" s="27">
        <v>1799.15905</v>
      </c>
      <c r="H879" s="27">
        <v>508.44099999999997</v>
      </c>
      <c r="I879" s="27">
        <v>10778.030269999999</v>
      </c>
      <c r="J879" s="27">
        <v>5089.7958900000003</v>
      </c>
      <c r="K879" s="27">
        <v>3283.7150799999999</v>
      </c>
      <c r="L879" s="27">
        <v>20204.582030000001</v>
      </c>
      <c r="M879" s="27">
        <v>1248.4119800000001</v>
      </c>
      <c r="N879" s="27">
        <v>16321.6582</v>
      </c>
      <c r="O879" s="27">
        <v>32.75</v>
      </c>
      <c r="P879" s="27">
        <v>53.734999999999999</v>
      </c>
      <c r="Q879" s="27">
        <v>1.2493000000000001</v>
      </c>
      <c r="R879" s="27">
        <v>0.68</v>
      </c>
      <c r="S879" s="27">
        <v>0.55000000000000004</v>
      </c>
      <c r="T879" s="27">
        <v>0.19177</v>
      </c>
      <c r="U879" s="29" t="s">
        <v>44474</v>
      </c>
      <c r="V879" s="29" t="s">
        <v>44475</v>
      </c>
      <c r="W879" s="30" t="s">
        <v>44476</v>
      </c>
      <c r="X879">
        <v>877</v>
      </c>
      <c r="Y879" s="8" t="s">
        <v>5037</v>
      </c>
      <c r="Z879">
        <v>925110</v>
      </c>
      <c r="AB879" s="8" t="s">
        <v>5038</v>
      </c>
    </row>
    <row r="880" spans="1:28" x14ac:dyDescent="0.25">
      <c r="A880" s="34" t="s">
        <v>1322</v>
      </c>
      <c r="B880" s="29" t="s">
        <v>1323</v>
      </c>
      <c r="C880" s="27">
        <v>23648.959999999999</v>
      </c>
      <c r="D880" s="27">
        <v>1437.40002</v>
      </c>
      <c r="E880" s="27">
        <v>971.79998000000001</v>
      </c>
      <c r="F880" s="27">
        <v>1.1299999999999999</v>
      </c>
      <c r="G880" s="27">
        <v>958.5</v>
      </c>
      <c r="H880" s="27">
        <v>536.70001000000002</v>
      </c>
      <c r="I880" s="27">
        <v>12535.900390000001</v>
      </c>
      <c r="J880" s="27">
        <v>2727.1000899999999</v>
      </c>
      <c r="K880" s="27">
        <v>2477</v>
      </c>
      <c r="L880" s="27">
        <v>2251.6000899999999</v>
      </c>
      <c r="M880" s="27">
        <v>0</v>
      </c>
      <c r="N880" s="27">
        <v>9688.5995999999996</v>
      </c>
      <c r="O880" s="27">
        <v>27.93</v>
      </c>
      <c r="P880" s="27">
        <v>17.497990000000001</v>
      </c>
      <c r="Q880" s="27">
        <v>0.21209</v>
      </c>
      <c r="R880" s="27">
        <v>0.93</v>
      </c>
      <c r="S880" s="27">
        <v>0.71</v>
      </c>
      <c r="T880" s="27">
        <v>0.36001</v>
      </c>
      <c r="U880" s="29" t="s">
        <v>44477</v>
      </c>
      <c r="V880" s="29" t="s">
        <v>44478</v>
      </c>
      <c r="W880" s="30" t="s">
        <v>44479</v>
      </c>
      <c r="X880">
        <v>878</v>
      </c>
      <c r="Y880" s="8" t="s">
        <v>5039</v>
      </c>
      <c r="Z880">
        <v>322120</v>
      </c>
      <c r="AA880">
        <v>561910</v>
      </c>
      <c r="AB880" s="8" t="s">
        <v>5040</v>
      </c>
    </row>
    <row r="881" spans="1:28" x14ac:dyDescent="0.25">
      <c r="A881" s="34" t="s">
        <v>40958</v>
      </c>
      <c r="B881" s="29" t="s">
        <v>40959</v>
      </c>
      <c r="C881" s="27">
        <v>13796.55</v>
      </c>
      <c r="D881" s="27">
        <v>2974.6201099999998</v>
      </c>
      <c r="E881" s="27">
        <v>980.53099999999995</v>
      </c>
      <c r="F881" s="27">
        <v>0.62</v>
      </c>
      <c r="G881" s="27">
        <v>163.14599000000001</v>
      </c>
      <c r="H881" s="27">
        <v>4299.7060499999998</v>
      </c>
      <c r="I881" s="27">
        <v>2232.9829100000002</v>
      </c>
      <c r="J881" s="27">
        <v>7585.0688399999999</v>
      </c>
      <c r="K881" s="27">
        <v>18175.960930000001</v>
      </c>
      <c r="L881" s="27">
        <v>0</v>
      </c>
      <c r="M881" s="27">
        <v>0</v>
      </c>
      <c r="N881" s="27">
        <v>16919.070309999999</v>
      </c>
      <c r="O881" s="27">
        <v>9.68</v>
      </c>
      <c r="R881" s="27">
        <v>2.36</v>
      </c>
      <c r="U881" s="29" t="s">
        <v>44480</v>
      </c>
      <c r="V881" s="29" t="s">
        <v>44480</v>
      </c>
      <c r="W881" s="30" t="s">
        <v>44481</v>
      </c>
      <c r="X881">
        <v>879</v>
      </c>
      <c r="Y881" s="8" t="s">
        <v>5041</v>
      </c>
      <c r="Z881">
        <v>339999</v>
      </c>
      <c r="AB881" s="8" t="s">
        <v>5042</v>
      </c>
    </row>
    <row r="882" spans="1:28" x14ac:dyDescent="0.25">
      <c r="A882" s="34" t="s">
        <v>40960</v>
      </c>
      <c r="B882" s="29" t="s">
        <v>40961</v>
      </c>
      <c r="C882" s="27">
        <v>26050.94</v>
      </c>
      <c r="D882" s="27">
        <v>3522.2719699999998</v>
      </c>
      <c r="E882" s="27">
        <v>2338.5810499999998</v>
      </c>
      <c r="F882" s="27">
        <v>0.43</v>
      </c>
      <c r="G882" s="27">
        <v>5327.8417900000004</v>
      </c>
      <c r="H882" s="27">
        <v>4489.7558499999996</v>
      </c>
      <c r="I882" s="27">
        <v>8692.5761700000003</v>
      </c>
      <c r="J882" s="27">
        <v>8718.2177699999993</v>
      </c>
      <c r="K882" s="27">
        <v>15350.089840000001</v>
      </c>
      <c r="L882" s="27">
        <v>2199.1989699999999</v>
      </c>
      <c r="M882" s="27">
        <v>0</v>
      </c>
      <c r="N882" s="27">
        <v>22471.970700000002</v>
      </c>
      <c r="O882" s="27">
        <v>48.17</v>
      </c>
      <c r="P882" s="27">
        <v>10.118</v>
      </c>
      <c r="Q882" s="27">
        <v>0.11255999999999999</v>
      </c>
      <c r="R882" s="27">
        <v>1.89</v>
      </c>
      <c r="U882" s="29" t="s">
        <v>44482</v>
      </c>
      <c r="V882" s="29" t="s">
        <v>44482</v>
      </c>
      <c r="W882" s="30" t="s">
        <v>44483</v>
      </c>
      <c r="X882">
        <v>880</v>
      </c>
      <c r="Y882" s="8" t="s">
        <v>5043</v>
      </c>
      <c r="Z882">
        <v>424450</v>
      </c>
      <c r="AA882">
        <v>424490</v>
      </c>
      <c r="AB882" s="8" t="s">
        <v>5044</v>
      </c>
    </row>
    <row r="883" spans="1:28" x14ac:dyDescent="0.25">
      <c r="A883" s="34" t="s">
        <v>1324</v>
      </c>
      <c r="B883" s="29" t="s">
        <v>1325</v>
      </c>
      <c r="C883" s="27">
        <v>3513.4</v>
      </c>
      <c r="D883" s="27">
        <v>490.42498000000001</v>
      </c>
      <c r="E883" s="27">
        <v>343.44900000000001</v>
      </c>
      <c r="F883" s="27">
        <v>1.53</v>
      </c>
      <c r="G883" s="27">
        <v>607.36499000000003</v>
      </c>
      <c r="H883" s="27">
        <v>491.78100000000001</v>
      </c>
      <c r="I883" s="27">
        <v>2094.7189899999998</v>
      </c>
      <c r="J883" s="27">
        <v>705.73199</v>
      </c>
      <c r="K883" s="27">
        <v>1299.375</v>
      </c>
      <c r="L883" s="27">
        <v>1736.2559799999999</v>
      </c>
      <c r="M883" s="27">
        <v>0</v>
      </c>
      <c r="N883" s="27">
        <v>1610.79394</v>
      </c>
      <c r="O883" s="27">
        <v>30.36</v>
      </c>
      <c r="P883" s="27">
        <v>53.033999999999999</v>
      </c>
      <c r="Q883" s="27">
        <v>1.12921</v>
      </c>
      <c r="R883" s="27">
        <v>2.08</v>
      </c>
      <c r="S883" s="27">
        <v>1.1399999999999999</v>
      </c>
      <c r="T883" s="27">
        <v>0.28371000000000002</v>
      </c>
      <c r="U883" s="29" t="s">
        <v>44484</v>
      </c>
      <c r="V883" s="29" t="s">
        <v>44485</v>
      </c>
      <c r="W883" s="30" t="s">
        <v>44486</v>
      </c>
      <c r="X883">
        <v>881</v>
      </c>
      <c r="Y883" s="8" t="s">
        <v>5045</v>
      </c>
      <c r="Z883">
        <v>524298</v>
      </c>
      <c r="AA883">
        <v>523910</v>
      </c>
      <c r="AB883" s="8" t="s">
        <v>5046</v>
      </c>
    </row>
    <row r="884" spans="1:28" x14ac:dyDescent="0.25">
      <c r="A884" s="34" t="s">
        <v>40962</v>
      </c>
      <c r="B884" s="29" t="s">
        <v>40963</v>
      </c>
      <c r="C884" s="27">
        <v>2002.94</v>
      </c>
      <c r="D884" s="27">
        <v>430.13900000000001</v>
      </c>
      <c r="E884" s="27">
        <v>386.39001000000002</v>
      </c>
      <c r="F884" s="27">
        <v>0.76</v>
      </c>
      <c r="G884" s="27">
        <v>20101.759760000001</v>
      </c>
      <c r="H884" s="27">
        <v>7.2639899999999997</v>
      </c>
      <c r="I884" s="27">
        <v>560.82397000000003</v>
      </c>
      <c r="J884" s="27">
        <v>22280.929680000001</v>
      </c>
      <c r="K884" s="27">
        <v>20790.949209999999</v>
      </c>
      <c r="L884" s="27">
        <v>1250</v>
      </c>
      <c r="M884" s="27">
        <v>192.87799999999999</v>
      </c>
      <c r="N884" s="27">
        <v>2386.8789000000002</v>
      </c>
      <c r="O884" s="27">
        <v>14.6</v>
      </c>
      <c r="P884" s="27">
        <v>22.193000000000001</v>
      </c>
      <c r="Q884" s="27">
        <v>0.30789</v>
      </c>
      <c r="R884" s="27">
        <v>0.91</v>
      </c>
      <c r="S884" s="27">
        <v>0.93</v>
      </c>
      <c r="T884" s="27">
        <v>3.0599999999999999E-2</v>
      </c>
      <c r="U884" s="29" t="s">
        <v>44487</v>
      </c>
      <c r="V884" s="29" t="s">
        <v>44488</v>
      </c>
      <c r="W884" s="30" t="s">
        <v>44489</v>
      </c>
      <c r="X884">
        <v>882</v>
      </c>
      <c r="Y884" s="8" t="s">
        <v>5047</v>
      </c>
      <c r="Z884">
        <v>424930</v>
      </c>
      <c r="AB884" s="8" t="s">
        <v>5048</v>
      </c>
    </row>
    <row r="885" spans="1:28" x14ac:dyDescent="0.25">
      <c r="A885" s="34" t="s">
        <v>40964</v>
      </c>
      <c r="B885" s="29" t="s">
        <v>40965</v>
      </c>
      <c r="C885" s="27">
        <v>2233.27</v>
      </c>
      <c r="D885" s="27">
        <v>676.87097000000006</v>
      </c>
      <c r="E885" s="27">
        <v>523.59698000000003</v>
      </c>
      <c r="F885" s="27">
        <v>1.45</v>
      </c>
      <c r="G885" s="27">
        <v>70.926000000000002</v>
      </c>
      <c r="H885" s="27">
        <v>45.296999999999997</v>
      </c>
      <c r="I885" s="27">
        <v>312.15600000000001</v>
      </c>
      <c r="J885" s="27">
        <v>396.97197999999997</v>
      </c>
      <c r="K885" s="27">
        <v>243.75899999999999</v>
      </c>
      <c r="L885" s="27">
        <v>2268.1550200000001</v>
      </c>
      <c r="M885" s="27">
        <v>0</v>
      </c>
      <c r="N885" s="27">
        <v>-591.60199</v>
      </c>
      <c r="O885" s="27">
        <v>-15.45</v>
      </c>
      <c r="Q885" s="27">
        <v>-3.07382</v>
      </c>
      <c r="R885" s="27">
        <v>0.45</v>
      </c>
      <c r="S885" s="27">
        <v>0.5</v>
      </c>
      <c r="T885" s="27">
        <v>0.32127</v>
      </c>
      <c r="U885" s="29" t="s">
        <v>44490</v>
      </c>
      <c r="V885" s="29" t="s">
        <v>44491</v>
      </c>
      <c r="W885" s="30" t="s">
        <v>44492</v>
      </c>
      <c r="X885">
        <v>883</v>
      </c>
      <c r="Y885" s="8" t="s">
        <v>5049</v>
      </c>
      <c r="Z885">
        <v>512240</v>
      </c>
      <c r="AB885" s="8" t="s">
        <v>5050</v>
      </c>
    </row>
    <row r="886" spans="1:28" x14ac:dyDescent="0.25">
      <c r="A886" s="34" t="s">
        <v>40966</v>
      </c>
      <c r="B886" s="29" t="s">
        <v>40967</v>
      </c>
      <c r="C886" s="27">
        <v>5056.82</v>
      </c>
      <c r="D886" s="27">
        <v>531.21301000000005</v>
      </c>
      <c r="E886" s="27">
        <v>429.46600000000001</v>
      </c>
      <c r="F886" s="27">
        <v>1.04</v>
      </c>
      <c r="G886" s="27">
        <v>553.69096999999999</v>
      </c>
      <c r="H886" s="27">
        <v>599.83196999999996</v>
      </c>
      <c r="I886" s="27">
        <v>418.81698</v>
      </c>
      <c r="J886" s="27">
        <v>535.94395999999995</v>
      </c>
      <c r="K886" s="27">
        <v>1326.2550000000001</v>
      </c>
      <c r="L886" s="27">
        <v>16.562989999999999</v>
      </c>
      <c r="M886" s="27">
        <v>0</v>
      </c>
      <c r="N886" s="27">
        <v>2077.5239200000001</v>
      </c>
      <c r="U886" s="29" t="s">
        <v>44493</v>
      </c>
      <c r="V886" s="29" t="s">
        <v>44494</v>
      </c>
      <c r="W886" s="30" t="s">
        <v>44495</v>
      </c>
      <c r="X886">
        <v>884</v>
      </c>
      <c r="Y886" s="8" t="s">
        <v>5051</v>
      </c>
      <c r="Z886">
        <v>314910</v>
      </c>
      <c r="AB886" s="8" t="s">
        <v>5052</v>
      </c>
    </row>
    <row r="887" spans="1:28" x14ac:dyDescent="0.25">
      <c r="A887" s="34" t="s">
        <v>1326</v>
      </c>
      <c r="B887" s="29" t="s">
        <v>1327</v>
      </c>
      <c r="C887" s="27">
        <v>5882.84</v>
      </c>
      <c r="D887" s="27">
        <v>437.52098999999998</v>
      </c>
      <c r="E887" s="27">
        <v>430.50799000000001</v>
      </c>
      <c r="F887" s="27">
        <v>0.79</v>
      </c>
      <c r="G887" s="27">
        <v>4679.2319299999999</v>
      </c>
      <c r="H887" s="27">
        <v>0</v>
      </c>
      <c r="I887" s="27">
        <v>0</v>
      </c>
      <c r="J887" s="27">
        <v>9424.5595699999994</v>
      </c>
      <c r="K887" s="27">
        <v>11929.030269999999</v>
      </c>
      <c r="L887" s="27">
        <v>0</v>
      </c>
      <c r="M887" s="27">
        <v>0</v>
      </c>
      <c r="N887" s="27">
        <v>2674.0729900000001</v>
      </c>
      <c r="O887" s="27">
        <v>18.82</v>
      </c>
      <c r="P887" s="27">
        <v>0</v>
      </c>
      <c r="Q887" s="27">
        <v>0</v>
      </c>
      <c r="R887" s="27">
        <v>1.25</v>
      </c>
      <c r="S887" s="27">
        <v>1.27</v>
      </c>
      <c r="T887" s="27">
        <v>0.76924000000000003</v>
      </c>
      <c r="U887" s="29" t="s">
        <v>44496</v>
      </c>
      <c r="V887" s="29" t="s">
        <v>44497</v>
      </c>
      <c r="W887" s="30" t="s">
        <v>44498</v>
      </c>
      <c r="X887">
        <v>885</v>
      </c>
      <c r="Y887" s="8" t="s">
        <v>5053</v>
      </c>
      <c r="Z887">
        <v>335313</v>
      </c>
      <c r="AB887" s="8" t="s">
        <v>5054</v>
      </c>
    </row>
    <row r="888" spans="1:28" x14ac:dyDescent="0.25">
      <c r="A888" s="34" t="s">
        <v>1328</v>
      </c>
      <c r="B888" s="29" t="s">
        <v>1329</v>
      </c>
      <c r="C888" s="27">
        <v>15338.72</v>
      </c>
      <c r="D888" s="27">
        <v>3926</v>
      </c>
      <c r="E888" s="27">
        <v>2882</v>
      </c>
      <c r="F888" s="27">
        <v>1.08</v>
      </c>
      <c r="G888" s="27">
        <v>837</v>
      </c>
      <c r="H888" s="27">
        <v>0</v>
      </c>
      <c r="I888" s="27">
        <v>33595</v>
      </c>
      <c r="J888" s="27">
        <v>5410</v>
      </c>
      <c r="K888" s="27">
        <v>3851</v>
      </c>
      <c r="L888" s="27">
        <v>14953</v>
      </c>
      <c r="M888" s="27">
        <v>0</v>
      </c>
      <c r="N888" s="27">
        <v>19126</v>
      </c>
      <c r="O888" s="27">
        <v>81.44</v>
      </c>
      <c r="P888" s="27">
        <v>45.119990000000001</v>
      </c>
      <c r="Q888" s="27">
        <v>0.82215000000000005</v>
      </c>
      <c r="R888" s="27">
        <v>0.79</v>
      </c>
      <c r="S888" s="27">
        <v>0.71</v>
      </c>
      <c r="T888" s="27">
        <v>0.55710999999999999</v>
      </c>
      <c r="U888" s="29" t="s">
        <v>42704</v>
      </c>
      <c r="V888" s="29" t="s">
        <v>44499</v>
      </c>
      <c r="W888" s="30" t="s">
        <v>42839</v>
      </c>
      <c r="X888">
        <v>886</v>
      </c>
      <c r="Y888" s="8" t="s">
        <v>5055</v>
      </c>
      <c r="Z888">
        <v>339991</v>
      </c>
      <c r="AB888" s="8" t="s">
        <v>5056</v>
      </c>
    </row>
    <row r="889" spans="1:28" x14ac:dyDescent="0.25">
      <c r="A889" s="34" t="s">
        <v>1328</v>
      </c>
      <c r="B889" s="29" t="s">
        <v>40968</v>
      </c>
      <c r="C889" s="27">
        <v>14825.4</v>
      </c>
      <c r="D889" s="27">
        <v>3926</v>
      </c>
      <c r="E889" s="27">
        <v>2882</v>
      </c>
      <c r="F889" s="27">
        <v>1.05</v>
      </c>
      <c r="G889" s="27">
        <v>837</v>
      </c>
      <c r="H889" s="27">
        <v>0</v>
      </c>
      <c r="I889" s="27">
        <v>33595</v>
      </c>
      <c r="J889" s="27">
        <v>5410</v>
      </c>
      <c r="K889" s="27">
        <v>3851</v>
      </c>
      <c r="L889" s="27">
        <v>14953</v>
      </c>
      <c r="M889" s="27">
        <v>0</v>
      </c>
      <c r="N889" s="27">
        <v>19126</v>
      </c>
      <c r="O889" s="27">
        <v>81.44</v>
      </c>
      <c r="P889" s="27">
        <v>45.119990000000001</v>
      </c>
      <c r="Q889" s="27">
        <v>0.82215000000000005</v>
      </c>
      <c r="R889" s="27">
        <v>0.79</v>
      </c>
      <c r="S889" s="27">
        <v>0.71</v>
      </c>
      <c r="T889" s="27">
        <v>0.55710999999999999</v>
      </c>
      <c r="U889" s="29" t="s">
        <v>42704</v>
      </c>
      <c r="V889" s="29" t="s">
        <v>44499</v>
      </c>
      <c r="W889" s="30" t="s">
        <v>42839</v>
      </c>
      <c r="X889">
        <v>887</v>
      </c>
      <c r="Y889" s="8" t="s">
        <v>5057</v>
      </c>
      <c r="Z889">
        <v>541219</v>
      </c>
      <c r="AA889">
        <v>561110</v>
      </c>
      <c r="AB889" s="8" t="s">
        <v>5058</v>
      </c>
    </row>
    <row r="890" spans="1:28" x14ac:dyDescent="0.25">
      <c r="A890" s="34" t="s">
        <v>1328</v>
      </c>
      <c r="B890" s="29" t="s">
        <v>1330</v>
      </c>
      <c r="C890" s="27">
        <v>17096.669999999998</v>
      </c>
      <c r="D890" s="27">
        <v>3926</v>
      </c>
      <c r="E890" s="27">
        <v>2882</v>
      </c>
      <c r="F890" s="27">
        <v>1.08</v>
      </c>
      <c r="G890" s="27">
        <v>837</v>
      </c>
      <c r="H890" s="27">
        <v>0</v>
      </c>
      <c r="I890" s="27">
        <v>33595</v>
      </c>
      <c r="J890" s="27">
        <v>5410</v>
      </c>
      <c r="K890" s="27">
        <v>3851</v>
      </c>
      <c r="L890" s="27">
        <v>14953</v>
      </c>
      <c r="M890" s="27">
        <v>0</v>
      </c>
      <c r="N890" s="27">
        <v>19126</v>
      </c>
      <c r="O890" s="27">
        <v>81.44</v>
      </c>
      <c r="P890" s="27">
        <v>45.119990000000001</v>
      </c>
      <c r="Q890" s="27">
        <v>0.82215000000000005</v>
      </c>
      <c r="R890" s="27">
        <v>0.79</v>
      </c>
      <c r="S890" s="27">
        <v>0.71</v>
      </c>
      <c r="T890" s="27">
        <v>0.55710999999999999</v>
      </c>
      <c r="U890" s="29" t="s">
        <v>42704</v>
      </c>
      <c r="V890" s="29" t="s">
        <v>44499</v>
      </c>
      <c r="W890" s="30" t="s">
        <v>42839</v>
      </c>
      <c r="X890">
        <v>888</v>
      </c>
      <c r="Y890" s="8" t="s">
        <v>5059</v>
      </c>
      <c r="Z890">
        <v>621511</v>
      </c>
      <c r="AB890" s="8" t="s">
        <v>5060</v>
      </c>
    </row>
    <row r="891" spans="1:28" x14ac:dyDescent="0.25">
      <c r="A891" s="34" t="s">
        <v>40969</v>
      </c>
      <c r="B891" s="29" t="s">
        <v>40970</v>
      </c>
      <c r="C891" s="27">
        <v>2558.2199999999998</v>
      </c>
      <c r="D891" s="27">
        <v>313.36198999999999</v>
      </c>
      <c r="E891" s="27">
        <v>265.97600999999997</v>
      </c>
      <c r="F891" s="27">
        <v>1.1299999999999999</v>
      </c>
      <c r="G891" s="27">
        <v>221.02798999999999</v>
      </c>
      <c r="H891" s="27">
        <v>0</v>
      </c>
      <c r="I891" s="27">
        <v>460.98498000000001</v>
      </c>
      <c r="J891" s="27">
        <v>169.39798999999999</v>
      </c>
      <c r="K891" s="27">
        <v>304.315</v>
      </c>
      <c r="L891" s="27">
        <v>122.43199</v>
      </c>
      <c r="M891" s="27">
        <v>0</v>
      </c>
      <c r="N891" s="27">
        <v>707.24401</v>
      </c>
      <c r="O891" s="27">
        <v>26.27</v>
      </c>
      <c r="P891" s="27">
        <v>19.774989999999999</v>
      </c>
      <c r="Q891" s="27">
        <v>0.2465</v>
      </c>
      <c r="R891" s="27">
        <v>1.56</v>
      </c>
      <c r="S891" s="27">
        <v>1.8</v>
      </c>
      <c r="T891" s="27">
        <v>0.49165999999999999</v>
      </c>
      <c r="U891" s="29" t="s">
        <v>44500</v>
      </c>
      <c r="V891" s="29" t="s">
        <v>44501</v>
      </c>
      <c r="W891" s="30" t="s">
        <v>44502</v>
      </c>
      <c r="X891">
        <v>889</v>
      </c>
      <c r="Y891" s="8" t="s">
        <v>5061</v>
      </c>
      <c r="Z891">
        <v>713910</v>
      </c>
      <c r="AB891" s="8" t="s">
        <v>5062</v>
      </c>
    </row>
    <row r="892" spans="1:28" x14ac:dyDescent="0.25">
      <c r="A892" s="34" t="s">
        <v>90</v>
      </c>
      <c r="B892" s="29" t="s">
        <v>1331</v>
      </c>
      <c r="C892" s="27">
        <v>5131.5200000000004</v>
      </c>
      <c r="F892" s="27">
        <v>0.44</v>
      </c>
      <c r="U892" s="29" t="s">
        <v>90</v>
      </c>
      <c r="V892" s="29" t="s">
        <v>90</v>
      </c>
      <c r="W892" s="30" t="s">
        <v>90</v>
      </c>
      <c r="X892">
        <v>890</v>
      </c>
      <c r="Y892" s="8" t="s">
        <v>5063</v>
      </c>
      <c r="Z892">
        <v>238290</v>
      </c>
      <c r="AA892">
        <v>811490</v>
      </c>
      <c r="AB892" s="8" t="s">
        <v>5064</v>
      </c>
    </row>
    <row r="893" spans="1:28" x14ac:dyDescent="0.25">
      <c r="A893" s="34" t="s">
        <v>1332</v>
      </c>
      <c r="B893" s="29" t="s">
        <v>1333</v>
      </c>
      <c r="C893" s="27">
        <v>3780.91</v>
      </c>
      <c r="D893" s="27">
        <v>2245</v>
      </c>
      <c r="E893" s="27">
        <v>1091</v>
      </c>
      <c r="F893" s="27">
        <v>0.78</v>
      </c>
      <c r="G893" s="27">
        <v>468</v>
      </c>
      <c r="H893" s="27">
        <v>0</v>
      </c>
      <c r="I893" s="27">
        <v>3906</v>
      </c>
      <c r="J893" s="27">
        <v>2295</v>
      </c>
      <c r="K893" s="27">
        <v>2597</v>
      </c>
      <c r="L893" s="27">
        <v>9110</v>
      </c>
      <c r="M893" s="27">
        <v>0</v>
      </c>
      <c r="N893" s="27">
        <v>5134</v>
      </c>
      <c r="O893" s="27">
        <v>21.05</v>
      </c>
      <c r="P893" s="27">
        <v>65.584990000000005</v>
      </c>
      <c r="Q893" s="27">
        <v>1.90567</v>
      </c>
      <c r="R893" s="27">
        <v>1.1000000000000001</v>
      </c>
      <c r="S893" s="27">
        <v>1.1299999999999999</v>
      </c>
      <c r="T893" s="27">
        <v>0.92766000000000004</v>
      </c>
      <c r="U893" s="29" t="s">
        <v>44503</v>
      </c>
      <c r="V893" s="29" t="s">
        <v>44504</v>
      </c>
      <c r="W893" s="30" t="s">
        <v>44505</v>
      </c>
      <c r="X893">
        <v>891</v>
      </c>
      <c r="Y893" s="8" t="s">
        <v>5065</v>
      </c>
      <c r="Z893">
        <v>541860</v>
      </c>
      <c r="AA893">
        <v>561422</v>
      </c>
      <c r="AB893" s="8" t="s">
        <v>5066</v>
      </c>
    </row>
    <row r="894" spans="1:28" x14ac:dyDescent="0.25">
      <c r="A894" s="34" t="s">
        <v>1335</v>
      </c>
      <c r="B894" s="29" t="s">
        <v>1336</v>
      </c>
      <c r="C894" s="27">
        <v>6877.92</v>
      </c>
      <c r="D894" s="27">
        <v>597.12798999999995</v>
      </c>
      <c r="E894" s="27">
        <v>465.23599000000002</v>
      </c>
      <c r="F894" s="27">
        <v>1.22</v>
      </c>
      <c r="G894" s="27">
        <v>994.755</v>
      </c>
      <c r="H894" s="27">
        <v>0</v>
      </c>
      <c r="I894" s="27">
        <v>1773.91101</v>
      </c>
      <c r="J894" s="27">
        <v>1103.32104</v>
      </c>
      <c r="K894" s="27">
        <v>1779.4919400000001</v>
      </c>
      <c r="L894" s="27">
        <v>1249.1529499999999</v>
      </c>
      <c r="M894" s="27">
        <v>0</v>
      </c>
      <c r="N894" s="27">
        <v>1826.15795</v>
      </c>
      <c r="O894" s="27">
        <v>10.48</v>
      </c>
      <c r="P894" s="27">
        <v>39.229990000000001</v>
      </c>
      <c r="Q894" s="27">
        <v>0.64554999999999996</v>
      </c>
      <c r="R894" s="27">
        <v>1.84</v>
      </c>
      <c r="S894" s="27">
        <v>1.61</v>
      </c>
      <c r="T894" s="27">
        <v>0.71123999999999998</v>
      </c>
      <c r="U894" s="29" t="s">
        <v>44506</v>
      </c>
      <c r="V894" s="29" t="s">
        <v>44507</v>
      </c>
      <c r="W894" s="30" t="s">
        <v>44508</v>
      </c>
      <c r="X894">
        <v>892</v>
      </c>
      <c r="Y894" s="8" t="s">
        <v>5067</v>
      </c>
      <c r="Z894">
        <v>332322</v>
      </c>
      <c r="AA894">
        <v>238290</v>
      </c>
      <c r="AB894" s="8" t="s">
        <v>5068</v>
      </c>
    </row>
    <row r="895" spans="1:28" x14ac:dyDescent="0.25">
      <c r="A895" s="34" t="s">
        <v>1337</v>
      </c>
      <c r="B895" s="29" t="s">
        <v>1337</v>
      </c>
      <c r="C895" s="27">
        <v>4273.42</v>
      </c>
      <c r="D895" s="27">
        <v>762.40002000000004</v>
      </c>
      <c r="E895" s="27">
        <v>391.1</v>
      </c>
      <c r="F895" s="27">
        <v>1.04</v>
      </c>
      <c r="G895" s="27">
        <v>162</v>
      </c>
      <c r="H895" s="27">
        <v>0</v>
      </c>
      <c r="I895" s="27">
        <v>117.19999</v>
      </c>
      <c r="J895" s="27">
        <v>202.19999000000001</v>
      </c>
      <c r="K895" s="27">
        <v>614.5</v>
      </c>
      <c r="L895" s="27">
        <v>6448.7997999999998</v>
      </c>
      <c r="M895" s="27">
        <v>0</v>
      </c>
      <c r="N895" s="27">
        <v>2029.59997</v>
      </c>
      <c r="O895" s="27">
        <v>59.53</v>
      </c>
      <c r="P895" s="27">
        <v>75.225989999999996</v>
      </c>
      <c r="Q895" s="27">
        <v>3.0364900000000001</v>
      </c>
      <c r="R895" s="27">
        <v>2.0499999999999998</v>
      </c>
      <c r="S895" s="27">
        <v>3.04</v>
      </c>
      <c r="T895" s="27">
        <v>2.2378800000000001</v>
      </c>
      <c r="U895" s="29" t="s">
        <v>44509</v>
      </c>
      <c r="V895" s="29" t="s">
        <v>44510</v>
      </c>
      <c r="W895" s="30" t="s">
        <v>44511</v>
      </c>
      <c r="X895">
        <v>893</v>
      </c>
      <c r="Y895" s="8" t="s">
        <v>5069</v>
      </c>
      <c r="Z895">
        <v>712120</v>
      </c>
      <c r="AA895">
        <v>459420</v>
      </c>
      <c r="AB895" s="8" t="s">
        <v>5070</v>
      </c>
    </row>
    <row r="896" spans="1:28" x14ac:dyDescent="0.25">
      <c r="A896" s="34" t="s">
        <v>1338</v>
      </c>
      <c r="B896" s="29" t="s">
        <v>1339</v>
      </c>
      <c r="C896" s="27">
        <v>3547.85</v>
      </c>
      <c r="D896" s="27">
        <v>482.51900999999998</v>
      </c>
      <c r="E896" s="27">
        <v>397.01501000000002</v>
      </c>
      <c r="F896" s="27">
        <v>0.79</v>
      </c>
      <c r="G896" s="27">
        <v>15148.070309999999</v>
      </c>
      <c r="H896" s="27">
        <v>12.314</v>
      </c>
      <c r="I896" s="27">
        <v>1026.9940099999999</v>
      </c>
      <c r="J896" s="27">
        <v>21556.800780000001</v>
      </c>
      <c r="K896" s="27">
        <v>15562.37988</v>
      </c>
      <c r="L896" s="27">
        <v>2010.0749499999999</v>
      </c>
      <c r="M896" s="27">
        <v>0</v>
      </c>
      <c r="N896" s="27">
        <v>2843.3049299999998</v>
      </c>
      <c r="O896" s="27">
        <v>26.4</v>
      </c>
      <c r="P896" s="27">
        <v>15.673</v>
      </c>
      <c r="Q896" s="27">
        <v>0.18586</v>
      </c>
      <c r="R896" s="27">
        <v>0.7</v>
      </c>
      <c r="S896" s="27">
        <v>0.72</v>
      </c>
      <c r="T896" s="27">
        <v>1.864E-2</v>
      </c>
      <c r="U896" s="29" t="s">
        <v>44512</v>
      </c>
      <c r="V896" s="29" t="s">
        <v>44513</v>
      </c>
      <c r="W896" s="30" t="s">
        <v>44514</v>
      </c>
      <c r="X896">
        <v>894</v>
      </c>
      <c r="Y896" s="8" t="s">
        <v>5071</v>
      </c>
      <c r="Z896">
        <v>713920</v>
      </c>
      <c r="AA896">
        <v>611620</v>
      </c>
      <c r="AB896" s="8" t="s">
        <v>5072</v>
      </c>
    </row>
    <row r="897" spans="1:28" x14ac:dyDescent="0.25">
      <c r="A897" s="34" t="s">
        <v>40971</v>
      </c>
      <c r="B897" s="29" t="s">
        <v>40972</v>
      </c>
      <c r="C897" s="27">
        <v>2262.21</v>
      </c>
      <c r="D897" s="27">
        <v>242.82299</v>
      </c>
      <c r="E897" s="27">
        <v>242.81799000000001</v>
      </c>
      <c r="F897" s="27">
        <v>0.62</v>
      </c>
      <c r="G897" s="27">
        <v>20.794</v>
      </c>
      <c r="H897" s="27">
        <v>0</v>
      </c>
      <c r="I897" s="27">
        <v>0</v>
      </c>
      <c r="J897" s="27">
        <v>60.106990000000003</v>
      </c>
      <c r="K897" s="27">
        <v>194.5</v>
      </c>
      <c r="L897" s="27">
        <v>3076.3920800000001</v>
      </c>
      <c r="M897" s="27">
        <v>0</v>
      </c>
      <c r="N897" s="27">
        <v>2544.5</v>
      </c>
      <c r="O897" s="27">
        <v>14.66</v>
      </c>
      <c r="P897" s="27">
        <v>55.277990000000003</v>
      </c>
      <c r="Q897" s="27">
        <v>1.23604</v>
      </c>
      <c r="R897" s="27">
        <v>2.33</v>
      </c>
      <c r="S897" s="27">
        <v>3.24</v>
      </c>
      <c r="T897" s="27">
        <v>2.8899400000000002</v>
      </c>
      <c r="U897" s="29" t="s">
        <v>44515</v>
      </c>
      <c r="V897" s="29" t="s">
        <v>44516</v>
      </c>
      <c r="W897" s="30" t="s">
        <v>44517</v>
      </c>
      <c r="X897">
        <v>895</v>
      </c>
      <c r="Y897" s="8" t="s">
        <v>5073</v>
      </c>
      <c r="Z897">
        <v>238320</v>
      </c>
      <c r="AA897">
        <v>238990</v>
      </c>
      <c r="AB897" s="8" t="s">
        <v>5074</v>
      </c>
    </row>
    <row r="898" spans="1:28" x14ac:dyDescent="0.25">
      <c r="A898" s="34" t="s">
        <v>40973</v>
      </c>
      <c r="B898" s="29" t="s">
        <v>40974</v>
      </c>
      <c r="C898" s="27">
        <v>2288.23</v>
      </c>
      <c r="D898" s="27">
        <v>384.25601</v>
      </c>
      <c r="E898" s="27">
        <v>273.12297999999998</v>
      </c>
      <c r="F898" s="27">
        <v>1.08</v>
      </c>
      <c r="G898" s="27">
        <v>357.35298999999998</v>
      </c>
      <c r="H898" s="27">
        <v>198.26400000000001</v>
      </c>
      <c r="I898" s="27">
        <v>300.858</v>
      </c>
      <c r="J898" s="27">
        <v>527.43200000000002</v>
      </c>
      <c r="K898" s="27">
        <v>631.91601000000003</v>
      </c>
      <c r="L898" s="27">
        <v>1266.6970200000001</v>
      </c>
      <c r="M898" s="27">
        <v>0</v>
      </c>
      <c r="N898" s="27">
        <v>440.76400000000001</v>
      </c>
      <c r="O898" s="27">
        <v>3.02</v>
      </c>
      <c r="P898" s="27">
        <v>73.016990000000007</v>
      </c>
      <c r="Q898" s="27">
        <v>2.7059799999999998</v>
      </c>
      <c r="R898" s="27">
        <v>1.1200000000000001</v>
      </c>
      <c r="S898" s="27">
        <v>0.82</v>
      </c>
      <c r="T898" s="27">
        <v>0.14466000000000001</v>
      </c>
      <c r="U898" s="29" t="s">
        <v>44518</v>
      </c>
      <c r="V898" s="29" t="s">
        <v>44519</v>
      </c>
      <c r="W898" s="30" t="s">
        <v>44520</v>
      </c>
      <c r="X898">
        <v>896</v>
      </c>
      <c r="Y898" s="8" t="s">
        <v>5075</v>
      </c>
      <c r="Z898">
        <v>524291</v>
      </c>
      <c r="AB898" s="8" t="s">
        <v>5076</v>
      </c>
    </row>
    <row r="899" spans="1:28" x14ac:dyDescent="0.25">
      <c r="A899" s="34" t="s">
        <v>1340</v>
      </c>
      <c r="B899" s="29" t="s">
        <v>1341</v>
      </c>
      <c r="C899" s="27">
        <v>3696.31</v>
      </c>
      <c r="D899" s="27">
        <v>-7</v>
      </c>
      <c r="E899" s="27">
        <v>-189</v>
      </c>
      <c r="F899" s="27">
        <v>0.27</v>
      </c>
      <c r="G899" s="27">
        <v>765</v>
      </c>
      <c r="H899" s="27">
        <v>0</v>
      </c>
      <c r="I899" s="27">
        <v>1824</v>
      </c>
      <c r="J899" s="27">
        <v>773</v>
      </c>
      <c r="K899" s="27">
        <v>1234</v>
      </c>
      <c r="L899" s="27">
        <v>1219</v>
      </c>
      <c r="M899" s="27">
        <v>0</v>
      </c>
      <c r="N899" s="27">
        <v>1371</v>
      </c>
      <c r="O899" s="27">
        <v>2.91</v>
      </c>
      <c r="P899" s="27">
        <v>49.981990000000003</v>
      </c>
      <c r="Q899" s="27">
        <v>0.99926000000000004</v>
      </c>
      <c r="R899" s="27">
        <v>1.64</v>
      </c>
      <c r="S899" s="27">
        <v>1.6</v>
      </c>
      <c r="T899" s="27">
        <v>0.60672000000000004</v>
      </c>
      <c r="U899" s="29" t="s">
        <v>44521</v>
      </c>
      <c r="V899" s="29" t="s">
        <v>44522</v>
      </c>
      <c r="W899" s="30" t="s">
        <v>42310</v>
      </c>
      <c r="X899">
        <v>897</v>
      </c>
      <c r="Y899" s="8" t="s">
        <v>5077</v>
      </c>
      <c r="Z899">
        <v>531130</v>
      </c>
      <c r="AA899">
        <v>488510</v>
      </c>
      <c r="AB899" s="8" t="s">
        <v>5078</v>
      </c>
    </row>
    <row r="900" spans="1:28" x14ac:dyDescent="0.25">
      <c r="A900" s="34" t="s">
        <v>1342</v>
      </c>
      <c r="B900" s="29" t="s">
        <v>1343</v>
      </c>
      <c r="C900" s="27">
        <v>57404.73</v>
      </c>
      <c r="D900" s="27">
        <v>5284</v>
      </c>
      <c r="E900" s="27">
        <v>4400</v>
      </c>
      <c r="F900" s="27">
        <v>0.84</v>
      </c>
      <c r="G900" s="27">
        <v>11803</v>
      </c>
      <c r="H900" s="27">
        <v>6322</v>
      </c>
      <c r="I900" s="27">
        <v>22158</v>
      </c>
      <c r="J900" s="27">
        <v>15341</v>
      </c>
      <c r="K900" s="27">
        <v>21063</v>
      </c>
      <c r="L900" s="27">
        <v>9243</v>
      </c>
      <c r="M900" s="27">
        <v>0</v>
      </c>
      <c r="N900" s="27">
        <v>18568</v>
      </c>
      <c r="O900" s="27">
        <v>69.569999999999993</v>
      </c>
      <c r="P900" s="27">
        <v>32.631</v>
      </c>
      <c r="Q900" s="27">
        <v>0.48436000000000001</v>
      </c>
      <c r="R900" s="27">
        <v>1.39</v>
      </c>
      <c r="S900" s="27">
        <v>0.96</v>
      </c>
      <c r="T900" s="27">
        <v>0.19151000000000001</v>
      </c>
      <c r="U900" s="29" t="s">
        <v>44523</v>
      </c>
      <c r="V900" s="29" t="s">
        <v>44524</v>
      </c>
      <c r="W900" s="30" t="s">
        <v>44525</v>
      </c>
      <c r="X900">
        <v>898</v>
      </c>
      <c r="Y900" s="8" t="s">
        <v>5079</v>
      </c>
      <c r="Z900">
        <v>332911</v>
      </c>
      <c r="AB900" s="8" t="s">
        <v>5080</v>
      </c>
    </row>
    <row r="901" spans="1:28" x14ac:dyDescent="0.25">
      <c r="A901" s="34" t="s">
        <v>1344</v>
      </c>
      <c r="B901" s="29" t="s">
        <v>1345</v>
      </c>
      <c r="C901" s="27">
        <v>11209.67</v>
      </c>
      <c r="D901" s="27">
        <v>697.40002000000004</v>
      </c>
      <c r="E901" s="27">
        <v>502.79998000000001</v>
      </c>
      <c r="F901" s="27">
        <v>0.97</v>
      </c>
      <c r="G901" s="27">
        <v>60.099989999999998</v>
      </c>
      <c r="H901" s="27">
        <v>0</v>
      </c>
      <c r="I901" s="27">
        <v>4789.1000899999999</v>
      </c>
      <c r="J901" s="27">
        <v>2459.8000400000001</v>
      </c>
      <c r="K901" s="27">
        <v>1582.59997</v>
      </c>
      <c r="L901" s="27">
        <v>3812.8998999999999</v>
      </c>
      <c r="M901" s="27">
        <v>0</v>
      </c>
      <c r="N901" s="27">
        <v>-329.29998999999998</v>
      </c>
      <c r="O901" s="27">
        <v>-2.2999999999999998</v>
      </c>
      <c r="Q901" s="27">
        <v>-10.71618</v>
      </c>
      <c r="R901" s="27">
        <v>0.67</v>
      </c>
      <c r="S901" s="27">
        <v>0.64</v>
      </c>
      <c r="T901" s="27">
        <v>0.61895</v>
      </c>
      <c r="U901" s="29" t="s">
        <v>44526</v>
      </c>
      <c r="V901" s="29" t="s">
        <v>44527</v>
      </c>
      <c r="W901" s="30" t="s">
        <v>44528</v>
      </c>
      <c r="X901">
        <v>899</v>
      </c>
      <c r="Y901" s="8" t="s">
        <v>5081</v>
      </c>
      <c r="Z901">
        <v>311111</v>
      </c>
      <c r="AB901" s="8" t="s">
        <v>5082</v>
      </c>
    </row>
    <row r="902" spans="1:28" x14ac:dyDescent="0.25">
      <c r="A902" s="34" t="s">
        <v>40975</v>
      </c>
      <c r="B902" s="29" t="s">
        <v>40976</v>
      </c>
      <c r="C902" s="27">
        <v>2139.12</v>
      </c>
      <c r="D902" s="27">
        <v>68.601990000000001</v>
      </c>
      <c r="E902" s="27">
        <v>11.012</v>
      </c>
      <c r="F902" s="27">
        <v>0.89</v>
      </c>
      <c r="G902" s="27">
        <v>117.14099</v>
      </c>
      <c r="H902" s="27">
        <v>0</v>
      </c>
      <c r="I902" s="27">
        <v>531.98199</v>
      </c>
      <c r="J902" s="27">
        <v>76.319990000000004</v>
      </c>
      <c r="K902" s="27">
        <v>919.68597</v>
      </c>
      <c r="L902" s="27">
        <v>651.79602</v>
      </c>
      <c r="M902" s="27">
        <v>0</v>
      </c>
      <c r="N902" s="27">
        <v>814.82701999999995</v>
      </c>
      <c r="O902" s="27">
        <v>2.09</v>
      </c>
      <c r="P902" s="27">
        <v>44.023989999999998</v>
      </c>
      <c r="Q902" s="27">
        <v>0.78646000000000005</v>
      </c>
      <c r="R902" s="27">
        <v>13.15</v>
      </c>
      <c r="S902" s="27">
        <v>12.05</v>
      </c>
      <c r="T902" s="27">
        <v>10.51552</v>
      </c>
      <c r="U902" s="29" t="s">
        <v>44529</v>
      </c>
      <c r="V902" s="29" t="s">
        <v>44530</v>
      </c>
      <c r="W902" s="30" t="s">
        <v>44531</v>
      </c>
      <c r="X902">
        <v>900</v>
      </c>
      <c r="Y902" s="8" t="s">
        <v>5083</v>
      </c>
      <c r="Z902">
        <v>722515</v>
      </c>
      <c r="AB902" s="8" t="s">
        <v>5084</v>
      </c>
    </row>
    <row r="903" spans="1:28" x14ac:dyDescent="0.25">
      <c r="A903" s="34" t="s">
        <v>40977</v>
      </c>
      <c r="B903" s="29" t="s">
        <v>40978</v>
      </c>
      <c r="C903" s="27">
        <v>2025.97</v>
      </c>
      <c r="D903" s="27">
        <v>630.35997999999995</v>
      </c>
      <c r="E903" s="27">
        <v>133.44299000000001</v>
      </c>
      <c r="F903" s="27">
        <v>0.68</v>
      </c>
      <c r="G903" s="27">
        <v>382.01598999999999</v>
      </c>
      <c r="H903" s="27">
        <v>0</v>
      </c>
      <c r="I903" s="27">
        <v>1210.6760200000001</v>
      </c>
      <c r="J903" s="27">
        <v>1575.66101</v>
      </c>
      <c r="K903" s="27">
        <v>1775.9300499999999</v>
      </c>
      <c r="L903" s="27">
        <v>5457.9750899999999</v>
      </c>
      <c r="M903" s="27">
        <v>0</v>
      </c>
      <c r="N903" s="27">
        <v>3438.2539000000002</v>
      </c>
      <c r="O903" s="27">
        <v>17.75</v>
      </c>
      <c r="P903" s="27">
        <v>63.640990000000002</v>
      </c>
      <c r="Q903" s="27">
        <v>1.7503599999999999</v>
      </c>
      <c r="R903" s="27">
        <v>1.29</v>
      </c>
      <c r="S903" s="27">
        <v>1.1299999999999999</v>
      </c>
      <c r="T903" s="27">
        <v>0.88465000000000005</v>
      </c>
      <c r="U903" s="29" t="s">
        <v>44532</v>
      </c>
      <c r="V903" s="29" t="s">
        <v>44533</v>
      </c>
      <c r="W903" s="30" t="s">
        <v>44534</v>
      </c>
      <c r="X903">
        <v>901</v>
      </c>
      <c r="Y903" s="8" t="s">
        <v>5085</v>
      </c>
      <c r="Z903">
        <v>335921</v>
      </c>
      <c r="AA903">
        <v>327212</v>
      </c>
      <c r="AB903" s="8" t="s">
        <v>5086</v>
      </c>
    </row>
    <row r="904" spans="1:28" x14ac:dyDescent="0.25">
      <c r="A904" s="34" t="s">
        <v>1347</v>
      </c>
      <c r="B904" s="29" t="s">
        <v>1348</v>
      </c>
      <c r="C904" s="27">
        <v>113360.73</v>
      </c>
      <c r="D904" s="27">
        <v>6563</v>
      </c>
      <c r="E904" s="27">
        <v>3019</v>
      </c>
      <c r="F904" s="27">
        <v>1.27</v>
      </c>
      <c r="G904" s="27">
        <v>17976</v>
      </c>
      <c r="H904" s="27">
        <v>17403</v>
      </c>
      <c r="I904" s="27">
        <v>33423</v>
      </c>
      <c r="J904" s="27">
        <v>56947</v>
      </c>
      <c r="K904" s="27">
        <v>66234</v>
      </c>
      <c r="L904" s="27">
        <v>28593</v>
      </c>
      <c r="M904" s="27">
        <v>6</v>
      </c>
      <c r="N904" s="27">
        <v>37576</v>
      </c>
      <c r="O904" s="27">
        <v>30.14</v>
      </c>
      <c r="P904" s="27">
        <v>38.048990000000003</v>
      </c>
      <c r="Q904" s="27">
        <v>0.61421999999999999</v>
      </c>
      <c r="R904" s="27">
        <v>1.25</v>
      </c>
      <c r="S904" s="27">
        <v>0.86</v>
      </c>
      <c r="T904" s="27">
        <v>0.54181000000000001</v>
      </c>
      <c r="U904" s="29" t="s">
        <v>44535</v>
      </c>
      <c r="V904" s="29" t="s">
        <v>44536</v>
      </c>
      <c r="W904" s="30" t="s">
        <v>44537</v>
      </c>
      <c r="X904">
        <v>902</v>
      </c>
      <c r="Y904" s="8" t="s">
        <v>5087</v>
      </c>
      <c r="Z904">
        <v>813920</v>
      </c>
      <c r="AB904" s="8" t="s">
        <v>5088</v>
      </c>
    </row>
    <row r="905" spans="1:28" x14ac:dyDescent="0.25">
      <c r="A905" s="34" t="s">
        <v>40979</v>
      </c>
      <c r="B905" s="29" t="s">
        <v>40980</v>
      </c>
      <c r="C905" s="27">
        <v>7683.78</v>
      </c>
      <c r="D905" s="27">
        <v>1119.3439900000001</v>
      </c>
      <c r="E905" s="27">
        <v>1105.3919599999999</v>
      </c>
      <c r="F905" s="27">
        <v>0.45</v>
      </c>
      <c r="G905" s="27">
        <v>185.755</v>
      </c>
      <c r="H905" s="27">
        <v>0</v>
      </c>
      <c r="I905" s="27">
        <v>231.03100000000001</v>
      </c>
      <c r="J905" s="27">
        <v>2286.0200100000002</v>
      </c>
      <c r="K905" s="27">
        <v>203.62199000000001</v>
      </c>
      <c r="L905" s="27">
        <v>6115.6620999999996</v>
      </c>
      <c r="M905" s="27">
        <v>0</v>
      </c>
      <c r="N905" s="27">
        <v>15360.41992</v>
      </c>
      <c r="U905" s="29" t="s">
        <v>44538</v>
      </c>
      <c r="V905" s="29" t="s">
        <v>44539</v>
      </c>
      <c r="W905" s="30" t="s">
        <v>44540</v>
      </c>
      <c r="X905">
        <v>903</v>
      </c>
      <c r="Y905" s="8" t="s">
        <v>5089</v>
      </c>
      <c r="Z905">
        <v>333618</v>
      </c>
      <c r="AA905">
        <v>336612</v>
      </c>
      <c r="AB905" s="8" t="s">
        <v>5090</v>
      </c>
    </row>
    <row r="906" spans="1:28" x14ac:dyDescent="0.25">
      <c r="A906" s="34" t="s">
        <v>40981</v>
      </c>
      <c r="B906" s="29" t="s">
        <v>40982</v>
      </c>
      <c r="C906" s="27">
        <v>2933.01</v>
      </c>
      <c r="D906" s="27">
        <v>803.5</v>
      </c>
      <c r="E906" s="27">
        <v>586.90002000000004</v>
      </c>
      <c r="F906" s="27">
        <v>0.96</v>
      </c>
      <c r="G906" s="27">
        <v>749.09996999999998</v>
      </c>
      <c r="H906" s="27">
        <v>403.29998000000001</v>
      </c>
      <c r="I906" s="27">
        <v>2040.6999499999999</v>
      </c>
      <c r="J906" s="27">
        <v>1047.90002</v>
      </c>
      <c r="K906" s="27">
        <v>1499.40002</v>
      </c>
      <c r="L906" s="27">
        <v>1839.3000400000001</v>
      </c>
      <c r="M906" s="27">
        <v>0</v>
      </c>
      <c r="N906" s="27">
        <v>1794.3000400000001</v>
      </c>
      <c r="O906" s="27">
        <v>39.64</v>
      </c>
      <c r="P906" s="27">
        <v>53.771990000000002</v>
      </c>
      <c r="Q906" s="27">
        <v>1.1550800000000001</v>
      </c>
      <c r="R906" s="27">
        <v>1.67</v>
      </c>
      <c r="S906" s="27">
        <v>1.05</v>
      </c>
      <c r="T906" s="27">
        <v>0.33112999999999998</v>
      </c>
      <c r="U906" s="29" t="s">
        <v>44541</v>
      </c>
      <c r="V906" s="29" t="s">
        <v>44542</v>
      </c>
      <c r="W906" s="30" t="s">
        <v>44543</v>
      </c>
      <c r="X906">
        <v>904</v>
      </c>
      <c r="Y906" s="8" t="s">
        <v>5091</v>
      </c>
      <c r="Z906">
        <v>332912</v>
      </c>
      <c r="AB906" s="8" t="s">
        <v>5092</v>
      </c>
    </row>
    <row r="907" spans="1:28" x14ac:dyDescent="0.25">
      <c r="A907" s="34" t="s">
        <v>1349</v>
      </c>
      <c r="B907" s="29" t="s">
        <v>1350</v>
      </c>
      <c r="C907" s="27">
        <v>3386</v>
      </c>
      <c r="D907" s="27">
        <v>803.5</v>
      </c>
      <c r="E907" s="27">
        <v>586.90002000000004</v>
      </c>
      <c r="F907" s="27">
        <v>0.65</v>
      </c>
      <c r="G907" s="27">
        <v>749.09996999999998</v>
      </c>
      <c r="H907" s="27">
        <v>403.29998000000001</v>
      </c>
      <c r="I907" s="27">
        <v>2040.6999499999999</v>
      </c>
      <c r="J907" s="27">
        <v>1047.90002</v>
      </c>
      <c r="K907" s="27">
        <v>1499.40002</v>
      </c>
      <c r="L907" s="27">
        <v>1839.3000400000001</v>
      </c>
      <c r="M907" s="27">
        <v>0</v>
      </c>
      <c r="N907" s="27">
        <v>1794.3000400000001</v>
      </c>
      <c r="O907" s="27">
        <v>39.64</v>
      </c>
      <c r="P907" s="27">
        <v>53.771990000000002</v>
      </c>
      <c r="Q907" s="27">
        <v>1.1550800000000001</v>
      </c>
      <c r="R907" s="27">
        <v>1.67</v>
      </c>
      <c r="S907" s="27">
        <v>1.05</v>
      </c>
      <c r="T907" s="27">
        <v>0.33112999999999998</v>
      </c>
      <c r="U907" s="29" t="s">
        <v>44541</v>
      </c>
      <c r="V907" s="29" t="s">
        <v>44542</v>
      </c>
      <c r="W907" s="30" t="s">
        <v>44543</v>
      </c>
      <c r="X907">
        <v>905</v>
      </c>
      <c r="Y907" s="8" t="s">
        <v>5093</v>
      </c>
      <c r="Z907">
        <v>114112</v>
      </c>
      <c r="AA907">
        <v>112511</v>
      </c>
      <c r="AB907" s="8" t="s">
        <v>5094</v>
      </c>
    </row>
    <row r="908" spans="1:28" x14ac:dyDescent="0.25">
      <c r="A908" s="34" t="s">
        <v>1351</v>
      </c>
      <c r="B908" s="29" t="s">
        <v>1352</v>
      </c>
      <c r="C908" s="27">
        <v>36596.97</v>
      </c>
      <c r="D908" s="27">
        <v>3145</v>
      </c>
      <c r="E908" s="27">
        <v>2512</v>
      </c>
      <c r="G908" s="27">
        <v>3312</v>
      </c>
      <c r="H908" s="27">
        <v>2155</v>
      </c>
      <c r="I908" s="27">
        <v>14333</v>
      </c>
      <c r="J908" s="27">
        <v>7191</v>
      </c>
      <c r="K908" s="27">
        <v>8318</v>
      </c>
      <c r="L908" s="27">
        <v>8234</v>
      </c>
      <c r="M908" s="27">
        <v>0</v>
      </c>
      <c r="N908" s="27">
        <v>9362</v>
      </c>
      <c r="O908" s="27">
        <v>14.73</v>
      </c>
      <c r="P908" s="27">
        <v>60.912990000000001</v>
      </c>
      <c r="Q908" s="27">
        <v>1.52837</v>
      </c>
      <c r="R908" s="27">
        <v>1.17</v>
      </c>
      <c r="S908" s="27">
        <v>0.86</v>
      </c>
      <c r="T908" s="27">
        <v>0.39645999999999998</v>
      </c>
      <c r="U908" s="29" t="s">
        <v>44544</v>
      </c>
      <c r="V908" s="29" t="s">
        <v>44545</v>
      </c>
      <c r="W908" s="30" t="s">
        <v>44546</v>
      </c>
      <c r="X908">
        <v>906</v>
      </c>
      <c r="Y908" s="8" t="s">
        <v>5095</v>
      </c>
      <c r="Z908">
        <v>113210</v>
      </c>
      <c r="AB908" s="8" t="s">
        <v>5096</v>
      </c>
    </row>
    <row r="909" spans="1:28" x14ac:dyDescent="0.25">
      <c r="A909" s="34" t="s">
        <v>40983</v>
      </c>
      <c r="B909" s="29" t="s">
        <v>40984</v>
      </c>
      <c r="C909" s="27">
        <v>12068.37</v>
      </c>
      <c r="D909" s="27">
        <v>1931.84094</v>
      </c>
      <c r="E909" s="27">
        <v>695.73698999999999</v>
      </c>
      <c r="F909" s="27">
        <v>0.96</v>
      </c>
      <c r="G909" s="27">
        <v>5128.6831000000002</v>
      </c>
      <c r="H909" s="27">
        <v>1608.1979899999999</v>
      </c>
      <c r="I909" s="27">
        <v>3359.7160600000002</v>
      </c>
      <c r="J909" s="27">
        <v>10246.45019</v>
      </c>
      <c r="K909" s="27">
        <v>11748.900390000001</v>
      </c>
      <c r="L909" s="27">
        <v>1565.8559499999999</v>
      </c>
      <c r="M909" s="27">
        <v>0</v>
      </c>
      <c r="N909" s="27">
        <v>11322.70019</v>
      </c>
      <c r="O909" s="27">
        <v>22.52</v>
      </c>
      <c r="P909" s="27">
        <v>12.148999999999999</v>
      </c>
      <c r="Q909" s="27">
        <v>0.13829</v>
      </c>
      <c r="R909" s="27">
        <v>1.1499999999999999</v>
      </c>
      <c r="S909" s="27">
        <v>0.99</v>
      </c>
      <c r="T909" s="27">
        <v>0.48914000000000002</v>
      </c>
      <c r="U909" s="29" t="s">
        <v>44547</v>
      </c>
      <c r="V909" s="29" t="s">
        <v>44548</v>
      </c>
      <c r="W909" s="30" t="s">
        <v>44549</v>
      </c>
      <c r="X909">
        <v>907</v>
      </c>
      <c r="Y909" s="8" t="s">
        <v>5097</v>
      </c>
      <c r="Z909">
        <v>811212</v>
      </c>
      <c r="AB909" s="8" t="s">
        <v>5098</v>
      </c>
    </row>
    <row r="910" spans="1:28" x14ac:dyDescent="0.25">
      <c r="A910" s="34" t="s">
        <v>1354</v>
      </c>
      <c r="B910" s="29" t="s">
        <v>1355</v>
      </c>
      <c r="C910" s="27">
        <v>11514.65</v>
      </c>
      <c r="D910" s="27">
        <v>1534</v>
      </c>
      <c r="E910" s="27">
        <v>1205</v>
      </c>
      <c r="F910" s="27">
        <v>0.84</v>
      </c>
      <c r="G910" s="27">
        <v>168</v>
      </c>
      <c r="H910" s="27">
        <v>0</v>
      </c>
      <c r="I910" s="27">
        <v>13314</v>
      </c>
      <c r="J910" s="27">
        <v>2849</v>
      </c>
      <c r="K910" s="27">
        <v>1233</v>
      </c>
      <c r="L910" s="27">
        <v>9529</v>
      </c>
      <c r="M910" s="27">
        <v>0</v>
      </c>
      <c r="N910" s="27">
        <v>2200</v>
      </c>
      <c r="O910" s="27">
        <v>3.44</v>
      </c>
      <c r="P910" s="27">
        <v>81.242990000000006</v>
      </c>
      <c r="Q910" s="27">
        <v>4.3313600000000001</v>
      </c>
      <c r="R910" s="27">
        <v>0.43</v>
      </c>
      <c r="S910" s="27">
        <v>0.43</v>
      </c>
      <c r="T910" s="27">
        <v>0.37380999999999998</v>
      </c>
      <c r="U910" s="29" t="s">
        <v>44550</v>
      </c>
      <c r="V910" s="29" t="s">
        <v>44551</v>
      </c>
      <c r="W910" s="30" t="s">
        <v>44552</v>
      </c>
      <c r="X910">
        <v>908</v>
      </c>
      <c r="Y910" s="8" t="s">
        <v>5099</v>
      </c>
      <c r="Z910">
        <v>531190</v>
      </c>
      <c r="AA910">
        <v>531210</v>
      </c>
      <c r="AB910" s="8" t="s">
        <v>5100</v>
      </c>
    </row>
    <row r="911" spans="1:28" x14ac:dyDescent="0.25">
      <c r="A911" s="34" t="s">
        <v>40985</v>
      </c>
      <c r="B911" s="29" t="s">
        <v>40986</v>
      </c>
      <c r="C911" s="27">
        <v>2211.85</v>
      </c>
      <c r="D911" s="27">
        <v>183.02699000000001</v>
      </c>
      <c r="E911" s="27">
        <v>83.71199</v>
      </c>
      <c r="F911" s="27">
        <v>2.54</v>
      </c>
      <c r="G911" s="27">
        <v>140.89999</v>
      </c>
      <c r="H911" s="27">
        <v>0</v>
      </c>
      <c r="I911" s="27">
        <v>1919.1259700000001</v>
      </c>
      <c r="J911" s="27">
        <v>322.49498999999997</v>
      </c>
      <c r="K911" s="27">
        <v>269.51900999999998</v>
      </c>
      <c r="L911" s="27">
        <v>1428.8470400000001</v>
      </c>
      <c r="M911" s="27">
        <v>0</v>
      </c>
      <c r="N911" s="27">
        <v>593.04796999999996</v>
      </c>
      <c r="O911" s="27">
        <v>1.55</v>
      </c>
      <c r="P911" s="27">
        <v>70.688999999999993</v>
      </c>
      <c r="Q911" s="27">
        <v>2.41168</v>
      </c>
      <c r="R911" s="27">
        <v>0.93</v>
      </c>
      <c r="S911" s="27">
        <v>0.84</v>
      </c>
      <c r="T911" s="27">
        <v>0.39882000000000001</v>
      </c>
      <c r="U911" s="29" t="s">
        <v>44553</v>
      </c>
      <c r="V911" s="29" t="s">
        <v>44554</v>
      </c>
      <c r="W911" s="30" t="s">
        <v>44555</v>
      </c>
      <c r="X911">
        <v>909</v>
      </c>
      <c r="Y911" s="8" t="s">
        <v>5101</v>
      </c>
      <c r="Z911">
        <v>424820</v>
      </c>
      <c r="AB911" s="8" t="s">
        <v>5102</v>
      </c>
    </row>
    <row r="912" spans="1:28" x14ac:dyDescent="0.25">
      <c r="A912" s="34" t="s">
        <v>1356</v>
      </c>
      <c r="B912" s="29" t="s">
        <v>1357</v>
      </c>
      <c r="C912" s="27">
        <v>13983.71</v>
      </c>
      <c r="D912" s="27">
        <v>2080.6000899999999</v>
      </c>
      <c r="E912" s="27">
        <v>1236.3000400000001</v>
      </c>
      <c r="F912" s="27">
        <v>0.91</v>
      </c>
      <c r="G912" s="27">
        <v>274</v>
      </c>
      <c r="H912" s="27">
        <v>759</v>
      </c>
      <c r="I912" s="27">
        <v>0</v>
      </c>
      <c r="J912" s="27">
        <v>785.40002000000004</v>
      </c>
      <c r="K912" s="27">
        <v>1802.40002</v>
      </c>
      <c r="L912" s="27">
        <v>1409.40002</v>
      </c>
      <c r="M912" s="27">
        <v>0</v>
      </c>
      <c r="N912" s="27">
        <v>4339.5</v>
      </c>
      <c r="O912" s="27">
        <v>4.87</v>
      </c>
      <c r="P912" s="27">
        <v>24.515999999999998</v>
      </c>
      <c r="Q912" s="27">
        <v>0.32478000000000001</v>
      </c>
      <c r="R912" s="27">
        <v>2.29</v>
      </c>
      <c r="S912" s="27">
        <v>1.33</v>
      </c>
      <c r="T912" s="27">
        <v>0.97962000000000005</v>
      </c>
      <c r="U912" s="29" t="s">
        <v>44556</v>
      </c>
      <c r="V912" s="29" t="s">
        <v>44557</v>
      </c>
      <c r="W912" s="30" t="s">
        <v>44558</v>
      </c>
      <c r="X912">
        <v>910</v>
      </c>
      <c r="Y912" s="8" t="s">
        <v>5103</v>
      </c>
      <c r="Z912">
        <v>812111</v>
      </c>
      <c r="AB912" s="8" t="s">
        <v>5104</v>
      </c>
    </row>
    <row r="913" spans="1:28" x14ac:dyDescent="0.25">
      <c r="A913" s="34" t="s">
        <v>1358</v>
      </c>
      <c r="B913" s="29" t="s">
        <v>1359</v>
      </c>
      <c r="C913" s="27">
        <v>12868.8</v>
      </c>
      <c r="D913" s="27">
        <v>1273.41101</v>
      </c>
      <c r="E913" s="27">
        <v>99.995999999999995</v>
      </c>
      <c r="F913" s="27">
        <v>1.19</v>
      </c>
      <c r="G913" s="27">
        <v>860.04301999999996</v>
      </c>
      <c r="H913" s="27">
        <v>0</v>
      </c>
      <c r="I913" s="27">
        <v>8789.9560500000007</v>
      </c>
      <c r="J913" s="27">
        <v>2070.7629299999999</v>
      </c>
      <c r="K913" s="27">
        <v>1063.8800000000001</v>
      </c>
      <c r="L913" s="27">
        <v>7366.0131799999999</v>
      </c>
      <c r="M913" s="27">
        <v>0</v>
      </c>
      <c r="N913" s="27">
        <v>4649.1220700000003</v>
      </c>
      <c r="O913" s="27">
        <v>14.97</v>
      </c>
      <c r="P913" s="27">
        <v>58.683990000000001</v>
      </c>
      <c r="Q913" s="27">
        <v>1.42038</v>
      </c>
      <c r="R913" s="27">
        <v>1.5</v>
      </c>
      <c r="S913" s="27">
        <v>0.51</v>
      </c>
      <c r="T913" s="27">
        <v>9.8430000000000004E-2</v>
      </c>
      <c r="U913" s="29" t="s">
        <v>44559</v>
      </c>
      <c r="V913" s="29" t="s">
        <v>44560</v>
      </c>
      <c r="W913" s="30" t="s">
        <v>44561</v>
      </c>
      <c r="X913">
        <v>911</v>
      </c>
      <c r="Y913" s="8" t="s">
        <v>5105</v>
      </c>
      <c r="Z913">
        <v>321219</v>
      </c>
      <c r="AA913">
        <v>423310</v>
      </c>
      <c r="AB913" s="8" t="s">
        <v>5106</v>
      </c>
    </row>
    <row r="914" spans="1:28" x14ac:dyDescent="0.25">
      <c r="A914" s="34" t="s">
        <v>1360</v>
      </c>
      <c r="B914" s="29" t="s">
        <v>1361</v>
      </c>
      <c r="C914" s="27">
        <v>31019.37</v>
      </c>
      <c r="D914" s="27">
        <v>3238</v>
      </c>
      <c r="E914" s="27">
        <v>1643</v>
      </c>
      <c r="F914" s="27">
        <v>1.95</v>
      </c>
      <c r="G914" s="27">
        <v>1487</v>
      </c>
      <c r="H914" s="27">
        <v>1339</v>
      </c>
      <c r="I914" s="27">
        <v>363</v>
      </c>
      <c r="J914" s="27">
        <v>3359</v>
      </c>
      <c r="K914" s="27">
        <v>5800</v>
      </c>
      <c r="L914" s="27">
        <v>2558</v>
      </c>
      <c r="M914" s="27">
        <v>0</v>
      </c>
      <c r="N914" s="27">
        <v>9960</v>
      </c>
      <c r="O914" s="27">
        <v>18.82</v>
      </c>
      <c r="P914" s="27">
        <v>18.309000000000001</v>
      </c>
      <c r="Q914" s="27">
        <v>0.22411</v>
      </c>
      <c r="R914" s="27">
        <v>1.94</v>
      </c>
      <c r="S914" s="27">
        <v>1.33</v>
      </c>
      <c r="T914" s="27">
        <v>0.88537999999999994</v>
      </c>
      <c r="U914" s="29" t="s">
        <v>44562</v>
      </c>
      <c r="V914" s="29" t="s">
        <v>44563</v>
      </c>
      <c r="W914" s="30" t="s">
        <v>44564</v>
      </c>
      <c r="X914">
        <v>912</v>
      </c>
      <c r="Y914" s="8" t="s">
        <v>5107</v>
      </c>
      <c r="Z914">
        <v>213111</v>
      </c>
      <c r="AB914" s="8" t="s">
        <v>5108</v>
      </c>
    </row>
    <row r="915" spans="1:28" x14ac:dyDescent="0.25">
      <c r="A915" s="34" t="s">
        <v>1362</v>
      </c>
      <c r="B915" s="29" t="s">
        <v>1363</v>
      </c>
      <c r="C915" s="27">
        <v>8873.19</v>
      </c>
      <c r="D915" s="27">
        <v>3929.9580000000001</v>
      </c>
      <c r="E915" s="27">
        <v>3374.6779700000002</v>
      </c>
      <c r="F915" s="27">
        <v>1.63</v>
      </c>
      <c r="G915" s="27">
        <v>1396.90002</v>
      </c>
      <c r="H915" s="27">
        <v>3451.26611</v>
      </c>
      <c r="I915" s="27">
        <v>2334.0119599999998</v>
      </c>
      <c r="J915" s="27">
        <v>2607.7019</v>
      </c>
      <c r="K915" s="27">
        <v>6054.5629799999997</v>
      </c>
      <c r="L915" s="27">
        <v>1983.6719900000001</v>
      </c>
      <c r="M915" s="27">
        <v>0</v>
      </c>
      <c r="N915" s="27">
        <v>8967.9599600000001</v>
      </c>
      <c r="O915" s="27">
        <v>5.35</v>
      </c>
      <c r="P915" s="27">
        <v>17.152989999999999</v>
      </c>
      <c r="Q915" s="27">
        <v>0.20704</v>
      </c>
      <c r="R915" s="27">
        <v>2.4900000000000002</v>
      </c>
      <c r="S915" s="27">
        <v>1</v>
      </c>
      <c r="T915" s="27">
        <v>0.46261999999999998</v>
      </c>
      <c r="U915" s="29" t="s">
        <v>44565</v>
      </c>
      <c r="V915" s="29" t="s">
        <v>44566</v>
      </c>
      <c r="W915" s="30" t="s">
        <v>44567</v>
      </c>
      <c r="X915">
        <v>913</v>
      </c>
      <c r="Y915" s="8" t="s">
        <v>5109</v>
      </c>
      <c r="Z915">
        <v>711110</v>
      </c>
      <c r="AA915">
        <v>711130</v>
      </c>
      <c r="AB915" s="8" t="s">
        <v>5110</v>
      </c>
    </row>
    <row r="916" spans="1:28" x14ac:dyDescent="0.25">
      <c r="A916" s="34" t="s">
        <v>1364</v>
      </c>
      <c r="B916" s="29" t="s">
        <v>1365</v>
      </c>
      <c r="C916" s="27">
        <v>13283.71</v>
      </c>
      <c r="D916" s="27">
        <v>641.61797999999999</v>
      </c>
      <c r="E916" s="27">
        <v>575.62097000000006</v>
      </c>
      <c r="F916" s="27">
        <v>0.8</v>
      </c>
      <c r="G916" s="27">
        <v>346.01</v>
      </c>
      <c r="H916" s="27">
        <v>476.79</v>
      </c>
      <c r="I916" s="27">
        <v>505.678</v>
      </c>
      <c r="J916" s="27">
        <v>399.91699</v>
      </c>
      <c r="K916" s="27">
        <v>1205.6199899999999</v>
      </c>
      <c r="L916" s="27">
        <v>75</v>
      </c>
      <c r="M916" s="27">
        <v>0</v>
      </c>
      <c r="N916" s="27">
        <v>1859.6519699999999</v>
      </c>
      <c r="O916" s="27">
        <v>11.8</v>
      </c>
      <c r="P916" s="27">
        <v>3.6383999999999999</v>
      </c>
      <c r="Q916" s="27">
        <v>3.7749999999999999E-2</v>
      </c>
      <c r="R916" s="27">
        <v>3.38</v>
      </c>
      <c r="S916" s="27">
        <v>1.82</v>
      </c>
      <c r="T916" s="27">
        <v>0.95723999999999998</v>
      </c>
      <c r="U916" s="29" t="s">
        <v>44568</v>
      </c>
      <c r="V916" s="29" t="s">
        <v>44569</v>
      </c>
      <c r="W916" s="30" t="s">
        <v>44570</v>
      </c>
      <c r="X916">
        <v>914</v>
      </c>
      <c r="Y916" s="8" t="s">
        <v>5111</v>
      </c>
      <c r="Z916">
        <v>621512</v>
      </c>
      <c r="AA916">
        <v>621111</v>
      </c>
      <c r="AB916" s="8" t="s">
        <v>5112</v>
      </c>
    </row>
    <row r="917" spans="1:28" x14ac:dyDescent="0.25">
      <c r="A917" s="34" t="s">
        <v>40987</v>
      </c>
      <c r="B917" s="29" t="s">
        <v>40988</v>
      </c>
      <c r="C917" s="27">
        <v>3328.55</v>
      </c>
      <c r="D917" s="27">
        <v>-607.74598000000003</v>
      </c>
      <c r="E917" s="27">
        <v>-650.87201000000005</v>
      </c>
      <c r="F917" s="27">
        <v>0.81</v>
      </c>
      <c r="G917" s="27">
        <v>97.255989999999997</v>
      </c>
      <c r="H917" s="27">
        <v>51.597990000000003</v>
      </c>
      <c r="I917" s="27">
        <v>15.016999999999999</v>
      </c>
      <c r="J917" s="27">
        <v>193.22</v>
      </c>
      <c r="K917" s="27">
        <v>1191.5939900000001</v>
      </c>
      <c r="L917" s="27">
        <v>1137.3909900000001</v>
      </c>
      <c r="M917" s="27">
        <v>0</v>
      </c>
      <c r="N917" s="27">
        <v>60.18</v>
      </c>
      <c r="O917" s="27">
        <v>-0.43</v>
      </c>
      <c r="P917" s="27">
        <v>94.974990000000005</v>
      </c>
      <c r="Q917" s="27">
        <v>-25.544530000000002</v>
      </c>
      <c r="R917" s="27">
        <v>5.41</v>
      </c>
      <c r="S917" s="27">
        <v>5.9</v>
      </c>
      <c r="T917" s="27">
        <v>5.3966399999999997</v>
      </c>
      <c r="U917" s="29" t="s">
        <v>44571</v>
      </c>
      <c r="V917" s="29" t="s">
        <v>44572</v>
      </c>
      <c r="W917" s="30" t="s">
        <v>44573</v>
      </c>
      <c r="X917">
        <v>915</v>
      </c>
      <c r="Y917" s="8" t="s">
        <v>5113</v>
      </c>
      <c r="Z917">
        <v>513120</v>
      </c>
      <c r="AA917">
        <v>513130</v>
      </c>
      <c r="AB917" s="8" t="s">
        <v>5114</v>
      </c>
    </row>
    <row r="918" spans="1:28" x14ac:dyDescent="0.25">
      <c r="A918" s="34" t="s">
        <v>40989</v>
      </c>
      <c r="B918" s="29" t="s">
        <v>40990</v>
      </c>
      <c r="C918" s="27">
        <v>2659.32</v>
      </c>
      <c r="D918" s="27">
        <v>504.84298000000001</v>
      </c>
      <c r="E918" s="27">
        <v>176.13699</v>
      </c>
      <c r="F918" s="27">
        <v>1.04</v>
      </c>
      <c r="G918" s="27">
        <v>570.09196999999995</v>
      </c>
      <c r="H918" s="27">
        <v>226.81100000000001</v>
      </c>
      <c r="I918" s="27">
        <v>1901.3089500000001</v>
      </c>
      <c r="J918" s="27">
        <v>1174.00695</v>
      </c>
      <c r="K918" s="27">
        <v>1708.0939900000001</v>
      </c>
      <c r="L918" s="27">
        <v>570.54699000000005</v>
      </c>
      <c r="M918" s="27">
        <v>0</v>
      </c>
      <c r="N918" s="27">
        <v>3752.6608799999999</v>
      </c>
      <c r="O918" s="27">
        <v>794.84</v>
      </c>
      <c r="P918" s="27">
        <v>14.168990000000001</v>
      </c>
      <c r="Q918" s="27">
        <v>0.1507</v>
      </c>
      <c r="R918" s="27">
        <v>1.46</v>
      </c>
      <c r="S918" s="27">
        <v>1.26</v>
      </c>
      <c r="T918" s="27">
        <v>0.77612999999999999</v>
      </c>
      <c r="U918" s="29" t="s">
        <v>44574</v>
      </c>
      <c r="V918" s="29" t="s">
        <v>44575</v>
      </c>
      <c r="W918" s="30" t="s">
        <v>44576</v>
      </c>
      <c r="X918">
        <v>916</v>
      </c>
      <c r="Y918" s="8" t="s">
        <v>5115</v>
      </c>
      <c r="Z918">
        <v>339994</v>
      </c>
      <c r="AB918" s="8" t="s">
        <v>5116</v>
      </c>
    </row>
    <row r="919" spans="1:28" x14ac:dyDescent="0.25">
      <c r="A919" s="34" t="s">
        <v>1366</v>
      </c>
      <c r="B919" s="29" t="s">
        <v>1367</v>
      </c>
      <c r="C919" s="27">
        <v>24603.24</v>
      </c>
      <c r="D919" s="27">
        <v>1912.00305</v>
      </c>
      <c r="E919" s="27">
        <v>1540.3260399999999</v>
      </c>
      <c r="F919" s="27">
        <v>0.92</v>
      </c>
      <c r="G919" s="27">
        <v>1071.81494</v>
      </c>
      <c r="H919" s="27">
        <v>933.33299999999997</v>
      </c>
      <c r="I919" s="27">
        <v>7329.0541899999998</v>
      </c>
      <c r="J919" s="27">
        <v>2857.7910099999999</v>
      </c>
      <c r="K919" s="27">
        <v>3405.7390099999998</v>
      </c>
      <c r="L919" s="27">
        <v>2485.2360800000001</v>
      </c>
      <c r="M919" s="27">
        <v>0</v>
      </c>
      <c r="N919" s="27">
        <v>5695.2700100000002</v>
      </c>
      <c r="O919" s="27">
        <v>25.19</v>
      </c>
      <c r="P919" s="27">
        <v>23.120999999999999</v>
      </c>
      <c r="Q919" s="27">
        <v>0.30074000000000001</v>
      </c>
      <c r="R919" s="27">
        <v>1.08</v>
      </c>
      <c r="S919" s="27">
        <v>0.87</v>
      </c>
      <c r="T919" s="27">
        <v>0.49009000000000003</v>
      </c>
      <c r="U919" s="29" t="s">
        <v>44577</v>
      </c>
      <c r="V919" s="29" t="s">
        <v>44578</v>
      </c>
      <c r="W919" s="30" t="s">
        <v>44579</v>
      </c>
      <c r="X919">
        <v>917</v>
      </c>
      <c r="Y919" s="8" t="s">
        <v>5117</v>
      </c>
      <c r="Z919">
        <v>713110</v>
      </c>
      <c r="AB919" s="8" t="s">
        <v>5118</v>
      </c>
    </row>
    <row r="920" spans="1:28" x14ac:dyDescent="0.25">
      <c r="A920" s="34" t="s">
        <v>1368</v>
      </c>
      <c r="B920" s="29" t="s">
        <v>1369</v>
      </c>
      <c r="C920" s="27">
        <v>5183.3999999999996</v>
      </c>
      <c r="D920" s="27">
        <v>728.31097</v>
      </c>
      <c r="E920" s="27">
        <v>603.38499999999999</v>
      </c>
      <c r="F920" s="27">
        <v>1.25</v>
      </c>
      <c r="G920" s="27">
        <v>248.785</v>
      </c>
      <c r="H920" s="27">
        <v>1225.93994</v>
      </c>
      <c r="I920" s="27">
        <v>501.62799000000001</v>
      </c>
      <c r="J920" s="27">
        <v>641.67296999999996</v>
      </c>
      <c r="K920" s="27">
        <v>1726.9520199999999</v>
      </c>
      <c r="L920" s="27">
        <v>860.16197999999997</v>
      </c>
      <c r="M920" s="27">
        <v>0</v>
      </c>
      <c r="N920" s="27">
        <v>1882.1619800000001</v>
      </c>
      <c r="O920" s="27">
        <v>10.61</v>
      </c>
      <c r="P920" s="27">
        <v>35.856990000000003</v>
      </c>
      <c r="Q920" s="27">
        <v>0.55901000000000001</v>
      </c>
      <c r="R920" s="27">
        <v>3.08</v>
      </c>
      <c r="S920" s="27">
        <v>0.78</v>
      </c>
      <c r="T920" s="27">
        <v>0.39306999999999997</v>
      </c>
      <c r="U920" s="29" t="s">
        <v>44580</v>
      </c>
      <c r="V920" s="29" t="s">
        <v>44581</v>
      </c>
      <c r="W920" s="30" t="s">
        <v>44582</v>
      </c>
      <c r="X920">
        <v>918</v>
      </c>
      <c r="Y920" s="8" t="s">
        <v>5119</v>
      </c>
      <c r="Z920">
        <v>321912</v>
      </c>
      <c r="AB920" s="8" t="s">
        <v>5120</v>
      </c>
    </row>
    <row r="921" spans="1:28" x14ac:dyDescent="0.25">
      <c r="A921" s="34" t="s">
        <v>1370</v>
      </c>
      <c r="B921" s="29" t="s">
        <v>1371</v>
      </c>
      <c r="C921" s="27">
        <v>96944.25</v>
      </c>
      <c r="D921" s="27">
        <v>8852</v>
      </c>
      <c r="E921" s="27">
        <v>6749</v>
      </c>
      <c r="F921" s="27">
        <v>0.39</v>
      </c>
      <c r="G921" s="27">
        <v>4777</v>
      </c>
      <c r="H921" s="27">
        <v>1507</v>
      </c>
      <c r="I921" s="27">
        <v>37208</v>
      </c>
      <c r="J921" s="27">
        <v>11237</v>
      </c>
      <c r="K921" s="27">
        <v>14443</v>
      </c>
      <c r="L921" s="27">
        <v>24136</v>
      </c>
      <c r="M921" s="27">
        <v>0</v>
      </c>
      <c r="N921" s="27">
        <v>21209</v>
      </c>
      <c r="O921" s="27">
        <v>16.79</v>
      </c>
      <c r="P921" s="27">
        <v>52.298000000000002</v>
      </c>
      <c r="Q921" s="27">
        <v>1.09632</v>
      </c>
      <c r="R921" s="27">
        <v>1.28</v>
      </c>
      <c r="S921" s="27">
        <v>1.1499999999999999</v>
      </c>
      <c r="T921" s="27">
        <v>0.72607999999999995</v>
      </c>
      <c r="U921" s="29" t="s">
        <v>44583</v>
      </c>
      <c r="V921" s="29" t="s">
        <v>44584</v>
      </c>
      <c r="W921" s="30" t="s">
        <v>44585</v>
      </c>
      <c r="X921">
        <v>919</v>
      </c>
      <c r="Y921" s="8" t="s">
        <v>5121</v>
      </c>
      <c r="Z921">
        <v>541830</v>
      </c>
      <c r="AB921" s="8" t="s">
        <v>5122</v>
      </c>
    </row>
    <row r="922" spans="1:28" x14ac:dyDescent="0.25">
      <c r="A922" s="34" t="s">
        <v>1372</v>
      </c>
      <c r="B922" s="29" t="s">
        <v>1373</v>
      </c>
      <c r="C922" s="27">
        <v>50065.71</v>
      </c>
      <c r="D922" s="27">
        <v>4159.5</v>
      </c>
      <c r="E922" s="27">
        <v>3589.1999500000002</v>
      </c>
      <c r="F922" s="27">
        <v>0.27</v>
      </c>
      <c r="G922" s="27">
        <v>1692.09997</v>
      </c>
      <c r="H922" s="27">
        <v>1867.3000400000001</v>
      </c>
      <c r="I922" s="27">
        <v>21378.400389999999</v>
      </c>
      <c r="J922" s="27">
        <v>8019.8999000000003</v>
      </c>
      <c r="K922" s="27">
        <v>5089.7997999999998</v>
      </c>
      <c r="L922" s="27">
        <v>9134.7998000000007</v>
      </c>
      <c r="M922" s="27">
        <v>0</v>
      </c>
      <c r="N922" s="27">
        <v>10788</v>
      </c>
      <c r="O922" s="27">
        <v>17.850000000000001</v>
      </c>
      <c r="P922" s="27">
        <v>43.707999999999998</v>
      </c>
      <c r="Q922" s="27">
        <v>0.77646000000000004</v>
      </c>
      <c r="R922" s="27">
        <v>0.54</v>
      </c>
      <c r="U922" s="29" t="s">
        <v>44586</v>
      </c>
      <c r="V922" s="29" t="s">
        <v>44587</v>
      </c>
      <c r="W922" s="30" t="s">
        <v>44588</v>
      </c>
      <c r="X922">
        <v>920</v>
      </c>
      <c r="Y922" s="8" t="s">
        <v>5123</v>
      </c>
      <c r="Z922">
        <v>238130</v>
      </c>
      <c r="AA922">
        <v>444180</v>
      </c>
      <c r="AB922" s="8" t="s">
        <v>5124</v>
      </c>
    </row>
    <row r="923" spans="1:28" x14ac:dyDescent="0.25">
      <c r="A923" s="34" t="s">
        <v>40991</v>
      </c>
      <c r="B923" s="29" t="s">
        <v>40992</v>
      </c>
      <c r="C923" s="27">
        <v>3018.35</v>
      </c>
      <c r="D923" s="27">
        <v>-46.659010000000002</v>
      </c>
      <c r="E923" s="27">
        <v>-84.709000000000003</v>
      </c>
      <c r="F923" s="27">
        <v>1.23</v>
      </c>
      <c r="G923" s="27">
        <v>36.073</v>
      </c>
      <c r="H923" s="27">
        <v>37.840989999999998</v>
      </c>
      <c r="I923" s="27">
        <v>374.00299000000001</v>
      </c>
      <c r="J923" s="27">
        <v>72.358999999999995</v>
      </c>
      <c r="K923" s="27">
        <v>443.85899999999998</v>
      </c>
      <c r="L923" s="27">
        <v>353.57199000000003</v>
      </c>
      <c r="M923" s="27">
        <v>0</v>
      </c>
      <c r="N923" s="27">
        <v>530.005</v>
      </c>
      <c r="O923" s="27">
        <v>10.62</v>
      </c>
      <c r="P923" s="27">
        <v>41.027000000000001</v>
      </c>
      <c r="Q923" s="27">
        <v>0.69567999999999997</v>
      </c>
      <c r="R923" s="27">
        <v>6.67</v>
      </c>
      <c r="S923" s="27">
        <v>5.61</v>
      </c>
      <c r="T923" s="27">
        <v>5.1126300000000002</v>
      </c>
      <c r="U923" s="29" t="s">
        <v>44589</v>
      </c>
      <c r="V923" s="29" t="s">
        <v>44590</v>
      </c>
      <c r="W923" s="30" t="s">
        <v>44591</v>
      </c>
      <c r="X923">
        <v>921</v>
      </c>
      <c r="Y923" s="8" t="s">
        <v>5125</v>
      </c>
      <c r="Z923">
        <v>441227</v>
      </c>
      <c r="AB923" s="8" t="s">
        <v>5126</v>
      </c>
    </row>
    <row r="924" spans="1:28" x14ac:dyDescent="0.25">
      <c r="A924" s="34" t="s">
        <v>1374</v>
      </c>
      <c r="B924" s="29" t="s">
        <v>1375</v>
      </c>
      <c r="C924" s="27">
        <v>10125.950000000001</v>
      </c>
      <c r="D924" s="27">
        <v>1621.11303</v>
      </c>
      <c r="E924" s="27">
        <v>996.70599000000004</v>
      </c>
      <c r="F924" s="27">
        <v>0.79</v>
      </c>
      <c r="G924" s="27">
        <v>744.46801000000005</v>
      </c>
      <c r="H924" s="27">
        <v>0</v>
      </c>
      <c r="I924" s="27">
        <v>481.79097999999999</v>
      </c>
      <c r="J924" s="27">
        <v>17785.08007</v>
      </c>
      <c r="K924" s="27">
        <v>951.14801</v>
      </c>
      <c r="L924" s="27">
        <v>1627.9520199999999</v>
      </c>
      <c r="M924" s="27">
        <v>0</v>
      </c>
      <c r="N924" s="27">
        <v>4895.8608299999996</v>
      </c>
      <c r="O924" s="27">
        <v>40.25</v>
      </c>
      <c r="P924" s="27">
        <v>29.74399</v>
      </c>
      <c r="Q924" s="27">
        <v>0.42335</v>
      </c>
      <c r="R924" s="27">
        <v>0.06</v>
      </c>
      <c r="S924" s="27">
        <v>0.05</v>
      </c>
      <c r="T924" s="27">
        <v>1.162E-2</v>
      </c>
      <c r="U924" s="29" t="s">
        <v>44592</v>
      </c>
      <c r="V924" s="29" t="s">
        <v>44593</v>
      </c>
      <c r="W924" s="30" t="s">
        <v>44594</v>
      </c>
      <c r="X924">
        <v>922</v>
      </c>
      <c r="Y924" s="8" t="s">
        <v>5127</v>
      </c>
      <c r="Z924">
        <v>541910</v>
      </c>
      <c r="AB924" s="8" t="s">
        <v>5128</v>
      </c>
    </row>
    <row r="925" spans="1:28" x14ac:dyDescent="0.25">
      <c r="A925" s="34" t="s">
        <v>40993</v>
      </c>
      <c r="B925" s="29" t="s">
        <v>40994</v>
      </c>
      <c r="C925" s="27">
        <v>4010.91</v>
      </c>
      <c r="D925" s="27">
        <v>411.85198000000003</v>
      </c>
      <c r="E925" s="27">
        <v>261.71397999999999</v>
      </c>
      <c r="F925" s="27">
        <v>0.33</v>
      </c>
      <c r="G925" s="27">
        <v>413.43301000000002</v>
      </c>
      <c r="H925" s="27">
        <v>741.41801999999996</v>
      </c>
      <c r="I925" s="27">
        <v>1529.93298</v>
      </c>
      <c r="J925" s="27">
        <v>1180.03198</v>
      </c>
      <c r="K925" s="27">
        <v>1635.08203</v>
      </c>
      <c r="L925" s="27">
        <v>776.29199000000006</v>
      </c>
      <c r="M925" s="27">
        <v>0</v>
      </c>
      <c r="N925" s="27">
        <v>1968.54602</v>
      </c>
      <c r="O925" s="27">
        <v>36.15</v>
      </c>
      <c r="P925" s="27">
        <v>28.28199</v>
      </c>
      <c r="Q925" s="27">
        <v>0.39434000000000002</v>
      </c>
      <c r="R925" s="27">
        <v>1.39</v>
      </c>
      <c r="S925" s="27">
        <v>0.76</v>
      </c>
      <c r="T925" s="27">
        <v>0.40695999999999999</v>
      </c>
      <c r="U925" s="29" t="s">
        <v>44595</v>
      </c>
      <c r="V925" s="29" t="s">
        <v>44596</v>
      </c>
      <c r="W925" s="30" t="s">
        <v>44597</v>
      </c>
      <c r="X925">
        <v>923</v>
      </c>
      <c r="Y925" s="8" t="s">
        <v>5129</v>
      </c>
      <c r="Z925">
        <v>485111</v>
      </c>
      <c r="AB925" s="8" t="s">
        <v>5130</v>
      </c>
    </row>
    <row r="926" spans="1:28" x14ac:dyDescent="0.25">
      <c r="A926" s="34" t="s">
        <v>1376</v>
      </c>
      <c r="B926" s="29" t="s">
        <v>1377</v>
      </c>
      <c r="C926" s="27">
        <v>5765.27</v>
      </c>
      <c r="D926" s="27">
        <v>-22.952000000000002</v>
      </c>
      <c r="E926" s="27">
        <v>-201.41701</v>
      </c>
      <c r="F926" s="27">
        <v>1.25</v>
      </c>
      <c r="G926" s="27">
        <v>94.549000000000007</v>
      </c>
      <c r="H926" s="27">
        <v>0</v>
      </c>
      <c r="I926" s="27">
        <v>466.02397999999999</v>
      </c>
      <c r="J926" s="27">
        <v>209.58</v>
      </c>
      <c r="K926" s="27">
        <v>374.65199999999999</v>
      </c>
      <c r="L926" s="27">
        <v>0</v>
      </c>
      <c r="M926" s="27">
        <v>0</v>
      </c>
      <c r="N926" s="27">
        <v>928.12097000000006</v>
      </c>
      <c r="O926" s="27">
        <v>5.79</v>
      </c>
      <c r="P926" s="27">
        <v>0</v>
      </c>
      <c r="Q926" s="27">
        <v>0</v>
      </c>
      <c r="R926" s="27">
        <v>2.09</v>
      </c>
      <c r="S926" s="27">
        <v>1.79</v>
      </c>
      <c r="T926" s="27">
        <v>1.33649</v>
      </c>
      <c r="U926" s="29" t="s">
        <v>44598</v>
      </c>
      <c r="V926" s="29" t="s">
        <v>44599</v>
      </c>
      <c r="W926" s="30" t="s">
        <v>44600</v>
      </c>
      <c r="X926">
        <v>924</v>
      </c>
      <c r="Y926" s="8" t="s">
        <v>5131</v>
      </c>
      <c r="Z926">
        <v>111130</v>
      </c>
      <c r="AB926" s="8" t="s">
        <v>5132</v>
      </c>
    </row>
    <row r="927" spans="1:28" x14ac:dyDescent="0.25">
      <c r="A927" s="34" t="s">
        <v>90</v>
      </c>
      <c r="B927" s="29" t="s">
        <v>1378</v>
      </c>
      <c r="C927" s="27">
        <v>59122.64</v>
      </c>
      <c r="F927" s="27">
        <v>0.15</v>
      </c>
      <c r="U927" s="29" t="s">
        <v>90</v>
      </c>
      <c r="V927" s="29" t="s">
        <v>90</v>
      </c>
      <c r="W927" s="30" t="s">
        <v>90</v>
      </c>
      <c r="X927">
        <v>925</v>
      </c>
      <c r="Y927" s="8" t="s">
        <v>5133</v>
      </c>
      <c r="Z927">
        <v>611630</v>
      </c>
      <c r="AB927" s="8" t="s">
        <v>5134</v>
      </c>
    </row>
    <row r="928" spans="1:28" x14ac:dyDescent="0.25">
      <c r="A928" s="34" t="s">
        <v>40995</v>
      </c>
      <c r="B928" s="29" t="s">
        <v>40996</v>
      </c>
      <c r="C928" s="27">
        <v>66237.929999999993</v>
      </c>
      <c r="D928" s="27">
        <v>31637</v>
      </c>
      <c r="E928" s="27">
        <v>24650</v>
      </c>
      <c r="F928" s="27">
        <v>1.36</v>
      </c>
      <c r="G928" s="27">
        <v>24966</v>
      </c>
      <c r="H928" s="27">
        <v>33460</v>
      </c>
      <c r="I928" s="27">
        <v>6160</v>
      </c>
      <c r="J928" s="27">
        <v>53420</v>
      </c>
      <c r="K928" s="27">
        <v>69223</v>
      </c>
      <c r="L928" s="27">
        <v>20906</v>
      </c>
      <c r="M928" s="27">
        <v>0</v>
      </c>
      <c r="N928" s="27">
        <v>45219</v>
      </c>
      <c r="O928" s="27">
        <v>7.09</v>
      </c>
      <c r="P928" s="27">
        <v>31.61599</v>
      </c>
      <c r="Q928" s="27">
        <v>0.46232000000000001</v>
      </c>
      <c r="R928" s="27">
        <v>1.3</v>
      </c>
      <c r="S928" s="27">
        <v>0.67</v>
      </c>
      <c r="T928" s="27">
        <v>0.20211000000000001</v>
      </c>
      <c r="U928" s="29" t="s">
        <v>44601</v>
      </c>
      <c r="V928" s="29" t="s">
        <v>44602</v>
      </c>
      <c r="W928" s="30" t="s">
        <v>44603</v>
      </c>
      <c r="X928">
        <v>926</v>
      </c>
      <c r="Y928" s="8" t="s">
        <v>5135</v>
      </c>
      <c r="Z928">
        <v>512120</v>
      </c>
      <c r="AB928" s="8" t="s">
        <v>5136</v>
      </c>
    </row>
    <row r="929" spans="1:28" x14ac:dyDescent="0.25">
      <c r="A929" s="34" t="s">
        <v>40997</v>
      </c>
      <c r="B929" s="29" t="s">
        <v>40998</v>
      </c>
      <c r="C929" s="27">
        <v>2349.5</v>
      </c>
      <c r="D929" s="27">
        <v>1070.58105</v>
      </c>
      <c r="E929" s="27">
        <v>1015.31402</v>
      </c>
      <c r="F929" s="27">
        <v>0.69</v>
      </c>
      <c r="G929" s="27">
        <v>41.544989999999999</v>
      </c>
      <c r="H929" s="27">
        <v>0.69198999999999999</v>
      </c>
      <c r="I929" s="27">
        <v>0</v>
      </c>
      <c r="J929" s="27">
        <v>414.41198000000003</v>
      </c>
      <c r="K929" s="27">
        <v>1258.5059799999999</v>
      </c>
      <c r="L929" s="27">
        <v>844.54602</v>
      </c>
      <c r="M929" s="27">
        <v>0</v>
      </c>
      <c r="N929" s="27">
        <v>2900.17407</v>
      </c>
      <c r="O929" s="27">
        <v>24.08</v>
      </c>
      <c r="P929" s="27">
        <v>24.047999999999998</v>
      </c>
      <c r="Q929" s="27">
        <v>0.31661</v>
      </c>
      <c r="R929" s="27">
        <v>2.16</v>
      </c>
      <c r="S929" s="27">
        <v>3.04</v>
      </c>
      <c r="T929" s="27">
        <v>2.93492</v>
      </c>
      <c r="U929" s="29" t="s">
        <v>44604</v>
      </c>
      <c r="V929" s="29" t="s">
        <v>44605</v>
      </c>
      <c r="W929" s="30" t="s">
        <v>44606</v>
      </c>
      <c r="X929">
        <v>927</v>
      </c>
      <c r="Y929" s="8" t="s">
        <v>5137</v>
      </c>
      <c r="Z929">
        <v>488330</v>
      </c>
      <c r="AB929" s="8" t="s">
        <v>5138</v>
      </c>
    </row>
    <row r="930" spans="1:28" x14ac:dyDescent="0.25">
      <c r="A930" s="34" t="s">
        <v>1379</v>
      </c>
      <c r="B930" s="29" t="s">
        <v>1380</v>
      </c>
      <c r="C930" s="27">
        <v>7378.17</v>
      </c>
      <c r="D930" s="27">
        <v>317.36898000000002</v>
      </c>
      <c r="E930" s="27">
        <v>209.43600000000001</v>
      </c>
      <c r="F930" s="27">
        <v>1.4</v>
      </c>
      <c r="G930" s="27">
        <v>495.63400000000001</v>
      </c>
      <c r="H930" s="27">
        <v>0</v>
      </c>
      <c r="I930" s="27">
        <v>920.81596999999999</v>
      </c>
      <c r="J930" s="27">
        <v>427.83999</v>
      </c>
      <c r="K930" s="27">
        <v>858.22496999999998</v>
      </c>
      <c r="L930" s="27">
        <v>0.86099999999999999</v>
      </c>
      <c r="M930" s="27">
        <v>0</v>
      </c>
      <c r="N930" s="27">
        <v>1556.4129600000001</v>
      </c>
      <c r="O930" s="27">
        <v>38.24</v>
      </c>
      <c r="P930" s="27">
        <v>3.32E-3</v>
      </c>
      <c r="Q930" s="27">
        <v>3.0000000000000001E-5</v>
      </c>
      <c r="R930" s="27">
        <v>2.19</v>
      </c>
      <c r="S930" s="27">
        <v>2.0099999999999998</v>
      </c>
      <c r="T930" s="27">
        <v>0.84748999999999997</v>
      </c>
      <c r="U930" s="29" t="s">
        <v>44607</v>
      </c>
      <c r="V930" s="29" t="s">
        <v>44608</v>
      </c>
      <c r="W930" s="30" t="s">
        <v>44609</v>
      </c>
      <c r="X930">
        <v>928</v>
      </c>
      <c r="Y930" s="8" t="s">
        <v>5139</v>
      </c>
      <c r="Z930">
        <v>112112</v>
      </c>
      <c r="AB930" s="8" t="s">
        <v>5140</v>
      </c>
    </row>
    <row r="931" spans="1:28" x14ac:dyDescent="0.25">
      <c r="A931" s="34" t="s">
        <v>40999</v>
      </c>
      <c r="B931" s="29" t="s">
        <v>41000</v>
      </c>
      <c r="C931" s="27">
        <v>8448.48</v>
      </c>
      <c r="D931" s="27">
        <v>3242.8769499999999</v>
      </c>
      <c r="E931" s="27">
        <v>2105.9179600000002</v>
      </c>
      <c r="F931" s="27">
        <v>0.7</v>
      </c>
      <c r="G931" s="27">
        <v>2682.0878899999998</v>
      </c>
      <c r="H931" s="27">
        <v>1191.38195</v>
      </c>
      <c r="I931" s="27">
        <v>863.66301999999996</v>
      </c>
      <c r="J931" s="27">
        <v>5370.0908200000003</v>
      </c>
      <c r="K931" s="27">
        <v>7344.68505</v>
      </c>
      <c r="L931" s="27">
        <v>3543.3850000000002</v>
      </c>
      <c r="M931" s="27">
        <v>0</v>
      </c>
      <c r="N931" s="27">
        <v>4696.9072200000001</v>
      </c>
      <c r="U931" s="29" t="s">
        <v>44610</v>
      </c>
      <c r="V931" s="29" t="s">
        <v>44611</v>
      </c>
      <c r="W931" s="30" t="s">
        <v>44612</v>
      </c>
      <c r="X931">
        <v>929</v>
      </c>
      <c r="Y931" s="8" t="s">
        <v>5141</v>
      </c>
      <c r="Z931">
        <v>333998</v>
      </c>
      <c r="AB931" s="8" t="s">
        <v>5142</v>
      </c>
    </row>
    <row r="932" spans="1:28" x14ac:dyDescent="0.25">
      <c r="A932" s="34" t="s">
        <v>41001</v>
      </c>
      <c r="B932" s="29" t="s">
        <v>41002</v>
      </c>
      <c r="C932" s="27">
        <v>2757.79</v>
      </c>
      <c r="D932" s="27">
        <v>-138.97201000000001</v>
      </c>
      <c r="E932" s="27">
        <v>-208.05201</v>
      </c>
      <c r="F932" s="27">
        <v>0.28999999999999998</v>
      </c>
      <c r="G932" s="27">
        <v>70.122</v>
      </c>
      <c r="H932" s="27">
        <v>55.762</v>
      </c>
      <c r="I932" s="27">
        <v>227.75398999999999</v>
      </c>
      <c r="J932" s="27">
        <v>550.54602</v>
      </c>
      <c r="K932" s="27">
        <v>4463.9448199999997</v>
      </c>
      <c r="L932" s="27">
        <v>15.478999999999999</v>
      </c>
      <c r="M932" s="27">
        <v>0</v>
      </c>
      <c r="N932" s="27">
        <v>2661.4208899999999</v>
      </c>
      <c r="O932" s="27">
        <v>41.78</v>
      </c>
      <c r="P932" s="27">
        <v>0.39679999999999999</v>
      </c>
      <c r="Q932" s="27">
        <v>3.98E-3</v>
      </c>
      <c r="R932" s="27">
        <v>7.95</v>
      </c>
      <c r="S932" s="27">
        <v>8.01</v>
      </c>
      <c r="T932" s="27">
        <v>7.8795599999999997</v>
      </c>
      <c r="U932" s="29" t="s">
        <v>44613</v>
      </c>
      <c r="V932" s="29" t="s">
        <v>44614</v>
      </c>
      <c r="W932" s="30" t="s">
        <v>44615</v>
      </c>
      <c r="X932">
        <v>930</v>
      </c>
      <c r="Y932" s="8" t="s">
        <v>5143</v>
      </c>
      <c r="Z932">
        <v>332993</v>
      </c>
      <c r="AB932" s="8" t="s">
        <v>5144</v>
      </c>
    </row>
    <row r="933" spans="1:28" x14ac:dyDescent="0.25">
      <c r="A933" s="34" t="s">
        <v>1382</v>
      </c>
      <c r="B933" s="29" t="s">
        <v>1383</v>
      </c>
      <c r="C933" s="27">
        <v>13015.47</v>
      </c>
      <c r="D933" s="27">
        <v>1294.1529499999999</v>
      </c>
      <c r="E933" s="27">
        <v>1029.6309799999999</v>
      </c>
      <c r="F933" s="27">
        <v>0.99</v>
      </c>
      <c r="G933" s="27">
        <v>0</v>
      </c>
      <c r="H933" s="27">
        <v>0</v>
      </c>
      <c r="I933" s="27">
        <v>834.06700999999998</v>
      </c>
      <c r="J933" s="27">
        <v>95.599990000000005</v>
      </c>
      <c r="K933" s="27">
        <v>239.08299</v>
      </c>
      <c r="L933" s="27">
        <v>6182.2597599999999</v>
      </c>
      <c r="M933" s="27">
        <v>0</v>
      </c>
      <c r="N933" s="27">
        <v>4118.0961900000002</v>
      </c>
      <c r="O933" s="27">
        <v>15.7</v>
      </c>
      <c r="P933" s="27">
        <v>60.643000000000001</v>
      </c>
      <c r="Q933" s="27">
        <v>1.54081</v>
      </c>
      <c r="R933" s="27">
        <v>0.08</v>
      </c>
      <c r="S933" s="27">
        <v>2.5</v>
      </c>
      <c r="T933" s="27">
        <v>2.5008599999999999</v>
      </c>
      <c r="U933" s="29" t="s">
        <v>44616</v>
      </c>
      <c r="V933" s="29" t="s">
        <v>44617</v>
      </c>
      <c r="W933" s="30" t="s">
        <v>44618</v>
      </c>
      <c r="X933">
        <v>931</v>
      </c>
      <c r="Y933" s="8" t="s">
        <v>5145</v>
      </c>
      <c r="Z933">
        <v>325193</v>
      </c>
      <c r="AA933">
        <v>312140</v>
      </c>
      <c r="AB933" s="8" t="s">
        <v>5146</v>
      </c>
    </row>
    <row r="934" spans="1:28" x14ac:dyDescent="0.25">
      <c r="A934" s="34" t="s">
        <v>1384</v>
      </c>
      <c r="B934" s="29" t="s">
        <v>1385</v>
      </c>
      <c r="C934" s="27">
        <v>26396.55</v>
      </c>
      <c r="D934" s="27">
        <v>3541</v>
      </c>
      <c r="E934" s="27">
        <v>2089</v>
      </c>
      <c r="F934" s="27">
        <v>1.07</v>
      </c>
      <c r="G934" s="27">
        <v>1721</v>
      </c>
      <c r="H934" s="27">
        <v>2904</v>
      </c>
      <c r="I934" s="27">
        <v>3423</v>
      </c>
      <c r="J934" s="27">
        <v>5175</v>
      </c>
      <c r="K934" s="27">
        <v>7453</v>
      </c>
      <c r="L934" s="27">
        <v>6687</v>
      </c>
      <c r="M934" s="27">
        <v>0</v>
      </c>
      <c r="N934" s="27">
        <v>12275</v>
      </c>
      <c r="O934" s="27">
        <v>14.36</v>
      </c>
      <c r="P934" s="27">
        <v>35.27899</v>
      </c>
      <c r="Q934" s="27">
        <v>0.54508999999999996</v>
      </c>
      <c r="R934" s="27">
        <v>1.44</v>
      </c>
      <c r="S934" s="27">
        <v>0.88</v>
      </c>
      <c r="T934" s="27">
        <v>0.54647000000000001</v>
      </c>
      <c r="U934" s="29" t="s">
        <v>44619</v>
      </c>
      <c r="V934" s="29" t="s">
        <v>44620</v>
      </c>
      <c r="W934" s="30" t="s">
        <v>44621</v>
      </c>
      <c r="X934">
        <v>932</v>
      </c>
      <c r="Y934" s="8" t="s">
        <v>5147</v>
      </c>
      <c r="Z934">
        <v>113310</v>
      </c>
      <c r="AA934">
        <v>321114</v>
      </c>
      <c r="AB934" s="8" t="s">
        <v>5148</v>
      </c>
    </row>
    <row r="935" spans="1:28" x14ac:dyDescent="0.25">
      <c r="A935" s="34" t="s">
        <v>1386</v>
      </c>
      <c r="B935" s="29" t="s">
        <v>1387</v>
      </c>
      <c r="C935" s="27">
        <v>47444.92</v>
      </c>
      <c r="D935" s="27">
        <v>23037</v>
      </c>
      <c r="E935" s="27">
        <v>11747</v>
      </c>
      <c r="F935" s="27">
        <v>1.33</v>
      </c>
      <c r="G935" s="27">
        <v>46956</v>
      </c>
      <c r="H935" s="27">
        <v>15366</v>
      </c>
      <c r="I935" s="27">
        <v>4945</v>
      </c>
      <c r="J935" s="27">
        <v>91173</v>
      </c>
      <c r="K935" s="27">
        <v>100451</v>
      </c>
      <c r="L935" s="27">
        <v>75921</v>
      </c>
      <c r="M935" s="27">
        <v>0</v>
      </c>
      <c r="N935" s="27">
        <v>71927</v>
      </c>
      <c r="O935" s="27">
        <v>53.21</v>
      </c>
      <c r="P935" s="27">
        <v>51.226999999999997</v>
      </c>
      <c r="Q935" s="27">
        <v>1.04664</v>
      </c>
      <c r="R935" s="27">
        <v>1.1000000000000001</v>
      </c>
      <c r="S935" s="27">
        <v>0.93</v>
      </c>
      <c r="T935" s="27">
        <v>0.41820000000000002</v>
      </c>
      <c r="U935" s="29" t="s">
        <v>44622</v>
      </c>
      <c r="V935" s="29" t="s">
        <v>44623</v>
      </c>
      <c r="W935" s="30" t="s">
        <v>44624</v>
      </c>
      <c r="X935">
        <v>933</v>
      </c>
      <c r="Y935" s="8" t="s">
        <v>5149</v>
      </c>
      <c r="Z935">
        <v>922130</v>
      </c>
      <c r="AB935" s="8" t="s">
        <v>5150</v>
      </c>
    </row>
    <row r="936" spans="1:28" x14ac:dyDescent="0.25">
      <c r="A936" s="34" t="s">
        <v>1388</v>
      </c>
      <c r="B936" s="29" t="s">
        <v>1389</v>
      </c>
      <c r="C936" s="27">
        <v>25840.09</v>
      </c>
      <c r="D936" s="27">
        <v>1143.703</v>
      </c>
      <c r="E936" s="27">
        <v>1092.4439600000001</v>
      </c>
      <c r="F936" s="27">
        <v>0.96</v>
      </c>
      <c r="G936" s="27">
        <v>857.10497999999995</v>
      </c>
      <c r="H936" s="27">
        <v>0</v>
      </c>
      <c r="I936" s="27">
        <v>20.67399</v>
      </c>
      <c r="J936" s="27">
        <v>258.13699000000003</v>
      </c>
      <c r="K936" s="27">
        <v>4018.1831000000002</v>
      </c>
      <c r="L936" s="27">
        <v>0</v>
      </c>
      <c r="M936" s="27">
        <v>0</v>
      </c>
      <c r="N936" s="27">
        <v>3885.64599</v>
      </c>
      <c r="O936" s="27">
        <v>5.94</v>
      </c>
      <c r="P936" s="27">
        <v>0</v>
      </c>
      <c r="Q936" s="27">
        <v>0</v>
      </c>
      <c r="R936" s="27">
        <v>14.44</v>
      </c>
      <c r="S936" s="27">
        <v>15.57</v>
      </c>
      <c r="T936" s="27">
        <v>12.24573</v>
      </c>
      <c r="U936" s="29" t="s">
        <v>44625</v>
      </c>
      <c r="V936" s="29" t="s">
        <v>44626</v>
      </c>
      <c r="W936" s="30" t="s">
        <v>44627</v>
      </c>
      <c r="X936">
        <v>934</v>
      </c>
      <c r="Y936" s="8" t="s">
        <v>5151</v>
      </c>
      <c r="Z936">
        <v>721310</v>
      </c>
      <c r="AA936">
        <v>813410</v>
      </c>
      <c r="AB936" s="8" t="s">
        <v>5152</v>
      </c>
    </row>
    <row r="937" spans="1:28" x14ac:dyDescent="0.25">
      <c r="A937" s="34" t="s">
        <v>1390</v>
      </c>
      <c r="B937" s="29" t="s">
        <v>1391</v>
      </c>
      <c r="C937" s="27">
        <v>7407.67</v>
      </c>
      <c r="D937" s="27">
        <v>-249.9</v>
      </c>
      <c r="E937" s="27">
        <v>-311.60001</v>
      </c>
      <c r="F937" s="27">
        <v>-0.28999999999999998</v>
      </c>
      <c r="G937" s="27">
        <v>153.89999</v>
      </c>
      <c r="H937" s="27">
        <v>682.90002000000004</v>
      </c>
      <c r="I937" s="27">
        <v>0</v>
      </c>
      <c r="J937" s="27">
        <v>1339.09997</v>
      </c>
      <c r="K937" s="27">
        <v>2323.6999500000002</v>
      </c>
      <c r="L937" s="27">
        <v>28.7</v>
      </c>
      <c r="M937" s="27">
        <v>0</v>
      </c>
      <c r="N937" s="27">
        <v>1322.3000400000001</v>
      </c>
      <c r="O937" s="27">
        <v>4.34</v>
      </c>
      <c r="P937" s="27">
        <v>2.12439</v>
      </c>
      <c r="Q937" s="27">
        <v>2.1700000000000001E-2</v>
      </c>
      <c r="R937" s="27">
        <v>1.74</v>
      </c>
      <c r="S937" s="27">
        <v>1.23</v>
      </c>
      <c r="T937" s="27">
        <v>1.1103700000000001</v>
      </c>
      <c r="U937" s="29" t="s">
        <v>44628</v>
      </c>
      <c r="V937" s="29" t="s">
        <v>44629</v>
      </c>
      <c r="W937" s="30" t="s">
        <v>44630</v>
      </c>
      <c r="X937">
        <v>935</v>
      </c>
      <c r="Y937" s="8" t="s">
        <v>5153</v>
      </c>
      <c r="Z937">
        <v>923140</v>
      </c>
      <c r="AB937" s="8" t="s">
        <v>5154</v>
      </c>
    </row>
    <row r="938" spans="1:28" x14ac:dyDescent="0.25">
      <c r="A938" s="34" t="s">
        <v>1392</v>
      </c>
      <c r="B938" s="29" t="s">
        <v>1393</v>
      </c>
      <c r="C938" s="27">
        <v>5564.52</v>
      </c>
      <c r="D938" s="27">
        <v>316.66000000000003</v>
      </c>
      <c r="E938" s="27">
        <v>243.01899</v>
      </c>
      <c r="F938" s="27">
        <v>1.05</v>
      </c>
      <c r="G938" s="27">
        <v>217.30798999999999</v>
      </c>
      <c r="H938" s="27">
        <v>298.98097999999999</v>
      </c>
      <c r="I938" s="27">
        <v>261.04500999999999</v>
      </c>
      <c r="J938" s="27">
        <v>159.20399</v>
      </c>
      <c r="K938" s="27">
        <v>983.34398999999996</v>
      </c>
      <c r="L938" s="27">
        <v>0</v>
      </c>
      <c r="M938" s="27">
        <v>0</v>
      </c>
      <c r="N938" s="27">
        <v>1846.3730399999999</v>
      </c>
      <c r="O938" s="27">
        <v>19.079999999999998</v>
      </c>
      <c r="P938" s="27">
        <v>0</v>
      </c>
      <c r="Q938" s="27">
        <v>0</v>
      </c>
      <c r="R938" s="27">
        <v>6.39</v>
      </c>
      <c r="S938" s="27">
        <v>4.3</v>
      </c>
      <c r="T938" s="27">
        <v>2.9336799999999998</v>
      </c>
      <c r="U938" s="29" t="s">
        <v>44631</v>
      </c>
      <c r="V938" s="29" t="s">
        <v>44632</v>
      </c>
      <c r="W938" s="30" t="s">
        <v>44633</v>
      </c>
      <c r="X938">
        <v>936</v>
      </c>
      <c r="Y938" s="8" t="s">
        <v>5155</v>
      </c>
      <c r="Z938">
        <v>518210</v>
      </c>
      <c r="AB938" s="8" t="s">
        <v>5156</v>
      </c>
    </row>
    <row r="939" spans="1:28" x14ac:dyDescent="0.25">
      <c r="A939" s="34" t="s">
        <v>41003</v>
      </c>
      <c r="B939" s="29" t="s">
        <v>41003</v>
      </c>
      <c r="C939" s="27">
        <v>2665.44</v>
      </c>
      <c r="D939" s="27">
        <v>544.89202</v>
      </c>
      <c r="E939" s="27">
        <v>422.91597999999999</v>
      </c>
      <c r="F939" s="27">
        <v>1.85</v>
      </c>
      <c r="G939" s="27">
        <v>750.04602</v>
      </c>
      <c r="H939" s="27">
        <v>550.95299999999997</v>
      </c>
      <c r="I939" s="27">
        <v>1150.6440399999999</v>
      </c>
      <c r="J939" s="27">
        <v>689.19799</v>
      </c>
      <c r="K939" s="27">
        <v>1423.1269500000001</v>
      </c>
      <c r="L939" s="27">
        <v>1136.5849599999999</v>
      </c>
      <c r="M939" s="27">
        <v>0</v>
      </c>
      <c r="N939" s="27">
        <v>1064.4980399999999</v>
      </c>
      <c r="O939" s="27">
        <v>29.57</v>
      </c>
      <c r="P939" s="27">
        <v>48.72</v>
      </c>
      <c r="Q939" s="27">
        <v>0.95006999999999997</v>
      </c>
      <c r="R939" s="27">
        <v>2.5299999999999998</v>
      </c>
      <c r="U939" s="29" t="s">
        <v>44634</v>
      </c>
      <c r="V939" s="29" t="s">
        <v>44635</v>
      </c>
      <c r="W939" s="30" t="s">
        <v>44636</v>
      </c>
      <c r="X939">
        <v>937</v>
      </c>
      <c r="Y939" s="8" t="s">
        <v>5157</v>
      </c>
      <c r="Z939">
        <v>561910</v>
      </c>
      <c r="AB939" s="8" t="s">
        <v>5158</v>
      </c>
    </row>
    <row r="940" spans="1:28" x14ac:dyDescent="0.25">
      <c r="A940" s="34" t="s">
        <v>41004</v>
      </c>
      <c r="B940" s="29" t="s">
        <v>41005</v>
      </c>
      <c r="C940" s="27">
        <v>6304</v>
      </c>
      <c r="D940" s="27">
        <v>560.21196999999995</v>
      </c>
      <c r="E940" s="27">
        <v>359.33598999999998</v>
      </c>
      <c r="F940" s="27">
        <v>1.26</v>
      </c>
      <c r="G940" s="27">
        <v>713.32201999999995</v>
      </c>
      <c r="H940" s="27">
        <v>617.59100000000001</v>
      </c>
      <c r="I940" s="27">
        <v>2676.6909099999998</v>
      </c>
      <c r="J940" s="27">
        <v>1318.0300199999999</v>
      </c>
      <c r="K940" s="27">
        <v>1893.4050199999999</v>
      </c>
      <c r="L940" s="27">
        <v>446.94099999999997</v>
      </c>
      <c r="M940" s="27">
        <v>0</v>
      </c>
      <c r="N940" s="27">
        <v>3017.8920800000001</v>
      </c>
      <c r="O940" s="27">
        <v>11.08</v>
      </c>
      <c r="P940" s="27">
        <v>12.898999999999999</v>
      </c>
      <c r="Q940" s="27">
        <v>0.14809</v>
      </c>
      <c r="R940" s="27">
        <v>1.44</v>
      </c>
      <c r="S940" s="27">
        <v>0.97</v>
      </c>
      <c r="T940" s="27">
        <v>0.42675999999999997</v>
      </c>
      <c r="U940" s="29" t="s">
        <v>44637</v>
      </c>
      <c r="V940" s="29" t="s">
        <v>44638</v>
      </c>
      <c r="W940" s="30" t="s">
        <v>44639</v>
      </c>
      <c r="X940">
        <v>938</v>
      </c>
      <c r="Y940" s="8" t="s">
        <v>5159</v>
      </c>
      <c r="Z940">
        <v>424940</v>
      </c>
      <c r="AA940">
        <v>459991</v>
      </c>
      <c r="AB940" s="8" t="s">
        <v>5160</v>
      </c>
    </row>
    <row r="941" spans="1:28" x14ac:dyDescent="0.25">
      <c r="A941" s="34" t="s">
        <v>1388</v>
      </c>
      <c r="B941" s="29" t="s">
        <v>41006</v>
      </c>
      <c r="C941" s="27">
        <v>25509.01</v>
      </c>
      <c r="D941" s="27">
        <v>1143.703</v>
      </c>
      <c r="E941" s="27">
        <v>1092.4439600000001</v>
      </c>
      <c r="F941" s="27">
        <v>0.92</v>
      </c>
      <c r="G941" s="27">
        <v>857.10497999999995</v>
      </c>
      <c r="H941" s="27">
        <v>0</v>
      </c>
      <c r="I941" s="27">
        <v>20.67399</v>
      </c>
      <c r="J941" s="27">
        <v>258.13699000000003</v>
      </c>
      <c r="K941" s="27">
        <v>4018.1831000000002</v>
      </c>
      <c r="L941" s="27">
        <v>0</v>
      </c>
      <c r="M941" s="27">
        <v>0</v>
      </c>
      <c r="N941" s="27">
        <v>3885.64599</v>
      </c>
      <c r="O941" s="27">
        <v>59.94</v>
      </c>
      <c r="P941" s="27">
        <v>0</v>
      </c>
      <c r="Q941" s="27">
        <v>0</v>
      </c>
      <c r="R941" s="27">
        <v>14.44</v>
      </c>
      <c r="S941" s="27">
        <v>15.57</v>
      </c>
      <c r="T941" s="27">
        <v>12.24573</v>
      </c>
      <c r="U941" s="29" t="s">
        <v>44625</v>
      </c>
      <c r="V941" s="29" t="s">
        <v>44626</v>
      </c>
      <c r="W941" s="30" t="s">
        <v>44627</v>
      </c>
      <c r="X941">
        <v>939</v>
      </c>
      <c r="Y941" s="8" t="s">
        <v>5161</v>
      </c>
      <c r="Z941">
        <v>339930</v>
      </c>
      <c r="AA941">
        <v>339930</v>
      </c>
      <c r="AB941" s="8" t="s">
        <v>5162</v>
      </c>
    </row>
    <row r="942" spans="1:28" x14ac:dyDescent="0.25">
      <c r="A942" s="34" t="s">
        <v>41007</v>
      </c>
      <c r="B942" s="29" t="s">
        <v>41008</v>
      </c>
      <c r="C942" s="27">
        <v>3616.88</v>
      </c>
      <c r="D942" s="27">
        <v>602.98901000000001</v>
      </c>
      <c r="E942" s="27">
        <v>413.34201000000002</v>
      </c>
      <c r="F942" s="27">
        <v>1.0900000000000001</v>
      </c>
      <c r="G942" s="27">
        <v>610.62597000000005</v>
      </c>
      <c r="H942" s="27">
        <v>309.92700000000002</v>
      </c>
      <c r="I942" s="27">
        <v>1315.9160099999999</v>
      </c>
      <c r="J942" s="27">
        <v>977.19200999999998</v>
      </c>
      <c r="K942" s="27">
        <v>1908.2449899999999</v>
      </c>
      <c r="L942" s="27">
        <v>1513.51794</v>
      </c>
      <c r="M942" s="27">
        <v>0</v>
      </c>
      <c r="N942" s="27">
        <v>991.03399000000002</v>
      </c>
      <c r="O942" s="27">
        <v>21.31</v>
      </c>
      <c r="P942" s="27">
        <v>59.794989999999999</v>
      </c>
      <c r="Q942" s="27">
        <v>1.48722</v>
      </c>
      <c r="R942" s="27">
        <v>0.87</v>
      </c>
      <c r="U942" s="29" t="s">
        <v>44640</v>
      </c>
      <c r="V942" s="29" t="s">
        <v>44641</v>
      </c>
      <c r="W942" s="30" t="s">
        <v>44642</v>
      </c>
      <c r="X942">
        <v>940</v>
      </c>
      <c r="Y942" s="8" t="s">
        <v>5163</v>
      </c>
      <c r="Z942">
        <v>313320</v>
      </c>
      <c r="AB942" s="8" t="s">
        <v>5164</v>
      </c>
    </row>
    <row r="943" spans="1:28" x14ac:dyDescent="0.25">
      <c r="A943" s="34" t="s">
        <v>1394</v>
      </c>
      <c r="B943" s="29" t="s">
        <v>1395</v>
      </c>
      <c r="C943" s="27">
        <v>7009.19</v>
      </c>
      <c r="D943" s="27">
        <v>722.66699000000006</v>
      </c>
      <c r="E943" s="27">
        <v>563.29199000000006</v>
      </c>
      <c r="F943" s="27">
        <v>1.1499999999999999</v>
      </c>
      <c r="G943" s="27">
        <v>522.45799999999997</v>
      </c>
      <c r="H943" s="27">
        <v>1405.3840299999999</v>
      </c>
      <c r="I943" s="27">
        <v>2331.5939899999998</v>
      </c>
      <c r="J943" s="27">
        <v>992.04399999999998</v>
      </c>
      <c r="K943" s="27">
        <v>2182.3479000000002</v>
      </c>
      <c r="L943" s="27">
        <v>1369.0849599999999</v>
      </c>
      <c r="M943" s="27">
        <v>0</v>
      </c>
      <c r="N943" s="27">
        <v>2259.25488</v>
      </c>
      <c r="O943" s="27">
        <v>37.520000000000003</v>
      </c>
      <c r="P943" s="27">
        <v>39.539000000000001</v>
      </c>
      <c r="Q943" s="27">
        <v>0.65232999999999997</v>
      </c>
      <c r="R943" s="27">
        <v>2.4</v>
      </c>
      <c r="S943" s="27">
        <v>0.78</v>
      </c>
      <c r="T943" s="27">
        <v>0.25653999999999999</v>
      </c>
      <c r="U943" s="29" t="s">
        <v>44643</v>
      </c>
      <c r="V943" s="29" t="s">
        <v>44644</v>
      </c>
      <c r="W943" s="30" t="s">
        <v>44645</v>
      </c>
      <c r="X943">
        <v>941</v>
      </c>
      <c r="Y943" s="8" t="s">
        <v>5165</v>
      </c>
      <c r="Z943">
        <v>331318</v>
      </c>
      <c r="AB943" s="8" t="s">
        <v>5166</v>
      </c>
    </row>
    <row r="944" spans="1:28" x14ac:dyDescent="0.25">
      <c r="A944" s="34" t="s">
        <v>1397</v>
      </c>
      <c r="B944" s="29" t="s">
        <v>1398</v>
      </c>
      <c r="C944" s="27">
        <v>6272.58</v>
      </c>
      <c r="D944" s="27">
        <v>466.29097999999999</v>
      </c>
      <c r="E944" s="27">
        <v>369.72298999999998</v>
      </c>
      <c r="F944" s="27">
        <v>0.92</v>
      </c>
      <c r="G944" s="27">
        <v>276.49398000000002</v>
      </c>
      <c r="H944" s="27">
        <v>404.35998000000001</v>
      </c>
      <c r="I944" s="27">
        <v>600.68402000000003</v>
      </c>
      <c r="J944" s="27">
        <v>250.55298999999999</v>
      </c>
      <c r="K944" s="27">
        <v>948.65197000000001</v>
      </c>
      <c r="L944" s="27">
        <v>0</v>
      </c>
      <c r="M944" s="27">
        <v>0</v>
      </c>
      <c r="N944" s="27">
        <v>2065.7929600000002</v>
      </c>
      <c r="O944" s="27">
        <v>9.09</v>
      </c>
      <c r="P944" s="27">
        <v>0</v>
      </c>
      <c r="Q944" s="27">
        <v>0</v>
      </c>
      <c r="R944" s="27">
        <v>3.38</v>
      </c>
      <c r="S944" s="27">
        <v>2.17</v>
      </c>
      <c r="T944" s="27">
        <v>1.0688200000000001</v>
      </c>
      <c r="U944" s="29" t="s">
        <v>44646</v>
      </c>
      <c r="V944" s="29" t="s">
        <v>44647</v>
      </c>
      <c r="W944" s="30" t="s">
        <v>44648</v>
      </c>
      <c r="X944">
        <v>942</v>
      </c>
      <c r="Y944" s="8" t="s">
        <v>5167</v>
      </c>
      <c r="Z944">
        <v>713290</v>
      </c>
      <c r="AA944">
        <v>451120</v>
      </c>
      <c r="AB944" s="8" t="s">
        <v>5168</v>
      </c>
    </row>
    <row r="945" spans="1:28" x14ac:dyDescent="0.25">
      <c r="A945" s="34" t="s">
        <v>41009</v>
      </c>
      <c r="B945" s="29" t="s">
        <v>41010</v>
      </c>
      <c r="C945" s="27">
        <v>2571.4</v>
      </c>
      <c r="D945" s="27">
        <v>1237</v>
      </c>
      <c r="E945" s="27">
        <v>1084</v>
      </c>
      <c r="F945" s="27">
        <v>1.02</v>
      </c>
      <c r="G945" s="27">
        <v>17078</v>
      </c>
      <c r="H945" s="27">
        <v>0</v>
      </c>
      <c r="I945" s="27">
        <v>241</v>
      </c>
      <c r="J945" s="27">
        <v>67995</v>
      </c>
      <c r="K945" s="27">
        <v>18877</v>
      </c>
      <c r="L945" s="27">
        <v>1611</v>
      </c>
      <c r="M945" s="27">
        <v>0</v>
      </c>
      <c r="N945" s="27">
        <v>10739</v>
      </c>
      <c r="O945" s="27">
        <v>16.79</v>
      </c>
      <c r="P945" s="27">
        <v>16.284990000000001</v>
      </c>
      <c r="Q945" s="27">
        <v>0.19452</v>
      </c>
      <c r="R945" s="27">
        <v>0.28999999999999998</v>
      </c>
      <c r="S945" s="27">
        <v>0.28000000000000003</v>
      </c>
      <c r="T945" s="27">
        <v>2.6450000000000001E-2</v>
      </c>
      <c r="U945" s="29" t="s">
        <v>44649</v>
      </c>
      <c r="V945" s="29" t="s">
        <v>44650</v>
      </c>
      <c r="W945" s="30" t="s">
        <v>44651</v>
      </c>
      <c r="X945">
        <v>943</v>
      </c>
      <c r="Y945" s="8" t="s">
        <v>5169</v>
      </c>
      <c r="Z945">
        <v>334416</v>
      </c>
      <c r="AA945">
        <v>334416</v>
      </c>
      <c r="AB945" s="8" t="s">
        <v>5170</v>
      </c>
    </row>
    <row r="946" spans="1:28" x14ac:dyDescent="0.25">
      <c r="A946" s="34" t="s">
        <v>41011</v>
      </c>
      <c r="B946" s="29" t="s">
        <v>41012</v>
      </c>
      <c r="C946" s="27">
        <v>2740.23</v>
      </c>
      <c r="D946" s="27">
        <v>174.23099999999999</v>
      </c>
      <c r="E946" s="27">
        <v>93.715999999999994</v>
      </c>
      <c r="F946" s="27">
        <v>-0.01</v>
      </c>
      <c r="G946" s="27">
        <v>4.3680000000000003</v>
      </c>
      <c r="H946" s="27">
        <v>334.31900000000002</v>
      </c>
      <c r="I946" s="27">
        <v>811.93597</v>
      </c>
      <c r="J946" s="27">
        <v>280.51400000000001</v>
      </c>
      <c r="K946" s="27">
        <v>467.35699</v>
      </c>
      <c r="L946" s="27">
        <v>379.64999</v>
      </c>
      <c r="M946" s="27">
        <v>0</v>
      </c>
      <c r="N946" s="27">
        <v>1110.21398</v>
      </c>
      <c r="O946" s="27">
        <v>11.54</v>
      </c>
      <c r="P946" s="27">
        <v>21.968</v>
      </c>
      <c r="Q946" s="27">
        <v>0.28151999999999999</v>
      </c>
      <c r="R946" s="27">
        <v>1.42</v>
      </c>
      <c r="S946" s="27">
        <v>0.47</v>
      </c>
      <c r="T946" s="27">
        <v>0.45868999999999999</v>
      </c>
      <c r="U946" s="29" t="s">
        <v>44652</v>
      </c>
      <c r="V946" s="29" t="s">
        <v>44653</v>
      </c>
      <c r="W946" s="30" t="s">
        <v>44654</v>
      </c>
      <c r="X946">
        <v>944</v>
      </c>
      <c r="Y946" s="8" t="s">
        <v>5171</v>
      </c>
      <c r="Z946">
        <v>335132</v>
      </c>
      <c r="AA946">
        <v>327993</v>
      </c>
      <c r="AB946" s="8" t="s">
        <v>5172</v>
      </c>
    </row>
    <row r="947" spans="1:28" x14ac:dyDescent="0.25">
      <c r="A947" s="34" t="s">
        <v>41013</v>
      </c>
      <c r="B947" s="29" t="s">
        <v>41014</v>
      </c>
      <c r="C947" s="27">
        <v>2008.51</v>
      </c>
      <c r="D947" s="27">
        <v>160.83999</v>
      </c>
      <c r="E947" s="27">
        <v>144.589</v>
      </c>
      <c r="F947" s="27">
        <v>1.32</v>
      </c>
      <c r="G947" s="27">
        <v>54.209989999999998</v>
      </c>
      <c r="H947" s="27">
        <v>49.493000000000002</v>
      </c>
      <c r="I947" s="27">
        <v>49.508989999999997</v>
      </c>
      <c r="J947" s="27">
        <v>84.37</v>
      </c>
      <c r="K947" s="27">
        <v>324.14897999999999</v>
      </c>
      <c r="L947" s="27">
        <v>690.17296999999996</v>
      </c>
      <c r="M947" s="27">
        <v>0</v>
      </c>
      <c r="N947" s="27">
        <v>-101.86901</v>
      </c>
      <c r="O947" s="27">
        <v>-0.69</v>
      </c>
      <c r="Q947" s="27">
        <v>-7.8167499999999999</v>
      </c>
      <c r="R947" s="27">
        <v>4.57</v>
      </c>
      <c r="S947" s="27">
        <v>3.26</v>
      </c>
      <c r="T947" s="27">
        <v>2.6128399999999998</v>
      </c>
      <c r="U947" s="29" t="s">
        <v>44655</v>
      </c>
      <c r="V947" s="29" t="s">
        <v>44656</v>
      </c>
      <c r="W947" s="30" t="s">
        <v>44657</v>
      </c>
      <c r="X947">
        <v>945</v>
      </c>
      <c r="Y947" s="8" t="s">
        <v>5173</v>
      </c>
      <c r="Z947">
        <v>561311</v>
      </c>
      <c r="AB947" s="8" t="s">
        <v>5174</v>
      </c>
    </row>
    <row r="948" spans="1:28" x14ac:dyDescent="0.25">
      <c r="A948" s="34" t="s">
        <v>1399</v>
      </c>
      <c r="B948" s="29" t="s">
        <v>1400</v>
      </c>
      <c r="C948" s="27">
        <v>30175.46</v>
      </c>
      <c r="D948" s="27">
        <v>3979</v>
      </c>
      <c r="E948" s="27">
        <v>1982</v>
      </c>
      <c r="F948" s="27">
        <v>0.34</v>
      </c>
      <c r="G948" s="27">
        <v>554</v>
      </c>
      <c r="H948" s="27">
        <v>1781</v>
      </c>
      <c r="I948" s="27">
        <v>3730</v>
      </c>
      <c r="J948" s="27">
        <v>3120</v>
      </c>
      <c r="K948" s="27">
        <v>8465</v>
      </c>
      <c r="L948" s="27">
        <v>4769</v>
      </c>
      <c r="M948" s="27">
        <v>0</v>
      </c>
      <c r="N948" s="27">
        <v>31289</v>
      </c>
      <c r="O948" s="27">
        <v>17.829999999999998</v>
      </c>
      <c r="P948" s="27">
        <v>13.225989999999999</v>
      </c>
      <c r="Q948" s="27">
        <v>0.15240999999999999</v>
      </c>
      <c r="R948" s="27">
        <v>2.71</v>
      </c>
      <c r="S948" s="27">
        <v>2.14</v>
      </c>
      <c r="T948" s="27">
        <v>1.9647399999999999</v>
      </c>
      <c r="U948" s="29" t="s">
        <v>42239</v>
      </c>
      <c r="V948" s="29" t="s">
        <v>44658</v>
      </c>
      <c r="W948" s="30" t="s">
        <v>44659</v>
      </c>
      <c r="X948">
        <v>946</v>
      </c>
      <c r="Y948" s="8" t="s">
        <v>5175</v>
      </c>
      <c r="Z948">
        <v>483111</v>
      </c>
      <c r="AA948">
        <v>488320</v>
      </c>
      <c r="AB948" s="8" t="s">
        <v>5176</v>
      </c>
    </row>
    <row r="949" spans="1:28" x14ac:dyDescent="0.25">
      <c r="A949" s="34" t="s">
        <v>1401</v>
      </c>
      <c r="B949" s="29" t="s">
        <v>1402</v>
      </c>
      <c r="C949" s="27">
        <v>3140.47</v>
      </c>
      <c r="D949" s="27">
        <v>316.41000000000003</v>
      </c>
      <c r="E949" s="27">
        <v>272.70400999999998</v>
      </c>
      <c r="F949" s="27">
        <v>0.81</v>
      </c>
      <c r="G949" s="27">
        <v>216.69499999999999</v>
      </c>
      <c r="H949" s="27">
        <v>674.68402000000003</v>
      </c>
      <c r="I949" s="27">
        <v>750.71696999999995</v>
      </c>
      <c r="J949" s="27">
        <v>548.625</v>
      </c>
      <c r="K949" s="27">
        <v>1059.0760399999999</v>
      </c>
      <c r="L949" s="27">
        <v>527.50896999999998</v>
      </c>
      <c r="M949" s="27">
        <v>0</v>
      </c>
      <c r="N949" s="27">
        <v>976.70299999999997</v>
      </c>
      <c r="O949" s="27">
        <v>15.22</v>
      </c>
      <c r="P949" s="27">
        <v>43.591990000000003</v>
      </c>
      <c r="Q949" s="27">
        <v>0.76532</v>
      </c>
      <c r="R949" s="27">
        <v>2.73</v>
      </c>
      <c r="S949" s="27">
        <v>0.7</v>
      </c>
      <c r="T949" s="27">
        <v>0.30565999999999999</v>
      </c>
      <c r="U949" s="29" t="s">
        <v>44660</v>
      </c>
      <c r="V949" s="29" t="s">
        <v>44661</v>
      </c>
      <c r="W949" s="30" t="s">
        <v>44662</v>
      </c>
      <c r="X949">
        <v>947</v>
      </c>
      <c r="Y949" s="8" t="s">
        <v>5177</v>
      </c>
      <c r="Z949">
        <v>237110</v>
      </c>
      <c r="AA949">
        <v>237110</v>
      </c>
      <c r="AB949" s="8" t="s">
        <v>5178</v>
      </c>
    </row>
    <row r="950" spans="1:28" x14ac:dyDescent="0.25">
      <c r="A950" s="34" t="s">
        <v>1403</v>
      </c>
      <c r="B950" s="29" t="s">
        <v>1404</v>
      </c>
      <c r="C950" s="27">
        <v>1607821.13</v>
      </c>
      <c r="D950" s="27">
        <v>87256</v>
      </c>
      <c r="E950" s="27">
        <v>71328</v>
      </c>
      <c r="F950" s="27">
        <v>1.0900000000000001</v>
      </c>
      <c r="G950" s="27">
        <v>40258</v>
      </c>
      <c r="H950" s="27">
        <v>2670</v>
      </c>
      <c r="I950" s="27">
        <v>31044</v>
      </c>
      <c r="J950" s="27">
        <v>69300</v>
      </c>
      <c r="K950" s="27">
        <v>164795</v>
      </c>
      <c r="L950" s="27">
        <v>14701</v>
      </c>
      <c r="M950" s="27">
        <v>0</v>
      </c>
      <c r="N950" s="27">
        <v>256144</v>
      </c>
      <c r="O950" s="27">
        <v>20.55</v>
      </c>
      <c r="P950" s="27">
        <v>4.9881000000000002</v>
      </c>
      <c r="Q950" s="27">
        <v>5.2499999999999998E-2</v>
      </c>
      <c r="R950" s="27">
        <v>2.35</v>
      </c>
      <c r="S950" s="27">
        <v>2.34</v>
      </c>
      <c r="T950" s="27">
        <v>1.75854</v>
      </c>
      <c r="U950" s="29" t="s">
        <v>44663</v>
      </c>
      <c r="V950" s="29" t="s">
        <v>44664</v>
      </c>
      <c r="W950" s="30" t="s">
        <v>44665</v>
      </c>
      <c r="X950">
        <v>948</v>
      </c>
      <c r="Y950" s="8" t="s">
        <v>5179</v>
      </c>
      <c r="Z950">
        <v>115112</v>
      </c>
      <c r="AB950" s="8" t="s">
        <v>5180</v>
      </c>
    </row>
    <row r="951" spans="1:28" x14ac:dyDescent="0.25">
      <c r="A951" s="34" t="s">
        <v>1403</v>
      </c>
      <c r="B951" s="29" t="s">
        <v>1405</v>
      </c>
      <c r="C951" s="27">
        <v>1599949</v>
      </c>
      <c r="D951" s="27">
        <v>87256</v>
      </c>
      <c r="E951" s="27">
        <v>71328</v>
      </c>
      <c r="F951" s="27">
        <v>1.0900000000000001</v>
      </c>
      <c r="G951" s="27">
        <v>40258</v>
      </c>
      <c r="H951" s="27">
        <v>2670</v>
      </c>
      <c r="I951" s="27">
        <v>31044</v>
      </c>
      <c r="J951" s="27">
        <v>69300</v>
      </c>
      <c r="K951" s="27">
        <v>164795</v>
      </c>
      <c r="L951" s="27">
        <v>14701</v>
      </c>
      <c r="M951" s="27">
        <v>0</v>
      </c>
      <c r="N951" s="27">
        <v>256144</v>
      </c>
      <c r="O951" s="27">
        <v>20.55</v>
      </c>
      <c r="P951" s="27">
        <v>4.9881000000000002</v>
      </c>
      <c r="Q951" s="27">
        <v>5.2499999999999998E-2</v>
      </c>
      <c r="R951" s="27">
        <v>2.35</v>
      </c>
      <c r="S951" s="27">
        <v>2.34</v>
      </c>
      <c r="T951" s="27">
        <v>1.75854</v>
      </c>
      <c r="U951" s="29" t="s">
        <v>44663</v>
      </c>
      <c r="V951" s="29" t="s">
        <v>44664</v>
      </c>
      <c r="W951" s="30" t="s">
        <v>44665</v>
      </c>
      <c r="X951">
        <v>949</v>
      </c>
      <c r="Y951" s="8" t="s">
        <v>5181</v>
      </c>
      <c r="Z951">
        <v>452311</v>
      </c>
      <c r="AB951" s="8" t="s">
        <v>5182</v>
      </c>
    </row>
    <row r="952" spans="1:28" x14ac:dyDescent="0.25">
      <c r="A952" s="34" t="s">
        <v>1406</v>
      </c>
      <c r="B952" s="29" t="s">
        <v>1407</v>
      </c>
      <c r="C952" s="27">
        <v>21358.38</v>
      </c>
      <c r="D952" s="27">
        <v>1994.30798</v>
      </c>
      <c r="E952" s="27">
        <v>1646.48901</v>
      </c>
      <c r="F952" s="27">
        <v>0.89</v>
      </c>
      <c r="G952" s="27">
        <v>2188.8679099999999</v>
      </c>
      <c r="H952" s="27">
        <v>4441.6489199999996</v>
      </c>
      <c r="I952" s="27">
        <v>4400.6230400000004</v>
      </c>
      <c r="J952" s="27">
        <v>7686.1098599999996</v>
      </c>
      <c r="K952" s="27">
        <v>8816.7392500000005</v>
      </c>
      <c r="L952" s="27">
        <v>3076.79394</v>
      </c>
      <c r="M952" s="27">
        <v>0</v>
      </c>
      <c r="N952" s="27">
        <v>3804.4470200000001</v>
      </c>
      <c r="O952" s="27">
        <v>28.04</v>
      </c>
      <c r="P952" s="27">
        <v>43.991</v>
      </c>
      <c r="Q952" s="27">
        <v>0.78542999999999996</v>
      </c>
      <c r="R952" s="27">
        <v>1.1599999999999999</v>
      </c>
      <c r="S952" s="27">
        <v>0.56999999999999995</v>
      </c>
      <c r="T952" s="27">
        <v>0.28443000000000002</v>
      </c>
      <c r="U952" s="29" t="s">
        <v>44666</v>
      </c>
      <c r="V952" s="29" t="s">
        <v>44667</v>
      </c>
      <c r="W952" s="30" t="s">
        <v>44668</v>
      </c>
      <c r="X952">
        <v>950</v>
      </c>
      <c r="Y952" s="8" t="s">
        <v>5183</v>
      </c>
      <c r="Z952">
        <v>561730</v>
      </c>
      <c r="AA952">
        <v>551112</v>
      </c>
      <c r="AB952" s="8" t="s">
        <v>5184</v>
      </c>
    </row>
    <row r="953" spans="1:28" x14ac:dyDescent="0.25">
      <c r="A953" s="34" t="s">
        <v>41015</v>
      </c>
      <c r="B953" s="29" t="s">
        <v>41016</v>
      </c>
      <c r="C953" s="27">
        <v>13649.41</v>
      </c>
      <c r="F953" s="27">
        <v>0.96</v>
      </c>
      <c r="U953" s="29" t="s">
        <v>90</v>
      </c>
      <c r="V953" s="29" t="s">
        <v>90</v>
      </c>
      <c r="W953" s="30" t="s">
        <v>90</v>
      </c>
      <c r="X953">
        <v>951</v>
      </c>
      <c r="Y953" s="8" t="s">
        <v>5185</v>
      </c>
      <c r="Z953">
        <v>115310</v>
      </c>
      <c r="AB953" s="8" t="s">
        <v>5186</v>
      </c>
    </row>
    <row r="954" spans="1:28" x14ac:dyDescent="0.25">
      <c r="A954" s="34" t="s">
        <v>1409</v>
      </c>
      <c r="B954" s="29" t="s">
        <v>1410</v>
      </c>
      <c r="C954" s="27">
        <v>3215.28</v>
      </c>
      <c r="D954" s="27">
        <v>1182.40002</v>
      </c>
      <c r="E954" s="27">
        <v>1090.09997</v>
      </c>
      <c r="F954" s="27">
        <v>1.47</v>
      </c>
      <c r="G954" s="27">
        <v>477.70001000000002</v>
      </c>
      <c r="H954" s="27">
        <v>1356.59997</v>
      </c>
      <c r="I954" s="27">
        <v>2178.1000899999999</v>
      </c>
      <c r="J954" s="27">
        <v>1921.40002</v>
      </c>
      <c r="K954" s="27">
        <v>1985.3000400000001</v>
      </c>
      <c r="L954" s="27">
        <v>1952.1999499999999</v>
      </c>
      <c r="M954" s="27">
        <v>0</v>
      </c>
      <c r="N954" s="27">
        <v>2237.5</v>
      </c>
      <c r="O954" s="27">
        <v>166.34</v>
      </c>
      <c r="P954" s="27">
        <v>44.719000000000001</v>
      </c>
      <c r="Q954" s="27">
        <v>0.80891999999999997</v>
      </c>
      <c r="R954" s="27">
        <v>1.02</v>
      </c>
      <c r="S954" s="27">
        <v>0.33</v>
      </c>
      <c r="T954" s="27">
        <v>7.8579999999999997E-2</v>
      </c>
      <c r="U954" s="29" t="s">
        <v>44669</v>
      </c>
      <c r="V954" s="29" t="s">
        <v>44670</v>
      </c>
      <c r="W954" s="30" t="s">
        <v>44671</v>
      </c>
      <c r="X954">
        <v>952</v>
      </c>
      <c r="Y954" s="8" t="s">
        <v>5187</v>
      </c>
      <c r="Z954">
        <v>532281</v>
      </c>
      <c r="AB954" s="8" t="s">
        <v>5188</v>
      </c>
    </row>
    <row r="955" spans="1:28" x14ac:dyDescent="0.25">
      <c r="A955" s="34" t="s">
        <v>1411</v>
      </c>
      <c r="B955" s="29" t="s">
        <v>1412</v>
      </c>
      <c r="C955" s="27">
        <v>7816.72</v>
      </c>
      <c r="D955" s="27">
        <v>1475</v>
      </c>
      <c r="E955" s="27">
        <v>913</v>
      </c>
      <c r="F955" s="27">
        <v>0.97</v>
      </c>
      <c r="G955" s="27">
        <v>879</v>
      </c>
      <c r="H955" s="27">
        <v>1606</v>
      </c>
      <c r="I955" s="27">
        <v>2696</v>
      </c>
      <c r="J955" s="27">
        <v>1933</v>
      </c>
      <c r="K955" s="27">
        <v>2706</v>
      </c>
      <c r="L955" s="27">
        <v>5200</v>
      </c>
      <c r="M955" s="27">
        <v>0</v>
      </c>
      <c r="N955" s="27">
        <v>2150</v>
      </c>
      <c r="O955" s="27">
        <v>7.52</v>
      </c>
      <c r="P955" s="27">
        <v>70.281989999999993</v>
      </c>
      <c r="Q955" s="27">
        <v>2.3649300000000002</v>
      </c>
      <c r="R955" s="27">
        <v>1.62</v>
      </c>
      <c r="S955" s="27">
        <v>0.56999999999999995</v>
      </c>
      <c r="T955" s="27">
        <v>0.11433</v>
      </c>
      <c r="U955" s="29" t="s">
        <v>44672</v>
      </c>
      <c r="V955" s="29" t="s">
        <v>44673</v>
      </c>
      <c r="W955" s="30" t="s">
        <v>44674</v>
      </c>
      <c r="X955">
        <v>953</v>
      </c>
      <c r="Y955" s="8" t="s">
        <v>5189</v>
      </c>
      <c r="Z955">
        <v>445132</v>
      </c>
      <c r="AA955">
        <v>713120</v>
      </c>
      <c r="AB955" s="8" t="s">
        <v>5190</v>
      </c>
    </row>
    <row r="956" spans="1:28" x14ac:dyDescent="0.25">
      <c r="A956" s="34" t="s">
        <v>1413</v>
      </c>
      <c r="B956" s="29" t="s">
        <v>1414</v>
      </c>
      <c r="C956" s="27">
        <v>25697.599999999999</v>
      </c>
      <c r="D956" s="27">
        <v>2445.9108799999999</v>
      </c>
      <c r="E956" s="27">
        <v>673.755</v>
      </c>
      <c r="F956" s="27">
        <v>1</v>
      </c>
      <c r="G956" s="27">
        <v>998.33196999999996</v>
      </c>
      <c r="H956" s="27">
        <v>0</v>
      </c>
      <c r="I956" s="27">
        <v>32979.109369999998</v>
      </c>
      <c r="J956" s="27">
        <v>6898.6909100000003</v>
      </c>
      <c r="K956" s="27">
        <v>6314.1479399999998</v>
      </c>
      <c r="L956" s="27">
        <v>12289.25</v>
      </c>
      <c r="M956" s="27">
        <v>0</v>
      </c>
      <c r="N956" s="27">
        <v>22540.210930000001</v>
      </c>
      <c r="O956" s="27">
        <v>85.23</v>
      </c>
      <c r="P956" s="27">
        <v>43.356990000000003</v>
      </c>
      <c r="Q956" s="27">
        <v>0.74053999999999998</v>
      </c>
      <c r="R956" s="27">
        <v>0.92</v>
      </c>
      <c r="S956" s="27">
        <v>0.92</v>
      </c>
      <c r="T956" s="27">
        <v>0.77054999999999996</v>
      </c>
      <c r="U956" s="29" t="s">
        <v>44675</v>
      </c>
      <c r="V956" s="29" t="s">
        <v>44676</v>
      </c>
      <c r="W956" s="30" t="s">
        <v>44677</v>
      </c>
      <c r="X956">
        <v>954</v>
      </c>
      <c r="Y956" s="8" t="s">
        <v>5191</v>
      </c>
      <c r="Z956">
        <v>335929</v>
      </c>
      <c r="AB956" s="8" t="s">
        <v>5192</v>
      </c>
    </row>
    <row r="957" spans="1:28" x14ac:dyDescent="0.25">
      <c r="A957" s="34" t="s">
        <v>41017</v>
      </c>
      <c r="B957" s="29" t="s">
        <v>41018</v>
      </c>
      <c r="C957" s="27">
        <v>14522.99</v>
      </c>
      <c r="D957" s="27">
        <v>990.61102000000005</v>
      </c>
      <c r="E957" s="27">
        <v>819.22997999999995</v>
      </c>
      <c r="F957" s="27">
        <v>0.64</v>
      </c>
      <c r="G957" s="27">
        <v>1660.48999</v>
      </c>
      <c r="H957" s="27">
        <v>992.96898999999996</v>
      </c>
      <c r="I957" s="27">
        <v>117.069</v>
      </c>
      <c r="J957" s="27">
        <v>1949.453</v>
      </c>
      <c r="K957" s="27">
        <v>3605.0959400000002</v>
      </c>
      <c r="L957" s="27">
        <v>918.49499000000003</v>
      </c>
      <c r="M957" s="27">
        <v>0</v>
      </c>
      <c r="N957" s="27">
        <v>5623.8798800000004</v>
      </c>
      <c r="O957" s="27">
        <v>5.83</v>
      </c>
      <c r="P957" s="27">
        <v>0</v>
      </c>
      <c r="Q957" s="27">
        <v>0</v>
      </c>
      <c r="R957" s="27">
        <v>1.64</v>
      </c>
      <c r="U957" s="29" t="s">
        <v>44678</v>
      </c>
      <c r="V957" s="29" t="s">
        <v>44678</v>
      </c>
      <c r="W957" s="30" t="s">
        <v>44679</v>
      </c>
      <c r="X957">
        <v>955</v>
      </c>
      <c r="Y957" s="8" t="s">
        <v>5193</v>
      </c>
      <c r="Z957">
        <v>482111</v>
      </c>
      <c r="AA957">
        <v>811111</v>
      </c>
      <c r="AB957" s="8" t="s">
        <v>5194</v>
      </c>
    </row>
    <row r="958" spans="1:28" x14ac:dyDescent="0.25">
      <c r="A958" s="34" t="s">
        <v>1415</v>
      </c>
      <c r="B958" s="29" t="s">
        <v>1416</v>
      </c>
      <c r="C958" s="27">
        <v>3154.25</v>
      </c>
      <c r="D958" s="27">
        <v>495</v>
      </c>
      <c r="E958" s="27">
        <v>-51</v>
      </c>
      <c r="F958" s="27">
        <v>1.92</v>
      </c>
      <c r="G958" s="27">
        <v>0</v>
      </c>
      <c r="H958" s="27">
        <v>2389</v>
      </c>
      <c r="I958" s="27">
        <v>0</v>
      </c>
      <c r="J958" s="27">
        <v>3256</v>
      </c>
      <c r="K958" s="27">
        <v>4617</v>
      </c>
      <c r="L958" s="27">
        <v>1836</v>
      </c>
      <c r="M958" s="27">
        <v>0</v>
      </c>
      <c r="N958" s="27">
        <v>2233</v>
      </c>
      <c r="O958" s="27">
        <v>5.94</v>
      </c>
      <c r="P958" s="27">
        <v>45.673990000000003</v>
      </c>
      <c r="Q958" s="27">
        <v>0.84072999999999998</v>
      </c>
      <c r="R958" s="27">
        <v>1.47</v>
      </c>
      <c r="S958" s="27">
        <v>0.68</v>
      </c>
      <c r="T958" s="27">
        <v>0.68427000000000004</v>
      </c>
      <c r="U958" s="29" t="s">
        <v>44680</v>
      </c>
      <c r="V958" s="29" t="s">
        <v>44681</v>
      </c>
      <c r="W958" s="30" t="s">
        <v>44682</v>
      </c>
      <c r="X958">
        <v>956</v>
      </c>
      <c r="Y958" s="8" t="s">
        <v>5195</v>
      </c>
      <c r="Z958">
        <v>441228</v>
      </c>
      <c r="AB958" s="8" t="s">
        <v>5196</v>
      </c>
    </row>
    <row r="959" spans="1:28" x14ac:dyDescent="0.25">
      <c r="A959" s="34" t="s">
        <v>1417</v>
      </c>
      <c r="B959" s="29" t="s">
        <v>1418</v>
      </c>
      <c r="C959" s="27">
        <v>11653.53</v>
      </c>
      <c r="D959" s="27">
        <v>-1415</v>
      </c>
      <c r="E959" s="27">
        <v>-1568</v>
      </c>
      <c r="F959" s="27">
        <v>0.77</v>
      </c>
      <c r="G959" s="27">
        <v>372</v>
      </c>
      <c r="H959" s="27">
        <v>48</v>
      </c>
      <c r="I959" s="27">
        <v>904</v>
      </c>
      <c r="J959" s="27">
        <v>1097</v>
      </c>
      <c r="K959" s="27">
        <v>5688</v>
      </c>
      <c r="L959" s="27">
        <v>1248</v>
      </c>
      <c r="M959" s="27">
        <v>0</v>
      </c>
      <c r="N959" s="27">
        <v>6657</v>
      </c>
      <c r="O959" s="27">
        <v>1.74</v>
      </c>
      <c r="P959" s="27">
        <v>9.2815899999999996</v>
      </c>
      <c r="Q959" s="27">
        <v>0.10231</v>
      </c>
      <c r="R959" s="27">
        <v>5.39</v>
      </c>
      <c r="S959" s="27">
        <v>5.14</v>
      </c>
      <c r="T959" s="27">
        <v>4.8021799999999999</v>
      </c>
      <c r="U959" s="29" t="s">
        <v>44683</v>
      </c>
      <c r="V959" s="29" t="s">
        <v>44684</v>
      </c>
      <c r="W959" s="30" t="s">
        <v>44685</v>
      </c>
      <c r="X959">
        <v>957</v>
      </c>
      <c r="Y959" s="8" t="s">
        <v>5197</v>
      </c>
      <c r="Z959">
        <v>541820</v>
      </c>
      <c r="AA959">
        <v>541618</v>
      </c>
      <c r="AB959" s="8" t="s">
        <v>5198</v>
      </c>
    </row>
    <row r="960" spans="1:28" x14ac:dyDescent="0.25">
      <c r="A960" s="34" t="s">
        <v>41019</v>
      </c>
      <c r="B960" s="29" t="s">
        <v>41020</v>
      </c>
      <c r="C960" s="27">
        <v>2351.87</v>
      </c>
      <c r="D960" s="27">
        <v>398.83199999999999</v>
      </c>
      <c r="E960" s="27">
        <v>396.46499</v>
      </c>
      <c r="F960" s="27">
        <v>1.58</v>
      </c>
      <c r="G960" s="27">
        <v>5.2880000000000003</v>
      </c>
      <c r="H960" s="27">
        <v>1422.6800499999999</v>
      </c>
      <c r="I960" s="27">
        <v>1.1319900000000001</v>
      </c>
      <c r="J960" s="27">
        <v>204.214</v>
      </c>
      <c r="K960" s="27">
        <v>1595.4620299999999</v>
      </c>
      <c r="L960" s="27">
        <v>335.82501000000002</v>
      </c>
      <c r="M960" s="27">
        <v>47.695990000000002</v>
      </c>
      <c r="N960" s="27">
        <v>1035.1190099999999</v>
      </c>
      <c r="O960" s="27">
        <v>23.71</v>
      </c>
      <c r="P960" s="27">
        <v>24.53199</v>
      </c>
      <c r="Q960" s="27">
        <v>0.31135000000000002</v>
      </c>
      <c r="R960" s="27">
        <v>7.85</v>
      </c>
      <c r="S960" s="27">
        <v>0.85</v>
      </c>
      <c r="T960" s="27">
        <v>0.82018000000000002</v>
      </c>
      <c r="U960" s="29" t="s">
        <v>44686</v>
      </c>
      <c r="V960" s="29" t="s">
        <v>44687</v>
      </c>
      <c r="W960" s="30" t="s">
        <v>44688</v>
      </c>
      <c r="X960">
        <v>958</v>
      </c>
      <c r="Y960" s="8" t="s">
        <v>5199</v>
      </c>
      <c r="Z960">
        <v>541614</v>
      </c>
      <c r="AA960">
        <v>488490</v>
      </c>
      <c r="AB960" s="8" t="s">
        <v>5200</v>
      </c>
    </row>
    <row r="961" spans="1:28" x14ac:dyDescent="0.25">
      <c r="A961" s="34" t="s">
        <v>1419</v>
      </c>
      <c r="B961" s="29" t="s">
        <v>1420</v>
      </c>
      <c r="C961" s="27">
        <v>5988.6</v>
      </c>
      <c r="D961" s="27">
        <v>1333.4839999999999</v>
      </c>
      <c r="E961" s="27">
        <v>903.75798999999995</v>
      </c>
      <c r="F961" s="27">
        <v>0.4</v>
      </c>
      <c r="G961" s="27">
        <v>718.41699000000006</v>
      </c>
      <c r="H961" s="27">
        <v>3372.9499500000002</v>
      </c>
      <c r="I961" s="27">
        <v>10494.969719999999</v>
      </c>
      <c r="J961" s="27">
        <v>2060.6799299999998</v>
      </c>
      <c r="K961" s="27">
        <v>4903.0190400000001</v>
      </c>
      <c r="L961" s="27">
        <v>10494.45019</v>
      </c>
      <c r="M961" s="27">
        <v>0</v>
      </c>
      <c r="N961" s="27">
        <v>8910.86816</v>
      </c>
      <c r="O961" s="27">
        <v>12.76</v>
      </c>
      <c r="P961" s="27">
        <v>55.015990000000002</v>
      </c>
      <c r="Q961" s="27">
        <v>1.2230300000000001</v>
      </c>
      <c r="R961" s="27">
        <v>2.31</v>
      </c>
      <c r="S961" s="27">
        <v>0.74</v>
      </c>
      <c r="T961" s="27">
        <v>0.39387</v>
      </c>
      <c r="U961" s="29" t="s">
        <v>44689</v>
      </c>
      <c r="V961" s="29" t="s">
        <v>44690</v>
      </c>
      <c r="W961" s="30" t="s">
        <v>44691</v>
      </c>
      <c r="X961">
        <v>959</v>
      </c>
      <c r="Y961" s="8" t="s">
        <v>5201</v>
      </c>
      <c r="Z961">
        <v>524292</v>
      </c>
      <c r="AB961" s="8" t="s">
        <v>5202</v>
      </c>
    </row>
    <row r="962" spans="1:28" x14ac:dyDescent="0.25">
      <c r="A962" s="34" t="s">
        <v>1421</v>
      </c>
      <c r="B962" s="29" t="s">
        <v>1422</v>
      </c>
      <c r="C962" s="27">
        <v>20186.88</v>
      </c>
      <c r="D962" s="27">
        <v>1228.8270199999999</v>
      </c>
      <c r="E962" s="27">
        <v>1064.97399</v>
      </c>
      <c r="F962" s="27">
        <v>0.94</v>
      </c>
      <c r="G962" s="27">
        <v>656.84698000000003</v>
      </c>
      <c r="H962" s="27">
        <v>1515.04504</v>
      </c>
      <c r="I962" s="27">
        <v>746.45501000000002</v>
      </c>
      <c r="J962" s="27">
        <v>1211.635</v>
      </c>
      <c r="K962" s="27">
        <v>3955.1508699999999</v>
      </c>
      <c r="L962" s="27">
        <v>0</v>
      </c>
      <c r="M962" s="27">
        <v>0</v>
      </c>
      <c r="N962" s="27">
        <v>6204.3398399999996</v>
      </c>
      <c r="O962" s="27">
        <v>33.479999999999997</v>
      </c>
      <c r="P962" s="27">
        <v>0</v>
      </c>
      <c r="Q962" s="27">
        <v>0</v>
      </c>
      <c r="R962" s="27">
        <v>3.93</v>
      </c>
      <c r="S962" s="27">
        <v>2.0099999999999998</v>
      </c>
      <c r="T962" s="27">
        <v>1.47177</v>
      </c>
      <c r="U962" s="29" t="s">
        <v>44692</v>
      </c>
      <c r="V962" s="29" t="s">
        <v>44693</v>
      </c>
      <c r="W962" s="30" t="s">
        <v>44694</v>
      </c>
      <c r="X962">
        <v>960</v>
      </c>
      <c r="Y962" s="8" t="s">
        <v>5203</v>
      </c>
      <c r="Z962">
        <v>322130</v>
      </c>
      <c r="AB962" s="8" t="s">
        <v>5204</v>
      </c>
    </row>
    <row r="963" spans="1:28" x14ac:dyDescent="0.25">
      <c r="A963" s="34" t="s">
        <v>1423</v>
      </c>
      <c r="B963" s="29" t="s">
        <v>1424</v>
      </c>
      <c r="C963" s="27">
        <v>3908.48</v>
      </c>
      <c r="D963" s="27">
        <v>110.09099999999999</v>
      </c>
      <c r="E963" s="27">
        <v>110.09099999999999</v>
      </c>
      <c r="F963" s="27">
        <v>1.07</v>
      </c>
      <c r="G963" s="27">
        <v>127.163</v>
      </c>
      <c r="H963" s="27">
        <v>0</v>
      </c>
      <c r="I963" s="27">
        <v>0</v>
      </c>
      <c r="J963" s="27">
        <v>401.18200000000002</v>
      </c>
      <c r="K963" s="27">
        <v>231.06799000000001</v>
      </c>
      <c r="L963" s="27">
        <v>2027.0749499999999</v>
      </c>
      <c r="M963" s="27">
        <v>0</v>
      </c>
      <c r="N963" s="27">
        <v>4215.4829099999997</v>
      </c>
      <c r="O963" s="27">
        <v>63.33</v>
      </c>
      <c r="P963" s="27">
        <v>32.130000000000003</v>
      </c>
      <c r="Q963" s="27">
        <v>0.47339999999999999</v>
      </c>
      <c r="R963" s="27">
        <v>0.23</v>
      </c>
      <c r="S963" s="27">
        <v>0.57999999999999996</v>
      </c>
      <c r="T963" s="27">
        <v>0.25899</v>
      </c>
      <c r="U963" s="29" t="s">
        <v>44695</v>
      </c>
      <c r="V963" s="29" t="s">
        <v>44696</v>
      </c>
      <c r="W963" s="30" t="s">
        <v>44697</v>
      </c>
      <c r="X963">
        <v>961</v>
      </c>
      <c r="Y963" s="8" t="s">
        <v>5205</v>
      </c>
      <c r="Z963">
        <v>517121</v>
      </c>
      <c r="AB963" s="8" t="s">
        <v>5206</v>
      </c>
    </row>
    <row r="964" spans="1:28" x14ac:dyDescent="0.25">
      <c r="A964" s="34" t="s">
        <v>41021</v>
      </c>
      <c r="B964" s="29" t="s">
        <v>41022</v>
      </c>
      <c r="C964" s="27">
        <v>12911.85</v>
      </c>
      <c r="D964" s="27">
        <v>2249.58203</v>
      </c>
      <c r="E964" s="27">
        <v>1691.99902</v>
      </c>
      <c r="F964" s="27">
        <v>-0.15</v>
      </c>
      <c r="G964" s="27">
        <v>727.53399000000002</v>
      </c>
      <c r="H964" s="27">
        <v>1277.8800000000001</v>
      </c>
      <c r="I964" s="27">
        <v>3885.5778799999998</v>
      </c>
      <c r="J964" s="27">
        <v>7756.5190400000001</v>
      </c>
      <c r="K964" s="27">
        <v>7606.8710899999996</v>
      </c>
      <c r="L964" s="27">
        <v>6237.1591699999999</v>
      </c>
      <c r="M964" s="27">
        <v>0</v>
      </c>
      <c r="N964" s="27">
        <v>15567.41015</v>
      </c>
      <c r="U964" s="29" t="s">
        <v>44698</v>
      </c>
      <c r="V964" s="29" t="s">
        <v>44699</v>
      </c>
      <c r="W964" s="30" t="s">
        <v>44700</v>
      </c>
      <c r="X964">
        <v>962</v>
      </c>
      <c r="Y964" s="8" t="s">
        <v>5207</v>
      </c>
      <c r="Z964">
        <v>488119</v>
      </c>
      <c r="AB964" s="8" t="s">
        <v>5208</v>
      </c>
    </row>
    <row r="965" spans="1:28" x14ac:dyDescent="0.25">
      <c r="A965" s="34" t="s">
        <v>1425</v>
      </c>
      <c r="B965" s="29" t="s">
        <v>1426</v>
      </c>
      <c r="C965" s="27">
        <v>106985.12</v>
      </c>
      <c r="D965" s="27">
        <v>15941</v>
      </c>
      <c r="E965" s="27">
        <v>13486</v>
      </c>
      <c r="F965" s="27">
        <v>1.41</v>
      </c>
      <c r="G965" s="27">
        <v>135448</v>
      </c>
      <c r="H965" s="27">
        <v>0</v>
      </c>
      <c r="I965" s="27">
        <v>0</v>
      </c>
      <c r="J965" s="27">
        <v>1077472</v>
      </c>
      <c r="K965" s="27">
        <v>970717</v>
      </c>
      <c r="L965" s="27">
        <v>247138</v>
      </c>
      <c r="M965" s="27">
        <v>10703</v>
      </c>
      <c r="N965" s="27">
        <v>106486</v>
      </c>
      <c r="O965" s="27">
        <v>321.27</v>
      </c>
      <c r="P965" s="27">
        <v>67.203999999999994</v>
      </c>
      <c r="Q965" s="27">
        <v>2.2544900000000001</v>
      </c>
      <c r="R965" s="27">
        <v>0.81</v>
      </c>
      <c r="S965" s="27">
        <v>0.9</v>
      </c>
      <c r="T965" s="27">
        <v>0.77520999999999995</v>
      </c>
      <c r="U965" s="29" t="s">
        <v>44584</v>
      </c>
      <c r="V965" s="29" t="s">
        <v>44701</v>
      </c>
      <c r="W965" s="30" t="s">
        <v>44702</v>
      </c>
      <c r="X965">
        <v>963</v>
      </c>
      <c r="Y965" s="8" t="s">
        <v>5209</v>
      </c>
      <c r="Z965">
        <v>335931</v>
      </c>
      <c r="AB965" s="8" t="s">
        <v>5210</v>
      </c>
    </row>
    <row r="966" spans="1:28" x14ac:dyDescent="0.25">
      <c r="A966" s="34" t="s">
        <v>41023</v>
      </c>
      <c r="B966" s="29" t="s">
        <v>41024</v>
      </c>
      <c r="C966" s="27">
        <v>2070</v>
      </c>
      <c r="D966" s="27">
        <v>-162.43800999999999</v>
      </c>
      <c r="E966" s="27">
        <v>-256.84201999999999</v>
      </c>
      <c r="F966" s="27">
        <v>0.59</v>
      </c>
      <c r="G966" s="27">
        <v>26.329000000000001</v>
      </c>
      <c r="H966" s="27">
        <v>9.2639899999999997</v>
      </c>
      <c r="I966" s="27">
        <v>38.424990000000001</v>
      </c>
      <c r="J966" s="27">
        <v>197.07599999999999</v>
      </c>
      <c r="K966" s="27">
        <v>81.244</v>
      </c>
      <c r="L966" s="27">
        <v>132.11500000000001</v>
      </c>
      <c r="M966" s="27">
        <v>0</v>
      </c>
      <c r="N966" s="27">
        <v>314.77098999999998</v>
      </c>
      <c r="O966" s="27">
        <v>0.17</v>
      </c>
      <c r="P966" s="27">
        <v>37.033999999999999</v>
      </c>
      <c r="Q966" s="27">
        <v>0.58814999999999995</v>
      </c>
      <c r="R966" s="27">
        <v>0.45</v>
      </c>
      <c r="S966" s="27">
        <v>0.37</v>
      </c>
      <c r="T966" s="27">
        <v>0.23164000000000001</v>
      </c>
      <c r="U966" s="29" t="s">
        <v>44703</v>
      </c>
      <c r="V966" s="29" t="s">
        <v>44704</v>
      </c>
      <c r="W966" s="30" t="s">
        <v>44705</v>
      </c>
      <c r="X966">
        <v>964</v>
      </c>
      <c r="Y966" s="8" t="s">
        <v>5211</v>
      </c>
      <c r="Z966">
        <v>312111</v>
      </c>
      <c r="AB966" s="8" t="s">
        <v>5212</v>
      </c>
    </row>
    <row r="967" spans="1:28" x14ac:dyDescent="0.25">
      <c r="A967" s="34" t="s">
        <v>41025</v>
      </c>
      <c r="B967" s="29" t="s">
        <v>41026</v>
      </c>
      <c r="C967" s="27">
        <v>2218.27</v>
      </c>
      <c r="D967" s="27">
        <v>17.236989999999999</v>
      </c>
      <c r="E967" s="27">
        <v>10.128</v>
      </c>
      <c r="F967" s="27">
        <v>1.2</v>
      </c>
      <c r="G967" s="27">
        <v>19.37199</v>
      </c>
      <c r="H967" s="27">
        <v>0</v>
      </c>
      <c r="I967" s="27">
        <v>4.4869899999999996</v>
      </c>
      <c r="J967" s="27">
        <v>37.134990000000002</v>
      </c>
      <c r="K967" s="27">
        <v>54.09299</v>
      </c>
      <c r="L967" s="27">
        <v>86.710989999999995</v>
      </c>
      <c r="M967" s="27">
        <v>0</v>
      </c>
      <c r="N967" s="27">
        <v>-33.624009999999998</v>
      </c>
      <c r="O967" s="27">
        <v>-0.69</v>
      </c>
      <c r="Q967" s="27">
        <v>-3.2671299999999999</v>
      </c>
      <c r="R967" s="27">
        <v>1.5</v>
      </c>
      <c r="S967" s="27">
        <v>1.46</v>
      </c>
      <c r="T967" s="27">
        <v>0.93498999999999999</v>
      </c>
      <c r="U967" s="29" t="s">
        <v>44706</v>
      </c>
      <c r="V967" s="29" t="s">
        <v>44707</v>
      </c>
      <c r="W967" s="30" t="s">
        <v>44708</v>
      </c>
      <c r="X967">
        <v>965</v>
      </c>
      <c r="Y967" s="8" t="s">
        <v>5213</v>
      </c>
      <c r="Z967">
        <v>484122</v>
      </c>
      <c r="AA967">
        <v>532120</v>
      </c>
      <c r="AB967" s="8" t="s">
        <v>5214</v>
      </c>
    </row>
    <row r="968" spans="1:28" x14ac:dyDescent="0.25">
      <c r="A968" s="34" t="s">
        <v>1427</v>
      </c>
      <c r="B968" s="29" t="s">
        <v>1428</v>
      </c>
      <c r="C968" s="27">
        <v>70187.399999999994</v>
      </c>
      <c r="D968" s="27">
        <v>10704.132809999999</v>
      </c>
      <c r="E968" s="27">
        <v>8048.5078100000001</v>
      </c>
      <c r="F968" s="27">
        <v>0.67</v>
      </c>
      <c r="G968" s="27">
        <v>9224.7998000000007</v>
      </c>
      <c r="H968" s="27">
        <v>6365.08691</v>
      </c>
      <c r="I968" s="27">
        <v>26425.130850000001</v>
      </c>
      <c r="J968" s="27">
        <v>28213.689450000002</v>
      </c>
      <c r="K968" s="27">
        <v>25689.179680000001</v>
      </c>
      <c r="L968" s="27">
        <v>21070.589840000001</v>
      </c>
      <c r="M968" s="27">
        <v>0</v>
      </c>
      <c r="N968" s="27">
        <v>12487.740229999999</v>
      </c>
      <c r="O968" s="27">
        <v>6.71</v>
      </c>
      <c r="P968" s="27">
        <v>59.535989999999998</v>
      </c>
      <c r="Q968" s="27">
        <v>1.4713499999999999</v>
      </c>
      <c r="R968" s="27">
        <v>0.95</v>
      </c>
      <c r="S968" s="27">
        <v>0.68</v>
      </c>
      <c r="T968" s="27">
        <v>0.35794999999999999</v>
      </c>
      <c r="U968" s="29" t="s">
        <v>44709</v>
      </c>
      <c r="V968" s="29" t="s">
        <v>44710</v>
      </c>
      <c r="W968" s="30" t="s">
        <v>44711</v>
      </c>
      <c r="X968">
        <v>966</v>
      </c>
      <c r="Y968" s="8" t="s">
        <v>5215</v>
      </c>
      <c r="Z968">
        <v>448130</v>
      </c>
      <c r="AA968">
        <v>453998</v>
      </c>
      <c r="AB968" s="8" t="s">
        <v>5216</v>
      </c>
    </row>
    <row r="969" spans="1:28" x14ac:dyDescent="0.25">
      <c r="A969" s="34" t="s">
        <v>1429</v>
      </c>
      <c r="B969" s="29" t="s">
        <v>1430</v>
      </c>
      <c r="C969" s="27">
        <v>3729.92</v>
      </c>
      <c r="D969" s="27">
        <v>1829</v>
      </c>
      <c r="E969" s="27">
        <v>850</v>
      </c>
      <c r="F969" s="27">
        <v>1.79</v>
      </c>
      <c r="G969" s="27">
        <v>2610</v>
      </c>
      <c r="H969" s="27">
        <v>4571</v>
      </c>
      <c r="I969" s="27">
        <v>2018</v>
      </c>
      <c r="J969" s="27">
        <v>7140</v>
      </c>
      <c r="K969" s="27">
        <v>8665</v>
      </c>
      <c r="L969" s="27">
        <v>7267</v>
      </c>
      <c r="M969" s="27">
        <v>0</v>
      </c>
      <c r="N969" s="27">
        <v>5466</v>
      </c>
      <c r="O969" s="27">
        <v>19.149999999999999</v>
      </c>
      <c r="P969" s="27">
        <v>60.2</v>
      </c>
      <c r="Q969" s="27">
        <v>1.5125299999999999</v>
      </c>
      <c r="R969" s="27">
        <v>1.32</v>
      </c>
      <c r="S969" s="27">
        <v>0.56999999999999995</v>
      </c>
      <c r="T969" s="27">
        <v>0.20784</v>
      </c>
      <c r="U969" s="29" t="s">
        <v>44712</v>
      </c>
      <c r="V969" s="29" t="s">
        <v>44713</v>
      </c>
      <c r="W969" s="30" t="s">
        <v>44714</v>
      </c>
      <c r="X969">
        <v>967</v>
      </c>
      <c r="Y969" s="8" t="s">
        <v>5217</v>
      </c>
      <c r="Z969">
        <v>485113</v>
      </c>
      <c r="AB969" s="8" t="s">
        <v>5218</v>
      </c>
    </row>
    <row r="970" spans="1:28" x14ac:dyDescent="0.25">
      <c r="A970" s="34" t="s">
        <v>1432</v>
      </c>
      <c r="B970" s="29" t="s">
        <v>1433</v>
      </c>
      <c r="C970" s="27">
        <v>3494.71</v>
      </c>
      <c r="D970" s="27">
        <v>614.40002000000004</v>
      </c>
      <c r="E970" s="27">
        <v>397.20001000000002</v>
      </c>
      <c r="F970" s="27">
        <v>1.54</v>
      </c>
      <c r="G970" s="27">
        <v>821.59996999999998</v>
      </c>
      <c r="H970" s="27">
        <v>656.20001000000002</v>
      </c>
      <c r="I970" s="27">
        <v>3471.5</v>
      </c>
      <c r="J970" s="27">
        <v>752.29998000000001</v>
      </c>
      <c r="K970" s="27">
        <v>2277.3998999999999</v>
      </c>
      <c r="L970" s="27">
        <v>2505.8998999999999</v>
      </c>
      <c r="M970" s="27">
        <v>0</v>
      </c>
      <c r="N970" s="27">
        <v>3443.6000899999999</v>
      </c>
      <c r="O970" s="27">
        <v>12.59</v>
      </c>
      <c r="P970" s="27">
        <v>41.316000000000003</v>
      </c>
      <c r="Q970" s="27">
        <v>0.70404</v>
      </c>
      <c r="R970" s="27">
        <v>3.19</v>
      </c>
      <c r="S970" s="27">
        <v>2.15</v>
      </c>
      <c r="T970" s="27">
        <v>1.06287</v>
      </c>
      <c r="U970" s="29" t="s">
        <v>44715</v>
      </c>
      <c r="V970" s="29" t="s">
        <v>44716</v>
      </c>
      <c r="W970" s="30" t="s">
        <v>44717</v>
      </c>
      <c r="X970">
        <v>968</v>
      </c>
      <c r="Y970" s="8" t="s">
        <v>5219</v>
      </c>
      <c r="Z970">
        <v>513120</v>
      </c>
      <c r="AA970">
        <v>323111</v>
      </c>
      <c r="AB970" s="8" t="s">
        <v>5220</v>
      </c>
    </row>
    <row r="971" spans="1:28" x14ac:dyDescent="0.25">
      <c r="A971" s="34" t="s">
        <v>1434</v>
      </c>
      <c r="B971" s="29" t="s">
        <v>1435</v>
      </c>
      <c r="C971" s="27">
        <v>5373.72</v>
      </c>
      <c r="D971" s="27">
        <v>-130.85601</v>
      </c>
      <c r="E971" s="27">
        <v>-175.33000999999999</v>
      </c>
      <c r="F971" s="27">
        <v>-0.28000000000000003</v>
      </c>
      <c r="G971" s="27">
        <v>130.47900000000001</v>
      </c>
      <c r="H971" s="27">
        <v>0</v>
      </c>
      <c r="I971" s="27">
        <v>12.04599</v>
      </c>
      <c r="J971" s="27">
        <v>306.29597999999999</v>
      </c>
      <c r="K971" s="27">
        <v>1117.9620299999999</v>
      </c>
      <c r="L971" s="27">
        <v>0</v>
      </c>
      <c r="M971" s="27">
        <v>0</v>
      </c>
      <c r="N971" s="27">
        <v>824.72496999999998</v>
      </c>
      <c r="O971" s="27">
        <v>5.46</v>
      </c>
      <c r="P971" s="27">
        <v>0</v>
      </c>
      <c r="Q971" s="27">
        <v>0</v>
      </c>
      <c r="R971" s="27">
        <v>3.65</v>
      </c>
      <c r="S971" s="27">
        <v>3.65</v>
      </c>
      <c r="T971" s="27">
        <v>3.2239499999999999</v>
      </c>
      <c r="U971" s="29" t="s">
        <v>44718</v>
      </c>
      <c r="V971" s="29" t="s">
        <v>44719</v>
      </c>
      <c r="W971" s="30" t="s">
        <v>44720</v>
      </c>
      <c r="X971">
        <v>969</v>
      </c>
      <c r="Y971" s="8" t="s">
        <v>5221</v>
      </c>
      <c r="Z971">
        <v>424810</v>
      </c>
      <c r="AB971" s="8" t="s">
        <v>5222</v>
      </c>
    </row>
    <row r="972" spans="1:28" x14ac:dyDescent="0.25">
      <c r="A972" s="34" t="s">
        <v>1436</v>
      </c>
      <c r="B972" s="29" t="s">
        <v>1437</v>
      </c>
      <c r="C972" s="27">
        <v>5091.3900000000003</v>
      </c>
      <c r="D972" s="27">
        <v>212.5</v>
      </c>
      <c r="E972" s="27">
        <v>127.69999</v>
      </c>
      <c r="F972" s="27">
        <v>1.46</v>
      </c>
      <c r="G972" s="27">
        <v>512.79998000000001</v>
      </c>
      <c r="H972" s="27">
        <v>357.89999</v>
      </c>
      <c r="I972" s="27">
        <v>1527.3000400000001</v>
      </c>
      <c r="J972" s="27">
        <v>1081.59997</v>
      </c>
      <c r="K972" s="27">
        <v>3690.8998999999999</v>
      </c>
      <c r="L972" s="27">
        <v>2039.8000400000001</v>
      </c>
      <c r="M972" s="27">
        <v>0</v>
      </c>
      <c r="N972" s="27">
        <v>2684.3000400000001</v>
      </c>
      <c r="O972" s="27">
        <v>64.52</v>
      </c>
      <c r="P972" s="27">
        <v>59.948</v>
      </c>
      <c r="Q972" s="27">
        <v>1.4967600000000001</v>
      </c>
      <c r="R972" s="27">
        <v>1.25</v>
      </c>
      <c r="S972" s="27">
        <v>3.08</v>
      </c>
      <c r="T972" s="27">
        <v>2.6074299999999999</v>
      </c>
      <c r="U972" s="29" t="s">
        <v>44721</v>
      </c>
      <c r="V972" s="29" t="s">
        <v>44722</v>
      </c>
      <c r="W972" s="30" t="s">
        <v>44723</v>
      </c>
      <c r="X972">
        <v>970</v>
      </c>
      <c r="Y972" s="8" t="s">
        <v>5223</v>
      </c>
      <c r="Z972">
        <v>339994</v>
      </c>
      <c r="AA972">
        <v>326199</v>
      </c>
      <c r="AB972" s="8" t="s">
        <v>5224</v>
      </c>
    </row>
    <row r="973" spans="1:28" x14ac:dyDescent="0.25">
      <c r="A973" s="34" t="s">
        <v>41027</v>
      </c>
      <c r="B973" s="29" t="s">
        <v>41028</v>
      </c>
      <c r="C973" s="27">
        <v>30482.38</v>
      </c>
      <c r="D973" s="27">
        <v>1585.35095</v>
      </c>
      <c r="E973" s="27">
        <v>1158.6519699999999</v>
      </c>
      <c r="F973" s="27">
        <v>0.66</v>
      </c>
      <c r="G973" s="27">
        <v>1664.1259700000001</v>
      </c>
      <c r="H973" s="27">
        <v>1509.8580300000001</v>
      </c>
      <c r="I973" s="27">
        <v>5309.6669899999997</v>
      </c>
      <c r="J973" s="27">
        <v>2536.1240200000002</v>
      </c>
      <c r="K973" s="27">
        <v>3726.50488</v>
      </c>
      <c r="L973" s="27">
        <v>4637.8901299999998</v>
      </c>
      <c r="M973" s="27">
        <v>0</v>
      </c>
      <c r="N973" s="27">
        <v>4311.8481400000001</v>
      </c>
      <c r="U973" s="29" t="s">
        <v>44724</v>
      </c>
      <c r="V973" s="29" t="s">
        <v>44724</v>
      </c>
      <c r="W973" s="30" t="s">
        <v>44725</v>
      </c>
      <c r="X973">
        <v>971</v>
      </c>
      <c r="Y973" s="8" t="s">
        <v>5225</v>
      </c>
      <c r="Z973">
        <v>339992</v>
      </c>
      <c r="AB973" s="8" t="s">
        <v>5226</v>
      </c>
    </row>
    <row r="974" spans="1:28" x14ac:dyDescent="0.25">
      <c r="A974" s="34" t="s">
        <v>1438</v>
      </c>
      <c r="B974" s="29" t="s">
        <v>1439</v>
      </c>
      <c r="C974" s="27">
        <v>5885.85</v>
      </c>
      <c r="D974" s="27">
        <v>-156.84</v>
      </c>
      <c r="E974" s="27">
        <v>-210.26900000000001</v>
      </c>
      <c r="F974" s="27">
        <v>1.27</v>
      </c>
      <c r="G974" s="27">
        <v>215.31199000000001</v>
      </c>
      <c r="H974" s="27">
        <v>0</v>
      </c>
      <c r="I974" s="27">
        <v>393.553</v>
      </c>
      <c r="J974" s="27">
        <v>337.51799999999997</v>
      </c>
      <c r="K974" s="27">
        <v>1252.703</v>
      </c>
      <c r="L974" s="27">
        <v>358.21600000000001</v>
      </c>
      <c r="M974" s="27">
        <v>0</v>
      </c>
      <c r="N974" s="27">
        <v>1451.65698</v>
      </c>
      <c r="O974" s="27">
        <v>14.65</v>
      </c>
      <c r="P974" s="27">
        <v>24.922999999999998</v>
      </c>
      <c r="Q974" s="27">
        <v>0.32479999999999998</v>
      </c>
      <c r="R974" s="27">
        <v>3.65</v>
      </c>
      <c r="S974" s="27">
        <v>3.71</v>
      </c>
      <c r="T974" s="27">
        <v>3.0735800000000002</v>
      </c>
      <c r="U974" s="29" t="s">
        <v>44726</v>
      </c>
      <c r="V974" s="29" t="s">
        <v>44727</v>
      </c>
      <c r="W974" s="30" t="s">
        <v>44728</v>
      </c>
      <c r="X974">
        <v>972</v>
      </c>
      <c r="Y974" s="8" t="s">
        <v>5227</v>
      </c>
      <c r="Z974">
        <v>512240</v>
      </c>
      <c r="AB974" s="8" t="s">
        <v>5228</v>
      </c>
    </row>
    <row r="975" spans="1:28" x14ac:dyDescent="0.25">
      <c r="A975" s="34" t="s">
        <v>1440</v>
      </c>
      <c r="B975" s="29" t="s">
        <v>1441</v>
      </c>
      <c r="C975" s="27">
        <v>33895.81</v>
      </c>
      <c r="D975" s="27">
        <v>2463</v>
      </c>
      <c r="E975" s="27">
        <v>2239</v>
      </c>
      <c r="F975" s="27">
        <v>1.19</v>
      </c>
      <c r="G975" s="27">
        <v>2133</v>
      </c>
      <c r="H975" s="27">
        <v>2253</v>
      </c>
      <c r="I975" s="27">
        <v>603</v>
      </c>
      <c r="J975" s="27">
        <v>2010</v>
      </c>
      <c r="K975" s="27">
        <v>4977</v>
      </c>
      <c r="L975" s="27">
        <v>2284</v>
      </c>
      <c r="M975" s="27">
        <v>0</v>
      </c>
      <c r="N975" s="27">
        <v>2735</v>
      </c>
      <c r="O975" s="27">
        <v>60.7</v>
      </c>
      <c r="P975" s="27">
        <v>42.794989999999999</v>
      </c>
      <c r="Q975" s="27">
        <v>0.74811000000000005</v>
      </c>
      <c r="R975" s="27">
        <v>2.7</v>
      </c>
      <c r="S975" s="27">
        <v>1.36</v>
      </c>
      <c r="T975" s="27">
        <v>0.29402</v>
      </c>
      <c r="U975" s="29" t="s">
        <v>44729</v>
      </c>
      <c r="V975" s="29" t="s">
        <v>44730</v>
      </c>
      <c r="W975" s="30" t="s">
        <v>44731</v>
      </c>
      <c r="X975">
        <v>973</v>
      </c>
      <c r="Y975" s="8" t="s">
        <v>5229</v>
      </c>
      <c r="Z975">
        <v>721211</v>
      </c>
      <c r="AB975" s="8" t="s">
        <v>5230</v>
      </c>
    </row>
    <row r="976" spans="1:28" x14ac:dyDescent="0.25">
      <c r="A976" s="34" t="s">
        <v>1443</v>
      </c>
      <c r="B976" s="29" t="s">
        <v>1444</v>
      </c>
      <c r="C976" s="27">
        <v>10529.36</v>
      </c>
      <c r="D976" s="27">
        <v>622</v>
      </c>
      <c r="E976" s="27">
        <v>293</v>
      </c>
      <c r="F976" s="27">
        <v>1.69</v>
      </c>
      <c r="G976" s="27">
        <v>1647</v>
      </c>
      <c r="H976" s="27">
        <v>0</v>
      </c>
      <c r="I976" s="27">
        <v>3298</v>
      </c>
      <c r="J976" s="27">
        <v>2532</v>
      </c>
      <c r="K976" s="27">
        <v>2428</v>
      </c>
      <c r="L976" s="27">
        <v>1739</v>
      </c>
      <c r="M976" s="27">
        <v>0</v>
      </c>
      <c r="N976" s="27">
        <v>2678</v>
      </c>
      <c r="O976" s="27">
        <v>22.87</v>
      </c>
      <c r="P976" s="27">
        <v>38.427999999999997</v>
      </c>
      <c r="Q976" s="27">
        <v>0.62412000000000001</v>
      </c>
      <c r="R976" s="27">
        <v>0.95</v>
      </c>
      <c r="S976" s="27">
        <v>0.96</v>
      </c>
      <c r="T976" s="27">
        <v>0.30845</v>
      </c>
      <c r="U976" s="29" t="s">
        <v>44732</v>
      </c>
      <c r="V976" s="29" t="s">
        <v>44733</v>
      </c>
      <c r="W976" s="30" t="s">
        <v>44734</v>
      </c>
      <c r="X976">
        <v>974</v>
      </c>
      <c r="Y976" s="8" t="s">
        <v>5231</v>
      </c>
      <c r="Z976">
        <v>621910</v>
      </c>
      <c r="AB976" s="8" t="s">
        <v>5232</v>
      </c>
    </row>
    <row r="977" spans="1:28" x14ac:dyDescent="0.25">
      <c r="A977" s="34" t="s">
        <v>1445</v>
      </c>
      <c r="B977" s="29" t="s">
        <v>1446</v>
      </c>
      <c r="C977" s="27">
        <v>12095.27</v>
      </c>
      <c r="D977" s="27">
        <v>1066</v>
      </c>
      <c r="E977" s="27">
        <v>513</v>
      </c>
      <c r="F977" s="27">
        <v>1.36</v>
      </c>
      <c r="G977" s="27">
        <v>873</v>
      </c>
      <c r="H977" s="27">
        <v>9</v>
      </c>
      <c r="I977" s="27">
        <v>4769</v>
      </c>
      <c r="J977" s="27">
        <v>3287</v>
      </c>
      <c r="K977" s="27">
        <v>2250</v>
      </c>
      <c r="L977" s="27">
        <v>2453</v>
      </c>
      <c r="M977" s="27">
        <v>0</v>
      </c>
      <c r="N977" s="27">
        <v>3702</v>
      </c>
      <c r="O977" s="27">
        <v>34.96</v>
      </c>
      <c r="P977" s="27">
        <v>39.902000000000001</v>
      </c>
      <c r="Q977" s="27">
        <v>0.66395999999999999</v>
      </c>
      <c r="R977" s="27">
        <v>0.64</v>
      </c>
      <c r="S977" s="27">
        <v>0.68</v>
      </c>
      <c r="T977" s="27">
        <v>0.41617999999999999</v>
      </c>
      <c r="U977" s="29" t="s">
        <v>44735</v>
      </c>
      <c r="V977" s="29" t="s">
        <v>43638</v>
      </c>
      <c r="W977" s="30" t="s">
        <v>44736</v>
      </c>
      <c r="X977">
        <v>975</v>
      </c>
      <c r="Y977" s="8" t="s">
        <v>5233</v>
      </c>
      <c r="Z977">
        <v>712110</v>
      </c>
      <c r="AB977" s="8" t="s">
        <v>5234</v>
      </c>
    </row>
    <row r="978" spans="1:28" x14ac:dyDescent="0.25">
      <c r="A978" s="34" t="s">
        <v>1447</v>
      </c>
      <c r="B978" s="29" t="s">
        <v>1448</v>
      </c>
      <c r="C978" s="27">
        <v>4369.25</v>
      </c>
      <c r="D978" s="27">
        <v>251.30999</v>
      </c>
      <c r="E978" s="27">
        <v>156.03299999999999</v>
      </c>
      <c r="F978" s="27">
        <v>0.43</v>
      </c>
      <c r="G978" s="27">
        <v>179.14198999999999</v>
      </c>
      <c r="H978" s="27">
        <v>259.37898999999999</v>
      </c>
      <c r="I978" s="27">
        <v>742.00201000000004</v>
      </c>
      <c r="J978" s="27">
        <v>251.81599</v>
      </c>
      <c r="K978" s="27">
        <v>769.72198000000003</v>
      </c>
      <c r="L978" s="27">
        <v>754.10198000000003</v>
      </c>
      <c r="M978" s="27">
        <v>0</v>
      </c>
      <c r="N978" s="27">
        <v>817.99699999999996</v>
      </c>
      <c r="O978" s="27">
        <v>16.22</v>
      </c>
      <c r="P978" s="27">
        <v>47.96799</v>
      </c>
      <c r="Q978" s="27">
        <v>0.92188000000000003</v>
      </c>
      <c r="R978" s="27">
        <v>3.06</v>
      </c>
      <c r="S978" s="27">
        <v>2.0299999999999998</v>
      </c>
      <c r="T978" s="27">
        <v>1.31525</v>
      </c>
      <c r="U978" s="29" t="s">
        <v>44737</v>
      </c>
      <c r="V978" s="29" t="s">
        <v>44738</v>
      </c>
      <c r="W978" s="30" t="s">
        <v>44739</v>
      </c>
      <c r="X978">
        <v>976</v>
      </c>
      <c r="Y978" s="8" t="s">
        <v>5235</v>
      </c>
      <c r="Z978">
        <v>611620</v>
      </c>
      <c r="AA978">
        <v>533110</v>
      </c>
      <c r="AB978" s="8" t="s">
        <v>5236</v>
      </c>
    </row>
    <row r="979" spans="1:28" x14ac:dyDescent="0.25">
      <c r="A979" s="34" t="s">
        <v>1449</v>
      </c>
      <c r="B979" s="29" t="s">
        <v>1450</v>
      </c>
      <c r="C979" s="27">
        <v>28112.39</v>
      </c>
      <c r="D979" s="27">
        <v>3425</v>
      </c>
      <c r="E979" s="27">
        <v>2485</v>
      </c>
      <c r="F979" s="27">
        <v>2.13</v>
      </c>
      <c r="G979" s="27">
        <v>4627</v>
      </c>
      <c r="H979" s="27">
        <v>2923</v>
      </c>
      <c r="I979" s="27">
        <v>2829</v>
      </c>
      <c r="J979" s="27">
        <v>5345</v>
      </c>
      <c r="K979" s="27">
        <v>10952</v>
      </c>
      <c r="L979" s="27">
        <v>7928</v>
      </c>
      <c r="M979" s="27">
        <v>0</v>
      </c>
      <c r="N979" s="27">
        <v>7977</v>
      </c>
      <c r="O979" s="27">
        <v>9.36</v>
      </c>
      <c r="P979" s="27">
        <v>48.423990000000003</v>
      </c>
      <c r="Q979" s="27">
        <v>0.93889</v>
      </c>
      <c r="R979" s="27">
        <v>2.14</v>
      </c>
      <c r="S979" s="27">
        <v>1.5</v>
      </c>
      <c r="T979" s="27">
        <v>0.63648000000000005</v>
      </c>
      <c r="U979" s="29" t="s">
        <v>44740</v>
      </c>
      <c r="V979" s="29" t="s">
        <v>44741</v>
      </c>
      <c r="W979" s="30" t="s">
        <v>44742</v>
      </c>
      <c r="X979">
        <v>977</v>
      </c>
      <c r="Y979" s="8" t="s">
        <v>5237</v>
      </c>
      <c r="Z979">
        <v>332111</v>
      </c>
      <c r="AB979" s="8" t="s">
        <v>5238</v>
      </c>
    </row>
    <row r="980" spans="1:28" x14ac:dyDescent="0.25">
      <c r="A980" s="34" t="s">
        <v>1451</v>
      </c>
      <c r="B980" s="29" t="s">
        <v>1452</v>
      </c>
      <c r="C980" s="27">
        <v>4353.3500000000004</v>
      </c>
      <c r="D980" s="27">
        <v>324.45098000000002</v>
      </c>
      <c r="E980" s="27">
        <v>265.86498999999998</v>
      </c>
      <c r="F980" s="27">
        <v>1.22</v>
      </c>
      <c r="G980" s="27">
        <v>231.072</v>
      </c>
      <c r="H980" s="27">
        <v>100.123</v>
      </c>
      <c r="I980" s="27">
        <v>955.70097999999996</v>
      </c>
      <c r="J980" s="27">
        <v>130.78899999999999</v>
      </c>
      <c r="K980" s="27">
        <v>739.01300000000003</v>
      </c>
      <c r="L980" s="27">
        <v>1492.7659900000001</v>
      </c>
      <c r="M980" s="27">
        <v>0</v>
      </c>
      <c r="N980" s="27">
        <v>169.798</v>
      </c>
      <c r="O980" s="27">
        <v>0.5</v>
      </c>
      <c r="P980" s="27">
        <v>95.778989999999993</v>
      </c>
      <c r="Q980" s="27">
        <v>22.69369</v>
      </c>
      <c r="R980" s="27">
        <v>6.69</v>
      </c>
      <c r="S980" s="27">
        <v>4.88</v>
      </c>
      <c r="T980" s="27">
        <v>3.1181299999999998</v>
      </c>
      <c r="U980" s="29" t="s">
        <v>44743</v>
      </c>
      <c r="V980" s="29" t="s">
        <v>44744</v>
      </c>
      <c r="W980" s="30" t="s">
        <v>44745</v>
      </c>
      <c r="X980">
        <v>978</v>
      </c>
      <c r="Y980" s="8" t="s">
        <v>5239</v>
      </c>
      <c r="Z980">
        <v>531110</v>
      </c>
      <c r="AB980" s="8" t="s">
        <v>5240</v>
      </c>
    </row>
    <row r="981" spans="1:28" x14ac:dyDescent="0.25">
      <c r="A981" s="34" t="s">
        <v>1453</v>
      </c>
      <c r="B981" s="29" t="s">
        <v>1454</v>
      </c>
      <c r="C981" s="27">
        <v>8301.2800000000007</v>
      </c>
      <c r="D981" s="27">
        <v>1501.59997</v>
      </c>
      <c r="E981" s="27">
        <v>432.5</v>
      </c>
      <c r="F981" s="27">
        <v>0.74</v>
      </c>
      <c r="G981" s="27">
        <v>1132.40002</v>
      </c>
      <c r="H981" s="27">
        <v>676.79998000000001</v>
      </c>
      <c r="I981" s="27">
        <v>4284.7001899999996</v>
      </c>
      <c r="J981" s="27">
        <v>2189.6999500000002</v>
      </c>
      <c r="K981" s="27">
        <v>2999.1000899999999</v>
      </c>
      <c r="L981" s="27">
        <v>3711.1999500000002</v>
      </c>
      <c r="M981" s="27">
        <v>0</v>
      </c>
      <c r="N981" s="27">
        <v>2861.8998999999999</v>
      </c>
      <c r="O981" s="27">
        <v>19.899999999999999</v>
      </c>
      <c r="P981" s="27">
        <v>57.169989999999999</v>
      </c>
      <c r="Q981" s="27">
        <v>1.33483</v>
      </c>
      <c r="R981" s="27">
        <v>1.34</v>
      </c>
      <c r="S981" s="27">
        <v>1.06</v>
      </c>
      <c r="T981" s="27">
        <v>0.54339999999999999</v>
      </c>
      <c r="U981" s="29" t="s">
        <v>44746</v>
      </c>
      <c r="V981" s="29" t="s">
        <v>44747</v>
      </c>
      <c r="W981" s="30" t="s">
        <v>44748</v>
      </c>
      <c r="X981">
        <v>979</v>
      </c>
      <c r="Y981" s="8" t="s">
        <v>5241</v>
      </c>
      <c r="Z981">
        <v>444120</v>
      </c>
      <c r="AB981" s="8" t="s">
        <v>5242</v>
      </c>
    </row>
    <row r="982" spans="1:28" x14ac:dyDescent="0.25">
      <c r="A982" s="34" t="s">
        <v>41029</v>
      </c>
      <c r="B982" s="29" t="s">
        <v>41030</v>
      </c>
      <c r="C982" s="27">
        <v>2303.02</v>
      </c>
      <c r="D982" s="27">
        <v>180.529</v>
      </c>
      <c r="E982" s="27">
        <v>164.85099</v>
      </c>
      <c r="F982" s="27">
        <v>1.69</v>
      </c>
      <c r="G982" s="27">
        <v>2075.2480399999999</v>
      </c>
      <c r="H982" s="27">
        <v>0</v>
      </c>
      <c r="I982" s="27">
        <v>0</v>
      </c>
      <c r="J982" s="27">
        <v>120.11399</v>
      </c>
      <c r="K982" s="27">
        <v>2230.96191</v>
      </c>
      <c r="L982" s="27">
        <v>2975.2880799999998</v>
      </c>
      <c r="M982" s="27">
        <v>0</v>
      </c>
      <c r="N982" s="27">
        <v>1664.7459699999999</v>
      </c>
      <c r="O982" s="27">
        <v>18.07</v>
      </c>
      <c r="P982" s="27">
        <v>66.948989999999995</v>
      </c>
      <c r="Q982" s="27">
        <v>2.0255899999999998</v>
      </c>
      <c r="R982" s="27">
        <v>18.350000000000001</v>
      </c>
      <c r="S982" s="27">
        <v>18.57</v>
      </c>
      <c r="T982" s="27">
        <v>1.2963800000000001</v>
      </c>
      <c r="U982" s="29" t="s">
        <v>44749</v>
      </c>
      <c r="V982" s="29" t="s">
        <v>44750</v>
      </c>
      <c r="W982" s="30" t="s">
        <v>44751</v>
      </c>
      <c r="X982">
        <v>980</v>
      </c>
      <c r="Y982" s="8" t="s">
        <v>5243</v>
      </c>
      <c r="Z982">
        <v>213113</v>
      </c>
      <c r="AB982" s="8" t="s">
        <v>5244</v>
      </c>
    </row>
    <row r="983" spans="1:28" x14ac:dyDescent="0.25">
      <c r="A983" s="34" t="s">
        <v>41031</v>
      </c>
      <c r="B983" s="29" t="s">
        <v>41032</v>
      </c>
      <c r="C983" s="27">
        <v>2192.21</v>
      </c>
      <c r="D983" s="27">
        <v>364.988</v>
      </c>
      <c r="E983" s="27">
        <v>279.66399999999999</v>
      </c>
      <c r="F983" s="27">
        <v>0.76</v>
      </c>
      <c r="G983" s="27">
        <v>1611.0300199999999</v>
      </c>
      <c r="H983" s="27">
        <v>0</v>
      </c>
      <c r="I983" s="27">
        <v>331.97600999999997</v>
      </c>
      <c r="J983" s="27">
        <v>1486.70605</v>
      </c>
      <c r="K983" s="27">
        <v>2005.3019999999999</v>
      </c>
      <c r="L983" s="27">
        <v>193.40898999999999</v>
      </c>
      <c r="M983" s="27">
        <v>0</v>
      </c>
      <c r="N983" s="27">
        <v>1059.8220200000001</v>
      </c>
      <c r="S983" s="27">
        <v>1.35</v>
      </c>
      <c r="T983" s="27">
        <v>0.26518999999999998</v>
      </c>
      <c r="U983" s="29" t="s">
        <v>44752</v>
      </c>
      <c r="V983" s="29" t="s">
        <v>44753</v>
      </c>
      <c r="W983" s="30" t="s">
        <v>44754</v>
      </c>
      <c r="X983">
        <v>981</v>
      </c>
      <c r="Y983" s="8" t="s">
        <v>5245</v>
      </c>
      <c r="Z983">
        <v>522293</v>
      </c>
      <c r="AA983">
        <v>522291</v>
      </c>
      <c r="AB983" s="8" t="s">
        <v>5246</v>
      </c>
    </row>
    <row r="984" spans="1:28" x14ac:dyDescent="0.25">
      <c r="A984" s="34" t="s">
        <v>41033</v>
      </c>
      <c r="B984" s="29" t="s">
        <v>41034</v>
      </c>
      <c r="C984" s="27">
        <v>2370.6799999999998</v>
      </c>
      <c r="D984" s="27">
        <v>346.53399000000002</v>
      </c>
      <c r="E984" s="27">
        <v>285.62398999999999</v>
      </c>
      <c r="F984" s="27">
        <v>0.95</v>
      </c>
      <c r="G984" s="27">
        <v>236.28199000000001</v>
      </c>
      <c r="H984" s="27">
        <v>283.65798000000001</v>
      </c>
      <c r="I984" s="27">
        <v>2005.5720200000001</v>
      </c>
      <c r="J984" s="27">
        <v>232.41</v>
      </c>
      <c r="K984" s="27">
        <v>612.28399000000002</v>
      </c>
      <c r="L984" s="27">
        <v>1085.0550499999999</v>
      </c>
      <c r="M984" s="27">
        <v>0</v>
      </c>
      <c r="N984" s="27">
        <v>1223.03405</v>
      </c>
      <c r="O984" s="27">
        <v>5.78</v>
      </c>
      <c r="P984" s="27">
        <v>48.728999999999999</v>
      </c>
      <c r="Q984" s="27">
        <v>0.95040000000000002</v>
      </c>
      <c r="R984" s="27">
        <v>3.48</v>
      </c>
      <c r="S984" s="27">
        <v>1.41</v>
      </c>
      <c r="T984" s="27">
        <v>0.39733000000000002</v>
      </c>
      <c r="U984" s="29" t="s">
        <v>44755</v>
      </c>
      <c r="V984" s="29" t="s">
        <v>44756</v>
      </c>
      <c r="W984" s="30" t="s">
        <v>44757</v>
      </c>
      <c r="X984">
        <v>982</v>
      </c>
      <c r="Y984" s="8" t="s">
        <v>5247</v>
      </c>
      <c r="Z984">
        <v>423330</v>
      </c>
      <c r="AA984">
        <v>423310</v>
      </c>
      <c r="AB984" s="8" t="s">
        <v>5248</v>
      </c>
    </row>
    <row r="985" spans="1:28" x14ac:dyDescent="0.25">
      <c r="A985" s="34" t="s">
        <v>1455</v>
      </c>
      <c r="B985" s="29" t="s">
        <v>1456</v>
      </c>
      <c r="C985" s="27">
        <v>15547.73</v>
      </c>
      <c r="D985" s="27">
        <v>3581</v>
      </c>
      <c r="E985" s="27">
        <v>3097</v>
      </c>
      <c r="F985" s="27">
        <v>1.07</v>
      </c>
      <c r="G985" s="27">
        <v>118975</v>
      </c>
      <c r="H985" s="27">
        <v>529</v>
      </c>
      <c r="I985" s="27">
        <v>6283</v>
      </c>
      <c r="J985" s="27">
        <v>149941</v>
      </c>
      <c r="K985" s="27">
        <v>126441</v>
      </c>
      <c r="L985" s="27">
        <v>9686</v>
      </c>
      <c r="M985" s="27">
        <v>2167</v>
      </c>
      <c r="N985" s="27">
        <v>15602</v>
      </c>
      <c r="O985" s="27">
        <v>11.31</v>
      </c>
      <c r="P985" s="27">
        <v>41</v>
      </c>
      <c r="Q985" s="27">
        <v>0.80062999999999995</v>
      </c>
      <c r="R985" s="27">
        <v>0.86</v>
      </c>
      <c r="S985" s="27">
        <v>0.84</v>
      </c>
      <c r="T985" s="27">
        <v>4.6260000000000003E-2</v>
      </c>
      <c r="U985" s="29" t="s">
        <v>44758</v>
      </c>
      <c r="V985" s="29" t="s">
        <v>44759</v>
      </c>
      <c r="W985" s="30" t="s">
        <v>44760</v>
      </c>
      <c r="X985">
        <v>983</v>
      </c>
      <c r="Y985" s="8" t="s">
        <v>5249</v>
      </c>
      <c r="Z985">
        <v>523150</v>
      </c>
      <c r="AA985">
        <v>523991</v>
      </c>
      <c r="AB985" s="8" t="s">
        <v>5250</v>
      </c>
    </row>
    <row r="986" spans="1:28" x14ac:dyDescent="0.25">
      <c r="A986" s="34" t="s">
        <v>41035</v>
      </c>
      <c r="B986" s="29" t="s">
        <v>41036</v>
      </c>
      <c r="C986" s="27">
        <v>2494.0300000000002</v>
      </c>
      <c r="D986" s="27">
        <v>2060.1000899999999</v>
      </c>
      <c r="E986" s="27">
        <v>689.09996999999998</v>
      </c>
      <c r="F986" s="27">
        <v>1.62</v>
      </c>
      <c r="G986" s="27">
        <v>1342.1999499999999</v>
      </c>
      <c r="H986" s="27">
        <v>211.39999</v>
      </c>
      <c r="I986" s="27">
        <v>2200.8000400000001</v>
      </c>
      <c r="J986" s="27">
        <v>4102.6000899999999</v>
      </c>
      <c r="K986" s="27">
        <v>2294.1000899999999</v>
      </c>
      <c r="L986" s="27">
        <v>2856</v>
      </c>
      <c r="M986" s="27">
        <v>0</v>
      </c>
      <c r="N986" s="27">
        <v>473.5</v>
      </c>
      <c r="U986" s="29" t="s">
        <v>44761</v>
      </c>
      <c r="V986" s="29" t="s">
        <v>44762</v>
      </c>
      <c r="W986" s="30" t="s">
        <v>44763</v>
      </c>
      <c r="X986">
        <v>984</v>
      </c>
      <c r="Y986" s="8" t="s">
        <v>5251</v>
      </c>
      <c r="Z986">
        <v>322130</v>
      </c>
      <c r="AA986">
        <v>325998</v>
      </c>
      <c r="AB986" s="8" t="s">
        <v>5252</v>
      </c>
    </row>
    <row r="987" spans="1:28" x14ac:dyDescent="0.25">
      <c r="A987" s="34" t="s">
        <v>1457</v>
      </c>
      <c r="B987" s="29" t="s">
        <v>1458</v>
      </c>
      <c r="C987" s="27">
        <v>74914.92</v>
      </c>
      <c r="D987" s="27">
        <v>13319</v>
      </c>
      <c r="E987" s="27">
        <v>10321</v>
      </c>
      <c r="F987" s="27">
        <v>1.64</v>
      </c>
      <c r="G987" s="27">
        <v>8891</v>
      </c>
      <c r="H987" s="27">
        <v>2068</v>
      </c>
      <c r="I987" s="27">
        <v>9653</v>
      </c>
      <c r="J987" s="27">
        <v>9902</v>
      </c>
      <c r="K987" s="27">
        <v>13643</v>
      </c>
      <c r="L987" s="27">
        <v>37714</v>
      </c>
      <c r="M987" s="27">
        <v>0</v>
      </c>
      <c r="N987" s="27">
        <v>-73</v>
      </c>
      <c r="O987" s="27">
        <v>0.84</v>
      </c>
      <c r="P987" s="27">
        <v>99.367990000000006</v>
      </c>
      <c r="Q987" s="27">
        <v>157.23275000000001</v>
      </c>
      <c r="R987" s="27">
        <v>1.23</v>
      </c>
      <c r="S987" s="27">
        <v>1.17</v>
      </c>
      <c r="T987" s="27">
        <v>0.27105000000000001</v>
      </c>
      <c r="U987" s="29" t="s">
        <v>44764</v>
      </c>
      <c r="V987" s="29" t="s">
        <v>44765</v>
      </c>
      <c r="W987" s="30" t="s">
        <v>44766</v>
      </c>
      <c r="X987">
        <v>985</v>
      </c>
      <c r="Y987" s="8" t="s">
        <v>5253</v>
      </c>
      <c r="Z987">
        <v>812113</v>
      </c>
      <c r="AB987" s="8" t="s">
        <v>5254</v>
      </c>
    </row>
    <row r="988" spans="1:28" x14ac:dyDescent="0.25">
      <c r="A988" s="34" t="s">
        <v>41038</v>
      </c>
      <c r="B988" s="29" t="s">
        <v>41039</v>
      </c>
      <c r="C988" s="27">
        <v>2104.6999999999998</v>
      </c>
      <c r="D988" s="27">
        <v>-401.10599000000002</v>
      </c>
      <c r="E988" s="27">
        <v>-409.76999000000001</v>
      </c>
      <c r="F988" s="27">
        <v>1.02</v>
      </c>
      <c r="G988" s="27">
        <v>152.20199</v>
      </c>
      <c r="H988" s="27">
        <v>56.689990000000002</v>
      </c>
      <c r="I988" s="27">
        <v>0</v>
      </c>
      <c r="J988" s="27">
        <v>353.90300999999999</v>
      </c>
      <c r="K988" s="27">
        <v>839.88800000000003</v>
      </c>
      <c r="L988" s="27">
        <v>18.103999999999999</v>
      </c>
      <c r="M988" s="27">
        <v>0</v>
      </c>
      <c r="N988" s="27">
        <v>636.86999000000003</v>
      </c>
      <c r="O988" s="27">
        <v>3.68</v>
      </c>
      <c r="P988" s="27">
        <v>2.7641</v>
      </c>
      <c r="Q988" s="27">
        <v>2.8420000000000001E-2</v>
      </c>
      <c r="R988" s="27">
        <v>2.37</v>
      </c>
      <c r="S988" s="27">
        <v>2.21</v>
      </c>
      <c r="T988" s="27">
        <v>1.7829600000000001</v>
      </c>
      <c r="U988" s="29" t="s">
        <v>44767</v>
      </c>
      <c r="V988" s="29" t="s">
        <v>44768</v>
      </c>
      <c r="W988" s="30" t="s">
        <v>44769</v>
      </c>
      <c r="X988">
        <v>986</v>
      </c>
      <c r="Y988" s="8" t="s">
        <v>5255</v>
      </c>
      <c r="Z988">
        <v>111320</v>
      </c>
      <c r="AB988" s="8" t="s">
        <v>5256</v>
      </c>
    </row>
    <row r="989" spans="1:28" x14ac:dyDescent="0.25">
      <c r="A989" s="34" t="s">
        <v>1459</v>
      </c>
      <c r="B989" s="29" t="s">
        <v>1460</v>
      </c>
      <c r="C989" s="27">
        <v>6602.98</v>
      </c>
      <c r="D989" s="27">
        <v>-268.697</v>
      </c>
      <c r="E989" s="27">
        <v>-273.28501</v>
      </c>
      <c r="F989" s="27">
        <v>1.38</v>
      </c>
      <c r="G989" s="27">
        <v>162.369</v>
      </c>
      <c r="H989" s="27">
        <v>0</v>
      </c>
      <c r="I989" s="27">
        <v>0</v>
      </c>
      <c r="J989" s="27">
        <v>380.84899000000001</v>
      </c>
      <c r="K989" s="27">
        <v>1508.9980399999999</v>
      </c>
      <c r="L989" s="27">
        <v>0</v>
      </c>
      <c r="M989" s="27">
        <v>0</v>
      </c>
      <c r="N989" s="27">
        <v>1205.34997</v>
      </c>
      <c r="O989" s="27">
        <v>6.34</v>
      </c>
      <c r="P989" s="27">
        <v>0</v>
      </c>
      <c r="Q989" s="27">
        <v>0</v>
      </c>
      <c r="R989" s="27">
        <v>3.96</v>
      </c>
      <c r="S989" s="27">
        <v>3.96</v>
      </c>
      <c r="T989" s="27">
        <v>3.53586</v>
      </c>
      <c r="U989" s="29" t="s">
        <v>44770</v>
      </c>
      <c r="V989" s="29" t="s">
        <v>44771</v>
      </c>
      <c r="W989" s="30" t="s">
        <v>44772</v>
      </c>
      <c r="X989">
        <v>987</v>
      </c>
      <c r="Y989" s="8" t="s">
        <v>5257</v>
      </c>
      <c r="Z989">
        <v>481112</v>
      </c>
      <c r="AB989" s="8" t="s">
        <v>5258</v>
      </c>
    </row>
    <row r="990" spans="1:28" x14ac:dyDescent="0.25">
      <c r="A990" s="34" t="s">
        <v>1461</v>
      </c>
      <c r="B990" s="29" t="s">
        <v>1462</v>
      </c>
      <c r="C990" s="27">
        <v>294675.75</v>
      </c>
      <c r="D990" s="27">
        <v>27069</v>
      </c>
      <c r="E990" s="27">
        <v>24094</v>
      </c>
      <c r="F990" s="27">
        <v>0.93</v>
      </c>
      <c r="G990" s="27">
        <v>3317</v>
      </c>
      <c r="H990" s="27">
        <v>24886</v>
      </c>
      <c r="I990" s="27">
        <v>7444</v>
      </c>
      <c r="J990" s="27">
        <v>23110</v>
      </c>
      <c r="K990" s="27">
        <v>32471</v>
      </c>
      <c r="L990" s="27">
        <v>41962</v>
      </c>
      <c r="M990" s="27">
        <v>0</v>
      </c>
      <c r="N990" s="27">
        <v>1562</v>
      </c>
      <c r="O990" s="27">
        <v>0.36</v>
      </c>
      <c r="P990" s="27">
        <v>99.123000000000005</v>
      </c>
      <c r="Q990" s="27">
        <v>113.02486</v>
      </c>
      <c r="R990" s="27">
        <v>1.27</v>
      </c>
      <c r="S990" s="27">
        <v>0.33</v>
      </c>
      <c r="T990" s="27">
        <v>0.18468000000000001</v>
      </c>
      <c r="U990" s="29" t="s">
        <v>44773</v>
      </c>
      <c r="V990" s="29" t="s">
        <v>44774</v>
      </c>
      <c r="W990" s="30" t="s">
        <v>44775</v>
      </c>
      <c r="X990">
        <v>988</v>
      </c>
      <c r="Y990" s="8" t="s">
        <v>5259</v>
      </c>
      <c r="Z990">
        <v>924110</v>
      </c>
      <c r="AB990" s="8" t="s">
        <v>5260</v>
      </c>
    </row>
    <row r="991" spans="1:28" x14ac:dyDescent="0.25">
      <c r="A991" s="34" t="s">
        <v>1463</v>
      </c>
      <c r="B991" s="29" t="s">
        <v>1464</v>
      </c>
      <c r="C991" s="27">
        <v>120504.61</v>
      </c>
      <c r="D991" s="27">
        <v>8464.1005800000003</v>
      </c>
      <c r="E991" s="27">
        <v>8098.6000899999999</v>
      </c>
      <c r="F991" s="27">
        <v>0.75</v>
      </c>
      <c r="G991" s="27">
        <v>186784.5</v>
      </c>
      <c r="H991" s="27">
        <v>0</v>
      </c>
      <c r="I991" s="27">
        <v>18.599</v>
      </c>
      <c r="J991" s="27">
        <v>280016.8125</v>
      </c>
      <c r="K991" s="27">
        <v>88591.1875</v>
      </c>
      <c r="L991" s="27">
        <v>20486.800780000001</v>
      </c>
      <c r="M991" s="27">
        <v>0</v>
      </c>
      <c r="N991" s="27">
        <v>36287.21875</v>
      </c>
      <c r="O991" s="27">
        <v>19.63</v>
      </c>
      <c r="P991" s="27">
        <v>44.063989999999997</v>
      </c>
      <c r="Q991" s="27">
        <v>0.70859000000000005</v>
      </c>
      <c r="R991" s="27">
        <v>0.32</v>
      </c>
      <c r="U991" s="29" t="s">
        <v>44776</v>
      </c>
      <c r="V991" s="29" t="s">
        <v>44777</v>
      </c>
      <c r="W991" s="30" t="s">
        <v>44778</v>
      </c>
      <c r="X991">
        <v>989</v>
      </c>
      <c r="Y991" s="8" t="s">
        <v>5261</v>
      </c>
      <c r="Z991">
        <v>236220</v>
      </c>
      <c r="AA991">
        <v>236210</v>
      </c>
      <c r="AB991" s="8" t="s">
        <v>5262</v>
      </c>
    </row>
    <row r="992" spans="1:28" x14ac:dyDescent="0.25">
      <c r="A992" s="34" t="s">
        <v>41040</v>
      </c>
      <c r="B992" s="29" t="s">
        <v>41041</v>
      </c>
      <c r="C992" s="27">
        <v>14409.29</v>
      </c>
      <c r="D992" s="27">
        <v>4992.2089800000003</v>
      </c>
      <c r="E992" s="27">
        <v>3685.0019499999999</v>
      </c>
      <c r="F992" s="27">
        <v>1.37</v>
      </c>
      <c r="G992" s="27">
        <v>3070.9729000000002</v>
      </c>
      <c r="H992" s="27">
        <v>2616.3068800000001</v>
      </c>
      <c r="I992" s="27">
        <v>9904.4394499999999</v>
      </c>
      <c r="J992" s="27">
        <v>8307.0185500000007</v>
      </c>
      <c r="K992" s="27">
        <v>9633.6279200000008</v>
      </c>
      <c r="L992" s="27">
        <v>6656.1210899999996</v>
      </c>
      <c r="M992" s="27">
        <v>0</v>
      </c>
      <c r="N992" s="27">
        <v>19709.740229999999</v>
      </c>
      <c r="U992" s="29" t="s">
        <v>44779</v>
      </c>
      <c r="V992" s="29" t="s">
        <v>44780</v>
      </c>
      <c r="W992" s="30" t="s">
        <v>44781</v>
      </c>
      <c r="X992">
        <v>990</v>
      </c>
      <c r="Y992" s="8" t="s">
        <v>5263</v>
      </c>
      <c r="Z992">
        <v>923110</v>
      </c>
      <c r="AB992" s="8" t="s">
        <v>5264</v>
      </c>
    </row>
    <row r="993" spans="1:28" x14ac:dyDescent="0.25">
      <c r="A993" s="34" t="s">
        <v>1465</v>
      </c>
      <c r="B993" s="29" t="s">
        <v>1466</v>
      </c>
      <c r="C993" s="27">
        <v>3964.32</v>
      </c>
      <c r="D993" s="27">
        <v>702.43798000000004</v>
      </c>
      <c r="E993" s="27">
        <v>407.59697999999997</v>
      </c>
      <c r="F993" s="27">
        <v>0.42</v>
      </c>
      <c r="G993" s="27">
        <v>511.90300999999999</v>
      </c>
      <c r="H993" s="27">
        <v>0</v>
      </c>
      <c r="I993" s="27">
        <v>82.19</v>
      </c>
      <c r="J993" s="27">
        <v>9358.8867100000007</v>
      </c>
      <c r="K993" s="27">
        <v>717.65399000000002</v>
      </c>
      <c r="L993" s="27">
        <v>2384.9799800000001</v>
      </c>
      <c r="M993" s="27">
        <v>0</v>
      </c>
      <c r="N993" s="27">
        <v>2202.4990200000002</v>
      </c>
      <c r="O993" s="27">
        <v>20.420000000000002</v>
      </c>
      <c r="P993" s="27">
        <v>52.916989999999998</v>
      </c>
      <c r="Q993" s="27">
        <v>1.1085700000000001</v>
      </c>
      <c r="R993" s="27">
        <v>0.08</v>
      </c>
      <c r="S993" s="27">
        <v>0.08</v>
      </c>
      <c r="T993" s="27">
        <v>2.198E-2</v>
      </c>
      <c r="U993" s="29" t="s">
        <v>44782</v>
      </c>
      <c r="V993" s="29" t="s">
        <v>44783</v>
      </c>
      <c r="W993" s="30" t="s">
        <v>44784</v>
      </c>
      <c r="X993">
        <v>991</v>
      </c>
      <c r="Y993" s="8" t="s">
        <v>5265</v>
      </c>
      <c r="Z993">
        <v>311999</v>
      </c>
      <c r="AB993" s="8" t="s">
        <v>5266</v>
      </c>
    </row>
    <row r="994" spans="1:28" x14ac:dyDescent="0.25">
      <c r="A994" s="34" t="s">
        <v>41042</v>
      </c>
      <c r="B994" s="29" t="s">
        <v>41043</v>
      </c>
      <c r="C994" s="27">
        <v>5082.42</v>
      </c>
      <c r="D994" s="27">
        <v>871.02800999999999</v>
      </c>
      <c r="E994" s="27">
        <v>743.24597000000006</v>
      </c>
      <c r="F994" s="27">
        <v>0.35</v>
      </c>
      <c r="G994" s="27">
        <v>753.11699999999996</v>
      </c>
      <c r="H994" s="27">
        <v>645.18402000000003</v>
      </c>
      <c r="I994" s="27">
        <v>112.34099999999999</v>
      </c>
      <c r="J994" s="27">
        <v>3415.80908</v>
      </c>
      <c r="K994" s="27">
        <v>4226.7260699999997</v>
      </c>
      <c r="L994" s="27">
        <v>116.27898999999999</v>
      </c>
      <c r="M994" s="27">
        <v>0</v>
      </c>
      <c r="N994" s="27">
        <v>2988.4699700000001</v>
      </c>
      <c r="U994" s="29" t="s">
        <v>44785</v>
      </c>
      <c r="V994" s="29" t="s">
        <v>44786</v>
      </c>
      <c r="W994" s="30" t="s">
        <v>44787</v>
      </c>
      <c r="X994">
        <v>992</v>
      </c>
      <c r="Y994" s="8" t="s">
        <v>5267</v>
      </c>
      <c r="Z994">
        <v>332992</v>
      </c>
      <c r="AB994" s="8" t="s">
        <v>5268</v>
      </c>
    </row>
    <row r="995" spans="1:28" x14ac:dyDescent="0.25">
      <c r="A995" s="34" t="s">
        <v>1467</v>
      </c>
      <c r="B995" s="29" t="s">
        <v>1468</v>
      </c>
      <c r="C995" s="27">
        <v>21542.53</v>
      </c>
      <c r="D995" s="27">
        <v>593.74199999999996</v>
      </c>
      <c r="E995" s="27">
        <v>497.40899000000002</v>
      </c>
      <c r="F995" s="27">
        <v>1.19</v>
      </c>
      <c r="G995" s="27">
        <v>294.84798999999998</v>
      </c>
      <c r="H995" s="27">
        <v>582.471</v>
      </c>
      <c r="I995" s="27">
        <v>2405.7519499999999</v>
      </c>
      <c r="J995" s="27">
        <v>420.85899999999998</v>
      </c>
      <c r="K995" s="27">
        <v>1152.7299800000001</v>
      </c>
      <c r="L995" s="27">
        <v>288.61998999999997</v>
      </c>
      <c r="M995" s="27">
        <v>0</v>
      </c>
      <c r="N995" s="27">
        <v>2648.3058999999998</v>
      </c>
      <c r="O995" s="27">
        <v>20.87</v>
      </c>
      <c r="P995" s="27">
        <v>27.443000000000001</v>
      </c>
      <c r="Q995" s="27">
        <v>0.25729000000000002</v>
      </c>
      <c r="R995" s="27">
        <v>2.93</v>
      </c>
      <c r="S995" s="27">
        <v>1.35</v>
      </c>
      <c r="T995" s="27">
        <v>0.65439999999999998</v>
      </c>
      <c r="U995" s="29" t="s">
        <v>44788</v>
      </c>
      <c r="V995" s="29" t="s">
        <v>44789</v>
      </c>
      <c r="W995" s="30" t="s">
        <v>44790</v>
      </c>
      <c r="X995">
        <v>993</v>
      </c>
      <c r="Y995" s="8" t="s">
        <v>5269</v>
      </c>
      <c r="Z995">
        <v>332722</v>
      </c>
      <c r="AB995" s="8" t="s">
        <v>5270</v>
      </c>
    </row>
    <row r="996" spans="1:28" x14ac:dyDescent="0.25">
      <c r="A996" s="34" t="s">
        <v>1467</v>
      </c>
      <c r="B996" s="29" t="s">
        <v>1469</v>
      </c>
      <c r="C996" s="27">
        <v>17189.91</v>
      </c>
      <c r="D996" s="27">
        <v>593.74199999999996</v>
      </c>
      <c r="E996" s="27">
        <v>497.40899000000002</v>
      </c>
      <c r="F996" s="27">
        <v>1.1399999999999999</v>
      </c>
      <c r="G996" s="27">
        <v>294.84798999999998</v>
      </c>
      <c r="H996" s="27">
        <v>582.471</v>
      </c>
      <c r="I996" s="27">
        <v>2405.7519499999999</v>
      </c>
      <c r="J996" s="27">
        <v>420.85899999999998</v>
      </c>
      <c r="K996" s="27">
        <v>1152.7299800000001</v>
      </c>
      <c r="L996" s="27">
        <v>288.61998999999997</v>
      </c>
      <c r="M996" s="27">
        <v>0</v>
      </c>
      <c r="N996" s="27">
        <v>2648.3058999999998</v>
      </c>
      <c r="O996" s="27">
        <v>20.87</v>
      </c>
      <c r="P996" s="27">
        <v>27.443000000000001</v>
      </c>
      <c r="Q996" s="27">
        <v>0.25729000000000002</v>
      </c>
      <c r="R996" s="27">
        <v>2.93</v>
      </c>
      <c r="S996" s="27">
        <v>1.35</v>
      </c>
      <c r="T996" s="27">
        <v>0.65439999999999998</v>
      </c>
      <c r="U996" s="29" t="s">
        <v>44788</v>
      </c>
      <c r="V996" s="29" t="s">
        <v>44789</v>
      </c>
      <c r="W996" s="30" t="s">
        <v>44790</v>
      </c>
      <c r="X996">
        <v>994</v>
      </c>
      <c r="Y996" s="8" t="s">
        <v>5271</v>
      </c>
      <c r="Z996">
        <v>485112</v>
      </c>
      <c r="AB996" s="8" t="s">
        <v>5272</v>
      </c>
    </row>
    <row r="997" spans="1:28" x14ac:dyDescent="0.25">
      <c r="A997" s="34" t="s">
        <v>41044</v>
      </c>
      <c r="B997" s="29" t="s">
        <v>41045</v>
      </c>
      <c r="C997" s="27">
        <v>2287.5100000000002</v>
      </c>
      <c r="D997" s="27">
        <v>257.83699999999999</v>
      </c>
      <c r="E997" s="27">
        <v>212.03998999999999</v>
      </c>
      <c r="F997" s="27">
        <v>0.62</v>
      </c>
      <c r="G997" s="27">
        <v>382.76199000000003</v>
      </c>
      <c r="H997" s="27">
        <v>455.48498000000001</v>
      </c>
      <c r="I997" s="27">
        <v>1620.3620599999999</v>
      </c>
      <c r="J997" s="27">
        <v>412.15798000000001</v>
      </c>
      <c r="K997" s="27">
        <v>892.04101000000003</v>
      </c>
      <c r="L997" s="27">
        <v>928.34802000000002</v>
      </c>
      <c r="M997" s="27">
        <v>0</v>
      </c>
      <c r="N997" s="27">
        <v>1488.8110300000001</v>
      </c>
      <c r="O997" s="27">
        <v>62.05</v>
      </c>
      <c r="P997" s="27">
        <v>38.406999999999996</v>
      </c>
      <c r="Q997" s="27">
        <v>0.62353999999999998</v>
      </c>
      <c r="R997" s="27">
        <v>2.16</v>
      </c>
      <c r="S997" s="27">
        <v>1.06</v>
      </c>
      <c r="T997" s="27">
        <v>0.13050999999999999</v>
      </c>
      <c r="U997" s="29" t="s">
        <v>44791</v>
      </c>
      <c r="V997" s="29" t="s">
        <v>44792</v>
      </c>
      <c r="W997" s="30" t="s">
        <v>44793</v>
      </c>
      <c r="X997">
        <v>995</v>
      </c>
      <c r="Y997" s="8" t="s">
        <v>5273</v>
      </c>
      <c r="Z997">
        <v>311612</v>
      </c>
      <c r="AB997" s="8" t="s">
        <v>5274</v>
      </c>
    </row>
    <row r="998" spans="1:28" x14ac:dyDescent="0.25">
      <c r="A998" s="34" t="s">
        <v>41046</v>
      </c>
      <c r="B998" s="29" t="s">
        <v>41047</v>
      </c>
      <c r="C998" s="27">
        <v>30917.040000000001</v>
      </c>
      <c r="D998" s="27">
        <v>2778.34301</v>
      </c>
      <c r="E998" s="27">
        <v>1856.44299</v>
      </c>
      <c r="F998" s="27">
        <v>0.63</v>
      </c>
      <c r="G998" s="27">
        <v>4149.0771400000003</v>
      </c>
      <c r="H998" s="27">
        <v>3350.4479900000001</v>
      </c>
      <c r="I998" s="27">
        <v>18034.470700000002</v>
      </c>
      <c r="J998" s="27">
        <v>9642.5468700000001</v>
      </c>
      <c r="K998" s="27">
        <v>10983.780269999999</v>
      </c>
      <c r="L998" s="27">
        <v>1944.94604</v>
      </c>
      <c r="M998" s="27">
        <v>0</v>
      </c>
      <c r="N998" s="27">
        <v>21237.41992</v>
      </c>
      <c r="O998" s="27">
        <v>12.31</v>
      </c>
      <c r="P998" s="27">
        <v>8.3897999999999993</v>
      </c>
      <c r="Q998" s="27">
        <v>9.1579999999999995E-2</v>
      </c>
      <c r="R998" s="27">
        <v>1.1399999999999999</v>
      </c>
      <c r="S998" s="27">
        <v>0.79</v>
      </c>
      <c r="T998" s="27">
        <v>0.36133999999999999</v>
      </c>
      <c r="U998" s="29" t="s">
        <v>44794</v>
      </c>
      <c r="V998" s="29" t="s">
        <v>44795</v>
      </c>
      <c r="W998" s="30" t="s">
        <v>44796</v>
      </c>
      <c r="X998">
        <v>996</v>
      </c>
      <c r="Y998" s="8" t="s">
        <v>5275</v>
      </c>
      <c r="Z998">
        <v>311911</v>
      </c>
      <c r="AB998" s="8" t="s">
        <v>5276</v>
      </c>
    </row>
    <row r="999" spans="1:28" x14ac:dyDescent="0.25">
      <c r="A999" s="34" t="s">
        <v>41048</v>
      </c>
      <c r="B999" s="29" t="s">
        <v>41049</v>
      </c>
      <c r="C999" s="27">
        <v>2234.1999999999998</v>
      </c>
      <c r="D999" s="27">
        <v>415.59697999999997</v>
      </c>
      <c r="E999" s="27">
        <v>312.57598000000002</v>
      </c>
      <c r="F999" s="27">
        <v>0.9</v>
      </c>
      <c r="G999" s="27">
        <v>79.802999999999997</v>
      </c>
      <c r="H999" s="27">
        <v>0</v>
      </c>
      <c r="I999" s="27">
        <v>402.06200999999999</v>
      </c>
      <c r="J999" s="27">
        <v>85.823989999999995</v>
      </c>
      <c r="K999" s="27">
        <v>103.11699</v>
      </c>
      <c r="L999" s="27">
        <v>1618.8470400000001</v>
      </c>
      <c r="M999" s="27">
        <v>0</v>
      </c>
      <c r="N999" s="27">
        <v>926.88</v>
      </c>
      <c r="O999" s="27">
        <v>7.43</v>
      </c>
      <c r="P999" s="27">
        <v>63.029989999999998</v>
      </c>
      <c r="Q999" s="27">
        <v>1.70492</v>
      </c>
      <c r="R999" s="27">
        <v>1.38</v>
      </c>
      <c r="S999" s="27">
        <v>1.2</v>
      </c>
      <c r="T999" s="27">
        <v>0.27163999999999999</v>
      </c>
      <c r="U999" s="29" t="s">
        <v>44797</v>
      </c>
      <c r="V999" s="29" t="s">
        <v>44798</v>
      </c>
      <c r="W999" s="30" t="s">
        <v>44799</v>
      </c>
      <c r="X999">
        <v>997</v>
      </c>
      <c r="Y999" s="8" t="s">
        <v>5277</v>
      </c>
      <c r="Z999">
        <v>111339</v>
      </c>
      <c r="AA999">
        <v>111320</v>
      </c>
      <c r="AB999" s="8" t="s">
        <v>5278</v>
      </c>
    </row>
    <row r="1000" spans="1:28" x14ac:dyDescent="0.25">
      <c r="A1000" s="34" t="s">
        <v>1470</v>
      </c>
      <c r="B1000" s="29" t="s">
        <v>1471</v>
      </c>
      <c r="C1000" s="27">
        <v>40438.730000000003</v>
      </c>
      <c r="D1000" s="27">
        <v>5742</v>
      </c>
      <c r="E1000" s="27">
        <v>4039</v>
      </c>
      <c r="F1000" s="27">
        <v>1.57</v>
      </c>
      <c r="G1000" s="27">
        <v>1162</v>
      </c>
      <c r="H1000" s="27">
        <v>217</v>
      </c>
      <c r="I1000" s="27">
        <v>360</v>
      </c>
      <c r="J1000" s="27">
        <v>2396</v>
      </c>
      <c r="K1000" s="27">
        <v>3931</v>
      </c>
      <c r="L1000" s="27">
        <v>8457</v>
      </c>
      <c r="M1000" s="27">
        <v>0</v>
      </c>
      <c r="N1000" s="27">
        <v>8496</v>
      </c>
      <c r="O1000" s="27">
        <v>28.4</v>
      </c>
      <c r="P1000" s="27">
        <v>49.521990000000002</v>
      </c>
      <c r="Q1000" s="27">
        <v>0.98107999999999995</v>
      </c>
      <c r="R1000" s="27">
        <v>1.65</v>
      </c>
      <c r="S1000" s="27">
        <v>1.55</v>
      </c>
      <c r="T1000" s="27">
        <v>1.0650999999999999</v>
      </c>
      <c r="U1000" s="29" t="s">
        <v>42442</v>
      </c>
      <c r="V1000" s="29" t="s">
        <v>44800</v>
      </c>
      <c r="W1000" s="30" t="s">
        <v>44801</v>
      </c>
      <c r="X1000">
        <v>998</v>
      </c>
      <c r="Y1000" s="8" t="s">
        <v>5279</v>
      </c>
      <c r="Z1000">
        <v>441120</v>
      </c>
      <c r="AB1000" s="8" t="s">
        <v>5280</v>
      </c>
    </row>
    <row r="1001" spans="1:28" x14ac:dyDescent="0.25">
      <c r="A1001" s="34" t="s">
        <v>41050</v>
      </c>
      <c r="B1001" s="29" t="s">
        <v>41051</v>
      </c>
      <c r="C1001" s="27">
        <v>11518.62</v>
      </c>
      <c r="D1001" s="27">
        <v>759.17700000000002</v>
      </c>
      <c r="E1001" s="27">
        <v>758.79399999999998</v>
      </c>
      <c r="F1001" s="27">
        <v>0.44</v>
      </c>
      <c r="G1001" s="27">
        <v>125.91200000000001</v>
      </c>
      <c r="H1001" s="27">
        <v>0</v>
      </c>
      <c r="I1001" s="27">
        <v>0</v>
      </c>
      <c r="J1001" s="27">
        <v>515.65300999999999</v>
      </c>
      <c r="K1001" s="27">
        <v>878.57597999999996</v>
      </c>
      <c r="L1001" s="27">
        <v>413.36498999999998</v>
      </c>
      <c r="M1001" s="27">
        <v>0</v>
      </c>
      <c r="N1001" s="27">
        <v>11091.639639999999</v>
      </c>
      <c r="O1001" s="27">
        <v>5.2</v>
      </c>
      <c r="P1001" s="27">
        <v>3.5929000000000002</v>
      </c>
      <c r="Q1001" s="27">
        <v>3.7260000000000001E-2</v>
      </c>
      <c r="R1001" s="27">
        <v>1.7</v>
      </c>
      <c r="S1001" s="27">
        <v>1.7</v>
      </c>
      <c r="T1001" s="27">
        <v>1.45963</v>
      </c>
      <c r="U1001" s="29" t="s">
        <v>44802</v>
      </c>
      <c r="V1001" s="29" t="s">
        <v>44803</v>
      </c>
      <c r="W1001" s="30" t="s">
        <v>44804</v>
      </c>
      <c r="X1001">
        <v>999</v>
      </c>
      <c r="Y1001" s="8" t="s">
        <v>5281</v>
      </c>
      <c r="Z1001">
        <v>323113</v>
      </c>
      <c r="AA1001">
        <v>323111</v>
      </c>
      <c r="AB1001" s="8" t="s">
        <v>5282</v>
      </c>
    </row>
    <row r="1002" spans="1:28" x14ac:dyDescent="0.25">
      <c r="A1002" s="34" t="s">
        <v>41052</v>
      </c>
      <c r="B1002" s="29" t="s">
        <v>41053</v>
      </c>
      <c r="C1002" s="27">
        <v>3173.02</v>
      </c>
      <c r="D1002" s="27">
        <v>44.982999999999997</v>
      </c>
      <c r="E1002" s="27">
        <v>11.09599</v>
      </c>
      <c r="F1002" s="27">
        <v>0.73</v>
      </c>
      <c r="G1002" s="27">
        <v>219.10599999999999</v>
      </c>
      <c r="H1002" s="27">
        <v>0</v>
      </c>
      <c r="I1002" s="27">
        <v>219.065</v>
      </c>
      <c r="J1002" s="27">
        <v>667.35497999999995</v>
      </c>
      <c r="K1002" s="27">
        <v>936.78301999999996</v>
      </c>
      <c r="L1002" s="27">
        <v>108.27999</v>
      </c>
      <c r="M1002" s="27">
        <v>0</v>
      </c>
      <c r="N1002" s="27">
        <v>367.36898000000002</v>
      </c>
      <c r="O1002" s="27">
        <v>1.06</v>
      </c>
      <c r="P1002" s="27">
        <v>19.972989999999999</v>
      </c>
      <c r="Q1002" s="27">
        <v>0.24958</v>
      </c>
      <c r="R1002" s="27">
        <v>1.33</v>
      </c>
      <c r="S1002" s="27">
        <v>1.4</v>
      </c>
      <c r="T1002" s="27">
        <v>1.0753999999999999</v>
      </c>
      <c r="U1002" s="29" t="s">
        <v>44805</v>
      </c>
      <c r="V1002" s="29" t="s">
        <v>44806</v>
      </c>
      <c r="W1002" s="30" t="s">
        <v>44807</v>
      </c>
      <c r="X1002">
        <v>1000</v>
      </c>
      <c r="Y1002" s="8" t="s">
        <v>5283</v>
      </c>
      <c r="Z1002">
        <v>624410</v>
      </c>
      <c r="AB1002" s="8" t="s">
        <v>5284</v>
      </c>
    </row>
    <row r="1003" spans="1:28" x14ac:dyDescent="0.25">
      <c r="A1003" s="34" t="s">
        <v>1472</v>
      </c>
      <c r="B1003" s="29" t="s">
        <v>1473</v>
      </c>
      <c r="C1003" s="27">
        <v>5121.25</v>
      </c>
      <c r="D1003" s="27">
        <v>919</v>
      </c>
      <c r="E1003" s="27">
        <v>623</v>
      </c>
      <c r="F1003" s="27">
        <v>2.04</v>
      </c>
      <c r="G1003" s="27">
        <v>511</v>
      </c>
      <c r="H1003" s="27">
        <v>1159</v>
      </c>
      <c r="I1003" s="27">
        <v>2693</v>
      </c>
      <c r="J1003" s="27">
        <v>1157</v>
      </c>
      <c r="K1003" s="27">
        <v>3992</v>
      </c>
      <c r="L1003" s="27">
        <v>3753</v>
      </c>
      <c r="M1003" s="27">
        <v>0</v>
      </c>
      <c r="N1003" s="27">
        <v>2151</v>
      </c>
      <c r="O1003" s="27">
        <v>19.14</v>
      </c>
      <c r="P1003" s="27">
        <v>65.429000000000002</v>
      </c>
      <c r="Q1003" s="27">
        <v>1.8925799999999999</v>
      </c>
      <c r="R1003" s="27">
        <v>3.41</v>
      </c>
      <c r="S1003" s="27">
        <v>2.4500000000000002</v>
      </c>
      <c r="T1003" s="27">
        <v>2.00691</v>
      </c>
      <c r="U1003" s="29" t="s">
        <v>44224</v>
      </c>
      <c r="V1003" s="29" t="s">
        <v>44808</v>
      </c>
      <c r="W1003" s="30" t="s">
        <v>44809</v>
      </c>
      <c r="X1003">
        <v>1001</v>
      </c>
      <c r="Y1003" s="8" t="s">
        <v>5285</v>
      </c>
      <c r="Z1003">
        <v>713990</v>
      </c>
      <c r="AB1003" s="8" t="s">
        <v>5286</v>
      </c>
    </row>
    <row r="1004" spans="1:28" x14ac:dyDescent="0.25">
      <c r="A1004" s="34" t="s">
        <v>1474</v>
      </c>
      <c r="B1004" s="29" t="s">
        <v>1475</v>
      </c>
      <c r="C1004" s="27">
        <v>3851.57</v>
      </c>
      <c r="D1004" s="27">
        <v>570.51800000000003</v>
      </c>
      <c r="E1004" s="27">
        <v>356.02699999999999</v>
      </c>
      <c r="F1004" s="27">
        <v>1.47</v>
      </c>
      <c r="G1004" s="27">
        <v>579.40002000000004</v>
      </c>
      <c r="H1004" s="27">
        <v>0</v>
      </c>
      <c r="I1004" s="27">
        <v>0</v>
      </c>
      <c r="J1004" s="27">
        <v>944.51098000000002</v>
      </c>
      <c r="K1004" s="27">
        <v>1681.6760200000001</v>
      </c>
      <c r="L1004" s="27">
        <v>4747.1831000000002</v>
      </c>
      <c r="M1004" s="27">
        <v>0</v>
      </c>
      <c r="N1004" s="27">
        <v>3606.1120599999999</v>
      </c>
      <c r="O1004" s="27">
        <v>71.650000000000006</v>
      </c>
      <c r="P1004" s="27">
        <v>57.15</v>
      </c>
      <c r="Q1004" s="27">
        <v>1.33372</v>
      </c>
      <c r="R1004" s="27">
        <v>1.64</v>
      </c>
      <c r="S1004" s="27">
        <v>1.78</v>
      </c>
      <c r="T1004" s="27">
        <v>1.16703</v>
      </c>
      <c r="U1004" s="29" t="s">
        <v>44810</v>
      </c>
      <c r="V1004" s="29" t="s">
        <v>44811</v>
      </c>
      <c r="W1004" s="30" t="s">
        <v>44812</v>
      </c>
      <c r="X1004">
        <v>1002</v>
      </c>
      <c r="Y1004" s="8" t="s">
        <v>5287</v>
      </c>
      <c r="Z1004">
        <v>311941</v>
      </c>
      <c r="AB1004" s="8" t="s">
        <v>5288</v>
      </c>
    </row>
    <row r="1005" spans="1:28" x14ac:dyDescent="0.25">
      <c r="A1005" s="34" t="s">
        <v>1477</v>
      </c>
      <c r="B1005" s="29" t="s">
        <v>1478</v>
      </c>
      <c r="C1005" s="27">
        <v>3454.87</v>
      </c>
      <c r="D1005" s="27">
        <v>495.6</v>
      </c>
      <c r="E1005" s="27">
        <v>383.79998000000001</v>
      </c>
      <c r="F1005" s="27">
        <v>1.48</v>
      </c>
      <c r="G1005" s="27">
        <v>525.59996999999998</v>
      </c>
      <c r="H1005" s="27">
        <v>533.79998000000001</v>
      </c>
      <c r="I1005" s="27">
        <v>1970.09997</v>
      </c>
      <c r="J1005" s="27">
        <v>1077.8000400000001</v>
      </c>
      <c r="K1005" s="27">
        <v>1402.90002</v>
      </c>
      <c r="L1005" s="27">
        <v>1222.09997</v>
      </c>
      <c r="M1005" s="27">
        <v>0</v>
      </c>
      <c r="N1005" s="27">
        <v>1108</v>
      </c>
      <c r="O1005" s="27">
        <v>24.02</v>
      </c>
      <c r="P1005" s="27">
        <v>43.89199</v>
      </c>
      <c r="Q1005" s="27">
        <v>0.78227000000000002</v>
      </c>
      <c r="R1005" s="27">
        <v>1.26</v>
      </c>
      <c r="S1005" s="27">
        <v>0.81</v>
      </c>
      <c r="T1005" s="27">
        <v>0.31869999999999998</v>
      </c>
      <c r="U1005" s="29" t="s">
        <v>44813</v>
      </c>
      <c r="V1005" s="29" t="s">
        <v>44814</v>
      </c>
      <c r="W1005" s="30" t="s">
        <v>44815</v>
      </c>
      <c r="X1005">
        <v>1003</v>
      </c>
      <c r="Y1005" s="8" t="s">
        <v>5289</v>
      </c>
      <c r="Z1005">
        <v>424690</v>
      </c>
      <c r="AA1005">
        <v>424910</v>
      </c>
      <c r="AB1005" s="8" t="s">
        <v>5290</v>
      </c>
    </row>
    <row r="1006" spans="1:28" x14ac:dyDescent="0.25">
      <c r="A1006" s="34" t="s">
        <v>1479</v>
      </c>
      <c r="B1006" s="29" t="s">
        <v>1480</v>
      </c>
      <c r="C1006" s="27">
        <v>21697.82</v>
      </c>
      <c r="D1006" s="27">
        <v>2984</v>
      </c>
      <c r="E1006" s="27">
        <v>2471</v>
      </c>
      <c r="F1006" s="27">
        <v>0.86</v>
      </c>
      <c r="G1006" s="27">
        <v>11915</v>
      </c>
      <c r="H1006" s="27">
        <v>0</v>
      </c>
      <c r="I1006" s="27">
        <v>2689</v>
      </c>
      <c r="J1006" s="27">
        <v>50277</v>
      </c>
      <c r="K1006" s="27">
        <v>16118</v>
      </c>
      <c r="L1006" s="27">
        <v>4357</v>
      </c>
      <c r="M1006" s="27">
        <v>334</v>
      </c>
      <c r="N1006" s="27">
        <v>13297</v>
      </c>
      <c r="O1006" s="27">
        <v>45.15</v>
      </c>
      <c r="P1006" s="27">
        <v>23.306989999999999</v>
      </c>
      <c r="Q1006" s="27">
        <v>0.31114999999999998</v>
      </c>
      <c r="R1006" s="27">
        <v>0.32</v>
      </c>
      <c r="S1006" s="27">
        <v>0.32</v>
      </c>
      <c r="T1006" s="27">
        <v>8.3589999999999998E-2</v>
      </c>
      <c r="U1006" s="29" t="s">
        <v>42704</v>
      </c>
      <c r="V1006" s="29" t="s">
        <v>44816</v>
      </c>
      <c r="W1006" s="30" t="s">
        <v>44817</v>
      </c>
      <c r="X1006">
        <v>1004</v>
      </c>
      <c r="Y1006" s="8" t="s">
        <v>5291</v>
      </c>
      <c r="Z1006">
        <v>311513</v>
      </c>
      <c r="AA1006">
        <v>311520</v>
      </c>
      <c r="AB1006" s="8" t="s">
        <v>5292</v>
      </c>
    </row>
    <row r="1007" spans="1:28" x14ac:dyDescent="0.25">
      <c r="A1007" s="34" t="s">
        <v>1481</v>
      </c>
      <c r="B1007" s="29" t="s">
        <v>1482</v>
      </c>
      <c r="C1007" s="27">
        <v>8286.09</v>
      </c>
      <c r="D1007" s="27">
        <v>1187</v>
      </c>
      <c r="E1007" s="27">
        <v>821</v>
      </c>
      <c r="F1007" s="27">
        <v>0.63</v>
      </c>
      <c r="G1007" s="27">
        <v>806</v>
      </c>
      <c r="H1007" s="27">
        <v>183</v>
      </c>
      <c r="I1007" s="27">
        <v>3637</v>
      </c>
      <c r="J1007" s="27">
        <v>2895</v>
      </c>
      <c r="K1007" s="27">
        <v>2746</v>
      </c>
      <c r="L1007" s="27">
        <v>2506</v>
      </c>
      <c r="M1007" s="27">
        <v>0</v>
      </c>
      <c r="N1007" s="27">
        <v>3489</v>
      </c>
      <c r="O1007" s="27">
        <v>89.32</v>
      </c>
      <c r="P1007" s="27">
        <v>41.213999999999999</v>
      </c>
      <c r="Q1007" s="27">
        <v>0.70108999999999999</v>
      </c>
      <c r="R1007" s="27">
        <v>0.96</v>
      </c>
      <c r="S1007" s="27">
        <v>0.89</v>
      </c>
      <c r="T1007" s="27">
        <v>0.6069</v>
      </c>
      <c r="U1007" s="29" t="s">
        <v>44818</v>
      </c>
      <c r="V1007" s="29" t="s">
        <v>44819</v>
      </c>
      <c r="W1007" s="30" t="s">
        <v>44820</v>
      </c>
      <c r="X1007">
        <v>1005</v>
      </c>
      <c r="Y1007" s="8" t="s">
        <v>5293</v>
      </c>
      <c r="Z1007">
        <v>622210</v>
      </c>
      <c r="AA1007">
        <v>623311</v>
      </c>
      <c r="AB1007" s="8" t="s">
        <v>5294</v>
      </c>
    </row>
    <row r="1008" spans="1:28" x14ac:dyDescent="0.25">
      <c r="A1008" s="34" t="s">
        <v>41054</v>
      </c>
      <c r="B1008" s="29" t="s">
        <v>41055</v>
      </c>
      <c r="C1008" s="27">
        <v>2197.7399999999998</v>
      </c>
      <c r="D1008" s="27">
        <v>560.92700000000002</v>
      </c>
      <c r="E1008" s="27">
        <v>269.34298000000001</v>
      </c>
      <c r="F1008" s="27">
        <v>1.1200000000000001</v>
      </c>
      <c r="G1008" s="27">
        <v>320.20598999999999</v>
      </c>
      <c r="H1008" s="27">
        <v>0</v>
      </c>
      <c r="I1008" s="27">
        <v>0</v>
      </c>
      <c r="J1008" s="27">
        <v>301.18398999999999</v>
      </c>
      <c r="K1008" s="27">
        <v>346.31099999999998</v>
      </c>
      <c r="L1008" s="27">
        <v>3197.2150799999999</v>
      </c>
      <c r="M1008" s="27">
        <v>28.820989999999998</v>
      </c>
      <c r="N1008" s="27">
        <v>2470.17895</v>
      </c>
      <c r="O1008" s="27">
        <v>23.31</v>
      </c>
      <c r="P1008" s="27">
        <v>57.160989999999998</v>
      </c>
      <c r="Q1008" s="27">
        <v>1.3277000000000001</v>
      </c>
      <c r="R1008" s="27">
        <v>1.32</v>
      </c>
      <c r="S1008" s="27">
        <v>1.1499999999999999</v>
      </c>
      <c r="T1008" s="27">
        <v>8.6669999999999997E-2</v>
      </c>
      <c r="U1008" s="29" t="s">
        <v>44821</v>
      </c>
      <c r="V1008" s="29" t="s">
        <v>44822</v>
      </c>
      <c r="W1008" s="30" t="s">
        <v>44823</v>
      </c>
      <c r="X1008">
        <v>1006</v>
      </c>
      <c r="Y1008" s="8" t="s">
        <v>5295</v>
      </c>
      <c r="Z1008">
        <v>336110</v>
      </c>
      <c r="AB1008" s="8" t="s">
        <v>5296</v>
      </c>
    </row>
    <row r="1009" spans="1:28" x14ac:dyDescent="0.25">
      <c r="A1009" s="34" t="s">
        <v>41056</v>
      </c>
      <c r="B1009" s="29" t="s">
        <v>41057</v>
      </c>
      <c r="C1009" s="27">
        <v>5065.2700000000004</v>
      </c>
      <c r="D1009" s="27">
        <v>673</v>
      </c>
      <c r="E1009" s="27">
        <v>314</v>
      </c>
      <c r="F1009" s="27">
        <v>0.61</v>
      </c>
      <c r="G1009" s="27">
        <v>841</v>
      </c>
      <c r="H1009" s="27">
        <v>776</v>
      </c>
      <c r="I1009" s="27">
        <v>1124</v>
      </c>
      <c r="J1009" s="27">
        <v>1077</v>
      </c>
      <c r="K1009" s="27">
        <v>1999</v>
      </c>
      <c r="L1009" s="27">
        <v>1135</v>
      </c>
      <c r="M1009" s="27">
        <v>0</v>
      </c>
      <c r="N1009" s="27">
        <v>2148</v>
      </c>
      <c r="O1009" s="27">
        <v>9.75</v>
      </c>
      <c r="P1009" s="27">
        <v>34.57199</v>
      </c>
      <c r="Q1009" s="27">
        <v>0.52839000000000003</v>
      </c>
      <c r="R1009" s="27">
        <v>1.86</v>
      </c>
      <c r="S1009" s="27">
        <v>1.1399999999999999</v>
      </c>
      <c r="T1009" s="27">
        <v>0.35468</v>
      </c>
      <c r="U1009" s="29" t="s">
        <v>44824</v>
      </c>
      <c r="V1009" s="29" t="s">
        <v>44825</v>
      </c>
      <c r="W1009" s="30" t="s">
        <v>44826</v>
      </c>
      <c r="X1009">
        <v>1007</v>
      </c>
      <c r="Y1009" s="8" t="s">
        <v>5297</v>
      </c>
      <c r="Z1009">
        <v>811111</v>
      </c>
      <c r="AB1009" s="8" t="s">
        <v>5298</v>
      </c>
    </row>
    <row r="1010" spans="1:28" x14ac:dyDescent="0.25">
      <c r="A1010" s="34" t="s">
        <v>1483</v>
      </c>
      <c r="B1010" s="29" t="s">
        <v>1484</v>
      </c>
      <c r="C1010" s="27">
        <v>3289.86</v>
      </c>
      <c r="D1010" s="27">
        <v>143.02600000000001</v>
      </c>
      <c r="E1010" s="27">
        <v>-2.1210100000000001</v>
      </c>
      <c r="F1010" s="27">
        <v>2.0699999999999998</v>
      </c>
      <c r="G1010" s="27">
        <v>55.840989999999998</v>
      </c>
      <c r="H1010" s="27">
        <v>90.671989999999994</v>
      </c>
      <c r="I1010" s="27">
        <v>0</v>
      </c>
      <c r="J1010" s="27">
        <v>178.46600000000001</v>
      </c>
      <c r="K1010" s="27">
        <v>267.72698000000003</v>
      </c>
      <c r="L1010" s="27">
        <v>517.74199999999996</v>
      </c>
      <c r="M1010" s="27">
        <v>3.9E-2</v>
      </c>
      <c r="N1010" s="27">
        <v>1978.92797</v>
      </c>
      <c r="O1010" s="27">
        <v>3.31</v>
      </c>
      <c r="P1010" s="27">
        <v>20.603000000000002</v>
      </c>
      <c r="Q1010" s="27">
        <v>0.25950000000000001</v>
      </c>
      <c r="R1010" s="27">
        <v>1.48</v>
      </c>
      <c r="S1010" s="27">
        <v>0.99</v>
      </c>
      <c r="T1010" s="27">
        <v>0.67918999999999996</v>
      </c>
      <c r="U1010" s="29" t="s">
        <v>44827</v>
      </c>
      <c r="V1010" s="29" t="s">
        <v>44828</v>
      </c>
      <c r="W1010" s="30" t="s">
        <v>44829</v>
      </c>
      <c r="X1010">
        <v>1008</v>
      </c>
      <c r="Y1010" s="8" t="s">
        <v>5299</v>
      </c>
      <c r="Z1010">
        <v>621610</v>
      </c>
      <c r="AB1010" s="8" t="s">
        <v>5300</v>
      </c>
    </row>
    <row r="1011" spans="1:28" x14ac:dyDescent="0.25">
      <c r="A1011" s="34" t="s">
        <v>41058</v>
      </c>
      <c r="B1011" s="29" t="s">
        <v>41059</v>
      </c>
      <c r="C1011" s="27">
        <v>15637.68</v>
      </c>
      <c r="D1011" s="27">
        <v>1445.56396</v>
      </c>
      <c r="E1011" s="27">
        <v>1376.6059499999999</v>
      </c>
      <c r="F1011" s="27">
        <v>0.73</v>
      </c>
      <c r="G1011" s="27">
        <v>1745.4040500000001</v>
      </c>
      <c r="H1011" s="27">
        <v>0</v>
      </c>
      <c r="I1011" s="27">
        <v>46.482999999999997</v>
      </c>
      <c r="J1011" s="27">
        <v>6874.8569299999999</v>
      </c>
      <c r="K1011" s="27">
        <v>13666.20019</v>
      </c>
      <c r="L1011" s="27">
        <v>7657.40283</v>
      </c>
      <c r="M1011" s="27">
        <v>0</v>
      </c>
      <c r="N1011" s="27">
        <v>44075.910150000003</v>
      </c>
      <c r="O1011" s="27">
        <v>9.1</v>
      </c>
      <c r="P1011" s="27">
        <v>14.802</v>
      </c>
      <c r="Q1011" s="27">
        <v>0.17373</v>
      </c>
      <c r="R1011" s="27">
        <v>1.99</v>
      </c>
      <c r="S1011" s="27">
        <v>1.99</v>
      </c>
      <c r="T1011" s="27">
        <v>1.73397</v>
      </c>
      <c r="U1011" s="29" t="s">
        <v>44830</v>
      </c>
      <c r="V1011" s="29" t="s">
        <v>44831</v>
      </c>
      <c r="W1011" s="30" t="s">
        <v>44832</v>
      </c>
      <c r="X1011">
        <v>1009</v>
      </c>
      <c r="Y1011" s="8" t="s">
        <v>5301</v>
      </c>
      <c r="Z1011">
        <v>333923</v>
      </c>
      <c r="AA1011">
        <v>561990</v>
      </c>
      <c r="AB1011" s="8" t="s">
        <v>5302</v>
      </c>
    </row>
    <row r="1012" spans="1:28" x14ac:dyDescent="0.25">
      <c r="A1012" s="34" t="s">
        <v>1486</v>
      </c>
      <c r="B1012" s="29" t="s">
        <v>1487</v>
      </c>
      <c r="C1012" s="27">
        <v>6108.57</v>
      </c>
      <c r="D1012" s="27">
        <v>382.221</v>
      </c>
      <c r="E1012" s="27">
        <v>324</v>
      </c>
      <c r="F1012" s="27">
        <v>0.76</v>
      </c>
      <c r="G1012" s="27">
        <v>199.72200000000001</v>
      </c>
      <c r="H1012" s="27">
        <v>0</v>
      </c>
      <c r="I1012" s="27">
        <v>1291.1540500000001</v>
      </c>
      <c r="J1012" s="27">
        <v>879.29796999999996</v>
      </c>
      <c r="K1012" s="27">
        <v>914.53399000000002</v>
      </c>
      <c r="L1012" s="27">
        <v>0</v>
      </c>
      <c r="M1012" s="27">
        <v>0</v>
      </c>
      <c r="N1012" s="27">
        <v>1613.2969900000001</v>
      </c>
      <c r="O1012" s="27">
        <v>23.49</v>
      </c>
      <c r="P1012" s="27">
        <v>0</v>
      </c>
      <c r="Q1012" s="27">
        <v>0</v>
      </c>
      <c r="R1012" s="27">
        <v>1.04</v>
      </c>
      <c r="S1012" s="27">
        <v>1.04</v>
      </c>
      <c r="T1012" s="27">
        <v>0.81293000000000004</v>
      </c>
      <c r="U1012" s="29" t="s">
        <v>44833</v>
      </c>
      <c r="V1012" s="29" t="s">
        <v>44834</v>
      </c>
      <c r="W1012" s="30" t="s">
        <v>44835</v>
      </c>
      <c r="X1012">
        <v>1010</v>
      </c>
      <c r="Y1012" s="8" t="s">
        <v>5303</v>
      </c>
      <c r="Z1012">
        <v>811113</v>
      </c>
      <c r="AB1012" s="8" t="s">
        <v>5304</v>
      </c>
    </row>
    <row r="1013" spans="1:28" x14ac:dyDescent="0.25">
      <c r="A1013" s="34" t="s">
        <v>41060</v>
      </c>
      <c r="B1013" s="29" t="s">
        <v>41061</v>
      </c>
      <c r="C1013" s="27">
        <v>11459.05</v>
      </c>
      <c r="D1013" s="27">
        <v>491.14199000000002</v>
      </c>
      <c r="E1013" s="27">
        <v>428.04199</v>
      </c>
      <c r="F1013" s="27">
        <v>1</v>
      </c>
      <c r="G1013" s="27">
        <v>444.97798999999998</v>
      </c>
      <c r="H1013" s="27">
        <v>312.49498999999997</v>
      </c>
      <c r="I1013" s="27">
        <v>1685.26098</v>
      </c>
      <c r="J1013" s="27">
        <v>497.01501000000002</v>
      </c>
      <c r="K1013" s="27">
        <v>973.40599999999995</v>
      </c>
      <c r="L1013" s="27">
        <v>392.80398000000002</v>
      </c>
      <c r="M1013" s="27">
        <v>0</v>
      </c>
      <c r="N1013" s="27">
        <v>1916.354</v>
      </c>
      <c r="O1013" s="27">
        <v>5.05</v>
      </c>
      <c r="P1013" s="27">
        <v>25.113</v>
      </c>
      <c r="Q1013" s="27">
        <v>0.33534000000000003</v>
      </c>
      <c r="R1013" s="27">
        <v>2.29</v>
      </c>
      <c r="U1013" s="29" t="s">
        <v>44836</v>
      </c>
      <c r="V1013" s="29" t="s">
        <v>44837</v>
      </c>
      <c r="W1013" s="30" t="s">
        <v>44838</v>
      </c>
      <c r="X1013">
        <v>1011</v>
      </c>
      <c r="Y1013" s="8" t="s">
        <v>5305</v>
      </c>
      <c r="Z1013">
        <v>811121</v>
      </c>
      <c r="AB1013" s="8" t="s">
        <v>5306</v>
      </c>
    </row>
    <row r="1014" spans="1:28" x14ac:dyDescent="0.25">
      <c r="A1014" s="34" t="s">
        <v>1488</v>
      </c>
      <c r="B1014" s="29" t="s">
        <v>1489</v>
      </c>
      <c r="C1014" s="27">
        <v>38092.620000000003</v>
      </c>
      <c r="D1014" s="27">
        <v>2675.4140600000001</v>
      </c>
      <c r="E1014" s="27">
        <v>2320.42407</v>
      </c>
      <c r="G1014" s="27">
        <v>2445.3510700000002</v>
      </c>
      <c r="H1014" s="27">
        <v>1667.34094</v>
      </c>
      <c r="I1014" s="27">
        <v>35172.488279999998</v>
      </c>
      <c r="J1014" s="27">
        <v>5405.2529199999999</v>
      </c>
      <c r="K1014" s="27">
        <v>5020.5771400000003</v>
      </c>
      <c r="L1014" s="27">
        <v>12372.70996</v>
      </c>
      <c r="M1014" s="27">
        <v>0</v>
      </c>
      <c r="N1014" s="27">
        <v>20355.66015</v>
      </c>
      <c r="O1014" s="27">
        <v>4.41</v>
      </c>
      <c r="P1014" s="27">
        <v>37.804000000000002</v>
      </c>
      <c r="R1014" s="27">
        <v>0.93</v>
      </c>
      <c r="S1014" s="27">
        <v>0.62</v>
      </c>
      <c r="T1014" s="27">
        <v>0.16796</v>
      </c>
      <c r="U1014" s="29" t="s">
        <v>44839</v>
      </c>
      <c r="V1014" s="29" t="s">
        <v>44840</v>
      </c>
      <c r="W1014" s="30" t="s">
        <v>44841</v>
      </c>
      <c r="X1014">
        <v>1012</v>
      </c>
      <c r="Y1014" s="8" t="s">
        <v>5307</v>
      </c>
      <c r="Z1014">
        <v>561520</v>
      </c>
      <c r="AB1014" s="8" t="s">
        <v>5308</v>
      </c>
    </row>
    <row r="1015" spans="1:28" x14ac:dyDescent="0.25">
      <c r="A1015" s="34" t="s">
        <v>1490</v>
      </c>
      <c r="B1015" s="29" t="s">
        <v>1491</v>
      </c>
      <c r="C1015" s="27">
        <v>3842.06</v>
      </c>
      <c r="D1015" s="27">
        <v>258.67000999999999</v>
      </c>
      <c r="E1015" s="27">
        <v>251.227</v>
      </c>
      <c r="F1015" s="27">
        <v>1.08</v>
      </c>
      <c r="G1015" s="27">
        <v>47.139989999999997</v>
      </c>
      <c r="H1015" s="27">
        <v>0</v>
      </c>
      <c r="I1015" s="27">
        <v>0</v>
      </c>
      <c r="J1015" s="27">
        <v>66.442999999999998</v>
      </c>
      <c r="K1015" s="27">
        <v>180.69499999999999</v>
      </c>
      <c r="L1015" s="27">
        <v>213.53299999999999</v>
      </c>
      <c r="M1015" s="27">
        <v>0</v>
      </c>
      <c r="N1015" s="27">
        <v>574.19200999999998</v>
      </c>
      <c r="O1015" s="27">
        <v>10.63</v>
      </c>
      <c r="P1015" s="27">
        <v>27.107990000000001</v>
      </c>
      <c r="Q1015" s="27">
        <v>0.37187999999999999</v>
      </c>
      <c r="R1015" s="27">
        <v>2.72</v>
      </c>
      <c r="S1015" s="27">
        <v>2.72</v>
      </c>
      <c r="T1015" s="27">
        <v>2.0100600000000002</v>
      </c>
      <c r="U1015" s="29" t="s">
        <v>44842</v>
      </c>
      <c r="V1015" s="29" t="s">
        <v>44843</v>
      </c>
      <c r="W1015" s="30" t="s">
        <v>44844</v>
      </c>
      <c r="X1015">
        <v>1013</v>
      </c>
      <c r="Y1015" s="8" t="s">
        <v>5309</v>
      </c>
      <c r="Z1015">
        <v>336112</v>
      </c>
      <c r="AA1015">
        <v>441310</v>
      </c>
      <c r="AB1015" s="8" t="s">
        <v>5310</v>
      </c>
    </row>
    <row r="1016" spans="1:28" x14ac:dyDescent="0.25">
      <c r="A1016" s="34" t="s">
        <v>41062</v>
      </c>
      <c r="B1016" s="29" t="s">
        <v>41063</v>
      </c>
      <c r="C1016" s="27">
        <v>7432.78</v>
      </c>
      <c r="D1016" s="27">
        <v>957.01396999999997</v>
      </c>
      <c r="E1016" s="27">
        <v>949.16301999999996</v>
      </c>
      <c r="F1016" s="27">
        <v>0.44</v>
      </c>
      <c r="G1016" s="27">
        <v>450.32101</v>
      </c>
      <c r="H1016" s="27">
        <v>0</v>
      </c>
      <c r="I1016" s="27">
        <v>0</v>
      </c>
      <c r="J1016" s="27">
        <v>2441.9540999999999</v>
      </c>
      <c r="K1016" s="27">
        <v>1546.2020199999999</v>
      </c>
      <c r="L1016" s="27">
        <v>4841.1791899999998</v>
      </c>
      <c r="M1016" s="27">
        <v>0</v>
      </c>
      <c r="N1016" s="27">
        <v>19611.820309999999</v>
      </c>
      <c r="U1016" s="29" t="s">
        <v>44845</v>
      </c>
      <c r="V1016" s="29" t="s">
        <v>44846</v>
      </c>
      <c r="W1016" s="30" t="s">
        <v>44847</v>
      </c>
      <c r="X1016">
        <v>1014</v>
      </c>
      <c r="Y1016" s="8" t="s">
        <v>5311</v>
      </c>
      <c r="Z1016">
        <v>561450</v>
      </c>
      <c r="AB1016" s="8" t="s">
        <v>5312</v>
      </c>
    </row>
    <row r="1017" spans="1:28" x14ac:dyDescent="0.25">
      <c r="A1017" s="34" t="s">
        <v>1492</v>
      </c>
      <c r="B1017" s="29" t="s">
        <v>1493</v>
      </c>
      <c r="C1017" s="27">
        <v>37727.800000000003</v>
      </c>
      <c r="D1017" s="27">
        <v>2365</v>
      </c>
      <c r="E1017" s="27">
        <v>2149</v>
      </c>
      <c r="F1017" s="27">
        <v>1.23</v>
      </c>
      <c r="G1017" s="27">
        <v>1327</v>
      </c>
      <c r="H1017" s="27">
        <v>0</v>
      </c>
      <c r="I1017" s="27">
        <v>10033</v>
      </c>
      <c r="J1017" s="27">
        <v>3372</v>
      </c>
      <c r="K1017" s="27">
        <v>2870</v>
      </c>
      <c r="L1017" s="27">
        <v>8708</v>
      </c>
      <c r="M1017" s="27">
        <v>0</v>
      </c>
      <c r="N1017" s="27">
        <v>-1098</v>
      </c>
      <c r="O1017" s="27">
        <v>-5.34</v>
      </c>
      <c r="Q1017" s="27">
        <v>-6.1613600000000002</v>
      </c>
      <c r="R1017" s="27">
        <v>0.76</v>
      </c>
      <c r="S1017" s="27">
        <v>0.85</v>
      </c>
      <c r="T1017" s="27">
        <v>0.45759</v>
      </c>
      <c r="U1017" s="29" t="s">
        <v>44848</v>
      </c>
      <c r="V1017" s="29" t="s">
        <v>44849</v>
      </c>
      <c r="W1017" s="30" t="s">
        <v>44850</v>
      </c>
      <c r="X1017">
        <v>1015</v>
      </c>
      <c r="Y1017" s="8" t="s">
        <v>5313</v>
      </c>
      <c r="Z1017">
        <v>441320</v>
      </c>
      <c r="AB1017" s="8" t="s">
        <v>5314</v>
      </c>
    </row>
    <row r="1018" spans="1:28" x14ac:dyDescent="0.25">
      <c r="A1018" s="34" t="s">
        <v>41064</v>
      </c>
      <c r="B1018" s="29" t="s">
        <v>41065</v>
      </c>
      <c r="C1018" s="27">
        <v>6721.51</v>
      </c>
      <c r="D1018" s="27">
        <v>1694.1999499999999</v>
      </c>
      <c r="E1018" s="27">
        <v>904.36198999999999</v>
      </c>
      <c r="F1018" s="27">
        <v>0.73</v>
      </c>
      <c r="G1018" s="27">
        <v>596.75598000000002</v>
      </c>
      <c r="H1018" s="27">
        <v>44.957999999999998</v>
      </c>
      <c r="I1018" s="27">
        <v>1317.0269699999999</v>
      </c>
      <c r="J1018" s="27">
        <v>2292.6110800000001</v>
      </c>
      <c r="K1018" s="27">
        <v>1646.875</v>
      </c>
      <c r="L1018" s="27">
        <v>891.70299999999997</v>
      </c>
      <c r="M1018" s="27">
        <v>0</v>
      </c>
      <c r="N1018" s="27">
        <v>2333.31005</v>
      </c>
      <c r="U1018" s="29" t="s">
        <v>44851</v>
      </c>
      <c r="V1018" s="29" t="s">
        <v>44852</v>
      </c>
      <c r="W1018" s="30" t="s">
        <v>44853</v>
      </c>
      <c r="X1018">
        <v>1016</v>
      </c>
      <c r="Y1018" s="8" t="s">
        <v>5315</v>
      </c>
      <c r="Z1018">
        <v>924110</v>
      </c>
      <c r="AA1018">
        <v>924120</v>
      </c>
      <c r="AB1018" s="8" t="s">
        <v>5316</v>
      </c>
    </row>
    <row r="1019" spans="1:28" x14ac:dyDescent="0.25">
      <c r="A1019" s="34" t="s">
        <v>1494</v>
      </c>
      <c r="B1019" s="29" t="s">
        <v>1495</v>
      </c>
      <c r="C1019" s="27">
        <v>51027.21</v>
      </c>
      <c r="D1019" s="27">
        <v>12549.95019</v>
      </c>
      <c r="E1019" s="27">
        <v>7209.8881799999999</v>
      </c>
      <c r="F1019" s="27">
        <v>0.76</v>
      </c>
      <c r="G1019" s="27">
        <v>21902.25</v>
      </c>
      <c r="H1019" s="27">
        <v>16037.16015</v>
      </c>
      <c r="I1019" s="27">
        <v>6444.6601499999997</v>
      </c>
      <c r="J1019" s="27">
        <v>48885.050779999998</v>
      </c>
      <c r="K1019" s="27">
        <v>70879.773430000001</v>
      </c>
      <c r="L1019" s="27">
        <v>32367.400389999999</v>
      </c>
      <c r="M1019" s="27">
        <v>0</v>
      </c>
      <c r="N1019" s="27">
        <v>85441.453120000006</v>
      </c>
      <c r="O1019" s="27">
        <v>49.95</v>
      </c>
      <c r="P1019" s="27">
        <v>27.475000000000001</v>
      </c>
      <c r="Q1019" s="27">
        <v>0.37881999999999999</v>
      </c>
      <c r="R1019" s="27">
        <v>1.45</v>
      </c>
      <c r="S1019" s="27">
        <v>1.1200000000000001</v>
      </c>
      <c r="T1019" s="27">
        <v>0.67383000000000004</v>
      </c>
      <c r="U1019" s="29" t="s">
        <v>44854</v>
      </c>
      <c r="V1019" s="29" t="s">
        <v>44855</v>
      </c>
      <c r="W1019" s="30" t="s">
        <v>44856</v>
      </c>
      <c r="X1019">
        <v>1017</v>
      </c>
      <c r="Y1019" s="8" t="s">
        <v>5317</v>
      </c>
      <c r="Z1019">
        <v>238110</v>
      </c>
      <c r="AB1019" s="8" t="s">
        <v>5318</v>
      </c>
    </row>
    <row r="1020" spans="1:28" x14ac:dyDescent="0.25">
      <c r="A1020" s="34" t="s">
        <v>41066</v>
      </c>
      <c r="B1020" s="29" t="s">
        <v>41067</v>
      </c>
      <c r="C1020" s="27">
        <v>2855.49</v>
      </c>
      <c r="D1020" s="27">
        <v>172.72499999999999</v>
      </c>
      <c r="E1020" s="27">
        <v>-69.616</v>
      </c>
      <c r="F1020" s="27">
        <v>1.4</v>
      </c>
      <c r="G1020" s="27">
        <v>110.676</v>
      </c>
      <c r="H1020" s="27">
        <v>185.42399</v>
      </c>
      <c r="I1020" s="27">
        <v>3.1579899999999999</v>
      </c>
      <c r="J1020" s="27">
        <v>327.35500999999999</v>
      </c>
      <c r="K1020" s="27">
        <v>493.10500999999999</v>
      </c>
      <c r="L1020" s="27">
        <v>209.244</v>
      </c>
      <c r="M1020" s="27">
        <v>0</v>
      </c>
      <c r="N1020" s="27">
        <v>1981.6989699999999</v>
      </c>
      <c r="O1020" s="27">
        <v>2.92</v>
      </c>
      <c r="P1020" s="27">
        <v>17.843990000000002</v>
      </c>
      <c r="Q1020" s="27">
        <v>0.21718999999999999</v>
      </c>
      <c r="R1020" s="27">
        <v>1.52</v>
      </c>
      <c r="S1020" s="27">
        <v>0.94</v>
      </c>
      <c r="T1020" s="27">
        <v>0.6018</v>
      </c>
      <c r="U1020" s="29" t="s">
        <v>44857</v>
      </c>
      <c r="V1020" s="29" t="s">
        <v>44858</v>
      </c>
      <c r="W1020" s="30" t="s">
        <v>44859</v>
      </c>
      <c r="X1020">
        <v>1018</v>
      </c>
      <c r="Y1020" s="8" t="s">
        <v>5319</v>
      </c>
      <c r="Z1020">
        <v>722514</v>
      </c>
      <c r="AA1020">
        <v>533110</v>
      </c>
      <c r="AB1020" s="8" t="s">
        <v>5320</v>
      </c>
    </row>
    <row r="1021" spans="1:28" x14ac:dyDescent="0.25">
      <c r="A1021" s="34" t="s">
        <v>41068</v>
      </c>
      <c r="B1021" s="29" t="s">
        <v>41069</v>
      </c>
      <c r="C1021" s="27">
        <v>9554.19</v>
      </c>
      <c r="D1021" s="27">
        <v>90.3</v>
      </c>
      <c r="E1021" s="27">
        <v>74</v>
      </c>
      <c r="F1021" s="27">
        <v>0.5</v>
      </c>
      <c r="G1021" s="27">
        <v>0</v>
      </c>
      <c r="H1021" s="27">
        <v>0</v>
      </c>
      <c r="I1021" s="27">
        <v>0</v>
      </c>
      <c r="J1021" s="27">
        <v>865.29998000000001</v>
      </c>
      <c r="K1021" s="27">
        <v>1479.5</v>
      </c>
      <c r="L1021" s="27">
        <v>5717.8999000000003</v>
      </c>
      <c r="M1021" s="27">
        <v>0</v>
      </c>
      <c r="N1021" s="27">
        <v>34618.199209999999</v>
      </c>
      <c r="U1021" s="29" t="s">
        <v>44860</v>
      </c>
      <c r="V1021" s="29" t="s">
        <v>44861</v>
      </c>
      <c r="W1021" s="30" t="s">
        <v>44862</v>
      </c>
      <c r="X1021">
        <v>1019</v>
      </c>
      <c r="Y1021" s="8" t="s">
        <v>5321</v>
      </c>
      <c r="Z1021">
        <v>624221</v>
      </c>
      <c r="AA1021">
        <v>623990</v>
      </c>
      <c r="AB1021" s="8" t="s">
        <v>5322</v>
      </c>
    </row>
    <row r="1022" spans="1:28" x14ac:dyDescent="0.25">
      <c r="A1022" s="34" t="s">
        <v>41070</v>
      </c>
      <c r="B1022" s="29" t="s">
        <v>41071</v>
      </c>
      <c r="C1022" s="27">
        <v>47817</v>
      </c>
      <c r="F1022" s="27">
        <v>0.48</v>
      </c>
      <c r="U1022" s="29" t="s">
        <v>90</v>
      </c>
      <c r="V1022" s="29" t="s">
        <v>90</v>
      </c>
      <c r="W1022" s="30" t="s">
        <v>90</v>
      </c>
      <c r="X1022">
        <v>1020</v>
      </c>
      <c r="Y1022" s="8" t="s">
        <v>5323</v>
      </c>
      <c r="Z1022">
        <v>448210</v>
      </c>
      <c r="AA1022">
        <v>517311</v>
      </c>
      <c r="AB1022" s="8" t="s">
        <v>5324</v>
      </c>
    </row>
    <row r="1023" spans="1:28" x14ac:dyDescent="0.25">
      <c r="A1023" s="34" t="s">
        <v>41072</v>
      </c>
      <c r="B1023" s="29" t="s">
        <v>41073</v>
      </c>
      <c r="C1023" s="27">
        <v>7297.38</v>
      </c>
      <c r="D1023" s="27">
        <v>1008.6209700000001</v>
      </c>
      <c r="E1023" s="27">
        <v>1000.64202</v>
      </c>
      <c r="F1023" s="27">
        <v>0.43</v>
      </c>
      <c r="G1023" s="27">
        <v>457.52899000000002</v>
      </c>
      <c r="H1023" s="27">
        <v>0</v>
      </c>
      <c r="I1023" s="27">
        <v>0</v>
      </c>
      <c r="J1023" s="27">
        <v>2499.3539999999998</v>
      </c>
      <c r="K1023" s="27">
        <v>1633.8459399999999</v>
      </c>
      <c r="L1023" s="27">
        <v>4865.375</v>
      </c>
      <c r="M1023" s="27">
        <v>0</v>
      </c>
      <c r="N1023" s="27">
        <v>21169.480459999999</v>
      </c>
      <c r="U1023" s="29" t="s">
        <v>44863</v>
      </c>
      <c r="V1023" s="29" t="s">
        <v>44864</v>
      </c>
      <c r="W1023" s="30" t="s">
        <v>44865</v>
      </c>
      <c r="X1023">
        <v>1021</v>
      </c>
      <c r="Y1023" s="8" t="s">
        <v>5325</v>
      </c>
      <c r="Z1023">
        <v>238320</v>
      </c>
      <c r="AA1023">
        <v>238990</v>
      </c>
      <c r="AB1023" s="8" t="s">
        <v>5326</v>
      </c>
    </row>
    <row r="1024" spans="1:28" x14ac:dyDescent="0.25">
      <c r="A1024" s="34" t="s">
        <v>41074</v>
      </c>
      <c r="B1024" s="29" t="s">
        <v>41075</v>
      </c>
      <c r="C1024" s="27">
        <v>21102.17</v>
      </c>
      <c r="D1024" s="27">
        <v>2999.9741199999999</v>
      </c>
      <c r="E1024" s="27">
        <v>735.29998000000001</v>
      </c>
      <c r="F1024" s="27">
        <v>1.35</v>
      </c>
      <c r="G1024" s="27">
        <v>1085.9479899999999</v>
      </c>
      <c r="H1024" s="27">
        <v>4262.2490200000002</v>
      </c>
      <c r="I1024" s="27">
        <v>22.568000000000001</v>
      </c>
      <c r="J1024" s="27">
        <v>6854</v>
      </c>
      <c r="K1024" s="27">
        <v>7976.1572200000001</v>
      </c>
      <c r="L1024" s="27">
        <v>5910.1767499999996</v>
      </c>
      <c r="M1024" s="27">
        <v>0</v>
      </c>
      <c r="N1024" s="27">
        <v>5090.9267499999996</v>
      </c>
      <c r="O1024" s="27">
        <v>0.6</v>
      </c>
      <c r="P1024" s="27">
        <v>54.838999999999999</v>
      </c>
      <c r="Q1024" s="27">
        <v>1.2142900000000001</v>
      </c>
      <c r="R1024" s="27">
        <v>1.2</v>
      </c>
      <c r="S1024" s="27">
        <v>0.54</v>
      </c>
      <c r="T1024" s="27">
        <v>0.38340999999999997</v>
      </c>
      <c r="U1024" s="29" t="s">
        <v>44866</v>
      </c>
      <c r="V1024" s="29" t="s">
        <v>44867</v>
      </c>
      <c r="W1024" s="30" t="s">
        <v>44868</v>
      </c>
      <c r="X1024">
        <v>1022</v>
      </c>
      <c r="Y1024" s="8" t="s">
        <v>5327</v>
      </c>
      <c r="Z1024">
        <v>444130</v>
      </c>
      <c r="AA1024">
        <v>454110</v>
      </c>
      <c r="AB1024" s="8" t="s">
        <v>5328</v>
      </c>
    </row>
    <row r="1025" spans="1:28" x14ac:dyDescent="0.25">
      <c r="A1025" s="34" t="s">
        <v>41076</v>
      </c>
      <c r="B1025" s="29" t="s">
        <v>41077</v>
      </c>
      <c r="C1025" s="27">
        <v>46187.3</v>
      </c>
      <c r="D1025" s="27">
        <v>2086.6818800000001</v>
      </c>
      <c r="E1025" s="27">
        <v>1735.1910399999999</v>
      </c>
      <c r="F1025" s="27">
        <v>0.73</v>
      </c>
      <c r="G1025" s="27">
        <v>1116.92102</v>
      </c>
      <c r="H1025" s="27">
        <v>747.12701000000004</v>
      </c>
      <c r="I1025" s="27">
        <v>616.18902000000003</v>
      </c>
      <c r="J1025" s="27">
        <v>1204.17895</v>
      </c>
      <c r="K1025" s="27">
        <v>5580.2338799999998</v>
      </c>
      <c r="L1025" s="27">
        <v>112.44898999999999</v>
      </c>
      <c r="M1025" s="27">
        <v>0</v>
      </c>
      <c r="N1025" s="27">
        <v>6447.05908</v>
      </c>
      <c r="O1025" s="27">
        <v>16.47</v>
      </c>
      <c r="P1025" s="27">
        <v>1.9234</v>
      </c>
      <c r="Q1025" s="27">
        <v>1.9609999999999999E-2</v>
      </c>
      <c r="R1025" s="27">
        <v>4.43</v>
      </c>
      <c r="U1025" s="29" t="s">
        <v>44869</v>
      </c>
      <c r="V1025" s="29" t="s">
        <v>44870</v>
      </c>
      <c r="W1025" s="30" t="s">
        <v>44871</v>
      </c>
      <c r="X1025">
        <v>1023</v>
      </c>
      <c r="Y1025" s="8" t="s">
        <v>5329</v>
      </c>
      <c r="Z1025">
        <v>325520</v>
      </c>
      <c r="AA1025">
        <v>327110</v>
      </c>
      <c r="AB1025" s="8" t="s">
        <v>5330</v>
      </c>
    </row>
    <row r="1026" spans="1:28" x14ac:dyDescent="0.25">
      <c r="A1026" s="34" t="s">
        <v>1496</v>
      </c>
      <c r="B1026" s="29" t="s">
        <v>1497</v>
      </c>
      <c r="C1026" s="27">
        <v>4656.3999999999996</v>
      </c>
      <c r="D1026" s="27">
        <v>1224.42895</v>
      </c>
      <c r="E1026" s="27">
        <v>962.46801000000005</v>
      </c>
      <c r="F1026" s="27">
        <v>1.36</v>
      </c>
      <c r="G1026" s="27">
        <v>252.22499999999999</v>
      </c>
      <c r="H1026" s="27">
        <v>950.96001999999999</v>
      </c>
      <c r="I1026" s="27">
        <v>62.09</v>
      </c>
      <c r="J1026" s="27">
        <v>3533.9069800000002</v>
      </c>
      <c r="K1026" s="27">
        <v>4750.65283</v>
      </c>
      <c r="L1026" s="27">
        <v>4457.0517499999996</v>
      </c>
      <c r="M1026" s="27">
        <v>0</v>
      </c>
      <c r="N1026" s="27">
        <v>2906.8081000000002</v>
      </c>
      <c r="O1026" s="27">
        <v>21.53</v>
      </c>
      <c r="P1026" s="27">
        <v>63.01699</v>
      </c>
      <c r="Q1026" s="27">
        <v>1.70394</v>
      </c>
      <c r="R1026" s="27">
        <v>1.72</v>
      </c>
      <c r="S1026" s="27">
        <v>1.08</v>
      </c>
      <c r="T1026" s="27">
        <v>1.00383</v>
      </c>
      <c r="U1026" s="29" t="s">
        <v>44872</v>
      </c>
      <c r="V1026" s="29" t="s">
        <v>44873</v>
      </c>
      <c r="W1026" s="30" t="s">
        <v>44874</v>
      </c>
      <c r="X1026">
        <v>1024</v>
      </c>
      <c r="Y1026" s="8" t="s">
        <v>5331</v>
      </c>
      <c r="Z1026">
        <v>517112</v>
      </c>
      <c r="AA1026">
        <v>517111</v>
      </c>
      <c r="AB1026" s="8" t="s">
        <v>5332</v>
      </c>
    </row>
    <row r="1027" spans="1:28" x14ac:dyDescent="0.25">
      <c r="A1027" s="34" t="s">
        <v>41078</v>
      </c>
      <c r="B1027" s="29" t="s">
        <v>41079</v>
      </c>
      <c r="C1027" s="27">
        <v>16334.85</v>
      </c>
      <c r="D1027" s="27">
        <v>1722.01</v>
      </c>
      <c r="E1027" s="27">
        <v>1271.8160399999999</v>
      </c>
      <c r="F1027" s="27">
        <v>0.37</v>
      </c>
      <c r="G1027" s="27">
        <v>1361.6400100000001</v>
      </c>
      <c r="H1027" s="27">
        <v>437.53899999999999</v>
      </c>
      <c r="I1027" s="27">
        <v>681.94395999999995</v>
      </c>
      <c r="J1027" s="27">
        <v>5557.8608299999996</v>
      </c>
      <c r="K1027" s="27">
        <v>3666.3950100000002</v>
      </c>
      <c r="L1027" s="27">
        <v>5074.3129799999997</v>
      </c>
      <c r="M1027" s="27">
        <v>0</v>
      </c>
      <c r="N1027" s="27">
        <v>9595.21191</v>
      </c>
      <c r="O1027" s="27">
        <v>0.51</v>
      </c>
      <c r="P1027" s="27">
        <v>34.590989999999998</v>
      </c>
      <c r="Q1027" s="27">
        <v>0.52883000000000002</v>
      </c>
      <c r="R1027" s="27">
        <v>0.66</v>
      </c>
      <c r="S1027" s="27">
        <v>0.57999999999999996</v>
      </c>
      <c r="T1027" s="27">
        <v>0.33595000000000003</v>
      </c>
      <c r="U1027" s="29" t="s">
        <v>44875</v>
      </c>
      <c r="V1027" s="29" t="s">
        <v>44876</v>
      </c>
      <c r="W1027" s="30" t="s">
        <v>44877</v>
      </c>
      <c r="X1027">
        <v>1025</v>
      </c>
      <c r="Y1027" s="8" t="s">
        <v>5333</v>
      </c>
      <c r="Z1027">
        <v>459210</v>
      </c>
      <c r="AA1027">
        <v>423810</v>
      </c>
      <c r="AB1027" s="8" t="s">
        <v>5334</v>
      </c>
    </row>
    <row r="1028" spans="1:28" x14ac:dyDescent="0.25">
      <c r="A1028" s="34" t="s">
        <v>1498</v>
      </c>
      <c r="B1028" s="29" t="s">
        <v>1499</v>
      </c>
      <c r="C1028" s="27">
        <v>19453.18</v>
      </c>
      <c r="D1028" s="27">
        <v>2113.3998999999999</v>
      </c>
      <c r="E1028" s="27">
        <v>1683.3000400000001</v>
      </c>
      <c r="F1028" s="27">
        <v>1.01</v>
      </c>
      <c r="G1028" s="27">
        <v>666.59996999999998</v>
      </c>
      <c r="H1028" s="27">
        <v>623.70001000000002</v>
      </c>
      <c r="I1028" s="27">
        <v>4517.1000899999999</v>
      </c>
      <c r="J1028" s="27">
        <v>937.70001000000002</v>
      </c>
      <c r="K1028" s="27">
        <v>3862</v>
      </c>
      <c r="L1028" s="27">
        <v>2826.3998999999999</v>
      </c>
      <c r="M1028" s="27">
        <v>0</v>
      </c>
      <c r="N1028" s="27">
        <v>4876.2001899999996</v>
      </c>
      <c r="O1028" s="27">
        <v>21.54</v>
      </c>
      <c r="P1028" s="27">
        <v>34.682989999999997</v>
      </c>
      <c r="Q1028" s="27">
        <v>0.53098999999999996</v>
      </c>
      <c r="R1028" s="27">
        <v>4.41</v>
      </c>
      <c r="S1028" s="27">
        <v>3.45</v>
      </c>
      <c r="T1028" s="27">
        <v>2.7425600000000001</v>
      </c>
      <c r="U1028" s="29" t="s">
        <v>44878</v>
      </c>
      <c r="V1028" s="29" t="s">
        <v>44879</v>
      </c>
      <c r="W1028" s="30" t="s">
        <v>44880</v>
      </c>
      <c r="X1028">
        <v>1026</v>
      </c>
      <c r="Y1028" s="8" t="s">
        <v>5335</v>
      </c>
      <c r="Z1028">
        <v>333612</v>
      </c>
      <c r="AA1028">
        <v>333613</v>
      </c>
      <c r="AB1028" s="8" t="s">
        <v>5336</v>
      </c>
    </row>
    <row r="1029" spans="1:28" x14ac:dyDescent="0.25">
      <c r="A1029" s="34" t="s">
        <v>1500</v>
      </c>
      <c r="B1029" s="29" t="s">
        <v>1501</v>
      </c>
      <c r="C1029" s="27">
        <v>4571.08</v>
      </c>
      <c r="D1029" s="27">
        <v>479.86700000000002</v>
      </c>
      <c r="E1029" s="27">
        <v>427.67599000000001</v>
      </c>
      <c r="F1029" s="27">
        <v>1.17</v>
      </c>
      <c r="G1029" s="27">
        <v>14223.009760000001</v>
      </c>
      <c r="H1029" s="27">
        <v>0</v>
      </c>
      <c r="I1029" s="27">
        <v>1456.7080000000001</v>
      </c>
      <c r="J1029" s="27">
        <v>18266.810539999999</v>
      </c>
      <c r="K1029" s="27">
        <v>14947.799800000001</v>
      </c>
      <c r="L1029" s="27">
        <v>1090.42004</v>
      </c>
      <c r="M1029" s="27">
        <v>0</v>
      </c>
      <c r="N1029" s="27">
        <v>3526.3620599999999</v>
      </c>
      <c r="O1029" s="27">
        <v>17.829999999999998</v>
      </c>
      <c r="P1029" s="27">
        <v>23.093</v>
      </c>
      <c r="Q1029" s="27">
        <v>0.30026999999999998</v>
      </c>
      <c r="R1029" s="27">
        <v>0.84</v>
      </c>
      <c r="S1029" s="27">
        <v>0.82</v>
      </c>
      <c r="T1029" s="27">
        <v>3.9669999999999997E-2</v>
      </c>
      <c r="U1029" s="29" t="s">
        <v>44881</v>
      </c>
      <c r="V1029" s="29" t="s">
        <v>44882</v>
      </c>
      <c r="W1029" s="30" t="s">
        <v>44883</v>
      </c>
      <c r="X1029">
        <v>1027</v>
      </c>
      <c r="Y1029" s="8" t="s">
        <v>5337</v>
      </c>
      <c r="Z1029">
        <v>512131</v>
      </c>
      <c r="AB1029" s="8" t="s">
        <v>5338</v>
      </c>
    </row>
    <row r="1030" spans="1:28" x14ac:dyDescent="0.25">
      <c r="A1030" s="34" t="s">
        <v>1502</v>
      </c>
      <c r="B1030" s="29" t="s">
        <v>1503</v>
      </c>
      <c r="C1030" s="27">
        <v>131258.14000000001</v>
      </c>
      <c r="D1030" s="27">
        <v>7997</v>
      </c>
      <c r="E1030" s="27">
        <v>6793</v>
      </c>
      <c r="F1030" s="27">
        <v>1.0900000000000001</v>
      </c>
      <c r="G1030" s="27">
        <v>7440</v>
      </c>
      <c r="H1030" s="27">
        <v>5538</v>
      </c>
      <c r="I1030" s="27">
        <v>20719</v>
      </c>
      <c r="J1030" s="27">
        <v>19938</v>
      </c>
      <c r="K1030" s="27">
        <v>24982</v>
      </c>
      <c r="L1030" s="27">
        <v>15123</v>
      </c>
      <c r="M1030" s="27">
        <v>0</v>
      </c>
      <c r="N1030" s="27">
        <v>17319</v>
      </c>
      <c r="O1030" s="27">
        <v>26.31</v>
      </c>
      <c r="P1030" s="27">
        <v>45.591990000000003</v>
      </c>
      <c r="Q1030" s="27">
        <v>0.83755999999999997</v>
      </c>
      <c r="R1030" s="27">
        <v>1.26</v>
      </c>
      <c r="S1030" s="27">
        <v>0.98</v>
      </c>
      <c r="T1030" s="27">
        <v>0.60206000000000004</v>
      </c>
      <c r="U1030" s="29" t="s">
        <v>44884</v>
      </c>
      <c r="V1030" s="29" t="s">
        <v>44885</v>
      </c>
      <c r="W1030" s="30" t="s">
        <v>44886</v>
      </c>
      <c r="X1030">
        <v>1028</v>
      </c>
      <c r="Y1030" s="8" t="s">
        <v>5339</v>
      </c>
      <c r="Z1030">
        <v>541613</v>
      </c>
      <c r="AA1030">
        <v>541820</v>
      </c>
      <c r="AB1030" s="8" t="s">
        <v>5340</v>
      </c>
    </row>
    <row r="1031" spans="1:28" x14ac:dyDescent="0.25">
      <c r="A1031" s="34" t="s">
        <v>1504</v>
      </c>
      <c r="B1031" s="29" t="s">
        <v>1505</v>
      </c>
      <c r="C1031" s="27">
        <v>8153.69</v>
      </c>
      <c r="D1031" s="27">
        <v>-966</v>
      </c>
      <c r="E1031" s="27">
        <v>-1027</v>
      </c>
      <c r="F1031" s="27">
        <v>1.1000000000000001</v>
      </c>
      <c r="G1031" s="27">
        <v>3480</v>
      </c>
      <c r="H1031" s="27">
        <v>0</v>
      </c>
      <c r="I1031" s="27">
        <v>125</v>
      </c>
      <c r="J1031" s="27">
        <v>16253</v>
      </c>
      <c r="K1031" s="27">
        <v>22917</v>
      </c>
      <c r="L1031" s="27">
        <v>0</v>
      </c>
      <c r="M1031" s="27">
        <v>0</v>
      </c>
      <c r="N1031" s="27">
        <v>6956</v>
      </c>
      <c r="O1031" s="27">
        <v>7.83</v>
      </c>
      <c r="P1031" s="27">
        <v>0</v>
      </c>
      <c r="Q1031" s="27">
        <v>0</v>
      </c>
      <c r="R1031" s="27">
        <v>1.32</v>
      </c>
      <c r="S1031" s="27">
        <v>1.41</v>
      </c>
      <c r="T1031" s="27">
        <v>1.1959</v>
      </c>
      <c r="U1031" s="29" t="s">
        <v>44887</v>
      </c>
      <c r="V1031" s="29" t="s">
        <v>44888</v>
      </c>
      <c r="W1031" s="30" t="s">
        <v>44889</v>
      </c>
      <c r="X1031">
        <v>1029</v>
      </c>
      <c r="Y1031" s="8" t="s">
        <v>5341</v>
      </c>
      <c r="Z1031">
        <v>336612</v>
      </c>
      <c r="AB1031" s="8" t="s">
        <v>5342</v>
      </c>
    </row>
    <row r="1032" spans="1:28" x14ac:dyDescent="0.25">
      <c r="A1032" s="34" t="s">
        <v>1506</v>
      </c>
      <c r="B1032" s="29" t="s">
        <v>1507</v>
      </c>
      <c r="C1032" s="27">
        <v>3355.54</v>
      </c>
      <c r="D1032" s="27">
        <v>454.49099000000001</v>
      </c>
      <c r="E1032" s="27">
        <v>50.120989999999999</v>
      </c>
      <c r="F1032" s="27">
        <v>1.66</v>
      </c>
      <c r="G1032" s="27">
        <v>458.71301</v>
      </c>
      <c r="H1032" s="27">
        <v>87.956999999999994</v>
      </c>
      <c r="I1032" s="27">
        <v>112.80699</v>
      </c>
      <c r="J1032" s="27">
        <v>394.80999000000003</v>
      </c>
      <c r="K1032" s="27">
        <v>1002.9439599999999</v>
      </c>
      <c r="L1032" s="27">
        <v>542.60997999999995</v>
      </c>
      <c r="M1032" s="27">
        <v>0</v>
      </c>
      <c r="N1032" s="27">
        <v>2765.47192</v>
      </c>
      <c r="O1032" s="27">
        <v>26.86</v>
      </c>
      <c r="P1032" s="27">
        <v>16.454000000000001</v>
      </c>
      <c r="Q1032" s="27">
        <v>0.19694</v>
      </c>
      <c r="R1032" s="27">
        <v>2.4300000000000002</v>
      </c>
      <c r="S1032" s="27">
        <v>2.3199999999999998</v>
      </c>
      <c r="T1032" s="27">
        <v>1.15567</v>
      </c>
      <c r="U1032" s="29" t="s">
        <v>44890</v>
      </c>
      <c r="V1032" s="29" t="s">
        <v>44891</v>
      </c>
      <c r="W1032" s="30" t="s">
        <v>44892</v>
      </c>
      <c r="X1032">
        <v>1030</v>
      </c>
      <c r="Y1032" s="8" t="s">
        <v>5343</v>
      </c>
      <c r="Z1032">
        <v>456120</v>
      </c>
      <c r="AA1032">
        <v>339910</v>
      </c>
      <c r="AB1032" s="8" t="s">
        <v>5344</v>
      </c>
    </row>
    <row r="1033" spans="1:28" x14ac:dyDescent="0.25">
      <c r="A1033" s="34" t="s">
        <v>1509</v>
      </c>
      <c r="B1033" s="29" t="s">
        <v>1510</v>
      </c>
      <c r="C1033" s="27">
        <v>19463.95</v>
      </c>
      <c r="D1033" s="27">
        <v>4449</v>
      </c>
      <c r="E1033" s="27">
        <v>1064</v>
      </c>
      <c r="F1033" s="27">
        <v>1.23</v>
      </c>
      <c r="G1033" s="27">
        <v>7623</v>
      </c>
      <c r="H1033" s="27">
        <v>5161</v>
      </c>
      <c r="I1033" s="27">
        <v>18136</v>
      </c>
      <c r="J1033" s="27">
        <v>23174</v>
      </c>
      <c r="K1033" s="27">
        <v>20506</v>
      </c>
      <c r="L1033" s="27">
        <v>7853</v>
      </c>
      <c r="M1033" s="27">
        <v>0</v>
      </c>
      <c r="N1033" s="27">
        <v>19909</v>
      </c>
      <c r="O1033" s="27">
        <v>15.76</v>
      </c>
      <c r="P1033" s="27">
        <v>29.076989999999999</v>
      </c>
      <c r="Q1033" s="27">
        <v>0.40997</v>
      </c>
      <c r="R1033" s="27">
        <v>0.87</v>
      </c>
      <c r="S1033" s="27">
        <v>0.66</v>
      </c>
      <c r="T1033" s="27">
        <v>0.33321000000000001</v>
      </c>
      <c r="U1033" s="29" t="s">
        <v>44893</v>
      </c>
      <c r="V1033" s="29" t="s">
        <v>44894</v>
      </c>
      <c r="W1033" s="30" t="s">
        <v>44895</v>
      </c>
      <c r="X1033">
        <v>1031</v>
      </c>
      <c r="Y1033" s="8" t="s">
        <v>5345</v>
      </c>
      <c r="Z1033">
        <v>331524</v>
      </c>
      <c r="AA1033">
        <v>331529</v>
      </c>
      <c r="AB1033" s="8" t="s">
        <v>5346</v>
      </c>
    </row>
    <row r="1034" spans="1:28" x14ac:dyDescent="0.25">
      <c r="A1034" s="34" t="s">
        <v>1507</v>
      </c>
      <c r="B1034" s="29" t="s">
        <v>1512</v>
      </c>
      <c r="C1034" s="27">
        <v>28854.04</v>
      </c>
      <c r="D1034" s="27">
        <v>5456</v>
      </c>
      <c r="E1034" s="27">
        <v>4676</v>
      </c>
      <c r="F1034" s="27">
        <v>1</v>
      </c>
      <c r="G1034" s="27">
        <v>4546</v>
      </c>
      <c r="H1034" s="27">
        <v>7595</v>
      </c>
      <c r="I1034" s="27">
        <v>8541</v>
      </c>
      <c r="J1034" s="27">
        <v>26153</v>
      </c>
      <c r="K1034" s="27">
        <v>19801</v>
      </c>
      <c r="L1034" s="27">
        <v>10796</v>
      </c>
      <c r="M1034" s="27">
        <v>0</v>
      </c>
      <c r="N1034" s="27">
        <v>-2918</v>
      </c>
      <c r="O1034" s="27">
        <v>-2.52</v>
      </c>
      <c r="Q1034" s="27">
        <v>-4.1707000000000001</v>
      </c>
      <c r="R1034" s="27">
        <v>0.71</v>
      </c>
      <c r="S1034" s="27">
        <v>0.47</v>
      </c>
      <c r="T1034" s="27">
        <v>0.29288999999999998</v>
      </c>
      <c r="U1034" s="29" t="s">
        <v>44896</v>
      </c>
      <c r="V1034" s="29" t="s">
        <v>44897</v>
      </c>
      <c r="W1034" s="30" t="s">
        <v>44898</v>
      </c>
      <c r="X1034">
        <v>1032</v>
      </c>
      <c r="Y1034" s="8" t="s">
        <v>5347</v>
      </c>
      <c r="Z1034">
        <v>331511</v>
      </c>
      <c r="AB1034" s="8" t="s">
        <v>5348</v>
      </c>
    </row>
    <row r="1035" spans="1:28" x14ac:dyDescent="0.25">
      <c r="A1035" s="34" t="s">
        <v>1513</v>
      </c>
      <c r="B1035" s="29" t="s">
        <v>1514</v>
      </c>
      <c r="C1035" s="27">
        <v>5029.0600000000004</v>
      </c>
      <c r="D1035" s="27">
        <v>174.78998999999999</v>
      </c>
      <c r="E1035" s="27">
        <v>10.327999999999999</v>
      </c>
      <c r="F1035" s="27">
        <v>0.78</v>
      </c>
      <c r="G1035" s="27">
        <v>96.834990000000005</v>
      </c>
      <c r="H1035" s="27">
        <v>0</v>
      </c>
      <c r="I1035" s="27">
        <v>2584.5039000000002</v>
      </c>
      <c r="J1035" s="27">
        <v>131.06100000000001</v>
      </c>
      <c r="K1035" s="27">
        <v>382.89299999999997</v>
      </c>
      <c r="L1035" s="27">
        <v>907.83801000000005</v>
      </c>
      <c r="M1035" s="27">
        <v>0</v>
      </c>
      <c r="N1035" s="27">
        <v>1895.6400100000001</v>
      </c>
      <c r="O1035" s="27">
        <v>22.4</v>
      </c>
      <c r="P1035" s="27">
        <v>32.382989999999999</v>
      </c>
      <c r="Q1035" s="27">
        <v>0.47889999999999999</v>
      </c>
      <c r="R1035" s="27">
        <v>2.92</v>
      </c>
      <c r="S1035" s="27">
        <v>2.92</v>
      </c>
      <c r="T1035" s="27">
        <v>2.1826300000000001</v>
      </c>
      <c r="U1035" s="29" t="s">
        <v>44899</v>
      </c>
      <c r="V1035" s="29" t="s">
        <v>44900</v>
      </c>
      <c r="W1035" s="30" t="s">
        <v>44901</v>
      </c>
      <c r="X1035">
        <v>1033</v>
      </c>
      <c r="Y1035" s="8" t="s">
        <v>5349</v>
      </c>
      <c r="Z1035">
        <v>444230</v>
      </c>
      <c r="AA1035">
        <v>423820</v>
      </c>
      <c r="AB1035" s="8" t="s">
        <v>5350</v>
      </c>
    </row>
    <row r="1036" spans="1:28" x14ac:dyDescent="0.25">
      <c r="A1036" s="34" t="s">
        <v>1515</v>
      </c>
      <c r="B1036" s="29" t="s">
        <v>1516</v>
      </c>
      <c r="C1036" s="27">
        <v>7212.67</v>
      </c>
      <c r="D1036" s="27">
        <v>645.03697999999997</v>
      </c>
      <c r="E1036" s="27">
        <v>187.38399999999999</v>
      </c>
      <c r="F1036" s="27">
        <v>0.77</v>
      </c>
      <c r="G1036" s="27">
        <v>0</v>
      </c>
      <c r="H1036" s="27">
        <v>0</v>
      </c>
      <c r="I1036" s="27">
        <v>223.20199</v>
      </c>
      <c r="J1036" s="27">
        <v>5595.8598599999996</v>
      </c>
      <c r="K1036" s="27">
        <v>0</v>
      </c>
      <c r="L1036" s="27">
        <v>72.938999999999993</v>
      </c>
      <c r="M1036" s="27">
        <v>0</v>
      </c>
      <c r="N1036" s="27">
        <v>7679.8178699999999</v>
      </c>
      <c r="O1036" s="27">
        <v>19.600000000000001</v>
      </c>
      <c r="P1036" s="27">
        <v>0.99724999999999997</v>
      </c>
      <c r="Q1036" s="27">
        <v>9.7999999999999997E-3</v>
      </c>
      <c r="R1036" s="27">
        <v>0</v>
      </c>
      <c r="S1036" s="27">
        <v>0</v>
      </c>
      <c r="T1036" s="27">
        <v>0</v>
      </c>
      <c r="U1036" s="29" t="s">
        <v>44902</v>
      </c>
      <c r="V1036" s="29" t="s">
        <v>44903</v>
      </c>
      <c r="W1036" s="30" t="s">
        <v>44904</v>
      </c>
      <c r="X1036">
        <v>1034</v>
      </c>
      <c r="Y1036" s="8" t="s">
        <v>5351</v>
      </c>
      <c r="Z1036">
        <v>621512</v>
      </c>
      <c r="AB1036" s="8" t="s">
        <v>5352</v>
      </c>
    </row>
    <row r="1037" spans="1:28" x14ac:dyDescent="0.25">
      <c r="A1037" s="34" t="s">
        <v>1517</v>
      </c>
      <c r="B1037" s="29" t="s">
        <v>1518</v>
      </c>
      <c r="C1037" s="27">
        <v>4723.8599999999997</v>
      </c>
      <c r="D1037" s="27">
        <v>889.52899000000002</v>
      </c>
      <c r="E1037" s="27">
        <v>747.35100999999997</v>
      </c>
      <c r="F1037" s="27">
        <v>0.67</v>
      </c>
      <c r="G1037" s="27">
        <v>261.28500000000003</v>
      </c>
      <c r="H1037" s="27">
        <v>0</v>
      </c>
      <c r="I1037" s="27">
        <v>1070.04504</v>
      </c>
      <c r="J1037" s="27">
        <v>998.81298000000004</v>
      </c>
      <c r="K1037" s="27">
        <v>1384.4580000000001</v>
      </c>
      <c r="L1037" s="27">
        <v>1486.8759700000001</v>
      </c>
      <c r="M1037" s="27">
        <v>0</v>
      </c>
      <c r="N1037" s="27">
        <v>211.63099</v>
      </c>
      <c r="O1037" s="27">
        <v>-0.24</v>
      </c>
      <c r="Q1037" s="27">
        <v>-40.900669999999998</v>
      </c>
      <c r="R1037" s="27">
        <v>1.17</v>
      </c>
      <c r="S1037" s="27">
        <v>1.39</v>
      </c>
      <c r="T1037" s="27">
        <v>1.1245000000000001</v>
      </c>
      <c r="U1037" s="29" t="s">
        <v>44905</v>
      </c>
      <c r="V1037" s="29" t="s">
        <v>44906</v>
      </c>
      <c r="W1037" s="30" t="s">
        <v>44907</v>
      </c>
      <c r="X1037">
        <v>1035</v>
      </c>
      <c r="Y1037" s="8" t="s">
        <v>5353</v>
      </c>
      <c r="Z1037">
        <v>812210</v>
      </c>
      <c r="AB1037" s="8" t="s">
        <v>5354</v>
      </c>
    </row>
    <row r="1038" spans="1:28" x14ac:dyDescent="0.25">
      <c r="A1038" s="34" t="s">
        <v>41080</v>
      </c>
      <c r="B1038" s="29" t="s">
        <v>41081</v>
      </c>
      <c r="C1038" s="27">
        <v>3115.52</v>
      </c>
      <c r="D1038" s="27">
        <v>1189.5</v>
      </c>
      <c r="E1038" s="27">
        <v>555.40002000000004</v>
      </c>
      <c r="F1038" s="27">
        <v>2.46</v>
      </c>
      <c r="G1038" s="27">
        <v>522.5</v>
      </c>
      <c r="H1038" s="27">
        <v>0</v>
      </c>
      <c r="I1038" s="27">
        <v>850.09996999999998</v>
      </c>
      <c r="J1038" s="27">
        <v>604</v>
      </c>
      <c r="K1038" s="27">
        <v>643.5</v>
      </c>
      <c r="L1038" s="27">
        <v>3029.6999500000002</v>
      </c>
      <c r="M1038" s="27">
        <v>0</v>
      </c>
      <c r="N1038" s="27">
        <v>1108.6999499999999</v>
      </c>
      <c r="O1038" s="27">
        <v>38.159999999999997</v>
      </c>
      <c r="P1038" s="27">
        <v>75.346000000000004</v>
      </c>
      <c r="Q1038" s="27">
        <v>3.0561099999999999</v>
      </c>
      <c r="R1038" s="27">
        <v>1.05</v>
      </c>
      <c r="S1038" s="27">
        <v>1.07</v>
      </c>
      <c r="T1038" s="27">
        <v>0.20033000000000001</v>
      </c>
      <c r="U1038" s="29" t="s">
        <v>44908</v>
      </c>
      <c r="V1038" s="29" t="s">
        <v>44909</v>
      </c>
      <c r="W1038" s="30" t="s">
        <v>44910</v>
      </c>
      <c r="X1038">
        <v>1036</v>
      </c>
      <c r="Y1038" s="8" t="s">
        <v>5355</v>
      </c>
      <c r="Z1038">
        <v>921190</v>
      </c>
      <c r="AB1038" s="8" t="s">
        <v>5356</v>
      </c>
    </row>
    <row r="1039" spans="1:28" x14ac:dyDescent="0.25">
      <c r="A1039" s="34" t="s">
        <v>41082</v>
      </c>
      <c r="B1039" s="29" t="s">
        <v>41083</v>
      </c>
      <c r="C1039" s="27">
        <v>2375.0100000000002</v>
      </c>
      <c r="D1039" s="27">
        <v>374.55599000000001</v>
      </c>
      <c r="E1039" s="27">
        <v>279.55200000000002</v>
      </c>
      <c r="F1039" s="27">
        <v>0.05</v>
      </c>
      <c r="G1039" s="27">
        <v>533.66998000000001</v>
      </c>
      <c r="H1039" s="27">
        <v>483.32799999999997</v>
      </c>
      <c r="I1039" s="27">
        <v>40.24</v>
      </c>
      <c r="J1039" s="27">
        <v>929.46501999999998</v>
      </c>
      <c r="K1039" s="27">
        <v>2348.1999500000002</v>
      </c>
      <c r="L1039" s="27">
        <v>501.20098000000002</v>
      </c>
      <c r="M1039" s="27">
        <v>0</v>
      </c>
      <c r="N1039" s="27">
        <v>1860.88598</v>
      </c>
      <c r="U1039" s="29" t="s">
        <v>44911</v>
      </c>
      <c r="V1039" s="29" t="s">
        <v>44912</v>
      </c>
      <c r="W1039" s="30" t="s">
        <v>44913</v>
      </c>
      <c r="X1039">
        <v>1037</v>
      </c>
      <c r="Y1039" s="8" t="s">
        <v>5357</v>
      </c>
      <c r="Z1039">
        <v>713120</v>
      </c>
      <c r="AB1039" s="8" t="s">
        <v>5358</v>
      </c>
    </row>
    <row r="1040" spans="1:28" x14ac:dyDescent="0.25">
      <c r="A1040" s="34" t="s">
        <v>1519</v>
      </c>
      <c r="B1040" s="29" t="s">
        <v>1520</v>
      </c>
      <c r="C1040" s="27">
        <v>22167.38</v>
      </c>
      <c r="D1040" s="27">
        <v>1603.3709699999999</v>
      </c>
      <c r="E1040" s="27">
        <v>1340.6180400000001</v>
      </c>
      <c r="F1040" s="27">
        <v>0.18</v>
      </c>
      <c r="G1040" s="27">
        <v>874.77000999999996</v>
      </c>
      <c r="H1040" s="27">
        <v>1716.0589500000001</v>
      </c>
      <c r="I1040" s="27">
        <v>6728.8559500000001</v>
      </c>
      <c r="J1040" s="27">
        <v>1473.2659900000001</v>
      </c>
      <c r="K1040" s="27">
        <v>3637.125</v>
      </c>
      <c r="L1040" s="27">
        <v>3290.54907</v>
      </c>
      <c r="M1040" s="27">
        <v>0</v>
      </c>
      <c r="N1040" s="27">
        <v>7540.2192299999997</v>
      </c>
      <c r="O1040" s="27">
        <v>14.07</v>
      </c>
      <c r="P1040" s="27">
        <v>29.986989999999999</v>
      </c>
      <c r="Q1040" s="27">
        <v>0.42831000000000002</v>
      </c>
      <c r="R1040" s="27">
        <v>2.42</v>
      </c>
      <c r="S1040" s="27">
        <v>1.3</v>
      </c>
      <c r="T1040" s="27">
        <v>0.71018000000000003</v>
      </c>
      <c r="U1040" s="29" t="s">
        <v>44914</v>
      </c>
      <c r="V1040" s="29" t="s">
        <v>44915</v>
      </c>
      <c r="W1040" s="30" t="s">
        <v>44916</v>
      </c>
      <c r="X1040">
        <v>1038</v>
      </c>
      <c r="Y1040" s="8" t="s">
        <v>5359</v>
      </c>
      <c r="Z1040">
        <v>333923</v>
      </c>
      <c r="AB1040" s="8" t="s">
        <v>5360</v>
      </c>
    </row>
    <row r="1041" spans="1:28" x14ac:dyDescent="0.25">
      <c r="A1041" s="34" t="s">
        <v>41084</v>
      </c>
      <c r="B1041" s="29" t="s">
        <v>41085</v>
      </c>
      <c r="C1041" s="27">
        <v>2125.9899999999998</v>
      </c>
      <c r="D1041" s="27">
        <v>144.97099</v>
      </c>
      <c r="E1041" s="27">
        <v>120.355</v>
      </c>
      <c r="F1041" s="27">
        <v>0.45</v>
      </c>
      <c r="G1041" s="27">
        <v>54.74</v>
      </c>
      <c r="H1041" s="27">
        <v>4.2969900000000001</v>
      </c>
      <c r="I1041" s="27">
        <v>160.953</v>
      </c>
      <c r="J1041" s="27">
        <v>78.884</v>
      </c>
      <c r="K1041" s="27">
        <v>400.28500000000003</v>
      </c>
      <c r="L1041" s="27">
        <v>189.64699999999999</v>
      </c>
      <c r="M1041" s="27">
        <v>0</v>
      </c>
      <c r="N1041" s="27">
        <v>402.83801</v>
      </c>
      <c r="O1041" s="27">
        <v>7.39</v>
      </c>
      <c r="P1041" s="27">
        <v>29.463999999999999</v>
      </c>
      <c r="Q1041" s="27">
        <v>0.41771000000000003</v>
      </c>
      <c r="R1041" s="27">
        <v>4.9000000000000004</v>
      </c>
      <c r="S1041" s="27">
        <v>5.0199999999999996</v>
      </c>
      <c r="T1041" s="27">
        <v>4.3259400000000001</v>
      </c>
      <c r="U1041" s="29" t="s">
        <v>44917</v>
      </c>
      <c r="V1041" s="29" t="s">
        <v>44918</v>
      </c>
      <c r="W1041" s="30" t="s">
        <v>44919</v>
      </c>
      <c r="X1041">
        <v>1039</v>
      </c>
      <c r="Y1041" s="8" t="s">
        <v>5361</v>
      </c>
      <c r="Z1041">
        <v>541940</v>
      </c>
      <c r="AB1041" s="8" t="s">
        <v>5362</v>
      </c>
    </row>
    <row r="1042" spans="1:28" x14ac:dyDescent="0.25">
      <c r="A1042" s="34" t="s">
        <v>1522</v>
      </c>
      <c r="B1042" s="29" t="s">
        <v>1522</v>
      </c>
      <c r="C1042" s="27">
        <v>150543.38</v>
      </c>
      <c r="D1042" s="27">
        <v>21401</v>
      </c>
      <c r="E1042" s="27">
        <v>17528</v>
      </c>
      <c r="F1042" s="27">
        <v>0.57999999999999996</v>
      </c>
      <c r="G1042" s="27">
        <v>1029736</v>
      </c>
      <c r="H1042" s="27">
        <v>0</v>
      </c>
      <c r="I1042" s="27">
        <v>21321</v>
      </c>
      <c r="J1042" s="27">
        <v>2098827</v>
      </c>
      <c r="K1042" s="27">
        <v>1880945</v>
      </c>
      <c r="L1042" s="27">
        <v>100439</v>
      </c>
      <c r="M1042" s="27">
        <v>0</v>
      </c>
      <c r="N1042" s="27">
        <v>196028</v>
      </c>
      <c r="O1042" s="27">
        <v>49.43</v>
      </c>
      <c r="P1042" s="27">
        <v>30.172999999999998</v>
      </c>
      <c r="Q1042" s="27">
        <v>0.43209999999999998</v>
      </c>
      <c r="R1042" s="27">
        <v>0.98</v>
      </c>
      <c r="S1042" s="27">
        <v>0.9</v>
      </c>
      <c r="T1042" s="27">
        <v>0.40555999999999998</v>
      </c>
      <c r="U1042" s="29" t="s">
        <v>44920</v>
      </c>
      <c r="V1042" s="29" t="s">
        <v>44921</v>
      </c>
      <c r="W1042" s="30" t="s">
        <v>44922</v>
      </c>
      <c r="X1042">
        <v>1040</v>
      </c>
      <c r="Y1042" s="8" t="s">
        <v>5363</v>
      </c>
      <c r="Z1042">
        <v>334516</v>
      </c>
      <c r="AA1042">
        <v>339112</v>
      </c>
      <c r="AB1042" s="8" t="s">
        <v>5364</v>
      </c>
    </row>
    <row r="1043" spans="1:28" x14ac:dyDescent="0.25">
      <c r="A1043" s="34" t="s">
        <v>1523</v>
      </c>
      <c r="B1043" s="29" t="s">
        <v>1524</v>
      </c>
      <c r="C1043" s="27">
        <v>9859.2999999999993</v>
      </c>
      <c r="D1043" s="27">
        <v>977</v>
      </c>
      <c r="E1043" s="27">
        <v>765</v>
      </c>
      <c r="F1043" s="27">
        <v>0.83</v>
      </c>
      <c r="G1043" s="27">
        <v>1442</v>
      </c>
      <c r="H1043" s="27">
        <v>1963</v>
      </c>
      <c r="I1043" s="27">
        <v>3480</v>
      </c>
      <c r="J1043" s="27">
        <v>2224</v>
      </c>
      <c r="K1043" s="27">
        <v>3988</v>
      </c>
      <c r="L1043" s="27">
        <v>1040</v>
      </c>
      <c r="M1043" s="27">
        <v>0</v>
      </c>
      <c r="N1043" s="27">
        <v>4095</v>
      </c>
      <c r="O1043" s="27">
        <v>31.46</v>
      </c>
      <c r="P1043" s="27">
        <v>27.823989999999998</v>
      </c>
      <c r="Q1043" s="27">
        <v>0.24739</v>
      </c>
      <c r="R1043" s="27">
        <v>1.82</v>
      </c>
      <c r="S1043" s="27">
        <v>0.91</v>
      </c>
      <c r="T1043" s="27">
        <v>0.26213999999999998</v>
      </c>
      <c r="U1043" s="29" t="s">
        <v>44923</v>
      </c>
      <c r="V1043" s="29" t="s">
        <v>44924</v>
      </c>
      <c r="W1043" s="30" t="s">
        <v>44925</v>
      </c>
      <c r="X1043">
        <v>1041</v>
      </c>
      <c r="Y1043" s="8" t="s">
        <v>5365</v>
      </c>
      <c r="Z1043">
        <v>321920</v>
      </c>
      <c r="AA1043">
        <v>321920</v>
      </c>
      <c r="AB1043" s="8" t="s">
        <v>5366</v>
      </c>
    </row>
    <row r="1044" spans="1:28" x14ac:dyDescent="0.25">
      <c r="A1044" s="34" t="s">
        <v>41086</v>
      </c>
      <c r="B1044" s="29" t="s">
        <v>41087</v>
      </c>
      <c r="C1044" s="27">
        <v>26651.09</v>
      </c>
      <c r="D1044" s="27">
        <v>3240.5148899999999</v>
      </c>
      <c r="E1044" s="27">
        <v>2897.3850000000002</v>
      </c>
      <c r="F1044" s="27">
        <v>0.37</v>
      </c>
      <c r="G1044" s="27">
        <v>118931.39843</v>
      </c>
      <c r="H1044" s="27">
        <v>0</v>
      </c>
      <c r="I1044" s="27">
        <v>3130.4379800000002</v>
      </c>
      <c r="J1044" s="27">
        <v>176227</v>
      </c>
      <c r="K1044" s="27">
        <v>143505</v>
      </c>
      <c r="L1044" s="27">
        <v>15433.570309999999</v>
      </c>
      <c r="M1044" s="27">
        <v>0</v>
      </c>
      <c r="N1044" s="27">
        <v>23491.820309999999</v>
      </c>
      <c r="O1044" s="27">
        <v>12.29</v>
      </c>
      <c r="P1044" s="27">
        <v>39.648989999999998</v>
      </c>
      <c r="Q1044" s="27">
        <v>0.65697000000000005</v>
      </c>
      <c r="R1044" s="27">
        <v>0.81</v>
      </c>
      <c r="S1044" s="27">
        <v>0.81</v>
      </c>
      <c r="T1044" s="27">
        <v>0.13944000000000001</v>
      </c>
      <c r="U1044" s="29" t="s">
        <v>44926</v>
      </c>
      <c r="V1044" s="29" t="s">
        <v>44927</v>
      </c>
      <c r="W1044" s="30" t="s">
        <v>44928</v>
      </c>
      <c r="X1044">
        <v>1042</v>
      </c>
      <c r="Y1044" s="8" t="s">
        <v>5367</v>
      </c>
      <c r="Z1044">
        <v>483212</v>
      </c>
      <c r="AB1044" s="8" t="s">
        <v>5368</v>
      </c>
    </row>
    <row r="1045" spans="1:28" x14ac:dyDescent="0.25">
      <c r="A1045" s="34" t="s">
        <v>1525</v>
      </c>
      <c r="B1045" s="29" t="s">
        <v>1526</v>
      </c>
      <c r="C1045" s="27">
        <v>12382.7</v>
      </c>
      <c r="D1045" s="27">
        <v>1499</v>
      </c>
      <c r="E1045" s="27">
        <v>825</v>
      </c>
      <c r="F1045" s="27">
        <v>1.29</v>
      </c>
      <c r="G1045" s="27">
        <v>94</v>
      </c>
      <c r="H1045" s="27">
        <v>0</v>
      </c>
      <c r="I1045" s="27">
        <v>0</v>
      </c>
      <c r="J1045" s="27">
        <v>372</v>
      </c>
      <c r="K1045" s="27">
        <v>1174</v>
      </c>
      <c r="L1045" s="27">
        <v>4215</v>
      </c>
      <c r="M1045" s="27">
        <v>0</v>
      </c>
      <c r="N1045" s="27">
        <v>6715</v>
      </c>
      <c r="O1045" s="27">
        <v>9.6199999999999992</v>
      </c>
      <c r="P1045" s="27">
        <v>38.93</v>
      </c>
      <c r="Q1045" s="27">
        <v>0.61314000000000002</v>
      </c>
      <c r="R1045" s="27">
        <v>5.44</v>
      </c>
      <c r="S1045" s="27">
        <v>3.16</v>
      </c>
      <c r="T1045" s="27">
        <v>2.9032200000000001</v>
      </c>
      <c r="U1045" s="29" t="s">
        <v>44929</v>
      </c>
      <c r="V1045" s="29" t="s">
        <v>44930</v>
      </c>
      <c r="W1045" s="30" t="s">
        <v>44931</v>
      </c>
      <c r="X1045">
        <v>1043</v>
      </c>
      <c r="Y1045" s="8" t="s">
        <v>5369</v>
      </c>
      <c r="Z1045">
        <v>315190</v>
      </c>
      <c r="AB1045" s="8" t="s">
        <v>5370</v>
      </c>
    </row>
    <row r="1046" spans="1:28" x14ac:dyDescent="0.25">
      <c r="A1046" s="34" t="s">
        <v>1527</v>
      </c>
      <c r="B1046" s="29" t="s">
        <v>1528</v>
      </c>
      <c r="C1046" s="27">
        <v>53037.39</v>
      </c>
      <c r="D1046" s="27">
        <v>2433.58691</v>
      </c>
      <c r="E1046" s="27">
        <v>2054.6279199999999</v>
      </c>
      <c r="F1046" s="27">
        <v>0.32</v>
      </c>
      <c r="G1046" s="27">
        <v>711.20299999999997</v>
      </c>
      <c r="H1046" s="27">
        <v>1173.1190099999999</v>
      </c>
      <c r="I1046" s="27">
        <v>4573.2250899999999</v>
      </c>
      <c r="J1046" s="27">
        <v>3257.1540500000001</v>
      </c>
      <c r="K1046" s="27">
        <v>2620.4059999999999</v>
      </c>
      <c r="L1046" s="27">
        <v>3343.97705</v>
      </c>
      <c r="M1046" s="27">
        <v>0</v>
      </c>
      <c r="N1046" s="27">
        <v>3299.54394</v>
      </c>
      <c r="O1046" s="27">
        <v>16.920000000000002</v>
      </c>
      <c r="P1046" s="27">
        <v>49.139989999999997</v>
      </c>
      <c r="Q1046" s="27">
        <v>0.96616999999999997</v>
      </c>
      <c r="R1046" s="27">
        <v>0.83</v>
      </c>
      <c r="S1046" s="27">
        <v>0.44</v>
      </c>
      <c r="T1046" s="27">
        <v>0.22597999999999999</v>
      </c>
      <c r="U1046" s="29" t="s">
        <v>44932</v>
      </c>
      <c r="V1046" s="29" t="s">
        <v>44933</v>
      </c>
      <c r="W1046" s="30" t="s">
        <v>44934</v>
      </c>
      <c r="X1046">
        <v>1044</v>
      </c>
      <c r="Y1046" s="8" t="s">
        <v>5371</v>
      </c>
      <c r="Z1046">
        <v>326121</v>
      </c>
      <c r="AA1046">
        <v>326299</v>
      </c>
      <c r="AB1046" s="8" t="s">
        <v>5372</v>
      </c>
    </row>
    <row r="1047" spans="1:28" x14ac:dyDescent="0.25">
      <c r="A1047" s="34" t="s">
        <v>41088</v>
      </c>
      <c r="B1047" s="29" t="s">
        <v>41089</v>
      </c>
      <c r="C1047" s="27">
        <v>2103.65</v>
      </c>
      <c r="D1047" s="27">
        <v>248.58299</v>
      </c>
      <c r="E1047" s="27">
        <v>242.81700000000001</v>
      </c>
      <c r="F1047" s="27">
        <v>1.41</v>
      </c>
      <c r="G1047" s="27">
        <v>31.681989999999999</v>
      </c>
      <c r="H1047" s="27">
        <v>0</v>
      </c>
      <c r="I1047" s="27">
        <v>0</v>
      </c>
      <c r="J1047" s="27">
        <v>47.539000000000001</v>
      </c>
      <c r="K1047" s="27">
        <v>57.557989999999997</v>
      </c>
      <c r="L1047" s="27">
        <v>1574.35095</v>
      </c>
      <c r="M1047" s="27">
        <v>0</v>
      </c>
      <c r="N1047" s="27">
        <v>1401.4589800000001</v>
      </c>
      <c r="O1047" s="27">
        <v>10.52</v>
      </c>
      <c r="P1047" s="27">
        <v>53.353000000000002</v>
      </c>
      <c r="Q1047" s="27">
        <v>1.14374</v>
      </c>
      <c r="R1047" s="27">
        <v>3.31</v>
      </c>
      <c r="S1047" s="27">
        <v>1.21</v>
      </c>
      <c r="T1047" s="27">
        <v>0.54430999999999996</v>
      </c>
      <c r="U1047" s="29" t="s">
        <v>44935</v>
      </c>
      <c r="V1047" s="29" t="s">
        <v>44936</v>
      </c>
      <c r="W1047" s="30" t="s">
        <v>44937</v>
      </c>
      <c r="X1047">
        <v>1045</v>
      </c>
      <c r="Y1047" s="8" t="s">
        <v>5373</v>
      </c>
      <c r="Z1047">
        <v>722514</v>
      </c>
      <c r="AB1047" s="8" t="s">
        <v>5374</v>
      </c>
    </row>
    <row r="1048" spans="1:28" x14ac:dyDescent="0.25">
      <c r="A1048" s="34" t="s">
        <v>41090</v>
      </c>
      <c r="B1048" s="29" t="s">
        <v>41091</v>
      </c>
      <c r="C1048" s="27">
        <v>2013.79</v>
      </c>
      <c r="D1048" s="27">
        <v>270.48097999999999</v>
      </c>
      <c r="E1048" s="27">
        <v>237.85599999999999</v>
      </c>
      <c r="F1048" s="27">
        <v>1.05</v>
      </c>
      <c r="G1048" s="27">
        <v>9035.2861300000004</v>
      </c>
      <c r="H1048" s="27">
        <v>982.61602000000005</v>
      </c>
      <c r="I1048" s="27">
        <v>379.58897999999999</v>
      </c>
      <c r="J1048" s="27">
        <v>13651.95019</v>
      </c>
      <c r="K1048" s="27">
        <v>12471.16992</v>
      </c>
      <c r="L1048" s="27">
        <v>0</v>
      </c>
      <c r="M1048" s="27">
        <v>0</v>
      </c>
      <c r="N1048" s="27">
        <v>2063.5290500000001</v>
      </c>
      <c r="O1048" s="27">
        <v>32.049999999999997</v>
      </c>
      <c r="P1048" s="27">
        <v>0</v>
      </c>
      <c r="Q1048" s="27">
        <v>0</v>
      </c>
      <c r="R1048" s="27">
        <v>0.92</v>
      </c>
      <c r="S1048" s="27">
        <v>0.84</v>
      </c>
      <c r="T1048" s="27">
        <v>0.1797</v>
      </c>
      <c r="U1048" s="29" t="s">
        <v>44938</v>
      </c>
      <c r="V1048" s="29" t="s">
        <v>44939</v>
      </c>
      <c r="W1048" s="30" t="s">
        <v>44940</v>
      </c>
      <c r="X1048">
        <v>1046</v>
      </c>
      <c r="Y1048" s="8" t="s">
        <v>5375</v>
      </c>
      <c r="Z1048">
        <v>339113</v>
      </c>
      <c r="AB1048" s="8" t="s">
        <v>5376</v>
      </c>
    </row>
    <row r="1049" spans="1:28" x14ac:dyDescent="0.25">
      <c r="A1049" s="34" t="s">
        <v>41092</v>
      </c>
      <c r="B1049" s="29" t="s">
        <v>41093</v>
      </c>
      <c r="C1049" s="27">
        <v>58679.88</v>
      </c>
      <c r="D1049" s="27">
        <v>12520.44824</v>
      </c>
      <c r="E1049" s="27">
        <v>7712.20507</v>
      </c>
      <c r="F1049" s="27">
        <v>0.83</v>
      </c>
      <c r="G1049" s="27">
        <v>0</v>
      </c>
      <c r="H1049" s="27">
        <v>18177.640619999998</v>
      </c>
      <c r="I1049" s="27">
        <v>30356.41992</v>
      </c>
      <c r="J1049" s="27">
        <v>52101.191400000003</v>
      </c>
      <c r="K1049" s="27">
        <v>58734.941400000003</v>
      </c>
      <c r="L1049" s="27">
        <v>13849.95996</v>
      </c>
      <c r="M1049" s="27">
        <v>0</v>
      </c>
      <c r="N1049" s="27">
        <v>47661.960930000001</v>
      </c>
      <c r="O1049" s="27">
        <v>80.31</v>
      </c>
      <c r="P1049" s="27">
        <v>20.178999999999998</v>
      </c>
      <c r="Q1049" s="27">
        <v>0.25279000000000001</v>
      </c>
      <c r="R1049" s="27">
        <v>1.1399999999999999</v>
      </c>
      <c r="U1049" s="29" t="s">
        <v>44941</v>
      </c>
      <c r="V1049" s="29" t="s">
        <v>44941</v>
      </c>
      <c r="W1049" s="30" t="s">
        <v>44942</v>
      </c>
      <c r="X1049">
        <v>1047</v>
      </c>
      <c r="Y1049" s="8" t="s">
        <v>5377</v>
      </c>
      <c r="Z1049">
        <v>444180</v>
      </c>
      <c r="AA1049">
        <v>423310</v>
      </c>
      <c r="AB1049" s="8" t="s">
        <v>5378</v>
      </c>
    </row>
    <row r="1050" spans="1:28" x14ac:dyDescent="0.25">
      <c r="A1050" s="34" t="s">
        <v>41094</v>
      </c>
      <c r="B1050" s="29" t="s">
        <v>1531</v>
      </c>
      <c r="C1050" s="27">
        <v>13307.15</v>
      </c>
      <c r="D1050" s="27">
        <v>37</v>
      </c>
      <c r="E1050" s="27">
        <v>-174</v>
      </c>
      <c r="F1050" s="27">
        <v>0.99</v>
      </c>
      <c r="G1050" s="27">
        <v>161</v>
      </c>
      <c r="H1050" s="27">
        <v>10</v>
      </c>
      <c r="I1050" s="27">
        <v>1547</v>
      </c>
      <c r="J1050" s="27">
        <v>1906</v>
      </c>
      <c r="K1050" s="27">
        <v>1330</v>
      </c>
      <c r="L1050" s="27">
        <v>1326</v>
      </c>
      <c r="M1050" s="27">
        <v>0</v>
      </c>
      <c r="N1050" s="27">
        <v>1277</v>
      </c>
      <c r="O1050" s="27">
        <v>5.29</v>
      </c>
      <c r="P1050" s="27">
        <v>43.484999999999999</v>
      </c>
      <c r="Q1050" s="27">
        <v>0.76944999999999997</v>
      </c>
      <c r="R1050" s="27">
        <v>0.94</v>
      </c>
      <c r="S1050" s="27">
        <v>0.69</v>
      </c>
      <c r="T1050" s="27">
        <v>0.60807</v>
      </c>
      <c r="U1050" s="29" t="s">
        <v>44943</v>
      </c>
      <c r="V1050" s="29" t="s">
        <v>44944</v>
      </c>
      <c r="W1050" s="30" t="s">
        <v>44945</v>
      </c>
      <c r="X1050">
        <v>1048</v>
      </c>
      <c r="Y1050" s="8" t="s">
        <v>5379</v>
      </c>
      <c r="Z1050">
        <v>561311</v>
      </c>
      <c r="AA1050">
        <v>541611</v>
      </c>
      <c r="AB1050" s="8" t="s">
        <v>5380</v>
      </c>
    </row>
    <row r="1051" spans="1:28" x14ac:dyDescent="0.25">
      <c r="A1051" s="34" t="s">
        <v>1532</v>
      </c>
      <c r="B1051" s="29" t="s">
        <v>1533</v>
      </c>
      <c r="C1051" s="27">
        <v>5078.51</v>
      </c>
      <c r="D1051" s="27">
        <v>3781</v>
      </c>
      <c r="E1051" s="27">
        <v>2777</v>
      </c>
      <c r="F1051" s="27">
        <v>2.09</v>
      </c>
      <c r="G1051" s="27">
        <v>974</v>
      </c>
      <c r="H1051" s="27">
        <v>0</v>
      </c>
      <c r="I1051" s="27">
        <v>3931</v>
      </c>
      <c r="J1051" s="27">
        <v>1738</v>
      </c>
      <c r="K1051" s="27">
        <v>3547</v>
      </c>
      <c r="L1051" s="27">
        <v>13863</v>
      </c>
      <c r="M1051" s="27">
        <v>0</v>
      </c>
      <c r="N1051" s="27">
        <v>2645</v>
      </c>
      <c r="O1051" s="27">
        <v>8.8000000000000007</v>
      </c>
      <c r="P1051" s="27">
        <v>84.182990000000004</v>
      </c>
      <c r="Q1051" s="27">
        <v>5.3222699999999996</v>
      </c>
      <c r="R1051" s="27">
        <v>1.79</v>
      </c>
      <c r="S1051" s="27">
        <v>2.04</v>
      </c>
      <c r="T1051" s="27">
        <v>1.4804299999999999</v>
      </c>
      <c r="U1051" s="29" t="s">
        <v>44946</v>
      </c>
      <c r="V1051" s="29" t="s">
        <v>44947</v>
      </c>
      <c r="W1051" s="30" t="s">
        <v>44948</v>
      </c>
      <c r="X1051">
        <v>1049</v>
      </c>
      <c r="Y1051" s="8" t="s">
        <v>5381</v>
      </c>
      <c r="Z1051">
        <v>331315</v>
      </c>
      <c r="AA1051">
        <v>331221</v>
      </c>
      <c r="AB1051" s="8" t="s">
        <v>5382</v>
      </c>
    </row>
    <row r="1052" spans="1:28" x14ac:dyDescent="0.25">
      <c r="A1052" s="34" t="s">
        <v>1534</v>
      </c>
      <c r="B1052" s="29" t="s">
        <v>1535</v>
      </c>
      <c r="C1052" s="27">
        <v>15767.89</v>
      </c>
      <c r="D1052" s="27">
        <v>855.09996999999998</v>
      </c>
      <c r="E1052" s="27">
        <v>706.59996999999998</v>
      </c>
      <c r="F1052" s="27">
        <v>0.99</v>
      </c>
      <c r="G1052" s="27">
        <v>741.59996999999998</v>
      </c>
      <c r="H1052" s="27">
        <v>740.70001000000002</v>
      </c>
      <c r="I1052" s="27">
        <v>2640.3998999999999</v>
      </c>
      <c r="J1052" s="27">
        <v>1088.5</v>
      </c>
      <c r="K1052" s="27">
        <v>2021.40002</v>
      </c>
      <c r="L1052" s="27">
        <v>1437.90002</v>
      </c>
      <c r="M1052" s="27">
        <v>0</v>
      </c>
      <c r="N1052" s="27">
        <v>2370.6000899999999</v>
      </c>
      <c r="O1052" s="27">
        <v>46.34</v>
      </c>
      <c r="P1052" s="27">
        <v>36.680990000000001</v>
      </c>
      <c r="Q1052" s="27">
        <v>0.57930999999999999</v>
      </c>
      <c r="R1052" s="27">
        <v>1.99</v>
      </c>
      <c r="S1052" s="27">
        <v>1.18</v>
      </c>
      <c r="T1052" s="27">
        <v>0.49525999999999998</v>
      </c>
      <c r="U1052" s="29" t="s">
        <v>44949</v>
      </c>
      <c r="V1052" s="29" t="s">
        <v>44950</v>
      </c>
      <c r="W1052" s="30" t="s">
        <v>44951</v>
      </c>
      <c r="X1052">
        <v>1050</v>
      </c>
      <c r="Y1052" s="8" t="s">
        <v>5383</v>
      </c>
      <c r="Z1052">
        <v>541611</v>
      </c>
      <c r="AA1052">
        <v>561110</v>
      </c>
      <c r="AB1052" s="8" t="s">
        <v>5384</v>
      </c>
    </row>
    <row r="1053" spans="1:28" x14ac:dyDescent="0.25">
      <c r="A1053" s="34" t="s">
        <v>41095</v>
      </c>
      <c r="B1053" s="29" t="s">
        <v>41096</v>
      </c>
      <c r="C1053" s="27">
        <v>2451.8000000000002</v>
      </c>
      <c r="D1053" s="27">
        <v>628.31596999999999</v>
      </c>
      <c r="E1053" s="27">
        <v>474.58999</v>
      </c>
      <c r="F1053" s="27">
        <v>0.89</v>
      </c>
      <c r="G1053" s="27">
        <v>720.15697999999998</v>
      </c>
      <c r="H1053" s="27">
        <v>0</v>
      </c>
      <c r="I1053" s="27">
        <v>826.78801999999996</v>
      </c>
      <c r="J1053" s="27">
        <v>691.77000999999996</v>
      </c>
      <c r="K1053" s="27">
        <v>1056.6999499999999</v>
      </c>
      <c r="L1053" s="27">
        <v>240.72398999999999</v>
      </c>
      <c r="M1053" s="27">
        <v>0</v>
      </c>
      <c r="N1053" s="27">
        <v>1599.60205</v>
      </c>
      <c r="O1053" s="27">
        <v>49.75</v>
      </c>
      <c r="P1053" s="27">
        <v>12.548</v>
      </c>
      <c r="Q1053" s="27">
        <v>0.14348</v>
      </c>
      <c r="R1053" s="27">
        <v>1.68</v>
      </c>
      <c r="S1053" s="27">
        <v>1.53</v>
      </c>
      <c r="T1053" s="27">
        <v>0.48648999999999998</v>
      </c>
      <c r="U1053" s="29" t="s">
        <v>44952</v>
      </c>
      <c r="V1053" s="29" t="s">
        <v>44953</v>
      </c>
      <c r="W1053" s="30" t="s">
        <v>44954</v>
      </c>
      <c r="X1053">
        <v>1051</v>
      </c>
      <c r="Y1053" s="8" t="s">
        <v>5385</v>
      </c>
      <c r="Z1053">
        <v>541219</v>
      </c>
      <c r="AA1053">
        <v>541618</v>
      </c>
      <c r="AB1053" s="8" t="s">
        <v>5386</v>
      </c>
    </row>
    <row r="1054" spans="1:28" x14ac:dyDescent="0.25">
      <c r="A1054" s="34" t="s">
        <v>1537</v>
      </c>
      <c r="B1054" s="29" t="s">
        <v>1538</v>
      </c>
      <c r="C1054" s="27">
        <v>26238.52</v>
      </c>
      <c r="D1054" s="27">
        <v>-49.884999999999998</v>
      </c>
      <c r="E1054" s="27">
        <v>-100.93001</v>
      </c>
      <c r="F1054" s="27">
        <v>1.6</v>
      </c>
      <c r="G1054" s="27">
        <v>226.84898999999999</v>
      </c>
      <c r="H1054" s="27">
        <v>0</v>
      </c>
      <c r="I1054" s="27">
        <v>63.673000000000002</v>
      </c>
      <c r="J1054" s="27">
        <v>761.65300999999999</v>
      </c>
      <c r="K1054" s="27">
        <v>1754.59899</v>
      </c>
      <c r="L1054" s="27">
        <v>454.22698000000003</v>
      </c>
      <c r="M1054" s="27">
        <v>0</v>
      </c>
      <c r="N1054" s="27">
        <v>992.22398999999996</v>
      </c>
      <c r="O1054" s="27">
        <v>21.08</v>
      </c>
      <c r="P1054" s="27">
        <v>30.291989999999998</v>
      </c>
      <c r="Q1054" s="27">
        <v>0.43454999999999999</v>
      </c>
      <c r="R1054" s="27">
        <v>2.25</v>
      </c>
      <c r="S1054" s="27">
        <v>2.2999999999999998</v>
      </c>
      <c r="T1054" s="27">
        <v>2.00583</v>
      </c>
      <c r="U1054" s="29" t="s">
        <v>44955</v>
      </c>
      <c r="V1054" s="29" t="s">
        <v>44956</v>
      </c>
      <c r="W1054" s="30" t="s">
        <v>44957</v>
      </c>
      <c r="X1054">
        <v>1052</v>
      </c>
      <c r="Y1054" s="8" t="s">
        <v>5387</v>
      </c>
      <c r="Z1054">
        <v>111422</v>
      </c>
      <c r="AA1054">
        <v>424910</v>
      </c>
      <c r="AB1054" s="8" t="s">
        <v>5388</v>
      </c>
    </row>
    <row r="1055" spans="1:28" x14ac:dyDescent="0.25">
      <c r="A1055" s="34" t="s">
        <v>1539</v>
      </c>
      <c r="B1055" s="29" t="s">
        <v>1540</v>
      </c>
      <c r="C1055" s="27">
        <v>65463.68</v>
      </c>
      <c r="D1055" s="27">
        <v>4814</v>
      </c>
      <c r="E1055" s="27">
        <v>3969</v>
      </c>
      <c r="F1055" s="27">
        <v>0.72</v>
      </c>
      <c r="G1055" s="27">
        <v>1674</v>
      </c>
      <c r="H1055" s="27">
        <v>0</v>
      </c>
      <c r="I1055" s="27">
        <v>9142</v>
      </c>
      <c r="J1055" s="27">
        <v>17178</v>
      </c>
      <c r="K1055" s="27">
        <v>26183</v>
      </c>
      <c r="L1055" s="27">
        <v>9034</v>
      </c>
      <c r="M1055" s="27">
        <v>0</v>
      </c>
      <c r="N1055" s="27">
        <v>15370</v>
      </c>
      <c r="O1055" s="27">
        <v>133.13</v>
      </c>
      <c r="P1055" s="27">
        <v>36.936999999999998</v>
      </c>
      <c r="Q1055" s="27">
        <v>0.58572000000000002</v>
      </c>
      <c r="R1055" s="27">
        <v>1.39</v>
      </c>
      <c r="S1055" s="27">
        <v>1.52</v>
      </c>
      <c r="T1055" s="27">
        <v>1.42676</v>
      </c>
      <c r="U1055" s="29" t="s">
        <v>44958</v>
      </c>
      <c r="V1055" s="29" t="s">
        <v>44959</v>
      </c>
      <c r="W1055" s="30" t="s">
        <v>44960</v>
      </c>
      <c r="X1055">
        <v>1053</v>
      </c>
      <c r="Y1055" s="8" t="s">
        <v>5389</v>
      </c>
      <c r="Z1055">
        <v>517312</v>
      </c>
      <c r="AA1055">
        <v>423690</v>
      </c>
      <c r="AB1055" s="8" t="s">
        <v>5390</v>
      </c>
    </row>
    <row r="1056" spans="1:28" x14ac:dyDescent="0.25">
      <c r="A1056" s="34" t="s">
        <v>1541</v>
      </c>
      <c r="B1056" s="29" t="s">
        <v>1542</v>
      </c>
      <c r="C1056" s="27">
        <v>4609.3100000000004</v>
      </c>
      <c r="D1056" s="27">
        <v>1040</v>
      </c>
      <c r="E1056" s="27">
        <v>759</v>
      </c>
      <c r="F1056" s="27">
        <v>1.1200000000000001</v>
      </c>
      <c r="G1056" s="27">
        <v>834</v>
      </c>
      <c r="H1056" s="27">
        <v>995</v>
      </c>
      <c r="I1056" s="27">
        <v>1066</v>
      </c>
      <c r="J1056" s="27">
        <v>1701</v>
      </c>
      <c r="K1056" s="27">
        <v>3145</v>
      </c>
      <c r="L1056" s="27">
        <v>1671</v>
      </c>
      <c r="M1056" s="27">
        <v>0</v>
      </c>
      <c r="N1056" s="27">
        <v>3840</v>
      </c>
      <c r="O1056" s="27">
        <v>22.02</v>
      </c>
      <c r="P1056" s="27">
        <v>27.440989999999999</v>
      </c>
      <c r="Q1056" s="27">
        <v>0.37819000000000003</v>
      </c>
      <c r="R1056" s="27">
        <v>2.08</v>
      </c>
      <c r="S1056" s="27">
        <v>1.26</v>
      </c>
      <c r="T1056" s="27">
        <v>0.77366000000000001</v>
      </c>
      <c r="U1056" s="29" t="s">
        <v>44961</v>
      </c>
      <c r="V1056" s="29" t="s">
        <v>42790</v>
      </c>
      <c r="W1056" s="30" t="s">
        <v>44962</v>
      </c>
      <c r="X1056">
        <v>1054</v>
      </c>
      <c r="Y1056" s="8" t="s">
        <v>5391</v>
      </c>
      <c r="Z1056">
        <v>337110</v>
      </c>
      <c r="AB1056" s="8" t="s">
        <v>5392</v>
      </c>
    </row>
    <row r="1057" spans="1:28" x14ac:dyDescent="0.25">
      <c r="A1057" s="34" t="s">
        <v>41097</v>
      </c>
      <c r="B1057" s="29" t="s">
        <v>41098</v>
      </c>
      <c r="C1057" s="27">
        <v>26150.25</v>
      </c>
      <c r="D1057" s="27">
        <v>2110.9460399999998</v>
      </c>
      <c r="E1057" s="27">
        <v>2199.3339799999999</v>
      </c>
      <c r="F1057" s="27">
        <v>0.72</v>
      </c>
      <c r="G1057" s="27">
        <v>12519.37988</v>
      </c>
      <c r="H1057" s="27">
        <v>0</v>
      </c>
      <c r="I1057" s="27">
        <v>81.512</v>
      </c>
      <c r="J1057" s="27">
        <v>71152.023430000001</v>
      </c>
      <c r="K1057" s="27">
        <v>14474.190420000001</v>
      </c>
      <c r="L1057" s="27">
        <v>5805.7158200000003</v>
      </c>
      <c r="M1057" s="27">
        <v>0</v>
      </c>
      <c r="N1057" s="27">
        <v>9216.5908199999994</v>
      </c>
      <c r="O1057" s="27">
        <v>38.21</v>
      </c>
      <c r="P1057" s="27">
        <v>38.646990000000002</v>
      </c>
      <c r="Q1057" s="27">
        <v>0.62992000000000004</v>
      </c>
      <c r="R1057" s="27">
        <v>0.2</v>
      </c>
      <c r="S1057" s="27">
        <v>0.2</v>
      </c>
      <c r="T1057" s="27">
        <v>2.7470000000000001E-2</v>
      </c>
      <c r="U1057" s="29" t="s">
        <v>44963</v>
      </c>
      <c r="V1057" s="29" t="s">
        <v>44964</v>
      </c>
      <c r="W1057" s="30" t="s">
        <v>44965</v>
      </c>
      <c r="X1057">
        <v>1055</v>
      </c>
      <c r="Y1057" s="8" t="s">
        <v>5393</v>
      </c>
      <c r="Z1057">
        <v>611710</v>
      </c>
      <c r="AB1057" s="8" t="s">
        <v>5394</v>
      </c>
    </row>
    <row r="1058" spans="1:28" x14ac:dyDescent="0.25">
      <c r="A1058" s="34" t="s">
        <v>1543</v>
      </c>
      <c r="B1058" s="29" t="s">
        <v>1544</v>
      </c>
      <c r="C1058" s="27">
        <v>3350.98</v>
      </c>
      <c r="D1058" s="27">
        <v>768.92199000000005</v>
      </c>
      <c r="E1058" s="27">
        <v>687.81700999999998</v>
      </c>
      <c r="F1058" s="27">
        <v>1.31</v>
      </c>
      <c r="G1058" s="27">
        <v>22938.109369999998</v>
      </c>
      <c r="H1058" s="27">
        <v>26.385000000000002</v>
      </c>
      <c r="I1058" s="27">
        <v>911.64598999999998</v>
      </c>
      <c r="J1058" s="27">
        <v>30951.560539999999</v>
      </c>
      <c r="K1058" s="27">
        <v>23853.009760000001</v>
      </c>
      <c r="L1058" s="27">
        <v>242.07699</v>
      </c>
      <c r="M1058" s="27">
        <v>0</v>
      </c>
      <c r="N1058" s="27">
        <v>3342.6279199999999</v>
      </c>
      <c r="O1058" s="27">
        <v>40.729999999999997</v>
      </c>
      <c r="P1058" s="27">
        <v>6.4165000000000001</v>
      </c>
      <c r="Q1058" s="27">
        <v>6.8559999999999996E-2</v>
      </c>
      <c r="R1058" s="27">
        <v>0.79</v>
      </c>
      <c r="S1058" s="27">
        <v>0.77</v>
      </c>
      <c r="T1058" s="27">
        <v>2.87E-2</v>
      </c>
      <c r="U1058" s="29" t="s">
        <v>44966</v>
      </c>
      <c r="V1058" s="29" t="s">
        <v>44967</v>
      </c>
      <c r="W1058" s="30" t="s">
        <v>44968</v>
      </c>
      <c r="X1058">
        <v>1056</v>
      </c>
      <c r="Y1058" s="8" t="s">
        <v>5395</v>
      </c>
      <c r="Z1058">
        <v>311119</v>
      </c>
      <c r="AA1058">
        <v>311111</v>
      </c>
      <c r="AB1058" s="8" t="s">
        <v>5396</v>
      </c>
    </row>
    <row r="1059" spans="1:28" x14ac:dyDescent="0.25">
      <c r="A1059" s="34" t="s">
        <v>41099</v>
      </c>
      <c r="B1059" s="29" t="s">
        <v>41100</v>
      </c>
      <c r="C1059" s="27">
        <v>4786.62</v>
      </c>
      <c r="D1059" s="27">
        <v>656.29900999999995</v>
      </c>
      <c r="E1059" s="27">
        <v>501.93398999999999</v>
      </c>
      <c r="F1059" s="27">
        <v>0.79</v>
      </c>
      <c r="G1059" s="27">
        <v>328.52098999999998</v>
      </c>
      <c r="H1059" s="27">
        <v>461.73498000000001</v>
      </c>
      <c r="I1059" s="27">
        <v>44.404989999999998</v>
      </c>
      <c r="J1059" s="27">
        <v>669.40997000000004</v>
      </c>
      <c r="K1059" s="27">
        <v>1171.2209399999999</v>
      </c>
      <c r="L1059" s="27">
        <v>705.03301999999996</v>
      </c>
      <c r="M1059" s="27">
        <v>0</v>
      </c>
      <c r="N1059" s="27">
        <v>1078.20605</v>
      </c>
      <c r="O1059" s="27">
        <v>7.76</v>
      </c>
      <c r="P1059" s="27">
        <v>39.536990000000003</v>
      </c>
      <c r="Q1059" s="27">
        <v>0.65388999999999997</v>
      </c>
      <c r="R1059" s="27">
        <v>1.75</v>
      </c>
      <c r="S1059" s="27">
        <v>1.06</v>
      </c>
      <c r="T1059" s="27">
        <v>0.56910000000000005</v>
      </c>
      <c r="U1059" s="29" t="s">
        <v>44969</v>
      </c>
      <c r="V1059" s="29" t="s">
        <v>44970</v>
      </c>
      <c r="W1059" s="30" t="s">
        <v>44971</v>
      </c>
      <c r="X1059">
        <v>1057</v>
      </c>
      <c r="Y1059" s="8" t="s">
        <v>5397</v>
      </c>
      <c r="Z1059">
        <v>424610</v>
      </c>
      <c r="AB1059" s="8" t="s">
        <v>5398</v>
      </c>
    </row>
    <row r="1060" spans="1:28" x14ac:dyDescent="0.25">
      <c r="A1060" s="34" t="s">
        <v>1545</v>
      </c>
      <c r="B1060" s="29" t="s">
        <v>1546</v>
      </c>
      <c r="C1060" s="27">
        <v>18515.439999999999</v>
      </c>
      <c r="D1060" s="27">
        <v>1100</v>
      </c>
      <c r="E1060" s="27">
        <v>835</v>
      </c>
      <c r="F1060" s="27">
        <v>1.44</v>
      </c>
      <c r="G1060" s="27">
        <v>537</v>
      </c>
      <c r="H1060" s="27">
        <v>1609</v>
      </c>
      <c r="I1060" s="27">
        <v>4534</v>
      </c>
      <c r="J1060" s="27">
        <v>1482</v>
      </c>
      <c r="K1060" s="27">
        <v>3143</v>
      </c>
      <c r="L1060" s="27">
        <v>4162</v>
      </c>
      <c r="M1060" s="27">
        <v>55</v>
      </c>
      <c r="N1060" s="27">
        <v>3546</v>
      </c>
      <c r="O1060" s="27">
        <v>8.9700000000000006</v>
      </c>
      <c r="P1060" s="27">
        <v>51.465000000000003</v>
      </c>
      <c r="Q1060" s="27">
        <v>1.07609</v>
      </c>
      <c r="R1060" s="27">
        <v>2.1800000000000002</v>
      </c>
      <c r="S1060" s="27">
        <v>1.04</v>
      </c>
      <c r="T1060" s="27">
        <v>0.67273000000000005</v>
      </c>
      <c r="U1060" s="29" t="s">
        <v>44972</v>
      </c>
      <c r="V1060" s="29" t="s">
        <v>43677</v>
      </c>
      <c r="W1060" s="30" t="s">
        <v>44973</v>
      </c>
      <c r="X1060">
        <v>1058</v>
      </c>
      <c r="Y1060" s="8" t="s">
        <v>5399</v>
      </c>
      <c r="Z1060">
        <v>541214</v>
      </c>
      <c r="AB1060" s="8" t="s">
        <v>5400</v>
      </c>
    </row>
    <row r="1061" spans="1:28" x14ac:dyDescent="0.25">
      <c r="A1061" s="34" t="s">
        <v>1547</v>
      </c>
      <c r="B1061" s="29" t="s">
        <v>1548</v>
      </c>
      <c r="C1061" s="27">
        <v>6090</v>
      </c>
      <c r="D1061" s="27">
        <v>312.89999</v>
      </c>
      <c r="E1061" s="27">
        <v>186</v>
      </c>
      <c r="F1061" s="27">
        <v>1.23</v>
      </c>
      <c r="G1061" s="27">
        <v>222.69999000000001</v>
      </c>
      <c r="H1061" s="27">
        <v>319.29998000000001</v>
      </c>
      <c r="I1061" s="27">
        <v>256</v>
      </c>
      <c r="J1061" s="27">
        <v>329.79998000000001</v>
      </c>
      <c r="K1061" s="27">
        <v>734.40002000000004</v>
      </c>
      <c r="L1061" s="27">
        <v>723.29998000000001</v>
      </c>
      <c r="M1061" s="27">
        <v>0</v>
      </c>
      <c r="N1061" s="27">
        <v>1554.1999499999999</v>
      </c>
      <c r="O1061" s="27">
        <v>19.23</v>
      </c>
      <c r="P1061" s="27">
        <v>32.145000000000003</v>
      </c>
      <c r="Q1061" s="27">
        <v>0.47372999999999998</v>
      </c>
      <c r="R1061" s="27">
        <v>2.78</v>
      </c>
      <c r="S1061" s="27">
        <v>1.26</v>
      </c>
      <c r="T1061" s="27">
        <v>0.58338000000000001</v>
      </c>
      <c r="U1061" s="29" t="s">
        <v>44974</v>
      </c>
      <c r="V1061" s="29" t="s">
        <v>42383</v>
      </c>
      <c r="W1061" s="30" t="s">
        <v>44975</v>
      </c>
      <c r="X1061">
        <v>1059</v>
      </c>
      <c r="Y1061" s="8" t="s">
        <v>5401</v>
      </c>
      <c r="Z1061">
        <v>712130</v>
      </c>
      <c r="AA1061">
        <v>813312</v>
      </c>
      <c r="AB1061" s="8" t="s">
        <v>5402</v>
      </c>
    </row>
    <row r="1062" spans="1:28" x14ac:dyDescent="0.25">
      <c r="A1062" s="34" t="s">
        <v>90</v>
      </c>
      <c r="B1062" s="29" t="s">
        <v>1549</v>
      </c>
      <c r="C1062" s="27">
        <v>16155.94</v>
      </c>
      <c r="F1062" s="27">
        <v>0.43</v>
      </c>
      <c r="U1062" s="29" t="s">
        <v>90</v>
      </c>
      <c r="V1062" s="29" t="s">
        <v>90</v>
      </c>
      <c r="W1062" s="30" t="s">
        <v>90</v>
      </c>
      <c r="X1062">
        <v>1060</v>
      </c>
      <c r="Y1062" s="8" t="s">
        <v>5403</v>
      </c>
      <c r="Z1062">
        <v>333111</v>
      </c>
      <c r="AA1062">
        <v>333120</v>
      </c>
      <c r="AB1062" s="8" t="s">
        <v>5404</v>
      </c>
    </row>
    <row r="1063" spans="1:28" x14ac:dyDescent="0.25">
      <c r="A1063" s="34" t="s">
        <v>41101</v>
      </c>
      <c r="B1063" s="29" t="s">
        <v>41102</v>
      </c>
      <c r="C1063" s="27">
        <v>19016.47</v>
      </c>
      <c r="F1063" s="27">
        <v>-0.02</v>
      </c>
      <c r="U1063" s="29" t="s">
        <v>90</v>
      </c>
      <c r="V1063" s="29" t="s">
        <v>90</v>
      </c>
      <c r="W1063" s="30" t="s">
        <v>90</v>
      </c>
      <c r="X1063">
        <v>1061</v>
      </c>
      <c r="Y1063" s="8" t="s">
        <v>5405</v>
      </c>
      <c r="Z1063">
        <v>213114</v>
      </c>
      <c r="AA1063">
        <v>332812</v>
      </c>
      <c r="AB1063" s="8" t="s">
        <v>5406</v>
      </c>
    </row>
    <row r="1064" spans="1:28" x14ac:dyDescent="0.25">
      <c r="A1064" s="34" t="s">
        <v>1550</v>
      </c>
      <c r="B1064" s="29" t="s">
        <v>1551</v>
      </c>
      <c r="C1064" s="27">
        <v>22786.74</v>
      </c>
      <c r="D1064" s="27">
        <v>1065.1190099999999</v>
      </c>
      <c r="E1064" s="27">
        <v>610.64300000000003</v>
      </c>
      <c r="F1064" s="27">
        <v>1.1200000000000001</v>
      </c>
      <c r="G1064" s="27">
        <v>676.34698000000003</v>
      </c>
      <c r="H1064" s="27">
        <v>169.559</v>
      </c>
      <c r="I1064" s="27">
        <v>3675.3149400000002</v>
      </c>
      <c r="J1064" s="27">
        <v>949.13702000000001</v>
      </c>
      <c r="K1064" s="27">
        <v>3652.84301</v>
      </c>
      <c r="L1064" s="27">
        <v>2546.83691</v>
      </c>
      <c r="M1064" s="27">
        <v>0</v>
      </c>
      <c r="N1064" s="27">
        <v>5072.17382</v>
      </c>
      <c r="O1064" s="27">
        <v>22.29</v>
      </c>
      <c r="P1064" s="27">
        <v>33.301990000000004</v>
      </c>
      <c r="Q1064" s="27">
        <v>0.49930000000000002</v>
      </c>
      <c r="R1064" s="27">
        <v>4.07</v>
      </c>
      <c r="S1064" s="27">
        <v>3.67</v>
      </c>
      <c r="T1064" s="27">
        <v>2.9573499999999999</v>
      </c>
      <c r="U1064" s="29" t="s">
        <v>44976</v>
      </c>
      <c r="V1064" s="29" t="s">
        <v>44977</v>
      </c>
      <c r="W1064" s="30" t="s">
        <v>44978</v>
      </c>
      <c r="X1064">
        <v>1062</v>
      </c>
      <c r="Y1064" s="8" t="s">
        <v>5407</v>
      </c>
      <c r="Z1064">
        <v>311412</v>
      </c>
      <c r="AA1064">
        <v>445110</v>
      </c>
      <c r="AB1064" s="8" t="s">
        <v>5408</v>
      </c>
    </row>
    <row r="1065" spans="1:28" x14ac:dyDescent="0.25">
      <c r="A1065" s="34" t="s">
        <v>1552</v>
      </c>
      <c r="B1065" s="29" t="s">
        <v>1553</v>
      </c>
      <c r="C1065" s="27">
        <v>4651.8</v>
      </c>
      <c r="D1065" s="27">
        <v>-864.61401999999998</v>
      </c>
      <c r="E1065" s="27">
        <v>-1416.07105</v>
      </c>
      <c r="F1065" s="27">
        <v>1.1200000000000001</v>
      </c>
      <c r="G1065" s="27">
        <v>607.80902000000003</v>
      </c>
      <c r="H1065" s="27">
        <v>0</v>
      </c>
      <c r="I1065" s="27">
        <v>4200.2089800000003</v>
      </c>
      <c r="J1065" s="27">
        <v>1079.98803</v>
      </c>
      <c r="K1065" s="27">
        <v>2561.1350000000002</v>
      </c>
      <c r="L1065" s="27">
        <v>2019.76</v>
      </c>
      <c r="M1065" s="27">
        <v>0</v>
      </c>
      <c r="N1065" s="27">
        <v>6572.5341699999999</v>
      </c>
      <c r="O1065" s="27">
        <v>85.18</v>
      </c>
      <c r="P1065" s="27">
        <v>22.768989999999999</v>
      </c>
      <c r="Q1065" s="27">
        <v>0.29088999999999998</v>
      </c>
      <c r="R1065" s="27">
        <v>2.38</v>
      </c>
      <c r="S1065" s="27">
        <v>2.37</v>
      </c>
      <c r="T1065" s="27">
        <v>1.8086500000000001</v>
      </c>
      <c r="U1065" s="29" t="s">
        <v>44979</v>
      </c>
      <c r="V1065" s="29" t="s">
        <v>44980</v>
      </c>
      <c r="W1065" s="30" t="s">
        <v>44981</v>
      </c>
      <c r="X1065">
        <v>1063</v>
      </c>
      <c r="Y1065" s="8" t="s">
        <v>5409</v>
      </c>
      <c r="Z1065">
        <v>221210</v>
      </c>
      <c r="AB1065" s="8" t="s">
        <v>5410</v>
      </c>
    </row>
    <row r="1066" spans="1:28" x14ac:dyDescent="0.25">
      <c r="A1066" s="34" t="s">
        <v>1554</v>
      </c>
      <c r="B1066" s="29" t="s">
        <v>1555</v>
      </c>
      <c r="C1066" s="27">
        <v>3246.69</v>
      </c>
      <c r="D1066" s="27">
        <v>388.63198</v>
      </c>
      <c r="E1066" s="27">
        <v>263.488</v>
      </c>
      <c r="F1066" s="27">
        <v>1.1599999999999999</v>
      </c>
      <c r="G1066" s="27">
        <v>263.46499</v>
      </c>
      <c r="H1066" s="27">
        <v>324.58300000000003</v>
      </c>
      <c r="I1066" s="27">
        <v>2165.48999</v>
      </c>
      <c r="J1066" s="27">
        <v>320.90600000000001</v>
      </c>
      <c r="K1066" s="27">
        <v>1161.4980399999999</v>
      </c>
      <c r="L1066" s="27">
        <v>1405.18994</v>
      </c>
      <c r="M1066" s="27">
        <v>0</v>
      </c>
      <c r="N1066" s="27">
        <v>1804.4029499999999</v>
      </c>
      <c r="O1066" s="27">
        <v>20.45</v>
      </c>
      <c r="P1066" s="27">
        <v>46.223990000000001</v>
      </c>
      <c r="Q1066" s="27">
        <v>0.85955999999999999</v>
      </c>
      <c r="R1066" s="27">
        <v>3.65</v>
      </c>
      <c r="S1066" s="27">
        <v>2.61</v>
      </c>
      <c r="T1066" s="27">
        <v>1.7869699999999999</v>
      </c>
      <c r="U1066" s="29" t="s">
        <v>44982</v>
      </c>
      <c r="V1066" s="29" t="s">
        <v>44983</v>
      </c>
      <c r="W1066" s="30" t="s">
        <v>44984</v>
      </c>
      <c r="X1066">
        <v>1064</v>
      </c>
      <c r="Y1066" s="8" t="s">
        <v>5411</v>
      </c>
      <c r="Z1066">
        <v>212392</v>
      </c>
      <c r="AB1066" s="8" t="s">
        <v>5412</v>
      </c>
    </row>
    <row r="1067" spans="1:28" x14ac:dyDescent="0.25">
      <c r="A1067" s="34" t="s">
        <v>41103</v>
      </c>
      <c r="B1067" s="29" t="s">
        <v>41104</v>
      </c>
      <c r="C1067" s="27">
        <v>2954.47</v>
      </c>
      <c r="D1067" s="27">
        <v>72.998000000000005</v>
      </c>
      <c r="E1067" s="27">
        <v>22.138000000000002</v>
      </c>
      <c r="F1067" s="27">
        <v>1.73</v>
      </c>
      <c r="G1067" s="27">
        <v>109.46299</v>
      </c>
      <c r="H1067" s="27">
        <v>0</v>
      </c>
      <c r="I1067" s="27">
        <v>891.65197000000001</v>
      </c>
      <c r="J1067" s="27">
        <v>67.768990000000002</v>
      </c>
      <c r="K1067" s="27">
        <v>221.14599000000001</v>
      </c>
      <c r="L1067" s="27">
        <v>223.26199</v>
      </c>
      <c r="M1067" s="27">
        <v>0</v>
      </c>
      <c r="N1067" s="27">
        <v>808.21600000000001</v>
      </c>
      <c r="O1067" s="27">
        <v>5.36</v>
      </c>
      <c r="P1067" s="27">
        <v>20.495000000000001</v>
      </c>
      <c r="Q1067" s="27">
        <v>0.25777</v>
      </c>
      <c r="R1067" s="27">
        <v>4.01</v>
      </c>
      <c r="S1067" s="27">
        <v>3.26</v>
      </c>
      <c r="T1067" s="27">
        <v>1.6479900000000001</v>
      </c>
      <c r="U1067" s="29" t="s">
        <v>44985</v>
      </c>
      <c r="V1067" s="29" t="s">
        <v>44986</v>
      </c>
      <c r="W1067" s="30" t="s">
        <v>44987</v>
      </c>
      <c r="X1067">
        <v>1065</v>
      </c>
      <c r="Y1067" s="8" t="s">
        <v>5413</v>
      </c>
      <c r="Z1067">
        <v>313220</v>
      </c>
      <c r="AA1067">
        <v>315240</v>
      </c>
      <c r="AB1067" s="8" t="s">
        <v>5414</v>
      </c>
    </row>
    <row r="1068" spans="1:28" x14ac:dyDescent="0.25">
      <c r="A1068" s="34" t="s">
        <v>90</v>
      </c>
      <c r="B1068" s="29" t="s">
        <v>1556</v>
      </c>
      <c r="C1068" s="27">
        <v>28648.5</v>
      </c>
      <c r="D1068" s="27">
        <v>-538.96398999999997</v>
      </c>
      <c r="E1068" s="27">
        <v>-538.96398999999997</v>
      </c>
      <c r="F1068" s="27">
        <v>0.15</v>
      </c>
      <c r="G1068" s="27">
        <v>0</v>
      </c>
      <c r="H1068" s="27">
        <v>0</v>
      </c>
      <c r="I1068" s="27">
        <v>0</v>
      </c>
      <c r="J1068" s="27">
        <v>5.5119999999999996</v>
      </c>
      <c r="K1068" s="27">
        <v>26160.400389999999</v>
      </c>
      <c r="L1068" s="27">
        <v>0</v>
      </c>
      <c r="M1068" s="27">
        <v>0</v>
      </c>
      <c r="N1068" s="27">
        <v>26154.890619999998</v>
      </c>
      <c r="O1068" s="27">
        <v>36.799999999999997</v>
      </c>
      <c r="P1068" s="27">
        <v>0</v>
      </c>
      <c r="Q1068" s="27">
        <v>0</v>
      </c>
      <c r="R1068" s="27">
        <v>4915.3</v>
      </c>
      <c r="S1068" s="27">
        <v>4746.08</v>
      </c>
      <c r="T1068" s="27">
        <v>4746.0810499999998</v>
      </c>
      <c r="U1068" s="29" t="s">
        <v>44988</v>
      </c>
      <c r="V1068" s="29" t="s">
        <v>44988</v>
      </c>
      <c r="W1068" s="30" t="s">
        <v>90</v>
      </c>
      <c r="X1068">
        <v>1066</v>
      </c>
      <c r="Y1068" s="8" t="s">
        <v>5415</v>
      </c>
      <c r="Z1068">
        <v>423130</v>
      </c>
      <c r="AB1068" s="8" t="s">
        <v>5416</v>
      </c>
    </row>
    <row r="1069" spans="1:28" x14ac:dyDescent="0.25">
      <c r="A1069" s="34" t="s">
        <v>41105</v>
      </c>
      <c r="B1069" s="29" t="s">
        <v>41106</v>
      </c>
      <c r="C1069" s="27">
        <v>2650</v>
      </c>
      <c r="D1069" s="27">
        <v>529.34001999999998</v>
      </c>
      <c r="E1069" s="27">
        <v>431.14001000000002</v>
      </c>
      <c r="F1069" s="27">
        <v>0.73</v>
      </c>
      <c r="G1069" s="27">
        <v>300.39999</v>
      </c>
      <c r="H1069" s="27">
        <v>595</v>
      </c>
      <c r="I1069" s="27">
        <v>117.97399</v>
      </c>
      <c r="J1069" s="27">
        <v>541.20001000000002</v>
      </c>
      <c r="K1069" s="27">
        <v>2047.90002</v>
      </c>
      <c r="L1069" s="27">
        <v>154.30000000000001</v>
      </c>
      <c r="M1069" s="27">
        <v>0</v>
      </c>
      <c r="N1069" s="27">
        <v>2718.8000400000001</v>
      </c>
      <c r="O1069" s="27">
        <v>54.38</v>
      </c>
      <c r="P1069" s="27">
        <v>5.3704999999999998</v>
      </c>
      <c r="Q1069" s="27">
        <v>5.6750000000000002E-2</v>
      </c>
      <c r="R1069" s="27">
        <v>3.78</v>
      </c>
      <c r="S1069" s="27">
        <v>2.68</v>
      </c>
      <c r="T1069" s="27">
        <v>2.1295199999999999</v>
      </c>
      <c r="U1069" s="29" t="s">
        <v>44989</v>
      </c>
      <c r="V1069" s="29" t="s">
        <v>44990</v>
      </c>
      <c r="W1069" s="30" t="s">
        <v>44991</v>
      </c>
      <c r="X1069">
        <v>1067</v>
      </c>
      <c r="Y1069" s="8" t="s">
        <v>5417</v>
      </c>
      <c r="Z1069">
        <v>561210</v>
      </c>
      <c r="AB1069" s="8" t="s">
        <v>5418</v>
      </c>
    </row>
    <row r="1070" spans="1:28" x14ac:dyDescent="0.25">
      <c r="A1070" s="34" t="s">
        <v>90</v>
      </c>
      <c r="B1070" s="29" t="s">
        <v>1557</v>
      </c>
      <c r="C1070" s="27">
        <v>7632.26</v>
      </c>
      <c r="F1070" s="27">
        <v>0.83</v>
      </c>
      <c r="U1070" s="29" t="s">
        <v>90</v>
      </c>
      <c r="V1070" s="29" t="s">
        <v>90</v>
      </c>
      <c r="W1070" s="30" t="s">
        <v>90</v>
      </c>
      <c r="X1070">
        <v>1068</v>
      </c>
      <c r="Y1070" s="8" t="s">
        <v>5419</v>
      </c>
      <c r="Z1070">
        <v>314994</v>
      </c>
      <c r="AA1070">
        <v>313320</v>
      </c>
      <c r="AB1070" s="8" t="s">
        <v>5420</v>
      </c>
    </row>
    <row r="1071" spans="1:28" x14ac:dyDescent="0.25">
      <c r="A1071" s="34" t="s">
        <v>41107</v>
      </c>
      <c r="B1071" s="29" t="s">
        <v>41108</v>
      </c>
      <c r="C1071" s="27">
        <v>79886.570000000007</v>
      </c>
      <c r="D1071" s="27">
        <v>9834.3017500000005</v>
      </c>
      <c r="E1071" s="27">
        <v>9834.3017500000005</v>
      </c>
      <c r="F1071" s="27">
        <v>0.64</v>
      </c>
      <c r="G1071" s="27">
        <v>11821.389639999999</v>
      </c>
      <c r="H1071" s="27">
        <v>2547.6049800000001</v>
      </c>
      <c r="I1071" s="27">
        <v>21196.320309999999</v>
      </c>
      <c r="J1071" s="27">
        <v>30384.769530000001</v>
      </c>
      <c r="K1071" s="27">
        <v>24619.470700000002</v>
      </c>
      <c r="L1071" s="27">
        <v>41788.941400000003</v>
      </c>
      <c r="M1071" s="27">
        <v>0</v>
      </c>
      <c r="N1071" s="27">
        <v>61228.910150000003</v>
      </c>
      <c r="O1071" s="27">
        <v>38.5</v>
      </c>
      <c r="P1071" s="27">
        <v>40.564990000000002</v>
      </c>
      <c r="Q1071" s="27">
        <v>0.6825</v>
      </c>
      <c r="R1071" s="27">
        <v>0.81</v>
      </c>
      <c r="S1071" s="27">
        <v>0.73</v>
      </c>
      <c r="T1071" s="27">
        <v>0.33734999999999998</v>
      </c>
      <c r="U1071" s="29" t="s">
        <v>44992</v>
      </c>
      <c r="V1071" s="29" t="s">
        <v>44993</v>
      </c>
      <c r="W1071" s="30" t="s">
        <v>44994</v>
      </c>
      <c r="X1071">
        <v>1069</v>
      </c>
      <c r="Y1071" s="8" t="s">
        <v>5421</v>
      </c>
      <c r="Z1071">
        <v>333242</v>
      </c>
      <c r="AA1071">
        <v>334515</v>
      </c>
      <c r="AB1071" s="8" t="s">
        <v>5422</v>
      </c>
    </row>
    <row r="1072" spans="1:28" x14ac:dyDescent="0.25">
      <c r="A1072" s="34" t="s">
        <v>1558</v>
      </c>
      <c r="B1072" s="29" t="s">
        <v>1559</v>
      </c>
      <c r="C1072" s="27">
        <v>33753.300000000003</v>
      </c>
      <c r="D1072" s="27">
        <v>2056</v>
      </c>
      <c r="E1072" s="27">
        <v>1998</v>
      </c>
      <c r="F1072" s="27">
        <v>0.78</v>
      </c>
      <c r="G1072" s="27">
        <v>42570</v>
      </c>
      <c r="H1072" s="27">
        <v>485</v>
      </c>
      <c r="I1072" s="27">
        <v>0</v>
      </c>
      <c r="J1072" s="27">
        <v>103528</v>
      </c>
      <c r="K1072" s="27">
        <v>114217</v>
      </c>
      <c r="L1072" s="27">
        <v>0</v>
      </c>
      <c r="M1072" s="27">
        <v>0</v>
      </c>
      <c r="N1072" s="27">
        <v>11615</v>
      </c>
      <c r="O1072" s="27">
        <v>29.15</v>
      </c>
      <c r="P1072" s="27">
        <v>0</v>
      </c>
      <c r="Q1072" s="27">
        <v>0</v>
      </c>
      <c r="R1072" s="27">
        <v>1.1000000000000001</v>
      </c>
      <c r="S1072" s="27">
        <v>1.1000000000000001</v>
      </c>
      <c r="T1072" s="27">
        <v>0.68735999999999997</v>
      </c>
      <c r="U1072" s="29" t="s">
        <v>44995</v>
      </c>
      <c r="V1072" s="29" t="s">
        <v>44996</v>
      </c>
      <c r="W1072" s="30" t="s">
        <v>44997</v>
      </c>
      <c r="X1072">
        <v>1070</v>
      </c>
      <c r="Y1072" s="8" t="s">
        <v>5423</v>
      </c>
      <c r="Z1072">
        <v>327993</v>
      </c>
      <c r="AB1072" s="8" t="s">
        <v>5424</v>
      </c>
    </row>
    <row r="1073" spans="1:28" x14ac:dyDescent="0.25">
      <c r="A1073" s="34" t="s">
        <v>1560</v>
      </c>
      <c r="B1073" s="29" t="s">
        <v>1561</v>
      </c>
      <c r="C1073" s="27">
        <v>120443.14</v>
      </c>
      <c r="D1073" s="27">
        <v>7174</v>
      </c>
      <c r="E1073" s="27">
        <v>2372</v>
      </c>
      <c r="F1073" s="27">
        <v>0.85</v>
      </c>
      <c r="G1073" s="27">
        <v>7358</v>
      </c>
      <c r="H1073" s="27">
        <v>1552</v>
      </c>
      <c r="I1073" s="27">
        <v>67133</v>
      </c>
      <c r="J1073" s="27">
        <v>31505</v>
      </c>
      <c r="K1073" s="27">
        <v>29118</v>
      </c>
      <c r="L1073" s="27">
        <v>46189</v>
      </c>
      <c r="M1073" s="27">
        <v>0</v>
      </c>
      <c r="N1073" s="27">
        <v>22021</v>
      </c>
      <c r="O1073" s="27">
        <v>23.87</v>
      </c>
      <c r="P1073" s="27">
        <v>71.294989999999999</v>
      </c>
      <c r="Q1073" s="27">
        <v>2.48366</v>
      </c>
      <c r="R1073" s="27">
        <v>1.1599999999999999</v>
      </c>
      <c r="S1073" s="27">
        <v>0.87</v>
      </c>
      <c r="T1073" s="27">
        <v>0.64141999999999999</v>
      </c>
      <c r="U1073" s="29" t="s">
        <v>44998</v>
      </c>
      <c r="V1073" s="29" t="s">
        <v>44999</v>
      </c>
      <c r="W1073" s="30" t="s">
        <v>45000</v>
      </c>
      <c r="X1073">
        <v>1071</v>
      </c>
      <c r="Y1073" s="8" t="s">
        <v>5425</v>
      </c>
      <c r="Z1073">
        <v>522320</v>
      </c>
      <c r="AA1073">
        <v>518210</v>
      </c>
      <c r="AB1073" s="8" t="s">
        <v>5426</v>
      </c>
    </row>
    <row r="1074" spans="1:28" x14ac:dyDescent="0.25">
      <c r="A1074" s="34" t="s">
        <v>1562</v>
      </c>
      <c r="B1074" s="29" t="s">
        <v>1563</v>
      </c>
      <c r="C1074" s="27">
        <v>80417.25</v>
      </c>
      <c r="D1074" s="27">
        <v>5012.02783</v>
      </c>
      <c r="E1074" s="27">
        <v>4568.2807599999996</v>
      </c>
      <c r="F1074" s="27">
        <v>0.92</v>
      </c>
      <c r="G1074" s="27">
        <v>135483.29686999999</v>
      </c>
      <c r="H1074" s="27">
        <v>0</v>
      </c>
      <c r="I1074" s="27">
        <v>12.666</v>
      </c>
      <c r="J1074" s="27">
        <v>151354</v>
      </c>
      <c r="K1074" s="27">
        <v>152540.40625</v>
      </c>
      <c r="L1074" s="27">
        <v>23632.730459999999</v>
      </c>
      <c r="M1074" s="27">
        <v>0</v>
      </c>
      <c r="N1074" s="27">
        <v>27648.070309999999</v>
      </c>
      <c r="O1074" s="27">
        <v>7.92</v>
      </c>
      <c r="P1074" s="27">
        <v>46.084989999999998</v>
      </c>
      <c r="Q1074" s="27">
        <v>0.85475999999999996</v>
      </c>
      <c r="R1074" s="27">
        <v>1.01</v>
      </c>
      <c r="U1074" s="29" t="s">
        <v>45001</v>
      </c>
      <c r="V1074" s="29" t="s">
        <v>45002</v>
      </c>
      <c r="W1074" s="30" t="s">
        <v>45003</v>
      </c>
      <c r="X1074">
        <v>1072</v>
      </c>
      <c r="Y1074" s="8" t="s">
        <v>5427</v>
      </c>
      <c r="Z1074">
        <v>812220</v>
      </c>
      <c r="AB1074" s="8" t="s">
        <v>5428</v>
      </c>
    </row>
    <row r="1075" spans="1:28" x14ac:dyDescent="0.25">
      <c r="A1075" s="34" t="s">
        <v>41109</v>
      </c>
      <c r="B1075" s="29" t="s">
        <v>41110</v>
      </c>
      <c r="C1075" s="27">
        <v>2779.01</v>
      </c>
      <c r="D1075" s="27">
        <v>430.89497999999998</v>
      </c>
      <c r="E1075" s="27">
        <v>396.95199000000002</v>
      </c>
      <c r="F1075" s="27">
        <v>0.98</v>
      </c>
      <c r="G1075" s="27">
        <v>7350.4179599999998</v>
      </c>
      <c r="H1075" s="27">
        <v>0</v>
      </c>
      <c r="I1075" s="27">
        <v>282.53201000000001</v>
      </c>
      <c r="J1075" s="27">
        <v>13091.20019</v>
      </c>
      <c r="K1075" s="27">
        <v>9438.14257</v>
      </c>
      <c r="L1075" s="27">
        <v>145.58599000000001</v>
      </c>
      <c r="M1075" s="27">
        <v>0</v>
      </c>
      <c r="N1075" s="27">
        <v>2044.7590299999999</v>
      </c>
      <c r="O1075" s="27">
        <v>34.71</v>
      </c>
      <c r="P1075" s="27">
        <v>6.3222899999999997</v>
      </c>
      <c r="Q1075" s="27">
        <v>6.7489999999999994E-2</v>
      </c>
      <c r="R1075" s="27">
        <v>0.68</v>
      </c>
      <c r="S1075" s="27">
        <v>0.72</v>
      </c>
      <c r="T1075" s="27">
        <v>0.15947</v>
      </c>
      <c r="U1075" s="29" t="s">
        <v>45004</v>
      </c>
      <c r="V1075" s="29" t="s">
        <v>45005</v>
      </c>
      <c r="W1075" s="30" t="s">
        <v>45006</v>
      </c>
      <c r="X1075">
        <v>1073</v>
      </c>
      <c r="Y1075" s="8" t="s">
        <v>5429</v>
      </c>
      <c r="Z1075">
        <v>713210</v>
      </c>
      <c r="AA1075">
        <v>721110</v>
      </c>
      <c r="AB1075" s="8" t="s">
        <v>5430</v>
      </c>
    </row>
    <row r="1076" spans="1:28" x14ac:dyDescent="0.25">
      <c r="A1076" s="34" t="s">
        <v>1564</v>
      </c>
      <c r="B1076" s="29" t="s">
        <v>1565</v>
      </c>
      <c r="C1076" s="27">
        <v>3182.73</v>
      </c>
      <c r="D1076" s="27">
        <v>464.47</v>
      </c>
      <c r="E1076" s="27">
        <v>344.88101</v>
      </c>
      <c r="F1076" s="27">
        <v>1.69</v>
      </c>
      <c r="G1076" s="27">
        <v>397.22197999999997</v>
      </c>
      <c r="H1076" s="27">
        <v>176.62898999999999</v>
      </c>
      <c r="I1076" s="27">
        <v>464.70001000000002</v>
      </c>
      <c r="J1076" s="27">
        <v>328.06099999999998</v>
      </c>
      <c r="K1076" s="27">
        <v>884.41101000000003</v>
      </c>
      <c r="L1076" s="27">
        <v>836.56799000000001</v>
      </c>
      <c r="M1076" s="27">
        <v>0</v>
      </c>
      <c r="N1076" s="27">
        <v>493.49898999999999</v>
      </c>
      <c r="O1076" s="27">
        <v>17.79</v>
      </c>
      <c r="P1076" s="27">
        <v>62.353000000000002</v>
      </c>
      <c r="Q1076" s="27">
        <v>1.6562600000000001</v>
      </c>
      <c r="R1076" s="27">
        <v>2.73</v>
      </c>
      <c r="S1076" s="27">
        <v>2.16</v>
      </c>
      <c r="T1076" s="27">
        <v>0.94664999999999999</v>
      </c>
      <c r="U1076" s="29" t="s">
        <v>45007</v>
      </c>
      <c r="V1076" s="29" t="s">
        <v>45008</v>
      </c>
      <c r="W1076" s="30" t="s">
        <v>45009</v>
      </c>
      <c r="X1076">
        <v>1074</v>
      </c>
      <c r="Y1076" s="8" t="s">
        <v>5431</v>
      </c>
      <c r="Z1076">
        <v>444120</v>
      </c>
      <c r="AA1076">
        <v>424950</v>
      </c>
      <c r="AB1076" s="8" t="s">
        <v>5432</v>
      </c>
    </row>
    <row r="1077" spans="1:28" x14ac:dyDescent="0.25">
      <c r="A1077" s="34" t="s">
        <v>41111</v>
      </c>
      <c r="B1077" s="29" t="s">
        <v>41112</v>
      </c>
      <c r="C1077" s="27">
        <v>3820.17</v>
      </c>
      <c r="D1077" s="27">
        <v>-881.40998000000002</v>
      </c>
      <c r="E1077" s="27">
        <v>-3167.1589399999998</v>
      </c>
      <c r="F1077" s="27">
        <v>2.12</v>
      </c>
      <c r="G1077" s="27">
        <v>888.50798999999995</v>
      </c>
      <c r="H1077" s="27">
        <v>395.15499</v>
      </c>
      <c r="I1077" s="27">
        <v>3832.0610299999998</v>
      </c>
      <c r="J1077" s="27">
        <v>15709.20019</v>
      </c>
      <c r="K1077" s="27">
        <v>12482.889639999999</v>
      </c>
      <c r="L1077" s="27">
        <v>20212.08007</v>
      </c>
      <c r="M1077" s="27">
        <v>0</v>
      </c>
      <c r="N1077" s="27">
        <v>1000.90301</v>
      </c>
      <c r="U1077" s="29" t="s">
        <v>45010</v>
      </c>
      <c r="V1077" s="29" t="s">
        <v>45011</v>
      </c>
      <c r="W1077" s="30" t="s">
        <v>45012</v>
      </c>
      <c r="X1077">
        <v>1075</v>
      </c>
      <c r="Y1077" s="8" t="s">
        <v>5433</v>
      </c>
      <c r="Z1077">
        <v>532289</v>
      </c>
      <c r="AB1077" s="8" t="s">
        <v>5434</v>
      </c>
    </row>
    <row r="1078" spans="1:28" x14ac:dyDescent="0.25">
      <c r="A1078" s="34" t="s">
        <v>1566</v>
      </c>
      <c r="B1078" s="29" t="s">
        <v>1567</v>
      </c>
      <c r="C1078" s="27">
        <v>60644.79</v>
      </c>
      <c r="D1078" s="27">
        <v>3455</v>
      </c>
      <c r="E1078" s="27">
        <v>2424</v>
      </c>
      <c r="F1078" s="27">
        <v>0.93</v>
      </c>
      <c r="G1078" s="27">
        <v>1169</v>
      </c>
      <c r="H1078" s="27">
        <v>0</v>
      </c>
      <c r="I1078" s="27">
        <v>34201</v>
      </c>
      <c r="J1078" s="27">
        <v>149171</v>
      </c>
      <c r="K1078" s="27">
        <v>156947</v>
      </c>
      <c r="L1078" s="27">
        <v>18118</v>
      </c>
      <c r="M1078" s="27">
        <v>0</v>
      </c>
      <c r="N1078" s="27">
        <v>22761</v>
      </c>
      <c r="O1078" s="27">
        <v>41.47</v>
      </c>
      <c r="P1078" s="27">
        <v>43.844999999999999</v>
      </c>
      <c r="Q1078" s="27">
        <v>0.78078999999999998</v>
      </c>
      <c r="R1078" s="27">
        <v>1.08</v>
      </c>
      <c r="S1078" s="27">
        <v>1.05</v>
      </c>
      <c r="T1078" s="27">
        <v>1.0442899999999999</v>
      </c>
      <c r="U1078" s="29" t="s">
        <v>45013</v>
      </c>
      <c r="V1078" s="29" t="s">
        <v>45014</v>
      </c>
      <c r="W1078" s="30" t="s">
        <v>45015</v>
      </c>
      <c r="X1078">
        <v>1076</v>
      </c>
      <c r="Y1078" s="8" t="s">
        <v>5435</v>
      </c>
      <c r="Z1078">
        <v>311612</v>
      </c>
      <c r="AB1078" s="8" t="s">
        <v>5436</v>
      </c>
    </row>
    <row r="1079" spans="1:28" x14ac:dyDescent="0.25">
      <c r="A1079" s="34" t="s">
        <v>90</v>
      </c>
      <c r="B1079" s="29" t="s">
        <v>41113</v>
      </c>
      <c r="C1079" s="27">
        <v>2185.38</v>
      </c>
      <c r="F1079" s="27">
        <v>0.84</v>
      </c>
      <c r="U1079" s="29" t="s">
        <v>90</v>
      </c>
      <c r="V1079" s="29" t="s">
        <v>90</v>
      </c>
      <c r="W1079" s="30" t="s">
        <v>90</v>
      </c>
      <c r="X1079">
        <v>1077</v>
      </c>
      <c r="Y1079" s="8" t="s">
        <v>5437</v>
      </c>
      <c r="Z1079">
        <v>522299</v>
      </c>
      <c r="AB1079" s="8" t="s">
        <v>5438</v>
      </c>
    </row>
    <row r="1080" spans="1:28" x14ac:dyDescent="0.25">
      <c r="A1080" s="34" t="s">
        <v>41114</v>
      </c>
      <c r="B1080" s="29" t="s">
        <v>41115</v>
      </c>
      <c r="C1080" s="27">
        <v>2217.56</v>
      </c>
      <c r="D1080" s="27">
        <v>158.483</v>
      </c>
      <c r="E1080" s="27">
        <v>107.261</v>
      </c>
      <c r="F1080" s="27">
        <v>0.59</v>
      </c>
      <c r="G1080" s="27">
        <v>243.953</v>
      </c>
      <c r="H1080" s="27">
        <v>0</v>
      </c>
      <c r="I1080" s="27">
        <v>1339.43505</v>
      </c>
      <c r="J1080" s="27">
        <v>415.99200000000002</v>
      </c>
      <c r="K1080" s="27">
        <v>466.71798000000001</v>
      </c>
      <c r="L1080" s="27">
        <v>549.20001000000002</v>
      </c>
      <c r="M1080" s="27">
        <v>0</v>
      </c>
      <c r="N1080" s="27">
        <v>853.21099000000004</v>
      </c>
      <c r="O1080" s="27">
        <v>45.06</v>
      </c>
      <c r="P1080" s="27">
        <v>40.963000000000001</v>
      </c>
      <c r="Q1080" s="27">
        <v>0.69386000000000003</v>
      </c>
      <c r="R1080" s="27">
        <v>1.29</v>
      </c>
      <c r="S1080" s="27">
        <v>1.1200000000000001</v>
      </c>
      <c r="T1080" s="27">
        <v>0.53549999999999998</v>
      </c>
      <c r="U1080" s="29" t="s">
        <v>45016</v>
      </c>
      <c r="V1080" s="29" t="s">
        <v>45017</v>
      </c>
      <c r="W1080" s="30" t="s">
        <v>45018</v>
      </c>
      <c r="X1080">
        <v>1078</v>
      </c>
      <c r="Y1080" s="8" t="s">
        <v>5439</v>
      </c>
      <c r="Z1080">
        <v>311212</v>
      </c>
      <c r="AB1080" s="8" t="s">
        <v>5440</v>
      </c>
    </row>
    <row r="1081" spans="1:28" x14ac:dyDescent="0.25">
      <c r="A1081" s="34" t="s">
        <v>1568</v>
      </c>
      <c r="B1081" s="29" t="s">
        <v>1569</v>
      </c>
      <c r="C1081" s="27">
        <v>7182.3</v>
      </c>
      <c r="D1081" s="27">
        <v>4229</v>
      </c>
      <c r="E1081" s="27">
        <v>3731</v>
      </c>
      <c r="F1081" s="27">
        <v>1.1200000000000001</v>
      </c>
      <c r="G1081" s="27">
        <v>1906</v>
      </c>
      <c r="H1081" s="27">
        <v>2134</v>
      </c>
      <c r="I1081" s="27">
        <v>852</v>
      </c>
      <c r="J1081" s="27">
        <v>2606</v>
      </c>
      <c r="K1081" s="27">
        <v>4548</v>
      </c>
      <c r="L1081" s="27">
        <v>2312</v>
      </c>
      <c r="M1081" s="27">
        <v>0</v>
      </c>
      <c r="N1081" s="27">
        <v>5713</v>
      </c>
      <c r="O1081" s="27">
        <v>4.58</v>
      </c>
      <c r="P1081" s="27">
        <v>27.861989999999999</v>
      </c>
      <c r="Q1081" s="27">
        <v>0.38623000000000002</v>
      </c>
      <c r="R1081" s="27">
        <v>1.73</v>
      </c>
      <c r="S1081" s="27">
        <v>0.93</v>
      </c>
      <c r="T1081" s="27">
        <v>0.19492999999999999</v>
      </c>
      <c r="U1081" s="29" t="s">
        <v>45019</v>
      </c>
      <c r="V1081" s="29" t="s">
        <v>45020</v>
      </c>
      <c r="W1081" s="30" t="s">
        <v>45021</v>
      </c>
      <c r="X1081">
        <v>1079</v>
      </c>
      <c r="Y1081" s="8" t="s">
        <v>5441</v>
      </c>
      <c r="Z1081">
        <v>532120</v>
      </c>
      <c r="AA1081">
        <v>811111</v>
      </c>
      <c r="AB1081" s="8" t="s">
        <v>5442</v>
      </c>
    </row>
    <row r="1082" spans="1:28" x14ac:dyDescent="0.25">
      <c r="A1082" s="34" t="s">
        <v>1570</v>
      </c>
      <c r="B1082" s="29" t="s">
        <v>1571</v>
      </c>
      <c r="C1082" s="27">
        <v>17941.509999999998</v>
      </c>
      <c r="D1082" s="27">
        <v>1367.0949700000001</v>
      </c>
      <c r="E1082" s="27">
        <v>797.58196999999996</v>
      </c>
      <c r="F1082" s="27">
        <v>1.1100000000000001</v>
      </c>
      <c r="G1082" s="27">
        <v>1843.8360499999999</v>
      </c>
      <c r="H1082" s="27">
        <v>0</v>
      </c>
      <c r="I1082" s="27">
        <v>13250.33007</v>
      </c>
      <c r="J1082" s="27">
        <v>2690.6010700000002</v>
      </c>
      <c r="K1082" s="27">
        <v>3229.0659099999998</v>
      </c>
      <c r="L1082" s="27">
        <v>4599.0370999999996</v>
      </c>
      <c r="M1082" s="27">
        <v>0</v>
      </c>
      <c r="N1082" s="27">
        <v>8497.9628900000007</v>
      </c>
      <c r="O1082" s="27">
        <v>105.63</v>
      </c>
      <c r="P1082" s="27">
        <v>33.47</v>
      </c>
      <c r="Q1082" s="27">
        <v>0.50307000000000002</v>
      </c>
      <c r="R1082" s="27">
        <v>1.18</v>
      </c>
      <c r="S1082" s="27">
        <v>1.2</v>
      </c>
      <c r="T1082" s="27">
        <v>0.51483999999999996</v>
      </c>
      <c r="U1082" s="29" t="s">
        <v>45022</v>
      </c>
      <c r="V1082" s="29" t="s">
        <v>45023</v>
      </c>
      <c r="W1082" s="30" t="s">
        <v>45024</v>
      </c>
      <c r="X1082">
        <v>1080</v>
      </c>
      <c r="Y1082" s="8" t="s">
        <v>5443</v>
      </c>
      <c r="Z1082">
        <v>713290</v>
      </c>
      <c r="AB1082" s="8" t="s">
        <v>5444</v>
      </c>
    </row>
    <row r="1083" spans="1:28" x14ac:dyDescent="0.25">
      <c r="A1083" s="34" t="s">
        <v>1572</v>
      </c>
      <c r="B1083" s="29" t="s">
        <v>1573</v>
      </c>
      <c r="C1083" s="27">
        <v>4524.58</v>
      </c>
      <c r="D1083" s="27">
        <v>220.87199000000001</v>
      </c>
      <c r="E1083" s="27">
        <v>-48.034010000000002</v>
      </c>
      <c r="F1083" s="27">
        <v>0.62</v>
      </c>
      <c r="G1083" s="27">
        <v>221.71898999999999</v>
      </c>
      <c r="H1083" s="27">
        <v>696.00896999999998</v>
      </c>
      <c r="I1083" s="27">
        <v>2432.0239200000001</v>
      </c>
      <c r="J1083" s="27">
        <v>494.55898999999999</v>
      </c>
      <c r="K1083" s="27">
        <v>1235.19604</v>
      </c>
      <c r="L1083" s="27">
        <v>1623.6750400000001</v>
      </c>
      <c r="M1083" s="27">
        <v>0</v>
      </c>
      <c r="N1083" s="27">
        <v>2089.9279700000002</v>
      </c>
      <c r="O1083" s="27">
        <v>87.52</v>
      </c>
      <c r="P1083" s="27">
        <v>43.424990000000001</v>
      </c>
      <c r="Q1083" s="27">
        <v>0.76756000000000002</v>
      </c>
      <c r="R1083" s="27">
        <v>2.62</v>
      </c>
      <c r="S1083" s="27">
        <v>1.0900000000000001</v>
      </c>
      <c r="T1083" s="27">
        <v>0.64192000000000005</v>
      </c>
      <c r="U1083" s="29" t="s">
        <v>45025</v>
      </c>
      <c r="V1083" s="29" t="s">
        <v>45026</v>
      </c>
      <c r="W1083" s="30" t="s">
        <v>45027</v>
      </c>
      <c r="X1083">
        <v>1081</v>
      </c>
      <c r="Y1083" s="8" t="s">
        <v>5445</v>
      </c>
      <c r="Z1083">
        <v>331313</v>
      </c>
      <c r="AA1083">
        <v>331314</v>
      </c>
      <c r="AB1083" s="8" t="s">
        <v>5446</v>
      </c>
    </row>
    <row r="1084" spans="1:28" x14ac:dyDescent="0.25">
      <c r="A1084" s="34" t="s">
        <v>1574</v>
      </c>
      <c r="B1084" s="29" t="s">
        <v>1575</v>
      </c>
      <c r="C1084" s="27">
        <v>5275.34</v>
      </c>
      <c r="D1084" s="27">
        <v>574.24797999999998</v>
      </c>
      <c r="E1084" s="27">
        <v>400.69299000000001</v>
      </c>
      <c r="F1084" s="27">
        <v>0.62</v>
      </c>
      <c r="G1084" s="27">
        <v>179.08599000000001</v>
      </c>
      <c r="H1084" s="27">
        <v>107.22299</v>
      </c>
      <c r="I1084" s="27">
        <v>0</v>
      </c>
      <c r="J1084" s="27">
        <v>548.56500000000005</v>
      </c>
      <c r="K1084" s="27">
        <v>693.65300999999999</v>
      </c>
      <c r="L1084" s="27">
        <v>2194.1450100000002</v>
      </c>
      <c r="M1084" s="27">
        <v>0</v>
      </c>
      <c r="N1084" s="27">
        <v>2814.61499</v>
      </c>
      <c r="O1084" s="27">
        <v>55.93</v>
      </c>
      <c r="P1084" s="27">
        <v>46.731990000000003</v>
      </c>
      <c r="Q1084" s="27">
        <v>0.87729000000000001</v>
      </c>
      <c r="R1084" s="27">
        <v>1.86</v>
      </c>
      <c r="S1084" s="27">
        <v>1.07</v>
      </c>
      <c r="T1084" s="27">
        <v>0.74256</v>
      </c>
      <c r="U1084" s="29" t="s">
        <v>45028</v>
      </c>
      <c r="V1084" s="29" t="s">
        <v>45029</v>
      </c>
      <c r="W1084" s="30" t="s">
        <v>45030</v>
      </c>
      <c r="X1084">
        <v>1082</v>
      </c>
      <c r="Y1084" s="8" t="s">
        <v>5447</v>
      </c>
      <c r="Z1084">
        <v>611699</v>
      </c>
      <c r="AA1084">
        <v>611310</v>
      </c>
      <c r="AB1084" s="8" t="s">
        <v>5448</v>
      </c>
    </row>
    <row r="1085" spans="1:28" x14ac:dyDescent="0.25">
      <c r="A1085" s="34" t="s">
        <v>41116</v>
      </c>
      <c r="B1085" s="29" t="s">
        <v>41117</v>
      </c>
      <c r="C1085" s="27">
        <v>193885.02</v>
      </c>
      <c r="D1085" s="27">
        <v>72937.15625</v>
      </c>
      <c r="E1085" s="27">
        <v>68640.4375</v>
      </c>
      <c r="F1085" s="27">
        <v>0.25</v>
      </c>
      <c r="G1085" s="27">
        <v>2627954</v>
      </c>
      <c r="H1085" s="27">
        <v>0</v>
      </c>
      <c r="I1085" s="27">
        <v>0</v>
      </c>
      <c r="J1085" s="27">
        <v>3733180</v>
      </c>
      <c r="K1085" s="27">
        <v>3404470</v>
      </c>
      <c r="L1085" s="27">
        <v>527053.5</v>
      </c>
      <c r="M1085" s="27">
        <v>0</v>
      </c>
      <c r="N1085" s="27">
        <v>421588.6875</v>
      </c>
      <c r="O1085" s="27">
        <v>28.09</v>
      </c>
      <c r="P1085" s="27">
        <v>54.64199</v>
      </c>
      <c r="Q1085" s="27">
        <v>1.2046600000000001</v>
      </c>
      <c r="R1085" s="27">
        <v>0.91</v>
      </c>
      <c r="U1085" s="29" t="s">
        <v>45031</v>
      </c>
      <c r="V1085" s="29" t="s">
        <v>45031</v>
      </c>
      <c r="W1085" s="30" t="s">
        <v>45032</v>
      </c>
      <c r="X1085">
        <v>1083</v>
      </c>
      <c r="Y1085" s="8" t="s">
        <v>5449</v>
      </c>
      <c r="Z1085">
        <v>333318</v>
      </c>
      <c r="AA1085">
        <v>334513</v>
      </c>
      <c r="AB1085" s="8" t="s">
        <v>5450</v>
      </c>
    </row>
    <row r="1086" spans="1:28" x14ac:dyDescent="0.25">
      <c r="A1086" s="34" t="s">
        <v>41118</v>
      </c>
      <c r="B1086" s="29" t="s">
        <v>41119</v>
      </c>
      <c r="C1086" s="27">
        <v>2259.41</v>
      </c>
      <c r="D1086" s="27">
        <v>225.63</v>
      </c>
      <c r="E1086" s="27">
        <v>147.059</v>
      </c>
      <c r="F1086" s="27">
        <v>1.2</v>
      </c>
      <c r="G1086" s="27">
        <v>53.181989999999999</v>
      </c>
      <c r="H1086" s="27">
        <v>0</v>
      </c>
      <c r="I1086" s="27">
        <v>353.99898999999999</v>
      </c>
      <c r="J1086" s="27">
        <v>271.346</v>
      </c>
      <c r="K1086" s="27">
        <v>1344.6750400000001</v>
      </c>
      <c r="L1086" s="27">
        <v>607.06596999999999</v>
      </c>
      <c r="M1086" s="27">
        <v>0</v>
      </c>
      <c r="N1086" s="27">
        <v>730.51300000000003</v>
      </c>
      <c r="O1086" s="27">
        <v>23.1</v>
      </c>
      <c r="P1086" s="27">
        <v>49.294989999999999</v>
      </c>
      <c r="Q1086" s="27">
        <v>0.97219</v>
      </c>
      <c r="R1086" s="27">
        <v>4.7</v>
      </c>
      <c r="S1086" s="27">
        <v>4.96</v>
      </c>
      <c r="T1086" s="27">
        <v>4.7595799999999997</v>
      </c>
      <c r="U1086" s="29" t="s">
        <v>45033</v>
      </c>
      <c r="V1086" s="29" t="s">
        <v>45034</v>
      </c>
      <c r="W1086" s="30" t="s">
        <v>45035</v>
      </c>
      <c r="X1086">
        <v>1084</v>
      </c>
      <c r="Y1086" s="8" t="s">
        <v>5451</v>
      </c>
      <c r="Z1086">
        <v>322299</v>
      </c>
      <c r="AB1086" s="8" t="s">
        <v>5452</v>
      </c>
    </row>
    <row r="1087" spans="1:28" x14ac:dyDescent="0.25">
      <c r="A1087" s="34" t="s">
        <v>41120</v>
      </c>
      <c r="B1087" s="29" t="s">
        <v>41121</v>
      </c>
      <c r="C1087" s="27">
        <v>107088.17</v>
      </c>
      <c r="D1087" s="27">
        <v>8348.8896399999994</v>
      </c>
      <c r="E1087" s="27">
        <v>4937.6040000000003</v>
      </c>
      <c r="F1087" s="27">
        <v>1.08</v>
      </c>
      <c r="G1087" s="27">
        <v>1247.6300000000001</v>
      </c>
      <c r="H1087" s="27">
        <v>3577.0878899999998</v>
      </c>
      <c r="I1087" s="27">
        <v>930.13702000000001</v>
      </c>
      <c r="J1087" s="27">
        <v>9442.4765599999992</v>
      </c>
      <c r="K1087" s="27">
        <v>15994.589840000001</v>
      </c>
      <c r="L1087" s="27">
        <v>1.1759900000000001</v>
      </c>
      <c r="M1087" s="27">
        <v>0</v>
      </c>
      <c r="N1087" s="27">
        <v>18531.009760000001</v>
      </c>
      <c r="U1087" s="29" t="s">
        <v>45036</v>
      </c>
      <c r="V1087" s="29" t="s">
        <v>45037</v>
      </c>
      <c r="W1087" s="30" t="s">
        <v>45038</v>
      </c>
      <c r="X1087">
        <v>1085</v>
      </c>
      <c r="Y1087" s="8" t="s">
        <v>5453</v>
      </c>
      <c r="Z1087">
        <v>212210</v>
      </c>
      <c r="AB1087" s="8" t="s">
        <v>5454</v>
      </c>
    </row>
    <row r="1088" spans="1:28" x14ac:dyDescent="0.25">
      <c r="A1088" s="34" t="s">
        <v>90</v>
      </c>
      <c r="B1088" s="29" t="s">
        <v>1576</v>
      </c>
      <c r="C1088" s="27">
        <v>4817.33</v>
      </c>
      <c r="F1088" s="27">
        <v>0.89</v>
      </c>
      <c r="U1088" s="29" t="s">
        <v>90</v>
      </c>
      <c r="V1088" s="29" t="s">
        <v>90</v>
      </c>
      <c r="W1088" s="30" t="s">
        <v>90</v>
      </c>
      <c r="X1088">
        <v>1086</v>
      </c>
      <c r="Y1088" s="8" t="s">
        <v>5455</v>
      </c>
      <c r="Z1088">
        <v>335931</v>
      </c>
      <c r="AA1088">
        <v>334419</v>
      </c>
      <c r="AB1088" s="8" t="s">
        <v>5456</v>
      </c>
    </row>
    <row r="1089" spans="1:28" x14ac:dyDescent="0.25">
      <c r="A1089" s="34" t="s">
        <v>1577</v>
      </c>
      <c r="B1089" s="29" t="s">
        <v>1578</v>
      </c>
      <c r="C1089" s="27">
        <v>38571.71</v>
      </c>
      <c r="D1089" s="27">
        <v>1011.72998</v>
      </c>
      <c r="E1089" s="27">
        <v>899.83001000000002</v>
      </c>
      <c r="F1089" s="27">
        <v>1.19</v>
      </c>
      <c r="G1089" s="27">
        <v>400.61898000000002</v>
      </c>
      <c r="H1089" s="27">
        <v>367.82299</v>
      </c>
      <c r="I1089" s="27">
        <v>459.46701000000002</v>
      </c>
      <c r="J1089" s="27">
        <v>1235.80297</v>
      </c>
      <c r="K1089" s="27">
        <v>1101.47705</v>
      </c>
      <c r="L1089" s="27">
        <v>694.38702000000001</v>
      </c>
      <c r="M1089" s="27">
        <v>0</v>
      </c>
      <c r="N1089" s="27">
        <v>608.73698999999999</v>
      </c>
      <c r="O1089" s="27">
        <v>10.130000000000001</v>
      </c>
      <c r="P1089" s="27">
        <v>45.292990000000003</v>
      </c>
      <c r="Q1089" s="27">
        <v>0.82791000000000003</v>
      </c>
      <c r="R1089" s="27">
        <v>1.08</v>
      </c>
      <c r="S1089" s="27">
        <v>0.59</v>
      </c>
      <c r="T1089" s="27">
        <v>0.26948</v>
      </c>
      <c r="U1089" s="29" t="s">
        <v>45039</v>
      </c>
      <c r="V1089" s="29" t="s">
        <v>45040</v>
      </c>
      <c r="W1089" s="30" t="s">
        <v>45041</v>
      </c>
      <c r="X1089">
        <v>1087</v>
      </c>
      <c r="Y1089" s="8" t="s">
        <v>5457</v>
      </c>
      <c r="Z1089">
        <v>424430</v>
      </c>
      <c r="AB1089" s="8" t="s">
        <v>5458</v>
      </c>
    </row>
    <row r="1090" spans="1:28" x14ac:dyDescent="0.25">
      <c r="A1090" s="34" t="s">
        <v>90</v>
      </c>
      <c r="B1090" s="29" t="s">
        <v>1579</v>
      </c>
      <c r="C1090" s="27">
        <v>29177.27</v>
      </c>
      <c r="F1090" s="27">
        <v>0.05</v>
      </c>
      <c r="U1090" s="29" t="s">
        <v>90</v>
      </c>
      <c r="V1090" s="29" t="s">
        <v>90</v>
      </c>
      <c r="W1090" s="30" t="s">
        <v>90</v>
      </c>
      <c r="X1090">
        <v>1088</v>
      </c>
      <c r="Y1090" s="8" t="s">
        <v>5459</v>
      </c>
      <c r="Z1090">
        <v>561910</v>
      </c>
      <c r="AA1090">
        <v>311514</v>
      </c>
      <c r="AB1090" s="8" t="s">
        <v>5460</v>
      </c>
    </row>
    <row r="1091" spans="1:28" x14ac:dyDescent="0.25">
      <c r="A1091" s="34" t="s">
        <v>1580</v>
      </c>
      <c r="B1091" s="29" t="s">
        <v>1581</v>
      </c>
      <c r="C1091" s="27">
        <v>8458.31</v>
      </c>
      <c r="D1091" s="27">
        <v>1086</v>
      </c>
      <c r="E1091" s="27">
        <v>577</v>
      </c>
      <c r="F1091" s="27">
        <v>0.76</v>
      </c>
      <c r="G1091" s="27">
        <v>7650</v>
      </c>
      <c r="H1091" s="27">
        <v>0</v>
      </c>
      <c r="I1091" s="27">
        <v>821</v>
      </c>
      <c r="J1091" s="27">
        <v>2851</v>
      </c>
      <c r="K1091" s="27">
        <v>19345</v>
      </c>
      <c r="L1091" s="27">
        <v>7096</v>
      </c>
      <c r="M1091" s="27">
        <v>0</v>
      </c>
      <c r="N1091" s="27">
        <v>9558</v>
      </c>
      <c r="O1091" s="27">
        <v>24.03</v>
      </c>
      <c r="P1091" s="27">
        <v>45.493000000000002</v>
      </c>
      <c r="Q1091" s="27">
        <v>0.83462000000000003</v>
      </c>
      <c r="R1091" s="27">
        <v>5.49</v>
      </c>
      <c r="S1091" s="27">
        <v>6.79</v>
      </c>
      <c r="T1091" s="27">
        <v>4.1020599999999998</v>
      </c>
      <c r="U1091" s="29" t="s">
        <v>45042</v>
      </c>
      <c r="V1091" s="29" t="s">
        <v>45043</v>
      </c>
      <c r="W1091" s="30" t="s">
        <v>45044</v>
      </c>
      <c r="X1091">
        <v>1089</v>
      </c>
      <c r="Y1091" s="8" t="s">
        <v>5461</v>
      </c>
      <c r="Z1091">
        <v>325910</v>
      </c>
      <c r="AA1091">
        <v>424120</v>
      </c>
      <c r="AB1091" s="8" t="s">
        <v>5462</v>
      </c>
    </row>
    <row r="1092" spans="1:28" x14ac:dyDescent="0.25">
      <c r="A1092" s="34" t="s">
        <v>1582</v>
      </c>
      <c r="B1092" s="29" t="s">
        <v>1583</v>
      </c>
      <c r="C1092" s="27">
        <v>15522.63</v>
      </c>
      <c r="D1092" s="27">
        <v>911.5</v>
      </c>
      <c r="E1092" s="27">
        <v>790.09996999999998</v>
      </c>
      <c r="F1092" s="27">
        <v>1</v>
      </c>
      <c r="G1092" s="27">
        <v>442.79998000000001</v>
      </c>
      <c r="H1092" s="27">
        <v>470.89999</v>
      </c>
      <c r="I1092" s="27">
        <v>3585.8998999999999</v>
      </c>
      <c r="J1092" s="27">
        <v>543.59996999999998</v>
      </c>
      <c r="K1092" s="27">
        <v>1399.3000400000001</v>
      </c>
      <c r="L1092" s="27">
        <v>1468.6999499999999</v>
      </c>
      <c r="M1092" s="27">
        <v>0</v>
      </c>
      <c r="N1092" s="27">
        <v>3039.6000899999999</v>
      </c>
      <c r="O1092" s="27">
        <v>42.73</v>
      </c>
      <c r="P1092" s="27">
        <v>31.29</v>
      </c>
      <c r="Q1092" s="27">
        <v>0.45539000000000002</v>
      </c>
      <c r="R1092" s="27">
        <v>3.1</v>
      </c>
      <c r="S1092" s="27">
        <v>1.71</v>
      </c>
      <c r="T1092" s="27">
        <v>0.89329999999999998</v>
      </c>
      <c r="U1092" s="29" t="s">
        <v>45045</v>
      </c>
      <c r="V1092" s="29" t="s">
        <v>45046</v>
      </c>
      <c r="W1092" s="30" t="s">
        <v>45047</v>
      </c>
      <c r="X1092">
        <v>1090</v>
      </c>
      <c r="Y1092" s="8" t="s">
        <v>5463</v>
      </c>
      <c r="Z1092">
        <v>339930</v>
      </c>
      <c r="AA1092">
        <v>337122</v>
      </c>
      <c r="AB1092" s="8" t="s">
        <v>5464</v>
      </c>
    </row>
    <row r="1093" spans="1:28" x14ac:dyDescent="0.25">
      <c r="A1093" s="34" t="s">
        <v>1584</v>
      </c>
      <c r="B1093" s="29" t="s">
        <v>1585</v>
      </c>
      <c r="C1093" s="27">
        <v>20312.919999999998</v>
      </c>
      <c r="D1093" s="27">
        <v>-110</v>
      </c>
      <c r="E1093" s="27">
        <v>-1289</v>
      </c>
      <c r="F1093" s="27">
        <v>1.1000000000000001</v>
      </c>
      <c r="G1093" s="27">
        <v>1818</v>
      </c>
      <c r="H1093" s="27">
        <v>3151</v>
      </c>
      <c r="I1093" s="27">
        <v>22437</v>
      </c>
      <c r="J1093" s="27">
        <v>3728</v>
      </c>
      <c r="K1093" s="27">
        <v>7432</v>
      </c>
      <c r="L1093" s="27">
        <v>10373</v>
      </c>
      <c r="M1093" s="27">
        <v>0</v>
      </c>
      <c r="N1093" s="27">
        <v>17714</v>
      </c>
      <c r="O1093" s="27">
        <v>69.75</v>
      </c>
      <c r="P1093" s="27">
        <v>34.27899</v>
      </c>
      <c r="Q1093" s="27">
        <v>0.51826000000000005</v>
      </c>
      <c r="R1093" s="27">
        <v>1.53</v>
      </c>
      <c r="S1093" s="27">
        <v>1.1499999999999999</v>
      </c>
      <c r="T1093" s="27">
        <v>0.66066999999999998</v>
      </c>
      <c r="U1093" s="29" t="s">
        <v>45048</v>
      </c>
      <c r="V1093" s="29" t="s">
        <v>45049</v>
      </c>
      <c r="W1093" s="30" t="s">
        <v>45050</v>
      </c>
      <c r="X1093">
        <v>1091</v>
      </c>
      <c r="Y1093" s="8" t="s">
        <v>5465</v>
      </c>
      <c r="Z1093">
        <v>213113</v>
      </c>
      <c r="AB1093" s="8" t="s">
        <v>5466</v>
      </c>
    </row>
    <row r="1094" spans="1:28" x14ac:dyDescent="0.25">
      <c r="A1094" s="34" t="s">
        <v>41122</v>
      </c>
      <c r="B1094" s="29" t="s">
        <v>41123</v>
      </c>
      <c r="C1094" s="27">
        <v>49507.47</v>
      </c>
      <c r="D1094" s="27">
        <v>4587.7968700000001</v>
      </c>
      <c r="E1094" s="27">
        <v>2911.8159099999998</v>
      </c>
      <c r="F1094" s="27">
        <v>1.8</v>
      </c>
      <c r="G1094" s="27">
        <v>1900.5860499999999</v>
      </c>
      <c r="H1094" s="27">
        <v>3103.1831000000002</v>
      </c>
      <c r="I1094" s="27">
        <v>10642.08007</v>
      </c>
      <c r="J1094" s="27">
        <v>5628.2329099999997</v>
      </c>
      <c r="K1094" s="27">
        <v>9521.0615199999993</v>
      </c>
      <c r="L1094" s="27">
        <v>5257.5839800000003</v>
      </c>
      <c r="M1094" s="27">
        <v>0</v>
      </c>
      <c r="N1094" s="27">
        <v>15051.5996</v>
      </c>
      <c r="O1094" s="27">
        <v>11.68</v>
      </c>
      <c r="P1094" s="27">
        <v>25.093990000000002</v>
      </c>
      <c r="Q1094" s="27">
        <v>0.33500000000000002</v>
      </c>
      <c r="R1094" s="27">
        <v>1.83</v>
      </c>
      <c r="S1094" s="27">
        <v>1.1399999999999999</v>
      </c>
      <c r="T1094" s="27">
        <v>0.80261000000000005</v>
      </c>
      <c r="U1094" s="29" t="s">
        <v>45051</v>
      </c>
      <c r="V1094" s="29" t="s">
        <v>45052</v>
      </c>
      <c r="W1094" s="30" t="s">
        <v>45053</v>
      </c>
      <c r="X1094">
        <v>1092</v>
      </c>
      <c r="Y1094" s="8" t="s">
        <v>5467</v>
      </c>
      <c r="Z1094">
        <v>621391</v>
      </c>
      <c r="AB1094" s="8" t="s">
        <v>5468</v>
      </c>
    </row>
    <row r="1095" spans="1:28" x14ac:dyDescent="0.25">
      <c r="A1095" s="34" t="s">
        <v>41124</v>
      </c>
      <c r="B1095" s="29" t="s">
        <v>41125</v>
      </c>
      <c r="C1095" s="27">
        <v>2617.73</v>
      </c>
      <c r="D1095" s="27">
        <v>995.12901999999997</v>
      </c>
      <c r="E1095" s="27">
        <v>908.34898999999996</v>
      </c>
      <c r="F1095" s="27">
        <v>1.27</v>
      </c>
      <c r="G1095" s="27">
        <v>12215.190420000001</v>
      </c>
      <c r="H1095" s="27">
        <v>0</v>
      </c>
      <c r="I1095" s="27">
        <v>421.52899000000002</v>
      </c>
      <c r="J1095" s="27">
        <v>13335.929679999999</v>
      </c>
      <c r="K1095" s="27">
        <v>15620.41015</v>
      </c>
      <c r="L1095" s="27">
        <v>2040.6169400000001</v>
      </c>
      <c r="M1095" s="27">
        <v>0</v>
      </c>
      <c r="N1095" s="27">
        <v>2592.8600999999999</v>
      </c>
      <c r="O1095" s="27">
        <v>20.77</v>
      </c>
      <c r="P1095" s="27">
        <v>38.838000000000001</v>
      </c>
      <c r="Q1095" s="27">
        <v>0.63500000000000001</v>
      </c>
      <c r="R1095" s="27">
        <v>1.1200000000000001</v>
      </c>
      <c r="S1095" s="27">
        <v>1.17</v>
      </c>
      <c r="T1095" s="27">
        <v>0.25534000000000001</v>
      </c>
      <c r="U1095" s="29" t="s">
        <v>45054</v>
      </c>
      <c r="V1095" s="29" t="s">
        <v>45055</v>
      </c>
      <c r="W1095" s="30" t="s">
        <v>45056</v>
      </c>
      <c r="X1095">
        <v>1093</v>
      </c>
      <c r="Y1095" s="8" t="s">
        <v>5469</v>
      </c>
      <c r="Z1095">
        <v>238910</v>
      </c>
      <c r="AA1095">
        <v>551112</v>
      </c>
      <c r="AB1095" s="8" t="s">
        <v>5470</v>
      </c>
    </row>
    <row r="1096" spans="1:28" x14ac:dyDescent="0.25">
      <c r="A1096" s="34" t="s">
        <v>90</v>
      </c>
      <c r="B1096" s="29" t="s">
        <v>1586</v>
      </c>
      <c r="C1096" s="27">
        <v>11467.04</v>
      </c>
      <c r="F1096" s="27">
        <v>0.28000000000000003</v>
      </c>
      <c r="U1096" s="29" t="s">
        <v>90</v>
      </c>
      <c r="V1096" s="29" t="s">
        <v>90</v>
      </c>
      <c r="W1096" s="30" t="s">
        <v>90</v>
      </c>
      <c r="X1096">
        <v>1094</v>
      </c>
      <c r="Y1096" s="8" t="s">
        <v>5471</v>
      </c>
      <c r="Z1096">
        <v>488510</v>
      </c>
      <c r="AA1096">
        <v>517111</v>
      </c>
      <c r="AB1096" s="8" t="s">
        <v>5472</v>
      </c>
    </row>
    <row r="1097" spans="1:28" x14ac:dyDescent="0.25">
      <c r="A1097" s="34" t="s">
        <v>90</v>
      </c>
      <c r="B1097" s="29" t="s">
        <v>1587</v>
      </c>
      <c r="C1097" s="27">
        <v>23758</v>
      </c>
      <c r="F1097" s="27">
        <v>0.11</v>
      </c>
      <c r="U1097" s="29" t="s">
        <v>90</v>
      </c>
      <c r="V1097" s="29" t="s">
        <v>90</v>
      </c>
      <c r="W1097" s="30" t="s">
        <v>90</v>
      </c>
      <c r="X1097">
        <v>1095</v>
      </c>
      <c r="Y1097" s="8" t="s">
        <v>5473</v>
      </c>
      <c r="Z1097">
        <v>813212</v>
      </c>
      <c r="AA1097">
        <v>525120</v>
      </c>
      <c r="AB1097" s="8" t="s">
        <v>5474</v>
      </c>
    </row>
    <row r="1098" spans="1:28" x14ac:dyDescent="0.25">
      <c r="A1098" s="34" t="s">
        <v>1588</v>
      </c>
      <c r="B1098" s="29" t="s">
        <v>1589</v>
      </c>
      <c r="C1098" s="27">
        <v>5126.28</v>
      </c>
      <c r="D1098" s="27">
        <v>1578</v>
      </c>
      <c r="E1098" s="27">
        <v>878</v>
      </c>
      <c r="F1098" s="27">
        <v>1.88</v>
      </c>
      <c r="G1098" s="27">
        <v>670</v>
      </c>
      <c r="H1098" s="27">
        <v>254</v>
      </c>
      <c r="I1098" s="27">
        <v>5857</v>
      </c>
      <c r="J1098" s="27">
        <v>1848</v>
      </c>
      <c r="K1098" s="27">
        <v>2131</v>
      </c>
      <c r="L1098" s="27">
        <v>5690</v>
      </c>
      <c r="M1098" s="27">
        <v>0</v>
      </c>
      <c r="N1098" s="27">
        <v>1979</v>
      </c>
      <c r="O1098" s="27">
        <v>9.3800000000000008</v>
      </c>
      <c r="P1098" s="27">
        <v>74.739990000000006</v>
      </c>
      <c r="Q1098" s="27">
        <v>2.9587500000000002</v>
      </c>
      <c r="R1098" s="27">
        <v>1.03</v>
      </c>
      <c r="S1098" s="27">
        <v>1.02</v>
      </c>
      <c r="T1098" s="27">
        <v>0.65312999999999999</v>
      </c>
      <c r="U1098" s="29" t="s">
        <v>45057</v>
      </c>
      <c r="V1098" s="29" t="s">
        <v>45058</v>
      </c>
      <c r="W1098" s="30" t="s">
        <v>45059</v>
      </c>
      <c r="X1098">
        <v>1096</v>
      </c>
      <c r="Y1098" s="8" t="s">
        <v>5475</v>
      </c>
      <c r="Z1098">
        <v>332913</v>
      </c>
      <c r="AA1098">
        <v>326199</v>
      </c>
      <c r="AB1098" s="8" t="s">
        <v>5476</v>
      </c>
    </row>
    <row r="1099" spans="1:28" x14ac:dyDescent="0.25">
      <c r="A1099" s="34" t="s">
        <v>1590</v>
      </c>
      <c r="B1099" s="29" t="s">
        <v>1591</v>
      </c>
      <c r="C1099" s="27">
        <v>11657.27</v>
      </c>
      <c r="D1099" s="27">
        <v>812</v>
      </c>
      <c r="E1099" s="27">
        <v>658</v>
      </c>
      <c r="F1099" s="27">
        <v>1.21</v>
      </c>
      <c r="G1099" s="27">
        <v>662</v>
      </c>
      <c r="H1099" s="27">
        <v>4</v>
      </c>
      <c r="I1099" s="27">
        <v>1144</v>
      </c>
      <c r="J1099" s="27">
        <v>1544</v>
      </c>
      <c r="K1099" s="27">
        <v>1678</v>
      </c>
      <c r="L1099" s="27">
        <v>2341</v>
      </c>
      <c r="M1099" s="27">
        <v>0</v>
      </c>
      <c r="N1099" s="27">
        <v>-1608</v>
      </c>
      <c r="O1099" s="27">
        <v>-9.17</v>
      </c>
      <c r="Q1099" s="27">
        <v>-1.4558500000000001</v>
      </c>
      <c r="R1099" s="27">
        <v>1.0900000000000001</v>
      </c>
      <c r="S1099" s="27">
        <v>1.08</v>
      </c>
      <c r="T1099" s="27">
        <v>0.65544000000000002</v>
      </c>
      <c r="U1099" s="29" t="s">
        <v>45060</v>
      </c>
      <c r="V1099" s="29" t="s">
        <v>45061</v>
      </c>
      <c r="W1099" s="30" t="s">
        <v>45062</v>
      </c>
      <c r="X1099">
        <v>1097</v>
      </c>
      <c r="Y1099" s="8" t="s">
        <v>5477</v>
      </c>
      <c r="Z1099">
        <v>333613</v>
      </c>
      <c r="AA1099">
        <v>423840</v>
      </c>
      <c r="AB1099" s="8" t="s">
        <v>5478</v>
      </c>
    </row>
    <row r="1100" spans="1:28" x14ac:dyDescent="0.25">
      <c r="A1100" s="34" t="s">
        <v>41126</v>
      </c>
      <c r="B1100" s="29" t="s">
        <v>41127</v>
      </c>
      <c r="C1100" s="27">
        <v>3740.16</v>
      </c>
      <c r="D1100" s="27">
        <v>1570.4410399999999</v>
      </c>
      <c r="E1100" s="27">
        <v>821.12297999999998</v>
      </c>
      <c r="F1100" s="27">
        <v>0.19</v>
      </c>
      <c r="G1100" s="27">
        <v>3097.1818800000001</v>
      </c>
      <c r="H1100" s="27">
        <v>3027.11303</v>
      </c>
      <c r="I1100" s="27">
        <v>1131.1190099999999</v>
      </c>
      <c r="J1100" s="27">
        <v>6885.7079999999996</v>
      </c>
      <c r="K1100" s="27">
        <v>9113.5283199999994</v>
      </c>
      <c r="L1100" s="27">
        <v>3500.1210900000001</v>
      </c>
      <c r="M1100" s="27">
        <v>0</v>
      </c>
      <c r="N1100" s="27">
        <v>3622.6469699999998</v>
      </c>
      <c r="O1100" s="27">
        <v>4.9400000000000004</v>
      </c>
      <c r="P1100" s="27">
        <v>45.423000000000002</v>
      </c>
      <c r="Q1100" s="27">
        <v>0.83226999999999995</v>
      </c>
      <c r="R1100" s="27">
        <v>1.29</v>
      </c>
      <c r="U1100" s="29" t="s">
        <v>45063</v>
      </c>
      <c r="V1100" s="29" t="s">
        <v>45063</v>
      </c>
      <c r="W1100" s="30" t="s">
        <v>45064</v>
      </c>
      <c r="X1100">
        <v>1098</v>
      </c>
      <c r="Y1100" s="8" t="s">
        <v>5479</v>
      </c>
      <c r="Z1100">
        <v>492210</v>
      </c>
      <c r="AA1100">
        <v>492110</v>
      </c>
      <c r="AB1100" s="8" t="s">
        <v>5480</v>
      </c>
    </row>
    <row r="1101" spans="1:28" x14ac:dyDescent="0.25">
      <c r="A1101" s="34" t="s">
        <v>41128</v>
      </c>
      <c r="B1101" s="29" t="s">
        <v>41129</v>
      </c>
      <c r="C1101" s="27">
        <v>2708.47</v>
      </c>
      <c r="D1101" s="27">
        <v>797.42900999999995</v>
      </c>
      <c r="E1101" s="27">
        <v>328.17898000000002</v>
      </c>
      <c r="F1101" s="27">
        <v>1.35</v>
      </c>
      <c r="G1101" s="27">
        <v>664.64098999999999</v>
      </c>
      <c r="H1101" s="27">
        <v>74.215999999999994</v>
      </c>
      <c r="I1101" s="27">
        <v>1813.62402</v>
      </c>
      <c r="J1101" s="27">
        <v>1266.38696</v>
      </c>
      <c r="K1101" s="27">
        <v>1252.93505</v>
      </c>
      <c r="L1101" s="27">
        <v>3423.5769</v>
      </c>
      <c r="M1101" s="27">
        <v>0</v>
      </c>
      <c r="N1101" s="27">
        <v>1358.6479400000001</v>
      </c>
      <c r="O1101" s="27">
        <v>4.26</v>
      </c>
      <c r="P1101" s="27">
        <v>71.904989999999998</v>
      </c>
      <c r="Q1101" s="27">
        <v>2.55932</v>
      </c>
      <c r="R1101" s="27">
        <v>1.1299999999999999</v>
      </c>
      <c r="S1101" s="27">
        <v>0.93</v>
      </c>
      <c r="T1101" s="27">
        <v>0.40594000000000002</v>
      </c>
      <c r="U1101" s="29" t="s">
        <v>45065</v>
      </c>
      <c r="V1101" s="29" t="s">
        <v>45066</v>
      </c>
      <c r="W1101" s="30" t="s">
        <v>45067</v>
      </c>
      <c r="X1101">
        <v>1099</v>
      </c>
      <c r="Y1101" s="8" t="s">
        <v>5481</v>
      </c>
      <c r="Z1101">
        <v>519210</v>
      </c>
      <c r="AB1101" s="8" t="s">
        <v>5482</v>
      </c>
    </row>
    <row r="1102" spans="1:28" x14ac:dyDescent="0.25">
      <c r="A1102" s="34" t="s">
        <v>41131</v>
      </c>
      <c r="B1102" s="29" t="s">
        <v>41132</v>
      </c>
      <c r="C1102" s="27">
        <v>3780.21</v>
      </c>
      <c r="D1102" s="27">
        <v>473.14801</v>
      </c>
      <c r="E1102" s="27">
        <v>219.99298999999999</v>
      </c>
      <c r="F1102" s="27">
        <v>0.63</v>
      </c>
      <c r="G1102" s="27">
        <v>335.07699000000002</v>
      </c>
      <c r="H1102" s="27">
        <v>23.213999999999999</v>
      </c>
      <c r="I1102" s="27">
        <v>230.53700000000001</v>
      </c>
      <c r="J1102" s="27">
        <v>683.32</v>
      </c>
      <c r="K1102" s="27">
        <v>929.92102</v>
      </c>
      <c r="L1102" s="27">
        <v>48.95</v>
      </c>
      <c r="M1102" s="27">
        <v>0</v>
      </c>
      <c r="N1102" s="27">
        <v>931.125</v>
      </c>
      <c r="U1102" s="29" t="s">
        <v>45068</v>
      </c>
      <c r="V1102" s="29" t="s">
        <v>45068</v>
      </c>
      <c r="W1102" s="30" t="s">
        <v>45069</v>
      </c>
      <c r="X1102">
        <v>1100</v>
      </c>
      <c r="Y1102" s="8" t="s">
        <v>5483</v>
      </c>
      <c r="Z1102">
        <v>212322</v>
      </c>
      <c r="AB1102" s="8" t="s">
        <v>5484</v>
      </c>
    </row>
    <row r="1103" spans="1:28" x14ac:dyDescent="0.25">
      <c r="A1103" s="34" t="s">
        <v>90</v>
      </c>
      <c r="B1103" s="29" t="s">
        <v>1592</v>
      </c>
      <c r="C1103" s="27">
        <v>65460.15</v>
      </c>
      <c r="F1103" s="27">
        <v>1.1200000000000001</v>
      </c>
      <c r="U1103" s="29" t="s">
        <v>90</v>
      </c>
      <c r="V1103" s="29" t="s">
        <v>90</v>
      </c>
      <c r="W1103" s="30" t="s">
        <v>90</v>
      </c>
      <c r="X1103">
        <v>1101</v>
      </c>
      <c r="Y1103" s="8" t="s">
        <v>5485</v>
      </c>
      <c r="Z1103">
        <v>488410</v>
      </c>
      <c r="AB1103" s="8" t="s">
        <v>5486</v>
      </c>
    </row>
    <row r="1104" spans="1:28" x14ac:dyDescent="0.25">
      <c r="A1104" s="34" t="s">
        <v>90</v>
      </c>
      <c r="B1104" s="29" t="s">
        <v>1593</v>
      </c>
      <c r="C1104" s="27">
        <v>6882.87</v>
      </c>
      <c r="F1104" s="27">
        <v>1.17</v>
      </c>
      <c r="U1104" s="29" t="s">
        <v>90</v>
      </c>
      <c r="V1104" s="29" t="s">
        <v>90</v>
      </c>
      <c r="W1104" s="30" t="s">
        <v>90</v>
      </c>
      <c r="X1104">
        <v>1102</v>
      </c>
      <c r="Y1104" s="8" t="s">
        <v>5487</v>
      </c>
      <c r="Z1104">
        <v>441222</v>
      </c>
      <c r="AA1104">
        <v>423860</v>
      </c>
      <c r="AB1104" s="8" t="s">
        <v>5488</v>
      </c>
    </row>
    <row r="1105" spans="1:28" x14ac:dyDescent="0.25">
      <c r="A1105" s="34" t="s">
        <v>90</v>
      </c>
      <c r="B1105" s="29" t="s">
        <v>1594</v>
      </c>
      <c r="C1105" s="27">
        <v>7274.1</v>
      </c>
      <c r="F1105" s="27">
        <v>1.08</v>
      </c>
      <c r="U1105" s="29" t="s">
        <v>90</v>
      </c>
      <c r="V1105" s="29" t="s">
        <v>90</v>
      </c>
      <c r="W1105" s="30" t="s">
        <v>90</v>
      </c>
      <c r="X1105">
        <v>1103</v>
      </c>
      <c r="Y1105" s="8" t="s">
        <v>5489</v>
      </c>
      <c r="Z1105">
        <v>321212</v>
      </c>
      <c r="AB1105" s="8" t="s">
        <v>5490</v>
      </c>
    </row>
    <row r="1106" spans="1:28" x14ac:dyDescent="0.25">
      <c r="A1106" s="34" t="s">
        <v>90</v>
      </c>
      <c r="B1106" s="29" t="s">
        <v>1595</v>
      </c>
      <c r="C1106" s="27">
        <v>65144.62</v>
      </c>
      <c r="F1106" s="27">
        <v>1.1399999999999999</v>
      </c>
      <c r="U1106" s="29" t="s">
        <v>90</v>
      </c>
      <c r="V1106" s="29" t="s">
        <v>90</v>
      </c>
      <c r="W1106" s="30" t="s">
        <v>90</v>
      </c>
      <c r="X1106">
        <v>1104</v>
      </c>
      <c r="Y1106" s="8" t="s">
        <v>5491</v>
      </c>
      <c r="Z1106">
        <v>561790</v>
      </c>
      <c r="AB1106" s="8" t="s">
        <v>5492</v>
      </c>
    </row>
    <row r="1107" spans="1:28" x14ac:dyDescent="0.25">
      <c r="A1107" s="34" t="s">
        <v>90</v>
      </c>
      <c r="B1107" s="29" t="s">
        <v>1596</v>
      </c>
      <c r="C1107" s="27">
        <v>6553.8</v>
      </c>
      <c r="F1107" s="27">
        <v>1.18</v>
      </c>
      <c r="U1107" s="29" t="s">
        <v>90</v>
      </c>
      <c r="V1107" s="29" t="s">
        <v>90</v>
      </c>
      <c r="W1107" s="30" t="s">
        <v>90</v>
      </c>
      <c r="X1107">
        <v>1105</v>
      </c>
      <c r="Y1107" s="8" t="s">
        <v>5493</v>
      </c>
      <c r="Z1107">
        <v>237110</v>
      </c>
      <c r="AA1107">
        <v>221310</v>
      </c>
      <c r="AB1107" s="8" t="s">
        <v>5494</v>
      </c>
    </row>
    <row r="1108" spans="1:28" x14ac:dyDescent="0.25">
      <c r="A1108" s="34" t="s">
        <v>90</v>
      </c>
      <c r="B1108" s="29" t="s">
        <v>1597</v>
      </c>
      <c r="C1108" s="27">
        <v>4904.04</v>
      </c>
      <c r="F1108" s="27">
        <v>1.1200000000000001</v>
      </c>
      <c r="U1108" s="29" t="s">
        <v>90</v>
      </c>
      <c r="V1108" s="29" t="s">
        <v>90</v>
      </c>
      <c r="W1108" s="30" t="s">
        <v>90</v>
      </c>
      <c r="X1108">
        <v>1106</v>
      </c>
      <c r="Y1108" s="8" t="s">
        <v>5495</v>
      </c>
      <c r="Z1108">
        <v>561330</v>
      </c>
      <c r="AA1108">
        <v>561110</v>
      </c>
      <c r="AB1108" s="8" t="s">
        <v>5496</v>
      </c>
    </row>
    <row r="1109" spans="1:28" x14ac:dyDescent="0.25">
      <c r="A1109" s="34" t="s">
        <v>41133</v>
      </c>
      <c r="B1109" s="29" t="s">
        <v>41134</v>
      </c>
      <c r="C1109" s="27">
        <v>8589.34</v>
      </c>
      <c r="D1109" s="27">
        <v>870.85100999999997</v>
      </c>
      <c r="E1109" s="27">
        <v>597.75598000000002</v>
      </c>
      <c r="F1109" s="27">
        <v>0.74</v>
      </c>
      <c r="G1109" s="27">
        <v>938.50598000000002</v>
      </c>
      <c r="H1109" s="27">
        <v>20.489000000000001</v>
      </c>
      <c r="I1109" s="27">
        <v>2200.0219699999998</v>
      </c>
      <c r="J1109" s="27">
        <v>1740.3270199999999</v>
      </c>
      <c r="K1109" s="27">
        <v>1324.6340299999999</v>
      </c>
      <c r="L1109" s="27">
        <v>738.70397000000003</v>
      </c>
      <c r="M1109" s="27">
        <v>0</v>
      </c>
      <c r="N1109" s="27">
        <v>1532.27404</v>
      </c>
      <c r="U1109" s="29" t="s">
        <v>45070</v>
      </c>
      <c r="V1109" s="29" t="s">
        <v>45071</v>
      </c>
      <c r="W1109" s="30" t="s">
        <v>45072</v>
      </c>
      <c r="X1109">
        <v>1107</v>
      </c>
      <c r="Y1109" s="8" t="s">
        <v>5497</v>
      </c>
      <c r="Z1109">
        <v>621320</v>
      </c>
      <c r="AB1109" s="8" t="s">
        <v>5498</v>
      </c>
    </row>
    <row r="1110" spans="1:28" x14ac:dyDescent="0.25">
      <c r="A1110" s="34" t="s">
        <v>1598</v>
      </c>
      <c r="B1110" s="29" t="s">
        <v>1599</v>
      </c>
      <c r="C1110" s="27">
        <v>33289.54</v>
      </c>
      <c r="D1110" s="27">
        <v>-3916</v>
      </c>
      <c r="E1110" s="27">
        <v>-4310</v>
      </c>
      <c r="F1110" s="27">
        <v>1.17</v>
      </c>
      <c r="G1110" s="27">
        <v>671</v>
      </c>
      <c r="H1110" s="27">
        <v>568</v>
      </c>
      <c r="I1110" s="27">
        <v>6524</v>
      </c>
      <c r="J1110" s="27">
        <v>2773</v>
      </c>
      <c r="K1110" s="27">
        <v>3561</v>
      </c>
      <c r="L1110" s="27">
        <v>1487</v>
      </c>
      <c r="M1110" s="27">
        <v>0</v>
      </c>
      <c r="N1110" s="27">
        <v>6599</v>
      </c>
      <c r="O1110" s="27">
        <v>42.33</v>
      </c>
      <c r="P1110" s="27">
        <v>18.177990000000001</v>
      </c>
      <c r="Q1110" s="27">
        <v>0.22217000000000001</v>
      </c>
      <c r="R1110" s="27">
        <v>1.42</v>
      </c>
      <c r="S1110" s="27">
        <v>1.08</v>
      </c>
      <c r="T1110" s="27">
        <v>0.83735999999999999</v>
      </c>
      <c r="U1110" s="29" t="s">
        <v>45073</v>
      </c>
      <c r="V1110" s="29" t="s">
        <v>45074</v>
      </c>
      <c r="W1110" s="30" t="s">
        <v>45075</v>
      </c>
      <c r="X1110">
        <v>1108</v>
      </c>
      <c r="Y1110" s="8" t="s">
        <v>5499</v>
      </c>
      <c r="Z1110">
        <v>311221</v>
      </c>
      <c r="AA1110">
        <v>311812</v>
      </c>
      <c r="AB1110" s="8" t="s">
        <v>5500</v>
      </c>
    </row>
    <row r="1111" spans="1:28" x14ac:dyDescent="0.25">
      <c r="A1111" s="34" t="s">
        <v>41135</v>
      </c>
      <c r="B1111" s="29" t="s">
        <v>41136</v>
      </c>
      <c r="C1111" s="27">
        <v>19920.47</v>
      </c>
      <c r="D1111" s="27">
        <v>6311.7831999999999</v>
      </c>
      <c r="E1111" s="27">
        <v>5466.45507</v>
      </c>
      <c r="F1111" s="27">
        <v>0.65</v>
      </c>
      <c r="G1111" s="27">
        <v>3257.0739699999999</v>
      </c>
      <c r="H1111" s="27">
        <v>5302.5122000000001</v>
      </c>
      <c r="I1111" s="27">
        <v>22768.779289999999</v>
      </c>
      <c r="J1111" s="27">
        <v>14266.83007</v>
      </c>
      <c r="K1111" s="27">
        <v>11426.01953</v>
      </c>
      <c r="L1111" s="27">
        <v>11522.08007</v>
      </c>
      <c r="M1111" s="27">
        <v>0</v>
      </c>
      <c r="N1111" s="27">
        <v>9571.4179600000007</v>
      </c>
      <c r="O1111" s="27">
        <v>10.08</v>
      </c>
      <c r="P1111" s="27">
        <v>54.624000000000002</v>
      </c>
      <c r="Q1111" s="27">
        <v>1.2038</v>
      </c>
      <c r="R1111" s="27">
        <v>0.8</v>
      </c>
      <c r="S1111" s="27">
        <v>0.43</v>
      </c>
      <c r="T1111" s="27">
        <v>0.20091000000000001</v>
      </c>
      <c r="U1111" s="29" t="s">
        <v>45076</v>
      </c>
      <c r="V1111" s="29" t="s">
        <v>45077</v>
      </c>
      <c r="W1111" s="30" t="s">
        <v>45078</v>
      </c>
      <c r="X1111">
        <v>1109</v>
      </c>
      <c r="Y1111" s="8" t="s">
        <v>5501</v>
      </c>
      <c r="Z1111">
        <v>443141</v>
      </c>
      <c r="AA1111">
        <v>562920</v>
      </c>
      <c r="AB1111" s="8" t="s">
        <v>5502</v>
      </c>
    </row>
    <row r="1112" spans="1:28" x14ac:dyDescent="0.25">
      <c r="A1112" s="34" t="s">
        <v>41137</v>
      </c>
      <c r="B1112" s="29" t="s">
        <v>41138</v>
      </c>
      <c r="C1112" s="27">
        <v>2472.67</v>
      </c>
      <c r="D1112" s="27">
        <v>-37.506010000000003</v>
      </c>
      <c r="E1112" s="27">
        <v>-45.089010000000002</v>
      </c>
      <c r="F1112" s="27">
        <v>0.57999999999999996</v>
      </c>
      <c r="G1112" s="27">
        <v>72.233999999999995</v>
      </c>
      <c r="H1112" s="27">
        <v>1.1659999999999999</v>
      </c>
      <c r="I1112" s="27">
        <v>0.50700000000000001</v>
      </c>
      <c r="J1112" s="27">
        <v>102.774</v>
      </c>
      <c r="K1112" s="27">
        <v>484.71798000000001</v>
      </c>
      <c r="L1112" s="27">
        <v>83.797989999999999</v>
      </c>
      <c r="M1112" s="27">
        <v>0</v>
      </c>
      <c r="N1112" s="27">
        <v>344.79298999999997</v>
      </c>
      <c r="O1112" s="27">
        <v>7.57</v>
      </c>
      <c r="P1112" s="27">
        <v>19.524989999999999</v>
      </c>
      <c r="Q1112" s="27">
        <v>0.24260999999999999</v>
      </c>
      <c r="R1112" s="27">
        <v>4.5599999999999996</v>
      </c>
      <c r="S1112" s="27">
        <v>4.71</v>
      </c>
      <c r="T1112" s="27">
        <v>4.0021599999999999</v>
      </c>
      <c r="U1112" s="29" t="s">
        <v>45079</v>
      </c>
      <c r="V1112" s="29" t="s">
        <v>45080</v>
      </c>
      <c r="W1112" s="30" t="s">
        <v>45081</v>
      </c>
      <c r="X1112">
        <v>1110</v>
      </c>
      <c r="Y1112" s="8" t="s">
        <v>5503</v>
      </c>
      <c r="Z1112">
        <v>532111</v>
      </c>
      <c r="AB1112" s="8" t="s">
        <v>5504</v>
      </c>
    </row>
    <row r="1113" spans="1:28" x14ac:dyDescent="0.25">
      <c r="A1113" s="34" t="s">
        <v>1600</v>
      </c>
      <c r="B1113" s="29" t="s">
        <v>1601</v>
      </c>
      <c r="C1113" s="27">
        <v>3474.7</v>
      </c>
      <c r="D1113" s="27">
        <v>-215.76301000000001</v>
      </c>
      <c r="E1113" s="27">
        <v>-217.54601</v>
      </c>
      <c r="F1113" s="27">
        <v>0.89</v>
      </c>
      <c r="G1113" s="27">
        <v>17.978000000000002</v>
      </c>
      <c r="H1113" s="27">
        <v>0</v>
      </c>
      <c r="I1113" s="27">
        <v>0</v>
      </c>
      <c r="J1113" s="27">
        <v>121.858</v>
      </c>
      <c r="K1113" s="27">
        <v>304.12099999999998</v>
      </c>
      <c r="L1113" s="27">
        <v>0</v>
      </c>
      <c r="M1113" s="27">
        <v>0</v>
      </c>
      <c r="N1113" s="27">
        <v>155.82599999999999</v>
      </c>
      <c r="O1113" s="27">
        <v>0.54</v>
      </c>
      <c r="P1113" s="27">
        <v>0</v>
      </c>
      <c r="Q1113" s="27">
        <v>0</v>
      </c>
      <c r="R1113" s="27">
        <v>2.4</v>
      </c>
      <c r="S1113" s="27">
        <v>2.5</v>
      </c>
      <c r="T1113" s="27">
        <v>2.34816</v>
      </c>
      <c r="U1113" s="29" t="s">
        <v>45082</v>
      </c>
      <c r="V1113" s="29" t="s">
        <v>45083</v>
      </c>
      <c r="W1113" s="30" t="s">
        <v>45084</v>
      </c>
      <c r="X1113">
        <v>1111</v>
      </c>
      <c r="Y1113" s="8" t="s">
        <v>5505</v>
      </c>
      <c r="Z1113">
        <v>334512</v>
      </c>
      <c r="AB1113" s="8" t="s">
        <v>5506</v>
      </c>
    </row>
    <row r="1114" spans="1:28" x14ac:dyDescent="0.25">
      <c r="A1114" s="34" t="s">
        <v>1602</v>
      </c>
      <c r="B1114" s="29" t="s">
        <v>1603</v>
      </c>
      <c r="C1114" s="27">
        <v>27940.04</v>
      </c>
      <c r="D1114" s="27">
        <v>8754.2646399999994</v>
      </c>
      <c r="E1114" s="27">
        <v>7295.0927700000002</v>
      </c>
      <c r="F1114" s="27">
        <v>1.55</v>
      </c>
      <c r="G1114" s="27">
        <v>3629.8549800000001</v>
      </c>
      <c r="H1114" s="27">
        <v>1164.5689600000001</v>
      </c>
      <c r="I1114" s="27">
        <v>1068.41894</v>
      </c>
      <c r="J1114" s="27">
        <v>6844.3417900000004</v>
      </c>
      <c r="K1114" s="27">
        <v>8258.1308499999996</v>
      </c>
      <c r="L1114" s="27">
        <v>3102.18408</v>
      </c>
      <c r="M1114" s="27">
        <v>0</v>
      </c>
      <c r="N1114" s="27">
        <v>17240.08007</v>
      </c>
      <c r="O1114" s="27">
        <v>29.66</v>
      </c>
      <c r="P1114" s="27">
        <v>14.66399</v>
      </c>
      <c r="Q1114" s="27">
        <v>0.17183000000000001</v>
      </c>
      <c r="R1114" s="27">
        <v>1.41</v>
      </c>
      <c r="S1114" s="27">
        <v>1.04</v>
      </c>
      <c r="T1114" s="27">
        <v>0.50605999999999995</v>
      </c>
      <c r="U1114" s="29" t="s">
        <v>45085</v>
      </c>
      <c r="V1114" s="29" t="s">
        <v>45086</v>
      </c>
      <c r="W1114" s="30" t="s">
        <v>45087</v>
      </c>
      <c r="X1114">
        <v>1112</v>
      </c>
      <c r="Y1114" s="8" t="s">
        <v>5507</v>
      </c>
      <c r="Z1114">
        <v>458210</v>
      </c>
      <c r="AA1114">
        <v>458110</v>
      </c>
      <c r="AB1114" s="8" t="s">
        <v>5508</v>
      </c>
    </row>
    <row r="1115" spans="1:28" x14ac:dyDescent="0.25">
      <c r="A1115" s="34" t="s">
        <v>41139</v>
      </c>
      <c r="B1115" s="29" t="s">
        <v>41140</v>
      </c>
      <c r="C1115" s="27">
        <v>7114.6</v>
      </c>
      <c r="D1115" s="27">
        <v>3396.72802</v>
      </c>
      <c r="E1115" s="27">
        <v>3013.7060499999998</v>
      </c>
      <c r="F1115" s="27">
        <v>1.67</v>
      </c>
      <c r="G1115" s="27">
        <v>443.42599000000001</v>
      </c>
      <c r="H1115" s="27">
        <v>1572.55395</v>
      </c>
      <c r="I1115" s="27">
        <v>0</v>
      </c>
      <c r="J1115" s="27">
        <v>1091.4250400000001</v>
      </c>
      <c r="K1115" s="27">
        <v>3959.8439899999998</v>
      </c>
      <c r="L1115" s="27">
        <v>62.970999999999997</v>
      </c>
      <c r="M1115" s="27">
        <v>0</v>
      </c>
      <c r="N1115" s="27">
        <v>7849.3481400000001</v>
      </c>
      <c r="S1115" s="27">
        <v>2.19</v>
      </c>
      <c r="T1115" s="27">
        <v>1.7810299999999999</v>
      </c>
      <c r="U1115" s="29" t="s">
        <v>45088</v>
      </c>
      <c r="V1115" s="29" t="s">
        <v>45089</v>
      </c>
      <c r="W1115" s="30" t="s">
        <v>45090</v>
      </c>
      <c r="X1115">
        <v>1113</v>
      </c>
      <c r="Y1115" s="8" t="s">
        <v>5509</v>
      </c>
      <c r="Z1115">
        <v>541410</v>
      </c>
      <c r="AB1115" s="8" t="s">
        <v>5510</v>
      </c>
    </row>
    <row r="1116" spans="1:28" x14ac:dyDescent="0.25">
      <c r="A1116" s="34" t="s">
        <v>41141</v>
      </c>
      <c r="B1116" s="29" t="s">
        <v>41142</v>
      </c>
      <c r="C1116" s="27">
        <v>2735.97</v>
      </c>
      <c r="D1116" s="27">
        <v>-210.75800000000001</v>
      </c>
      <c r="E1116" s="27">
        <v>-210.95101</v>
      </c>
      <c r="F1116" s="27">
        <v>0.95</v>
      </c>
      <c r="G1116" s="27">
        <v>0.88499000000000005</v>
      </c>
      <c r="H1116" s="27">
        <v>0</v>
      </c>
      <c r="I1116" s="27">
        <v>0</v>
      </c>
      <c r="J1116" s="27">
        <v>43.296999999999997</v>
      </c>
      <c r="K1116" s="27">
        <v>404.33300000000003</v>
      </c>
      <c r="L1116" s="27">
        <v>0</v>
      </c>
      <c r="M1116" s="27">
        <v>0</v>
      </c>
      <c r="N1116" s="27">
        <v>362.49398000000002</v>
      </c>
      <c r="O1116" s="27">
        <v>2.78</v>
      </c>
      <c r="P1116" s="27">
        <v>0</v>
      </c>
      <c r="Q1116" s="27">
        <v>0</v>
      </c>
      <c r="R1116" s="27">
        <v>9.34</v>
      </c>
      <c r="S1116" s="27">
        <v>9.34</v>
      </c>
      <c r="T1116" s="27">
        <v>9.3181499999999993</v>
      </c>
      <c r="U1116" s="29" t="s">
        <v>45091</v>
      </c>
      <c r="V1116" s="29" t="s">
        <v>45092</v>
      </c>
      <c r="W1116" s="30" t="s">
        <v>90</v>
      </c>
      <c r="X1116">
        <v>1114</v>
      </c>
      <c r="Y1116" s="8" t="s">
        <v>5511</v>
      </c>
      <c r="Z1116">
        <v>811191</v>
      </c>
      <c r="AB1116" s="8" t="s">
        <v>5512</v>
      </c>
    </row>
    <row r="1117" spans="1:28" x14ac:dyDescent="0.25">
      <c r="A1117" s="34" t="s">
        <v>1604</v>
      </c>
      <c r="B1117" s="29" t="s">
        <v>1605</v>
      </c>
      <c r="C1117" s="27">
        <v>13914.02</v>
      </c>
      <c r="D1117" s="27">
        <v>599.63702000000001</v>
      </c>
      <c r="E1117" s="27">
        <v>531.78197999999998</v>
      </c>
      <c r="F1117" s="27">
        <v>0.72</v>
      </c>
      <c r="G1117" s="27">
        <v>644.87901999999997</v>
      </c>
      <c r="H1117" s="27">
        <v>41.994990000000001</v>
      </c>
      <c r="I1117" s="27">
        <v>284.81200999999999</v>
      </c>
      <c r="J1117" s="27">
        <v>1157.0770199999999</v>
      </c>
      <c r="K1117" s="27">
        <v>4092.8500899999999</v>
      </c>
      <c r="L1117" s="27">
        <v>30.082999999999998</v>
      </c>
      <c r="M1117" s="27">
        <v>0</v>
      </c>
      <c r="N1117" s="27">
        <v>4370.1191399999998</v>
      </c>
      <c r="O1117" s="27">
        <v>20</v>
      </c>
      <c r="P1117" s="27">
        <v>0.66110000000000002</v>
      </c>
      <c r="Q1117" s="27">
        <v>6.6499999999999997E-3</v>
      </c>
      <c r="R1117" s="27">
        <v>3.95</v>
      </c>
      <c r="S1117" s="27">
        <v>3.5</v>
      </c>
      <c r="T1117" s="27">
        <v>2.9436</v>
      </c>
      <c r="U1117" s="29" t="s">
        <v>45093</v>
      </c>
      <c r="V1117" s="29" t="s">
        <v>45094</v>
      </c>
      <c r="W1117" s="30" t="s">
        <v>45095</v>
      </c>
      <c r="X1117">
        <v>1115</v>
      </c>
      <c r="Y1117" s="8" t="s">
        <v>5513</v>
      </c>
      <c r="Z1117">
        <v>332999</v>
      </c>
      <c r="AB1117" s="8" t="s">
        <v>5514</v>
      </c>
    </row>
    <row r="1118" spans="1:28" x14ac:dyDescent="0.25">
      <c r="A1118" s="34" t="s">
        <v>41143</v>
      </c>
      <c r="B1118" s="29" t="s">
        <v>41144</v>
      </c>
      <c r="C1118" s="27">
        <v>2095.5</v>
      </c>
      <c r="D1118" s="27">
        <v>391.49200000000002</v>
      </c>
      <c r="E1118" s="27">
        <v>352.69299000000001</v>
      </c>
      <c r="F1118" s="27">
        <v>0.81</v>
      </c>
      <c r="G1118" s="27">
        <v>13776.259760000001</v>
      </c>
      <c r="H1118" s="27">
        <v>2.8029899999999999</v>
      </c>
      <c r="I1118" s="27">
        <v>1010.14001</v>
      </c>
      <c r="J1118" s="27">
        <v>15879.009760000001</v>
      </c>
      <c r="K1118" s="27">
        <v>14135.87988</v>
      </c>
      <c r="L1118" s="27">
        <v>113.37699000000001</v>
      </c>
      <c r="M1118" s="27">
        <v>0</v>
      </c>
      <c r="N1118" s="27">
        <v>2886.7009200000002</v>
      </c>
      <c r="O1118" s="27">
        <v>63.8</v>
      </c>
      <c r="P1118" s="27">
        <v>25.95599</v>
      </c>
      <c r="Q1118" s="27">
        <v>0.35054999999999997</v>
      </c>
      <c r="R1118" s="27">
        <v>0.94</v>
      </c>
      <c r="S1118" s="27">
        <v>0.89</v>
      </c>
      <c r="T1118" s="27">
        <v>2.247E-2</v>
      </c>
      <c r="U1118" s="29" t="s">
        <v>45096</v>
      </c>
      <c r="V1118" s="29" t="s">
        <v>45097</v>
      </c>
      <c r="W1118" s="30" t="s">
        <v>45098</v>
      </c>
      <c r="X1118">
        <v>1116</v>
      </c>
      <c r="Y1118" s="8" t="s">
        <v>5515</v>
      </c>
      <c r="Z1118">
        <v>512191</v>
      </c>
      <c r="AA1118">
        <v>512110</v>
      </c>
      <c r="AB1118" s="8" t="s">
        <v>5516</v>
      </c>
    </row>
    <row r="1119" spans="1:28" x14ac:dyDescent="0.25">
      <c r="A1119" s="34" t="s">
        <v>1606</v>
      </c>
      <c r="B1119" s="29" t="s">
        <v>1607</v>
      </c>
      <c r="C1119" s="27">
        <v>5018.1899999999996</v>
      </c>
      <c r="D1119" s="27">
        <v>256.46098999999998</v>
      </c>
      <c r="E1119" s="27">
        <v>43.823</v>
      </c>
      <c r="F1119" s="27">
        <v>0.73</v>
      </c>
      <c r="G1119" s="27">
        <v>454.75900000000001</v>
      </c>
      <c r="H1119" s="27">
        <v>0</v>
      </c>
      <c r="I1119" s="27">
        <v>3165.0280699999998</v>
      </c>
      <c r="J1119" s="27">
        <v>963.45599000000004</v>
      </c>
      <c r="K1119" s="27">
        <v>1398.75305</v>
      </c>
      <c r="L1119" s="27">
        <v>1821.76</v>
      </c>
      <c r="M1119" s="27">
        <v>0</v>
      </c>
      <c r="N1119" s="27">
        <v>2054.3610800000001</v>
      </c>
      <c r="O1119" s="27">
        <v>7.12</v>
      </c>
      <c r="P1119" s="27">
        <v>47.345999999999997</v>
      </c>
      <c r="Q1119" s="27">
        <v>0.89919000000000004</v>
      </c>
      <c r="R1119" s="27">
        <v>1.53</v>
      </c>
      <c r="S1119" s="27">
        <v>1.45</v>
      </c>
      <c r="T1119" s="27">
        <v>0.97979000000000005</v>
      </c>
      <c r="U1119" s="29" t="s">
        <v>45099</v>
      </c>
      <c r="V1119" s="29" t="s">
        <v>45100</v>
      </c>
      <c r="W1119" s="30" t="s">
        <v>45101</v>
      </c>
      <c r="X1119">
        <v>1117</v>
      </c>
      <c r="Y1119" s="8" t="s">
        <v>5517</v>
      </c>
      <c r="Z1119">
        <v>561622</v>
      </c>
      <c r="AA1119">
        <v>238210</v>
      </c>
      <c r="AB1119" s="8" t="s">
        <v>5518</v>
      </c>
    </row>
    <row r="1120" spans="1:28" x14ac:dyDescent="0.25">
      <c r="A1120" s="34" t="s">
        <v>1608</v>
      </c>
      <c r="B1120" s="29" t="s">
        <v>1609</v>
      </c>
      <c r="C1120" s="27">
        <v>63700.37</v>
      </c>
      <c r="D1120" s="27">
        <v>4502</v>
      </c>
      <c r="E1120" s="27">
        <v>4036</v>
      </c>
      <c r="F1120" s="27">
        <v>0.99</v>
      </c>
      <c r="G1120" s="27">
        <v>4955</v>
      </c>
      <c r="H1120" s="27">
        <v>0</v>
      </c>
      <c r="I1120" s="27">
        <v>1095</v>
      </c>
      <c r="J1120" s="27">
        <v>4769</v>
      </c>
      <c r="K1120" s="27">
        <v>8626</v>
      </c>
      <c r="L1120" s="27">
        <v>0</v>
      </c>
      <c r="M1120" s="27">
        <v>0</v>
      </c>
      <c r="N1120" s="27">
        <v>9224</v>
      </c>
      <c r="O1120" s="27">
        <v>2.23</v>
      </c>
      <c r="P1120" s="27">
        <v>0</v>
      </c>
      <c r="Q1120" s="27">
        <v>0</v>
      </c>
      <c r="R1120" s="27">
        <v>1.81</v>
      </c>
      <c r="U1120" s="29" t="s">
        <v>45102</v>
      </c>
      <c r="V1120" s="29" t="s">
        <v>45103</v>
      </c>
      <c r="W1120" s="30" t="s">
        <v>45104</v>
      </c>
      <c r="X1120">
        <v>1118</v>
      </c>
      <c r="Y1120" s="8" t="s">
        <v>5519</v>
      </c>
      <c r="Z1120">
        <v>541922</v>
      </c>
      <c r="AB1120" s="8" t="s">
        <v>5520</v>
      </c>
    </row>
    <row r="1121" spans="1:28" x14ac:dyDescent="0.25">
      <c r="A1121" s="34" t="s">
        <v>1610</v>
      </c>
      <c r="B1121" s="29" t="s">
        <v>1611</v>
      </c>
      <c r="C1121" s="27">
        <v>47215.26</v>
      </c>
      <c r="D1121" s="27">
        <v>33557.160150000003</v>
      </c>
      <c r="E1121" s="27">
        <v>32808.050779999998</v>
      </c>
      <c r="F1121" s="27">
        <v>1.58</v>
      </c>
      <c r="G1121" s="27">
        <v>716444.8125</v>
      </c>
      <c r="H1121" s="27">
        <v>0</v>
      </c>
      <c r="I1121" s="27">
        <v>1161.06701</v>
      </c>
      <c r="J1121" s="27">
        <v>849792.6875</v>
      </c>
      <c r="K1121" s="27">
        <v>924517.125</v>
      </c>
      <c r="L1121" s="27">
        <v>101059.20312000001</v>
      </c>
      <c r="M1121" s="27">
        <v>0</v>
      </c>
      <c r="N1121" s="27">
        <v>60059.410150000003</v>
      </c>
      <c r="O1121" s="27">
        <v>15.06</v>
      </c>
      <c r="P1121" s="27">
        <v>67.376990000000006</v>
      </c>
      <c r="Q1121" s="27">
        <v>2.0653199999999998</v>
      </c>
      <c r="R1121" s="27">
        <v>1.0900000000000001</v>
      </c>
      <c r="S1121" s="27">
        <v>1.0900000000000001</v>
      </c>
      <c r="T1121" s="27">
        <v>0.24485000000000001</v>
      </c>
      <c r="U1121" s="29" t="s">
        <v>45105</v>
      </c>
      <c r="V1121" s="29" t="s">
        <v>45106</v>
      </c>
      <c r="W1121" s="30" t="s">
        <v>45107</v>
      </c>
      <c r="X1121">
        <v>1119</v>
      </c>
      <c r="Y1121" s="8" t="s">
        <v>5521</v>
      </c>
      <c r="Z1121">
        <v>325920</v>
      </c>
      <c r="AA1121">
        <v>424690</v>
      </c>
      <c r="AB1121" s="8" t="s">
        <v>5522</v>
      </c>
    </row>
    <row r="1122" spans="1:28" x14ac:dyDescent="0.25">
      <c r="A1122" s="34" t="s">
        <v>1612</v>
      </c>
      <c r="B1122" s="29" t="s">
        <v>1613</v>
      </c>
      <c r="C1122" s="27">
        <v>7001.01</v>
      </c>
      <c r="D1122" s="27">
        <v>982</v>
      </c>
      <c r="E1122" s="27">
        <v>767</v>
      </c>
      <c r="F1122" s="27">
        <v>0.77</v>
      </c>
      <c r="G1122" s="27">
        <v>1411</v>
      </c>
      <c r="H1122" s="27">
        <v>1597</v>
      </c>
      <c r="I1122" s="27">
        <v>1301</v>
      </c>
      <c r="J1122" s="27">
        <v>1882</v>
      </c>
      <c r="K1122" s="27">
        <v>3309</v>
      </c>
      <c r="L1122" s="27">
        <v>1940</v>
      </c>
      <c r="M1122" s="27">
        <v>0</v>
      </c>
      <c r="N1122" s="27">
        <v>3163</v>
      </c>
      <c r="O1122" s="27">
        <v>49.66</v>
      </c>
      <c r="P1122" s="27">
        <v>37.777990000000003</v>
      </c>
      <c r="Q1122" s="27">
        <v>0.59157000000000004</v>
      </c>
      <c r="R1122" s="27">
        <v>1.8</v>
      </c>
      <c r="S1122" s="27">
        <v>0.91</v>
      </c>
      <c r="T1122" s="27">
        <v>0.15992999999999999</v>
      </c>
      <c r="U1122" s="29" t="s">
        <v>45108</v>
      </c>
      <c r="V1122" s="29" t="s">
        <v>45109</v>
      </c>
      <c r="W1122" s="30" t="s">
        <v>45110</v>
      </c>
      <c r="X1122">
        <v>1120</v>
      </c>
      <c r="Y1122" s="8" t="s">
        <v>5523</v>
      </c>
      <c r="Z1122">
        <v>114111</v>
      </c>
      <c r="AA1122">
        <v>114112</v>
      </c>
      <c r="AB1122" s="8" t="s">
        <v>5524</v>
      </c>
    </row>
    <row r="1123" spans="1:28" x14ac:dyDescent="0.25">
      <c r="A1123" s="34" t="s">
        <v>41145</v>
      </c>
      <c r="B1123" s="29" t="s">
        <v>41146</v>
      </c>
      <c r="C1123" s="27">
        <v>2144.27</v>
      </c>
      <c r="D1123" s="27">
        <v>427.83098999999999</v>
      </c>
      <c r="E1123" s="27">
        <v>169.339</v>
      </c>
      <c r="F1123" s="27">
        <v>0.53</v>
      </c>
      <c r="G1123" s="27">
        <v>138.90298999999999</v>
      </c>
      <c r="H1123" s="27">
        <v>0</v>
      </c>
      <c r="I1123" s="27">
        <v>1083.5229400000001</v>
      </c>
      <c r="J1123" s="27">
        <v>500.61401000000001</v>
      </c>
      <c r="K1123" s="27">
        <v>405.49099000000001</v>
      </c>
      <c r="L1123" s="27">
        <v>4141.9980400000004</v>
      </c>
      <c r="M1123" s="27">
        <v>100.818</v>
      </c>
      <c r="N1123" s="27">
        <v>1042.5419899999999</v>
      </c>
      <c r="O1123" s="27">
        <v>5.1100000000000003</v>
      </c>
      <c r="P1123" s="27">
        <v>78.366990000000001</v>
      </c>
      <c r="Q1123" s="27">
        <v>3.9729700000000001</v>
      </c>
      <c r="R1123" s="27">
        <v>0.81</v>
      </c>
      <c r="S1123" s="27">
        <v>0.81</v>
      </c>
      <c r="T1123" s="27">
        <v>0.53251999999999999</v>
      </c>
      <c r="U1123" s="29" t="s">
        <v>45111</v>
      </c>
      <c r="V1123" s="29" t="s">
        <v>45112</v>
      </c>
      <c r="W1123" s="30" t="s">
        <v>45113</v>
      </c>
      <c r="X1123">
        <v>1121</v>
      </c>
      <c r="Y1123" s="8" t="s">
        <v>5525</v>
      </c>
      <c r="Z1123">
        <v>335999</v>
      </c>
      <c r="AA1123">
        <v>333314</v>
      </c>
      <c r="AB1123" s="8" t="s">
        <v>5526</v>
      </c>
    </row>
    <row r="1124" spans="1:28" x14ac:dyDescent="0.25">
      <c r="A1124" s="34" t="s">
        <v>41147</v>
      </c>
      <c r="B1124" s="29" t="s">
        <v>41148</v>
      </c>
      <c r="C1124" s="27">
        <v>2832.72</v>
      </c>
      <c r="D1124" s="27">
        <v>202.14599000000001</v>
      </c>
      <c r="E1124" s="27">
        <v>201.46600000000001</v>
      </c>
      <c r="F1124" s="27">
        <v>2.08</v>
      </c>
      <c r="G1124" s="27">
        <v>42.090989999999998</v>
      </c>
      <c r="H1124" s="27">
        <v>39.896990000000002</v>
      </c>
      <c r="I1124" s="27">
        <v>0</v>
      </c>
      <c r="J1124" s="27">
        <v>82.019990000000007</v>
      </c>
      <c r="K1124" s="27">
        <v>629.37097000000006</v>
      </c>
      <c r="L1124" s="27">
        <v>0</v>
      </c>
      <c r="M1124" s="27">
        <v>0</v>
      </c>
      <c r="N1124" s="27">
        <v>554.61797999999999</v>
      </c>
      <c r="O1124" s="27">
        <v>7.26</v>
      </c>
      <c r="P1124" s="27">
        <v>0</v>
      </c>
      <c r="Q1124" s="27">
        <v>0</v>
      </c>
      <c r="R1124" s="27">
        <v>10.98</v>
      </c>
      <c r="S1124" s="27">
        <v>7.19</v>
      </c>
      <c r="T1124" s="27">
        <v>6.6737700000000002</v>
      </c>
      <c r="U1124" s="29" t="s">
        <v>45114</v>
      </c>
      <c r="V1124" s="29" t="s">
        <v>45115</v>
      </c>
      <c r="W1124" s="30" t="s">
        <v>45116</v>
      </c>
      <c r="X1124">
        <v>1122</v>
      </c>
      <c r="Y1124" s="8" t="s">
        <v>5527</v>
      </c>
      <c r="Z1124">
        <v>541519</v>
      </c>
      <c r="AB1124" s="8" t="s">
        <v>5528</v>
      </c>
    </row>
    <row r="1125" spans="1:28" x14ac:dyDescent="0.25">
      <c r="A1125" s="34" t="s">
        <v>41149</v>
      </c>
      <c r="B1125" s="29" t="s">
        <v>41150</v>
      </c>
      <c r="C1125" s="27">
        <v>2656.35</v>
      </c>
      <c r="D1125" s="27">
        <v>-437.42300999999998</v>
      </c>
      <c r="E1125" s="27">
        <v>-453.70499000000001</v>
      </c>
      <c r="F1125" s="27">
        <v>1.53</v>
      </c>
      <c r="G1125" s="27">
        <v>29.712990000000001</v>
      </c>
      <c r="H1125" s="27">
        <v>69.921989999999994</v>
      </c>
      <c r="I1125" s="27">
        <v>204.86599000000001</v>
      </c>
      <c r="J1125" s="27">
        <v>190.24298999999999</v>
      </c>
      <c r="K1125" s="27">
        <v>1273.3830499999999</v>
      </c>
      <c r="L1125" s="27">
        <v>1154.88598</v>
      </c>
      <c r="M1125" s="27">
        <v>0</v>
      </c>
      <c r="N1125" s="27">
        <v>87.950990000000004</v>
      </c>
      <c r="O1125" s="27">
        <v>-0.33</v>
      </c>
      <c r="P1125" s="27">
        <v>92.922989999999999</v>
      </c>
      <c r="Q1125" s="27">
        <v>-26.005040000000001</v>
      </c>
      <c r="R1125" s="27">
        <v>6.01</v>
      </c>
      <c r="S1125" s="27">
        <v>6.33</v>
      </c>
      <c r="T1125" s="27">
        <v>6.1697300000000004</v>
      </c>
      <c r="U1125" s="29" t="s">
        <v>45117</v>
      </c>
      <c r="V1125" s="29" t="s">
        <v>45118</v>
      </c>
      <c r="W1125" s="30" t="s">
        <v>45119</v>
      </c>
      <c r="X1125">
        <v>1123</v>
      </c>
      <c r="Y1125" s="8" t="s">
        <v>5529</v>
      </c>
      <c r="Z1125">
        <v>111333</v>
      </c>
      <c r="AB1125" s="8" t="s">
        <v>5530</v>
      </c>
    </row>
    <row r="1126" spans="1:28" x14ac:dyDescent="0.25">
      <c r="A1126" s="34" t="s">
        <v>1614</v>
      </c>
      <c r="B1126" s="29" t="s">
        <v>1615</v>
      </c>
      <c r="C1126" s="27">
        <v>8949.11</v>
      </c>
      <c r="D1126" s="27">
        <v>-40.73301</v>
      </c>
      <c r="E1126" s="27">
        <v>-42.591000000000001</v>
      </c>
      <c r="F1126" s="27">
        <v>1.44</v>
      </c>
      <c r="G1126" s="27">
        <v>61.228000000000002</v>
      </c>
      <c r="H1126" s="27">
        <v>11.88599</v>
      </c>
      <c r="I1126" s="27">
        <v>0</v>
      </c>
      <c r="J1126" s="27">
        <v>61.186</v>
      </c>
      <c r="K1126" s="27">
        <v>530.03197999999998</v>
      </c>
      <c r="L1126" s="27">
        <v>0</v>
      </c>
      <c r="M1126" s="27">
        <v>0</v>
      </c>
      <c r="N1126" s="27">
        <v>496.00799000000001</v>
      </c>
      <c r="O1126" s="27">
        <v>17.3</v>
      </c>
      <c r="P1126" s="27">
        <v>0</v>
      </c>
      <c r="Q1126" s="27">
        <v>0</v>
      </c>
      <c r="R1126" s="27">
        <v>8.91</v>
      </c>
      <c r="S1126" s="27">
        <v>8.4700000000000006</v>
      </c>
      <c r="T1126" s="27">
        <v>7.4676799999999997</v>
      </c>
      <c r="U1126" s="29" t="s">
        <v>45120</v>
      </c>
      <c r="V1126" s="29" t="s">
        <v>45121</v>
      </c>
      <c r="W1126" s="30" t="s">
        <v>45122</v>
      </c>
      <c r="X1126">
        <v>1124</v>
      </c>
      <c r="Y1126" s="8" t="s">
        <v>5531</v>
      </c>
      <c r="Z1126">
        <v>457210</v>
      </c>
      <c r="AA1126">
        <v>449210</v>
      </c>
      <c r="AB1126" s="8" t="s">
        <v>5532</v>
      </c>
    </row>
    <row r="1127" spans="1:28" x14ac:dyDescent="0.25">
      <c r="A1127" s="34" t="s">
        <v>1616</v>
      </c>
      <c r="B1127" s="29" t="s">
        <v>1617</v>
      </c>
      <c r="C1127" s="27">
        <v>3487.96</v>
      </c>
      <c r="D1127" s="27">
        <v>124.607</v>
      </c>
      <c r="E1127" s="27">
        <v>-17.779</v>
      </c>
      <c r="F1127" s="27">
        <v>0.55000000000000004</v>
      </c>
      <c r="G1127" s="27">
        <v>71.427999999999997</v>
      </c>
      <c r="H1127" s="27">
        <v>0</v>
      </c>
      <c r="I1127" s="27">
        <v>1809.08105</v>
      </c>
      <c r="J1127" s="27">
        <v>334.05700000000002</v>
      </c>
      <c r="K1127" s="27">
        <v>285.03600999999998</v>
      </c>
      <c r="L1127" s="27">
        <v>503.08098999999999</v>
      </c>
      <c r="M1127" s="27">
        <v>0</v>
      </c>
      <c r="N1127" s="27">
        <v>1276.1269500000001</v>
      </c>
      <c r="O1127" s="27">
        <v>8.89</v>
      </c>
      <c r="P1127" s="27">
        <v>28.163989999999998</v>
      </c>
      <c r="Q1127" s="27">
        <v>0.39206000000000002</v>
      </c>
      <c r="R1127" s="27">
        <v>0.9</v>
      </c>
      <c r="S1127" s="27">
        <v>0.85</v>
      </c>
      <c r="T1127" s="27">
        <v>0.63943000000000005</v>
      </c>
      <c r="U1127" s="29" t="s">
        <v>45123</v>
      </c>
      <c r="V1127" s="29" t="s">
        <v>45124</v>
      </c>
      <c r="W1127" s="30" t="s">
        <v>45125</v>
      </c>
      <c r="X1127">
        <v>1125</v>
      </c>
      <c r="Y1127" s="8" t="s">
        <v>5533</v>
      </c>
      <c r="Z1127">
        <v>453210</v>
      </c>
      <c r="AA1127">
        <v>442110</v>
      </c>
      <c r="AB1127" s="8" t="s">
        <v>5534</v>
      </c>
    </row>
    <row r="1128" spans="1:28" x14ac:dyDescent="0.25">
      <c r="A1128" s="34" t="s">
        <v>41151</v>
      </c>
      <c r="B1128" s="29" t="s">
        <v>41152</v>
      </c>
      <c r="C1128" s="27">
        <v>2870.43</v>
      </c>
      <c r="D1128" s="27">
        <v>-85.983009999999993</v>
      </c>
      <c r="E1128" s="27">
        <v>-102.839</v>
      </c>
      <c r="F1128" s="27">
        <v>0.62</v>
      </c>
      <c r="G1128" s="27">
        <v>76.908990000000003</v>
      </c>
      <c r="H1128" s="27">
        <v>0</v>
      </c>
      <c r="I1128" s="27">
        <v>317.53298000000001</v>
      </c>
      <c r="J1128" s="27">
        <v>223.51899</v>
      </c>
      <c r="K1128" s="27">
        <v>147.39099999999999</v>
      </c>
      <c r="L1128" s="27">
        <v>0</v>
      </c>
      <c r="M1128" s="27">
        <v>0</v>
      </c>
      <c r="N1128" s="27">
        <v>255.88200000000001</v>
      </c>
      <c r="O1128" s="27">
        <v>4.16</v>
      </c>
      <c r="P1128" s="27">
        <v>0</v>
      </c>
      <c r="Q1128" s="27">
        <v>0</v>
      </c>
      <c r="R1128" s="27">
        <v>0.69</v>
      </c>
      <c r="S1128" s="27">
        <v>0.66</v>
      </c>
      <c r="T1128" s="27">
        <v>0.31531999999999999</v>
      </c>
      <c r="U1128" s="29" t="s">
        <v>45126</v>
      </c>
      <c r="V1128" s="29" t="s">
        <v>45127</v>
      </c>
      <c r="W1128" s="30" t="s">
        <v>45128</v>
      </c>
      <c r="X1128">
        <v>1126</v>
      </c>
      <c r="Y1128" s="8" t="s">
        <v>5535</v>
      </c>
      <c r="Z1128">
        <v>519210</v>
      </c>
      <c r="AB1128" s="8" t="s">
        <v>5536</v>
      </c>
    </row>
    <row r="1129" spans="1:28" x14ac:dyDescent="0.25">
      <c r="A1129" s="34" t="s">
        <v>1618</v>
      </c>
      <c r="B1129" s="29" t="s">
        <v>1619</v>
      </c>
      <c r="C1129" s="27">
        <v>124546.06</v>
      </c>
      <c r="D1129" s="27">
        <v>20803</v>
      </c>
      <c r="E1129" s="27">
        <v>7768</v>
      </c>
      <c r="F1129" s="27">
        <v>0.87</v>
      </c>
      <c r="G1129" s="27">
        <v>4133</v>
      </c>
      <c r="H1129" s="27">
        <v>13224</v>
      </c>
      <c r="I1129" s="27">
        <v>33609</v>
      </c>
      <c r="J1129" s="27">
        <v>32155</v>
      </c>
      <c r="K1129" s="27">
        <v>50407</v>
      </c>
      <c r="L1129" s="27">
        <v>37684</v>
      </c>
      <c r="M1129" s="27">
        <v>0</v>
      </c>
      <c r="N1129" s="27">
        <v>103286</v>
      </c>
      <c r="O1129" s="27">
        <v>24.07</v>
      </c>
      <c r="P1129" s="27">
        <v>32.722990000000003</v>
      </c>
      <c r="Q1129" s="27">
        <v>0.48638999999999999</v>
      </c>
      <c r="R1129" s="27">
        <v>1.76</v>
      </c>
      <c r="S1129" s="27">
        <v>1.1599999999999999</v>
      </c>
      <c r="T1129" s="27">
        <v>1.02783</v>
      </c>
      <c r="U1129" s="29" t="s">
        <v>45129</v>
      </c>
      <c r="V1129" s="29" t="s">
        <v>45130</v>
      </c>
      <c r="W1129" s="30" t="s">
        <v>45131</v>
      </c>
      <c r="X1129">
        <v>1127</v>
      </c>
      <c r="Y1129" s="8" t="s">
        <v>5537</v>
      </c>
      <c r="Z1129">
        <v>315990</v>
      </c>
      <c r="AA1129">
        <v>316990</v>
      </c>
      <c r="AB1129" s="8" t="s">
        <v>5538</v>
      </c>
    </row>
    <row r="1130" spans="1:28" x14ac:dyDescent="0.25">
      <c r="A1130" s="34" t="s">
        <v>1621</v>
      </c>
      <c r="B1130" s="29" t="s">
        <v>1622</v>
      </c>
      <c r="C1130" s="27">
        <v>124021.65</v>
      </c>
      <c r="D1130" s="27">
        <v>3369</v>
      </c>
      <c r="E1130" s="27">
        <v>2623</v>
      </c>
      <c r="F1130" s="27">
        <v>1.18</v>
      </c>
      <c r="G1130" s="27">
        <v>539</v>
      </c>
      <c r="H1130" s="27">
        <v>0</v>
      </c>
      <c r="I1130" s="27">
        <v>20797</v>
      </c>
      <c r="J1130" s="27">
        <v>3630</v>
      </c>
      <c r="K1130" s="27">
        <v>5047</v>
      </c>
      <c r="L1130" s="27">
        <v>6415</v>
      </c>
      <c r="M1130" s="27">
        <v>0</v>
      </c>
      <c r="N1130" s="27">
        <v>16441</v>
      </c>
      <c r="O1130" s="27">
        <v>62.81</v>
      </c>
      <c r="P1130" s="27">
        <v>25.774989999999999</v>
      </c>
      <c r="Q1130" s="27">
        <v>0.34726000000000001</v>
      </c>
      <c r="R1130" s="27">
        <v>1.51</v>
      </c>
      <c r="S1130" s="27">
        <v>1.39</v>
      </c>
      <c r="T1130" s="27">
        <v>1.24187</v>
      </c>
      <c r="U1130" s="29" t="s">
        <v>45132</v>
      </c>
      <c r="V1130" s="29" t="s">
        <v>45133</v>
      </c>
      <c r="W1130" s="30" t="s">
        <v>45134</v>
      </c>
      <c r="X1130">
        <v>1128</v>
      </c>
      <c r="Y1130" s="8" t="s">
        <v>5539</v>
      </c>
      <c r="Z1130">
        <v>332312</v>
      </c>
      <c r="AA1130">
        <v>331210</v>
      </c>
      <c r="AB1130" s="8" t="s">
        <v>5540</v>
      </c>
    </row>
    <row r="1131" spans="1:28" x14ac:dyDescent="0.25">
      <c r="A1131" s="34" t="s">
        <v>1623</v>
      </c>
      <c r="B1131" s="29" t="s">
        <v>1624</v>
      </c>
      <c r="C1131" s="27">
        <v>21092.83</v>
      </c>
      <c r="D1131" s="27">
        <v>1252.9730199999999</v>
      </c>
      <c r="E1131" s="27">
        <v>598.19200999999998</v>
      </c>
      <c r="F1131" s="27">
        <v>0.91</v>
      </c>
      <c r="G1131" s="27">
        <v>0</v>
      </c>
      <c r="H1131" s="27">
        <v>0</v>
      </c>
      <c r="I1131" s="27">
        <v>258.20699999999999</v>
      </c>
      <c r="J1131" s="27">
        <v>2716.6079100000002</v>
      </c>
      <c r="K1131" s="27">
        <v>262.86998999999997</v>
      </c>
      <c r="L1131" s="27">
        <v>5426.4428699999999</v>
      </c>
      <c r="M1131" s="27">
        <v>0</v>
      </c>
      <c r="N1131" s="27">
        <v>10323.62988</v>
      </c>
      <c r="O1131" s="27">
        <v>16.760000000000002</v>
      </c>
      <c r="P1131" s="27">
        <v>34.605989999999998</v>
      </c>
      <c r="Q1131" s="27">
        <v>0.5292</v>
      </c>
      <c r="R1131" s="27">
        <v>0.12</v>
      </c>
      <c r="S1131" s="27">
        <v>0.1</v>
      </c>
      <c r="T1131" s="27">
        <v>9.6759999999999999E-2</v>
      </c>
      <c r="U1131" s="29" t="s">
        <v>45135</v>
      </c>
      <c r="V1131" s="29" t="s">
        <v>45136</v>
      </c>
      <c r="W1131" s="30" t="s">
        <v>45137</v>
      </c>
      <c r="X1131">
        <v>1129</v>
      </c>
      <c r="Y1131" s="8" t="s">
        <v>5541</v>
      </c>
      <c r="Z1131">
        <v>311221</v>
      </c>
      <c r="AA1131">
        <v>325193</v>
      </c>
      <c r="AB1131" s="8" t="s">
        <v>5542</v>
      </c>
    </row>
    <row r="1132" spans="1:28" x14ac:dyDescent="0.25">
      <c r="A1132" s="34" t="s">
        <v>41153</v>
      </c>
      <c r="B1132" s="29" t="s">
        <v>41154</v>
      </c>
      <c r="C1132" s="27">
        <v>3062.21</v>
      </c>
      <c r="D1132" s="27">
        <v>239</v>
      </c>
      <c r="E1132" s="27">
        <v>217</v>
      </c>
      <c r="F1132" s="27">
        <v>0.35</v>
      </c>
      <c r="G1132" s="27">
        <v>215</v>
      </c>
      <c r="H1132" s="27">
        <v>95</v>
      </c>
      <c r="I1132" s="27">
        <v>82</v>
      </c>
      <c r="J1132" s="27">
        <v>804</v>
      </c>
      <c r="K1132" s="27">
        <v>1444</v>
      </c>
      <c r="L1132" s="27">
        <v>239</v>
      </c>
      <c r="M1132" s="27">
        <v>0</v>
      </c>
      <c r="N1132" s="27">
        <v>203</v>
      </c>
      <c r="U1132" s="29" t="s">
        <v>45138</v>
      </c>
      <c r="V1132" s="29" t="s">
        <v>45139</v>
      </c>
      <c r="W1132" s="30" t="s">
        <v>45140</v>
      </c>
      <c r="X1132">
        <v>1130</v>
      </c>
      <c r="Y1132" s="8" t="s">
        <v>5543</v>
      </c>
      <c r="Z1132">
        <v>532112</v>
      </c>
      <c r="AA1132">
        <v>561110</v>
      </c>
      <c r="AB1132" s="8" t="s">
        <v>5544</v>
      </c>
    </row>
    <row r="1133" spans="1:28" x14ac:dyDescent="0.25">
      <c r="A1133" s="34" t="s">
        <v>1625</v>
      </c>
      <c r="B1133" s="29" t="s">
        <v>1626</v>
      </c>
      <c r="C1133" s="27">
        <v>6047.41</v>
      </c>
      <c r="D1133" s="27">
        <v>-214.99601000000001</v>
      </c>
      <c r="E1133" s="27">
        <v>-249.86301</v>
      </c>
      <c r="F1133" s="27">
        <v>0.53</v>
      </c>
      <c r="G1133" s="27">
        <v>25.538</v>
      </c>
      <c r="H1133" s="27">
        <v>22.033000000000001</v>
      </c>
      <c r="I1133" s="27">
        <v>0</v>
      </c>
      <c r="J1133" s="27">
        <v>311.56099999999998</v>
      </c>
      <c r="K1133" s="27">
        <v>2202.69409</v>
      </c>
      <c r="L1133" s="27">
        <v>1182.7189900000001</v>
      </c>
      <c r="M1133" s="27">
        <v>0</v>
      </c>
      <c r="N1133" s="27">
        <v>572.88702000000001</v>
      </c>
      <c r="O1133" s="27">
        <v>3.4</v>
      </c>
      <c r="P1133" s="27">
        <v>70.75</v>
      </c>
      <c r="Q1133" s="27">
        <v>2.4187400000000001</v>
      </c>
      <c r="R1133" s="27">
        <v>9.81</v>
      </c>
      <c r="S1133" s="27">
        <v>7</v>
      </c>
      <c r="T1133" s="27">
        <v>6.9171699999999996</v>
      </c>
      <c r="U1133" s="29" t="s">
        <v>45141</v>
      </c>
      <c r="V1133" s="29" t="s">
        <v>45142</v>
      </c>
      <c r="W1133" s="30" t="s">
        <v>45143</v>
      </c>
      <c r="X1133">
        <v>1131</v>
      </c>
      <c r="Y1133" s="8" t="s">
        <v>5545</v>
      </c>
      <c r="Z1133">
        <v>322212</v>
      </c>
      <c r="AB1133" s="8" t="s">
        <v>5546</v>
      </c>
    </row>
    <row r="1134" spans="1:28" x14ac:dyDescent="0.25">
      <c r="A1134" s="34" t="s">
        <v>41155</v>
      </c>
      <c r="B1134" s="29" t="s">
        <v>41156</v>
      </c>
      <c r="C1134" s="27">
        <v>2402.87</v>
      </c>
      <c r="D1134" s="27">
        <v>225.8</v>
      </c>
      <c r="E1134" s="27">
        <v>185.69999000000001</v>
      </c>
      <c r="F1134" s="27">
        <v>1.17</v>
      </c>
      <c r="G1134" s="27">
        <v>334.6</v>
      </c>
      <c r="H1134" s="27">
        <v>373.1</v>
      </c>
      <c r="I1134" s="27">
        <v>403.79998000000001</v>
      </c>
      <c r="J1134" s="27">
        <v>405.79998000000001</v>
      </c>
      <c r="K1134" s="27">
        <v>872.59996999999998</v>
      </c>
      <c r="L1134" s="27">
        <v>0</v>
      </c>
      <c r="M1134" s="27">
        <v>0</v>
      </c>
      <c r="N1134" s="27">
        <v>1040.40002</v>
      </c>
      <c r="O1134" s="27">
        <v>43.45</v>
      </c>
      <c r="P1134" s="27">
        <v>0</v>
      </c>
      <c r="Q1134" s="27">
        <v>0</v>
      </c>
      <c r="R1134" s="27">
        <v>2.29</v>
      </c>
      <c r="S1134" s="27">
        <v>1.23</v>
      </c>
      <c r="T1134" s="27">
        <v>0.40634999999999999</v>
      </c>
      <c r="U1134" s="29" t="s">
        <v>45144</v>
      </c>
      <c r="V1134" s="29" t="s">
        <v>45145</v>
      </c>
      <c r="W1134" s="30" t="s">
        <v>45146</v>
      </c>
      <c r="X1134">
        <v>1132</v>
      </c>
      <c r="Y1134" s="8" t="s">
        <v>5547</v>
      </c>
      <c r="Z1134">
        <v>423460</v>
      </c>
      <c r="AA1134">
        <v>424210</v>
      </c>
      <c r="AB1134" s="8" t="s">
        <v>5548</v>
      </c>
    </row>
    <row r="1135" spans="1:28" x14ac:dyDescent="0.25">
      <c r="A1135" s="34" t="s">
        <v>1627</v>
      </c>
      <c r="B1135" s="29" t="s">
        <v>1628</v>
      </c>
      <c r="C1135" s="27">
        <v>14267.8</v>
      </c>
      <c r="D1135" s="27">
        <v>-232.06701000000001</v>
      </c>
      <c r="E1135" s="27">
        <v>-243.83501000000001</v>
      </c>
      <c r="F1135" s="27">
        <v>1.01</v>
      </c>
      <c r="G1135" s="27">
        <v>122.86699</v>
      </c>
      <c r="H1135" s="27">
        <v>40.570990000000002</v>
      </c>
      <c r="I1135" s="27">
        <v>0</v>
      </c>
      <c r="J1135" s="27">
        <v>442.15798000000001</v>
      </c>
      <c r="K1135" s="27">
        <v>957.53497000000004</v>
      </c>
      <c r="L1135" s="27">
        <v>0</v>
      </c>
      <c r="M1135" s="27">
        <v>0</v>
      </c>
      <c r="N1135" s="27">
        <v>938.01898000000006</v>
      </c>
      <c r="O1135" s="27">
        <v>1.79</v>
      </c>
      <c r="P1135" s="27">
        <v>0</v>
      </c>
      <c r="Q1135" s="27">
        <v>0</v>
      </c>
      <c r="R1135" s="27">
        <v>2.17</v>
      </c>
      <c r="S1135" s="27">
        <v>2.0699999999999998</v>
      </c>
      <c r="T1135" s="27">
        <v>1.7959499999999999</v>
      </c>
      <c r="U1135" s="29" t="s">
        <v>45147</v>
      </c>
      <c r="V1135" s="29" t="s">
        <v>45148</v>
      </c>
      <c r="W1135" s="30" t="s">
        <v>45149</v>
      </c>
      <c r="X1135">
        <v>1133</v>
      </c>
      <c r="Y1135" s="8" t="s">
        <v>5549</v>
      </c>
      <c r="Z1135">
        <v>523920</v>
      </c>
      <c r="AA1135">
        <v>531210</v>
      </c>
      <c r="AB1135" s="8" t="s">
        <v>5550</v>
      </c>
    </row>
    <row r="1136" spans="1:28" x14ac:dyDescent="0.25">
      <c r="A1136" s="34" t="s">
        <v>1629</v>
      </c>
      <c r="B1136" s="29" t="s">
        <v>1630</v>
      </c>
      <c r="C1136" s="27">
        <v>10508.88</v>
      </c>
      <c r="D1136" s="27">
        <v>2876</v>
      </c>
      <c r="E1136" s="27">
        <v>1836</v>
      </c>
      <c r="F1136" s="27">
        <v>1.04</v>
      </c>
      <c r="G1136" s="27">
        <v>3284</v>
      </c>
      <c r="H1136" s="27">
        <v>1942</v>
      </c>
      <c r="I1136" s="27">
        <v>3041</v>
      </c>
      <c r="J1136" s="27">
        <v>5000</v>
      </c>
      <c r="K1136" s="27">
        <v>6770</v>
      </c>
      <c r="L1136" s="27">
        <v>4816</v>
      </c>
      <c r="M1136" s="27">
        <v>0</v>
      </c>
      <c r="N1136" s="27">
        <v>8497</v>
      </c>
      <c r="O1136" s="27">
        <v>24.17</v>
      </c>
      <c r="P1136" s="27">
        <v>39.472990000000003</v>
      </c>
      <c r="Q1136" s="27">
        <v>0.65215999999999996</v>
      </c>
      <c r="R1136" s="27">
        <v>1.55</v>
      </c>
      <c r="S1136" s="27">
        <v>0.97</v>
      </c>
      <c r="T1136" s="27">
        <v>0.30880000000000002</v>
      </c>
      <c r="U1136" s="29" t="s">
        <v>45150</v>
      </c>
      <c r="V1136" s="29" t="s">
        <v>45151</v>
      </c>
      <c r="W1136" s="30" t="s">
        <v>45152</v>
      </c>
      <c r="X1136">
        <v>1134</v>
      </c>
      <c r="Y1136" s="8" t="s">
        <v>5551</v>
      </c>
      <c r="Z1136">
        <v>453910</v>
      </c>
      <c r="AB1136" s="8" t="s">
        <v>5552</v>
      </c>
    </row>
    <row r="1137" spans="1:28" x14ac:dyDescent="0.25">
      <c r="A1137" s="34" t="s">
        <v>1632</v>
      </c>
      <c r="B1137" s="29" t="s">
        <v>1633</v>
      </c>
      <c r="C1137" s="27">
        <v>4118.1499999999996</v>
      </c>
      <c r="D1137" s="27">
        <v>220.35699</v>
      </c>
      <c r="E1137" s="27">
        <v>197.81799000000001</v>
      </c>
      <c r="F1137" s="27">
        <v>1.07</v>
      </c>
      <c r="G1137" s="27">
        <v>226.54400000000001</v>
      </c>
      <c r="H1137" s="27">
        <v>289.98399999999998</v>
      </c>
      <c r="I1137" s="27">
        <v>290.85298999999998</v>
      </c>
      <c r="J1137" s="27">
        <v>344.56698</v>
      </c>
      <c r="K1137" s="27">
        <v>787.72398999999996</v>
      </c>
      <c r="L1137" s="27">
        <v>151.494</v>
      </c>
      <c r="M1137" s="27">
        <v>0</v>
      </c>
      <c r="N1137" s="27">
        <v>788.14598999999998</v>
      </c>
      <c r="O1137" s="27">
        <v>26.46</v>
      </c>
      <c r="P1137" s="27">
        <v>14.59</v>
      </c>
      <c r="Q1137" s="27">
        <v>0.17080999999999999</v>
      </c>
      <c r="R1137" s="27">
        <v>2.35</v>
      </c>
      <c r="S1137" s="27">
        <v>1.44</v>
      </c>
      <c r="T1137" s="27">
        <v>0.78705999999999998</v>
      </c>
      <c r="U1137" s="29" t="s">
        <v>45153</v>
      </c>
      <c r="V1137" s="29" t="s">
        <v>45154</v>
      </c>
      <c r="W1137" s="30" t="s">
        <v>45155</v>
      </c>
      <c r="X1137">
        <v>1135</v>
      </c>
      <c r="Y1137" s="8" t="s">
        <v>5553</v>
      </c>
      <c r="Z1137">
        <v>611699</v>
      </c>
      <c r="AA1137">
        <v>423440</v>
      </c>
      <c r="AB1137" s="8" t="s">
        <v>5554</v>
      </c>
    </row>
    <row r="1138" spans="1:28" x14ac:dyDescent="0.25">
      <c r="A1138" s="34" t="s">
        <v>1634</v>
      </c>
      <c r="B1138" s="29" t="s">
        <v>1635</v>
      </c>
      <c r="C1138" s="27">
        <v>14653.8</v>
      </c>
      <c r="D1138" s="27">
        <v>1770.59997</v>
      </c>
      <c r="E1138" s="27">
        <v>1443.59997</v>
      </c>
      <c r="F1138" s="27">
        <v>1.1200000000000001</v>
      </c>
      <c r="G1138" s="27">
        <v>7339</v>
      </c>
      <c r="H1138" s="27">
        <v>0</v>
      </c>
      <c r="I1138" s="27">
        <v>5868.7001899999996</v>
      </c>
      <c r="J1138" s="27">
        <v>9983.2001899999996</v>
      </c>
      <c r="K1138" s="27">
        <v>10325.20019</v>
      </c>
      <c r="L1138" s="27">
        <v>2870.6999500000002</v>
      </c>
      <c r="M1138" s="27">
        <v>0</v>
      </c>
      <c r="N1138" s="27">
        <v>3706</v>
      </c>
      <c r="O1138" s="27">
        <v>9.3800000000000008</v>
      </c>
      <c r="P1138" s="27">
        <v>44.562989999999999</v>
      </c>
      <c r="Q1138" s="27">
        <v>0.79322999999999999</v>
      </c>
      <c r="R1138" s="27">
        <v>1.03</v>
      </c>
      <c r="S1138" s="27">
        <v>1.03</v>
      </c>
      <c r="T1138" s="27">
        <v>0.29912</v>
      </c>
      <c r="U1138" s="29" t="s">
        <v>45156</v>
      </c>
      <c r="V1138" s="29" t="s">
        <v>45157</v>
      </c>
      <c r="W1138" s="30" t="s">
        <v>45158</v>
      </c>
      <c r="X1138">
        <v>1136</v>
      </c>
      <c r="Y1138" s="8" t="s">
        <v>5555</v>
      </c>
      <c r="Z1138">
        <v>923110</v>
      </c>
      <c r="AB1138" s="8" t="s">
        <v>5556</v>
      </c>
    </row>
    <row r="1139" spans="1:28" x14ac:dyDescent="0.25">
      <c r="A1139" s="34" t="s">
        <v>1637</v>
      </c>
      <c r="B1139" s="29" t="s">
        <v>1638</v>
      </c>
      <c r="C1139" s="27">
        <v>5143.0600000000004</v>
      </c>
      <c r="D1139" s="27">
        <v>273.91500000000002</v>
      </c>
      <c r="E1139" s="27">
        <v>183.35099</v>
      </c>
      <c r="F1139" s="27">
        <v>1.21</v>
      </c>
      <c r="G1139" s="27">
        <v>211.34700000000001</v>
      </c>
      <c r="H1139" s="27">
        <v>509.363</v>
      </c>
      <c r="I1139" s="27">
        <v>72.444990000000004</v>
      </c>
      <c r="J1139" s="27">
        <v>274.64598999999998</v>
      </c>
      <c r="K1139" s="27">
        <v>1986.27404</v>
      </c>
      <c r="L1139" s="27">
        <v>0</v>
      </c>
      <c r="M1139" s="27">
        <v>0</v>
      </c>
      <c r="N1139" s="27">
        <v>2385.3600999999999</v>
      </c>
      <c r="O1139" s="27">
        <v>49.44</v>
      </c>
      <c r="P1139" s="27">
        <v>0</v>
      </c>
      <c r="Q1139" s="27">
        <v>0</v>
      </c>
      <c r="R1139" s="27">
        <v>7.68</v>
      </c>
      <c r="S1139" s="27">
        <v>5.38</v>
      </c>
      <c r="T1139" s="27">
        <v>4.6079800000000004</v>
      </c>
      <c r="U1139" s="29" t="s">
        <v>45159</v>
      </c>
      <c r="V1139" s="29" t="s">
        <v>45160</v>
      </c>
      <c r="W1139" s="30" t="s">
        <v>45161</v>
      </c>
      <c r="X1139">
        <v>1137</v>
      </c>
      <c r="Y1139" s="8" t="s">
        <v>5557</v>
      </c>
      <c r="Z1139">
        <v>812113</v>
      </c>
      <c r="AB1139" s="8" t="s">
        <v>5558</v>
      </c>
    </row>
    <row r="1140" spans="1:28" x14ac:dyDescent="0.25">
      <c r="A1140" s="34" t="s">
        <v>41157</v>
      </c>
      <c r="B1140" s="29" t="s">
        <v>41158</v>
      </c>
      <c r="C1140" s="27">
        <v>15350.4</v>
      </c>
      <c r="D1140" s="27">
        <v>7539.9399400000002</v>
      </c>
      <c r="E1140" s="27">
        <v>5713.8232399999997</v>
      </c>
      <c r="F1140" s="27">
        <v>1.21</v>
      </c>
      <c r="G1140" s="27">
        <v>1725.17004</v>
      </c>
      <c r="H1140" s="27">
        <v>415.72698000000003</v>
      </c>
      <c r="I1140" s="27">
        <v>3883.31396</v>
      </c>
      <c r="J1140" s="27">
        <v>3033.2809999999999</v>
      </c>
      <c r="K1140" s="27">
        <v>4511.0761700000003</v>
      </c>
      <c r="L1140" s="27">
        <v>9561.1279200000008</v>
      </c>
      <c r="M1140" s="27">
        <v>0</v>
      </c>
      <c r="N1140" s="27">
        <v>29094.150389999999</v>
      </c>
      <c r="U1140" s="29" t="s">
        <v>45162</v>
      </c>
      <c r="V1140" s="29" t="s">
        <v>45163</v>
      </c>
      <c r="W1140" s="30" t="s">
        <v>45164</v>
      </c>
      <c r="X1140">
        <v>1138</v>
      </c>
      <c r="Y1140" s="8" t="s">
        <v>5559</v>
      </c>
      <c r="Z1140">
        <v>327215</v>
      </c>
      <c r="AA1140">
        <v>332321</v>
      </c>
      <c r="AB1140" s="8" t="s">
        <v>5560</v>
      </c>
    </row>
    <row r="1141" spans="1:28" x14ac:dyDescent="0.25">
      <c r="A1141" s="34" t="s">
        <v>1640</v>
      </c>
      <c r="B1141" s="29" t="s">
        <v>1641</v>
      </c>
      <c r="C1141" s="27">
        <v>4173.2700000000004</v>
      </c>
      <c r="D1141" s="27">
        <v>1299.7910099999999</v>
      </c>
      <c r="E1141" s="27">
        <v>98.779989999999998</v>
      </c>
      <c r="F1141" s="27">
        <v>0.49</v>
      </c>
      <c r="G1141" s="27">
        <v>363.45598999999999</v>
      </c>
      <c r="H1141" s="27">
        <v>0</v>
      </c>
      <c r="I1141" s="27">
        <v>1609.84997</v>
      </c>
      <c r="J1141" s="27">
        <v>4078.4689899999998</v>
      </c>
      <c r="K1141" s="27">
        <v>1998.729</v>
      </c>
      <c r="L1141" s="27">
        <v>1387.27001</v>
      </c>
      <c r="M1141" s="27">
        <v>0</v>
      </c>
      <c r="N1141" s="27">
        <v>919.71196999999995</v>
      </c>
      <c r="O1141" s="27">
        <v>1.65</v>
      </c>
      <c r="P1141" s="27">
        <v>52.277990000000003</v>
      </c>
      <c r="Q1141" s="27">
        <v>1.0954600000000001</v>
      </c>
      <c r="R1141" s="27">
        <v>0.73</v>
      </c>
      <c r="S1141" s="27">
        <v>0.49</v>
      </c>
      <c r="T1141" s="27">
        <v>0.40094999999999997</v>
      </c>
      <c r="U1141" s="29" t="s">
        <v>45165</v>
      </c>
      <c r="V1141" s="29" t="s">
        <v>45166</v>
      </c>
      <c r="W1141" s="30" t="s">
        <v>45167</v>
      </c>
      <c r="X1141">
        <v>1139</v>
      </c>
      <c r="Y1141" s="8" t="s">
        <v>5561</v>
      </c>
      <c r="Z1141">
        <v>423430</v>
      </c>
      <c r="AB1141" s="8" t="s">
        <v>5562</v>
      </c>
    </row>
    <row r="1142" spans="1:28" x14ac:dyDescent="0.25">
      <c r="A1142" s="34" t="s">
        <v>1643</v>
      </c>
      <c r="B1142" s="29" t="s">
        <v>1644</v>
      </c>
      <c r="C1142" s="27">
        <v>37853.879999999997</v>
      </c>
      <c r="D1142" s="27">
        <v>2924</v>
      </c>
      <c r="E1142" s="27">
        <v>1779</v>
      </c>
      <c r="F1142" s="27">
        <v>1.39</v>
      </c>
      <c r="G1142" s="27">
        <v>2960</v>
      </c>
      <c r="H1142" s="27">
        <v>0</v>
      </c>
      <c r="I1142" s="27">
        <v>18741</v>
      </c>
      <c r="J1142" s="27">
        <v>5578</v>
      </c>
      <c r="K1142" s="27">
        <v>4981</v>
      </c>
      <c r="L1142" s="27">
        <v>12595</v>
      </c>
      <c r="M1142" s="27">
        <v>0</v>
      </c>
      <c r="N1142" s="27">
        <v>5765</v>
      </c>
      <c r="O1142" s="27">
        <v>31.97</v>
      </c>
      <c r="P1142" s="27">
        <v>66.608000000000004</v>
      </c>
      <c r="Q1142" s="27">
        <v>1.9947699999999999</v>
      </c>
      <c r="R1142" s="27">
        <v>0.8</v>
      </c>
      <c r="S1142" s="27">
        <v>0.89</v>
      </c>
      <c r="T1142" s="27">
        <v>0.36231000000000002</v>
      </c>
      <c r="U1142" s="29" t="s">
        <v>45168</v>
      </c>
      <c r="V1142" s="29" t="s">
        <v>45169</v>
      </c>
      <c r="W1142" s="30" t="s">
        <v>45170</v>
      </c>
      <c r="X1142">
        <v>1140</v>
      </c>
      <c r="Y1142" s="8" t="s">
        <v>5563</v>
      </c>
      <c r="Z1142">
        <v>331511</v>
      </c>
      <c r="AA1142">
        <v>332313</v>
      </c>
      <c r="AB1142" s="8" t="s">
        <v>5564</v>
      </c>
    </row>
    <row r="1143" spans="1:28" x14ac:dyDescent="0.25">
      <c r="A1143" s="34" t="s">
        <v>1645</v>
      </c>
      <c r="B1143" s="29" t="s">
        <v>1646</v>
      </c>
      <c r="C1143" s="27">
        <v>24546.25</v>
      </c>
      <c r="D1143" s="27">
        <v>1278.1999499999999</v>
      </c>
      <c r="E1143" s="27">
        <v>845.40002000000004</v>
      </c>
      <c r="F1143" s="27">
        <v>1.42</v>
      </c>
      <c r="G1143" s="27">
        <v>1122</v>
      </c>
      <c r="H1143" s="27">
        <v>1025.40002</v>
      </c>
      <c r="I1143" s="27">
        <v>9642.8007799999996</v>
      </c>
      <c r="J1143" s="27">
        <v>1674</v>
      </c>
      <c r="K1143" s="27">
        <v>3967.3000400000001</v>
      </c>
      <c r="L1143" s="27">
        <v>2716.1000899999999</v>
      </c>
      <c r="M1143" s="27">
        <v>0</v>
      </c>
      <c r="N1143" s="27">
        <v>9257.2001899999996</v>
      </c>
      <c r="O1143" s="27">
        <v>23.19</v>
      </c>
      <c r="P1143" s="27">
        <v>22.40399</v>
      </c>
      <c r="Q1143" s="27">
        <v>0.28872999999999999</v>
      </c>
      <c r="R1143" s="27">
        <v>2.16</v>
      </c>
      <c r="S1143" s="27">
        <v>1.76</v>
      </c>
      <c r="T1143" s="27">
        <v>1.0871500000000001</v>
      </c>
      <c r="U1143" s="29" t="s">
        <v>45171</v>
      </c>
      <c r="V1143" s="29" t="s">
        <v>45172</v>
      </c>
      <c r="W1143" s="30" t="s">
        <v>45173</v>
      </c>
      <c r="X1143">
        <v>1141</v>
      </c>
      <c r="Y1143" s="8" t="s">
        <v>5565</v>
      </c>
      <c r="Z1143">
        <v>813211</v>
      </c>
      <c r="AB1143" s="8" t="s">
        <v>5566</v>
      </c>
    </row>
    <row r="1144" spans="1:28" x14ac:dyDescent="0.25">
      <c r="A1144" s="34" t="s">
        <v>1647</v>
      </c>
      <c r="B1144" s="29" t="s">
        <v>1648</v>
      </c>
      <c r="C1144" s="27">
        <v>7735.3</v>
      </c>
      <c r="D1144" s="27">
        <v>382.18898999999999</v>
      </c>
      <c r="E1144" s="27">
        <v>74.102990000000005</v>
      </c>
      <c r="F1144" s="27">
        <v>1.08</v>
      </c>
      <c r="G1144" s="27">
        <v>82.272999999999996</v>
      </c>
      <c r="H1144" s="27">
        <v>39.776000000000003</v>
      </c>
      <c r="I1144" s="27">
        <v>42.576990000000002</v>
      </c>
      <c r="J1144" s="27">
        <v>141.57699</v>
      </c>
      <c r="K1144" s="27">
        <v>306.20400999999998</v>
      </c>
      <c r="L1144" s="27">
        <v>1470.68505</v>
      </c>
      <c r="M1144" s="27">
        <v>0</v>
      </c>
      <c r="N1144" s="27">
        <v>1128.5550499999999</v>
      </c>
      <c r="O1144" s="27">
        <v>8.6199999999999992</v>
      </c>
      <c r="P1144" s="27">
        <v>57.480989999999998</v>
      </c>
      <c r="Q1144" s="27">
        <v>1.35189</v>
      </c>
      <c r="R1144" s="27">
        <v>2.4</v>
      </c>
      <c r="S1144" s="27">
        <v>1.88</v>
      </c>
      <c r="T1144" s="27">
        <v>1.30074</v>
      </c>
      <c r="U1144" s="29" t="s">
        <v>45174</v>
      </c>
      <c r="V1144" s="29" t="s">
        <v>45175</v>
      </c>
      <c r="W1144" s="30" t="s">
        <v>45176</v>
      </c>
      <c r="X1144">
        <v>1142</v>
      </c>
      <c r="Y1144" s="8" t="s">
        <v>5567</v>
      </c>
      <c r="Z1144">
        <v>423430</v>
      </c>
      <c r="AA1144">
        <v>518210</v>
      </c>
      <c r="AB1144" s="8" t="s">
        <v>5568</v>
      </c>
    </row>
    <row r="1145" spans="1:28" x14ac:dyDescent="0.25">
      <c r="A1145" s="34" t="s">
        <v>1650</v>
      </c>
      <c r="B1145" s="29" t="s">
        <v>1651</v>
      </c>
      <c r="C1145" s="27">
        <v>16190.92</v>
      </c>
      <c r="D1145" s="27">
        <v>1865.2910099999999</v>
      </c>
      <c r="E1145" s="27">
        <v>1119.6519699999999</v>
      </c>
      <c r="F1145" s="27">
        <v>0.91</v>
      </c>
      <c r="G1145" s="27">
        <v>1174.9150299999999</v>
      </c>
      <c r="H1145" s="27">
        <v>0</v>
      </c>
      <c r="I1145" s="27">
        <v>6305.8788999999997</v>
      </c>
      <c r="J1145" s="27">
        <v>1917.56396</v>
      </c>
      <c r="K1145" s="27">
        <v>1547.14501</v>
      </c>
      <c r="L1145" s="27">
        <v>10481.45019</v>
      </c>
      <c r="M1145" s="27">
        <v>0</v>
      </c>
      <c r="N1145" s="27">
        <v>636.79301999999996</v>
      </c>
      <c r="O1145" s="27">
        <v>1.87</v>
      </c>
      <c r="P1145" s="27">
        <v>95.257000000000005</v>
      </c>
      <c r="Q1145" s="27">
        <v>19.909099999999999</v>
      </c>
      <c r="R1145" s="27">
        <v>0.8</v>
      </c>
      <c r="S1145" s="27">
        <v>0.81</v>
      </c>
      <c r="T1145" s="27">
        <v>0.19411</v>
      </c>
      <c r="U1145" s="29" t="s">
        <v>45177</v>
      </c>
      <c r="V1145" s="29" t="s">
        <v>45178</v>
      </c>
      <c r="W1145" s="30" t="s">
        <v>45179</v>
      </c>
      <c r="X1145">
        <v>1143</v>
      </c>
      <c r="Y1145" s="8" t="s">
        <v>5569</v>
      </c>
      <c r="Z1145">
        <v>812320</v>
      </c>
      <c r="AA1145">
        <v>812331</v>
      </c>
      <c r="AB1145" s="8" t="s">
        <v>5570</v>
      </c>
    </row>
    <row r="1146" spans="1:28" x14ac:dyDescent="0.25">
      <c r="A1146" s="34" t="s">
        <v>1652</v>
      </c>
      <c r="B1146" s="29" t="s">
        <v>1653</v>
      </c>
      <c r="C1146" s="27">
        <v>4004.42</v>
      </c>
      <c r="D1146" s="27">
        <v>464.19198</v>
      </c>
      <c r="E1146" s="27">
        <v>207.61399</v>
      </c>
      <c r="F1146" s="27">
        <v>1</v>
      </c>
      <c r="G1146" s="27">
        <v>0</v>
      </c>
      <c r="H1146" s="27">
        <v>0</v>
      </c>
      <c r="I1146" s="27">
        <v>0.39899000000000001</v>
      </c>
      <c r="J1146" s="27">
        <v>2749.0349099999999</v>
      </c>
      <c r="K1146" s="27">
        <v>0</v>
      </c>
      <c r="L1146" s="27">
        <v>0</v>
      </c>
      <c r="M1146" s="27">
        <v>0</v>
      </c>
      <c r="N1146" s="27">
        <v>3737.8669399999999</v>
      </c>
      <c r="O1146" s="27">
        <v>16.5</v>
      </c>
      <c r="P1146" s="27">
        <v>41.502989999999997</v>
      </c>
      <c r="Q1146" s="27">
        <v>0.70948999999999995</v>
      </c>
      <c r="R1146" s="27">
        <v>0</v>
      </c>
      <c r="S1146" s="27">
        <v>0</v>
      </c>
      <c r="T1146" s="27">
        <v>0</v>
      </c>
      <c r="U1146" s="29" t="s">
        <v>45180</v>
      </c>
      <c r="V1146" s="29" t="s">
        <v>45181</v>
      </c>
      <c r="W1146" s="30" t="s">
        <v>45182</v>
      </c>
      <c r="X1146">
        <v>1144</v>
      </c>
      <c r="Y1146" s="8" t="s">
        <v>5571</v>
      </c>
      <c r="Z1146">
        <v>238330</v>
      </c>
      <c r="AA1146">
        <v>423840</v>
      </c>
      <c r="AB1146" s="8" t="s">
        <v>5572</v>
      </c>
    </row>
    <row r="1147" spans="1:28" x14ac:dyDescent="0.25">
      <c r="A1147" s="34" t="s">
        <v>1654</v>
      </c>
      <c r="B1147" s="29" t="s">
        <v>1655</v>
      </c>
      <c r="C1147" s="27">
        <v>3205.83</v>
      </c>
      <c r="D1147" s="27">
        <v>-98.817009999999996</v>
      </c>
      <c r="E1147" s="27">
        <v>-111.74800999999999</v>
      </c>
      <c r="F1147" s="27">
        <v>1.4</v>
      </c>
      <c r="G1147" s="27">
        <v>49.917990000000003</v>
      </c>
      <c r="H1147" s="27">
        <v>15.15499</v>
      </c>
      <c r="I1147" s="27">
        <v>0.86199000000000003</v>
      </c>
      <c r="J1147" s="27">
        <v>89.096000000000004</v>
      </c>
      <c r="K1147" s="27">
        <v>288.77199999999999</v>
      </c>
      <c r="L1147" s="27">
        <v>34.935000000000002</v>
      </c>
      <c r="M1147" s="27">
        <v>0</v>
      </c>
      <c r="N1147" s="27">
        <v>239.81199000000001</v>
      </c>
      <c r="O1147" s="27">
        <v>7.28</v>
      </c>
      <c r="P1147" s="27">
        <v>0.45456000000000002</v>
      </c>
      <c r="Q1147" s="27">
        <v>4.5599999999999998E-3</v>
      </c>
      <c r="R1147" s="27">
        <v>3.1</v>
      </c>
      <c r="S1147" s="27">
        <v>3.07</v>
      </c>
      <c r="T1147" s="27">
        <v>2.5107599999999999</v>
      </c>
      <c r="U1147" s="29" t="s">
        <v>45183</v>
      </c>
      <c r="V1147" s="29" t="s">
        <v>45184</v>
      </c>
      <c r="W1147" s="30" t="s">
        <v>45185</v>
      </c>
      <c r="X1147">
        <v>1145</v>
      </c>
      <c r="Y1147" s="8" t="s">
        <v>5573</v>
      </c>
      <c r="Z1147">
        <v>923110</v>
      </c>
      <c r="AB1147" s="8" t="s">
        <v>5574</v>
      </c>
    </row>
    <row r="1148" spans="1:28" x14ac:dyDescent="0.25">
      <c r="A1148" s="34" t="s">
        <v>1656</v>
      </c>
      <c r="B1148" s="29" t="s">
        <v>1657</v>
      </c>
      <c r="C1148" s="27">
        <v>5332.19</v>
      </c>
      <c r="D1148" s="27">
        <v>-185.23</v>
      </c>
      <c r="E1148" s="27">
        <v>-185.21100000000001</v>
      </c>
      <c r="F1148" s="27">
        <v>1.1000000000000001</v>
      </c>
      <c r="G1148" s="27">
        <v>0</v>
      </c>
      <c r="H1148" s="27">
        <v>0</v>
      </c>
      <c r="I1148" s="27">
        <v>0</v>
      </c>
      <c r="J1148" s="27">
        <v>35.587000000000003</v>
      </c>
      <c r="K1148" s="27">
        <v>662.82597999999996</v>
      </c>
      <c r="L1148" s="27">
        <v>96.567999999999998</v>
      </c>
      <c r="M1148" s="27">
        <v>0</v>
      </c>
      <c r="N1148" s="27">
        <v>534.65697999999998</v>
      </c>
      <c r="O1148" s="27">
        <v>3.48</v>
      </c>
      <c r="P1148" s="27">
        <v>16.895990000000001</v>
      </c>
      <c r="Q1148" s="27">
        <v>0.20330000000000001</v>
      </c>
      <c r="R1148" s="27">
        <v>15.53</v>
      </c>
      <c r="S1148" s="27">
        <v>18.63</v>
      </c>
      <c r="T1148" s="27">
        <v>18.625499999999999</v>
      </c>
      <c r="U1148" s="29" t="s">
        <v>45186</v>
      </c>
      <c r="V1148" s="29" t="s">
        <v>45187</v>
      </c>
      <c r="W1148" s="30" t="s">
        <v>90</v>
      </c>
      <c r="X1148">
        <v>1146</v>
      </c>
      <c r="Y1148" s="8" t="s">
        <v>5575</v>
      </c>
      <c r="Z1148">
        <v>334513</v>
      </c>
      <c r="AA1148">
        <v>334512</v>
      </c>
      <c r="AB1148" s="8" t="s">
        <v>5576</v>
      </c>
    </row>
    <row r="1149" spans="1:28" x14ac:dyDescent="0.25">
      <c r="A1149" s="34" t="s">
        <v>41159</v>
      </c>
      <c r="B1149" s="29" t="s">
        <v>41160</v>
      </c>
      <c r="C1149" s="27">
        <v>44427.199999999997</v>
      </c>
      <c r="D1149" s="27">
        <v>2522.1979900000001</v>
      </c>
      <c r="E1149" s="27">
        <v>2522.1979900000001</v>
      </c>
      <c r="F1149" s="27">
        <v>1.1599999999999999</v>
      </c>
      <c r="G1149" s="27">
        <v>702811.5</v>
      </c>
      <c r="H1149" s="27">
        <v>0</v>
      </c>
      <c r="I1149" s="27">
        <v>9360.0058499999996</v>
      </c>
      <c r="J1149" s="27">
        <v>785148.5</v>
      </c>
      <c r="K1149" s="27">
        <v>1050412</v>
      </c>
      <c r="L1149" s="27">
        <v>104902</v>
      </c>
      <c r="M1149" s="27">
        <v>0</v>
      </c>
      <c r="N1149" s="27">
        <v>75422.640620000006</v>
      </c>
      <c r="U1149" s="29" t="s">
        <v>45188</v>
      </c>
      <c r="V1149" s="29" t="s">
        <v>45189</v>
      </c>
      <c r="W1149" s="30" t="s">
        <v>45190</v>
      </c>
      <c r="X1149">
        <v>1147</v>
      </c>
      <c r="Y1149" s="8" t="s">
        <v>5577</v>
      </c>
      <c r="Z1149">
        <v>481111</v>
      </c>
      <c r="AB1149" s="8" t="s">
        <v>5578</v>
      </c>
    </row>
    <row r="1150" spans="1:28" x14ac:dyDescent="0.25">
      <c r="A1150" s="34" t="s">
        <v>1658</v>
      </c>
      <c r="B1150" s="29" t="s">
        <v>1659</v>
      </c>
      <c r="C1150" s="27">
        <v>111247.88</v>
      </c>
      <c r="D1150" s="27">
        <v>1999.1999499999999</v>
      </c>
      <c r="E1150" s="27">
        <v>1606.8000400000001</v>
      </c>
      <c r="F1150" s="27">
        <v>1.31</v>
      </c>
      <c r="G1150" s="27">
        <v>942.09996999999998</v>
      </c>
      <c r="H1150" s="27">
        <v>893.20001000000002</v>
      </c>
      <c r="I1150" s="27">
        <v>1058.59997</v>
      </c>
      <c r="J1150" s="27">
        <v>1422.09997</v>
      </c>
      <c r="K1150" s="27">
        <v>6253</v>
      </c>
      <c r="L1150" s="27">
        <v>0</v>
      </c>
      <c r="M1150" s="27">
        <v>0</v>
      </c>
      <c r="N1150" s="27">
        <v>11112.5996</v>
      </c>
      <c r="O1150" s="27">
        <v>32.229999999999997</v>
      </c>
      <c r="P1150" s="27">
        <v>0</v>
      </c>
      <c r="Q1150" s="27">
        <v>0</v>
      </c>
      <c r="R1150" s="27">
        <v>5.26</v>
      </c>
      <c r="S1150" s="27">
        <v>3.77</v>
      </c>
      <c r="T1150" s="27">
        <v>3.1064600000000002</v>
      </c>
      <c r="U1150" s="29" t="s">
        <v>45191</v>
      </c>
      <c r="V1150" s="29" t="s">
        <v>45192</v>
      </c>
      <c r="W1150" s="30" t="s">
        <v>45193</v>
      </c>
      <c r="X1150">
        <v>1148</v>
      </c>
      <c r="Y1150" s="8" t="s">
        <v>5579</v>
      </c>
      <c r="Z1150">
        <v>339115</v>
      </c>
      <c r="AA1150">
        <v>333314</v>
      </c>
      <c r="AB1150" s="8" t="s">
        <v>5580</v>
      </c>
    </row>
    <row r="1151" spans="1:28" x14ac:dyDescent="0.25">
      <c r="A1151" s="34" t="s">
        <v>1660</v>
      </c>
      <c r="B1151" s="29" t="s">
        <v>1661</v>
      </c>
      <c r="C1151" s="27">
        <v>27151.73</v>
      </c>
      <c r="D1151" s="27">
        <v>1349.91796</v>
      </c>
      <c r="E1151" s="27">
        <v>1153.3979400000001</v>
      </c>
      <c r="F1151" s="27">
        <v>1.27</v>
      </c>
      <c r="G1151" s="27">
        <v>1556.78601</v>
      </c>
      <c r="H1151" s="27">
        <v>0</v>
      </c>
      <c r="I1151" s="27">
        <v>3514.9250400000001</v>
      </c>
      <c r="J1151" s="27">
        <v>3597.6000899999999</v>
      </c>
      <c r="K1151" s="27">
        <v>2786.1069299999999</v>
      </c>
      <c r="L1151" s="27">
        <v>2453.6069299999999</v>
      </c>
      <c r="M1151" s="27">
        <v>0</v>
      </c>
      <c r="N1151" s="27">
        <v>227.798</v>
      </c>
      <c r="O1151" s="27">
        <v>5.98</v>
      </c>
      <c r="P1151" s="27">
        <v>83.834990000000005</v>
      </c>
      <c r="Q1151" s="27">
        <v>5.1862599999999999</v>
      </c>
      <c r="R1151" s="27">
        <v>0.84</v>
      </c>
      <c r="S1151" s="27">
        <v>0.77</v>
      </c>
      <c r="T1151" s="27">
        <v>0.3417</v>
      </c>
      <c r="U1151" s="29" t="s">
        <v>45194</v>
      </c>
      <c r="V1151" s="29" t="s">
        <v>45195</v>
      </c>
      <c r="W1151" s="30" t="s">
        <v>45196</v>
      </c>
      <c r="X1151">
        <v>1149</v>
      </c>
      <c r="Y1151" s="8" t="s">
        <v>5581</v>
      </c>
      <c r="Z1151">
        <v>624120</v>
      </c>
      <c r="AB1151" s="8" t="s">
        <v>5582</v>
      </c>
    </row>
    <row r="1152" spans="1:28" x14ac:dyDescent="0.25">
      <c r="A1152" s="34" t="s">
        <v>1662</v>
      </c>
      <c r="B1152" s="29" t="s">
        <v>1663</v>
      </c>
      <c r="C1152" s="27">
        <v>6063.46</v>
      </c>
      <c r="D1152" s="27">
        <v>-255.14700999999999</v>
      </c>
      <c r="E1152" s="27">
        <v>-256.25</v>
      </c>
      <c r="F1152" s="27">
        <v>1.1299999999999999</v>
      </c>
      <c r="G1152" s="27">
        <v>75.188999999999993</v>
      </c>
      <c r="H1152" s="27">
        <v>23.92</v>
      </c>
      <c r="I1152" s="27">
        <v>0</v>
      </c>
      <c r="J1152" s="27">
        <v>83.236000000000004</v>
      </c>
      <c r="K1152" s="27">
        <v>737.95696999999996</v>
      </c>
      <c r="L1152" s="27">
        <v>0</v>
      </c>
      <c r="M1152" s="27">
        <v>0</v>
      </c>
      <c r="N1152" s="27">
        <v>656.07</v>
      </c>
      <c r="O1152" s="27">
        <v>6.54</v>
      </c>
      <c r="P1152" s="27">
        <v>0</v>
      </c>
      <c r="Q1152" s="27">
        <v>0</v>
      </c>
      <c r="R1152" s="27">
        <v>8.8699999999999992</v>
      </c>
      <c r="S1152" s="27">
        <v>8.58</v>
      </c>
      <c r="T1152" s="27">
        <v>7.6751399999999999</v>
      </c>
      <c r="U1152" s="29" t="s">
        <v>45197</v>
      </c>
      <c r="V1152" s="29" t="s">
        <v>45198</v>
      </c>
      <c r="W1152" s="30" t="s">
        <v>45199</v>
      </c>
      <c r="X1152">
        <v>1150</v>
      </c>
      <c r="Y1152" s="8" t="s">
        <v>5583</v>
      </c>
      <c r="Z1152">
        <v>711110</v>
      </c>
      <c r="AB1152" s="8" t="s">
        <v>5584</v>
      </c>
    </row>
    <row r="1153" spans="1:28" x14ac:dyDescent="0.25">
      <c r="A1153" s="34" t="s">
        <v>41161</v>
      </c>
      <c r="B1153" s="29" t="s">
        <v>41162</v>
      </c>
      <c r="C1153" s="27">
        <v>2750.3</v>
      </c>
      <c r="D1153" s="27">
        <v>208.61699999999999</v>
      </c>
      <c r="E1153" s="27">
        <v>114.58999</v>
      </c>
      <c r="F1153" s="27">
        <v>1.1200000000000001</v>
      </c>
      <c r="G1153" s="27">
        <v>226.328</v>
      </c>
      <c r="H1153" s="27">
        <v>208.76599999999999</v>
      </c>
      <c r="I1153" s="27">
        <v>1802.08105</v>
      </c>
      <c r="J1153" s="27">
        <v>223.75199000000001</v>
      </c>
      <c r="K1153" s="27">
        <v>558.29796999999996</v>
      </c>
      <c r="L1153" s="27">
        <v>915.07897000000003</v>
      </c>
      <c r="M1153" s="27">
        <v>0</v>
      </c>
      <c r="N1153" s="27">
        <v>1417.45605</v>
      </c>
      <c r="O1153" s="27">
        <v>42.61</v>
      </c>
      <c r="P1153" s="27">
        <v>41.363990000000001</v>
      </c>
      <c r="Q1153" s="27">
        <v>0.70543999999999996</v>
      </c>
      <c r="R1153" s="27">
        <v>2.79</v>
      </c>
      <c r="S1153" s="27">
        <v>1.56</v>
      </c>
      <c r="T1153" s="27">
        <v>0.55062</v>
      </c>
      <c r="U1153" s="29" t="s">
        <v>45200</v>
      </c>
      <c r="V1153" s="29" t="s">
        <v>45201</v>
      </c>
      <c r="W1153" s="30" t="s">
        <v>45202</v>
      </c>
      <c r="X1153">
        <v>1151</v>
      </c>
      <c r="Y1153" s="8" t="s">
        <v>5585</v>
      </c>
      <c r="Z1153">
        <v>493120</v>
      </c>
      <c r="AA1153">
        <v>115114</v>
      </c>
      <c r="AB1153" s="8" t="s">
        <v>5586</v>
      </c>
    </row>
    <row r="1154" spans="1:28" x14ac:dyDescent="0.25">
      <c r="A1154" s="34" t="s">
        <v>41163</v>
      </c>
      <c r="B1154" s="29" t="s">
        <v>41164</v>
      </c>
      <c r="C1154" s="27">
        <v>57111.49</v>
      </c>
      <c r="D1154" s="27">
        <v>12936</v>
      </c>
      <c r="E1154" s="27">
        <v>9634</v>
      </c>
      <c r="F1154" s="27">
        <v>0.65</v>
      </c>
      <c r="G1154" s="27">
        <v>22027</v>
      </c>
      <c r="H1154" s="27">
        <v>8801</v>
      </c>
      <c r="I1154" s="27">
        <v>8837</v>
      </c>
      <c r="J1154" s="27">
        <v>29827</v>
      </c>
      <c r="K1154" s="27">
        <v>39300</v>
      </c>
      <c r="L1154" s="27">
        <v>19474</v>
      </c>
      <c r="M1154" s="27">
        <v>0</v>
      </c>
      <c r="N1154" s="27">
        <v>38922</v>
      </c>
      <c r="O1154" s="27">
        <v>51.31</v>
      </c>
      <c r="P1154" s="27">
        <v>30.715</v>
      </c>
      <c r="Q1154" s="27">
        <v>0.44330999999999998</v>
      </c>
      <c r="R1154" s="27">
        <v>1.27</v>
      </c>
      <c r="U1154" s="29" t="s">
        <v>45203</v>
      </c>
      <c r="V1154" s="29" t="s">
        <v>45204</v>
      </c>
      <c r="W1154" s="30" t="s">
        <v>45205</v>
      </c>
      <c r="X1154">
        <v>1152</v>
      </c>
      <c r="Y1154" s="8" t="s">
        <v>5587</v>
      </c>
      <c r="Z1154">
        <v>326291</v>
      </c>
      <c r="AB1154" s="8" t="s">
        <v>5588</v>
      </c>
    </row>
    <row r="1155" spans="1:28" x14ac:dyDescent="0.25">
      <c r="A1155" s="34" t="s">
        <v>1664</v>
      </c>
      <c r="B1155" s="29" t="s">
        <v>1665</v>
      </c>
      <c r="C1155" s="27">
        <v>3131.45</v>
      </c>
      <c r="D1155" s="27">
        <v>99.722989999999996</v>
      </c>
      <c r="E1155" s="27">
        <v>-9.0190099999999997</v>
      </c>
      <c r="F1155" s="27">
        <v>1.34</v>
      </c>
      <c r="G1155" s="27">
        <v>280.43499000000003</v>
      </c>
      <c r="H1155" s="27">
        <v>228.70099999999999</v>
      </c>
      <c r="I1155" s="27">
        <v>1103.6619800000001</v>
      </c>
      <c r="J1155" s="27">
        <v>498.57199000000003</v>
      </c>
      <c r="K1155" s="27">
        <v>829.58398</v>
      </c>
      <c r="L1155" s="27">
        <v>452.52600000000001</v>
      </c>
      <c r="M1155" s="27">
        <v>0</v>
      </c>
      <c r="N1155" s="27">
        <v>1191.55603</v>
      </c>
      <c r="O1155" s="27">
        <v>26.3</v>
      </c>
      <c r="P1155" s="27">
        <v>27.506</v>
      </c>
      <c r="Q1155" s="27">
        <v>0.37942999999999999</v>
      </c>
      <c r="R1155" s="27">
        <v>1.68</v>
      </c>
      <c r="S1155" s="27">
        <v>1.21</v>
      </c>
      <c r="T1155" s="27">
        <v>0.64273000000000002</v>
      </c>
      <c r="U1155" s="29" t="s">
        <v>45206</v>
      </c>
      <c r="V1155" s="29" t="s">
        <v>45207</v>
      </c>
      <c r="W1155" s="30" t="s">
        <v>45208</v>
      </c>
      <c r="X1155">
        <v>1153</v>
      </c>
      <c r="Y1155" s="8" t="s">
        <v>5589</v>
      </c>
      <c r="Z1155">
        <v>532112</v>
      </c>
      <c r="AA1155">
        <v>532420</v>
      </c>
      <c r="AB1155" s="8" t="s">
        <v>5590</v>
      </c>
    </row>
    <row r="1156" spans="1:28" x14ac:dyDescent="0.25">
      <c r="A1156" s="34" t="s">
        <v>1666</v>
      </c>
      <c r="B1156" s="29" t="s">
        <v>1666</v>
      </c>
      <c r="C1156" s="27">
        <v>6739.5</v>
      </c>
      <c r="D1156" s="27">
        <v>575.59996999999998</v>
      </c>
      <c r="E1156" s="27">
        <v>468.20001000000002</v>
      </c>
      <c r="F1156" s="27">
        <v>1.42</v>
      </c>
      <c r="G1156" s="27">
        <v>628.79998000000001</v>
      </c>
      <c r="H1156" s="27">
        <v>533.90002000000004</v>
      </c>
      <c r="I1156" s="27">
        <v>1077.59997</v>
      </c>
      <c r="J1156" s="27">
        <v>1185.5</v>
      </c>
      <c r="K1156" s="27">
        <v>1836.8000400000001</v>
      </c>
      <c r="L1156" s="27">
        <v>0</v>
      </c>
      <c r="M1156" s="27">
        <v>0</v>
      </c>
      <c r="N1156" s="27">
        <v>2257.3998999999999</v>
      </c>
      <c r="O1156" s="27">
        <v>27.89</v>
      </c>
      <c r="P1156" s="27">
        <v>0</v>
      </c>
      <c r="Q1156" s="27">
        <v>0</v>
      </c>
      <c r="R1156" s="27">
        <v>1.6</v>
      </c>
      <c r="S1156" s="27">
        <v>1.1000000000000001</v>
      </c>
      <c r="T1156" s="27">
        <v>0.56862000000000001</v>
      </c>
      <c r="U1156" s="29" t="s">
        <v>45209</v>
      </c>
      <c r="V1156" s="29" t="s">
        <v>45210</v>
      </c>
      <c r="W1156" s="30" t="s">
        <v>45211</v>
      </c>
      <c r="X1156">
        <v>1154</v>
      </c>
      <c r="Y1156" s="8" t="s">
        <v>5591</v>
      </c>
      <c r="Z1156">
        <v>339115</v>
      </c>
      <c r="AA1156">
        <v>456130</v>
      </c>
      <c r="AB1156" s="8" t="s">
        <v>5592</v>
      </c>
    </row>
    <row r="1157" spans="1:28" x14ac:dyDescent="0.25">
      <c r="A1157" s="34" t="s">
        <v>1667</v>
      </c>
      <c r="B1157" s="29" t="s">
        <v>1668</v>
      </c>
      <c r="C1157" s="27">
        <v>53508</v>
      </c>
      <c r="D1157" s="27">
        <v>24887.73632</v>
      </c>
      <c r="E1157" s="27">
        <v>23958.751950000002</v>
      </c>
      <c r="F1157" s="27">
        <v>0.68</v>
      </c>
      <c r="G1157" s="27">
        <v>187997.09375</v>
      </c>
      <c r="H1157" s="27">
        <v>0</v>
      </c>
      <c r="I1157" s="27">
        <v>4477.1821200000004</v>
      </c>
      <c r="J1157" s="27">
        <v>226875.20311999999</v>
      </c>
      <c r="K1157" s="27">
        <v>314520</v>
      </c>
      <c r="L1157" s="27">
        <v>82135.203120000006</v>
      </c>
      <c r="M1157" s="27">
        <v>0</v>
      </c>
      <c r="N1157" s="27">
        <v>34351.339840000001</v>
      </c>
      <c r="O1157" s="27">
        <v>3.57</v>
      </c>
      <c r="P1157" s="27">
        <v>70.588989999999995</v>
      </c>
      <c r="Q1157" s="27">
        <v>2.4000699999999999</v>
      </c>
      <c r="R1157" s="27">
        <v>1.57</v>
      </c>
      <c r="S1157" s="27">
        <v>1.39</v>
      </c>
      <c r="T1157" s="27">
        <v>0.55767</v>
      </c>
      <c r="U1157" s="29" t="s">
        <v>45212</v>
      </c>
      <c r="V1157" s="29" t="s">
        <v>45213</v>
      </c>
      <c r="W1157" s="30" t="s">
        <v>45214</v>
      </c>
      <c r="X1157">
        <v>1155</v>
      </c>
      <c r="Y1157" s="8" t="s">
        <v>5593</v>
      </c>
      <c r="Z1157">
        <v>325520</v>
      </c>
      <c r="AA1157">
        <v>325510</v>
      </c>
      <c r="AB1157" s="8" t="s">
        <v>5594</v>
      </c>
    </row>
    <row r="1158" spans="1:28" x14ac:dyDescent="0.25">
      <c r="A1158" s="34" t="s">
        <v>41165</v>
      </c>
      <c r="B1158" s="29" t="s">
        <v>41166</v>
      </c>
      <c r="C1158" s="27">
        <v>3526.06</v>
      </c>
      <c r="D1158" s="27">
        <v>837.38098000000002</v>
      </c>
      <c r="E1158" s="27">
        <v>667.92601999999999</v>
      </c>
      <c r="F1158" s="27">
        <v>1.64</v>
      </c>
      <c r="G1158" s="27">
        <v>974.67700000000002</v>
      </c>
      <c r="H1158" s="27">
        <v>1076.10302</v>
      </c>
      <c r="I1158" s="27">
        <v>2011.1989699999999</v>
      </c>
      <c r="J1158" s="27">
        <v>2168.2858799999999</v>
      </c>
      <c r="K1158" s="27">
        <v>2712.5219699999998</v>
      </c>
      <c r="L1158" s="27">
        <v>669.16301999999996</v>
      </c>
      <c r="M1158" s="27">
        <v>0</v>
      </c>
      <c r="N1158" s="27">
        <v>2320.42407</v>
      </c>
      <c r="O1158" s="27">
        <v>5.76</v>
      </c>
      <c r="P1158" s="27">
        <v>22.382989999999999</v>
      </c>
      <c r="Q1158" s="27">
        <v>0.28837000000000002</v>
      </c>
      <c r="R1158" s="27">
        <v>1.25</v>
      </c>
      <c r="S1158" s="27">
        <v>0.75</v>
      </c>
      <c r="T1158" s="27">
        <v>0.30519000000000002</v>
      </c>
      <c r="U1158" s="29" t="s">
        <v>45215</v>
      </c>
      <c r="V1158" s="29" t="s">
        <v>45216</v>
      </c>
      <c r="W1158" s="30" t="s">
        <v>45217</v>
      </c>
      <c r="X1158">
        <v>1156</v>
      </c>
      <c r="Y1158" s="8" t="s">
        <v>5595</v>
      </c>
      <c r="Z1158">
        <v>322220</v>
      </c>
      <c r="AB1158" s="8" t="s">
        <v>5596</v>
      </c>
    </row>
    <row r="1159" spans="1:28" x14ac:dyDescent="0.25">
      <c r="A1159" s="34" t="s">
        <v>1669</v>
      </c>
      <c r="B1159" s="29" t="s">
        <v>1670</v>
      </c>
      <c r="C1159" s="27">
        <v>68560.47</v>
      </c>
      <c r="D1159" s="27">
        <v>4455</v>
      </c>
      <c r="E1159" s="27">
        <v>4045</v>
      </c>
      <c r="F1159" s="27">
        <v>1.1000000000000001</v>
      </c>
      <c r="G1159" s="27">
        <v>3171</v>
      </c>
      <c r="H1159" s="27">
        <v>2054</v>
      </c>
      <c r="I1159" s="27">
        <v>5632</v>
      </c>
      <c r="J1159" s="27">
        <v>4460</v>
      </c>
      <c r="K1159" s="27">
        <v>6270</v>
      </c>
      <c r="L1159" s="27">
        <v>6173</v>
      </c>
      <c r="M1159" s="27">
        <v>0</v>
      </c>
      <c r="N1159" s="27">
        <v>3089</v>
      </c>
      <c r="O1159" s="27">
        <v>10.199999999999999</v>
      </c>
      <c r="P1159" s="27">
        <v>63.987990000000003</v>
      </c>
      <c r="Q1159" s="27">
        <v>1.77684</v>
      </c>
      <c r="R1159" s="27">
        <v>1.2</v>
      </c>
      <c r="S1159" s="27">
        <v>0.95</v>
      </c>
      <c r="T1159" s="27">
        <v>0.23430000000000001</v>
      </c>
      <c r="U1159" s="29" t="s">
        <v>45218</v>
      </c>
      <c r="V1159" s="29" t="s">
        <v>45219</v>
      </c>
      <c r="W1159" s="30" t="s">
        <v>45220</v>
      </c>
      <c r="X1159">
        <v>1157</v>
      </c>
      <c r="Y1159" s="8" t="s">
        <v>5597</v>
      </c>
      <c r="Z1159">
        <v>921120</v>
      </c>
      <c r="AA1159">
        <v>519120</v>
      </c>
      <c r="AB1159" s="8" t="s">
        <v>5598</v>
      </c>
    </row>
    <row r="1160" spans="1:28" x14ac:dyDescent="0.25">
      <c r="A1160" s="34" t="s">
        <v>90</v>
      </c>
      <c r="B1160" s="29" t="s">
        <v>1671</v>
      </c>
      <c r="C1160" s="27">
        <v>317539.90999999997</v>
      </c>
      <c r="F1160" s="27">
        <v>1</v>
      </c>
      <c r="U1160" s="29" t="s">
        <v>90</v>
      </c>
      <c r="V1160" s="29" t="s">
        <v>90</v>
      </c>
      <c r="W1160" s="30" t="s">
        <v>90</v>
      </c>
      <c r="X1160">
        <v>1158</v>
      </c>
      <c r="Y1160" s="8" t="s">
        <v>5599</v>
      </c>
      <c r="Z1160">
        <v>713930</v>
      </c>
      <c r="AB1160" s="8" t="s">
        <v>5600</v>
      </c>
    </row>
    <row r="1161" spans="1:28" x14ac:dyDescent="0.25">
      <c r="A1161" s="34" t="s">
        <v>1672</v>
      </c>
      <c r="B1161" s="29" t="s">
        <v>1673</v>
      </c>
      <c r="C1161" s="27">
        <v>7051.22</v>
      </c>
      <c r="D1161" s="27">
        <v>1528.1999499999999</v>
      </c>
      <c r="E1161" s="27">
        <v>1332.90002</v>
      </c>
      <c r="F1161" s="27">
        <v>1.35</v>
      </c>
      <c r="G1161" s="27">
        <v>1005.5</v>
      </c>
      <c r="H1161" s="27">
        <v>0</v>
      </c>
      <c r="I1161" s="27">
        <v>15698.900390000001</v>
      </c>
      <c r="J1161" s="27">
        <v>2844.3000400000001</v>
      </c>
      <c r="K1161" s="27">
        <v>12636.299800000001</v>
      </c>
      <c r="L1161" s="27">
        <v>8078</v>
      </c>
      <c r="M1161" s="27">
        <v>4010.5</v>
      </c>
      <c r="N1161" s="27">
        <v>11833</v>
      </c>
      <c r="O1161" s="27">
        <v>26.02</v>
      </c>
      <c r="P1161" s="27">
        <v>36.463000000000001</v>
      </c>
      <c r="Q1161" s="27">
        <v>0.69316999999999995</v>
      </c>
      <c r="R1161" s="27">
        <v>4.88</v>
      </c>
      <c r="S1161" s="27">
        <v>4.4400000000000004</v>
      </c>
      <c r="T1161" s="27">
        <v>4.0891599999999997</v>
      </c>
      <c r="U1161" s="29" t="s">
        <v>45221</v>
      </c>
      <c r="V1161" s="29" t="s">
        <v>45222</v>
      </c>
      <c r="W1161" s="30" t="s">
        <v>45223</v>
      </c>
      <c r="X1161">
        <v>1159</v>
      </c>
      <c r="Y1161" s="8" t="s">
        <v>5601</v>
      </c>
      <c r="Z1161">
        <v>311942</v>
      </c>
      <c r="AA1161">
        <v>424490</v>
      </c>
      <c r="AB1161" s="8" t="s">
        <v>5602</v>
      </c>
    </row>
    <row r="1162" spans="1:28" x14ac:dyDescent="0.25">
      <c r="A1162" s="34" t="s">
        <v>90</v>
      </c>
      <c r="B1162" s="29" t="s">
        <v>1674</v>
      </c>
      <c r="C1162" s="27">
        <v>49387.98</v>
      </c>
      <c r="F1162" s="27">
        <v>0.95</v>
      </c>
      <c r="U1162" s="29" t="s">
        <v>90</v>
      </c>
      <c r="V1162" s="29" t="s">
        <v>90</v>
      </c>
      <c r="W1162" s="30" t="s">
        <v>90</v>
      </c>
      <c r="X1162">
        <v>1160</v>
      </c>
      <c r="Y1162" s="8" t="s">
        <v>5603</v>
      </c>
      <c r="Z1162">
        <v>921130</v>
      </c>
      <c r="AB1162" s="8" t="s">
        <v>5604</v>
      </c>
    </row>
    <row r="1163" spans="1:28" x14ac:dyDescent="0.25">
      <c r="A1163" s="34" t="s">
        <v>90</v>
      </c>
      <c r="B1163" s="29" t="s">
        <v>1675</v>
      </c>
      <c r="C1163" s="27">
        <v>68411.47</v>
      </c>
      <c r="F1163" s="27">
        <v>1.08</v>
      </c>
      <c r="U1163" s="29" t="s">
        <v>90</v>
      </c>
      <c r="V1163" s="29" t="s">
        <v>90</v>
      </c>
      <c r="W1163" s="30" t="s">
        <v>90</v>
      </c>
      <c r="X1163">
        <v>1161</v>
      </c>
      <c r="Y1163" s="8" t="s">
        <v>5605</v>
      </c>
      <c r="Z1163">
        <v>488390</v>
      </c>
      <c r="AB1163" s="8" t="s">
        <v>5606</v>
      </c>
    </row>
    <row r="1164" spans="1:28" x14ac:dyDescent="0.25">
      <c r="A1164" s="34" t="s">
        <v>90</v>
      </c>
      <c r="B1164" s="29" t="s">
        <v>1676</v>
      </c>
      <c r="C1164" s="27">
        <v>50461.98</v>
      </c>
      <c r="F1164" s="27">
        <v>1.1499999999999999</v>
      </c>
      <c r="U1164" s="29" t="s">
        <v>90</v>
      </c>
      <c r="V1164" s="29" t="s">
        <v>90</v>
      </c>
      <c r="W1164" s="30" t="s">
        <v>90</v>
      </c>
      <c r="X1164">
        <v>1162</v>
      </c>
      <c r="Y1164" s="8" t="s">
        <v>5607</v>
      </c>
      <c r="Z1164">
        <v>541350</v>
      </c>
      <c r="AA1164">
        <v>541380</v>
      </c>
      <c r="AB1164" s="8" t="s">
        <v>5608</v>
      </c>
    </row>
    <row r="1165" spans="1:28" x14ac:dyDescent="0.25">
      <c r="A1165" s="34" t="s">
        <v>90</v>
      </c>
      <c r="B1165" s="29" t="s">
        <v>1677</v>
      </c>
      <c r="C1165" s="27">
        <v>10853.18</v>
      </c>
      <c r="F1165" s="27">
        <v>1.1499999999999999</v>
      </c>
      <c r="U1165" s="29" t="s">
        <v>90</v>
      </c>
      <c r="V1165" s="29" t="s">
        <v>90</v>
      </c>
      <c r="W1165" s="30" t="s">
        <v>90</v>
      </c>
      <c r="X1165">
        <v>1163</v>
      </c>
      <c r="Y1165" s="8" t="s">
        <v>5609</v>
      </c>
      <c r="Z1165">
        <v>339115</v>
      </c>
      <c r="AB1165" s="8" t="s">
        <v>5610</v>
      </c>
    </row>
    <row r="1166" spans="1:28" x14ac:dyDescent="0.25">
      <c r="A1166" s="34" t="s">
        <v>90</v>
      </c>
      <c r="B1166" s="29" t="s">
        <v>1678</v>
      </c>
      <c r="C1166" s="27">
        <v>9534.92</v>
      </c>
      <c r="F1166" s="27">
        <v>1.1499999999999999</v>
      </c>
      <c r="U1166" s="29" t="s">
        <v>90</v>
      </c>
      <c r="V1166" s="29" t="s">
        <v>90</v>
      </c>
      <c r="W1166" s="30" t="s">
        <v>90</v>
      </c>
      <c r="X1166">
        <v>1164</v>
      </c>
      <c r="Y1166" s="8" t="s">
        <v>5611</v>
      </c>
      <c r="Z1166">
        <v>611430</v>
      </c>
      <c r="AB1166" s="8" t="s">
        <v>5612</v>
      </c>
    </row>
    <row r="1167" spans="1:28" x14ac:dyDescent="0.25">
      <c r="A1167" s="34" t="s">
        <v>90</v>
      </c>
      <c r="B1167" s="29" t="s">
        <v>1679</v>
      </c>
      <c r="C1167" s="27">
        <v>12396.05</v>
      </c>
      <c r="F1167" s="27">
        <v>1.0900000000000001</v>
      </c>
      <c r="U1167" s="29" t="s">
        <v>90</v>
      </c>
      <c r="V1167" s="29" t="s">
        <v>90</v>
      </c>
      <c r="W1167" s="30" t="s">
        <v>90</v>
      </c>
      <c r="X1167">
        <v>1165</v>
      </c>
      <c r="Y1167" s="8" t="s">
        <v>5613</v>
      </c>
      <c r="Z1167">
        <v>314994</v>
      </c>
      <c r="AA1167">
        <v>332618</v>
      </c>
      <c r="AB1167" s="8" t="s">
        <v>5614</v>
      </c>
    </row>
    <row r="1168" spans="1:28" x14ac:dyDescent="0.25">
      <c r="A1168" s="34" t="s">
        <v>90</v>
      </c>
      <c r="B1168" s="29" t="s">
        <v>1680</v>
      </c>
      <c r="C1168" s="27">
        <v>27265.3</v>
      </c>
      <c r="F1168" s="27">
        <v>1.0900000000000001</v>
      </c>
      <c r="U1168" s="29" t="s">
        <v>90</v>
      </c>
      <c r="V1168" s="29" t="s">
        <v>90</v>
      </c>
      <c r="W1168" s="30" t="s">
        <v>90</v>
      </c>
      <c r="X1168">
        <v>1166</v>
      </c>
      <c r="Y1168" s="8" t="s">
        <v>5615</v>
      </c>
      <c r="Z1168">
        <v>516210</v>
      </c>
      <c r="AB1168" s="8" t="s">
        <v>5616</v>
      </c>
    </row>
    <row r="1169" spans="1:28" x14ac:dyDescent="0.25">
      <c r="A1169" s="34" t="s">
        <v>90</v>
      </c>
      <c r="B1169" s="29" t="s">
        <v>1681</v>
      </c>
      <c r="C1169" s="27">
        <v>12171.32</v>
      </c>
      <c r="F1169" s="27">
        <v>1.0900000000000001</v>
      </c>
      <c r="U1169" s="29" t="s">
        <v>90</v>
      </c>
      <c r="V1169" s="29" t="s">
        <v>90</v>
      </c>
      <c r="W1169" s="30" t="s">
        <v>90</v>
      </c>
      <c r="X1169">
        <v>1167</v>
      </c>
      <c r="Y1169" s="8" t="s">
        <v>5617</v>
      </c>
      <c r="Z1169">
        <v>112310</v>
      </c>
      <c r="AB1169" s="8" t="s">
        <v>5618</v>
      </c>
    </row>
    <row r="1170" spans="1:28" x14ac:dyDescent="0.25">
      <c r="A1170" s="34" t="s">
        <v>1682</v>
      </c>
      <c r="B1170" s="29" t="s">
        <v>1683</v>
      </c>
      <c r="C1170" s="27">
        <v>20808.68</v>
      </c>
      <c r="D1170" s="27">
        <v>6276.8281200000001</v>
      </c>
      <c r="E1170" s="27">
        <v>3661.4160099999999</v>
      </c>
      <c r="F1170" s="27">
        <v>0.86</v>
      </c>
      <c r="G1170" s="27">
        <v>31484.640619999998</v>
      </c>
      <c r="H1170" s="27">
        <v>1250.7550000000001</v>
      </c>
      <c r="I1170" s="27">
        <v>0</v>
      </c>
      <c r="J1170" s="27">
        <v>41233.828119999998</v>
      </c>
      <c r="K1170" s="27">
        <v>72660.84375</v>
      </c>
      <c r="L1170" s="27">
        <v>38551.949209999999</v>
      </c>
      <c r="M1170" s="27">
        <v>0</v>
      </c>
      <c r="N1170" s="27">
        <v>25362.019530000001</v>
      </c>
      <c r="O1170" s="27">
        <v>107.29</v>
      </c>
      <c r="P1170" s="27">
        <v>60.323</v>
      </c>
      <c r="Q1170" s="27">
        <v>1.52006</v>
      </c>
      <c r="R1170" s="27">
        <v>1.76</v>
      </c>
      <c r="S1170" s="27">
        <v>1.73</v>
      </c>
      <c r="T1170" s="27">
        <v>0.96826000000000001</v>
      </c>
      <c r="U1170" s="29" t="s">
        <v>45224</v>
      </c>
      <c r="V1170" s="29" t="s">
        <v>45225</v>
      </c>
      <c r="W1170" s="30" t="s">
        <v>45226</v>
      </c>
      <c r="X1170">
        <v>1168</v>
      </c>
      <c r="Y1170" s="8" t="s">
        <v>5619</v>
      </c>
      <c r="Z1170">
        <v>611512</v>
      </c>
      <c r="AB1170" s="8" t="s">
        <v>5620</v>
      </c>
    </row>
    <row r="1171" spans="1:28" x14ac:dyDescent="0.25">
      <c r="A1171" s="34" t="s">
        <v>90</v>
      </c>
      <c r="B1171" s="29" t="s">
        <v>41167</v>
      </c>
      <c r="C1171" s="27">
        <v>2903.71</v>
      </c>
      <c r="F1171" s="27">
        <v>0.91</v>
      </c>
      <c r="U1171" s="29" t="s">
        <v>90</v>
      </c>
      <c r="V1171" s="29" t="s">
        <v>90</v>
      </c>
      <c r="W1171" s="30" t="s">
        <v>90</v>
      </c>
      <c r="X1171">
        <v>1169</v>
      </c>
      <c r="Y1171" s="8" t="s">
        <v>5621</v>
      </c>
      <c r="Z1171">
        <v>314999</v>
      </c>
      <c r="AB1171" s="8" t="s">
        <v>5622</v>
      </c>
    </row>
    <row r="1172" spans="1:28" x14ac:dyDescent="0.25">
      <c r="A1172" s="34" t="s">
        <v>90</v>
      </c>
      <c r="B1172" s="29" t="s">
        <v>1684</v>
      </c>
      <c r="C1172" s="27">
        <v>12191.7</v>
      </c>
      <c r="F1172" s="27">
        <v>1.1499999999999999</v>
      </c>
      <c r="U1172" s="29" t="s">
        <v>90</v>
      </c>
      <c r="V1172" s="29" t="s">
        <v>90</v>
      </c>
      <c r="W1172" s="30" t="s">
        <v>90</v>
      </c>
      <c r="X1172">
        <v>1170</v>
      </c>
      <c r="Y1172" s="8" t="s">
        <v>5623</v>
      </c>
      <c r="Z1172">
        <v>541120</v>
      </c>
      <c r="AB1172" s="8" t="s">
        <v>5624</v>
      </c>
    </row>
    <row r="1173" spans="1:28" x14ac:dyDescent="0.25">
      <c r="A1173" s="34" t="s">
        <v>1685</v>
      </c>
      <c r="B1173" s="29" t="s">
        <v>1686</v>
      </c>
      <c r="C1173" s="27">
        <v>14500.22</v>
      </c>
      <c r="D1173" s="27">
        <v>1277.64904</v>
      </c>
      <c r="E1173" s="27">
        <v>976.59301000000005</v>
      </c>
      <c r="F1173" s="27">
        <v>0.84</v>
      </c>
      <c r="G1173" s="27">
        <v>3405.3811000000001</v>
      </c>
      <c r="H1173" s="27">
        <v>0</v>
      </c>
      <c r="I1173" s="27">
        <v>8578.7099600000001</v>
      </c>
      <c r="J1173" s="27">
        <v>3250.8449700000001</v>
      </c>
      <c r="K1173" s="27">
        <v>4721.9941399999998</v>
      </c>
      <c r="L1173" s="27">
        <v>3357.2561000000001</v>
      </c>
      <c r="M1173" s="27">
        <v>0</v>
      </c>
      <c r="N1173" s="27">
        <v>6104.3920799999996</v>
      </c>
      <c r="O1173" s="27">
        <v>50.67</v>
      </c>
      <c r="P1173" s="27">
        <v>38.759990000000002</v>
      </c>
      <c r="Q1173" s="27">
        <v>0.52930999999999995</v>
      </c>
      <c r="R1173" s="27">
        <v>1.53</v>
      </c>
      <c r="S1173" s="27">
        <v>1.45</v>
      </c>
      <c r="T1173" s="27">
        <v>0.40500000000000003</v>
      </c>
      <c r="U1173" s="29" t="s">
        <v>45227</v>
      </c>
      <c r="V1173" s="29" t="s">
        <v>45228</v>
      </c>
      <c r="W1173" s="30" t="s">
        <v>45229</v>
      </c>
      <c r="X1173">
        <v>1171</v>
      </c>
      <c r="Y1173" s="8" t="s">
        <v>5625</v>
      </c>
      <c r="Z1173">
        <v>112410</v>
      </c>
      <c r="AA1173">
        <v>111199</v>
      </c>
      <c r="AB1173" s="8" t="s">
        <v>5626</v>
      </c>
    </row>
    <row r="1174" spans="1:28" x14ac:dyDescent="0.25">
      <c r="A1174" s="34" t="s">
        <v>41168</v>
      </c>
      <c r="B1174" s="29" t="s">
        <v>41169</v>
      </c>
      <c r="C1174" s="27">
        <v>2255.3200000000002</v>
      </c>
      <c r="D1174" s="27">
        <v>-67.561000000000007</v>
      </c>
      <c r="E1174" s="27">
        <v>-141.67599999999999</v>
      </c>
      <c r="F1174" s="27">
        <v>0.41</v>
      </c>
      <c r="G1174" s="27">
        <v>88.627989999999997</v>
      </c>
      <c r="H1174" s="27">
        <v>0</v>
      </c>
      <c r="I1174" s="27">
        <v>1075.66894</v>
      </c>
      <c r="J1174" s="27">
        <v>360.96798000000001</v>
      </c>
      <c r="K1174" s="27">
        <v>351.04597999999999</v>
      </c>
      <c r="L1174" s="27">
        <v>364.505</v>
      </c>
      <c r="M1174" s="27">
        <v>0</v>
      </c>
      <c r="N1174" s="27">
        <v>701.33801000000005</v>
      </c>
      <c r="O1174" s="27">
        <v>5.69</v>
      </c>
      <c r="P1174" s="27">
        <v>34.104990000000001</v>
      </c>
      <c r="Q1174" s="27">
        <v>0.51756999999999997</v>
      </c>
      <c r="R1174" s="27">
        <v>0.97</v>
      </c>
      <c r="S1174" s="27">
        <v>0.97</v>
      </c>
      <c r="T1174" s="27">
        <v>0.72697999999999996</v>
      </c>
      <c r="U1174" s="29" t="s">
        <v>45230</v>
      </c>
      <c r="V1174" s="29" t="s">
        <v>45231</v>
      </c>
      <c r="W1174" s="30" t="s">
        <v>45232</v>
      </c>
      <c r="X1174">
        <v>1172</v>
      </c>
      <c r="Y1174" s="8" t="s">
        <v>5627</v>
      </c>
      <c r="Z1174">
        <v>541191</v>
      </c>
      <c r="AB1174" s="8" t="s">
        <v>5628</v>
      </c>
    </row>
    <row r="1175" spans="1:28" x14ac:dyDescent="0.25">
      <c r="A1175" s="34" t="s">
        <v>1687</v>
      </c>
      <c r="B1175" s="29" t="s">
        <v>1688</v>
      </c>
      <c r="C1175" s="27">
        <v>8302.7199999999993</v>
      </c>
      <c r="D1175" s="27">
        <v>544.92900999999995</v>
      </c>
      <c r="E1175" s="27">
        <v>-84.542000000000002</v>
      </c>
      <c r="F1175" s="27">
        <v>0.74</v>
      </c>
      <c r="G1175" s="27">
        <v>651.49297999999999</v>
      </c>
      <c r="H1175" s="27">
        <v>714.06097</v>
      </c>
      <c r="I1175" s="27">
        <v>7487.0991199999999</v>
      </c>
      <c r="J1175" s="27">
        <v>933.19299000000001</v>
      </c>
      <c r="K1175" s="27">
        <v>2606.1398899999999</v>
      </c>
      <c r="L1175" s="27">
        <v>5693.3408200000003</v>
      </c>
      <c r="M1175" s="27">
        <v>0</v>
      </c>
      <c r="N1175" s="27">
        <v>3085.7338800000002</v>
      </c>
      <c r="O1175" s="27">
        <v>52.11</v>
      </c>
      <c r="P1175" s="27">
        <v>63.044989999999999</v>
      </c>
      <c r="Q1175" s="27">
        <v>1.7060200000000001</v>
      </c>
      <c r="R1175" s="27">
        <v>3.06</v>
      </c>
      <c r="S1175" s="27">
        <v>2.0299999999999998</v>
      </c>
      <c r="T1175" s="27">
        <v>1.3293900000000001</v>
      </c>
      <c r="U1175" s="29" t="s">
        <v>45233</v>
      </c>
      <c r="V1175" s="29" t="s">
        <v>45234</v>
      </c>
      <c r="W1175" s="30" t="s">
        <v>45235</v>
      </c>
      <c r="X1175">
        <v>1173</v>
      </c>
      <c r="Y1175" s="8" t="s">
        <v>5629</v>
      </c>
      <c r="Z1175">
        <v>562119</v>
      </c>
      <c r="AB1175" s="8" t="s">
        <v>5630</v>
      </c>
    </row>
    <row r="1176" spans="1:28" x14ac:dyDescent="0.25">
      <c r="A1176" s="34" t="s">
        <v>1689</v>
      </c>
      <c r="B1176" s="29" t="s">
        <v>1690</v>
      </c>
      <c r="C1176" s="27">
        <v>17568.29</v>
      </c>
      <c r="D1176" s="27">
        <v>1977.1419599999999</v>
      </c>
      <c r="E1176" s="27">
        <v>1332.62194</v>
      </c>
      <c r="F1176" s="27">
        <v>1.1299999999999999</v>
      </c>
      <c r="G1176" s="27">
        <v>1858.83898</v>
      </c>
      <c r="H1176" s="27">
        <v>40.601999999999997</v>
      </c>
      <c r="I1176" s="27">
        <v>236.38999000000001</v>
      </c>
      <c r="J1176" s="27">
        <v>1568.2309499999999</v>
      </c>
      <c r="K1176" s="27">
        <v>2211.7780699999998</v>
      </c>
      <c r="L1176" s="27">
        <v>1261.73803</v>
      </c>
      <c r="M1176" s="27">
        <v>0</v>
      </c>
      <c r="N1176" s="27">
        <v>3666.7680599999999</v>
      </c>
      <c r="O1176" s="27">
        <v>36.64</v>
      </c>
      <c r="P1176" s="27">
        <v>20.707999999999998</v>
      </c>
      <c r="Q1176" s="27">
        <v>0.26114999999999999</v>
      </c>
      <c r="R1176" s="27">
        <v>1.17</v>
      </c>
      <c r="S1176" s="27">
        <v>1.38</v>
      </c>
      <c r="T1176" s="27">
        <v>0.19916</v>
      </c>
      <c r="U1176" s="29" t="s">
        <v>45236</v>
      </c>
      <c r="V1176" s="29" t="s">
        <v>45237</v>
      </c>
      <c r="W1176" s="30" t="s">
        <v>45238</v>
      </c>
      <c r="X1176">
        <v>1174</v>
      </c>
      <c r="Y1176" s="8" t="s">
        <v>5631</v>
      </c>
      <c r="Z1176">
        <v>333414</v>
      </c>
      <c r="AB1176" s="8" t="s">
        <v>5632</v>
      </c>
    </row>
    <row r="1177" spans="1:28" x14ac:dyDescent="0.25">
      <c r="A1177" s="34" t="s">
        <v>1692</v>
      </c>
      <c r="B1177" s="29" t="s">
        <v>1693</v>
      </c>
      <c r="C1177" s="27">
        <v>12151.23</v>
      </c>
      <c r="D1177" s="27">
        <v>2307</v>
      </c>
      <c r="E1177" s="27">
        <v>1382</v>
      </c>
      <c r="F1177" s="27">
        <v>1.43</v>
      </c>
      <c r="G1177" s="27">
        <v>3995</v>
      </c>
      <c r="H1177" s="27">
        <v>6128</v>
      </c>
      <c r="I1177" s="27">
        <v>862</v>
      </c>
      <c r="J1177" s="27">
        <v>13697</v>
      </c>
      <c r="K1177" s="27">
        <v>13908</v>
      </c>
      <c r="L1177" s="27">
        <v>2575</v>
      </c>
      <c r="M1177" s="27">
        <v>0</v>
      </c>
      <c r="N1177" s="27">
        <v>2452</v>
      </c>
      <c r="O1177" s="27">
        <v>20.149999999999999</v>
      </c>
      <c r="P1177" s="27">
        <v>49.076000000000001</v>
      </c>
      <c r="Q1177" s="27">
        <v>0.96372000000000002</v>
      </c>
      <c r="R1177" s="27">
        <v>1.04</v>
      </c>
      <c r="S1177" s="27">
        <v>0.56999999999999995</v>
      </c>
      <c r="T1177" s="27">
        <v>0.27633000000000002</v>
      </c>
      <c r="U1177" s="29" t="s">
        <v>45239</v>
      </c>
      <c r="V1177" s="29" t="s">
        <v>45240</v>
      </c>
      <c r="W1177" s="30" t="s">
        <v>45241</v>
      </c>
      <c r="X1177">
        <v>1175</v>
      </c>
      <c r="Y1177" s="8" t="s">
        <v>5633</v>
      </c>
      <c r="Z1177">
        <v>811113</v>
      </c>
      <c r="AB1177" s="8" t="s">
        <v>5634</v>
      </c>
    </row>
    <row r="1178" spans="1:28" x14ac:dyDescent="0.25">
      <c r="A1178" s="34" t="s">
        <v>41170</v>
      </c>
      <c r="B1178" s="29" t="s">
        <v>41171</v>
      </c>
      <c r="C1178" s="27">
        <v>2288.75</v>
      </c>
      <c r="D1178" s="27">
        <v>314</v>
      </c>
      <c r="E1178" s="27">
        <v>-271</v>
      </c>
      <c r="F1178" s="27">
        <v>1.59</v>
      </c>
      <c r="G1178" s="27">
        <v>317</v>
      </c>
      <c r="H1178" s="27">
        <v>87</v>
      </c>
      <c r="I1178" s="27">
        <v>298</v>
      </c>
      <c r="J1178" s="27">
        <v>3748</v>
      </c>
      <c r="K1178" s="27">
        <v>1916</v>
      </c>
      <c r="L1178" s="27">
        <v>3093</v>
      </c>
      <c r="M1178" s="27">
        <v>0</v>
      </c>
      <c r="N1178" s="27">
        <v>3563</v>
      </c>
      <c r="O1178" s="27">
        <v>10.29</v>
      </c>
      <c r="P1178" s="27">
        <v>49.573999999999998</v>
      </c>
      <c r="Q1178" s="27">
        <v>0.98309999999999997</v>
      </c>
      <c r="R1178" s="27">
        <v>0.52</v>
      </c>
      <c r="S1178" s="27">
        <v>0.49</v>
      </c>
      <c r="T1178" s="27">
        <v>0.40340999999999999</v>
      </c>
      <c r="U1178" s="29" t="s">
        <v>45242</v>
      </c>
      <c r="V1178" s="29" t="s">
        <v>45243</v>
      </c>
      <c r="W1178" s="30" t="s">
        <v>45244</v>
      </c>
      <c r="X1178">
        <v>1176</v>
      </c>
      <c r="Y1178" s="8" t="s">
        <v>5635</v>
      </c>
      <c r="Z1178">
        <v>712110</v>
      </c>
      <c r="AA1178">
        <v>611310</v>
      </c>
      <c r="AB1178" s="8" t="s">
        <v>5636</v>
      </c>
    </row>
    <row r="1179" spans="1:28" x14ac:dyDescent="0.25">
      <c r="A1179" s="34" t="s">
        <v>41172</v>
      </c>
      <c r="B1179" s="29" t="s">
        <v>41173</v>
      </c>
      <c r="C1179" s="27">
        <v>7654.94</v>
      </c>
      <c r="D1179" s="27">
        <v>5450.27099</v>
      </c>
      <c r="E1179" s="27">
        <v>3541.5839799999999</v>
      </c>
      <c r="F1179" s="27">
        <v>0.96</v>
      </c>
      <c r="G1179" s="27">
        <v>4952.1000899999999</v>
      </c>
      <c r="H1179" s="27">
        <v>7332.0849600000001</v>
      </c>
      <c r="I1179" s="27">
        <v>7891.4829099999997</v>
      </c>
      <c r="J1179" s="27">
        <v>10684.54003</v>
      </c>
      <c r="K1179" s="27">
        <v>15378.049800000001</v>
      </c>
      <c r="L1179" s="27">
        <v>16295.110350000001</v>
      </c>
      <c r="M1179" s="27">
        <v>0</v>
      </c>
      <c r="N1179" s="27">
        <v>9647.9902299999994</v>
      </c>
      <c r="O1179" s="27">
        <v>8.34</v>
      </c>
      <c r="P1179" s="27">
        <v>63.234999999999999</v>
      </c>
      <c r="Q1179" s="27">
        <v>1.7199800000000001</v>
      </c>
      <c r="R1179" s="27">
        <v>1.42</v>
      </c>
      <c r="S1179" s="27">
        <v>0.75</v>
      </c>
      <c r="T1179" s="27">
        <v>0.28955999999999998</v>
      </c>
      <c r="U1179" s="29" t="s">
        <v>45245</v>
      </c>
      <c r="V1179" s="29" t="s">
        <v>45246</v>
      </c>
      <c r="W1179" s="30" t="s">
        <v>45247</v>
      </c>
      <c r="X1179">
        <v>1177</v>
      </c>
      <c r="Y1179" s="8" t="s">
        <v>5637</v>
      </c>
      <c r="Z1179">
        <v>541490</v>
      </c>
      <c r="AA1179">
        <v>448190</v>
      </c>
      <c r="AB1179" s="8" t="s">
        <v>5638</v>
      </c>
    </row>
    <row r="1180" spans="1:28" x14ac:dyDescent="0.25">
      <c r="A1180" s="34" t="s">
        <v>1695</v>
      </c>
      <c r="B1180" s="29" t="s">
        <v>1696</v>
      </c>
      <c r="C1180" s="27">
        <v>3592.84</v>
      </c>
      <c r="D1180" s="27">
        <v>249.5</v>
      </c>
      <c r="E1180" s="27">
        <v>168.39999</v>
      </c>
      <c r="F1180" s="27">
        <v>1.41</v>
      </c>
      <c r="G1180" s="27">
        <v>299</v>
      </c>
      <c r="H1180" s="27">
        <v>322.5</v>
      </c>
      <c r="I1180" s="27">
        <v>1253.1999499999999</v>
      </c>
      <c r="J1180" s="27">
        <v>621.20001000000002</v>
      </c>
      <c r="K1180" s="27">
        <v>869.59996999999998</v>
      </c>
      <c r="L1180" s="27">
        <v>977.29998000000001</v>
      </c>
      <c r="M1180" s="27">
        <v>0</v>
      </c>
      <c r="N1180" s="27">
        <v>862.70001000000002</v>
      </c>
      <c r="O1180" s="27">
        <v>28</v>
      </c>
      <c r="P1180" s="27">
        <v>51.77299</v>
      </c>
      <c r="Q1180" s="27">
        <v>1.07351</v>
      </c>
      <c r="R1180" s="27">
        <v>1.4</v>
      </c>
      <c r="S1180" s="27">
        <v>0.88</v>
      </c>
      <c r="T1180" s="27">
        <v>0.39938000000000001</v>
      </c>
      <c r="U1180" s="29" t="s">
        <v>45248</v>
      </c>
      <c r="V1180" s="29" t="s">
        <v>45249</v>
      </c>
      <c r="W1180" s="30" t="s">
        <v>45250</v>
      </c>
      <c r="X1180">
        <v>1178</v>
      </c>
      <c r="Y1180" s="8" t="s">
        <v>5639</v>
      </c>
      <c r="Z1180">
        <v>523110</v>
      </c>
      <c r="AB1180" s="8" t="s">
        <v>5640</v>
      </c>
    </row>
    <row r="1181" spans="1:28" x14ac:dyDescent="0.25">
      <c r="A1181" s="34" t="s">
        <v>1698</v>
      </c>
      <c r="B1181" s="29" t="s">
        <v>1699</v>
      </c>
      <c r="C1181" s="27">
        <v>42394.05</v>
      </c>
      <c r="D1181" s="27">
        <v>2540</v>
      </c>
      <c r="E1181" s="27">
        <v>1710</v>
      </c>
      <c r="F1181" s="27">
        <v>1.22</v>
      </c>
      <c r="G1181" s="27">
        <v>5528</v>
      </c>
      <c r="H1181" s="27">
        <v>2510</v>
      </c>
      <c r="I1181" s="27">
        <v>21969</v>
      </c>
      <c r="J1181" s="27">
        <v>11239</v>
      </c>
      <c r="K1181" s="27">
        <v>11685</v>
      </c>
      <c r="L1181" s="27">
        <v>7426</v>
      </c>
      <c r="M1181" s="27">
        <v>0</v>
      </c>
      <c r="N1181" s="27">
        <v>17402</v>
      </c>
      <c r="O1181" s="27">
        <v>24.89</v>
      </c>
      <c r="P1181" s="27">
        <v>31.440989999999999</v>
      </c>
      <c r="Q1181" s="27">
        <v>0.45860000000000001</v>
      </c>
      <c r="R1181" s="27">
        <v>1.03</v>
      </c>
      <c r="S1181" s="27">
        <v>0.82</v>
      </c>
      <c r="T1181" s="27">
        <v>0.32449</v>
      </c>
      <c r="U1181" s="29" t="s">
        <v>45251</v>
      </c>
      <c r="V1181" s="29" t="s">
        <v>45252</v>
      </c>
      <c r="W1181" s="30" t="s">
        <v>45253</v>
      </c>
      <c r="X1181">
        <v>1179</v>
      </c>
      <c r="Y1181" s="8" t="s">
        <v>5641</v>
      </c>
      <c r="Z1181">
        <v>316992</v>
      </c>
      <c r="AA1181">
        <v>424330</v>
      </c>
      <c r="AB1181" s="8" t="s">
        <v>5642</v>
      </c>
    </row>
    <row r="1182" spans="1:28" x14ac:dyDescent="0.25">
      <c r="A1182" s="34" t="s">
        <v>1700</v>
      </c>
      <c r="B1182" s="29" t="s">
        <v>1701</v>
      </c>
      <c r="C1182" s="27">
        <v>49561.760000000002</v>
      </c>
      <c r="D1182" s="27">
        <v>3366</v>
      </c>
      <c r="E1182" s="27">
        <v>2317</v>
      </c>
      <c r="F1182" s="27">
        <v>0.45</v>
      </c>
      <c r="G1182" s="27">
        <v>2983</v>
      </c>
      <c r="H1182" s="27">
        <v>11302</v>
      </c>
      <c r="I1182" s="27">
        <v>9585</v>
      </c>
      <c r="J1182" s="27">
        <v>38648</v>
      </c>
      <c r="K1182" s="27">
        <v>50901</v>
      </c>
      <c r="L1182" s="27">
        <v>4383</v>
      </c>
      <c r="M1182" s="27">
        <v>0</v>
      </c>
      <c r="N1182" s="27">
        <v>39659</v>
      </c>
      <c r="O1182" s="27">
        <v>29.4</v>
      </c>
      <c r="P1182" s="27">
        <v>9.6884999999999994</v>
      </c>
      <c r="Q1182" s="27">
        <v>0.10727</v>
      </c>
      <c r="R1182" s="27">
        <v>1.36</v>
      </c>
      <c r="S1182" s="27">
        <v>1.02</v>
      </c>
      <c r="T1182" s="27">
        <v>0.94742000000000004</v>
      </c>
      <c r="U1182" s="29" t="s">
        <v>41985</v>
      </c>
      <c r="V1182" s="29" t="s">
        <v>45254</v>
      </c>
      <c r="W1182" s="30" t="s">
        <v>45255</v>
      </c>
      <c r="X1182">
        <v>1180</v>
      </c>
      <c r="Y1182" s="8" t="s">
        <v>5643</v>
      </c>
      <c r="Z1182">
        <v>487110</v>
      </c>
      <c r="AA1182">
        <v>493110</v>
      </c>
      <c r="AB1182" s="8" t="s">
        <v>5644</v>
      </c>
    </row>
    <row r="1183" spans="1:28" x14ac:dyDescent="0.25">
      <c r="A1183" s="34" t="s">
        <v>1702</v>
      </c>
      <c r="B1183" s="29" t="s">
        <v>1703</v>
      </c>
      <c r="C1183" s="27">
        <v>7113.57</v>
      </c>
      <c r="D1183" s="27">
        <v>1244.9050199999999</v>
      </c>
      <c r="E1183" s="27">
        <v>1055.5620100000001</v>
      </c>
      <c r="F1183" s="27">
        <v>1.41</v>
      </c>
      <c r="G1183" s="27">
        <v>0</v>
      </c>
      <c r="H1183" s="27">
        <v>0</v>
      </c>
      <c r="I1183" s="27">
        <v>1736.11401</v>
      </c>
      <c r="J1183" s="27">
        <v>25244.789059999999</v>
      </c>
      <c r="K1183" s="27">
        <v>29326.710930000001</v>
      </c>
      <c r="L1183" s="27">
        <v>10140.110350000001</v>
      </c>
      <c r="M1183" s="27">
        <v>0</v>
      </c>
      <c r="N1183" s="27">
        <v>10295.480460000001</v>
      </c>
      <c r="O1183" s="27">
        <v>43.11</v>
      </c>
      <c r="P1183" s="27">
        <v>50.917990000000003</v>
      </c>
      <c r="Q1183" s="27">
        <v>1.03722</v>
      </c>
      <c r="R1183" s="27">
        <v>1.07</v>
      </c>
      <c r="S1183" s="27">
        <v>1.1599999999999999</v>
      </c>
      <c r="T1183" s="27">
        <v>1.1616899999999999</v>
      </c>
      <c r="U1183" s="29" t="s">
        <v>45256</v>
      </c>
      <c r="V1183" s="29" t="s">
        <v>45257</v>
      </c>
      <c r="W1183" s="30" t="s">
        <v>45258</v>
      </c>
      <c r="X1183">
        <v>1181</v>
      </c>
      <c r="Y1183" s="8" t="s">
        <v>5645</v>
      </c>
      <c r="Z1183">
        <v>561450</v>
      </c>
      <c r="AB1183" s="8" t="s">
        <v>5646</v>
      </c>
    </row>
    <row r="1184" spans="1:28" x14ac:dyDescent="0.25">
      <c r="A1184" s="34" t="s">
        <v>41174</v>
      </c>
      <c r="B1184" s="29" t="s">
        <v>41175</v>
      </c>
      <c r="C1184" s="27">
        <v>4949.59</v>
      </c>
      <c r="F1184" s="27">
        <v>0.38</v>
      </c>
      <c r="U1184" s="29" t="s">
        <v>90</v>
      </c>
      <c r="V1184" s="29" t="s">
        <v>90</v>
      </c>
      <c r="W1184" s="30" t="s">
        <v>90</v>
      </c>
      <c r="X1184">
        <v>1182</v>
      </c>
      <c r="Y1184" s="8" t="s">
        <v>5647</v>
      </c>
      <c r="Z1184">
        <v>212399</v>
      </c>
      <c r="AA1184">
        <v>424990</v>
      </c>
      <c r="AB1184" s="8" t="s">
        <v>5648</v>
      </c>
    </row>
    <row r="1185" spans="1:28" x14ac:dyDescent="0.25">
      <c r="A1185" s="34" t="s">
        <v>41176</v>
      </c>
      <c r="B1185" s="29" t="s">
        <v>41177</v>
      </c>
      <c r="C1185" s="27">
        <v>7228.81</v>
      </c>
      <c r="D1185" s="27">
        <v>5820.8051699999996</v>
      </c>
      <c r="E1185" s="27">
        <v>3575.4860800000001</v>
      </c>
      <c r="F1185" s="27">
        <v>0.7</v>
      </c>
      <c r="G1185" s="27">
        <v>7101.8788999999997</v>
      </c>
      <c r="H1185" s="27">
        <v>10928.62011</v>
      </c>
      <c r="I1185" s="27">
        <v>1038.81701</v>
      </c>
      <c r="J1185" s="27">
        <v>13295.179679999999</v>
      </c>
      <c r="K1185" s="27">
        <v>21294.400389999999</v>
      </c>
      <c r="L1185" s="27">
        <v>13436.679679999999</v>
      </c>
      <c r="M1185" s="27">
        <v>0</v>
      </c>
      <c r="N1185" s="27">
        <v>18429.58007</v>
      </c>
      <c r="O1185" s="27">
        <v>27.62</v>
      </c>
      <c r="P1185" s="27">
        <v>41.605989999999998</v>
      </c>
      <c r="Q1185" s="27">
        <v>0.71248999999999996</v>
      </c>
      <c r="R1185" s="27">
        <v>1.65</v>
      </c>
      <c r="U1185" s="29" t="s">
        <v>45259</v>
      </c>
      <c r="V1185" s="29" t="s">
        <v>45260</v>
      </c>
      <c r="W1185" s="30" t="s">
        <v>45261</v>
      </c>
      <c r="X1185">
        <v>1183</v>
      </c>
      <c r="Y1185" s="8" t="s">
        <v>5649</v>
      </c>
      <c r="Z1185">
        <v>711320</v>
      </c>
      <c r="AB1185" s="8" t="s">
        <v>5650</v>
      </c>
    </row>
    <row r="1186" spans="1:28" x14ac:dyDescent="0.25">
      <c r="A1186" s="34" t="s">
        <v>1704</v>
      </c>
      <c r="B1186" s="29" t="s">
        <v>1705</v>
      </c>
      <c r="C1186" s="27">
        <v>4558.8999999999996</v>
      </c>
      <c r="D1186" s="27">
        <v>455.5</v>
      </c>
      <c r="E1186" s="27">
        <v>388</v>
      </c>
      <c r="F1186" s="27">
        <v>1.44</v>
      </c>
      <c r="G1186" s="27">
        <v>252.89999</v>
      </c>
      <c r="H1186" s="27">
        <v>595.90002000000004</v>
      </c>
      <c r="I1186" s="27">
        <v>3667.8000400000001</v>
      </c>
      <c r="J1186" s="27">
        <v>610.5</v>
      </c>
      <c r="K1186" s="27">
        <v>2214.8000400000001</v>
      </c>
      <c r="L1186" s="27">
        <v>307.5</v>
      </c>
      <c r="M1186" s="27">
        <v>0</v>
      </c>
      <c r="N1186" s="27">
        <v>4362.6000899999999</v>
      </c>
      <c r="O1186" s="27">
        <v>26.5</v>
      </c>
      <c r="P1186" s="27">
        <v>13.60599</v>
      </c>
      <c r="Q1186" s="27">
        <v>6.9870000000000002E-2</v>
      </c>
      <c r="R1186" s="27">
        <v>3.98</v>
      </c>
      <c r="S1186" s="27">
        <v>2.65</v>
      </c>
      <c r="T1186" s="27">
        <v>2.2375099999999999</v>
      </c>
      <c r="U1186" s="29" t="s">
        <v>45262</v>
      </c>
      <c r="V1186" s="29" t="s">
        <v>45263</v>
      </c>
      <c r="W1186" s="30" t="s">
        <v>45264</v>
      </c>
      <c r="X1186">
        <v>1184</v>
      </c>
      <c r="Y1186" s="8" t="s">
        <v>5651</v>
      </c>
      <c r="Z1186">
        <v>337124</v>
      </c>
      <c r="AB1186" s="8" t="s">
        <v>5652</v>
      </c>
    </row>
    <row r="1187" spans="1:28" x14ac:dyDescent="0.25">
      <c r="A1187" s="34" t="s">
        <v>1706</v>
      </c>
      <c r="B1187" s="29" t="s">
        <v>1707</v>
      </c>
      <c r="C1187" s="27">
        <v>11352</v>
      </c>
      <c r="D1187" s="27">
        <v>896.09996999999998</v>
      </c>
      <c r="E1187" s="27">
        <v>723.5</v>
      </c>
      <c r="F1187" s="27">
        <v>1.41</v>
      </c>
      <c r="G1187" s="27">
        <v>361.6</v>
      </c>
      <c r="H1187" s="27">
        <v>344.20001000000002</v>
      </c>
      <c r="I1187" s="27">
        <v>350.1</v>
      </c>
      <c r="J1187" s="27">
        <v>697.29998000000001</v>
      </c>
      <c r="K1187" s="27">
        <v>1075.09997</v>
      </c>
      <c r="L1187" s="27">
        <v>1060.40002</v>
      </c>
      <c r="M1187" s="27">
        <v>0</v>
      </c>
      <c r="N1187" s="27">
        <v>1611.40002</v>
      </c>
      <c r="O1187" s="27">
        <v>3.65</v>
      </c>
      <c r="P1187" s="27">
        <v>39.688989999999997</v>
      </c>
      <c r="Q1187" s="27">
        <v>0.65805999999999998</v>
      </c>
      <c r="R1187" s="27">
        <v>1.54</v>
      </c>
      <c r="S1187" s="27">
        <v>1.05</v>
      </c>
      <c r="T1187" s="27">
        <v>0.52961000000000003</v>
      </c>
      <c r="U1187" s="29" t="s">
        <v>45265</v>
      </c>
      <c r="V1187" s="29" t="s">
        <v>45266</v>
      </c>
      <c r="W1187" s="30" t="s">
        <v>45267</v>
      </c>
      <c r="X1187">
        <v>1185</v>
      </c>
      <c r="Y1187" s="8" t="s">
        <v>5653</v>
      </c>
      <c r="Z1187">
        <v>311919</v>
      </c>
      <c r="AA1187">
        <v>424490</v>
      </c>
      <c r="AB1187" s="8" t="s">
        <v>5654</v>
      </c>
    </row>
    <row r="1188" spans="1:28" x14ac:dyDescent="0.25">
      <c r="A1188" s="34" t="s">
        <v>41178</v>
      </c>
      <c r="B1188" s="29" t="s">
        <v>41179</v>
      </c>
      <c r="C1188" s="27">
        <v>2961.39</v>
      </c>
      <c r="D1188" s="27">
        <v>115.902</v>
      </c>
      <c r="E1188" s="27">
        <v>62.77899</v>
      </c>
      <c r="F1188" s="27">
        <v>0.54</v>
      </c>
      <c r="G1188" s="27">
        <v>208.17798999999999</v>
      </c>
      <c r="H1188" s="27">
        <v>180.47300000000001</v>
      </c>
      <c r="I1188" s="27">
        <v>376.15199999999999</v>
      </c>
      <c r="J1188" s="27">
        <v>181.839</v>
      </c>
      <c r="K1188" s="27">
        <v>444.63699000000003</v>
      </c>
      <c r="L1188" s="27">
        <v>55.253999999999998</v>
      </c>
      <c r="M1188" s="27">
        <v>0</v>
      </c>
      <c r="N1188" s="27">
        <v>863.16899999999998</v>
      </c>
      <c r="O1188" s="27">
        <v>44.63</v>
      </c>
      <c r="P1188" s="27">
        <v>9.7479999999999993</v>
      </c>
      <c r="Q1188" s="27">
        <v>0.108</v>
      </c>
      <c r="R1188" s="27">
        <v>2.73</v>
      </c>
      <c r="S1188" s="27">
        <v>1.45</v>
      </c>
      <c r="T1188" s="27">
        <v>0.30787999999999999</v>
      </c>
      <c r="U1188" s="29" t="s">
        <v>45268</v>
      </c>
      <c r="V1188" s="29" t="s">
        <v>45269</v>
      </c>
      <c r="W1188" s="30" t="s">
        <v>45270</v>
      </c>
      <c r="X1188">
        <v>1186</v>
      </c>
      <c r="Y1188" s="8" t="s">
        <v>5655</v>
      </c>
      <c r="Z1188">
        <v>111421</v>
      </c>
      <c r="AB1188" s="8" t="s">
        <v>5656</v>
      </c>
    </row>
    <row r="1189" spans="1:28" x14ac:dyDescent="0.25">
      <c r="A1189" s="34" t="s">
        <v>1708</v>
      </c>
      <c r="B1189" s="29" t="s">
        <v>1709</v>
      </c>
      <c r="C1189" s="27">
        <v>11312.43</v>
      </c>
      <c r="D1189" s="27">
        <v>652.27502000000004</v>
      </c>
      <c r="E1189" s="27">
        <v>474.65100000000001</v>
      </c>
      <c r="F1189" s="27">
        <v>0.63</v>
      </c>
      <c r="G1189" s="27">
        <v>361.89400999999998</v>
      </c>
      <c r="H1189" s="27">
        <v>0</v>
      </c>
      <c r="I1189" s="27">
        <v>1193.0550499999999</v>
      </c>
      <c r="J1189" s="27">
        <v>543.83001000000002</v>
      </c>
      <c r="K1189" s="27">
        <v>613.52398000000005</v>
      </c>
      <c r="L1189" s="27">
        <v>115</v>
      </c>
      <c r="M1189" s="27">
        <v>0</v>
      </c>
      <c r="N1189" s="27">
        <v>1381.6230399999999</v>
      </c>
      <c r="O1189" s="27">
        <v>21.11</v>
      </c>
      <c r="P1189" s="27">
        <v>19.600000000000001</v>
      </c>
      <c r="Q1189" s="27">
        <v>0.24376999999999999</v>
      </c>
      <c r="R1189" s="27">
        <v>1.52</v>
      </c>
      <c r="S1189" s="27">
        <v>1.1299999999999999</v>
      </c>
      <c r="T1189" s="27">
        <v>0.46268999999999999</v>
      </c>
      <c r="U1189" s="29" t="s">
        <v>45271</v>
      </c>
      <c r="V1189" s="29" t="s">
        <v>45272</v>
      </c>
      <c r="W1189" s="30" t="s">
        <v>45273</v>
      </c>
      <c r="X1189">
        <v>1187</v>
      </c>
      <c r="Y1189" s="8" t="s">
        <v>5657</v>
      </c>
      <c r="Z1189">
        <v>327999</v>
      </c>
      <c r="AA1189">
        <v>334419</v>
      </c>
      <c r="AB1189" s="8" t="s">
        <v>5658</v>
      </c>
    </row>
    <row r="1190" spans="1:28" x14ac:dyDescent="0.25">
      <c r="A1190" s="34" t="s">
        <v>41180</v>
      </c>
      <c r="B1190" s="29" t="s">
        <v>41181</v>
      </c>
      <c r="C1190" s="27">
        <v>2135.7600000000002</v>
      </c>
      <c r="D1190" s="27">
        <v>843.19500000000005</v>
      </c>
      <c r="E1190" s="27">
        <v>443.096</v>
      </c>
      <c r="F1190" s="27">
        <v>0.83</v>
      </c>
      <c r="G1190" s="27">
        <v>2458.5810499999998</v>
      </c>
      <c r="H1190" s="27">
        <v>2530.0529700000002</v>
      </c>
      <c r="I1190" s="27">
        <v>11.541</v>
      </c>
      <c r="J1190" s="27">
        <v>9414.8632799999996</v>
      </c>
      <c r="K1190" s="27">
        <v>9906.5283199999994</v>
      </c>
      <c r="L1190" s="27">
        <v>2140.7429099999999</v>
      </c>
      <c r="M1190" s="27">
        <v>0</v>
      </c>
      <c r="N1190" s="27">
        <v>3915.1970200000001</v>
      </c>
      <c r="O1190" s="27">
        <v>83.89</v>
      </c>
      <c r="P1190" s="27">
        <v>35.145000000000003</v>
      </c>
      <c r="Q1190" s="27">
        <v>0.54190000000000005</v>
      </c>
      <c r="R1190" s="27">
        <v>1.06</v>
      </c>
      <c r="S1190" s="27">
        <v>0.78</v>
      </c>
      <c r="T1190" s="27">
        <v>0.52234999999999998</v>
      </c>
      <c r="U1190" s="29" t="s">
        <v>45274</v>
      </c>
      <c r="V1190" s="29" t="s">
        <v>45275</v>
      </c>
      <c r="W1190" s="30" t="s">
        <v>45276</v>
      </c>
      <c r="X1190">
        <v>1188</v>
      </c>
      <c r="Y1190" s="8" t="s">
        <v>5659</v>
      </c>
      <c r="Z1190">
        <v>315280</v>
      </c>
      <c r="AA1190">
        <v>315210</v>
      </c>
      <c r="AB1190" s="8" t="s">
        <v>5660</v>
      </c>
    </row>
    <row r="1191" spans="1:28" x14ac:dyDescent="0.25">
      <c r="A1191" s="34" t="s">
        <v>1711</v>
      </c>
      <c r="B1191" s="29" t="s">
        <v>1712</v>
      </c>
      <c r="C1191" s="27">
        <v>6878.15</v>
      </c>
      <c r="D1191" s="27">
        <v>1383.3000400000001</v>
      </c>
      <c r="E1191" s="27">
        <v>1069.40002</v>
      </c>
      <c r="F1191" s="27">
        <v>1.28</v>
      </c>
      <c r="G1191" s="27">
        <v>4948.7997999999998</v>
      </c>
      <c r="H1191" s="27">
        <v>0</v>
      </c>
      <c r="I1191" s="27">
        <v>5386.5</v>
      </c>
      <c r="J1191" s="27">
        <v>3150.8000400000001</v>
      </c>
      <c r="K1191" s="27">
        <v>5937.6000899999999</v>
      </c>
      <c r="L1191" s="27">
        <v>1586.59997</v>
      </c>
      <c r="M1191" s="27">
        <v>0</v>
      </c>
      <c r="N1191" s="27">
        <v>6142.5</v>
      </c>
      <c r="O1191" s="27">
        <v>129.31</v>
      </c>
      <c r="P1191" s="27">
        <v>28.687000000000001</v>
      </c>
      <c r="Q1191" s="27">
        <v>0.40110000000000001</v>
      </c>
      <c r="R1191" s="27">
        <v>2.62</v>
      </c>
      <c r="S1191" s="27">
        <v>1.88</v>
      </c>
      <c r="T1191" s="27">
        <v>0.31381999999999999</v>
      </c>
      <c r="U1191" s="29" t="s">
        <v>45277</v>
      </c>
      <c r="V1191" s="29" t="s">
        <v>45278</v>
      </c>
      <c r="W1191" s="30" t="s">
        <v>45279</v>
      </c>
      <c r="X1191">
        <v>1189</v>
      </c>
      <c r="Y1191" s="8" t="s">
        <v>5661</v>
      </c>
      <c r="Z1191">
        <v>926110</v>
      </c>
      <c r="AB1191" s="8" t="s">
        <v>5662</v>
      </c>
    </row>
    <row r="1192" spans="1:28" x14ac:dyDescent="0.25">
      <c r="A1192" s="34" t="s">
        <v>41182</v>
      </c>
      <c r="B1192" s="29" t="s">
        <v>41183</v>
      </c>
      <c r="C1192" s="27">
        <v>14318.46</v>
      </c>
      <c r="D1192" s="27">
        <v>5965</v>
      </c>
      <c r="E1192" s="27">
        <v>3848</v>
      </c>
      <c r="F1192" s="27">
        <v>0.23</v>
      </c>
      <c r="G1192" s="27">
        <v>6873</v>
      </c>
      <c r="H1192" s="27">
        <v>3513</v>
      </c>
      <c r="I1192" s="27">
        <v>2528</v>
      </c>
      <c r="J1192" s="27">
        <v>16241</v>
      </c>
      <c r="K1192" s="27">
        <v>19834</v>
      </c>
      <c r="L1192" s="27">
        <v>12264</v>
      </c>
      <c r="M1192" s="27">
        <v>0</v>
      </c>
      <c r="N1192" s="27">
        <v>56197</v>
      </c>
      <c r="O1192" s="27">
        <v>193.9</v>
      </c>
      <c r="P1192" s="27">
        <v>17.913989999999998</v>
      </c>
      <c r="Q1192" s="27">
        <v>0.21823000000000001</v>
      </c>
      <c r="R1192" s="27">
        <v>1.22</v>
      </c>
      <c r="S1192" s="27">
        <v>1</v>
      </c>
      <c r="T1192" s="27">
        <v>0.58172999999999997</v>
      </c>
      <c r="U1192" s="29" t="s">
        <v>45280</v>
      </c>
      <c r="V1192" s="29" t="s">
        <v>45281</v>
      </c>
      <c r="W1192" s="30" t="s">
        <v>45282</v>
      </c>
      <c r="X1192">
        <v>1190</v>
      </c>
      <c r="Y1192" s="8" t="s">
        <v>5663</v>
      </c>
      <c r="Z1192">
        <v>487110</v>
      </c>
      <c r="AB1192" s="8" t="s">
        <v>5664</v>
      </c>
    </row>
    <row r="1193" spans="1:28" x14ac:dyDescent="0.25">
      <c r="A1193" s="34" t="s">
        <v>41184</v>
      </c>
      <c r="B1193" s="29" t="s">
        <v>41185</v>
      </c>
      <c r="C1193" s="27">
        <v>4110.2700000000004</v>
      </c>
      <c r="D1193" s="27">
        <v>663.77899000000002</v>
      </c>
      <c r="E1193" s="27">
        <v>404.27699999999999</v>
      </c>
      <c r="F1193" s="27">
        <v>1.26</v>
      </c>
      <c r="G1193" s="27">
        <v>2452.97705</v>
      </c>
      <c r="H1193" s="27">
        <v>2115.6240200000002</v>
      </c>
      <c r="I1193" s="27">
        <v>864.55101999999999</v>
      </c>
      <c r="J1193" s="27">
        <v>4305.0009700000001</v>
      </c>
      <c r="K1193" s="27">
        <v>5714.5068300000003</v>
      </c>
      <c r="L1193" s="27">
        <v>1227.854</v>
      </c>
      <c r="M1193" s="27">
        <v>0</v>
      </c>
      <c r="N1193" s="27">
        <v>3333.9179600000002</v>
      </c>
      <c r="O1193" s="27">
        <v>32.65</v>
      </c>
      <c r="P1193" s="27">
        <v>30.443000000000001</v>
      </c>
      <c r="Q1193" s="27">
        <v>0.43767</v>
      </c>
      <c r="R1193" s="27">
        <v>1.38</v>
      </c>
      <c r="U1193" s="29" t="s">
        <v>45283</v>
      </c>
      <c r="V1193" s="29" t="s">
        <v>45284</v>
      </c>
      <c r="W1193" s="30" t="s">
        <v>45285</v>
      </c>
      <c r="X1193">
        <v>1191</v>
      </c>
      <c r="Y1193" s="8" t="s">
        <v>5665</v>
      </c>
      <c r="Z1193">
        <v>331318</v>
      </c>
      <c r="AA1193">
        <v>331523</v>
      </c>
      <c r="AB1193" s="8" t="s">
        <v>5666</v>
      </c>
    </row>
    <row r="1194" spans="1:28" x14ac:dyDescent="0.25">
      <c r="A1194" s="34" t="s">
        <v>1713</v>
      </c>
      <c r="B1194" s="29" t="s">
        <v>1714</v>
      </c>
      <c r="C1194" s="27">
        <v>411431.59</v>
      </c>
      <c r="D1194" s="27">
        <v>28971</v>
      </c>
      <c r="E1194" s="27">
        <v>22001</v>
      </c>
      <c r="F1194" s="27">
        <v>0.54</v>
      </c>
      <c r="G1194" s="27">
        <v>16160</v>
      </c>
      <c r="H1194" s="27">
        <v>12483</v>
      </c>
      <c r="I1194" s="27">
        <v>93556</v>
      </c>
      <c r="J1194" s="27">
        <v>55802</v>
      </c>
      <c r="K1194" s="27">
        <v>55294</v>
      </c>
      <c r="L1194" s="27">
        <v>26888</v>
      </c>
      <c r="M1194" s="27">
        <v>0</v>
      </c>
      <c r="N1194" s="27">
        <v>76804</v>
      </c>
      <c r="O1194" s="27">
        <v>27.27</v>
      </c>
      <c r="P1194" s="27">
        <v>33.01399</v>
      </c>
      <c r="Q1194" s="27">
        <v>0.49285000000000001</v>
      </c>
      <c r="R1194" s="27">
        <v>1.07</v>
      </c>
      <c r="S1194" s="27">
        <v>0.77</v>
      </c>
      <c r="T1194" s="27">
        <v>0.47759000000000001</v>
      </c>
      <c r="U1194" s="29" t="s">
        <v>45286</v>
      </c>
      <c r="V1194" s="29" t="s">
        <v>45287</v>
      </c>
      <c r="W1194" s="30" t="s">
        <v>45288</v>
      </c>
      <c r="X1194">
        <v>1192</v>
      </c>
      <c r="Y1194" s="8" t="s">
        <v>5667</v>
      </c>
      <c r="Z1194">
        <v>459510</v>
      </c>
      <c r="AB1194" s="8" t="s">
        <v>5668</v>
      </c>
    </row>
    <row r="1195" spans="1:28" x14ac:dyDescent="0.25">
      <c r="A1195" s="34" t="s">
        <v>90</v>
      </c>
      <c r="B1195" s="29" t="s">
        <v>1715</v>
      </c>
      <c r="C1195" s="27">
        <v>8348.4699999999993</v>
      </c>
      <c r="F1195" s="27">
        <v>0.46</v>
      </c>
      <c r="U1195" s="29" t="s">
        <v>90</v>
      </c>
      <c r="V1195" s="29" t="s">
        <v>90</v>
      </c>
      <c r="W1195" s="30" t="s">
        <v>90</v>
      </c>
      <c r="X1195">
        <v>1193</v>
      </c>
      <c r="Y1195" s="8" t="s">
        <v>5669</v>
      </c>
      <c r="Z1195">
        <v>311511</v>
      </c>
      <c r="AA1195">
        <v>311514</v>
      </c>
      <c r="AB1195" s="8" t="s">
        <v>5670</v>
      </c>
    </row>
    <row r="1196" spans="1:28" x14ac:dyDescent="0.25">
      <c r="A1196" s="34" t="s">
        <v>1716</v>
      </c>
      <c r="B1196" s="29" t="s">
        <v>1717</v>
      </c>
      <c r="C1196" s="27">
        <v>9660.6299999999992</v>
      </c>
      <c r="D1196" s="27">
        <v>754</v>
      </c>
      <c r="E1196" s="27">
        <v>536.29998000000001</v>
      </c>
      <c r="F1196" s="27">
        <v>0.94</v>
      </c>
      <c r="G1196" s="27">
        <v>1227.3000400000001</v>
      </c>
      <c r="H1196" s="27">
        <v>619.40002000000004</v>
      </c>
      <c r="I1196" s="27">
        <v>3894.8998999999999</v>
      </c>
      <c r="J1196" s="27">
        <v>2078.8998999999999</v>
      </c>
      <c r="K1196" s="27">
        <v>3617.1000899999999</v>
      </c>
      <c r="L1196" s="27">
        <v>1601.3000400000001</v>
      </c>
      <c r="M1196" s="27">
        <v>0</v>
      </c>
      <c r="N1196" s="27">
        <v>4475.1000899999999</v>
      </c>
      <c r="O1196" s="27">
        <v>13.8</v>
      </c>
      <c r="P1196" s="27">
        <v>26.713999999999999</v>
      </c>
      <c r="Q1196" s="27">
        <v>0.36451</v>
      </c>
      <c r="R1196" s="27">
        <v>1.76</v>
      </c>
      <c r="S1196" s="27">
        <v>1.44</v>
      </c>
      <c r="T1196" s="27">
        <v>0.85160000000000002</v>
      </c>
      <c r="U1196" s="29" t="s">
        <v>45289</v>
      </c>
      <c r="V1196" s="29" t="s">
        <v>45290</v>
      </c>
      <c r="W1196" s="30" t="s">
        <v>45291</v>
      </c>
      <c r="X1196">
        <v>1194</v>
      </c>
      <c r="Y1196" s="8" t="s">
        <v>5671</v>
      </c>
      <c r="Z1196">
        <v>424690</v>
      </c>
      <c r="AA1196">
        <v>326122</v>
      </c>
      <c r="AB1196" s="8" t="s">
        <v>5672</v>
      </c>
    </row>
    <row r="1197" spans="1:28" x14ac:dyDescent="0.25">
      <c r="A1197" s="34" t="s">
        <v>1718</v>
      </c>
      <c r="B1197" s="29" t="s">
        <v>1719</v>
      </c>
      <c r="C1197" s="27">
        <v>3779.56</v>
      </c>
      <c r="D1197" s="27">
        <v>-233.83799999999999</v>
      </c>
      <c r="E1197" s="27">
        <v>-257.83301</v>
      </c>
      <c r="F1197" s="27">
        <v>1.58</v>
      </c>
      <c r="G1197" s="27">
        <v>4.0209900000000003</v>
      </c>
      <c r="H1197" s="27">
        <v>0</v>
      </c>
      <c r="I1197" s="27">
        <v>26.591989999999999</v>
      </c>
      <c r="J1197" s="27">
        <v>30.20299</v>
      </c>
      <c r="K1197" s="27">
        <v>1084.17797</v>
      </c>
      <c r="L1197" s="27">
        <v>0</v>
      </c>
      <c r="M1197" s="27">
        <v>0</v>
      </c>
      <c r="N1197" s="27">
        <v>1164.7409600000001</v>
      </c>
      <c r="O1197" s="27">
        <v>1.7</v>
      </c>
      <c r="P1197" s="27">
        <v>0</v>
      </c>
      <c r="Q1197" s="27">
        <v>0</v>
      </c>
      <c r="R1197" s="27">
        <v>33.42</v>
      </c>
      <c r="S1197" s="27">
        <v>35.9</v>
      </c>
      <c r="T1197" s="27">
        <v>35.76323</v>
      </c>
      <c r="U1197" s="29" t="s">
        <v>45292</v>
      </c>
      <c r="V1197" s="29" t="s">
        <v>45293</v>
      </c>
      <c r="W1197" s="30" t="s">
        <v>90</v>
      </c>
      <c r="X1197">
        <v>1195</v>
      </c>
      <c r="Y1197" s="8" t="s">
        <v>5673</v>
      </c>
      <c r="Z1197">
        <v>112111</v>
      </c>
      <c r="AA1197">
        <v>111150</v>
      </c>
      <c r="AB1197" s="8" t="s">
        <v>5674</v>
      </c>
    </row>
    <row r="1198" spans="1:28" x14ac:dyDescent="0.25">
      <c r="A1198" s="34" t="s">
        <v>41186</v>
      </c>
      <c r="B1198" s="29" t="s">
        <v>41187</v>
      </c>
      <c r="C1198" s="27">
        <v>2685.11</v>
      </c>
      <c r="D1198" s="27">
        <v>135.88800000000001</v>
      </c>
      <c r="E1198" s="27">
        <v>113</v>
      </c>
      <c r="F1198" s="27">
        <v>1.27</v>
      </c>
      <c r="G1198" s="27">
        <v>0</v>
      </c>
      <c r="H1198" s="27">
        <v>0</v>
      </c>
      <c r="I1198" s="27">
        <v>0</v>
      </c>
      <c r="J1198" s="27">
        <v>0</v>
      </c>
      <c r="K1198" s="27">
        <v>37.747</v>
      </c>
      <c r="L1198" s="27">
        <v>563.71696999999995</v>
      </c>
      <c r="M1198" s="27">
        <v>0</v>
      </c>
      <c r="N1198" s="27">
        <v>651.10900000000004</v>
      </c>
      <c r="O1198" s="27">
        <v>11.18</v>
      </c>
      <c r="P1198" s="27">
        <v>47.850999999999999</v>
      </c>
      <c r="Q1198" s="27">
        <v>0.91759000000000002</v>
      </c>
      <c r="U1198" s="29" t="s">
        <v>45294</v>
      </c>
      <c r="V1198" s="29" t="s">
        <v>45295</v>
      </c>
      <c r="W1198" s="30" t="s">
        <v>45296</v>
      </c>
      <c r="X1198">
        <v>1196</v>
      </c>
      <c r="Y1198" s="8" t="s">
        <v>5675</v>
      </c>
      <c r="Z1198">
        <v>334511</v>
      </c>
      <c r="AB1198" s="8" t="s">
        <v>5676</v>
      </c>
    </row>
    <row r="1199" spans="1:28" x14ac:dyDescent="0.25">
      <c r="A1199" s="34" t="s">
        <v>1720</v>
      </c>
      <c r="B1199" s="29" t="s">
        <v>1721</v>
      </c>
      <c r="C1199" s="27">
        <v>406461.06</v>
      </c>
      <c r="D1199" s="27">
        <v>69232</v>
      </c>
      <c r="E1199" s="27">
        <v>62181</v>
      </c>
      <c r="F1199" s="27">
        <v>1.1000000000000001</v>
      </c>
      <c r="G1199" s="27">
        <v>1241110</v>
      </c>
      <c r="H1199" s="27">
        <v>0</v>
      </c>
      <c r="I1199" s="27">
        <v>60859</v>
      </c>
      <c r="J1199" s="27">
        <v>3064936</v>
      </c>
      <c r="K1199" s="27">
        <v>2577735</v>
      </c>
      <c r="L1199" s="27">
        <v>295865</v>
      </c>
      <c r="M1199" s="27">
        <v>27404</v>
      </c>
      <c r="N1199" s="27">
        <v>264928</v>
      </c>
      <c r="O1199" s="27">
        <v>94.34</v>
      </c>
      <c r="P1199" s="27">
        <v>50.595999999999997</v>
      </c>
      <c r="Q1199" s="27">
        <v>1.07186</v>
      </c>
      <c r="R1199" s="27">
        <v>0.85</v>
      </c>
      <c r="S1199" s="27">
        <v>0.84</v>
      </c>
      <c r="T1199" s="27">
        <v>0.43609999999999999</v>
      </c>
      <c r="U1199" s="29" t="s">
        <v>45297</v>
      </c>
      <c r="V1199" s="29" t="s">
        <v>45298</v>
      </c>
      <c r="W1199" s="30" t="s">
        <v>45299</v>
      </c>
      <c r="X1199">
        <v>1197</v>
      </c>
      <c r="Y1199" s="8" t="s">
        <v>5677</v>
      </c>
      <c r="Z1199">
        <v>115112</v>
      </c>
      <c r="AA1199">
        <v>541320</v>
      </c>
      <c r="AB1199" s="8" t="s">
        <v>5678</v>
      </c>
    </row>
    <row r="1200" spans="1:28" x14ac:dyDescent="0.25">
      <c r="A1200" s="34" t="s">
        <v>41188</v>
      </c>
      <c r="B1200" s="29" t="s">
        <v>41189</v>
      </c>
      <c r="C1200" s="27">
        <v>16024.95</v>
      </c>
      <c r="D1200" s="27">
        <v>1834.98803</v>
      </c>
      <c r="E1200" s="27">
        <v>953.57799999999997</v>
      </c>
      <c r="F1200" s="27">
        <v>0.76</v>
      </c>
      <c r="G1200" s="27">
        <v>593.91601000000003</v>
      </c>
      <c r="H1200" s="27">
        <v>1319.1559999999999</v>
      </c>
      <c r="I1200" s="27">
        <v>895.60699</v>
      </c>
      <c r="J1200" s="27">
        <v>6300.0068300000003</v>
      </c>
      <c r="K1200" s="27">
        <v>3681.8068800000001</v>
      </c>
      <c r="L1200" s="27">
        <v>410.53600999999998</v>
      </c>
      <c r="M1200" s="27">
        <v>0</v>
      </c>
      <c r="N1200" s="27">
        <v>2995.6088800000002</v>
      </c>
      <c r="O1200" s="27">
        <v>7.66</v>
      </c>
      <c r="P1200" s="27">
        <v>9.6262899999999991</v>
      </c>
      <c r="Q1200" s="27">
        <v>0.10650999999999999</v>
      </c>
      <c r="R1200" s="27">
        <v>0.56000000000000005</v>
      </c>
      <c r="U1200" s="29" t="s">
        <v>45300</v>
      </c>
      <c r="V1200" s="29" t="s">
        <v>45300</v>
      </c>
      <c r="W1200" s="30" t="s">
        <v>45301</v>
      </c>
      <c r="X1200">
        <v>1198</v>
      </c>
      <c r="Y1200" s="8" t="s">
        <v>5679</v>
      </c>
      <c r="Z1200">
        <v>336419</v>
      </c>
      <c r="AA1200">
        <v>332710</v>
      </c>
      <c r="AB1200" s="8" t="s">
        <v>5680</v>
      </c>
    </row>
    <row r="1201" spans="1:28" x14ac:dyDescent="0.25">
      <c r="A1201" s="34" t="s">
        <v>41190</v>
      </c>
      <c r="B1201" s="29" t="s">
        <v>41191</v>
      </c>
      <c r="C1201" s="27">
        <v>8057.77</v>
      </c>
      <c r="D1201" s="27">
        <v>3284.7490200000002</v>
      </c>
      <c r="E1201" s="27">
        <v>1606.18103</v>
      </c>
      <c r="F1201" s="27">
        <v>0.85</v>
      </c>
      <c r="G1201" s="27">
        <v>5252.8671800000002</v>
      </c>
      <c r="H1201" s="27">
        <v>2454.34301</v>
      </c>
      <c r="I1201" s="27">
        <v>1373.9949899999999</v>
      </c>
      <c r="J1201" s="27">
        <v>13477.70996</v>
      </c>
      <c r="K1201" s="27">
        <v>9219.1503900000007</v>
      </c>
      <c r="L1201" s="27">
        <v>965.62097000000006</v>
      </c>
      <c r="M1201" s="27">
        <v>0</v>
      </c>
      <c r="N1201" s="27">
        <v>11504.12988</v>
      </c>
      <c r="O1201" s="27">
        <v>15.93</v>
      </c>
      <c r="P1201" s="27">
        <v>7.97349</v>
      </c>
      <c r="Q1201" s="27">
        <v>8.6639999999999995E-2</v>
      </c>
      <c r="R1201" s="27">
        <v>0.7</v>
      </c>
      <c r="U1201" s="29" t="s">
        <v>45302</v>
      </c>
      <c r="V1201" s="29" t="s">
        <v>45303</v>
      </c>
      <c r="W1201" s="30" t="s">
        <v>45304</v>
      </c>
      <c r="X1201">
        <v>1199</v>
      </c>
      <c r="Y1201" s="8" t="s">
        <v>5681</v>
      </c>
      <c r="Z1201">
        <v>453930</v>
      </c>
      <c r="AB1201" s="8" t="s">
        <v>5682</v>
      </c>
    </row>
    <row r="1202" spans="1:28" x14ac:dyDescent="0.25">
      <c r="A1202" s="34" t="s">
        <v>41192</v>
      </c>
      <c r="B1202" s="29" t="s">
        <v>41193</v>
      </c>
      <c r="C1202" s="27">
        <v>5019.5200000000004</v>
      </c>
      <c r="D1202" s="27">
        <v>569.13702000000001</v>
      </c>
      <c r="E1202" s="27">
        <v>385.44900000000001</v>
      </c>
      <c r="F1202" s="27">
        <v>0.75</v>
      </c>
      <c r="G1202" s="27">
        <v>621.83599000000004</v>
      </c>
      <c r="H1202" s="27">
        <v>857.37401999999997</v>
      </c>
      <c r="I1202" s="27">
        <v>1161.953</v>
      </c>
      <c r="J1202" s="27">
        <v>2355.3000400000001</v>
      </c>
      <c r="K1202" s="27">
        <v>3570.56909</v>
      </c>
      <c r="L1202" s="27">
        <v>398.21397999999999</v>
      </c>
      <c r="M1202" s="27">
        <v>0</v>
      </c>
      <c r="N1202" s="27">
        <v>3388.6708899999999</v>
      </c>
      <c r="O1202" s="27">
        <v>13.91</v>
      </c>
      <c r="P1202" s="27">
        <v>15.383990000000001</v>
      </c>
      <c r="Q1202" s="27">
        <v>0.18179999999999999</v>
      </c>
      <c r="R1202" s="27">
        <v>1.73</v>
      </c>
      <c r="U1202" s="29" t="s">
        <v>45305</v>
      </c>
      <c r="V1202" s="29" t="s">
        <v>45306</v>
      </c>
      <c r="W1202" s="30" t="s">
        <v>45307</v>
      </c>
      <c r="X1202">
        <v>1200</v>
      </c>
      <c r="Y1202" s="8" t="s">
        <v>5683</v>
      </c>
      <c r="Z1202">
        <v>325311</v>
      </c>
      <c r="AB1202" s="8" t="s">
        <v>5684</v>
      </c>
    </row>
    <row r="1203" spans="1:28" x14ac:dyDescent="0.25">
      <c r="A1203" s="34" t="s">
        <v>41194</v>
      </c>
      <c r="B1203" s="29" t="s">
        <v>41195</v>
      </c>
      <c r="C1203" s="27">
        <v>3266.5</v>
      </c>
      <c r="D1203" s="27">
        <v>-542.60401000000002</v>
      </c>
      <c r="E1203" s="27">
        <v>-5987.6088900000004</v>
      </c>
      <c r="F1203" s="27">
        <v>1.73</v>
      </c>
      <c r="G1203" s="27">
        <v>477.28100000000001</v>
      </c>
      <c r="H1203" s="27">
        <v>38.982999999999997</v>
      </c>
      <c r="I1203" s="27">
        <v>9633.0644499999999</v>
      </c>
      <c r="J1203" s="27">
        <v>1483.4689900000001</v>
      </c>
      <c r="K1203" s="27">
        <v>2787.8259200000002</v>
      </c>
      <c r="L1203" s="27">
        <v>2108.2539000000002</v>
      </c>
      <c r="M1203" s="27">
        <v>0</v>
      </c>
      <c r="N1203" s="27">
        <v>8318.1718700000001</v>
      </c>
      <c r="O1203" s="27">
        <v>7.7</v>
      </c>
      <c r="P1203" s="27">
        <v>20.219989999999999</v>
      </c>
      <c r="Q1203" s="27">
        <v>0.25345000000000001</v>
      </c>
      <c r="R1203" s="27">
        <v>1.88</v>
      </c>
      <c r="S1203" s="27">
        <v>1.85</v>
      </c>
      <c r="T1203" s="27">
        <v>1.53125</v>
      </c>
      <c r="U1203" s="29" t="s">
        <v>45308</v>
      </c>
      <c r="V1203" s="29" t="s">
        <v>45309</v>
      </c>
      <c r="W1203" s="30" t="s">
        <v>45310</v>
      </c>
      <c r="X1203">
        <v>1201</v>
      </c>
      <c r="Y1203" s="8" t="s">
        <v>5685</v>
      </c>
      <c r="Z1203">
        <v>327332</v>
      </c>
      <c r="AA1203">
        <v>444190</v>
      </c>
      <c r="AB1203" s="8" t="s">
        <v>5686</v>
      </c>
    </row>
    <row r="1204" spans="1:28" x14ac:dyDescent="0.25">
      <c r="A1204" s="34" t="s">
        <v>41196</v>
      </c>
      <c r="B1204" s="29" t="s">
        <v>41197</v>
      </c>
      <c r="C1204" s="27">
        <v>2807.16</v>
      </c>
      <c r="D1204" s="27">
        <v>1334</v>
      </c>
      <c r="E1204" s="27">
        <v>465</v>
      </c>
      <c r="F1204" s="27">
        <v>2.2200000000000002</v>
      </c>
      <c r="G1204" s="27">
        <v>265</v>
      </c>
      <c r="H1204" s="27">
        <v>1941</v>
      </c>
      <c r="I1204" s="27">
        <v>249</v>
      </c>
      <c r="J1204" s="27">
        <v>2990</v>
      </c>
      <c r="K1204" s="27">
        <v>3209</v>
      </c>
      <c r="L1204" s="27">
        <v>2856</v>
      </c>
      <c r="M1204" s="27">
        <v>0</v>
      </c>
      <c r="N1204" s="27">
        <v>739</v>
      </c>
      <c r="O1204" s="27">
        <v>3.41</v>
      </c>
      <c r="P1204" s="27">
        <v>82.557990000000004</v>
      </c>
      <c r="Q1204" s="27">
        <v>4.7332099999999997</v>
      </c>
      <c r="R1204" s="27">
        <v>0.96</v>
      </c>
      <c r="S1204" s="27">
        <v>0.42</v>
      </c>
      <c r="T1204" s="27">
        <v>0.33545000000000003</v>
      </c>
      <c r="U1204" s="29" t="s">
        <v>45311</v>
      </c>
      <c r="V1204" s="29" t="s">
        <v>45312</v>
      </c>
      <c r="W1204" s="30" t="s">
        <v>45313</v>
      </c>
      <c r="X1204">
        <v>1202</v>
      </c>
      <c r="Y1204" s="8" t="s">
        <v>5687</v>
      </c>
      <c r="Z1204">
        <v>423460</v>
      </c>
      <c r="AB1204" s="8" t="s">
        <v>5688</v>
      </c>
    </row>
    <row r="1205" spans="1:28" x14ac:dyDescent="0.25">
      <c r="A1205" s="34" t="s">
        <v>41198</v>
      </c>
      <c r="B1205" s="29" t="s">
        <v>41199</v>
      </c>
      <c r="C1205" s="27">
        <v>2388.1</v>
      </c>
      <c r="D1205" s="27">
        <v>7235</v>
      </c>
      <c r="E1205" s="27">
        <v>7224</v>
      </c>
      <c r="F1205" s="27">
        <v>1.48</v>
      </c>
      <c r="G1205" s="27">
        <v>30155</v>
      </c>
      <c r="H1205" s="27">
        <v>0</v>
      </c>
      <c r="I1205" s="27">
        <v>0</v>
      </c>
      <c r="J1205" s="27">
        <v>96473</v>
      </c>
      <c r="K1205" s="27">
        <v>34453</v>
      </c>
      <c r="L1205" s="27">
        <v>4367</v>
      </c>
      <c r="M1205" s="27">
        <v>0</v>
      </c>
      <c r="N1205" s="27">
        <v>9155</v>
      </c>
      <c r="O1205" s="27">
        <v>110.24</v>
      </c>
      <c r="P1205" s="27">
        <v>32.93</v>
      </c>
      <c r="Q1205" s="27">
        <v>0.52024999999999999</v>
      </c>
      <c r="R1205" s="27">
        <v>0.33</v>
      </c>
      <c r="S1205" s="27">
        <v>0.36</v>
      </c>
      <c r="T1205" s="27">
        <v>4.4549999999999999E-2</v>
      </c>
      <c r="U1205" s="29" t="s">
        <v>45314</v>
      </c>
      <c r="V1205" s="29" t="s">
        <v>45315</v>
      </c>
      <c r="W1205" s="30" t="s">
        <v>45316</v>
      </c>
      <c r="X1205">
        <v>1203</v>
      </c>
      <c r="Y1205" s="8" t="s">
        <v>5689</v>
      </c>
      <c r="Z1205">
        <v>113210</v>
      </c>
      <c r="AB1205" s="8" t="s">
        <v>5690</v>
      </c>
    </row>
    <row r="1206" spans="1:28" x14ac:dyDescent="0.25">
      <c r="A1206" s="34" t="s">
        <v>1722</v>
      </c>
      <c r="B1206" s="29" t="s">
        <v>1723</v>
      </c>
      <c r="C1206" s="27">
        <v>23136.19</v>
      </c>
      <c r="D1206" s="27">
        <v>1893</v>
      </c>
      <c r="E1206" s="27">
        <v>1415</v>
      </c>
      <c r="F1206" s="27">
        <v>0.42</v>
      </c>
      <c r="G1206" s="27">
        <v>1736</v>
      </c>
      <c r="H1206" s="27">
        <v>1768</v>
      </c>
      <c r="I1206" s="27">
        <v>7982</v>
      </c>
      <c r="J1206" s="27">
        <v>6349</v>
      </c>
      <c r="K1206" s="27">
        <v>4186</v>
      </c>
      <c r="L1206" s="27">
        <v>5317</v>
      </c>
      <c r="M1206" s="27">
        <v>0</v>
      </c>
      <c r="N1206" s="27">
        <v>4375</v>
      </c>
      <c r="O1206" s="27">
        <v>13.07</v>
      </c>
      <c r="P1206" s="27">
        <v>56.250990000000002</v>
      </c>
      <c r="Q1206" s="27">
        <v>1.2857700000000001</v>
      </c>
      <c r="R1206" s="27">
        <v>0.72</v>
      </c>
      <c r="S1206" s="27">
        <v>0.38</v>
      </c>
      <c r="T1206" s="27">
        <v>0.10741000000000001</v>
      </c>
      <c r="U1206" s="29" t="s">
        <v>45317</v>
      </c>
      <c r="V1206" s="29" t="s">
        <v>45318</v>
      </c>
      <c r="W1206" s="30" t="s">
        <v>45319</v>
      </c>
      <c r="X1206">
        <v>1204</v>
      </c>
      <c r="Y1206" s="8" t="s">
        <v>5691</v>
      </c>
      <c r="Z1206">
        <v>321991</v>
      </c>
      <c r="AA1206">
        <v>336214</v>
      </c>
      <c r="AB1206" s="8" t="s">
        <v>5692</v>
      </c>
    </row>
    <row r="1207" spans="1:28" x14ac:dyDescent="0.25">
      <c r="A1207" s="34" t="s">
        <v>41200</v>
      </c>
      <c r="B1207" s="29" t="s">
        <v>41201</v>
      </c>
      <c r="C1207" s="27">
        <v>2364.1</v>
      </c>
      <c r="D1207" s="27">
        <v>207.78100000000001</v>
      </c>
      <c r="E1207" s="27">
        <v>172.11399</v>
      </c>
      <c r="F1207" s="27">
        <v>1.19</v>
      </c>
      <c r="G1207" s="27">
        <v>130.29698999999999</v>
      </c>
      <c r="H1207" s="27">
        <v>163.67198999999999</v>
      </c>
      <c r="I1207" s="27">
        <v>561.09996999999998</v>
      </c>
      <c r="J1207" s="27">
        <v>213.46099000000001</v>
      </c>
      <c r="K1207" s="27">
        <v>415.41</v>
      </c>
      <c r="L1207" s="27">
        <v>197.33999</v>
      </c>
      <c r="M1207" s="27">
        <v>0</v>
      </c>
      <c r="N1207" s="27">
        <v>655.57097999999996</v>
      </c>
      <c r="O1207" s="27">
        <v>58.47</v>
      </c>
      <c r="P1207" s="27">
        <v>20.693000000000001</v>
      </c>
      <c r="Q1207" s="27">
        <v>0.26091999999999999</v>
      </c>
      <c r="R1207" s="27">
        <v>1.99</v>
      </c>
      <c r="S1207" s="27">
        <v>1.18</v>
      </c>
      <c r="T1207" s="27">
        <v>0.56891000000000003</v>
      </c>
      <c r="U1207" s="29" t="s">
        <v>45320</v>
      </c>
      <c r="V1207" s="29" t="s">
        <v>45321</v>
      </c>
      <c r="W1207" s="30" t="s">
        <v>45322</v>
      </c>
      <c r="X1207">
        <v>1205</v>
      </c>
      <c r="Y1207" s="8" t="s">
        <v>5693</v>
      </c>
      <c r="Z1207">
        <v>519130</v>
      </c>
      <c r="AB1207" s="8" t="s">
        <v>5694</v>
      </c>
    </row>
    <row r="1208" spans="1:28" x14ac:dyDescent="0.25">
      <c r="A1208" s="34" t="s">
        <v>1724</v>
      </c>
      <c r="B1208" s="29" t="s">
        <v>1725</v>
      </c>
      <c r="C1208" s="27">
        <v>14986.4</v>
      </c>
      <c r="D1208" s="27">
        <v>7896.7241199999999</v>
      </c>
      <c r="E1208" s="27">
        <v>7090.1269499999999</v>
      </c>
      <c r="F1208" s="27">
        <v>0.96</v>
      </c>
      <c r="G1208" s="27">
        <v>346403.3125</v>
      </c>
      <c r="H1208" s="27">
        <v>0</v>
      </c>
      <c r="I1208" s="27">
        <v>2539.63598</v>
      </c>
      <c r="J1208" s="27">
        <v>309389.1875</v>
      </c>
      <c r="K1208" s="27">
        <v>523388.6875</v>
      </c>
      <c r="L1208" s="27">
        <v>111425</v>
      </c>
      <c r="M1208" s="27">
        <v>0</v>
      </c>
      <c r="N1208" s="27">
        <v>39393.511709999999</v>
      </c>
      <c r="O1208" s="27">
        <v>111.5</v>
      </c>
      <c r="P1208" s="27">
        <v>70.813000000000002</v>
      </c>
      <c r="Q1208" s="27">
        <v>2.4262100000000002</v>
      </c>
      <c r="R1208" s="27">
        <v>1.69</v>
      </c>
      <c r="S1208" s="27">
        <v>1.69</v>
      </c>
      <c r="T1208" s="27">
        <v>0.57203999999999999</v>
      </c>
      <c r="U1208" s="29" t="s">
        <v>45323</v>
      </c>
      <c r="V1208" s="29" t="s">
        <v>45324</v>
      </c>
      <c r="W1208" s="30" t="s">
        <v>45325</v>
      </c>
      <c r="X1208">
        <v>1206</v>
      </c>
      <c r="Y1208" s="8" t="s">
        <v>5695</v>
      </c>
      <c r="Z1208">
        <v>516120</v>
      </c>
      <c r="AB1208" s="8" t="s">
        <v>5696</v>
      </c>
    </row>
    <row r="1209" spans="1:28" x14ac:dyDescent="0.25">
      <c r="A1209" s="34" t="s">
        <v>41202</v>
      </c>
      <c r="B1209" s="29" t="s">
        <v>41203</v>
      </c>
      <c r="C1209" s="27">
        <v>27649.99</v>
      </c>
      <c r="D1209" s="27">
        <v>6819.3891599999997</v>
      </c>
      <c r="E1209" s="27">
        <v>6255.0497999999998</v>
      </c>
      <c r="F1209" s="27">
        <v>1.1100000000000001</v>
      </c>
      <c r="G1209" s="27">
        <v>0</v>
      </c>
      <c r="H1209" s="27">
        <v>0</v>
      </c>
      <c r="I1209" s="27">
        <v>2069.2419399999999</v>
      </c>
      <c r="J1209" s="27">
        <v>0</v>
      </c>
      <c r="K1209" s="27">
        <v>77992.3125</v>
      </c>
      <c r="L1209" s="27">
        <v>0</v>
      </c>
      <c r="M1209" s="27">
        <v>0</v>
      </c>
      <c r="N1209" s="27">
        <v>27302.400389999999</v>
      </c>
      <c r="U1209" s="29" t="s">
        <v>45326</v>
      </c>
      <c r="V1209" s="29" t="s">
        <v>45327</v>
      </c>
      <c r="W1209" s="30" t="s">
        <v>45328</v>
      </c>
      <c r="X1209">
        <v>1207</v>
      </c>
      <c r="Y1209" s="8" t="s">
        <v>5697</v>
      </c>
      <c r="Z1209">
        <v>325412</v>
      </c>
      <c r="AB1209" s="8" t="s">
        <v>5698</v>
      </c>
    </row>
    <row r="1210" spans="1:28" x14ac:dyDescent="0.25">
      <c r="A1210" s="34" t="s">
        <v>1726</v>
      </c>
      <c r="B1210" s="29" t="s">
        <v>1727</v>
      </c>
      <c r="C1210" s="27">
        <v>3792.12</v>
      </c>
      <c r="D1210" s="27">
        <v>1112.4689900000001</v>
      </c>
      <c r="E1210" s="27">
        <v>1077.828</v>
      </c>
      <c r="F1210" s="27">
        <v>1.61</v>
      </c>
      <c r="G1210" s="27">
        <v>322.76699000000002</v>
      </c>
      <c r="H1210" s="27">
        <v>5543.1757799999996</v>
      </c>
      <c r="I1210" s="27">
        <v>0</v>
      </c>
      <c r="J1210" s="27">
        <v>2988.0070799999999</v>
      </c>
      <c r="K1210" s="27">
        <v>6194.4599600000001</v>
      </c>
      <c r="L1210" s="27">
        <v>0</v>
      </c>
      <c r="M1210" s="27">
        <v>0</v>
      </c>
      <c r="N1210" s="27">
        <v>3660.7949199999998</v>
      </c>
      <c r="O1210" s="27">
        <v>44.8</v>
      </c>
      <c r="P1210" s="27">
        <v>0</v>
      </c>
      <c r="Q1210" s="27">
        <v>0</v>
      </c>
      <c r="R1210" s="27">
        <v>2.15</v>
      </c>
      <c r="S1210" s="27">
        <v>0.22</v>
      </c>
      <c r="T1210" s="27">
        <v>0.10994</v>
      </c>
      <c r="U1210" s="29" t="s">
        <v>45329</v>
      </c>
      <c r="V1210" s="29" t="s">
        <v>45330</v>
      </c>
      <c r="W1210" s="30" t="s">
        <v>45331</v>
      </c>
      <c r="X1210">
        <v>1208</v>
      </c>
      <c r="Y1210" s="8" t="s">
        <v>5699</v>
      </c>
      <c r="Z1210">
        <v>313110</v>
      </c>
      <c r="AB1210" s="8" t="s">
        <v>5700</v>
      </c>
    </row>
    <row r="1211" spans="1:28" x14ac:dyDescent="0.25">
      <c r="A1211" s="34" t="s">
        <v>1728</v>
      </c>
      <c r="B1211" s="29" t="s">
        <v>1728</v>
      </c>
      <c r="C1211" s="27">
        <v>8412.06</v>
      </c>
      <c r="D1211" s="27">
        <v>508</v>
      </c>
      <c r="E1211" s="27">
        <v>371</v>
      </c>
      <c r="F1211" s="27">
        <v>1.1299999999999999</v>
      </c>
      <c r="G1211" s="27">
        <v>942</v>
      </c>
      <c r="H1211" s="27">
        <v>0</v>
      </c>
      <c r="I1211" s="27">
        <v>2732</v>
      </c>
      <c r="J1211" s="27">
        <v>1821</v>
      </c>
      <c r="K1211" s="27">
        <v>1747</v>
      </c>
      <c r="L1211" s="27">
        <v>1376</v>
      </c>
      <c r="M1211" s="27">
        <v>0</v>
      </c>
      <c r="N1211" s="27">
        <v>1632</v>
      </c>
      <c r="O1211" s="27">
        <v>12.21</v>
      </c>
      <c r="P1211" s="27">
        <v>45.332000000000001</v>
      </c>
      <c r="Q1211" s="27">
        <v>0.82920000000000005</v>
      </c>
      <c r="R1211" s="27">
        <v>0.99</v>
      </c>
      <c r="S1211" s="27">
        <v>0.96</v>
      </c>
      <c r="T1211" s="27">
        <v>0.44206000000000001</v>
      </c>
      <c r="U1211" s="29" t="s">
        <v>45332</v>
      </c>
      <c r="V1211" s="29" t="s">
        <v>45333</v>
      </c>
      <c r="W1211" s="30" t="s">
        <v>45334</v>
      </c>
      <c r="X1211">
        <v>1209</v>
      </c>
      <c r="Y1211" s="8" t="s">
        <v>5701</v>
      </c>
      <c r="Z1211">
        <v>326140</v>
      </c>
      <c r="AB1211" s="8" t="s">
        <v>5702</v>
      </c>
    </row>
    <row r="1212" spans="1:28" x14ac:dyDescent="0.25">
      <c r="A1212" s="34" t="s">
        <v>41204</v>
      </c>
      <c r="B1212" s="29" t="s">
        <v>41205</v>
      </c>
      <c r="C1212" s="27">
        <v>6414.73</v>
      </c>
      <c r="D1212" s="27">
        <v>531.96099000000004</v>
      </c>
      <c r="E1212" s="27">
        <v>436.55200000000002</v>
      </c>
      <c r="F1212" s="27">
        <v>0.63</v>
      </c>
      <c r="G1212" s="27">
        <v>335.52397999999999</v>
      </c>
      <c r="H1212" s="27">
        <v>219.983</v>
      </c>
      <c r="I1212" s="27">
        <v>141.27499</v>
      </c>
      <c r="J1212" s="27">
        <v>751.83299999999997</v>
      </c>
      <c r="K1212" s="27">
        <v>1160.6479400000001</v>
      </c>
      <c r="L1212" s="27">
        <v>1241.1529499999999</v>
      </c>
      <c r="M1212" s="27">
        <v>0</v>
      </c>
      <c r="N1212" s="27">
        <v>282.17498000000001</v>
      </c>
      <c r="O1212" s="27">
        <v>0.3</v>
      </c>
      <c r="P1212" s="27">
        <v>89.507000000000005</v>
      </c>
      <c r="Q1212" s="27">
        <v>8.5304199999999994</v>
      </c>
      <c r="R1212" s="27">
        <v>1.74</v>
      </c>
      <c r="U1212" s="29" t="s">
        <v>45335</v>
      </c>
      <c r="V1212" s="29" t="s">
        <v>45336</v>
      </c>
      <c r="W1212" s="30" t="s">
        <v>45337</v>
      </c>
      <c r="X1212">
        <v>1210</v>
      </c>
      <c r="Y1212" s="8" t="s">
        <v>5703</v>
      </c>
      <c r="Z1212">
        <v>444180</v>
      </c>
      <c r="AA1212">
        <v>459999</v>
      </c>
      <c r="AB1212" s="8" t="s">
        <v>5704</v>
      </c>
    </row>
    <row r="1213" spans="1:28" x14ac:dyDescent="0.25">
      <c r="A1213" s="34" t="s">
        <v>41206</v>
      </c>
      <c r="B1213" s="29" t="s">
        <v>41207</v>
      </c>
      <c r="C1213" s="27">
        <v>2777.42</v>
      </c>
      <c r="D1213" s="27">
        <v>2288</v>
      </c>
      <c r="E1213" s="27">
        <v>-757</v>
      </c>
      <c r="F1213" s="27">
        <v>1.53</v>
      </c>
      <c r="G1213" s="27">
        <v>1523</v>
      </c>
      <c r="H1213" s="27">
        <v>0</v>
      </c>
      <c r="I1213" s="27">
        <v>983</v>
      </c>
      <c r="J1213" s="27">
        <v>4868</v>
      </c>
      <c r="K1213" s="27">
        <v>4963</v>
      </c>
      <c r="L1213" s="27">
        <v>3111</v>
      </c>
      <c r="M1213" s="27">
        <v>0</v>
      </c>
      <c r="N1213" s="27">
        <v>1462</v>
      </c>
      <c r="O1213" s="27">
        <v>6.43</v>
      </c>
      <c r="P1213" s="27">
        <v>68.029989999999998</v>
      </c>
      <c r="Q1213" s="27">
        <v>2.1278999999999999</v>
      </c>
      <c r="R1213" s="27">
        <v>1.02</v>
      </c>
      <c r="S1213" s="27">
        <v>1.02</v>
      </c>
      <c r="T1213" s="27">
        <v>0.70665</v>
      </c>
      <c r="U1213" s="29" t="s">
        <v>45338</v>
      </c>
      <c r="V1213" s="29" t="s">
        <v>45339</v>
      </c>
      <c r="W1213" s="30" t="s">
        <v>45340</v>
      </c>
      <c r="X1213">
        <v>1211</v>
      </c>
      <c r="Y1213" s="8" t="s">
        <v>5705</v>
      </c>
      <c r="Z1213">
        <v>423130</v>
      </c>
      <c r="AA1213">
        <v>811118</v>
      </c>
      <c r="AB1213" s="8" t="s">
        <v>5706</v>
      </c>
    </row>
    <row r="1214" spans="1:28" x14ac:dyDescent="0.25">
      <c r="A1214" s="34" t="s">
        <v>41208</v>
      </c>
      <c r="B1214" s="29" t="s">
        <v>41209</v>
      </c>
      <c r="C1214" s="27">
        <v>72259.11</v>
      </c>
      <c r="D1214" s="27">
        <v>16023.063469999999</v>
      </c>
      <c r="E1214" s="27">
        <v>9542.9628900000007</v>
      </c>
      <c r="F1214" s="27">
        <v>0.09</v>
      </c>
      <c r="G1214" s="27">
        <v>20599.91992</v>
      </c>
      <c r="H1214" s="27">
        <v>663.14801</v>
      </c>
      <c r="I1214" s="27">
        <v>13939.049800000001</v>
      </c>
      <c r="J1214" s="27">
        <v>35741.980459999999</v>
      </c>
      <c r="K1214" s="27">
        <v>32636.550780000001</v>
      </c>
      <c r="L1214" s="27">
        <v>8202.3828099999992</v>
      </c>
      <c r="M1214" s="27">
        <v>0</v>
      </c>
      <c r="N1214" s="27">
        <v>49044.898430000001</v>
      </c>
      <c r="O1214" s="27">
        <v>8.52</v>
      </c>
      <c r="P1214" s="27">
        <v>13.298</v>
      </c>
      <c r="Q1214" s="27">
        <v>0.15337000000000001</v>
      </c>
      <c r="R1214" s="27">
        <v>0.8</v>
      </c>
      <c r="U1214" s="29" t="s">
        <v>45341</v>
      </c>
      <c r="V1214" s="29" t="s">
        <v>45342</v>
      </c>
      <c r="W1214" s="30" t="s">
        <v>45343</v>
      </c>
      <c r="X1214">
        <v>1212</v>
      </c>
      <c r="Y1214" s="8" t="s">
        <v>5707</v>
      </c>
      <c r="Z1214">
        <v>451110</v>
      </c>
      <c r="AA1214">
        <v>448190</v>
      </c>
      <c r="AB1214" s="8" t="s">
        <v>5708</v>
      </c>
    </row>
    <row r="1215" spans="1:28" x14ac:dyDescent="0.25">
      <c r="A1215" s="34" t="s">
        <v>1729</v>
      </c>
      <c r="B1215" s="29" t="s">
        <v>1730</v>
      </c>
      <c r="C1215" s="27">
        <v>43952.24</v>
      </c>
      <c r="D1215" s="27">
        <v>3121</v>
      </c>
      <c r="E1215" s="27">
        <v>2412</v>
      </c>
      <c r="F1215" s="27">
        <v>0.57999999999999996</v>
      </c>
      <c r="G1215" s="27">
        <v>1484</v>
      </c>
      <c r="H1215" s="27">
        <v>1314</v>
      </c>
      <c r="I1215" s="27">
        <v>43255</v>
      </c>
      <c r="J1215" s="27">
        <v>8076</v>
      </c>
      <c r="K1215" s="27">
        <v>3804</v>
      </c>
      <c r="L1215" s="27">
        <v>11072</v>
      </c>
      <c r="M1215" s="27">
        <v>0</v>
      </c>
      <c r="N1215" s="27">
        <v>25125</v>
      </c>
      <c r="O1215" s="27">
        <v>17.88</v>
      </c>
      <c r="P1215" s="27">
        <v>28.343</v>
      </c>
      <c r="Q1215" s="27">
        <v>0.39554</v>
      </c>
      <c r="R1215" s="27">
        <v>0.39</v>
      </c>
      <c r="S1215" s="27">
        <v>0.31</v>
      </c>
      <c r="T1215" s="27">
        <v>0.12456</v>
      </c>
      <c r="U1215" s="29" t="s">
        <v>45344</v>
      </c>
      <c r="V1215" s="29" t="s">
        <v>45345</v>
      </c>
      <c r="W1215" s="30" t="s">
        <v>45346</v>
      </c>
      <c r="X1215">
        <v>1213</v>
      </c>
      <c r="Y1215" s="8" t="s">
        <v>5709</v>
      </c>
      <c r="Z1215">
        <v>314110</v>
      </c>
      <c r="AB1215" s="8" t="s">
        <v>5710</v>
      </c>
    </row>
    <row r="1216" spans="1:28" x14ac:dyDescent="0.25">
      <c r="A1216" s="34" t="s">
        <v>1731</v>
      </c>
      <c r="B1216" s="29" t="s">
        <v>1732</v>
      </c>
      <c r="C1216" s="27">
        <v>9629.4599999999991</v>
      </c>
      <c r="D1216" s="27">
        <v>-11644.787109999999</v>
      </c>
      <c r="E1216" s="27">
        <v>-20367.775399999999</v>
      </c>
      <c r="F1216" s="27">
        <v>0.76</v>
      </c>
      <c r="G1216" s="27">
        <v>7355.9091699999999</v>
      </c>
      <c r="H1216" s="27">
        <v>6951.5122000000001</v>
      </c>
      <c r="I1216" s="27">
        <v>739.72997999999995</v>
      </c>
      <c r="J1216" s="27">
        <v>31163</v>
      </c>
      <c r="K1216" s="27">
        <v>20825.380850000001</v>
      </c>
      <c r="L1216" s="27">
        <v>68833.882809999996</v>
      </c>
      <c r="M1216" s="27">
        <v>0</v>
      </c>
      <c r="N1216" s="27">
        <v>29400.179680000001</v>
      </c>
      <c r="O1216" s="27">
        <v>23.03</v>
      </c>
      <c r="P1216" s="27">
        <v>22.474</v>
      </c>
      <c r="Q1216" s="27">
        <v>0.28988000000000003</v>
      </c>
      <c r="R1216" s="27">
        <v>0.61</v>
      </c>
      <c r="S1216" s="27">
        <v>0.45</v>
      </c>
      <c r="T1216" s="27">
        <v>0.20915</v>
      </c>
      <c r="U1216" s="29" t="s">
        <v>45347</v>
      </c>
      <c r="V1216" s="29" t="s">
        <v>45348</v>
      </c>
      <c r="W1216" s="30" t="s">
        <v>45349</v>
      </c>
      <c r="X1216">
        <v>1214</v>
      </c>
      <c r="Y1216" s="8" t="s">
        <v>5711</v>
      </c>
      <c r="Z1216">
        <v>333991</v>
      </c>
      <c r="AB1216" s="8" t="s">
        <v>5712</v>
      </c>
    </row>
    <row r="1217" spans="1:28" x14ac:dyDescent="0.25">
      <c r="A1217" s="34" t="s">
        <v>1733</v>
      </c>
      <c r="B1217" s="29" t="s">
        <v>1734</v>
      </c>
      <c r="C1217" s="27">
        <v>4464</v>
      </c>
      <c r="D1217" s="27">
        <v>453.90199999999999</v>
      </c>
      <c r="E1217" s="27">
        <v>209.56299999999999</v>
      </c>
      <c r="F1217" s="27">
        <v>1.27</v>
      </c>
      <c r="G1217" s="27">
        <v>597.96196999999995</v>
      </c>
      <c r="H1217" s="27">
        <v>461.84798999999998</v>
      </c>
      <c r="I1217" s="27">
        <v>490.21098999999998</v>
      </c>
      <c r="J1217" s="27">
        <v>642.19701999999995</v>
      </c>
      <c r="K1217" s="27">
        <v>1211.7590299999999</v>
      </c>
      <c r="L1217" s="27">
        <v>1076.3260399999999</v>
      </c>
      <c r="M1217" s="27">
        <v>0</v>
      </c>
      <c r="N1217" s="27">
        <v>3045.1679600000002</v>
      </c>
      <c r="O1217" s="27">
        <v>51.41</v>
      </c>
      <c r="P1217" s="27">
        <v>25.851990000000001</v>
      </c>
      <c r="Q1217" s="27">
        <v>0.34865000000000002</v>
      </c>
      <c r="R1217" s="27">
        <v>1.95</v>
      </c>
      <c r="S1217" s="27">
        <v>1.17</v>
      </c>
      <c r="T1217" s="27">
        <v>0.2366</v>
      </c>
      <c r="U1217" s="29" t="s">
        <v>45350</v>
      </c>
      <c r="V1217" s="29" t="s">
        <v>45351</v>
      </c>
      <c r="W1217" s="30" t="s">
        <v>45352</v>
      </c>
      <c r="X1217">
        <v>1215</v>
      </c>
      <c r="Y1217" s="8" t="s">
        <v>5713</v>
      </c>
      <c r="Z1217">
        <v>221122</v>
      </c>
      <c r="AB1217" s="8" t="s">
        <v>5714</v>
      </c>
    </row>
    <row r="1218" spans="1:28" x14ac:dyDescent="0.25">
      <c r="A1218" s="34" t="s">
        <v>1735</v>
      </c>
      <c r="B1218" s="29" t="s">
        <v>1736</v>
      </c>
      <c r="C1218" s="27">
        <v>9474.23</v>
      </c>
      <c r="D1218" s="27">
        <v>3076</v>
      </c>
      <c r="E1218" s="27">
        <v>2939</v>
      </c>
      <c r="F1218" s="27">
        <v>1.25</v>
      </c>
      <c r="G1218" s="27">
        <v>127280</v>
      </c>
      <c r="H1218" s="27">
        <v>963</v>
      </c>
      <c r="I1218" s="27">
        <v>2846</v>
      </c>
      <c r="J1218" s="27">
        <v>157052</v>
      </c>
      <c r="K1218" s="27">
        <v>132391</v>
      </c>
      <c r="L1218" s="27">
        <v>19307</v>
      </c>
      <c r="M1218" s="27">
        <v>2500</v>
      </c>
      <c r="N1218" s="27">
        <v>10954</v>
      </c>
      <c r="O1218" s="27">
        <v>12.78</v>
      </c>
      <c r="P1218" s="27">
        <v>61.369990000000001</v>
      </c>
      <c r="Q1218" s="27">
        <v>1.9246300000000001</v>
      </c>
      <c r="R1218" s="27">
        <v>0.86</v>
      </c>
      <c r="S1218" s="27">
        <v>0.84</v>
      </c>
      <c r="T1218" s="27">
        <v>2.6409999999999999E-2</v>
      </c>
      <c r="U1218" s="29" t="s">
        <v>45353</v>
      </c>
      <c r="V1218" s="29" t="s">
        <v>45354</v>
      </c>
      <c r="W1218" s="30" t="s">
        <v>45355</v>
      </c>
      <c r="X1218">
        <v>1216</v>
      </c>
      <c r="Y1218" s="8" t="s">
        <v>5715</v>
      </c>
      <c r="Z1218">
        <v>312230</v>
      </c>
      <c r="AB1218" s="8" t="s">
        <v>5716</v>
      </c>
    </row>
    <row r="1219" spans="1:28" x14ac:dyDescent="0.25">
      <c r="A1219" s="34" t="s">
        <v>1737</v>
      </c>
      <c r="B1219" s="29" t="s">
        <v>1738</v>
      </c>
      <c r="C1219" s="27">
        <v>28797.47</v>
      </c>
      <c r="D1219" s="27">
        <v>1587</v>
      </c>
      <c r="E1219" s="27">
        <v>1364</v>
      </c>
      <c r="F1219" s="27">
        <v>1.07</v>
      </c>
      <c r="G1219" s="27">
        <v>905</v>
      </c>
      <c r="H1219" s="27">
        <v>858</v>
      </c>
      <c r="I1219" s="27">
        <v>1771</v>
      </c>
      <c r="J1219" s="27">
        <v>1407</v>
      </c>
      <c r="K1219" s="27">
        <v>4234</v>
      </c>
      <c r="L1219" s="27">
        <v>1793</v>
      </c>
      <c r="M1219" s="27">
        <v>0</v>
      </c>
      <c r="N1219" s="27">
        <v>4161</v>
      </c>
      <c r="O1219" s="27">
        <v>26.38</v>
      </c>
      <c r="P1219" s="27">
        <v>27.593</v>
      </c>
      <c r="Q1219" s="27">
        <v>0.38107999999999997</v>
      </c>
      <c r="R1219" s="27">
        <v>3.35</v>
      </c>
      <c r="S1219" s="27">
        <v>2.4</v>
      </c>
      <c r="T1219" s="27">
        <v>1.75621</v>
      </c>
      <c r="U1219" s="29" t="s">
        <v>45356</v>
      </c>
      <c r="V1219" s="29" t="s">
        <v>45357</v>
      </c>
      <c r="W1219" s="30" t="s">
        <v>45358</v>
      </c>
      <c r="X1219">
        <v>1217</v>
      </c>
      <c r="Y1219" s="8" t="s">
        <v>5717</v>
      </c>
      <c r="Z1219">
        <v>311212</v>
      </c>
      <c r="AB1219" s="8" t="s">
        <v>5718</v>
      </c>
    </row>
    <row r="1220" spans="1:28" x14ac:dyDescent="0.25">
      <c r="A1220" s="34" t="s">
        <v>41210</v>
      </c>
      <c r="B1220" s="29" t="s">
        <v>41211</v>
      </c>
      <c r="C1220" s="27">
        <v>2548.66</v>
      </c>
      <c r="D1220" s="27">
        <v>521.71501999999998</v>
      </c>
      <c r="E1220" s="27">
        <v>458.19400000000002</v>
      </c>
      <c r="F1220" s="27">
        <v>1.5</v>
      </c>
      <c r="G1220" s="27">
        <v>622.14398000000006</v>
      </c>
      <c r="H1220" s="27">
        <v>0</v>
      </c>
      <c r="I1220" s="27">
        <v>815.36198999999999</v>
      </c>
      <c r="J1220" s="27">
        <v>984.22496999999998</v>
      </c>
      <c r="K1220" s="27">
        <v>1759.9699700000001</v>
      </c>
      <c r="L1220" s="27">
        <v>395.47698000000003</v>
      </c>
      <c r="M1220" s="27">
        <v>0</v>
      </c>
      <c r="N1220" s="27">
        <v>1549.58898</v>
      </c>
      <c r="O1220" s="27">
        <v>30.6</v>
      </c>
      <c r="P1220" s="27">
        <v>19.71199</v>
      </c>
      <c r="Q1220" s="27">
        <v>0.2455</v>
      </c>
      <c r="R1220" s="27">
        <v>1.88</v>
      </c>
      <c r="U1220" s="29" t="s">
        <v>45359</v>
      </c>
      <c r="V1220" s="29" t="s">
        <v>45360</v>
      </c>
      <c r="W1220" s="30" t="s">
        <v>45361</v>
      </c>
      <c r="X1220">
        <v>1218</v>
      </c>
      <c r="Y1220" s="8" t="s">
        <v>5719</v>
      </c>
      <c r="Z1220">
        <v>541410</v>
      </c>
      <c r="AB1220" s="8" t="s">
        <v>5720</v>
      </c>
    </row>
    <row r="1221" spans="1:28" x14ac:dyDescent="0.25">
      <c r="A1221" s="34" t="s">
        <v>1740</v>
      </c>
      <c r="B1221" s="29" t="s">
        <v>1741</v>
      </c>
      <c r="C1221" s="27">
        <v>5953.68</v>
      </c>
      <c r="D1221" s="27">
        <v>984.40002000000004</v>
      </c>
      <c r="E1221" s="27">
        <v>200.39999</v>
      </c>
      <c r="F1221" s="27">
        <v>0.94</v>
      </c>
      <c r="G1221" s="27">
        <v>318.20001000000002</v>
      </c>
      <c r="H1221" s="27">
        <v>1072.1999499999999</v>
      </c>
      <c r="I1221" s="27">
        <v>0</v>
      </c>
      <c r="J1221" s="27">
        <v>751.5</v>
      </c>
      <c r="K1221" s="27">
        <v>1852.59997</v>
      </c>
      <c r="L1221" s="27">
        <v>2556.8998999999999</v>
      </c>
      <c r="M1221" s="27">
        <v>0</v>
      </c>
      <c r="N1221" s="27">
        <v>5882.2001899999996</v>
      </c>
      <c r="O1221" s="27">
        <v>4.8499999999999996</v>
      </c>
      <c r="P1221" s="27">
        <v>26.604990000000001</v>
      </c>
      <c r="Q1221" s="27">
        <v>0.36248000000000002</v>
      </c>
      <c r="R1221" s="27">
        <v>1.72</v>
      </c>
      <c r="S1221" s="27">
        <v>1.04</v>
      </c>
      <c r="T1221" s="27">
        <v>0.61502999999999997</v>
      </c>
      <c r="U1221" s="29" t="s">
        <v>45362</v>
      </c>
      <c r="V1221" s="29" t="s">
        <v>45363</v>
      </c>
      <c r="W1221" s="30" t="s">
        <v>45364</v>
      </c>
      <c r="X1221">
        <v>1219</v>
      </c>
      <c r="Y1221" s="8" t="s">
        <v>5721</v>
      </c>
      <c r="Z1221">
        <v>531312</v>
      </c>
      <c r="AA1221">
        <v>524210</v>
      </c>
      <c r="AB1221" s="8" t="s">
        <v>5722</v>
      </c>
    </row>
    <row r="1222" spans="1:28" x14ac:dyDescent="0.25">
      <c r="A1222" s="34" t="s">
        <v>41212</v>
      </c>
      <c r="B1222" s="29" t="s">
        <v>41213</v>
      </c>
      <c r="C1222" s="27">
        <v>4906.09</v>
      </c>
      <c r="D1222" s="27">
        <v>9.5359999999999996</v>
      </c>
      <c r="E1222" s="27">
        <v>-58.442010000000003</v>
      </c>
      <c r="F1222" s="27">
        <v>0.31</v>
      </c>
      <c r="G1222" s="27">
        <v>60.755000000000003</v>
      </c>
      <c r="H1222" s="27">
        <v>4.7149999999999999</v>
      </c>
      <c r="I1222" s="27">
        <v>160.792</v>
      </c>
      <c r="J1222" s="27">
        <v>477.971</v>
      </c>
      <c r="K1222" s="27">
        <v>693.03399000000002</v>
      </c>
      <c r="L1222" s="27">
        <v>0</v>
      </c>
      <c r="M1222" s="27">
        <v>0</v>
      </c>
      <c r="N1222" s="27">
        <v>1209.4870599999999</v>
      </c>
      <c r="U1222" s="29" t="s">
        <v>45365</v>
      </c>
      <c r="V1222" s="29" t="s">
        <v>45366</v>
      </c>
      <c r="W1222" s="30" t="s">
        <v>45367</v>
      </c>
      <c r="X1222">
        <v>1220</v>
      </c>
      <c r="Y1222" s="8" t="s">
        <v>5723</v>
      </c>
      <c r="Z1222">
        <v>336419</v>
      </c>
      <c r="AA1222">
        <v>313230</v>
      </c>
      <c r="AB1222" s="8" t="s">
        <v>5724</v>
      </c>
    </row>
    <row r="1223" spans="1:28" x14ac:dyDescent="0.25">
      <c r="A1223" s="34" t="s">
        <v>41214</v>
      </c>
      <c r="B1223" s="29" t="s">
        <v>41215</v>
      </c>
      <c r="C1223" s="27">
        <v>5685.26</v>
      </c>
      <c r="D1223" s="27">
        <v>2351.42211</v>
      </c>
      <c r="E1223" s="27">
        <v>1588.2409600000001</v>
      </c>
      <c r="F1223" s="27">
        <v>1.32</v>
      </c>
      <c r="G1223" s="27">
        <v>412.52999</v>
      </c>
      <c r="H1223" s="27">
        <v>3780.1498999999999</v>
      </c>
      <c r="I1223" s="27">
        <v>3787.0248999999999</v>
      </c>
      <c r="J1223" s="27">
        <v>4284.8120099999996</v>
      </c>
      <c r="K1223" s="27">
        <v>5428.8950100000002</v>
      </c>
      <c r="L1223" s="27">
        <v>2.75</v>
      </c>
      <c r="M1223" s="27">
        <v>0</v>
      </c>
      <c r="N1223" s="27">
        <v>9320.4277299999994</v>
      </c>
      <c r="U1223" s="29" t="s">
        <v>45368</v>
      </c>
      <c r="V1223" s="29" t="s">
        <v>45369</v>
      </c>
      <c r="W1223" s="30" t="s">
        <v>45370</v>
      </c>
      <c r="X1223">
        <v>1221</v>
      </c>
      <c r="Y1223" s="8" t="s">
        <v>5725</v>
      </c>
      <c r="Z1223">
        <v>323111</v>
      </c>
      <c r="AA1223">
        <v>323111</v>
      </c>
      <c r="AB1223" s="8" t="s">
        <v>5726</v>
      </c>
    </row>
    <row r="1224" spans="1:28" x14ac:dyDescent="0.25">
      <c r="A1224" s="34" t="s">
        <v>1742</v>
      </c>
      <c r="B1224" s="29" t="s">
        <v>1743</v>
      </c>
      <c r="C1224" s="27">
        <v>46708.66</v>
      </c>
      <c r="D1224" s="27">
        <v>4806</v>
      </c>
      <c r="E1224" s="27">
        <v>3887</v>
      </c>
      <c r="F1224" s="27">
        <v>0.69</v>
      </c>
      <c r="G1224" s="27">
        <v>2120</v>
      </c>
      <c r="H1224" s="27">
        <v>3651</v>
      </c>
      <c r="I1224" s="27">
        <v>73482</v>
      </c>
      <c r="J1224" s="27">
        <v>9028</v>
      </c>
      <c r="K1224" s="27">
        <v>7897</v>
      </c>
      <c r="L1224" s="27">
        <v>19233</v>
      </c>
      <c r="M1224" s="27">
        <v>0</v>
      </c>
      <c r="N1224" s="27">
        <v>48830</v>
      </c>
      <c r="O1224" s="27">
        <v>40.18</v>
      </c>
      <c r="P1224" s="27">
        <v>28.131989999999998</v>
      </c>
      <c r="Q1224" s="27">
        <v>0.39062000000000002</v>
      </c>
      <c r="R1224" s="27">
        <v>0.92</v>
      </c>
      <c r="S1224" s="27">
        <v>0.47</v>
      </c>
      <c r="T1224" s="27">
        <v>0.23547999999999999</v>
      </c>
      <c r="U1224" s="29" t="s">
        <v>45371</v>
      </c>
      <c r="V1224" s="29" t="s">
        <v>45372</v>
      </c>
      <c r="W1224" s="30" t="s">
        <v>45373</v>
      </c>
      <c r="X1224">
        <v>1222</v>
      </c>
      <c r="Y1224" s="8" t="s">
        <v>5727</v>
      </c>
      <c r="Z1224">
        <v>114112</v>
      </c>
      <c r="AB1224" s="8" t="s">
        <v>5728</v>
      </c>
    </row>
    <row r="1225" spans="1:28" x14ac:dyDescent="0.25">
      <c r="A1225" s="34" t="s">
        <v>41216</v>
      </c>
      <c r="B1225" s="29" t="s">
        <v>41217</v>
      </c>
      <c r="C1225" s="27">
        <v>34636.410000000003</v>
      </c>
      <c r="D1225" s="27">
        <v>4817.1958000000004</v>
      </c>
      <c r="E1225" s="27">
        <v>4011.3610800000001</v>
      </c>
      <c r="F1225" s="27">
        <v>0.92</v>
      </c>
      <c r="G1225" s="27">
        <v>5792.7910099999999</v>
      </c>
      <c r="H1225" s="27">
        <v>0</v>
      </c>
      <c r="I1225" s="27">
        <v>2492.9540999999999</v>
      </c>
      <c r="J1225" s="27">
        <v>8184.0991199999999</v>
      </c>
      <c r="K1225" s="27">
        <v>10434.990229999999</v>
      </c>
      <c r="L1225" s="27">
        <v>209.58</v>
      </c>
      <c r="M1225" s="27">
        <v>0</v>
      </c>
      <c r="N1225" s="27">
        <v>4345.6411099999996</v>
      </c>
      <c r="O1225" s="27">
        <v>7.83</v>
      </c>
      <c r="P1225" s="27">
        <v>4.3696900000000003</v>
      </c>
      <c r="Q1225" s="27">
        <v>4.5690000000000001E-2</v>
      </c>
      <c r="R1225" s="27">
        <v>1.35</v>
      </c>
      <c r="S1225" s="27">
        <v>1.28</v>
      </c>
      <c r="T1225" s="27">
        <v>0.56721999999999995</v>
      </c>
      <c r="U1225" s="29" t="s">
        <v>45374</v>
      </c>
      <c r="V1225" s="29" t="s">
        <v>45375</v>
      </c>
      <c r="W1225" s="30" t="s">
        <v>45376</v>
      </c>
      <c r="X1225">
        <v>1223</v>
      </c>
      <c r="Y1225" s="8" t="s">
        <v>5729</v>
      </c>
      <c r="Z1225">
        <v>332111</v>
      </c>
      <c r="AB1225" s="8" t="s">
        <v>5730</v>
      </c>
    </row>
    <row r="1226" spans="1:28" x14ac:dyDescent="0.25">
      <c r="A1226" s="34" t="s">
        <v>1744</v>
      </c>
      <c r="B1226" s="29" t="s">
        <v>1745</v>
      </c>
      <c r="C1226" s="27">
        <v>11591.98</v>
      </c>
      <c r="D1226" s="27">
        <v>776.12701000000004</v>
      </c>
      <c r="E1226" s="27">
        <v>271.12700999999998</v>
      </c>
      <c r="F1226" s="27">
        <v>1.44</v>
      </c>
      <c r="G1226" s="27">
        <v>0</v>
      </c>
      <c r="H1226" s="27">
        <v>0</v>
      </c>
      <c r="I1226" s="27">
        <v>0</v>
      </c>
      <c r="J1226" s="27">
        <v>207.815</v>
      </c>
      <c r="K1226" s="27">
        <v>454.05498999999998</v>
      </c>
      <c r="L1226" s="27">
        <v>7157.8862300000001</v>
      </c>
      <c r="M1226" s="27">
        <v>1.899E-2</v>
      </c>
      <c r="N1226" s="27">
        <v>9646.8906200000001</v>
      </c>
      <c r="O1226" s="27">
        <v>15.79</v>
      </c>
      <c r="P1226" s="27">
        <v>42.540999999999997</v>
      </c>
      <c r="Q1226" s="27">
        <v>0.73087999999999997</v>
      </c>
      <c r="R1226" s="27">
        <v>3.11</v>
      </c>
      <c r="S1226" s="27">
        <v>2.1800000000000002</v>
      </c>
      <c r="T1226" s="27">
        <v>2.1848999999999998</v>
      </c>
      <c r="U1226" s="29" t="s">
        <v>45377</v>
      </c>
      <c r="V1226" s="29" t="s">
        <v>45378</v>
      </c>
      <c r="W1226" s="30" t="s">
        <v>45379</v>
      </c>
      <c r="X1226">
        <v>1224</v>
      </c>
      <c r="Y1226" s="8" t="s">
        <v>5731</v>
      </c>
      <c r="Z1226">
        <v>488111</v>
      </c>
      <c r="AA1226">
        <v>541330</v>
      </c>
      <c r="AB1226" s="8" t="s">
        <v>5732</v>
      </c>
    </row>
    <row r="1227" spans="1:28" x14ac:dyDescent="0.25">
      <c r="A1227" s="34" t="s">
        <v>41218</v>
      </c>
      <c r="B1227" s="29" t="s">
        <v>41219</v>
      </c>
      <c r="C1227" s="27">
        <v>14406</v>
      </c>
      <c r="D1227" s="27">
        <v>3916.0610299999998</v>
      </c>
      <c r="E1227" s="27">
        <v>2188.7350999999999</v>
      </c>
      <c r="F1227" s="27">
        <v>-0.02</v>
      </c>
      <c r="G1227" s="27">
        <v>803.32501000000002</v>
      </c>
      <c r="H1227" s="27">
        <v>43.774999999999999</v>
      </c>
      <c r="I1227" s="27">
        <v>3556.3989200000001</v>
      </c>
      <c r="J1227" s="27">
        <v>2627.6650300000001</v>
      </c>
      <c r="K1227" s="27">
        <v>2210.0309999999999</v>
      </c>
      <c r="L1227" s="27">
        <v>7177.86816</v>
      </c>
      <c r="M1227" s="27">
        <v>0</v>
      </c>
      <c r="N1227" s="27">
        <v>3821.4130799999998</v>
      </c>
      <c r="U1227" s="29" t="s">
        <v>45380</v>
      </c>
      <c r="V1227" s="29" t="s">
        <v>45381</v>
      </c>
      <c r="W1227" s="30" t="s">
        <v>45382</v>
      </c>
      <c r="X1227">
        <v>1225</v>
      </c>
      <c r="Y1227" s="8" t="s">
        <v>5733</v>
      </c>
      <c r="Z1227">
        <v>331491</v>
      </c>
      <c r="AB1227" s="8" t="s">
        <v>5734</v>
      </c>
    </row>
    <row r="1228" spans="1:28" x14ac:dyDescent="0.25">
      <c r="A1228" s="34" t="s">
        <v>41218</v>
      </c>
      <c r="B1228" s="29" t="s">
        <v>41220</v>
      </c>
      <c r="C1228" s="27">
        <v>14447.28</v>
      </c>
      <c r="D1228" s="27">
        <v>3916.0610299999998</v>
      </c>
      <c r="E1228" s="27">
        <v>2188.7350999999999</v>
      </c>
      <c r="F1228" s="27">
        <v>0.36</v>
      </c>
      <c r="G1228" s="27">
        <v>803.32501000000002</v>
      </c>
      <c r="H1228" s="27">
        <v>43.774999999999999</v>
      </c>
      <c r="I1228" s="27">
        <v>3556.3989200000001</v>
      </c>
      <c r="J1228" s="27">
        <v>2627.6650300000001</v>
      </c>
      <c r="K1228" s="27">
        <v>2210.0309999999999</v>
      </c>
      <c r="L1228" s="27">
        <v>7177.86816</v>
      </c>
      <c r="M1228" s="27">
        <v>0</v>
      </c>
      <c r="N1228" s="27">
        <v>3821.4130799999998</v>
      </c>
      <c r="U1228" s="29" t="s">
        <v>45383</v>
      </c>
      <c r="V1228" s="29" t="s">
        <v>45384</v>
      </c>
      <c r="W1228" s="30" t="s">
        <v>45385</v>
      </c>
      <c r="X1228">
        <v>1226</v>
      </c>
      <c r="Y1228" s="8" t="s">
        <v>5735</v>
      </c>
      <c r="Z1228">
        <v>336214</v>
      </c>
      <c r="AA1228">
        <v>336390</v>
      </c>
      <c r="AB1228" s="8" t="s">
        <v>5736</v>
      </c>
    </row>
    <row r="1229" spans="1:28" x14ac:dyDescent="0.25">
      <c r="A1229" s="34" t="s">
        <v>1746</v>
      </c>
      <c r="B1229" s="29" t="s">
        <v>1747</v>
      </c>
      <c r="C1229" s="27">
        <v>46649.15</v>
      </c>
      <c r="D1229" s="27">
        <v>942.92102</v>
      </c>
      <c r="E1229" s="27">
        <v>578.75896999999998</v>
      </c>
      <c r="F1229" s="27">
        <v>1.52</v>
      </c>
      <c r="G1229" s="27">
        <v>1663.30297</v>
      </c>
      <c r="H1229" s="27">
        <v>0</v>
      </c>
      <c r="I1229" s="27">
        <v>1722.68103</v>
      </c>
      <c r="J1229" s="27">
        <v>176560.70311999999</v>
      </c>
      <c r="K1229" s="27">
        <v>15048.66992</v>
      </c>
      <c r="L1229" s="27">
        <v>42726.78125</v>
      </c>
      <c r="M1229" s="27">
        <v>1115.7919899999999</v>
      </c>
      <c r="N1229" s="27">
        <v>52391.027340000001</v>
      </c>
      <c r="O1229" s="27">
        <v>64.87</v>
      </c>
      <c r="P1229" s="27">
        <v>44.027990000000003</v>
      </c>
      <c r="Q1229" s="27">
        <v>0.79974999999999996</v>
      </c>
      <c r="R1229" s="27">
        <v>7.0000000000000007E-2</v>
      </c>
      <c r="S1229" s="27">
        <v>0.09</v>
      </c>
      <c r="T1229" s="27">
        <v>7.5810000000000002E-2</v>
      </c>
      <c r="U1229" s="29" t="s">
        <v>45386</v>
      </c>
      <c r="V1229" s="29" t="s">
        <v>45387</v>
      </c>
      <c r="W1229" s="30" t="s">
        <v>45388</v>
      </c>
      <c r="X1229">
        <v>1227</v>
      </c>
      <c r="Y1229" s="8" t="s">
        <v>5737</v>
      </c>
      <c r="Z1229">
        <v>336612</v>
      </c>
      <c r="AA1229">
        <v>336611</v>
      </c>
      <c r="AB1229" s="8" t="s">
        <v>5738</v>
      </c>
    </row>
    <row r="1230" spans="1:28" x14ac:dyDescent="0.25">
      <c r="A1230" s="34" t="s">
        <v>1748</v>
      </c>
      <c r="B1230" s="29" t="s">
        <v>1749</v>
      </c>
      <c r="C1230" s="27">
        <v>62843.95</v>
      </c>
      <c r="D1230" s="27">
        <v>4012.9199199999998</v>
      </c>
      <c r="E1230" s="27">
        <v>3649.5759200000002</v>
      </c>
      <c r="F1230" s="27">
        <v>1.36</v>
      </c>
      <c r="G1230" s="27">
        <v>1811.8769500000001</v>
      </c>
      <c r="H1230" s="27">
        <v>2146.8889100000001</v>
      </c>
      <c r="I1230" s="27">
        <v>3514.4628899999998</v>
      </c>
      <c r="J1230" s="27">
        <v>2871.0830000000001</v>
      </c>
      <c r="K1230" s="27">
        <v>7168.9111300000004</v>
      </c>
      <c r="L1230" s="27">
        <v>6660.7177700000002</v>
      </c>
      <c r="M1230" s="27">
        <v>0</v>
      </c>
      <c r="N1230" s="27">
        <v>1399.08996</v>
      </c>
      <c r="O1230" s="27">
        <v>19.55</v>
      </c>
      <c r="P1230" s="27">
        <v>68.704999999999998</v>
      </c>
      <c r="Q1230" s="27">
        <v>2.1953800000000001</v>
      </c>
      <c r="R1230" s="27">
        <v>2.35</v>
      </c>
      <c r="S1230" s="27">
        <v>1.75</v>
      </c>
      <c r="T1230" s="27">
        <v>1.11809</v>
      </c>
      <c r="U1230" s="29" t="s">
        <v>45389</v>
      </c>
      <c r="V1230" s="29" t="s">
        <v>45390</v>
      </c>
      <c r="W1230" s="30" t="s">
        <v>45391</v>
      </c>
      <c r="X1230">
        <v>1228</v>
      </c>
      <c r="Y1230" s="8" t="s">
        <v>5739</v>
      </c>
      <c r="Z1230">
        <v>316990</v>
      </c>
      <c r="AB1230" s="8" t="s">
        <v>5740</v>
      </c>
    </row>
    <row r="1231" spans="1:28" x14ac:dyDescent="0.25">
      <c r="A1231" s="34" t="s">
        <v>41221</v>
      </c>
      <c r="B1231" s="29" t="s">
        <v>41222</v>
      </c>
      <c r="C1231" s="27">
        <v>5072.96</v>
      </c>
      <c r="D1231" s="27">
        <v>849.63702000000001</v>
      </c>
      <c r="E1231" s="27">
        <v>623.66399999999999</v>
      </c>
      <c r="F1231" s="27">
        <v>1.0900000000000001</v>
      </c>
      <c r="G1231" s="27">
        <v>510.548</v>
      </c>
      <c r="H1231" s="27">
        <v>267.55099000000001</v>
      </c>
      <c r="I1231" s="27">
        <v>14.614000000000001</v>
      </c>
      <c r="J1231" s="27">
        <v>708.05498999999998</v>
      </c>
      <c r="K1231" s="27">
        <v>2092.4589799999999</v>
      </c>
      <c r="L1231" s="27">
        <v>4969.8862300000001</v>
      </c>
      <c r="M1231" s="27">
        <v>0</v>
      </c>
      <c r="N1231" s="27">
        <v>850.64398000000006</v>
      </c>
      <c r="U1231" s="29" t="s">
        <v>45392</v>
      </c>
      <c r="V1231" s="29" t="s">
        <v>45393</v>
      </c>
      <c r="W1231" s="30" t="s">
        <v>45394</v>
      </c>
      <c r="X1231">
        <v>1229</v>
      </c>
      <c r="Y1231" s="8" t="s">
        <v>5741</v>
      </c>
      <c r="Z1231">
        <v>452319</v>
      </c>
      <c r="AB1231" s="8" t="s">
        <v>5742</v>
      </c>
    </row>
    <row r="1232" spans="1:28" x14ac:dyDescent="0.25">
      <c r="A1232" s="34" t="s">
        <v>1750</v>
      </c>
      <c r="B1232" s="29" t="s">
        <v>1751</v>
      </c>
      <c r="C1232" s="27">
        <v>2929.85</v>
      </c>
      <c r="D1232" s="27">
        <v>499.83499</v>
      </c>
      <c r="E1232" s="27">
        <v>477.19601</v>
      </c>
      <c r="F1232" s="27">
        <v>1.39</v>
      </c>
      <c r="G1232" s="27">
        <v>309.32299</v>
      </c>
      <c r="H1232" s="27">
        <v>184.98598999999999</v>
      </c>
      <c r="I1232" s="27">
        <v>100.035</v>
      </c>
      <c r="J1232" s="27">
        <v>248.68099000000001</v>
      </c>
      <c r="K1232" s="27">
        <v>1332.04602</v>
      </c>
      <c r="L1232" s="27">
        <v>0</v>
      </c>
      <c r="M1232" s="27">
        <v>0</v>
      </c>
      <c r="N1232" s="27">
        <v>1194.65002</v>
      </c>
      <c r="O1232" s="27">
        <v>20.92</v>
      </c>
      <c r="P1232" s="27">
        <v>0</v>
      </c>
      <c r="Q1232" s="27">
        <v>0</v>
      </c>
      <c r="R1232" s="27">
        <v>6.07</v>
      </c>
      <c r="S1232" s="27">
        <v>4.6100000000000003</v>
      </c>
      <c r="T1232" s="27">
        <v>3.3687200000000002</v>
      </c>
      <c r="U1232" s="29" t="s">
        <v>45395</v>
      </c>
      <c r="V1232" s="29" t="s">
        <v>45396</v>
      </c>
      <c r="W1232" s="30" t="s">
        <v>45397</v>
      </c>
      <c r="X1232">
        <v>1230</v>
      </c>
      <c r="Y1232" s="8" t="s">
        <v>5743</v>
      </c>
      <c r="Z1232">
        <v>326291</v>
      </c>
      <c r="AA1232">
        <v>336390</v>
      </c>
      <c r="AB1232" s="8" t="s">
        <v>5744</v>
      </c>
    </row>
    <row r="1233" spans="1:28" x14ac:dyDescent="0.25">
      <c r="A1233" s="34" t="s">
        <v>41223</v>
      </c>
      <c r="B1233" s="29" t="s">
        <v>41224</v>
      </c>
      <c r="C1233" s="27">
        <v>6659.89</v>
      </c>
      <c r="D1233" s="27">
        <v>696.95696999999996</v>
      </c>
      <c r="E1233" s="27">
        <v>694.42796999999996</v>
      </c>
      <c r="F1233" s="27">
        <v>1.49</v>
      </c>
      <c r="G1233" s="27">
        <v>429.02600000000001</v>
      </c>
      <c r="H1233" s="27">
        <v>0</v>
      </c>
      <c r="I1233" s="27">
        <v>521.42700000000002</v>
      </c>
      <c r="J1233" s="27">
        <v>2258.60205</v>
      </c>
      <c r="K1233" s="27">
        <v>843.09100000000001</v>
      </c>
      <c r="L1233" s="27">
        <v>6024.2739199999996</v>
      </c>
      <c r="M1233" s="27">
        <v>0</v>
      </c>
      <c r="N1233" s="27">
        <v>11019.5996</v>
      </c>
      <c r="O1233" s="27">
        <v>38.630000000000003</v>
      </c>
      <c r="P1233" s="27">
        <v>35.345999999999997</v>
      </c>
      <c r="Q1233" s="27">
        <v>0.54668000000000005</v>
      </c>
      <c r="R1233" s="27">
        <v>0.37</v>
      </c>
      <c r="S1233" s="27">
        <v>0.37</v>
      </c>
      <c r="T1233" s="27">
        <v>0.18332000000000001</v>
      </c>
      <c r="U1233" s="29" t="s">
        <v>45398</v>
      </c>
      <c r="V1233" s="29" t="s">
        <v>45399</v>
      </c>
      <c r="W1233" s="30" t="s">
        <v>45400</v>
      </c>
      <c r="X1233">
        <v>1231</v>
      </c>
      <c r="Y1233" s="8" t="s">
        <v>5745</v>
      </c>
      <c r="Z1233">
        <v>623312</v>
      </c>
      <c r="AA1233">
        <v>623110</v>
      </c>
      <c r="AB1233" s="8" t="s">
        <v>5746</v>
      </c>
    </row>
    <row r="1234" spans="1:28" x14ac:dyDescent="0.25">
      <c r="A1234" s="34" t="s">
        <v>41225</v>
      </c>
      <c r="B1234" s="29" t="s">
        <v>41226</v>
      </c>
      <c r="C1234" s="27">
        <v>6578.96</v>
      </c>
      <c r="D1234" s="27">
        <v>2477.2099600000001</v>
      </c>
      <c r="E1234" s="27">
        <v>1760.64501</v>
      </c>
      <c r="F1234" s="27">
        <v>0.91</v>
      </c>
      <c r="G1234" s="27">
        <v>422.83999</v>
      </c>
      <c r="H1234" s="27">
        <v>190.64999</v>
      </c>
      <c r="I1234" s="27">
        <v>303.17998999999998</v>
      </c>
      <c r="J1234" s="27">
        <v>5303.9448199999997</v>
      </c>
      <c r="K1234" s="27">
        <v>6996.3901299999998</v>
      </c>
      <c r="L1234" s="27">
        <v>2967.62988</v>
      </c>
      <c r="M1234" s="27">
        <v>0</v>
      </c>
      <c r="N1234" s="27">
        <v>11758.45996</v>
      </c>
      <c r="U1234" s="29" t="s">
        <v>45401</v>
      </c>
      <c r="V1234" s="29" t="s">
        <v>45402</v>
      </c>
      <c r="W1234" s="30" t="s">
        <v>45403</v>
      </c>
      <c r="X1234">
        <v>1232</v>
      </c>
      <c r="Y1234" s="8" t="s">
        <v>5747</v>
      </c>
      <c r="Z1234">
        <v>441330</v>
      </c>
      <c r="AB1234" s="8" t="s">
        <v>5748</v>
      </c>
    </row>
    <row r="1235" spans="1:28" x14ac:dyDescent="0.25">
      <c r="A1235" s="34" t="s">
        <v>1752</v>
      </c>
      <c r="B1235" s="29" t="s">
        <v>1753</v>
      </c>
      <c r="C1235" s="27">
        <v>46092.86</v>
      </c>
      <c r="D1235" s="27">
        <v>3376</v>
      </c>
      <c r="E1235" s="27">
        <v>2622</v>
      </c>
      <c r="F1235" s="27">
        <v>0.41</v>
      </c>
      <c r="G1235" s="27">
        <v>2280</v>
      </c>
      <c r="H1235" s="27">
        <v>2269</v>
      </c>
      <c r="I1235" s="27">
        <v>2925</v>
      </c>
      <c r="J1235" s="27">
        <v>7334</v>
      </c>
      <c r="K1235" s="27">
        <v>5729</v>
      </c>
      <c r="L1235" s="27">
        <v>7578</v>
      </c>
      <c r="M1235" s="27">
        <v>0</v>
      </c>
      <c r="N1235" s="27">
        <v>700</v>
      </c>
      <c r="O1235" s="27">
        <v>2.5499999999999998</v>
      </c>
      <c r="P1235" s="27">
        <v>90.222989999999996</v>
      </c>
      <c r="Q1235" s="27">
        <v>9.2276399999999992</v>
      </c>
      <c r="R1235" s="27">
        <v>0.82</v>
      </c>
      <c r="S1235" s="27">
        <v>0.47</v>
      </c>
      <c r="T1235" s="27">
        <v>0.16089000000000001</v>
      </c>
      <c r="U1235" s="29" t="s">
        <v>45404</v>
      </c>
      <c r="V1235" s="29" t="s">
        <v>45405</v>
      </c>
      <c r="W1235" s="30" t="s">
        <v>45406</v>
      </c>
      <c r="X1235">
        <v>1233</v>
      </c>
      <c r="Y1235" s="8" t="s">
        <v>5749</v>
      </c>
      <c r="Z1235">
        <v>333242</v>
      </c>
      <c r="AB1235" s="8" t="s">
        <v>5750</v>
      </c>
    </row>
    <row r="1236" spans="1:28" x14ac:dyDescent="0.25">
      <c r="A1236" s="34" t="s">
        <v>1754</v>
      </c>
      <c r="B1236" s="29" t="s">
        <v>1755</v>
      </c>
      <c r="C1236" s="27">
        <v>37562.74</v>
      </c>
      <c r="D1236" s="27">
        <v>7109</v>
      </c>
      <c r="E1236" s="27">
        <v>4848</v>
      </c>
      <c r="F1236" s="27">
        <v>0.94</v>
      </c>
      <c r="G1236" s="27">
        <v>1840</v>
      </c>
      <c r="H1236" s="27">
        <v>634</v>
      </c>
      <c r="I1236" s="27">
        <v>21774</v>
      </c>
      <c r="J1236" s="27">
        <v>6930</v>
      </c>
      <c r="K1236" s="27">
        <v>3803</v>
      </c>
      <c r="L1236" s="27">
        <v>28403</v>
      </c>
      <c r="M1236" s="27">
        <v>0</v>
      </c>
      <c r="N1236" s="27">
        <v>32114</v>
      </c>
      <c r="O1236" s="27">
        <v>14.33</v>
      </c>
      <c r="P1236" s="27">
        <v>47.747999999999998</v>
      </c>
      <c r="Q1236" s="27">
        <v>0.91379999999999995</v>
      </c>
      <c r="R1236" s="27">
        <v>0.56000000000000005</v>
      </c>
      <c r="S1236" s="27">
        <v>0.46</v>
      </c>
      <c r="T1236" s="27">
        <v>0.19177</v>
      </c>
      <c r="U1236" s="29" t="s">
        <v>45407</v>
      </c>
      <c r="V1236" s="29" t="s">
        <v>45408</v>
      </c>
      <c r="W1236" s="30" t="s">
        <v>45409</v>
      </c>
      <c r="X1236">
        <v>1234</v>
      </c>
      <c r="Y1236" s="8" t="s">
        <v>5751</v>
      </c>
      <c r="Z1236">
        <v>459420</v>
      </c>
      <c r="AA1236">
        <v>459999</v>
      </c>
      <c r="AB1236" s="8" t="s">
        <v>5752</v>
      </c>
    </row>
    <row r="1237" spans="1:28" x14ac:dyDescent="0.25">
      <c r="A1237" s="34" t="s">
        <v>41227</v>
      </c>
      <c r="B1237" s="29" t="s">
        <v>41228</v>
      </c>
      <c r="C1237" s="27">
        <v>2759.3</v>
      </c>
      <c r="D1237" s="27">
        <v>-61</v>
      </c>
      <c r="E1237" s="27">
        <v>-131.9</v>
      </c>
      <c r="F1237" s="27">
        <v>0.89</v>
      </c>
      <c r="G1237" s="27">
        <v>1549.1999499999999</v>
      </c>
      <c r="H1237" s="27">
        <v>0</v>
      </c>
      <c r="I1237" s="27">
        <v>1300.3000400000001</v>
      </c>
      <c r="J1237" s="27">
        <v>9533.89941</v>
      </c>
      <c r="K1237" s="27">
        <v>2040</v>
      </c>
      <c r="L1237" s="27">
        <v>1386.90002</v>
      </c>
      <c r="M1237" s="27">
        <v>0</v>
      </c>
      <c r="N1237" s="27">
        <v>2443.1999500000002</v>
      </c>
      <c r="O1237" s="27">
        <v>41.38</v>
      </c>
      <c r="P1237" s="27">
        <v>34.39199</v>
      </c>
      <c r="Q1237" s="27">
        <v>0.52419000000000004</v>
      </c>
      <c r="R1237" s="27">
        <v>0.21</v>
      </c>
      <c r="S1237" s="27">
        <v>0.21</v>
      </c>
      <c r="T1237" s="27">
        <v>5.1470000000000002E-2</v>
      </c>
      <c r="U1237" s="29" t="s">
        <v>45410</v>
      </c>
      <c r="V1237" s="29" t="s">
        <v>45411</v>
      </c>
      <c r="W1237" s="30" t="s">
        <v>45412</v>
      </c>
      <c r="X1237">
        <v>1235</v>
      </c>
      <c r="Y1237" s="8" t="s">
        <v>5753</v>
      </c>
      <c r="Z1237">
        <v>925120</v>
      </c>
      <c r="AB1237" s="8" t="s">
        <v>5754</v>
      </c>
    </row>
    <row r="1238" spans="1:28" x14ac:dyDescent="0.25">
      <c r="A1238" s="34" t="s">
        <v>41229</v>
      </c>
      <c r="B1238" s="29" t="s">
        <v>41230</v>
      </c>
      <c r="C1238" s="27">
        <v>2129.71</v>
      </c>
      <c r="D1238" s="27">
        <v>364.32501000000002</v>
      </c>
      <c r="E1238" s="27">
        <v>232.64699999999999</v>
      </c>
      <c r="F1238" s="27">
        <v>1.88</v>
      </c>
      <c r="G1238" s="27">
        <v>295.346</v>
      </c>
      <c r="H1238" s="27">
        <v>570.83599000000004</v>
      </c>
      <c r="I1238" s="27">
        <v>369.95497999999998</v>
      </c>
      <c r="J1238" s="27">
        <v>485.64897999999999</v>
      </c>
      <c r="K1238" s="27">
        <v>1024.7080000000001</v>
      </c>
      <c r="L1238" s="27">
        <v>594.36401000000001</v>
      </c>
      <c r="M1238" s="27">
        <v>0</v>
      </c>
      <c r="N1238" s="27">
        <v>1291.24694</v>
      </c>
      <c r="O1238" s="27">
        <v>16.399999999999999</v>
      </c>
      <c r="P1238" s="27">
        <v>31.128990000000002</v>
      </c>
      <c r="Q1238" s="27">
        <v>0.45199</v>
      </c>
      <c r="R1238" s="27">
        <v>2.21</v>
      </c>
      <c r="S1238" s="27">
        <v>0.93</v>
      </c>
      <c r="T1238" s="27">
        <v>0.32641999999999999</v>
      </c>
      <c r="U1238" s="29" t="s">
        <v>45413</v>
      </c>
      <c r="V1238" s="29" t="s">
        <v>45414</v>
      </c>
      <c r="W1238" s="30" t="s">
        <v>45415</v>
      </c>
      <c r="X1238">
        <v>1236</v>
      </c>
      <c r="Y1238" s="8" t="s">
        <v>5755</v>
      </c>
      <c r="Z1238">
        <v>339920</v>
      </c>
      <c r="AB1238" s="8" t="s">
        <v>5756</v>
      </c>
    </row>
    <row r="1239" spans="1:28" x14ac:dyDescent="0.25">
      <c r="A1239" s="34" t="s">
        <v>41231</v>
      </c>
      <c r="B1239" s="29" t="s">
        <v>41232</v>
      </c>
      <c r="C1239" s="27">
        <v>24375.21</v>
      </c>
      <c r="D1239" s="27">
        <v>4210.9101499999997</v>
      </c>
      <c r="E1239" s="27">
        <v>2997.4308999999998</v>
      </c>
      <c r="F1239" s="27">
        <v>1.23</v>
      </c>
      <c r="G1239" s="27">
        <v>8495.7617100000007</v>
      </c>
      <c r="H1239" s="27">
        <v>8793.2978500000008</v>
      </c>
      <c r="I1239" s="27">
        <v>3173.8998999999999</v>
      </c>
      <c r="J1239" s="27">
        <v>11783.79003</v>
      </c>
      <c r="K1239" s="27">
        <v>21549.400389999999</v>
      </c>
      <c r="L1239" s="27">
        <v>3818.1979900000001</v>
      </c>
      <c r="M1239" s="27">
        <v>0</v>
      </c>
      <c r="N1239" s="27">
        <v>20970.869139999999</v>
      </c>
      <c r="U1239" s="29" t="s">
        <v>45416</v>
      </c>
      <c r="V1239" s="29" t="s">
        <v>45416</v>
      </c>
      <c r="W1239" s="30" t="s">
        <v>45417</v>
      </c>
      <c r="X1239">
        <v>1237</v>
      </c>
      <c r="Y1239" s="8" t="s">
        <v>5757</v>
      </c>
      <c r="Z1239">
        <v>921130</v>
      </c>
      <c r="AB1239" s="8" t="s">
        <v>5758</v>
      </c>
    </row>
    <row r="1240" spans="1:28" x14ac:dyDescent="0.25">
      <c r="A1240" s="34" t="s">
        <v>1756</v>
      </c>
      <c r="B1240" s="29" t="s">
        <v>1757</v>
      </c>
      <c r="C1240" s="27">
        <v>11898.09</v>
      </c>
      <c r="D1240" s="27">
        <v>1022.42602</v>
      </c>
      <c r="E1240" s="27">
        <v>757.20201999999995</v>
      </c>
      <c r="F1240" s="27">
        <v>1.42</v>
      </c>
      <c r="G1240" s="27">
        <v>298.78298000000001</v>
      </c>
      <c r="H1240" s="27">
        <v>3726.1420800000001</v>
      </c>
      <c r="I1240" s="27">
        <v>141.25799000000001</v>
      </c>
      <c r="J1240" s="27">
        <v>1938.3110300000001</v>
      </c>
      <c r="K1240" s="27">
        <v>5041.3671800000002</v>
      </c>
      <c r="L1240" s="27">
        <v>17775.140619999998</v>
      </c>
      <c r="M1240" s="27">
        <v>0</v>
      </c>
      <c r="N1240" s="27">
        <v>5613.0771400000003</v>
      </c>
      <c r="O1240" s="27">
        <v>35.520000000000003</v>
      </c>
      <c r="P1240" s="27">
        <v>76</v>
      </c>
      <c r="Q1240" s="27">
        <v>3.1667299999999998</v>
      </c>
      <c r="R1240" s="27">
        <v>2.6</v>
      </c>
      <c r="S1240" s="27">
        <v>0.68</v>
      </c>
      <c r="T1240" s="27">
        <v>0.52439000000000002</v>
      </c>
      <c r="U1240" s="29" t="s">
        <v>45418</v>
      </c>
      <c r="V1240" s="29" t="s">
        <v>45419</v>
      </c>
      <c r="W1240" s="30" t="s">
        <v>45420</v>
      </c>
      <c r="X1240">
        <v>1238</v>
      </c>
      <c r="Y1240" s="8" t="s">
        <v>5759</v>
      </c>
      <c r="Z1240">
        <v>111335</v>
      </c>
      <c r="AB1240" s="8" t="s">
        <v>5760</v>
      </c>
    </row>
    <row r="1241" spans="1:28" x14ac:dyDescent="0.25">
      <c r="A1241" s="34" t="s">
        <v>41233</v>
      </c>
      <c r="B1241" s="29" t="s">
        <v>41234</v>
      </c>
      <c r="C1241" s="27">
        <v>12570.84</v>
      </c>
      <c r="D1241" s="27">
        <v>2185.2758699999999</v>
      </c>
      <c r="E1241" s="27">
        <v>1523.5610300000001</v>
      </c>
      <c r="F1241" s="27">
        <v>0.38</v>
      </c>
      <c r="G1241" s="27">
        <v>3150.5939899999998</v>
      </c>
      <c r="H1241" s="27">
        <v>2234.3168900000001</v>
      </c>
      <c r="I1241" s="27">
        <v>3776.2800200000001</v>
      </c>
      <c r="J1241" s="27">
        <v>4871.7509700000001</v>
      </c>
      <c r="K1241" s="27">
        <v>6830.0620099999996</v>
      </c>
      <c r="L1241" s="27">
        <v>3146.6979900000001</v>
      </c>
      <c r="M1241" s="27">
        <v>0</v>
      </c>
      <c r="N1241" s="27">
        <v>9649.6630800000003</v>
      </c>
      <c r="O1241" s="27">
        <v>11.58</v>
      </c>
      <c r="P1241" s="27">
        <v>24.590990000000001</v>
      </c>
      <c r="Q1241" s="27">
        <v>0.32608999999999999</v>
      </c>
      <c r="R1241" s="27">
        <v>1.4</v>
      </c>
      <c r="S1241" s="27">
        <v>0.94</v>
      </c>
      <c r="T1241" s="27">
        <v>0.29663</v>
      </c>
      <c r="U1241" s="29" t="s">
        <v>45421</v>
      </c>
      <c r="V1241" s="29" t="s">
        <v>45422</v>
      </c>
      <c r="W1241" s="30" t="s">
        <v>45423</v>
      </c>
      <c r="X1241">
        <v>1239</v>
      </c>
      <c r="Y1241" s="8" t="s">
        <v>5761</v>
      </c>
      <c r="Z1241">
        <v>562920</v>
      </c>
      <c r="AB1241" s="8" t="s">
        <v>5762</v>
      </c>
    </row>
    <row r="1242" spans="1:28" x14ac:dyDescent="0.25">
      <c r="A1242" s="34" t="s">
        <v>1758</v>
      </c>
      <c r="B1242" s="29" t="s">
        <v>1759</v>
      </c>
      <c r="C1242" s="27">
        <v>7968.43</v>
      </c>
      <c r="D1242" s="27">
        <v>202.56899999999999</v>
      </c>
      <c r="E1242" s="27">
        <v>199.84800000000001</v>
      </c>
      <c r="F1242" s="27">
        <v>0.86</v>
      </c>
      <c r="G1242" s="27">
        <v>120.205</v>
      </c>
      <c r="H1242" s="27">
        <v>0</v>
      </c>
      <c r="I1242" s="27">
        <v>3.5379999999999998</v>
      </c>
      <c r="J1242" s="27">
        <v>1801.46398</v>
      </c>
      <c r="K1242" s="27">
        <v>317.81599999999997</v>
      </c>
      <c r="L1242" s="27">
        <v>195.74699000000001</v>
      </c>
      <c r="M1242" s="27">
        <v>0</v>
      </c>
      <c r="N1242" s="27">
        <v>745.44897000000003</v>
      </c>
      <c r="O1242" s="27">
        <v>35.229999999999997</v>
      </c>
      <c r="P1242" s="27">
        <v>19.357990000000001</v>
      </c>
      <c r="Q1242" s="27">
        <v>0.24004</v>
      </c>
      <c r="R1242" s="27">
        <v>0.17</v>
      </c>
      <c r="S1242" s="27">
        <v>0.18</v>
      </c>
      <c r="T1242" s="27">
        <v>0.10969</v>
      </c>
      <c r="U1242" s="29" t="s">
        <v>45424</v>
      </c>
      <c r="V1242" s="29" t="s">
        <v>45425</v>
      </c>
      <c r="W1242" s="30" t="s">
        <v>45426</v>
      </c>
      <c r="X1242">
        <v>1240</v>
      </c>
      <c r="Y1242" s="8" t="s">
        <v>5763</v>
      </c>
      <c r="Z1242">
        <v>512240</v>
      </c>
      <c r="AA1242">
        <v>533110</v>
      </c>
      <c r="AB1242" s="8" t="s">
        <v>5764</v>
      </c>
    </row>
    <row r="1243" spans="1:28" x14ac:dyDescent="0.25">
      <c r="A1243" s="34" t="s">
        <v>1760</v>
      </c>
      <c r="B1243" s="29" t="s">
        <v>1761</v>
      </c>
      <c r="C1243" s="27">
        <v>4642.2299999999996</v>
      </c>
      <c r="D1243" s="27">
        <v>674.30998999999997</v>
      </c>
      <c r="E1243" s="27">
        <v>402.58897999999999</v>
      </c>
      <c r="F1243" s="27">
        <v>2.65</v>
      </c>
      <c r="G1243" s="27">
        <v>204.03599</v>
      </c>
      <c r="H1243" s="27">
        <v>0</v>
      </c>
      <c r="I1243" s="27">
        <v>700.46600000000001</v>
      </c>
      <c r="J1243" s="27">
        <v>227.828</v>
      </c>
      <c r="K1243" s="27">
        <v>241.86699999999999</v>
      </c>
      <c r="L1243" s="27">
        <v>3391.2028799999998</v>
      </c>
      <c r="M1243" s="27">
        <v>0</v>
      </c>
      <c r="N1243" s="27">
        <v>-839.77503000000002</v>
      </c>
      <c r="O1243" s="27">
        <v>-4.4400000000000004</v>
      </c>
      <c r="Q1243" s="27">
        <v>-5.5543100000000001</v>
      </c>
      <c r="R1243" s="27">
        <v>0.99</v>
      </c>
      <c r="S1243" s="27">
        <v>1.06</v>
      </c>
      <c r="T1243" s="27">
        <v>0.16605</v>
      </c>
      <c r="U1243" s="29" t="s">
        <v>45427</v>
      </c>
      <c r="V1243" s="29" t="s">
        <v>45428</v>
      </c>
      <c r="W1243" s="30" t="s">
        <v>45429</v>
      </c>
      <c r="X1243">
        <v>1241</v>
      </c>
      <c r="Y1243" s="8" t="s">
        <v>5765</v>
      </c>
      <c r="Z1243">
        <v>311340</v>
      </c>
      <c r="AA1243">
        <v>445292</v>
      </c>
      <c r="AB1243" s="8" t="s">
        <v>5766</v>
      </c>
    </row>
    <row r="1244" spans="1:28" x14ac:dyDescent="0.25">
      <c r="A1244" s="34" t="s">
        <v>1762</v>
      </c>
      <c r="B1244" s="29" t="s">
        <v>1763</v>
      </c>
      <c r="C1244" s="27">
        <v>8932.33</v>
      </c>
      <c r="D1244" s="27">
        <v>1731.1330499999999</v>
      </c>
      <c r="E1244" s="27">
        <v>1071.3089500000001</v>
      </c>
      <c r="F1244" s="27">
        <v>1.1499999999999999</v>
      </c>
      <c r="G1244" s="27">
        <v>901.26800000000003</v>
      </c>
      <c r="H1244" s="27">
        <v>0</v>
      </c>
      <c r="I1244" s="27">
        <v>5295.9081999999999</v>
      </c>
      <c r="J1244" s="27">
        <v>894.00701000000004</v>
      </c>
      <c r="K1244" s="27">
        <v>1493.5720200000001</v>
      </c>
      <c r="L1244" s="27">
        <v>1412.04504</v>
      </c>
      <c r="M1244" s="27">
        <v>0</v>
      </c>
      <c r="N1244" s="27">
        <v>6955.2807599999996</v>
      </c>
      <c r="O1244" s="27">
        <v>43.69</v>
      </c>
      <c r="P1244" s="27">
        <v>16.117000000000001</v>
      </c>
      <c r="Q1244" s="27">
        <v>0.19214000000000001</v>
      </c>
      <c r="R1244" s="27">
        <v>1.59</v>
      </c>
      <c r="S1244" s="27">
        <v>1.67</v>
      </c>
      <c r="T1244" s="27">
        <v>0.66252</v>
      </c>
      <c r="U1244" s="29" t="s">
        <v>45430</v>
      </c>
      <c r="V1244" s="29" t="s">
        <v>45431</v>
      </c>
      <c r="W1244" s="30" t="s">
        <v>45432</v>
      </c>
      <c r="X1244">
        <v>1242</v>
      </c>
      <c r="Y1244" s="8" t="s">
        <v>5767</v>
      </c>
      <c r="Z1244">
        <v>448130</v>
      </c>
      <c r="AB1244" s="8" t="s">
        <v>5768</v>
      </c>
    </row>
    <row r="1245" spans="1:28" x14ac:dyDescent="0.25">
      <c r="A1245" s="34" t="s">
        <v>41235</v>
      </c>
      <c r="B1245" s="29" t="s">
        <v>41236</v>
      </c>
      <c r="C1245" s="27">
        <v>28650.9</v>
      </c>
      <c r="D1245" s="27">
        <v>1413.51</v>
      </c>
      <c r="E1245" s="27">
        <v>1140.3110300000001</v>
      </c>
      <c r="F1245" s="27">
        <v>0.72</v>
      </c>
      <c r="G1245" s="27">
        <v>2935.0129299999999</v>
      </c>
      <c r="H1245" s="27">
        <v>888.81700999999998</v>
      </c>
      <c r="I1245" s="27">
        <v>1709.88696</v>
      </c>
      <c r="J1245" s="27">
        <v>5693.4438399999999</v>
      </c>
      <c r="K1245" s="27">
        <v>6647.2680600000003</v>
      </c>
      <c r="L1245" s="27">
        <v>440.29901000000001</v>
      </c>
      <c r="M1245" s="27">
        <v>0</v>
      </c>
      <c r="N1245" s="27">
        <v>3020.1440400000001</v>
      </c>
      <c r="O1245" s="27">
        <v>2.85</v>
      </c>
      <c r="P1245" s="27">
        <v>12.723990000000001</v>
      </c>
      <c r="Q1245" s="27">
        <v>0.14577999999999999</v>
      </c>
      <c r="R1245" s="27">
        <v>1.17</v>
      </c>
      <c r="S1245" s="27">
        <v>1.01</v>
      </c>
      <c r="T1245" s="27">
        <v>0.49591000000000002</v>
      </c>
      <c r="U1245" s="29" t="s">
        <v>45433</v>
      </c>
      <c r="V1245" s="29" t="s">
        <v>45434</v>
      </c>
      <c r="W1245" s="30" t="s">
        <v>45435</v>
      </c>
      <c r="X1245">
        <v>1243</v>
      </c>
      <c r="Y1245" s="8" t="s">
        <v>5769</v>
      </c>
      <c r="Z1245">
        <v>562211</v>
      </c>
      <c r="AA1245">
        <v>541330</v>
      </c>
      <c r="AB1245" s="8" t="s">
        <v>5770</v>
      </c>
    </row>
    <row r="1246" spans="1:28" x14ac:dyDescent="0.25">
      <c r="A1246" s="34" t="s">
        <v>1764</v>
      </c>
      <c r="B1246" s="29" t="s">
        <v>1765</v>
      </c>
      <c r="C1246" s="27">
        <v>262718.13</v>
      </c>
      <c r="D1246" s="27">
        <v>13828</v>
      </c>
      <c r="E1246" s="27">
        <v>12568</v>
      </c>
      <c r="F1246" s="27">
        <v>0.55000000000000004</v>
      </c>
      <c r="G1246" s="27">
        <v>3487</v>
      </c>
      <c r="H1246" s="27">
        <v>4233</v>
      </c>
      <c r="I1246" s="27">
        <v>33631</v>
      </c>
      <c r="J1246" s="27">
        <v>19724</v>
      </c>
      <c r="K1246" s="27">
        <v>22591</v>
      </c>
      <c r="L1246" s="27">
        <v>36377</v>
      </c>
      <c r="M1246" s="27">
        <v>0</v>
      </c>
      <c r="N1246" s="27">
        <v>25826</v>
      </c>
      <c r="O1246" s="27">
        <v>6.21</v>
      </c>
      <c r="P1246" s="27">
        <v>57.353999999999999</v>
      </c>
      <c r="Q1246" s="27">
        <v>1.34487</v>
      </c>
      <c r="R1246" s="27">
        <v>1.1499999999999999</v>
      </c>
      <c r="S1246" s="27">
        <v>0.93</v>
      </c>
      <c r="T1246" s="27">
        <v>0.75395000000000001</v>
      </c>
      <c r="U1246" s="29" t="s">
        <v>45436</v>
      </c>
      <c r="V1246" s="29" t="s">
        <v>45437</v>
      </c>
      <c r="W1246" s="30" t="s">
        <v>45438</v>
      </c>
      <c r="X1246">
        <v>1244</v>
      </c>
      <c r="Y1246" s="8" t="s">
        <v>5771</v>
      </c>
      <c r="Z1246">
        <v>811198</v>
      </c>
      <c r="AB1246" s="8" t="s">
        <v>5772</v>
      </c>
    </row>
    <row r="1247" spans="1:28" x14ac:dyDescent="0.25">
      <c r="A1247" s="34" t="s">
        <v>41237</v>
      </c>
      <c r="B1247" s="29" t="s">
        <v>41238</v>
      </c>
      <c r="C1247" s="27">
        <v>2985.19</v>
      </c>
      <c r="D1247" s="27">
        <v>963.98400000000004</v>
      </c>
      <c r="E1247" s="27">
        <v>455.32699000000002</v>
      </c>
      <c r="F1247" s="27">
        <v>2.79</v>
      </c>
      <c r="G1247" s="27">
        <v>119.735</v>
      </c>
      <c r="H1247" s="27">
        <v>133.51499000000001</v>
      </c>
      <c r="I1247" s="27">
        <v>0</v>
      </c>
      <c r="J1247" s="27">
        <v>574.25401999999997</v>
      </c>
      <c r="K1247" s="27">
        <v>468.721</v>
      </c>
      <c r="L1247" s="27">
        <v>2195.9108799999999</v>
      </c>
      <c r="M1247" s="27">
        <v>0</v>
      </c>
      <c r="N1247" s="27">
        <v>787.84802000000002</v>
      </c>
      <c r="O1247" s="27">
        <v>1.89</v>
      </c>
      <c r="P1247" s="27">
        <v>71.591999999999999</v>
      </c>
      <c r="Q1247" s="27">
        <v>2.52007</v>
      </c>
      <c r="R1247" s="27">
        <v>0.71</v>
      </c>
      <c r="S1247" s="27">
        <v>0.57999999999999996</v>
      </c>
      <c r="T1247" s="27">
        <v>0.37520999999999999</v>
      </c>
      <c r="U1247" s="29" t="s">
        <v>45439</v>
      </c>
      <c r="V1247" s="29" t="s">
        <v>45440</v>
      </c>
      <c r="W1247" s="30" t="s">
        <v>45441</v>
      </c>
      <c r="X1247">
        <v>1245</v>
      </c>
      <c r="Y1247" s="8" t="s">
        <v>5773</v>
      </c>
      <c r="Z1247">
        <v>332721</v>
      </c>
      <c r="AB1247" s="8" t="s">
        <v>5774</v>
      </c>
    </row>
    <row r="1248" spans="1:28" x14ac:dyDescent="0.25">
      <c r="A1248" s="34" t="s">
        <v>41239</v>
      </c>
      <c r="B1248" s="29" t="s">
        <v>41240</v>
      </c>
      <c r="C1248" s="27">
        <v>8220.9599999999991</v>
      </c>
      <c r="D1248" s="27">
        <v>1482.7580499999999</v>
      </c>
      <c r="E1248" s="27">
        <v>1180.31396</v>
      </c>
      <c r="F1248" s="27">
        <v>0.7</v>
      </c>
      <c r="G1248" s="27">
        <v>2054.2570799999999</v>
      </c>
      <c r="H1248" s="27">
        <v>3426.2858799999999</v>
      </c>
      <c r="I1248" s="27">
        <v>1182.73596</v>
      </c>
      <c r="J1248" s="27">
        <v>8899.3769499999999</v>
      </c>
      <c r="K1248" s="27">
        <v>11048.16015</v>
      </c>
      <c r="L1248" s="27">
        <v>5057.5180600000003</v>
      </c>
      <c r="M1248" s="27">
        <v>0</v>
      </c>
      <c r="N1248" s="27">
        <v>9258.86132</v>
      </c>
      <c r="U1248" s="29" t="s">
        <v>45442</v>
      </c>
      <c r="V1248" s="29" t="s">
        <v>45443</v>
      </c>
      <c r="W1248" s="30" t="s">
        <v>45444</v>
      </c>
      <c r="X1248">
        <v>1246</v>
      </c>
      <c r="Y1248" s="8" t="s">
        <v>5775</v>
      </c>
      <c r="Z1248">
        <v>326160</v>
      </c>
      <c r="AB1248" s="8" t="s">
        <v>5776</v>
      </c>
    </row>
    <row r="1249" spans="1:28" x14ac:dyDescent="0.25">
      <c r="A1249" s="34" t="s">
        <v>1766</v>
      </c>
      <c r="B1249" s="29" t="s">
        <v>1767</v>
      </c>
      <c r="C1249" s="27">
        <v>33119.47</v>
      </c>
      <c r="D1249" s="27">
        <v>7180</v>
      </c>
      <c r="E1249" s="27">
        <v>3437</v>
      </c>
      <c r="F1249" s="27">
        <v>0.47</v>
      </c>
      <c r="G1249" s="27">
        <v>2234</v>
      </c>
      <c r="H1249" s="27">
        <v>7560</v>
      </c>
      <c r="I1249" s="27">
        <v>3815</v>
      </c>
      <c r="J1249" s="27">
        <v>17238</v>
      </c>
      <c r="K1249" s="27">
        <v>12670</v>
      </c>
      <c r="L1249" s="27">
        <v>12068</v>
      </c>
      <c r="M1249" s="27">
        <v>0</v>
      </c>
      <c r="N1249" s="27">
        <v>10014</v>
      </c>
      <c r="O1249" s="27">
        <v>13.99</v>
      </c>
      <c r="P1249" s="27">
        <v>54.651000000000003</v>
      </c>
      <c r="Q1249" s="27">
        <v>1.2051099999999999</v>
      </c>
      <c r="R1249" s="27">
        <v>0.74</v>
      </c>
      <c r="S1249" s="27">
        <v>0.3</v>
      </c>
      <c r="T1249" s="27">
        <v>0.16683999999999999</v>
      </c>
      <c r="U1249" s="29" t="s">
        <v>45445</v>
      </c>
      <c r="V1249" s="29" t="s">
        <v>45446</v>
      </c>
      <c r="W1249" s="30" t="s">
        <v>45447</v>
      </c>
      <c r="X1249">
        <v>1247</v>
      </c>
      <c r="Y1249" s="8" t="s">
        <v>5777</v>
      </c>
      <c r="Z1249">
        <v>533110</v>
      </c>
      <c r="AA1249">
        <v>722513</v>
      </c>
      <c r="AB1249" s="8" t="s">
        <v>5778</v>
      </c>
    </row>
    <row r="1250" spans="1:28" x14ac:dyDescent="0.25">
      <c r="A1250" s="34" t="s">
        <v>1769</v>
      </c>
      <c r="B1250" s="29" t="s">
        <v>1770</v>
      </c>
      <c r="C1250" s="27">
        <v>3241.91</v>
      </c>
      <c r="D1250" s="27">
        <v>703.58897999999999</v>
      </c>
      <c r="E1250" s="27">
        <v>343.77098999999998</v>
      </c>
      <c r="F1250" s="27">
        <v>0.86</v>
      </c>
      <c r="G1250" s="27">
        <v>472.78298000000001</v>
      </c>
      <c r="H1250" s="27">
        <v>0</v>
      </c>
      <c r="I1250" s="27">
        <v>0</v>
      </c>
      <c r="J1250" s="27">
        <v>392.35998000000001</v>
      </c>
      <c r="K1250" s="27">
        <v>820.16197999999997</v>
      </c>
      <c r="L1250" s="27">
        <v>4262.9960899999996</v>
      </c>
      <c r="M1250" s="27">
        <v>0</v>
      </c>
      <c r="N1250" s="27">
        <v>5674.9609300000002</v>
      </c>
      <c r="O1250" s="27">
        <v>48.43</v>
      </c>
      <c r="P1250" s="27">
        <v>43.753999999999998</v>
      </c>
      <c r="Q1250" s="27">
        <v>0.77788999999999997</v>
      </c>
      <c r="R1250" s="27">
        <v>2.27</v>
      </c>
      <c r="S1250" s="27">
        <v>2.09</v>
      </c>
      <c r="T1250" s="27">
        <v>0.88534999999999997</v>
      </c>
      <c r="U1250" s="29" t="s">
        <v>45448</v>
      </c>
      <c r="V1250" s="29" t="s">
        <v>45449</v>
      </c>
      <c r="W1250" s="30" t="s">
        <v>45450</v>
      </c>
      <c r="X1250">
        <v>1248</v>
      </c>
      <c r="Y1250" s="8" t="s">
        <v>5779</v>
      </c>
      <c r="Z1250">
        <v>531312</v>
      </c>
      <c r="AA1250">
        <v>423830</v>
      </c>
      <c r="AB1250" s="8" t="s">
        <v>5780</v>
      </c>
    </row>
    <row r="1251" spans="1:28" x14ac:dyDescent="0.25">
      <c r="A1251" s="34" t="s">
        <v>41241</v>
      </c>
      <c r="B1251" s="29" t="s">
        <v>41242</v>
      </c>
      <c r="C1251" s="27">
        <v>2305.34</v>
      </c>
      <c r="D1251" s="27">
        <v>207.53998999999999</v>
      </c>
      <c r="E1251" s="27">
        <v>207.52499</v>
      </c>
      <c r="F1251" s="27">
        <v>0.4</v>
      </c>
      <c r="G1251" s="27">
        <v>24.472000000000001</v>
      </c>
      <c r="H1251" s="27">
        <v>0</v>
      </c>
      <c r="I1251" s="27">
        <v>0</v>
      </c>
      <c r="J1251" s="27">
        <v>184.10699</v>
      </c>
      <c r="K1251" s="27">
        <v>174.63200000000001</v>
      </c>
      <c r="L1251" s="27">
        <v>1889.46496</v>
      </c>
      <c r="M1251" s="27">
        <v>0</v>
      </c>
      <c r="N1251" s="27">
        <v>4160.0659100000003</v>
      </c>
      <c r="U1251" s="29" t="s">
        <v>45451</v>
      </c>
      <c r="V1251" s="29" t="s">
        <v>45451</v>
      </c>
      <c r="W1251" s="30" t="s">
        <v>45452</v>
      </c>
      <c r="X1251">
        <v>1249</v>
      </c>
      <c r="Y1251" s="8" t="s">
        <v>5781</v>
      </c>
      <c r="Z1251">
        <v>311411</v>
      </c>
      <c r="AB1251" s="8" t="s">
        <v>5782</v>
      </c>
    </row>
    <row r="1252" spans="1:28" x14ac:dyDescent="0.25">
      <c r="A1252" s="34" t="s">
        <v>1771</v>
      </c>
      <c r="B1252" s="29" t="s">
        <v>1772</v>
      </c>
      <c r="C1252" s="27">
        <v>4412.84</v>
      </c>
      <c r="D1252" s="27">
        <v>546.29602</v>
      </c>
      <c r="E1252" s="27">
        <v>91.668989999999994</v>
      </c>
      <c r="F1252" s="27">
        <v>1.37</v>
      </c>
      <c r="G1252" s="27">
        <v>101.301</v>
      </c>
      <c r="H1252" s="27">
        <v>0</v>
      </c>
      <c r="I1252" s="27">
        <v>0</v>
      </c>
      <c r="J1252" s="27">
        <v>207.792</v>
      </c>
      <c r="K1252" s="27">
        <v>217.1</v>
      </c>
      <c r="L1252" s="27">
        <v>3010.29907</v>
      </c>
      <c r="M1252" s="27">
        <v>0</v>
      </c>
      <c r="N1252" s="27">
        <v>3771.8850000000002</v>
      </c>
      <c r="O1252" s="27">
        <v>16.920000000000002</v>
      </c>
      <c r="P1252" s="27">
        <v>44.472990000000003</v>
      </c>
      <c r="Q1252" s="27">
        <v>0.80091000000000001</v>
      </c>
      <c r="R1252" s="27">
        <v>0.92</v>
      </c>
      <c r="S1252" s="27">
        <v>1.04</v>
      </c>
      <c r="T1252" s="27">
        <v>0.55728</v>
      </c>
      <c r="U1252" s="29" t="s">
        <v>45453</v>
      </c>
      <c r="V1252" s="29" t="s">
        <v>45454</v>
      </c>
      <c r="W1252" s="30" t="s">
        <v>43959</v>
      </c>
      <c r="X1252">
        <v>1250</v>
      </c>
      <c r="Y1252" s="8" t="s">
        <v>5783</v>
      </c>
      <c r="Z1252">
        <v>485410</v>
      </c>
      <c r="AB1252" s="8" t="s">
        <v>5784</v>
      </c>
    </row>
    <row r="1253" spans="1:28" x14ac:dyDescent="0.25">
      <c r="A1253" s="34" t="s">
        <v>1773</v>
      </c>
      <c r="B1253" s="29" t="s">
        <v>1774</v>
      </c>
      <c r="C1253" s="27">
        <v>8772.3700000000008</v>
      </c>
      <c r="D1253" s="27">
        <v>-278.81299000000001</v>
      </c>
      <c r="E1253" s="27">
        <v>-274.91800000000001</v>
      </c>
      <c r="F1253" s="27">
        <v>1.1499999999999999</v>
      </c>
      <c r="G1253" s="27">
        <v>5.7000000000000002E-2</v>
      </c>
      <c r="H1253" s="27">
        <v>0</v>
      </c>
      <c r="I1253" s="27">
        <v>0</v>
      </c>
      <c r="J1253" s="27">
        <v>33.945990000000002</v>
      </c>
      <c r="K1253" s="27">
        <v>1154.7690399999999</v>
      </c>
      <c r="L1253" s="27">
        <v>0</v>
      </c>
      <c r="M1253" s="27">
        <v>0</v>
      </c>
      <c r="N1253" s="27">
        <v>1126.23803</v>
      </c>
      <c r="O1253" s="27">
        <v>39.74</v>
      </c>
      <c r="P1253" s="27">
        <v>0</v>
      </c>
      <c r="Q1253" s="27">
        <v>0</v>
      </c>
      <c r="R1253" s="27">
        <v>59.74</v>
      </c>
      <c r="S1253" s="27">
        <v>34.020000000000003</v>
      </c>
      <c r="T1253" s="27">
        <v>34.01614</v>
      </c>
      <c r="U1253" s="29" t="s">
        <v>45455</v>
      </c>
      <c r="V1253" s="29" t="s">
        <v>45456</v>
      </c>
      <c r="W1253" s="30" t="s">
        <v>45457</v>
      </c>
      <c r="X1253">
        <v>1251</v>
      </c>
      <c r="Y1253" s="8" t="s">
        <v>5785</v>
      </c>
      <c r="Z1253">
        <v>811121</v>
      </c>
      <c r="AB1253" s="8" t="s">
        <v>5786</v>
      </c>
    </row>
    <row r="1254" spans="1:28" x14ac:dyDescent="0.25">
      <c r="A1254" s="34" t="s">
        <v>41243</v>
      </c>
      <c r="B1254" s="29" t="s">
        <v>41244</v>
      </c>
      <c r="C1254" s="27">
        <v>17363.93</v>
      </c>
      <c r="D1254" s="27">
        <v>1133.7790500000001</v>
      </c>
      <c r="E1254" s="27">
        <v>813.16801999999996</v>
      </c>
      <c r="F1254" s="27">
        <v>0.71</v>
      </c>
      <c r="G1254" s="27">
        <v>1500.1159600000001</v>
      </c>
      <c r="H1254" s="27">
        <v>1426.9959699999999</v>
      </c>
      <c r="I1254" s="27">
        <v>6026.5917900000004</v>
      </c>
      <c r="J1254" s="27">
        <v>3071.56005</v>
      </c>
      <c r="K1254" s="27">
        <v>4420.5888599999998</v>
      </c>
      <c r="L1254" s="27">
        <v>2562.9870599999999</v>
      </c>
      <c r="M1254" s="27">
        <v>0</v>
      </c>
      <c r="N1254" s="27">
        <v>6557.18505</v>
      </c>
      <c r="O1254" s="27">
        <v>37.049999999999997</v>
      </c>
      <c r="P1254" s="27">
        <v>28.101990000000001</v>
      </c>
      <c r="Q1254" s="27">
        <v>0.39085999999999999</v>
      </c>
      <c r="R1254" s="27">
        <v>1.44</v>
      </c>
      <c r="S1254" s="27">
        <v>0.97</v>
      </c>
      <c r="T1254" s="27">
        <v>0.48621999999999999</v>
      </c>
      <c r="U1254" s="29" t="s">
        <v>45458</v>
      </c>
      <c r="V1254" s="29" t="s">
        <v>45459</v>
      </c>
      <c r="W1254" s="30" t="s">
        <v>45460</v>
      </c>
      <c r="X1254">
        <v>1252</v>
      </c>
      <c r="Y1254" s="8" t="s">
        <v>5787</v>
      </c>
      <c r="Z1254">
        <v>115310</v>
      </c>
      <c r="AA1254">
        <v>481219</v>
      </c>
      <c r="AB1254" s="8" t="s">
        <v>5788</v>
      </c>
    </row>
    <row r="1255" spans="1:28" x14ac:dyDescent="0.25">
      <c r="A1255" s="34" t="s">
        <v>41245</v>
      </c>
      <c r="B1255" s="29" t="s">
        <v>41246</v>
      </c>
      <c r="C1255" s="27">
        <v>3142.15</v>
      </c>
      <c r="D1255" s="27">
        <v>-135.91999999999999</v>
      </c>
      <c r="E1255" s="27">
        <v>-139.97501</v>
      </c>
      <c r="F1255" s="27">
        <v>0.84</v>
      </c>
      <c r="G1255" s="27">
        <v>0</v>
      </c>
      <c r="H1255" s="27">
        <v>0</v>
      </c>
      <c r="I1255" s="27">
        <v>0</v>
      </c>
      <c r="J1255" s="27">
        <v>28.847000000000001</v>
      </c>
      <c r="K1255" s="27">
        <v>383.77899000000002</v>
      </c>
      <c r="L1255" s="27">
        <v>0</v>
      </c>
      <c r="M1255" s="27">
        <v>0</v>
      </c>
      <c r="N1255" s="27">
        <v>522.23100999999997</v>
      </c>
      <c r="O1255" s="27">
        <v>19</v>
      </c>
      <c r="P1255" s="27">
        <v>0</v>
      </c>
      <c r="Q1255" s="27">
        <v>0</v>
      </c>
      <c r="R1255" s="27">
        <v>10.130000000000001</v>
      </c>
      <c r="S1255" s="27">
        <v>13.3</v>
      </c>
      <c r="T1255" s="27">
        <v>13.303940000000001</v>
      </c>
      <c r="U1255" s="29" t="s">
        <v>45461</v>
      </c>
      <c r="V1255" s="29" t="s">
        <v>45462</v>
      </c>
      <c r="W1255" s="30" t="s">
        <v>90</v>
      </c>
      <c r="X1255">
        <v>1253</v>
      </c>
      <c r="Y1255" s="8" t="s">
        <v>5789</v>
      </c>
      <c r="Z1255">
        <v>928110</v>
      </c>
      <c r="AB1255" s="8" t="s">
        <v>5790</v>
      </c>
    </row>
    <row r="1256" spans="1:28" x14ac:dyDescent="0.25">
      <c r="A1256" s="34" t="s">
        <v>41247</v>
      </c>
      <c r="B1256" s="29" t="s">
        <v>41248</v>
      </c>
      <c r="C1256" s="27">
        <v>2253.66</v>
      </c>
      <c r="D1256" s="27">
        <v>1054</v>
      </c>
      <c r="E1256" s="27">
        <v>246</v>
      </c>
      <c r="F1256" s="27">
        <v>1.66</v>
      </c>
      <c r="G1256" s="27">
        <v>0</v>
      </c>
      <c r="H1256" s="27">
        <v>3189</v>
      </c>
      <c r="I1256" s="27">
        <v>0</v>
      </c>
      <c r="J1256" s="27">
        <v>3115</v>
      </c>
      <c r="K1256" s="27">
        <v>3736</v>
      </c>
      <c r="L1256" s="27">
        <v>4423</v>
      </c>
      <c r="M1256" s="27">
        <v>0</v>
      </c>
      <c r="N1256" s="27">
        <v>3763</v>
      </c>
      <c r="O1256" s="27">
        <v>33.590000000000003</v>
      </c>
      <c r="P1256" s="27">
        <v>53.886000000000003</v>
      </c>
      <c r="Q1256" s="27">
        <v>1.1685399999999999</v>
      </c>
      <c r="R1256" s="27">
        <v>1.17</v>
      </c>
      <c r="S1256" s="27">
        <v>0.18</v>
      </c>
      <c r="T1256" s="27">
        <v>0.17560000000000001</v>
      </c>
      <c r="U1256" s="29" t="s">
        <v>45463</v>
      </c>
      <c r="V1256" s="29" t="s">
        <v>44141</v>
      </c>
      <c r="W1256" s="30" t="s">
        <v>45464</v>
      </c>
      <c r="X1256">
        <v>1254</v>
      </c>
      <c r="Y1256" s="8" t="s">
        <v>5791</v>
      </c>
      <c r="Z1256">
        <v>424450</v>
      </c>
      <c r="AA1256">
        <v>311340</v>
      </c>
      <c r="AB1256" s="8" t="s">
        <v>5792</v>
      </c>
    </row>
    <row r="1257" spans="1:28" x14ac:dyDescent="0.25">
      <c r="A1257" s="34" t="s">
        <v>1775</v>
      </c>
      <c r="B1257" s="29" t="s">
        <v>1775</v>
      </c>
      <c r="C1257" s="27">
        <v>5569.79</v>
      </c>
      <c r="D1257" s="27">
        <v>4450.8510699999997</v>
      </c>
      <c r="E1257" s="27">
        <v>1848.91003</v>
      </c>
      <c r="F1257" s="27">
        <v>0.78</v>
      </c>
      <c r="G1257" s="27">
        <v>4269.7299800000001</v>
      </c>
      <c r="H1257" s="27">
        <v>502.37099999999998</v>
      </c>
      <c r="I1257" s="27">
        <v>2190.8830499999999</v>
      </c>
      <c r="J1257" s="27">
        <v>7489.4877900000001</v>
      </c>
      <c r="K1257" s="27">
        <v>8883.0097600000008</v>
      </c>
      <c r="L1257" s="27">
        <v>5725.75</v>
      </c>
      <c r="M1257" s="27">
        <v>0</v>
      </c>
      <c r="N1257" s="27">
        <v>12888.889639999999</v>
      </c>
      <c r="O1257" s="27">
        <v>30.79</v>
      </c>
      <c r="P1257" s="27">
        <v>31.514990000000001</v>
      </c>
      <c r="Q1257" s="27">
        <v>0.46016000000000001</v>
      </c>
      <c r="R1257" s="27">
        <v>1.2</v>
      </c>
      <c r="S1257" s="27">
        <v>1.1200000000000001</v>
      </c>
      <c r="T1257" s="27">
        <v>0.54888999999999999</v>
      </c>
      <c r="U1257" s="29" t="s">
        <v>45465</v>
      </c>
      <c r="V1257" s="29" t="s">
        <v>45466</v>
      </c>
      <c r="W1257" s="30" t="s">
        <v>45467</v>
      </c>
      <c r="X1257">
        <v>1255</v>
      </c>
      <c r="Y1257" s="8" t="s">
        <v>5793</v>
      </c>
      <c r="Z1257">
        <v>325320</v>
      </c>
      <c r="AB1257" s="8" t="s">
        <v>5794</v>
      </c>
    </row>
    <row r="1258" spans="1:28" x14ac:dyDescent="0.25">
      <c r="A1258" s="34" t="s">
        <v>41249</v>
      </c>
      <c r="B1258" s="29" t="s">
        <v>41250</v>
      </c>
      <c r="C1258" s="27">
        <v>2253.79</v>
      </c>
      <c r="D1258" s="27">
        <v>391.18099000000001</v>
      </c>
      <c r="E1258" s="27">
        <v>354.05498999999998</v>
      </c>
      <c r="F1258" s="27">
        <v>1.1399999999999999</v>
      </c>
      <c r="G1258" s="27">
        <v>225.858</v>
      </c>
      <c r="H1258" s="27">
        <v>596.83599000000004</v>
      </c>
      <c r="I1258" s="27">
        <v>222.988</v>
      </c>
      <c r="J1258" s="27">
        <v>440.42898000000002</v>
      </c>
      <c r="K1258" s="27">
        <v>982.26898000000006</v>
      </c>
      <c r="L1258" s="27">
        <v>782.61901</v>
      </c>
      <c r="M1258" s="27">
        <v>0</v>
      </c>
      <c r="N1258" s="27">
        <v>250.75700000000001</v>
      </c>
      <c r="O1258" s="27">
        <v>5.34</v>
      </c>
      <c r="P1258" s="27">
        <v>73.448989999999995</v>
      </c>
      <c r="Q1258" s="27">
        <v>2.7663700000000002</v>
      </c>
      <c r="R1258" s="27">
        <v>2.59</v>
      </c>
      <c r="S1258" s="27">
        <v>0.88</v>
      </c>
      <c r="T1258" s="27">
        <v>0.36231000000000002</v>
      </c>
      <c r="U1258" s="29" t="s">
        <v>45468</v>
      </c>
      <c r="V1258" s="29" t="s">
        <v>45469</v>
      </c>
      <c r="W1258" s="30" t="s">
        <v>45470</v>
      </c>
      <c r="X1258">
        <v>1256</v>
      </c>
      <c r="Y1258" s="8" t="s">
        <v>5795</v>
      </c>
      <c r="Z1258">
        <v>334419</v>
      </c>
      <c r="AA1258">
        <v>334511</v>
      </c>
      <c r="AB1258" s="8" t="s">
        <v>5796</v>
      </c>
    </row>
    <row r="1259" spans="1:28" x14ac:dyDescent="0.25">
      <c r="A1259" s="34" t="s">
        <v>41251</v>
      </c>
      <c r="B1259" s="29" t="s">
        <v>41252</v>
      </c>
      <c r="C1259" s="27">
        <v>3209.02</v>
      </c>
      <c r="D1259" s="27">
        <v>1037.4449400000001</v>
      </c>
      <c r="E1259" s="27">
        <v>524.46501999999998</v>
      </c>
      <c r="F1259" s="27">
        <v>0.53</v>
      </c>
      <c r="G1259" s="27">
        <v>1176.53405</v>
      </c>
      <c r="H1259" s="27">
        <v>1367.6230399999999</v>
      </c>
      <c r="I1259" s="27">
        <v>991.60100999999997</v>
      </c>
      <c r="J1259" s="27">
        <v>1908.0510200000001</v>
      </c>
      <c r="K1259" s="27">
        <v>4087.7590300000002</v>
      </c>
      <c r="L1259" s="27">
        <v>1894.8439900000001</v>
      </c>
      <c r="M1259" s="27">
        <v>0</v>
      </c>
      <c r="N1259" s="27">
        <v>5039.1411099999996</v>
      </c>
      <c r="O1259" s="27">
        <v>44.02</v>
      </c>
      <c r="P1259" s="27">
        <v>23.047000000000001</v>
      </c>
      <c r="Q1259" s="27">
        <v>0.29949999999999999</v>
      </c>
      <c r="R1259" s="27">
        <v>2.2200000000000002</v>
      </c>
      <c r="U1259" s="29" t="s">
        <v>45471</v>
      </c>
      <c r="V1259" s="29" t="s">
        <v>45472</v>
      </c>
      <c r="W1259" s="30" t="s">
        <v>45473</v>
      </c>
      <c r="X1259">
        <v>1257</v>
      </c>
      <c r="Y1259" s="8" t="s">
        <v>5797</v>
      </c>
      <c r="Z1259">
        <v>811213</v>
      </c>
      <c r="AA1259">
        <v>517911</v>
      </c>
      <c r="AB1259" s="8" t="s">
        <v>5798</v>
      </c>
    </row>
    <row r="1260" spans="1:28" x14ac:dyDescent="0.25">
      <c r="A1260" s="34" t="s">
        <v>1776</v>
      </c>
      <c r="B1260" s="29" t="s">
        <v>1777</v>
      </c>
      <c r="C1260" s="27">
        <v>47507.66</v>
      </c>
      <c r="U1260" s="29" t="s">
        <v>90</v>
      </c>
      <c r="V1260" s="29" t="s">
        <v>90</v>
      </c>
      <c r="W1260" s="30" t="s">
        <v>90</v>
      </c>
      <c r="X1260">
        <v>1258</v>
      </c>
      <c r="Y1260" s="8" t="s">
        <v>5799</v>
      </c>
      <c r="Z1260">
        <v>621492</v>
      </c>
      <c r="AB1260" s="8" t="s">
        <v>5800</v>
      </c>
    </row>
    <row r="1261" spans="1:28" x14ac:dyDescent="0.25">
      <c r="A1261" s="34" t="s">
        <v>41253</v>
      </c>
      <c r="B1261" s="29" t="s">
        <v>41254</v>
      </c>
      <c r="C1261" s="27">
        <v>2212.13</v>
      </c>
      <c r="D1261" s="27">
        <v>535.5</v>
      </c>
      <c r="E1261" s="27">
        <v>358.89999</v>
      </c>
      <c r="F1261" s="27">
        <v>1.17</v>
      </c>
      <c r="G1261" s="27">
        <v>40.799990000000001</v>
      </c>
      <c r="H1261" s="27">
        <v>0</v>
      </c>
      <c r="I1261" s="27">
        <v>0</v>
      </c>
      <c r="J1261" s="27">
        <v>674.40002000000004</v>
      </c>
      <c r="K1261" s="27">
        <v>629.5</v>
      </c>
      <c r="L1261" s="27">
        <v>5587</v>
      </c>
      <c r="M1261" s="27">
        <v>592.5</v>
      </c>
      <c r="N1261" s="27">
        <v>1417.90002</v>
      </c>
      <c r="O1261" s="27">
        <v>9.89</v>
      </c>
      <c r="P1261" s="27">
        <v>73.914000000000001</v>
      </c>
      <c r="Q1261" s="27">
        <v>4.05098</v>
      </c>
      <c r="R1261" s="27">
        <v>0.91</v>
      </c>
      <c r="S1261" s="27">
        <v>0.93</v>
      </c>
      <c r="T1261" s="27">
        <v>0.87292000000000003</v>
      </c>
      <c r="U1261" s="29" t="s">
        <v>45474</v>
      </c>
      <c r="V1261" s="29" t="s">
        <v>45475</v>
      </c>
      <c r="W1261" s="30" t="s">
        <v>45476</v>
      </c>
      <c r="X1261">
        <v>1259</v>
      </c>
      <c r="Y1261" s="8" t="s">
        <v>5801</v>
      </c>
      <c r="Z1261">
        <v>486110</v>
      </c>
      <c r="AA1261">
        <v>486910</v>
      </c>
      <c r="AB1261" s="8" t="s">
        <v>5802</v>
      </c>
    </row>
    <row r="1262" spans="1:28" x14ac:dyDescent="0.25">
      <c r="A1262" s="34" t="s">
        <v>41255</v>
      </c>
      <c r="B1262" s="29" t="s">
        <v>41256</v>
      </c>
      <c r="C1262" s="27">
        <v>3921.81</v>
      </c>
      <c r="D1262" s="27">
        <v>776.92900999999995</v>
      </c>
      <c r="E1262" s="27">
        <v>279.80498999999998</v>
      </c>
      <c r="F1262" s="27">
        <v>0.89</v>
      </c>
      <c r="G1262" s="27">
        <v>3387.93408</v>
      </c>
      <c r="H1262" s="27">
        <v>5380.9570299999996</v>
      </c>
      <c r="I1262" s="27">
        <v>191.26698999999999</v>
      </c>
      <c r="J1262" s="27">
        <v>8065.7460899999996</v>
      </c>
      <c r="K1262" s="27">
        <v>10601.91992</v>
      </c>
      <c r="L1262" s="27">
        <v>3138.6000899999999</v>
      </c>
      <c r="M1262" s="27">
        <v>0</v>
      </c>
      <c r="N1262" s="27">
        <v>4072.55908</v>
      </c>
      <c r="O1262" s="27">
        <v>9.76</v>
      </c>
      <c r="P1262" s="27">
        <v>42.7</v>
      </c>
      <c r="Q1262" s="27">
        <v>0.74517999999999995</v>
      </c>
      <c r="R1262" s="27">
        <v>1.21</v>
      </c>
      <c r="U1262" s="29" t="s">
        <v>45477</v>
      </c>
      <c r="V1262" s="29" t="s">
        <v>45477</v>
      </c>
      <c r="W1262" s="30" t="s">
        <v>45478</v>
      </c>
      <c r="X1262">
        <v>1260</v>
      </c>
      <c r="Y1262" s="8" t="s">
        <v>5803</v>
      </c>
      <c r="Z1262">
        <v>325920</v>
      </c>
      <c r="AB1262" s="8" t="s">
        <v>5804</v>
      </c>
    </row>
    <row r="1263" spans="1:28" x14ac:dyDescent="0.25">
      <c r="A1263" s="34" t="s">
        <v>1778</v>
      </c>
      <c r="B1263" s="29" t="s">
        <v>1779</v>
      </c>
      <c r="C1263" s="27">
        <v>3571.71</v>
      </c>
      <c r="D1263" s="27">
        <v>123.10599999999999</v>
      </c>
      <c r="E1263" s="27">
        <v>39.69699</v>
      </c>
      <c r="F1263" s="27">
        <v>1.43</v>
      </c>
      <c r="G1263" s="27">
        <v>472.88799999999998</v>
      </c>
      <c r="H1263" s="27">
        <v>284.84798999999998</v>
      </c>
      <c r="I1263" s="27">
        <v>1457.93298</v>
      </c>
      <c r="J1263" s="27">
        <v>354.78600999999998</v>
      </c>
      <c r="K1263" s="27">
        <v>994.13702000000001</v>
      </c>
      <c r="L1263" s="27">
        <v>933.56097</v>
      </c>
      <c r="M1263" s="27">
        <v>0</v>
      </c>
      <c r="N1263" s="27">
        <v>1278.5849599999999</v>
      </c>
      <c r="O1263" s="27">
        <v>73.319999999999993</v>
      </c>
      <c r="P1263" s="27">
        <v>41.170999999999999</v>
      </c>
      <c r="Q1263" s="27">
        <v>0.69984999999999997</v>
      </c>
      <c r="R1263" s="27">
        <v>2.79</v>
      </c>
      <c r="S1263" s="27">
        <v>2</v>
      </c>
      <c r="T1263" s="27">
        <v>0.66632000000000002</v>
      </c>
      <c r="U1263" s="29" t="s">
        <v>45479</v>
      </c>
      <c r="V1263" s="29" t="s">
        <v>45480</v>
      </c>
      <c r="W1263" s="30" t="s">
        <v>45481</v>
      </c>
      <c r="X1263">
        <v>1261</v>
      </c>
      <c r="Y1263" s="8" t="s">
        <v>5805</v>
      </c>
      <c r="Z1263">
        <v>331513</v>
      </c>
      <c r="AB1263" s="8" t="s">
        <v>5806</v>
      </c>
    </row>
    <row r="1264" spans="1:28" x14ac:dyDescent="0.25">
      <c r="A1264" s="34" t="s">
        <v>41257</v>
      </c>
      <c r="B1264" s="29" t="s">
        <v>41258</v>
      </c>
      <c r="C1264" s="27">
        <v>20478.919999999998</v>
      </c>
      <c r="D1264" s="27">
        <v>2942.84692</v>
      </c>
      <c r="E1264" s="27">
        <v>1795.10302</v>
      </c>
      <c r="F1264" s="27">
        <v>0.45</v>
      </c>
      <c r="G1264" s="27">
        <v>3373.6879800000002</v>
      </c>
      <c r="H1264" s="27">
        <v>4027.3029700000002</v>
      </c>
      <c r="I1264" s="27">
        <v>3674.48999</v>
      </c>
      <c r="J1264" s="27">
        <v>4800.2060499999998</v>
      </c>
      <c r="K1264" s="27">
        <v>11829.190420000001</v>
      </c>
      <c r="L1264" s="27">
        <v>152.751</v>
      </c>
      <c r="M1264" s="27">
        <v>0</v>
      </c>
      <c r="N1264" s="27">
        <v>25794.630850000001</v>
      </c>
      <c r="O1264" s="27">
        <v>59.28</v>
      </c>
      <c r="P1264" s="27">
        <v>0.54483000000000004</v>
      </c>
      <c r="Q1264" s="27">
        <v>5.47E-3</v>
      </c>
      <c r="R1264" s="27">
        <v>2.5499999999999998</v>
      </c>
      <c r="U1264" s="29" t="s">
        <v>45482</v>
      </c>
      <c r="V1264" s="29" t="s">
        <v>45482</v>
      </c>
      <c r="W1264" s="30" t="s">
        <v>45483</v>
      </c>
      <c r="X1264">
        <v>1262</v>
      </c>
      <c r="Y1264" s="8" t="s">
        <v>5807</v>
      </c>
      <c r="Z1264">
        <v>518210</v>
      </c>
      <c r="AB1264" s="8" t="s">
        <v>5808</v>
      </c>
    </row>
    <row r="1265" spans="1:28" x14ac:dyDescent="0.25">
      <c r="A1265" s="34" t="s">
        <v>1780</v>
      </c>
      <c r="B1265" s="29" t="s">
        <v>1781</v>
      </c>
      <c r="C1265" s="27">
        <v>13325.21</v>
      </c>
      <c r="D1265" s="27">
        <v>2139</v>
      </c>
      <c r="E1265" s="27">
        <v>1759</v>
      </c>
      <c r="F1265" s="27">
        <v>0.83</v>
      </c>
      <c r="G1265" s="27">
        <v>9403</v>
      </c>
      <c r="H1265" s="27">
        <v>0</v>
      </c>
      <c r="I1265" s="27">
        <v>346</v>
      </c>
      <c r="J1265" s="27">
        <v>42611</v>
      </c>
      <c r="K1265" s="27">
        <v>14789</v>
      </c>
      <c r="L1265" s="27">
        <v>8165</v>
      </c>
      <c r="M1265" s="27">
        <v>0</v>
      </c>
      <c r="N1265" s="27">
        <v>15478</v>
      </c>
      <c r="O1265" s="27">
        <v>67.2</v>
      </c>
      <c r="P1265" s="27">
        <v>34.734000000000002</v>
      </c>
      <c r="Q1265" s="27">
        <v>0.53219000000000005</v>
      </c>
      <c r="R1265" s="27">
        <v>0.32</v>
      </c>
      <c r="S1265" s="27">
        <v>0.35</v>
      </c>
      <c r="T1265" s="27">
        <v>0.12639</v>
      </c>
      <c r="U1265" s="29" t="s">
        <v>45484</v>
      </c>
      <c r="V1265" s="29" t="s">
        <v>45485</v>
      </c>
      <c r="W1265" s="30" t="s">
        <v>45486</v>
      </c>
      <c r="X1265">
        <v>1263</v>
      </c>
      <c r="Y1265" s="8" t="s">
        <v>5809</v>
      </c>
      <c r="Z1265">
        <v>523991</v>
      </c>
      <c r="AB1265" s="8" t="s">
        <v>5810</v>
      </c>
    </row>
    <row r="1266" spans="1:28" x14ac:dyDescent="0.25">
      <c r="A1266" s="34" t="s">
        <v>1782</v>
      </c>
      <c r="B1266" s="29" t="s">
        <v>1783</v>
      </c>
      <c r="C1266" s="27">
        <v>3324.54</v>
      </c>
      <c r="D1266" s="27">
        <v>-70.504999999999995</v>
      </c>
      <c r="E1266" s="27">
        <v>-72.247010000000003</v>
      </c>
      <c r="F1266" s="27">
        <v>1.46</v>
      </c>
      <c r="G1266" s="27">
        <v>3.99</v>
      </c>
      <c r="H1266" s="27">
        <v>0</v>
      </c>
      <c r="I1266" s="27">
        <v>0</v>
      </c>
      <c r="J1266" s="27">
        <v>19.645</v>
      </c>
      <c r="K1266" s="27">
        <v>356.09201000000002</v>
      </c>
      <c r="L1266" s="27">
        <v>204.47200000000001</v>
      </c>
      <c r="M1266" s="27">
        <v>0</v>
      </c>
      <c r="N1266" s="27">
        <v>784.00201000000004</v>
      </c>
      <c r="O1266" s="27">
        <v>6.61</v>
      </c>
      <c r="P1266" s="27">
        <v>16.46199</v>
      </c>
      <c r="Q1266" s="27">
        <v>0.19706000000000001</v>
      </c>
      <c r="R1266" s="27">
        <v>10</v>
      </c>
      <c r="S1266" s="27">
        <v>18.13</v>
      </c>
      <c r="T1266" s="27">
        <v>17.92323</v>
      </c>
      <c r="U1266" s="29" t="s">
        <v>45487</v>
      </c>
      <c r="V1266" s="29" t="s">
        <v>45488</v>
      </c>
      <c r="W1266" s="30" t="s">
        <v>90</v>
      </c>
      <c r="X1266">
        <v>1264</v>
      </c>
      <c r="Y1266" s="8" t="s">
        <v>5811</v>
      </c>
      <c r="Z1266">
        <v>336611</v>
      </c>
      <c r="AB1266" s="8" t="s">
        <v>5812</v>
      </c>
    </row>
    <row r="1267" spans="1:28" x14ac:dyDescent="0.25">
      <c r="A1267" s="34" t="s">
        <v>1784</v>
      </c>
      <c r="B1267" s="29" t="s">
        <v>1785</v>
      </c>
      <c r="C1267" s="27">
        <v>6693.38</v>
      </c>
      <c r="D1267" s="27">
        <v>2126</v>
      </c>
      <c r="E1267" s="27">
        <v>1897.90002</v>
      </c>
      <c r="F1267" s="27">
        <v>1.38</v>
      </c>
      <c r="G1267" s="27">
        <v>813.09996999999998</v>
      </c>
      <c r="H1267" s="27">
        <v>3409.3998999999999</v>
      </c>
      <c r="I1267" s="27">
        <v>3316.8998999999999</v>
      </c>
      <c r="J1267" s="27">
        <v>3178.1999500000002</v>
      </c>
      <c r="K1267" s="27">
        <v>4630.8999000000003</v>
      </c>
      <c r="L1267" s="27">
        <v>5510.5</v>
      </c>
      <c r="M1267" s="27">
        <v>0</v>
      </c>
      <c r="N1267" s="27">
        <v>5210.3999000000003</v>
      </c>
      <c r="O1267" s="27">
        <v>197.65</v>
      </c>
      <c r="P1267" s="27">
        <v>51.965000000000003</v>
      </c>
      <c r="Q1267" s="27">
        <v>1.0743</v>
      </c>
      <c r="R1267" s="27">
        <v>1.3</v>
      </c>
      <c r="S1267" s="27">
        <v>0.38</v>
      </c>
      <c r="T1267" s="27">
        <v>0.1285</v>
      </c>
      <c r="U1267" s="29" t="s">
        <v>45489</v>
      </c>
      <c r="V1267" s="29" t="s">
        <v>45490</v>
      </c>
      <c r="W1267" s="30" t="s">
        <v>45491</v>
      </c>
      <c r="X1267">
        <v>1265</v>
      </c>
      <c r="Y1267" s="8" t="s">
        <v>5813</v>
      </c>
      <c r="Z1267">
        <v>446110</v>
      </c>
      <c r="AB1267" s="8" t="s">
        <v>5814</v>
      </c>
    </row>
    <row r="1268" spans="1:28" x14ac:dyDescent="0.25">
      <c r="A1268" s="34" t="s">
        <v>1786</v>
      </c>
      <c r="B1268" s="29" t="s">
        <v>1787</v>
      </c>
      <c r="C1268" s="27">
        <v>9364.2800000000007</v>
      </c>
      <c r="D1268" s="27">
        <v>939.21600000000001</v>
      </c>
      <c r="E1268" s="27">
        <v>583.60900000000004</v>
      </c>
      <c r="F1268" s="27">
        <v>1.38</v>
      </c>
      <c r="G1268" s="27">
        <v>285.03899999999999</v>
      </c>
      <c r="H1268" s="27">
        <v>0</v>
      </c>
      <c r="I1268" s="27">
        <v>3241.8940400000001</v>
      </c>
      <c r="J1268" s="27">
        <v>726.03697999999997</v>
      </c>
      <c r="K1268" s="27">
        <v>364.55200000000002</v>
      </c>
      <c r="L1268" s="27">
        <v>3078.9650799999999</v>
      </c>
      <c r="M1268" s="27">
        <v>0</v>
      </c>
      <c r="N1268" s="27">
        <v>1195.37402</v>
      </c>
      <c r="O1268" s="27">
        <v>11.39</v>
      </c>
      <c r="P1268" s="27">
        <v>73.07499</v>
      </c>
      <c r="Q1268" s="27">
        <v>2.71401</v>
      </c>
      <c r="R1268" s="27">
        <v>0.51</v>
      </c>
      <c r="S1268" s="27">
        <v>0.5</v>
      </c>
      <c r="T1268" s="27">
        <v>0.10951</v>
      </c>
      <c r="U1268" s="29" t="s">
        <v>45492</v>
      </c>
      <c r="V1268" s="29" t="s">
        <v>45493</v>
      </c>
      <c r="W1268" s="30" t="s">
        <v>45494</v>
      </c>
      <c r="X1268">
        <v>1266</v>
      </c>
      <c r="Y1268" s="8" t="s">
        <v>5815</v>
      </c>
      <c r="Z1268">
        <v>423740</v>
      </c>
      <c r="AA1268">
        <v>423730</v>
      </c>
      <c r="AB1268" s="8" t="s">
        <v>5816</v>
      </c>
    </row>
    <row r="1269" spans="1:28" x14ac:dyDescent="0.25">
      <c r="A1269" s="34" t="s">
        <v>1788</v>
      </c>
      <c r="B1269" s="29" t="s">
        <v>1789</v>
      </c>
      <c r="C1269" s="27">
        <v>5501.37</v>
      </c>
      <c r="D1269" s="27">
        <v>158.268</v>
      </c>
      <c r="E1269" s="27">
        <v>112.38800000000001</v>
      </c>
      <c r="F1269" s="27">
        <v>0.22</v>
      </c>
      <c r="G1269" s="27">
        <v>135.49600000000001</v>
      </c>
      <c r="H1269" s="27">
        <v>144.70199</v>
      </c>
      <c r="I1269" s="27">
        <v>240.69399999999999</v>
      </c>
      <c r="J1269" s="27">
        <v>165.58500000000001</v>
      </c>
      <c r="K1269" s="27">
        <v>351.78100000000001</v>
      </c>
      <c r="L1269" s="27">
        <v>0</v>
      </c>
      <c r="M1269" s="27">
        <v>0</v>
      </c>
      <c r="N1269" s="27">
        <v>844.68700999999999</v>
      </c>
      <c r="O1269" s="27">
        <v>31.73</v>
      </c>
      <c r="P1269" s="27">
        <v>0</v>
      </c>
      <c r="Q1269" s="27">
        <v>0</v>
      </c>
      <c r="R1269" s="27">
        <v>1.99</v>
      </c>
      <c r="S1269" s="27">
        <v>1.25</v>
      </c>
      <c r="T1269" s="27">
        <v>0.43230000000000002</v>
      </c>
      <c r="U1269" s="29" t="s">
        <v>45495</v>
      </c>
      <c r="V1269" s="29" t="s">
        <v>45496</v>
      </c>
      <c r="W1269" s="30" t="s">
        <v>45497</v>
      </c>
      <c r="X1269">
        <v>1267</v>
      </c>
      <c r="Y1269" s="8" t="s">
        <v>5817</v>
      </c>
      <c r="Z1269">
        <v>423430</v>
      </c>
      <c r="AB1269" s="8" t="s">
        <v>5818</v>
      </c>
    </row>
    <row r="1270" spans="1:28" x14ac:dyDescent="0.25">
      <c r="A1270" s="34" t="s">
        <v>1790</v>
      </c>
      <c r="B1270" s="29" t="s">
        <v>1791</v>
      </c>
      <c r="C1270" s="27">
        <v>3390.88</v>
      </c>
      <c r="D1270" s="27">
        <v>965.48602000000005</v>
      </c>
      <c r="E1270" s="27">
        <v>516.84802000000002</v>
      </c>
      <c r="F1270" s="27">
        <v>1.39</v>
      </c>
      <c r="G1270" s="27">
        <v>652.75798999999995</v>
      </c>
      <c r="H1270" s="27">
        <v>0</v>
      </c>
      <c r="I1270" s="27">
        <v>377.32997999999998</v>
      </c>
      <c r="J1270" s="27">
        <v>1657.41003</v>
      </c>
      <c r="K1270" s="27">
        <v>3292.1579499999998</v>
      </c>
      <c r="L1270" s="27">
        <v>1687.71398</v>
      </c>
      <c r="M1270" s="27">
        <v>0</v>
      </c>
      <c r="N1270" s="27">
        <v>675.39898000000005</v>
      </c>
      <c r="O1270" s="27">
        <v>4.51</v>
      </c>
      <c r="P1270" s="27">
        <v>77.762</v>
      </c>
      <c r="Q1270" s="27">
        <v>3.3208199999999999</v>
      </c>
      <c r="R1270" s="27">
        <v>1.63</v>
      </c>
      <c r="S1270" s="27">
        <v>1.99</v>
      </c>
      <c r="T1270" s="27">
        <v>1.5924799999999999</v>
      </c>
      <c r="U1270" s="29" t="s">
        <v>45498</v>
      </c>
      <c r="V1270" s="29" t="s">
        <v>45499</v>
      </c>
      <c r="W1270" s="30" t="s">
        <v>45500</v>
      </c>
      <c r="X1270">
        <v>1268</v>
      </c>
      <c r="Y1270" s="8" t="s">
        <v>5819</v>
      </c>
      <c r="Z1270">
        <v>622210</v>
      </c>
      <c r="AA1270">
        <v>622110</v>
      </c>
      <c r="AB1270" s="8" t="s">
        <v>5820</v>
      </c>
    </row>
    <row r="1271" spans="1:28" x14ac:dyDescent="0.25">
      <c r="A1271" s="34" t="s">
        <v>41259</v>
      </c>
      <c r="B1271" s="29" t="s">
        <v>41260</v>
      </c>
      <c r="C1271" s="27">
        <v>2549.1799999999998</v>
      </c>
      <c r="D1271" s="27">
        <v>-423.08201000000003</v>
      </c>
      <c r="E1271" s="27">
        <v>-434.17200000000003</v>
      </c>
      <c r="F1271" s="27">
        <v>1.56</v>
      </c>
      <c r="G1271" s="27">
        <v>11.171989999999999</v>
      </c>
      <c r="H1271" s="27">
        <v>8.7919900000000002</v>
      </c>
      <c r="I1271" s="27">
        <v>40.893000000000001</v>
      </c>
      <c r="J1271" s="27">
        <v>77.540999999999997</v>
      </c>
      <c r="K1271" s="27">
        <v>554.58599000000004</v>
      </c>
      <c r="L1271" s="27">
        <v>612.19200999999998</v>
      </c>
      <c r="M1271" s="27">
        <v>0</v>
      </c>
      <c r="N1271" s="27">
        <v>-26.405010000000001</v>
      </c>
      <c r="O1271" s="27">
        <v>-0.22</v>
      </c>
      <c r="P1271" s="27">
        <v>93.434989999999999</v>
      </c>
      <c r="Q1271" s="27">
        <v>-7.4501900000000001</v>
      </c>
      <c r="R1271" s="27">
        <v>4.92</v>
      </c>
      <c r="S1271" s="27">
        <v>7.04</v>
      </c>
      <c r="T1271" s="27">
        <v>6.8947000000000003</v>
      </c>
      <c r="U1271" s="29" t="s">
        <v>45501</v>
      </c>
      <c r="V1271" s="29" t="s">
        <v>45502</v>
      </c>
      <c r="W1271" s="30" t="s">
        <v>45503</v>
      </c>
      <c r="X1271">
        <v>1269</v>
      </c>
      <c r="Y1271" s="8" t="s">
        <v>5821</v>
      </c>
      <c r="Z1271">
        <v>423110</v>
      </c>
      <c r="AB1271" s="8" t="s">
        <v>5822</v>
      </c>
    </row>
    <row r="1272" spans="1:28" x14ac:dyDescent="0.25">
      <c r="A1272" s="34" t="s">
        <v>1792</v>
      </c>
      <c r="B1272" s="29" t="s">
        <v>1793</v>
      </c>
      <c r="C1272" s="27">
        <v>11080.29</v>
      </c>
      <c r="D1272" s="27">
        <v>1929</v>
      </c>
      <c r="E1272" s="27">
        <v>1667</v>
      </c>
      <c r="F1272" s="27">
        <v>1.1499999999999999</v>
      </c>
      <c r="G1272" s="27">
        <v>201</v>
      </c>
      <c r="H1272" s="27">
        <v>0</v>
      </c>
      <c r="I1272" s="27">
        <v>1271</v>
      </c>
      <c r="J1272" s="27">
        <v>1675</v>
      </c>
      <c r="K1272" s="27">
        <v>660</v>
      </c>
      <c r="L1272" s="27">
        <v>2511</v>
      </c>
      <c r="M1272" s="27">
        <v>0</v>
      </c>
      <c r="N1272" s="27">
        <v>8501</v>
      </c>
      <c r="O1272" s="27">
        <v>58.72</v>
      </c>
      <c r="P1272" s="27">
        <v>31.573989999999998</v>
      </c>
      <c r="Q1272" s="27">
        <v>0.43790000000000001</v>
      </c>
      <c r="R1272" s="27">
        <v>1.55</v>
      </c>
      <c r="S1272" s="27">
        <v>0.39</v>
      </c>
      <c r="T1272" s="27">
        <v>0.27401999999999999</v>
      </c>
      <c r="U1272" s="29" t="s">
        <v>45504</v>
      </c>
      <c r="V1272" s="29" t="s">
        <v>45505</v>
      </c>
      <c r="W1272" s="30" t="s">
        <v>45506</v>
      </c>
      <c r="X1272">
        <v>1270</v>
      </c>
      <c r="Y1272" s="8" t="s">
        <v>5823</v>
      </c>
      <c r="Z1272">
        <v>111998</v>
      </c>
      <c r="AB1272" s="8" t="s">
        <v>5824</v>
      </c>
    </row>
    <row r="1273" spans="1:28" x14ac:dyDescent="0.25">
      <c r="A1273" s="34" t="s">
        <v>1792</v>
      </c>
      <c r="B1273" s="29" t="s">
        <v>1794</v>
      </c>
      <c r="C1273" s="27">
        <v>11100.75</v>
      </c>
      <c r="D1273" s="27">
        <v>1929</v>
      </c>
      <c r="E1273" s="27">
        <v>1667</v>
      </c>
      <c r="F1273" s="27">
        <v>1.1299999999999999</v>
      </c>
      <c r="G1273" s="27">
        <v>201</v>
      </c>
      <c r="H1273" s="27">
        <v>0</v>
      </c>
      <c r="I1273" s="27">
        <v>1271</v>
      </c>
      <c r="J1273" s="27">
        <v>1675</v>
      </c>
      <c r="K1273" s="27">
        <v>660</v>
      </c>
      <c r="L1273" s="27">
        <v>2511</v>
      </c>
      <c r="M1273" s="27">
        <v>0</v>
      </c>
      <c r="N1273" s="27">
        <v>8501</v>
      </c>
      <c r="O1273" s="27">
        <v>58.72</v>
      </c>
      <c r="P1273" s="27">
        <v>31.573989999999998</v>
      </c>
      <c r="Q1273" s="27">
        <v>0.43790000000000001</v>
      </c>
      <c r="R1273" s="27">
        <v>1.55</v>
      </c>
      <c r="S1273" s="27">
        <v>0.39</v>
      </c>
      <c r="T1273" s="27">
        <v>0.27401999999999999</v>
      </c>
      <c r="U1273" s="29" t="s">
        <v>45504</v>
      </c>
      <c r="V1273" s="29" t="s">
        <v>45505</v>
      </c>
      <c r="W1273" s="30" t="s">
        <v>45506</v>
      </c>
      <c r="X1273">
        <v>1271</v>
      </c>
      <c r="Y1273" s="8" t="s">
        <v>5825</v>
      </c>
      <c r="Z1273">
        <v>485510</v>
      </c>
      <c r="AA1273">
        <v>485510</v>
      </c>
      <c r="AB1273" s="8" t="s">
        <v>5826</v>
      </c>
    </row>
    <row r="1274" spans="1:28" x14ac:dyDescent="0.25">
      <c r="A1274" s="34" t="s">
        <v>41261</v>
      </c>
      <c r="B1274" s="29" t="s">
        <v>41262</v>
      </c>
      <c r="C1274" s="27">
        <v>2251.9499999999998</v>
      </c>
      <c r="D1274" s="27">
        <v>745.25201000000004</v>
      </c>
      <c r="E1274" s="27">
        <v>422.22399000000001</v>
      </c>
      <c r="F1274" s="27">
        <v>2.1</v>
      </c>
      <c r="G1274" s="27">
        <v>410.30801000000002</v>
      </c>
      <c r="H1274" s="27">
        <v>214.45399</v>
      </c>
      <c r="I1274" s="27">
        <v>0</v>
      </c>
      <c r="J1274" s="27">
        <v>649.49699999999996</v>
      </c>
      <c r="K1274" s="27">
        <v>956.67296999999996</v>
      </c>
      <c r="L1274" s="27">
        <v>239.916</v>
      </c>
      <c r="M1274" s="27">
        <v>0</v>
      </c>
      <c r="N1274" s="27">
        <v>1497.30603</v>
      </c>
      <c r="O1274" s="27">
        <v>9.08</v>
      </c>
      <c r="P1274" s="27">
        <v>12.800990000000001</v>
      </c>
      <c r="Q1274" s="27">
        <v>0.14680000000000001</v>
      </c>
      <c r="R1274" s="27">
        <v>1.42</v>
      </c>
      <c r="S1274" s="27">
        <v>1.1399999999999999</v>
      </c>
      <c r="T1274" s="27">
        <v>0.51102000000000003</v>
      </c>
      <c r="U1274" s="29" t="s">
        <v>45507</v>
      </c>
      <c r="V1274" s="29" t="s">
        <v>45508</v>
      </c>
      <c r="W1274" s="30" t="s">
        <v>45509</v>
      </c>
      <c r="X1274">
        <v>1272</v>
      </c>
      <c r="Y1274" s="8" t="s">
        <v>5827</v>
      </c>
      <c r="Z1274">
        <v>524128</v>
      </c>
      <c r="AB1274" s="8" t="s">
        <v>5828</v>
      </c>
    </row>
    <row r="1275" spans="1:28" x14ac:dyDescent="0.25">
      <c r="A1275" s="34" t="s">
        <v>1795</v>
      </c>
      <c r="B1275" s="29" t="s">
        <v>1796</v>
      </c>
      <c r="C1275" s="27">
        <v>7248.66</v>
      </c>
      <c r="D1275" s="27">
        <v>4215.8999000000003</v>
      </c>
      <c r="E1275" s="27">
        <v>2013.5</v>
      </c>
      <c r="F1275" s="27">
        <v>1.26</v>
      </c>
      <c r="G1275" s="27">
        <v>830.59996999999998</v>
      </c>
      <c r="H1275" s="27">
        <v>0</v>
      </c>
      <c r="I1275" s="27">
        <v>11658.5</v>
      </c>
      <c r="J1275" s="27">
        <v>3921</v>
      </c>
      <c r="K1275" s="27">
        <v>6297.3999000000003</v>
      </c>
      <c r="L1275" s="27">
        <v>12963.5</v>
      </c>
      <c r="M1275" s="27">
        <v>0</v>
      </c>
      <c r="N1275" s="27">
        <v>22573.400389999999</v>
      </c>
      <c r="O1275" s="27">
        <v>49.83</v>
      </c>
      <c r="P1275" s="27">
        <v>38.978999999999999</v>
      </c>
      <c r="Q1275" s="27">
        <v>0.63878000000000001</v>
      </c>
      <c r="R1275" s="27">
        <v>1.53</v>
      </c>
      <c r="S1275" s="27">
        <v>1.61</v>
      </c>
      <c r="T1275" s="27">
        <v>1.3942300000000001</v>
      </c>
      <c r="U1275" s="29" t="s">
        <v>45510</v>
      </c>
      <c r="V1275" s="29" t="s">
        <v>45511</v>
      </c>
      <c r="W1275" s="30" t="s">
        <v>45512</v>
      </c>
      <c r="X1275">
        <v>1273</v>
      </c>
      <c r="Y1275" s="8" t="s">
        <v>5829</v>
      </c>
      <c r="Z1275">
        <v>115113</v>
      </c>
      <c r="AA1275">
        <v>115116</v>
      </c>
      <c r="AB1275" s="8" t="s">
        <v>5830</v>
      </c>
    </row>
    <row r="1276" spans="1:28" x14ac:dyDescent="0.25">
      <c r="A1276" s="34" t="s">
        <v>1795</v>
      </c>
      <c r="B1276" s="29" t="s">
        <v>1797</v>
      </c>
      <c r="C1276" s="27">
        <v>7257.61</v>
      </c>
      <c r="D1276" s="27">
        <v>4215.8999000000003</v>
      </c>
      <c r="E1276" s="27">
        <v>2013.5</v>
      </c>
      <c r="F1276" s="27">
        <v>0.86</v>
      </c>
      <c r="G1276" s="27">
        <v>830.59996999999998</v>
      </c>
      <c r="H1276" s="27">
        <v>0</v>
      </c>
      <c r="I1276" s="27">
        <v>11658.5</v>
      </c>
      <c r="J1276" s="27">
        <v>3921</v>
      </c>
      <c r="K1276" s="27">
        <v>6297.3999000000003</v>
      </c>
      <c r="L1276" s="27">
        <v>12963.5</v>
      </c>
      <c r="M1276" s="27">
        <v>0</v>
      </c>
      <c r="N1276" s="27">
        <v>22573.400389999999</v>
      </c>
      <c r="O1276" s="27">
        <v>49.83</v>
      </c>
      <c r="P1276" s="27">
        <v>38.978999999999999</v>
      </c>
      <c r="Q1276" s="27">
        <v>0.63878000000000001</v>
      </c>
      <c r="R1276" s="27">
        <v>1.53</v>
      </c>
      <c r="S1276" s="27">
        <v>1.61</v>
      </c>
      <c r="T1276" s="27">
        <v>1.3942300000000001</v>
      </c>
      <c r="U1276" s="29" t="s">
        <v>45510</v>
      </c>
      <c r="V1276" s="29" t="s">
        <v>45511</v>
      </c>
      <c r="W1276" s="30" t="s">
        <v>45512</v>
      </c>
      <c r="X1276">
        <v>1274</v>
      </c>
      <c r="Y1276" s="8" t="s">
        <v>5831</v>
      </c>
      <c r="Z1276">
        <v>212114</v>
      </c>
      <c r="AA1276">
        <v>212115</v>
      </c>
      <c r="AB1276" s="8" t="s">
        <v>5832</v>
      </c>
    </row>
    <row r="1277" spans="1:28" x14ac:dyDescent="0.25">
      <c r="A1277" s="34" t="s">
        <v>1795</v>
      </c>
      <c r="B1277" s="29" t="s">
        <v>1798</v>
      </c>
      <c r="C1277" s="27">
        <v>7644.93</v>
      </c>
      <c r="D1277" s="27">
        <v>4215.8999000000003</v>
      </c>
      <c r="E1277" s="27">
        <v>2013.5</v>
      </c>
      <c r="F1277" s="27">
        <v>1.24</v>
      </c>
      <c r="G1277" s="27">
        <v>830.59996999999998</v>
      </c>
      <c r="H1277" s="27">
        <v>0</v>
      </c>
      <c r="I1277" s="27">
        <v>11658.5</v>
      </c>
      <c r="J1277" s="27">
        <v>3921</v>
      </c>
      <c r="K1277" s="27">
        <v>6297.3999000000003</v>
      </c>
      <c r="L1277" s="27">
        <v>12963.5</v>
      </c>
      <c r="M1277" s="27">
        <v>0</v>
      </c>
      <c r="N1277" s="27">
        <v>22573.400389999999</v>
      </c>
      <c r="O1277" s="27">
        <v>49.83</v>
      </c>
      <c r="P1277" s="27">
        <v>38.978999999999999</v>
      </c>
      <c r="Q1277" s="27">
        <v>0.63878000000000001</v>
      </c>
      <c r="R1277" s="27">
        <v>1.53</v>
      </c>
      <c r="S1277" s="27">
        <v>1.61</v>
      </c>
      <c r="T1277" s="27">
        <v>1.3942300000000001</v>
      </c>
      <c r="U1277" s="29" t="s">
        <v>45510</v>
      </c>
      <c r="V1277" s="29" t="s">
        <v>45511</v>
      </c>
      <c r="W1277" s="30" t="s">
        <v>45512</v>
      </c>
      <c r="X1277">
        <v>1275</v>
      </c>
      <c r="Y1277" s="8" t="s">
        <v>5833</v>
      </c>
      <c r="Z1277">
        <v>926150</v>
      </c>
      <c r="AB1277" s="8" t="s">
        <v>5834</v>
      </c>
    </row>
    <row r="1278" spans="1:28" x14ac:dyDescent="0.25">
      <c r="A1278" s="34" t="s">
        <v>1799</v>
      </c>
      <c r="B1278" s="29" t="s">
        <v>1800</v>
      </c>
      <c r="C1278" s="27">
        <v>12087.69</v>
      </c>
      <c r="D1278" s="27">
        <v>-1051.28199</v>
      </c>
      <c r="E1278" s="27">
        <v>-1273.4849899999999</v>
      </c>
      <c r="F1278" s="27">
        <v>1.1100000000000001</v>
      </c>
      <c r="G1278" s="27">
        <v>19.541989999999998</v>
      </c>
      <c r="H1278" s="27">
        <v>834.40099999999995</v>
      </c>
      <c r="I1278" s="27">
        <v>0</v>
      </c>
      <c r="J1278" s="27">
        <v>937.55902000000003</v>
      </c>
      <c r="K1278" s="27">
        <v>4912.02783</v>
      </c>
      <c r="L1278" s="27">
        <v>2073.1760199999999</v>
      </c>
      <c r="M1278" s="27">
        <v>0</v>
      </c>
      <c r="N1278" s="27">
        <v>4349.7011700000003</v>
      </c>
      <c r="O1278" s="27">
        <v>1.98</v>
      </c>
      <c r="P1278" s="27">
        <v>36.326000000000001</v>
      </c>
      <c r="Q1278" s="27">
        <v>0.57049000000000005</v>
      </c>
      <c r="R1278" s="27">
        <v>4.0599999999999996</v>
      </c>
      <c r="S1278" s="27">
        <v>4.3499999999999996</v>
      </c>
      <c r="T1278" s="27">
        <v>4.3283500000000004</v>
      </c>
      <c r="U1278" s="29" t="s">
        <v>45513</v>
      </c>
      <c r="V1278" s="29" t="s">
        <v>45514</v>
      </c>
      <c r="W1278" s="30" t="s">
        <v>45515</v>
      </c>
      <c r="X1278">
        <v>1276</v>
      </c>
      <c r="Y1278" s="8" t="s">
        <v>5835</v>
      </c>
      <c r="Z1278">
        <v>922130</v>
      </c>
      <c r="AB1278" s="8" t="s">
        <v>5836</v>
      </c>
    </row>
    <row r="1279" spans="1:28" x14ac:dyDescent="0.25">
      <c r="A1279" s="34" t="s">
        <v>12379</v>
      </c>
      <c r="B1279" s="29" t="s">
        <v>41263</v>
      </c>
      <c r="C1279" s="27">
        <v>2871.88</v>
      </c>
      <c r="D1279" s="27">
        <v>682.23999000000003</v>
      </c>
      <c r="E1279" s="27">
        <v>553.02800999999999</v>
      </c>
      <c r="F1279" s="27">
        <v>1.46</v>
      </c>
      <c r="G1279" s="27">
        <v>214.26199</v>
      </c>
      <c r="H1279" s="27">
        <v>1029.7049500000001</v>
      </c>
      <c r="I1279" s="27">
        <v>1070.3830499999999</v>
      </c>
      <c r="J1279" s="27">
        <v>421.29998000000001</v>
      </c>
      <c r="K1279" s="27">
        <v>1390.7760000000001</v>
      </c>
      <c r="L1279" s="27">
        <v>1095.8879300000001</v>
      </c>
      <c r="M1279" s="27">
        <v>0</v>
      </c>
      <c r="N1279" s="27">
        <v>1381.0080499999999</v>
      </c>
      <c r="O1279" s="27">
        <v>53.74</v>
      </c>
      <c r="P1279" s="27">
        <v>43.70899</v>
      </c>
      <c r="Q1279" s="27">
        <v>0.77646999999999999</v>
      </c>
      <c r="R1279" s="27">
        <v>3.13</v>
      </c>
      <c r="S1279" s="27">
        <v>0.86</v>
      </c>
      <c r="T1279" s="27">
        <v>0.34845999999999999</v>
      </c>
      <c r="U1279" s="29" t="s">
        <v>45516</v>
      </c>
      <c r="V1279" s="29" t="s">
        <v>45517</v>
      </c>
      <c r="W1279" s="30" t="s">
        <v>45518</v>
      </c>
      <c r="X1279">
        <v>1277</v>
      </c>
      <c r="Y1279" s="8" t="s">
        <v>5837</v>
      </c>
      <c r="Z1279">
        <v>532283</v>
      </c>
      <c r="AA1279">
        <v>423450</v>
      </c>
      <c r="AB1279" s="8" t="s">
        <v>5838</v>
      </c>
    </row>
    <row r="1280" spans="1:28" x14ac:dyDescent="0.25">
      <c r="A1280" s="34" t="s">
        <v>1801</v>
      </c>
      <c r="B1280" s="29" t="s">
        <v>1802</v>
      </c>
      <c r="C1280" s="27">
        <v>11063.91</v>
      </c>
      <c r="D1280" s="27">
        <v>1418</v>
      </c>
      <c r="E1280" s="27">
        <v>1085</v>
      </c>
      <c r="F1280" s="27">
        <v>0.77</v>
      </c>
      <c r="G1280" s="27">
        <v>2350</v>
      </c>
      <c r="H1280" s="27">
        <v>287</v>
      </c>
      <c r="I1280" s="27">
        <v>7648</v>
      </c>
      <c r="J1280" s="27">
        <v>3947</v>
      </c>
      <c r="K1280" s="27">
        <v>3643</v>
      </c>
      <c r="L1280" s="27">
        <v>3928</v>
      </c>
      <c r="M1280" s="27">
        <v>0</v>
      </c>
      <c r="N1280" s="27">
        <v>4353</v>
      </c>
      <c r="O1280" s="27">
        <v>32.54</v>
      </c>
      <c r="P1280" s="27">
        <v>51.15399</v>
      </c>
      <c r="Q1280" s="27">
        <v>1.0472600000000001</v>
      </c>
      <c r="R1280" s="27">
        <v>1.1599999999999999</v>
      </c>
      <c r="S1280" s="27">
        <v>0.85</v>
      </c>
      <c r="T1280" s="27">
        <v>0.25486999999999999</v>
      </c>
      <c r="U1280" s="29" t="s">
        <v>45519</v>
      </c>
      <c r="V1280" s="29" t="s">
        <v>45520</v>
      </c>
      <c r="W1280" s="30" t="s">
        <v>45521</v>
      </c>
      <c r="X1280">
        <v>1278</v>
      </c>
      <c r="Y1280" s="8" t="s">
        <v>5839</v>
      </c>
      <c r="Z1280">
        <v>532289</v>
      </c>
      <c r="AA1280">
        <v>532412</v>
      </c>
      <c r="AB1280" s="8" t="s">
        <v>5840</v>
      </c>
    </row>
    <row r="1281" spans="1:28" x14ac:dyDescent="0.25">
      <c r="A1281" s="34" t="s">
        <v>1803</v>
      </c>
      <c r="B1281" s="29" t="s">
        <v>1804</v>
      </c>
      <c r="C1281" s="27">
        <v>7629.84</v>
      </c>
      <c r="D1281" s="27">
        <v>1184.40002</v>
      </c>
      <c r="E1281" s="27">
        <v>607.90002000000004</v>
      </c>
      <c r="F1281" s="27">
        <v>1.53</v>
      </c>
      <c r="G1281" s="27">
        <v>3451.8998999999999</v>
      </c>
      <c r="H1281" s="27">
        <v>1573.59997</v>
      </c>
      <c r="I1281" s="27">
        <v>1660.59997</v>
      </c>
      <c r="J1281" s="27">
        <v>5188.2997999999998</v>
      </c>
      <c r="K1281" s="27">
        <v>6994.1000899999999</v>
      </c>
      <c r="L1281" s="27">
        <v>2591.1999500000002</v>
      </c>
      <c r="M1281" s="27">
        <v>0</v>
      </c>
      <c r="N1281" s="27">
        <v>4830.2997999999998</v>
      </c>
      <c r="O1281" s="27">
        <v>85.21</v>
      </c>
      <c r="P1281" s="27">
        <v>34.006</v>
      </c>
      <c r="Q1281" s="27">
        <v>0.51529000000000003</v>
      </c>
      <c r="R1281" s="27">
        <v>1.35</v>
      </c>
      <c r="S1281" s="27">
        <v>1.04</v>
      </c>
      <c r="T1281" s="27">
        <v>0.37942999999999999</v>
      </c>
      <c r="U1281" s="29" t="s">
        <v>45522</v>
      </c>
      <c r="V1281" s="29" t="s">
        <v>45523</v>
      </c>
      <c r="W1281" s="30" t="s">
        <v>45524</v>
      </c>
      <c r="X1281">
        <v>1279</v>
      </c>
      <c r="Y1281" s="8" t="s">
        <v>5841</v>
      </c>
      <c r="Z1281">
        <v>561320</v>
      </c>
      <c r="AB1281" s="8" t="s">
        <v>5842</v>
      </c>
    </row>
    <row r="1282" spans="1:28" x14ac:dyDescent="0.25">
      <c r="A1282" s="34" t="s">
        <v>1805</v>
      </c>
      <c r="B1282" s="29" t="s">
        <v>1806</v>
      </c>
      <c r="C1282" s="27">
        <v>10402.26</v>
      </c>
      <c r="D1282" s="27">
        <v>700.38598000000002</v>
      </c>
      <c r="E1282" s="27">
        <v>622.32701999999995</v>
      </c>
      <c r="F1282" s="27">
        <v>1.1299999999999999</v>
      </c>
      <c r="G1282" s="27">
        <v>541.52899000000002</v>
      </c>
      <c r="H1282" s="27">
        <v>665.45097999999996</v>
      </c>
      <c r="I1282" s="27">
        <v>867.96301000000005</v>
      </c>
      <c r="J1282" s="27">
        <v>852.89697000000001</v>
      </c>
      <c r="K1282" s="27">
        <v>1557.7900299999999</v>
      </c>
      <c r="L1282" s="27">
        <v>1110.39599</v>
      </c>
      <c r="M1282" s="27">
        <v>0</v>
      </c>
      <c r="N1282" s="27">
        <v>1034.0410099999999</v>
      </c>
      <c r="O1282" s="27">
        <v>19.55</v>
      </c>
      <c r="P1282" s="27">
        <v>49.673000000000002</v>
      </c>
      <c r="Q1282" s="27">
        <v>0.98701000000000005</v>
      </c>
      <c r="R1282" s="27">
        <v>1.93</v>
      </c>
      <c r="S1282" s="27">
        <v>1.05</v>
      </c>
      <c r="T1282" s="27">
        <v>0.41131000000000001</v>
      </c>
      <c r="U1282" s="29" t="s">
        <v>45525</v>
      </c>
      <c r="V1282" s="29" t="s">
        <v>45526</v>
      </c>
      <c r="W1282" s="30" t="s">
        <v>45527</v>
      </c>
      <c r="X1282">
        <v>1280</v>
      </c>
      <c r="Y1282" s="8" t="s">
        <v>5843</v>
      </c>
      <c r="Z1282">
        <v>238210</v>
      </c>
      <c r="AA1282">
        <v>541330</v>
      </c>
      <c r="AB1282" s="8" t="s">
        <v>5844</v>
      </c>
    </row>
    <row r="1283" spans="1:28" x14ac:dyDescent="0.25">
      <c r="A1283" s="34" t="s">
        <v>1808</v>
      </c>
      <c r="B1283" s="29" t="s">
        <v>1809</v>
      </c>
      <c r="C1283" s="27">
        <v>4125.13</v>
      </c>
      <c r="D1283" s="27">
        <v>668.90002000000004</v>
      </c>
      <c r="E1283" s="27">
        <v>489.1</v>
      </c>
      <c r="F1283" s="27">
        <v>1.3</v>
      </c>
      <c r="G1283" s="27">
        <v>675</v>
      </c>
      <c r="H1283" s="27">
        <v>907.5</v>
      </c>
      <c r="I1283" s="27">
        <v>2149.8000400000001</v>
      </c>
      <c r="J1283" s="27">
        <v>968.09996999999998</v>
      </c>
      <c r="K1283" s="27">
        <v>1958</v>
      </c>
      <c r="L1283" s="27">
        <v>2074.1999500000002</v>
      </c>
      <c r="M1283" s="27">
        <v>0</v>
      </c>
      <c r="N1283" s="27">
        <v>1641.40002</v>
      </c>
      <c r="O1283" s="27">
        <v>12.52</v>
      </c>
      <c r="P1283" s="27">
        <v>55.849989999999998</v>
      </c>
      <c r="Q1283" s="27">
        <v>1.26501</v>
      </c>
      <c r="R1283" s="27">
        <v>2.08</v>
      </c>
      <c r="S1283" s="27">
        <v>1.0900000000000001</v>
      </c>
      <c r="T1283" s="27">
        <v>0.38786999999999999</v>
      </c>
      <c r="U1283" s="29" t="s">
        <v>45528</v>
      </c>
      <c r="V1283" s="29" t="s">
        <v>45529</v>
      </c>
      <c r="W1283" s="30" t="s">
        <v>45530</v>
      </c>
      <c r="X1283">
        <v>1281</v>
      </c>
      <c r="Y1283" s="8" t="s">
        <v>5845</v>
      </c>
      <c r="Z1283">
        <v>311212</v>
      </c>
      <c r="AB1283" s="8" t="s">
        <v>5846</v>
      </c>
    </row>
    <row r="1284" spans="1:28" x14ac:dyDescent="0.25">
      <c r="A1284" s="34" t="s">
        <v>41264</v>
      </c>
      <c r="B1284" s="29" t="s">
        <v>41265</v>
      </c>
      <c r="C1284" s="27">
        <v>4086.39</v>
      </c>
      <c r="D1284" s="27">
        <v>2695.6931100000002</v>
      </c>
      <c r="E1284" s="27">
        <v>2674.2790500000001</v>
      </c>
      <c r="F1284" s="27">
        <v>0.51</v>
      </c>
      <c r="G1284" s="27">
        <v>11.475989999999999</v>
      </c>
      <c r="H1284" s="27">
        <v>0</v>
      </c>
      <c r="I1284" s="27">
        <v>443.18898999999999</v>
      </c>
      <c r="J1284" s="27">
        <v>0</v>
      </c>
      <c r="K1284" s="27">
        <v>810.77800999999999</v>
      </c>
      <c r="L1284" s="27">
        <v>0</v>
      </c>
      <c r="M1284" s="27">
        <v>0</v>
      </c>
      <c r="N1284" s="27">
        <v>10592.29003</v>
      </c>
      <c r="U1284" s="29" t="s">
        <v>45531</v>
      </c>
      <c r="V1284" s="29" t="s">
        <v>45532</v>
      </c>
      <c r="W1284" s="30" t="s">
        <v>45533</v>
      </c>
      <c r="X1284">
        <v>1282</v>
      </c>
      <c r="Y1284" s="8" t="s">
        <v>5847</v>
      </c>
      <c r="Z1284">
        <v>311411</v>
      </c>
      <c r="AB1284" s="8" t="s">
        <v>5848</v>
      </c>
    </row>
    <row r="1285" spans="1:28" x14ac:dyDescent="0.25">
      <c r="A1285" s="34" t="s">
        <v>1811</v>
      </c>
      <c r="B1285" s="29" t="s">
        <v>1812</v>
      </c>
      <c r="C1285" s="27">
        <v>10782.19</v>
      </c>
      <c r="D1285" s="27">
        <v>-427.33201000000003</v>
      </c>
      <c r="E1285" s="27">
        <v>-445.72399999999999</v>
      </c>
      <c r="F1285" s="27">
        <v>-0.05</v>
      </c>
      <c r="G1285" s="27">
        <v>0.09</v>
      </c>
      <c r="H1285" s="27">
        <v>10.353999999999999</v>
      </c>
      <c r="I1285" s="27">
        <v>3.4089900000000002</v>
      </c>
      <c r="J1285" s="27">
        <v>297.78798999999998</v>
      </c>
      <c r="K1285" s="27">
        <v>1099.1190099999999</v>
      </c>
      <c r="L1285" s="27">
        <v>260.93200000000002</v>
      </c>
      <c r="M1285" s="27">
        <v>0</v>
      </c>
      <c r="N1285" s="27">
        <v>744.31200999999999</v>
      </c>
      <c r="O1285" s="27">
        <v>3.96</v>
      </c>
      <c r="P1285" s="27">
        <v>28.928999999999998</v>
      </c>
      <c r="Q1285" s="27">
        <v>0.40704000000000001</v>
      </c>
      <c r="R1285" s="27">
        <v>3.84</v>
      </c>
      <c r="S1285" s="27">
        <v>3.66</v>
      </c>
      <c r="T1285" s="27">
        <v>3.6558700000000002</v>
      </c>
      <c r="U1285" s="29" t="s">
        <v>45534</v>
      </c>
      <c r="V1285" s="29" t="s">
        <v>45535</v>
      </c>
      <c r="W1285" s="30" t="s">
        <v>45536</v>
      </c>
      <c r="X1285">
        <v>1283</v>
      </c>
      <c r="Y1285" s="8" t="s">
        <v>5849</v>
      </c>
      <c r="Z1285">
        <v>333923</v>
      </c>
      <c r="AA1285">
        <v>332312</v>
      </c>
      <c r="AB1285" s="8" t="s">
        <v>5850</v>
      </c>
    </row>
    <row r="1286" spans="1:28" x14ac:dyDescent="0.25">
      <c r="A1286" s="34" t="s">
        <v>1813</v>
      </c>
      <c r="B1286" s="29" t="s">
        <v>1814</v>
      </c>
      <c r="C1286" s="27">
        <v>32395.52</v>
      </c>
      <c r="D1286" s="27">
        <v>6099.4780199999996</v>
      </c>
      <c r="E1286" s="27">
        <v>6014.5659100000003</v>
      </c>
      <c r="F1286" s="27">
        <v>1.44</v>
      </c>
      <c r="G1286" s="27">
        <v>673.97997999999995</v>
      </c>
      <c r="H1286" s="27">
        <v>21432.009760000001</v>
      </c>
      <c r="I1286" s="27">
        <v>3442.3588800000002</v>
      </c>
      <c r="J1286" s="27">
        <v>3583.67895</v>
      </c>
      <c r="K1286" s="27">
        <v>26745.16015</v>
      </c>
      <c r="L1286" s="27">
        <v>4047.29394</v>
      </c>
      <c r="M1286" s="27">
        <v>0</v>
      </c>
      <c r="N1286" s="27">
        <v>24240.369139999999</v>
      </c>
      <c r="O1286" s="27">
        <v>84.85</v>
      </c>
      <c r="P1286" s="27">
        <v>14.107989999999999</v>
      </c>
      <c r="Q1286" s="27">
        <v>0.16425000000000001</v>
      </c>
      <c r="R1286" s="27">
        <v>7.82</v>
      </c>
      <c r="S1286" s="27">
        <v>1.48</v>
      </c>
      <c r="T1286" s="27">
        <v>1.2945199999999999</v>
      </c>
      <c r="U1286" s="29" t="s">
        <v>45537</v>
      </c>
      <c r="V1286" s="29" t="s">
        <v>45538</v>
      </c>
      <c r="W1286" s="30" t="s">
        <v>45539</v>
      </c>
      <c r="X1286">
        <v>1284</v>
      </c>
      <c r="Y1286" s="8" t="s">
        <v>5851</v>
      </c>
      <c r="Z1286">
        <v>441227</v>
      </c>
      <c r="AB1286" s="8" t="s">
        <v>5852</v>
      </c>
    </row>
    <row r="1287" spans="1:28" x14ac:dyDescent="0.25">
      <c r="A1287" s="34" t="s">
        <v>1813</v>
      </c>
      <c r="B1287" s="29" t="s">
        <v>1815</v>
      </c>
      <c r="C1287" s="27">
        <v>28670.93</v>
      </c>
      <c r="D1287" s="27">
        <v>6099.4780199999996</v>
      </c>
      <c r="E1287" s="27">
        <v>6014.5659100000003</v>
      </c>
      <c r="F1287" s="27">
        <v>1.46</v>
      </c>
      <c r="G1287" s="27">
        <v>673.97997999999995</v>
      </c>
      <c r="H1287" s="27">
        <v>21432.009760000001</v>
      </c>
      <c r="I1287" s="27">
        <v>3442.3588800000002</v>
      </c>
      <c r="J1287" s="27">
        <v>3583.67895</v>
      </c>
      <c r="K1287" s="27">
        <v>26745.16015</v>
      </c>
      <c r="L1287" s="27">
        <v>4047.29394</v>
      </c>
      <c r="M1287" s="27">
        <v>0</v>
      </c>
      <c r="N1287" s="27">
        <v>24240.369139999999</v>
      </c>
      <c r="O1287" s="27">
        <v>84.85</v>
      </c>
      <c r="P1287" s="27">
        <v>14.107989999999999</v>
      </c>
      <c r="Q1287" s="27">
        <v>0.16425000000000001</v>
      </c>
      <c r="R1287" s="27">
        <v>7.82</v>
      </c>
      <c r="S1287" s="27">
        <v>1.48</v>
      </c>
      <c r="T1287" s="27">
        <v>1.2945199999999999</v>
      </c>
      <c r="U1287" s="29" t="s">
        <v>45537</v>
      </c>
      <c r="V1287" s="29" t="s">
        <v>45538</v>
      </c>
      <c r="W1287" s="30" t="s">
        <v>45539</v>
      </c>
      <c r="X1287">
        <v>1285</v>
      </c>
      <c r="Y1287" s="8" t="s">
        <v>5853</v>
      </c>
      <c r="Z1287">
        <v>488119</v>
      </c>
      <c r="AB1287" s="8" t="s">
        <v>5854</v>
      </c>
    </row>
    <row r="1288" spans="1:28" x14ac:dyDescent="0.25">
      <c r="A1288" s="34" t="s">
        <v>1816</v>
      </c>
      <c r="B1288" s="29" t="s">
        <v>1817</v>
      </c>
      <c r="C1288" s="27">
        <v>5418.47</v>
      </c>
      <c r="D1288" s="27">
        <v>834.20001000000002</v>
      </c>
      <c r="E1288" s="27">
        <v>675.29998000000001</v>
      </c>
      <c r="F1288" s="27">
        <v>1.18</v>
      </c>
      <c r="G1288" s="27">
        <v>697</v>
      </c>
      <c r="H1288" s="27">
        <v>1416.8000400000001</v>
      </c>
      <c r="I1288" s="27">
        <v>652.40002000000004</v>
      </c>
      <c r="J1288" s="27">
        <v>1981.59997</v>
      </c>
      <c r="K1288" s="27">
        <v>2827.8998999999999</v>
      </c>
      <c r="L1288" s="27">
        <v>984.5</v>
      </c>
      <c r="M1288" s="27">
        <v>0</v>
      </c>
      <c r="N1288" s="27">
        <v>1903.6999499999999</v>
      </c>
      <c r="O1288" s="27">
        <v>4.96</v>
      </c>
      <c r="P1288" s="27">
        <v>33.555</v>
      </c>
      <c r="Q1288" s="27">
        <v>0.505</v>
      </c>
      <c r="R1288" s="27">
        <v>1.49</v>
      </c>
      <c r="S1288" s="27">
        <v>0.71</v>
      </c>
      <c r="T1288" s="27">
        <v>0.36036000000000001</v>
      </c>
      <c r="U1288" s="29" t="s">
        <v>45540</v>
      </c>
      <c r="V1288" s="29" t="s">
        <v>45541</v>
      </c>
      <c r="W1288" s="30" t="s">
        <v>45542</v>
      </c>
      <c r="X1288">
        <v>1286</v>
      </c>
      <c r="Y1288" s="8" t="s">
        <v>5855</v>
      </c>
      <c r="Z1288">
        <v>522220</v>
      </c>
      <c r="AB1288" s="8" t="s">
        <v>5856</v>
      </c>
    </row>
    <row r="1289" spans="1:28" x14ac:dyDescent="0.25">
      <c r="A1289" s="34" t="s">
        <v>1818</v>
      </c>
      <c r="B1289" s="29" t="s">
        <v>1819</v>
      </c>
      <c r="C1289" s="27">
        <v>3191.2</v>
      </c>
      <c r="D1289" s="27">
        <v>-141.655</v>
      </c>
      <c r="E1289" s="27">
        <v>-212.80201</v>
      </c>
      <c r="F1289" s="27">
        <v>0.88</v>
      </c>
      <c r="G1289" s="27">
        <v>100.86799000000001</v>
      </c>
      <c r="H1289" s="27">
        <v>0</v>
      </c>
      <c r="I1289" s="27">
        <v>1536.2330300000001</v>
      </c>
      <c r="J1289" s="27">
        <v>175.99898999999999</v>
      </c>
      <c r="K1289" s="27">
        <v>233.22300000000001</v>
      </c>
      <c r="L1289" s="27">
        <v>225.07899</v>
      </c>
      <c r="M1289" s="27">
        <v>0</v>
      </c>
      <c r="N1289" s="27">
        <v>1518.7230199999999</v>
      </c>
      <c r="O1289" s="27">
        <v>3.99</v>
      </c>
      <c r="P1289" s="27">
        <v>12.993</v>
      </c>
      <c r="Q1289" s="27">
        <v>0.14932999999999999</v>
      </c>
      <c r="R1289" s="27">
        <v>1.17</v>
      </c>
      <c r="S1289" s="27">
        <v>1.33</v>
      </c>
      <c r="T1289" s="27">
        <v>0.75202000000000002</v>
      </c>
      <c r="U1289" s="29" t="s">
        <v>45543</v>
      </c>
      <c r="V1289" s="29" t="s">
        <v>45544</v>
      </c>
      <c r="W1289" s="30" t="s">
        <v>45545</v>
      </c>
      <c r="X1289">
        <v>1287</v>
      </c>
      <c r="Y1289" s="8" t="s">
        <v>5857</v>
      </c>
      <c r="Z1289">
        <v>441210</v>
      </c>
      <c r="AA1289">
        <v>441110</v>
      </c>
      <c r="AB1289" s="8" t="s">
        <v>5858</v>
      </c>
    </row>
    <row r="1290" spans="1:28" x14ac:dyDescent="0.25">
      <c r="A1290" s="34" t="s">
        <v>1820</v>
      </c>
      <c r="B1290" s="29" t="s">
        <v>1821</v>
      </c>
      <c r="C1290" s="27">
        <v>6401.83</v>
      </c>
      <c r="D1290" s="27">
        <v>589.96600000000001</v>
      </c>
      <c r="E1290" s="27">
        <v>469.26</v>
      </c>
      <c r="F1290" s="27">
        <v>1.25</v>
      </c>
      <c r="G1290" s="27">
        <v>306.57799999999997</v>
      </c>
      <c r="H1290" s="27">
        <v>547.69000000000005</v>
      </c>
      <c r="I1290" s="27">
        <v>1780.8919599999999</v>
      </c>
      <c r="J1290" s="27">
        <v>572.29498000000001</v>
      </c>
      <c r="K1290" s="27">
        <v>1511.79602</v>
      </c>
      <c r="L1290" s="27">
        <v>866.62297999999998</v>
      </c>
      <c r="M1290" s="27">
        <v>0</v>
      </c>
      <c r="N1290" s="27">
        <v>2211.3779199999999</v>
      </c>
      <c r="O1290" s="27">
        <v>92.93</v>
      </c>
      <c r="P1290" s="27">
        <v>27.309989999999999</v>
      </c>
      <c r="Q1290" s="27">
        <v>0.37569999999999998</v>
      </c>
      <c r="R1290" s="27">
        <v>2.7</v>
      </c>
      <c r="S1290" s="27">
        <v>1.68</v>
      </c>
      <c r="T1290" s="27">
        <v>1.14893</v>
      </c>
      <c r="U1290" s="29" t="s">
        <v>45546</v>
      </c>
      <c r="V1290" s="29" t="s">
        <v>45547</v>
      </c>
      <c r="W1290" s="30" t="s">
        <v>45548</v>
      </c>
      <c r="X1290">
        <v>1288</v>
      </c>
      <c r="Y1290" s="8" t="s">
        <v>5859</v>
      </c>
      <c r="Z1290">
        <v>561491</v>
      </c>
      <c r="AA1290">
        <v>484121</v>
      </c>
      <c r="AB1290" s="8" t="s">
        <v>5860</v>
      </c>
    </row>
    <row r="1291" spans="1:28" x14ac:dyDescent="0.25">
      <c r="A1291" s="34" t="s">
        <v>41266</v>
      </c>
      <c r="B1291" s="29" t="s">
        <v>41267</v>
      </c>
      <c r="C1291" s="27">
        <v>2242.5</v>
      </c>
      <c r="D1291" s="27">
        <v>1570</v>
      </c>
      <c r="E1291" s="27">
        <v>-1776.3000500000001</v>
      </c>
      <c r="F1291" s="27">
        <v>1.49</v>
      </c>
      <c r="G1291" s="27">
        <v>582.09996999999998</v>
      </c>
      <c r="H1291" s="27">
        <v>0</v>
      </c>
      <c r="I1291" s="27">
        <v>2589.6000899999999</v>
      </c>
      <c r="J1291" s="27">
        <v>2570.6999500000002</v>
      </c>
      <c r="K1291" s="27">
        <v>1118.40002</v>
      </c>
      <c r="L1291" s="27">
        <v>2994.6000899999999</v>
      </c>
      <c r="M1291" s="27">
        <v>0</v>
      </c>
      <c r="N1291" s="27">
        <v>786</v>
      </c>
      <c r="O1291" s="27">
        <v>3.43</v>
      </c>
      <c r="P1291" s="27">
        <v>80.941999999999993</v>
      </c>
      <c r="Q1291" s="27">
        <v>3.80992</v>
      </c>
      <c r="R1291" s="27">
        <v>0.44</v>
      </c>
      <c r="S1291" s="27">
        <v>0.44</v>
      </c>
      <c r="T1291" s="27">
        <v>0.20862</v>
      </c>
      <c r="U1291" s="29" t="s">
        <v>45549</v>
      </c>
      <c r="V1291" s="29" t="s">
        <v>45550</v>
      </c>
      <c r="W1291" s="30" t="s">
        <v>45551</v>
      </c>
      <c r="X1291">
        <v>1289</v>
      </c>
      <c r="Y1291" s="8" t="s">
        <v>5861</v>
      </c>
      <c r="Z1291">
        <v>922190</v>
      </c>
      <c r="AA1291">
        <v>519110</v>
      </c>
      <c r="AB1291" s="8" t="s">
        <v>5862</v>
      </c>
    </row>
    <row r="1292" spans="1:28" x14ac:dyDescent="0.25">
      <c r="A1292" s="34" t="s">
        <v>41266</v>
      </c>
      <c r="B1292" s="29" t="s">
        <v>41268</v>
      </c>
      <c r="C1292" s="27">
        <v>2107.0700000000002</v>
      </c>
      <c r="D1292" s="27">
        <v>1570</v>
      </c>
      <c r="E1292" s="27">
        <v>-1776.3000500000001</v>
      </c>
      <c r="F1292" s="27">
        <v>1.5</v>
      </c>
      <c r="G1292" s="27">
        <v>582.09996999999998</v>
      </c>
      <c r="H1292" s="27">
        <v>0</v>
      </c>
      <c r="I1292" s="27">
        <v>2589.6000899999999</v>
      </c>
      <c r="J1292" s="27">
        <v>2570.6999500000002</v>
      </c>
      <c r="K1292" s="27">
        <v>1118.40002</v>
      </c>
      <c r="L1292" s="27">
        <v>2994.6000899999999</v>
      </c>
      <c r="M1292" s="27">
        <v>0</v>
      </c>
      <c r="N1292" s="27">
        <v>786</v>
      </c>
      <c r="O1292" s="27">
        <v>3.43</v>
      </c>
      <c r="P1292" s="27">
        <v>80.941999999999993</v>
      </c>
      <c r="Q1292" s="27">
        <v>3.80992</v>
      </c>
      <c r="R1292" s="27">
        <v>0.44</v>
      </c>
      <c r="S1292" s="27">
        <v>0.44</v>
      </c>
      <c r="T1292" s="27">
        <v>0.20862</v>
      </c>
      <c r="U1292" s="29" t="s">
        <v>45549</v>
      </c>
      <c r="V1292" s="29" t="s">
        <v>45550</v>
      </c>
      <c r="W1292" s="30" t="s">
        <v>45551</v>
      </c>
      <c r="X1292">
        <v>1290</v>
      </c>
      <c r="Y1292" s="8" t="s">
        <v>5863</v>
      </c>
      <c r="Z1292">
        <v>459110</v>
      </c>
      <c r="AB1292" s="8" t="s">
        <v>5864</v>
      </c>
    </row>
    <row r="1293" spans="1:28" x14ac:dyDescent="0.25">
      <c r="A1293" s="34" t="s">
        <v>41269</v>
      </c>
      <c r="B1293" s="29" t="s">
        <v>41270</v>
      </c>
      <c r="C1293" s="27">
        <v>17736.2</v>
      </c>
      <c r="D1293" s="27">
        <v>3376.7370599999999</v>
      </c>
      <c r="E1293" s="27">
        <v>3376.7370599999999</v>
      </c>
      <c r="F1293" s="27">
        <v>1.5</v>
      </c>
      <c r="G1293" s="27">
        <v>576729.375</v>
      </c>
      <c r="H1293" s="27">
        <v>0</v>
      </c>
      <c r="I1293" s="27">
        <v>633.29301999999996</v>
      </c>
      <c r="J1293" s="27">
        <v>204569.70311999999</v>
      </c>
      <c r="K1293" s="27">
        <v>620990.625</v>
      </c>
      <c r="L1293" s="27">
        <v>6873.4540999999999</v>
      </c>
      <c r="M1293" s="27">
        <v>0</v>
      </c>
      <c r="N1293" s="27">
        <v>15014.730460000001</v>
      </c>
      <c r="O1293" s="27">
        <v>12.57</v>
      </c>
      <c r="P1293" s="27">
        <v>31.402989999999999</v>
      </c>
      <c r="Q1293" s="27">
        <v>0.45778000000000002</v>
      </c>
      <c r="R1293" s="27">
        <v>3.04</v>
      </c>
      <c r="S1293" s="27">
        <v>3.04</v>
      </c>
      <c r="T1293" s="27">
        <v>0.21636</v>
      </c>
      <c r="U1293" s="29" t="s">
        <v>45552</v>
      </c>
      <c r="V1293" s="29" t="s">
        <v>45553</v>
      </c>
      <c r="W1293" s="30" t="s">
        <v>45554</v>
      </c>
      <c r="X1293">
        <v>1291</v>
      </c>
      <c r="Y1293" s="8" t="s">
        <v>5865</v>
      </c>
      <c r="Z1293">
        <v>315220</v>
      </c>
      <c r="AA1293">
        <v>315220</v>
      </c>
      <c r="AB1293" s="8" t="s">
        <v>5866</v>
      </c>
    </row>
    <row r="1294" spans="1:28" x14ac:dyDescent="0.25">
      <c r="A1294" s="34" t="s">
        <v>41271</v>
      </c>
      <c r="B1294" s="29" t="s">
        <v>41272</v>
      </c>
      <c r="C1294" s="27">
        <v>2806.51</v>
      </c>
      <c r="D1294" s="27">
        <v>419.69198</v>
      </c>
      <c r="E1294" s="27">
        <v>418.11599000000001</v>
      </c>
      <c r="F1294" s="27">
        <v>1.71</v>
      </c>
      <c r="G1294" s="27">
        <v>25.142990000000001</v>
      </c>
      <c r="H1294" s="27">
        <v>2898.2958899999999</v>
      </c>
      <c r="I1294" s="27">
        <v>12.017989999999999</v>
      </c>
      <c r="J1294" s="27">
        <v>365.41500000000002</v>
      </c>
      <c r="K1294" s="27">
        <v>2986.6540500000001</v>
      </c>
      <c r="L1294" s="27">
        <v>1117.0009700000001</v>
      </c>
      <c r="M1294" s="27">
        <v>0</v>
      </c>
      <c r="N1294" s="27">
        <v>1642.4119800000001</v>
      </c>
      <c r="O1294" s="27">
        <v>71.14</v>
      </c>
      <c r="P1294" s="27">
        <v>38.448999999999998</v>
      </c>
      <c r="Q1294" s="27">
        <v>0.62465999999999999</v>
      </c>
      <c r="R1294" s="27">
        <v>7.82</v>
      </c>
      <c r="S1294" s="27">
        <v>0.24</v>
      </c>
      <c r="T1294" s="27">
        <v>0.17299</v>
      </c>
      <c r="U1294" s="29" t="s">
        <v>45555</v>
      </c>
      <c r="V1294" s="29" t="s">
        <v>45556</v>
      </c>
      <c r="W1294" s="30" t="s">
        <v>45557</v>
      </c>
      <c r="X1294">
        <v>1292</v>
      </c>
      <c r="Y1294" s="8" t="s">
        <v>5867</v>
      </c>
      <c r="Z1294">
        <v>112330</v>
      </c>
      <c r="AB1294" s="8" t="s">
        <v>5868</v>
      </c>
    </row>
    <row r="1295" spans="1:28" x14ac:dyDescent="0.25">
      <c r="A1295" s="34" t="s">
        <v>41273</v>
      </c>
      <c r="B1295" s="29" t="s">
        <v>41274</v>
      </c>
      <c r="C1295" s="27">
        <v>25111.25</v>
      </c>
      <c r="D1295" s="27">
        <v>1863.8189600000001</v>
      </c>
      <c r="E1295" s="27">
        <v>1571.8659600000001</v>
      </c>
      <c r="F1295" s="27">
        <v>1.1599999999999999</v>
      </c>
      <c r="G1295" s="27">
        <v>1136.4129600000001</v>
      </c>
      <c r="H1295" s="27">
        <v>1430.15698</v>
      </c>
      <c r="I1295" s="27">
        <v>8536.3720699999994</v>
      </c>
      <c r="J1295" s="27">
        <v>2629.6799299999998</v>
      </c>
      <c r="K1295" s="27">
        <v>5376.83691</v>
      </c>
      <c r="L1295" s="27">
        <v>4229.5717699999996</v>
      </c>
      <c r="M1295" s="27">
        <v>0</v>
      </c>
      <c r="N1295" s="27">
        <v>6998.8540000000003</v>
      </c>
      <c r="O1295" s="27">
        <v>26.3</v>
      </c>
      <c r="P1295" s="27">
        <v>37.667990000000003</v>
      </c>
      <c r="Q1295" s="27">
        <v>0.60431999999999997</v>
      </c>
      <c r="R1295" s="27">
        <v>2.04</v>
      </c>
      <c r="S1295" s="27">
        <v>1.5</v>
      </c>
      <c r="T1295" s="27">
        <v>1.06867</v>
      </c>
      <c r="U1295" s="29" t="s">
        <v>45558</v>
      </c>
      <c r="V1295" s="29" t="s">
        <v>45559</v>
      </c>
      <c r="W1295" s="30" t="s">
        <v>45560</v>
      </c>
      <c r="X1295">
        <v>1293</v>
      </c>
      <c r="Y1295" s="8" t="s">
        <v>5869</v>
      </c>
      <c r="Z1295">
        <v>562920</v>
      </c>
      <c r="AB1295" s="8" t="s">
        <v>5870</v>
      </c>
    </row>
    <row r="1296" spans="1:28" x14ac:dyDescent="0.25">
      <c r="A1296" s="34" t="s">
        <v>1822</v>
      </c>
      <c r="B1296" s="29" t="s">
        <v>1823</v>
      </c>
      <c r="C1296" s="27">
        <v>19295.310000000001</v>
      </c>
      <c r="D1296" s="27">
        <v>2668.3000400000001</v>
      </c>
      <c r="E1296" s="27">
        <v>1762.90002</v>
      </c>
      <c r="F1296" s="27">
        <v>1.04</v>
      </c>
      <c r="G1296" s="27">
        <v>3017.3998999999999</v>
      </c>
      <c r="H1296" s="27">
        <v>470.6</v>
      </c>
      <c r="I1296" s="27">
        <v>12067.900390000001</v>
      </c>
      <c r="J1296" s="27">
        <v>3078.5</v>
      </c>
      <c r="K1296" s="27">
        <v>4625</v>
      </c>
      <c r="L1296" s="27">
        <v>5122.3999000000003</v>
      </c>
      <c r="M1296" s="27">
        <v>0</v>
      </c>
      <c r="N1296" s="27">
        <v>10096.5996</v>
      </c>
      <c r="O1296" s="27">
        <v>116.85</v>
      </c>
      <c r="P1296" s="27">
        <v>33.259990000000002</v>
      </c>
      <c r="Q1296" s="27">
        <v>0.49647000000000002</v>
      </c>
      <c r="R1296" s="27">
        <v>1.63</v>
      </c>
      <c r="S1296" s="27">
        <v>1.35</v>
      </c>
      <c r="T1296" s="27">
        <v>0.36932999999999999</v>
      </c>
      <c r="U1296" s="29" t="s">
        <v>45561</v>
      </c>
      <c r="V1296" s="29" t="s">
        <v>45562</v>
      </c>
      <c r="W1296" s="30" t="s">
        <v>45563</v>
      </c>
      <c r="X1296">
        <v>1294</v>
      </c>
      <c r="Y1296" s="8" t="s">
        <v>5871</v>
      </c>
      <c r="Z1296">
        <v>311225</v>
      </c>
      <c r="AB1296" s="8" t="s">
        <v>5872</v>
      </c>
    </row>
    <row r="1297" spans="1:28" x14ac:dyDescent="0.25">
      <c r="A1297" s="34" t="s">
        <v>1824</v>
      </c>
      <c r="B1297" s="29" t="s">
        <v>1825</v>
      </c>
      <c r="C1297" s="27">
        <v>34579.03</v>
      </c>
      <c r="D1297" s="27">
        <v>3292</v>
      </c>
      <c r="E1297" s="27">
        <v>1552</v>
      </c>
      <c r="F1297" s="27">
        <v>0.71</v>
      </c>
      <c r="G1297" s="27">
        <v>1291</v>
      </c>
      <c r="H1297" s="27">
        <v>1291</v>
      </c>
      <c r="I1297" s="27">
        <v>23284</v>
      </c>
      <c r="J1297" s="27">
        <v>5776</v>
      </c>
      <c r="K1297" s="27">
        <v>6754</v>
      </c>
      <c r="L1297" s="27">
        <v>6225</v>
      </c>
      <c r="M1297" s="27">
        <v>0</v>
      </c>
      <c r="N1297" s="27">
        <v>18624</v>
      </c>
      <c r="O1297" s="27">
        <v>97.16</v>
      </c>
      <c r="P1297" s="27">
        <v>30.87</v>
      </c>
      <c r="Q1297" s="27">
        <v>0.44653999999999999</v>
      </c>
      <c r="R1297" s="27">
        <v>1.1399999999999999</v>
      </c>
      <c r="S1297" s="27">
        <v>0.95</v>
      </c>
      <c r="T1297" s="27">
        <v>0.72228999999999999</v>
      </c>
      <c r="U1297" s="29" t="s">
        <v>45564</v>
      </c>
      <c r="V1297" s="29" t="s">
        <v>45565</v>
      </c>
      <c r="W1297" s="30" t="s">
        <v>45566</v>
      </c>
      <c r="X1297">
        <v>1295</v>
      </c>
      <c r="Y1297" s="8" t="s">
        <v>5873</v>
      </c>
      <c r="Z1297">
        <v>721191</v>
      </c>
      <c r="AB1297" s="8" t="s">
        <v>5874</v>
      </c>
    </row>
    <row r="1298" spans="1:28" x14ac:dyDescent="0.25">
      <c r="A1298" s="34" t="s">
        <v>1826</v>
      </c>
      <c r="B1298" s="29" t="s">
        <v>1827</v>
      </c>
      <c r="C1298" s="27">
        <v>31372.9</v>
      </c>
      <c r="D1298" s="27">
        <v>-121.66601</v>
      </c>
      <c r="E1298" s="27">
        <v>-297.65798999999998</v>
      </c>
      <c r="F1298" s="27">
        <v>0.73</v>
      </c>
      <c r="G1298" s="27">
        <v>7.0149900000000001</v>
      </c>
      <c r="H1298" s="27">
        <v>986.58801000000005</v>
      </c>
      <c r="I1298" s="27">
        <v>121.51399000000001</v>
      </c>
      <c r="J1298" s="27">
        <v>3968.6550200000001</v>
      </c>
      <c r="K1298" s="27">
        <v>9712.9990199999993</v>
      </c>
      <c r="L1298" s="27">
        <v>1338.34094</v>
      </c>
      <c r="M1298" s="27">
        <v>0</v>
      </c>
      <c r="N1298" s="27">
        <v>6551.3989199999996</v>
      </c>
      <c r="O1298" s="27">
        <v>6.51</v>
      </c>
      <c r="P1298" s="27">
        <v>15.442</v>
      </c>
      <c r="Q1298" s="27">
        <v>0.18262</v>
      </c>
      <c r="R1298" s="27">
        <v>2.16</v>
      </c>
      <c r="S1298" s="27">
        <v>2.2000000000000002</v>
      </c>
      <c r="T1298" s="27">
        <v>2.19706</v>
      </c>
      <c r="U1298" s="29" t="s">
        <v>45567</v>
      </c>
      <c r="V1298" s="29" t="s">
        <v>45568</v>
      </c>
      <c r="W1298" s="30" t="s">
        <v>45569</v>
      </c>
      <c r="X1298">
        <v>1296</v>
      </c>
      <c r="Y1298" s="8" t="s">
        <v>5875</v>
      </c>
      <c r="Z1298">
        <v>486990</v>
      </c>
      <c r="AA1298">
        <v>311942</v>
      </c>
      <c r="AB1298" s="8" t="s">
        <v>5876</v>
      </c>
    </row>
    <row r="1299" spans="1:28" x14ac:dyDescent="0.25">
      <c r="A1299" s="34" t="s">
        <v>1828</v>
      </c>
      <c r="B1299" s="29" t="s">
        <v>1829</v>
      </c>
      <c r="C1299" s="27">
        <v>10461.950000000001</v>
      </c>
      <c r="D1299" s="27">
        <v>732.40002000000004</v>
      </c>
      <c r="E1299" s="27">
        <v>654.5</v>
      </c>
      <c r="F1299" s="27">
        <v>0.92</v>
      </c>
      <c r="G1299" s="27">
        <v>608.5</v>
      </c>
      <c r="H1299" s="27">
        <v>753</v>
      </c>
      <c r="I1299" s="27">
        <v>186.3</v>
      </c>
      <c r="J1299" s="27">
        <v>1595.6999499999999</v>
      </c>
      <c r="K1299" s="27">
        <v>1496.5</v>
      </c>
      <c r="L1299" s="27">
        <v>814.20001000000002</v>
      </c>
      <c r="M1299" s="27">
        <v>0</v>
      </c>
      <c r="N1299" s="27">
        <v>-203.10001</v>
      </c>
      <c r="O1299" s="27">
        <v>-3.55</v>
      </c>
      <c r="Q1299" s="27">
        <v>-8.0230399999999999</v>
      </c>
      <c r="R1299" s="27">
        <v>1.1000000000000001</v>
      </c>
      <c r="S1299" s="27">
        <v>0.47</v>
      </c>
      <c r="T1299" s="27">
        <v>8.4599999999999995E-2</v>
      </c>
      <c r="U1299" s="29" t="s">
        <v>45570</v>
      </c>
      <c r="V1299" s="29" t="s">
        <v>45571</v>
      </c>
      <c r="W1299" s="30" t="s">
        <v>45572</v>
      </c>
      <c r="X1299">
        <v>1297</v>
      </c>
      <c r="Y1299" s="8" t="s">
        <v>5877</v>
      </c>
      <c r="Z1299">
        <v>311422</v>
      </c>
      <c r="AA1299">
        <v>311919</v>
      </c>
      <c r="AB1299" s="8" t="s">
        <v>5878</v>
      </c>
    </row>
    <row r="1300" spans="1:28" x14ac:dyDescent="0.25">
      <c r="A1300" s="34" t="s">
        <v>1830</v>
      </c>
      <c r="B1300" s="29" t="s">
        <v>1831</v>
      </c>
      <c r="C1300" s="27">
        <v>177899.23</v>
      </c>
      <c r="D1300" s="27">
        <v>9810</v>
      </c>
      <c r="E1300" s="27">
        <v>5606</v>
      </c>
      <c r="F1300" s="27">
        <v>0.84</v>
      </c>
      <c r="G1300" s="27">
        <v>4559</v>
      </c>
      <c r="H1300" s="27">
        <v>1978</v>
      </c>
      <c r="I1300" s="27">
        <v>38237</v>
      </c>
      <c r="J1300" s="27">
        <v>16479</v>
      </c>
      <c r="K1300" s="27">
        <v>13047</v>
      </c>
      <c r="L1300" s="27">
        <v>12198</v>
      </c>
      <c r="M1300" s="27">
        <v>0</v>
      </c>
      <c r="N1300" s="27">
        <v>41374</v>
      </c>
      <c r="O1300" s="27">
        <v>83.96</v>
      </c>
      <c r="P1300" s="27">
        <v>22.149989999999999</v>
      </c>
      <c r="Q1300" s="27">
        <v>0.28420000000000001</v>
      </c>
      <c r="R1300" s="27">
        <v>0.73</v>
      </c>
      <c r="S1300" s="27">
        <v>0.67</v>
      </c>
      <c r="T1300" s="27">
        <v>0.39504</v>
      </c>
      <c r="U1300" s="29" t="s">
        <v>45573</v>
      </c>
      <c r="V1300" s="29" t="s">
        <v>45574</v>
      </c>
      <c r="W1300" s="30" t="s">
        <v>45575</v>
      </c>
      <c r="X1300">
        <v>1298</v>
      </c>
      <c r="Y1300" s="8" t="s">
        <v>5879</v>
      </c>
      <c r="Z1300">
        <v>511140</v>
      </c>
      <c r="AB1300" s="8" t="s">
        <v>5880</v>
      </c>
    </row>
    <row r="1301" spans="1:28" x14ac:dyDescent="0.25">
      <c r="A1301" s="34" t="s">
        <v>41275</v>
      </c>
      <c r="B1301" s="29" t="s">
        <v>41276</v>
      </c>
      <c r="C1301" s="27">
        <v>3046.98</v>
      </c>
      <c r="D1301" s="27">
        <v>441.14098999999999</v>
      </c>
      <c r="E1301" s="27">
        <v>311.44799</v>
      </c>
      <c r="F1301" s="27">
        <v>0.11</v>
      </c>
      <c r="G1301" s="27">
        <v>638.04699000000005</v>
      </c>
      <c r="H1301" s="27">
        <v>470.59697999999997</v>
      </c>
      <c r="I1301" s="27">
        <v>219.82899</v>
      </c>
      <c r="J1301" s="27">
        <v>1266.8840299999999</v>
      </c>
      <c r="K1301" s="27">
        <v>2112.5649400000002</v>
      </c>
      <c r="L1301" s="27">
        <v>3.5669900000000001</v>
      </c>
      <c r="M1301" s="27">
        <v>0</v>
      </c>
      <c r="N1301" s="27">
        <v>2411.6269499999999</v>
      </c>
      <c r="O1301" s="27">
        <v>6.87</v>
      </c>
      <c r="P1301" s="27">
        <v>9.9750000000000005E-2</v>
      </c>
      <c r="Q1301" s="27">
        <v>9.8999999999999999E-4</v>
      </c>
      <c r="R1301" s="27">
        <v>1.8</v>
      </c>
      <c r="U1301" s="29" t="s">
        <v>45576</v>
      </c>
      <c r="V1301" s="29" t="s">
        <v>45577</v>
      </c>
      <c r="W1301" s="30" t="s">
        <v>45578</v>
      </c>
      <c r="X1301">
        <v>1299</v>
      </c>
      <c r="Y1301" s="8" t="s">
        <v>5881</v>
      </c>
      <c r="Z1301">
        <v>321912</v>
      </c>
      <c r="AA1301">
        <v>423310</v>
      </c>
      <c r="AB1301" s="8" t="s">
        <v>5882</v>
      </c>
    </row>
    <row r="1302" spans="1:28" x14ac:dyDescent="0.25">
      <c r="A1302" s="34" t="s">
        <v>1832</v>
      </c>
      <c r="B1302" s="29" t="s">
        <v>1833</v>
      </c>
      <c r="C1302" s="27">
        <v>3522.27</v>
      </c>
      <c r="D1302" s="27">
        <v>554.79998000000001</v>
      </c>
      <c r="E1302" s="27">
        <v>315.29998000000001</v>
      </c>
      <c r="F1302" s="27">
        <v>1.08</v>
      </c>
      <c r="G1302" s="27">
        <v>262</v>
      </c>
      <c r="H1302" s="27">
        <v>250.1</v>
      </c>
      <c r="I1302" s="27">
        <v>524.59996999999998</v>
      </c>
      <c r="J1302" s="27">
        <v>716.5</v>
      </c>
      <c r="K1302" s="27">
        <v>3139.1999500000002</v>
      </c>
      <c r="L1302" s="27">
        <v>1466.09997</v>
      </c>
      <c r="M1302" s="27">
        <v>0</v>
      </c>
      <c r="N1302" s="27">
        <v>1875</v>
      </c>
      <c r="O1302" s="27">
        <v>22.45</v>
      </c>
      <c r="P1302" s="27">
        <v>55.274999999999999</v>
      </c>
      <c r="Q1302" s="27">
        <v>1.2358899999999999</v>
      </c>
      <c r="R1302" s="27">
        <v>3.2</v>
      </c>
      <c r="S1302" s="27">
        <v>4.03</v>
      </c>
      <c r="T1302" s="27">
        <v>3.6665700000000001</v>
      </c>
      <c r="U1302" s="29" t="s">
        <v>45579</v>
      </c>
      <c r="V1302" s="29" t="s">
        <v>45580</v>
      </c>
      <c r="W1302" s="30" t="s">
        <v>45581</v>
      </c>
      <c r="X1302">
        <v>1300</v>
      </c>
      <c r="Y1302" s="8" t="s">
        <v>5883</v>
      </c>
      <c r="Z1302">
        <v>324191</v>
      </c>
      <c r="AB1302" s="8" t="s">
        <v>5884</v>
      </c>
    </row>
    <row r="1303" spans="1:28" x14ac:dyDescent="0.25">
      <c r="A1303" s="34" t="s">
        <v>41277</v>
      </c>
      <c r="B1303" s="29" t="s">
        <v>41278</v>
      </c>
      <c r="C1303" s="27">
        <v>2491.61</v>
      </c>
      <c r="D1303" s="27">
        <v>181.63399999999999</v>
      </c>
      <c r="E1303" s="27">
        <v>-26.892009999999999</v>
      </c>
      <c r="F1303" s="27">
        <v>0.86</v>
      </c>
      <c r="G1303" s="27">
        <v>183.11</v>
      </c>
      <c r="H1303" s="27">
        <v>129.37898999999999</v>
      </c>
      <c r="I1303" s="27">
        <v>1137.3459399999999</v>
      </c>
      <c r="J1303" s="27">
        <v>297.39801</v>
      </c>
      <c r="K1303" s="27">
        <v>886.13598000000002</v>
      </c>
      <c r="L1303" s="27">
        <v>518.06700999999998</v>
      </c>
      <c r="M1303" s="27">
        <v>0</v>
      </c>
      <c r="N1303" s="27">
        <v>1207.62402</v>
      </c>
      <c r="O1303" s="27">
        <v>22.83</v>
      </c>
      <c r="P1303" s="27">
        <v>29.767990000000001</v>
      </c>
      <c r="Q1303" s="27">
        <v>0.42383999999999999</v>
      </c>
      <c r="R1303" s="27">
        <v>2.86</v>
      </c>
      <c r="S1303" s="27">
        <v>2.54</v>
      </c>
      <c r="T1303" s="27">
        <v>1.9288799999999999</v>
      </c>
      <c r="U1303" s="29" t="s">
        <v>45582</v>
      </c>
      <c r="V1303" s="29" t="s">
        <v>45583</v>
      </c>
      <c r="W1303" s="30" t="s">
        <v>45584</v>
      </c>
      <c r="X1303">
        <v>1301</v>
      </c>
      <c r="Y1303" s="8" t="s">
        <v>5885</v>
      </c>
      <c r="Z1303">
        <v>448110</v>
      </c>
      <c r="AA1303">
        <v>448120</v>
      </c>
      <c r="AB1303" s="8" t="s">
        <v>5886</v>
      </c>
    </row>
    <row r="1304" spans="1:28" x14ac:dyDescent="0.25">
      <c r="A1304" s="34" t="s">
        <v>41279</v>
      </c>
      <c r="B1304" s="29" t="s">
        <v>41280</v>
      </c>
      <c r="C1304" s="27">
        <v>5086.1899999999996</v>
      </c>
      <c r="D1304" s="27">
        <v>347.50601</v>
      </c>
      <c r="E1304" s="27">
        <v>166.76899</v>
      </c>
      <c r="F1304" s="27">
        <v>-0.7</v>
      </c>
      <c r="G1304" s="27">
        <v>30.549990000000001</v>
      </c>
      <c r="H1304" s="27">
        <v>174.92099999999999</v>
      </c>
      <c r="I1304" s="27">
        <v>0</v>
      </c>
      <c r="J1304" s="27">
        <v>410.14400999999998</v>
      </c>
      <c r="K1304" s="27">
        <v>875.29301999999996</v>
      </c>
      <c r="L1304" s="27">
        <v>0</v>
      </c>
      <c r="M1304" s="27">
        <v>0</v>
      </c>
      <c r="N1304" s="27">
        <v>732.07201999999995</v>
      </c>
      <c r="O1304" s="27">
        <v>3.15</v>
      </c>
      <c r="P1304" s="27">
        <v>0</v>
      </c>
      <c r="Q1304" s="27">
        <v>0</v>
      </c>
      <c r="R1304" s="27">
        <v>2.02</v>
      </c>
      <c r="S1304" s="27">
        <v>1.71</v>
      </c>
      <c r="T1304" s="27">
        <v>1.63313</v>
      </c>
      <c r="U1304" s="29" t="s">
        <v>45585</v>
      </c>
      <c r="V1304" s="29" t="s">
        <v>45586</v>
      </c>
      <c r="W1304" s="30" t="s">
        <v>45587</v>
      </c>
      <c r="X1304">
        <v>1302</v>
      </c>
      <c r="Y1304" s="8" t="s">
        <v>5887</v>
      </c>
      <c r="Z1304">
        <v>327992</v>
      </c>
      <c r="AB1304" s="8" t="s">
        <v>5888</v>
      </c>
    </row>
    <row r="1305" spans="1:28" x14ac:dyDescent="0.25">
      <c r="A1305" s="34" t="s">
        <v>1834</v>
      </c>
      <c r="B1305" s="29" t="s">
        <v>1834</v>
      </c>
      <c r="C1305" s="27">
        <v>14297.33</v>
      </c>
      <c r="D1305" s="27">
        <v>1860</v>
      </c>
      <c r="E1305" s="27">
        <v>1596</v>
      </c>
      <c r="F1305" s="27">
        <v>1.35</v>
      </c>
      <c r="G1305" s="27">
        <v>998</v>
      </c>
      <c r="H1305" s="27">
        <v>2752</v>
      </c>
      <c r="I1305" s="27">
        <v>4972</v>
      </c>
      <c r="J1305" s="27">
        <v>2271</v>
      </c>
      <c r="K1305" s="27">
        <v>4258</v>
      </c>
      <c r="L1305" s="27">
        <v>2622</v>
      </c>
      <c r="M1305" s="27">
        <v>0</v>
      </c>
      <c r="N1305" s="27">
        <v>5467</v>
      </c>
      <c r="O1305" s="27">
        <v>21.34</v>
      </c>
      <c r="P1305" s="27">
        <v>16.593990000000002</v>
      </c>
      <c r="Q1305" s="27">
        <v>0.19474</v>
      </c>
      <c r="R1305" s="27">
        <v>1.92</v>
      </c>
      <c r="S1305" s="27">
        <v>0.66</v>
      </c>
      <c r="T1305" s="27">
        <v>0.22369</v>
      </c>
      <c r="U1305" s="29" t="s">
        <v>45588</v>
      </c>
      <c r="V1305" s="29" t="s">
        <v>45589</v>
      </c>
      <c r="W1305" s="30" t="s">
        <v>45590</v>
      </c>
      <c r="X1305">
        <v>1303</v>
      </c>
      <c r="Y1305" s="8" t="s">
        <v>5889</v>
      </c>
      <c r="Z1305">
        <v>312230</v>
      </c>
      <c r="AA1305">
        <v>312230</v>
      </c>
      <c r="AB1305" s="8" t="s">
        <v>5890</v>
      </c>
    </row>
    <row r="1306" spans="1:28" x14ac:dyDescent="0.25">
      <c r="A1306" s="34" t="s">
        <v>1835</v>
      </c>
      <c r="B1306" s="29" t="s">
        <v>1836</v>
      </c>
      <c r="C1306" s="27">
        <v>421724</v>
      </c>
      <c r="D1306" s="27">
        <v>8328.9003900000007</v>
      </c>
      <c r="E1306" s="27">
        <v>6806.3999000000003</v>
      </c>
      <c r="F1306" s="27">
        <v>0.36</v>
      </c>
      <c r="G1306" s="27">
        <v>8558.9003900000007</v>
      </c>
      <c r="H1306" s="27">
        <v>4309.7001899999996</v>
      </c>
      <c r="I1306" s="27">
        <v>11279.5996</v>
      </c>
      <c r="J1306" s="27">
        <v>17138.199209999999</v>
      </c>
      <c r="K1306" s="27">
        <v>18034.5</v>
      </c>
      <c r="L1306" s="27">
        <v>14737.5</v>
      </c>
      <c r="M1306" s="27">
        <v>0</v>
      </c>
      <c r="N1306" s="27">
        <v>10775.400390000001</v>
      </c>
      <c r="O1306" s="27">
        <v>11.9</v>
      </c>
      <c r="P1306" s="27">
        <v>62.569000000000003</v>
      </c>
      <c r="Q1306" s="27">
        <v>1.6715899999999999</v>
      </c>
      <c r="R1306" s="27">
        <v>1.3</v>
      </c>
      <c r="S1306" s="27">
        <v>0.8</v>
      </c>
      <c r="T1306" s="27">
        <v>0.30142000000000002</v>
      </c>
      <c r="U1306" s="29" t="s">
        <v>45591</v>
      </c>
      <c r="V1306" s="29" t="s">
        <v>45592</v>
      </c>
      <c r="W1306" s="30" t="s">
        <v>45593</v>
      </c>
      <c r="X1306">
        <v>1304</v>
      </c>
      <c r="Y1306" s="8" t="s">
        <v>5891</v>
      </c>
      <c r="Z1306">
        <v>327390</v>
      </c>
      <c r="AA1306">
        <v>237310</v>
      </c>
      <c r="AB1306" s="8" t="s">
        <v>5892</v>
      </c>
    </row>
    <row r="1307" spans="1:28" x14ac:dyDescent="0.25">
      <c r="A1307" s="34" t="s">
        <v>1837</v>
      </c>
      <c r="B1307" s="29" t="s">
        <v>1838</v>
      </c>
      <c r="C1307" s="27">
        <v>115151.41</v>
      </c>
      <c r="D1307" s="27">
        <v>8707</v>
      </c>
      <c r="E1307" s="27">
        <v>7303</v>
      </c>
      <c r="F1307" s="27">
        <v>0.67</v>
      </c>
      <c r="G1307" s="27">
        <v>2505</v>
      </c>
      <c r="H1307" s="27">
        <v>3088</v>
      </c>
      <c r="I1307" s="27">
        <v>13239</v>
      </c>
      <c r="J1307" s="27">
        <v>15887</v>
      </c>
      <c r="K1307" s="27">
        <v>20991</v>
      </c>
      <c r="L1307" s="27">
        <v>15429</v>
      </c>
      <c r="M1307" s="27">
        <v>0</v>
      </c>
      <c r="N1307" s="27">
        <v>9266</v>
      </c>
      <c r="O1307" s="27">
        <v>38.090000000000003</v>
      </c>
      <c r="P1307" s="27">
        <v>61.616999999999997</v>
      </c>
      <c r="Q1307" s="27">
        <v>1.6053200000000001</v>
      </c>
      <c r="R1307" s="27">
        <v>1.3</v>
      </c>
      <c r="S1307" s="27">
        <v>1.1299999999999999</v>
      </c>
      <c r="T1307" s="27">
        <v>0.96921999999999997</v>
      </c>
      <c r="U1307" s="29" t="s">
        <v>45594</v>
      </c>
      <c r="V1307" s="29" t="s">
        <v>45595</v>
      </c>
      <c r="W1307" s="30" t="s">
        <v>45596</v>
      </c>
      <c r="X1307">
        <v>1305</v>
      </c>
      <c r="Y1307" s="8" t="s">
        <v>5893</v>
      </c>
      <c r="Z1307">
        <v>488490</v>
      </c>
      <c r="AB1307" s="8" t="s">
        <v>5894</v>
      </c>
    </row>
    <row r="1308" spans="1:28" x14ac:dyDescent="0.25">
      <c r="A1308" s="34" t="s">
        <v>1839</v>
      </c>
      <c r="B1308" s="29" t="s">
        <v>1840</v>
      </c>
      <c r="C1308" s="27">
        <v>3825.24</v>
      </c>
      <c r="D1308" s="27">
        <v>-2589</v>
      </c>
      <c r="E1308" s="27">
        <v>-2547</v>
      </c>
      <c r="F1308" s="27">
        <v>1.77</v>
      </c>
      <c r="G1308" s="27">
        <v>21135</v>
      </c>
      <c r="H1308" s="27">
        <v>0</v>
      </c>
      <c r="I1308" s="27">
        <v>1144</v>
      </c>
      <c r="J1308" s="27">
        <v>170163</v>
      </c>
      <c r="K1308" s="27">
        <v>31570</v>
      </c>
      <c r="L1308" s="27">
        <v>5955</v>
      </c>
      <c r="M1308" s="27">
        <v>986</v>
      </c>
      <c r="N1308" s="27">
        <v>3583</v>
      </c>
      <c r="O1308" s="27">
        <v>33.89</v>
      </c>
      <c r="P1308" s="27">
        <v>47.01699</v>
      </c>
      <c r="Q1308" s="27">
        <v>1.0396700000000001</v>
      </c>
      <c r="R1308" s="27">
        <v>0.19</v>
      </c>
      <c r="S1308" s="27">
        <v>0.19</v>
      </c>
      <c r="T1308" s="27">
        <v>6.132E-2</v>
      </c>
      <c r="U1308" s="29" t="s">
        <v>45597</v>
      </c>
      <c r="V1308" s="29" t="s">
        <v>45598</v>
      </c>
      <c r="W1308" s="30" t="s">
        <v>45599</v>
      </c>
      <c r="X1308">
        <v>1306</v>
      </c>
      <c r="Y1308" s="8" t="s">
        <v>5895</v>
      </c>
      <c r="Z1308">
        <v>334111</v>
      </c>
      <c r="AB1308" s="8" t="s">
        <v>5896</v>
      </c>
    </row>
    <row r="1309" spans="1:28" x14ac:dyDescent="0.25">
      <c r="A1309" s="34" t="s">
        <v>1841</v>
      </c>
      <c r="B1309" s="29" t="s">
        <v>1842</v>
      </c>
      <c r="C1309" s="27">
        <v>34837.769999999997</v>
      </c>
      <c r="D1309" s="27">
        <v>5676</v>
      </c>
      <c r="E1309" s="27">
        <v>4500</v>
      </c>
      <c r="F1309" s="27">
        <v>1</v>
      </c>
      <c r="G1309" s="27">
        <v>1944</v>
      </c>
      <c r="H1309" s="27">
        <v>826</v>
      </c>
      <c r="I1309" s="27">
        <v>77</v>
      </c>
      <c r="J1309" s="27">
        <v>6795</v>
      </c>
      <c r="K1309" s="27">
        <v>5608</v>
      </c>
      <c r="L1309" s="27">
        <v>24055</v>
      </c>
      <c r="M1309" s="27">
        <v>0</v>
      </c>
      <c r="N1309" s="27">
        <v>-171</v>
      </c>
      <c r="O1309" s="27">
        <v>22.39</v>
      </c>
      <c r="P1309" s="27">
        <v>81.475989999999996</v>
      </c>
      <c r="Q1309" s="27">
        <v>4.3985200000000004</v>
      </c>
      <c r="R1309" s="27">
        <v>1.43</v>
      </c>
      <c r="S1309" s="27">
        <v>0.7</v>
      </c>
      <c r="T1309" s="27">
        <v>0.41765999999999998</v>
      </c>
      <c r="U1309" s="29" t="s">
        <v>45600</v>
      </c>
      <c r="V1309" s="29" t="s">
        <v>45601</v>
      </c>
      <c r="W1309" s="30" t="s">
        <v>45602</v>
      </c>
      <c r="X1309">
        <v>1307</v>
      </c>
      <c r="Y1309" s="8" t="s">
        <v>5897</v>
      </c>
      <c r="Z1309">
        <v>335121</v>
      </c>
      <c r="AB1309" s="8" t="s">
        <v>5898</v>
      </c>
    </row>
    <row r="1310" spans="1:28" x14ac:dyDescent="0.25">
      <c r="A1310" s="34" t="s">
        <v>41281</v>
      </c>
      <c r="B1310" s="29" t="s">
        <v>41282</v>
      </c>
      <c r="C1310" s="27">
        <v>15597.95</v>
      </c>
      <c r="D1310" s="27">
        <v>948.23901000000001</v>
      </c>
      <c r="E1310" s="27">
        <v>843.30798000000004</v>
      </c>
      <c r="F1310" s="27">
        <v>0.74</v>
      </c>
      <c r="G1310" s="27">
        <v>152.14798999999999</v>
      </c>
      <c r="H1310" s="27">
        <v>274.78500000000003</v>
      </c>
      <c r="I1310" s="27">
        <v>54.29</v>
      </c>
      <c r="J1310" s="27">
        <v>1194.0959399999999</v>
      </c>
      <c r="K1310" s="27">
        <v>2894.1369599999998</v>
      </c>
      <c r="L1310" s="27">
        <v>0</v>
      </c>
      <c r="M1310" s="27">
        <v>0</v>
      </c>
      <c r="N1310" s="27">
        <v>3271.13598</v>
      </c>
      <c r="U1310" s="29" t="s">
        <v>45603</v>
      </c>
      <c r="V1310" s="29" t="s">
        <v>45604</v>
      </c>
      <c r="W1310" s="30" t="s">
        <v>45605</v>
      </c>
      <c r="X1310">
        <v>1308</v>
      </c>
      <c r="Y1310" s="8" t="s">
        <v>5899</v>
      </c>
      <c r="Z1310">
        <v>314120</v>
      </c>
      <c r="AB1310" s="8" t="s">
        <v>5900</v>
      </c>
    </row>
    <row r="1311" spans="1:28" x14ac:dyDescent="0.25">
      <c r="A1311" s="34" t="s">
        <v>1843</v>
      </c>
      <c r="B1311" s="29" t="s">
        <v>1844</v>
      </c>
      <c r="C1311" s="27">
        <v>13142.55</v>
      </c>
      <c r="D1311" s="27">
        <v>1704</v>
      </c>
      <c r="E1311" s="27">
        <v>1033</v>
      </c>
      <c r="F1311" s="27">
        <v>0.56000000000000005</v>
      </c>
      <c r="G1311" s="27">
        <v>516</v>
      </c>
      <c r="H1311" s="27">
        <v>325</v>
      </c>
      <c r="I1311" s="27">
        <v>0</v>
      </c>
      <c r="J1311" s="27">
        <v>2363</v>
      </c>
      <c r="K1311" s="27">
        <v>1250</v>
      </c>
      <c r="L1311" s="27">
        <v>7668</v>
      </c>
      <c r="M1311" s="27">
        <v>0</v>
      </c>
      <c r="N1311" s="27">
        <v>6276</v>
      </c>
      <c r="O1311" s="27">
        <v>25.17</v>
      </c>
      <c r="P1311" s="27">
        <v>56.237990000000003</v>
      </c>
      <c r="Q1311" s="27">
        <v>1.28508</v>
      </c>
      <c r="R1311" s="27">
        <v>0.62</v>
      </c>
      <c r="S1311" s="27">
        <v>0.39</v>
      </c>
      <c r="T1311" s="27">
        <v>0.17308000000000001</v>
      </c>
      <c r="U1311" s="29" t="s">
        <v>45606</v>
      </c>
      <c r="V1311" s="29" t="s">
        <v>45607</v>
      </c>
      <c r="W1311" s="30" t="s">
        <v>45608</v>
      </c>
      <c r="X1311">
        <v>1309</v>
      </c>
      <c r="Y1311" s="8" t="s">
        <v>5901</v>
      </c>
      <c r="Z1311">
        <v>483111</v>
      </c>
      <c r="AA1311">
        <v>488210</v>
      </c>
      <c r="AB1311" s="8" t="s">
        <v>5902</v>
      </c>
    </row>
    <row r="1312" spans="1:28" x14ac:dyDescent="0.25">
      <c r="A1312" s="34" t="s">
        <v>1845</v>
      </c>
      <c r="B1312" s="29" t="s">
        <v>1846</v>
      </c>
      <c r="C1312" s="27">
        <v>5985.96</v>
      </c>
      <c r="D1312" s="27">
        <v>83.081999999999994</v>
      </c>
      <c r="E1312" s="27">
        <v>33.90399</v>
      </c>
      <c r="F1312" s="27">
        <v>0.68</v>
      </c>
      <c r="G1312" s="27">
        <v>213.39699999999999</v>
      </c>
      <c r="H1312" s="27">
        <v>35.474989999999998</v>
      </c>
      <c r="I1312" s="27">
        <v>376.47399000000001</v>
      </c>
      <c r="J1312" s="27">
        <v>247.70099999999999</v>
      </c>
      <c r="K1312" s="27">
        <v>677.61602000000005</v>
      </c>
      <c r="L1312" s="27">
        <v>557.71196999999995</v>
      </c>
      <c r="M1312" s="27">
        <v>0</v>
      </c>
      <c r="N1312" s="27">
        <v>447.14699999999999</v>
      </c>
      <c r="O1312" s="27">
        <v>6.52</v>
      </c>
      <c r="P1312" s="27">
        <v>55.627989999999997</v>
      </c>
      <c r="Q1312" s="27">
        <v>1.2536799999999999</v>
      </c>
      <c r="R1312" s="27">
        <v>2.8</v>
      </c>
      <c r="S1312" s="27">
        <v>2.59</v>
      </c>
      <c r="T1312" s="27">
        <v>1.73089</v>
      </c>
      <c r="U1312" s="29" t="s">
        <v>45609</v>
      </c>
      <c r="V1312" s="29" t="s">
        <v>45610</v>
      </c>
      <c r="W1312" s="30" t="s">
        <v>45611</v>
      </c>
      <c r="X1312">
        <v>1310</v>
      </c>
      <c r="Y1312" s="8" t="s">
        <v>5903</v>
      </c>
      <c r="Z1312">
        <v>611410</v>
      </c>
      <c r="AA1312">
        <v>611310</v>
      </c>
      <c r="AB1312" s="8" t="s">
        <v>5904</v>
      </c>
    </row>
    <row r="1313" spans="1:28" x14ac:dyDescent="0.25">
      <c r="A1313" s="34" t="s">
        <v>41283</v>
      </c>
      <c r="B1313" s="29" t="s">
        <v>41284</v>
      </c>
      <c r="C1313" s="27">
        <v>11661.2</v>
      </c>
      <c r="D1313" s="27">
        <v>4032.0949700000001</v>
      </c>
      <c r="E1313" s="27">
        <v>2767.7309500000001</v>
      </c>
      <c r="F1313" s="27">
        <v>0.98</v>
      </c>
      <c r="G1313" s="27">
        <v>11445.360350000001</v>
      </c>
      <c r="H1313" s="27">
        <v>8300.6581999999999</v>
      </c>
      <c r="I1313" s="27">
        <v>8066.7851499999997</v>
      </c>
      <c r="J1313" s="27">
        <v>32758.730459999999</v>
      </c>
      <c r="K1313" s="27">
        <v>28996.859369999998</v>
      </c>
      <c r="L1313" s="27">
        <v>2633.3479000000002</v>
      </c>
      <c r="M1313" s="27">
        <v>0</v>
      </c>
      <c r="N1313" s="27">
        <v>5394.7011700000003</v>
      </c>
      <c r="O1313" s="27">
        <v>9.57</v>
      </c>
      <c r="P1313" s="27">
        <v>40.137999999999998</v>
      </c>
      <c r="Q1313" s="27">
        <v>0.67049000000000003</v>
      </c>
      <c r="R1313" s="27">
        <v>0.9</v>
      </c>
      <c r="U1313" s="29" t="s">
        <v>45612</v>
      </c>
      <c r="V1313" s="29" t="s">
        <v>45612</v>
      </c>
      <c r="W1313" s="30" t="s">
        <v>45613</v>
      </c>
      <c r="X1313">
        <v>1311</v>
      </c>
      <c r="Y1313" s="8" t="s">
        <v>5905</v>
      </c>
      <c r="Z1313">
        <v>335314</v>
      </c>
      <c r="AA1313">
        <v>333996</v>
      </c>
      <c r="AB1313" s="8" t="s">
        <v>5906</v>
      </c>
    </row>
    <row r="1314" spans="1:28" x14ac:dyDescent="0.25">
      <c r="A1314" s="34" t="s">
        <v>1847</v>
      </c>
      <c r="B1314" s="29" t="s">
        <v>1848</v>
      </c>
      <c r="C1314" s="27">
        <v>5675.77</v>
      </c>
      <c r="D1314" s="27">
        <v>584</v>
      </c>
      <c r="E1314" s="27">
        <v>164</v>
      </c>
      <c r="F1314" s="27">
        <v>1.78</v>
      </c>
      <c r="G1314" s="27">
        <v>455</v>
      </c>
      <c r="H1314" s="27">
        <v>161</v>
      </c>
      <c r="I1314" s="27">
        <v>3861</v>
      </c>
      <c r="J1314" s="27">
        <v>622</v>
      </c>
      <c r="K1314" s="27">
        <v>1694</v>
      </c>
      <c r="L1314" s="27">
        <v>3870</v>
      </c>
      <c r="M1314" s="27">
        <v>0</v>
      </c>
      <c r="N1314" s="27">
        <v>1161</v>
      </c>
      <c r="O1314" s="27">
        <v>12.98</v>
      </c>
      <c r="P1314" s="27">
        <v>76.558989999999994</v>
      </c>
      <c r="Q1314" s="27">
        <v>3.2660399999999998</v>
      </c>
      <c r="R1314" s="27">
        <v>2.74</v>
      </c>
      <c r="S1314" s="27">
        <v>2.46</v>
      </c>
      <c r="T1314" s="27">
        <v>1.7331099999999999</v>
      </c>
      <c r="U1314" s="29" t="s">
        <v>45614</v>
      </c>
      <c r="V1314" s="29" t="s">
        <v>45615</v>
      </c>
      <c r="W1314" s="30" t="s">
        <v>45616</v>
      </c>
      <c r="X1314">
        <v>1312</v>
      </c>
      <c r="Y1314" s="8" t="s">
        <v>5907</v>
      </c>
      <c r="Z1314">
        <v>337214</v>
      </c>
      <c r="AB1314" s="8" t="s">
        <v>5908</v>
      </c>
    </row>
    <row r="1315" spans="1:28" x14ac:dyDescent="0.25">
      <c r="A1315" s="34" t="s">
        <v>1849</v>
      </c>
      <c r="B1315" s="29" t="s">
        <v>1850</v>
      </c>
      <c r="C1315" s="27">
        <v>10248.219999999999</v>
      </c>
      <c r="D1315" s="27">
        <v>564.23797000000002</v>
      </c>
      <c r="E1315" s="27">
        <v>463.52199999999999</v>
      </c>
      <c r="F1315" s="27">
        <v>0.89</v>
      </c>
      <c r="G1315" s="27">
        <v>630.38201000000004</v>
      </c>
      <c r="H1315" s="27">
        <v>682.89300000000003</v>
      </c>
      <c r="I1315" s="27">
        <v>517.78301999999996</v>
      </c>
      <c r="J1315" s="27">
        <v>1050.1070500000001</v>
      </c>
      <c r="K1315" s="27">
        <v>2605.17407</v>
      </c>
      <c r="L1315" s="27">
        <v>0</v>
      </c>
      <c r="M1315" s="27">
        <v>0</v>
      </c>
      <c r="N1315" s="27">
        <v>2257.56005</v>
      </c>
      <c r="O1315" s="27">
        <v>13.8</v>
      </c>
      <c r="P1315" s="27">
        <v>0</v>
      </c>
      <c r="Q1315" s="27">
        <v>0</v>
      </c>
      <c r="R1315" s="27">
        <v>2.48</v>
      </c>
      <c r="S1315" s="27">
        <v>1.83</v>
      </c>
      <c r="T1315" s="27">
        <v>1.2302500000000001</v>
      </c>
      <c r="U1315" s="29" t="s">
        <v>45617</v>
      </c>
      <c r="V1315" s="29" t="s">
        <v>45618</v>
      </c>
      <c r="W1315" s="30" t="s">
        <v>45619</v>
      </c>
      <c r="X1315">
        <v>1313</v>
      </c>
      <c r="Y1315" s="8" t="s">
        <v>5909</v>
      </c>
      <c r="Z1315">
        <v>423120</v>
      </c>
      <c r="AA1315">
        <v>336213</v>
      </c>
      <c r="AB1315" s="8" t="s">
        <v>5910</v>
      </c>
    </row>
    <row r="1316" spans="1:28" x14ac:dyDescent="0.25">
      <c r="A1316" s="34" t="s">
        <v>1852</v>
      </c>
      <c r="B1316" s="29" t="s">
        <v>1853</v>
      </c>
      <c r="C1316" s="27">
        <v>3180.76</v>
      </c>
      <c r="D1316" s="27">
        <v>271.298</v>
      </c>
      <c r="E1316" s="27">
        <v>240.12100000000001</v>
      </c>
      <c r="F1316" s="27">
        <v>0.62</v>
      </c>
      <c r="G1316" s="27">
        <v>80.200990000000004</v>
      </c>
      <c r="H1316" s="27">
        <v>0</v>
      </c>
      <c r="I1316" s="27">
        <v>337.56599999999997</v>
      </c>
      <c r="J1316" s="27">
        <v>99.706000000000003</v>
      </c>
      <c r="K1316" s="27">
        <v>273.27301</v>
      </c>
      <c r="L1316" s="27">
        <v>0</v>
      </c>
      <c r="M1316" s="27">
        <v>0</v>
      </c>
      <c r="N1316" s="27">
        <v>637.61901</v>
      </c>
      <c r="O1316" s="27">
        <v>21.44</v>
      </c>
      <c r="P1316" s="27">
        <v>0</v>
      </c>
      <c r="Q1316" s="27">
        <v>0</v>
      </c>
      <c r="R1316" s="27">
        <v>2.64</v>
      </c>
      <c r="S1316" s="27">
        <v>2.74</v>
      </c>
      <c r="T1316" s="27">
        <v>1.93641</v>
      </c>
      <c r="U1316" s="29" t="s">
        <v>45620</v>
      </c>
      <c r="V1316" s="29" t="s">
        <v>45621</v>
      </c>
      <c r="W1316" s="30" t="s">
        <v>45622</v>
      </c>
      <c r="X1316">
        <v>1314</v>
      </c>
      <c r="Y1316" s="8" t="s">
        <v>5911</v>
      </c>
      <c r="Z1316">
        <v>522298</v>
      </c>
      <c r="AB1316" s="8" t="s">
        <v>5912</v>
      </c>
    </row>
    <row r="1317" spans="1:28" x14ac:dyDescent="0.25">
      <c r="A1317" s="34" t="s">
        <v>1854</v>
      </c>
      <c r="B1317" s="29" t="s">
        <v>1855</v>
      </c>
      <c r="C1317" s="27">
        <v>123323.59</v>
      </c>
      <c r="D1317" s="27">
        <v>12140</v>
      </c>
      <c r="E1317" s="27">
        <v>10159</v>
      </c>
      <c r="F1317" s="27">
        <v>1.08</v>
      </c>
      <c r="G1317" s="27">
        <v>0</v>
      </c>
      <c r="H1317" s="27">
        <v>18532</v>
      </c>
      <c r="I1317" s="27">
        <v>0</v>
      </c>
      <c r="J1317" s="27">
        <v>19511</v>
      </c>
      <c r="K1317" s="27">
        <v>21442</v>
      </c>
      <c r="L1317" s="27">
        <v>32876</v>
      </c>
      <c r="M1317" s="27">
        <v>0</v>
      </c>
      <c r="N1317" s="27">
        <v>-14254</v>
      </c>
      <c r="O1317" s="27">
        <v>-24.67</v>
      </c>
      <c r="Q1317" s="27">
        <v>-2.4380099999999998</v>
      </c>
      <c r="R1317" s="27">
        <v>1.25</v>
      </c>
      <c r="S1317" s="27">
        <v>0.15</v>
      </c>
      <c r="T1317" s="27">
        <v>0.14913999999999999</v>
      </c>
      <c r="U1317" s="29" t="s">
        <v>45623</v>
      </c>
      <c r="V1317" s="29" t="s">
        <v>45624</v>
      </c>
      <c r="W1317" s="30" t="s">
        <v>45625</v>
      </c>
      <c r="X1317">
        <v>1315</v>
      </c>
      <c r="Y1317" s="8" t="s">
        <v>5913</v>
      </c>
      <c r="Z1317">
        <v>487110</v>
      </c>
      <c r="AB1317" s="8" t="s">
        <v>5914</v>
      </c>
    </row>
    <row r="1318" spans="1:28" x14ac:dyDescent="0.25">
      <c r="A1318" s="34" t="s">
        <v>1856</v>
      </c>
      <c r="B1318" s="29" t="s">
        <v>1857</v>
      </c>
      <c r="C1318" s="27">
        <v>4551.42</v>
      </c>
      <c r="D1318" s="27">
        <v>1463.31494</v>
      </c>
      <c r="E1318" s="27">
        <v>-1726.9050299999999</v>
      </c>
      <c r="F1318" s="27">
        <v>1.43</v>
      </c>
      <c r="G1318" s="27">
        <v>1769.8380099999999</v>
      </c>
      <c r="H1318" s="27">
        <v>2011.04296</v>
      </c>
      <c r="I1318" s="27">
        <v>1227.0699400000001</v>
      </c>
      <c r="J1318" s="27">
        <v>9773.0644499999999</v>
      </c>
      <c r="K1318" s="27">
        <v>6610.8251899999996</v>
      </c>
      <c r="L1318" s="27">
        <v>6735.6420799999996</v>
      </c>
      <c r="M1318" s="27">
        <v>0</v>
      </c>
      <c r="N1318" s="27">
        <v>7923.4589800000003</v>
      </c>
      <c r="O1318" s="27">
        <v>11.77</v>
      </c>
      <c r="P1318" s="27">
        <v>53.320990000000002</v>
      </c>
      <c r="Q1318" s="27">
        <v>1.1422600000000001</v>
      </c>
      <c r="R1318" s="27">
        <v>0.77</v>
      </c>
      <c r="S1318" s="27">
        <v>0.47</v>
      </c>
      <c r="T1318" s="27">
        <v>0.28955999999999998</v>
      </c>
      <c r="U1318" s="29" t="s">
        <v>45626</v>
      </c>
      <c r="V1318" s="29" t="s">
        <v>45627</v>
      </c>
      <c r="W1318" s="30" t="s">
        <v>45628</v>
      </c>
      <c r="X1318">
        <v>1316</v>
      </c>
      <c r="Y1318" s="8" t="s">
        <v>5915</v>
      </c>
      <c r="Z1318">
        <v>448150</v>
      </c>
      <c r="AB1318" s="8" t="s">
        <v>5916</v>
      </c>
    </row>
    <row r="1319" spans="1:28" x14ac:dyDescent="0.25">
      <c r="A1319" s="34" t="s">
        <v>1858</v>
      </c>
      <c r="B1319" s="29" t="s">
        <v>1859</v>
      </c>
      <c r="C1319" s="27">
        <v>15532.9</v>
      </c>
      <c r="D1319" s="27">
        <v>1532.1169400000001</v>
      </c>
      <c r="E1319" s="27">
        <v>1237.88696</v>
      </c>
      <c r="F1319" s="27">
        <v>0.9</v>
      </c>
      <c r="G1319" s="27">
        <v>1295.61096</v>
      </c>
      <c r="H1319" s="27">
        <v>0</v>
      </c>
      <c r="I1319" s="27">
        <v>2070.1440400000001</v>
      </c>
      <c r="J1319" s="27">
        <v>3494.60302</v>
      </c>
      <c r="K1319" s="27">
        <v>5608.4951099999998</v>
      </c>
      <c r="L1319" s="27">
        <v>2717.44409</v>
      </c>
      <c r="M1319" s="27">
        <v>0</v>
      </c>
      <c r="N1319" s="27">
        <v>2167.5520000000001</v>
      </c>
      <c r="O1319" s="27">
        <v>28.24</v>
      </c>
      <c r="P1319" s="27">
        <v>56.521990000000002</v>
      </c>
      <c r="Q1319" s="27">
        <v>1.2999799999999999</v>
      </c>
      <c r="R1319" s="27">
        <v>1.73</v>
      </c>
      <c r="S1319" s="27">
        <v>1.6</v>
      </c>
      <c r="T1319" s="27">
        <v>1.2341500000000001</v>
      </c>
      <c r="U1319" s="29" t="s">
        <v>45629</v>
      </c>
      <c r="V1319" s="29" t="s">
        <v>45630</v>
      </c>
      <c r="W1319" s="30" t="s">
        <v>45631</v>
      </c>
      <c r="X1319">
        <v>1317</v>
      </c>
      <c r="Y1319" s="8" t="s">
        <v>5917</v>
      </c>
      <c r="Z1319">
        <v>325193</v>
      </c>
      <c r="AB1319" s="8" t="s">
        <v>5918</v>
      </c>
    </row>
    <row r="1320" spans="1:28" x14ac:dyDescent="0.25">
      <c r="A1320" s="34" t="s">
        <v>1860</v>
      </c>
      <c r="B1320" s="29" t="s">
        <v>1861</v>
      </c>
      <c r="C1320" s="27">
        <v>4380.96</v>
      </c>
      <c r="D1320" s="27">
        <v>1298</v>
      </c>
      <c r="E1320" s="27">
        <v>1166</v>
      </c>
      <c r="F1320" s="27">
        <v>1.64</v>
      </c>
      <c r="G1320" s="27">
        <v>127</v>
      </c>
      <c r="H1320" s="27">
        <v>337</v>
      </c>
      <c r="I1320" s="27">
        <v>36</v>
      </c>
      <c r="J1320" s="27">
        <v>336</v>
      </c>
      <c r="K1320" s="27">
        <v>854</v>
      </c>
      <c r="L1320" s="27">
        <v>346</v>
      </c>
      <c r="M1320" s="27">
        <v>0</v>
      </c>
      <c r="N1320" s="27">
        <v>1433</v>
      </c>
      <c r="O1320" s="27">
        <v>20.13</v>
      </c>
      <c r="P1320" s="27">
        <v>19.354990000000001</v>
      </c>
      <c r="Q1320" s="27">
        <v>0.23930999999999999</v>
      </c>
      <c r="R1320" s="27">
        <v>3.11</v>
      </c>
      <c r="S1320" s="27">
        <v>1.54</v>
      </c>
      <c r="T1320" s="27">
        <v>1.1607099999999999</v>
      </c>
      <c r="U1320" s="29" t="s">
        <v>45632</v>
      </c>
      <c r="V1320" s="29" t="s">
        <v>45633</v>
      </c>
      <c r="W1320" s="30" t="s">
        <v>45634</v>
      </c>
      <c r="X1320">
        <v>1318</v>
      </c>
      <c r="Y1320" s="8" t="s">
        <v>5919</v>
      </c>
      <c r="Z1320">
        <v>334416</v>
      </c>
      <c r="AA1320">
        <v>335312</v>
      </c>
      <c r="AB1320" s="8" t="s">
        <v>5920</v>
      </c>
    </row>
    <row r="1321" spans="1:28" x14ac:dyDescent="0.25">
      <c r="A1321" s="34" t="s">
        <v>90</v>
      </c>
      <c r="B1321" s="29" t="s">
        <v>1862</v>
      </c>
      <c r="C1321" s="27">
        <v>35250.74</v>
      </c>
      <c r="F1321" s="27">
        <v>0.33</v>
      </c>
      <c r="U1321" s="29" t="s">
        <v>90</v>
      </c>
      <c r="V1321" s="29" t="s">
        <v>90</v>
      </c>
      <c r="W1321" s="30" t="s">
        <v>90</v>
      </c>
      <c r="X1321">
        <v>1319</v>
      </c>
      <c r="Y1321" s="8" t="s">
        <v>5921</v>
      </c>
      <c r="Z1321">
        <v>562119</v>
      </c>
      <c r="AB1321" s="8" t="s">
        <v>5922</v>
      </c>
    </row>
    <row r="1322" spans="1:28" x14ac:dyDescent="0.25">
      <c r="A1322" s="34" t="s">
        <v>1863</v>
      </c>
      <c r="B1322" s="29" t="s">
        <v>1864</v>
      </c>
      <c r="C1322" s="27">
        <v>81357.94</v>
      </c>
      <c r="D1322" s="27">
        <v>5526.8530199999996</v>
      </c>
      <c r="E1322" s="27">
        <v>5193.1137600000002</v>
      </c>
      <c r="F1322" s="27">
        <v>1.49</v>
      </c>
      <c r="G1322" s="27">
        <v>4313.8178699999999</v>
      </c>
      <c r="H1322" s="27">
        <v>3966.29394</v>
      </c>
      <c r="I1322" s="27">
        <v>1616.9630099999999</v>
      </c>
      <c r="J1322" s="27">
        <v>4564.7587800000001</v>
      </c>
      <c r="K1322" s="27">
        <v>12285.240229999999</v>
      </c>
      <c r="L1322" s="27">
        <v>4998.4492099999998</v>
      </c>
      <c r="M1322" s="27">
        <v>0</v>
      </c>
      <c r="N1322" s="27">
        <v>6278.3662100000001</v>
      </c>
      <c r="O1322" s="27">
        <v>62.58</v>
      </c>
      <c r="P1322" s="27">
        <v>37.277990000000003</v>
      </c>
      <c r="Q1322" s="27">
        <v>0.59433999999999998</v>
      </c>
      <c r="R1322" s="27">
        <v>3.09</v>
      </c>
      <c r="S1322" s="27">
        <v>1.82</v>
      </c>
      <c r="T1322" s="27">
        <v>0.87739999999999996</v>
      </c>
      <c r="U1322" s="29" t="s">
        <v>45635</v>
      </c>
      <c r="V1322" s="29" t="s">
        <v>45636</v>
      </c>
      <c r="W1322" s="30" t="s">
        <v>45637</v>
      </c>
      <c r="X1322">
        <v>1320</v>
      </c>
      <c r="Y1322" s="8" t="s">
        <v>5923</v>
      </c>
      <c r="Z1322">
        <v>315110</v>
      </c>
      <c r="AA1322">
        <v>451130</v>
      </c>
      <c r="AB1322" s="8" t="s">
        <v>5924</v>
      </c>
    </row>
    <row r="1323" spans="1:28" x14ac:dyDescent="0.25">
      <c r="A1323" s="34" t="s">
        <v>41285</v>
      </c>
      <c r="B1323" s="29" t="s">
        <v>41286</v>
      </c>
      <c r="C1323" s="27">
        <v>232353.41</v>
      </c>
      <c r="D1323" s="27">
        <v>9711.1357399999997</v>
      </c>
      <c r="E1323" s="27">
        <v>8092.7011700000003</v>
      </c>
      <c r="F1323" s="27">
        <v>0.85</v>
      </c>
      <c r="G1323" s="27">
        <v>5193.6162100000001</v>
      </c>
      <c r="H1323" s="27">
        <v>4298.0561500000003</v>
      </c>
      <c r="I1323" s="27">
        <v>16180.980460000001</v>
      </c>
      <c r="J1323" s="27">
        <v>14454.969719999999</v>
      </c>
      <c r="K1323" s="27">
        <v>14802.66015</v>
      </c>
      <c r="L1323" s="27">
        <v>3179.34301</v>
      </c>
      <c r="M1323" s="27">
        <v>0</v>
      </c>
      <c r="N1323" s="27">
        <v>28643.699209999999</v>
      </c>
      <c r="O1323" s="27">
        <v>10.7</v>
      </c>
      <c r="P1323" s="27">
        <v>9.9906900000000007</v>
      </c>
      <c r="Q1323" s="27">
        <v>0.11099000000000001</v>
      </c>
      <c r="R1323" s="27">
        <v>1.02</v>
      </c>
      <c r="S1323" s="27">
        <v>0.73</v>
      </c>
      <c r="T1323" s="27">
        <v>0.36741000000000001</v>
      </c>
      <c r="U1323" s="29" t="s">
        <v>45638</v>
      </c>
      <c r="V1323" s="29" t="s">
        <v>45639</v>
      </c>
      <c r="W1323" s="30" t="s">
        <v>45640</v>
      </c>
      <c r="X1323">
        <v>1321</v>
      </c>
      <c r="Y1323" s="8" t="s">
        <v>5925</v>
      </c>
      <c r="Z1323">
        <v>238340</v>
      </c>
      <c r="AB1323" s="8" t="s">
        <v>5926</v>
      </c>
    </row>
    <row r="1324" spans="1:28" x14ac:dyDescent="0.25">
      <c r="A1324" s="34" t="s">
        <v>1865</v>
      </c>
      <c r="B1324" s="29" t="s">
        <v>1866</v>
      </c>
      <c r="C1324" s="27">
        <v>10821.95</v>
      </c>
      <c r="D1324" s="27">
        <v>222.09299999999999</v>
      </c>
      <c r="E1324" s="27">
        <v>186.25799000000001</v>
      </c>
      <c r="F1324" s="27">
        <v>1.28</v>
      </c>
      <c r="G1324" s="27">
        <v>94.017989999999998</v>
      </c>
      <c r="H1324" s="27">
        <v>110.375</v>
      </c>
      <c r="I1324" s="27">
        <v>340.428</v>
      </c>
      <c r="J1324" s="27">
        <v>127.373</v>
      </c>
      <c r="K1324" s="27">
        <v>379.16699</v>
      </c>
      <c r="L1324" s="27">
        <v>128.75199000000001</v>
      </c>
      <c r="M1324" s="27">
        <v>0</v>
      </c>
      <c r="N1324" s="27">
        <v>487.16298999999998</v>
      </c>
      <c r="O1324" s="27">
        <v>3.74</v>
      </c>
      <c r="P1324" s="27">
        <v>16.777989999999999</v>
      </c>
      <c r="Q1324" s="27">
        <v>0.2016</v>
      </c>
      <c r="R1324" s="27">
        <v>3.59</v>
      </c>
      <c r="S1324" s="27">
        <v>2.11</v>
      </c>
      <c r="T1324" s="27">
        <v>1.3721399999999999</v>
      </c>
      <c r="U1324" s="29" t="s">
        <v>45641</v>
      </c>
      <c r="V1324" s="29" t="s">
        <v>45642</v>
      </c>
      <c r="W1324" s="30" t="s">
        <v>45643</v>
      </c>
      <c r="X1324">
        <v>1322</v>
      </c>
      <c r="Y1324" s="8" t="s">
        <v>5927</v>
      </c>
      <c r="Z1324">
        <v>485999</v>
      </c>
      <c r="AA1324">
        <v>485510</v>
      </c>
      <c r="AB1324" s="8" t="s">
        <v>5928</v>
      </c>
    </row>
    <row r="1325" spans="1:28" x14ac:dyDescent="0.25">
      <c r="A1325" s="34" t="s">
        <v>1867</v>
      </c>
      <c r="B1325" s="29" t="s">
        <v>1868</v>
      </c>
      <c r="C1325" s="27">
        <v>10860.85</v>
      </c>
      <c r="D1325" s="27">
        <v>665.09898999999996</v>
      </c>
      <c r="E1325" s="27">
        <v>466.46701000000002</v>
      </c>
      <c r="F1325" s="27">
        <v>0.65</v>
      </c>
      <c r="G1325" s="27">
        <v>25.715</v>
      </c>
      <c r="H1325" s="27">
        <v>0</v>
      </c>
      <c r="I1325" s="27">
        <v>16.5</v>
      </c>
      <c r="J1325" s="27">
        <v>148.13</v>
      </c>
      <c r="K1325" s="27">
        <v>50.120989999999999</v>
      </c>
      <c r="L1325" s="27">
        <v>3382.8898899999999</v>
      </c>
      <c r="M1325" s="27">
        <v>0</v>
      </c>
      <c r="N1325" s="27">
        <v>3627.3669399999999</v>
      </c>
      <c r="O1325" s="27">
        <v>41.96</v>
      </c>
      <c r="P1325" s="27">
        <v>48.808990000000001</v>
      </c>
      <c r="Q1325" s="27">
        <v>0.95347999999999999</v>
      </c>
      <c r="R1325" s="27">
        <v>0.42</v>
      </c>
      <c r="S1325" s="27">
        <v>0.34</v>
      </c>
      <c r="T1325" s="27">
        <v>0.16475999999999999</v>
      </c>
      <c r="U1325" s="29" t="s">
        <v>45644</v>
      </c>
      <c r="V1325" s="29" t="s">
        <v>45645</v>
      </c>
      <c r="W1325" s="30" t="s">
        <v>45646</v>
      </c>
      <c r="X1325">
        <v>1323</v>
      </c>
      <c r="Y1325" s="8" t="s">
        <v>5929</v>
      </c>
      <c r="Z1325">
        <v>325211</v>
      </c>
      <c r="AA1325">
        <v>325320</v>
      </c>
      <c r="AB1325" s="8" t="s">
        <v>5930</v>
      </c>
    </row>
    <row r="1326" spans="1:28" x14ac:dyDescent="0.25">
      <c r="A1326" s="34" t="s">
        <v>41287</v>
      </c>
      <c r="B1326" s="29" t="s">
        <v>41288</v>
      </c>
      <c r="C1326" s="27">
        <v>2218.02</v>
      </c>
      <c r="D1326" s="27">
        <v>-958.96698000000004</v>
      </c>
      <c r="E1326" s="27">
        <v>-1074.22803</v>
      </c>
      <c r="F1326" s="27">
        <v>2.2799999999999998</v>
      </c>
      <c r="G1326" s="27">
        <v>84.33399</v>
      </c>
      <c r="H1326" s="27">
        <v>12.838990000000001</v>
      </c>
      <c r="I1326" s="27">
        <v>1662.0949700000001</v>
      </c>
      <c r="J1326" s="27">
        <v>150.45699999999999</v>
      </c>
      <c r="K1326" s="27">
        <v>934.33196999999996</v>
      </c>
      <c r="L1326" s="27">
        <v>18.573989999999998</v>
      </c>
      <c r="M1326" s="27">
        <v>0</v>
      </c>
      <c r="N1326" s="27">
        <v>2497.4489699999999</v>
      </c>
      <c r="O1326" s="27">
        <v>16.61</v>
      </c>
      <c r="P1326" s="27">
        <v>0.73821999999999999</v>
      </c>
      <c r="Q1326" s="27">
        <v>7.43E-3</v>
      </c>
      <c r="R1326" s="27">
        <v>6.21</v>
      </c>
      <c r="S1326" s="27">
        <v>6.12</v>
      </c>
      <c r="T1326" s="27">
        <v>5.5640999999999998</v>
      </c>
      <c r="U1326" s="29" t="s">
        <v>45647</v>
      </c>
      <c r="V1326" s="29" t="s">
        <v>45648</v>
      </c>
      <c r="W1326" s="30" t="s">
        <v>45649</v>
      </c>
      <c r="X1326">
        <v>1324</v>
      </c>
      <c r="Y1326" s="8" t="s">
        <v>5931</v>
      </c>
      <c r="Z1326">
        <v>333318</v>
      </c>
      <c r="AB1326" s="8" t="s">
        <v>5932</v>
      </c>
    </row>
    <row r="1327" spans="1:28" x14ac:dyDescent="0.25">
      <c r="A1327" s="34" t="s">
        <v>1869</v>
      </c>
      <c r="B1327" s="29" t="s">
        <v>1870</v>
      </c>
      <c r="C1327" s="27">
        <v>6375.25</v>
      </c>
      <c r="D1327" s="27">
        <v>628.53601000000003</v>
      </c>
      <c r="E1327" s="27">
        <v>571.08299999999997</v>
      </c>
      <c r="F1327" s="27">
        <v>0.89</v>
      </c>
      <c r="G1327" s="27">
        <v>1024.0279499999999</v>
      </c>
      <c r="H1327" s="27">
        <v>0</v>
      </c>
      <c r="I1327" s="27">
        <v>41.22</v>
      </c>
      <c r="J1327" s="27">
        <v>878.13499999999999</v>
      </c>
      <c r="K1327" s="27">
        <v>1439.3900100000001</v>
      </c>
      <c r="L1327" s="27">
        <v>67.224990000000005</v>
      </c>
      <c r="M1327" s="27">
        <v>0</v>
      </c>
      <c r="N1327" s="27">
        <v>887.221</v>
      </c>
      <c r="O1327" s="27">
        <v>26.04</v>
      </c>
      <c r="P1327" s="27">
        <v>6.0441900000000004</v>
      </c>
      <c r="Q1327" s="27">
        <v>6.4329999999999998E-2</v>
      </c>
      <c r="R1327" s="27">
        <v>1.83</v>
      </c>
      <c r="S1327" s="27">
        <v>1.64</v>
      </c>
      <c r="T1327" s="27">
        <v>0.47299999999999998</v>
      </c>
      <c r="U1327" s="29" t="s">
        <v>45650</v>
      </c>
      <c r="V1327" s="29" t="s">
        <v>45651</v>
      </c>
      <c r="W1327" s="30" t="s">
        <v>45652</v>
      </c>
      <c r="X1327">
        <v>1325</v>
      </c>
      <c r="Y1327" s="8" t="s">
        <v>5933</v>
      </c>
      <c r="Z1327">
        <v>333242</v>
      </c>
      <c r="AA1327">
        <v>333912</v>
      </c>
      <c r="AB1327" s="8" t="s">
        <v>5934</v>
      </c>
    </row>
    <row r="1328" spans="1:28" x14ac:dyDescent="0.25">
      <c r="A1328" s="34" t="s">
        <v>1328</v>
      </c>
      <c r="B1328" s="29" t="s">
        <v>1871</v>
      </c>
      <c r="C1328" s="27">
        <v>9353.1299999999992</v>
      </c>
      <c r="D1328" s="27">
        <v>3926</v>
      </c>
      <c r="E1328" s="27">
        <v>2882</v>
      </c>
      <c r="F1328" s="27">
        <v>1.0900000000000001</v>
      </c>
      <c r="G1328" s="27">
        <v>837</v>
      </c>
      <c r="H1328" s="27">
        <v>0</v>
      </c>
      <c r="I1328" s="27">
        <v>33595</v>
      </c>
      <c r="J1328" s="27">
        <v>5410</v>
      </c>
      <c r="K1328" s="27">
        <v>3851</v>
      </c>
      <c r="L1328" s="27">
        <v>14953</v>
      </c>
      <c r="M1328" s="27">
        <v>0</v>
      </c>
      <c r="N1328" s="27">
        <v>19126</v>
      </c>
      <c r="O1328" s="27">
        <v>58.44</v>
      </c>
      <c r="P1328" s="27">
        <v>45.119990000000001</v>
      </c>
      <c r="Q1328" s="27">
        <v>0.82215000000000005</v>
      </c>
      <c r="R1328" s="27">
        <v>0.79</v>
      </c>
      <c r="S1328" s="27">
        <v>0.71</v>
      </c>
      <c r="T1328" s="27">
        <v>0.55710999999999999</v>
      </c>
      <c r="U1328" s="29" t="s">
        <v>42704</v>
      </c>
      <c r="V1328" s="29" t="s">
        <v>45653</v>
      </c>
      <c r="W1328" s="30" t="s">
        <v>45654</v>
      </c>
      <c r="X1328">
        <v>1326</v>
      </c>
      <c r="Y1328" s="8" t="s">
        <v>5935</v>
      </c>
      <c r="Z1328">
        <v>236116</v>
      </c>
      <c r="AB1328" s="8" t="s">
        <v>5936</v>
      </c>
    </row>
    <row r="1329" spans="1:28" x14ac:dyDescent="0.25">
      <c r="A1329" s="34" t="s">
        <v>1328</v>
      </c>
      <c r="B1329" s="29" t="s">
        <v>1872</v>
      </c>
      <c r="C1329" s="27">
        <v>9140.85</v>
      </c>
      <c r="F1329" s="27">
        <v>1.02</v>
      </c>
      <c r="U1329" s="29" t="s">
        <v>90</v>
      </c>
      <c r="V1329" s="29" t="s">
        <v>45655</v>
      </c>
      <c r="W1329" s="30" t="s">
        <v>45654</v>
      </c>
      <c r="X1329">
        <v>1327</v>
      </c>
      <c r="Y1329" s="8" t="s">
        <v>5937</v>
      </c>
      <c r="Z1329">
        <v>332510</v>
      </c>
      <c r="AB1329" s="8" t="s">
        <v>5938</v>
      </c>
    </row>
    <row r="1330" spans="1:28" x14ac:dyDescent="0.25">
      <c r="A1330" s="34" t="s">
        <v>1328</v>
      </c>
      <c r="B1330" s="29" t="s">
        <v>1873</v>
      </c>
      <c r="C1330" s="27">
        <v>9340.07</v>
      </c>
      <c r="F1330" s="27">
        <v>1.1000000000000001</v>
      </c>
      <c r="U1330" s="29" t="s">
        <v>90</v>
      </c>
      <c r="V1330" s="29" t="s">
        <v>45655</v>
      </c>
      <c r="W1330" s="30" t="s">
        <v>45654</v>
      </c>
      <c r="X1330">
        <v>1328</v>
      </c>
      <c r="Y1330" s="8" t="s">
        <v>5939</v>
      </c>
      <c r="Z1330">
        <v>337125</v>
      </c>
      <c r="AA1330">
        <v>339930</v>
      </c>
      <c r="AB1330" s="8" t="s">
        <v>5940</v>
      </c>
    </row>
    <row r="1331" spans="1:28" x14ac:dyDescent="0.25">
      <c r="A1331" s="34" t="s">
        <v>1874</v>
      </c>
      <c r="B1331" s="29" t="s">
        <v>1875</v>
      </c>
      <c r="C1331" s="27">
        <v>3918.32</v>
      </c>
      <c r="D1331" s="27">
        <v>347.67498000000001</v>
      </c>
      <c r="E1331" s="27">
        <v>110.91898999999999</v>
      </c>
      <c r="F1331" s="27">
        <v>1.74</v>
      </c>
      <c r="G1331" s="27">
        <v>14.12899</v>
      </c>
      <c r="H1331" s="27">
        <v>45.654989999999998</v>
      </c>
      <c r="I1331" s="27">
        <v>1406.5799500000001</v>
      </c>
      <c r="J1331" s="27">
        <v>457.40600000000001</v>
      </c>
      <c r="K1331" s="27">
        <v>131.03599</v>
      </c>
      <c r="L1331" s="27">
        <v>1805.6979899999999</v>
      </c>
      <c r="M1331" s="27">
        <v>0</v>
      </c>
      <c r="N1331" s="27">
        <v>2124.26098</v>
      </c>
      <c r="O1331" s="27">
        <v>11.09</v>
      </c>
      <c r="P1331" s="27">
        <v>45.771990000000002</v>
      </c>
      <c r="Q1331" s="27">
        <v>0.84406999999999999</v>
      </c>
      <c r="R1331" s="27">
        <v>0.33</v>
      </c>
      <c r="S1331" s="27">
        <v>0.19</v>
      </c>
      <c r="T1331" s="27">
        <v>0.15576999999999999</v>
      </c>
      <c r="U1331" s="29" t="s">
        <v>45656</v>
      </c>
      <c r="V1331" s="29" t="s">
        <v>45657</v>
      </c>
      <c r="W1331" s="30" t="s">
        <v>45658</v>
      </c>
      <c r="X1331">
        <v>1329</v>
      </c>
      <c r="Y1331" s="8" t="s">
        <v>5941</v>
      </c>
      <c r="Z1331">
        <v>624221</v>
      </c>
      <c r="AB1331" s="8" t="s">
        <v>5942</v>
      </c>
    </row>
    <row r="1332" spans="1:28" x14ac:dyDescent="0.25">
      <c r="A1332" s="34" t="s">
        <v>1876</v>
      </c>
      <c r="B1332" s="29" t="s">
        <v>1877</v>
      </c>
      <c r="C1332" s="27">
        <v>4443.5600000000004</v>
      </c>
      <c r="D1332" s="27">
        <v>363.1</v>
      </c>
      <c r="E1332" s="27">
        <v>335.39999</v>
      </c>
      <c r="F1332" s="27">
        <v>1.81</v>
      </c>
      <c r="G1332" s="27">
        <v>141.6</v>
      </c>
      <c r="H1332" s="27">
        <v>152.30000000000001</v>
      </c>
      <c r="I1332" s="27">
        <v>0</v>
      </c>
      <c r="J1332" s="27">
        <v>148.69999000000001</v>
      </c>
      <c r="K1332" s="27">
        <v>544</v>
      </c>
      <c r="L1332" s="27">
        <v>241.89999</v>
      </c>
      <c r="M1332" s="27">
        <v>0</v>
      </c>
      <c r="N1332" s="27">
        <v>1443</v>
      </c>
      <c r="O1332" s="27">
        <v>8.69</v>
      </c>
      <c r="P1332" s="27">
        <v>13.43599</v>
      </c>
      <c r="Q1332" s="27">
        <v>0.15522</v>
      </c>
      <c r="R1332" s="27">
        <v>4.2300000000000004</v>
      </c>
      <c r="S1332" s="27">
        <v>2.63</v>
      </c>
      <c r="T1332" s="27">
        <v>1.6819</v>
      </c>
      <c r="U1332" s="29" t="s">
        <v>45659</v>
      </c>
      <c r="V1332" s="29" t="s">
        <v>45660</v>
      </c>
      <c r="W1332" s="30" t="s">
        <v>45661</v>
      </c>
      <c r="X1332">
        <v>1330</v>
      </c>
      <c r="Y1332" s="8" t="s">
        <v>5943</v>
      </c>
      <c r="Z1332">
        <v>331210</v>
      </c>
      <c r="AA1332">
        <v>332420</v>
      </c>
      <c r="AB1332" s="8" t="s">
        <v>5944</v>
      </c>
    </row>
    <row r="1333" spans="1:28" x14ac:dyDescent="0.25">
      <c r="A1333" s="34" t="s">
        <v>41289</v>
      </c>
      <c r="B1333" s="29" t="s">
        <v>41290</v>
      </c>
      <c r="C1333" s="27">
        <v>295353.13</v>
      </c>
      <c r="D1333" s="27">
        <v>2288.4540999999999</v>
      </c>
      <c r="E1333" s="27">
        <v>2288.4540999999999</v>
      </c>
      <c r="F1333" s="27">
        <v>3.24</v>
      </c>
      <c r="G1333" s="27">
        <v>1027.63195</v>
      </c>
      <c r="H1333" s="27">
        <v>477.78899999999999</v>
      </c>
      <c r="I1333" s="27">
        <v>1080.38598</v>
      </c>
      <c r="J1333" s="27">
        <v>5088.6948199999997</v>
      </c>
      <c r="K1333" s="27">
        <v>3536.42407</v>
      </c>
      <c r="L1333" s="27">
        <v>0</v>
      </c>
      <c r="M1333" s="27">
        <v>0</v>
      </c>
      <c r="N1333" s="27">
        <v>30.721</v>
      </c>
      <c r="O1333" s="27">
        <v>0</v>
      </c>
      <c r="P1333" s="27">
        <v>0</v>
      </c>
      <c r="Q1333" s="27">
        <v>0</v>
      </c>
      <c r="R1333" s="27">
        <v>0.73</v>
      </c>
      <c r="S1333" s="27">
        <v>0.6</v>
      </c>
      <c r="T1333" s="27">
        <v>0.39911999999999997</v>
      </c>
      <c r="U1333" s="29" t="s">
        <v>45662</v>
      </c>
      <c r="V1333" s="29" t="s">
        <v>45663</v>
      </c>
      <c r="W1333" s="30" t="s">
        <v>45664</v>
      </c>
      <c r="X1333">
        <v>1331</v>
      </c>
      <c r="Y1333" s="8" t="s">
        <v>5945</v>
      </c>
      <c r="Z1333">
        <v>621310</v>
      </c>
      <c r="AB1333" s="8" t="s">
        <v>5946</v>
      </c>
    </row>
    <row r="1334" spans="1:28" x14ac:dyDescent="0.25">
      <c r="A1334" s="34" t="s">
        <v>41291</v>
      </c>
      <c r="B1334" s="29" t="s">
        <v>41292</v>
      </c>
      <c r="C1334" s="27">
        <v>3117.42</v>
      </c>
      <c r="D1334" s="27">
        <v>2232.47705</v>
      </c>
      <c r="E1334" s="27">
        <v>2117.88598</v>
      </c>
      <c r="F1334" s="27">
        <v>0.56999999999999995</v>
      </c>
      <c r="G1334" s="27">
        <v>31420.970700000002</v>
      </c>
      <c r="H1334" s="27">
        <v>0</v>
      </c>
      <c r="I1334" s="27">
        <v>1455.76</v>
      </c>
      <c r="J1334" s="27">
        <v>34469.558590000001</v>
      </c>
      <c r="K1334" s="27">
        <v>49246.25</v>
      </c>
      <c r="L1334" s="27">
        <v>878.66399999999999</v>
      </c>
      <c r="M1334" s="27">
        <v>0</v>
      </c>
      <c r="N1334" s="27">
        <v>14085.299800000001</v>
      </c>
      <c r="O1334" s="27">
        <v>6.03</v>
      </c>
      <c r="P1334" s="27">
        <v>5.8161899999999997</v>
      </c>
      <c r="Q1334" s="27">
        <v>6.1749999999999999E-2</v>
      </c>
      <c r="R1334" s="27">
        <v>1.48</v>
      </c>
      <c r="S1334" s="27">
        <v>1.43</v>
      </c>
      <c r="T1334" s="27">
        <v>0.51712999999999998</v>
      </c>
      <c r="U1334" s="29" t="s">
        <v>45665</v>
      </c>
      <c r="V1334" s="29" t="s">
        <v>45666</v>
      </c>
      <c r="W1334" s="30" t="s">
        <v>45667</v>
      </c>
      <c r="X1334">
        <v>1332</v>
      </c>
      <c r="Y1334" s="8" t="s">
        <v>5947</v>
      </c>
      <c r="Z1334">
        <v>334614</v>
      </c>
      <c r="AA1334">
        <v>517919</v>
      </c>
      <c r="AB1334" s="8" t="s">
        <v>5948</v>
      </c>
    </row>
    <row r="1335" spans="1:28" x14ac:dyDescent="0.25">
      <c r="A1335" s="34" t="s">
        <v>1878</v>
      </c>
      <c r="B1335" s="29" t="s">
        <v>1879</v>
      </c>
      <c r="C1335" s="27">
        <v>45326.57</v>
      </c>
      <c r="D1335" s="27">
        <v>1624.3620599999999</v>
      </c>
      <c r="E1335" s="27">
        <v>1332.57104</v>
      </c>
      <c r="F1335" s="27">
        <v>1.4</v>
      </c>
      <c r="G1335" s="27">
        <v>132.90600000000001</v>
      </c>
      <c r="H1335" s="27">
        <v>1447.3669400000001</v>
      </c>
      <c r="I1335" s="27">
        <v>46.104990000000001</v>
      </c>
      <c r="J1335" s="27">
        <v>1492.1979899999999</v>
      </c>
      <c r="K1335" s="27">
        <v>3159.4528799999998</v>
      </c>
      <c r="L1335" s="27">
        <v>0</v>
      </c>
      <c r="M1335" s="27">
        <v>0</v>
      </c>
      <c r="N1335" s="27">
        <v>3148.79907</v>
      </c>
      <c r="O1335" s="27">
        <v>26.11</v>
      </c>
      <c r="P1335" s="27">
        <v>0</v>
      </c>
      <c r="Q1335" s="27">
        <v>0</v>
      </c>
      <c r="R1335" s="27">
        <v>2.4300000000000002</v>
      </c>
      <c r="S1335" s="27">
        <v>1.1499999999999999</v>
      </c>
      <c r="T1335" s="27">
        <v>1.05829</v>
      </c>
      <c r="U1335" s="29" t="s">
        <v>45668</v>
      </c>
      <c r="V1335" s="29" t="s">
        <v>45669</v>
      </c>
      <c r="W1335" s="30" t="s">
        <v>45670</v>
      </c>
      <c r="X1335">
        <v>1333</v>
      </c>
      <c r="Y1335" s="8" t="s">
        <v>5949</v>
      </c>
      <c r="Z1335">
        <v>561421</v>
      </c>
      <c r="AB1335" s="8" t="s">
        <v>5950</v>
      </c>
    </row>
    <row r="1336" spans="1:28" x14ac:dyDescent="0.25">
      <c r="A1336" s="34" t="s">
        <v>41293</v>
      </c>
      <c r="B1336" s="29" t="s">
        <v>41294</v>
      </c>
      <c r="C1336" s="27">
        <v>5681.22</v>
      </c>
      <c r="D1336" s="27">
        <v>1152.91101</v>
      </c>
      <c r="E1336" s="27">
        <v>598.16101000000003</v>
      </c>
      <c r="F1336" s="27">
        <v>1.58</v>
      </c>
      <c r="G1336" s="27">
        <v>648.58001000000002</v>
      </c>
      <c r="H1336" s="27">
        <v>296.70999</v>
      </c>
      <c r="I1336" s="27">
        <v>237.29400000000001</v>
      </c>
      <c r="J1336" s="27">
        <v>950.14801</v>
      </c>
      <c r="K1336" s="27">
        <v>1218.7690399999999</v>
      </c>
      <c r="L1336" s="27">
        <v>27.178999999999998</v>
      </c>
      <c r="M1336" s="27">
        <v>0</v>
      </c>
      <c r="N1336" s="27">
        <v>5425.1210899999996</v>
      </c>
      <c r="O1336" s="27">
        <v>7.04</v>
      </c>
      <c r="P1336" s="27">
        <v>0.49848999999999999</v>
      </c>
      <c r="Q1336" s="27">
        <v>5.0000000000000001E-3</v>
      </c>
      <c r="R1336" s="27">
        <v>1.28</v>
      </c>
      <c r="S1336" s="27">
        <v>0.97</v>
      </c>
      <c r="T1336" s="27">
        <v>0.28782000000000002</v>
      </c>
      <c r="U1336" s="29" t="s">
        <v>45671</v>
      </c>
      <c r="V1336" s="29" t="s">
        <v>45672</v>
      </c>
      <c r="W1336" s="30" t="s">
        <v>45673</v>
      </c>
      <c r="X1336">
        <v>1334</v>
      </c>
      <c r="Y1336" s="8" t="s">
        <v>5951</v>
      </c>
      <c r="Z1336">
        <v>519120</v>
      </c>
      <c r="AB1336" s="8" t="s">
        <v>5952</v>
      </c>
    </row>
    <row r="1337" spans="1:28" x14ac:dyDescent="0.25">
      <c r="A1337" s="34" t="s">
        <v>1880</v>
      </c>
      <c r="B1337" s="29" t="s">
        <v>1881</v>
      </c>
      <c r="C1337" s="27">
        <v>17852.189999999999</v>
      </c>
      <c r="D1337" s="27">
        <v>2380</v>
      </c>
      <c r="E1337" s="27">
        <v>1029</v>
      </c>
      <c r="F1337" s="27">
        <v>1.1399999999999999</v>
      </c>
      <c r="G1337" s="27">
        <v>1040</v>
      </c>
      <c r="H1337" s="27">
        <v>790</v>
      </c>
      <c r="I1337" s="27">
        <v>970</v>
      </c>
      <c r="J1337" s="27">
        <v>10378</v>
      </c>
      <c r="K1337" s="27">
        <v>14808</v>
      </c>
      <c r="L1337" s="27">
        <v>8046</v>
      </c>
      <c r="M1337" s="27">
        <v>0</v>
      </c>
      <c r="N1337" s="27">
        <v>10687</v>
      </c>
      <c r="O1337" s="27">
        <v>17.309999999999999</v>
      </c>
      <c r="P1337" s="27">
        <v>43.707999999999998</v>
      </c>
      <c r="Q1337" s="27">
        <v>0.77644999999999997</v>
      </c>
      <c r="R1337" s="27">
        <v>1.26</v>
      </c>
      <c r="S1337" s="27">
        <v>1.35</v>
      </c>
      <c r="T1337" s="27">
        <v>1.2505299999999999</v>
      </c>
      <c r="U1337" s="29" t="s">
        <v>45674</v>
      </c>
      <c r="V1337" s="29" t="s">
        <v>45675</v>
      </c>
      <c r="W1337" s="30" t="s">
        <v>45676</v>
      </c>
      <c r="X1337">
        <v>1335</v>
      </c>
      <c r="Y1337" s="8" t="s">
        <v>5953</v>
      </c>
      <c r="Z1337">
        <v>522293</v>
      </c>
      <c r="AA1337">
        <v>522110</v>
      </c>
      <c r="AB1337" s="8" t="s">
        <v>5954</v>
      </c>
    </row>
    <row r="1338" spans="1:28" x14ac:dyDescent="0.25">
      <c r="A1338" s="34" t="s">
        <v>41295</v>
      </c>
      <c r="B1338" s="29" t="s">
        <v>41296</v>
      </c>
      <c r="C1338" s="27">
        <v>438187.81</v>
      </c>
      <c r="D1338" s="27">
        <v>27494.064450000002</v>
      </c>
      <c r="E1338" s="27">
        <v>20596.591789999999</v>
      </c>
      <c r="F1338" s="27">
        <v>1.08</v>
      </c>
      <c r="G1338" s="27">
        <v>4480.3999000000003</v>
      </c>
      <c r="H1338" s="27">
        <v>19579.119139999999</v>
      </c>
      <c r="I1338" s="27">
        <v>59693.308590000001</v>
      </c>
      <c r="J1338" s="27">
        <v>33113.789060000003</v>
      </c>
      <c r="K1338" s="27">
        <v>40581.511709999999</v>
      </c>
      <c r="L1338" s="27">
        <v>14392.41015</v>
      </c>
      <c r="M1338" s="27">
        <v>0</v>
      </c>
      <c r="N1338" s="27">
        <v>57864.238279999998</v>
      </c>
      <c r="U1338" s="29" t="s">
        <v>45677</v>
      </c>
      <c r="V1338" s="29" t="s">
        <v>45677</v>
      </c>
      <c r="W1338" s="30" t="s">
        <v>45678</v>
      </c>
      <c r="X1338">
        <v>1336</v>
      </c>
      <c r="Y1338" s="8" t="s">
        <v>5955</v>
      </c>
      <c r="Z1338">
        <v>112511</v>
      </c>
      <c r="AB1338" s="8" t="s">
        <v>5956</v>
      </c>
    </row>
    <row r="1339" spans="1:28" x14ac:dyDescent="0.25">
      <c r="A1339" s="34" t="s">
        <v>1882</v>
      </c>
      <c r="B1339" s="29" t="s">
        <v>1883</v>
      </c>
      <c r="C1339" s="27">
        <v>44136.67</v>
      </c>
      <c r="D1339" s="27">
        <v>463</v>
      </c>
      <c r="E1339" s="27">
        <v>-685</v>
      </c>
      <c r="F1339" s="27">
        <v>1.1599999999999999</v>
      </c>
      <c r="G1339" s="27">
        <v>267</v>
      </c>
      <c r="H1339" s="27">
        <v>28</v>
      </c>
      <c r="I1339" s="27">
        <v>64</v>
      </c>
      <c r="J1339" s="27">
        <v>3902</v>
      </c>
      <c r="K1339" s="27">
        <v>6744</v>
      </c>
      <c r="L1339" s="27">
        <v>13947</v>
      </c>
      <c r="M1339" s="27">
        <v>0</v>
      </c>
      <c r="N1339" s="27">
        <v>3656</v>
      </c>
      <c r="O1339" s="27">
        <v>5.01</v>
      </c>
      <c r="P1339" s="27">
        <v>78.488990000000001</v>
      </c>
      <c r="Q1339" s="27">
        <v>3.64873</v>
      </c>
      <c r="R1339" s="27">
        <v>1.79</v>
      </c>
      <c r="S1339" s="27">
        <v>1.72</v>
      </c>
      <c r="T1339" s="27">
        <v>1.6527400000000001</v>
      </c>
      <c r="U1339" s="29" t="s">
        <v>45679</v>
      </c>
      <c r="V1339" s="29" t="s">
        <v>45680</v>
      </c>
      <c r="W1339" s="30" t="s">
        <v>45681</v>
      </c>
      <c r="X1339">
        <v>1337</v>
      </c>
      <c r="Y1339" s="8" t="s">
        <v>5957</v>
      </c>
      <c r="Z1339">
        <v>327211</v>
      </c>
      <c r="AB1339" s="8" t="s">
        <v>5958</v>
      </c>
    </row>
    <row r="1340" spans="1:28" x14ac:dyDescent="0.25">
      <c r="A1340" s="34" t="s">
        <v>1884</v>
      </c>
      <c r="B1340" s="29" t="s">
        <v>1885</v>
      </c>
      <c r="C1340" s="27">
        <v>16678.759999999998</v>
      </c>
      <c r="D1340" s="27">
        <v>636.5</v>
      </c>
      <c r="E1340" s="27">
        <v>444.39999</v>
      </c>
      <c r="F1340" s="27">
        <v>0.54</v>
      </c>
      <c r="G1340" s="27">
        <v>447.29998000000001</v>
      </c>
      <c r="H1340" s="27">
        <v>574.40002000000004</v>
      </c>
      <c r="I1340" s="27">
        <v>351.70001000000002</v>
      </c>
      <c r="J1340" s="27">
        <v>699.09996999999998</v>
      </c>
      <c r="K1340" s="27">
        <v>1659.59997</v>
      </c>
      <c r="L1340" s="27">
        <v>2695.8000400000001</v>
      </c>
      <c r="M1340" s="27">
        <v>0</v>
      </c>
      <c r="N1340" s="27">
        <v>360.5</v>
      </c>
      <c r="O1340" s="27">
        <v>4.91</v>
      </c>
      <c r="P1340" s="27">
        <v>81.570989999999995</v>
      </c>
      <c r="Q1340" s="27">
        <v>4.4262699999999997</v>
      </c>
      <c r="R1340" s="27">
        <v>2.59</v>
      </c>
      <c r="U1340" s="29" t="s">
        <v>45682</v>
      </c>
      <c r="V1340" s="29" t="s">
        <v>45683</v>
      </c>
      <c r="W1340" s="30" t="s">
        <v>45684</v>
      </c>
      <c r="X1340">
        <v>1338</v>
      </c>
      <c r="Y1340" s="8" t="s">
        <v>5959</v>
      </c>
      <c r="Z1340">
        <v>712110</v>
      </c>
      <c r="AB1340" s="8" t="s">
        <v>5960</v>
      </c>
    </row>
    <row r="1341" spans="1:28" x14ac:dyDescent="0.25">
      <c r="A1341" s="34" t="s">
        <v>41297</v>
      </c>
      <c r="B1341" s="29" t="s">
        <v>41298</v>
      </c>
      <c r="C1341" s="27">
        <v>3042.84</v>
      </c>
      <c r="D1341" s="27">
        <v>334.15499</v>
      </c>
      <c r="E1341" s="27">
        <v>146.75599</v>
      </c>
      <c r="F1341" s="27">
        <v>0.81</v>
      </c>
      <c r="G1341" s="27">
        <v>74.421989999999994</v>
      </c>
      <c r="H1341" s="27">
        <v>0</v>
      </c>
      <c r="I1341" s="27">
        <v>0</v>
      </c>
      <c r="J1341" s="27">
        <v>1144.83996</v>
      </c>
      <c r="K1341" s="27">
        <v>128.92798999999999</v>
      </c>
      <c r="L1341" s="27">
        <v>426.65300999999999</v>
      </c>
      <c r="M1341" s="27">
        <v>94.015990000000002</v>
      </c>
      <c r="N1341" s="27">
        <v>2296.9870599999999</v>
      </c>
      <c r="O1341" s="27">
        <v>7.75</v>
      </c>
      <c r="P1341" s="27">
        <v>15.31099</v>
      </c>
      <c r="Q1341" s="27">
        <v>0.18828</v>
      </c>
      <c r="R1341" s="27">
        <v>0.11</v>
      </c>
      <c r="S1341" s="27">
        <v>0.11</v>
      </c>
      <c r="T1341" s="27">
        <v>4.761E-2</v>
      </c>
      <c r="U1341" s="29" t="s">
        <v>45685</v>
      </c>
      <c r="V1341" s="29" t="s">
        <v>45686</v>
      </c>
      <c r="W1341" s="30" t="s">
        <v>45687</v>
      </c>
      <c r="X1341">
        <v>1339</v>
      </c>
      <c r="Y1341" s="8" t="s">
        <v>5961</v>
      </c>
      <c r="Z1341">
        <v>531311</v>
      </c>
      <c r="AB1341" s="8" t="s">
        <v>5962</v>
      </c>
    </row>
    <row r="1342" spans="1:28" x14ac:dyDescent="0.25">
      <c r="A1342" s="34" t="s">
        <v>1886</v>
      </c>
      <c r="B1342" s="29" t="s">
        <v>1887</v>
      </c>
      <c r="C1342" s="27">
        <v>29183.599999999999</v>
      </c>
      <c r="D1342" s="27">
        <v>6344</v>
      </c>
      <c r="E1342" s="27">
        <v>5063</v>
      </c>
      <c r="F1342" s="27">
        <v>1.21</v>
      </c>
      <c r="G1342" s="27">
        <v>3593</v>
      </c>
      <c r="H1342" s="27">
        <v>4804</v>
      </c>
      <c r="I1342" s="27">
        <v>2489</v>
      </c>
      <c r="J1342" s="27">
        <v>6760</v>
      </c>
      <c r="K1342" s="27">
        <v>11845</v>
      </c>
      <c r="L1342" s="27">
        <v>10540</v>
      </c>
      <c r="M1342" s="27">
        <v>0</v>
      </c>
      <c r="N1342" s="27">
        <v>12629</v>
      </c>
      <c r="O1342" s="27">
        <v>39.15</v>
      </c>
      <c r="P1342" s="27">
        <v>45.692999999999998</v>
      </c>
      <c r="Q1342" s="27">
        <v>0.83243</v>
      </c>
      <c r="R1342" s="27">
        <v>1.85</v>
      </c>
      <c r="S1342" s="27">
        <v>1.04</v>
      </c>
      <c r="T1342" s="27">
        <v>0.51005</v>
      </c>
      <c r="U1342" s="29" t="s">
        <v>45688</v>
      </c>
      <c r="V1342" s="29" t="s">
        <v>45689</v>
      </c>
      <c r="W1342" s="30" t="s">
        <v>45690</v>
      </c>
      <c r="X1342">
        <v>1340</v>
      </c>
      <c r="Y1342" s="8" t="s">
        <v>5963</v>
      </c>
      <c r="Z1342">
        <v>562111</v>
      </c>
      <c r="AB1342" s="8" t="s">
        <v>5964</v>
      </c>
    </row>
    <row r="1343" spans="1:28" x14ac:dyDescent="0.25">
      <c r="A1343" s="34" t="s">
        <v>1888</v>
      </c>
      <c r="B1343" s="29" t="s">
        <v>1889</v>
      </c>
      <c r="C1343" s="27">
        <v>3674.98</v>
      </c>
      <c r="D1343" s="27">
        <v>-1421.5730000000001</v>
      </c>
      <c r="E1343" s="27">
        <v>-1558.9040600000001</v>
      </c>
      <c r="F1343" s="27">
        <v>1.74</v>
      </c>
      <c r="G1343" s="27">
        <v>0</v>
      </c>
      <c r="H1343" s="27">
        <v>0</v>
      </c>
      <c r="I1343" s="27">
        <v>337.79</v>
      </c>
      <c r="J1343" s="27">
        <v>3132.5629800000002</v>
      </c>
      <c r="K1343" s="27">
        <v>2582.8588800000002</v>
      </c>
      <c r="L1343" s="27">
        <v>803.20696999999996</v>
      </c>
      <c r="M1343" s="27">
        <v>0</v>
      </c>
      <c r="N1343" s="27">
        <v>388.66798999999997</v>
      </c>
      <c r="O1343" s="27">
        <v>1.01</v>
      </c>
      <c r="P1343" s="27">
        <v>67.500990000000002</v>
      </c>
      <c r="Q1343" s="27">
        <v>2.0770400000000002</v>
      </c>
      <c r="R1343" s="27">
        <v>0.81</v>
      </c>
      <c r="S1343" s="27">
        <v>0.82</v>
      </c>
      <c r="T1343" s="27">
        <v>0.82450999999999997</v>
      </c>
      <c r="U1343" s="29" t="s">
        <v>45691</v>
      </c>
      <c r="V1343" s="29" t="s">
        <v>45692</v>
      </c>
      <c r="W1343" s="30" t="s">
        <v>45693</v>
      </c>
      <c r="X1343">
        <v>1341</v>
      </c>
      <c r="Y1343" s="8" t="s">
        <v>5965</v>
      </c>
      <c r="Z1343">
        <v>311930</v>
      </c>
      <c r="AB1343" s="8" t="s">
        <v>5966</v>
      </c>
    </row>
    <row r="1344" spans="1:28" x14ac:dyDescent="0.25">
      <c r="A1344" s="34" t="s">
        <v>1890</v>
      </c>
      <c r="B1344" s="29" t="s">
        <v>1891</v>
      </c>
      <c r="C1344" s="27">
        <v>36303.730000000003</v>
      </c>
      <c r="D1344" s="27">
        <v>14195.900390000001</v>
      </c>
      <c r="E1344" s="27">
        <v>11232.28808</v>
      </c>
      <c r="F1344" s="27">
        <v>1.29</v>
      </c>
      <c r="G1344" s="27">
        <v>575815.3125</v>
      </c>
      <c r="H1344" s="27">
        <v>0</v>
      </c>
      <c r="I1344" s="27">
        <v>9203.7724600000001</v>
      </c>
      <c r="J1344" s="27">
        <v>618885.375</v>
      </c>
      <c r="K1344" s="27">
        <v>912547.8125</v>
      </c>
      <c r="L1344" s="27">
        <v>104578.70312000001</v>
      </c>
      <c r="M1344" s="27">
        <v>0</v>
      </c>
      <c r="N1344" s="27">
        <v>58778.730459999999</v>
      </c>
      <c r="O1344" s="27">
        <v>3.53</v>
      </c>
      <c r="P1344" s="27">
        <v>64.626990000000006</v>
      </c>
      <c r="Q1344" s="27">
        <v>1.8270500000000001</v>
      </c>
      <c r="R1344" s="27">
        <v>1.1599999999999999</v>
      </c>
      <c r="S1344" s="27">
        <v>1.47</v>
      </c>
      <c r="T1344" s="27">
        <v>0.54408999999999996</v>
      </c>
      <c r="U1344" s="29" t="s">
        <v>45694</v>
      </c>
      <c r="V1344" s="29" t="s">
        <v>45695</v>
      </c>
      <c r="W1344" s="30" t="s">
        <v>45696</v>
      </c>
      <c r="X1344">
        <v>1342</v>
      </c>
      <c r="Y1344" s="8" t="s">
        <v>5967</v>
      </c>
      <c r="Z1344">
        <v>561730</v>
      </c>
      <c r="AA1344">
        <v>561710</v>
      </c>
      <c r="AB1344" s="8" t="s">
        <v>5968</v>
      </c>
    </row>
    <row r="1345" spans="1:28" x14ac:dyDescent="0.25">
      <c r="A1345" s="34" t="s">
        <v>41299</v>
      </c>
      <c r="B1345" s="29" t="s">
        <v>41300</v>
      </c>
      <c r="C1345" s="27">
        <v>4816.62</v>
      </c>
      <c r="D1345" s="27">
        <v>395.59798999999998</v>
      </c>
      <c r="E1345" s="27">
        <v>395.59798999999998</v>
      </c>
      <c r="F1345" s="27">
        <v>1.27</v>
      </c>
      <c r="G1345" s="27">
        <v>79.707999999999998</v>
      </c>
      <c r="H1345" s="27">
        <v>59.100999999999999</v>
      </c>
      <c r="I1345" s="27">
        <v>0.53500000000000003</v>
      </c>
      <c r="J1345" s="27">
        <v>89.69</v>
      </c>
      <c r="K1345" s="27">
        <v>844.20898</v>
      </c>
      <c r="L1345" s="27">
        <v>121.18</v>
      </c>
      <c r="M1345" s="27">
        <v>0</v>
      </c>
      <c r="N1345" s="27">
        <v>1193.89294</v>
      </c>
      <c r="S1345" s="27">
        <v>8.75</v>
      </c>
      <c r="T1345" s="27">
        <v>7.8648600000000002</v>
      </c>
      <c r="U1345" s="29" t="s">
        <v>45697</v>
      </c>
      <c r="V1345" s="29" t="s">
        <v>45698</v>
      </c>
      <c r="W1345" s="30" t="s">
        <v>45699</v>
      </c>
      <c r="X1345">
        <v>1343</v>
      </c>
      <c r="Y1345" s="8" t="s">
        <v>5969</v>
      </c>
      <c r="Z1345">
        <v>221330</v>
      </c>
      <c r="AB1345" s="8" t="s">
        <v>5970</v>
      </c>
    </row>
    <row r="1346" spans="1:28" x14ac:dyDescent="0.25">
      <c r="A1346" s="34" t="s">
        <v>1892</v>
      </c>
      <c r="B1346" s="29" t="s">
        <v>1893</v>
      </c>
      <c r="C1346" s="27">
        <v>19107</v>
      </c>
      <c r="D1346" s="27">
        <v>1329.39697</v>
      </c>
      <c r="E1346" s="27">
        <v>783.92998999999998</v>
      </c>
      <c r="F1346" s="27">
        <v>1.28</v>
      </c>
      <c r="G1346" s="27">
        <v>1465.3830499999999</v>
      </c>
      <c r="H1346" s="27">
        <v>0</v>
      </c>
      <c r="I1346" s="27">
        <v>3948.7141099999999</v>
      </c>
      <c r="J1346" s="27">
        <v>8303.3154200000008</v>
      </c>
      <c r="K1346" s="27">
        <v>8159.5219699999998</v>
      </c>
      <c r="L1346" s="27">
        <v>5283.4667900000004</v>
      </c>
      <c r="M1346" s="27">
        <v>0</v>
      </c>
      <c r="N1346" s="27">
        <v>93.796989999999994</v>
      </c>
      <c r="O1346" s="27">
        <v>0.34</v>
      </c>
      <c r="P1346" s="27">
        <v>98.920990000000003</v>
      </c>
      <c r="Q1346" s="27">
        <v>82.732039999999998</v>
      </c>
      <c r="R1346" s="27">
        <v>1.08</v>
      </c>
      <c r="S1346" s="27">
        <v>0.98</v>
      </c>
      <c r="T1346" s="27">
        <v>0.80620000000000003</v>
      </c>
      <c r="U1346" s="29" t="s">
        <v>45700</v>
      </c>
      <c r="V1346" s="29" t="s">
        <v>45701</v>
      </c>
      <c r="W1346" s="30" t="s">
        <v>45702</v>
      </c>
      <c r="X1346">
        <v>1344</v>
      </c>
      <c r="Y1346" s="8" t="s">
        <v>5971</v>
      </c>
      <c r="Z1346">
        <v>423840</v>
      </c>
      <c r="AB1346" s="8" t="s">
        <v>5972</v>
      </c>
    </row>
    <row r="1347" spans="1:28" x14ac:dyDescent="0.25">
      <c r="A1347" s="34" t="s">
        <v>41301</v>
      </c>
      <c r="B1347" s="29" t="s">
        <v>41302</v>
      </c>
      <c r="C1347" s="27">
        <v>2253.2800000000002</v>
      </c>
      <c r="D1347" s="27">
        <v>-25.195</v>
      </c>
      <c r="E1347" s="27">
        <v>-49.216000000000001</v>
      </c>
      <c r="F1347" s="27">
        <v>0.84</v>
      </c>
      <c r="G1347" s="27">
        <v>13.177</v>
      </c>
      <c r="H1347" s="27">
        <v>0</v>
      </c>
      <c r="I1347" s="27">
        <v>82.128990000000002</v>
      </c>
      <c r="J1347" s="27">
        <v>249.20199</v>
      </c>
      <c r="K1347" s="27">
        <v>241.67999</v>
      </c>
      <c r="L1347" s="27">
        <v>0</v>
      </c>
      <c r="M1347" s="27">
        <v>0</v>
      </c>
      <c r="N1347" s="27">
        <v>142.375</v>
      </c>
      <c r="O1347" s="27">
        <v>0.78</v>
      </c>
      <c r="P1347" s="27">
        <v>0</v>
      </c>
      <c r="Q1347" s="27">
        <v>0</v>
      </c>
      <c r="R1347" s="27">
        <v>1</v>
      </c>
      <c r="S1347" s="27">
        <v>0.97</v>
      </c>
      <c r="T1347" s="27">
        <v>0.91693000000000002</v>
      </c>
      <c r="U1347" s="29" t="s">
        <v>45703</v>
      </c>
      <c r="V1347" s="29" t="s">
        <v>45704</v>
      </c>
      <c r="W1347" s="30" t="s">
        <v>45705</v>
      </c>
      <c r="X1347">
        <v>1345</v>
      </c>
      <c r="Y1347" s="8" t="s">
        <v>5973</v>
      </c>
      <c r="Z1347">
        <v>112920</v>
      </c>
      <c r="AB1347" s="8" t="s">
        <v>5974</v>
      </c>
    </row>
    <row r="1348" spans="1:28" x14ac:dyDescent="0.25">
      <c r="A1348" s="34" t="s">
        <v>41303</v>
      </c>
      <c r="B1348" s="29" t="s">
        <v>41304</v>
      </c>
      <c r="C1348" s="27">
        <v>47250.43</v>
      </c>
      <c r="D1348" s="27">
        <v>1368.7189900000001</v>
      </c>
      <c r="E1348" s="27">
        <v>1616.91003</v>
      </c>
      <c r="F1348" s="27">
        <v>0.97</v>
      </c>
      <c r="G1348" s="27">
        <v>1754.18505</v>
      </c>
      <c r="H1348" s="27">
        <v>1906.13</v>
      </c>
      <c r="I1348" s="27">
        <v>5338.0029199999999</v>
      </c>
      <c r="J1348" s="27">
        <v>3227.5319800000002</v>
      </c>
      <c r="K1348" s="27">
        <v>5990.8442299999997</v>
      </c>
      <c r="L1348" s="27">
        <v>1628.4370100000001</v>
      </c>
      <c r="M1348" s="27">
        <v>0</v>
      </c>
      <c r="N1348" s="27">
        <v>11175.8496</v>
      </c>
      <c r="O1348" s="27">
        <v>15.01</v>
      </c>
      <c r="P1348" s="27">
        <v>12.718</v>
      </c>
      <c r="Q1348" s="27">
        <v>0.14571000000000001</v>
      </c>
      <c r="R1348" s="27">
        <v>1.86</v>
      </c>
      <c r="S1348" s="27">
        <v>1.27</v>
      </c>
      <c r="T1348" s="27">
        <v>0.72206999999999999</v>
      </c>
      <c r="U1348" s="29" t="s">
        <v>45706</v>
      </c>
      <c r="V1348" s="29" t="s">
        <v>45707</v>
      </c>
      <c r="W1348" s="30" t="s">
        <v>45708</v>
      </c>
      <c r="X1348">
        <v>1346</v>
      </c>
      <c r="Y1348" s="8" t="s">
        <v>5975</v>
      </c>
      <c r="Z1348">
        <v>212291</v>
      </c>
      <c r="AB1348" s="8" t="s">
        <v>5976</v>
      </c>
    </row>
    <row r="1349" spans="1:28" x14ac:dyDescent="0.25">
      <c r="A1349" s="34" t="s">
        <v>1894</v>
      </c>
      <c r="B1349" s="29" t="s">
        <v>1895</v>
      </c>
      <c r="C1349" s="27">
        <v>4084.9</v>
      </c>
      <c r="D1349" s="27">
        <v>2561</v>
      </c>
      <c r="E1349" s="27">
        <v>1693</v>
      </c>
      <c r="F1349" s="27">
        <v>1.81</v>
      </c>
      <c r="G1349" s="27">
        <v>300</v>
      </c>
      <c r="H1349" s="27">
        <v>4267</v>
      </c>
      <c r="I1349" s="27">
        <v>1260</v>
      </c>
      <c r="J1349" s="27">
        <v>4861</v>
      </c>
      <c r="K1349" s="27">
        <v>5853</v>
      </c>
      <c r="L1349" s="27">
        <v>2996</v>
      </c>
      <c r="M1349" s="27">
        <v>0</v>
      </c>
      <c r="N1349" s="27">
        <v>4082</v>
      </c>
      <c r="O1349" s="27">
        <v>15.31</v>
      </c>
      <c r="P1349" s="27">
        <v>41.808990000000001</v>
      </c>
      <c r="Q1349" s="27">
        <v>0.71845999999999999</v>
      </c>
      <c r="R1349" s="27">
        <v>1.22</v>
      </c>
      <c r="S1349" s="27">
        <v>0.33</v>
      </c>
      <c r="T1349" s="27">
        <v>0.26455000000000001</v>
      </c>
      <c r="U1349" s="29" t="s">
        <v>42558</v>
      </c>
      <c r="V1349" s="29" t="s">
        <v>45709</v>
      </c>
      <c r="W1349" s="30" t="s">
        <v>45710</v>
      </c>
      <c r="X1349">
        <v>1347</v>
      </c>
      <c r="Y1349" s="8" t="s">
        <v>5977</v>
      </c>
      <c r="Z1349">
        <v>561499</v>
      </c>
      <c r="AB1349" s="8" t="s">
        <v>5978</v>
      </c>
    </row>
    <row r="1350" spans="1:28" x14ac:dyDescent="0.25">
      <c r="A1350" s="34" t="s">
        <v>1896</v>
      </c>
      <c r="B1350" s="29" t="s">
        <v>1897</v>
      </c>
      <c r="C1350" s="27">
        <v>351198.34</v>
      </c>
      <c r="D1350" s="27">
        <v>14539</v>
      </c>
      <c r="E1350" s="27">
        <v>12203</v>
      </c>
      <c r="F1350" s="27">
        <v>1.1100000000000001</v>
      </c>
      <c r="G1350" s="27">
        <v>3425</v>
      </c>
      <c r="H1350" s="27">
        <v>0</v>
      </c>
      <c r="I1350" s="27">
        <v>11381</v>
      </c>
      <c r="J1350" s="27">
        <v>14171</v>
      </c>
      <c r="K1350" s="27">
        <v>16606</v>
      </c>
      <c r="L1350" s="27">
        <v>13749</v>
      </c>
      <c r="M1350" s="27">
        <v>0</v>
      </c>
      <c r="N1350" s="27">
        <v>6356</v>
      </c>
      <c r="O1350" s="27">
        <v>5.68</v>
      </c>
      <c r="P1350" s="27">
        <v>73.978989999999996</v>
      </c>
      <c r="Q1350" s="27">
        <v>2.83921</v>
      </c>
      <c r="R1350" s="27">
        <v>1.2</v>
      </c>
      <c r="S1350" s="27">
        <v>1.17</v>
      </c>
      <c r="T1350" s="27">
        <v>0.93013000000000001</v>
      </c>
      <c r="U1350" s="29" t="s">
        <v>45711</v>
      </c>
      <c r="V1350" s="29" t="s">
        <v>45712</v>
      </c>
      <c r="W1350" s="30" t="s">
        <v>45713</v>
      </c>
      <c r="X1350">
        <v>1348</v>
      </c>
      <c r="Y1350" s="8" t="s">
        <v>5979</v>
      </c>
      <c r="Z1350">
        <v>562991</v>
      </c>
      <c r="AA1350">
        <v>562991</v>
      </c>
      <c r="AB1350" s="8" t="s">
        <v>5980</v>
      </c>
    </row>
    <row r="1351" spans="1:28" x14ac:dyDescent="0.25">
      <c r="A1351" s="34" t="s">
        <v>1898</v>
      </c>
      <c r="B1351" s="29" t="s">
        <v>1899</v>
      </c>
      <c r="C1351" s="27">
        <v>17538.62</v>
      </c>
      <c r="D1351" s="27">
        <v>1351.80395</v>
      </c>
      <c r="E1351" s="27">
        <v>801.73602000000005</v>
      </c>
      <c r="F1351" s="27">
        <v>0.77</v>
      </c>
      <c r="G1351" s="27">
        <v>0</v>
      </c>
      <c r="H1351" s="27">
        <v>0</v>
      </c>
      <c r="I1351" s="27">
        <v>0</v>
      </c>
      <c r="J1351" s="27">
        <v>615.84301000000005</v>
      </c>
      <c r="K1351" s="27">
        <v>61.070990000000002</v>
      </c>
      <c r="L1351" s="27">
        <v>4414.90283</v>
      </c>
      <c r="M1351" s="27">
        <v>8.9899999999999997E-3</v>
      </c>
      <c r="N1351" s="27">
        <v>6189.7387600000002</v>
      </c>
      <c r="O1351" s="27">
        <v>54.61</v>
      </c>
      <c r="P1351" s="27">
        <v>40.826990000000002</v>
      </c>
      <c r="Q1351" s="27">
        <v>0.68994</v>
      </c>
      <c r="R1351" s="27">
        <v>0.28000000000000003</v>
      </c>
      <c r="S1351" s="27">
        <v>0.1</v>
      </c>
      <c r="T1351" s="27">
        <v>9.9159999999999998E-2</v>
      </c>
      <c r="U1351" s="29" t="s">
        <v>45714</v>
      </c>
      <c r="V1351" s="29" t="s">
        <v>45715</v>
      </c>
      <c r="W1351" s="30" t="s">
        <v>45716</v>
      </c>
      <c r="X1351">
        <v>1349</v>
      </c>
      <c r="Y1351" s="8" t="s">
        <v>5981</v>
      </c>
      <c r="Z1351">
        <v>522180</v>
      </c>
      <c r="AB1351" s="8" t="s">
        <v>5982</v>
      </c>
    </row>
    <row r="1352" spans="1:28" x14ac:dyDescent="0.25">
      <c r="A1352" s="34" t="s">
        <v>41305</v>
      </c>
      <c r="B1352" s="29" t="s">
        <v>41306</v>
      </c>
      <c r="C1352" s="27">
        <v>2209.0300000000002</v>
      </c>
      <c r="D1352" s="27">
        <v>464.89699999999999</v>
      </c>
      <c r="E1352" s="27">
        <v>144.779</v>
      </c>
      <c r="F1352" s="27">
        <v>2.11</v>
      </c>
      <c r="G1352" s="27">
        <v>186.89198999999999</v>
      </c>
      <c r="H1352" s="27">
        <v>0</v>
      </c>
      <c r="I1352" s="27">
        <v>0</v>
      </c>
      <c r="J1352" s="27">
        <v>381.85198000000003</v>
      </c>
      <c r="K1352" s="27">
        <v>368.03100000000001</v>
      </c>
      <c r="L1352" s="27">
        <v>4546.93408</v>
      </c>
      <c r="M1352" s="27">
        <v>0</v>
      </c>
      <c r="N1352" s="27">
        <v>2949.3491199999999</v>
      </c>
      <c r="O1352" s="27">
        <v>13.27</v>
      </c>
      <c r="P1352" s="27">
        <v>59.957000000000001</v>
      </c>
      <c r="Q1352" s="27">
        <v>1.4972799999999999</v>
      </c>
      <c r="R1352" s="27">
        <v>1.02</v>
      </c>
      <c r="S1352" s="27">
        <v>0.96</v>
      </c>
      <c r="T1352" s="27">
        <v>0.47436</v>
      </c>
      <c r="U1352" s="29" t="s">
        <v>45717</v>
      </c>
      <c r="V1352" s="29" t="s">
        <v>45718</v>
      </c>
      <c r="W1352" s="30" t="s">
        <v>45719</v>
      </c>
      <c r="X1352">
        <v>1350</v>
      </c>
      <c r="Y1352" s="8" t="s">
        <v>5983</v>
      </c>
      <c r="Z1352">
        <v>337215</v>
      </c>
      <c r="AB1352" s="8" t="s">
        <v>5984</v>
      </c>
    </row>
    <row r="1353" spans="1:28" x14ac:dyDescent="0.25">
      <c r="A1353" s="34" t="s">
        <v>1900</v>
      </c>
      <c r="B1353" s="29" t="s">
        <v>1901</v>
      </c>
      <c r="C1353" s="27">
        <v>3258.1</v>
      </c>
      <c r="D1353" s="27">
        <v>346.07</v>
      </c>
      <c r="E1353" s="27">
        <v>343.20699999999999</v>
      </c>
      <c r="F1353" s="27">
        <v>1.31</v>
      </c>
      <c r="G1353" s="27">
        <v>82.730999999999995</v>
      </c>
      <c r="H1353" s="27">
        <v>0</v>
      </c>
      <c r="I1353" s="27">
        <v>0</v>
      </c>
      <c r="J1353" s="27">
        <v>1789.385</v>
      </c>
      <c r="K1353" s="27">
        <v>131.852</v>
      </c>
      <c r="L1353" s="27">
        <v>343.91399999999999</v>
      </c>
      <c r="M1353" s="27">
        <v>0</v>
      </c>
      <c r="N1353" s="27">
        <v>2108.5859300000002</v>
      </c>
      <c r="O1353" s="27">
        <v>27.32</v>
      </c>
      <c r="P1353" s="27">
        <v>13.12199</v>
      </c>
      <c r="Q1353" s="27">
        <v>0.15104000000000001</v>
      </c>
      <c r="R1353" s="27">
        <v>7.0000000000000007E-2</v>
      </c>
      <c r="S1353" s="27">
        <v>7.0000000000000007E-2</v>
      </c>
      <c r="T1353" s="27">
        <v>2.7449999999999999E-2</v>
      </c>
      <c r="U1353" s="29" t="s">
        <v>45720</v>
      </c>
      <c r="V1353" s="29" t="s">
        <v>45721</v>
      </c>
      <c r="W1353" s="30" t="s">
        <v>45722</v>
      </c>
      <c r="X1353">
        <v>1351</v>
      </c>
      <c r="Y1353" s="8" t="s">
        <v>5985</v>
      </c>
      <c r="Z1353">
        <v>336330</v>
      </c>
      <c r="AB1353" s="8" t="s">
        <v>5986</v>
      </c>
    </row>
    <row r="1354" spans="1:28" x14ac:dyDescent="0.25">
      <c r="A1354" s="34" t="s">
        <v>41307</v>
      </c>
      <c r="B1354" s="29" t="s">
        <v>41308</v>
      </c>
      <c r="C1354" s="27">
        <v>4665.59</v>
      </c>
      <c r="D1354" s="27">
        <v>1525.3260399999999</v>
      </c>
      <c r="E1354" s="27">
        <v>827.81200999999999</v>
      </c>
      <c r="F1354" s="27">
        <v>1.64</v>
      </c>
      <c r="G1354" s="27">
        <v>296.51501000000002</v>
      </c>
      <c r="H1354" s="27">
        <v>964.39098999999999</v>
      </c>
      <c r="I1354" s="27">
        <v>262.91699</v>
      </c>
      <c r="J1354" s="27">
        <v>3238.0390600000001</v>
      </c>
      <c r="K1354" s="27">
        <v>2980.5849600000001</v>
      </c>
      <c r="L1354" s="27">
        <v>4863.6137600000002</v>
      </c>
      <c r="M1354" s="27">
        <v>0</v>
      </c>
      <c r="N1354" s="27">
        <v>3985.2680599999999</v>
      </c>
      <c r="O1354" s="27">
        <v>3.61</v>
      </c>
      <c r="P1354" s="27">
        <v>53.729990000000001</v>
      </c>
      <c r="Q1354" s="27">
        <v>1.1612100000000001</v>
      </c>
      <c r="R1354" s="27">
        <v>0.88</v>
      </c>
      <c r="U1354" s="29" t="s">
        <v>45723</v>
      </c>
      <c r="V1354" s="29" t="s">
        <v>45724</v>
      </c>
      <c r="W1354" s="30" t="s">
        <v>45725</v>
      </c>
      <c r="X1354">
        <v>1352</v>
      </c>
      <c r="Y1354" s="8" t="s">
        <v>5987</v>
      </c>
      <c r="Z1354">
        <v>517311</v>
      </c>
      <c r="AB1354" s="8" t="s">
        <v>5988</v>
      </c>
    </row>
    <row r="1355" spans="1:28" x14ac:dyDescent="0.25">
      <c r="A1355" s="34" t="s">
        <v>1902</v>
      </c>
      <c r="B1355" s="29" t="s">
        <v>1903</v>
      </c>
      <c r="C1355" s="27">
        <v>3693.71</v>
      </c>
      <c r="D1355" s="27">
        <v>666.29998000000001</v>
      </c>
      <c r="E1355" s="27">
        <v>581.70001000000002</v>
      </c>
      <c r="F1355" s="27">
        <v>1.66</v>
      </c>
      <c r="G1355" s="27">
        <v>5137.3999000000003</v>
      </c>
      <c r="H1355" s="27">
        <v>0</v>
      </c>
      <c r="I1355" s="27">
        <v>2177.6000899999999</v>
      </c>
      <c r="J1355" s="27">
        <v>4911.7001899999996</v>
      </c>
      <c r="K1355" s="27">
        <v>5934.3999000000003</v>
      </c>
      <c r="L1355" s="27">
        <v>959.90002000000004</v>
      </c>
      <c r="M1355" s="27">
        <v>0</v>
      </c>
      <c r="N1355" s="27">
        <v>2458.1000899999999</v>
      </c>
      <c r="O1355" s="27">
        <v>49.41</v>
      </c>
      <c r="P1355" s="27">
        <v>27.927990000000001</v>
      </c>
      <c r="Q1355" s="27">
        <v>0.38750000000000001</v>
      </c>
      <c r="R1355" s="27">
        <v>1.24</v>
      </c>
      <c r="S1355" s="27">
        <v>1.21</v>
      </c>
      <c r="T1355" s="27">
        <v>0.16225999999999999</v>
      </c>
      <c r="U1355" s="29" t="s">
        <v>45726</v>
      </c>
      <c r="V1355" s="29" t="s">
        <v>45727</v>
      </c>
      <c r="W1355" s="30" t="s">
        <v>45728</v>
      </c>
      <c r="X1355">
        <v>1353</v>
      </c>
      <c r="Y1355" s="8" t="s">
        <v>5989</v>
      </c>
      <c r="Z1355">
        <v>311813</v>
      </c>
      <c r="AB1355" s="8" t="s">
        <v>5990</v>
      </c>
    </row>
    <row r="1356" spans="1:28" x14ac:dyDescent="0.25">
      <c r="A1356" s="34" t="s">
        <v>1905</v>
      </c>
      <c r="B1356" s="29" t="s">
        <v>1906</v>
      </c>
      <c r="C1356" s="27">
        <v>11474.45</v>
      </c>
      <c r="D1356" s="27">
        <v>164.78398999999999</v>
      </c>
      <c r="E1356" s="27">
        <v>158.12100000000001</v>
      </c>
      <c r="F1356" s="27">
        <v>1.58</v>
      </c>
      <c r="G1356" s="27">
        <v>167.41399999999999</v>
      </c>
      <c r="H1356" s="27">
        <v>0</v>
      </c>
      <c r="I1356" s="27">
        <v>62.229990000000001</v>
      </c>
      <c r="J1356" s="27">
        <v>315.59500000000003</v>
      </c>
      <c r="K1356" s="27">
        <v>415.375</v>
      </c>
      <c r="L1356" s="27">
        <v>0</v>
      </c>
      <c r="M1356" s="27">
        <v>0</v>
      </c>
      <c r="N1356" s="27">
        <v>226.8</v>
      </c>
      <c r="O1356" s="27">
        <v>2.92</v>
      </c>
      <c r="P1356" s="27">
        <v>0</v>
      </c>
      <c r="Q1356" s="27">
        <v>0</v>
      </c>
      <c r="R1356" s="27">
        <v>1.1499999999999999</v>
      </c>
      <c r="S1356" s="27">
        <v>1.32</v>
      </c>
      <c r="T1356" s="27">
        <v>0.78569</v>
      </c>
      <c r="U1356" s="29" t="s">
        <v>45729</v>
      </c>
      <c r="V1356" s="29" t="s">
        <v>45730</v>
      </c>
      <c r="W1356" s="30" t="s">
        <v>45731</v>
      </c>
      <c r="X1356">
        <v>1354</v>
      </c>
      <c r="Y1356" s="8" t="s">
        <v>5991</v>
      </c>
      <c r="Z1356">
        <v>331491</v>
      </c>
      <c r="AB1356" s="8" t="s">
        <v>5992</v>
      </c>
    </row>
    <row r="1357" spans="1:28" x14ac:dyDescent="0.25">
      <c r="A1357" s="34" t="s">
        <v>1907</v>
      </c>
      <c r="B1357" s="29" t="s">
        <v>1908</v>
      </c>
      <c r="C1357" s="27">
        <v>2973.65</v>
      </c>
      <c r="D1357" s="27">
        <v>-7.6960100000000002</v>
      </c>
      <c r="E1357" s="27">
        <v>-199.16300000000001</v>
      </c>
      <c r="F1357" s="27">
        <v>0.68</v>
      </c>
      <c r="G1357" s="27">
        <v>73.701999999999998</v>
      </c>
      <c r="H1357" s="27">
        <v>2.9279899999999999</v>
      </c>
      <c r="I1357" s="27">
        <v>989.37701000000004</v>
      </c>
      <c r="J1357" s="27">
        <v>658.68402000000003</v>
      </c>
      <c r="K1357" s="27">
        <v>315.68599999999998</v>
      </c>
      <c r="L1357" s="27">
        <v>705.96898999999996</v>
      </c>
      <c r="M1357" s="27">
        <v>0</v>
      </c>
      <c r="N1357" s="27">
        <v>169.72599</v>
      </c>
      <c r="O1357" s="27">
        <v>0.78</v>
      </c>
      <c r="P1357" s="27">
        <v>82.995000000000005</v>
      </c>
      <c r="Q1357" s="27">
        <v>4.8805699999999996</v>
      </c>
      <c r="R1357" s="27">
        <v>0.4</v>
      </c>
      <c r="S1357" s="27">
        <v>0.47</v>
      </c>
      <c r="T1357" s="27">
        <v>0.36292000000000002</v>
      </c>
      <c r="U1357" s="29" t="s">
        <v>45732</v>
      </c>
      <c r="V1357" s="29" t="s">
        <v>45733</v>
      </c>
      <c r="W1357" s="30" t="s">
        <v>45734</v>
      </c>
      <c r="X1357">
        <v>1355</v>
      </c>
      <c r="Y1357" s="8" t="s">
        <v>5993</v>
      </c>
      <c r="Z1357">
        <v>712190</v>
      </c>
      <c r="AA1357">
        <v>459420</v>
      </c>
      <c r="AB1357" s="8" t="s">
        <v>5994</v>
      </c>
    </row>
    <row r="1358" spans="1:28" x14ac:dyDescent="0.25">
      <c r="A1358" s="34" t="s">
        <v>1909</v>
      </c>
      <c r="B1358" s="29" t="s">
        <v>1910</v>
      </c>
      <c r="C1358" s="27">
        <v>53760.43</v>
      </c>
      <c r="D1358" s="27">
        <v>3799</v>
      </c>
      <c r="E1358" s="27">
        <v>3517</v>
      </c>
      <c r="F1358" s="27">
        <v>1.58</v>
      </c>
      <c r="G1358" s="27">
        <v>2571</v>
      </c>
      <c r="H1358" s="27">
        <v>0</v>
      </c>
      <c r="I1358" s="27">
        <v>17619</v>
      </c>
      <c r="J1358" s="27">
        <v>7339</v>
      </c>
      <c r="K1358" s="27">
        <v>3313</v>
      </c>
      <c r="L1358" s="27">
        <v>9380</v>
      </c>
      <c r="M1358" s="27">
        <v>0</v>
      </c>
      <c r="N1358" s="27">
        <v>568</v>
      </c>
      <c r="O1358" s="27">
        <v>0.46</v>
      </c>
      <c r="P1358" s="27">
        <v>98.658990000000003</v>
      </c>
      <c r="Q1358" s="27">
        <v>73.564279999999997</v>
      </c>
      <c r="R1358" s="27">
        <v>0.47</v>
      </c>
      <c r="S1358" s="27">
        <v>0.45</v>
      </c>
      <c r="T1358" s="27">
        <v>0.1011</v>
      </c>
      <c r="U1358" s="29" t="s">
        <v>45735</v>
      </c>
      <c r="V1358" s="29" t="s">
        <v>44166</v>
      </c>
      <c r="W1358" s="30" t="s">
        <v>45736</v>
      </c>
      <c r="X1358">
        <v>1356</v>
      </c>
      <c r="Y1358" s="8" t="s">
        <v>5995</v>
      </c>
      <c r="Z1358">
        <v>111320</v>
      </c>
      <c r="AB1358" s="8" t="s">
        <v>5996</v>
      </c>
    </row>
    <row r="1359" spans="1:28" x14ac:dyDescent="0.25">
      <c r="A1359" s="34" t="s">
        <v>41309</v>
      </c>
      <c r="B1359" s="29" t="s">
        <v>41310</v>
      </c>
      <c r="C1359" s="27">
        <v>25317.98</v>
      </c>
      <c r="D1359" s="27">
        <v>6173.6269499999999</v>
      </c>
      <c r="E1359" s="27">
        <v>4900.58007</v>
      </c>
      <c r="F1359" s="27">
        <v>0.92</v>
      </c>
      <c r="G1359" s="27">
        <v>11970.20019</v>
      </c>
      <c r="H1359" s="27">
        <v>12718.150390000001</v>
      </c>
      <c r="I1359" s="27">
        <v>2562.4169900000002</v>
      </c>
      <c r="J1359" s="27">
        <v>32690.310539999999</v>
      </c>
      <c r="K1359" s="27">
        <v>39431.289060000003</v>
      </c>
      <c r="L1359" s="27">
        <v>15097.089840000001</v>
      </c>
      <c r="M1359" s="27">
        <v>0</v>
      </c>
      <c r="N1359" s="27">
        <v>20811.119139999999</v>
      </c>
      <c r="O1359" s="27">
        <v>117.24</v>
      </c>
      <c r="P1359" s="27">
        <v>35.618000000000002</v>
      </c>
      <c r="Q1359" s="27">
        <v>0.55322000000000005</v>
      </c>
      <c r="R1359" s="27">
        <v>1.28</v>
      </c>
      <c r="U1359" s="29" t="s">
        <v>45737</v>
      </c>
      <c r="V1359" s="29" t="s">
        <v>45737</v>
      </c>
      <c r="W1359" s="30" t="s">
        <v>45738</v>
      </c>
      <c r="X1359">
        <v>1357</v>
      </c>
      <c r="Y1359" s="8" t="s">
        <v>5997</v>
      </c>
      <c r="Z1359">
        <v>212323</v>
      </c>
      <c r="AB1359" s="8" t="s">
        <v>5998</v>
      </c>
    </row>
    <row r="1360" spans="1:28" x14ac:dyDescent="0.25">
      <c r="A1360" s="34" t="s">
        <v>1911</v>
      </c>
      <c r="B1360" s="29" t="s">
        <v>1912</v>
      </c>
      <c r="C1360" s="27">
        <v>11454.75</v>
      </c>
      <c r="D1360" s="27">
        <v>1472</v>
      </c>
      <c r="E1360" s="27">
        <v>1301</v>
      </c>
      <c r="F1360" s="27">
        <v>1.19</v>
      </c>
      <c r="G1360" s="27">
        <v>1149</v>
      </c>
      <c r="H1360" s="27">
        <v>1236</v>
      </c>
      <c r="I1360" s="27">
        <v>887</v>
      </c>
      <c r="J1360" s="27">
        <v>1889</v>
      </c>
      <c r="K1360" s="27">
        <v>2946</v>
      </c>
      <c r="L1360" s="27">
        <v>2946</v>
      </c>
      <c r="M1360" s="27">
        <v>0</v>
      </c>
      <c r="N1360" s="27">
        <v>-262</v>
      </c>
      <c r="O1360" s="27">
        <v>-0.62</v>
      </c>
      <c r="Q1360" s="27">
        <v>-21.042860000000001</v>
      </c>
      <c r="R1360" s="27">
        <v>1.56</v>
      </c>
      <c r="S1360" s="27">
        <v>0.91</v>
      </c>
      <c r="T1360" s="27">
        <v>0.29698000000000002</v>
      </c>
      <c r="U1360" s="29" t="s">
        <v>45739</v>
      </c>
      <c r="V1360" s="29" t="s">
        <v>45740</v>
      </c>
      <c r="W1360" s="30" t="s">
        <v>45741</v>
      </c>
      <c r="X1360">
        <v>1358</v>
      </c>
      <c r="Y1360" s="8" t="s">
        <v>5999</v>
      </c>
      <c r="Z1360">
        <v>483211</v>
      </c>
      <c r="AA1360">
        <v>336611</v>
      </c>
      <c r="AB1360" s="8" t="s">
        <v>6000</v>
      </c>
    </row>
    <row r="1361" spans="1:28" x14ac:dyDescent="0.25">
      <c r="A1361" s="34" t="s">
        <v>1913</v>
      </c>
      <c r="B1361" s="29" t="s">
        <v>1914</v>
      </c>
      <c r="C1361" s="27">
        <v>8695.4599999999991</v>
      </c>
      <c r="D1361" s="27">
        <v>330.89999</v>
      </c>
      <c r="E1361" s="27">
        <v>193.39999</v>
      </c>
      <c r="F1361" s="27">
        <v>0.87</v>
      </c>
      <c r="G1361" s="27">
        <v>445.89999</v>
      </c>
      <c r="H1361" s="27">
        <v>501</v>
      </c>
      <c r="I1361" s="27">
        <v>806.29998000000001</v>
      </c>
      <c r="J1361" s="27">
        <v>630</v>
      </c>
      <c r="K1361" s="27">
        <v>1308.59997</v>
      </c>
      <c r="L1361" s="27">
        <v>941.59996999999998</v>
      </c>
      <c r="M1361" s="27">
        <v>0</v>
      </c>
      <c r="N1361" s="27">
        <v>1338.90002</v>
      </c>
      <c r="O1361" s="27">
        <v>25.2</v>
      </c>
      <c r="P1361" s="27">
        <v>40.285989999999998</v>
      </c>
      <c r="Q1361" s="27">
        <v>0.67464999999999997</v>
      </c>
      <c r="R1361" s="27">
        <v>2.16</v>
      </c>
      <c r="S1361" s="27">
        <v>1.28</v>
      </c>
      <c r="T1361" s="27">
        <v>0.57411999999999996</v>
      </c>
      <c r="U1361" s="29" t="s">
        <v>45742</v>
      </c>
      <c r="V1361" s="29" t="s">
        <v>45743</v>
      </c>
      <c r="W1361" s="30" t="s">
        <v>45744</v>
      </c>
      <c r="X1361">
        <v>1359</v>
      </c>
      <c r="Y1361" s="8" t="s">
        <v>6001</v>
      </c>
      <c r="Z1361">
        <v>325211</v>
      </c>
      <c r="AA1361">
        <v>325991</v>
      </c>
      <c r="AB1361" s="8" t="s">
        <v>6002</v>
      </c>
    </row>
    <row r="1362" spans="1:28" x14ac:dyDescent="0.25">
      <c r="A1362" s="34" t="s">
        <v>1915</v>
      </c>
      <c r="B1362" s="29" t="s">
        <v>1916</v>
      </c>
      <c r="C1362" s="27">
        <v>6261.5</v>
      </c>
      <c r="D1362" s="27">
        <v>819.33196999999996</v>
      </c>
      <c r="E1362" s="27">
        <v>637.15300999999999</v>
      </c>
      <c r="F1362" s="27">
        <v>1.17</v>
      </c>
      <c r="G1362" s="27">
        <v>860.221</v>
      </c>
      <c r="H1362" s="27">
        <v>894.06402000000003</v>
      </c>
      <c r="I1362" s="27">
        <v>1803.6510000000001</v>
      </c>
      <c r="J1362" s="27">
        <v>1187.7480399999999</v>
      </c>
      <c r="K1362" s="27">
        <v>2729.0349099999999</v>
      </c>
      <c r="L1362" s="27">
        <v>2325.6440400000001</v>
      </c>
      <c r="M1362" s="27">
        <v>0</v>
      </c>
      <c r="N1362" s="27">
        <v>2056.2690400000001</v>
      </c>
      <c r="O1362" s="27">
        <v>5.47</v>
      </c>
      <c r="P1362" s="27">
        <v>54.561999999999998</v>
      </c>
      <c r="Q1362" s="27">
        <v>1.20079</v>
      </c>
      <c r="R1362" s="27">
        <v>2.44</v>
      </c>
      <c r="S1362" s="27">
        <v>1.54</v>
      </c>
      <c r="T1362" s="27">
        <v>0.82067000000000001</v>
      </c>
      <c r="U1362" s="29" t="s">
        <v>45745</v>
      </c>
      <c r="V1362" s="29" t="s">
        <v>45746</v>
      </c>
      <c r="W1362" s="30" t="s">
        <v>45747</v>
      </c>
      <c r="X1362">
        <v>1360</v>
      </c>
      <c r="Y1362" s="8" t="s">
        <v>6003</v>
      </c>
      <c r="Z1362">
        <v>423840</v>
      </c>
      <c r="AB1362" s="8" t="s">
        <v>6004</v>
      </c>
    </row>
    <row r="1363" spans="1:28" x14ac:dyDescent="0.25">
      <c r="A1363" s="34" t="s">
        <v>41311</v>
      </c>
      <c r="B1363" s="29" t="s">
        <v>41312</v>
      </c>
      <c r="C1363" s="27">
        <v>2563.0300000000002</v>
      </c>
      <c r="D1363" s="27">
        <v>1664.59997</v>
      </c>
      <c r="E1363" s="27">
        <v>1370.3000400000001</v>
      </c>
      <c r="F1363" s="27">
        <v>1.1499999999999999</v>
      </c>
      <c r="G1363" s="27">
        <v>268.5</v>
      </c>
      <c r="H1363" s="27">
        <v>0</v>
      </c>
      <c r="I1363" s="27">
        <v>502.70001000000002</v>
      </c>
      <c r="J1363" s="27">
        <v>581.59996999999998</v>
      </c>
      <c r="K1363" s="27">
        <v>759.59996999999998</v>
      </c>
      <c r="L1363" s="27">
        <v>427.70001000000002</v>
      </c>
      <c r="M1363" s="27">
        <v>0</v>
      </c>
      <c r="N1363" s="27">
        <v>2296.8998999999999</v>
      </c>
      <c r="O1363" s="27">
        <v>63.32</v>
      </c>
      <c r="P1363" s="27">
        <v>15.54599</v>
      </c>
      <c r="Q1363" s="27">
        <v>0.18407000000000001</v>
      </c>
      <c r="R1363" s="27">
        <v>1.06</v>
      </c>
      <c r="S1363" s="27">
        <v>1.31</v>
      </c>
      <c r="T1363" s="27">
        <v>0.84438999999999997</v>
      </c>
      <c r="U1363" s="29" t="s">
        <v>45748</v>
      </c>
      <c r="V1363" s="29" t="s">
        <v>45749</v>
      </c>
      <c r="W1363" s="30" t="s">
        <v>45750</v>
      </c>
      <c r="X1363">
        <v>1361</v>
      </c>
      <c r="Y1363" s="8" t="s">
        <v>6005</v>
      </c>
      <c r="Z1363">
        <v>713940</v>
      </c>
      <c r="AA1363">
        <v>713940</v>
      </c>
      <c r="AB1363" s="8" t="s">
        <v>6006</v>
      </c>
    </row>
    <row r="1364" spans="1:28" x14ac:dyDescent="0.25">
      <c r="A1364" s="34" t="s">
        <v>41313</v>
      </c>
      <c r="B1364" s="29" t="s">
        <v>41314</v>
      </c>
      <c r="C1364" s="27">
        <v>3764.4</v>
      </c>
      <c r="D1364" s="27">
        <v>334.16798999999997</v>
      </c>
      <c r="E1364" s="27">
        <v>234.30099000000001</v>
      </c>
      <c r="F1364" s="27">
        <v>0.52</v>
      </c>
      <c r="G1364" s="27">
        <v>3940.6000899999999</v>
      </c>
      <c r="H1364" s="27">
        <v>9.5229900000000001</v>
      </c>
      <c r="I1364" s="27">
        <v>79.307990000000004</v>
      </c>
      <c r="J1364" s="27">
        <v>2368.00488</v>
      </c>
      <c r="K1364" s="27">
        <v>5767.4579999999996</v>
      </c>
      <c r="L1364" s="27">
        <v>3230.6999500000002</v>
      </c>
      <c r="M1364" s="27">
        <v>0</v>
      </c>
      <c r="N1364" s="27">
        <v>2332.2629299999999</v>
      </c>
      <c r="U1364" s="29" t="s">
        <v>45751</v>
      </c>
      <c r="V1364" s="29" t="s">
        <v>45752</v>
      </c>
      <c r="W1364" s="30" t="s">
        <v>45753</v>
      </c>
      <c r="X1364">
        <v>1362</v>
      </c>
      <c r="Y1364" s="8" t="s">
        <v>6007</v>
      </c>
      <c r="Z1364">
        <v>326113</v>
      </c>
      <c r="AA1364">
        <v>326111</v>
      </c>
      <c r="AB1364" s="8" t="s">
        <v>6008</v>
      </c>
    </row>
    <row r="1365" spans="1:28" x14ac:dyDescent="0.25">
      <c r="A1365" s="34" t="s">
        <v>41315</v>
      </c>
      <c r="B1365" s="29" t="s">
        <v>41316</v>
      </c>
      <c r="C1365" s="27">
        <v>3456.85</v>
      </c>
      <c r="D1365" s="27">
        <v>380.83400999999998</v>
      </c>
      <c r="E1365" s="27">
        <v>316.87099999999998</v>
      </c>
      <c r="F1365" s="27">
        <v>1.45</v>
      </c>
      <c r="G1365" s="27">
        <v>307.19699000000003</v>
      </c>
      <c r="H1365" s="27">
        <v>258.46499</v>
      </c>
      <c r="I1365" s="27">
        <v>93.787999999999997</v>
      </c>
      <c r="J1365" s="27">
        <v>758.79900999999995</v>
      </c>
      <c r="K1365" s="27">
        <v>1095.4919400000001</v>
      </c>
      <c r="L1365" s="27">
        <v>2.7743000000000002</v>
      </c>
      <c r="M1365" s="27">
        <v>0</v>
      </c>
      <c r="N1365" s="27">
        <v>1471.25305</v>
      </c>
      <c r="U1365" s="29" t="s">
        <v>45754</v>
      </c>
      <c r="V1365" s="29" t="s">
        <v>45754</v>
      </c>
      <c r="W1365" s="30" t="s">
        <v>45755</v>
      </c>
      <c r="X1365">
        <v>1363</v>
      </c>
      <c r="Y1365" s="8" t="s">
        <v>6009</v>
      </c>
      <c r="Z1365">
        <v>424510</v>
      </c>
      <c r="AA1365">
        <v>312140</v>
      </c>
      <c r="AB1365" s="8" t="s">
        <v>6010</v>
      </c>
    </row>
    <row r="1366" spans="1:28" x14ac:dyDescent="0.25">
      <c r="A1366" s="34" t="s">
        <v>90</v>
      </c>
      <c r="B1366" s="29" t="s">
        <v>1917</v>
      </c>
      <c r="C1366" s="27">
        <v>26413.23</v>
      </c>
      <c r="F1366" s="27">
        <v>0.11</v>
      </c>
      <c r="U1366" s="29" t="s">
        <v>90</v>
      </c>
      <c r="V1366" s="29" t="s">
        <v>90</v>
      </c>
      <c r="W1366" s="30" t="s">
        <v>90</v>
      </c>
      <c r="X1366">
        <v>1364</v>
      </c>
      <c r="Y1366" s="8" t="s">
        <v>6011</v>
      </c>
      <c r="Z1366">
        <v>112111</v>
      </c>
      <c r="AA1366">
        <v>213112</v>
      </c>
      <c r="AB1366" s="8" t="s">
        <v>6012</v>
      </c>
    </row>
    <row r="1367" spans="1:28" x14ac:dyDescent="0.25">
      <c r="A1367" s="34" t="s">
        <v>41317</v>
      </c>
      <c r="B1367" s="29" t="s">
        <v>41318</v>
      </c>
      <c r="C1367" s="27">
        <v>82366.78</v>
      </c>
      <c r="D1367" s="27">
        <v>28712.70117</v>
      </c>
      <c r="E1367" s="27">
        <v>21842.175780000001</v>
      </c>
      <c r="F1367" s="27">
        <v>1.28</v>
      </c>
      <c r="G1367" s="27">
        <v>47846.078119999998</v>
      </c>
      <c r="H1367" s="27">
        <v>26994.289059999999</v>
      </c>
      <c r="I1367" s="27">
        <v>16719.58007</v>
      </c>
      <c r="J1367" s="27">
        <v>93141.398430000001</v>
      </c>
      <c r="K1367" s="27">
        <v>108388</v>
      </c>
      <c r="L1367" s="27">
        <v>65376.929680000001</v>
      </c>
      <c r="M1367" s="27">
        <v>0</v>
      </c>
      <c r="N1367" s="27">
        <v>91178.546870000006</v>
      </c>
      <c r="O1367" s="27">
        <v>85.23</v>
      </c>
      <c r="P1367" s="27">
        <v>41.759990000000002</v>
      </c>
      <c r="Q1367" s="27">
        <v>0.71701999999999999</v>
      </c>
      <c r="R1367" s="27">
        <v>1.1599999999999999</v>
      </c>
      <c r="S1367" s="27">
        <v>0.87</v>
      </c>
      <c r="T1367" s="27">
        <v>0.36016999999999999</v>
      </c>
      <c r="U1367" s="29" t="s">
        <v>45756</v>
      </c>
      <c r="V1367" s="29" t="s">
        <v>45757</v>
      </c>
      <c r="W1367" s="30" t="s">
        <v>45758</v>
      </c>
      <c r="X1367">
        <v>1365</v>
      </c>
      <c r="Y1367" s="8" t="s">
        <v>6013</v>
      </c>
      <c r="Z1367">
        <v>611210</v>
      </c>
      <c r="AB1367" s="8" t="s">
        <v>6014</v>
      </c>
    </row>
    <row r="1368" spans="1:28" x14ac:dyDescent="0.25">
      <c r="A1368" s="34" t="s">
        <v>1918</v>
      </c>
      <c r="B1368" s="29" t="s">
        <v>1919</v>
      </c>
      <c r="C1368" s="27">
        <v>33977.01</v>
      </c>
      <c r="D1368" s="27">
        <v>559</v>
      </c>
      <c r="E1368" s="27">
        <v>-8</v>
      </c>
      <c r="G1368" s="27">
        <v>269</v>
      </c>
      <c r="H1368" s="27">
        <v>113</v>
      </c>
      <c r="I1368" s="27">
        <v>13422</v>
      </c>
      <c r="J1368" s="27">
        <v>384</v>
      </c>
      <c r="K1368" s="27">
        <v>1516</v>
      </c>
      <c r="L1368" s="27">
        <v>0</v>
      </c>
      <c r="M1368" s="27">
        <v>0</v>
      </c>
      <c r="N1368" s="27">
        <v>14794</v>
      </c>
      <c r="O1368" s="27">
        <v>18.440000000000001</v>
      </c>
      <c r="P1368" s="27">
        <v>0</v>
      </c>
      <c r="Q1368" s="27">
        <v>0</v>
      </c>
      <c r="R1368" s="27">
        <v>3.96</v>
      </c>
      <c r="S1368" s="27">
        <v>3.65</v>
      </c>
      <c r="T1368" s="27">
        <v>2.9531200000000002</v>
      </c>
      <c r="U1368" s="29" t="s">
        <v>45759</v>
      </c>
      <c r="V1368" s="29" t="s">
        <v>45760</v>
      </c>
      <c r="W1368" s="30" t="s">
        <v>45761</v>
      </c>
      <c r="X1368">
        <v>1366</v>
      </c>
      <c r="Y1368" s="8" t="s">
        <v>6015</v>
      </c>
      <c r="Z1368">
        <v>322230</v>
      </c>
      <c r="AB1368" s="8" t="s">
        <v>6016</v>
      </c>
    </row>
    <row r="1369" spans="1:28" x14ac:dyDescent="0.25">
      <c r="A1369" s="34" t="s">
        <v>41319</v>
      </c>
      <c r="B1369" s="29" t="s">
        <v>41320</v>
      </c>
      <c r="C1369" s="27">
        <v>2830.15</v>
      </c>
      <c r="D1369" s="27">
        <v>224.29499000000001</v>
      </c>
      <c r="E1369" s="27">
        <v>216.32</v>
      </c>
      <c r="F1369" s="27">
        <v>1.44</v>
      </c>
      <c r="G1369" s="27">
        <v>56.338999999999999</v>
      </c>
      <c r="H1369" s="27">
        <v>0</v>
      </c>
      <c r="I1369" s="27">
        <v>0</v>
      </c>
      <c r="J1369" s="27">
        <v>255.10498999999999</v>
      </c>
      <c r="K1369" s="27">
        <v>297.38198</v>
      </c>
      <c r="L1369" s="27">
        <v>0</v>
      </c>
      <c r="M1369" s="27">
        <v>0</v>
      </c>
      <c r="N1369" s="27">
        <v>458.93797999999998</v>
      </c>
      <c r="O1369" s="27">
        <v>6.08</v>
      </c>
      <c r="P1369" s="27">
        <v>0</v>
      </c>
      <c r="Q1369" s="27">
        <v>0</v>
      </c>
      <c r="R1369" s="27">
        <v>3.79</v>
      </c>
      <c r="S1369" s="27">
        <v>1.17</v>
      </c>
      <c r="T1369" s="27">
        <v>0.94486999999999999</v>
      </c>
      <c r="U1369" s="29" t="s">
        <v>45762</v>
      </c>
      <c r="V1369" s="29" t="s">
        <v>45763</v>
      </c>
      <c r="W1369" s="30" t="s">
        <v>45764</v>
      </c>
      <c r="X1369">
        <v>1367</v>
      </c>
      <c r="Y1369" s="8" t="s">
        <v>6017</v>
      </c>
      <c r="Z1369">
        <v>611519</v>
      </c>
      <c r="AB1369" s="8" t="s">
        <v>6018</v>
      </c>
    </row>
    <row r="1370" spans="1:28" x14ac:dyDescent="0.25">
      <c r="A1370" s="34" t="s">
        <v>1920</v>
      </c>
      <c r="B1370" s="29" t="s">
        <v>1921</v>
      </c>
      <c r="C1370" s="27">
        <v>210563.05</v>
      </c>
      <c r="D1370" s="27">
        <v>10903</v>
      </c>
      <c r="E1370" s="27">
        <v>9032.4003900000007</v>
      </c>
      <c r="F1370" s="27">
        <v>0.64</v>
      </c>
      <c r="G1370" s="27">
        <v>2115</v>
      </c>
      <c r="H1370" s="27">
        <v>52</v>
      </c>
      <c r="I1370" s="27">
        <v>2900.3998999999999</v>
      </c>
      <c r="J1370" s="27">
        <v>3802.1000899999999</v>
      </c>
      <c r="K1370" s="27">
        <v>5424.2001899999996</v>
      </c>
      <c r="L1370" s="27">
        <v>35903.5</v>
      </c>
      <c r="M1370" s="27">
        <v>0</v>
      </c>
      <c r="N1370" s="27">
        <v>-6003.3999100000001</v>
      </c>
      <c r="O1370" s="27">
        <v>-7.91</v>
      </c>
      <c r="Q1370" s="27">
        <v>-6.3371000000000004</v>
      </c>
      <c r="R1370" s="27">
        <v>1.47</v>
      </c>
      <c r="S1370" s="27">
        <v>1.41</v>
      </c>
      <c r="T1370" s="27">
        <v>0.85668</v>
      </c>
      <c r="U1370" s="29" t="s">
        <v>45765</v>
      </c>
      <c r="V1370" s="29" t="s">
        <v>45766</v>
      </c>
      <c r="W1370" s="30" t="s">
        <v>45767</v>
      </c>
      <c r="X1370">
        <v>1368</v>
      </c>
      <c r="Y1370" s="8" t="s">
        <v>6019</v>
      </c>
      <c r="Z1370">
        <v>532411</v>
      </c>
      <c r="AA1370">
        <v>423860</v>
      </c>
      <c r="AB1370" s="8" t="s">
        <v>6020</v>
      </c>
    </row>
    <row r="1371" spans="1:28" x14ac:dyDescent="0.25">
      <c r="A1371" s="34" t="s">
        <v>1922</v>
      </c>
      <c r="B1371" s="29" t="s">
        <v>1923</v>
      </c>
      <c r="C1371" s="27">
        <v>41051.050000000003</v>
      </c>
      <c r="D1371" s="27">
        <v>4128.7001899999996</v>
      </c>
      <c r="E1371" s="27">
        <v>3113.6000899999999</v>
      </c>
      <c r="F1371" s="27">
        <v>1.57</v>
      </c>
      <c r="G1371" s="27">
        <v>1305.3000400000001</v>
      </c>
      <c r="H1371" s="27">
        <v>1324.90002</v>
      </c>
      <c r="I1371" s="27">
        <v>10042.5996</v>
      </c>
      <c r="J1371" s="27">
        <v>3118.6000899999999</v>
      </c>
      <c r="K1371" s="27">
        <v>3069.3000400000001</v>
      </c>
      <c r="L1371" s="27">
        <v>5041.7001899999996</v>
      </c>
      <c r="M1371" s="27">
        <v>0</v>
      </c>
      <c r="N1371" s="27">
        <v>6513.6000899999999</v>
      </c>
      <c r="O1371" s="27">
        <v>11.89</v>
      </c>
      <c r="P1371" s="27">
        <v>43.631</v>
      </c>
      <c r="Q1371" s="27">
        <v>0.77402000000000004</v>
      </c>
      <c r="R1371" s="27">
        <v>0.98</v>
      </c>
      <c r="S1371" s="27">
        <v>0.56000000000000005</v>
      </c>
      <c r="T1371" s="27">
        <v>0.14080000000000001</v>
      </c>
      <c r="U1371" s="29" t="s">
        <v>45768</v>
      </c>
      <c r="V1371" s="29" t="s">
        <v>45769</v>
      </c>
      <c r="W1371" s="30" t="s">
        <v>45770</v>
      </c>
      <c r="X1371">
        <v>1369</v>
      </c>
      <c r="Y1371" s="8" t="s">
        <v>6021</v>
      </c>
      <c r="Z1371">
        <v>322299</v>
      </c>
      <c r="AA1371">
        <v>313220</v>
      </c>
      <c r="AB1371" s="8" t="s">
        <v>6022</v>
      </c>
    </row>
    <row r="1372" spans="1:28" x14ac:dyDescent="0.25">
      <c r="A1372" s="34" t="s">
        <v>1924</v>
      </c>
      <c r="B1372" s="29" t="s">
        <v>1925</v>
      </c>
      <c r="C1372" s="27">
        <v>53604.93</v>
      </c>
      <c r="D1372" s="27">
        <v>5558</v>
      </c>
      <c r="E1372" s="27">
        <v>4878</v>
      </c>
      <c r="F1372" s="27">
        <v>0.59</v>
      </c>
      <c r="G1372" s="27">
        <v>19410</v>
      </c>
      <c r="H1372" s="27">
        <v>19691</v>
      </c>
      <c r="I1372" s="27">
        <v>12224</v>
      </c>
      <c r="J1372" s="27">
        <v>47957</v>
      </c>
      <c r="K1372" s="27">
        <v>44292</v>
      </c>
      <c r="L1372" s="27">
        <v>11251</v>
      </c>
      <c r="M1372" s="27">
        <v>0</v>
      </c>
      <c r="N1372" s="27">
        <v>-1490</v>
      </c>
      <c r="O1372" s="27">
        <v>-10.99</v>
      </c>
      <c r="Q1372" s="27">
        <v>-7.5510099999999998</v>
      </c>
      <c r="R1372" s="27">
        <v>0.92</v>
      </c>
      <c r="S1372" s="27">
        <v>0.51</v>
      </c>
      <c r="T1372" s="27">
        <v>0.10824</v>
      </c>
      <c r="U1372" s="29" t="s">
        <v>45771</v>
      </c>
      <c r="V1372" s="29" t="s">
        <v>45772</v>
      </c>
      <c r="W1372" s="30" t="s">
        <v>45773</v>
      </c>
      <c r="X1372">
        <v>1370</v>
      </c>
      <c r="Y1372" s="8" t="s">
        <v>6023</v>
      </c>
      <c r="Z1372">
        <v>111211</v>
      </c>
      <c r="AB1372" s="8" t="s">
        <v>6024</v>
      </c>
    </row>
    <row r="1373" spans="1:28" x14ac:dyDescent="0.25">
      <c r="A1373" s="34" t="s">
        <v>1926</v>
      </c>
      <c r="B1373" s="29" t="s">
        <v>1927</v>
      </c>
      <c r="C1373" s="27">
        <v>60334.8</v>
      </c>
      <c r="D1373" s="27">
        <v>2322</v>
      </c>
      <c r="E1373" s="27">
        <v>1991</v>
      </c>
      <c r="F1373" s="27">
        <v>1.29</v>
      </c>
      <c r="G1373" s="27">
        <v>1652</v>
      </c>
      <c r="H1373" s="27">
        <v>0</v>
      </c>
      <c r="I1373" s="27">
        <v>8049</v>
      </c>
      <c r="J1373" s="27">
        <v>2375</v>
      </c>
      <c r="K1373" s="27">
        <v>4094</v>
      </c>
      <c r="L1373" s="27">
        <v>7389</v>
      </c>
      <c r="M1373" s="27">
        <v>0</v>
      </c>
      <c r="N1373" s="27">
        <v>2689</v>
      </c>
      <c r="O1373" s="27">
        <v>16.670000000000002</v>
      </c>
      <c r="P1373" s="27">
        <v>69.483999999999995</v>
      </c>
      <c r="Q1373" s="27">
        <v>2.2769699999999999</v>
      </c>
      <c r="R1373" s="27">
        <v>1.48</v>
      </c>
      <c r="S1373" s="27">
        <v>1.72</v>
      </c>
      <c r="T1373" s="27">
        <v>1.0282100000000001</v>
      </c>
      <c r="U1373" s="29" t="s">
        <v>45607</v>
      </c>
      <c r="V1373" s="29" t="s">
        <v>45774</v>
      </c>
      <c r="W1373" s="30" t="s">
        <v>45775</v>
      </c>
      <c r="X1373">
        <v>1371</v>
      </c>
      <c r="Y1373" s="8" t="s">
        <v>6025</v>
      </c>
      <c r="Z1373">
        <v>621399</v>
      </c>
      <c r="AB1373" s="8" t="s">
        <v>6026</v>
      </c>
    </row>
    <row r="1374" spans="1:28" x14ac:dyDescent="0.25">
      <c r="A1374" s="34" t="s">
        <v>41321</v>
      </c>
      <c r="B1374" s="29" t="s">
        <v>41322</v>
      </c>
      <c r="C1374" s="27">
        <v>2606.9899999999998</v>
      </c>
      <c r="D1374" s="27">
        <v>250.99699000000001</v>
      </c>
      <c r="E1374" s="27">
        <v>187.71898999999999</v>
      </c>
      <c r="F1374" s="27">
        <v>1.02</v>
      </c>
      <c r="G1374" s="27">
        <v>19.122990000000001</v>
      </c>
      <c r="H1374" s="27">
        <v>9.1739899999999999</v>
      </c>
      <c r="I1374" s="27">
        <v>1233.4300499999999</v>
      </c>
      <c r="J1374" s="27">
        <v>154.49298999999999</v>
      </c>
      <c r="K1374" s="27">
        <v>106.137</v>
      </c>
      <c r="L1374" s="27">
        <v>910.60900000000004</v>
      </c>
      <c r="M1374" s="27">
        <v>0</v>
      </c>
      <c r="N1374" s="27">
        <v>801.12798999999995</v>
      </c>
      <c r="O1374" s="27">
        <v>2.69</v>
      </c>
      <c r="P1374" s="27">
        <v>51.956000000000003</v>
      </c>
      <c r="Q1374" s="27">
        <v>1.08142</v>
      </c>
      <c r="R1374" s="27">
        <v>0.68</v>
      </c>
      <c r="S1374" s="27">
        <v>0.63</v>
      </c>
      <c r="T1374" s="27">
        <v>0.50383999999999995</v>
      </c>
      <c r="U1374" s="29" t="s">
        <v>45776</v>
      </c>
      <c r="V1374" s="29" t="s">
        <v>45777</v>
      </c>
      <c r="W1374" s="30" t="s">
        <v>45778</v>
      </c>
      <c r="X1374">
        <v>1372</v>
      </c>
      <c r="Y1374" s="8" t="s">
        <v>6027</v>
      </c>
      <c r="Z1374">
        <v>423740</v>
      </c>
      <c r="AB1374" s="8" t="s">
        <v>6028</v>
      </c>
    </row>
    <row r="1375" spans="1:28" x14ac:dyDescent="0.25">
      <c r="A1375" s="34" t="s">
        <v>1928</v>
      </c>
      <c r="B1375" s="29" t="s">
        <v>1929</v>
      </c>
      <c r="C1375" s="27">
        <v>27214.35</v>
      </c>
      <c r="D1375" s="27">
        <v>-290.89999999999998</v>
      </c>
      <c r="E1375" s="27">
        <v>-323.45701000000003</v>
      </c>
      <c r="F1375" s="27">
        <v>1.04</v>
      </c>
      <c r="G1375" s="27">
        <v>285.19198</v>
      </c>
      <c r="H1375" s="27">
        <v>0</v>
      </c>
      <c r="I1375" s="27">
        <v>69.206999999999994</v>
      </c>
      <c r="J1375" s="27">
        <v>588.51202000000001</v>
      </c>
      <c r="K1375" s="27">
        <v>2236.5839799999999</v>
      </c>
      <c r="L1375" s="27">
        <v>1139.8800000000001</v>
      </c>
      <c r="M1375" s="27">
        <v>0</v>
      </c>
      <c r="N1375" s="27">
        <v>739.50798999999995</v>
      </c>
      <c r="O1375" s="27">
        <v>11.31</v>
      </c>
      <c r="P1375" s="27">
        <v>59.008989999999997</v>
      </c>
      <c r="Q1375" s="27">
        <v>1.5414000000000001</v>
      </c>
      <c r="R1375" s="27">
        <v>4.1900000000000004</v>
      </c>
      <c r="S1375" s="27">
        <v>3.8</v>
      </c>
      <c r="T1375" s="27">
        <v>3.3157999999999999</v>
      </c>
      <c r="U1375" s="29" t="s">
        <v>45779</v>
      </c>
      <c r="V1375" s="29" t="s">
        <v>45780</v>
      </c>
      <c r="W1375" s="30" t="s">
        <v>45781</v>
      </c>
      <c r="X1375">
        <v>1373</v>
      </c>
      <c r="Y1375" s="8" t="s">
        <v>6029</v>
      </c>
      <c r="Z1375">
        <v>323120</v>
      </c>
      <c r="AA1375">
        <v>323111</v>
      </c>
      <c r="AB1375" s="8" t="s">
        <v>6030</v>
      </c>
    </row>
    <row r="1376" spans="1:28" x14ac:dyDescent="0.25">
      <c r="A1376" s="34" t="s">
        <v>41323</v>
      </c>
      <c r="B1376" s="29" t="s">
        <v>41324</v>
      </c>
      <c r="C1376" s="27">
        <v>3062.9</v>
      </c>
      <c r="D1376" s="27">
        <v>783.31500000000005</v>
      </c>
      <c r="E1376" s="27">
        <v>759.85400000000004</v>
      </c>
      <c r="F1376" s="27">
        <v>1.37</v>
      </c>
      <c r="G1376" s="27">
        <v>116.36399</v>
      </c>
      <c r="H1376" s="27">
        <v>3515.7790500000001</v>
      </c>
      <c r="I1376" s="27">
        <v>0</v>
      </c>
      <c r="J1376" s="27">
        <v>613.15997000000004</v>
      </c>
      <c r="K1376" s="27">
        <v>5259.1098599999996</v>
      </c>
      <c r="L1376" s="27">
        <v>1658.328</v>
      </c>
      <c r="M1376" s="27">
        <v>0</v>
      </c>
      <c r="N1376" s="27">
        <v>3091.7839300000001</v>
      </c>
      <c r="O1376" s="27">
        <v>42.81</v>
      </c>
      <c r="P1376" s="27">
        <v>34.011000000000003</v>
      </c>
      <c r="Q1376" s="27">
        <v>0.51541000000000003</v>
      </c>
      <c r="R1376" s="27">
        <v>9.1199999999999992</v>
      </c>
      <c r="S1376" s="27">
        <v>2.84</v>
      </c>
      <c r="T1376" s="27">
        <v>2.65341</v>
      </c>
      <c r="U1376" s="29" t="s">
        <v>45782</v>
      </c>
      <c r="V1376" s="29" t="s">
        <v>45783</v>
      </c>
      <c r="W1376" s="30" t="s">
        <v>45784</v>
      </c>
      <c r="X1376">
        <v>1374</v>
      </c>
      <c r="Y1376" s="8" t="s">
        <v>6031</v>
      </c>
      <c r="Z1376">
        <v>334416</v>
      </c>
      <c r="AA1376">
        <v>423690</v>
      </c>
      <c r="AB1376" s="8" t="s">
        <v>6032</v>
      </c>
    </row>
    <row r="1377" spans="1:28" x14ac:dyDescent="0.25">
      <c r="A1377" s="34" t="s">
        <v>1930</v>
      </c>
      <c r="B1377" s="29" t="s">
        <v>1931</v>
      </c>
      <c r="C1377" s="27">
        <v>4874.6099999999997</v>
      </c>
      <c r="D1377" s="27">
        <v>-290.12200999999999</v>
      </c>
      <c r="E1377" s="27">
        <v>-291.38598999999999</v>
      </c>
      <c r="F1377" s="27">
        <v>-0.71</v>
      </c>
      <c r="G1377" s="27">
        <v>0</v>
      </c>
      <c r="H1377" s="27">
        <v>0</v>
      </c>
      <c r="I1377" s="27">
        <v>0</v>
      </c>
      <c r="J1377" s="27">
        <v>115.89399</v>
      </c>
      <c r="K1377" s="27">
        <v>361.36898000000002</v>
      </c>
      <c r="L1377" s="27">
        <v>49.289000000000001</v>
      </c>
      <c r="M1377" s="27">
        <v>0</v>
      </c>
      <c r="N1377" s="27">
        <v>197.38900000000001</v>
      </c>
      <c r="O1377" s="27">
        <v>8.2100000000000009</v>
      </c>
      <c r="P1377" s="27">
        <v>35.866999999999997</v>
      </c>
      <c r="Q1377" s="27">
        <v>0.55925000000000002</v>
      </c>
      <c r="R1377" s="27">
        <v>3.37</v>
      </c>
      <c r="S1377" s="27">
        <v>3.12</v>
      </c>
      <c r="T1377" s="27">
        <v>3.11809</v>
      </c>
      <c r="U1377" s="29" t="s">
        <v>45785</v>
      </c>
      <c r="V1377" s="29" t="s">
        <v>45786</v>
      </c>
      <c r="W1377" s="30" t="s">
        <v>90</v>
      </c>
      <c r="X1377">
        <v>1375</v>
      </c>
      <c r="Y1377" s="8" t="s">
        <v>6033</v>
      </c>
      <c r="Z1377">
        <v>541990</v>
      </c>
      <c r="AB1377" s="8" t="s">
        <v>6034</v>
      </c>
    </row>
    <row r="1378" spans="1:28" x14ac:dyDescent="0.25">
      <c r="A1378" s="34" t="s">
        <v>1932</v>
      </c>
      <c r="B1378" s="29" t="s">
        <v>1933</v>
      </c>
      <c r="C1378" s="27">
        <v>101172.09</v>
      </c>
      <c r="D1378" s="27">
        <v>4758</v>
      </c>
      <c r="E1378" s="27">
        <v>3651</v>
      </c>
      <c r="F1378" s="27">
        <v>0.65</v>
      </c>
      <c r="G1378" s="27">
        <v>3907</v>
      </c>
      <c r="H1378" s="27">
        <v>3381</v>
      </c>
      <c r="I1378" s="27">
        <v>43160</v>
      </c>
      <c r="J1378" s="27">
        <v>16731</v>
      </c>
      <c r="K1378" s="27">
        <v>10091</v>
      </c>
      <c r="L1378" s="27">
        <v>20251</v>
      </c>
      <c r="M1378" s="27">
        <v>0</v>
      </c>
      <c r="N1378" s="27">
        <v>26920</v>
      </c>
      <c r="O1378" s="27">
        <v>20.76</v>
      </c>
      <c r="P1378" s="27">
        <v>39.624000000000002</v>
      </c>
      <c r="Q1378" s="27">
        <v>0.65629000000000004</v>
      </c>
      <c r="R1378" s="27">
        <v>0.68</v>
      </c>
      <c r="S1378" s="27">
        <v>0.4</v>
      </c>
      <c r="T1378" s="27">
        <v>0.16753000000000001</v>
      </c>
      <c r="U1378" s="29" t="s">
        <v>45787</v>
      </c>
      <c r="V1378" s="29" t="s">
        <v>45788</v>
      </c>
      <c r="W1378" s="30" t="s">
        <v>45789</v>
      </c>
      <c r="X1378">
        <v>1376</v>
      </c>
      <c r="Y1378" s="8" t="s">
        <v>6035</v>
      </c>
      <c r="Z1378">
        <v>522310</v>
      </c>
      <c r="AB1378" s="8" t="s">
        <v>6036</v>
      </c>
    </row>
    <row r="1379" spans="1:28" x14ac:dyDescent="0.25">
      <c r="A1379" s="34" t="s">
        <v>1934</v>
      </c>
      <c r="B1379" s="29" t="s">
        <v>1935</v>
      </c>
      <c r="C1379" s="27">
        <v>111396.38</v>
      </c>
      <c r="D1379" s="27">
        <v>8697</v>
      </c>
      <c r="E1379" s="27">
        <v>6000</v>
      </c>
      <c r="F1379" s="27">
        <v>0.71</v>
      </c>
      <c r="G1379" s="27">
        <v>5998</v>
      </c>
      <c r="H1379" s="27">
        <v>5293</v>
      </c>
      <c r="I1379" s="27">
        <v>56269</v>
      </c>
      <c r="J1379" s="27">
        <v>9051</v>
      </c>
      <c r="K1379" s="27">
        <v>21675</v>
      </c>
      <c r="L1379" s="27">
        <v>24344</v>
      </c>
      <c r="M1379" s="27">
        <v>0</v>
      </c>
      <c r="N1379" s="27">
        <v>51665</v>
      </c>
      <c r="O1379" s="27">
        <v>38.83</v>
      </c>
      <c r="P1379" s="27">
        <v>32.027990000000003</v>
      </c>
      <c r="Q1379" s="27">
        <v>0.47117999999999999</v>
      </c>
      <c r="R1379" s="27">
        <v>2.39</v>
      </c>
      <c r="S1379" s="27">
        <v>1.81</v>
      </c>
      <c r="T1379" s="27">
        <v>1.14727</v>
      </c>
      <c r="U1379" s="29" t="s">
        <v>45790</v>
      </c>
      <c r="V1379" s="29" t="s">
        <v>45791</v>
      </c>
      <c r="W1379" s="30" t="s">
        <v>45792</v>
      </c>
      <c r="X1379">
        <v>1377</v>
      </c>
      <c r="Y1379" s="8" t="s">
        <v>6037</v>
      </c>
      <c r="Z1379">
        <v>335991</v>
      </c>
      <c r="AB1379" s="8" t="s">
        <v>6038</v>
      </c>
    </row>
    <row r="1380" spans="1:28" x14ac:dyDescent="0.25">
      <c r="A1380" s="34" t="s">
        <v>1936</v>
      </c>
      <c r="B1380" s="29" t="s">
        <v>1937</v>
      </c>
      <c r="C1380" s="27">
        <v>4131.82</v>
      </c>
      <c r="D1380" s="27">
        <v>910.61901</v>
      </c>
      <c r="E1380" s="27">
        <v>581.33196999999996</v>
      </c>
      <c r="F1380" s="27">
        <v>0.75</v>
      </c>
      <c r="G1380" s="27">
        <v>1305.6419599999999</v>
      </c>
      <c r="H1380" s="27">
        <v>387.52499</v>
      </c>
      <c r="I1380" s="27">
        <v>781.03197999999998</v>
      </c>
      <c r="J1380" s="27">
        <v>1479.60302</v>
      </c>
      <c r="K1380" s="27">
        <v>2011.7480399999999</v>
      </c>
      <c r="L1380" s="27">
        <v>2763.3940400000001</v>
      </c>
      <c r="M1380" s="27">
        <v>0</v>
      </c>
      <c r="N1380" s="27">
        <v>3587.1289000000002</v>
      </c>
      <c r="O1380" s="27">
        <v>17.559999999999999</v>
      </c>
      <c r="P1380" s="27">
        <v>43.645000000000003</v>
      </c>
      <c r="Q1380" s="27">
        <v>0.77446999999999999</v>
      </c>
      <c r="R1380" s="27">
        <v>1.29</v>
      </c>
      <c r="S1380" s="27">
        <v>1.1000000000000001</v>
      </c>
      <c r="T1380" s="27">
        <v>0.21531</v>
      </c>
      <c r="U1380" s="29" t="s">
        <v>45793</v>
      </c>
      <c r="V1380" s="29" t="s">
        <v>45794</v>
      </c>
      <c r="W1380" s="30" t="s">
        <v>45795</v>
      </c>
      <c r="X1380">
        <v>1378</v>
      </c>
      <c r="Y1380" s="8" t="s">
        <v>6039</v>
      </c>
      <c r="Z1380">
        <v>238990</v>
      </c>
      <c r="AB1380" s="8" t="s">
        <v>6040</v>
      </c>
    </row>
    <row r="1381" spans="1:28" x14ac:dyDescent="0.25">
      <c r="A1381" s="34" t="s">
        <v>1938</v>
      </c>
      <c r="B1381" s="29" t="s">
        <v>1939</v>
      </c>
      <c r="C1381" s="27">
        <v>6603.96</v>
      </c>
      <c r="D1381" s="27">
        <v>307.48599000000002</v>
      </c>
      <c r="E1381" s="27">
        <v>285.76501000000002</v>
      </c>
      <c r="F1381" s="27">
        <v>1.42</v>
      </c>
      <c r="G1381" s="27">
        <v>253.404</v>
      </c>
      <c r="H1381" s="27">
        <v>0</v>
      </c>
      <c r="I1381" s="27">
        <v>700.40399000000002</v>
      </c>
      <c r="J1381" s="27">
        <v>803.46996999999999</v>
      </c>
      <c r="K1381" s="27">
        <v>333.96199999999999</v>
      </c>
      <c r="L1381" s="27">
        <v>0</v>
      </c>
      <c r="M1381" s="27">
        <v>0</v>
      </c>
      <c r="N1381" s="27">
        <v>386.38699000000003</v>
      </c>
      <c r="O1381" s="27">
        <v>11.39</v>
      </c>
      <c r="P1381" s="27">
        <v>0</v>
      </c>
      <c r="Q1381" s="27">
        <v>0</v>
      </c>
      <c r="R1381" s="27">
        <v>0.42</v>
      </c>
      <c r="S1381" s="27">
        <v>0.42</v>
      </c>
      <c r="T1381" s="27">
        <v>0.10026</v>
      </c>
      <c r="U1381" s="29" t="s">
        <v>45796</v>
      </c>
      <c r="V1381" s="29" t="s">
        <v>45797</v>
      </c>
      <c r="W1381" s="30" t="s">
        <v>45798</v>
      </c>
      <c r="X1381">
        <v>1379</v>
      </c>
      <c r="Y1381" s="8" t="s">
        <v>6041</v>
      </c>
      <c r="Z1381">
        <v>611210</v>
      </c>
      <c r="AB1381" s="8" t="s">
        <v>6042</v>
      </c>
    </row>
    <row r="1382" spans="1:28" x14ac:dyDescent="0.25">
      <c r="A1382" s="34" t="s">
        <v>1940</v>
      </c>
      <c r="B1382" s="29" t="s">
        <v>1941</v>
      </c>
      <c r="C1382" s="27">
        <v>64742.21</v>
      </c>
      <c r="D1382" s="27">
        <v>1504</v>
      </c>
      <c r="E1382" s="27">
        <v>1101</v>
      </c>
      <c r="F1382" s="27">
        <v>1.59</v>
      </c>
      <c r="G1382" s="27">
        <v>4780</v>
      </c>
      <c r="H1382" s="27">
        <v>152</v>
      </c>
      <c r="I1382" s="27">
        <v>178</v>
      </c>
      <c r="J1382" s="27">
        <v>8562</v>
      </c>
      <c r="K1382" s="27">
        <v>10953</v>
      </c>
      <c r="L1382" s="27">
        <v>2627</v>
      </c>
      <c r="M1382" s="27">
        <v>0</v>
      </c>
      <c r="N1382" s="27">
        <v>1827</v>
      </c>
      <c r="O1382" s="27">
        <v>40.590000000000003</v>
      </c>
      <c r="P1382" s="27">
        <v>55.066000000000003</v>
      </c>
      <c r="Q1382" s="27">
        <v>1.22549</v>
      </c>
      <c r="R1382" s="27">
        <v>1.28</v>
      </c>
      <c r="S1382" s="27">
        <v>1.26</v>
      </c>
      <c r="T1382" s="27">
        <v>0.70321999999999996</v>
      </c>
      <c r="U1382" s="29" t="s">
        <v>45799</v>
      </c>
      <c r="V1382" s="29" t="s">
        <v>45800</v>
      </c>
      <c r="W1382" s="30" t="s">
        <v>45801</v>
      </c>
      <c r="X1382">
        <v>1380</v>
      </c>
      <c r="Y1382" s="8" t="s">
        <v>6043</v>
      </c>
      <c r="Z1382">
        <v>332999</v>
      </c>
      <c r="AA1382">
        <v>331318</v>
      </c>
      <c r="AB1382" s="8" t="s">
        <v>6044</v>
      </c>
    </row>
    <row r="1383" spans="1:28" x14ac:dyDescent="0.25">
      <c r="A1383" s="34" t="s">
        <v>41325</v>
      </c>
      <c r="B1383" s="29" t="s">
        <v>41326</v>
      </c>
      <c r="C1383" s="27">
        <v>3023.88</v>
      </c>
      <c r="D1383" s="27">
        <v>1085.3189600000001</v>
      </c>
      <c r="E1383" s="27">
        <v>712.89898000000005</v>
      </c>
      <c r="F1383" s="27">
        <v>1.62</v>
      </c>
      <c r="G1383" s="27">
        <v>500.92498000000001</v>
      </c>
      <c r="H1383" s="27">
        <v>439.77098999999998</v>
      </c>
      <c r="I1383" s="27">
        <v>0</v>
      </c>
      <c r="J1383" s="27">
        <v>942.61699999999996</v>
      </c>
      <c r="K1383" s="27">
        <v>1876.37402</v>
      </c>
      <c r="L1383" s="27">
        <v>2136.37988</v>
      </c>
      <c r="M1383" s="27">
        <v>0</v>
      </c>
      <c r="N1383" s="27">
        <v>2429.45703</v>
      </c>
      <c r="O1383" s="27">
        <v>34.409999999999997</v>
      </c>
      <c r="P1383" s="27">
        <v>47.674990000000001</v>
      </c>
      <c r="Q1383" s="27">
        <v>0.91113999999999995</v>
      </c>
      <c r="R1383" s="27">
        <v>1.83</v>
      </c>
      <c r="S1383" s="27">
        <v>1.52</v>
      </c>
      <c r="T1383" s="27">
        <v>0.99263000000000001</v>
      </c>
      <c r="U1383" s="29" t="s">
        <v>45802</v>
      </c>
      <c r="V1383" s="29" t="s">
        <v>45803</v>
      </c>
      <c r="W1383" s="30" t="s">
        <v>45804</v>
      </c>
      <c r="X1383">
        <v>1381</v>
      </c>
      <c r="Y1383" s="8" t="s">
        <v>6045</v>
      </c>
      <c r="Z1383">
        <v>484220</v>
      </c>
      <c r="AA1383">
        <v>561210</v>
      </c>
      <c r="AB1383" s="8" t="s">
        <v>6046</v>
      </c>
    </row>
    <row r="1384" spans="1:28" x14ac:dyDescent="0.25">
      <c r="A1384" s="34" t="s">
        <v>1942</v>
      </c>
      <c r="B1384" s="29" t="s">
        <v>1943</v>
      </c>
      <c r="C1384" s="27">
        <v>40320.47</v>
      </c>
      <c r="D1384" s="27">
        <v>2572</v>
      </c>
      <c r="E1384" s="27">
        <v>2859</v>
      </c>
      <c r="F1384" s="27">
        <v>1.07</v>
      </c>
      <c r="G1384" s="27">
        <v>20949</v>
      </c>
      <c r="H1384" s="27">
        <v>0</v>
      </c>
      <c r="I1384" s="27">
        <v>9297</v>
      </c>
      <c r="J1384" s="27">
        <v>430681</v>
      </c>
      <c r="K1384" s="27">
        <v>55747</v>
      </c>
      <c r="L1384" s="27">
        <v>15363</v>
      </c>
      <c r="M1384" s="27">
        <v>0</v>
      </c>
      <c r="N1384" s="27">
        <v>27287</v>
      </c>
      <c r="O1384" s="27">
        <v>42.34</v>
      </c>
      <c r="P1384" s="27">
        <v>32.097000000000001</v>
      </c>
      <c r="Q1384" s="27">
        <v>0.47267999999999999</v>
      </c>
      <c r="R1384" s="27">
        <v>0.13</v>
      </c>
      <c r="S1384" s="27">
        <v>0.13</v>
      </c>
      <c r="T1384" s="27">
        <v>8.0790000000000001E-2</v>
      </c>
      <c r="U1384" s="29" t="s">
        <v>42796</v>
      </c>
      <c r="V1384" s="29" t="s">
        <v>45805</v>
      </c>
      <c r="W1384" s="30" t="s">
        <v>45806</v>
      </c>
      <c r="X1384">
        <v>1382</v>
      </c>
      <c r="Y1384" s="8" t="s">
        <v>6047</v>
      </c>
      <c r="Z1384">
        <v>423850</v>
      </c>
      <c r="AB1384" s="8" t="s">
        <v>6048</v>
      </c>
    </row>
    <row r="1385" spans="1:28" x14ac:dyDescent="0.25">
      <c r="A1385" s="34" t="s">
        <v>1944</v>
      </c>
      <c r="B1385" s="29" t="s">
        <v>1945</v>
      </c>
      <c r="C1385" s="27">
        <v>695499.88</v>
      </c>
      <c r="D1385" s="27">
        <v>37505</v>
      </c>
      <c r="E1385" s="27">
        <v>28819</v>
      </c>
      <c r="F1385" s="27">
        <v>1.19</v>
      </c>
      <c r="G1385" s="27">
        <v>13466</v>
      </c>
      <c r="H1385" s="27">
        <v>0</v>
      </c>
      <c r="I1385" s="27">
        <v>21203</v>
      </c>
      <c r="J1385" s="27">
        <v>27026</v>
      </c>
      <c r="K1385" s="27">
        <v>59549</v>
      </c>
      <c r="L1385" s="27">
        <v>9923</v>
      </c>
      <c r="M1385" s="27">
        <v>0</v>
      </c>
      <c r="N1385" s="27">
        <v>125713</v>
      </c>
      <c r="O1385" s="27">
        <v>48.7</v>
      </c>
      <c r="P1385" s="27">
        <v>7.3670900000000001</v>
      </c>
      <c r="Q1385" s="27">
        <v>7.9530000000000003E-2</v>
      </c>
      <c r="R1385" s="27">
        <v>2.0699999999999998</v>
      </c>
      <c r="S1385" s="27">
        <v>2.2000000000000002</v>
      </c>
      <c r="T1385" s="27">
        <v>1.70513</v>
      </c>
      <c r="U1385" s="29" t="s">
        <v>45807</v>
      </c>
      <c r="V1385" s="29" t="s">
        <v>45808</v>
      </c>
      <c r="W1385" s="30" t="s">
        <v>45809</v>
      </c>
      <c r="X1385">
        <v>1383</v>
      </c>
      <c r="Y1385" s="8" t="s">
        <v>6049</v>
      </c>
      <c r="Z1385">
        <v>212322</v>
      </c>
      <c r="AB1385" s="8" t="s">
        <v>6050</v>
      </c>
    </row>
    <row r="1386" spans="1:28" x14ac:dyDescent="0.25">
      <c r="A1386" s="34" t="s">
        <v>1946</v>
      </c>
      <c r="B1386" s="29" t="s">
        <v>1947</v>
      </c>
      <c r="C1386" s="27">
        <v>35274.879999999997</v>
      </c>
      <c r="D1386" s="27">
        <v>8278.1298800000004</v>
      </c>
      <c r="E1386" s="27">
        <v>7766.6118100000003</v>
      </c>
      <c r="F1386" s="27">
        <v>1.1200000000000001</v>
      </c>
      <c r="G1386" s="27">
        <v>39977.628900000003</v>
      </c>
      <c r="H1386" s="27">
        <v>0</v>
      </c>
      <c r="I1386" s="27">
        <v>8091.2148399999996</v>
      </c>
      <c r="J1386" s="27">
        <v>0</v>
      </c>
      <c r="K1386" s="27">
        <v>90906.367180000001</v>
      </c>
      <c r="L1386" s="27">
        <v>4795.1928699999999</v>
      </c>
      <c r="M1386" s="27">
        <v>5122.8720700000003</v>
      </c>
      <c r="N1386" s="27">
        <v>38243.859369999998</v>
      </c>
      <c r="O1386" s="27">
        <v>16.82</v>
      </c>
      <c r="P1386" s="27">
        <v>11.327999999999999</v>
      </c>
      <c r="Q1386" s="27">
        <v>0.14796000000000001</v>
      </c>
      <c r="U1386" s="29" t="s">
        <v>45810</v>
      </c>
      <c r="V1386" s="29" t="s">
        <v>45811</v>
      </c>
      <c r="W1386" s="30" t="s">
        <v>45812</v>
      </c>
      <c r="X1386">
        <v>1384</v>
      </c>
      <c r="Y1386" s="8" t="s">
        <v>6051</v>
      </c>
      <c r="Z1386">
        <v>812910</v>
      </c>
      <c r="AB1386" s="8" t="s">
        <v>6052</v>
      </c>
    </row>
    <row r="1387" spans="1:28" x14ac:dyDescent="0.25">
      <c r="A1387" s="34" t="s">
        <v>1948</v>
      </c>
      <c r="B1387" s="29" t="s">
        <v>1949</v>
      </c>
      <c r="C1387" s="27">
        <v>38332.33</v>
      </c>
      <c r="D1387" s="27">
        <v>15645.583000000001</v>
      </c>
      <c r="E1387" s="27">
        <v>14410.249019999999</v>
      </c>
      <c r="F1387" s="27">
        <v>0.47</v>
      </c>
      <c r="G1387" s="27">
        <v>716855.375</v>
      </c>
      <c r="H1387" s="27">
        <v>0</v>
      </c>
      <c r="I1387" s="27">
        <v>4238.1210899999996</v>
      </c>
      <c r="J1387" s="27">
        <v>1564806</v>
      </c>
      <c r="K1387" s="27">
        <v>1481801</v>
      </c>
      <c r="L1387" s="27">
        <v>97334.421870000006</v>
      </c>
      <c r="M1387" s="27">
        <v>0</v>
      </c>
      <c r="N1387" s="27">
        <v>68142.632809999996</v>
      </c>
      <c r="O1387" s="27">
        <v>5.37</v>
      </c>
      <c r="P1387" s="27">
        <v>58.819989999999997</v>
      </c>
      <c r="Q1387" s="27">
        <v>1.42839</v>
      </c>
      <c r="R1387" s="27">
        <v>0.95</v>
      </c>
      <c r="U1387" s="29" t="s">
        <v>45813</v>
      </c>
      <c r="V1387" s="29" t="s">
        <v>45814</v>
      </c>
      <c r="W1387" s="30" t="s">
        <v>45815</v>
      </c>
      <c r="X1387">
        <v>1385</v>
      </c>
      <c r="Y1387" s="8" t="s">
        <v>6053</v>
      </c>
      <c r="Z1387">
        <v>483211</v>
      </c>
      <c r="AB1387" s="8" t="s">
        <v>6054</v>
      </c>
    </row>
    <row r="1388" spans="1:28" x14ac:dyDescent="0.25">
      <c r="A1388" s="34" t="s">
        <v>1950</v>
      </c>
      <c r="B1388" s="29" t="s">
        <v>1951</v>
      </c>
      <c r="C1388" s="27">
        <v>14552.16</v>
      </c>
      <c r="D1388" s="27">
        <v>2346</v>
      </c>
      <c r="E1388" s="27">
        <v>959</v>
      </c>
      <c r="F1388" s="27">
        <v>1.59</v>
      </c>
      <c r="G1388" s="27">
        <v>6791</v>
      </c>
      <c r="H1388" s="27">
        <v>4180</v>
      </c>
      <c r="I1388" s="27">
        <v>2483</v>
      </c>
      <c r="J1388" s="27">
        <v>10998</v>
      </c>
      <c r="K1388" s="27">
        <v>12525</v>
      </c>
      <c r="L1388" s="27">
        <v>2847</v>
      </c>
      <c r="M1388" s="27">
        <v>0</v>
      </c>
      <c r="N1388" s="27">
        <v>11335</v>
      </c>
      <c r="O1388" s="27">
        <v>40.15</v>
      </c>
      <c r="P1388" s="27">
        <v>28.143989999999999</v>
      </c>
      <c r="Q1388" s="27">
        <v>0.39167000000000002</v>
      </c>
      <c r="R1388" s="27">
        <v>1.26</v>
      </c>
      <c r="S1388" s="27">
        <v>0.76</v>
      </c>
      <c r="T1388" s="27">
        <v>0.14129</v>
      </c>
      <c r="U1388" s="29" t="s">
        <v>45816</v>
      </c>
      <c r="V1388" s="29" t="s">
        <v>45817</v>
      </c>
      <c r="W1388" s="30" t="s">
        <v>45818</v>
      </c>
      <c r="X1388">
        <v>1386</v>
      </c>
      <c r="Y1388" s="8" t="s">
        <v>6055</v>
      </c>
      <c r="Z1388">
        <v>112511</v>
      </c>
      <c r="AA1388">
        <v>311710</v>
      </c>
      <c r="AB1388" s="8" t="s">
        <v>6056</v>
      </c>
    </row>
    <row r="1389" spans="1:28" x14ac:dyDescent="0.25">
      <c r="A1389" s="34" t="s">
        <v>41327</v>
      </c>
      <c r="B1389" s="29" t="s">
        <v>41328</v>
      </c>
      <c r="C1389" s="27">
        <v>20787.96</v>
      </c>
      <c r="D1389" s="27">
        <v>5016.1899400000002</v>
      </c>
      <c r="E1389" s="27">
        <v>3050.17211</v>
      </c>
      <c r="F1389" s="27">
        <v>1.1200000000000001</v>
      </c>
      <c r="G1389" s="27">
        <v>4430.3881799999999</v>
      </c>
      <c r="H1389" s="27">
        <v>6656.6450100000002</v>
      </c>
      <c r="I1389" s="27">
        <v>4459.8891599999997</v>
      </c>
      <c r="J1389" s="27">
        <v>9522.4365199999993</v>
      </c>
      <c r="K1389" s="27">
        <v>15881.969719999999</v>
      </c>
      <c r="L1389" s="27">
        <v>726.98400000000004</v>
      </c>
      <c r="M1389" s="27">
        <v>0</v>
      </c>
      <c r="N1389" s="27">
        <v>18033.41992</v>
      </c>
      <c r="O1389" s="27">
        <v>12.63</v>
      </c>
      <c r="P1389" s="27">
        <v>3.8750900000000001</v>
      </c>
      <c r="Q1389" s="27">
        <v>4.0309999999999999E-2</v>
      </c>
      <c r="R1389" s="27">
        <v>1.67</v>
      </c>
      <c r="S1389" s="27">
        <v>0.97</v>
      </c>
      <c r="T1389" s="27">
        <v>0.50353999999999999</v>
      </c>
      <c r="U1389" s="29" t="s">
        <v>45819</v>
      </c>
      <c r="V1389" s="29" t="s">
        <v>45820</v>
      </c>
      <c r="W1389" s="30" t="s">
        <v>45821</v>
      </c>
      <c r="X1389">
        <v>1387</v>
      </c>
      <c r="Y1389" s="8" t="s">
        <v>6057</v>
      </c>
      <c r="Z1389">
        <v>541613</v>
      </c>
      <c r="AB1389" s="8" t="s">
        <v>6058</v>
      </c>
    </row>
    <row r="1390" spans="1:28" x14ac:dyDescent="0.25">
      <c r="A1390" s="34" t="s">
        <v>41329</v>
      </c>
      <c r="B1390" s="29" t="s">
        <v>41330</v>
      </c>
      <c r="C1390" s="27">
        <v>2646.07</v>
      </c>
      <c r="D1390" s="27">
        <v>249.37199000000001</v>
      </c>
      <c r="E1390" s="27">
        <v>163.82299</v>
      </c>
      <c r="F1390" s="27">
        <v>0.72</v>
      </c>
      <c r="G1390" s="27">
        <v>66.82499</v>
      </c>
      <c r="H1390" s="27">
        <v>74.275000000000006</v>
      </c>
      <c r="I1390" s="27">
        <v>0</v>
      </c>
      <c r="J1390" s="27">
        <v>225.06199000000001</v>
      </c>
      <c r="K1390" s="27">
        <v>243.47998999999999</v>
      </c>
      <c r="L1390" s="27">
        <v>602.35400000000004</v>
      </c>
      <c r="M1390" s="27">
        <v>0</v>
      </c>
      <c r="N1390" s="27">
        <v>1081.6739500000001</v>
      </c>
      <c r="O1390" s="27">
        <v>30.37</v>
      </c>
      <c r="P1390" s="27">
        <v>37.890990000000002</v>
      </c>
      <c r="Q1390" s="27">
        <v>0.61007</v>
      </c>
      <c r="R1390" s="27">
        <v>1.53</v>
      </c>
      <c r="S1390" s="27">
        <v>0.75</v>
      </c>
      <c r="T1390" s="27">
        <v>0.45489000000000002</v>
      </c>
      <c r="U1390" s="29" t="s">
        <v>45822</v>
      </c>
      <c r="V1390" s="29" t="s">
        <v>45823</v>
      </c>
      <c r="W1390" s="30" t="s">
        <v>45824</v>
      </c>
      <c r="X1390">
        <v>1388</v>
      </c>
      <c r="Y1390" s="8" t="s">
        <v>6059</v>
      </c>
      <c r="Z1390">
        <v>112990</v>
      </c>
      <c r="AB1390" s="8" t="s">
        <v>6060</v>
      </c>
    </row>
    <row r="1391" spans="1:28" x14ac:dyDescent="0.25">
      <c r="A1391" s="34" t="s">
        <v>1952</v>
      </c>
      <c r="B1391" s="29" t="s">
        <v>1953</v>
      </c>
      <c r="C1391" s="27">
        <v>14828.48</v>
      </c>
      <c r="D1391" s="27">
        <v>5013.5717699999996</v>
      </c>
      <c r="E1391" s="27">
        <v>1498.75305</v>
      </c>
      <c r="F1391" s="27">
        <v>2.0699999999999998</v>
      </c>
      <c r="G1391" s="27">
        <v>925.16497000000004</v>
      </c>
      <c r="H1391" s="27">
        <v>126.065</v>
      </c>
      <c r="I1391" s="27">
        <v>6580.5639600000004</v>
      </c>
      <c r="J1391" s="27">
        <v>4515.8920799999996</v>
      </c>
      <c r="K1391" s="27">
        <v>8154.6918900000001</v>
      </c>
      <c r="L1391" s="27">
        <v>7432.8168900000001</v>
      </c>
      <c r="M1391" s="27">
        <v>0</v>
      </c>
      <c r="N1391" s="27">
        <v>5210.1230400000004</v>
      </c>
      <c r="O1391" s="27">
        <v>14.35</v>
      </c>
      <c r="P1391" s="27">
        <v>56.745989999999999</v>
      </c>
      <c r="Q1391" s="27">
        <v>1.3101</v>
      </c>
      <c r="R1391" s="27">
        <v>2.19</v>
      </c>
      <c r="S1391" s="27">
        <v>1.78</v>
      </c>
      <c r="T1391" s="27">
        <v>1.5729900000000001</v>
      </c>
      <c r="U1391" s="29" t="s">
        <v>45825</v>
      </c>
      <c r="V1391" s="29" t="s">
        <v>45826</v>
      </c>
      <c r="W1391" s="30" t="s">
        <v>45827</v>
      </c>
      <c r="X1391">
        <v>1389</v>
      </c>
      <c r="Y1391" s="8" t="s">
        <v>6061</v>
      </c>
      <c r="Z1391">
        <v>325314</v>
      </c>
      <c r="AA1391">
        <v>424910</v>
      </c>
      <c r="AB1391" s="8" t="s">
        <v>6062</v>
      </c>
    </row>
    <row r="1392" spans="1:28" x14ac:dyDescent="0.25">
      <c r="A1392" s="34" t="s">
        <v>41331</v>
      </c>
      <c r="B1392" s="29" t="s">
        <v>41332</v>
      </c>
      <c r="C1392" s="27">
        <v>2152.5</v>
      </c>
      <c r="D1392" s="27">
        <v>167.078</v>
      </c>
      <c r="E1392" s="27">
        <v>145.62299999999999</v>
      </c>
      <c r="F1392" s="27">
        <v>0.9</v>
      </c>
      <c r="G1392" s="27">
        <v>113.59399999999999</v>
      </c>
      <c r="H1392" s="27">
        <v>289.72197999999997</v>
      </c>
      <c r="I1392" s="27">
        <v>443.06200999999999</v>
      </c>
      <c r="J1392" s="27">
        <v>105.375</v>
      </c>
      <c r="K1392" s="27">
        <v>454.16198000000003</v>
      </c>
      <c r="L1392" s="27">
        <v>224.73500000000001</v>
      </c>
      <c r="M1392" s="27">
        <v>4.0000000000000001E-3</v>
      </c>
      <c r="N1392" s="27">
        <v>745.64000999999996</v>
      </c>
      <c r="O1392" s="27">
        <v>35.25</v>
      </c>
      <c r="P1392" s="27">
        <v>22.340990000000001</v>
      </c>
      <c r="Q1392" s="27">
        <v>0.28766999999999998</v>
      </c>
      <c r="R1392" s="27">
        <v>4.6500000000000004</v>
      </c>
      <c r="S1392" s="27">
        <v>1.56</v>
      </c>
      <c r="T1392" s="27">
        <v>0.48252</v>
      </c>
      <c r="U1392" s="29" t="s">
        <v>45828</v>
      </c>
      <c r="V1392" s="29" t="s">
        <v>45829</v>
      </c>
      <c r="W1392" s="30" t="s">
        <v>45830</v>
      </c>
      <c r="X1392">
        <v>1390</v>
      </c>
      <c r="Y1392" s="8" t="s">
        <v>6063</v>
      </c>
      <c r="Z1392">
        <v>519190</v>
      </c>
      <c r="AA1392">
        <v>517919</v>
      </c>
      <c r="AB1392" s="8" t="s">
        <v>6064</v>
      </c>
    </row>
    <row r="1393" spans="1:28" x14ac:dyDescent="0.25">
      <c r="A1393" s="34" t="s">
        <v>41333</v>
      </c>
      <c r="B1393" s="29" t="s">
        <v>41334</v>
      </c>
      <c r="C1393" s="27">
        <v>2262.14</v>
      </c>
      <c r="D1393" s="27">
        <v>276.548</v>
      </c>
      <c r="E1393" s="27">
        <v>165.18799999999999</v>
      </c>
      <c r="F1393" s="27">
        <v>0.77</v>
      </c>
      <c r="G1393" s="27">
        <v>190.02298999999999</v>
      </c>
      <c r="H1393" s="27">
        <v>0</v>
      </c>
      <c r="I1393" s="27">
        <v>173.43600000000001</v>
      </c>
      <c r="J1393" s="27">
        <v>656.98797000000002</v>
      </c>
      <c r="K1393" s="27">
        <v>190.97998999999999</v>
      </c>
      <c r="L1393" s="27">
        <v>0</v>
      </c>
      <c r="M1393" s="27">
        <v>0</v>
      </c>
      <c r="N1393" s="27">
        <v>803.94500000000005</v>
      </c>
      <c r="O1393" s="27">
        <v>35.119999999999997</v>
      </c>
      <c r="P1393" s="27">
        <v>0</v>
      </c>
      <c r="Q1393" s="27">
        <v>0</v>
      </c>
      <c r="R1393" s="27">
        <v>0.18</v>
      </c>
      <c r="S1393" s="27">
        <v>0.28999999999999998</v>
      </c>
      <c r="T1393" s="27">
        <v>1.4499999999999999E-3</v>
      </c>
      <c r="U1393" s="29" t="s">
        <v>45831</v>
      </c>
      <c r="V1393" s="29" t="s">
        <v>45832</v>
      </c>
      <c r="W1393" s="30" t="s">
        <v>45833</v>
      </c>
      <c r="X1393">
        <v>1391</v>
      </c>
      <c r="Y1393" s="8" t="s">
        <v>6065</v>
      </c>
      <c r="Z1393">
        <v>333517</v>
      </c>
      <c r="AA1393">
        <v>334519</v>
      </c>
      <c r="AB1393" s="8" t="s">
        <v>6066</v>
      </c>
    </row>
    <row r="1394" spans="1:28" x14ac:dyDescent="0.25">
      <c r="A1394" s="34" t="s">
        <v>1954</v>
      </c>
      <c r="B1394" s="29" t="s">
        <v>1955</v>
      </c>
      <c r="C1394" s="27">
        <v>4175.87</v>
      </c>
      <c r="D1394" s="27">
        <v>1329.3349599999999</v>
      </c>
      <c r="E1394" s="27">
        <v>1080.32897</v>
      </c>
      <c r="F1394" s="27">
        <v>2.15</v>
      </c>
      <c r="G1394" s="27">
        <v>170.77</v>
      </c>
      <c r="H1394" s="27">
        <v>0</v>
      </c>
      <c r="I1394" s="27">
        <v>0</v>
      </c>
      <c r="J1394" s="27">
        <v>340.27301</v>
      </c>
      <c r="K1394" s="27">
        <v>850.74699999999996</v>
      </c>
      <c r="L1394" s="27">
        <v>390.38299000000001</v>
      </c>
      <c r="M1394" s="27">
        <v>0</v>
      </c>
      <c r="N1394" s="27">
        <v>1740.1910399999999</v>
      </c>
      <c r="O1394" s="27">
        <v>8.33</v>
      </c>
      <c r="P1394" s="27">
        <v>18.117000000000001</v>
      </c>
      <c r="Q1394" s="27">
        <v>0.22125</v>
      </c>
      <c r="R1394" s="27">
        <v>2.64</v>
      </c>
      <c r="S1394" s="27">
        <v>2.5</v>
      </c>
      <c r="T1394" s="27">
        <v>1.9983200000000001</v>
      </c>
      <c r="U1394" s="29" t="s">
        <v>45834</v>
      </c>
      <c r="V1394" s="29" t="s">
        <v>45835</v>
      </c>
      <c r="W1394" s="30" t="s">
        <v>45836</v>
      </c>
      <c r="X1394">
        <v>1392</v>
      </c>
      <c r="Y1394" s="8" t="s">
        <v>6067</v>
      </c>
      <c r="Z1394">
        <v>525990</v>
      </c>
      <c r="AB1394" s="8" t="s">
        <v>6068</v>
      </c>
    </row>
    <row r="1395" spans="1:28" x14ac:dyDescent="0.25">
      <c r="A1395" s="34" t="s">
        <v>1956</v>
      </c>
      <c r="B1395" s="29" t="s">
        <v>1957</v>
      </c>
      <c r="C1395" s="27">
        <v>6097.96</v>
      </c>
      <c r="D1395" s="27">
        <v>1527.0660399999999</v>
      </c>
      <c r="E1395" s="27">
        <v>235.83099000000001</v>
      </c>
      <c r="F1395" s="27">
        <v>1.28</v>
      </c>
      <c r="G1395" s="27">
        <v>1904.78601</v>
      </c>
      <c r="H1395" s="27">
        <v>2793.7648899999999</v>
      </c>
      <c r="I1395" s="27">
        <v>2785.70703</v>
      </c>
      <c r="J1395" s="27">
        <v>3070.2849099999999</v>
      </c>
      <c r="K1395" s="27">
        <v>5895.0991199999999</v>
      </c>
      <c r="L1395" s="27">
        <v>1978.5629799999999</v>
      </c>
      <c r="M1395" s="27">
        <v>0</v>
      </c>
      <c r="N1395" s="27">
        <v>8017.9140600000001</v>
      </c>
      <c r="O1395" s="27">
        <v>127.29</v>
      </c>
      <c r="P1395" s="27">
        <v>21.840990000000001</v>
      </c>
      <c r="Q1395" s="27">
        <v>0.27944000000000002</v>
      </c>
      <c r="R1395" s="27">
        <v>1.83</v>
      </c>
      <c r="S1395" s="27">
        <v>1.01</v>
      </c>
      <c r="T1395" s="27">
        <v>0.38971</v>
      </c>
      <c r="U1395" s="29" t="s">
        <v>45837</v>
      </c>
      <c r="V1395" s="29" t="s">
        <v>45838</v>
      </c>
      <c r="W1395" s="30" t="s">
        <v>45839</v>
      </c>
      <c r="X1395">
        <v>1393</v>
      </c>
      <c r="Y1395" s="8" t="s">
        <v>6069</v>
      </c>
      <c r="Z1395">
        <v>424340</v>
      </c>
      <c r="AB1395" s="8" t="s">
        <v>6070</v>
      </c>
    </row>
    <row r="1396" spans="1:28" x14ac:dyDescent="0.25">
      <c r="A1396" s="34" t="s">
        <v>41335</v>
      </c>
      <c r="B1396" s="29" t="s">
        <v>41336</v>
      </c>
      <c r="C1396" s="27">
        <v>2020.69</v>
      </c>
      <c r="D1396" s="27">
        <v>654.63098000000002</v>
      </c>
      <c r="E1396" s="27">
        <v>637.45696999999996</v>
      </c>
      <c r="F1396" s="27">
        <v>1.92</v>
      </c>
      <c r="G1396" s="27">
        <v>0</v>
      </c>
      <c r="H1396" s="27">
        <v>2828.60205</v>
      </c>
      <c r="I1396" s="27">
        <v>16.399989999999999</v>
      </c>
      <c r="J1396" s="27">
        <v>597.93200000000002</v>
      </c>
      <c r="K1396" s="27">
        <v>3382.6831000000002</v>
      </c>
      <c r="L1396" s="27">
        <v>938.20696999999996</v>
      </c>
      <c r="M1396" s="27">
        <v>0</v>
      </c>
      <c r="N1396" s="27">
        <v>2070.7250899999999</v>
      </c>
      <c r="O1396" s="27">
        <v>78.45</v>
      </c>
      <c r="P1396" s="27">
        <v>29.565000000000001</v>
      </c>
      <c r="Q1396" s="27">
        <v>0.41974</v>
      </c>
      <c r="R1396" s="27">
        <v>6.17</v>
      </c>
      <c r="S1396" s="27">
        <v>0.93</v>
      </c>
      <c r="T1396" s="27">
        <v>0.92666000000000004</v>
      </c>
      <c r="U1396" s="29" t="s">
        <v>45840</v>
      </c>
      <c r="V1396" s="29" t="s">
        <v>45841</v>
      </c>
      <c r="W1396" s="30" t="s">
        <v>45842</v>
      </c>
      <c r="X1396">
        <v>1394</v>
      </c>
      <c r="Y1396" s="8" t="s">
        <v>6071</v>
      </c>
      <c r="Z1396">
        <v>311352</v>
      </c>
      <c r="AB1396" s="8" t="s">
        <v>6072</v>
      </c>
    </row>
    <row r="1397" spans="1:28" x14ac:dyDescent="0.25">
      <c r="A1397" s="34" t="s">
        <v>1959</v>
      </c>
      <c r="B1397" s="29" t="s">
        <v>1960</v>
      </c>
      <c r="C1397" s="27">
        <v>7326.23</v>
      </c>
      <c r="D1397" s="27">
        <v>791.45299999999997</v>
      </c>
      <c r="E1397" s="27">
        <v>653.39202</v>
      </c>
      <c r="F1397" s="27">
        <v>1.54</v>
      </c>
      <c r="G1397" s="27">
        <v>631.13396999999998</v>
      </c>
      <c r="H1397" s="27">
        <v>1077.729</v>
      </c>
      <c r="I1397" s="27">
        <v>4206.0659100000003</v>
      </c>
      <c r="J1397" s="27">
        <v>988.28399000000002</v>
      </c>
      <c r="K1397" s="27">
        <v>2005.9959699999999</v>
      </c>
      <c r="L1397" s="27">
        <v>2676.7409600000001</v>
      </c>
      <c r="M1397" s="27">
        <v>0</v>
      </c>
      <c r="N1397" s="27">
        <v>2797.7470699999999</v>
      </c>
      <c r="O1397" s="27">
        <v>53.31</v>
      </c>
      <c r="P1397" s="27">
        <v>48.435000000000002</v>
      </c>
      <c r="Q1397" s="27">
        <v>0.93928</v>
      </c>
      <c r="R1397" s="27">
        <v>2.08</v>
      </c>
      <c r="S1397" s="27">
        <v>0.94</v>
      </c>
      <c r="T1397" s="27">
        <v>0.30064999999999997</v>
      </c>
      <c r="U1397" s="29" t="s">
        <v>45843</v>
      </c>
      <c r="V1397" s="29" t="s">
        <v>45844</v>
      </c>
      <c r="W1397" s="30" t="s">
        <v>45845</v>
      </c>
      <c r="X1397">
        <v>1395</v>
      </c>
      <c r="Y1397" s="8" t="s">
        <v>6073</v>
      </c>
      <c r="Z1397">
        <v>333995</v>
      </c>
      <c r="AA1397">
        <v>333924</v>
      </c>
      <c r="AB1397" s="8" t="s">
        <v>6074</v>
      </c>
    </row>
    <row r="1398" spans="1:28" x14ac:dyDescent="0.25">
      <c r="A1398" s="34" t="s">
        <v>41337</v>
      </c>
      <c r="B1398" s="29" t="s">
        <v>41338</v>
      </c>
      <c r="C1398" s="27">
        <v>29642.11</v>
      </c>
      <c r="D1398" s="27">
        <v>4390.2641599999997</v>
      </c>
      <c r="E1398" s="27">
        <v>2513.3159099999998</v>
      </c>
      <c r="F1398" s="27">
        <v>0.68</v>
      </c>
      <c r="G1398" s="27">
        <v>8405.2041000000008</v>
      </c>
      <c r="H1398" s="27">
        <v>8540.9736300000004</v>
      </c>
      <c r="I1398" s="27">
        <v>0</v>
      </c>
      <c r="J1398" s="27">
        <v>14655.83007</v>
      </c>
      <c r="K1398" s="27">
        <v>27503.630850000001</v>
      </c>
      <c r="L1398" s="27">
        <v>1390.6070500000001</v>
      </c>
      <c r="M1398" s="27">
        <v>0</v>
      </c>
      <c r="N1398" s="27">
        <v>27566.83007</v>
      </c>
      <c r="O1398" s="27">
        <v>10.56</v>
      </c>
      <c r="P1398" s="27">
        <v>5.4899899999999997</v>
      </c>
      <c r="Q1398" s="27">
        <v>5.808E-2</v>
      </c>
      <c r="R1398" s="27">
        <v>1.87</v>
      </c>
      <c r="U1398" s="29" t="s">
        <v>45846</v>
      </c>
      <c r="V1398" s="29" t="s">
        <v>45846</v>
      </c>
      <c r="W1398" s="30" t="s">
        <v>45847</v>
      </c>
      <c r="X1398">
        <v>1396</v>
      </c>
      <c r="Y1398" s="8" t="s">
        <v>6075</v>
      </c>
      <c r="Z1398">
        <v>611210</v>
      </c>
      <c r="AB1398" s="8" t="s">
        <v>6076</v>
      </c>
    </row>
    <row r="1399" spans="1:28" x14ac:dyDescent="0.25">
      <c r="A1399" s="34" t="s">
        <v>41339</v>
      </c>
      <c r="B1399" s="29" t="s">
        <v>41340</v>
      </c>
      <c r="C1399" s="27">
        <v>15812</v>
      </c>
      <c r="D1399" s="27">
        <v>3280.9499500000002</v>
      </c>
      <c r="E1399" s="27">
        <v>2443.2370599999999</v>
      </c>
      <c r="F1399" s="27">
        <v>0.44</v>
      </c>
      <c r="G1399" s="27">
        <v>535.98497999999995</v>
      </c>
      <c r="H1399" s="27">
        <v>3091.7350999999999</v>
      </c>
      <c r="I1399" s="27">
        <v>962.01898000000006</v>
      </c>
      <c r="J1399" s="27">
        <v>5616.2831999999999</v>
      </c>
      <c r="K1399" s="27">
        <v>12075.41992</v>
      </c>
      <c r="L1399" s="27">
        <v>25246.146479999999</v>
      </c>
      <c r="M1399" s="27">
        <v>0</v>
      </c>
      <c r="N1399" s="27">
        <v>19904.240229999999</v>
      </c>
      <c r="O1399" s="27">
        <v>12.95</v>
      </c>
      <c r="P1399" s="27">
        <v>54.861989999999999</v>
      </c>
      <c r="Q1399" s="27">
        <v>1.2154100000000001</v>
      </c>
      <c r="R1399" s="27">
        <v>2.08</v>
      </c>
      <c r="U1399" s="29" t="s">
        <v>45848</v>
      </c>
      <c r="V1399" s="29" t="s">
        <v>45849</v>
      </c>
      <c r="W1399" s="30" t="s">
        <v>45850</v>
      </c>
      <c r="X1399">
        <v>1397</v>
      </c>
      <c r="Y1399" s="8" t="s">
        <v>6077</v>
      </c>
      <c r="Z1399">
        <v>313210</v>
      </c>
      <c r="AA1399">
        <v>315250</v>
      </c>
      <c r="AB1399" s="8" t="s">
        <v>6078</v>
      </c>
    </row>
    <row r="1400" spans="1:28" x14ac:dyDescent="0.25">
      <c r="A1400" s="34" t="s">
        <v>41341</v>
      </c>
      <c r="B1400" s="29" t="s">
        <v>41342</v>
      </c>
      <c r="C1400" s="27">
        <v>50972.57</v>
      </c>
      <c r="D1400" s="27">
        <v>13422.97753</v>
      </c>
      <c r="E1400" s="27">
        <v>10785.05371</v>
      </c>
      <c r="F1400" s="27">
        <v>0.77</v>
      </c>
      <c r="G1400" s="27">
        <v>20497.949209999999</v>
      </c>
      <c r="H1400" s="27">
        <v>8452.0009699999991</v>
      </c>
      <c r="I1400" s="27">
        <v>2252.04711</v>
      </c>
      <c r="J1400" s="27">
        <v>33896.769529999998</v>
      </c>
      <c r="K1400" s="27">
        <v>50878.480459999999</v>
      </c>
      <c r="L1400" s="27">
        <v>37249.839840000001</v>
      </c>
      <c r="M1400" s="27">
        <v>0</v>
      </c>
      <c r="N1400" s="27">
        <v>51579.199209999999</v>
      </c>
      <c r="O1400" s="27">
        <v>582.29</v>
      </c>
      <c r="P1400" s="27">
        <v>37.963000000000001</v>
      </c>
      <c r="Q1400" s="27">
        <v>0.61192999999999997</v>
      </c>
      <c r="R1400" s="27">
        <v>1.46</v>
      </c>
      <c r="U1400" s="29" t="s">
        <v>45851</v>
      </c>
      <c r="V1400" s="29" t="s">
        <v>45851</v>
      </c>
      <c r="W1400" s="30" t="s">
        <v>45852</v>
      </c>
      <c r="X1400">
        <v>1398</v>
      </c>
      <c r="Y1400" s="8" t="s">
        <v>6079</v>
      </c>
      <c r="Z1400">
        <v>541430</v>
      </c>
      <c r="AB1400" s="8" t="s">
        <v>6080</v>
      </c>
    </row>
    <row r="1401" spans="1:28" x14ac:dyDescent="0.25">
      <c r="A1401" s="34" t="s">
        <v>1961</v>
      </c>
      <c r="B1401" s="29" t="s">
        <v>1962</v>
      </c>
      <c r="C1401" s="27">
        <v>23808.25</v>
      </c>
      <c r="D1401" s="27">
        <v>1162.5</v>
      </c>
      <c r="E1401" s="27">
        <v>961.90002000000004</v>
      </c>
      <c r="F1401" s="27">
        <v>0.57999999999999996</v>
      </c>
      <c r="G1401" s="27">
        <v>573.70001000000002</v>
      </c>
      <c r="H1401" s="27">
        <v>1340.09997</v>
      </c>
      <c r="I1401" s="27">
        <v>8600.7998000000007</v>
      </c>
      <c r="J1401" s="27">
        <v>3432.3998999999999</v>
      </c>
      <c r="K1401" s="27">
        <v>2386.6999500000002</v>
      </c>
      <c r="L1401" s="27">
        <v>3642.3000400000001</v>
      </c>
      <c r="M1401" s="27">
        <v>0</v>
      </c>
      <c r="N1401" s="27">
        <v>4699.2001899999996</v>
      </c>
      <c r="O1401" s="27">
        <v>18.22</v>
      </c>
      <c r="P1401" s="27">
        <v>42.548000000000002</v>
      </c>
      <c r="Q1401" s="27">
        <v>0.74058999999999997</v>
      </c>
      <c r="R1401" s="27">
        <v>0.73</v>
      </c>
      <c r="S1401" s="27">
        <v>0.3</v>
      </c>
      <c r="T1401" s="27">
        <v>0.13777</v>
      </c>
      <c r="U1401" s="29" t="s">
        <v>45853</v>
      </c>
      <c r="V1401" s="29" t="s">
        <v>45854</v>
      </c>
      <c r="W1401" s="30" t="s">
        <v>45855</v>
      </c>
      <c r="X1401">
        <v>1399</v>
      </c>
      <c r="Y1401" s="8" t="s">
        <v>6081</v>
      </c>
      <c r="Z1401">
        <v>238170</v>
      </c>
      <c r="AB1401" s="8" t="s">
        <v>6082</v>
      </c>
    </row>
    <row r="1402" spans="1:28" x14ac:dyDescent="0.25">
      <c r="A1402" s="34" t="s">
        <v>1963</v>
      </c>
      <c r="B1402" s="29" t="s">
        <v>1964</v>
      </c>
      <c r="C1402" s="27">
        <v>23747.9</v>
      </c>
      <c r="D1402" s="27">
        <v>1162.5</v>
      </c>
      <c r="E1402" s="27">
        <v>961.90002000000004</v>
      </c>
      <c r="F1402" s="27">
        <v>0.51</v>
      </c>
      <c r="G1402" s="27">
        <v>573.70001000000002</v>
      </c>
      <c r="H1402" s="27">
        <v>1340.09997</v>
      </c>
      <c r="I1402" s="27">
        <v>8600.7998000000007</v>
      </c>
      <c r="J1402" s="27">
        <v>3432.3998999999999</v>
      </c>
      <c r="K1402" s="27">
        <v>2386.6999500000002</v>
      </c>
      <c r="L1402" s="27">
        <v>3642.3000400000001</v>
      </c>
      <c r="M1402" s="27">
        <v>0</v>
      </c>
      <c r="N1402" s="27">
        <v>4699.2001899999996</v>
      </c>
      <c r="O1402" s="27">
        <v>18.22</v>
      </c>
      <c r="P1402" s="27">
        <v>42.548000000000002</v>
      </c>
      <c r="Q1402" s="27">
        <v>0.74058999999999997</v>
      </c>
      <c r="R1402" s="27">
        <v>0.73</v>
      </c>
      <c r="S1402" s="27">
        <v>0.3</v>
      </c>
      <c r="T1402" s="27">
        <v>0.13777</v>
      </c>
      <c r="U1402" s="29" t="s">
        <v>45853</v>
      </c>
      <c r="V1402" s="29" t="s">
        <v>45854</v>
      </c>
      <c r="W1402" s="30" t="s">
        <v>45855</v>
      </c>
      <c r="X1402">
        <v>1400</v>
      </c>
      <c r="Y1402" s="8" t="s">
        <v>6083</v>
      </c>
      <c r="Z1402">
        <v>541512</v>
      </c>
      <c r="AA1402">
        <v>541511</v>
      </c>
      <c r="AB1402" s="8" t="s">
        <v>6084</v>
      </c>
    </row>
    <row r="1403" spans="1:28" x14ac:dyDescent="0.25">
      <c r="A1403" s="34" t="s">
        <v>1965</v>
      </c>
      <c r="B1403" s="29" t="s">
        <v>1966</v>
      </c>
      <c r="C1403" s="27">
        <v>17900.21</v>
      </c>
      <c r="D1403" s="27">
        <v>494.17700000000002</v>
      </c>
      <c r="E1403" s="27">
        <v>47.222990000000003</v>
      </c>
      <c r="F1403" s="27">
        <v>0.79</v>
      </c>
      <c r="G1403" s="27">
        <v>11407.799800000001</v>
      </c>
      <c r="H1403" s="27">
        <v>0</v>
      </c>
      <c r="I1403" s="27">
        <v>4386.3017499999996</v>
      </c>
      <c r="J1403" s="27">
        <v>28597.41015</v>
      </c>
      <c r="K1403" s="27">
        <v>19298.58007</v>
      </c>
      <c r="L1403" s="27">
        <v>4103.6288999999997</v>
      </c>
      <c r="M1403" s="27">
        <v>591.89098999999999</v>
      </c>
      <c r="N1403" s="27">
        <v>12536.43945</v>
      </c>
      <c r="O1403" s="27">
        <v>988.82</v>
      </c>
      <c r="P1403" s="27">
        <v>24.142990000000001</v>
      </c>
      <c r="Q1403" s="27">
        <v>0.29526000000000002</v>
      </c>
      <c r="R1403" s="27">
        <v>0.66</v>
      </c>
      <c r="S1403" s="27">
        <v>0.67</v>
      </c>
      <c r="T1403" s="27">
        <v>0.27592</v>
      </c>
      <c r="U1403" s="29" t="s">
        <v>45856</v>
      </c>
      <c r="V1403" s="29" t="s">
        <v>45857</v>
      </c>
      <c r="W1403" s="30" t="s">
        <v>45858</v>
      </c>
      <c r="X1403">
        <v>1401</v>
      </c>
      <c r="Y1403" s="8" t="s">
        <v>6085</v>
      </c>
      <c r="Z1403">
        <v>327332</v>
      </c>
      <c r="AB1403" s="8" t="s">
        <v>6086</v>
      </c>
    </row>
    <row r="1404" spans="1:28" x14ac:dyDescent="0.25">
      <c r="A1404" s="34" t="s">
        <v>1967</v>
      </c>
      <c r="B1404" s="29" t="s">
        <v>1968</v>
      </c>
      <c r="C1404" s="27">
        <v>6364.94</v>
      </c>
      <c r="D1404" s="27">
        <v>934</v>
      </c>
      <c r="E1404" s="27">
        <v>610</v>
      </c>
      <c r="F1404" s="27">
        <v>1.54</v>
      </c>
      <c r="G1404" s="27">
        <v>720</v>
      </c>
      <c r="H1404" s="27">
        <v>977</v>
      </c>
      <c r="I1404" s="27">
        <v>7481</v>
      </c>
      <c r="J1404" s="27">
        <v>952</v>
      </c>
      <c r="K1404" s="27">
        <v>2794</v>
      </c>
      <c r="L1404" s="27">
        <v>4834</v>
      </c>
      <c r="M1404" s="27">
        <v>0</v>
      </c>
      <c r="N1404" s="27">
        <v>4483</v>
      </c>
      <c r="O1404" s="27">
        <v>66.760000000000005</v>
      </c>
      <c r="P1404" s="27">
        <v>52.07799</v>
      </c>
      <c r="Q1404" s="27">
        <v>1.0867199999999999</v>
      </c>
      <c r="R1404" s="27">
        <v>3.14</v>
      </c>
      <c r="S1404" s="27">
        <v>1.91</v>
      </c>
      <c r="T1404" s="27">
        <v>1.1523099999999999</v>
      </c>
      <c r="U1404" s="29" t="s">
        <v>45859</v>
      </c>
      <c r="V1404" s="29" t="s">
        <v>45860</v>
      </c>
      <c r="W1404" s="30" t="s">
        <v>45861</v>
      </c>
      <c r="X1404">
        <v>1402</v>
      </c>
      <c r="Y1404" s="8" t="s">
        <v>6087</v>
      </c>
      <c r="Z1404">
        <v>561330</v>
      </c>
      <c r="AB1404" s="8" t="s">
        <v>6088</v>
      </c>
    </row>
    <row r="1405" spans="1:28" x14ac:dyDescent="0.25">
      <c r="A1405" s="34" t="s">
        <v>1969</v>
      </c>
      <c r="B1405" s="29" t="s">
        <v>1970</v>
      </c>
      <c r="C1405" s="27">
        <v>10317.26</v>
      </c>
      <c r="D1405" s="27">
        <v>406.14199000000002</v>
      </c>
      <c r="E1405" s="27">
        <v>338.988</v>
      </c>
      <c r="F1405" s="27">
        <v>0.79</v>
      </c>
      <c r="G1405" s="27">
        <v>554.78497000000004</v>
      </c>
      <c r="H1405" s="27">
        <v>0</v>
      </c>
      <c r="I1405" s="27">
        <v>252.85400000000001</v>
      </c>
      <c r="J1405" s="27">
        <v>444.00601</v>
      </c>
      <c r="K1405" s="27">
        <v>1188.5589500000001</v>
      </c>
      <c r="L1405" s="27">
        <v>0</v>
      </c>
      <c r="M1405" s="27">
        <v>0</v>
      </c>
      <c r="N1405" s="27">
        <v>1081.09301</v>
      </c>
      <c r="O1405" s="27">
        <v>29.77</v>
      </c>
      <c r="P1405" s="27">
        <v>0</v>
      </c>
      <c r="Q1405" s="27">
        <v>0</v>
      </c>
      <c r="R1405" s="27">
        <v>2.86</v>
      </c>
      <c r="S1405" s="27">
        <v>2.68</v>
      </c>
      <c r="T1405" s="27">
        <v>1.4273899999999999</v>
      </c>
      <c r="U1405" s="29" t="s">
        <v>45862</v>
      </c>
      <c r="V1405" s="29" t="s">
        <v>45863</v>
      </c>
      <c r="W1405" s="30" t="s">
        <v>45864</v>
      </c>
      <c r="X1405">
        <v>1403</v>
      </c>
      <c r="Y1405" s="8" t="s">
        <v>6089</v>
      </c>
      <c r="Z1405">
        <v>711190</v>
      </c>
      <c r="AB1405" s="8" t="s">
        <v>6090</v>
      </c>
    </row>
    <row r="1406" spans="1:28" x14ac:dyDescent="0.25">
      <c r="A1406" s="34" t="s">
        <v>1971</v>
      </c>
      <c r="B1406" s="29" t="s">
        <v>1972</v>
      </c>
      <c r="C1406" s="27">
        <v>5145.2299999999996</v>
      </c>
      <c r="D1406" s="27">
        <v>-176.21401</v>
      </c>
      <c r="E1406" s="27">
        <v>-715.20898999999997</v>
      </c>
      <c r="F1406" s="27">
        <v>1.17</v>
      </c>
      <c r="G1406" s="27">
        <v>56.622</v>
      </c>
      <c r="H1406" s="27">
        <v>26.416</v>
      </c>
      <c r="I1406" s="27">
        <v>796.08801000000005</v>
      </c>
      <c r="J1406" s="27">
        <v>1198.6259700000001</v>
      </c>
      <c r="K1406" s="27">
        <v>2074.67211</v>
      </c>
      <c r="L1406" s="27">
        <v>8288.29882</v>
      </c>
      <c r="M1406" s="27">
        <v>0</v>
      </c>
      <c r="N1406" s="27">
        <v>-314.36200000000002</v>
      </c>
      <c r="O1406" s="27">
        <v>-1.34</v>
      </c>
      <c r="Q1406" s="27">
        <v>-13.53102</v>
      </c>
      <c r="R1406" s="27">
        <v>1.67</v>
      </c>
      <c r="S1406" s="27">
        <v>1.71</v>
      </c>
      <c r="T1406" s="27">
        <v>1.6615899999999999</v>
      </c>
      <c r="U1406" s="29" t="s">
        <v>45865</v>
      </c>
      <c r="V1406" s="29" t="s">
        <v>45866</v>
      </c>
      <c r="W1406" s="30" t="s">
        <v>45867</v>
      </c>
      <c r="X1406">
        <v>1404</v>
      </c>
      <c r="Y1406" s="8" t="s">
        <v>6091</v>
      </c>
      <c r="Z1406">
        <v>236115</v>
      </c>
      <c r="AB1406" s="8" t="s">
        <v>6092</v>
      </c>
    </row>
    <row r="1407" spans="1:28" x14ac:dyDescent="0.25">
      <c r="A1407" s="34" t="s">
        <v>1973</v>
      </c>
      <c r="B1407" s="29" t="s">
        <v>1974</v>
      </c>
      <c r="C1407" s="27">
        <v>4481.91</v>
      </c>
      <c r="D1407" s="27">
        <v>920.92900999999995</v>
      </c>
      <c r="E1407" s="27">
        <v>876.84100000000001</v>
      </c>
      <c r="F1407" s="27">
        <v>1.0900000000000001</v>
      </c>
      <c r="G1407" s="27">
        <v>380.35198000000003</v>
      </c>
      <c r="H1407" s="27">
        <v>448.91899999999998</v>
      </c>
      <c r="I1407" s="27">
        <v>212.37299999999999</v>
      </c>
      <c r="J1407" s="27">
        <v>348.29500999999999</v>
      </c>
      <c r="K1407" s="27">
        <v>1534.6529499999999</v>
      </c>
      <c r="L1407" s="27">
        <v>1.218</v>
      </c>
      <c r="M1407" s="27">
        <v>0</v>
      </c>
      <c r="N1407" s="27">
        <v>1813.96398</v>
      </c>
      <c r="O1407" s="27">
        <v>34.869999999999997</v>
      </c>
      <c r="P1407" s="27">
        <v>6.2899999999999998E-2</v>
      </c>
      <c r="Q1407" s="27">
        <v>6.2E-4</v>
      </c>
      <c r="R1407" s="27">
        <v>4.34</v>
      </c>
      <c r="S1407" s="27">
        <v>3.12</v>
      </c>
      <c r="T1407" s="27">
        <v>2.0252400000000002</v>
      </c>
      <c r="U1407" s="29" t="s">
        <v>45868</v>
      </c>
      <c r="V1407" s="29" t="s">
        <v>45869</v>
      </c>
      <c r="W1407" s="30" t="s">
        <v>45870</v>
      </c>
      <c r="X1407">
        <v>1405</v>
      </c>
      <c r="Y1407" s="8" t="s">
        <v>6093</v>
      </c>
      <c r="Z1407">
        <v>532210</v>
      </c>
      <c r="AB1407" s="8" t="s">
        <v>6094</v>
      </c>
    </row>
    <row r="1408" spans="1:28" x14ac:dyDescent="0.25">
      <c r="A1408" s="34" t="s">
        <v>41343</v>
      </c>
      <c r="B1408" s="29" t="s">
        <v>41344</v>
      </c>
      <c r="C1408" s="27">
        <v>4890.7700000000004</v>
      </c>
      <c r="D1408" s="27">
        <v>1982.90795</v>
      </c>
      <c r="E1408" s="27">
        <v>1982.90795</v>
      </c>
      <c r="F1408" s="27">
        <v>0.5</v>
      </c>
      <c r="G1408" s="27">
        <v>22034.650389999999</v>
      </c>
      <c r="H1408" s="27">
        <v>8778.25</v>
      </c>
      <c r="I1408" s="27">
        <v>2557.8889100000001</v>
      </c>
      <c r="J1408" s="27">
        <v>48076.550779999998</v>
      </c>
      <c r="K1408" s="27">
        <v>56402.839840000001</v>
      </c>
      <c r="L1408" s="27">
        <v>3980.1530699999998</v>
      </c>
      <c r="M1408" s="27">
        <v>0</v>
      </c>
      <c r="N1408" s="27">
        <v>20337.480459999999</v>
      </c>
      <c r="U1408" s="29" t="s">
        <v>45871</v>
      </c>
      <c r="V1408" s="29" t="s">
        <v>45871</v>
      </c>
      <c r="W1408" s="30" t="s">
        <v>45872</v>
      </c>
      <c r="X1408">
        <v>1406</v>
      </c>
      <c r="Y1408" s="8" t="s">
        <v>6095</v>
      </c>
      <c r="Z1408">
        <v>424330</v>
      </c>
      <c r="AB1408" s="8" t="s">
        <v>6096</v>
      </c>
    </row>
    <row r="1409" spans="1:28" x14ac:dyDescent="0.25">
      <c r="A1409" s="34" t="s">
        <v>1975</v>
      </c>
      <c r="B1409" s="29" t="s">
        <v>1976</v>
      </c>
      <c r="C1409" s="27">
        <v>25845.31</v>
      </c>
      <c r="D1409" s="27">
        <v>1766.09997</v>
      </c>
      <c r="E1409" s="27">
        <v>1260.09997</v>
      </c>
      <c r="F1409" s="27">
        <v>0.85</v>
      </c>
      <c r="G1409" s="27">
        <v>785.90002000000004</v>
      </c>
      <c r="H1409" s="27">
        <v>873.70001000000002</v>
      </c>
      <c r="I1409" s="27">
        <v>4497.2997999999998</v>
      </c>
      <c r="J1409" s="27">
        <v>1445.59997</v>
      </c>
      <c r="K1409" s="27">
        <v>2876.8998999999999</v>
      </c>
      <c r="L1409" s="27">
        <v>4340.8999000000003</v>
      </c>
      <c r="M1409" s="27">
        <v>0</v>
      </c>
      <c r="N1409" s="27">
        <v>7172.7997999999998</v>
      </c>
      <c r="O1409" s="27">
        <v>115.82</v>
      </c>
      <c r="P1409" s="27">
        <v>37.692999999999998</v>
      </c>
      <c r="Q1409" s="27">
        <v>0.60494000000000003</v>
      </c>
      <c r="R1409" s="27">
        <v>2.12</v>
      </c>
      <c r="S1409" s="27">
        <v>1.39</v>
      </c>
      <c r="T1409" s="27">
        <v>0.84206999999999999</v>
      </c>
      <c r="U1409" s="29" t="s">
        <v>45873</v>
      </c>
      <c r="V1409" s="29" t="s">
        <v>45874</v>
      </c>
      <c r="W1409" s="30" t="s">
        <v>45875</v>
      </c>
      <c r="X1409">
        <v>1407</v>
      </c>
      <c r="Y1409" s="8" t="s">
        <v>6097</v>
      </c>
      <c r="Z1409">
        <v>336412</v>
      </c>
      <c r="AA1409">
        <v>332111</v>
      </c>
      <c r="AB1409" s="8" t="s">
        <v>6098</v>
      </c>
    </row>
    <row r="1410" spans="1:28" x14ac:dyDescent="0.25">
      <c r="A1410" s="34" t="s">
        <v>1977</v>
      </c>
      <c r="B1410" s="29" t="s">
        <v>1978</v>
      </c>
      <c r="C1410" s="27">
        <v>87644.84</v>
      </c>
      <c r="D1410" s="27">
        <v>5270</v>
      </c>
      <c r="E1410" s="27">
        <v>4551</v>
      </c>
      <c r="F1410" s="27">
        <v>0.94</v>
      </c>
      <c r="G1410" s="27">
        <v>5852</v>
      </c>
      <c r="H1410" s="27">
        <v>0</v>
      </c>
      <c r="I1410" s="27">
        <v>18788</v>
      </c>
      <c r="J1410" s="27">
        <v>7172</v>
      </c>
      <c r="K1410" s="27">
        <v>8299</v>
      </c>
      <c r="L1410" s="27">
        <v>11227</v>
      </c>
      <c r="M1410" s="27">
        <v>0</v>
      </c>
      <c r="N1410" s="27">
        <v>10749</v>
      </c>
      <c r="O1410" s="27">
        <v>22.63</v>
      </c>
      <c r="P1410" s="27">
        <v>49.194989999999997</v>
      </c>
      <c r="Q1410" s="27">
        <v>0.96828999999999998</v>
      </c>
      <c r="R1410" s="27">
        <v>1.1499999999999999</v>
      </c>
      <c r="S1410" s="27">
        <v>1.1599999999999999</v>
      </c>
      <c r="T1410" s="27">
        <v>0.34117999999999998</v>
      </c>
      <c r="U1410" s="29" t="s">
        <v>45876</v>
      </c>
      <c r="V1410" s="29" t="s">
        <v>45877</v>
      </c>
      <c r="W1410" s="30" t="s">
        <v>45878</v>
      </c>
      <c r="X1410">
        <v>1408</v>
      </c>
      <c r="Y1410" s="8" t="s">
        <v>6099</v>
      </c>
      <c r="Z1410">
        <v>442291</v>
      </c>
      <c r="AA1410">
        <v>332321</v>
      </c>
      <c r="AB1410" s="8" t="s">
        <v>6100</v>
      </c>
    </row>
    <row r="1411" spans="1:28" x14ac:dyDescent="0.25">
      <c r="A1411" s="34" t="s">
        <v>1979</v>
      </c>
      <c r="B1411" s="29" t="s">
        <v>1980</v>
      </c>
      <c r="C1411" s="27">
        <v>54052.84</v>
      </c>
      <c r="D1411" s="27">
        <v>8223</v>
      </c>
      <c r="E1411" s="27">
        <v>6392</v>
      </c>
      <c r="F1411" s="27">
        <v>0.95</v>
      </c>
      <c r="G1411" s="27">
        <v>4532</v>
      </c>
      <c r="H1411" s="27">
        <v>5372</v>
      </c>
      <c r="I1411" s="27">
        <v>17489</v>
      </c>
      <c r="J1411" s="27">
        <v>9523</v>
      </c>
      <c r="K1411" s="27">
        <v>14688</v>
      </c>
      <c r="L1411" s="27">
        <v>14001</v>
      </c>
      <c r="M1411" s="27">
        <v>0</v>
      </c>
      <c r="N1411" s="27">
        <v>14770</v>
      </c>
      <c r="O1411" s="27">
        <v>27.83</v>
      </c>
      <c r="P1411" s="27">
        <v>45.753999999999998</v>
      </c>
      <c r="Q1411" s="27">
        <v>0.84345999999999999</v>
      </c>
      <c r="R1411" s="27">
        <v>1.42</v>
      </c>
      <c r="S1411" s="27">
        <v>0.98</v>
      </c>
      <c r="T1411" s="27">
        <v>0.50236000000000003</v>
      </c>
      <c r="U1411" s="29" t="s">
        <v>45879</v>
      </c>
      <c r="V1411" s="29" t="s">
        <v>45880</v>
      </c>
      <c r="W1411" s="30" t="s">
        <v>45881</v>
      </c>
      <c r="X1411">
        <v>1409</v>
      </c>
      <c r="Y1411" s="8" t="s">
        <v>6101</v>
      </c>
      <c r="Z1411">
        <v>512120</v>
      </c>
      <c r="AA1411">
        <v>532282</v>
      </c>
      <c r="AB1411" s="8" t="s">
        <v>6102</v>
      </c>
    </row>
    <row r="1412" spans="1:28" x14ac:dyDescent="0.25">
      <c r="A1412" s="34" t="s">
        <v>1981</v>
      </c>
      <c r="B1412" s="29" t="s">
        <v>1982</v>
      </c>
      <c r="C1412" s="27">
        <v>12523.86</v>
      </c>
      <c r="D1412" s="27">
        <v>1382.6999499999999</v>
      </c>
      <c r="E1412" s="27">
        <v>1089.90002</v>
      </c>
      <c r="F1412" s="27">
        <v>0.91</v>
      </c>
      <c r="G1412" s="27">
        <v>264.29998000000001</v>
      </c>
      <c r="H1412" s="27">
        <v>356.20001000000002</v>
      </c>
      <c r="I1412" s="27">
        <v>91.4</v>
      </c>
      <c r="J1412" s="27">
        <v>725.5</v>
      </c>
      <c r="K1412" s="27">
        <v>710.5</v>
      </c>
      <c r="L1412" s="27">
        <v>5015</v>
      </c>
      <c r="M1412" s="27">
        <v>0</v>
      </c>
      <c r="N1412" s="27">
        <v>1684.90002</v>
      </c>
      <c r="O1412" s="27">
        <v>8.27</v>
      </c>
      <c r="P1412" s="27">
        <v>74.772000000000006</v>
      </c>
      <c r="Q1412" s="27">
        <v>2.9638900000000001</v>
      </c>
      <c r="R1412" s="27">
        <v>0.97</v>
      </c>
      <c r="S1412" s="27">
        <v>0.49</v>
      </c>
      <c r="T1412" s="27">
        <v>0.12404999999999999</v>
      </c>
      <c r="U1412" s="29" t="s">
        <v>45882</v>
      </c>
      <c r="V1412" s="29" t="s">
        <v>45883</v>
      </c>
      <c r="W1412" s="30" t="s">
        <v>45884</v>
      </c>
      <c r="X1412">
        <v>1410</v>
      </c>
      <c r="Y1412" s="8" t="s">
        <v>6103</v>
      </c>
      <c r="Z1412">
        <v>312140</v>
      </c>
      <c r="AA1412">
        <v>424820</v>
      </c>
      <c r="AB1412" s="8" t="s">
        <v>6104</v>
      </c>
    </row>
    <row r="1413" spans="1:28" x14ac:dyDescent="0.25">
      <c r="A1413" s="34" t="s">
        <v>1983</v>
      </c>
      <c r="B1413" s="29" t="s">
        <v>1984</v>
      </c>
      <c r="C1413" s="27">
        <v>4936.8500000000004</v>
      </c>
      <c r="D1413" s="27">
        <v>458.86998999999997</v>
      </c>
      <c r="E1413" s="27">
        <v>323.06297999999998</v>
      </c>
      <c r="F1413" s="27">
        <v>0.7</v>
      </c>
      <c r="G1413" s="27">
        <v>809.26800000000003</v>
      </c>
      <c r="H1413" s="27">
        <v>0</v>
      </c>
      <c r="I1413" s="27">
        <v>2584.31909</v>
      </c>
      <c r="J1413" s="27">
        <v>774.44701999999995</v>
      </c>
      <c r="K1413" s="27">
        <v>1032.3129799999999</v>
      </c>
      <c r="L1413" s="27">
        <v>1292.4830300000001</v>
      </c>
      <c r="M1413" s="27">
        <v>0</v>
      </c>
      <c r="N1413" s="27">
        <v>1549.3709699999999</v>
      </c>
      <c r="O1413" s="27">
        <v>26.36</v>
      </c>
      <c r="P1413" s="27">
        <v>42.932989999999997</v>
      </c>
      <c r="Q1413" s="27">
        <v>0.75233000000000005</v>
      </c>
      <c r="R1413" s="27">
        <v>1.4</v>
      </c>
      <c r="S1413" s="27">
        <v>1.33</v>
      </c>
      <c r="T1413" s="27">
        <v>0.28799999999999998</v>
      </c>
      <c r="U1413" s="29" t="s">
        <v>45885</v>
      </c>
      <c r="V1413" s="29" t="s">
        <v>45886</v>
      </c>
      <c r="W1413" s="30" t="s">
        <v>45887</v>
      </c>
      <c r="X1413">
        <v>1411</v>
      </c>
      <c r="Y1413" s="8" t="s">
        <v>6105</v>
      </c>
      <c r="Z1413">
        <v>812910</v>
      </c>
      <c r="AB1413" s="8" t="s">
        <v>6106</v>
      </c>
    </row>
    <row r="1414" spans="1:28" x14ac:dyDescent="0.25">
      <c r="A1414" s="34" t="s">
        <v>1985</v>
      </c>
      <c r="B1414" s="29" t="s">
        <v>1986</v>
      </c>
      <c r="C1414" s="27">
        <v>4826.59</v>
      </c>
      <c r="D1414" s="27">
        <v>181.66299000000001</v>
      </c>
      <c r="E1414" s="27">
        <v>88.968000000000004</v>
      </c>
      <c r="F1414" s="27">
        <v>0.99</v>
      </c>
      <c r="G1414" s="27">
        <v>182.36098999999999</v>
      </c>
      <c r="H1414" s="27">
        <v>265.99099000000001</v>
      </c>
      <c r="I1414" s="27">
        <v>635.69299000000001</v>
      </c>
      <c r="J1414" s="27">
        <v>220.64500000000001</v>
      </c>
      <c r="K1414" s="27">
        <v>529.08398</v>
      </c>
      <c r="L1414" s="27">
        <v>186.75899999999999</v>
      </c>
      <c r="M1414" s="27">
        <v>0</v>
      </c>
      <c r="N1414" s="27">
        <v>1144.39697</v>
      </c>
      <c r="O1414" s="27">
        <v>20.38</v>
      </c>
      <c r="P1414" s="27">
        <v>13.727</v>
      </c>
      <c r="Q1414" s="27">
        <v>0.15911</v>
      </c>
      <c r="R1414" s="27">
        <v>2.58</v>
      </c>
      <c r="S1414" s="27">
        <v>1.19</v>
      </c>
      <c r="T1414" s="27">
        <v>0.36588999999999999</v>
      </c>
      <c r="U1414" s="29" t="s">
        <v>45888</v>
      </c>
      <c r="V1414" s="29" t="s">
        <v>45889</v>
      </c>
      <c r="W1414" s="30" t="s">
        <v>45890</v>
      </c>
      <c r="X1414">
        <v>1412</v>
      </c>
      <c r="Y1414" s="8" t="s">
        <v>6107</v>
      </c>
      <c r="Z1414">
        <v>237310</v>
      </c>
      <c r="AA1414">
        <v>237310</v>
      </c>
      <c r="AB1414" s="8" t="s">
        <v>6108</v>
      </c>
    </row>
    <row r="1415" spans="1:28" x14ac:dyDescent="0.25">
      <c r="A1415" s="34" t="s">
        <v>41345</v>
      </c>
      <c r="B1415" s="29" t="s">
        <v>41346</v>
      </c>
      <c r="C1415" s="27">
        <v>2906.61</v>
      </c>
      <c r="D1415" s="27">
        <v>9.01</v>
      </c>
      <c r="E1415" s="27">
        <v>34.588000000000001</v>
      </c>
      <c r="F1415" s="27">
        <v>1.23</v>
      </c>
      <c r="G1415" s="27">
        <v>68.846999999999994</v>
      </c>
      <c r="H1415" s="27">
        <v>2.5000000000000001E-2</v>
      </c>
      <c r="I1415" s="27">
        <v>628.97398999999996</v>
      </c>
      <c r="J1415" s="27">
        <v>453.65798000000001</v>
      </c>
      <c r="K1415" s="27">
        <v>671.90997000000004</v>
      </c>
      <c r="L1415" s="27">
        <v>15.649990000000001</v>
      </c>
      <c r="M1415" s="27">
        <v>0</v>
      </c>
      <c r="N1415" s="27">
        <v>876.05602999999996</v>
      </c>
      <c r="O1415" s="27">
        <v>8.32</v>
      </c>
      <c r="P1415" s="27">
        <v>1.7551000000000001</v>
      </c>
      <c r="Q1415" s="27">
        <v>1.7860000000000001E-2</v>
      </c>
      <c r="R1415" s="27">
        <v>1.48</v>
      </c>
      <c r="S1415" s="27">
        <v>1.48</v>
      </c>
      <c r="T1415" s="27">
        <v>1.32927</v>
      </c>
      <c r="U1415" s="29" t="s">
        <v>45891</v>
      </c>
      <c r="V1415" s="29" t="s">
        <v>45892</v>
      </c>
      <c r="W1415" s="30" t="s">
        <v>45893</v>
      </c>
      <c r="X1415">
        <v>1413</v>
      </c>
      <c r="Y1415" s="8" t="s">
        <v>6109</v>
      </c>
      <c r="Z1415">
        <v>311422</v>
      </c>
      <c r="AB1415" s="8" t="s">
        <v>6110</v>
      </c>
    </row>
    <row r="1416" spans="1:28" x14ac:dyDescent="0.25">
      <c r="A1416" s="34" t="s">
        <v>1987</v>
      </c>
      <c r="B1416" s="29" t="s">
        <v>1988</v>
      </c>
      <c r="C1416" s="27">
        <v>7803.63</v>
      </c>
      <c r="D1416" s="27">
        <v>-120.89400000000001</v>
      </c>
      <c r="E1416" s="27">
        <v>-129.46100000000001</v>
      </c>
      <c r="F1416" s="27">
        <v>0.86</v>
      </c>
      <c r="G1416" s="27">
        <v>13.225989999999999</v>
      </c>
      <c r="H1416" s="27">
        <v>0</v>
      </c>
      <c r="I1416" s="27">
        <v>0</v>
      </c>
      <c r="J1416" s="27">
        <v>298.22298999999998</v>
      </c>
      <c r="K1416" s="27">
        <v>923.84496999999999</v>
      </c>
      <c r="L1416" s="27">
        <v>0</v>
      </c>
      <c r="M1416" s="27">
        <v>0</v>
      </c>
      <c r="N1416" s="27">
        <v>679.73999000000003</v>
      </c>
      <c r="O1416" s="27">
        <v>15.75</v>
      </c>
      <c r="P1416" s="27">
        <v>0</v>
      </c>
      <c r="Q1416" s="27">
        <v>0</v>
      </c>
      <c r="R1416" s="27">
        <v>2.85</v>
      </c>
      <c r="S1416" s="27">
        <v>3.1</v>
      </c>
      <c r="T1416" s="27">
        <v>3.05348</v>
      </c>
      <c r="U1416" s="29" t="s">
        <v>45894</v>
      </c>
      <c r="V1416" s="29" t="s">
        <v>45895</v>
      </c>
      <c r="W1416" s="30" t="s">
        <v>45896</v>
      </c>
      <c r="X1416">
        <v>1414</v>
      </c>
      <c r="Y1416" s="8" t="s">
        <v>6111</v>
      </c>
      <c r="Z1416">
        <v>424590</v>
      </c>
      <c r="AA1416">
        <v>333241</v>
      </c>
      <c r="AB1416" s="8" t="s">
        <v>6112</v>
      </c>
    </row>
    <row r="1417" spans="1:28" x14ac:dyDescent="0.25">
      <c r="A1417" s="34" t="s">
        <v>1989</v>
      </c>
      <c r="B1417" s="29" t="s">
        <v>1990</v>
      </c>
      <c r="C1417" s="27">
        <v>5174.8100000000004</v>
      </c>
      <c r="D1417" s="27">
        <v>206.029</v>
      </c>
      <c r="E1417" s="27">
        <v>145.63800000000001</v>
      </c>
      <c r="F1417" s="27">
        <v>0.33</v>
      </c>
      <c r="G1417" s="27">
        <v>163.60498999999999</v>
      </c>
      <c r="H1417" s="27">
        <v>184.03599</v>
      </c>
      <c r="I1417" s="27">
        <v>9.6739899999999999</v>
      </c>
      <c r="J1417" s="27">
        <v>586.86499000000003</v>
      </c>
      <c r="K1417" s="27">
        <v>1250.43994</v>
      </c>
      <c r="L1417" s="27">
        <v>61.893000000000001</v>
      </c>
      <c r="M1417" s="27">
        <v>0</v>
      </c>
      <c r="N1417" s="27">
        <v>1088.54394</v>
      </c>
      <c r="O1417" s="27">
        <v>3.82</v>
      </c>
      <c r="P1417" s="27">
        <v>4.6736899999999997</v>
      </c>
      <c r="Q1417" s="27">
        <v>4.9020000000000001E-2</v>
      </c>
      <c r="R1417" s="27">
        <v>2.5</v>
      </c>
      <c r="S1417" s="27">
        <v>1.82</v>
      </c>
      <c r="T1417" s="27">
        <v>1.53834</v>
      </c>
      <c r="U1417" s="29" t="s">
        <v>45897</v>
      </c>
      <c r="V1417" s="29" t="s">
        <v>45898</v>
      </c>
      <c r="W1417" s="30" t="s">
        <v>45899</v>
      </c>
      <c r="X1417">
        <v>1415</v>
      </c>
      <c r="Y1417" s="8" t="s">
        <v>6113</v>
      </c>
      <c r="Z1417">
        <v>561599</v>
      </c>
      <c r="AB1417" s="8" t="s">
        <v>6114</v>
      </c>
    </row>
    <row r="1418" spans="1:28" x14ac:dyDescent="0.25">
      <c r="A1418" s="34" t="s">
        <v>1991</v>
      </c>
      <c r="B1418" s="29" t="s">
        <v>1992</v>
      </c>
      <c r="C1418" s="27">
        <v>59260</v>
      </c>
      <c r="D1418" s="27">
        <v>1633.2049500000001</v>
      </c>
      <c r="E1418" s="27">
        <v>1571.96398</v>
      </c>
      <c r="F1418" s="27">
        <v>0.86</v>
      </c>
      <c r="G1418" s="27">
        <v>1016.203</v>
      </c>
      <c r="H1418" s="27">
        <v>935.63098000000002</v>
      </c>
      <c r="I1418" s="27">
        <v>2638.3510700000002</v>
      </c>
      <c r="J1418" s="27">
        <v>1001.97802</v>
      </c>
      <c r="K1418" s="27">
        <v>4764.8969699999998</v>
      </c>
      <c r="L1418" s="27">
        <v>0</v>
      </c>
      <c r="M1418" s="27">
        <v>0</v>
      </c>
      <c r="N1418" s="27">
        <v>7025.0410099999999</v>
      </c>
      <c r="O1418" s="27">
        <v>7.07</v>
      </c>
      <c r="P1418" s="27">
        <v>0</v>
      </c>
      <c r="Q1418" s="27">
        <v>0</v>
      </c>
      <c r="R1418" s="27">
        <v>4.46</v>
      </c>
      <c r="S1418" s="27">
        <v>3.82</v>
      </c>
      <c r="T1418" s="27">
        <v>2.8075000000000001</v>
      </c>
      <c r="U1418" s="29" t="s">
        <v>45900</v>
      </c>
      <c r="V1418" s="29" t="s">
        <v>45901</v>
      </c>
      <c r="W1418" s="30" t="s">
        <v>45902</v>
      </c>
      <c r="X1418">
        <v>1416</v>
      </c>
      <c r="Y1418" s="8" t="s">
        <v>6115</v>
      </c>
      <c r="Z1418">
        <v>336212</v>
      </c>
      <c r="AB1418" s="8" t="s">
        <v>6116</v>
      </c>
    </row>
    <row r="1419" spans="1:28" x14ac:dyDescent="0.25">
      <c r="A1419" s="34" t="s">
        <v>1993</v>
      </c>
      <c r="B1419" s="29" t="s">
        <v>1994</v>
      </c>
      <c r="C1419" s="27">
        <v>79684.160000000003</v>
      </c>
      <c r="D1419" s="27">
        <v>8673</v>
      </c>
      <c r="E1419" s="27">
        <v>8447</v>
      </c>
      <c r="F1419" s="27">
        <v>0.59</v>
      </c>
      <c r="G1419" s="27">
        <v>1769</v>
      </c>
      <c r="H1419" s="27">
        <v>1180</v>
      </c>
      <c r="I1419" s="27">
        <v>17561</v>
      </c>
      <c r="J1419" s="27">
        <v>8616</v>
      </c>
      <c r="K1419" s="27">
        <v>7220</v>
      </c>
      <c r="L1419" s="27">
        <v>25124</v>
      </c>
      <c r="M1419" s="27">
        <v>0</v>
      </c>
      <c r="N1419" s="27">
        <v>-3923</v>
      </c>
      <c r="O1419" s="27">
        <v>-2.14</v>
      </c>
      <c r="Q1419" s="27">
        <v>-6.2854200000000002</v>
      </c>
      <c r="R1419" s="27">
        <v>0.78</v>
      </c>
      <c r="S1419" s="27">
        <v>0.7</v>
      </c>
      <c r="T1419" s="27">
        <v>0.49569999999999997</v>
      </c>
      <c r="U1419" s="29" t="s">
        <v>45903</v>
      </c>
      <c r="V1419" s="29" t="s">
        <v>45904</v>
      </c>
      <c r="W1419" s="30" t="s">
        <v>45905</v>
      </c>
      <c r="X1419">
        <v>1417</v>
      </c>
      <c r="Y1419" s="8" t="s">
        <v>6117</v>
      </c>
      <c r="Z1419">
        <v>332312</v>
      </c>
      <c r="AA1419">
        <v>331210</v>
      </c>
      <c r="AB1419" s="8" t="s">
        <v>6118</v>
      </c>
    </row>
    <row r="1420" spans="1:28" x14ac:dyDescent="0.25">
      <c r="A1420" s="34" t="s">
        <v>1995</v>
      </c>
      <c r="B1420" s="29" t="s">
        <v>1996</v>
      </c>
      <c r="C1420" s="27">
        <v>3394.67</v>
      </c>
      <c r="D1420" s="27">
        <v>581.5</v>
      </c>
      <c r="E1420" s="27">
        <v>284.70001000000002</v>
      </c>
      <c r="F1420" s="27">
        <v>1.75</v>
      </c>
      <c r="G1420" s="27">
        <v>167.3</v>
      </c>
      <c r="H1420" s="27">
        <v>959.20001000000002</v>
      </c>
      <c r="I1420" s="27">
        <v>2074.6999500000002</v>
      </c>
      <c r="J1420" s="27">
        <v>1176.1999499999999</v>
      </c>
      <c r="K1420" s="27">
        <v>1518.90002</v>
      </c>
      <c r="L1420" s="27">
        <v>1176.3000400000001</v>
      </c>
      <c r="M1420" s="27">
        <v>0</v>
      </c>
      <c r="N1420" s="27">
        <v>3774.3000400000001</v>
      </c>
      <c r="O1420" s="27">
        <v>20.53</v>
      </c>
      <c r="P1420" s="27">
        <v>28.63899</v>
      </c>
      <c r="Q1420" s="27">
        <v>0.40132000000000001</v>
      </c>
      <c r="R1420" s="27">
        <v>1.63</v>
      </c>
      <c r="S1420" s="27">
        <v>0.48</v>
      </c>
      <c r="T1420" s="27">
        <v>0.33361000000000002</v>
      </c>
      <c r="U1420" s="29" t="s">
        <v>45906</v>
      </c>
      <c r="V1420" s="29" t="s">
        <v>44735</v>
      </c>
      <c r="W1420" s="30" t="s">
        <v>45907</v>
      </c>
      <c r="X1420">
        <v>1418</v>
      </c>
      <c r="Y1420" s="8" t="s">
        <v>6119</v>
      </c>
      <c r="Z1420">
        <v>335312</v>
      </c>
      <c r="AA1420">
        <v>334519</v>
      </c>
      <c r="AB1420" s="8" t="s">
        <v>6120</v>
      </c>
    </row>
    <row r="1421" spans="1:28" x14ac:dyDescent="0.25">
      <c r="A1421" s="34" t="s">
        <v>1997</v>
      </c>
      <c r="B1421" s="29" t="s">
        <v>1998</v>
      </c>
      <c r="C1421" s="27">
        <v>3117.63</v>
      </c>
      <c r="D1421" s="27">
        <v>328.125</v>
      </c>
      <c r="E1421" s="27">
        <v>239.73598999999999</v>
      </c>
      <c r="F1421" s="27">
        <v>1.24</v>
      </c>
      <c r="G1421" s="27">
        <v>990.26202000000001</v>
      </c>
      <c r="H1421" s="27">
        <v>588.46600000000001</v>
      </c>
      <c r="I1421" s="27">
        <v>890.72997999999995</v>
      </c>
      <c r="J1421" s="27">
        <v>838.43597</v>
      </c>
      <c r="K1421" s="27">
        <v>1758.31005</v>
      </c>
      <c r="L1421" s="27">
        <v>836.87199999999996</v>
      </c>
      <c r="M1421" s="27">
        <v>0</v>
      </c>
      <c r="N1421" s="27">
        <v>1436.8129799999999</v>
      </c>
      <c r="O1421" s="27">
        <v>49.6</v>
      </c>
      <c r="P1421" s="27">
        <v>37.759990000000002</v>
      </c>
      <c r="Q1421" s="27">
        <v>0.60667000000000004</v>
      </c>
      <c r="R1421" s="27">
        <v>2.29</v>
      </c>
      <c r="S1421" s="27">
        <v>1.4</v>
      </c>
      <c r="T1421" s="27">
        <v>0.21418000000000001</v>
      </c>
      <c r="U1421" s="29" t="s">
        <v>45908</v>
      </c>
      <c r="V1421" s="29" t="s">
        <v>45909</v>
      </c>
      <c r="W1421" s="30" t="s">
        <v>45910</v>
      </c>
      <c r="X1421">
        <v>1419</v>
      </c>
      <c r="Y1421" s="8" t="s">
        <v>6121</v>
      </c>
      <c r="Z1421">
        <v>212113</v>
      </c>
      <c r="AB1421" s="8" t="s">
        <v>6122</v>
      </c>
    </row>
    <row r="1422" spans="1:28" x14ac:dyDescent="0.25">
      <c r="A1422" s="34" t="s">
        <v>1997</v>
      </c>
      <c r="B1422" s="29" t="s">
        <v>1999</v>
      </c>
      <c r="C1422" s="27">
        <v>3089.6</v>
      </c>
      <c r="D1422" s="27">
        <v>328.125</v>
      </c>
      <c r="E1422" s="27">
        <v>239.73598999999999</v>
      </c>
      <c r="F1422" s="27">
        <v>1.19</v>
      </c>
      <c r="G1422" s="27">
        <v>990.26202000000001</v>
      </c>
      <c r="H1422" s="27">
        <v>588.46600000000001</v>
      </c>
      <c r="I1422" s="27">
        <v>890.72997999999995</v>
      </c>
      <c r="J1422" s="27">
        <v>838.43597</v>
      </c>
      <c r="K1422" s="27">
        <v>1758.31005</v>
      </c>
      <c r="L1422" s="27">
        <v>836.87199999999996</v>
      </c>
      <c r="M1422" s="27">
        <v>0</v>
      </c>
      <c r="N1422" s="27">
        <v>1436.8129799999999</v>
      </c>
      <c r="O1422" s="27">
        <v>49.6</v>
      </c>
      <c r="P1422" s="27">
        <v>37.759990000000002</v>
      </c>
      <c r="Q1422" s="27">
        <v>0.60667000000000004</v>
      </c>
      <c r="R1422" s="27">
        <v>2.29</v>
      </c>
      <c r="S1422" s="27">
        <v>1.4</v>
      </c>
      <c r="T1422" s="27">
        <v>0.21418000000000001</v>
      </c>
      <c r="U1422" s="29" t="s">
        <v>45908</v>
      </c>
      <c r="V1422" s="29" t="s">
        <v>45909</v>
      </c>
      <c r="W1422" s="30" t="s">
        <v>45910</v>
      </c>
      <c r="X1422">
        <v>1420</v>
      </c>
      <c r="Y1422" s="8" t="s">
        <v>6123</v>
      </c>
      <c r="Z1422">
        <v>327120</v>
      </c>
      <c r="AA1422">
        <v>423320</v>
      </c>
      <c r="AB1422" s="8" t="s">
        <v>6124</v>
      </c>
    </row>
    <row r="1423" spans="1:28" x14ac:dyDescent="0.25">
      <c r="A1423" s="34" t="s">
        <v>2000</v>
      </c>
      <c r="B1423" s="29" t="s">
        <v>2001</v>
      </c>
      <c r="C1423" s="27">
        <v>17090.060000000001</v>
      </c>
      <c r="D1423" s="27">
        <v>1349</v>
      </c>
      <c r="E1423" s="27">
        <v>1173</v>
      </c>
      <c r="F1423" s="27">
        <v>0.68</v>
      </c>
      <c r="G1423" s="27">
        <v>2302</v>
      </c>
      <c r="H1423" s="27">
        <v>0</v>
      </c>
      <c r="I1423" s="27">
        <v>1390</v>
      </c>
      <c r="J1423" s="27">
        <v>6855</v>
      </c>
      <c r="K1423" s="27">
        <v>10084</v>
      </c>
      <c r="L1423" s="27">
        <v>2391</v>
      </c>
      <c r="M1423" s="27">
        <v>0</v>
      </c>
      <c r="N1423" s="27">
        <v>2964</v>
      </c>
      <c r="O1423" s="27">
        <v>56.4</v>
      </c>
      <c r="P1423" s="27">
        <v>42</v>
      </c>
      <c r="Q1423" s="27">
        <v>0.72414000000000001</v>
      </c>
      <c r="R1423" s="27">
        <v>1.47</v>
      </c>
      <c r="S1423" s="27">
        <v>1.47</v>
      </c>
      <c r="T1423" s="27">
        <v>1.1352199999999999</v>
      </c>
      <c r="U1423" s="29" t="s">
        <v>45911</v>
      </c>
      <c r="V1423" s="29" t="s">
        <v>45912</v>
      </c>
      <c r="W1423" s="30" t="s">
        <v>45913</v>
      </c>
      <c r="X1423">
        <v>1421</v>
      </c>
      <c r="Y1423" s="8" t="s">
        <v>6125</v>
      </c>
      <c r="Z1423">
        <v>424720</v>
      </c>
      <c r="AA1423">
        <v>486210</v>
      </c>
      <c r="AB1423" s="8" t="s">
        <v>6126</v>
      </c>
    </row>
    <row r="1424" spans="1:28" x14ac:dyDescent="0.25">
      <c r="A1424" s="34" t="s">
        <v>41347</v>
      </c>
      <c r="B1424" s="29" t="s">
        <v>41348</v>
      </c>
      <c r="C1424" s="27">
        <v>7634.12</v>
      </c>
      <c r="D1424" s="27">
        <v>2058.7338800000002</v>
      </c>
      <c r="E1424" s="27">
        <v>1643.6159600000001</v>
      </c>
      <c r="F1424" s="27">
        <v>1.0900000000000001</v>
      </c>
      <c r="G1424" s="27">
        <v>1535.0949700000001</v>
      </c>
      <c r="H1424" s="27">
        <v>1431.84204</v>
      </c>
      <c r="I1424" s="27">
        <v>877.64898000000005</v>
      </c>
      <c r="J1424" s="27">
        <v>2234.6860299999998</v>
      </c>
      <c r="K1424" s="27">
        <v>5551.4179599999998</v>
      </c>
      <c r="L1424" s="27">
        <v>2075.59204</v>
      </c>
      <c r="M1424" s="27">
        <v>0</v>
      </c>
      <c r="N1424" s="27">
        <v>6589.2138599999998</v>
      </c>
      <c r="O1424" s="27">
        <v>27.14</v>
      </c>
      <c r="P1424" s="27">
        <v>23.954000000000001</v>
      </c>
      <c r="Q1424" s="27">
        <v>0.31498999999999999</v>
      </c>
      <c r="R1424" s="27">
        <v>2.48</v>
      </c>
      <c r="S1424" s="27">
        <v>1.84</v>
      </c>
      <c r="T1424" s="27">
        <v>1.15652</v>
      </c>
      <c r="U1424" s="29" t="s">
        <v>45914</v>
      </c>
      <c r="V1424" s="29" t="s">
        <v>45915</v>
      </c>
      <c r="W1424" s="30" t="s">
        <v>45916</v>
      </c>
      <c r="X1424">
        <v>1422</v>
      </c>
      <c r="Y1424" s="8" t="s">
        <v>6127</v>
      </c>
      <c r="Z1424">
        <v>445310</v>
      </c>
      <c r="AA1424">
        <v>445299</v>
      </c>
      <c r="AB1424" s="8" t="s">
        <v>6128</v>
      </c>
    </row>
    <row r="1425" spans="1:28" x14ac:dyDescent="0.25">
      <c r="A1425" s="34" t="s">
        <v>41349</v>
      </c>
      <c r="B1425" s="29" t="s">
        <v>41350</v>
      </c>
      <c r="C1425" s="27">
        <v>7269.59</v>
      </c>
      <c r="D1425" s="27">
        <v>224.39399</v>
      </c>
      <c r="E1425" s="27">
        <v>196.94299000000001</v>
      </c>
      <c r="F1425" s="27">
        <v>0.64</v>
      </c>
      <c r="G1425" s="27">
        <v>245.82299</v>
      </c>
      <c r="H1425" s="27">
        <v>150.79698999999999</v>
      </c>
      <c r="I1425" s="27">
        <v>54.607999999999997</v>
      </c>
      <c r="J1425" s="27">
        <v>243.12799999999999</v>
      </c>
      <c r="K1425" s="27">
        <v>485.44699000000003</v>
      </c>
      <c r="L1425" s="27">
        <v>42.472990000000003</v>
      </c>
      <c r="M1425" s="27">
        <v>0</v>
      </c>
      <c r="N1425" s="27">
        <v>559.18200000000002</v>
      </c>
      <c r="O1425" s="27">
        <v>1.1200000000000001</v>
      </c>
      <c r="P1425" s="27">
        <v>7.0594000000000001</v>
      </c>
      <c r="Q1425" s="27">
        <v>7.5950000000000004E-2</v>
      </c>
      <c r="R1425" s="27">
        <v>2</v>
      </c>
      <c r="S1425" s="27">
        <v>1.38</v>
      </c>
      <c r="T1425" s="27">
        <v>0.36535000000000001</v>
      </c>
      <c r="U1425" s="29" t="s">
        <v>45917</v>
      </c>
      <c r="V1425" s="29" t="s">
        <v>45918</v>
      </c>
      <c r="W1425" s="30" t="s">
        <v>45919</v>
      </c>
      <c r="X1425">
        <v>1423</v>
      </c>
      <c r="Y1425" s="8" t="s">
        <v>6129</v>
      </c>
      <c r="Z1425">
        <v>326291</v>
      </c>
      <c r="AB1425" s="8" t="s">
        <v>6130</v>
      </c>
    </row>
    <row r="1426" spans="1:28" x14ac:dyDescent="0.25">
      <c r="A1426" s="34" t="s">
        <v>41351</v>
      </c>
      <c r="B1426" s="29" t="s">
        <v>41352</v>
      </c>
      <c r="C1426" s="27">
        <v>2590.1</v>
      </c>
      <c r="D1426" s="27">
        <v>-57.168999999999997</v>
      </c>
      <c r="E1426" s="27">
        <v>-58.973999999999997</v>
      </c>
      <c r="F1426" s="27">
        <v>1.1499999999999999</v>
      </c>
      <c r="G1426" s="27">
        <v>0.45500000000000002</v>
      </c>
      <c r="H1426" s="27">
        <v>0</v>
      </c>
      <c r="I1426" s="27">
        <v>0</v>
      </c>
      <c r="J1426" s="27">
        <v>17.125990000000002</v>
      </c>
      <c r="K1426" s="27">
        <v>362.18200000000002</v>
      </c>
      <c r="L1426" s="27">
        <v>0</v>
      </c>
      <c r="M1426" s="27">
        <v>0</v>
      </c>
      <c r="N1426" s="27">
        <v>349.11898000000002</v>
      </c>
      <c r="O1426" s="27">
        <v>10.75</v>
      </c>
      <c r="P1426" s="27">
        <v>0</v>
      </c>
      <c r="Q1426" s="27">
        <v>0</v>
      </c>
      <c r="R1426" s="27">
        <v>32.32</v>
      </c>
      <c r="S1426" s="27">
        <v>21.15</v>
      </c>
      <c r="T1426" s="27">
        <v>21.121510000000001</v>
      </c>
      <c r="U1426" s="29" t="s">
        <v>45920</v>
      </c>
      <c r="V1426" s="29" t="s">
        <v>45921</v>
      </c>
      <c r="W1426" s="30" t="s">
        <v>45922</v>
      </c>
      <c r="X1426">
        <v>1424</v>
      </c>
      <c r="Y1426" s="8" t="s">
        <v>6131</v>
      </c>
      <c r="Z1426">
        <v>541213</v>
      </c>
      <c r="AA1426">
        <v>522390</v>
      </c>
      <c r="AB1426" s="8" t="s">
        <v>6132</v>
      </c>
    </row>
    <row r="1427" spans="1:28" x14ac:dyDescent="0.25">
      <c r="A1427" s="34" t="s">
        <v>2002</v>
      </c>
      <c r="B1427" s="29" t="s">
        <v>2003</v>
      </c>
      <c r="C1427" s="27">
        <v>8738.27</v>
      </c>
      <c r="D1427" s="27">
        <v>325.60000000000002</v>
      </c>
      <c r="E1427" s="27">
        <v>159</v>
      </c>
      <c r="F1427" s="27">
        <v>1.18</v>
      </c>
      <c r="G1427" s="27">
        <v>307.89999</v>
      </c>
      <c r="H1427" s="27">
        <v>0</v>
      </c>
      <c r="I1427" s="27">
        <v>2120.3000400000001</v>
      </c>
      <c r="J1427" s="27">
        <v>882.5</v>
      </c>
      <c r="K1427" s="27">
        <v>810.79998000000001</v>
      </c>
      <c r="L1427" s="27">
        <v>1077.5</v>
      </c>
      <c r="M1427" s="27">
        <v>0</v>
      </c>
      <c r="N1427" s="27">
        <v>1207.09997</v>
      </c>
      <c r="O1427" s="27">
        <v>28.31</v>
      </c>
      <c r="P1427" s="27">
        <v>47.715000000000003</v>
      </c>
      <c r="Q1427" s="27">
        <v>0.91259000000000001</v>
      </c>
      <c r="R1427" s="27">
        <v>0.93</v>
      </c>
      <c r="S1427" s="27">
        <v>0.92</v>
      </c>
      <c r="T1427" s="27">
        <v>0.56984999999999997</v>
      </c>
      <c r="U1427" s="29" t="s">
        <v>45923</v>
      </c>
      <c r="V1427" s="29" t="s">
        <v>45924</v>
      </c>
      <c r="W1427" s="30" t="s">
        <v>45925</v>
      </c>
      <c r="X1427">
        <v>1425</v>
      </c>
      <c r="Y1427" s="8" t="s">
        <v>6133</v>
      </c>
      <c r="Z1427">
        <v>212115</v>
      </c>
      <c r="AB1427" s="8" t="s">
        <v>6134</v>
      </c>
    </row>
    <row r="1428" spans="1:28" x14ac:dyDescent="0.25">
      <c r="A1428" s="34" t="s">
        <v>2004</v>
      </c>
      <c r="B1428" s="29" t="s">
        <v>2005</v>
      </c>
      <c r="C1428" s="27">
        <v>11039.31</v>
      </c>
      <c r="D1428" s="27">
        <v>5795.7997999999998</v>
      </c>
      <c r="E1428" s="27">
        <v>4780.2997999999998</v>
      </c>
      <c r="F1428" s="27">
        <v>1.5</v>
      </c>
      <c r="G1428" s="27">
        <v>1699.90002</v>
      </c>
      <c r="H1428" s="27">
        <v>3543.1000899999999</v>
      </c>
      <c r="I1428" s="27">
        <v>1116.3000400000001</v>
      </c>
      <c r="J1428" s="27">
        <v>5533.7997999999998</v>
      </c>
      <c r="K1428" s="27">
        <v>6556.6000899999999</v>
      </c>
      <c r="L1428" s="27">
        <v>2411.8998999999999</v>
      </c>
      <c r="M1428" s="27">
        <v>0</v>
      </c>
      <c r="N1428" s="27">
        <v>12194.20019</v>
      </c>
      <c r="O1428" s="27">
        <v>36.299999999999997</v>
      </c>
      <c r="P1428" s="27">
        <v>16.652989999999999</v>
      </c>
      <c r="Q1428" s="27">
        <v>0.19980000000000001</v>
      </c>
      <c r="R1428" s="27">
        <v>1.1299999999999999</v>
      </c>
      <c r="S1428" s="27">
        <v>0.54</v>
      </c>
      <c r="T1428" s="27">
        <v>0.23737</v>
      </c>
      <c r="U1428" s="29" t="s">
        <v>45926</v>
      </c>
      <c r="V1428" s="29" t="s">
        <v>45927</v>
      </c>
      <c r="W1428" s="30" t="s">
        <v>45928</v>
      </c>
      <c r="X1428">
        <v>1426</v>
      </c>
      <c r="Y1428" s="8" t="s">
        <v>6135</v>
      </c>
      <c r="Z1428">
        <v>624230</v>
      </c>
      <c r="AB1428" s="8" t="s">
        <v>6136</v>
      </c>
    </row>
    <row r="1429" spans="1:28" x14ac:dyDescent="0.25">
      <c r="A1429" s="34" t="s">
        <v>2006</v>
      </c>
      <c r="B1429" s="29" t="s">
        <v>2007</v>
      </c>
      <c r="C1429" s="27">
        <v>3881.02</v>
      </c>
      <c r="D1429" s="27">
        <v>365.29399999999998</v>
      </c>
      <c r="E1429" s="27">
        <v>346.93797999999998</v>
      </c>
      <c r="F1429" s="27">
        <v>2.7</v>
      </c>
      <c r="G1429" s="27">
        <v>35.056989999999999</v>
      </c>
      <c r="H1429" s="27">
        <v>57.554000000000002</v>
      </c>
      <c r="I1429" s="27">
        <v>0</v>
      </c>
      <c r="J1429" s="27">
        <v>97.480999999999995</v>
      </c>
      <c r="K1429" s="27">
        <v>1293.828</v>
      </c>
      <c r="L1429" s="27">
        <v>678.44395999999995</v>
      </c>
      <c r="M1429" s="27">
        <v>0</v>
      </c>
      <c r="N1429" s="27">
        <v>1312.6340299999999</v>
      </c>
      <c r="O1429" s="27">
        <v>7.61</v>
      </c>
      <c r="P1429" s="27">
        <v>33.445990000000002</v>
      </c>
      <c r="Q1429" s="27">
        <v>0.50253000000000003</v>
      </c>
      <c r="R1429" s="27">
        <v>13.5</v>
      </c>
      <c r="S1429" s="27">
        <v>12.68</v>
      </c>
      <c r="T1429" s="27">
        <v>12.322570000000001</v>
      </c>
      <c r="U1429" s="29" t="s">
        <v>45929</v>
      </c>
      <c r="V1429" s="29" t="s">
        <v>45930</v>
      </c>
      <c r="W1429" s="30" t="s">
        <v>45931</v>
      </c>
      <c r="X1429">
        <v>1427</v>
      </c>
      <c r="Y1429" s="8" t="s">
        <v>6137</v>
      </c>
      <c r="Z1429">
        <v>813410</v>
      </c>
      <c r="AA1429">
        <v>624190</v>
      </c>
      <c r="AB1429" s="8" t="s">
        <v>6138</v>
      </c>
    </row>
    <row r="1430" spans="1:28" x14ac:dyDescent="0.25">
      <c r="A1430" s="34" t="s">
        <v>2008</v>
      </c>
      <c r="B1430" s="29" t="s">
        <v>2009</v>
      </c>
      <c r="C1430" s="27">
        <v>46115.3</v>
      </c>
      <c r="D1430" s="27">
        <v>23734</v>
      </c>
      <c r="E1430" s="27">
        <v>20469</v>
      </c>
      <c r="F1430" s="27">
        <v>1.64</v>
      </c>
      <c r="G1430" s="27">
        <v>13477</v>
      </c>
      <c r="H1430" s="27">
        <v>8827</v>
      </c>
      <c r="I1430" s="27">
        <v>8244</v>
      </c>
      <c r="J1430" s="27">
        <v>20020</v>
      </c>
      <c r="K1430" s="27">
        <v>35242</v>
      </c>
      <c r="L1430" s="27">
        <v>25634</v>
      </c>
      <c r="M1430" s="27">
        <v>0</v>
      </c>
      <c r="N1430" s="27">
        <v>34119</v>
      </c>
      <c r="O1430" s="27">
        <v>77.06</v>
      </c>
      <c r="P1430" s="27">
        <v>46.284990000000001</v>
      </c>
      <c r="Q1430" s="27">
        <v>0.83208000000000004</v>
      </c>
      <c r="R1430" s="27">
        <v>1.9</v>
      </c>
      <c r="S1430" s="27">
        <v>1.32</v>
      </c>
      <c r="T1430" s="27">
        <v>0.64624999999999999</v>
      </c>
      <c r="U1430" s="29" t="s">
        <v>45932</v>
      </c>
      <c r="V1430" s="29" t="s">
        <v>45933</v>
      </c>
      <c r="W1430" s="30" t="s">
        <v>45934</v>
      </c>
      <c r="X1430">
        <v>1428</v>
      </c>
      <c r="Y1430" s="8" t="s">
        <v>6139</v>
      </c>
      <c r="Z1430">
        <v>541714</v>
      </c>
      <c r="AB1430" s="8" t="s">
        <v>6140</v>
      </c>
    </row>
    <row r="1431" spans="1:28" x14ac:dyDescent="0.25">
      <c r="A1431" s="34" t="s">
        <v>2010</v>
      </c>
      <c r="B1431" s="29" t="s">
        <v>2011</v>
      </c>
      <c r="C1431" s="27">
        <v>33689.339999999997</v>
      </c>
      <c r="D1431" s="27">
        <v>6132</v>
      </c>
      <c r="E1431" s="27">
        <v>4829</v>
      </c>
      <c r="F1431" s="27">
        <v>1.43</v>
      </c>
      <c r="G1431" s="27">
        <v>737</v>
      </c>
      <c r="H1431" s="27">
        <v>148</v>
      </c>
      <c r="I1431" s="27">
        <v>8350</v>
      </c>
      <c r="J1431" s="27">
        <v>2401</v>
      </c>
      <c r="K1431" s="27">
        <v>1905</v>
      </c>
      <c r="L1431" s="27">
        <v>18808</v>
      </c>
      <c r="M1431" s="27">
        <v>611</v>
      </c>
      <c r="N1431" s="27">
        <v>11935</v>
      </c>
      <c r="O1431" s="27">
        <v>12.07</v>
      </c>
      <c r="P1431" s="27">
        <v>63.876989999999999</v>
      </c>
      <c r="Q1431" s="27">
        <v>1.6881600000000001</v>
      </c>
      <c r="R1431" s="27">
        <v>1.53</v>
      </c>
      <c r="S1431" s="27">
        <v>0.73</v>
      </c>
      <c r="T1431" s="27">
        <v>0.42481999999999998</v>
      </c>
      <c r="U1431" s="29" t="s">
        <v>45935</v>
      </c>
      <c r="V1431" s="29" t="s">
        <v>45936</v>
      </c>
      <c r="W1431" s="30" t="s">
        <v>45937</v>
      </c>
      <c r="X1431">
        <v>1429</v>
      </c>
      <c r="Y1431" s="8" t="s">
        <v>6141</v>
      </c>
      <c r="Z1431">
        <v>333611</v>
      </c>
      <c r="AA1431">
        <v>335312</v>
      </c>
      <c r="AB1431" s="8" t="s">
        <v>6142</v>
      </c>
    </row>
    <row r="1432" spans="1:28" x14ac:dyDescent="0.25">
      <c r="A1432" s="34" t="s">
        <v>2012</v>
      </c>
      <c r="B1432" s="29" t="s">
        <v>2013</v>
      </c>
      <c r="C1432" s="27">
        <v>5091.53</v>
      </c>
      <c r="D1432" s="27">
        <v>1322.34094</v>
      </c>
      <c r="E1432" s="27">
        <v>959.71898999999996</v>
      </c>
      <c r="F1432" s="27">
        <v>0.95</v>
      </c>
      <c r="G1432" s="27">
        <v>954.20097999999996</v>
      </c>
      <c r="H1432" s="27">
        <v>0</v>
      </c>
      <c r="I1432" s="27">
        <v>0</v>
      </c>
      <c r="J1432" s="27">
        <v>621.32397000000003</v>
      </c>
      <c r="K1432" s="27">
        <v>1189.8690099999999</v>
      </c>
      <c r="L1432" s="27">
        <v>10268.41015</v>
      </c>
      <c r="M1432" s="27">
        <v>0</v>
      </c>
      <c r="N1432" s="27">
        <v>8594.4072199999991</v>
      </c>
      <c r="O1432" s="27">
        <v>14.08</v>
      </c>
      <c r="P1432" s="27">
        <v>55.283000000000001</v>
      </c>
      <c r="Q1432" s="27">
        <v>1.23627</v>
      </c>
      <c r="R1432" s="27">
        <v>2.15</v>
      </c>
      <c r="S1432" s="27">
        <v>1.92</v>
      </c>
      <c r="T1432" s="27">
        <v>0.37929000000000002</v>
      </c>
      <c r="U1432" s="29" t="s">
        <v>45938</v>
      </c>
      <c r="V1432" s="29" t="s">
        <v>45939</v>
      </c>
      <c r="W1432" s="30" t="s">
        <v>45940</v>
      </c>
      <c r="X1432">
        <v>1430</v>
      </c>
      <c r="Y1432" s="8" t="s">
        <v>6143</v>
      </c>
      <c r="Z1432">
        <v>423450</v>
      </c>
      <c r="AB1432" s="8" t="s">
        <v>6144</v>
      </c>
    </row>
    <row r="1433" spans="1:28" x14ac:dyDescent="0.25">
      <c r="A1433" s="34" t="s">
        <v>2014</v>
      </c>
      <c r="B1433" s="29" t="s">
        <v>2015</v>
      </c>
      <c r="C1433" s="27">
        <v>23090.91</v>
      </c>
      <c r="D1433" s="27">
        <v>566.42601999999999</v>
      </c>
      <c r="E1433" s="27">
        <v>524.93700999999999</v>
      </c>
      <c r="F1433" s="27">
        <v>1.1200000000000001</v>
      </c>
      <c r="G1433" s="27">
        <v>182.714</v>
      </c>
      <c r="H1433" s="27">
        <v>447.29</v>
      </c>
      <c r="I1433" s="27">
        <v>6.5709999999999997</v>
      </c>
      <c r="J1433" s="27">
        <v>263.39999</v>
      </c>
      <c r="K1433" s="27">
        <v>1410.6190099999999</v>
      </c>
      <c r="L1433" s="27">
        <v>0</v>
      </c>
      <c r="M1433" s="27">
        <v>0</v>
      </c>
      <c r="N1433" s="27">
        <v>1668.60205</v>
      </c>
      <c r="O1433" s="27">
        <v>37.549999999999997</v>
      </c>
      <c r="P1433" s="27">
        <v>0</v>
      </c>
      <c r="Q1433" s="27">
        <v>0</v>
      </c>
      <c r="R1433" s="27">
        <v>5.14</v>
      </c>
      <c r="S1433" s="27">
        <v>3.66</v>
      </c>
      <c r="T1433" s="27">
        <v>2.9636100000000001</v>
      </c>
      <c r="U1433" s="29" t="s">
        <v>45941</v>
      </c>
      <c r="V1433" s="29" t="s">
        <v>45942</v>
      </c>
      <c r="W1433" s="30" t="s">
        <v>45943</v>
      </c>
      <c r="X1433">
        <v>1431</v>
      </c>
      <c r="Y1433" s="8" t="s">
        <v>6145</v>
      </c>
      <c r="Z1433">
        <v>488210</v>
      </c>
      <c r="AA1433">
        <v>333415</v>
      </c>
      <c r="AB1433" s="8" t="s">
        <v>6146</v>
      </c>
    </row>
    <row r="1434" spans="1:28" x14ac:dyDescent="0.25">
      <c r="A1434" s="34" t="s">
        <v>41353</v>
      </c>
      <c r="B1434" s="29" t="s">
        <v>41354</v>
      </c>
      <c r="C1434" s="27">
        <v>2551.7600000000002</v>
      </c>
      <c r="D1434" s="27">
        <v>-180.75200000000001</v>
      </c>
      <c r="E1434" s="27">
        <v>-184.88201000000001</v>
      </c>
      <c r="F1434" s="27">
        <v>1.81</v>
      </c>
      <c r="G1434" s="27">
        <v>76.257999999999996</v>
      </c>
      <c r="H1434" s="27">
        <v>0</v>
      </c>
      <c r="I1434" s="27">
        <v>0</v>
      </c>
      <c r="J1434" s="27">
        <v>282.87898999999999</v>
      </c>
      <c r="K1434" s="27">
        <v>1746.7690399999999</v>
      </c>
      <c r="L1434" s="27">
        <v>0</v>
      </c>
      <c r="M1434" s="27">
        <v>0</v>
      </c>
      <c r="N1434" s="27">
        <v>1472.95605</v>
      </c>
      <c r="O1434" s="27">
        <v>2.65</v>
      </c>
      <c r="P1434" s="27">
        <v>0</v>
      </c>
      <c r="Q1434" s="27">
        <v>0</v>
      </c>
      <c r="R1434" s="27">
        <v>4.8600000000000003</v>
      </c>
      <c r="S1434" s="27">
        <v>6.17</v>
      </c>
      <c r="T1434" s="27">
        <v>5.9053899999999997</v>
      </c>
      <c r="U1434" s="29" t="s">
        <v>45944</v>
      </c>
      <c r="V1434" s="29" t="s">
        <v>45945</v>
      </c>
      <c r="W1434" s="30" t="s">
        <v>45946</v>
      </c>
      <c r="X1434">
        <v>1432</v>
      </c>
      <c r="Y1434" s="8" t="s">
        <v>6147</v>
      </c>
      <c r="Z1434">
        <v>311511</v>
      </c>
      <c r="AB1434" s="8" t="s">
        <v>6148</v>
      </c>
    </row>
    <row r="1435" spans="1:28" x14ac:dyDescent="0.25">
      <c r="A1435" s="34" t="s">
        <v>41355</v>
      </c>
      <c r="B1435" s="29" t="s">
        <v>41356</v>
      </c>
      <c r="C1435" s="27">
        <v>41006.980000000003</v>
      </c>
      <c r="D1435" s="27">
        <v>4824.6162100000001</v>
      </c>
      <c r="E1435" s="27">
        <v>3549.3449700000001</v>
      </c>
      <c r="F1435" s="27">
        <v>0.89</v>
      </c>
      <c r="G1435" s="27">
        <v>2936.96801</v>
      </c>
      <c r="H1435" s="27">
        <v>3809.20507</v>
      </c>
      <c r="I1435" s="27">
        <v>1353.7299800000001</v>
      </c>
      <c r="J1435" s="27">
        <v>2633.2619599999998</v>
      </c>
      <c r="K1435" s="27">
        <v>11763.980460000001</v>
      </c>
      <c r="L1435" s="27">
        <v>909.66399999999999</v>
      </c>
      <c r="M1435" s="27">
        <v>0</v>
      </c>
      <c r="N1435" s="27">
        <v>18556.66015</v>
      </c>
      <c r="P1435" s="27">
        <v>4.5362999999999998</v>
      </c>
      <c r="Q1435" s="27">
        <v>4.7509999999999997E-2</v>
      </c>
      <c r="R1435" s="27">
        <v>5.81</v>
      </c>
      <c r="U1435" s="29" t="s">
        <v>45947</v>
      </c>
      <c r="V1435" s="29" t="s">
        <v>45947</v>
      </c>
      <c r="W1435" s="30" t="s">
        <v>45948</v>
      </c>
      <c r="X1435">
        <v>1433</v>
      </c>
      <c r="Y1435" s="8" t="s">
        <v>6149</v>
      </c>
      <c r="Z1435">
        <v>333922</v>
      </c>
      <c r="AA1435">
        <v>333517</v>
      </c>
      <c r="AB1435" s="8" t="s">
        <v>6150</v>
      </c>
    </row>
    <row r="1436" spans="1:28" x14ac:dyDescent="0.25">
      <c r="A1436" s="34" t="s">
        <v>41357</v>
      </c>
      <c r="B1436" s="29" t="s">
        <v>41358</v>
      </c>
      <c r="C1436" s="27">
        <v>2385.79</v>
      </c>
      <c r="D1436" s="27">
        <v>117.61799000000001</v>
      </c>
      <c r="E1436" s="27">
        <v>24.201000000000001</v>
      </c>
      <c r="F1436" s="27">
        <v>1</v>
      </c>
      <c r="G1436" s="27">
        <v>455.35298999999998</v>
      </c>
      <c r="H1436" s="27">
        <v>270.33897999999999</v>
      </c>
      <c r="I1436" s="27">
        <v>1289.41796</v>
      </c>
      <c r="J1436" s="27">
        <v>193.92699999999999</v>
      </c>
      <c r="K1436" s="27">
        <v>815.25201000000004</v>
      </c>
      <c r="L1436" s="27">
        <v>451.5</v>
      </c>
      <c r="M1436" s="27">
        <v>0</v>
      </c>
      <c r="N1436" s="27">
        <v>1537.18505</v>
      </c>
      <c r="O1436" s="27">
        <v>26.86</v>
      </c>
      <c r="P1436" s="27">
        <v>24.681989999999999</v>
      </c>
      <c r="Q1436" s="27">
        <v>0.32768999999999998</v>
      </c>
      <c r="R1436" s="27">
        <v>4.26</v>
      </c>
      <c r="S1436" s="27">
        <v>2.81</v>
      </c>
      <c r="T1436" s="27">
        <v>0.46182000000000001</v>
      </c>
      <c r="U1436" s="29" t="s">
        <v>45949</v>
      </c>
      <c r="V1436" s="29" t="s">
        <v>45950</v>
      </c>
      <c r="W1436" s="30" t="s">
        <v>45951</v>
      </c>
      <c r="X1436">
        <v>1434</v>
      </c>
      <c r="Y1436" s="8" t="s">
        <v>6151</v>
      </c>
      <c r="Z1436">
        <v>532112</v>
      </c>
      <c r="AA1436">
        <v>532120</v>
      </c>
      <c r="AB1436" s="8" t="s">
        <v>6152</v>
      </c>
    </row>
    <row r="1437" spans="1:28" x14ac:dyDescent="0.25">
      <c r="A1437" s="34" t="s">
        <v>2016</v>
      </c>
      <c r="B1437" s="29" t="s">
        <v>2017</v>
      </c>
      <c r="C1437" s="27">
        <v>287009.38</v>
      </c>
      <c r="D1437" s="27">
        <v>20353</v>
      </c>
      <c r="E1437" s="27">
        <v>16444</v>
      </c>
      <c r="F1437" s="27">
        <v>0.35</v>
      </c>
      <c r="G1437" s="27">
        <v>9450</v>
      </c>
      <c r="H1437" s="27">
        <v>5911</v>
      </c>
      <c r="I1437" s="27">
        <v>41473</v>
      </c>
      <c r="J1437" s="27">
        <v>24239</v>
      </c>
      <c r="K1437" s="27">
        <v>35722</v>
      </c>
      <c r="L1437" s="27">
        <v>28745</v>
      </c>
      <c r="M1437" s="27">
        <v>0</v>
      </c>
      <c r="N1437" s="27">
        <v>46058</v>
      </c>
      <c r="O1437" s="27">
        <v>18.48</v>
      </c>
      <c r="P1437" s="27">
        <v>37.442</v>
      </c>
      <c r="Q1437" s="27">
        <v>0.59852000000000005</v>
      </c>
      <c r="R1437" s="27">
        <v>1.44</v>
      </c>
      <c r="S1437" s="27">
        <v>1.23</v>
      </c>
      <c r="T1437" s="27">
        <v>0.84</v>
      </c>
      <c r="U1437" s="29" t="s">
        <v>45952</v>
      </c>
      <c r="V1437" s="29" t="s">
        <v>45953</v>
      </c>
      <c r="W1437" s="30" t="s">
        <v>45954</v>
      </c>
      <c r="X1437">
        <v>1435</v>
      </c>
      <c r="Y1437" s="8" t="s">
        <v>6153</v>
      </c>
      <c r="Z1437">
        <v>523160</v>
      </c>
      <c r="AA1437">
        <v>531110</v>
      </c>
      <c r="AB1437" s="8" t="s">
        <v>6154</v>
      </c>
    </row>
    <row r="1438" spans="1:28" x14ac:dyDescent="0.25">
      <c r="A1438" s="34" t="s">
        <v>2018</v>
      </c>
      <c r="B1438" s="29" t="s">
        <v>2019</v>
      </c>
      <c r="C1438" s="27">
        <v>49137.88</v>
      </c>
      <c r="D1438" s="27">
        <v>9954</v>
      </c>
      <c r="E1438" s="27">
        <v>9575</v>
      </c>
      <c r="F1438" s="27">
        <v>1.7</v>
      </c>
      <c r="G1438" s="27">
        <v>1385</v>
      </c>
      <c r="H1438" s="27">
        <v>949</v>
      </c>
      <c r="I1438" s="27">
        <v>0</v>
      </c>
      <c r="J1438" s="27">
        <v>4923</v>
      </c>
      <c r="K1438" s="27">
        <v>13431</v>
      </c>
      <c r="L1438" s="27">
        <v>912</v>
      </c>
      <c r="M1438" s="27">
        <v>0</v>
      </c>
      <c r="N1438" s="27">
        <v>19123</v>
      </c>
      <c r="O1438" s="27">
        <v>49.48</v>
      </c>
      <c r="P1438" s="27">
        <v>4.2195999999999998</v>
      </c>
      <c r="Q1438" s="27">
        <v>4.4049999999999999E-2</v>
      </c>
      <c r="R1438" s="27">
        <v>3.46</v>
      </c>
      <c r="S1438" s="27">
        <v>2.54</v>
      </c>
      <c r="T1438" s="27">
        <v>2.2541099999999998</v>
      </c>
      <c r="U1438" s="29" t="s">
        <v>45955</v>
      </c>
      <c r="V1438" s="29" t="s">
        <v>45956</v>
      </c>
      <c r="W1438" s="30" t="s">
        <v>45957</v>
      </c>
      <c r="X1438">
        <v>1436</v>
      </c>
      <c r="Y1438" s="8" t="s">
        <v>6155</v>
      </c>
      <c r="Z1438">
        <v>336411</v>
      </c>
      <c r="AA1438">
        <v>336413</v>
      </c>
      <c r="AB1438" s="8" t="s">
        <v>6156</v>
      </c>
    </row>
    <row r="1439" spans="1:28" x14ac:dyDescent="0.25">
      <c r="A1439" s="34" t="s">
        <v>2020</v>
      </c>
      <c r="B1439" s="29" t="s">
        <v>2021</v>
      </c>
      <c r="C1439" s="27">
        <v>14167.84</v>
      </c>
      <c r="D1439" s="27">
        <v>5720</v>
      </c>
      <c r="E1439" s="27">
        <v>3967</v>
      </c>
      <c r="F1439" s="27">
        <v>2.39</v>
      </c>
      <c r="G1439" s="27">
        <v>1146</v>
      </c>
      <c r="H1439" s="27">
        <v>125</v>
      </c>
      <c r="I1439" s="27">
        <v>0</v>
      </c>
      <c r="J1439" s="27">
        <v>2306</v>
      </c>
      <c r="K1439" s="27">
        <v>1671</v>
      </c>
      <c r="L1439" s="27">
        <v>5521</v>
      </c>
      <c r="M1439" s="27">
        <v>0</v>
      </c>
      <c r="N1439" s="27">
        <v>11397</v>
      </c>
      <c r="O1439" s="27">
        <v>18.440000000000001</v>
      </c>
      <c r="P1439" s="27">
        <v>33.445990000000002</v>
      </c>
      <c r="Q1439" s="27">
        <v>0.50253999999999999</v>
      </c>
      <c r="R1439" s="27">
        <v>0.75</v>
      </c>
      <c r="S1439" s="27">
        <v>0.67</v>
      </c>
      <c r="T1439" s="27">
        <v>0.17346</v>
      </c>
      <c r="U1439" s="29" t="s">
        <v>45958</v>
      </c>
      <c r="V1439" s="29" t="s">
        <v>45959</v>
      </c>
      <c r="W1439" s="30" t="s">
        <v>45960</v>
      </c>
      <c r="X1439">
        <v>1437</v>
      </c>
      <c r="Y1439" s="8" t="s">
        <v>6157</v>
      </c>
      <c r="Z1439">
        <v>339940</v>
      </c>
      <c r="AB1439" s="8" t="s">
        <v>6158</v>
      </c>
    </row>
    <row r="1440" spans="1:28" x14ac:dyDescent="0.25">
      <c r="A1440" s="34" t="s">
        <v>41359</v>
      </c>
      <c r="B1440" s="29" t="s">
        <v>41360</v>
      </c>
      <c r="C1440" s="27">
        <v>2293.15</v>
      </c>
      <c r="D1440" s="27">
        <v>-741.63000999999997</v>
      </c>
      <c r="E1440" s="27">
        <v>-740.35901000000001</v>
      </c>
      <c r="F1440" s="27">
        <v>1.02</v>
      </c>
      <c r="G1440" s="27">
        <v>0.86499999999999999</v>
      </c>
      <c r="H1440" s="27">
        <v>3.01999</v>
      </c>
      <c r="I1440" s="27">
        <v>14.91399</v>
      </c>
      <c r="J1440" s="27">
        <v>159.44799</v>
      </c>
      <c r="K1440" s="27">
        <v>1108.9610499999999</v>
      </c>
      <c r="L1440" s="27">
        <v>0</v>
      </c>
      <c r="M1440" s="27">
        <v>0</v>
      </c>
      <c r="N1440" s="27">
        <v>996.51598999999999</v>
      </c>
      <c r="O1440" s="27">
        <v>14.84</v>
      </c>
      <c r="P1440" s="27">
        <v>0</v>
      </c>
      <c r="Q1440" s="27">
        <v>0</v>
      </c>
      <c r="R1440" s="27">
        <v>7.54</v>
      </c>
      <c r="S1440" s="27">
        <v>6.94</v>
      </c>
      <c r="T1440" s="27">
        <v>6.9306299999999998</v>
      </c>
      <c r="U1440" s="29" t="s">
        <v>45961</v>
      </c>
      <c r="V1440" s="29" t="s">
        <v>45962</v>
      </c>
      <c r="W1440" s="30" t="s">
        <v>45963</v>
      </c>
      <c r="X1440">
        <v>1438</v>
      </c>
      <c r="Y1440" s="8" t="s">
        <v>6159</v>
      </c>
      <c r="Z1440">
        <v>488390</v>
      </c>
      <c r="AA1440">
        <v>336612</v>
      </c>
      <c r="AB1440" s="8" t="s">
        <v>6160</v>
      </c>
    </row>
    <row r="1441" spans="1:28" x14ac:dyDescent="0.25">
      <c r="A1441" s="34" t="s">
        <v>2022</v>
      </c>
      <c r="B1441" s="29" t="s">
        <v>2023</v>
      </c>
      <c r="C1441" s="27">
        <v>3453.52</v>
      </c>
      <c r="D1441" s="27">
        <v>612.77697000000001</v>
      </c>
      <c r="E1441" s="27">
        <v>571.88598000000002</v>
      </c>
      <c r="F1441" s="27">
        <v>-0.23</v>
      </c>
      <c r="G1441" s="27">
        <v>146.81398999999999</v>
      </c>
      <c r="H1441" s="27">
        <v>43.152000000000001</v>
      </c>
      <c r="I1441" s="27">
        <v>500.33098999999999</v>
      </c>
      <c r="J1441" s="27">
        <v>110.14399</v>
      </c>
      <c r="K1441" s="27">
        <v>847.90197000000001</v>
      </c>
      <c r="L1441" s="27">
        <v>521.99699999999996</v>
      </c>
      <c r="M1441" s="27">
        <v>0</v>
      </c>
      <c r="N1441" s="27">
        <v>905.24297999999999</v>
      </c>
      <c r="O1441" s="27">
        <v>3.59</v>
      </c>
      <c r="P1441" s="27">
        <v>37.384990000000002</v>
      </c>
      <c r="Q1441" s="27">
        <v>0.59704999999999997</v>
      </c>
      <c r="R1441" s="27">
        <v>6.13</v>
      </c>
      <c r="S1441" s="27">
        <v>7.31</v>
      </c>
      <c r="T1441" s="27">
        <v>5.9734100000000003</v>
      </c>
      <c r="U1441" s="29" t="s">
        <v>45964</v>
      </c>
      <c r="V1441" s="29" t="s">
        <v>45965</v>
      </c>
      <c r="W1441" s="30" t="s">
        <v>45966</v>
      </c>
      <c r="X1441">
        <v>1439</v>
      </c>
      <c r="Y1441" s="8" t="s">
        <v>6161</v>
      </c>
      <c r="Z1441">
        <v>711110</v>
      </c>
      <c r="AB1441" s="8" t="s">
        <v>6162</v>
      </c>
    </row>
    <row r="1442" spans="1:28" x14ac:dyDescent="0.25">
      <c r="A1442" s="34" t="s">
        <v>2024</v>
      </c>
      <c r="B1442" s="29" t="s">
        <v>2025</v>
      </c>
      <c r="C1442" s="27">
        <v>49905.8</v>
      </c>
      <c r="D1442" s="27">
        <v>1697</v>
      </c>
      <c r="E1442" s="27">
        <v>255.69999000000001</v>
      </c>
      <c r="F1442" s="27">
        <v>1.42</v>
      </c>
      <c r="G1442" s="27">
        <v>1192.1999499999999</v>
      </c>
      <c r="H1442" s="27">
        <v>1068.3000400000001</v>
      </c>
      <c r="I1442" s="27">
        <v>16688.900389999999</v>
      </c>
      <c r="J1442" s="27">
        <v>2386.6999500000002</v>
      </c>
      <c r="K1442" s="27">
        <v>3281.1000899999999</v>
      </c>
      <c r="L1442" s="27">
        <v>3907.6999500000002</v>
      </c>
      <c r="M1442" s="27">
        <v>0</v>
      </c>
      <c r="N1442" s="27">
        <v>15637.20019</v>
      </c>
      <c r="O1442" s="27">
        <v>18.02</v>
      </c>
      <c r="P1442" s="27">
        <v>16.916989999999998</v>
      </c>
      <c r="Q1442" s="27">
        <v>0.20362</v>
      </c>
      <c r="R1442" s="27">
        <v>1.05</v>
      </c>
      <c r="S1442" s="27">
        <v>0.93</v>
      </c>
      <c r="T1442" s="27">
        <v>0.42760999999999999</v>
      </c>
      <c r="U1442" s="29" t="s">
        <v>45967</v>
      </c>
      <c r="V1442" s="29" t="s">
        <v>45968</v>
      </c>
      <c r="W1442" s="30" t="s">
        <v>45969</v>
      </c>
      <c r="X1442">
        <v>1440</v>
      </c>
      <c r="Y1442" s="8" t="s">
        <v>6163</v>
      </c>
      <c r="Z1442">
        <v>485510</v>
      </c>
      <c r="AA1442">
        <v>485410</v>
      </c>
      <c r="AB1442" s="8" t="s">
        <v>6164</v>
      </c>
    </row>
    <row r="1443" spans="1:28" x14ac:dyDescent="0.25">
      <c r="A1443" s="34" t="s">
        <v>2026</v>
      </c>
      <c r="B1443" s="29" t="s">
        <v>2027</v>
      </c>
      <c r="C1443" s="27">
        <v>139855.31</v>
      </c>
      <c r="D1443" s="27">
        <v>18087</v>
      </c>
      <c r="E1443" s="27">
        <v>14089</v>
      </c>
      <c r="F1443" s="27">
        <v>1.35</v>
      </c>
      <c r="G1443" s="27">
        <v>292325</v>
      </c>
      <c r="H1443" s="27">
        <v>0</v>
      </c>
      <c r="I1443" s="27">
        <v>24270</v>
      </c>
      <c r="J1443" s="27">
        <v>840942</v>
      </c>
      <c r="K1443" s="27">
        <v>667733</v>
      </c>
      <c r="L1443" s="27">
        <v>238058</v>
      </c>
      <c r="M1443" s="27">
        <v>8750</v>
      </c>
      <c r="N1443" s="27">
        <v>92481</v>
      </c>
      <c r="O1443" s="27">
        <v>55.81</v>
      </c>
      <c r="P1443" s="27">
        <v>71.046989999999994</v>
      </c>
      <c r="Q1443" s="27">
        <v>2.68424</v>
      </c>
      <c r="R1443" s="27">
        <v>0.79</v>
      </c>
      <c r="S1443" s="27">
        <v>0.79</v>
      </c>
      <c r="T1443" s="27">
        <v>0.44640999999999997</v>
      </c>
      <c r="U1443" s="29" t="s">
        <v>45970</v>
      </c>
      <c r="V1443" s="29" t="s">
        <v>45971</v>
      </c>
      <c r="W1443" s="30" t="s">
        <v>45972</v>
      </c>
      <c r="X1443">
        <v>1441</v>
      </c>
      <c r="Y1443" s="8" t="s">
        <v>6165</v>
      </c>
      <c r="Z1443">
        <v>339113</v>
      </c>
      <c r="AB1443" s="8" t="s">
        <v>6166</v>
      </c>
    </row>
    <row r="1444" spans="1:28" x14ac:dyDescent="0.25">
      <c r="A1444" s="34" t="s">
        <v>2028</v>
      </c>
      <c r="B1444" s="29" t="s">
        <v>2029</v>
      </c>
      <c r="C1444" s="27">
        <v>5560.61</v>
      </c>
      <c r="D1444" s="27">
        <v>316.51</v>
      </c>
      <c r="E1444" s="27">
        <v>260.19299000000001</v>
      </c>
      <c r="F1444" s="27">
        <v>0.93</v>
      </c>
      <c r="G1444" s="27">
        <v>297.02800999999999</v>
      </c>
      <c r="H1444" s="27">
        <v>338.31599999999997</v>
      </c>
      <c r="I1444" s="27">
        <v>902.47496999999998</v>
      </c>
      <c r="J1444" s="27">
        <v>345.86498999999998</v>
      </c>
      <c r="K1444" s="27">
        <v>880.12597000000005</v>
      </c>
      <c r="L1444" s="27">
        <v>565.44500000000005</v>
      </c>
      <c r="M1444" s="27">
        <v>3.569</v>
      </c>
      <c r="N1444" s="27">
        <v>920.17199000000005</v>
      </c>
      <c r="O1444" s="27">
        <v>19.510000000000002</v>
      </c>
      <c r="P1444" s="27">
        <v>52.095999999999997</v>
      </c>
      <c r="Q1444" s="27">
        <v>1.0925800000000001</v>
      </c>
      <c r="R1444" s="27">
        <v>2.84</v>
      </c>
      <c r="S1444" s="27">
        <v>1.57</v>
      </c>
      <c r="T1444" s="27">
        <v>0.70772999999999997</v>
      </c>
      <c r="U1444" s="29" t="s">
        <v>45973</v>
      </c>
      <c r="V1444" s="29" t="s">
        <v>45974</v>
      </c>
      <c r="W1444" s="30" t="s">
        <v>45975</v>
      </c>
      <c r="X1444">
        <v>1442</v>
      </c>
      <c r="Y1444" s="8" t="s">
        <v>6167</v>
      </c>
      <c r="Z1444">
        <v>611210</v>
      </c>
      <c r="AB1444" s="8" t="s">
        <v>6168</v>
      </c>
    </row>
    <row r="1445" spans="1:28" x14ac:dyDescent="0.25">
      <c r="A1445" s="34" t="s">
        <v>41361</v>
      </c>
      <c r="B1445" s="29" t="s">
        <v>41362</v>
      </c>
      <c r="C1445" s="27">
        <v>18748.14</v>
      </c>
      <c r="D1445" s="27">
        <v>4295.3178699999999</v>
      </c>
      <c r="E1445" s="27">
        <v>3431.0300200000001</v>
      </c>
      <c r="F1445" s="27">
        <v>0.44</v>
      </c>
      <c r="G1445" s="27">
        <v>0</v>
      </c>
      <c r="H1445" s="27">
        <v>0</v>
      </c>
      <c r="I1445" s="27">
        <v>3944.11499</v>
      </c>
      <c r="J1445" s="27">
        <v>168251.79686999999</v>
      </c>
      <c r="K1445" s="27">
        <v>39125.921869999998</v>
      </c>
      <c r="L1445" s="27">
        <v>6967.8281200000001</v>
      </c>
      <c r="M1445" s="27">
        <v>0</v>
      </c>
      <c r="N1445" s="27">
        <v>29394.470700000002</v>
      </c>
      <c r="U1445" s="29" t="s">
        <v>45976</v>
      </c>
      <c r="V1445" s="29" t="s">
        <v>45977</v>
      </c>
      <c r="W1445" s="30" t="s">
        <v>45978</v>
      </c>
      <c r="X1445">
        <v>1443</v>
      </c>
      <c r="Y1445" s="8" t="s">
        <v>6169</v>
      </c>
      <c r="Z1445">
        <v>551111</v>
      </c>
      <c r="AB1445" s="8" t="s">
        <v>6170</v>
      </c>
    </row>
    <row r="1446" spans="1:28" x14ac:dyDescent="0.25">
      <c r="A1446" s="34" t="s">
        <v>41363</v>
      </c>
      <c r="B1446" s="29" t="s">
        <v>41364</v>
      </c>
      <c r="C1446" s="27">
        <v>31483.42</v>
      </c>
      <c r="D1446" s="27">
        <v>16775.083979999999</v>
      </c>
      <c r="E1446" s="27">
        <v>11924.20019</v>
      </c>
      <c r="F1446" s="27">
        <v>0.56000000000000005</v>
      </c>
      <c r="G1446" s="27">
        <v>38120.21875</v>
      </c>
      <c r="H1446" s="27">
        <v>16686.470700000002</v>
      </c>
      <c r="I1446" s="27">
        <v>10871.95996</v>
      </c>
      <c r="J1446" s="27">
        <v>65128.710930000001</v>
      </c>
      <c r="K1446" s="27">
        <v>84826.296870000006</v>
      </c>
      <c r="L1446" s="27">
        <v>35953.769529999998</v>
      </c>
      <c r="M1446" s="27">
        <v>0</v>
      </c>
      <c r="N1446" s="27">
        <v>69928.828120000006</v>
      </c>
      <c r="O1446" s="27">
        <v>85.99</v>
      </c>
      <c r="P1446" s="27">
        <v>27.840990000000001</v>
      </c>
      <c r="Q1446" s="27">
        <v>0.38583000000000001</v>
      </c>
      <c r="R1446" s="27">
        <v>1.29</v>
      </c>
      <c r="U1446" s="29" t="s">
        <v>45979</v>
      </c>
      <c r="V1446" s="29" t="s">
        <v>45980</v>
      </c>
      <c r="W1446" s="30" t="s">
        <v>45981</v>
      </c>
      <c r="X1446">
        <v>1444</v>
      </c>
      <c r="Y1446" s="8" t="s">
        <v>6171</v>
      </c>
      <c r="Z1446">
        <v>515120</v>
      </c>
      <c r="AB1446" s="8" t="s">
        <v>6172</v>
      </c>
    </row>
    <row r="1447" spans="1:28" x14ac:dyDescent="0.25">
      <c r="A1447" s="34" t="s">
        <v>2030</v>
      </c>
      <c r="B1447" s="29" t="s">
        <v>2030</v>
      </c>
      <c r="C1447" s="27">
        <v>38512.879999999997</v>
      </c>
      <c r="D1447" s="27">
        <v>1363.0400299999999</v>
      </c>
      <c r="E1447" s="27">
        <v>1215.4119800000001</v>
      </c>
      <c r="F1447" s="27">
        <v>1.1399999999999999</v>
      </c>
      <c r="G1447" s="27">
        <v>663.23602000000005</v>
      </c>
      <c r="H1447" s="27">
        <v>0</v>
      </c>
      <c r="I1447" s="27">
        <v>2788.1870100000001</v>
      </c>
      <c r="J1447" s="27">
        <v>1250.5269699999999</v>
      </c>
      <c r="K1447" s="27">
        <v>1747.97399</v>
      </c>
      <c r="L1447" s="27">
        <v>4503.2329099999997</v>
      </c>
      <c r="M1447" s="27">
        <v>0</v>
      </c>
      <c r="N1447" s="27">
        <v>-1007.92499</v>
      </c>
      <c r="O1447" s="27">
        <v>-11.26</v>
      </c>
      <c r="Q1447" s="27">
        <v>-4.9948499999999996</v>
      </c>
      <c r="R1447" s="27">
        <v>1.5</v>
      </c>
      <c r="S1447" s="27">
        <v>1.4</v>
      </c>
      <c r="T1447" s="27">
        <v>0.86741999999999997</v>
      </c>
      <c r="U1447" s="29" t="s">
        <v>45982</v>
      </c>
      <c r="V1447" s="29" t="s">
        <v>45983</v>
      </c>
      <c r="W1447" s="30" t="s">
        <v>45984</v>
      </c>
      <c r="X1447">
        <v>1445</v>
      </c>
      <c r="Y1447" s="8" t="s">
        <v>6173</v>
      </c>
      <c r="Z1447">
        <v>327993</v>
      </c>
      <c r="AB1447" s="8" t="s">
        <v>6174</v>
      </c>
    </row>
    <row r="1448" spans="1:28" x14ac:dyDescent="0.25">
      <c r="A1448" s="34" t="s">
        <v>2031</v>
      </c>
      <c r="B1448" s="29" t="s">
        <v>2032</v>
      </c>
      <c r="C1448" s="27">
        <v>2497877.75</v>
      </c>
      <c r="D1448" s="27">
        <v>98176</v>
      </c>
      <c r="E1448" s="27">
        <v>83716</v>
      </c>
      <c r="F1448" s="27">
        <v>0.93</v>
      </c>
      <c r="G1448" s="27">
        <v>44261</v>
      </c>
      <c r="H1448" s="27">
        <v>3742</v>
      </c>
      <c r="I1448" s="27">
        <v>78822</v>
      </c>
      <c r="J1448" s="27">
        <v>95082</v>
      </c>
      <c r="K1448" s="27">
        <v>169684</v>
      </c>
      <c r="L1448" s="27">
        <v>47032</v>
      </c>
      <c r="M1448" s="27">
        <v>0</v>
      </c>
      <c r="N1448" s="27">
        <v>166542</v>
      </c>
      <c r="O1448" s="27">
        <v>26.18</v>
      </c>
      <c r="P1448" s="27">
        <v>17.732990000000001</v>
      </c>
      <c r="Q1448" s="27">
        <v>0.21554999999999999</v>
      </c>
      <c r="R1448" s="27">
        <v>1.91</v>
      </c>
      <c r="S1448" s="27">
        <v>1.75</v>
      </c>
      <c r="T1448" s="27">
        <v>1.2797400000000001</v>
      </c>
      <c r="U1448" s="29" t="s">
        <v>45985</v>
      </c>
      <c r="V1448" s="29" t="s">
        <v>45986</v>
      </c>
      <c r="W1448" s="30" t="s">
        <v>45987</v>
      </c>
      <c r="X1448">
        <v>1446</v>
      </c>
      <c r="Y1448" s="8" t="s">
        <v>6175</v>
      </c>
      <c r="Z1448">
        <v>921130</v>
      </c>
      <c r="AB1448" s="8" t="s">
        <v>6176</v>
      </c>
    </row>
    <row r="1449" spans="1:28" x14ac:dyDescent="0.25">
      <c r="A1449" s="34" t="s">
        <v>2033</v>
      </c>
      <c r="B1449" s="29" t="s">
        <v>2034</v>
      </c>
      <c r="C1449" s="27">
        <v>4264.7299999999996</v>
      </c>
      <c r="D1449" s="27">
        <v>90.70899</v>
      </c>
      <c r="E1449" s="27">
        <v>85.666989999999998</v>
      </c>
      <c r="F1449" s="27">
        <v>0.9</v>
      </c>
      <c r="G1449" s="27">
        <v>75.572990000000004</v>
      </c>
      <c r="H1449" s="27">
        <v>0</v>
      </c>
      <c r="I1449" s="27">
        <v>339.73498000000001</v>
      </c>
      <c r="J1449" s="27">
        <v>438.29901000000001</v>
      </c>
      <c r="K1449" s="27">
        <v>205.26899</v>
      </c>
      <c r="L1449" s="27">
        <v>220</v>
      </c>
      <c r="M1449" s="27">
        <v>0</v>
      </c>
      <c r="N1449" s="27">
        <v>-145.37700000000001</v>
      </c>
      <c r="O1449" s="27">
        <v>-13.94</v>
      </c>
      <c r="Q1449" s="27">
        <v>-1.0510299999999999</v>
      </c>
      <c r="R1449" s="27">
        <v>0.51</v>
      </c>
      <c r="S1449" s="27">
        <v>0.47</v>
      </c>
      <c r="T1449" s="27">
        <v>0.2959</v>
      </c>
      <c r="U1449" s="29" t="s">
        <v>45988</v>
      </c>
      <c r="V1449" s="29" t="s">
        <v>45989</v>
      </c>
      <c r="W1449" s="30" t="s">
        <v>45990</v>
      </c>
      <c r="X1449">
        <v>1447</v>
      </c>
      <c r="Y1449" s="8" t="s">
        <v>6177</v>
      </c>
      <c r="Z1449">
        <v>312230</v>
      </c>
      <c r="AA1449">
        <v>237210</v>
      </c>
      <c r="AB1449" s="8" t="s">
        <v>6178</v>
      </c>
    </row>
    <row r="1450" spans="1:28" x14ac:dyDescent="0.25">
      <c r="A1450" s="34" t="s">
        <v>2035</v>
      </c>
      <c r="B1450" s="29" t="s">
        <v>2036</v>
      </c>
      <c r="C1450" s="27">
        <v>47501.02</v>
      </c>
      <c r="D1450" s="27">
        <v>2181</v>
      </c>
      <c r="E1450" s="27">
        <v>1741</v>
      </c>
      <c r="F1450" s="27">
        <v>0.93</v>
      </c>
      <c r="G1450" s="27">
        <v>1518</v>
      </c>
      <c r="H1450" s="27">
        <v>1055</v>
      </c>
      <c r="I1450" s="27">
        <v>4654</v>
      </c>
      <c r="J1450" s="27">
        <v>4560</v>
      </c>
      <c r="K1450" s="27">
        <v>5255</v>
      </c>
      <c r="L1450" s="27">
        <v>6013</v>
      </c>
      <c r="M1450" s="27">
        <v>0</v>
      </c>
      <c r="N1450" s="27">
        <v>131</v>
      </c>
      <c r="O1450" s="27">
        <v>1.48</v>
      </c>
      <c r="P1450" s="27">
        <v>96.024000000000001</v>
      </c>
      <c r="Q1450" s="27">
        <v>24.152609999999999</v>
      </c>
      <c r="R1450" s="27">
        <v>1.22</v>
      </c>
      <c r="S1450" s="27">
        <v>0.92</v>
      </c>
      <c r="T1450" s="27">
        <v>0.58814999999999995</v>
      </c>
      <c r="U1450" s="29" t="s">
        <v>45991</v>
      </c>
      <c r="V1450" s="29" t="s">
        <v>45992</v>
      </c>
      <c r="W1450" s="30" t="s">
        <v>45993</v>
      </c>
      <c r="X1450">
        <v>1448</v>
      </c>
      <c r="Y1450" s="8" t="s">
        <v>6179</v>
      </c>
      <c r="Z1450">
        <v>813211</v>
      </c>
      <c r="AA1450">
        <v>813319</v>
      </c>
      <c r="AB1450" s="8" t="s">
        <v>6180</v>
      </c>
    </row>
    <row r="1451" spans="1:28" x14ac:dyDescent="0.25">
      <c r="A1451" s="34" t="s">
        <v>2037</v>
      </c>
      <c r="B1451" s="29" t="s">
        <v>2038</v>
      </c>
      <c r="C1451" s="27">
        <v>5195.87</v>
      </c>
      <c r="D1451" s="27">
        <v>539.10699</v>
      </c>
      <c r="E1451" s="27">
        <v>468.73097999999999</v>
      </c>
      <c r="F1451" s="27">
        <v>1.02</v>
      </c>
      <c r="G1451" s="27">
        <v>687.60797000000002</v>
      </c>
      <c r="H1451" s="27">
        <v>715.625</v>
      </c>
      <c r="I1451" s="27">
        <v>824.45799999999997</v>
      </c>
      <c r="J1451" s="27">
        <v>725.94395999999995</v>
      </c>
      <c r="K1451" s="27">
        <v>1543.6230399999999</v>
      </c>
      <c r="L1451" s="27">
        <v>516.52800999999999</v>
      </c>
      <c r="M1451" s="27">
        <v>0</v>
      </c>
      <c r="N1451" s="27">
        <v>1362.28295</v>
      </c>
      <c r="O1451" s="27">
        <v>25.65</v>
      </c>
      <c r="P1451" s="27">
        <v>16.038989999999998</v>
      </c>
      <c r="Q1451" s="27">
        <v>0.19103000000000001</v>
      </c>
      <c r="R1451" s="27">
        <v>2.04</v>
      </c>
      <c r="S1451" s="27">
        <v>1.1399999999999999</v>
      </c>
      <c r="T1451" s="27">
        <v>0.19338</v>
      </c>
      <c r="U1451" s="29" t="s">
        <v>45994</v>
      </c>
      <c r="V1451" s="29" t="s">
        <v>45995</v>
      </c>
      <c r="W1451" s="30" t="s">
        <v>45996</v>
      </c>
      <c r="X1451">
        <v>1449</v>
      </c>
      <c r="Y1451" s="8" t="s">
        <v>6181</v>
      </c>
      <c r="Z1451">
        <v>611420</v>
      </c>
      <c r="AB1451" s="8" t="s">
        <v>6182</v>
      </c>
    </row>
    <row r="1452" spans="1:28" x14ac:dyDescent="0.25">
      <c r="A1452" s="34" t="s">
        <v>2039</v>
      </c>
      <c r="B1452" s="29" t="s">
        <v>2040</v>
      </c>
      <c r="C1452" s="27">
        <v>3581.25</v>
      </c>
      <c r="D1452" s="27">
        <v>-1302.89698</v>
      </c>
      <c r="E1452" s="27">
        <v>-1322.46497</v>
      </c>
      <c r="F1452" s="27">
        <v>2.42</v>
      </c>
      <c r="G1452" s="27">
        <v>189.27999</v>
      </c>
      <c r="H1452" s="27">
        <v>0</v>
      </c>
      <c r="I1452" s="27">
        <v>1840.0279499999999</v>
      </c>
      <c r="J1452" s="27">
        <v>317.40300999999999</v>
      </c>
      <c r="K1452" s="27">
        <v>264.56599999999997</v>
      </c>
      <c r="L1452" s="27">
        <v>2378.56005</v>
      </c>
      <c r="M1452" s="27">
        <v>0</v>
      </c>
      <c r="N1452" s="27">
        <v>-383.12</v>
      </c>
      <c r="O1452" s="27">
        <v>34.200000000000003</v>
      </c>
      <c r="P1452" s="27">
        <v>83.078000000000003</v>
      </c>
      <c r="Q1452" s="27">
        <v>4.90944</v>
      </c>
      <c r="R1452" s="27">
        <v>0.83</v>
      </c>
      <c r="S1452" s="27">
        <v>0.83</v>
      </c>
      <c r="T1452" s="27">
        <v>0.23719000000000001</v>
      </c>
      <c r="U1452" s="29" t="s">
        <v>45997</v>
      </c>
      <c r="V1452" s="29" t="s">
        <v>45998</v>
      </c>
      <c r="W1452" s="30" t="s">
        <v>45999</v>
      </c>
      <c r="X1452">
        <v>1450</v>
      </c>
      <c r="Y1452" s="8" t="s">
        <v>6183</v>
      </c>
      <c r="Z1452">
        <v>337211</v>
      </c>
      <c r="AB1452" s="8" t="s">
        <v>6184</v>
      </c>
    </row>
    <row r="1453" spans="1:28" x14ac:dyDescent="0.25">
      <c r="A1453" s="34" t="s">
        <v>2041</v>
      </c>
      <c r="B1453" s="29" t="s">
        <v>2042</v>
      </c>
      <c r="C1453" s="27">
        <v>21341.46</v>
      </c>
      <c r="D1453" s="27">
        <v>14169</v>
      </c>
      <c r="E1453" s="27">
        <v>11589</v>
      </c>
      <c r="F1453" s="27">
        <v>1.91</v>
      </c>
      <c r="G1453" s="27">
        <v>3839</v>
      </c>
      <c r="H1453" s="27">
        <v>20087</v>
      </c>
      <c r="I1453" s="27">
        <v>4903</v>
      </c>
      <c r="J1453" s="27">
        <v>22398</v>
      </c>
      <c r="K1453" s="27">
        <v>37118</v>
      </c>
      <c r="L1453" s="27">
        <v>9067</v>
      </c>
      <c r="M1453" s="27">
        <v>0</v>
      </c>
      <c r="N1453" s="27">
        <v>55590</v>
      </c>
      <c r="O1453" s="27">
        <v>69.69</v>
      </c>
      <c r="P1453" s="27">
        <v>13.354990000000001</v>
      </c>
      <c r="Q1453" s="27">
        <v>0.15412999999999999</v>
      </c>
      <c r="R1453" s="27">
        <v>1.57</v>
      </c>
      <c r="S1453" s="27">
        <v>0.76</v>
      </c>
      <c r="T1453" s="27">
        <v>0.58897999999999995</v>
      </c>
      <c r="U1453" s="29" t="s">
        <v>46000</v>
      </c>
      <c r="V1453" s="29" t="s">
        <v>46001</v>
      </c>
      <c r="W1453" s="30" t="s">
        <v>46002</v>
      </c>
      <c r="X1453">
        <v>1451</v>
      </c>
      <c r="Y1453" s="8" t="s">
        <v>6185</v>
      </c>
      <c r="Z1453">
        <v>926130</v>
      </c>
      <c r="AB1453" s="8" t="s">
        <v>6186</v>
      </c>
    </row>
    <row r="1454" spans="1:28" x14ac:dyDescent="0.25">
      <c r="A1454" s="34" t="s">
        <v>2043</v>
      </c>
      <c r="B1454" s="29" t="s">
        <v>2044</v>
      </c>
      <c r="C1454" s="27">
        <v>20251.05</v>
      </c>
      <c r="D1454" s="27">
        <v>3175.7980899999998</v>
      </c>
      <c r="E1454" s="27">
        <v>2741.6550200000001</v>
      </c>
      <c r="F1454" s="27">
        <v>0.79</v>
      </c>
      <c r="G1454" s="27">
        <v>138569.09375</v>
      </c>
      <c r="H1454" s="27">
        <v>0</v>
      </c>
      <c r="I1454" s="27">
        <v>8699.4628900000007</v>
      </c>
      <c r="J1454" s="27">
        <v>171447.29686999999</v>
      </c>
      <c r="K1454" s="27">
        <v>165165.90625</v>
      </c>
      <c r="L1454" s="27">
        <v>3964.5371</v>
      </c>
      <c r="M1454" s="27">
        <v>2010.59997</v>
      </c>
      <c r="N1454" s="27">
        <v>23307.390619999998</v>
      </c>
      <c r="O1454" s="27">
        <v>139.05000000000001</v>
      </c>
      <c r="P1454" s="27">
        <v>22.725000000000001</v>
      </c>
      <c r="Q1454" s="27">
        <v>0.31938</v>
      </c>
      <c r="R1454" s="27">
        <v>0.97</v>
      </c>
      <c r="S1454" s="27">
        <v>0.96</v>
      </c>
      <c r="T1454" s="27">
        <v>0.15512999999999999</v>
      </c>
      <c r="U1454" s="29" t="s">
        <v>46003</v>
      </c>
      <c r="V1454" s="29" t="s">
        <v>46004</v>
      </c>
      <c r="W1454" s="30" t="s">
        <v>46005</v>
      </c>
      <c r="X1454">
        <v>1452</v>
      </c>
      <c r="Y1454" s="8" t="s">
        <v>6187</v>
      </c>
      <c r="Z1454">
        <v>611511</v>
      </c>
      <c r="AB1454" s="8" t="s">
        <v>6188</v>
      </c>
    </row>
    <row r="1455" spans="1:28" x14ac:dyDescent="0.25">
      <c r="A1455" s="34" t="s">
        <v>2045</v>
      </c>
      <c r="B1455" s="29" t="s">
        <v>2046</v>
      </c>
      <c r="C1455" s="27">
        <v>10784.78</v>
      </c>
      <c r="D1455" s="27">
        <v>932.88896999999997</v>
      </c>
      <c r="E1455" s="27">
        <v>523.03801999999996</v>
      </c>
      <c r="F1455" s="27">
        <v>1.34</v>
      </c>
      <c r="G1455" s="27">
        <v>191.94</v>
      </c>
      <c r="H1455" s="27">
        <v>0</v>
      </c>
      <c r="I1455" s="27">
        <v>2706.11303</v>
      </c>
      <c r="J1455" s="27">
        <v>556.35400000000004</v>
      </c>
      <c r="K1455" s="27">
        <v>882.38499999999999</v>
      </c>
      <c r="L1455" s="27">
        <v>3835.7260700000002</v>
      </c>
      <c r="M1455" s="27">
        <v>0</v>
      </c>
      <c r="N1455" s="27">
        <v>-358.88101999999998</v>
      </c>
      <c r="O1455" s="27">
        <v>-1.2</v>
      </c>
      <c r="Q1455" s="27">
        <v>-11.4712</v>
      </c>
      <c r="R1455" s="27">
        <v>1.72</v>
      </c>
      <c r="S1455" s="27">
        <v>1.59</v>
      </c>
      <c r="T1455" s="27">
        <v>1.2410099999999999</v>
      </c>
      <c r="U1455" s="29" t="s">
        <v>46006</v>
      </c>
      <c r="V1455" s="29" t="s">
        <v>46007</v>
      </c>
      <c r="W1455" s="30" t="s">
        <v>46008</v>
      </c>
      <c r="X1455">
        <v>1453</v>
      </c>
      <c r="Y1455" s="8" t="s">
        <v>6189</v>
      </c>
      <c r="Z1455">
        <v>456199</v>
      </c>
      <c r="AA1455">
        <v>423450</v>
      </c>
      <c r="AB1455" s="8" t="s">
        <v>6190</v>
      </c>
    </row>
    <row r="1456" spans="1:28" x14ac:dyDescent="0.25">
      <c r="A1456" s="34" t="s">
        <v>2047</v>
      </c>
      <c r="B1456" s="29" t="s">
        <v>2048</v>
      </c>
      <c r="C1456" s="27">
        <v>29401.85</v>
      </c>
      <c r="D1456" s="27">
        <v>1239.00695</v>
      </c>
      <c r="E1456" s="27">
        <v>1125.9839999999999</v>
      </c>
      <c r="F1456" s="27">
        <v>1.18</v>
      </c>
      <c r="G1456" s="27">
        <v>709.32097999999996</v>
      </c>
      <c r="H1456" s="27">
        <v>441.69400000000002</v>
      </c>
      <c r="I1456" s="27">
        <v>966.22398999999996</v>
      </c>
      <c r="J1456" s="27">
        <v>1147.7309499999999</v>
      </c>
      <c r="K1456" s="27">
        <v>1375.08898</v>
      </c>
      <c r="L1456" s="27">
        <v>1908.4799800000001</v>
      </c>
      <c r="M1456" s="27">
        <v>0</v>
      </c>
      <c r="N1456" s="27">
        <v>24.79299</v>
      </c>
      <c r="O1456" s="27">
        <v>-1.1100000000000001</v>
      </c>
      <c r="P1456" s="27">
        <v>98.718000000000004</v>
      </c>
      <c r="Q1456" s="27">
        <v>-82.380939999999995</v>
      </c>
      <c r="R1456" s="27">
        <v>1.28</v>
      </c>
      <c r="S1456" s="27">
        <v>0.81</v>
      </c>
      <c r="T1456" s="27">
        <v>0.19522999999999999</v>
      </c>
      <c r="U1456" s="29" t="s">
        <v>46009</v>
      </c>
      <c r="V1456" s="29" t="s">
        <v>46010</v>
      </c>
      <c r="W1456" s="30" t="s">
        <v>46011</v>
      </c>
      <c r="X1456">
        <v>1454</v>
      </c>
      <c r="Y1456" s="8" t="s">
        <v>6191</v>
      </c>
      <c r="Z1456">
        <v>424210</v>
      </c>
      <c r="AA1456">
        <v>423450</v>
      </c>
      <c r="AB1456" s="8" t="s">
        <v>6192</v>
      </c>
    </row>
    <row r="1457" spans="1:28" x14ac:dyDescent="0.25">
      <c r="A1457" s="34" t="s">
        <v>2049</v>
      </c>
      <c r="B1457" s="29" t="s">
        <v>2050</v>
      </c>
      <c r="C1457" s="27">
        <v>5583.79</v>
      </c>
      <c r="D1457" s="27">
        <v>2218.66894</v>
      </c>
      <c r="E1457" s="27">
        <v>1752.8380099999999</v>
      </c>
      <c r="F1457" s="27">
        <v>3.56</v>
      </c>
      <c r="G1457" s="27">
        <v>453.81799000000001</v>
      </c>
      <c r="H1457" s="27">
        <v>15.183999999999999</v>
      </c>
      <c r="I1457" s="27">
        <v>0</v>
      </c>
      <c r="J1457" s="27">
        <v>575.87297999999998</v>
      </c>
      <c r="K1457" s="27">
        <v>1071.83203</v>
      </c>
      <c r="L1457" s="27">
        <v>1160.2449899999999</v>
      </c>
      <c r="M1457" s="27">
        <v>0</v>
      </c>
      <c r="N1457" s="27">
        <v>3317.0910600000002</v>
      </c>
      <c r="O1457" s="27">
        <v>29</v>
      </c>
      <c r="P1457" s="27">
        <v>25.300999999999998</v>
      </c>
      <c r="Q1457" s="27">
        <v>0.3387</v>
      </c>
      <c r="R1457" s="27">
        <v>1.67</v>
      </c>
      <c r="S1457" s="27">
        <v>1.83</v>
      </c>
      <c r="T1457" s="27">
        <v>1.04681</v>
      </c>
      <c r="U1457" s="29" t="s">
        <v>46012</v>
      </c>
      <c r="V1457" s="29" t="s">
        <v>46013</v>
      </c>
      <c r="W1457" s="30" t="s">
        <v>46014</v>
      </c>
      <c r="X1457">
        <v>1455</v>
      </c>
      <c r="Y1457" s="8" t="s">
        <v>6193</v>
      </c>
      <c r="Z1457">
        <v>221320</v>
      </c>
      <c r="AB1457" s="8" t="s">
        <v>6194</v>
      </c>
    </row>
    <row r="1458" spans="1:28" x14ac:dyDescent="0.25">
      <c r="A1458" s="34" t="s">
        <v>2051</v>
      </c>
      <c r="B1458" s="29" t="s">
        <v>2052</v>
      </c>
      <c r="C1458" s="27">
        <v>4399.58</v>
      </c>
      <c r="D1458" s="27">
        <v>1192.33996</v>
      </c>
      <c r="E1458" s="27">
        <v>1138.0880099999999</v>
      </c>
      <c r="F1458" s="27">
        <v>1.34</v>
      </c>
      <c r="G1458" s="27">
        <v>159.49898999999999</v>
      </c>
      <c r="H1458" s="27">
        <v>0</v>
      </c>
      <c r="I1458" s="27">
        <v>0</v>
      </c>
      <c r="J1458" s="27">
        <v>753.27697000000001</v>
      </c>
      <c r="K1458" s="27">
        <v>492.41198000000003</v>
      </c>
      <c r="L1458" s="27">
        <v>662.80998999999997</v>
      </c>
      <c r="M1458" s="27">
        <v>0</v>
      </c>
      <c r="N1458" s="27">
        <v>4642.7402300000003</v>
      </c>
      <c r="O1458" s="27">
        <v>16.670000000000002</v>
      </c>
      <c r="P1458" s="27">
        <v>12.189</v>
      </c>
      <c r="Q1458" s="27">
        <v>0.13880000000000001</v>
      </c>
      <c r="R1458" s="27">
        <v>0.69</v>
      </c>
      <c r="S1458" s="27">
        <v>0.65</v>
      </c>
      <c r="T1458" s="27">
        <v>0.44195000000000001</v>
      </c>
      <c r="U1458" s="29" t="s">
        <v>46015</v>
      </c>
      <c r="V1458" s="29" t="s">
        <v>46016</v>
      </c>
      <c r="W1458" s="30" t="s">
        <v>46017</v>
      </c>
      <c r="X1458">
        <v>1456</v>
      </c>
      <c r="Y1458" s="8" t="s">
        <v>6195</v>
      </c>
      <c r="Z1458">
        <v>425120</v>
      </c>
      <c r="AB1458" s="8" t="s">
        <v>6196</v>
      </c>
    </row>
    <row r="1459" spans="1:28" x14ac:dyDescent="0.25">
      <c r="A1459" s="34" t="s">
        <v>2053</v>
      </c>
      <c r="B1459" s="29" t="s">
        <v>2054</v>
      </c>
      <c r="C1459" s="27">
        <v>4455.49</v>
      </c>
      <c r="D1459" s="27">
        <v>1314.1070500000001</v>
      </c>
      <c r="E1459" s="27">
        <v>1289.3589999999999</v>
      </c>
      <c r="F1459" s="27">
        <v>1.59</v>
      </c>
      <c r="G1459" s="27">
        <v>215.01899</v>
      </c>
      <c r="H1459" s="27">
        <v>0</v>
      </c>
      <c r="I1459" s="27">
        <v>0</v>
      </c>
      <c r="J1459" s="27">
        <v>671.84301000000005</v>
      </c>
      <c r="K1459" s="27">
        <v>1153.3089500000001</v>
      </c>
      <c r="L1459" s="27">
        <v>1150.64697</v>
      </c>
      <c r="M1459" s="27">
        <v>0</v>
      </c>
      <c r="N1459" s="27">
        <v>3949.6110800000001</v>
      </c>
      <c r="O1459" s="27">
        <v>111.21</v>
      </c>
      <c r="P1459" s="27">
        <v>22.053999999999998</v>
      </c>
      <c r="Q1459" s="27">
        <v>0.28293000000000001</v>
      </c>
      <c r="R1459" s="27">
        <v>1.89</v>
      </c>
      <c r="S1459" s="27">
        <v>1.72</v>
      </c>
      <c r="T1459" s="27">
        <v>1.39659</v>
      </c>
      <c r="U1459" s="29" t="s">
        <v>46018</v>
      </c>
      <c r="V1459" s="29" t="s">
        <v>46019</v>
      </c>
      <c r="W1459" s="30" t="s">
        <v>46020</v>
      </c>
      <c r="X1459">
        <v>1457</v>
      </c>
      <c r="Y1459" s="8" t="s">
        <v>6197</v>
      </c>
      <c r="Z1459">
        <v>334310</v>
      </c>
      <c r="AA1459">
        <v>339992</v>
      </c>
      <c r="AB1459" s="8" t="s">
        <v>6198</v>
      </c>
    </row>
    <row r="1460" spans="1:28" x14ac:dyDescent="0.25">
      <c r="A1460" s="34" t="s">
        <v>41365</v>
      </c>
      <c r="B1460" s="29" t="s">
        <v>41366</v>
      </c>
      <c r="C1460" s="27">
        <v>8989.5300000000007</v>
      </c>
      <c r="D1460" s="27">
        <v>5019.8759700000001</v>
      </c>
      <c r="E1460" s="27">
        <v>2781.8020000000001</v>
      </c>
      <c r="F1460" s="27">
        <v>0.48</v>
      </c>
      <c r="G1460" s="27">
        <v>7351.3637600000002</v>
      </c>
      <c r="H1460" s="27">
        <v>6632.7070299999996</v>
      </c>
      <c r="I1460" s="27">
        <v>10272.530269999999</v>
      </c>
      <c r="J1460" s="27">
        <v>12631.70996</v>
      </c>
      <c r="K1460" s="27">
        <v>17676.429680000001</v>
      </c>
      <c r="L1460" s="27">
        <v>15563.929679999999</v>
      </c>
      <c r="M1460" s="27">
        <v>0</v>
      </c>
      <c r="N1460" s="27">
        <v>16414.439450000002</v>
      </c>
      <c r="O1460" s="27">
        <v>44.78</v>
      </c>
      <c r="P1460" s="27">
        <v>46.95</v>
      </c>
      <c r="Q1460" s="27">
        <v>0.88502000000000003</v>
      </c>
      <c r="R1460" s="27">
        <v>1.31</v>
      </c>
      <c r="U1460" s="29" t="s">
        <v>46021</v>
      </c>
      <c r="V1460" s="29" t="s">
        <v>46021</v>
      </c>
      <c r="W1460" s="30" t="s">
        <v>46022</v>
      </c>
      <c r="X1460">
        <v>1458</v>
      </c>
      <c r="Y1460" s="8" t="s">
        <v>6199</v>
      </c>
      <c r="Z1460">
        <v>339112</v>
      </c>
      <c r="AA1460">
        <v>423450</v>
      </c>
      <c r="AB1460" s="8" t="s">
        <v>6200</v>
      </c>
    </row>
    <row r="1461" spans="1:28" x14ac:dyDescent="0.25">
      <c r="A1461" s="34" t="s">
        <v>2055</v>
      </c>
      <c r="B1461" s="29" t="s">
        <v>2056</v>
      </c>
      <c r="C1461" s="27">
        <v>19404.509999999998</v>
      </c>
      <c r="D1461" s="27">
        <v>857.73497999999995</v>
      </c>
      <c r="E1461" s="27">
        <v>605.34398999999996</v>
      </c>
      <c r="F1461" s="27">
        <v>1.21</v>
      </c>
      <c r="G1461" s="27">
        <v>383.42498000000001</v>
      </c>
      <c r="H1461" s="27">
        <v>108.72299</v>
      </c>
      <c r="I1461" s="27">
        <v>2068.9860800000001</v>
      </c>
      <c r="J1461" s="27">
        <v>1110.854</v>
      </c>
      <c r="K1461" s="27">
        <v>1791.53198</v>
      </c>
      <c r="L1461" s="27">
        <v>2670.3000400000001</v>
      </c>
      <c r="M1461" s="27">
        <v>0</v>
      </c>
      <c r="N1461" s="27">
        <v>1847.4839999999999</v>
      </c>
      <c r="O1461" s="27">
        <v>44.07</v>
      </c>
      <c r="P1461" s="27">
        <v>61.08399</v>
      </c>
      <c r="Q1461" s="27">
        <v>1.56965</v>
      </c>
      <c r="R1461" s="27">
        <v>1.37</v>
      </c>
      <c r="S1461" s="27">
        <v>1.51</v>
      </c>
      <c r="T1461" s="27">
        <v>1.16971</v>
      </c>
      <c r="U1461" s="29" t="s">
        <v>46023</v>
      </c>
      <c r="V1461" s="29" t="s">
        <v>46024</v>
      </c>
      <c r="W1461" s="30" t="s">
        <v>46025</v>
      </c>
      <c r="X1461">
        <v>1459</v>
      </c>
      <c r="Y1461" s="8" t="s">
        <v>6201</v>
      </c>
      <c r="Z1461">
        <v>511140</v>
      </c>
      <c r="AB1461" s="8" t="s">
        <v>6202</v>
      </c>
    </row>
    <row r="1462" spans="1:28" x14ac:dyDescent="0.25">
      <c r="A1462" s="34" t="s">
        <v>41367</v>
      </c>
      <c r="B1462" s="29" t="s">
        <v>41368</v>
      </c>
      <c r="C1462" s="27">
        <v>12210.07</v>
      </c>
      <c r="D1462" s="27">
        <v>3753.09204</v>
      </c>
      <c r="E1462" s="27">
        <v>3753.09204</v>
      </c>
      <c r="F1462" s="27">
        <v>1.35</v>
      </c>
      <c r="G1462" s="27">
        <v>1956.5729899999999</v>
      </c>
      <c r="H1462" s="27">
        <v>0</v>
      </c>
      <c r="I1462" s="27">
        <v>3081.9799800000001</v>
      </c>
      <c r="J1462" s="27">
        <v>8764.3671799999993</v>
      </c>
      <c r="K1462" s="27">
        <v>8432.7343700000001</v>
      </c>
      <c r="L1462" s="27">
        <v>4032.375</v>
      </c>
      <c r="M1462" s="27">
        <v>0</v>
      </c>
      <c r="N1462" s="27">
        <v>7499.6259700000001</v>
      </c>
      <c r="O1462" s="27">
        <v>3.98</v>
      </c>
      <c r="P1462" s="27">
        <v>34.966990000000003</v>
      </c>
      <c r="Q1462" s="27">
        <v>0.53766999999999998</v>
      </c>
      <c r="R1462" s="27">
        <v>0.96</v>
      </c>
      <c r="S1462" s="27">
        <v>0.96</v>
      </c>
      <c r="T1462" s="27">
        <v>0.73890999999999996</v>
      </c>
      <c r="U1462" s="29" t="s">
        <v>46026</v>
      </c>
      <c r="V1462" s="29" t="s">
        <v>46027</v>
      </c>
      <c r="W1462" s="30" t="s">
        <v>46028</v>
      </c>
      <c r="X1462">
        <v>1460</v>
      </c>
      <c r="Y1462" s="8" t="s">
        <v>6203</v>
      </c>
      <c r="Z1462">
        <v>441110</v>
      </c>
      <c r="AB1462" s="8" t="s">
        <v>6204</v>
      </c>
    </row>
    <row r="1463" spans="1:28" x14ac:dyDescent="0.25">
      <c r="A1463" s="34" t="s">
        <v>41369</v>
      </c>
      <c r="B1463" s="29" t="s">
        <v>41370</v>
      </c>
      <c r="C1463" s="27">
        <v>2163.09</v>
      </c>
      <c r="D1463" s="27">
        <v>180.029</v>
      </c>
      <c r="E1463" s="27">
        <v>125.00499000000001</v>
      </c>
      <c r="F1463" s="27">
        <v>1.08</v>
      </c>
      <c r="G1463" s="27">
        <v>215.21099000000001</v>
      </c>
      <c r="H1463" s="27">
        <v>423.07997999999998</v>
      </c>
      <c r="I1463" s="27">
        <v>462.71701000000002</v>
      </c>
      <c r="J1463" s="27">
        <v>238.964</v>
      </c>
      <c r="K1463" s="27">
        <v>690.44799</v>
      </c>
      <c r="L1463" s="27">
        <v>424.75200999999998</v>
      </c>
      <c r="M1463" s="27">
        <v>0</v>
      </c>
      <c r="N1463" s="27">
        <v>799.98999000000003</v>
      </c>
      <c r="O1463" s="27">
        <v>39.89</v>
      </c>
      <c r="P1463" s="27">
        <v>33.792990000000003</v>
      </c>
      <c r="Q1463" s="27">
        <v>0.51039999999999996</v>
      </c>
      <c r="R1463" s="27">
        <v>2.85</v>
      </c>
      <c r="S1463" s="27">
        <v>1.1200000000000001</v>
      </c>
      <c r="T1463" s="27">
        <v>0.21826000000000001</v>
      </c>
      <c r="U1463" s="29" t="s">
        <v>46029</v>
      </c>
      <c r="V1463" s="29" t="s">
        <v>46030</v>
      </c>
      <c r="W1463" s="30" t="s">
        <v>46031</v>
      </c>
      <c r="X1463">
        <v>1461</v>
      </c>
      <c r="Y1463" s="8" t="s">
        <v>6205</v>
      </c>
      <c r="Z1463">
        <v>812220</v>
      </c>
      <c r="AA1463">
        <v>812210</v>
      </c>
      <c r="AB1463" s="8" t="s">
        <v>6206</v>
      </c>
    </row>
    <row r="1464" spans="1:28" x14ac:dyDescent="0.25">
      <c r="A1464" s="34" t="s">
        <v>2057</v>
      </c>
      <c r="B1464" s="29" t="s">
        <v>2058</v>
      </c>
      <c r="C1464" s="27">
        <v>4193.5</v>
      </c>
      <c r="D1464" s="27">
        <v>306.34100000000001</v>
      </c>
      <c r="E1464" s="27">
        <v>247.41999000000001</v>
      </c>
      <c r="F1464" s="27">
        <v>1.83</v>
      </c>
      <c r="G1464" s="27">
        <v>101.551</v>
      </c>
      <c r="H1464" s="27">
        <v>114.95999</v>
      </c>
      <c r="I1464" s="27">
        <v>362.67097999999999</v>
      </c>
      <c r="J1464" s="27">
        <v>97.213989999999995</v>
      </c>
      <c r="K1464" s="27">
        <v>813.08299999999997</v>
      </c>
      <c r="L1464" s="27">
        <v>602.49597000000006</v>
      </c>
      <c r="M1464" s="27">
        <v>0</v>
      </c>
      <c r="N1464" s="27">
        <v>842.74797999999998</v>
      </c>
      <c r="O1464" s="27">
        <v>12.64</v>
      </c>
      <c r="P1464" s="27">
        <v>40.26699</v>
      </c>
      <c r="Q1464" s="27">
        <v>0.67410999999999999</v>
      </c>
      <c r="R1464" s="27">
        <v>9.3000000000000007</v>
      </c>
      <c r="S1464" s="27">
        <v>7.18</v>
      </c>
      <c r="T1464" s="27">
        <v>6.1366800000000001</v>
      </c>
      <c r="U1464" s="29" t="s">
        <v>46032</v>
      </c>
      <c r="V1464" s="29" t="s">
        <v>46033</v>
      </c>
      <c r="W1464" s="30" t="s">
        <v>46034</v>
      </c>
      <c r="X1464">
        <v>1462</v>
      </c>
      <c r="Y1464" s="8" t="s">
        <v>6207</v>
      </c>
      <c r="Z1464">
        <v>445240</v>
      </c>
      <c r="AA1464">
        <v>445230</v>
      </c>
      <c r="AB1464" s="8" t="s">
        <v>6208</v>
      </c>
    </row>
    <row r="1465" spans="1:28" x14ac:dyDescent="0.25">
      <c r="A1465" s="34" t="s">
        <v>41371</v>
      </c>
      <c r="B1465" s="29" t="s">
        <v>41372</v>
      </c>
      <c r="C1465" s="27">
        <v>12480.23</v>
      </c>
      <c r="D1465" s="27">
        <v>829.35400000000004</v>
      </c>
      <c r="E1465" s="27">
        <v>406.98698999999999</v>
      </c>
      <c r="F1465" s="27">
        <v>1.42</v>
      </c>
      <c r="G1465" s="27">
        <v>1224.5090299999999</v>
      </c>
      <c r="H1465" s="27">
        <v>1632.67797</v>
      </c>
      <c r="I1465" s="27">
        <v>1334.5369800000001</v>
      </c>
      <c r="J1465" s="27">
        <v>3690.0891099999999</v>
      </c>
      <c r="K1465" s="27">
        <v>5040.0058499999996</v>
      </c>
      <c r="L1465" s="27">
        <v>1700.11499</v>
      </c>
      <c r="M1465" s="27">
        <v>0</v>
      </c>
      <c r="N1465" s="27">
        <v>3265.3559500000001</v>
      </c>
      <c r="U1465" s="29" t="s">
        <v>46035</v>
      </c>
      <c r="V1465" s="29" t="s">
        <v>46036</v>
      </c>
      <c r="W1465" s="30" t="s">
        <v>46037</v>
      </c>
      <c r="X1465">
        <v>1463</v>
      </c>
      <c r="Y1465" s="8" t="s">
        <v>6209</v>
      </c>
      <c r="Z1465">
        <v>336419</v>
      </c>
      <c r="AA1465">
        <v>423840</v>
      </c>
      <c r="AB1465" s="8" t="s">
        <v>6210</v>
      </c>
    </row>
    <row r="1466" spans="1:28" x14ac:dyDescent="0.25">
      <c r="A1466" s="34" t="s">
        <v>2059</v>
      </c>
      <c r="B1466" s="29" t="s">
        <v>2060</v>
      </c>
      <c r="C1466" s="27">
        <v>8379.58</v>
      </c>
      <c r="D1466" s="27">
        <v>662.46196999999995</v>
      </c>
      <c r="E1466" s="27">
        <v>155.31398999999999</v>
      </c>
      <c r="F1466" s="27">
        <v>1.36</v>
      </c>
      <c r="G1466" s="27">
        <v>1399.7320500000001</v>
      </c>
      <c r="H1466" s="27">
        <v>117.96899999999999</v>
      </c>
      <c r="I1466" s="27">
        <v>2991.3400799999999</v>
      </c>
      <c r="J1466" s="27">
        <v>2496.0371</v>
      </c>
      <c r="K1466" s="27">
        <v>3859.1269499999999</v>
      </c>
      <c r="L1466" s="27">
        <v>3052.1931100000002</v>
      </c>
      <c r="M1466" s="27">
        <v>0</v>
      </c>
      <c r="N1466" s="27">
        <v>2741.1870100000001</v>
      </c>
      <c r="O1466" s="27">
        <v>33.520000000000003</v>
      </c>
      <c r="P1466" s="27">
        <v>53.493989999999997</v>
      </c>
      <c r="Q1466" s="27">
        <v>1.15028</v>
      </c>
      <c r="R1466" s="27">
        <v>1.54</v>
      </c>
      <c r="S1466" s="27">
        <v>1.5</v>
      </c>
      <c r="T1466" s="27">
        <v>0.93805000000000005</v>
      </c>
      <c r="U1466" s="29" t="s">
        <v>46038</v>
      </c>
      <c r="V1466" s="29" t="s">
        <v>46039</v>
      </c>
      <c r="W1466" s="30" t="s">
        <v>46040</v>
      </c>
      <c r="X1466">
        <v>1464</v>
      </c>
      <c r="Y1466" s="8" t="s">
        <v>6211</v>
      </c>
      <c r="Z1466">
        <v>335220</v>
      </c>
      <c r="AA1466">
        <v>423850</v>
      </c>
      <c r="AB1466" s="8" t="s">
        <v>6212</v>
      </c>
    </row>
    <row r="1467" spans="1:28" x14ac:dyDescent="0.25">
      <c r="A1467" s="34" t="s">
        <v>2061</v>
      </c>
      <c r="B1467" s="29" t="s">
        <v>2062</v>
      </c>
      <c r="C1467" s="27">
        <v>73937.08</v>
      </c>
      <c r="D1467" s="27">
        <v>16876</v>
      </c>
      <c r="E1467" s="27">
        <v>9760</v>
      </c>
      <c r="F1467" s="27">
        <v>1.39</v>
      </c>
      <c r="G1467" s="27">
        <v>5130</v>
      </c>
      <c r="H1467" s="27">
        <v>6663</v>
      </c>
      <c r="I1467" s="27">
        <v>1649</v>
      </c>
      <c r="J1467" s="27">
        <v>7539</v>
      </c>
      <c r="K1467" s="27">
        <v>21781</v>
      </c>
      <c r="L1467" s="27">
        <v>6803</v>
      </c>
      <c r="M1467" s="27">
        <v>0</v>
      </c>
      <c r="N1467" s="27">
        <v>49907</v>
      </c>
      <c r="O1467" s="27">
        <v>43.18</v>
      </c>
      <c r="P1467" s="27">
        <v>20.300999999999998</v>
      </c>
      <c r="Q1467" s="27">
        <v>0.25470999999999999</v>
      </c>
      <c r="R1467" s="27">
        <v>4.17</v>
      </c>
      <c r="S1467" s="27">
        <v>2.0099999999999998</v>
      </c>
      <c r="T1467" s="27">
        <v>1.32484</v>
      </c>
      <c r="U1467" s="29" t="s">
        <v>46041</v>
      </c>
      <c r="V1467" s="29" t="s">
        <v>46042</v>
      </c>
      <c r="W1467" s="30" t="s">
        <v>46043</v>
      </c>
      <c r="X1467">
        <v>1465</v>
      </c>
      <c r="Y1467" s="8" t="s">
        <v>6213</v>
      </c>
      <c r="Z1467">
        <v>324199</v>
      </c>
      <c r="AB1467" s="8" t="s">
        <v>6214</v>
      </c>
    </row>
    <row r="1468" spans="1:28" x14ac:dyDescent="0.25">
      <c r="A1468" s="34" t="s">
        <v>90</v>
      </c>
      <c r="B1468" s="29" t="s">
        <v>2064</v>
      </c>
      <c r="C1468" s="27">
        <v>32406.14</v>
      </c>
      <c r="F1468" s="27">
        <v>0.11</v>
      </c>
      <c r="U1468" s="29" t="s">
        <v>90</v>
      </c>
      <c r="V1468" s="29" t="s">
        <v>90</v>
      </c>
      <c r="W1468" s="30" t="s">
        <v>90</v>
      </c>
      <c r="X1468">
        <v>1466</v>
      </c>
      <c r="Y1468" s="8" t="s">
        <v>6215</v>
      </c>
      <c r="Z1468">
        <v>327320</v>
      </c>
      <c r="AA1468">
        <v>324121</v>
      </c>
      <c r="AB1468" s="8" t="s">
        <v>6216</v>
      </c>
    </row>
    <row r="1469" spans="1:28" x14ac:dyDescent="0.25">
      <c r="A1469" s="34" t="s">
        <v>2065</v>
      </c>
      <c r="B1469" s="29" t="s">
        <v>2066</v>
      </c>
      <c r="C1469" s="27">
        <v>85136.22</v>
      </c>
      <c r="D1469" s="27">
        <v>22986.08007</v>
      </c>
      <c r="E1469" s="27">
        <v>20509.773430000001</v>
      </c>
      <c r="F1469" s="27">
        <v>0.66</v>
      </c>
      <c r="G1469" s="27">
        <v>884481.5</v>
      </c>
      <c r="H1469" s="27">
        <v>0</v>
      </c>
      <c r="I1469" s="27">
        <v>10050.12011</v>
      </c>
      <c r="J1469" s="27">
        <v>2226194</v>
      </c>
      <c r="K1469" s="27">
        <v>2005441</v>
      </c>
      <c r="L1469" s="27">
        <v>386683.09375</v>
      </c>
      <c r="M1469" s="27">
        <v>0</v>
      </c>
      <c r="N1469" s="27">
        <v>135219.09375</v>
      </c>
      <c r="O1469" s="27">
        <v>10.98</v>
      </c>
      <c r="P1469" s="27">
        <v>74.090999999999994</v>
      </c>
      <c r="Q1469" s="27">
        <v>2.8596699999999999</v>
      </c>
      <c r="R1469" s="27">
        <v>0.9</v>
      </c>
      <c r="U1469" s="29" t="s">
        <v>46044</v>
      </c>
      <c r="V1469" s="29" t="s">
        <v>46045</v>
      </c>
      <c r="W1469" s="30" t="s">
        <v>46046</v>
      </c>
      <c r="X1469">
        <v>1467</v>
      </c>
      <c r="Y1469" s="8" t="s">
        <v>6217</v>
      </c>
      <c r="Z1469">
        <v>447110</v>
      </c>
      <c r="AB1469" s="8" t="s">
        <v>6218</v>
      </c>
    </row>
    <row r="1470" spans="1:28" x14ac:dyDescent="0.25">
      <c r="A1470" s="34" t="s">
        <v>2067</v>
      </c>
      <c r="B1470" s="29" t="s">
        <v>2068</v>
      </c>
      <c r="C1470" s="27">
        <v>5730.37</v>
      </c>
      <c r="D1470" s="27">
        <v>2391.1369599999998</v>
      </c>
      <c r="E1470" s="27">
        <v>1601.02001</v>
      </c>
      <c r="F1470" s="27">
        <v>2.37</v>
      </c>
      <c r="G1470" s="27">
        <v>391.15199999999999</v>
      </c>
      <c r="H1470" s="27">
        <v>54.512999999999998</v>
      </c>
      <c r="I1470" s="27">
        <v>0</v>
      </c>
      <c r="J1470" s="27">
        <v>1257.8339800000001</v>
      </c>
      <c r="K1470" s="27">
        <v>972.32501000000002</v>
      </c>
      <c r="L1470" s="27">
        <v>1822.4520199999999</v>
      </c>
      <c r="M1470" s="27">
        <v>0</v>
      </c>
      <c r="N1470" s="27">
        <v>5148.8930600000003</v>
      </c>
      <c r="O1470" s="27">
        <v>33.979999999999997</v>
      </c>
      <c r="P1470" s="27">
        <v>25.576000000000001</v>
      </c>
      <c r="Q1470" s="27">
        <v>0.34365000000000001</v>
      </c>
      <c r="R1470" s="27">
        <v>0.78</v>
      </c>
      <c r="S1470" s="27">
        <v>0.73</v>
      </c>
      <c r="T1470" s="27">
        <v>0.41870000000000002</v>
      </c>
      <c r="U1470" s="29" t="s">
        <v>46047</v>
      </c>
      <c r="V1470" s="29" t="s">
        <v>46048</v>
      </c>
      <c r="W1470" s="30" t="s">
        <v>46049</v>
      </c>
      <c r="X1470">
        <v>1468</v>
      </c>
      <c r="Y1470" s="8" t="s">
        <v>6219</v>
      </c>
      <c r="Z1470">
        <v>327992</v>
      </c>
      <c r="AB1470" s="8" t="s">
        <v>6220</v>
      </c>
    </row>
    <row r="1471" spans="1:28" x14ac:dyDescent="0.25">
      <c r="A1471" s="34" t="s">
        <v>41373</v>
      </c>
      <c r="B1471" s="29" t="s">
        <v>41374</v>
      </c>
      <c r="C1471" s="27">
        <v>49592.53</v>
      </c>
      <c r="D1471" s="27">
        <v>4364.4560499999998</v>
      </c>
      <c r="E1471" s="27">
        <v>4364.4560499999998</v>
      </c>
      <c r="F1471" s="27">
        <v>0.91</v>
      </c>
      <c r="G1471" s="27">
        <v>49756.449209999999</v>
      </c>
      <c r="H1471" s="27">
        <v>0</v>
      </c>
      <c r="I1471" s="27">
        <v>5179.6118100000003</v>
      </c>
      <c r="J1471" s="27">
        <v>250315.59375</v>
      </c>
      <c r="K1471" s="27">
        <v>59650.71875</v>
      </c>
      <c r="L1471" s="27">
        <v>346.64801</v>
      </c>
      <c r="M1471" s="27">
        <v>0</v>
      </c>
      <c r="N1471" s="27">
        <v>36611.03125</v>
      </c>
      <c r="U1471" s="29" t="s">
        <v>46050</v>
      </c>
      <c r="V1471" s="29" t="s">
        <v>46050</v>
      </c>
      <c r="W1471" s="30" t="s">
        <v>46051</v>
      </c>
      <c r="X1471">
        <v>1469</v>
      </c>
      <c r="Y1471" s="8" t="s">
        <v>6221</v>
      </c>
      <c r="Z1471">
        <v>336390</v>
      </c>
      <c r="AA1471">
        <v>336110</v>
      </c>
      <c r="AB1471" s="8" t="s">
        <v>6222</v>
      </c>
    </row>
    <row r="1472" spans="1:28" x14ac:dyDescent="0.25">
      <c r="A1472" s="34" t="s">
        <v>2069</v>
      </c>
      <c r="B1472" s="29" t="s">
        <v>2070</v>
      </c>
      <c r="C1472" s="27">
        <v>6231.75</v>
      </c>
      <c r="D1472" s="27">
        <v>1189.40002</v>
      </c>
      <c r="E1472" s="27">
        <v>969.09996999999998</v>
      </c>
      <c r="F1472" s="27">
        <v>0.8</v>
      </c>
      <c r="G1472" s="27">
        <v>281.70001000000002</v>
      </c>
      <c r="H1472" s="27">
        <v>319.10000000000002</v>
      </c>
      <c r="I1472" s="27">
        <v>468.39999</v>
      </c>
      <c r="J1472" s="27">
        <v>854.20001000000002</v>
      </c>
      <c r="K1472" s="27">
        <v>726.79998000000001</v>
      </c>
      <c r="L1472" s="27">
        <v>1791.90002</v>
      </c>
      <c r="M1472" s="27">
        <v>0</v>
      </c>
      <c r="N1472" s="27">
        <v>640.70001000000002</v>
      </c>
      <c r="O1472" s="27">
        <v>32.909999999999997</v>
      </c>
      <c r="P1472" s="27">
        <v>71.399000000000001</v>
      </c>
      <c r="Q1472" s="27">
        <v>2.4963700000000002</v>
      </c>
      <c r="R1472" s="27">
        <v>0.92</v>
      </c>
      <c r="S1472" s="27">
        <v>0.48</v>
      </c>
      <c r="T1472" s="27">
        <v>0.14749999999999999</v>
      </c>
      <c r="U1472" s="29" t="s">
        <v>46052</v>
      </c>
      <c r="V1472" s="29" t="s">
        <v>46053</v>
      </c>
      <c r="W1472" s="30" t="s">
        <v>46054</v>
      </c>
      <c r="X1472">
        <v>1470</v>
      </c>
      <c r="Y1472" s="8" t="s">
        <v>6223</v>
      </c>
      <c r="Z1472">
        <v>488390</v>
      </c>
      <c r="AA1472">
        <v>811310</v>
      </c>
      <c r="AB1472" s="8" t="s">
        <v>6224</v>
      </c>
    </row>
    <row r="1473" spans="1:28" x14ac:dyDescent="0.25">
      <c r="A1473" s="34" t="s">
        <v>41375</v>
      </c>
      <c r="B1473" s="29" t="s">
        <v>41376</v>
      </c>
      <c r="C1473" s="27">
        <v>2283.7600000000002</v>
      </c>
      <c r="D1473" s="27">
        <v>176</v>
      </c>
      <c r="E1473" s="27">
        <v>115.5</v>
      </c>
      <c r="F1473" s="27">
        <v>1.29</v>
      </c>
      <c r="G1473" s="27">
        <v>228</v>
      </c>
      <c r="H1473" s="27">
        <v>278.70001000000002</v>
      </c>
      <c r="I1473" s="27">
        <v>459.79998000000001</v>
      </c>
      <c r="J1473" s="27">
        <v>241</v>
      </c>
      <c r="K1473" s="27">
        <v>680</v>
      </c>
      <c r="L1473" s="27">
        <v>446.1</v>
      </c>
      <c r="M1473" s="27">
        <v>0</v>
      </c>
      <c r="N1473" s="27">
        <v>669.29998000000001</v>
      </c>
      <c r="O1473" s="27">
        <v>4.49</v>
      </c>
      <c r="P1473" s="27">
        <v>38.918990000000001</v>
      </c>
      <c r="Q1473" s="27">
        <v>0.63717999999999997</v>
      </c>
      <c r="R1473" s="27">
        <v>3.5</v>
      </c>
      <c r="S1473" s="27">
        <v>1.67</v>
      </c>
      <c r="T1473" s="27">
        <v>0.71908000000000005</v>
      </c>
      <c r="U1473" s="29" t="s">
        <v>46055</v>
      </c>
      <c r="V1473" s="29" t="s">
        <v>46056</v>
      </c>
      <c r="W1473" s="30" t="s">
        <v>46057</v>
      </c>
      <c r="X1473">
        <v>1471</v>
      </c>
      <c r="Y1473" s="8" t="s">
        <v>6225</v>
      </c>
      <c r="Z1473">
        <v>337127</v>
      </c>
      <c r="AA1473">
        <v>335999</v>
      </c>
      <c r="AB1473" s="8" t="s">
        <v>6226</v>
      </c>
    </row>
    <row r="1474" spans="1:28" x14ac:dyDescent="0.25">
      <c r="A1474" s="34" t="s">
        <v>41377</v>
      </c>
      <c r="B1474" s="29" t="s">
        <v>41378</v>
      </c>
      <c r="C1474" s="27">
        <v>5302.5</v>
      </c>
      <c r="D1474" s="27">
        <v>1402</v>
      </c>
      <c r="E1474" s="27">
        <v>1402</v>
      </c>
      <c r="F1474" s="27">
        <v>0.01</v>
      </c>
      <c r="G1474" s="27">
        <v>1596</v>
      </c>
      <c r="H1474" s="27">
        <v>1292</v>
      </c>
      <c r="I1474" s="27">
        <v>3131</v>
      </c>
      <c r="J1474" s="27">
        <v>2643</v>
      </c>
      <c r="K1474" s="27">
        <v>3724</v>
      </c>
      <c r="L1474" s="27">
        <v>3561</v>
      </c>
      <c r="M1474" s="27">
        <v>0</v>
      </c>
      <c r="N1474" s="27">
        <v>3404</v>
      </c>
      <c r="U1474" s="29" t="s">
        <v>46058</v>
      </c>
      <c r="V1474" s="29" t="s">
        <v>46058</v>
      </c>
      <c r="W1474" s="30" t="s">
        <v>46059</v>
      </c>
      <c r="X1474">
        <v>1472</v>
      </c>
      <c r="Y1474" s="8" t="s">
        <v>6227</v>
      </c>
      <c r="Z1474">
        <v>928110</v>
      </c>
      <c r="AB1474" s="8" t="s">
        <v>6228</v>
      </c>
    </row>
    <row r="1475" spans="1:28" x14ac:dyDescent="0.25">
      <c r="A1475" s="34" t="s">
        <v>41379</v>
      </c>
      <c r="B1475" s="29" t="s">
        <v>41380</v>
      </c>
      <c r="C1475" s="27">
        <v>2213.88</v>
      </c>
      <c r="D1475" s="27">
        <v>266.67198999999999</v>
      </c>
      <c r="E1475" s="27">
        <v>183.96600000000001</v>
      </c>
      <c r="F1475" s="27">
        <v>1.93</v>
      </c>
      <c r="G1475" s="27">
        <v>170.97099</v>
      </c>
      <c r="H1475" s="27">
        <v>160.54400000000001</v>
      </c>
      <c r="I1475" s="27">
        <v>416.05498999999998</v>
      </c>
      <c r="J1475" s="27">
        <v>341.08598999999998</v>
      </c>
      <c r="K1475" s="27">
        <v>563.12401999999997</v>
      </c>
      <c r="L1475" s="27">
        <v>121.75700000000001</v>
      </c>
      <c r="M1475" s="27">
        <v>0</v>
      </c>
      <c r="N1475" s="27">
        <v>676.38499999999999</v>
      </c>
      <c r="O1475" s="27">
        <v>9.18</v>
      </c>
      <c r="P1475" s="27">
        <v>14.241</v>
      </c>
      <c r="Q1475" s="27">
        <v>0.16606000000000001</v>
      </c>
      <c r="R1475" s="27">
        <v>1.98</v>
      </c>
      <c r="S1475" s="27">
        <v>1.18</v>
      </c>
      <c r="T1475" s="27">
        <v>0.67903000000000002</v>
      </c>
      <c r="U1475" s="29" t="s">
        <v>46060</v>
      </c>
      <c r="V1475" s="29" t="s">
        <v>46061</v>
      </c>
      <c r="W1475" s="30" t="s">
        <v>46062</v>
      </c>
      <c r="X1475">
        <v>1473</v>
      </c>
      <c r="Y1475" s="8" t="s">
        <v>6229</v>
      </c>
      <c r="Z1475">
        <v>561920</v>
      </c>
      <c r="AA1475">
        <v>511120</v>
      </c>
      <c r="AB1475" s="8" t="s">
        <v>6230</v>
      </c>
    </row>
    <row r="1476" spans="1:28" x14ac:dyDescent="0.25">
      <c r="A1476" s="34" t="s">
        <v>41381</v>
      </c>
      <c r="B1476" s="29" t="s">
        <v>41382</v>
      </c>
      <c r="C1476" s="27">
        <v>2215.66</v>
      </c>
      <c r="D1476" s="27">
        <v>175.93699000000001</v>
      </c>
      <c r="E1476" s="27">
        <v>117.76699000000001</v>
      </c>
      <c r="F1476" s="27">
        <v>0.99</v>
      </c>
      <c r="G1476" s="27">
        <v>481.48698999999999</v>
      </c>
      <c r="H1476" s="27">
        <v>0</v>
      </c>
      <c r="I1476" s="27">
        <v>203.404</v>
      </c>
      <c r="J1476" s="27">
        <v>666.96001999999999</v>
      </c>
      <c r="K1476" s="27">
        <v>890.29101000000003</v>
      </c>
      <c r="L1476" s="27">
        <v>37.791989999999998</v>
      </c>
      <c r="M1476" s="27">
        <v>0</v>
      </c>
      <c r="N1476" s="27">
        <v>560.20001000000002</v>
      </c>
      <c r="O1476" s="27">
        <v>34.57</v>
      </c>
      <c r="P1476" s="27">
        <v>3.7555000000000001</v>
      </c>
      <c r="Q1476" s="27">
        <v>3.9019999999999999E-2</v>
      </c>
      <c r="R1476" s="27">
        <v>1.36</v>
      </c>
      <c r="S1476" s="27">
        <v>1.33</v>
      </c>
      <c r="T1476" s="27">
        <v>0.61292999999999997</v>
      </c>
      <c r="U1476" s="29" t="s">
        <v>46063</v>
      </c>
      <c r="V1476" s="29" t="s">
        <v>46064</v>
      </c>
      <c r="W1476" s="30" t="s">
        <v>46065</v>
      </c>
      <c r="X1476">
        <v>1474</v>
      </c>
      <c r="Y1476" s="8" t="s">
        <v>6231</v>
      </c>
      <c r="Z1476">
        <v>813211</v>
      </c>
      <c r="AB1476" s="8" t="s">
        <v>6232</v>
      </c>
    </row>
    <row r="1477" spans="1:28" x14ac:dyDescent="0.25">
      <c r="A1477" s="34" t="s">
        <v>41384</v>
      </c>
      <c r="B1477" s="29" t="s">
        <v>41385</v>
      </c>
      <c r="C1477" s="27">
        <v>5673.6</v>
      </c>
      <c r="D1477" s="27">
        <v>1716.9010000000001</v>
      </c>
      <c r="E1477" s="27">
        <v>976.89300000000003</v>
      </c>
      <c r="F1477" s="27">
        <v>0.98</v>
      </c>
      <c r="G1477" s="27">
        <v>1182.97497</v>
      </c>
      <c r="H1477" s="27">
        <v>3278.0568800000001</v>
      </c>
      <c r="I1477" s="27">
        <v>396.37700999999998</v>
      </c>
      <c r="J1477" s="27">
        <v>7368.3041899999998</v>
      </c>
      <c r="K1477" s="27">
        <v>11949.29003</v>
      </c>
      <c r="L1477" s="27">
        <v>4992.6069299999999</v>
      </c>
      <c r="M1477" s="27">
        <v>0</v>
      </c>
      <c r="N1477" s="27">
        <v>10792.5996</v>
      </c>
      <c r="O1477" s="27">
        <v>7.91</v>
      </c>
      <c r="P1477" s="27">
        <v>23.158000000000001</v>
      </c>
      <c r="Q1477" s="27">
        <v>0.30136000000000002</v>
      </c>
      <c r="R1477" s="27">
        <v>1.4</v>
      </c>
      <c r="U1477" s="29" t="s">
        <v>46066</v>
      </c>
      <c r="V1477" s="29" t="s">
        <v>46067</v>
      </c>
      <c r="W1477" s="30" t="s">
        <v>46068</v>
      </c>
      <c r="X1477">
        <v>1475</v>
      </c>
      <c r="Y1477" s="8" t="s">
        <v>6233</v>
      </c>
      <c r="Z1477">
        <v>334310</v>
      </c>
      <c r="AA1477">
        <v>334419</v>
      </c>
      <c r="AB1477" s="8" t="s">
        <v>6234</v>
      </c>
    </row>
    <row r="1478" spans="1:28" x14ac:dyDescent="0.25">
      <c r="A1478" s="34" t="s">
        <v>41386</v>
      </c>
      <c r="B1478" s="29" t="s">
        <v>41387</v>
      </c>
      <c r="C1478" s="27">
        <v>2595.85</v>
      </c>
      <c r="D1478" s="27">
        <v>75.33999</v>
      </c>
      <c r="E1478" s="27">
        <v>49.277000000000001</v>
      </c>
      <c r="F1478" s="27">
        <v>0.48</v>
      </c>
      <c r="G1478" s="27">
        <v>42.611989999999999</v>
      </c>
      <c r="H1478" s="27">
        <v>0</v>
      </c>
      <c r="I1478" s="27">
        <v>837.66801999999996</v>
      </c>
      <c r="J1478" s="27">
        <v>61.813989999999997</v>
      </c>
      <c r="K1478" s="27">
        <v>154.15600000000001</v>
      </c>
      <c r="L1478" s="27">
        <v>333.488</v>
      </c>
      <c r="M1478" s="27">
        <v>0</v>
      </c>
      <c r="N1478" s="27">
        <v>642.07097999999996</v>
      </c>
      <c r="O1478" s="27">
        <v>3.6</v>
      </c>
      <c r="P1478" s="27">
        <v>33.664000000000001</v>
      </c>
      <c r="Q1478" s="27">
        <v>0.50748000000000004</v>
      </c>
      <c r="R1478" s="27">
        <v>2.5499999999999998</v>
      </c>
      <c r="S1478" s="27">
        <v>2.4900000000000002</v>
      </c>
      <c r="T1478" s="27">
        <v>1.8045100000000001</v>
      </c>
      <c r="U1478" s="29" t="s">
        <v>46069</v>
      </c>
      <c r="V1478" s="29" t="s">
        <v>46070</v>
      </c>
      <c r="W1478" s="30" t="s">
        <v>46071</v>
      </c>
      <c r="X1478">
        <v>1476</v>
      </c>
      <c r="Y1478" s="8" t="s">
        <v>6235</v>
      </c>
      <c r="Z1478">
        <v>445210</v>
      </c>
      <c r="AB1478" s="8" t="s">
        <v>6236</v>
      </c>
    </row>
    <row r="1479" spans="1:28" x14ac:dyDescent="0.25">
      <c r="A1479" s="34" t="s">
        <v>41388</v>
      </c>
      <c r="B1479" s="29" t="s">
        <v>41389</v>
      </c>
      <c r="C1479" s="27">
        <v>53278.080000000002</v>
      </c>
      <c r="D1479" s="27">
        <v>6820.9501899999996</v>
      </c>
      <c r="E1479" s="27">
        <v>6820.9501899999996</v>
      </c>
      <c r="F1479" s="27">
        <v>1.1599999999999999</v>
      </c>
      <c r="G1479" s="27">
        <v>467233.5</v>
      </c>
      <c r="H1479" s="27">
        <v>0</v>
      </c>
      <c r="I1479" s="27">
        <v>3093.79907</v>
      </c>
      <c r="J1479" s="27">
        <v>555160.5</v>
      </c>
      <c r="K1479" s="27">
        <v>644656.375</v>
      </c>
      <c r="L1479" s="27">
        <v>87243.921870000006</v>
      </c>
      <c r="M1479" s="27">
        <v>0</v>
      </c>
      <c r="N1479" s="27">
        <v>47222.359369999998</v>
      </c>
      <c r="U1479" s="29" t="s">
        <v>46072</v>
      </c>
      <c r="V1479" s="29" t="s">
        <v>46073</v>
      </c>
      <c r="W1479" s="30" t="s">
        <v>46074</v>
      </c>
      <c r="X1479">
        <v>1477</v>
      </c>
      <c r="Y1479" s="8" t="s">
        <v>6237</v>
      </c>
      <c r="Z1479">
        <v>621512</v>
      </c>
      <c r="AB1479" s="8" t="s">
        <v>6238</v>
      </c>
    </row>
    <row r="1480" spans="1:28" x14ac:dyDescent="0.25">
      <c r="A1480" s="34" t="s">
        <v>2071</v>
      </c>
      <c r="B1480" s="29" t="s">
        <v>2072</v>
      </c>
      <c r="C1480" s="27">
        <v>3541.24</v>
      </c>
      <c r="D1480" s="27">
        <v>-18.629000000000001</v>
      </c>
      <c r="E1480" s="27">
        <v>-25.891010000000001</v>
      </c>
      <c r="F1480" s="27">
        <v>1.1200000000000001</v>
      </c>
      <c r="G1480" s="27">
        <v>58.610999999999997</v>
      </c>
      <c r="H1480" s="27">
        <v>32.581000000000003</v>
      </c>
      <c r="I1480" s="27">
        <v>0</v>
      </c>
      <c r="J1480" s="27">
        <v>56.173990000000003</v>
      </c>
      <c r="K1480" s="27">
        <v>422.90499</v>
      </c>
      <c r="L1480" s="27">
        <v>0</v>
      </c>
      <c r="M1480" s="27">
        <v>0</v>
      </c>
      <c r="N1480" s="27">
        <v>417.00200999999998</v>
      </c>
      <c r="O1480" s="27">
        <v>7.46</v>
      </c>
      <c r="P1480" s="27">
        <v>0</v>
      </c>
      <c r="Q1480" s="27">
        <v>0</v>
      </c>
      <c r="R1480" s="27">
        <v>8.8000000000000007</v>
      </c>
      <c r="S1480" s="27">
        <v>6.95</v>
      </c>
      <c r="T1480" s="27">
        <v>5.9050900000000004</v>
      </c>
      <c r="U1480" s="29" t="s">
        <v>46075</v>
      </c>
      <c r="V1480" s="29" t="s">
        <v>46076</v>
      </c>
      <c r="W1480" s="30" t="s">
        <v>46077</v>
      </c>
      <c r="X1480">
        <v>1478</v>
      </c>
      <c r="Y1480" s="8" t="s">
        <v>6239</v>
      </c>
      <c r="Z1480">
        <v>424930</v>
      </c>
      <c r="AB1480" s="8" t="s">
        <v>6240</v>
      </c>
    </row>
    <row r="1481" spans="1:28" x14ac:dyDescent="0.25">
      <c r="A1481" s="34" t="s">
        <v>2073</v>
      </c>
      <c r="B1481" s="29" t="s">
        <v>2074</v>
      </c>
      <c r="C1481" s="27">
        <v>7583.6</v>
      </c>
      <c r="D1481" s="27">
        <v>262.58300000000003</v>
      </c>
      <c r="E1481" s="27">
        <v>171.876</v>
      </c>
      <c r="F1481" s="27">
        <v>1.2</v>
      </c>
      <c r="G1481" s="27">
        <v>445.27899000000002</v>
      </c>
      <c r="H1481" s="27">
        <v>388.16399999999999</v>
      </c>
      <c r="I1481" s="27">
        <v>816.58398</v>
      </c>
      <c r="J1481" s="27">
        <v>522.875</v>
      </c>
      <c r="K1481" s="27">
        <v>1088.91894</v>
      </c>
      <c r="L1481" s="27">
        <v>516.63702000000001</v>
      </c>
      <c r="M1481" s="27">
        <v>0</v>
      </c>
      <c r="N1481" s="27">
        <v>1156.12402</v>
      </c>
      <c r="O1481" s="27">
        <v>9.08</v>
      </c>
      <c r="P1481" s="27">
        <v>29.113</v>
      </c>
      <c r="Q1481" s="27">
        <v>0.41070000000000001</v>
      </c>
      <c r="R1481" s="27">
        <v>2.06</v>
      </c>
      <c r="S1481" s="27">
        <v>1.34</v>
      </c>
      <c r="T1481" s="27">
        <v>0.48859000000000002</v>
      </c>
      <c r="U1481" s="29" t="s">
        <v>46078</v>
      </c>
      <c r="V1481" s="29" t="s">
        <v>46079</v>
      </c>
      <c r="W1481" s="30" t="s">
        <v>46080</v>
      </c>
      <c r="X1481">
        <v>1479</v>
      </c>
      <c r="Y1481" s="8" t="s">
        <v>6241</v>
      </c>
      <c r="Z1481">
        <v>516210</v>
      </c>
      <c r="AA1481">
        <v>517121</v>
      </c>
      <c r="AB1481" s="8" t="s">
        <v>6242</v>
      </c>
    </row>
    <row r="1482" spans="1:28" x14ac:dyDescent="0.25">
      <c r="A1482" s="34" t="s">
        <v>41390</v>
      </c>
      <c r="B1482" s="29" t="s">
        <v>41391</v>
      </c>
      <c r="C1482" s="27">
        <v>2084.14</v>
      </c>
      <c r="D1482" s="27">
        <v>846</v>
      </c>
      <c r="E1482" s="27">
        <v>827</v>
      </c>
      <c r="F1482" s="27">
        <v>1.52</v>
      </c>
      <c r="G1482" s="27">
        <v>62250</v>
      </c>
      <c r="H1482" s="27">
        <v>0</v>
      </c>
      <c r="I1482" s="27">
        <v>705</v>
      </c>
      <c r="J1482" s="27">
        <v>5870</v>
      </c>
      <c r="K1482" s="27">
        <v>67057</v>
      </c>
      <c r="L1482" s="27">
        <v>61026</v>
      </c>
      <c r="M1482" s="27">
        <v>0</v>
      </c>
      <c r="N1482" s="27">
        <v>2977</v>
      </c>
      <c r="O1482" s="27">
        <v>23.39</v>
      </c>
      <c r="P1482" s="27">
        <v>95.097989999999996</v>
      </c>
      <c r="Q1482" s="27">
        <v>19.400939999999999</v>
      </c>
      <c r="R1482" s="27">
        <v>10.99</v>
      </c>
      <c r="S1482" s="27">
        <v>11.42</v>
      </c>
      <c r="T1482" s="27">
        <v>0.81889999999999996</v>
      </c>
      <c r="U1482" s="29" t="s">
        <v>46081</v>
      </c>
      <c r="V1482" s="29" t="s">
        <v>46082</v>
      </c>
      <c r="W1482" s="30" t="s">
        <v>46083</v>
      </c>
      <c r="X1482">
        <v>1480</v>
      </c>
      <c r="Y1482" s="8" t="s">
        <v>6243</v>
      </c>
      <c r="Z1482">
        <v>519210</v>
      </c>
      <c r="AB1482" s="8" t="s">
        <v>6244</v>
      </c>
    </row>
    <row r="1483" spans="1:28" x14ac:dyDescent="0.25">
      <c r="A1483" s="34" t="s">
        <v>2075</v>
      </c>
      <c r="B1483" s="29" t="s">
        <v>2076</v>
      </c>
      <c r="C1483" s="27">
        <v>9158.3700000000008</v>
      </c>
      <c r="D1483" s="27">
        <v>237.8</v>
      </c>
      <c r="E1483" s="27">
        <v>221</v>
      </c>
      <c r="F1483" s="27">
        <v>0.48</v>
      </c>
      <c r="G1483" s="27">
        <v>350</v>
      </c>
      <c r="H1483" s="27">
        <v>35.099989999999998</v>
      </c>
      <c r="I1483" s="27">
        <v>37.200000000000003</v>
      </c>
      <c r="J1483" s="27">
        <v>537.70001000000002</v>
      </c>
      <c r="K1483" s="27">
        <v>1453.5</v>
      </c>
      <c r="L1483" s="27">
        <v>0</v>
      </c>
      <c r="M1483" s="27">
        <v>0</v>
      </c>
      <c r="N1483" s="27">
        <v>1707.8000400000001</v>
      </c>
      <c r="O1483" s="27">
        <v>17.260000000000002</v>
      </c>
      <c r="P1483" s="27">
        <v>9.1423900000000007</v>
      </c>
      <c r="Q1483" s="27">
        <v>0.10062</v>
      </c>
      <c r="R1483" s="27">
        <v>3.83</v>
      </c>
      <c r="S1483" s="27">
        <v>2.64</v>
      </c>
      <c r="T1483" s="27">
        <v>1.98698</v>
      </c>
      <c r="U1483" s="29" t="s">
        <v>46084</v>
      </c>
      <c r="V1483" s="29" t="s">
        <v>46085</v>
      </c>
      <c r="W1483" s="30" t="s">
        <v>46086</v>
      </c>
      <c r="X1483">
        <v>1481</v>
      </c>
      <c r="Y1483" s="8" t="s">
        <v>6245</v>
      </c>
      <c r="Z1483">
        <v>337211</v>
      </c>
      <c r="AB1483" s="8" t="s">
        <v>6246</v>
      </c>
    </row>
    <row r="1484" spans="1:28" x14ac:dyDescent="0.25">
      <c r="A1484" s="34" t="s">
        <v>2077</v>
      </c>
      <c r="B1484" s="29" t="s">
        <v>2078</v>
      </c>
      <c r="C1484" s="27">
        <v>6862.99</v>
      </c>
      <c r="D1484" s="27">
        <v>-665.13801000000001</v>
      </c>
      <c r="E1484" s="27">
        <v>-1475.1910499999999</v>
      </c>
      <c r="F1484" s="27">
        <v>2.4900000000000002</v>
      </c>
      <c r="G1484" s="27">
        <v>326.27199999999999</v>
      </c>
      <c r="H1484" s="27">
        <v>148.71699000000001</v>
      </c>
      <c r="I1484" s="27">
        <v>598.65899000000002</v>
      </c>
      <c r="J1484" s="27">
        <v>5054.8510699999997</v>
      </c>
      <c r="K1484" s="27">
        <v>1872.8690099999999</v>
      </c>
      <c r="L1484" s="27">
        <v>12630.400390000001</v>
      </c>
      <c r="M1484" s="27">
        <v>0</v>
      </c>
      <c r="N1484" s="27">
        <v>68.590999999999994</v>
      </c>
      <c r="O1484" s="27">
        <v>-0.23</v>
      </c>
      <c r="P1484" s="27">
        <v>99.459990000000005</v>
      </c>
      <c r="Q1484" s="27">
        <v>-119.74626000000001</v>
      </c>
      <c r="R1484" s="27">
        <v>0.28999999999999998</v>
      </c>
      <c r="S1484" s="27">
        <v>0.34</v>
      </c>
      <c r="T1484" s="27">
        <v>0.27654000000000001</v>
      </c>
      <c r="U1484" s="29" t="s">
        <v>46087</v>
      </c>
      <c r="V1484" s="29" t="s">
        <v>46088</v>
      </c>
      <c r="W1484" s="30" t="s">
        <v>46089</v>
      </c>
      <c r="X1484">
        <v>1482</v>
      </c>
      <c r="Y1484" s="8" t="s">
        <v>6247</v>
      </c>
      <c r="Z1484">
        <v>331222</v>
      </c>
      <c r="AB1484" s="8" t="s">
        <v>6248</v>
      </c>
    </row>
    <row r="1485" spans="1:28" x14ac:dyDescent="0.25">
      <c r="A1485" s="34" t="s">
        <v>41392</v>
      </c>
      <c r="B1485" s="29" t="s">
        <v>41393</v>
      </c>
      <c r="C1485" s="27">
        <v>14036.08</v>
      </c>
      <c r="D1485" s="27">
        <v>1516.58996</v>
      </c>
      <c r="E1485" s="27">
        <v>1279.4940099999999</v>
      </c>
      <c r="F1485" s="27">
        <v>0.86</v>
      </c>
      <c r="G1485" s="27">
        <v>352.85399999999998</v>
      </c>
      <c r="H1485" s="27">
        <v>773.44200999999998</v>
      </c>
      <c r="I1485" s="27">
        <v>343.02600000000001</v>
      </c>
      <c r="J1485" s="27">
        <v>1468.6290200000001</v>
      </c>
      <c r="K1485" s="27">
        <v>2505.3029700000002</v>
      </c>
      <c r="L1485" s="27">
        <v>504.02699999999999</v>
      </c>
      <c r="M1485" s="27">
        <v>0</v>
      </c>
      <c r="N1485" s="27">
        <v>6595.3168900000001</v>
      </c>
      <c r="U1485" s="29" t="s">
        <v>46090</v>
      </c>
      <c r="V1485" s="29" t="s">
        <v>46091</v>
      </c>
      <c r="W1485" s="30" t="s">
        <v>46092</v>
      </c>
      <c r="X1485">
        <v>1483</v>
      </c>
      <c r="Y1485" s="8" t="s">
        <v>6249</v>
      </c>
      <c r="Z1485">
        <v>448130</v>
      </c>
      <c r="AA1485">
        <v>451120</v>
      </c>
      <c r="AB1485" s="8" t="s">
        <v>6250</v>
      </c>
    </row>
    <row r="1486" spans="1:28" x14ac:dyDescent="0.25">
      <c r="A1486" s="34" t="s">
        <v>41394</v>
      </c>
      <c r="B1486" s="29" t="s">
        <v>41395</v>
      </c>
      <c r="C1486" s="27">
        <v>15792.11</v>
      </c>
      <c r="D1486" s="27">
        <v>2079</v>
      </c>
      <c r="E1486" s="27">
        <v>1329</v>
      </c>
      <c r="F1486" s="27">
        <v>0.98</v>
      </c>
      <c r="G1486" s="27">
        <v>243</v>
      </c>
      <c r="H1486" s="27">
        <v>633</v>
      </c>
      <c r="I1486" s="27">
        <v>741</v>
      </c>
      <c r="J1486" s="27">
        <v>1092</v>
      </c>
      <c r="K1486" s="27">
        <v>1625</v>
      </c>
      <c r="L1486" s="27">
        <v>1843</v>
      </c>
      <c r="M1486" s="27">
        <v>0</v>
      </c>
      <c r="N1486" s="27">
        <v>11665</v>
      </c>
      <c r="S1486" s="27">
        <v>0.91</v>
      </c>
      <c r="T1486" s="27">
        <v>0.68589</v>
      </c>
      <c r="U1486" s="29" t="s">
        <v>46093</v>
      </c>
      <c r="V1486" s="29" t="s">
        <v>46094</v>
      </c>
      <c r="W1486" s="30" t="s">
        <v>46095</v>
      </c>
      <c r="X1486">
        <v>1484</v>
      </c>
      <c r="Y1486" s="8" t="s">
        <v>6251</v>
      </c>
      <c r="Z1486">
        <v>324199</v>
      </c>
      <c r="AA1486">
        <v>325311</v>
      </c>
      <c r="AB1486" s="8" t="s">
        <v>6252</v>
      </c>
    </row>
    <row r="1487" spans="1:28" x14ac:dyDescent="0.25">
      <c r="A1487" s="34" t="s">
        <v>2079</v>
      </c>
      <c r="B1487" s="29" t="s">
        <v>2080</v>
      </c>
      <c r="C1487" s="27">
        <v>2694.08</v>
      </c>
      <c r="D1487" s="27">
        <v>-51.67801</v>
      </c>
      <c r="E1487" s="27">
        <v>-94.966009999999997</v>
      </c>
      <c r="F1487" s="27">
        <v>0.33</v>
      </c>
      <c r="G1487" s="27">
        <v>99.497</v>
      </c>
      <c r="H1487" s="27">
        <v>0</v>
      </c>
      <c r="I1487" s="27">
        <v>992.26500999999996</v>
      </c>
      <c r="J1487" s="27">
        <v>205.15799999999999</v>
      </c>
      <c r="K1487" s="27">
        <v>207.19299000000001</v>
      </c>
      <c r="L1487" s="27">
        <v>84.364990000000006</v>
      </c>
      <c r="M1487" s="27">
        <v>0</v>
      </c>
      <c r="N1487" s="27">
        <v>1024.078</v>
      </c>
      <c r="O1487" s="27">
        <v>9.1300000000000008</v>
      </c>
      <c r="P1487" s="27">
        <v>5.2641999999999998</v>
      </c>
      <c r="Q1487" s="27">
        <v>5.246E-2</v>
      </c>
      <c r="R1487" s="27">
        <v>0.95</v>
      </c>
      <c r="S1487" s="27">
        <v>1.01</v>
      </c>
      <c r="T1487" s="27">
        <v>0.52493999999999996</v>
      </c>
      <c r="U1487" s="29" t="s">
        <v>46096</v>
      </c>
      <c r="V1487" s="29" t="s">
        <v>46097</v>
      </c>
      <c r="W1487" s="30" t="s">
        <v>46098</v>
      </c>
      <c r="X1487">
        <v>1485</v>
      </c>
      <c r="Y1487" s="8" t="s">
        <v>6253</v>
      </c>
      <c r="Z1487">
        <v>333132</v>
      </c>
      <c r="AB1487" s="8" t="s">
        <v>6254</v>
      </c>
    </row>
    <row r="1488" spans="1:28" x14ac:dyDescent="0.25">
      <c r="A1488" s="34" t="s">
        <v>2081</v>
      </c>
      <c r="B1488" s="29" t="s">
        <v>2081</v>
      </c>
      <c r="C1488" s="27">
        <v>3425.61</v>
      </c>
      <c r="D1488" s="27">
        <v>1106</v>
      </c>
      <c r="E1488" s="27">
        <v>496</v>
      </c>
      <c r="F1488" s="27">
        <v>1.65</v>
      </c>
      <c r="G1488" s="27">
        <v>1083</v>
      </c>
      <c r="H1488" s="27">
        <v>772</v>
      </c>
      <c r="I1488" s="27">
        <v>5685</v>
      </c>
      <c r="J1488" s="27">
        <v>2713</v>
      </c>
      <c r="K1488" s="27">
        <v>3082</v>
      </c>
      <c r="L1488" s="27">
        <v>5561</v>
      </c>
      <c r="M1488" s="27">
        <v>0</v>
      </c>
      <c r="N1488" s="27">
        <v>1479</v>
      </c>
      <c r="O1488" s="27">
        <v>10.63</v>
      </c>
      <c r="P1488" s="27">
        <v>79.244</v>
      </c>
      <c r="Q1488" s="27">
        <v>3.63306</v>
      </c>
      <c r="R1488" s="27">
        <v>1.0900000000000001</v>
      </c>
      <c r="S1488" s="27">
        <v>0.85</v>
      </c>
      <c r="T1488" s="27">
        <v>0.45226</v>
      </c>
      <c r="U1488" s="29" t="s">
        <v>46099</v>
      </c>
      <c r="V1488" s="29" t="s">
        <v>46100</v>
      </c>
      <c r="W1488" s="30" t="s">
        <v>46101</v>
      </c>
      <c r="X1488">
        <v>1486</v>
      </c>
      <c r="Y1488" s="8" t="s">
        <v>6255</v>
      </c>
      <c r="Z1488">
        <v>321992</v>
      </c>
      <c r="AB1488" s="8" t="s">
        <v>6256</v>
      </c>
    </row>
    <row r="1489" spans="1:28" x14ac:dyDescent="0.25">
      <c r="A1489" s="34" t="s">
        <v>2082</v>
      </c>
      <c r="B1489" s="29" t="s">
        <v>2083</v>
      </c>
      <c r="C1489" s="27">
        <v>27492.76</v>
      </c>
      <c r="D1489" s="27">
        <v>1862</v>
      </c>
      <c r="E1489" s="27">
        <v>1604</v>
      </c>
      <c r="F1489" s="27">
        <v>0.97</v>
      </c>
      <c r="G1489" s="27">
        <v>677</v>
      </c>
      <c r="H1489" s="27">
        <v>0</v>
      </c>
      <c r="I1489" s="27">
        <v>10680</v>
      </c>
      <c r="J1489" s="27">
        <v>8835</v>
      </c>
      <c r="K1489" s="27">
        <v>8604</v>
      </c>
      <c r="L1489" s="27">
        <v>4735</v>
      </c>
      <c r="M1489" s="27">
        <v>0</v>
      </c>
      <c r="N1489" s="27">
        <v>6164</v>
      </c>
      <c r="O1489" s="27">
        <v>12.59</v>
      </c>
      <c r="P1489" s="27">
        <v>43.523989999999998</v>
      </c>
      <c r="Q1489" s="27">
        <v>0.77066999999999997</v>
      </c>
      <c r="R1489" s="27">
        <v>0.98</v>
      </c>
      <c r="S1489" s="27">
        <v>0.97</v>
      </c>
      <c r="T1489" s="27">
        <v>0.89722000000000002</v>
      </c>
      <c r="U1489" s="29" t="s">
        <v>46102</v>
      </c>
      <c r="V1489" s="29" t="s">
        <v>46103</v>
      </c>
      <c r="W1489" s="30" t="s">
        <v>46104</v>
      </c>
      <c r="X1489">
        <v>1487</v>
      </c>
      <c r="Y1489" s="8" t="s">
        <v>6257</v>
      </c>
      <c r="Z1489">
        <v>236210</v>
      </c>
      <c r="AA1489">
        <v>541330</v>
      </c>
      <c r="AB1489" s="8" t="s">
        <v>6258</v>
      </c>
    </row>
    <row r="1490" spans="1:28" x14ac:dyDescent="0.25">
      <c r="A1490" s="34" t="s">
        <v>41396</v>
      </c>
      <c r="B1490" s="29" t="s">
        <v>41397</v>
      </c>
      <c r="C1490" s="27">
        <v>2672.22</v>
      </c>
      <c r="D1490" s="27">
        <v>1216.76794</v>
      </c>
      <c r="E1490" s="27">
        <v>1375.8439900000001</v>
      </c>
      <c r="F1490" s="27">
        <v>0.42</v>
      </c>
      <c r="G1490" s="27">
        <v>1552.4499499999999</v>
      </c>
      <c r="H1490" s="27">
        <v>1240.3879300000001</v>
      </c>
      <c r="I1490" s="27">
        <v>47.283999999999999</v>
      </c>
      <c r="J1490" s="27">
        <v>3613.6879800000002</v>
      </c>
      <c r="K1490" s="27">
        <v>4336.4970700000003</v>
      </c>
      <c r="L1490" s="27">
        <v>2646.0170800000001</v>
      </c>
      <c r="M1490" s="27">
        <v>0</v>
      </c>
      <c r="N1490" s="27">
        <v>7005.7470700000003</v>
      </c>
      <c r="U1490" s="29" t="s">
        <v>46105</v>
      </c>
      <c r="V1490" s="29" t="s">
        <v>46105</v>
      </c>
      <c r="W1490" s="30" t="s">
        <v>46106</v>
      </c>
      <c r="X1490">
        <v>1488</v>
      </c>
      <c r="Y1490" s="8" t="s">
        <v>6259</v>
      </c>
      <c r="Z1490">
        <v>316992</v>
      </c>
      <c r="AB1490" s="8" t="s">
        <v>6260</v>
      </c>
    </row>
    <row r="1491" spans="1:28" x14ac:dyDescent="0.25">
      <c r="A1491" s="34" t="s">
        <v>2084</v>
      </c>
      <c r="B1491" s="29" t="s">
        <v>2085</v>
      </c>
      <c r="C1491" s="27">
        <v>12797.35</v>
      </c>
      <c r="D1491" s="27">
        <v>771.61499000000003</v>
      </c>
      <c r="E1491" s="27">
        <v>671.69200999999998</v>
      </c>
      <c r="F1491" s="27">
        <v>0.92</v>
      </c>
      <c r="G1491" s="27">
        <v>537.31298000000004</v>
      </c>
      <c r="H1491" s="27">
        <v>383.39801</v>
      </c>
      <c r="I1491" s="27">
        <v>2134.0949700000001</v>
      </c>
      <c r="J1491" s="27">
        <v>834.20299999999997</v>
      </c>
      <c r="K1491" s="27">
        <v>1132.9709399999999</v>
      </c>
      <c r="L1491" s="27">
        <v>356.50398999999999</v>
      </c>
      <c r="M1491" s="27">
        <v>0</v>
      </c>
      <c r="N1491" s="27">
        <v>2294.375</v>
      </c>
      <c r="O1491" s="27">
        <v>43.81</v>
      </c>
      <c r="P1491" s="27">
        <v>12.49499</v>
      </c>
      <c r="Q1491" s="27">
        <v>0.14279</v>
      </c>
      <c r="R1491" s="27">
        <v>1.17</v>
      </c>
      <c r="S1491" s="27">
        <v>0.9</v>
      </c>
      <c r="T1491" s="27">
        <v>0.25444</v>
      </c>
      <c r="U1491" s="29" t="s">
        <v>46107</v>
      </c>
      <c r="V1491" s="29" t="s">
        <v>46108</v>
      </c>
      <c r="W1491" s="30" t="s">
        <v>46109</v>
      </c>
      <c r="X1491">
        <v>1489</v>
      </c>
      <c r="Y1491" s="8" t="s">
        <v>6261</v>
      </c>
      <c r="Z1491">
        <v>525110</v>
      </c>
      <c r="AB1491" s="8" t="s">
        <v>6262</v>
      </c>
    </row>
    <row r="1492" spans="1:28" x14ac:dyDescent="0.25">
      <c r="A1492" s="34" t="s">
        <v>2086</v>
      </c>
      <c r="B1492" s="29" t="s">
        <v>2087</v>
      </c>
      <c r="C1492" s="27">
        <v>5571.51</v>
      </c>
      <c r="D1492" s="27">
        <v>375.75</v>
      </c>
      <c r="E1492" s="27">
        <v>234.22300000000001</v>
      </c>
      <c r="F1492" s="27">
        <v>1.1399999999999999</v>
      </c>
      <c r="G1492" s="27">
        <v>502.88900000000001</v>
      </c>
      <c r="H1492" s="27">
        <v>0</v>
      </c>
      <c r="I1492" s="27">
        <v>60.387999999999998</v>
      </c>
      <c r="J1492" s="27">
        <v>667.09802000000002</v>
      </c>
      <c r="K1492" s="27">
        <v>1051.7900299999999</v>
      </c>
      <c r="L1492" s="27">
        <v>513.05498999999998</v>
      </c>
      <c r="M1492" s="27">
        <v>0</v>
      </c>
      <c r="N1492" s="27">
        <v>3607.0849600000001</v>
      </c>
      <c r="O1492" s="27">
        <v>27.48</v>
      </c>
      <c r="P1492" s="27">
        <v>12.01099</v>
      </c>
      <c r="Q1492" s="27">
        <v>0.13650000000000001</v>
      </c>
      <c r="R1492" s="27">
        <v>1.88</v>
      </c>
      <c r="S1492" s="27">
        <v>1.58</v>
      </c>
      <c r="T1492" s="27">
        <v>0.82281000000000004</v>
      </c>
      <c r="U1492" s="29" t="s">
        <v>46110</v>
      </c>
      <c r="V1492" s="29" t="s">
        <v>46111</v>
      </c>
      <c r="W1492" s="30" t="s">
        <v>46112</v>
      </c>
      <c r="X1492">
        <v>1490</v>
      </c>
      <c r="Y1492" s="8" t="s">
        <v>6263</v>
      </c>
      <c r="Z1492">
        <v>221114</v>
      </c>
      <c r="AB1492" s="8" t="s">
        <v>6264</v>
      </c>
    </row>
    <row r="1493" spans="1:28" x14ac:dyDescent="0.25">
      <c r="A1493" s="34" t="s">
        <v>2088</v>
      </c>
      <c r="B1493" s="29" t="s">
        <v>2089</v>
      </c>
      <c r="C1493" s="27">
        <v>148903.63</v>
      </c>
      <c r="D1493" s="27">
        <v>9207</v>
      </c>
      <c r="E1493" s="27">
        <v>4417</v>
      </c>
      <c r="F1493" s="27">
        <v>0.47</v>
      </c>
      <c r="G1493" s="27">
        <v>5093</v>
      </c>
      <c r="H1493" s="27">
        <v>1934</v>
      </c>
      <c r="I1493" s="27">
        <v>4854</v>
      </c>
      <c r="J1493" s="27">
        <v>26695</v>
      </c>
      <c r="K1493" s="27">
        <v>13490</v>
      </c>
      <c r="L1493" s="27">
        <v>55256</v>
      </c>
      <c r="M1493" s="27">
        <v>0</v>
      </c>
      <c r="N1493" s="27">
        <v>48326</v>
      </c>
      <c r="O1493" s="27">
        <v>25.76</v>
      </c>
      <c r="P1493" s="27">
        <v>53.456000000000003</v>
      </c>
      <c r="Q1493" s="27">
        <v>1.1320699999999999</v>
      </c>
      <c r="R1493" s="27">
        <v>0.53</v>
      </c>
      <c r="S1493" s="27">
        <v>0.43</v>
      </c>
      <c r="T1493" s="27">
        <v>0.24210000000000001</v>
      </c>
      <c r="U1493" s="29" t="s">
        <v>45573</v>
      </c>
      <c r="V1493" s="29" t="s">
        <v>46113</v>
      </c>
      <c r="W1493" s="30" t="s">
        <v>46114</v>
      </c>
      <c r="X1493">
        <v>1491</v>
      </c>
      <c r="Y1493" s="8" t="s">
        <v>6265</v>
      </c>
      <c r="Z1493">
        <v>336111</v>
      </c>
      <c r="AA1493">
        <v>423120</v>
      </c>
      <c r="AB1493" s="8" t="s">
        <v>6266</v>
      </c>
    </row>
    <row r="1494" spans="1:28" x14ac:dyDescent="0.25">
      <c r="A1494" s="34" t="s">
        <v>2090</v>
      </c>
      <c r="B1494" s="29" t="s">
        <v>2091</v>
      </c>
      <c r="C1494" s="27">
        <v>33314.339999999997</v>
      </c>
      <c r="D1494" s="27">
        <v>2361</v>
      </c>
      <c r="E1494" s="27">
        <v>176</v>
      </c>
      <c r="F1494" s="27">
        <v>0.34</v>
      </c>
      <c r="G1494" s="27">
        <v>366</v>
      </c>
      <c r="H1494" s="27">
        <v>979</v>
      </c>
      <c r="I1494" s="27">
        <v>1971</v>
      </c>
      <c r="J1494" s="27">
        <v>2926</v>
      </c>
      <c r="K1494" s="27">
        <v>6515</v>
      </c>
      <c r="L1494" s="27">
        <v>6036</v>
      </c>
      <c r="M1494" s="27">
        <v>0</v>
      </c>
      <c r="N1494" s="27">
        <v>19533</v>
      </c>
      <c r="O1494" s="27">
        <v>24.61</v>
      </c>
      <c r="P1494" s="27">
        <v>23.544</v>
      </c>
      <c r="Q1494" s="27">
        <v>0.30793999999999999</v>
      </c>
      <c r="R1494" s="27">
        <v>2.38</v>
      </c>
      <c r="S1494" s="27">
        <v>1.89</v>
      </c>
      <c r="T1494" s="27">
        <v>1.76691</v>
      </c>
      <c r="U1494" s="29" t="s">
        <v>46115</v>
      </c>
      <c r="V1494" s="29" t="s">
        <v>46116</v>
      </c>
      <c r="W1494" s="30" t="s">
        <v>46117</v>
      </c>
      <c r="X1494">
        <v>1492</v>
      </c>
      <c r="Y1494" s="8" t="s">
        <v>6267</v>
      </c>
      <c r="Z1494">
        <v>441210</v>
      </c>
      <c r="AA1494">
        <v>713940</v>
      </c>
      <c r="AB1494" s="8" t="s">
        <v>6268</v>
      </c>
    </row>
    <row r="1495" spans="1:28" x14ac:dyDescent="0.25">
      <c r="A1495" s="34" t="s">
        <v>41398</v>
      </c>
      <c r="B1495" s="29" t="s">
        <v>41399</v>
      </c>
      <c r="C1495" s="27">
        <v>2116.52</v>
      </c>
      <c r="D1495" s="27">
        <v>-85.567009999999996</v>
      </c>
      <c r="E1495" s="27">
        <v>-157.83600000000001</v>
      </c>
      <c r="F1495" s="27">
        <v>1.1000000000000001</v>
      </c>
      <c r="G1495" s="27">
        <v>119.71099</v>
      </c>
      <c r="H1495" s="27">
        <v>24.277000000000001</v>
      </c>
      <c r="I1495" s="27">
        <v>931.02599999999995</v>
      </c>
      <c r="J1495" s="27">
        <v>89.931989999999999</v>
      </c>
      <c r="K1495" s="27">
        <v>605.29101000000003</v>
      </c>
      <c r="L1495" s="27">
        <v>535.32201999999995</v>
      </c>
      <c r="M1495" s="27">
        <v>0</v>
      </c>
      <c r="N1495" s="27">
        <v>998.02301</v>
      </c>
      <c r="O1495" s="27">
        <v>7.64</v>
      </c>
      <c r="P1495" s="27">
        <v>35.486989999999999</v>
      </c>
      <c r="Q1495" s="27">
        <v>0.55008000000000001</v>
      </c>
      <c r="R1495" s="27">
        <v>6.75</v>
      </c>
      <c r="S1495" s="27">
        <v>6.46</v>
      </c>
      <c r="T1495" s="27">
        <v>5.1294599999999999</v>
      </c>
      <c r="U1495" s="29" t="s">
        <v>46118</v>
      </c>
      <c r="V1495" s="29" t="s">
        <v>46119</v>
      </c>
      <c r="W1495" s="30" t="s">
        <v>46120</v>
      </c>
      <c r="X1495">
        <v>1493</v>
      </c>
      <c r="Y1495" s="8" t="s">
        <v>6269</v>
      </c>
      <c r="Z1495">
        <v>335932</v>
      </c>
      <c r="AA1495">
        <v>335931</v>
      </c>
      <c r="AB1495" s="8" t="s">
        <v>6270</v>
      </c>
    </row>
    <row r="1496" spans="1:28" x14ac:dyDescent="0.25">
      <c r="A1496" s="34" t="s">
        <v>2092</v>
      </c>
      <c r="B1496" s="29" t="s">
        <v>2093</v>
      </c>
      <c r="C1496" s="27">
        <v>3978.46</v>
      </c>
      <c r="D1496" s="27">
        <v>83.900999999999996</v>
      </c>
      <c r="E1496" s="27">
        <v>60.207000000000001</v>
      </c>
      <c r="F1496" s="27">
        <v>0.99</v>
      </c>
      <c r="G1496" s="27">
        <v>99.674000000000007</v>
      </c>
      <c r="H1496" s="27">
        <v>122.313</v>
      </c>
      <c r="I1496" s="27">
        <v>250.20699999999999</v>
      </c>
      <c r="J1496" s="27">
        <v>77.843999999999994</v>
      </c>
      <c r="K1496" s="27">
        <v>626.79796999999996</v>
      </c>
      <c r="L1496" s="27">
        <v>0</v>
      </c>
      <c r="M1496" s="27">
        <v>0</v>
      </c>
      <c r="N1496" s="27">
        <v>887.37401999999997</v>
      </c>
      <c r="O1496" s="27">
        <v>14.45</v>
      </c>
      <c r="P1496" s="27">
        <v>22.061</v>
      </c>
      <c r="Q1496" s="27">
        <v>0.28305000000000002</v>
      </c>
      <c r="R1496" s="27">
        <v>5.18</v>
      </c>
      <c r="U1496" s="29" t="s">
        <v>46121</v>
      </c>
      <c r="V1496" s="29" t="s">
        <v>46122</v>
      </c>
      <c r="W1496" s="30" t="s">
        <v>46123</v>
      </c>
      <c r="X1496">
        <v>1494</v>
      </c>
      <c r="Y1496" s="8" t="s">
        <v>6271</v>
      </c>
      <c r="Z1496">
        <v>532111</v>
      </c>
      <c r="AB1496" s="8" t="s">
        <v>6272</v>
      </c>
    </row>
    <row r="1497" spans="1:28" x14ac:dyDescent="0.25">
      <c r="A1497" s="34" t="s">
        <v>2094</v>
      </c>
      <c r="B1497" s="29" t="s">
        <v>2095</v>
      </c>
      <c r="C1497" s="27">
        <v>5512.83</v>
      </c>
      <c r="D1497" s="27">
        <v>1012</v>
      </c>
      <c r="E1497" s="27">
        <v>439</v>
      </c>
      <c r="F1497" s="27">
        <v>0.89</v>
      </c>
      <c r="G1497" s="27">
        <v>1309</v>
      </c>
      <c r="H1497" s="27">
        <v>51</v>
      </c>
      <c r="I1497" s="27">
        <v>3427</v>
      </c>
      <c r="J1497" s="27">
        <v>1326</v>
      </c>
      <c r="K1497" s="27">
        <v>1862</v>
      </c>
      <c r="L1497" s="27">
        <v>5250</v>
      </c>
      <c r="M1497" s="27">
        <v>0</v>
      </c>
      <c r="N1497" s="27">
        <v>14671</v>
      </c>
      <c r="O1497" s="27">
        <v>162.83000000000001</v>
      </c>
      <c r="P1497" s="27">
        <v>27.160990000000002</v>
      </c>
      <c r="Q1497" s="27">
        <v>0.36576999999999998</v>
      </c>
      <c r="R1497" s="27">
        <v>1.39</v>
      </c>
      <c r="S1497" s="27">
        <v>1.37</v>
      </c>
      <c r="T1497" s="27">
        <v>0.37858000000000003</v>
      </c>
      <c r="U1497" s="29" t="s">
        <v>46082</v>
      </c>
      <c r="V1497" s="29" t="s">
        <v>46124</v>
      </c>
      <c r="W1497" s="30" t="s">
        <v>46125</v>
      </c>
      <c r="X1497">
        <v>1495</v>
      </c>
      <c r="Y1497" s="8" t="s">
        <v>6273</v>
      </c>
      <c r="Z1497">
        <v>525990</v>
      </c>
      <c r="AB1497" s="8" t="s">
        <v>6274</v>
      </c>
    </row>
    <row r="1498" spans="1:28" x14ac:dyDescent="0.25">
      <c r="A1498" s="34" t="s">
        <v>2096</v>
      </c>
      <c r="B1498" s="29" t="s">
        <v>2097</v>
      </c>
      <c r="C1498" s="27">
        <v>23203.95</v>
      </c>
      <c r="D1498" s="27">
        <v>-33.64</v>
      </c>
      <c r="E1498" s="27">
        <v>-185.749</v>
      </c>
      <c r="F1498" s="27">
        <v>0.99</v>
      </c>
      <c r="G1498" s="27">
        <v>148.54400000000001</v>
      </c>
      <c r="H1498" s="27">
        <v>0</v>
      </c>
      <c r="I1498" s="27">
        <v>180.52999</v>
      </c>
      <c r="J1498" s="27">
        <v>397.86998999999997</v>
      </c>
      <c r="K1498" s="27">
        <v>1887.8840299999999</v>
      </c>
      <c r="L1498" s="27">
        <v>1436.19201</v>
      </c>
      <c r="M1498" s="27">
        <v>0</v>
      </c>
      <c r="N1498" s="27">
        <v>623.96397999999999</v>
      </c>
      <c r="O1498" s="27">
        <v>1.97</v>
      </c>
      <c r="P1498" s="27">
        <v>68.775000000000006</v>
      </c>
      <c r="Q1498" s="27">
        <v>2.20255</v>
      </c>
      <c r="R1498" s="27">
        <v>4.4000000000000004</v>
      </c>
      <c r="S1498" s="27">
        <v>4.74</v>
      </c>
      <c r="T1498" s="27">
        <v>4.3716200000000001</v>
      </c>
      <c r="U1498" s="29" t="s">
        <v>46126</v>
      </c>
      <c r="V1498" s="29" t="s">
        <v>46127</v>
      </c>
      <c r="W1498" s="30" t="s">
        <v>46128</v>
      </c>
      <c r="X1498">
        <v>1496</v>
      </c>
      <c r="Y1498" s="8" t="s">
        <v>6275</v>
      </c>
      <c r="Z1498">
        <v>333414</v>
      </c>
      <c r="AB1498" s="8" t="s">
        <v>6276</v>
      </c>
    </row>
    <row r="1499" spans="1:28" x14ac:dyDescent="0.25">
      <c r="A1499" s="34" t="s">
        <v>2098</v>
      </c>
      <c r="B1499" s="29" t="s">
        <v>2099</v>
      </c>
      <c r="C1499" s="27">
        <v>3839.79</v>
      </c>
      <c r="D1499" s="27">
        <v>465.221</v>
      </c>
      <c r="E1499" s="27">
        <v>382.93599999999998</v>
      </c>
      <c r="F1499" s="27">
        <v>0.37</v>
      </c>
      <c r="G1499" s="27">
        <v>453.69198</v>
      </c>
      <c r="H1499" s="27">
        <v>631.38298999999995</v>
      </c>
      <c r="I1499" s="27">
        <v>126.069</v>
      </c>
      <c r="J1499" s="27">
        <v>423.88699000000003</v>
      </c>
      <c r="K1499" s="27">
        <v>1192.125</v>
      </c>
      <c r="L1499" s="27">
        <v>1003.73699</v>
      </c>
      <c r="M1499" s="27">
        <v>0</v>
      </c>
      <c r="N1499" s="27">
        <v>762.40697999999998</v>
      </c>
      <c r="O1499" s="27">
        <v>85.37</v>
      </c>
      <c r="P1499" s="27">
        <v>53.825000000000003</v>
      </c>
      <c r="Q1499" s="27">
        <v>1.16568</v>
      </c>
      <c r="R1499" s="27">
        <v>3.16</v>
      </c>
      <c r="S1499" s="27">
        <v>1.32</v>
      </c>
      <c r="T1499" s="27">
        <v>0.25253999999999999</v>
      </c>
      <c r="U1499" s="29" t="s">
        <v>46129</v>
      </c>
      <c r="V1499" s="29" t="s">
        <v>46130</v>
      </c>
      <c r="W1499" s="30" t="s">
        <v>46131</v>
      </c>
      <c r="X1499">
        <v>1497</v>
      </c>
      <c r="Y1499" s="8" t="s">
        <v>6277</v>
      </c>
      <c r="Z1499">
        <v>312112</v>
      </c>
      <c r="AB1499" s="8" t="s">
        <v>6278</v>
      </c>
    </row>
    <row r="1500" spans="1:28" x14ac:dyDescent="0.25">
      <c r="A1500" s="34" t="s">
        <v>2100</v>
      </c>
      <c r="B1500" s="29" t="s">
        <v>2101</v>
      </c>
      <c r="C1500" s="27">
        <v>4890</v>
      </c>
      <c r="D1500" s="27">
        <v>-105.227</v>
      </c>
      <c r="E1500" s="27">
        <v>-170.98801</v>
      </c>
      <c r="F1500" s="27">
        <v>0.87</v>
      </c>
      <c r="G1500" s="27">
        <v>234.28700000000001</v>
      </c>
      <c r="H1500" s="27">
        <v>0</v>
      </c>
      <c r="I1500" s="27">
        <v>183.90100000000001</v>
      </c>
      <c r="J1500" s="27">
        <v>988.38702000000001</v>
      </c>
      <c r="K1500" s="27">
        <v>1146.80798</v>
      </c>
      <c r="L1500" s="27">
        <v>0</v>
      </c>
      <c r="M1500" s="27">
        <v>0</v>
      </c>
      <c r="N1500" s="27">
        <v>340.43499000000003</v>
      </c>
      <c r="O1500" s="27">
        <v>4.9400000000000004</v>
      </c>
      <c r="P1500" s="27">
        <v>6.3555900000000003</v>
      </c>
      <c r="Q1500" s="27">
        <v>0</v>
      </c>
      <c r="R1500" s="27">
        <v>1.1599999999999999</v>
      </c>
      <c r="S1500" s="27">
        <v>1.1599999999999999</v>
      </c>
      <c r="T1500" s="27">
        <v>0.92323999999999995</v>
      </c>
      <c r="U1500" s="29" t="s">
        <v>46132</v>
      </c>
      <c r="V1500" s="29" t="s">
        <v>46133</v>
      </c>
      <c r="W1500" s="30" t="s">
        <v>46134</v>
      </c>
      <c r="X1500">
        <v>1498</v>
      </c>
      <c r="Y1500" s="8" t="s">
        <v>6279</v>
      </c>
      <c r="Z1500">
        <v>325315</v>
      </c>
      <c r="AB1500" s="8" t="s">
        <v>6280</v>
      </c>
    </row>
    <row r="1501" spans="1:28" x14ac:dyDescent="0.25">
      <c r="A1501" s="34" t="s">
        <v>2102</v>
      </c>
      <c r="B1501" s="29" t="s">
        <v>2103</v>
      </c>
      <c r="C1501" s="27">
        <v>6007.38</v>
      </c>
      <c r="D1501" s="27">
        <v>444.33300000000003</v>
      </c>
      <c r="E1501" s="27">
        <v>298.20800000000003</v>
      </c>
      <c r="F1501" s="27">
        <v>1.62</v>
      </c>
      <c r="G1501" s="27">
        <v>280.31297999999998</v>
      </c>
      <c r="H1501" s="27">
        <v>39.069989999999997</v>
      </c>
      <c r="I1501" s="27">
        <v>862.65697999999998</v>
      </c>
      <c r="J1501" s="27">
        <v>1409.23803</v>
      </c>
      <c r="K1501" s="27">
        <v>1387.1540500000001</v>
      </c>
      <c r="L1501" s="27">
        <v>4476.8652300000003</v>
      </c>
      <c r="M1501" s="27">
        <v>0</v>
      </c>
      <c r="N1501" s="27">
        <v>1441.8589999999999</v>
      </c>
      <c r="O1501" s="27">
        <v>7.08</v>
      </c>
      <c r="P1501" s="27">
        <v>77.356999999999999</v>
      </c>
      <c r="Q1501" s="27">
        <v>3.4164400000000001</v>
      </c>
      <c r="R1501" s="27">
        <v>0.83</v>
      </c>
      <c r="S1501" s="27">
        <v>0.96</v>
      </c>
      <c r="T1501" s="27">
        <v>0.75768999999999997</v>
      </c>
      <c r="U1501" s="29" t="s">
        <v>46135</v>
      </c>
      <c r="V1501" s="29" t="s">
        <v>46136</v>
      </c>
      <c r="W1501" s="30" t="s">
        <v>46137</v>
      </c>
      <c r="X1501">
        <v>1499</v>
      </c>
      <c r="Y1501" s="8" t="s">
        <v>6281</v>
      </c>
      <c r="Z1501">
        <v>713930</v>
      </c>
      <c r="AB1501" s="8" t="s">
        <v>6282</v>
      </c>
    </row>
    <row r="1502" spans="1:28" x14ac:dyDescent="0.25">
      <c r="A1502" s="34" t="s">
        <v>2104</v>
      </c>
      <c r="B1502" s="29" t="s">
        <v>2105</v>
      </c>
      <c r="C1502" s="27">
        <v>4771.97</v>
      </c>
      <c r="D1502" s="27">
        <v>1182.7969900000001</v>
      </c>
      <c r="E1502" s="27">
        <v>813.00701000000004</v>
      </c>
      <c r="F1502" s="27">
        <v>0.68</v>
      </c>
      <c r="G1502" s="27">
        <v>361.62599999999998</v>
      </c>
      <c r="H1502" s="27">
        <v>73.000990000000002</v>
      </c>
      <c r="I1502" s="27">
        <v>5.4759900000000004</v>
      </c>
      <c r="J1502" s="27">
        <v>1942.5689600000001</v>
      </c>
      <c r="K1502" s="27">
        <v>761.13098000000002</v>
      </c>
      <c r="L1502" s="27">
        <v>2083.4089300000001</v>
      </c>
      <c r="M1502" s="27">
        <v>0</v>
      </c>
      <c r="N1502" s="27">
        <v>2079.89599</v>
      </c>
      <c r="O1502" s="27">
        <v>31.36</v>
      </c>
      <c r="P1502" s="27">
        <v>42.006990000000002</v>
      </c>
      <c r="Q1502" s="27">
        <v>0.72436</v>
      </c>
      <c r="R1502" s="27">
        <v>0.59</v>
      </c>
      <c r="S1502" s="27">
        <v>0.35</v>
      </c>
      <c r="T1502" s="27">
        <v>0.16807</v>
      </c>
      <c r="U1502" s="29" t="s">
        <v>46138</v>
      </c>
      <c r="V1502" s="29" t="s">
        <v>46139</v>
      </c>
      <c r="W1502" s="30" t="s">
        <v>46140</v>
      </c>
      <c r="X1502">
        <v>1500</v>
      </c>
      <c r="Y1502" s="8" t="s">
        <v>6283</v>
      </c>
      <c r="Z1502">
        <v>325110</v>
      </c>
      <c r="AB1502" s="8" t="s">
        <v>6284</v>
      </c>
    </row>
    <row r="1503" spans="1:28" x14ac:dyDescent="0.25">
      <c r="A1503" s="34" t="s">
        <v>2106</v>
      </c>
      <c r="B1503" s="29" t="s">
        <v>2107</v>
      </c>
      <c r="C1503" s="27">
        <v>179388.41</v>
      </c>
      <c r="D1503" s="27">
        <v>20332.95117</v>
      </c>
      <c r="E1503" s="27">
        <v>5970.1411099999996</v>
      </c>
      <c r="F1503" s="27">
        <v>1.26</v>
      </c>
      <c r="G1503" s="27">
        <v>0</v>
      </c>
      <c r="H1503" s="27">
        <v>0</v>
      </c>
      <c r="I1503" s="27">
        <v>0</v>
      </c>
      <c r="J1503" s="27">
        <v>7930.9741199999999</v>
      </c>
      <c r="K1503" s="27">
        <v>9266.4726499999997</v>
      </c>
      <c r="L1503" s="27">
        <v>14353.08007</v>
      </c>
      <c r="M1503" s="27">
        <v>0</v>
      </c>
      <c r="N1503" s="27">
        <v>20777.400389999999</v>
      </c>
      <c r="O1503" s="27">
        <v>49.1</v>
      </c>
      <c r="P1503" s="27">
        <v>39.139989999999997</v>
      </c>
      <c r="Q1503" s="27">
        <v>0.64310999999999996</v>
      </c>
      <c r="R1503" s="27">
        <v>1.26</v>
      </c>
      <c r="S1503" s="27">
        <v>1.17</v>
      </c>
      <c r="T1503" s="27">
        <v>1.16839</v>
      </c>
      <c r="U1503" s="29" t="s">
        <v>46141</v>
      </c>
      <c r="V1503" s="29" t="s">
        <v>46142</v>
      </c>
      <c r="W1503" s="30" t="s">
        <v>46143</v>
      </c>
      <c r="X1503">
        <v>1501</v>
      </c>
      <c r="Y1503" s="8" t="s">
        <v>6285</v>
      </c>
      <c r="Z1503">
        <v>311351</v>
      </c>
      <c r="AA1503">
        <v>311340</v>
      </c>
      <c r="AB1503" s="8" t="s">
        <v>6286</v>
      </c>
    </row>
    <row r="1504" spans="1:28" x14ac:dyDescent="0.25">
      <c r="A1504" s="34" t="s">
        <v>2108</v>
      </c>
      <c r="B1504" s="29" t="s">
        <v>2109</v>
      </c>
      <c r="C1504" s="27">
        <v>49241.03</v>
      </c>
      <c r="D1504" s="27">
        <v>8644.4111300000004</v>
      </c>
      <c r="E1504" s="27">
        <v>6253.0961900000002</v>
      </c>
      <c r="F1504" s="27">
        <v>0.65</v>
      </c>
      <c r="G1504" s="27">
        <v>4732.0078100000001</v>
      </c>
      <c r="H1504" s="27">
        <v>1055.84301</v>
      </c>
      <c r="I1504" s="27">
        <v>16212.490229999999</v>
      </c>
      <c r="J1504" s="27">
        <v>11004.389639999999</v>
      </c>
      <c r="K1504" s="27">
        <v>11047.780269999999</v>
      </c>
      <c r="L1504" s="27">
        <v>48248.160150000003</v>
      </c>
      <c r="M1504" s="27">
        <v>0</v>
      </c>
      <c r="N1504" s="27">
        <v>35631.078119999998</v>
      </c>
      <c r="O1504" s="27">
        <v>48.46</v>
      </c>
      <c r="P1504" s="27">
        <v>57.520989999999998</v>
      </c>
      <c r="Q1504" s="27">
        <v>1.3541000000000001</v>
      </c>
      <c r="R1504" s="27">
        <v>1</v>
      </c>
      <c r="S1504" s="27">
        <v>0.91</v>
      </c>
      <c r="T1504" s="27">
        <v>0.47798000000000002</v>
      </c>
      <c r="U1504" s="29" t="s">
        <v>46144</v>
      </c>
      <c r="V1504" s="29" t="s">
        <v>46145</v>
      </c>
      <c r="W1504" s="30" t="s">
        <v>46146</v>
      </c>
      <c r="X1504">
        <v>1502</v>
      </c>
      <c r="Y1504" s="8" t="s">
        <v>6287</v>
      </c>
      <c r="Z1504">
        <v>448140</v>
      </c>
      <c r="AA1504">
        <v>448150</v>
      </c>
      <c r="AB1504" s="8" t="s">
        <v>6288</v>
      </c>
    </row>
    <row r="1505" spans="1:28" x14ac:dyDescent="0.25">
      <c r="A1505" s="34" t="s">
        <v>41400</v>
      </c>
      <c r="B1505" s="29" t="s">
        <v>41401</v>
      </c>
      <c r="C1505" s="27">
        <v>40180.839999999997</v>
      </c>
      <c r="D1505" s="27">
        <v>12441</v>
      </c>
      <c r="E1505" s="27">
        <v>9995</v>
      </c>
      <c r="F1505" s="27">
        <v>1.19</v>
      </c>
      <c r="G1505" s="27">
        <v>4684</v>
      </c>
      <c r="H1505" s="27">
        <v>6598</v>
      </c>
      <c r="I1505" s="27">
        <v>2828</v>
      </c>
      <c r="J1505" s="27">
        <v>10494</v>
      </c>
      <c r="K1505" s="27">
        <v>19936</v>
      </c>
      <c r="L1505" s="27">
        <v>12945</v>
      </c>
      <c r="M1505" s="27">
        <v>0</v>
      </c>
      <c r="N1505" s="27">
        <v>34024</v>
      </c>
      <c r="O1505" s="27">
        <v>12.72</v>
      </c>
      <c r="P1505" s="27">
        <v>27.561</v>
      </c>
      <c r="Q1505" s="27">
        <v>0.38046000000000002</v>
      </c>
      <c r="R1505" s="27">
        <v>1.9</v>
      </c>
      <c r="S1505" s="27">
        <v>1.27</v>
      </c>
      <c r="T1505" s="27">
        <v>0.82465999999999995</v>
      </c>
      <c r="U1505" s="29" t="s">
        <v>46147</v>
      </c>
      <c r="V1505" s="29" t="s">
        <v>46148</v>
      </c>
      <c r="W1505" s="30" t="s">
        <v>46149</v>
      </c>
      <c r="X1505">
        <v>1503</v>
      </c>
      <c r="Y1505" s="8" t="s">
        <v>6289</v>
      </c>
      <c r="Z1505">
        <v>424720</v>
      </c>
      <c r="AB1505" s="8" t="s">
        <v>6290</v>
      </c>
    </row>
    <row r="1506" spans="1:28" x14ac:dyDescent="0.25">
      <c r="A1506" s="34" t="s">
        <v>41402</v>
      </c>
      <c r="B1506" s="29" t="s">
        <v>41403</v>
      </c>
      <c r="C1506" s="27">
        <v>2289.62</v>
      </c>
      <c r="D1506" s="27">
        <v>192.26400000000001</v>
      </c>
      <c r="E1506" s="27">
        <v>110.41799</v>
      </c>
      <c r="F1506" s="27">
        <v>0.9</v>
      </c>
      <c r="G1506" s="27">
        <v>310.03600999999998</v>
      </c>
      <c r="H1506" s="27">
        <v>0</v>
      </c>
      <c r="I1506" s="27">
        <v>0</v>
      </c>
      <c r="J1506" s="27">
        <v>25.905000000000001</v>
      </c>
      <c r="K1506" s="27">
        <v>329.32699000000002</v>
      </c>
      <c r="L1506" s="27">
        <v>1147.51098</v>
      </c>
      <c r="M1506" s="27">
        <v>0</v>
      </c>
      <c r="N1506" s="27">
        <v>1280.08105</v>
      </c>
      <c r="O1506" s="27">
        <v>29.48</v>
      </c>
      <c r="P1506" s="27">
        <v>48.101999999999997</v>
      </c>
      <c r="Q1506" s="27">
        <v>0.91942000000000002</v>
      </c>
      <c r="R1506" s="27">
        <v>12.71</v>
      </c>
      <c r="S1506" s="27">
        <v>12.71</v>
      </c>
      <c r="T1506" s="27">
        <v>0.74468000000000001</v>
      </c>
      <c r="U1506" s="29" t="s">
        <v>46150</v>
      </c>
      <c r="V1506" s="29" t="s">
        <v>46151</v>
      </c>
      <c r="W1506" s="30" t="s">
        <v>46152</v>
      </c>
      <c r="X1506">
        <v>1504</v>
      </c>
      <c r="Y1506" s="8" t="s">
        <v>6291</v>
      </c>
      <c r="Z1506">
        <v>321920</v>
      </c>
      <c r="AA1506">
        <v>321918</v>
      </c>
      <c r="AB1506" s="8" t="s">
        <v>6292</v>
      </c>
    </row>
    <row r="1507" spans="1:28" x14ac:dyDescent="0.25">
      <c r="A1507" s="34" t="s">
        <v>41404</v>
      </c>
      <c r="B1507" s="29" t="s">
        <v>41405</v>
      </c>
      <c r="C1507" s="27">
        <v>2399.88</v>
      </c>
      <c r="D1507" s="27">
        <v>298.13900000000001</v>
      </c>
      <c r="E1507" s="27">
        <v>255.43499</v>
      </c>
      <c r="F1507" s="27">
        <v>-0.13</v>
      </c>
      <c r="G1507" s="27">
        <v>642.83801000000005</v>
      </c>
      <c r="H1507" s="27">
        <v>365.51900999999998</v>
      </c>
      <c r="I1507" s="27">
        <v>21.892990000000001</v>
      </c>
      <c r="J1507" s="27">
        <v>475.71499</v>
      </c>
      <c r="K1507" s="27">
        <v>1467.71594</v>
      </c>
      <c r="L1507" s="27">
        <v>0.40400000000000003</v>
      </c>
      <c r="M1507" s="27">
        <v>0</v>
      </c>
      <c r="N1507" s="27">
        <v>1306.46801</v>
      </c>
      <c r="U1507" s="29" t="s">
        <v>46153</v>
      </c>
      <c r="V1507" s="29" t="s">
        <v>46154</v>
      </c>
      <c r="W1507" s="30" t="s">
        <v>46155</v>
      </c>
      <c r="X1507">
        <v>1505</v>
      </c>
      <c r="Y1507" s="8" t="s">
        <v>6293</v>
      </c>
      <c r="Z1507">
        <v>424990</v>
      </c>
      <c r="AA1507">
        <v>424110</v>
      </c>
      <c r="AB1507" s="8" t="s">
        <v>6294</v>
      </c>
    </row>
    <row r="1508" spans="1:28" x14ac:dyDescent="0.25">
      <c r="A1508" s="34" t="s">
        <v>41406</v>
      </c>
      <c r="B1508" s="29" t="s">
        <v>41407</v>
      </c>
      <c r="C1508" s="27">
        <v>12792</v>
      </c>
      <c r="D1508" s="27">
        <v>4432.3017499999996</v>
      </c>
      <c r="E1508" s="27">
        <v>3500.1140099999998</v>
      </c>
      <c r="F1508" s="27">
        <v>1.63</v>
      </c>
      <c r="G1508" s="27">
        <v>2504.34692</v>
      </c>
      <c r="H1508" s="27">
        <v>3135.6540500000001</v>
      </c>
      <c r="I1508" s="27">
        <v>968.83196999999996</v>
      </c>
      <c r="J1508" s="27">
        <v>4469.0507799999996</v>
      </c>
      <c r="K1508" s="27">
        <v>9304.9628900000007</v>
      </c>
      <c r="L1508" s="27">
        <v>2717.4270000000001</v>
      </c>
      <c r="M1508" s="27">
        <v>0</v>
      </c>
      <c r="N1508" s="27">
        <v>11254.110350000001</v>
      </c>
      <c r="O1508" s="27">
        <v>5.49</v>
      </c>
      <c r="P1508" s="27">
        <v>19.45</v>
      </c>
      <c r="Q1508" s="27">
        <v>0.24146000000000001</v>
      </c>
      <c r="R1508" s="27">
        <v>2.08</v>
      </c>
      <c r="S1508" s="27">
        <v>1.38</v>
      </c>
      <c r="T1508" s="27">
        <v>0.82006999999999997</v>
      </c>
      <c r="U1508" s="29" t="s">
        <v>46156</v>
      </c>
      <c r="V1508" s="29" t="s">
        <v>46157</v>
      </c>
      <c r="W1508" s="30" t="s">
        <v>46158</v>
      </c>
      <c r="X1508">
        <v>1506</v>
      </c>
      <c r="Y1508" s="8" t="s">
        <v>6295</v>
      </c>
      <c r="Z1508">
        <v>327211</v>
      </c>
      <c r="AA1508">
        <v>327215</v>
      </c>
      <c r="AB1508" s="8" t="s">
        <v>6296</v>
      </c>
    </row>
    <row r="1509" spans="1:28" x14ac:dyDescent="0.25">
      <c r="A1509" s="34" t="s">
        <v>2110</v>
      </c>
      <c r="B1509" s="29" t="s">
        <v>2111</v>
      </c>
      <c r="C1509" s="27">
        <v>11057.7</v>
      </c>
      <c r="D1509" s="27">
        <v>2138.8000400000001</v>
      </c>
      <c r="E1509" s="27">
        <v>1318</v>
      </c>
      <c r="F1509" s="27">
        <v>0.48</v>
      </c>
      <c r="G1509" s="27">
        <v>1170</v>
      </c>
      <c r="H1509" s="27">
        <v>751.90002000000004</v>
      </c>
      <c r="I1509" s="27">
        <v>1485.90002</v>
      </c>
      <c r="J1509" s="27">
        <v>4660.5</v>
      </c>
      <c r="K1509" s="27">
        <v>2584.3000400000001</v>
      </c>
      <c r="L1509" s="27">
        <v>9523.5995999999996</v>
      </c>
      <c r="M1509" s="27">
        <v>1546.5</v>
      </c>
      <c r="N1509" s="27">
        <v>6355.2997999999998</v>
      </c>
      <c r="O1509" s="27">
        <v>15.63</v>
      </c>
      <c r="P1509" s="27">
        <v>56.187989999999999</v>
      </c>
      <c r="Q1509" s="27">
        <v>1.58965</v>
      </c>
      <c r="R1509" s="27">
        <v>0.6</v>
      </c>
      <c r="S1509" s="27">
        <v>0.39</v>
      </c>
      <c r="T1509" s="27">
        <v>0.14213000000000001</v>
      </c>
      <c r="U1509" s="29" t="s">
        <v>46159</v>
      </c>
      <c r="V1509" s="29" t="s">
        <v>46160</v>
      </c>
      <c r="W1509" s="30" t="s">
        <v>46161</v>
      </c>
      <c r="X1509">
        <v>1507</v>
      </c>
      <c r="Y1509" s="8" t="s">
        <v>6297</v>
      </c>
      <c r="Z1509">
        <v>321211</v>
      </c>
      <c r="AA1509">
        <v>321212</v>
      </c>
      <c r="AB1509" s="8" t="s">
        <v>6298</v>
      </c>
    </row>
    <row r="1510" spans="1:28" x14ac:dyDescent="0.25">
      <c r="A1510" s="34" t="s">
        <v>2112</v>
      </c>
      <c r="B1510" s="29" t="s">
        <v>2113</v>
      </c>
      <c r="C1510" s="27">
        <v>13715.25</v>
      </c>
      <c r="D1510" s="27">
        <v>534.78197999999998</v>
      </c>
      <c r="E1510" s="27">
        <v>345.33199999999999</v>
      </c>
      <c r="F1510" s="27">
        <v>0.87</v>
      </c>
      <c r="G1510" s="27">
        <v>518.51702</v>
      </c>
      <c r="H1510" s="27">
        <v>0</v>
      </c>
      <c r="I1510" s="27">
        <v>1826.7230199999999</v>
      </c>
      <c r="J1510" s="27">
        <v>1141.21704</v>
      </c>
      <c r="K1510" s="27">
        <v>2417.1330499999999</v>
      </c>
      <c r="L1510" s="27">
        <v>455.38198</v>
      </c>
      <c r="M1510" s="27">
        <v>0</v>
      </c>
      <c r="N1510" s="27">
        <v>3055.4230899999998</v>
      </c>
      <c r="O1510" s="27">
        <v>49.18</v>
      </c>
      <c r="P1510" s="27">
        <v>12.712999999999999</v>
      </c>
      <c r="Q1510" s="27">
        <v>0.14563999999999999</v>
      </c>
      <c r="R1510" s="27">
        <v>2.11</v>
      </c>
      <c r="S1510" s="27">
        <v>2.12</v>
      </c>
      <c r="T1510" s="27">
        <v>1.66367</v>
      </c>
      <c r="U1510" s="29" t="s">
        <v>46162</v>
      </c>
      <c r="V1510" s="29" t="s">
        <v>46163</v>
      </c>
      <c r="W1510" s="30" t="s">
        <v>46164</v>
      </c>
      <c r="X1510">
        <v>1508</v>
      </c>
      <c r="Y1510" s="8" t="s">
        <v>6299</v>
      </c>
      <c r="Z1510">
        <v>531210</v>
      </c>
      <c r="AA1510">
        <v>541611</v>
      </c>
      <c r="AB1510" s="8" t="s">
        <v>6300</v>
      </c>
    </row>
    <row r="1511" spans="1:28" x14ac:dyDescent="0.25">
      <c r="A1511" s="34" t="s">
        <v>41408</v>
      </c>
      <c r="B1511" s="29" t="s">
        <v>41409</v>
      </c>
      <c r="C1511" s="27">
        <v>4003.32</v>
      </c>
      <c r="D1511" s="27">
        <v>761.80400999999995</v>
      </c>
      <c r="E1511" s="27">
        <v>540.57701999999995</v>
      </c>
      <c r="F1511" s="27">
        <v>0.56000000000000005</v>
      </c>
      <c r="G1511" s="27">
        <v>806.08196999999996</v>
      </c>
      <c r="H1511" s="27">
        <v>2126.6550200000001</v>
      </c>
      <c r="I1511" s="27">
        <v>439.47298999999998</v>
      </c>
      <c r="J1511" s="27">
        <v>2793.8969699999998</v>
      </c>
      <c r="K1511" s="27">
        <v>6356.5038999999997</v>
      </c>
      <c r="L1511" s="27">
        <v>825.16399999999999</v>
      </c>
      <c r="M1511" s="27">
        <v>0</v>
      </c>
      <c r="N1511" s="27">
        <v>5339.7070299999996</v>
      </c>
      <c r="O1511" s="27">
        <v>11.47</v>
      </c>
      <c r="P1511" s="27">
        <v>14.66499</v>
      </c>
      <c r="Q1511" s="27">
        <v>0.17183999999999999</v>
      </c>
      <c r="R1511" s="27">
        <v>2.2999999999999998</v>
      </c>
      <c r="U1511" s="29" t="s">
        <v>46165</v>
      </c>
      <c r="V1511" s="29" t="s">
        <v>46165</v>
      </c>
      <c r="W1511" s="30" t="s">
        <v>46166</v>
      </c>
      <c r="X1511">
        <v>1509</v>
      </c>
      <c r="Y1511" s="8" t="s">
        <v>6301</v>
      </c>
      <c r="Z1511">
        <v>424430</v>
      </c>
      <c r="AA1511">
        <v>311511</v>
      </c>
      <c r="AB1511" s="8" t="s">
        <v>6302</v>
      </c>
    </row>
    <row r="1512" spans="1:28" x14ac:dyDescent="0.25">
      <c r="A1512" s="34" t="s">
        <v>2114</v>
      </c>
      <c r="B1512" s="29" t="s">
        <v>2114</v>
      </c>
      <c r="C1512" s="27">
        <v>12801.28</v>
      </c>
      <c r="D1512" s="27">
        <v>-1457.7979800000001</v>
      </c>
      <c r="E1512" s="27">
        <v>-2036.8819599999999</v>
      </c>
      <c r="F1512" s="27">
        <v>1.92</v>
      </c>
      <c r="G1512" s="27">
        <v>942.28497000000004</v>
      </c>
      <c r="H1512" s="27">
        <v>1187.63903</v>
      </c>
      <c r="I1512" s="27">
        <v>30.824999999999999</v>
      </c>
      <c r="J1512" s="27">
        <v>6647.9257799999996</v>
      </c>
      <c r="K1512" s="27">
        <v>8575.9081999999999</v>
      </c>
      <c r="L1512" s="27">
        <v>1578.2919899999999</v>
      </c>
      <c r="M1512" s="27">
        <v>0</v>
      </c>
      <c r="N1512" s="27">
        <v>3492.6550200000001</v>
      </c>
      <c r="O1512" s="27">
        <v>2.09</v>
      </c>
      <c r="P1512" s="27">
        <v>37.482999999999997</v>
      </c>
      <c r="Q1512" s="27">
        <v>0.45188</v>
      </c>
      <c r="R1512" s="27">
        <v>1.29</v>
      </c>
      <c r="S1512" s="27">
        <v>1.1100000000000001</v>
      </c>
      <c r="T1512" s="27">
        <v>0.96962000000000004</v>
      </c>
      <c r="U1512" s="29" t="s">
        <v>46167</v>
      </c>
      <c r="V1512" s="29" t="s">
        <v>46168</v>
      </c>
      <c r="W1512" s="30" t="s">
        <v>46169</v>
      </c>
      <c r="X1512">
        <v>1510</v>
      </c>
      <c r="Y1512" s="8" t="s">
        <v>6303</v>
      </c>
      <c r="Z1512">
        <v>111332</v>
      </c>
      <c r="AB1512" s="8" t="s">
        <v>6304</v>
      </c>
    </row>
    <row r="1513" spans="1:28" x14ac:dyDescent="0.25">
      <c r="A1513" s="34" t="s">
        <v>41410</v>
      </c>
      <c r="B1513" s="29" t="s">
        <v>41411</v>
      </c>
      <c r="C1513" s="27">
        <v>30720.91</v>
      </c>
      <c r="D1513" s="27">
        <v>2507.3269</v>
      </c>
      <c r="E1513" s="27">
        <v>1573.50305</v>
      </c>
      <c r="F1513" s="27">
        <v>1.19</v>
      </c>
      <c r="G1513" s="27">
        <v>5251.6757799999996</v>
      </c>
      <c r="H1513" s="27">
        <v>4070.6110800000001</v>
      </c>
      <c r="I1513" s="27">
        <v>4934.1782199999998</v>
      </c>
      <c r="J1513" s="27">
        <v>8441.2314399999996</v>
      </c>
      <c r="K1513" s="27">
        <v>11590.70996</v>
      </c>
      <c r="L1513" s="27">
        <v>2867.0280699999998</v>
      </c>
      <c r="M1513" s="27">
        <v>0</v>
      </c>
      <c r="N1513" s="27">
        <v>11728.5</v>
      </c>
      <c r="O1513" s="27">
        <v>4.3499999999999996</v>
      </c>
      <c r="P1513" s="27">
        <v>24.864000000000001</v>
      </c>
      <c r="Q1513" s="27">
        <v>0.33090999999999998</v>
      </c>
      <c r="R1513" s="27">
        <v>1.58</v>
      </c>
      <c r="U1513" s="29" t="s">
        <v>46170</v>
      </c>
      <c r="V1513" s="29" t="s">
        <v>46171</v>
      </c>
      <c r="W1513" s="30" t="s">
        <v>46172</v>
      </c>
      <c r="X1513">
        <v>1511</v>
      </c>
      <c r="Y1513" s="8" t="s">
        <v>6305</v>
      </c>
      <c r="Z1513">
        <v>532411</v>
      </c>
      <c r="AA1513">
        <v>423860</v>
      </c>
      <c r="AB1513" s="8" t="s">
        <v>6306</v>
      </c>
    </row>
    <row r="1514" spans="1:28" x14ac:dyDescent="0.25">
      <c r="A1514" s="34" t="s">
        <v>2115</v>
      </c>
      <c r="B1514" s="29" t="s">
        <v>2116</v>
      </c>
      <c r="C1514" s="27">
        <v>4755.1400000000003</v>
      </c>
      <c r="D1514" s="27">
        <v>558.01898000000006</v>
      </c>
      <c r="E1514" s="27">
        <v>428.76997999999998</v>
      </c>
      <c r="F1514" s="27">
        <v>0.65</v>
      </c>
      <c r="G1514" s="27">
        <v>202.91799</v>
      </c>
      <c r="H1514" s="27">
        <v>293.96798000000001</v>
      </c>
      <c r="I1514" s="27">
        <v>2.3479999999999999</v>
      </c>
      <c r="J1514" s="27">
        <v>1104.1529499999999</v>
      </c>
      <c r="K1514" s="27">
        <v>756.08696999999995</v>
      </c>
      <c r="L1514" s="27">
        <v>2485.40209</v>
      </c>
      <c r="M1514" s="27">
        <v>0</v>
      </c>
      <c r="N1514" s="27">
        <v>1817.2099599999999</v>
      </c>
      <c r="O1514" s="27">
        <v>20.65</v>
      </c>
      <c r="P1514" s="27">
        <v>56.906999999999996</v>
      </c>
      <c r="Q1514" s="27">
        <v>1.32054</v>
      </c>
      <c r="R1514" s="27">
        <v>0.87</v>
      </c>
      <c r="S1514" s="27">
        <v>0.42</v>
      </c>
      <c r="T1514" s="27">
        <v>0.23474999999999999</v>
      </c>
      <c r="U1514" s="29" t="s">
        <v>46173</v>
      </c>
      <c r="V1514" s="29" t="s">
        <v>46174</v>
      </c>
      <c r="W1514" s="30" t="s">
        <v>46175</v>
      </c>
      <c r="X1514">
        <v>1512</v>
      </c>
      <c r="Y1514" s="8" t="s">
        <v>6307</v>
      </c>
      <c r="Z1514">
        <v>624229</v>
      </c>
      <c r="AB1514" s="8" t="s">
        <v>6308</v>
      </c>
    </row>
    <row r="1515" spans="1:28" x14ac:dyDescent="0.25">
      <c r="A1515" s="34" t="s">
        <v>2117</v>
      </c>
      <c r="B1515" s="29" t="s">
        <v>2118</v>
      </c>
      <c r="C1515" s="27">
        <v>161691.22</v>
      </c>
      <c r="D1515" s="27">
        <v>7696</v>
      </c>
      <c r="E1515" s="27">
        <v>6856</v>
      </c>
      <c r="F1515" s="27">
        <v>1.1100000000000001</v>
      </c>
      <c r="G1515" s="27">
        <v>4667</v>
      </c>
      <c r="H1515" s="27">
        <v>8420</v>
      </c>
      <c r="I1515" s="27">
        <v>570</v>
      </c>
      <c r="J1515" s="27">
        <v>10730</v>
      </c>
      <c r="K1515" s="27">
        <v>28213</v>
      </c>
      <c r="L1515" s="27">
        <v>8920</v>
      </c>
      <c r="M1515" s="27">
        <v>0</v>
      </c>
      <c r="N1515" s="27">
        <v>15281</v>
      </c>
      <c r="O1515" s="27">
        <v>9.4499999999999993</v>
      </c>
      <c r="P1515" s="27">
        <v>38.049990000000001</v>
      </c>
      <c r="Q1515" s="27">
        <v>0.61419999999999997</v>
      </c>
      <c r="R1515" s="27">
        <v>2.73</v>
      </c>
      <c r="U1515" s="29" t="s">
        <v>46176</v>
      </c>
      <c r="V1515" s="29" t="s">
        <v>46177</v>
      </c>
      <c r="W1515" s="30" t="s">
        <v>46178</v>
      </c>
      <c r="X1515">
        <v>1513</v>
      </c>
      <c r="Y1515" s="8" t="s">
        <v>6309</v>
      </c>
      <c r="Z1515">
        <v>561910</v>
      </c>
      <c r="AB1515" s="8" t="s">
        <v>6310</v>
      </c>
    </row>
    <row r="1516" spans="1:28" x14ac:dyDescent="0.25">
      <c r="A1516" s="34" t="s">
        <v>2119</v>
      </c>
      <c r="B1516" s="29" t="s">
        <v>2120</v>
      </c>
      <c r="C1516" s="27">
        <v>9670.19</v>
      </c>
      <c r="D1516" s="27">
        <v>1874.91796</v>
      </c>
      <c r="E1516" s="27">
        <v>1771.9909600000001</v>
      </c>
      <c r="F1516" s="27">
        <v>1.37</v>
      </c>
      <c r="G1516" s="27">
        <v>3022.2241199999999</v>
      </c>
      <c r="H1516" s="27">
        <v>0</v>
      </c>
      <c r="I1516" s="27">
        <v>16.678999999999998</v>
      </c>
      <c r="J1516" s="27">
        <v>987.39300000000003</v>
      </c>
      <c r="K1516" s="27">
        <v>4598.9379799999997</v>
      </c>
      <c r="L1516" s="27">
        <v>67256.757809999996</v>
      </c>
      <c r="M1516" s="27">
        <v>1536.5689600000001</v>
      </c>
      <c r="N1516" s="27">
        <v>9832.8603500000008</v>
      </c>
      <c r="O1516" s="27">
        <v>21</v>
      </c>
      <c r="P1516" s="27">
        <v>42.509990000000002</v>
      </c>
      <c r="Q1516" s="27">
        <v>0.84897</v>
      </c>
      <c r="R1516" s="27">
        <v>0.08</v>
      </c>
      <c r="S1516" s="27">
        <v>4.66</v>
      </c>
      <c r="T1516" s="27">
        <v>1.59684</v>
      </c>
      <c r="U1516" s="29" t="s">
        <v>46179</v>
      </c>
      <c r="V1516" s="29" t="s">
        <v>46180</v>
      </c>
      <c r="W1516" s="30" t="s">
        <v>46181</v>
      </c>
      <c r="X1516">
        <v>1514</v>
      </c>
      <c r="Y1516" s="8" t="s">
        <v>6311</v>
      </c>
      <c r="Z1516">
        <v>322219</v>
      </c>
      <c r="AA1516">
        <v>322291</v>
      </c>
      <c r="AB1516" s="8" t="s">
        <v>6312</v>
      </c>
    </row>
    <row r="1517" spans="1:28" x14ac:dyDescent="0.25">
      <c r="A1517" s="34" t="s">
        <v>41412</v>
      </c>
      <c r="B1517" s="29" t="s">
        <v>41413</v>
      </c>
      <c r="C1517" s="27">
        <v>2111.98</v>
      </c>
      <c r="D1517" s="27">
        <v>428.90499</v>
      </c>
      <c r="E1517" s="27">
        <v>409.46798000000001</v>
      </c>
      <c r="F1517" s="27">
        <v>1.25</v>
      </c>
      <c r="G1517" s="27">
        <v>105.411</v>
      </c>
      <c r="H1517" s="27">
        <v>0</v>
      </c>
      <c r="I1517" s="27">
        <v>3.6339999999999999</v>
      </c>
      <c r="J1517" s="27">
        <v>297.44699000000003</v>
      </c>
      <c r="K1517" s="27">
        <v>149.83699999999999</v>
      </c>
      <c r="L1517" s="27">
        <v>396.05099000000001</v>
      </c>
      <c r="M1517" s="27">
        <v>0</v>
      </c>
      <c r="N1517" s="27">
        <v>1613.72705</v>
      </c>
      <c r="O1517" s="27">
        <v>20.49</v>
      </c>
      <c r="P1517" s="27">
        <v>18.849</v>
      </c>
      <c r="Q1517" s="27">
        <v>0.23227</v>
      </c>
      <c r="R1517" s="27">
        <v>0.66</v>
      </c>
      <c r="S1517" s="27">
        <v>0.5</v>
      </c>
      <c r="T1517" s="27">
        <v>0.14935000000000001</v>
      </c>
      <c r="U1517" s="29" t="s">
        <v>46182</v>
      </c>
      <c r="V1517" s="29" t="s">
        <v>46183</v>
      </c>
      <c r="W1517" s="30" t="s">
        <v>46184</v>
      </c>
      <c r="X1517">
        <v>1515</v>
      </c>
      <c r="Y1517" s="8" t="s">
        <v>6313</v>
      </c>
      <c r="Z1517">
        <v>111910</v>
      </c>
      <c r="AB1517" s="8" t="s">
        <v>6314</v>
      </c>
    </row>
    <row r="1518" spans="1:28" x14ac:dyDescent="0.25">
      <c r="A1518" s="34" t="s">
        <v>2121</v>
      </c>
      <c r="B1518" s="29" t="s">
        <v>2122</v>
      </c>
      <c r="C1518" s="27">
        <v>10984.81</v>
      </c>
      <c r="D1518" s="27">
        <v>10079.14941</v>
      </c>
      <c r="E1518" s="27">
        <v>9624.61132</v>
      </c>
      <c r="F1518" s="27">
        <v>0.65</v>
      </c>
      <c r="G1518" s="27">
        <v>8873.8876899999996</v>
      </c>
      <c r="H1518" s="27">
        <v>0</v>
      </c>
      <c r="I1518" s="27">
        <v>0</v>
      </c>
      <c r="J1518" s="27">
        <v>174569.5</v>
      </c>
      <c r="K1518" s="27">
        <v>206060</v>
      </c>
      <c r="L1518" s="27">
        <v>155083.09375</v>
      </c>
      <c r="M1518" s="27">
        <v>0</v>
      </c>
      <c r="N1518" s="27">
        <v>23858.650389999999</v>
      </c>
      <c r="O1518" s="27">
        <v>7.91</v>
      </c>
      <c r="P1518" s="27">
        <v>86.666989999999998</v>
      </c>
      <c r="Q1518" s="27">
        <v>6.50007</v>
      </c>
      <c r="R1518" s="27">
        <v>1.18</v>
      </c>
      <c r="U1518" s="29" t="s">
        <v>46185</v>
      </c>
      <c r="V1518" s="29" t="s">
        <v>46186</v>
      </c>
      <c r="W1518" s="30" t="s">
        <v>46187</v>
      </c>
      <c r="X1518">
        <v>1516</v>
      </c>
      <c r="Y1518" s="8" t="s">
        <v>6315</v>
      </c>
      <c r="Z1518">
        <v>238330</v>
      </c>
      <c r="AA1518">
        <v>238990</v>
      </c>
      <c r="AB1518" s="8" t="s">
        <v>6316</v>
      </c>
    </row>
    <row r="1519" spans="1:28" x14ac:dyDescent="0.25">
      <c r="A1519" s="34" t="s">
        <v>41414</v>
      </c>
      <c r="B1519" s="29" t="s">
        <v>41415</v>
      </c>
      <c r="C1519" s="27">
        <v>5995.36</v>
      </c>
      <c r="D1519" s="27">
        <v>573.65002000000004</v>
      </c>
      <c r="E1519" s="27">
        <v>482.67401000000001</v>
      </c>
      <c r="F1519" s="27">
        <v>0.27</v>
      </c>
      <c r="G1519" s="27">
        <v>736.58196999999996</v>
      </c>
      <c r="H1519" s="27">
        <v>464.358</v>
      </c>
      <c r="I1519" s="27">
        <v>104.842</v>
      </c>
      <c r="J1519" s="27">
        <v>587.14202</v>
      </c>
      <c r="K1519" s="27">
        <v>1559.9830300000001</v>
      </c>
      <c r="L1519" s="27">
        <v>10.52</v>
      </c>
      <c r="M1519" s="27">
        <v>0</v>
      </c>
      <c r="N1519" s="27">
        <v>1851.2800199999999</v>
      </c>
      <c r="U1519" s="29" t="s">
        <v>46188</v>
      </c>
      <c r="V1519" s="29" t="s">
        <v>46189</v>
      </c>
      <c r="W1519" s="30" t="s">
        <v>46190</v>
      </c>
      <c r="X1519">
        <v>1517</v>
      </c>
      <c r="Y1519" s="8" t="s">
        <v>6317</v>
      </c>
      <c r="Z1519">
        <v>525110</v>
      </c>
      <c r="AA1519">
        <v>923130</v>
      </c>
      <c r="AB1519" s="8" t="s">
        <v>6318</v>
      </c>
    </row>
    <row r="1520" spans="1:28" x14ac:dyDescent="0.25">
      <c r="A1520" s="34" t="s">
        <v>41416</v>
      </c>
      <c r="B1520" s="29" t="s">
        <v>41417</v>
      </c>
      <c r="C1520" s="27">
        <v>10249.280000000001</v>
      </c>
      <c r="D1520" s="27">
        <v>5327.4990200000002</v>
      </c>
      <c r="E1520" s="27">
        <v>5150.0341699999999</v>
      </c>
      <c r="F1520" s="27">
        <v>0.94</v>
      </c>
      <c r="G1520" s="27">
        <v>1128.6769999999999</v>
      </c>
      <c r="H1520" s="27">
        <v>0</v>
      </c>
      <c r="I1520" s="27">
        <v>1335.7199700000001</v>
      </c>
      <c r="J1520" s="27">
        <v>2711.6650300000001</v>
      </c>
      <c r="K1520" s="27">
        <v>64542.839840000001</v>
      </c>
      <c r="L1520" s="27">
        <v>11425.20019</v>
      </c>
      <c r="M1520" s="27">
        <v>0</v>
      </c>
      <c r="N1520" s="27">
        <v>41311.480459999999</v>
      </c>
      <c r="U1520" s="29" t="s">
        <v>46191</v>
      </c>
      <c r="V1520" s="29" t="s">
        <v>46192</v>
      </c>
      <c r="W1520" s="30" t="s">
        <v>46193</v>
      </c>
      <c r="X1520">
        <v>1518</v>
      </c>
      <c r="Y1520" s="8" t="s">
        <v>6319</v>
      </c>
      <c r="Z1520">
        <v>532281</v>
      </c>
      <c r="AB1520" s="8" t="s">
        <v>6320</v>
      </c>
    </row>
    <row r="1521" spans="1:28" x14ac:dyDescent="0.25">
      <c r="A1521" s="34" t="s">
        <v>2123</v>
      </c>
      <c r="B1521" s="29" t="s">
        <v>2124</v>
      </c>
      <c r="C1521" s="27">
        <v>3590.94</v>
      </c>
      <c r="D1521" s="27">
        <v>1115.84997</v>
      </c>
      <c r="E1521" s="27">
        <v>939.60198000000003</v>
      </c>
      <c r="F1521" s="27">
        <v>0.82</v>
      </c>
      <c r="G1521" s="27">
        <v>15438.740229999999</v>
      </c>
      <c r="H1521" s="27">
        <v>0</v>
      </c>
      <c r="I1521" s="27">
        <v>240.40298999999999</v>
      </c>
      <c r="J1521" s="27">
        <v>384.36599000000001</v>
      </c>
      <c r="K1521" s="27">
        <v>18908.269530000001</v>
      </c>
      <c r="L1521" s="27">
        <v>14637.20019</v>
      </c>
      <c r="M1521" s="27">
        <v>0</v>
      </c>
      <c r="N1521" s="27">
        <v>3199.90209</v>
      </c>
      <c r="O1521" s="27">
        <v>86.43</v>
      </c>
      <c r="P1521" s="27">
        <v>80.653989999999993</v>
      </c>
      <c r="Q1521" s="27">
        <v>4.1691099999999999</v>
      </c>
      <c r="R1521" s="27">
        <v>55.87</v>
      </c>
      <c r="S1521" s="27">
        <v>49.19</v>
      </c>
      <c r="T1521" s="27">
        <v>9.0266199999999994</v>
      </c>
      <c r="U1521" s="29" t="s">
        <v>46194</v>
      </c>
      <c r="V1521" s="29" t="s">
        <v>42916</v>
      </c>
      <c r="W1521" s="30" t="s">
        <v>46195</v>
      </c>
      <c r="X1521">
        <v>1519</v>
      </c>
      <c r="Y1521" s="8" t="s">
        <v>6321</v>
      </c>
      <c r="Z1521">
        <v>111150</v>
      </c>
      <c r="AA1521">
        <v>111110</v>
      </c>
      <c r="AB1521" s="8" t="s">
        <v>6322</v>
      </c>
    </row>
    <row r="1522" spans="1:28" x14ac:dyDescent="0.25">
      <c r="A1522" s="34" t="s">
        <v>2125</v>
      </c>
      <c r="B1522" s="29" t="s">
        <v>2126</v>
      </c>
      <c r="C1522" s="27">
        <v>7796.97</v>
      </c>
      <c r="D1522" s="27">
        <v>715.23199</v>
      </c>
      <c r="E1522" s="27">
        <v>482.68599999999998</v>
      </c>
      <c r="F1522" s="27">
        <v>0.9</v>
      </c>
      <c r="G1522" s="27">
        <v>31.40699</v>
      </c>
      <c r="H1522" s="27">
        <v>0</v>
      </c>
      <c r="I1522" s="27">
        <v>0</v>
      </c>
      <c r="J1522" s="27">
        <v>23.826000000000001</v>
      </c>
      <c r="K1522" s="27">
        <v>38.185000000000002</v>
      </c>
      <c r="L1522" s="27">
        <v>3916.05395</v>
      </c>
      <c r="M1522" s="27">
        <v>0</v>
      </c>
      <c r="N1522" s="27">
        <v>4123.5019499999999</v>
      </c>
      <c r="O1522" s="27">
        <v>22.71</v>
      </c>
      <c r="P1522" s="27">
        <v>48.917990000000003</v>
      </c>
      <c r="Q1522" s="27">
        <v>0.95764000000000005</v>
      </c>
      <c r="R1522" s="27">
        <v>0.62</v>
      </c>
      <c r="S1522" s="27">
        <v>1.6</v>
      </c>
      <c r="T1522" s="27">
        <v>0.28447</v>
      </c>
      <c r="U1522" s="29" t="s">
        <v>46196</v>
      </c>
      <c r="V1522" s="29" t="s">
        <v>46197</v>
      </c>
      <c r="W1522" s="30" t="s">
        <v>46198</v>
      </c>
      <c r="X1522">
        <v>1520</v>
      </c>
      <c r="Y1522" s="8" t="s">
        <v>6323</v>
      </c>
      <c r="Z1522">
        <v>313210</v>
      </c>
      <c r="AA1522">
        <v>335991</v>
      </c>
      <c r="AB1522" s="8" t="s">
        <v>6324</v>
      </c>
    </row>
    <row r="1523" spans="1:28" x14ac:dyDescent="0.25">
      <c r="A1523" s="34" t="s">
        <v>2127</v>
      </c>
      <c r="B1523" s="29" t="s">
        <v>2128</v>
      </c>
      <c r="C1523" s="27">
        <v>67660.97</v>
      </c>
      <c r="D1523" s="27">
        <v>7684</v>
      </c>
      <c r="E1523" s="27">
        <v>6342</v>
      </c>
      <c r="F1523" s="27">
        <v>0.51</v>
      </c>
      <c r="G1523" s="27">
        <v>7494</v>
      </c>
      <c r="H1523" s="27">
        <v>978</v>
      </c>
      <c r="I1523" s="27">
        <v>17900</v>
      </c>
      <c r="J1523" s="27">
        <v>11587</v>
      </c>
      <c r="K1523" s="27">
        <v>12488</v>
      </c>
      <c r="L1523" s="27">
        <v>11805</v>
      </c>
      <c r="M1523" s="27">
        <v>0</v>
      </c>
      <c r="N1523" s="27">
        <v>15312</v>
      </c>
      <c r="O1523" s="27">
        <v>99.67</v>
      </c>
      <c r="P1523" s="27">
        <v>47.637</v>
      </c>
      <c r="Q1523" s="27">
        <v>0.90974999999999995</v>
      </c>
      <c r="R1523" s="27">
        <v>1.22</v>
      </c>
      <c r="S1523" s="27">
        <v>0.99</v>
      </c>
      <c r="T1523" s="27">
        <v>0.34659000000000001</v>
      </c>
      <c r="U1523" s="29" t="s">
        <v>46199</v>
      </c>
      <c r="V1523" s="29" t="s">
        <v>46200</v>
      </c>
      <c r="W1523" s="30" t="s">
        <v>46201</v>
      </c>
      <c r="X1523">
        <v>1521</v>
      </c>
      <c r="Y1523" s="8" t="s">
        <v>6325</v>
      </c>
      <c r="Z1523">
        <v>311511</v>
      </c>
      <c r="AB1523" s="8" t="s">
        <v>6326</v>
      </c>
    </row>
    <row r="1524" spans="1:28" x14ac:dyDescent="0.25">
      <c r="A1524" s="34" t="s">
        <v>41418</v>
      </c>
      <c r="B1524" s="29" t="s">
        <v>41419</v>
      </c>
      <c r="C1524" s="27">
        <v>2652.25</v>
      </c>
      <c r="D1524" s="27">
        <v>1110.7910099999999</v>
      </c>
      <c r="E1524" s="27">
        <v>856.66899999999998</v>
      </c>
      <c r="F1524" s="27">
        <v>1.97</v>
      </c>
      <c r="G1524" s="27">
        <v>271.67401000000001</v>
      </c>
      <c r="H1524" s="27">
        <v>0</v>
      </c>
      <c r="I1524" s="27">
        <v>0</v>
      </c>
      <c r="J1524" s="27">
        <v>344.97197999999997</v>
      </c>
      <c r="K1524" s="27">
        <v>320.48498000000001</v>
      </c>
      <c r="L1524" s="27">
        <v>1525.4129600000001</v>
      </c>
      <c r="M1524" s="27">
        <v>0</v>
      </c>
      <c r="N1524" s="27">
        <v>745.26</v>
      </c>
      <c r="O1524" s="27">
        <v>12.28</v>
      </c>
      <c r="P1524" s="27">
        <v>62.636000000000003</v>
      </c>
      <c r="Q1524" s="27">
        <v>1.6763699999999999</v>
      </c>
      <c r="R1524" s="27">
        <v>1.1499999999999999</v>
      </c>
      <c r="S1524" s="27">
        <v>0.93</v>
      </c>
      <c r="T1524" s="27">
        <v>0.14149</v>
      </c>
      <c r="U1524" s="29" t="s">
        <v>46202</v>
      </c>
      <c r="V1524" s="29" t="s">
        <v>46203</v>
      </c>
      <c r="W1524" s="30" t="s">
        <v>46204</v>
      </c>
      <c r="X1524">
        <v>1522</v>
      </c>
      <c r="Y1524" s="8" t="s">
        <v>6327</v>
      </c>
      <c r="Z1524">
        <v>481112</v>
      </c>
      <c r="AA1524">
        <v>484121</v>
      </c>
      <c r="AB1524" s="8" t="s">
        <v>6328</v>
      </c>
    </row>
    <row r="1525" spans="1:28" x14ac:dyDescent="0.25">
      <c r="A1525" s="34" t="s">
        <v>2129</v>
      </c>
      <c r="B1525" s="29" t="s">
        <v>2130</v>
      </c>
      <c r="C1525" s="27">
        <v>22754.48</v>
      </c>
      <c r="D1525" s="27">
        <v>3706.5649400000002</v>
      </c>
      <c r="E1525" s="27">
        <v>2505.4609300000002</v>
      </c>
      <c r="F1525" s="27">
        <v>0.97</v>
      </c>
      <c r="G1525" s="27">
        <v>6830.4887600000002</v>
      </c>
      <c r="H1525" s="27">
        <v>3440.0039000000002</v>
      </c>
      <c r="I1525" s="27">
        <v>7301.4482399999997</v>
      </c>
      <c r="J1525" s="27">
        <v>13458.690420000001</v>
      </c>
      <c r="K1525" s="27">
        <v>21352.259760000001</v>
      </c>
      <c r="L1525" s="27">
        <v>4476.7470700000003</v>
      </c>
      <c r="M1525" s="27">
        <v>0</v>
      </c>
      <c r="N1525" s="27">
        <v>22574.429680000001</v>
      </c>
      <c r="O1525" s="27">
        <v>4.07</v>
      </c>
      <c r="P1525" s="27">
        <v>14.769</v>
      </c>
      <c r="Q1525" s="27">
        <v>0.17327999999999999</v>
      </c>
      <c r="R1525" s="27">
        <v>1.55</v>
      </c>
      <c r="S1525" s="27">
        <v>1.33</v>
      </c>
      <c r="T1525" s="27">
        <v>0.82338999999999996</v>
      </c>
      <c r="U1525" s="29" t="s">
        <v>46205</v>
      </c>
      <c r="V1525" s="29" t="s">
        <v>46206</v>
      </c>
      <c r="W1525" s="30" t="s">
        <v>46207</v>
      </c>
      <c r="X1525">
        <v>1523</v>
      </c>
      <c r="Y1525" s="8" t="s">
        <v>6329</v>
      </c>
      <c r="Z1525">
        <v>813910</v>
      </c>
      <c r="AA1525">
        <v>611110</v>
      </c>
      <c r="AB1525" s="8" t="s">
        <v>6330</v>
      </c>
    </row>
    <row r="1526" spans="1:28" x14ac:dyDescent="0.25">
      <c r="A1526" s="34" t="s">
        <v>41420</v>
      </c>
      <c r="B1526" s="29" t="s">
        <v>41421</v>
      </c>
      <c r="C1526" s="27">
        <v>3079.28</v>
      </c>
      <c r="D1526" s="27">
        <v>501.61898000000002</v>
      </c>
      <c r="E1526" s="27">
        <v>408.26997999999998</v>
      </c>
      <c r="F1526" s="27">
        <v>0.74</v>
      </c>
      <c r="G1526" s="27">
        <v>281.10100999999997</v>
      </c>
      <c r="H1526" s="27">
        <v>481.60100999999997</v>
      </c>
      <c r="I1526" s="27">
        <v>4803.5732399999997</v>
      </c>
      <c r="J1526" s="27">
        <v>991.22698000000003</v>
      </c>
      <c r="K1526" s="27">
        <v>1175.0799500000001</v>
      </c>
      <c r="L1526" s="27">
        <v>2257.1269499999999</v>
      </c>
      <c r="M1526" s="27">
        <v>0</v>
      </c>
      <c r="N1526" s="27">
        <v>2745.8920800000001</v>
      </c>
      <c r="O1526" s="27">
        <v>16.29</v>
      </c>
      <c r="P1526" s="27">
        <v>44.716990000000003</v>
      </c>
      <c r="Q1526" s="27">
        <v>0.80884999999999996</v>
      </c>
      <c r="R1526" s="27">
        <v>1.21</v>
      </c>
      <c r="S1526" s="27">
        <v>0.7</v>
      </c>
      <c r="T1526" s="27">
        <v>0.41602</v>
      </c>
      <c r="U1526" s="29" t="s">
        <v>46208</v>
      </c>
      <c r="V1526" s="29" t="s">
        <v>46209</v>
      </c>
      <c r="W1526" s="30" t="s">
        <v>46210</v>
      </c>
      <c r="X1526">
        <v>1524</v>
      </c>
      <c r="Y1526" s="8" t="s">
        <v>6331</v>
      </c>
      <c r="Z1526">
        <v>451130</v>
      </c>
      <c r="AA1526">
        <v>451120</v>
      </c>
      <c r="AB1526" s="8" t="s">
        <v>6332</v>
      </c>
    </row>
    <row r="1527" spans="1:28" x14ac:dyDescent="0.25">
      <c r="A1527" s="34" t="s">
        <v>2131</v>
      </c>
      <c r="B1527" s="29" t="s">
        <v>2131</v>
      </c>
      <c r="C1527" s="27">
        <v>6098.8</v>
      </c>
      <c r="D1527" s="27">
        <v>617</v>
      </c>
      <c r="E1527" s="27">
        <v>316</v>
      </c>
      <c r="F1527" s="27">
        <v>1.89</v>
      </c>
      <c r="G1527" s="27">
        <v>1739</v>
      </c>
      <c r="H1527" s="27">
        <v>1813</v>
      </c>
      <c r="I1527" s="27">
        <v>1995</v>
      </c>
      <c r="J1527" s="27">
        <v>2437</v>
      </c>
      <c r="K1527" s="27">
        <v>5493</v>
      </c>
      <c r="L1527" s="27">
        <v>1717</v>
      </c>
      <c r="M1527" s="27">
        <v>0</v>
      </c>
      <c r="N1527" s="27">
        <v>5134</v>
      </c>
      <c r="O1527" s="27">
        <v>13.48</v>
      </c>
      <c r="P1527" s="27">
        <v>24.462990000000001</v>
      </c>
      <c r="Q1527" s="27">
        <v>0.32385000000000003</v>
      </c>
      <c r="R1527" s="27">
        <v>2.35</v>
      </c>
      <c r="S1527" s="27">
        <v>1.51</v>
      </c>
      <c r="T1527" s="27">
        <v>0.79647000000000001</v>
      </c>
      <c r="U1527" s="29" t="s">
        <v>46211</v>
      </c>
      <c r="V1527" s="29" t="s">
        <v>46212</v>
      </c>
      <c r="W1527" s="30" t="s">
        <v>46213</v>
      </c>
      <c r="X1527">
        <v>1525</v>
      </c>
      <c r="Y1527" s="8" t="s">
        <v>6333</v>
      </c>
      <c r="Z1527">
        <v>311514</v>
      </c>
      <c r="AA1527">
        <v>311513</v>
      </c>
      <c r="AB1527" s="8" t="s">
        <v>6334</v>
      </c>
    </row>
    <row r="1528" spans="1:28" x14ac:dyDescent="0.25">
      <c r="A1528" s="34" t="s">
        <v>41422</v>
      </c>
      <c r="B1528" s="29" t="s">
        <v>41423</v>
      </c>
      <c r="C1528" s="27">
        <v>2086.2399999999998</v>
      </c>
      <c r="D1528" s="27">
        <v>140.97499999999999</v>
      </c>
      <c r="E1528" s="27">
        <v>-18.614999999999998</v>
      </c>
      <c r="F1528" s="27">
        <v>2.09</v>
      </c>
      <c r="G1528" s="27">
        <v>236.83199999999999</v>
      </c>
      <c r="H1528" s="27">
        <v>0</v>
      </c>
      <c r="I1528" s="27">
        <v>175.66200000000001</v>
      </c>
      <c r="J1528" s="27">
        <v>541.94597999999996</v>
      </c>
      <c r="K1528" s="27">
        <v>948.38896999999997</v>
      </c>
      <c r="L1528" s="27">
        <v>5194.7548800000004</v>
      </c>
      <c r="M1528" s="27">
        <v>0</v>
      </c>
      <c r="N1528" s="27">
        <v>1721.7130099999999</v>
      </c>
      <c r="O1528" s="27">
        <v>15.2</v>
      </c>
      <c r="P1528" s="27">
        <v>76.649000000000001</v>
      </c>
      <c r="Q1528" s="27">
        <v>3.1808700000000001</v>
      </c>
      <c r="R1528" s="27">
        <v>1.57</v>
      </c>
      <c r="S1528" s="27">
        <v>1.75</v>
      </c>
      <c r="T1528" s="27">
        <v>1.3129599999999999</v>
      </c>
      <c r="U1528" s="29" t="s">
        <v>46214</v>
      </c>
      <c r="V1528" s="29" t="s">
        <v>46215</v>
      </c>
      <c r="W1528" s="30" t="s">
        <v>46216</v>
      </c>
      <c r="X1528">
        <v>1526</v>
      </c>
      <c r="Y1528" s="8" t="s">
        <v>6335</v>
      </c>
      <c r="Z1528">
        <v>424810</v>
      </c>
      <c r="AA1528">
        <v>424820</v>
      </c>
      <c r="AB1528" s="8" t="s">
        <v>6336</v>
      </c>
    </row>
    <row r="1529" spans="1:28" x14ac:dyDescent="0.25">
      <c r="A1529" s="34" t="s">
        <v>2132</v>
      </c>
      <c r="B1529" s="29" t="s">
        <v>2133</v>
      </c>
      <c r="C1529" s="27">
        <v>5858.87</v>
      </c>
      <c r="D1529" s="27">
        <v>140.31700000000001</v>
      </c>
      <c r="E1529" s="27">
        <v>87.158990000000003</v>
      </c>
      <c r="F1529" s="27">
        <v>1.29</v>
      </c>
      <c r="G1529" s="27">
        <v>139.20500000000001</v>
      </c>
      <c r="H1529" s="27">
        <v>167.99699000000001</v>
      </c>
      <c r="I1529" s="27">
        <v>654.66301999999996</v>
      </c>
      <c r="J1529" s="27">
        <v>164.52199999999999</v>
      </c>
      <c r="K1529" s="27">
        <v>420.51900999999998</v>
      </c>
      <c r="L1529" s="27">
        <v>430.66198000000003</v>
      </c>
      <c r="M1529" s="27">
        <v>0</v>
      </c>
      <c r="N1529" s="27">
        <v>577.58599000000004</v>
      </c>
      <c r="O1529" s="27">
        <v>16.7</v>
      </c>
      <c r="P1529" s="27">
        <v>41.171999999999997</v>
      </c>
      <c r="Q1529" s="27">
        <v>0.69986999999999999</v>
      </c>
      <c r="R1529" s="27">
        <v>2.84</v>
      </c>
      <c r="S1529" s="27">
        <v>1.53</v>
      </c>
      <c r="T1529" s="27">
        <v>0.68876000000000004</v>
      </c>
      <c r="U1529" s="29" t="s">
        <v>46217</v>
      </c>
      <c r="V1529" s="29" t="s">
        <v>46218</v>
      </c>
      <c r="W1529" s="30" t="s">
        <v>46219</v>
      </c>
      <c r="X1529">
        <v>1527</v>
      </c>
      <c r="Y1529" s="8" t="s">
        <v>6337</v>
      </c>
      <c r="Z1529">
        <v>213115</v>
      </c>
      <c r="AB1529" s="8" t="s">
        <v>6338</v>
      </c>
    </row>
    <row r="1530" spans="1:28" x14ac:dyDescent="0.25">
      <c r="A1530" s="34" t="s">
        <v>2134</v>
      </c>
      <c r="B1530" s="29" t="s">
        <v>2135</v>
      </c>
      <c r="C1530" s="27">
        <v>113424.1</v>
      </c>
      <c r="D1530" s="27">
        <v>1217</v>
      </c>
      <c r="E1530" s="27">
        <v>426</v>
      </c>
      <c r="F1530" s="27">
        <v>1.03</v>
      </c>
      <c r="G1530" s="27">
        <v>1725</v>
      </c>
      <c r="H1530" s="27">
        <v>0</v>
      </c>
      <c r="I1530" s="27">
        <v>1056</v>
      </c>
      <c r="J1530" s="27">
        <v>6005</v>
      </c>
      <c r="K1530" s="27">
        <v>6654</v>
      </c>
      <c r="L1530" s="27">
        <v>1486</v>
      </c>
      <c r="M1530" s="27">
        <v>0</v>
      </c>
      <c r="N1530" s="27">
        <v>5032</v>
      </c>
      <c r="O1530" s="27">
        <v>27.45</v>
      </c>
      <c r="P1530" s="27">
        <v>20.971</v>
      </c>
      <c r="Q1530" s="27">
        <v>0.26534999999999997</v>
      </c>
      <c r="R1530" s="27">
        <v>1.17</v>
      </c>
      <c r="S1530" s="27">
        <v>1.1100000000000001</v>
      </c>
      <c r="T1530" s="27">
        <v>0.82081000000000004</v>
      </c>
      <c r="U1530" s="29" t="s">
        <v>45243</v>
      </c>
      <c r="V1530" s="29" t="s">
        <v>46220</v>
      </c>
      <c r="W1530" s="30" t="s">
        <v>46221</v>
      </c>
      <c r="X1530">
        <v>1528</v>
      </c>
      <c r="Y1530" s="8" t="s">
        <v>6339</v>
      </c>
      <c r="Z1530">
        <v>532281</v>
      </c>
      <c r="AA1530">
        <v>458110</v>
      </c>
      <c r="AB1530" s="8" t="s">
        <v>6340</v>
      </c>
    </row>
    <row r="1531" spans="1:28" x14ac:dyDescent="0.25">
      <c r="A1531" s="34" t="s">
        <v>41424</v>
      </c>
      <c r="B1531" s="29" t="s">
        <v>41425</v>
      </c>
      <c r="C1531" s="27">
        <v>11096.09</v>
      </c>
      <c r="D1531" s="27">
        <v>9405.93066</v>
      </c>
      <c r="E1531" s="27">
        <v>8575.8222600000008</v>
      </c>
      <c r="F1531" s="27">
        <v>1.45</v>
      </c>
      <c r="G1531" s="27">
        <v>2906.4890099999998</v>
      </c>
      <c r="H1531" s="27">
        <v>465.96499</v>
      </c>
      <c r="I1531" s="27">
        <v>192.845</v>
      </c>
      <c r="J1531" s="27">
        <v>4684.0610299999998</v>
      </c>
      <c r="K1531" s="27">
        <v>6249.3969699999998</v>
      </c>
      <c r="L1531" s="27">
        <v>5094.8808499999996</v>
      </c>
      <c r="M1531" s="27">
        <v>0</v>
      </c>
      <c r="N1531" s="27">
        <v>14372.690420000001</v>
      </c>
      <c r="O1531" s="27">
        <v>6.8</v>
      </c>
      <c r="P1531" s="27">
        <v>20.030999999999999</v>
      </c>
      <c r="Q1531" s="27">
        <v>0.25047999999999998</v>
      </c>
      <c r="R1531" s="27">
        <v>1.5</v>
      </c>
      <c r="U1531" s="29" t="s">
        <v>46222</v>
      </c>
      <c r="V1531" s="29" t="s">
        <v>46223</v>
      </c>
      <c r="W1531" s="30" t="s">
        <v>46224</v>
      </c>
      <c r="X1531">
        <v>1529</v>
      </c>
      <c r="Y1531" s="8" t="s">
        <v>6341</v>
      </c>
      <c r="Z1531">
        <v>441110</v>
      </c>
      <c r="AA1531">
        <v>541618</v>
      </c>
      <c r="AB1531" s="8" t="s">
        <v>6342</v>
      </c>
    </row>
    <row r="1532" spans="1:28" x14ac:dyDescent="0.25">
      <c r="A1532" s="34" t="s">
        <v>41426</v>
      </c>
      <c r="B1532" s="29" t="s">
        <v>41427</v>
      </c>
      <c r="C1532" s="27">
        <v>2235</v>
      </c>
      <c r="D1532" s="27">
        <v>232.19999000000001</v>
      </c>
      <c r="E1532" s="27">
        <v>63.9</v>
      </c>
      <c r="F1532" s="27">
        <v>1.44</v>
      </c>
      <c r="G1532" s="27">
        <v>137.1</v>
      </c>
      <c r="H1532" s="27">
        <v>151.89999</v>
      </c>
      <c r="I1532" s="27">
        <v>1663.59997</v>
      </c>
      <c r="J1532" s="27">
        <v>211.5</v>
      </c>
      <c r="K1532" s="27">
        <v>684.20001000000002</v>
      </c>
      <c r="L1532" s="27">
        <v>775.09996999999998</v>
      </c>
      <c r="M1532" s="27">
        <v>0</v>
      </c>
      <c r="N1532" s="27">
        <v>1395.09997</v>
      </c>
      <c r="O1532" s="27">
        <v>68.739999999999995</v>
      </c>
      <c r="P1532" s="27">
        <v>35.478000000000002</v>
      </c>
      <c r="Q1532" s="27">
        <v>0.53737999999999997</v>
      </c>
      <c r="R1532" s="27">
        <v>3.58</v>
      </c>
      <c r="S1532" s="27">
        <v>2.52</v>
      </c>
      <c r="T1532" s="27">
        <v>1.8685499999999999</v>
      </c>
      <c r="U1532" s="29" t="s">
        <v>46225</v>
      </c>
      <c r="V1532" s="29" t="s">
        <v>46226</v>
      </c>
      <c r="W1532" s="30" t="s">
        <v>46227</v>
      </c>
      <c r="X1532">
        <v>1530</v>
      </c>
      <c r="Y1532" s="8" t="s">
        <v>6343</v>
      </c>
      <c r="Z1532">
        <v>488119</v>
      </c>
      <c r="AB1532" s="8" t="s">
        <v>6344</v>
      </c>
    </row>
    <row r="1533" spans="1:28" x14ac:dyDescent="0.25">
      <c r="A1533" s="34" t="s">
        <v>41428</v>
      </c>
      <c r="B1533" s="29" t="s">
        <v>41429</v>
      </c>
      <c r="C1533" s="27">
        <v>20204.21</v>
      </c>
      <c r="D1533" s="27">
        <v>10443.608389999999</v>
      </c>
      <c r="E1533" s="27">
        <v>7501.1699200000003</v>
      </c>
      <c r="F1533" s="27">
        <v>0.97</v>
      </c>
      <c r="G1533" s="27">
        <v>0</v>
      </c>
      <c r="H1533" s="27">
        <v>15633.639639999999</v>
      </c>
      <c r="I1533" s="27">
        <v>1710.91796</v>
      </c>
      <c r="J1533" s="27">
        <v>17965.810539999999</v>
      </c>
      <c r="K1533" s="27">
        <v>31280.429680000001</v>
      </c>
      <c r="L1533" s="27">
        <v>20553.119139999999</v>
      </c>
      <c r="M1533" s="27">
        <v>0</v>
      </c>
      <c r="N1533" s="27">
        <v>34683.371090000001</v>
      </c>
      <c r="O1533" s="27">
        <v>11.27</v>
      </c>
      <c r="P1533" s="27">
        <v>32.658999999999999</v>
      </c>
      <c r="Q1533" s="27">
        <v>0.48498000000000002</v>
      </c>
      <c r="R1533" s="27">
        <v>1.77</v>
      </c>
      <c r="U1533" s="29" t="s">
        <v>46228</v>
      </c>
      <c r="V1533" s="29" t="s">
        <v>46228</v>
      </c>
      <c r="W1533" s="30" t="s">
        <v>46229</v>
      </c>
      <c r="X1533">
        <v>1531</v>
      </c>
      <c r="Y1533" s="8" t="s">
        <v>6345</v>
      </c>
      <c r="Z1533">
        <v>332913</v>
      </c>
      <c r="AA1533">
        <v>332919</v>
      </c>
      <c r="AB1533" s="8" t="s">
        <v>6346</v>
      </c>
    </row>
    <row r="1534" spans="1:28" x14ac:dyDescent="0.25">
      <c r="A1534" s="34" t="s">
        <v>41430</v>
      </c>
      <c r="B1534" s="29" t="s">
        <v>41431</v>
      </c>
      <c r="C1534" s="27">
        <v>3123.28</v>
      </c>
      <c r="D1534" s="27">
        <v>785.13098000000002</v>
      </c>
      <c r="E1534" s="27">
        <v>281.76501000000002</v>
      </c>
      <c r="F1534" s="27">
        <v>0.82</v>
      </c>
      <c r="G1534" s="27">
        <v>1912.72595</v>
      </c>
      <c r="H1534" s="27">
        <v>1750.9499499999999</v>
      </c>
      <c r="I1534" s="27">
        <v>391.48399999999998</v>
      </c>
      <c r="J1534" s="27">
        <v>2643.3269</v>
      </c>
      <c r="K1534" s="27">
        <v>5071.9228499999999</v>
      </c>
      <c r="L1534" s="27">
        <v>1910.6879799999999</v>
      </c>
      <c r="M1534" s="27">
        <v>0</v>
      </c>
      <c r="N1534" s="27">
        <v>5673.3940400000001</v>
      </c>
      <c r="U1534" s="29" t="s">
        <v>46230</v>
      </c>
      <c r="V1534" s="29" t="s">
        <v>46230</v>
      </c>
      <c r="W1534" s="30" t="s">
        <v>46231</v>
      </c>
      <c r="X1534">
        <v>1532</v>
      </c>
      <c r="Y1534" s="8" t="s">
        <v>6347</v>
      </c>
      <c r="Z1534">
        <v>336370</v>
      </c>
      <c r="AA1534">
        <v>333514</v>
      </c>
      <c r="AB1534" s="8" t="s">
        <v>6348</v>
      </c>
    </row>
    <row r="1535" spans="1:28" x14ac:dyDescent="0.25">
      <c r="A1535" s="34" t="s">
        <v>41432</v>
      </c>
      <c r="B1535" s="29" t="s">
        <v>41433</v>
      </c>
      <c r="C1535" s="27">
        <v>71206.05</v>
      </c>
      <c r="D1535" s="27">
        <v>19339</v>
      </c>
      <c r="E1535" s="27">
        <v>19055</v>
      </c>
      <c r="F1535" s="27">
        <v>0.52</v>
      </c>
      <c r="G1535" s="27">
        <v>1230</v>
      </c>
      <c r="H1535" s="27">
        <v>571</v>
      </c>
      <c r="I1535" s="27">
        <v>4422</v>
      </c>
      <c r="J1535" s="27">
        <v>4639</v>
      </c>
      <c r="K1535" s="27">
        <v>15524</v>
      </c>
      <c r="L1535" s="27">
        <v>15883</v>
      </c>
      <c r="M1535" s="27">
        <v>0</v>
      </c>
      <c r="N1535" s="27">
        <v>50128</v>
      </c>
      <c r="U1535" s="29" t="s">
        <v>46232</v>
      </c>
      <c r="V1535" s="29" t="s">
        <v>46233</v>
      </c>
      <c r="W1535" s="30" t="s">
        <v>46234</v>
      </c>
      <c r="X1535">
        <v>1533</v>
      </c>
      <c r="Y1535" s="8" t="s">
        <v>6349</v>
      </c>
      <c r="Z1535">
        <v>327993</v>
      </c>
      <c r="AB1535" s="8" t="s">
        <v>6350</v>
      </c>
    </row>
    <row r="1536" spans="1:28" x14ac:dyDescent="0.25">
      <c r="A1536" s="34" t="s">
        <v>41434</v>
      </c>
      <c r="B1536" s="29" t="s">
        <v>41435</v>
      </c>
      <c r="C1536" s="27">
        <v>36913.19</v>
      </c>
      <c r="D1536" s="27">
        <v>5023.5649400000002</v>
      </c>
      <c r="E1536" s="27">
        <v>5023.5649400000002</v>
      </c>
      <c r="F1536" s="27">
        <v>1.07</v>
      </c>
      <c r="G1536" s="27">
        <v>370025.40625</v>
      </c>
      <c r="H1536" s="27">
        <v>0</v>
      </c>
      <c r="I1536" s="27">
        <v>4260.7578100000001</v>
      </c>
      <c r="J1536" s="27">
        <v>310109.1875</v>
      </c>
      <c r="K1536" s="27">
        <v>435153.6875</v>
      </c>
      <c r="L1536" s="27">
        <v>195130.90625</v>
      </c>
      <c r="M1536" s="27">
        <v>0</v>
      </c>
      <c r="N1536" s="27">
        <v>33087.25</v>
      </c>
      <c r="O1536" s="27">
        <v>9.08</v>
      </c>
      <c r="P1536" s="27">
        <v>85.501990000000006</v>
      </c>
      <c r="Q1536" s="27">
        <v>5.8974599999999997</v>
      </c>
      <c r="R1536" s="27">
        <v>1.4</v>
      </c>
      <c r="S1536" s="27">
        <v>1.4</v>
      </c>
      <c r="T1536" s="27">
        <v>0.21001</v>
      </c>
      <c r="U1536" s="29" t="s">
        <v>46235</v>
      </c>
      <c r="V1536" s="29" t="s">
        <v>46236</v>
      </c>
      <c r="W1536" s="30" t="s">
        <v>46237</v>
      </c>
      <c r="X1536">
        <v>1534</v>
      </c>
      <c r="Y1536" s="8" t="s">
        <v>6351</v>
      </c>
      <c r="Z1536">
        <v>327331</v>
      </c>
      <c r="AA1536">
        <v>423320</v>
      </c>
      <c r="AB1536" s="8" t="s">
        <v>6352</v>
      </c>
    </row>
    <row r="1537" spans="1:28" x14ac:dyDescent="0.25">
      <c r="A1537" s="34" t="s">
        <v>2136</v>
      </c>
      <c r="B1537" s="29" t="s">
        <v>2137</v>
      </c>
      <c r="C1537" s="27">
        <v>7625.29</v>
      </c>
      <c r="D1537" s="27">
        <v>3032</v>
      </c>
      <c r="E1537" s="27">
        <v>2080</v>
      </c>
      <c r="F1537" s="27">
        <v>1.03</v>
      </c>
      <c r="G1537" s="27">
        <v>4773</v>
      </c>
      <c r="H1537" s="27">
        <v>751</v>
      </c>
      <c r="I1537" s="27">
        <v>3782</v>
      </c>
      <c r="J1537" s="27">
        <v>12982</v>
      </c>
      <c r="K1537" s="27">
        <v>16231</v>
      </c>
      <c r="L1537" s="27">
        <v>7976</v>
      </c>
      <c r="M1537" s="27">
        <v>0</v>
      </c>
      <c r="N1537" s="27">
        <v>3828</v>
      </c>
      <c r="O1537" s="27">
        <v>10.46</v>
      </c>
      <c r="P1537" s="27">
        <v>78.628990000000002</v>
      </c>
      <c r="Q1537" s="27">
        <v>4.6633699999999996</v>
      </c>
      <c r="R1537" s="27">
        <v>0.99</v>
      </c>
      <c r="S1537" s="27">
        <v>1.19</v>
      </c>
      <c r="T1537" s="27">
        <v>0.82474999999999998</v>
      </c>
      <c r="U1537" s="29" t="s">
        <v>46238</v>
      </c>
      <c r="V1537" s="29" t="s">
        <v>46239</v>
      </c>
      <c r="W1537" s="30" t="s">
        <v>46240</v>
      </c>
      <c r="X1537">
        <v>1535</v>
      </c>
      <c r="Y1537" s="8" t="s">
        <v>6353</v>
      </c>
      <c r="Z1537">
        <v>541519</v>
      </c>
      <c r="AB1537" s="8" t="s">
        <v>6354</v>
      </c>
    </row>
    <row r="1538" spans="1:28" x14ac:dyDescent="0.25">
      <c r="A1538" s="34" t="s">
        <v>41436</v>
      </c>
      <c r="B1538" s="29" t="s">
        <v>41437</v>
      </c>
      <c r="C1538" s="27">
        <v>15559.62</v>
      </c>
      <c r="D1538" s="27">
        <v>1336.15698</v>
      </c>
      <c r="E1538" s="27">
        <v>962.88201000000004</v>
      </c>
      <c r="F1538" s="27">
        <v>0.46</v>
      </c>
      <c r="G1538" s="27">
        <v>1207.53405</v>
      </c>
      <c r="H1538" s="27">
        <v>0</v>
      </c>
      <c r="I1538" s="27">
        <v>1875.62194</v>
      </c>
      <c r="J1538" s="27">
        <v>2655.2438900000002</v>
      </c>
      <c r="K1538" s="27">
        <v>2969.4399400000002</v>
      </c>
      <c r="L1538" s="27">
        <v>1078.92102</v>
      </c>
      <c r="M1538" s="27">
        <v>0</v>
      </c>
      <c r="N1538" s="27">
        <v>3048.125</v>
      </c>
      <c r="U1538" s="29" t="s">
        <v>46241</v>
      </c>
      <c r="V1538" s="29" t="s">
        <v>46242</v>
      </c>
      <c r="W1538" s="30" t="s">
        <v>46243</v>
      </c>
      <c r="X1538">
        <v>1536</v>
      </c>
      <c r="Y1538" s="8" t="s">
        <v>6355</v>
      </c>
      <c r="Z1538">
        <v>525110</v>
      </c>
      <c r="AB1538" s="8" t="s">
        <v>6356</v>
      </c>
    </row>
    <row r="1539" spans="1:28" x14ac:dyDescent="0.25">
      <c r="A1539" s="34" t="s">
        <v>2138</v>
      </c>
      <c r="B1539" s="29" t="s">
        <v>2139</v>
      </c>
      <c r="C1539" s="27">
        <v>3279.59</v>
      </c>
      <c r="D1539" s="27">
        <v>535.93597</v>
      </c>
      <c r="E1539" s="27">
        <v>299.053</v>
      </c>
      <c r="F1539" s="27">
        <v>0.72</v>
      </c>
      <c r="G1539" s="27">
        <v>0</v>
      </c>
      <c r="H1539" s="27">
        <v>0</v>
      </c>
      <c r="I1539" s="27">
        <v>0</v>
      </c>
      <c r="J1539" s="27">
        <v>80.376990000000006</v>
      </c>
      <c r="K1539" s="27">
        <v>42.198999999999998</v>
      </c>
      <c r="L1539" s="27">
        <v>3551.17895</v>
      </c>
      <c r="M1539" s="27">
        <v>225.43898999999999</v>
      </c>
      <c r="N1539" s="27">
        <v>2163.5749500000002</v>
      </c>
      <c r="O1539" s="27">
        <v>23.38</v>
      </c>
      <c r="P1539" s="27">
        <v>60.237990000000003</v>
      </c>
      <c r="Q1539" s="27">
        <v>1.76494</v>
      </c>
      <c r="R1539" s="27">
        <v>0.66</v>
      </c>
      <c r="S1539" s="27">
        <v>0.53</v>
      </c>
      <c r="T1539" s="27">
        <v>0.52500999999999998</v>
      </c>
      <c r="U1539" s="29" t="s">
        <v>46244</v>
      </c>
      <c r="V1539" s="29" t="s">
        <v>46245</v>
      </c>
      <c r="W1539" s="30" t="s">
        <v>46246</v>
      </c>
      <c r="X1539">
        <v>1537</v>
      </c>
      <c r="Y1539" s="8" t="s">
        <v>6357</v>
      </c>
      <c r="Z1539">
        <v>112511</v>
      </c>
      <c r="AB1539" s="8" t="s">
        <v>6358</v>
      </c>
    </row>
    <row r="1540" spans="1:28" x14ac:dyDescent="0.25">
      <c r="A1540" s="34" t="s">
        <v>41438</v>
      </c>
      <c r="B1540" s="29" t="s">
        <v>41439</v>
      </c>
      <c r="C1540" s="27">
        <v>15285.98</v>
      </c>
      <c r="D1540" s="27">
        <v>10049.541010000001</v>
      </c>
      <c r="E1540" s="27">
        <v>3917.4150300000001</v>
      </c>
      <c r="F1540" s="27">
        <v>1.04</v>
      </c>
      <c r="G1540" s="27">
        <v>58192.359369999998</v>
      </c>
      <c r="H1540" s="27">
        <v>12143.87988</v>
      </c>
      <c r="I1540" s="27">
        <v>1060.76403</v>
      </c>
      <c r="J1540" s="27">
        <v>54674.550779999998</v>
      </c>
      <c r="K1540" s="27">
        <v>91812.476559999996</v>
      </c>
      <c r="L1540" s="27">
        <v>36710.101560000003</v>
      </c>
      <c r="M1540" s="27">
        <v>0</v>
      </c>
      <c r="N1540" s="27">
        <v>44763.300779999998</v>
      </c>
      <c r="O1540" s="27">
        <v>20.2</v>
      </c>
      <c r="P1540" s="27">
        <v>42.073999999999998</v>
      </c>
      <c r="Q1540" s="27">
        <v>0.72633999999999999</v>
      </c>
      <c r="R1540" s="27">
        <v>1.73</v>
      </c>
      <c r="U1540" s="29" t="s">
        <v>46247</v>
      </c>
      <c r="V1540" s="29" t="s">
        <v>46248</v>
      </c>
      <c r="W1540" s="30" t="s">
        <v>46249</v>
      </c>
      <c r="X1540">
        <v>1538</v>
      </c>
      <c r="Y1540" s="8" t="s">
        <v>6359</v>
      </c>
      <c r="Z1540">
        <v>541519</v>
      </c>
      <c r="AA1540">
        <v>541511</v>
      </c>
      <c r="AB1540" s="8" t="s">
        <v>6360</v>
      </c>
    </row>
    <row r="1541" spans="1:28" x14ac:dyDescent="0.25">
      <c r="A1541" s="34" t="s">
        <v>2140</v>
      </c>
      <c r="B1541" s="29" t="s">
        <v>2141</v>
      </c>
      <c r="C1541" s="27">
        <v>48794.55</v>
      </c>
      <c r="D1541" s="27">
        <v>6043</v>
      </c>
      <c r="E1541" s="27">
        <v>4822</v>
      </c>
      <c r="F1541" s="27">
        <v>1.28</v>
      </c>
      <c r="G1541" s="27">
        <v>1148</v>
      </c>
      <c r="H1541" s="27">
        <v>253</v>
      </c>
      <c r="I1541" s="27">
        <v>0</v>
      </c>
      <c r="J1541" s="27">
        <v>2649</v>
      </c>
      <c r="K1541" s="27">
        <v>2007</v>
      </c>
      <c r="L1541" s="27">
        <v>14479</v>
      </c>
      <c r="M1541" s="27">
        <v>0</v>
      </c>
      <c r="N1541" s="27">
        <v>12733</v>
      </c>
      <c r="O1541" s="27">
        <v>55.91</v>
      </c>
      <c r="P1541" s="27">
        <v>53.401000000000003</v>
      </c>
      <c r="Q1541" s="27">
        <v>1.14598</v>
      </c>
      <c r="R1541" s="27">
        <v>0.75</v>
      </c>
      <c r="S1541" s="27">
        <v>0.66</v>
      </c>
      <c r="T1541" s="27">
        <v>0.22875999999999999</v>
      </c>
      <c r="U1541" s="29" t="s">
        <v>46250</v>
      </c>
      <c r="V1541" s="29" t="s">
        <v>46251</v>
      </c>
      <c r="W1541" s="30" t="s">
        <v>46252</v>
      </c>
      <c r="X1541">
        <v>1539</v>
      </c>
      <c r="Y1541" s="8" t="s">
        <v>6361</v>
      </c>
      <c r="Z1541">
        <v>334419</v>
      </c>
      <c r="AB1541" s="8" t="s">
        <v>6362</v>
      </c>
    </row>
    <row r="1542" spans="1:28" x14ac:dyDescent="0.25">
      <c r="A1542" s="34" t="s">
        <v>2142</v>
      </c>
      <c r="B1542" s="29" t="s">
        <v>2143</v>
      </c>
      <c r="C1542" s="27">
        <v>4519.03</v>
      </c>
      <c r="D1542" s="27">
        <v>476.64897999999999</v>
      </c>
      <c r="E1542" s="27">
        <v>413.92998999999998</v>
      </c>
      <c r="F1542" s="27">
        <v>1.54</v>
      </c>
      <c r="G1542" s="27">
        <v>3272.3710900000001</v>
      </c>
      <c r="H1542" s="27">
        <v>265.15399000000002</v>
      </c>
      <c r="I1542" s="27">
        <v>698.03099999999995</v>
      </c>
      <c r="J1542" s="27">
        <v>2866.4069800000002</v>
      </c>
      <c r="K1542" s="27">
        <v>3900.6679600000002</v>
      </c>
      <c r="L1542" s="27">
        <v>291.67198999999999</v>
      </c>
      <c r="M1542" s="27">
        <v>0</v>
      </c>
      <c r="N1542" s="27">
        <v>1638.06799</v>
      </c>
      <c r="O1542" s="27">
        <v>47.31</v>
      </c>
      <c r="P1542" s="27">
        <v>9.6916899999999995</v>
      </c>
      <c r="Q1542" s="27">
        <v>0.10731</v>
      </c>
      <c r="R1542" s="27">
        <v>1.3</v>
      </c>
      <c r="S1542" s="27">
        <v>1.27</v>
      </c>
      <c r="T1542" s="27">
        <v>0.12667999999999999</v>
      </c>
      <c r="U1542" s="29" t="s">
        <v>46253</v>
      </c>
      <c r="V1542" s="29" t="s">
        <v>46254</v>
      </c>
      <c r="W1542" s="30" t="s">
        <v>46255</v>
      </c>
      <c r="X1542">
        <v>1540</v>
      </c>
      <c r="Y1542" s="8" t="s">
        <v>6363</v>
      </c>
      <c r="Z1542">
        <v>482111</v>
      </c>
      <c r="AB1542" s="8" t="s">
        <v>6364</v>
      </c>
    </row>
    <row r="1543" spans="1:28" x14ac:dyDescent="0.25">
      <c r="A1543" s="34" t="s">
        <v>2145</v>
      </c>
      <c r="B1543" s="29" t="s">
        <v>2146</v>
      </c>
      <c r="C1543" s="27">
        <v>4515.49</v>
      </c>
      <c r="D1543" s="27">
        <v>301.13499999999999</v>
      </c>
      <c r="E1543" s="27">
        <v>259.63198</v>
      </c>
      <c r="F1543" s="27">
        <v>1.23</v>
      </c>
      <c r="G1543" s="27">
        <v>622.76396999999997</v>
      </c>
      <c r="H1543" s="27">
        <v>0</v>
      </c>
      <c r="I1543" s="27">
        <v>12.706989999999999</v>
      </c>
      <c r="J1543" s="27">
        <v>1353.3699899999999</v>
      </c>
      <c r="K1543" s="27">
        <v>1511.8730399999999</v>
      </c>
      <c r="L1543" s="27">
        <v>369.39999</v>
      </c>
      <c r="M1543" s="27">
        <v>0</v>
      </c>
      <c r="N1543" s="27">
        <v>81.275000000000006</v>
      </c>
      <c r="O1543" s="27">
        <v>3.49</v>
      </c>
      <c r="P1543" s="27">
        <v>73.463989999999995</v>
      </c>
      <c r="Q1543" s="27">
        <v>2.7684500000000001</v>
      </c>
      <c r="R1543" s="27">
        <v>1.17</v>
      </c>
      <c r="S1543" s="27">
        <v>1.1200000000000001</v>
      </c>
      <c r="T1543" s="27">
        <v>0.65695000000000003</v>
      </c>
      <c r="U1543" s="29" t="s">
        <v>46256</v>
      </c>
      <c r="V1543" s="29" t="s">
        <v>46257</v>
      </c>
      <c r="W1543" s="30" t="s">
        <v>46258</v>
      </c>
      <c r="X1543">
        <v>1541</v>
      </c>
      <c r="Y1543" s="8" t="s">
        <v>6365</v>
      </c>
      <c r="Z1543">
        <v>458210</v>
      </c>
      <c r="AB1543" s="8" t="s">
        <v>6366</v>
      </c>
    </row>
    <row r="1544" spans="1:28" x14ac:dyDescent="0.25">
      <c r="A1544" s="34" t="s">
        <v>41440</v>
      </c>
      <c r="B1544" s="29" t="s">
        <v>41441</v>
      </c>
      <c r="C1544" s="27">
        <v>319305.28000000003</v>
      </c>
      <c r="D1544" s="27">
        <v>16847.087889999999</v>
      </c>
      <c r="E1544" s="27">
        <v>13136.4746</v>
      </c>
      <c r="F1544" s="27">
        <v>0.53</v>
      </c>
      <c r="G1544" s="27">
        <v>11648.45996</v>
      </c>
      <c r="H1544" s="27">
        <v>15738.41015</v>
      </c>
      <c r="I1544" s="27">
        <v>53965.800779999998</v>
      </c>
      <c r="J1544" s="27">
        <v>41890.851560000003</v>
      </c>
      <c r="K1544" s="27">
        <v>36741.46875</v>
      </c>
      <c r="L1544" s="27">
        <v>45499.820310000003</v>
      </c>
      <c r="M1544" s="27">
        <v>0</v>
      </c>
      <c r="N1544" s="27">
        <v>44841.738279999998</v>
      </c>
      <c r="O1544" s="27">
        <v>16.309999999999999</v>
      </c>
      <c r="P1544" s="27">
        <v>50.363990000000001</v>
      </c>
      <c r="Q1544" s="27">
        <v>1.01467</v>
      </c>
      <c r="R1544" s="27">
        <v>0.88</v>
      </c>
      <c r="S1544" s="27">
        <v>0.5</v>
      </c>
      <c r="T1544" s="27">
        <v>0.2233</v>
      </c>
      <c r="U1544" s="29" t="s">
        <v>46259</v>
      </c>
      <c r="V1544" s="29" t="s">
        <v>46260</v>
      </c>
      <c r="W1544" s="30" t="s">
        <v>46261</v>
      </c>
      <c r="X1544">
        <v>1542</v>
      </c>
      <c r="Y1544" s="8" t="s">
        <v>6367</v>
      </c>
      <c r="Z1544">
        <v>453991</v>
      </c>
      <c r="AB1544" s="8" t="s">
        <v>6368</v>
      </c>
    </row>
    <row r="1545" spans="1:28" x14ac:dyDescent="0.25">
      <c r="A1545" s="34" t="s">
        <v>2147</v>
      </c>
      <c r="B1545" s="29" t="s">
        <v>2148</v>
      </c>
      <c r="C1545" s="27">
        <v>15033.22</v>
      </c>
      <c r="D1545" s="27">
        <v>1289</v>
      </c>
      <c r="E1545" s="27">
        <v>1095</v>
      </c>
      <c r="F1545" s="27">
        <v>1.19</v>
      </c>
      <c r="G1545" s="27">
        <v>987</v>
      </c>
      <c r="H1545" s="27">
        <v>167</v>
      </c>
      <c r="I1545" s="27">
        <v>2940</v>
      </c>
      <c r="J1545" s="27">
        <v>3467</v>
      </c>
      <c r="K1545" s="27">
        <v>4680</v>
      </c>
      <c r="L1545" s="27">
        <v>2389</v>
      </c>
      <c r="M1545" s="27">
        <v>0</v>
      </c>
      <c r="N1545" s="27">
        <v>1159</v>
      </c>
      <c r="O1545" s="27">
        <v>5.42</v>
      </c>
      <c r="P1545" s="27">
        <v>67.33399</v>
      </c>
      <c r="Q1545" s="27">
        <v>2.0612499999999998</v>
      </c>
      <c r="R1545" s="27">
        <v>1.35</v>
      </c>
      <c r="S1545" s="27">
        <v>1.3</v>
      </c>
      <c r="T1545" s="27">
        <v>1.01701</v>
      </c>
      <c r="U1545" s="29" t="s">
        <v>46262</v>
      </c>
      <c r="V1545" s="29" t="s">
        <v>46263</v>
      </c>
      <c r="W1545" s="30" t="s">
        <v>46264</v>
      </c>
      <c r="X1545">
        <v>1543</v>
      </c>
      <c r="Y1545" s="8" t="s">
        <v>6369</v>
      </c>
      <c r="Z1545">
        <v>622110</v>
      </c>
      <c r="AA1545">
        <v>622310</v>
      </c>
      <c r="AB1545" s="8" t="s">
        <v>6370</v>
      </c>
    </row>
    <row r="1546" spans="1:28" x14ac:dyDescent="0.25">
      <c r="A1546" s="34" t="s">
        <v>2150</v>
      </c>
      <c r="B1546" s="29" t="s">
        <v>2151</v>
      </c>
      <c r="C1546" s="27">
        <v>4094.13</v>
      </c>
      <c r="D1546" s="27">
        <v>1455.63</v>
      </c>
      <c r="E1546" s="27">
        <v>953.58801000000005</v>
      </c>
      <c r="F1546" s="27">
        <v>1.83</v>
      </c>
      <c r="G1546" s="27">
        <v>892.94799</v>
      </c>
      <c r="H1546" s="27">
        <v>874.91899999999998</v>
      </c>
      <c r="I1546" s="27">
        <v>4505.6499000000003</v>
      </c>
      <c r="J1546" s="27">
        <v>2583.5449199999998</v>
      </c>
      <c r="K1546" s="27">
        <v>3122.73999</v>
      </c>
      <c r="L1546" s="27">
        <v>3032.0681100000002</v>
      </c>
      <c r="M1546" s="27">
        <v>0</v>
      </c>
      <c r="N1546" s="27">
        <v>4329.42382</v>
      </c>
      <c r="O1546" s="27">
        <v>6.13</v>
      </c>
      <c r="P1546" s="27">
        <v>39.878999999999998</v>
      </c>
      <c r="Q1546" s="27">
        <v>0.66330999999999996</v>
      </c>
      <c r="R1546" s="27">
        <v>1.25</v>
      </c>
      <c r="S1546" s="27">
        <v>0.87</v>
      </c>
      <c r="T1546" s="27">
        <v>0.52442</v>
      </c>
      <c r="U1546" s="29" t="s">
        <v>46265</v>
      </c>
      <c r="V1546" s="29" t="s">
        <v>46266</v>
      </c>
      <c r="W1546" s="30" t="s">
        <v>46267</v>
      </c>
      <c r="X1546">
        <v>1544</v>
      </c>
      <c r="Y1546" s="8" t="s">
        <v>6371</v>
      </c>
      <c r="Z1546">
        <v>624110</v>
      </c>
      <c r="AA1546">
        <v>623990</v>
      </c>
      <c r="AB1546" s="8" t="s">
        <v>6372</v>
      </c>
    </row>
    <row r="1547" spans="1:28" x14ac:dyDescent="0.25">
      <c r="A1547" s="34" t="s">
        <v>41442</v>
      </c>
      <c r="B1547" s="29" t="s">
        <v>41443</v>
      </c>
      <c r="C1547" s="27">
        <v>2157.5100000000002</v>
      </c>
      <c r="D1547" s="27">
        <v>164.58099000000001</v>
      </c>
      <c r="E1547" s="27">
        <v>78.662999999999997</v>
      </c>
      <c r="F1547" s="27">
        <v>0.7</v>
      </c>
      <c r="G1547" s="27">
        <v>143.85498999999999</v>
      </c>
      <c r="H1547" s="27">
        <v>17.95599</v>
      </c>
      <c r="I1547" s="27">
        <v>2090.9951099999998</v>
      </c>
      <c r="J1547" s="27">
        <v>453.60699</v>
      </c>
      <c r="K1547" s="27">
        <v>617.35997999999995</v>
      </c>
      <c r="L1547" s="27">
        <v>100</v>
      </c>
      <c r="M1547" s="27">
        <v>0</v>
      </c>
      <c r="N1547" s="27">
        <v>2029.64904</v>
      </c>
      <c r="O1547" s="27">
        <v>28.6</v>
      </c>
      <c r="P1547" s="27">
        <v>4.6955999999999998</v>
      </c>
      <c r="Q1547" s="27">
        <v>4.9259999999999998E-2</v>
      </c>
      <c r="R1547" s="27">
        <v>1.36</v>
      </c>
      <c r="S1547" s="27">
        <v>1.32</v>
      </c>
      <c r="T1547" s="27">
        <v>1.0042800000000001</v>
      </c>
      <c r="U1547" s="29" t="s">
        <v>46268</v>
      </c>
      <c r="V1547" s="29" t="s">
        <v>46269</v>
      </c>
      <c r="W1547" s="30" t="s">
        <v>46270</v>
      </c>
      <c r="X1547">
        <v>1545</v>
      </c>
      <c r="Y1547" s="8" t="s">
        <v>6373</v>
      </c>
      <c r="Z1547">
        <v>311611</v>
      </c>
      <c r="AA1547">
        <v>311612</v>
      </c>
      <c r="AB1547" s="8" t="s">
        <v>6374</v>
      </c>
    </row>
    <row r="1548" spans="1:28" x14ac:dyDescent="0.25">
      <c r="A1548" s="34" t="s">
        <v>41444</v>
      </c>
      <c r="B1548" s="29" t="s">
        <v>41445</v>
      </c>
      <c r="C1548" s="27">
        <v>55947.57</v>
      </c>
      <c r="D1548" s="27">
        <v>6098.2529199999999</v>
      </c>
      <c r="E1548" s="27">
        <v>6004.5629799999997</v>
      </c>
      <c r="F1548" s="27">
        <v>0.47</v>
      </c>
      <c r="G1548" s="27">
        <v>1254.8019999999999</v>
      </c>
      <c r="H1548" s="27">
        <v>1817.229</v>
      </c>
      <c r="I1548" s="27">
        <v>154.095</v>
      </c>
      <c r="J1548" s="27">
        <v>4812.4609300000002</v>
      </c>
      <c r="K1548" s="27">
        <v>18923.289059999999</v>
      </c>
      <c r="L1548" s="27">
        <v>0</v>
      </c>
      <c r="M1548" s="27">
        <v>0</v>
      </c>
      <c r="N1548" s="27">
        <v>18416.859369999998</v>
      </c>
      <c r="O1548" s="27">
        <v>2.97</v>
      </c>
      <c r="R1548" s="27">
        <v>4.01</v>
      </c>
      <c r="U1548" s="29" t="s">
        <v>46271</v>
      </c>
      <c r="V1548" s="29" t="s">
        <v>46272</v>
      </c>
      <c r="W1548" s="30" t="s">
        <v>46273</v>
      </c>
      <c r="X1548">
        <v>1546</v>
      </c>
      <c r="Y1548" s="8" t="s">
        <v>6375</v>
      </c>
      <c r="Z1548">
        <v>812112</v>
      </c>
      <c r="AB1548" s="8" t="s">
        <v>6376</v>
      </c>
    </row>
    <row r="1549" spans="1:28" x14ac:dyDescent="0.25">
      <c r="A1549" s="34" t="s">
        <v>41446</v>
      </c>
      <c r="B1549" s="29" t="s">
        <v>41447</v>
      </c>
      <c r="C1549" s="27">
        <v>20633.580000000002</v>
      </c>
      <c r="D1549" s="27">
        <v>3933.7019</v>
      </c>
      <c r="E1549" s="27">
        <v>1976.2449899999999</v>
      </c>
      <c r="F1549" s="27">
        <v>1.1299999999999999</v>
      </c>
      <c r="G1549" s="27">
        <v>5986.7177700000002</v>
      </c>
      <c r="H1549" s="27">
        <v>226.31799000000001</v>
      </c>
      <c r="I1549" s="27">
        <v>8904.21875</v>
      </c>
      <c r="J1549" s="27">
        <v>8791.3935500000007</v>
      </c>
      <c r="K1549" s="27">
        <v>11098.66992</v>
      </c>
      <c r="L1549" s="27">
        <v>3503.4938900000002</v>
      </c>
      <c r="M1549" s="27">
        <v>0</v>
      </c>
      <c r="N1549" s="27">
        <v>11821.58007</v>
      </c>
      <c r="O1549" s="27">
        <v>11.73</v>
      </c>
      <c r="P1549" s="27">
        <v>35.978000000000002</v>
      </c>
      <c r="Q1549" s="27">
        <v>0.56196000000000002</v>
      </c>
      <c r="R1549" s="27">
        <v>1.23</v>
      </c>
      <c r="U1549" s="29" t="s">
        <v>46274</v>
      </c>
      <c r="V1549" s="29" t="s">
        <v>46275</v>
      </c>
      <c r="W1549" s="30" t="s">
        <v>46276</v>
      </c>
      <c r="X1549">
        <v>1547</v>
      </c>
      <c r="Y1549" s="8" t="s">
        <v>6377</v>
      </c>
      <c r="Z1549">
        <v>111140</v>
      </c>
      <c r="AA1549">
        <v>111211</v>
      </c>
      <c r="AB1549" s="8" t="s">
        <v>6378</v>
      </c>
    </row>
    <row r="1550" spans="1:28" x14ac:dyDescent="0.25">
      <c r="A1550" s="34" t="s">
        <v>2152</v>
      </c>
      <c r="B1550" s="29" t="s">
        <v>2153</v>
      </c>
      <c r="C1550" s="27">
        <v>56787.95</v>
      </c>
      <c r="D1550" s="27">
        <v>3930.3588800000002</v>
      </c>
      <c r="E1550" s="27">
        <v>3515.9580000000001</v>
      </c>
      <c r="F1550" s="27">
        <v>0.51</v>
      </c>
      <c r="G1550" s="27">
        <v>725.34802000000002</v>
      </c>
      <c r="H1550" s="27">
        <v>144.06398999999999</v>
      </c>
      <c r="I1550" s="27">
        <v>597.59996999999998</v>
      </c>
      <c r="J1550" s="27">
        <v>8239.4091700000008</v>
      </c>
      <c r="K1550" s="27">
        <v>19080.66992</v>
      </c>
      <c r="L1550" s="27">
        <v>529.91998000000001</v>
      </c>
      <c r="M1550" s="27">
        <v>0</v>
      </c>
      <c r="N1550" s="27">
        <v>15765.389639999999</v>
      </c>
      <c r="O1550" s="27">
        <v>25.03</v>
      </c>
      <c r="P1550" s="27">
        <v>3.3220000000000001</v>
      </c>
      <c r="Q1550" s="27">
        <v>3.3140000000000003E-2</v>
      </c>
      <c r="R1550" s="27">
        <v>2.33</v>
      </c>
      <c r="S1550" s="27">
        <v>2.2999999999999998</v>
      </c>
      <c r="T1550" s="27">
        <v>2.2102599999999999</v>
      </c>
      <c r="U1550" s="29" t="s">
        <v>46277</v>
      </c>
      <c r="V1550" s="29" t="s">
        <v>46278</v>
      </c>
      <c r="W1550" s="30" t="s">
        <v>46279</v>
      </c>
      <c r="X1550">
        <v>1548</v>
      </c>
      <c r="Y1550" s="8" t="s">
        <v>6379</v>
      </c>
      <c r="Z1550">
        <v>713930</v>
      </c>
      <c r="AB1550" s="8" t="s">
        <v>6380</v>
      </c>
    </row>
    <row r="1551" spans="1:28" x14ac:dyDescent="0.25">
      <c r="A1551" s="34" t="s">
        <v>41448</v>
      </c>
      <c r="B1551" s="29" t="s">
        <v>41449</v>
      </c>
      <c r="C1551" s="27">
        <v>24289.05</v>
      </c>
      <c r="D1551" s="27">
        <v>4073.52709</v>
      </c>
      <c r="E1551" s="27">
        <v>3690.98803</v>
      </c>
      <c r="F1551" s="27">
        <v>1.08</v>
      </c>
      <c r="G1551" s="27">
        <v>145292.59375</v>
      </c>
      <c r="H1551" s="27">
        <v>0</v>
      </c>
      <c r="I1551" s="27">
        <v>2397.0339300000001</v>
      </c>
      <c r="J1551" s="27">
        <v>226925.29686999999</v>
      </c>
      <c r="K1551" s="27">
        <v>178214</v>
      </c>
      <c r="L1551" s="27">
        <v>610.78997000000004</v>
      </c>
      <c r="M1551" s="27">
        <v>2107.5449199999998</v>
      </c>
      <c r="N1551" s="27">
        <v>12888.634760000001</v>
      </c>
      <c r="U1551" s="29" t="s">
        <v>46280</v>
      </c>
      <c r="V1551" s="29" t="s">
        <v>46280</v>
      </c>
      <c r="W1551" s="30" t="s">
        <v>46281</v>
      </c>
      <c r="X1551">
        <v>1549</v>
      </c>
      <c r="Y1551" s="8" t="s">
        <v>6381</v>
      </c>
      <c r="Z1551">
        <v>111998</v>
      </c>
      <c r="AB1551" s="8" t="s">
        <v>6382</v>
      </c>
    </row>
    <row r="1552" spans="1:28" x14ac:dyDescent="0.25">
      <c r="A1552" s="34" t="s">
        <v>2154</v>
      </c>
      <c r="B1552" s="29" t="s">
        <v>2155</v>
      </c>
      <c r="C1552" s="27">
        <v>3637.58</v>
      </c>
      <c r="D1552" s="27">
        <v>-466.61401999999998</v>
      </c>
      <c r="E1552" s="27">
        <v>-474.18601000000001</v>
      </c>
      <c r="F1552" s="27">
        <v>1.84</v>
      </c>
      <c r="G1552" s="27">
        <v>3.7679900000000002</v>
      </c>
      <c r="H1552" s="27">
        <v>0</v>
      </c>
      <c r="I1552" s="27">
        <v>0</v>
      </c>
      <c r="J1552" s="27">
        <v>126.554</v>
      </c>
      <c r="K1552" s="27">
        <v>1216.7969900000001</v>
      </c>
      <c r="L1552" s="27">
        <v>0</v>
      </c>
      <c r="M1552" s="27">
        <v>0</v>
      </c>
      <c r="N1552" s="27">
        <v>1235.5839800000001</v>
      </c>
      <c r="O1552" s="27">
        <v>13.51</v>
      </c>
      <c r="P1552" s="27">
        <v>0</v>
      </c>
      <c r="Q1552" s="27">
        <v>0</v>
      </c>
      <c r="R1552" s="27">
        <v>9.32</v>
      </c>
      <c r="S1552" s="27">
        <v>9.61</v>
      </c>
      <c r="T1552" s="27">
        <v>9.58507</v>
      </c>
      <c r="U1552" s="29" t="s">
        <v>46282</v>
      </c>
      <c r="V1552" s="29" t="s">
        <v>46283</v>
      </c>
      <c r="W1552" s="30" t="s">
        <v>46284</v>
      </c>
      <c r="X1552">
        <v>1550</v>
      </c>
      <c r="Y1552" s="8" t="s">
        <v>6383</v>
      </c>
      <c r="Z1552">
        <v>311812</v>
      </c>
      <c r="AB1552" s="8" t="s">
        <v>6384</v>
      </c>
    </row>
    <row r="1553" spans="1:28" x14ac:dyDescent="0.25">
      <c r="A1553" s="34" t="s">
        <v>2156</v>
      </c>
      <c r="B1553" s="29" t="s">
        <v>2157</v>
      </c>
      <c r="C1553" s="27">
        <v>6985.1</v>
      </c>
      <c r="D1553" s="27">
        <v>-650.08898999999997</v>
      </c>
      <c r="E1553" s="27">
        <v>-778.27399000000003</v>
      </c>
      <c r="F1553" s="27">
        <v>1.34</v>
      </c>
      <c r="G1553" s="27">
        <v>124.55898999999999</v>
      </c>
      <c r="H1553" s="27">
        <v>0</v>
      </c>
      <c r="I1553" s="27">
        <v>201.089</v>
      </c>
      <c r="J1553" s="27">
        <v>1150.22399</v>
      </c>
      <c r="K1553" s="27">
        <v>1657.9809499999999</v>
      </c>
      <c r="L1553" s="27">
        <v>1156.2049500000001</v>
      </c>
      <c r="M1553" s="27">
        <v>0</v>
      </c>
      <c r="N1553" s="27">
        <v>-790.16803000000004</v>
      </c>
      <c r="O1553" s="27">
        <v>-3.35</v>
      </c>
      <c r="Q1553" s="27">
        <v>-1.5162800000000001</v>
      </c>
      <c r="R1553" s="27">
        <v>1.53</v>
      </c>
      <c r="S1553" s="27">
        <v>1.44</v>
      </c>
      <c r="T1553" s="27">
        <v>1.3331500000000001</v>
      </c>
      <c r="U1553" s="29" t="s">
        <v>46285</v>
      </c>
      <c r="V1553" s="29" t="s">
        <v>46286</v>
      </c>
      <c r="W1553" s="30" t="s">
        <v>46287</v>
      </c>
      <c r="X1553">
        <v>1551</v>
      </c>
      <c r="Y1553" s="8" t="s">
        <v>6385</v>
      </c>
      <c r="Z1553">
        <v>811112</v>
      </c>
      <c r="AB1553" s="8" t="s">
        <v>6386</v>
      </c>
    </row>
    <row r="1554" spans="1:28" x14ac:dyDescent="0.25">
      <c r="A1554" s="34" t="s">
        <v>2158</v>
      </c>
      <c r="B1554" s="29" t="s">
        <v>2159</v>
      </c>
      <c r="C1554" s="27">
        <v>27458.49</v>
      </c>
      <c r="D1554" s="27">
        <v>12821</v>
      </c>
      <c r="E1554" s="27">
        <v>10809</v>
      </c>
      <c r="F1554" s="27">
        <v>0.88</v>
      </c>
      <c r="G1554" s="27">
        <v>6194</v>
      </c>
      <c r="H1554" s="27">
        <v>7632</v>
      </c>
      <c r="I1554" s="27">
        <v>14665</v>
      </c>
      <c r="J1554" s="27">
        <v>14280</v>
      </c>
      <c r="K1554" s="27">
        <v>16342</v>
      </c>
      <c r="L1554" s="27">
        <v>8040</v>
      </c>
      <c r="M1554" s="27">
        <v>0</v>
      </c>
      <c r="N1554" s="27">
        <v>25863</v>
      </c>
      <c r="O1554" s="27">
        <v>50.94</v>
      </c>
      <c r="P1554" s="27">
        <v>27.315989999999999</v>
      </c>
      <c r="Q1554" s="27">
        <v>0.37580999999999998</v>
      </c>
      <c r="R1554" s="27">
        <v>1.18</v>
      </c>
      <c r="S1554" s="27">
        <v>0.61</v>
      </c>
      <c r="T1554" s="27">
        <v>0.17619000000000001</v>
      </c>
      <c r="U1554" s="29" t="s">
        <v>46288</v>
      </c>
      <c r="V1554" s="29" t="s">
        <v>46289</v>
      </c>
      <c r="W1554" s="30" t="s">
        <v>46290</v>
      </c>
      <c r="X1554">
        <v>1552</v>
      </c>
      <c r="Y1554" s="8" t="s">
        <v>6387</v>
      </c>
      <c r="Z1554">
        <v>238330</v>
      </c>
      <c r="AB1554" s="8" t="s">
        <v>6388</v>
      </c>
    </row>
    <row r="1555" spans="1:28" x14ac:dyDescent="0.25">
      <c r="A1555" s="34" t="s">
        <v>2160</v>
      </c>
      <c r="B1555" s="29" t="s">
        <v>2161</v>
      </c>
      <c r="C1555" s="27">
        <v>5457.91</v>
      </c>
      <c r="D1555" s="27">
        <v>-514.70398</v>
      </c>
      <c r="E1555" s="27">
        <v>-537.50202000000002</v>
      </c>
      <c r="F1555" s="27">
        <v>1.22</v>
      </c>
      <c r="G1555" s="27">
        <v>244.38498999999999</v>
      </c>
      <c r="H1555" s="27">
        <v>35.405990000000003</v>
      </c>
      <c r="I1555" s="27">
        <v>0</v>
      </c>
      <c r="J1555" s="27">
        <v>310.49898999999999</v>
      </c>
      <c r="K1555" s="27">
        <v>1211.81701</v>
      </c>
      <c r="L1555" s="27">
        <v>281.65300999999999</v>
      </c>
      <c r="M1555" s="27">
        <v>0</v>
      </c>
      <c r="N1555" s="27">
        <v>705.74401</v>
      </c>
      <c r="O1555" s="27">
        <v>5.74</v>
      </c>
      <c r="P1555" s="27">
        <v>30.236989999999999</v>
      </c>
      <c r="Q1555" s="27">
        <v>0.43342000000000003</v>
      </c>
      <c r="R1555" s="27">
        <v>3.88</v>
      </c>
      <c r="S1555" s="27">
        <v>3.79</v>
      </c>
      <c r="T1555" s="27">
        <v>3.0017</v>
      </c>
      <c r="U1555" s="29" t="s">
        <v>46291</v>
      </c>
      <c r="V1555" s="29" t="s">
        <v>46292</v>
      </c>
      <c r="W1555" s="30" t="s">
        <v>46293</v>
      </c>
      <c r="X1555">
        <v>1553</v>
      </c>
      <c r="Y1555" s="8" t="s">
        <v>6389</v>
      </c>
      <c r="Z1555">
        <v>423720</v>
      </c>
      <c r="AB1555" s="8" t="s">
        <v>6390</v>
      </c>
    </row>
    <row r="1556" spans="1:28" x14ac:dyDescent="0.25">
      <c r="A1556" s="34" t="s">
        <v>2162</v>
      </c>
      <c r="B1556" s="29" t="s">
        <v>2163</v>
      </c>
      <c r="C1556" s="27">
        <v>15490.25</v>
      </c>
      <c r="D1556" s="27">
        <v>2766.8000400000001</v>
      </c>
      <c r="E1556" s="27">
        <v>2154</v>
      </c>
      <c r="F1556" s="27">
        <v>1.08</v>
      </c>
      <c r="G1556" s="27">
        <v>44430.5</v>
      </c>
      <c r="H1556" s="27">
        <v>0</v>
      </c>
      <c r="I1556" s="27">
        <v>691.29998000000001</v>
      </c>
      <c r="J1556" s="27">
        <v>133988.5</v>
      </c>
      <c r="K1556" s="27">
        <v>92253.703120000006</v>
      </c>
      <c r="L1556" s="27">
        <v>4790.3999000000003</v>
      </c>
      <c r="M1556" s="27">
        <v>884.90002000000004</v>
      </c>
      <c r="N1556" s="27">
        <v>10374.5996</v>
      </c>
      <c r="O1556" s="27">
        <v>51.37</v>
      </c>
      <c r="P1556" s="27">
        <v>29.462990000000001</v>
      </c>
      <c r="Q1556" s="27">
        <v>0.45222000000000001</v>
      </c>
      <c r="R1556" s="27">
        <v>0.69</v>
      </c>
      <c r="S1556" s="27">
        <v>0.69</v>
      </c>
      <c r="T1556" s="27">
        <v>0.35692000000000002</v>
      </c>
      <c r="U1556" s="29" t="s">
        <v>46294</v>
      </c>
      <c r="V1556" s="29" t="s">
        <v>46295</v>
      </c>
      <c r="W1556" s="30" t="s">
        <v>46296</v>
      </c>
      <c r="X1556">
        <v>1554</v>
      </c>
      <c r="Y1556" s="8" t="s">
        <v>6391</v>
      </c>
      <c r="Z1556">
        <v>921190</v>
      </c>
      <c r="AB1556" s="8" t="s">
        <v>6392</v>
      </c>
    </row>
    <row r="1557" spans="1:28" x14ac:dyDescent="0.25">
      <c r="A1557" s="34" t="s">
        <v>41450</v>
      </c>
      <c r="B1557" s="29" t="s">
        <v>41451</v>
      </c>
      <c r="C1557" s="27">
        <v>104300.3</v>
      </c>
      <c r="D1557" s="27">
        <v>30375.32617</v>
      </c>
      <c r="E1557" s="27">
        <v>16480.79492</v>
      </c>
      <c r="F1557" s="27">
        <v>0.18</v>
      </c>
      <c r="G1557" s="27">
        <v>32084.130850000001</v>
      </c>
      <c r="H1557" s="27">
        <v>3634.42211</v>
      </c>
      <c r="I1557" s="27">
        <v>28167.019530000001</v>
      </c>
      <c r="J1557" s="27">
        <v>55701.890619999998</v>
      </c>
      <c r="K1557" s="27">
        <v>50877.671869999998</v>
      </c>
      <c r="L1557" s="27">
        <v>50885.441400000003</v>
      </c>
      <c r="M1557" s="27">
        <v>0</v>
      </c>
      <c r="N1557" s="27">
        <v>80261.382809999996</v>
      </c>
      <c r="U1557" s="29" t="s">
        <v>46297</v>
      </c>
      <c r="V1557" s="29" t="s">
        <v>46298</v>
      </c>
      <c r="W1557" s="30" t="s">
        <v>46299</v>
      </c>
      <c r="X1557">
        <v>1555</v>
      </c>
      <c r="Y1557" s="8" t="s">
        <v>6393</v>
      </c>
      <c r="Z1557">
        <v>315250</v>
      </c>
      <c r="AA1557">
        <v>315250</v>
      </c>
      <c r="AB1557" s="8" t="s">
        <v>6394</v>
      </c>
    </row>
    <row r="1558" spans="1:28" x14ac:dyDescent="0.25">
      <c r="A1558" s="34" t="s">
        <v>2164</v>
      </c>
      <c r="B1558" s="29" t="s">
        <v>2165</v>
      </c>
      <c r="C1558" s="27">
        <v>32487.93</v>
      </c>
      <c r="D1558" s="27">
        <v>-133.31501</v>
      </c>
      <c r="E1558" s="27">
        <v>-168.89599999999999</v>
      </c>
      <c r="F1558" s="27">
        <v>1.08</v>
      </c>
      <c r="G1558" s="27">
        <v>1673.43994</v>
      </c>
      <c r="H1558" s="27">
        <v>0</v>
      </c>
      <c r="I1558" s="27">
        <v>579.56097</v>
      </c>
      <c r="J1558" s="27">
        <v>15899.12988</v>
      </c>
      <c r="K1558" s="27">
        <v>5845.7558499999996</v>
      </c>
      <c r="L1558" s="27">
        <v>585.56799000000001</v>
      </c>
      <c r="M1558" s="27">
        <v>0</v>
      </c>
      <c r="N1558" s="27">
        <v>4890.7831999999999</v>
      </c>
      <c r="O1558" s="27">
        <v>1.1100000000000001</v>
      </c>
      <c r="P1558" s="27">
        <v>11.11299</v>
      </c>
      <c r="Q1558" s="27">
        <v>0.12501999999999999</v>
      </c>
      <c r="R1558" s="27">
        <v>0.4</v>
      </c>
      <c r="S1558" s="27">
        <v>0.37</v>
      </c>
      <c r="T1558" s="27">
        <v>0.26241999999999999</v>
      </c>
      <c r="U1558" s="29" t="s">
        <v>46300</v>
      </c>
      <c r="V1558" s="29" t="s">
        <v>46301</v>
      </c>
      <c r="W1558" s="30" t="s">
        <v>46302</v>
      </c>
      <c r="X1558">
        <v>1556</v>
      </c>
      <c r="Y1558" s="8" t="s">
        <v>6395</v>
      </c>
      <c r="Z1558">
        <v>713990</v>
      </c>
      <c r="AA1558">
        <v>722511</v>
      </c>
      <c r="AB1558" s="8" t="s">
        <v>6396</v>
      </c>
    </row>
    <row r="1559" spans="1:28" x14ac:dyDescent="0.25">
      <c r="A1559" s="34" t="s">
        <v>2166</v>
      </c>
      <c r="B1559" s="29" t="s">
        <v>2167</v>
      </c>
      <c r="C1559" s="27">
        <v>35407.360000000001</v>
      </c>
      <c r="D1559" s="27">
        <v>11476.68945</v>
      </c>
      <c r="E1559" s="27">
        <v>10415.05566</v>
      </c>
      <c r="F1559" s="27">
        <v>1.56</v>
      </c>
      <c r="G1559" s="27">
        <v>3591.0300200000001</v>
      </c>
      <c r="H1559" s="27">
        <v>5453.5307599999996</v>
      </c>
      <c r="I1559" s="27">
        <v>7242.3251899999996</v>
      </c>
      <c r="J1559" s="27">
        <v>4329.7441399999998</v>
      </c>
      <c r="K1559" s="27">
        <v>14691.679679999999</v>
      </c>
      <c r="L1559" s="27">
        <v>6613.6870099999996</v>
      </c>
      <c r="M1559" s="27">
        <v>0</v>
      </c>
      <c r="N1559" s="27">
        <v>19569.91015</v>
      </c>
      <c r="O1559" s="27">
        <v>79.33</v>
      </c>
      <c r="P1559" s="27">
        <v>24.92399</v>
      </c>
      <c r="Q1559" s="27">
        <v>0.33198</v>
      </c>
      <c r="R1559" s="27">
        <v>3.74</v>
      </c>
      <c r="S1559" s="27">
        <v>2.13</v>
      </c>
      <c r="T1559" s="27">
        <v>1.30426</v>
      </c>
      <c r="U1559" s="29" t="s">
        <v>46303</v>
      </c>
      <c r="V1559" s="29" t="s">
        <v>46304</v>
      </c>
      <c r="W1559" s="30" t="s">
        <v>46305</v>
      </c>
      <c r="X1559">
        <v>1557</v>
      </c>
      <c r="Y1559" s="8" t="s">
        <v>6397</v>
      </c>
      <c r="Z1559">
        <v>523210</v>
      </c>
      <c r="AB1559" s="8" t="s">
        <v>6398</v>
      </c>
    </row>
    <row r="1560" spans="1:28" x14ac:dyDescent="0.25">
      <c r="A1560" s="34" t="s">
        <v>41452</v>
      </c>
      <c r="B1560" s="29" t="s">
        <v>41453</v>
      </c>
      <c r="C1560" s="27">
        <v>2043.94</v>
      </c>
      <c r="D1560" s="27">
        <v>224.66498999999999</v>
      </c>
      <c r="E1560" s="27">
        <v>69.745000000000005</v>
      </c>
      <c r="F1560" s="27">
        <v>1.08</v>
      </c>
      <c r="G1560" s="27">
        <v>256.49099000000001</v>
      </c>
      <c r="H1560" s="27">
        <v>338.60100999999997</v>
      </c>
      <c r="I1560" s="27">
        <v>823.95201999999995</v>
      </c>
      <c r="J1560" s="27">
        <v>716.04796999999996</v>
      </c>
      <c r="K1560" s="27">
        <v>865.21196999999995</v>
      </c>
      <c r="L1560" s="27">
        <v>444.20199000000002</v>
      </c>
      <c r="M1560" s="27">
        <v>0</v>
      </c>
      <c r="N1560" s="27">
        <v>868.89000999999996</v>
      </c>
      <c r="O1560" s="27">
        <v>16.690000000000001</v>
      </c>
      <c r="P1560" s="27">
        <v>33.738990000000001</v>
      </c>
      <c r="Q1560" s="27">
        <v>0.50919000000000003</v>
      </c>
      <c r="R1560" s="27">
        <v>1.2</v>
      </c>
      <c r="S1560" s="27">
        <v>0.74</v>
      </c>
      <c r="T1560" s="27">
        <v>0.37723000000000001</v>
      </c>
      <c r="U1560" s="29" t="s">
        <v>46306</v>
      </c>
      <c r="V1560" s="29" t="s">
        <v>46307</v>
      </c>
      <c r="W1560" s="30" t="s">
        <v>46308</v>
      </c>
      <c r="X1560">
        <v>1558</v>
      </c>
      <c r="Y1560" s="8" t="s">
        <v>6399</v>
      </c>
      <c r="Z1560">
        <v>313210</v>
      </c>
      <c r="AB1560" s="8" t="s">
        <v>6400</v>
      </c>
    </row>
    <row r="1561" spans="1:28" x14ac:dyDescent="0.25">
      <c r="A1561" s="34" t="s">
        <v>41454</v>
      </c>
      <c r="B1561" s="29" t="s">
        <v>41455</v>
      </c>
      <c r="C1561" s="27">
        <v>2498.41</v>
      </c>
      <c r="D1561" s="27">
        <v>-82.227000000000004</v>
      </c>
      <c r="E1561" s="27">
        <v>-81.853999999999999</v>
      </c>
      <c r="F1561" s="27">
        <v>1.44</v>
      </c>
      <c r="G1561" s="27">
        <v>0</v>
      </c>
      <c r="H1561" s="27">
        <v>0</v>
      </c>
      <c r="I1561" s="27">
        <v>0</v>
      </c>
      <c r="J1561" s="27">
        <v>19.481000000000002</v>
      </c>
      <c r="K1561" s="27">
        <v>477.99099000000001</v>
      </c>
      <c r="L1561" s="27">
        <v>0</v>
      </c>
      <c r="M1561" s="27">
        <v>0</v>
      </c>
      <c r="N1561" s="27">
        <v>462.97798999999998</v>
      </c>
      <c r="O1561" s="27">
        <v>7.81</v>
      </c>
      <c r="P1561" s="27">
        <v>0</v>
      </c>
      <c r="Q1561" s="27">
        <v>0</v>
      </c>
      <c r="R1561" s="27">
        <v>26.81</v>
      </c>
      <c r="S1561" s="27">
        <v>24.54</v>
      </c>
      <c r="T1561" s="27">
        <v>24.536259999999999</v>
      </c>
      <c r="U1561" s="29" t="s">
        <v>46309</v>
      </c>
      <c r="V1561" s="29" t="s">
        <v>46310</v>
      </c>
      <c r="W1561" s="30" t="s">
        <v>90</v>
      </c>
      <c r="X1561">
        <v>1559</v>
      </c>
      <c r="Y1561" s="8" t="s">
        <v>6401</v>
      </c>
      <c r="Z1561">
        <v>451130</v>
      </c>
      <c r="AB1561" s="8" t="s">
        <v>6402</v>
      </c>
    </row>
    <row r="1562" spans="1:28" x14ac:dyDescent="0.25">
      <c r="A1562" s="34" t="s">
        <v>2168</v>
      </c>
      <c r="B1562" s="29" t="s">
        <v>2169</v>
      </c>
      <c r="C1562" s="27">
        <v>8763.33</v>
      </c>
      <c r="D1562" s="27">
        <v>-80.435000000000002</v>
      </c>
      <c r="E1562" s="27">
        <v>-89.523009999999999</v>
      </c>
      <c r="F1562" s="27">
        <v>0.8</v>
      </c>
      <c r="G1562" s="27">
        <v>112.22</v>
      </c>
      <c r="H1562" s="27">
        <v>29.375990000000002</v>
      </c>
      <c r="I1562" s="27">
        <v>0</v>
      </c>
      <c r="J1562" s="27">
        <v>158.77699000000001</v>
      </c>
      <c r="K1562" s="27">
        <v>1111.5290500000001</v>
      </c>
      <c r="L1562" s="27">
        <v>565.50896999999998</v>
      </c>
      <c r="M1562" s="27">
        <v>0</v>
      </c>
      <c r="N1562" s="27">
        <v>441.17000999999999</v>
      </c>
      <c r="O1562" s="27">
        <v>4.07</v>
      </c>
      <c r="P1562" s="27">
        <v>56.719000000000001</v>
      </c>
      <c r="Q1562" s="27">
        <v>1.3104899999999999</v>
      </c>
      <c r="R1562" s="27">
        <v>7.32</v>
      </c>
      <c r="S1562" s="27">
        <v>6.82</v>
      </c>
      <c r="T1562" s="27">
        <v>6.1087699999999998</v>
      </c>
      <c r="U1562" s="29" t="s">
        <v>46311</v>
      </c>
      <c r="V1562" s="29" t="s">
        <v>46312</v>
      </c>
      <c r="W1562" s="30" t="s">
        <v>46313</v>
      </c>
      <c r="X1562">
        <v>1560</v>
      </c>
      <c r="Y1562" s="8" t="s">
        <v>6403</v>
      </c>
      <c r="Z1562">
        <v>325320</v>
      </c>
      <c r="AA1562">
        <v>424690</v>
      </c>
      <c r="AB1562" s="8" t="s">
        <v>6404</v>
      </c>
    </row>
    <row r="1563" spans="1:28" x14ac:dyDescent="0.25">
      <c r="A1563" s="34" t="s">
        <v>2170</v>
      </c>
      <c r="B1563" s="29" t="s">
        <v>2171</v>
      </c>
      <c r="C1563" s="27">
        <v>967523.69</v>
      </c>
      <c r="D1563" s="27">
        <v>5987</v>
      </c>
      <c r="E1563" s="27">
        <v>4443</v>
      </c>
      <c r="F1563" s="27">
        <v>1.75</v>
      </c>
      <c r="G1563" s="27">
        <v>3827</v>
      </c>
      <c r="H1563" s="27">
        <v>5159</v>
      </c>
      <c r="I1563" s="27">
        <v>6048</v>
      </c>
      <c r="J1563" s="27">
        <v>6563</v>
      </c>
      <c r="K1563" s="27">
        <v>23073</v>
      </c>
      <c r="L1563" s="27">
        <v>9703</v>
      </c>
      <c r="M1563" s="27">
        <v>0</v>
      </c>
      <c r="N1563" s="27">
        <v>22101</v>
      </c>
      <c r="O1563" s="27">
        <v>9.93</v>
      </c>
      <c r="P1563" s="27">
        <v>28.353999999999999</v>
      </c>
      <c r="Q1563" s="27">
        <v>0.39574999999999999</v>
      </c>
      <c r="R1563" s="27">
        <v>3.43</v>
      </c>
      <c r="S1563" s="27">
        <v>2.73</v>
      </c>
      <c r="T1563" s="27">
        <v>2.14642</v>
      </c>
      <c r="U1563" s="29" t="s">
        <v>46314</v>
      </c>
      <c r="V1563" s="29" t="s">
        <v>46315</v>
      </c>
      <c r="W1563" s="30" t="s">
        <v>46316</v>
      </c>
      <c r="X1563">
        <v>1561</v>
      </c>
      <c r="Y1563" s="8" t="s">
        <v>6405</v>
      </c>
      <c r="Z1563">
        <v>519110</v>
      </c>
      <c r="AB1563" s="8" t="s">
        <v>6406</v>
      </c>
    </row>
    <row r="1564" spans="1:28" x14ac:dyDescent="0.25">
      <c r="A1564" s="34" t="s">
        <v>2172</v>
      </c>
      <c r="B1564" s="29" t="s">
        <v>2173</v>
      </c>
      <c r="C1564" s="27">
        <v>4208.0600000000004</v>
      </c>
      <c r="D1564" s="27">
        <v>211.86999</v>
      </c>
      <c r="E1564" s="27">
        <v>110.37799</v>
      </c>
      <c r="F1564" s="27">
        <v>2.13</v>
      </c>
      <c r="G1564" s="27">
        <v>64.932990000000004</v>
      </c>
      <c r="H1564" s="27">
        <v>2.117</v>
      </c>
      <c r="I1564" s="27">
        <v>1809.5880099999999</v>
      </c>
      <c r="J1564" s="27">
        <v>978.93902000000003</v>
      </c>
      <c r="K1564" s="27">
        <v>1655.8709699999999</v>
      </c>
      <c r="L1564" s="27">
        <v>502.10198000000003</v>
      </c>
      <c r="M1564" s="27">
        <v>0</v>
      </c>
      <c r="N1564" s="27">
        <v>1979.48999</v>
      </c>
      <c r="O1564" s="27">
        <v>14.2</v>
      </c>
      <c r="P1564" s="27">
        <v>39.573999999999998</v>
      </c>
      <c r="Q1564" s="27">
        <v>0.65491999999999995</v>
      </c>
      <c r="R1564" s="27">
        <v>1.01</v>
      </c>
      <c r="S1564" s="27">
        <v>1.69</v>
      </c>
      <c r="T1564" s="27">
        <v>1.623</v>
      </c>
      <c r="U1564" s="29" t="s">
        <v>46317</v>
      </c>
      <c r="V1564" s="29" t="s">
        <v>46318</v>
      </c>
      <c r="W1564" s="30" t="s">
        <v>46319</v>
      </c>
      <c r="X1564">
        <v>1562</v>
      </c>
      <c r="Y1564" s="8" t="s">
        <v>6407</v>
      </c>
      <c r="Z1564">
        <v>541211</v>
      </c>
      <c r="AB1564" s="8" t="s">
        <v>6408</v>
      </c>
    </row>
    <row r="1565" spans="1:28" x14ac:dyDescent="0.25">
      <c r="A1565" s="34" t="s">
        <v>41456</v>
      </c>
      <c r="B1565" s="29" t="s">
        <v>2175</v>
      </c>
      <c r="C1565" s="27">
        <v>3238.72</v>
      </c>
      <c r="D1565" s="27">
        <v>176.011</v>
      </c>
      <c r="E1565" s="27">
        <v>158.40898999999999</v>
      </c>
      <c r="F1565" s="27">
        <v>1.24</v>
      </c>
      <c r="G1565" s="27">
        <v>109.31999</v>
      </c>
      <c r="H1565" s="27">
        <v>116.59999000000001</v>
      </c>
      <c r="I1565" s="27">
        <v>92.594999999999999</v>
      </c>
      <c r="J1565" s="27">
        <v>134.06799000000001</v>
      </c>
      <c r="K1565" s="27">
        <v>612.94597999999996</v>
      </c>
      <c r="L1565" s="27">
        <v>196.39399</v>
      </c>
      <c r="M1565" s="27">
        <v>0</v>
      </c>
      <c r="N1565" s="27">
        <v>586.96301000000005</v>
      </c>
      <c r="O1565" s="27">
        <v>21.91</v>
      </c>
      <c r="P1565" s="27">
        <v>23.815000000000001</v>
      </c>
      <c r="Q1565" s="27">
        <v>0.31258000000000002</v>
      </c>
      <c r="R1565" s="27">
        <v>4.78</v>
      </c>
      <c r="S1565" s="27">
        <v>3.7</v>
      </c>
      <c r="T1565" s="27">
        <v>2.8867799999999999</v>
      </c>
      <c r="U1565" s="29" t="s">
        <v>46320</v>
      </c>
      <c r="V1565" s="29" t="s">
        <v>46321</v>
      </c>
      <c r="W1565" s="30" t="s">
        <v>46322</v>
      </c>
      <c r="X1565">
        <v>1563</v>
      </c>
      <c r="Y1565" s="8" t="s">
        <v>6409</v>
      </c>
      <c r="Z1565">
        <v>315240</v>
      </c>
      <c r="AA1565">
        <v>448140</v>
      </c>
      <c r="AB1565" s="8" t="s">
        <v>6410</v>
      </c>
    </row>
    <row r="1566" spans="1:28" x14ac:dyDescent="0.25">
      <c r="A1566" s="34" t="s">
        <v>2176</v>
      </c>
      <c r="B1566" s="29" t="s">
        <v>2177</v>
      </c>
      <c r="C1566" s="27">
        <v>354178.5</v>
      </c>
      <c r="D1566" s="27">
        <v>11669.25683</v>
      </c>
      <c r="E1566" s="27">
        <v>10626.797850000001</v>
      </c>
      <c r="F1566" s="27">
        <v>0.48</v>
      </c>
      <c r="G1566" s="27">
        <v>8142.7079999999996</v>
      </c>
      <c r="H1566" s="27">
        <v>3453.3410600000002</v>
      </c>
      <c r="I1566" s="27">
        <v>7280.5048800000004</v>
      </c>
      <c r="J1566" s="27">
        <v>17125.099600000001</v>
      </c>
      <c r="K1566" s="27">
        <v>15320.26953</v>
      </c>
      <c r="L1566" s="27">
        <v>3443.42895</v>
      </c>
      <c r="M1566" s="27">
        <v>0</v>
      </c>
      <c r="N1566" s="27">
        <v>11821.62011</v>
      </c>
      <c r="O1566" s="27">
        <v>5.09</v>
      </c>
      <c r="P1566" s="27">
        <v>23.302</v>
      </c>
      <c r="Q1566" s="27">
        <v>0.30381000000000002</v>
      </c>
      <c r="R1566" s="27">
        <v>0.86</v>
      </c>
      <c r="S1566" s="27">
        <v>0.69</v>
      </c>
      <c r="T1566" s="27">
        <v>0.21747</v>
      </c>
      <c r="U1566" s="29" t="s">
        <v>46323</v>
      </c>
      <c r="V1566" s="29" t="s">
        <v>46324</v>
      </c>
      <c r="W1566" s="30" t="s">
        <v>46325</v>
      </c>
      <c r="X1566">
        <v>1564</v>
      </c>
      <c r="Y1566" s="8" t="s">
        <v>6411</v>
      </c>
      <c r="Z1566">
        <v>423140</v>
      </c>
      <c r="AB1566" s="8" t="s">
        <v>6412</v>
      </c>
    </row>
    <row r="1567" spans="1:28" x14ac:dyDescent="0.25">
      <c r="A1567" s="34" t="s">
        <v>2178</v>
      </c>
      <c r="B1567" s="29" t="s">
        <v>2178</v>
      </c>
      <c r="C1567" s="27">
        <v>18382.78</v>
      </c>
      <c r="D1567" s="27">
        <v>2310.1140099999998</v>
      </c>
      <c r="E1567" s="27">
        <v>2292.71801</v>
      </c>
      <c r="F1567" s="27">
        <v>0.99</v>
      </c>
      <c r="G1567" s="27">
        <v>20.841989999999999</v>
      </c>
      <c r="H1567" s="27">
        <v>1788.27502</v>
      </c>
      <c r="I1567" s="27">
        <v>48.926990000000004</v>
      </c>
      <c r="J1567" s="27">
        <v>832.64598999999998</v>
      </c>
      <c r="K1567" s="27">
        <v>4700.1909100000003</v>
      </c>
      <c r="L1567" s="27">
        <v>914.88800000000003</v>
      </c>
      <c r="M1567" s="27">
        <v>0</v>
      </c>
      <c r="N1567" s="27">
        <v>3506.8491199999999</v>
      </c>
      <c r="O1567" s="27">
        <v>1186.19</v>
      </c>
      <c r="P1567" s="27">
        <v>19.21199</v>
      </c>
      <c r="Q1567" s="27">
        <v>0.23780000000000001</v>
      </c>
      <c r="R1567" s="27">
        <v>5.75</v>
      </c>
      <c r="S1567" s="27">
        <v>3.5</v>
      </c>
      <c r="T1567" s="27">
        <v>3.4721500000000001</v>
      </c>
      <c r="U1567" s="29" t="s">
        <v>46326</v>
      </c>
      <c r="V1567" s="29" t="s">
        <v>46327</v>
      </c>
      <c r="W1567" s="30" t="s">
        <v>46328</v>
      </c>
      <c r="X1567">
        <v>1565</v>
      </c>
      <c r="Y1567" s="8" t="s">
        <v>6413</v>
      </c>
      <c r="Z1567">
        <v>423720</v>
      </c>
      <c r="AA1567">
        <v>423730</v>
      </c>
      <c r="AB1567" s="8" t="s">
        <v>6414</v>
      </c>
    </row>
    <row r="1568" spans="1:28" x14ac:dyDescent="0.25">
      <c r="A1568" s="34" t="s">
        <v>2179</v>
      </c>
      <c r="B1568" s="29" t="s">
        <v>2180</v>
      </c>
      <c r="C1568" s="27">
        <v>210624.67</v>
      </c>
      <c r="D1568" s="27">
        <v>9208</v>
      </c>
      <c r="E1568" s="27">
        <v>9208</v>
      </c>
      <c r="F1568" s="27">
        <v>0.54</v>
      </c>
      <c r="G1568" s="27">
        <v>8334</v>
      </c>
      <c r="H1568" s="27">
        <v>7175</v>
      </c>
      <c r="I1568" s="27">
        <v>60945</v>
      </c>
      <c r="J1568" s="27">
        <v>28656</v>
      </c>
      <c r="K1568" s="27">
        <v>36910</v>
      </c>
      <c r="L1568" s="27">
        <v>20244</v>
      </c>
      <c r="M1568" s="27">
        <v>0</v>
      </c>
      <c r="N1568" s="27">
        <v>59423</v>
      </c>
      <c r="O1568" s="27">
        <v>24.6</v>
      </c>
      <c r="P1568" s="27">
        <v>28.117999999999999</v>
      </c>
      <c r="Q1568" s="27">
        <v>0.39116000000000001</v>
      </c>
      <c r="R1568" s="27">
        <v>1.05</v>
      </c>
      <c r="S1568" s="27">
        <v>1.04</v>
      </c>
      <c r="T1568" s="27">
        <v>0.74682000000000004</v>
      </c>
      <c r="U1568" s="29" t="s">
        <v>46329</v>
      </c>
      <c r="V1568" s="29" t="s">
        <v>46330</v>
      </c>
      <c r="W1568" s="30" t="s">
        <v>46331</v>
      </c>
      <c r="X1568">
        <v>1566</v>
      </c>
      <c r="Y1568" s="8" t="s">
        <v>6415</v>
      </c>
      <c r="Z1568">
        <v>923120</v>
      </c>
      <c r="AB1568" s="8" t="s">
        <v>6416</v>
      </c>
    </row>
    <row r="1569" spans="1:28" x14ac:dyDescent="0.25">
      <c r="A1569" s="34" t="s">
        <v>2181</v>
      </c>
      <c r="B1569" s="29" t="s">
        <v>2182</v>
      </c>
      <c r="C1569" s="27">
        <v>5349.78</v>
      </c>
      <c r="D1569" s="27">
        <v>488.5</v>
      </c>
      <c r="E1569" s="27">
        <v>322.29998000000001</v>
      </c>
      <c r="F1569" s="27">
        <v>1.43</v>
      </c>
      <c r="G1569" s="27">
        <v>393.5</v>
      </c>
      <c r="H1569" s="27">
        <v>300.79998000000001</v>
      </c>
      <c r="I1569" s="27">
        <v>4583.2997999999998</v>
      </c>
      <c r="J1569" s="27">
        <v>1236.6999499999999</v>
      </c>
      <c r="K1569" s="27">
        <v>1424.59997</v>
      </c>
      <c r="L1569" s="27">
        <v>870.70001000000002</v>
      </c>
      <c r="M1569" s="27">
        <v>0</v>
      </c>
      <c r="N1569" s="27">
        <v>4206.8999000000003</v>
      </c>
      <c r="O1569" s="27">
        <v>26.14</v>
      </c>
      <c r="P1569" s="27">
        <v>16.957999999999998</v>
      </c>
      <c r="Q1569" s="27">
        <v>0.20419999999999999</v>
      </c>
      <c r="R1569" s="27">
        <v>1.23</v>
      </c>
      <c r="S1569" s="27">
        <v>0.91</v>
      </c>
      <c r="T1569" s="27">
        <v>0.59052000000000004</v>
      </c>
      <c r="U1569" s="29" t="s">
        <v>46332</v>
      </c>
      <c r="V1569" s="29" t="s">
        <v>46333</v>
      </c>
      <c r="W1569" s="30" t="s">
        <v>46334</v>
      </c>
      <c r="X1569">
        <v>1567</v>
      </c>
      <c r="Y1569" s="8" t="s">
        <v>6417</v>
      </c>
      <c r="Z1569">
        <v>485410</v>
      </c>
      <c r="AA1569">
        <v>485210</v>
      </c>
      <c r="AB1569" s="8" t="s">
        <v>6418</v>
      </c>
    </row>
    <row r="1570" spans="1:28" x14ac:dyDescent="0.25">
      <c r="A1570" s="34" t="s">
        <v>2183</v>
      </c>
      <c r="B1570" s="29" t="s">
        <v>2184</v>
      </c>
      <c r="C1570" s="27">
        <v>7506.37</v>
      </c>
      <c r="D1570" s="27">
        <v>618</v>
      </c>
      <c r="E1570" s="27">
        <v>503.79998000000001</v>
      </c>
      <c r="F1570" s="27">
        <v>1.31</v>
      </c>
      <c r="G1570" s="27">
        <v>472.5</v>
      </c>
      <c r="H1570" s="27">
        <v>346.70001000000002</v>
      </c>
      <c r="I1570" s="27">
        <v>3244.1999500000002</v>
      </c>
      <c r="J1570" s="27">
        <v>649.5</v>
      </c>
      <c r="K1570" s="27">
        <v>1229.1999499999999</v>
      </c>
      <c r="L1570" s="27">
        <v>1068.1999499999999</v>
      </c>
      <c r="M1570" s="27">
        <v>0</v>
      </c>
      <c r="N1570" s="27">
        <v>2731.6999500000002</v>
      </c>
      <c r="O1570" s="27">
        <v>16.84</v>
      </c>
      <c r="P1570" s="27">
        <v>27.62</v>
      </c>
      <c r="Q1570" s="27">
        <v>0.38158999999999998</v>
      </c>
      <c r="R1570" s="27">
        <v>2.08</v>
      </c>
      <c r="S1570" s="27">
        <v>1.36</v>
      </c>
      <c r="T1570" s="27">
        <v>0.63124999999999998</v>
      </c>
      <c r="U1570" s="29" t="s">
        <v>46335</v>
      </c>
      <c r="V1570" s="29" t="s">
        <v>46336</v>
      </c>
      <c r="W1570" s="30" t="s">
        <v>46337</v>
      </c>
      <c r="X1570">
        <v>1568</v>
      </c>
      <c r="Y1570" s="8" t="s">
        <v>6419</v>
      </c>
      <c r="Z1570">
        <v>336212</v>
      </c>
      <c r="AA1570">
        <v>336211</v>
      </c>
      <c r="AB1570" s="8" t="s">
        <v>6420</v>
      </c>
    </row>
    <row r="1571" spans="1:28" x14ac:dyDescent="0.25">
      <c r="A1571" s="34" t="s">
        <v>41457</v>
      </c>
      <c r="B1571" s="29" t="s">
        <v>41458</v>
      </c>
      <c r="C1571" s="27">
        <v>11119.66</v>
      </c>
      <c r="D1571" s="27">
        <v>664.55998999999997</v>
      </c>
      <c r="E1571" s="27">
        <v>664.55998999999997</v>
      </c>
      <c r="F1571" s="27">
        <v>0.74</v>
      </c>
      <c r="G1571" s="27">
        <v>597.10198000000003</v>
      </c>
      <c r="H1571" s="27">
        <v>476.02699999999999</v>
      </c>
      <c r="I1571" s="27">
        <v>799.31799000000001</v>
      </c>
      <c r="J1571" s="27">
        <v>902.57397000000003</v>
      </c>
      <c r="K1571" s="27">
        <v>1244.63903</v>
      </c>
      <c r="L1571" s="27">
        <v>585.48797000000002</v>
      </c>
      <c r="M1571" s="27">
        <v>0</v>
      </c>
      <c r="N1571" s="27">
        <v>1941.97497</v>
      </c>
      <c r="O1571" s="27">
        <v>8.36</v>
      </c>
      <c r="P1571" s="27">
        <v>20.898</v>
      </c>
      <c r="Q1571" s="27">
        <v>0.26418000000000003</v>
      </c>
      <c r="R1571" s="27">
        <v>1.29</v>
      </c>
      <c r="U1571" s="29" t="s">
        <v>46338</v>
      </c>
      <c r="V1571" s="29" t="s">
        <v>46338</v>
      </c>
      <c r="W1571" s="30" t="s">
        <v>46339</v>
      </c>
      <c r="X1571">
        <v>1569</v>
      </c>
      <c r="Y1571" s="8" t="s">
        <v>6421</v>
      </c>
      <c r="Z1571">
        <v>212324</v>
      </c>
      <c r="AA1571">
        <v>212325</v>
      </c>
      <c r="AB1571" s="8" t="s">
        <v>6422</v>
      </c>
    </row>
    <row r="1572" spans="1:28" x14ac:dyDescent="0.25">
      <c r="A1572" s="34" t="s">
        <v>2185</v>
      </c>
      <c r="B1572" s="29" t="s">
        <v>2186</v>
      </c>
      <c r="C1572" s="27">
        <v>3398.14</v>
      </c>
      <c r="D1572" s="27">
        <v>482.85399999999998</v>
      </c>
      <c r="E1572" s="27">
        <v>282.51299999999998</v>
      </c>
      <c r="F1572" s="27">
        <v>0.44</v>
      </c>
      <c r="G1572" s="27">
        <v>244.95199</v>
      </c>
      <c r="H1572" s="27">
        <v>107.35899999999999</v>
      </c>
      <c r="I1572" s="27">
        <v>357.58598999999998</v>
      </c>
      <c r="J1572" s="27">
        <v>620.84496999999999</v>
      </c>
      <c r="K1572" s="27">
        <v>538.82397000000003</v>
      </c>
      <c r="L1572" s="27">
        <v>2483.1559999999999</v>
      </c>
      <c r="M1572" s="27">
        <v>0</v>
      </c>
      <c r="N1572" s="27">
        <v>2665.1831000000002</v>
      </c>
      <c r="O1572" s="27">
        <v>45.04</v>
      </c>
      <c r="P1572" s="27">
        <v>46.58399</v>
      </c>
      <c r="Q1572" s="27">
        <v>0.87209999999999999</v>
      </c>
      <c r="R1572" s="27">
        <v>0.66</v>
      </c>
      <c r="S1572" s="27">
        <v>0.69</v>
      </c>
      <c r="T1572" s="27">
        <v>0.30041000000000001</v>
      </c>
      <c r="U1572" s="29" t="s">
        <v>46340</v>
      </c>
      <c r="V1572" s="29" t="s">
        <v>46341</v>
      </c>
      <c r="W1572" s="30" t="s">
        <v>46342</v>
      </c>
      <c r="X1572">
        <v>1570</v>
      </c>
      <c r="Y1572" s="8" t="s">
        <v>6423</v>
      </c>
      <c r="Z1572">
        <v>424440</v>
      </c>
      <c r="AA1572">
        <v>424420</v>
      </c>
      <c r="AB1572" s="8" t="s">
        <v>6424</v>
      </c>
    </row>
    <row r="1573" spans="1:28" x14ac:dyDescent="0.25">
      <c r="A1573" s="34" t="s">
        <v>2187</v>
      </c>
      <c r="B1573" s="29" t="s">
        <v>2188</v>
      </c>
      <c r="C1573" s="27">
        <v>30638.959999999999</v>
      </c>
      <c r="D1573" s="27">
        <v>9402.9140599999992</v>
      </c>
      <c r="E1573" s="27">
        <v>8365.1552699999993</v>
      </c>
      <c r="F1573" s="27">
        <v>1.28</v>
      </c>
      <c r="G1573" s="27">
        <v>461956.1875</v>
      </c>
      <c r="H1573" s="27">
        <v>0</v>
      </c>
      <c r="I1573" s="27">
        <v>8801.7802699999993</v>
      </c>
      <c r="J1573" s="27">
        <v>647600</v>
      </c>
      <c r="K1573" s="27">
        <v>697473.125</v>
      </c>
      <c r="L1573" s="27">
        <v>7742.9941399999998</v>
      </c>
      <c r="M1573" s="27">
        <v>0</v>
      </c>
      <c r="N1573" s="27">
        <v>45141.898430000001</v>
      </c>
      <c r="O1573" s="27">
        <v>9.6199999999999992</v>
      </c>
      <c r="P1573" s="27">
        <v>15.378</v>
      </c>
      <c r="Q1573" s="27">
        <v>0.18171999999999999</v>
      </c>
      <c r="R1573" s="27">
        <v>1.0900000000000001</v>
      </c>
      <c r="S1573" s="27">
        <v>1.08</v>
      </c>
      <c r="T1573" s="27">
        <v>0.36366999999999999</v>
      </c>
      <c r="U1573" s="29" t="s">
        <v>46343</v>
      </c>
      <c r="V1573" s="29" t="s">
        <v>46344</v>
      </c>
      <c r="W1573" s="30" t="s">
        <v>46345</v>
      </c>
      <c r="X1573">
        <v>1571</v>
      </c>
      <c r="Y1573" s="8" t="s">
        <v>6425</v>
      </c>
      <c r="Z1573">
        <v>541420</v>
      </c>
      <c r="AA1573">
        <v>541613</v>
      </c>
      <c r="AB1573" s="8" t="s">
        <v>6426</v>
      </c>
    </row>
    <row r="1574" spans="1:28" x14ac:dyDescent="0.25">
      <c r="A1574" s="34" t="s">
        <v>2189</v>
      </c>
      <c r="B1574" s="29" t="s">
        <v>2190</v>
      </c>
      <c r="C1574" s="27">
        <v>3581.97</v>
      </c>
      <c r="D1574" s="27">
        <v>1162</v>
      </c>
      <c r="E1574" s="27">
        <v>392</v>
      </c>
      <c r="F1574" s="27">
        <v>0.94</v>
      </c>
      <c r="G1574" s="27">
        <v>1250</v>
      </c>
      <c r="H1574" s="27">
        <v>2203</v>
      </c>
      <c r="I1574" s="27">
        <v>5947</v>
      </c>
      <c r="J1574" s="27">
        <v>3078</v>
      </c>
      <c r="K1574" s="27">
        <v>4052</v>
      </c>
      <c r="L1574" s="27">
        <v>4756</v>
      </c>
      <c r="M1574" s="27">
        <v>0</v>
      </c>
      <c r="N1574" s="27">
        <v>3519</v>
      </c>
      <c r="O1574" s="27">
        <v>8.0500000000000007</v>
      </c>
      <c r="P1574" s="27">
        <v>58.89799</v>
      </c>
      <c r="Q1574" s="27">
        <v>1.4329400000000001</v>
      </c>
      <c r="R1574" s="27">
        <v>1.23</v>
      </c>
      <c r="S1574" s="27">
        <v>0.6</v>
      </c>
      <c r="T1574" s="27">
        <v>0.1946</v>
      </c>
      <c r="U1574" s="29" t="s">
        <v>44732</v>
      </c>
      <c r="V1574" s="29" t="s">
        <v>46346</v>
      </c>
      <c r="W1574" s="30" t="s">
        <v>46347</v>
      </c>
      <c r="X1574">
        <v>1572</v>
      </c>
      <c r="Y1574" s="8" t="s">
        <v>6427</v>
      </c>
      <c r="Z1574">
        <v>453998</v>
      </c>
      <c r="AA1574">
        <v>423990</v>
      </c>
      <c r="AB1574" s="8" t="s">
        <v>6428</v>
      </c>
    </row>
    <row r="1575" spans="1:28" x14ac:dyDescent="0.25">
      <c r="A1575" s="34" t="s">
        <v>2191</v>
      </c>
      <c r="B1575" s="29" t="s">
        <v>2192</v>
      </c>
      <c r="C1575" s="27">
        <v>10792.58</v>
      </c>
      <c r="D1575" s="27">
        <v>1500</v>
      </c>
      <c r="E1575" s="27">
        <v>812</v>
      </c>
      <c r="F1575" s="27">
        <v>1.35</v>
      </c>
      <c r="G1575" s="27">
        <v>1502</v>
      </c>
      <c r="H1575" s="27">
        <v>311</v>
      </c>
      <c r="I1575" s="27">
        <v>7840</v>
      </c>
      <c r="J1575" s="27">
        <v>3519</v>
      </c>
      <c r="K1575" s="27">
        <v>4093</v>
      </c>
      <c r="L1575" s="27">
        <v>2776</v>
      </c>
      <c r="M1575" s="27">
        <v>0</v>
      </c>
      <c r="N1575" s="27">
        <v>9143</v>
      </c>
      <c r="O1575" s="27">
        <v>15.64</v>
      </c>
      <c r="P1575" s="27">
        <v>24.78199</v>
      </c>
      <c r="Q1575" s="27">
        <v>0.32946999999999999</v>
      </c>
      <c r="R1575" s="27">
        <v>1.26</v>
      </c>
      <c r="S1575" s="27">
        <v>1.07</v>
      </c>
      <c r="T1575" s="27">
        <v>0.64790999999999999</v>
      </c>
      <c r="U1575" s="29" t="s">
        <v>46348</v>
      </c>
      <c r="V1575" s="29" t="s">
        <v>46349</v>
      </c>
      <c r="W1575" s="30" t="s">
        <v>46350</v>
      </c>
      <c r="X1575">
        <v>1573</v>
      </c>
      <c r="Y1575" s="8" t="s">
        <v>6429</v>
      </c>
      <c r="Z1575">
        <v>325992</v>
      </c>
      <c r="AA1575">
        <v>322120</v>
      </c>
      <c r="AB1575" s="8" t="s">
        <v>6430</v>
      </c>
    </row>
    <row r="1576" spans="1:28" x14ac:dyDescent="0.25">
      <c r="A1576" s="34" t="s">
        <v>2191</v>
      </c>
      <c r="B1576" s="29" t="s">
        <v>2193</v>
      </c>
      <c r="C1576" s="27">
        <v>10683.63</v>
      </c>
      <c r="D1576" s="27">
        <v>1500</v>
      </c>
      <c r="E1576" s="27">
        <v>812</v>
      </c>
      <c r="F1576" s="27">
        <v>1.31</v>
      </c>
      <c r="G1576" s="27">
        <v>1502</v>
      </c>
      <c r="H1576" s="27">
        <v>311</v>
      </c>
      <c r="I1576" s="27">
        <v>7840</v>
      </c>
      <c r="J1576" s="27">
        <v>3519</v>
      </c>
      <c r="K1576" s="27">
        <v>4093</v>
      </c>
      <c r="L1576" s="27">
        <v>2776</v>
      </c>
      <c r="M1576" s="27">
        <v>0</v>
      </c>
      <c r="N1576" s="27">
        <v>9143</v>
      </c>
      <c r="O1576" s="27">
        <v>15.64</v>
      </c>
      <c r="P1576" s="27">
        <v>24.78199</v>
      </c>
      <c r="Q1576" s="27">
        <v>0.32946999999999999</v>
      </c>
      <c r="R1576" s="27">
        <v>1.26</v>
      </c>
      <c r="S1576" s="27">
        <v>1.07</v>
      </c>
      <c r="T1576" s="27">
        <v>0.64790999999999999</v>
      </c>
      <c r="U1576" s="29" t="s">
        <v>46348</v>
      </c>
      <c r="V1576" s="29" t="s">
        <v>46349</v>
      </c>
      <c r="W1576" s="30" t="s">
        <v>46350</v>
      </c>
      <c r="X1576">
        <v>1574</v>
      </c>
      <c r="Y1576" s="8" t="s">
        <v>6431</v>
      </c>
      <c r="Z1576">
        <v>448130</v>
      </c>
      <c r="AB1576" s="8" t="s">
        <v>6432</v>
      </c>
    </row>
    <row r="1577" spans="1:28" x14ac:dyDescent="0.25">
      <c r="A1577" s="34" t="s">
        <v>41459</v>
      </c>
      <c r="B1577" s="29" t="s">
        <v>41460</v>
      </c>
      <c r="C1577" s="27">
        <v>2996.36</v>
      </c>
      <c r="D1577" s="27">
        <v>-40.112000000000002</v>
      </c>
      <c r="E1577" s="27">
        <v>-40.86101</v>
      </c>
      <c r="F1577" s="27">
        <v>0.01</v>
      </c>
      <c r="G1577" s="27">
        <v>0</v>
      </c>
      <c r="H1577" s="27">
        <v>2.1070000000000002</v>
      </c>
      <c r="I1577" s="27">
        <v>6.5599999999999999E-3</v>
      </c>
      <c r="J1577" s="27">
        <v>63.131</v>
      </c>
      <c r="K1577" s="27">
        <v>240.279</v>
      </c>
      <c r="L1577" s="27">
        <v>3.9209999999999998</v>
      </c>
      <c r="M1577" s="27">
        <v>0</v>
      </c>
      <c r="N1577" s="27">
        <v>278.233</v>
      </c>
      <c r="O1577" s="27">
        <v>0.97</v>
      </c>
      <c r="P1577" s="27">
        <v>1.3896999999999999</v>
      </c>
      <c r="Q1577" s="27">
        <v>1.409E-2</v>
      </c>
      <c r="R1577" s="27">
        <v>3.81</v>
      </c>
      <c r="S1577" s="27">
        <v>3.77</v>
      </c>
      <c r="T1577" s="27">
        <v>3.7726600000000001</v>
      </c>
      <c r="U1577" s="29" t="s">
        <v>46351</v>
      </c>
      <c r="V1577" s="29" t="s">
        <v>46352</v>
      </c>
      <c r="W1577" s="30" t="s">
        <v>90</v>
      </c>
      <c r="X1577">
        <v>1575</v>
      </c>
      <c r="Y1577" s="8" t="s">
        <v>6433</v>
      </c>
      <c r="Z1577">
        <v>424720</v>
      </c>
      <c r="AA1577">
        <v>324121</v>
      </c>
      <c r="AB1577" s="8" t="s">
        <v>6434</v>
      </c>
    </row>
    <row r="1578" spans="1:28" x14ac:dyDescent="0.25">
      <c r="A1578" s="34" t="s">
        <v>41461</v>
      </c>
      <c r="B1578" s="29" t="s">
        <v>41462</v>
      </c>
      <c r="C1578" s="27">
        <v>2173.27</v>
      </c>
      <c r="D1578" s="27">
        <v>-43.930010000000003</v>
      </c>
      <c r="E1578" s="27">
        <v>-45.325009999999999</v>
      </c>
      <c r="F1578" s="27">
        <v>1.9</v>
      </c>
      <c r="G1578" s="27">
        <v>1.3849899999999999</v>
      </c>
      <c r="H1578" s="27">
        <v>0</v>
      </c>
      <c r="I1578" s="27">
        <v>0</v>
      </c>
      <c r="J1578" s="27">
        <v>12.743</v>
      </c>
      <c r="K1578" s="27">
        <v>110.90899</v>
      </c>
      <c r="L1578" s="27">
        <v>61.551990000000004</v>
      </c>
      <c r="M1578" s="27">
        <v>0</v>
      </c>
      <c r="N1578" s="27">
        <v>350.30700000000002</v>
      </c>
      <c r="O1578" s="27">
        <v>0.73</v>
      </c>
      <c r="P1578" s="27">
        <v>13.66699</v>
      </c>
      <c r="Q1578" s="27">
        <v>0.1583</v>
      </c>
      <c r="R1578" s="27">
        <v>11.19</v>
      </c>
      <c r="S1578" s="27">
        <v>8.6999999999999993</v>
      </c>
      <c r="T1578" s="27">
        <v>8.59483</v>
      </c>
      <c r="U1578" s="29" t="s">
        <v>46353</v>
      </c>
      <c r="V1578" s="29" t="s">
        <v>46354</v>
      </c>
      <c r="W1578" s="30" t="s">
        <v>90</v>
      </c>
      <c r="X1578">
        <v>1576</v>
      </c>
      <c r="Y1578" s="8" t="s">
        <v>6435</v>
      </c>
      <c r="Z1578">
        <v>561110</v>
      </c>
      <c r="AB1578" s="8" t="s">
        <v>6436</v>
      </c>
    </row>
    <row r="1579" spans="1:28" x14ac:dyDescent="0.25">
      <c r="A1579" s="34" t="s">
        <v>41463</v>
      </c>
      <c r="B1579" s="29" t="s">
        <v>41464</v>
      </c>
      <c r="C1579" s="27">
        <v>10581.63</v>
      </c>
      <c r="D1579" s="27">
        <v>1380.1729700000001</v>
      </c>
      <c r="E1579" s="27">
        <v>1250.1550199999999</v>
      </c>
      <c r="F1579" s="27">
        <v>1.5</v>
      </c>
      <c r="G1579" s="27">
        <v>1760.4689900000001</v>
      </c>
      <c r="H1579" s="27">
        <v>869.99499000000003</v>
      </c>
      <c r="I1579" s="27">
        <v>108.98999000000001</v>
      </c>
      <c r="J1579" s="27">
        <v>1660.4129600000001</v>
      </c>
      <c r="K1579" s="27">
        <v>3308.4560499999998</v>
      </c>
      <c r="L1579" s="27">
        <v>2351.04907</v>
      </c>
      <c r="M1579" s="27">
        <v>0</v>
      </c>
      <c r="N1579" s="27">
        <v>1388.1440399999999</v>
      </c>
      <c r="U1579" s="29" t="s">
        <v>46355</v>
      </c>
      <c r="V1579" s="29" t="s">
        <v>46356</v>
      </c>
      <c r="W1579" s="30" t="s">
        <v>46357</v>
      </c>
      <c r="X1579">
        <v>1577</v>
      </c>
      <c r="Y1579" s="8" t="s">
        <v>6437</v>
      </c>
      <c r="Z1579">
        <v>313230</v>
      </c>
      <c r="AB1579" s="8" t="s">
        <v>6438</v>
      </c>
    </row>
    <row r="1580" spans="1:28" x14ac:dyDescent="0.25">
      <c r="A1580" s="34" t="s">
        <v>2194</v>
      </c>
      <c r="B1580" s="29" t="s">
        <v>2195</v>
      </c>
      <c r="C1580" s="27">
        <v>45817.32</v>
      </c>
      <c r="D1580" s="27">
        <v>4613</v>
      </c>
      <c r="E1580" s="27">
        <v>3363</v>
      </c>
      <c r="F1580" s="27">
        <v>1.5</v>
      </c>
      <c r="G1580" s="27">
        <v>960</v>
      </c>
      <c r="H1580" s="27">
        <v>1782</v>
      </c>
      <c r="I1580" s="27">
        <v>11254</v>
      </c>
      <c r="J1580" s="27">
        <v>3270</v>
      </c>
      <c r="K1580" s="27">
        <v>6935</v>
      </c>
      <c r="L1580" s="27">
        <v>11165</v>
      </c>
      <c r="M1580" s="27">
        <v>0</v>
      </c>
      <c r="N1580" s="27">
        <v>7740</v>
      </c>
      <c r="O1580" s="27">
        <v>30.6</v>
      </c>
      <c r="P1580" s="27">
        <v>56.838999999999999</v>
      </c>
      <c r="Q1580" s="27">
        <v>1.27928</v>
      </c>
      <c r="R1580" s="27">
        <v>1.75</v>
      </c>
      <c r="S1580" s="27">
        <v>1.58</v>
      </c>
      <c r="T1580" s="27">
        <v>1.28226</v>
      </c>
      <c r="U1580" s="29" t="s">
        <v>46358</v>
      </c>
      <c r="V1580" s="29" t="s">
        <v>46359</v>
      </c>
      <c r="W1580" s="30" t="s">
        <v>46360</v>
      </c>
      <c r="X1580">
        <v>1578</v>
      </c>
      <c r="Y1580" s="8" t="s">
        <v>6439</v>
      </c>
      <c r="Z1580">
        <v>561330</v>
      </c>
      <c r="AB1580" s="8" t="s">
        <v>6440</v>
      </c>
    </row>
    <row r="1581" spans="1:28" x14ac:dyDescent="0.25">
      <c r="A1581" s="34" t="s">
        <v>2196</v>
      </c>
      <c r="B1581" s="29" t="s">
        <v>2197</v>
      </c>
      <c r="C1581" s="27">
        <v>5621.25</v>
      </c>
      <c r="D1581" s="27">
        <v>2228.8000400000001</v>
      </c>
      <c r="E1581" s="27">
        <v>1553.6999499999999</v>
      </c>
      <c r="F1581" s="27">
        <v>1.48</v>
      </c>
      <c r="G1581" s="27">
        <v>1079.40002</v>
      </c>
      <c r="H1581" s="27">
        <v>0</v>
      </c>
      <c r="I1581" s="27">
        <v>8305.2998000000007</v>
      </c>
      <c r="J1581" s="27">
        <v>893.20001000000002</v>
      </c>
      <c r="K1581" s="27">
        <v>1614.5</v>
      </c>
      <c r="L1581" s="27">
        <v>6827.2001899999996</v>
      </c>
      <c r="M1581" s="27">
        <v>0</v>
      </c>
      <c r="N1581" s="27">
        <v>2769.3000400000001</v>
      </c>
      <c r="O1581" s="27">
        <v>73.78</v>
      </c>
      <c r="P1581" s="27">
        <v>71.931989999999999</v>
      </c>
      <c r="Q1581" s="27">
        <v>2.5627499999999999</v>
      </c>
      <c r="R1581" s="27">
        <v>1.97</v>
      </c>
      <c r="S1581" s="27">
        <v>1.81</v>
      </c>
      <c r="T1581" s="27">
        <v>0.59907999999999995</v>
      </c>
      <c r="U1581" s="29" t="s">
        <v>46361</v>
      </c>
      <c r="V1581" s="29" t="s">
        <v>46362</v>
      </c>
      <c r="W1581" s="30" t="s">
        <v>46363</v>
      </c>
      <c r="X1581">
        <v>1579</v>
      </c>
      <c r="Y1581" s="8" t="s">
        <v>6441</v>
      </c>
      <c r="Z1581">
        <v>337212</v>
      </c>
      <c r="AB1581" s="8" t="s">
        <v>6442</v>
      </c>
    </row>
    <row r="1582" spans="1:28" x14ac:dyDescent="0.25">
      <c r="A1582" s="34" t="s">
        <v>2198</v>
      </c>
      <c r="B1582" s="29" t="s">
        <v>2199</v>
      </c>
      <c r="C1582" s="27">
        <v>7632.87</v>
      </c>
      <c r="D1582" s="27">
        <v>1125</v>
      </c>
      <c r="E1582" s="27">
        <v>1139</v>
      </c>
      <c r="F1582" s="27">
        <v>1.06</v>
      </c>
      <c r="G1582" s="27">
        <v>68608</v>
      </c>
      <c r="H1582" s="27">
        <v>1115</v>
      </c>
      <c r="I1582" s="27">
        <v>3746</v>
      </c>
      <c r="J1582" s="27">
        <v>58721</v>
      </c>
      <c r="K1582" s="27">
        <v>71755</v>
      </c>
      <c r="L1582" s="27">
        <v>21332</v>
      </c>
      <c r="M1582" s="27">
        <v>503</v>
      </c>
      <c r="N1582" s="27">
        <v>8321</v>
      </c>
      <c r="O1582" s="27">
        <v>14.23</v>
      </c>
      <c r="P1582" s="27">
        <v>72.287000000000006</v>
      </c>
      <c r="Q1582" s="27">
        <v>2.7360600000000002</v>
      </c>
      <c r="R1582" s="27">
        <v>1.24</v>
      </c>
      <c r="S1582" s="27">
        <v>1.2</v>
      </c>
      <c r="T1582" s="27">
        <v>3.4599999999999999E-2</v>
      </c>
      <c r="U1582" s="29" t="s">
        <v>46364</v>
      </c>
      <c r="V1582" s="29" t="s">
        <v>46365</v>
      </c>
      <c r="W1582" s="30" t="s">
        <v>46366</v>
      </c>
      <c r="X1582">
        <v>1580</v>
      </c>
      <c r="Y1582" s="8" t="s">
        <v>6443</v>
      </c>
      <c r="Z1582">
        <v>541511</v>
      </c>
      <c r="AA1582">
        <v>513210</v>
      </c>
      <c r="AB1582" s="8" t="s">
        <v>6444</v>
      </c>
    </row>
    <row r="1583" spans="1:28" x14ac:dyDescent="0.25">
      <c r="A1583" s="34" t="s">
        <v>2200</v>
      </c>
      <c r="B1583" s="29" t="s">
        <v>2201</v>
      </c>
      <c r="C1583" s="27">
        <v>6002.41</v>
      </c>
      <c r="D1583" s="27">
        <v>328.57598000000002</v>
      </c>
      <c r="E1583" s="27">
        <v>235.99898999999999</v>
      </c>
      <c r="F1583" s="27">
        <v>0.99</v>
      </c>
      <c r="G1583" s="27">
        <v>217.53299999999999</v>
      </c>
      <c r="H1583" s="27">
        <v>0</v>
      </c>
      <c r="I1583" s="27">
        <v>731.35997999999995</v>
      </c>
      <c r="J1583" s="27">
        <v>571.21001999999999</v>
      </c>
      <c r="K1583" s="27">
        <v>655.67498000000001</v>
      </c>
      <c r="L1583" s="27">
        <v>0</v>
      </c>
      <c r="M1583" s="27">
        <v>0</v>
      </c>
      <c r="N1583" s="27">
        <v>1599.9720400000001</v>
      </c>
      <c r="O1583" s="27">
        <v>9.6199999999999992</v>
      </c>
      <c r="P1583" s="27">
        <v>0</v>
      </c>
      <c r="Q1583" s="27">
        <v>0</v>
      </c>
      <c r="R1583" s="27">
        <v>1.17</v>
      </c>
      <c r="S1583" s="27">
        <v>1.1499999999999999</v>
      </c>
      <c r="T1583" s="27">
        <v>0.76704000000000006</v>
      </c>
      <c r="U1583" s="29" t="s">
        <v>46367</v>
      </c>
      <c r="V1583" s="29" t="s">
        <v>46368</v>
      </c>
      <c r="W1583" s="30" t="s">
        <v>46369</v>
      </c>
      <c r="X1583">
        <v>1581</v>
      </c>
      <c r="Y1583" s="8" t="s">
        <v>6445</v>
      </c>
      <c r="Z1583">
        <v>532284</v>
      </c>
      <c r="AB1583" s="8" t="s">
        <v>6446</v>
      </c>
    </row>
    <row r="1584" spans="1:28" x14ac:dyDescent="0.25">
      <c r="A1584" s="34" t="s">
        <v>2203</v>
      </c>
      <c r="B1584" s="29" t="s">
        <v>2204</v>
      </c>
      <c r="C1584" s="27">
        <v>40386.620000000003</v>
      </c>
      <c r="D1584" s="27">
        <v>2548.6069299999999</v>
      </c>
      <c r="E1584" s="27">
        <v>917.59898999999996</v>
      </c>
      <c r="F1584" s="27">
        <v>0.8</v>
      </c>
      <c r="G1584" s="27">
        <v>567.96301000000005</v>
      </c>
      <c r="H1584" s="27">
        <v>0</v>
      </c>
      <c r="I1584" s="27">
        <v>8899.84375</v>
      </c>
      <c r="J1584" s="27">
        <v>399.13699000000003</v>
      </c>
      <c r="K1584" s="27">
        <v>739.06500000000005</v>
      </c>
      <c r="L1584" s="27">
        <v>18110.730459999999</v>
      </c>
      <c r="M1584" s="27">
        <v>0</v>
      </c>
      <c r="N1584" s="27">
        <v>28843.289059999999</v>
      </c>
      <c r="O1584" s="27">
        <v>43.65</v>
      </c>
      <c r="P1584" s="27">
        <v>39.119990000000001</v>
      </c>
      <c r="Q1584" s="27">
        <v>0.64256999999999997</v>
      </c>
      <c r="R1584" s="27">
        <v>1.85</v>
      </c>
      <c r="S1584" s="27">
        <v>1.85</v>
      </c>
      <c r="T1584" s="27">
        <v>0.42867</v>
      </c>
      <c r="U1584" s="29" t="s">
        <v>46370</v>
      </c>
      <c r="V1584" s="29" t="s">
        <v>46371</v>
      </c>
      <c r="W1584" s="30" t="s">
        <v>46372</v>
      </c>
      <c r="X1584">
        <v>1582</v>
      </c>
      <c r="Y1584" s="8" t="s">
        <v>6447</v>
      </c>
      <c r="Z1584">
        <v>922140</v>
      </c>
      <c r="AB1584" s="8" t="s">
        <v>6448</v>
      </c>
    </row>
    <row r="1585" spans="1:28" x14ac:dyDescent="0.25">
      <c r="A1585" s="34" t="s">
        <v>2205</v>
      </c>
      <c r="B1585" s="29" t="s">
        <v>2206</v>
      </c>
      <c r="C1585" s="27">
        <v>10220.200000000001</v>
      </c>
      <c r="D1585" s="27">
        <v>2350</v>
      </c>
      <c r="E1585" s="27">
        <v>1723</v>
      </c>
      <c r="F1585" s="27">
        <v>1.42</v>
      </c>
      <c r="G1585" s="27">
        <v>961</v>
      </c>
      <c r="H1585" s="27">
        <v>1334</v>
      </c>
      <c r="I1585" s="27">
        <v>2985</v>
      </c>
      <c r="J1585" s="27">
        <v>2104</v>
      </c>
      <c r="K1585" s="27">
        <v>3556</v>
      </c>
      <c r="L1585" s="27">
        <v>2992</v>
      </c>
      <c r="M1585" s="27">
        <v>0</v>
      </c>
      <c r="N1585" s="27">
        <v>4596</v>
      </c>
      <c r="O1585" s="27">
        <v>53.4</v>
      </c>
      <c r="P1585" s="27">
        <v>38.590989999999998</v>
      </c>
      <c r="Q1585" s="27">
        <v>0.62322999999999995</v>
      </c>
      <c r="R1585" s="27">
        <v>1.86</v>
      </c>
      <c r="S1585" s="27">
        <v>1.06</v>
      </c>
      <c r="T1585" s="27">
        <v>0.59933000000000003</v>
      </c>
      <c r="U1585" s="29" t="s">
        <v>46373</v>
      </c>
      <c r="V1585" s="29" t="s">
        <v>46374</v>
      </c>
      <c r="W1585" s="30" t="s">
        <v>46375</v>
      </c>
      <c r="X1585">
        <v>1583</v>
      </c>
      <c r="Y1585" s="8" t="s">
        <v>6449</v>
      </c>
      <c r="Z1585">
        <v>339950</v>
      </c>
      <c r="AB1585" s="8" t="s">
        <v>6450</v>
      </c>
    </row>
    <row r="1586" spans="1:28" x14ac:dyDescent="0.25">
      <c r="A1586" s="34" t="s">
        <v>41465</v>
      </c>
      <c r="B1586" s="29" t="s">
        <v>41466</v>
      </c>
      <c r="C1586" s="27">
        <v>3512.52</v>
      </c>
      <c r="D1586" s="27">
        <v>156.61098999999999</v>
      </c>
      <c r="E1586" s="27">
        <v>-171.47501</v>
      </c>
      <c r="F1586" s="27">
        <v>2.09</v>
      </c>
      <c r="G1586" s="27">
        <v>445.75099999999998</v>
      </c>
      <c r="H1586" s="27">
        <v>119.31699999999999</v>
      </c>
      <c r="I1586" s="27">
        <v>674.33801000000005</v>
      </c>
      <c r="J1586" s="27">
        <v>642.68498999999997</v>
      </c>
      <c r="K1586" s="27">
        <v>2594.5500400000001</v>
      </c>
      <c r="L1586" s="27">
        <v>2446.0581000000002</v>
      </c>
      <c r="M1586" s="27">
        <v>0</v>
      </c>
      <c r="N1586" s="27">
        <v>2352.4760700000002</v>
      </c>
      <c r="U1586" s="29" t="s">
        <v>46376</v>
      </c>
      <c r="V1586" s="29" t="s">
        <v>46377</v>
      </c>
      <c r="W1586" s="30" t="s">
        <v>46378</v>
      </c>
      <c r="X1586">
        <v>1584</v>
      </c>
      <c r="Y1586" s="8" t="s">
        <v>6451</v>
      </c>
      <c r="Z1586">
        <v>482112</v>
      </c>
      <c r="AA1586">
        <v>488490</v>
      </c>
      <c r="AB1586" s="8" t="s">
        <v>6452</v>
      </c>
    </row>
    <row r="1587" spans="1:28" x14ac:dyDescent="0.25">
      <c r="A1587" s="34" t="s">
        <v>2207</v>
      </c>
      <c r="B1587" s="29" t="s">
        <v>2208</v>
      </c>
      <c r="C1587" s="27">
        <v>34386.720000000001</v>
      </c>
      <c r="D1587" s="27">
        <v>2118.97802</v>
      </c>
      <c r="E1587" s="27">
        <v>1842.9119800000001</v>
      </c>
      <c r="F1587" s="27">
        <v>1.07</v>
      </c>
      <c r="G1587" s="27">
        <v>605.12901999999997</v>
      </c>
      <c r="H1587" s="27">
        <v>0</v>
      </c>
      <c r="I1587" s="27">
        <v>0</v>
      </c>
      <c r="J1587" s="27">
        <v>529.79301999999996</v>
      </c>
      <c r="K1587" s="27">
        <v>933.73999000000003</v>
      </c>
      <c r="L1587" s="27">
        <v>79.962990000000005</v>
      </c>
      <c r="M1587" s="27">
        <v>0</v>
      </c>
      <c r="N1587" s="27">
        <v>3652.9169900000002</v>
      </c>
      <c r="O1587" s="27">
        <v>34.08</v>
      </c>
      <c r="P1587" s="27">
        <v>2.0897899999999998</v>
      </c>
      <c r="Q1587" s="27">
        <v>2.1340000000000001E-2</v>
      </c>
      <c r="R1587" s="27">
        <v>1.57</v>
      </c>
      <c r="S1587" s="27">
        <v>1.76</v>
      </c>
      <c r="T1587" s="27">
        <v>0.62026000000000003</v>
      </c>
      <c r="U1587" s="29" t="s">
        <v>46379</v>
      </c>
      <c r="V1587" s="29" t="s">
        <v>46380</v>
      </c>
      <c r="W1587" s="30" t="s">
        <v>46381</v>
      </c>
      <c r="X1587">
        <v>1585</v>
      </c>
      <c r="Y1587" s="8" t="s">
        <v>6453</v>
      </c>
      <c r="Z1587">
        <v>238290</v>
      </c>
      <c r="AA1587">
        <v>238220</v>
      </c>
      <c r="AB1587" s="8" t="s">
        <v>6454</v>
      </c>
    </row>
    <row r="1588" spans="1:28" x14ac:dyDescent="0.25">
      <c r="A1588" s="34" t="s">
        <v>41467</v>
      </c>
      <c r="B1588" s="29" t="s">
        <v>41468</v>
      </c>
      <c r="C1588" s="27">
        <v>2575.44</v>
      </c>
      <c r="D1588" s="27">
        <v>357.45699999999999</v>
      </c>
      <c r="E1588" s="27">
        <v>209.12699000000001</v>
      </c>
      <c r="F1588" s="27">
        <v>1.02</v>
      </c>
      <c r="G1588" s="27">
        <v>253.102</v>
      </c>
      <c r="H1588" s="27">
        <v>0</v>
      </c>
      <c r="I1588" s="27">
        <v>9.95899</v>
      </c>
      <c r="J1588" s="27">
        <v>157.99799999999999</v>
      </c>
      <c r="K1588" s="27">
        <v>265.43898999999999</v>
      </c>
      <c r="L1588" s="27">
        <v>2231.79394</v>
      </c>
      <c r="M1588" s="27">
        <v>0</v>
      </c>
      <c r="N1588" s="27">
        <v>1721.4549500000001</v>
      </c>
      <c r="O1588" s="27">
        <v>15.72</v>
      </c>
      <c r="P1588" s="27">
        <v>54.845999999999997</v>
      </c>
      <c r="Q1588" s="27">
        <v>1.20024</v>
      </c>
      <c r="R1588" s="27">
        <v>2.16</v>
      </c>
      <c r="S1588" s="27">
        <v>1.68</v>
      </c>
      <c r="T1588" s="27">
        <v>7.8079999999999997E-2</v>
      </c>
      <c r="U1588" s="29" t="s">
        <v>46382</v>
      </c>
      <c r="V1588" s="29" t="s">
        <v>46383</v>
      </c>
      <c r="W1588" s="30" t="s">
        <v>46384</v>
      </c>
      <c r="X1588">
        <v>1586</v>
      </c>
      <c r="Y1588" s="8" t="s">
        <v>6455</v>
      </c>
      <c r="Z1588">
        <v>325520</v>
      </c>
      <c r="AA1588">
        <v>339940</v>
      </c>
      <c r="AB1588" s="8" t="s">
        <v>6456</v>
      </c>
    </row>
    <row r="1589" spans="1:28" x14ac:dyDescent="0.25">
      <c r="A1589" s="34" t="s">
        <v>2209</v>
      </c>
      <c r="B1589" s="29" t="s">
        <v>2210</v>
      </c>
      <c r="C1589" s="27">
        <v>7164.28</v>
      </c>
      <c r="D1589" s="27">
        <v>1420.5</v>
      </c>
      <c r="E1589" s="27">
        <v>959.59996999999998</v>
      </c>
      <c r="F1589" s="27">
        <v>0.73</v>
      </c>
      <c r="G1589" s="27">
        <v>270.79998000000001</v>
      </c>
      <c r="H1589" s="27">
        <v>289.29998000000001</v>
      </c>
      <c r="I1589" s="27">
        <v>0</v>
      </c>
      <c r="J1589" s="27">
        <v>1802.1999499999999</v>
      </c>
      <c r="K1589" s="27">
        <v>1340.8000400000001</v>
      </c>
      <c r="L1589" s="27">
        <v>3548.6999500000002</v>
      </c>
      <c r="M1589" s="27">
        <v>0</v>
      </c>
      <c r="N1589" s="27">
        <v>4413.3999000000003</v>
      </c>
      <c r="O1589" s="27">
        <v>21.82</v>
      </c>
      <c r="P1589" s="27">
        <v>47.752989999999997</v>
      </c>
      <c r="Q1589" s="27">
        <v>0.91398000000000001</v>
      </c>
      <c r="R1589" s="27">
        <v>0.84</v>
      </c>
      <c r="S1589" s="27">
        <v>0.57999999999999996</v>
      </c>
      <c r="T1589" s="27">
        <v>0.43319000000000002</v>
      </c>
      <c r="U1589" s="29" t="s">
        <v>46385</v>
      </c>
      <c r="V1589" s="29" t="s">
        <v>46386</v>
      </c>
      <c r="W1589" s="30" t="s">
        <v>46387</v>
      </c>
      <c r="X1589">
        <v>1587</v>
      </c>
      <c r="Y1589" s="8" t="s">
        <v>6457</v>
      </c>
      <c r="Z1589">
        <v>444120</v>
      </c>
      <c r="AA1589">
        <v>325510</v>
      </c>
      <c r="AB1589" s="8" t="s">
        <v>6458</v>
      </c>
    </row>
    <row r="1590" spans="1:28" x14ac:dyDescent="0.25">
      <c r="A1590" s="34" t="s">
        <v>2211</v>
      </c>
      <c r="B1590" s="29" t="s">
        <v>2212</v>
      </c>
      <c r="C1590" s="27">
        <v>5149.7</v>
      </c>
      <c r="D1590" s="27">
        <v>1756</v>
      </c>
      <c r="E1590" s="27">
        <v>1544</v>
      </c>
      <c r="F1590" s="27">
        <v>0.76</v>
      </c>
      <c r="G1590" s="27">
        <v>1475</v>
      </c>
      <c r="H1590" s="27">
        <v>1003</v>
      </c>
      <c r="I1590" s="27">
        <v>5252</v>
      </c>
      <c r="J1590" s="27">
        <v>2512</v>
      </c>
      <c r="K1590" s="27">
        <v>3931</v>
      </c>
      <c r="L1590" s="27">
        <v>8905</v>
      </c>
      <c r="M1590" s="27">
        <v>0</v>
      </c>
      <c r="N1590" s="27">
        <v>-892</v>
      </c>
      <c r="O1590" s="27">
        <v>-2.89</v>
      </c>
      <c r="Q1590" s="27">
        <v>-11.80869</v>
      </c>
      <c r="R1590" s="27">
        <v>1.61</v>
      </c>
      <c r="S1590" s="27">
        <v>1.17</v>
      </c>
      <c r="T1590" s="27">
        <v>0.57842000000000005</v>
      </c>
      <c r="U1590" s="29" t="s">
        <v>42790</v>
      </c>
      <c r="V1590" s="29" t="s">
        <v>46388</v>
      </c>
      <c r="W1590" s="30" t="s">
        <v>46389</v>
      </c>
      <c r="X1590">
        <v>1588</v>
      </c>
      <c r="Y1590" s="8" t="s">
        <v>6459</v>
      </c>
      <c r="Z1590">
        <v>813940</v>
      </c>
      <c r="AB1590" s="8" t="s">
        <v>6460</v>
      </c>
    </row>
    <row r="1591" spans="1:28" x14ac:dyDescent="0.25">
      <c r="A1591" s="34" t="s">
        <v>2213</v>
      </c>
      <c r="B1591" s="29" t="s">
        <v>2214</v>
      </c>
      <c r="C1591" s="27">
        <v>4429.53</v>
      </c>
      <c r="D1591" s="27">
        <v>574.25298999999995</v>
      </c>
      <c r="E1591" s="27">
        <v>345.77397999999999</v>
      </c>
      <c r="F1591" s="27">
        <v>0.68</v>
      </c>
      <c r="G1591" s="27">
        <v>553.83398</v>
      </c>
      <c r="H1591" s="27">
        <v>269.20497999999998</v>
      </c>
      <c r="I1591" s="27">
        <v>481.79097999999999</v>
      </c>
      <c r="J1591" s="27">
        <v>1189.41894</v>
      </c>
      <c r="K1591" s="27">
        <v>1217.6080300000001</v>
      </c>
      <c r="L1591" s="27">
        <v>2661.7429099999999</v>
      </c>
      <c r="M1591" s="27">
        <v>0</v>
      </c>
      <c r="N1591" s="27">
        <v>2584.4260199999999</v>
      </c>
      <c r="O1591" s="27">
        <v>47.87</v>
      </c>
      <c r="P1591" s="27">
        <v>41.43</v>
      </c>
      <c r="Q1591" s="27">
        <v>0.70735999999999999</v>
      </c>
      <c r="R1591" s="27">
        <v>0.51</v>
      </c>
      <c r="S1591" s="27">
        <v>0.8</v>
      </c>
      <c r="T1591" s="27">
        <v>0.33173000000000002</v>
      </c>
      <c r="U1591" s="29" t="s">
        <v>46390</v>
      </c>
      <c r="V1591" s="29" t="s">
        <v>46391</v>
      </c>
      <c r="W1591" s="30" t="s">
        <v>46392</v>
      </c>
      <c r="X1591">
        <v>1589</v>
      </c>
      <c r="Y1591" s="8" t="s">
        <v>6461</v>
      </c>
      <c r="Z1591">
        <v>327999</v>
      </c>
      <c r="AA1591">
        <v>327390</v>
      </c>
      <c r="AB1591" s="8" t="s">
        <v>6462</v>
      </c>
    </row>
    <row r="1592" spans="1:28" x14ac:dyDescent="0.25">
      <c r="A1592" s="34" t="s">
        <v>2215</v>
      </c>
      <c r="B1592" s="29" t="s">
        <v>2216</v>
      </c>
      <c r="C1592" s="27">
        <v>6986.07</v>
      </c>
      <c r="D1592" s="27">
        <v>1009.4669699999999</v>
      </c>
      <c r="E1592" s="27">
        <v>669.38499999999999</v>
      </c>
      <c r="F1592" s="27">
        <v>1</v>
      </c>
      <c r="G1592" s="27">
        <v>1276.23999</v>
      </c>
      <c r="H1592" s="27">
        <v>0</v>
      </c>
      <c r="I1592" s="27">
        <v>643.15099999999995</v>
      </c>
      <c r="J1592" s="27">
        <v>315.04698999999999</v>
      </c>
      <c r="K1592" s="27">
        <v>1576.8840299999999</v>
      </c>
      <c r="L1592" s="27">
        <v>5286.8339800000003</v>
      </c>
      <c r="M1592" s="27">
        <v>0</v>
      </c>
      <c r="N1592" s="27">
        <v>3803.2819800000002</v>
      </c>
      <c r="O1592" s="27">
        <v>15.73</v>
      </c>
      <c r="P1592" s="27">
        <v>58.927999999999997</v>
      </c>
      <c r="Q1592" s="27">
        <v>1.43475</v>
      </c>
      <c r="R1592" s="27">
        <v>4.76</v>
      </c>
      <c r="S1592" s="27">
        <v>5.01</v>
      </c>
      <c r="T1592" s="27">
        <v>0.95428000000000002</v>
      </c>
      <c r="U1592" s="29" t="s">
        <v>46393</v>
      </c>
      <c r="V1592" s="29" t="s">
        <v>46394</v>
      </c>
      <c r="W1592" s="30" t="s">
        <v>46395</v>
      </c>
      <c r="X1592">
        <v>1590</v>
      </c>
      <c r="Y1592" s="8" t="s">
        <v>6463</v>
      </c>
      <c r="Z1592">
        <v>424210</v>
      </c>
      <c r="AB1592" s="8" t="s">
        <v>6464</v>
      </c>
    </row>
    <row r="1593" spans="1:28" x14ac:dyDescent="0.25">
      <c r="A1593" s="34" t="s">
        <v>2217</v>
      </c>
      <c r="B1593" s="29" t="s">
        <v>2218</v>
      </c>
      <c r="C1593" s="27">
        <v>3358.58</v>
      </c>
      <c r="D1593" s="27">
        <v>1509</v>
      </c>
      <c r="E1593" s="27">
        <v>1044</v>
      </c>
      <c r="F1593" s="27">
        <v>1.37</v>
      </c>
      <c r="G1593" s="27">
        <v>760</v>
      </c>
      <c r="H1593" s="27">
        <v>848</v>
      </c>
      <c r="I1593" s="27">
        <v>2075</v>
      </c>
      <c r="J1593" s="27">
        <v>2357</v>
      </c>
      <c r="K1593" s="27">
        <v>2603</v>
      </c>
      <c r="L1593" s="27">
        <v>4371</v>
      </c>
      <c r="M1593" s="27">
        <v>0</v>
      </c>
      <c r="N1593" s="27">
        <v>1528</v>
      </c>
      <c r="O1593" s="27">
        <v>12.15</v>
      </c>
      <c r="P1593" s="27">
        <v>70.08999</v>
      </c>
      <c r="Q1593" s="27">
        <v>2.3433999999999999</v>
      </c>
      <c r="R1593" s="27">
        <v>1.22</v>
      </c>
      <c r="S1593" s="27">
        <v>0.74</v>
      </c>
      <c r="T1593" s="27">
        <v>0.42214000000000002</v>
      </c>
      <c r="U1593" s="29" t="s">
        <v>46396</v>
      </c>
      <c r="V1593" s="29" t="s">
        <v>46397</v>
      </c>
      <c r="W1593" s="30" t="s">
        <v>46398</v>
      </c>
      <c r="X1593">
        <v>1591</v>
      </c>
      <c r="Y1593" s="8" t="s">
        <v>6465</v>
      </c>
      <c r="Z1593">
        <v>311611</v>
      </c>
      <c r="AA1593">
        <v>111930</v>
      </c>
      <c r="AB1593" s="8" t="s">
        <v>6466</v>
      </c>
    </row>
    <row r="1594" spans="1:28" x14ac:dyDescent="0.25">
      <c r="A1594" s="34" t="s">
        <v>90</v>
      </c>
      <c r="B1594" s="29" t="s">
        <v>41469</v>
      </c>
      <c r="C1594" s="27">
        <v>2168.92</v>
      </c>
      <c r="F1594" s="27">
        <v>1.99</v>
      </c>
      <c r="U1594" s="29" t="s">
        <v>90</v>
      </c>
      <c r="V1594" s="29" t="s">
        <v>90</v>
      </c>
      <c r="W1594" s="30" t="s">
        <v>90</v>
      </c>
      <c r="X1594">
        <v>1592</v>
      </c>
      <c r="Y1594" s="8" t="s">
        <v>6467</v>
      </c>
      <c r="Z1594">
        <v>487990</v>
      </c>
      <c r="AA1594">
        <v>713920</v>
      </c>
      <c r="AB1594" s="8" t="s">
        <v>6468</v>
      </c>
    </row>
    <row r="1595" spans="1:28" x14ac:dyDescent="0.25">
      <c r="A1595" s="34" t="s">
        <v>2220</v>
      </c>
      <c r="B1595" s="29" t="s">
        <v>2221</v>
      </c>
      <c r="C1595" s="27">
        <v>26273.87</v>
      </c>
      <c r="D1595" s="27">
        <v>3551.7229000000002</v>
      </c>
      <c r="E1595" s="27">
        <v>2925.5910600000002</v>
      </c>
      <c r="F1595" s="27">
        <v>1.68</v>
      </c>
      <c r="G1595" s="27">
        <v>1532.2919899999999</v>
      </c>
      <c r="H1595" s="27">
        <v>580.72496999999998</v>
      </c>
      <c r="I1595" s="27">
        <v>752.86699999999996</v>
      </c>
      <c r="J1595" s="27">
        <v>3051.6269499999999</v>
      </c>
      <c r="K1595" s="27">
        <v>2547.7748999999999</v>
      </c>
      <c r="L1595" s="27">
        <v>12695.83007</v>
      </c>
      <c r="M1595" s="27">
        <v>0</v>
      </c>
      <c r="N1595" s="27">
        <v>6493.8847599999999</v>
      </c>
      <c r="O1595" s="27">
        <v>15.94</v>
      </c>
      <c r="P1595" s="27">
        <v>64.088989999999995</v>
      </c>
      <c r="Q1595" s="27">
        <v>1.7846299999999999</v>
      </c>
      <c r="R1595" s="27">
        <v>1.18</v>
      </c>
      <c r="S1595" s="27">
        <v>0.64</v>
      </c>
      <c r="T1595" s="27">
        <v>0.14246</v>
      </c>
      <c r="U1595" s="29" t="s">
        <v>46399</v>
      </c>
      <c r="V1595" s="29" t="s">
        <v>46400</v>
      </c>
      <c r="W1595" s="30" t="s">
        <v>46401</v>
      </c>
      <c r="X1595">
        <v>1593</v>
      </c>
      <c r="Y1595" s="8" t="s">
        <v>6469</v>
      </c>
      <c r="Z1595">
        <v>321999</v>
      </c>
      <c r="AA1595">
        <v>321918</v>
      </c>
      <c r="AB1595" s="8" t="s">
        <v>6470</v>
      </c>
    </row>
    <row r="1596" spans="1:28" x14ac:dyDescent="0.25">
      <c r="A1596" s="34" t="s">
        <v>2222</v>
      </c>
      <c r="B1596" s="29" t="s">
        <v>2223</v>
      </c>
      <c r="C1596" s="27">
        <v>11614.34</v>
      </c>
      <c r="D1596" s="27">
        <v>-586</v>
      </c>
      <c r="E1596" s="27">
        <v>-790</v>
      </c>
      <c r="F1596" s="27">
        <v>1.1200000000000001</v>
      </c>
      <c r="G1596" s="27">
        <v>481</v>
      </c>
      <c r="H1596" s="27">
        <v>0</v>
      </c>
      <c r="I1596" s="27">
        <v>5641</v>
      </c>
      <c r="J1596" s="27">
        <v>1465</v>
      </c>
      <c r="K1596" s="27">
        <v>3229</v>
      </c>
      <c r="L1596" s="27">
        <v>2193</v>
      </c>
      <c r="M1596" s="27">
        <v>0</v>
      </c>
      <c r="N1596" s="27">
        <v>5466</v>
      </c>
      <c r="O1596" s="27">
        <v>34.31</v>
      </c>
      <c r="P1596" s="27">
        <v>24.861000000000001</v>
      </c>
      <c r="Q1596" s="27">
        <v>0.33085999999999999</v>
      </c>
      <c r="R1596" s="27">
        <v>2.09</v>
      </c>
      <c r="S1596" s="27">
        <v>2.2000000000000002</v>
      </c>
      <c r="T1596" s="27">
        <v>1.8757600000000001</v>
      </c>
      <c r="U1596" s="29" t="s">
        <v>46402</v>
      </c>
      <c r="V1596" s="29" t="s">
        <v>44732</v>
      </c>
      <c r="W1596" s="30" t="s">
        <v>46403</v>
      </c>
      <c r="X1596">
        <v>1594</v>
      </c>
      <c r="Y1596" s="8" t="s">
        <v>6471</v>
      </c>
      <c r="Z1596">
        <v>551112</v>
      </c>
      <c r="AA1596">
        <v>561612</v>
      </c>
      <c r="AB1596" s="8" t="s">
        <v>6472</v>
      </c>
    </row>
    <row r="1597" spans="1:28" x14ac:dyDescent="0.25">
      <c r="A1597" s="34" t="s">
        <v>41470</v>
      </c>
      <c r="B1597" s="29" t="s">
        <v>41471</v>
      </c>
      <c r="C1597" s="27">
        <v>70192.2</v>
      </c>
      <c r="D1597" s="27">
        <v>500.68797999999998</v>
      </c>
      <c r="E1597" s="27">
        <v>108.17099</v>
      </c>
      <c r="F1597" s="27">
        <v>0.27</v>
      </c>
      <c r="G1597" s="27">
        <v>136.73099999999999</v>
      </c>
      <c r="H1597" s="27">
        <v>133.09100000000001</v>
      </c>
      <c r="I1597" s="27">
        <v>163.12799999999999</v>
      </c>
      <c r="J1597" s="27">
        <v>758.69799</v>
      </c>
      <c r="K1597" s="27">
        <v>2415.54907</v>
      </c>
      <c r="L1597" s="27">
        <v>2112.8688900000002</v>
      </c>
      <c r="M1597" s="27">
        <v>0</v>
      </c>
      <c r="N1597" s="27">
        <v>6731.2211900000002</v>
      </c>
      <c r="O1597" s="27">
        <v>3.09</v>
      </c>
      <c r="P1597" s="27">
        <v>23.233989999999999</v>
      </c>
      <c r="Q1597" s="27">
        <v>0.30265999999999998</v>
      </c>
      <c r="R1597" s="27">
        <v>3.26</v>
      </c>
      <c r="U1597" s="29" t="s">
        <v>46404</v>
      </c>
      <c r="V1597" s="29" t="s">
        <v>46405</v>
      </c>
      <c r="W1597" s="30" t="s">
        <v>46406</v>
      </c>
      <c r="X1597">
        <v>1595</v>
      </c>
      <c r="Y1597" s="8" t="s">
        <v>6473</v>
      </c>
      <c r="Z1597">
        <v>523910</v>
      </c>
      <c r="AB1597" s="8" t="s">
        <v>6474</v>
      </c>
    </row>
    <row r="1598" spans="1:28" x14ac:dyDescent="0.25">
      <c r="A1598" s="34" t="s">
        <v>2224</v>
      </c>
      <c r="B1598" s="29" t="s">
        <v>2225</v>
      </c>
      <c r="C1598" s="27">
        <v>6926.88</v>
      </c>
      <c r="D1598" s="27">
        <v>304.04298999999997</v>
      </c>
      <c r="E1598" s="27">
        <v>268.23000999999999</v>
      </c>
      <c r="F1598" s="27">
        <v>1.39</v>
      </c>
      <c r="G1598" s="27">
        <v>92.664000000000001</v>
      </c>
      <c r="H1598" s="27">
        <v>183.22</v>
      </c>
      <c r="I1598" s="27">
        <v>62.164000000000001</v>
      </c>
      <c r="J1598" s="27">
        <v>135.697</v>
      </c>
      <c r="K1598" s="27">
        <v>899.45001000000002</v>
      </c>
      <c r="L1598" s="27">
        <v>0</v>
      </c>
      <c r="M1598" s="27">
        <v>2E-3</v>
      </c>
      <c r="N1598" s="27">
        <v>1275.3669400000001</v>
      </c>
      <c r="O1598" s="27">
        <v>27.45</v>
      </c>
      <c r="P1598" s="27">
        <v>0</v>
      </c>
      <c r="Q1598" s="27">
        <v>0</v>
      </c>
      <c r="R1598" s="27">
        <v>8.27</v>
      </c>
      <c r="S1598" s="27">
        <v>5.28</v>
      </c>
      <c r="T1598" s="27">
        <v>4.5952799999999998</v>
      </c>
      <c r="U1598" s="29" t="s">
        <v>46407</v>
      </c>
      <c r="V1598" s="29" t="s">
        <v>46408</v>
      </c>
      <c r="W1598" s="30" t="s">
        <v>46409</v>
      </c>
      <c r="X1598">
        <v>1596</v>
      </c>
      <c r="Y1598" s="8" t="s">
        <v>6475</v>
      </c>
      <c r="Z1598">
        <v>811412</v>
      </c>
      <c r="AB1598" s="8" t="s">
        <v>6476</v>
      </c>
    </row>
    <row r="1599" spans="1:28" x14ac:dyDescent="0.25">
      <c r="A1599" s="34" t="s">
        <v>41472</v>
      </c>
      <c r="B1599" s="29" t="s">
        <v>41473</v>
      </c>
      <c r="C1599" s="27">
        <v>2506.9899999999998</v>
      </c>
      <c r="D1599" s="27">
        <v>2.4500000000000002</v>
      </c>
      <c r="E1599" s="27">
        <v>-14.876010000000001</v>
      </c>
      <c r="F1599" s="27">
        <v>0.83</v>
      </c>
      <c r="G1599" s="27">
        <v>55.305</v>
      </c>
      <c r="H1599" s="27">
        <v>44.245989999999999</v>
      </c>
      <c r="I1599" s="27">
        <v>257.48000999999999</v>
      </c>
      <c r="J1599" s="27">
        <v>36.087000000000003</v>
      </c>
      <c r="K1599" s="27">
        <v>182.44598999999999</v>
      </c>
      <c r="L1599" s="27">
        <v>0</v>
      </c>
      <c r="M1599" s="27">
        <v>0</v>
      </c>
      <c r="N1599" s="27">
        <v>410.68499000000003</v>
      </c>
      <c r="O1599" s="27">
        <v>4.01</v>
      </c>
      <c r="P1599" s="27">
        <v>1.4133</v>
      </c>
      <c r="Q1599" s="27">
        <v>1.4330000000000001E-2</v>
      </c>
      <c r="R1599" s="27">
        <v>7.93</v>
      </c>
      <c r="S1599" s="27">
        <v>3.83</v>
      </c>
      <c r="T1599" s="27">
        <v>2.2970799999999998</v>
      </c>
      <c r="U1599" s="29" t="s">
        <v>46410</v>
      </c>
      <c r="V1599" s="29" t="s">
        <v>46411</v>
      </c>
      <c r="W1599" s="30" t="s">
        <v>46412</v>
      </c>
      <c r="X1599">
        <v>1597</v>
      </c>
      <c r="Y1599" s="8" t="s">
        <v>6477</v>
      </c>
      <c r="Z1599">
        <v>336330</v>
      </c>
      <c r="AB1599" s="8" t="s">
        <v>6478</v>
      </c>
    </row>
    <row r="1600" spans="1:28" x14ac:dyDescent="0.25">
      <c r="A1600" s="34" t="s">
        <v>2226</v>
      </c>
      <c r="B1600" s="29" t="s">
        <v>2227</v>
      </c>
      <c r="C1600" s="27">
        <v>3675.34</v>
      </c>
      <c r="D1600" s="27">
        <v>159.863</v>
      </c>
      <c r="E1600" s="27">
        <v>130.91799</v>
      </c>
      <c r="F1600" s="27">
        <v>0.97</v>
      </c>
      <c r="G1600" s="27">
        <v>2.3740000000000001</v>
      </c>
      <c r="H1600" s="27">
        <v>470.53399000000002</v>
      </c>
      <c r="I1600" s="27">
        <v>675.40899000000002</v>
      </c>
      <c r="J1600" s="27">
        <v>259.28500000000003</v>
      </c>
      <c r="K1600" s="27">
        <v>754.29602</v>
      </c>
      <c r="L1600" s="27">
        <v>0.85799000000000003</v>
      </c>
      <c r="M1600" s="27">
        <v>0</v>
      </c>
      <c r="N1600" s="27">
        <v>1362.0689600000001</v>
      </c>
      <c r="O1600" s="27">
        <v>21.88</v>
      </c>
      <c r="P1600" s="27">
        <v>6.2950000000000006E-2</v>
      </c>
      <c r="Q1600" s="27">
        <v>6.2E-4</v>
      </c>
      <c r="R1600" s="27">
        <v>2.91</v>
      </c>
      <c r="S1600" s="27">
        <v>1.0900000000000001</v>
      </c>
      <c r="T1600" s="27">
        <v>1.08524</v>
      </c>
      <c r="U1600" s="29" t="s">
        <v>46413</v>
      </c>
      <c r="V1600" s="29" t="s">
        <v>46414</v>
      </c>
      <c r="W1600" s="30" t="s">
        <v>46415</v>
      </c>
      <c r="X1600">
        <v>1598</v>
      </c>
      <c r="Y1600" s="8" t="s">
        <v>6479</v>
      </c>
      <c r="Z1600">
        <v>926120</v>
      </c>
      <c r="AB1600" s="8" t="s">
        <v>6480</v>
      </c>
    </row>
    <row r="1601" spans="1:28" x14ac:dyDescent="0.25">
      <c r="A1601" s="34" t="s">
        <v>2228</v>
      </c>
      <c r="B1601" s="29" t="s">
        <v>2229</v>
      </c>
      <c r="C1601" s="27">
        <v>6520.63</v>
      </c>
      <c r="D1601" s="27">
        <v>2418.6999500000002</v>
      </c>
      <c r="E1601" s="27">
        <v>1819.90002</v>
      </c>
      <c r="F1601" s="27">
        <v>1.45</v>
      </c>
      <c r="G1601" s="27">
        <v>967.79998000000001</v>
      </c>
      <c r="H1601" s="27">
        <v>941.90002000000004</v>
      </c>
      <c r="I1601" s="27">
        <v>1694.6999499999999</v>
      </c>
      <c r="J1601" s="27">
        <v>1561.40002</v>
      </c>
      <c r="K1601" s="27">
        <v>2156.3998999999999</v>
      </c>
      <c r="L1601" s="27">
        <v>2571</v>
      </c>
      <c r="M1601" s="27">
        <v>0</v>
      </c>
      <c r="N1601" s="27">
        <v>2543.6000899999999</v>
      </c>
      <c r="O1601" s="27">
        <v>19.61</v>
      </c>
      <c r="P1601" s="27">
        <v>52.169989999999999</v>
      </c>
      <c r="Q1601" s="27">
        <v>1.09074</v>
      </c>
      <c r="R1601" s="27">
        <v>1.6</v>
      </c>
      <c r="S1601" s="27">
        <v>0.78</v>
      </c>
      <c r="T1601" s="27">
        <v>0.15798999999999999</v>
      </c>
      <c r="U1601" s="29" t="s">
        <v>46416</v>
      </c>
      <c r="V1601" s="29" t="s">
        <v>46417</v>
      </c>
      <c r="W1601" s="30" t="s">
        <v>46418</v>
      </c>
      <c r="X1601">
        <v>1599</v>
      </c>
      <c r="Y1601" s="8" t="s">
        <v>6481</v>
      </c>
      <c r="Z1601">
        <v>713920</v>
      </c>
      <c r="AA1601">
        <v>713910</v>
      </c>
      <c r="AB1601" s="8" t="s">
        <v>6482</v>
      </c>
    </row>
    <row r="1602" spans="1:28" x14ac:dyDescent="0.25">
      <c r="A1602" s="34" t="s">
        <v>41474</v>
      </c>
      <c r="B1602" s="29" t="s">
        <v>41475</v>
      </c>
      <c r="C1602" s="27">
        <v>2276.88</v>
      </c>
      <c r="D1602" s="27">
        <v>397.10699</v>
      </c>
      <c r="E1602" s="27">
        <v>346.41899999999998</v>
      </c>
      <c r="F1602" s="27">
        <v>1.55</v>
      </c>
      <c r="G1602" s="27">
        <v>46.22</v>
      </c>
      <c r="H1602" s="27">
        <v>144.42500000000001</v>
      </c>
      <c r="I1602" s="27">
        <v>1163.328</v>
      </c>
      <c r="J1602" s="27">
        <v>55.088000000000001</v>
      </c>
      <c r="K1602" s="27">
        <v>522.22398999999996</v>
      </c>
      <c r="L1602" s="27">
        <v>654.33299999999997</v>
      </c>
      <c r="M1602" s="27">
        <v>0</v>
      </c>
      <c r="N1602" s="27">
        <v>780.95696999999996</v>
      </c>
      <c r="O1602" s="27">
        <v>1.23</v>
      </c>
      <c r="P1602" s="27">
        <v>44.737990000000003</v>
      </c>
      <c r="Q1602" s="27">
        <v>0.80955999999999995</v>
      </c>
      <c r="R1602" s="27">
        <v>9.68</v>
      </c>
      <c r="S1602" s="27">
        <v>6.86</v>
      </c>
      <c r="T1602" s="27">
        <v>6.0190700000000001</v>
      </c>
      <c r="U1602" s="29" t="s">
        <v>46419</v>
      </c>
      <c r="V1602" s="29" t="s">
        <v>46420</v>
      </c>
      <c r="W1602" s="30" t="s">
        <v>46421</v>
      </c>
      <c r="X1602">
        <v>1600</v>
      </c>
      <c r="Y1602" s="8" t="s">
        <v>6483</v>
      </c>
      <c r="Z1602">
        <v>541860</v>
      </c>
      <c r="AA1602">
        <v>551112</v>
      </c>
      <c r="AB1602" s="8" t="s">
        <v>6484</v>
      </c>
    </row>
    <row r="1603" spans="1:28" x14ac:dyDescent="0.25">
      <c r="A1603" s="34" t="s">
        <v>2230</v>
      </c>
      <c r="B1603" s="29" t="s">
        <v>2231</v>
      </c>
      <c r="C1603" s="27">
        <v>3571.2</v>
      </c>
      <c r="D1603" s="27">
        <v>348.10500999999999</v>
      </c>
      <c r="E1603" s="27">
        <v>319.79698999999999</v>
      </c>
      <c r="F1603" s="27">
        <v>1.35</v>
      </c>
      <c r="G1603" s="27">
        <v>80.882000000000005</v>
      </c>
      <c r="H1603" s="27">
        <v>0</v>
      </c>
      <c r="I1603" s="27">
        <v>0</v>
      </c>
      <c r="J1603" s="27">
        <v>270.08897999999999</v>
      </c>
      <c r="K1603" s="27">
        <v>287.26598999999999</v>
      </c>
      <c r="L1603" s="27">
        <v>393.34899000000001</v>
      </c>
      <c r="M1603" s="27">
        <v>0</v>
      </c>
      <c r="N1603" s="27">
        <v>439.34100000000001</v>
      </c>
      <c r="O1603" s="27">
        <v>10.220000000000001</v>
      </c>
      <c r="P1603" s="27">
        <v>56.944000000000003</v>
      </c>
      <c r="Q1603" s="27">
        <v>1.32257</v>
      </c>
      <c r="R1603" s="27">
        <v>2</v>
      </c>
      <c r="S1603" s="27">
        <v>1.06</v>
      </c>
      <c r="T1603" s="27">
        <v>0.76412999999999998</v>
      </c>
      <c r="U1603" s="29" t="s">
        <v>46422</v>
      </c>
      <c r="V1603" s="29" t="s">
        <v>46423</v>
      </c>
      <c r="W1603" s="30" t="s">
        <v>46424</v>
      </c>
      <c r="X1603">
        <v>1601</v>
      </c>
      <c r="Y1603" s="8" t="s">
        <v>6485</v>
      </c>
      <c r="Z1603">
        <v>713110</v>
      </c>
      <c r="AB1603" s="8" t="s">
        <v>6486</v>
      </c>
    </row>
    <row r="1604" spans="1:28" x14ac:dyDescent="0.25">
      <c r="A1604" s="34" t="s">
        <v>2232</v>
      </c>
      <c r="B1604" s="29" t="s">
        <v>2233</v>
      </c>
      <c r="C1604" s="27">
        <v>18165.82</v>
      </c>
      <c r="D1604" s="27">
        <v>2378.8000400000001</v>
      </c>
      <c r="E1604" s="27">
        <v>2154</v>
      </c>
      <c r="F1604" s="27">
        <v>0.83</v>
      </c>
      <c r="G1604" s="27">
        <v>8097.1000899999999</v>
      </c>
      <c r="H1604" s="27">
        <v>1254.59997</v>
      </c>
      <c r="I1604" s="27">
        <v>10047.70019</v>
      </c>
      <c r="J1604" s="27">
        <v>15052.799800000001</v>
      </c>
      <c r="K1604" s="27">
        <v>14613</v>
      </c>
      <c r="L1604" s="27">
        <v>5577.2001899999996</v>
      </c>
      <c r="M1604" s="27">
        <v>0</v>
      </c>
      <c r="N1604" s="27">
        <v>3776.3998999999999</v>
      </c>
      <c r="O1604" s="27">
        <v>18.2</v>
      </c>
      <c r="P1604" s="27">
        <v>62.183990000000001</v>
      </c>
      <c r="Q1604" s="27">
        <v>1.54477</v>
      </c>
      <c r="R1604" s="27">
        <v>0.96</v>
      </c>
      <c r="S1604" s="27">
        <v>0.89</v>
      </c>
      <c r="T1604" s="27">
        <v>0.34952</v>
      </c>
      <c r="U1604" s="29" t="s">
        <v>46425</v>
      </c>
      <c r="V1604" s="29" t="s">
        <v>46426</v>
      </c>
      <c r="W1604" s="30" t="s">
        <v>46427</v>
      </c>
      <c r="X1604">
        <v>1602</v>
      </c>
      <c r="Y1604" s="8" t="s">
        <v>6487</v>
      </c>
      <c r="Z1604">
        <v>333914</v>
      </c>
      <c r="AB1604" s="8" t="s">
        <v>6488</v>
      </c>
    </row>
    <row r="1605" spans="1:28" x14ac:dyDescent="0.25">
      <c r="A1605" s="34" t="s">
        <v>2234</v>
      </c>
      <c r="B1605" s="29" t="s">
        <v>2235</v>
      </c>
      <c r="C1605" s="27">
        <v>3307.56</v>
      </c>
      <c r="D1605" s="27">
        <v>100.87999000000001</v>
      </c>
      <c r="E1605" s="27">
        <v>-2.4530099999999999</v>
      </c>
      <c r="F1605" s="27">
        <v>0.89</v>
      </c>
      <c r="G1605" s="27">
        <v>299.46899000000002</v>
      </c>
      <c r="H1605" s="27">
        <v>147.54899</v>
      </c>
      <c r="I1605" s="27">
        <v>977.17998999999998</v>
      </c>
      <c r="J1605" s="27">
        <v>428.44601</v>
      </c>
      <c r="K1605" s="27">
        <v>881.81200999999999</v>
      </c>
      <c r="L1605" s="27">
        <v>566.57097999999996</v>
      </c>
      <c r="M1605" s="27">
        <v>0</v>
      </c>
      <c r="N1605" s="27">
        <v>1130.13696</v>
      </c>
      <c r="O1605" s="27">
        <v>25.34</v>
      </c>
      <c r="P1605" s="27">
        <v>33.18</v>
      </c>
      <c r="Q1605" s="27">
        <v>0.49656</v>
      </c>
      <c r="R1605" s="27">
        <v>2.06</v>
      </c>
      <c r="S1605" s="27">
        <v>1.71</v>
      </c>
      <c r="T1605" s="27">
        <v>1.01481</v>
      </c>
      <c r="U1605" s="29" t="s">
        <v>46428</v>
      </c>
      <c r="V1605" s="29" t="s">
        <v>46429</v>
      </c>
      <c r="W1605" s="30" t="s">
        <v>46430</v>
      </c>
      <c r="X1605">
        <v>1603</v>
      </c>
      <c r="Y1605" s="8" t="s">
        <v>6489</v>
      </c>
      <c r="Z1605">
        <v>541214</v>
      </c>
      <c r="AB1605" s="8" t="s">
        <v>6490</v>
      </c>
    </row>
    <row r="1606" spans="1:28" x14ac:dyDescent="0.25">
      <c r="A1606" s="34" t="s">
        <v>2236</v>
      </c>
      <c r="B1606" s="29" t="s">
        <v>2237</v>
      </c>
      <c r="C1606" s="27">
        <v>4934.43</v>
      </c>
      <c r="D1606" s="27">
        <v>1425</v>
      </c>
      <c r="E1606" s="27">
        <v>1163</v>
      </c>
      <c r="F1606" s="27">
        <v>1.69</v>
      </c>
      <c r="G1606" s="27">
        <v>16926</v>
      </c>
      <c r="H1606" s="27">
        <v>0</v>
      </c>
      <c r="I1606" s="27">
        <v>1698</v>
      </c>
      <c r="J1606" s="27">
        <v>0</v>
      </c>
      <c r="K1606" s="27">
        <v>17424</v>
      </c>
      <c r="L1606" s="27">
        <v>18281</v>
      </c>
      <c r="M1606" s="27">
        <v>0</v>
      </c>
      <c r="N1606" s="27">
        <v>3029</v>
      </c>
      <c r="O1606" s="27">
        <v>25.55</v>
      </c>
      <c r="P1606" s="27">
        <v>85.525999999999996</v>
      </c>
      <c r="Q1606" s="27">
        <v>5.9091199999999997</v>
      </c>
      <c r="U1606" s="29" t="s">
        <v>46431</v>
      </c>
      <c r="V1606" s="29" t="s">
        <v>45760</v>
      </c>
      <c r="W1606" s="30" t="s">
        <v>46432</v>
      </c>
      <c r="X1606">
        <v>1604</v>
      </c>
      <c r="Y1606" s="8" t="s">
        <v>6491</v>
      </c>
      <c r="Z1606">
        <v>711320</v>
      </c>
      <c r="AB1606" s="8" t="s">
        <v>6492</v>
      </c>
    </row>
    <row r="1607" spans="1:28" x14ac:dyDescent="0.25">
      <c r="A1607" s="34" t="s">
        <v>41476</v>
      </c>
      <c r="B1607" s="29" t="s">
        <v>41477</v>
      </c>
      <c r="C1607" s="27">
        <v>13251.24</v>
      </c>
      <c r="D1607" s="27">
        <v>979.721</v>
      </c>
      <c r="E1607" s="27">
        <v>771.755</v>
      </c>
      <c r="F1607" s="27">
        <v>1.17</v>
      </c>
      <c r="G1607" s="27">
        <v>1344.0959399999999</v>
      </c>
      <c r="H1607" s="27">
        <v>1263.2220400000001</v>
      </c>
      <c r="I1607" s="27">
        <v>353.48998999999998</v>
      </c>
      <c r="J1607" s="27">
        <v>1883.8809799999999</v>
      </c>
      <c r="K1607" s="27">
        <v>4297.8540000000003</v>
      </c>
      <c r="L1607" s="27">
        <v>0</v>
      </c>
      <c r="M1607" s="27">
        <v>0</v>
      </c>
      <c r="N1607" s="27">
        <v>5944.9418900000001</v>
      </c>
      <c r="O1607" s="27">
        <v>25.17</v>
      </c>
      <c r="R1607" s="27">
        <v>2.4300000000000002</v>
      </c>
      <c r="U1607" s="29" t="s">
        <v>46433</v>
      </c>
      <c r="V1607" s="29" t="s">
        <v>46433</v>
      </c>
      <c r="W1607" s="30" t="s">
        <v>46434</v>
      </c>
      <c r="X1607">
        <v>1605</v>
      </c>
      <c r="Y1607" s="8" t="s">
        <v>6493</v>
      </c>
      <c r="Z1607">
        <v>311514</v>
      </c>
      <c r="AA1607">
        <v>311511</v>
      </c>
      <c r="AB1607" s="8" t="s">
        <v>6494</v>
      </c>
    </row>
    <row r="1608" spans="1:28" x14ac:dyDescent="0.25">
      <c r="A1608" s="34" t="s">
        <v>41478</v>
      </c>
      <c r="B1608" s="29" t="s">
        <v>41479</v>
      </c>
      <c r="C1608" s="27">
        <v>15400.52</v>
      </c>
      <c r="D1608" s="27">
        <v>14591.301750000001</v>
      </c>
      <c r="E1608" s="27">
        <v>11781.35058</v>
      </c>
      <c r="F1608" s="27">
        <v>0.73</v>
      </c>
      <c r="G1608" s="27">
        <v>4550.4990200000002</v>
      </c>
      <c r="H1608" s="27">
        <v>5093.1030199999996</v>
      </c>
      <c r="I1608" s="27">
        <v>2644.5358799999999</v>
      </c>
      <c r="J1608" s="27">
        <v>14294.190420000001</v>
      </c>
      <c r="K1608" s="27">
        <v>23567.980459999999</v>
      </c>
      <c r="L1608" s="27">
        <v>7785.0497999999998</v>
      </c>
      <c r="M1608" s="27">
        <v>0</v>
      </c>
      <c r="N1608" s="27">
        <v>28055.259760000001</v>
      </c>
      <c r="O1608" s="27">
        <v>85.8</v>
      </c>
      <c r="P1608" s="27">
        <v>21.721</v>
      </c>
      <c r="Q1608" s="27">
        <v>0.27748</v>
      </c>
      <c r="R1608" s="27">
        <v>1.65</v>
      </c>
      <c r="S1608" s="27">
        <v>1.29</v>
      </c>
      <c r="T1608" s="27">
        <v>0.97411999999999999</v>
      </c>
      <c r="U1608" s="29" t="s">
        <v>46435</v>
      </c>
      <c r="V1608" s="29" t="s">
        <v>46436</v>
      </c>
      <c r="W1608" s="30" t="s">
        <v>46437</v>
      </c>
      <c r="X1608">
        <v>1606</v>
      </c>
      <c r="Y1608" s="8" t="s">
        <v>6495</v>
      </c>
      <c r="Z1608">
        <v>334412</v>
      </c>
      <c r="AB1608" s="8" t="s">
        <v>6496</v>
      </c>
    </row>
    <row r="1609" spans="1:28" x14ac:dyDescent="0.25">
      <c r="A1609" s="34" t="s">
        <v>2238</v>
      </c>
      <c r="B1609" s="29" t="s">
        <v>2239</v>
      </c>
      <c r="C1609" s="27">
        <v>36983.589999999997</v>
      </c>
      <c r="D1609" s="27">
        <v>3425.3000400000001</v>
      </c>
      <c r="E1609" s="27">
        <v>2457.1000899999999</v>
      </c>
      <c r="F1609" s="27">
        <v>1.73</v>
      </c>
      <c r="G1609" s="27">
        <v>842.29998000000001</v>
      </c>
      <c r="H1609" s="27">
        <v>1616.8000400000001</v>
      </c>
      <c r="I1609" s="27">
        <v>1937.3000400000001</v>
      </c>
      <c r="J1609" s="27">
        <v>2061.3998999999999</v>
      </c>
      <c r="K1609" s="27">
        <v>5729.3999000000003</v>
      </c>
      <c r="L1609" s="27">
        <v>3068.6999500000002</v>
      </c>
      <c r="M1609" s="27">
        <v>0</v>
      </c>
      <c r="N1609" s="27">
        <v>6207</v>
      </c>
      <c r="O1609" s="27">
        <v>14.97</v>
      </c>
      <c r="P1609" s="27">
        <v>28.375</v>
      </c>
      <c r="Q1609" s="27">
        <v>0.39616000000000001</v>
      </c>
      <c r="R1609" s="27">
        <v>2.2200000000000002</v>
      </c>
      <c r="S1609" s="27">
        <v>2</v>
      </c>
      <c r="T1609" s="27">
        <v>1.5864400000000001</v>
      </c>
      <c r="U1609" s="29" t="s">
        <v>46438</v>
      </c>
      <c r="V1609" s="29" t="s">
        <v>46439</v>
      </c>
      <c r="W1609" s="30" t="s">
        <v>46440</v>
      </c>
      <c r="X1609">
        <v>1607</v>
      </c>
      <c r="Y1609" s="8" t="s">
        <v>6497</v>
      </c>
      <c r="Z1609">
        <v>332420</v>
      </c>
      <c r="AA1609">
        <v>333924</v>
      </c>
      <c r="AB1609" s="8" t="s">
        <v>6498</v>
      </c>
    </row>
    <row r="1610" spans="1:28" x14ac:dyDescent="0.25">
      <c r="A1610" s="34" t="s">
        <v>2240</v>
      </c>
      <c r="B1610" s="29" t="s">
        <v>2241</v>
      </c>
      <c r="C1610" s="27">
        <v>3774.53</v>
      </c>
      <c r="D1610" s="27">
        <v>641.83696999999995</v>
      </c>
      <c r="E1610" s="27">
        <v>621.90599999999995</v>
      </c>
      <c r="F1610" s="27">
        <v>0.81</v>
      </c>
      <c r="G1610" s="27">
        <v>31010.490229999999</v>
      </c>
      <c r="H1610" s="27">
        <v>11.925990000000001</v>
      </c>
      <c r="I1610" s="27">
        <v>2125.1210900000001</v>
      </c>
      <c r="J1610" s="27">
        <v>36850.789060000003</v>
      </c>
      <c r="K1610" s="27">
        <v>31803.339840000001</v>
      </c>
      <c r="L1610" s="27">
        <v>4572.02099</v>
      </c>
      <c r="M1610" s="27">
        <v>230.5</v>
      </c>
      <c r="N1610" s="27">
        <v>4898.0952100000004</v>
      </c>
      <c r="O1610" s="27">
        <v>17.25</v>
      </c>
      <c r="P1610" s="27">
        <v>52.048990000000003</v>
      </c>
      <c r="Q1610" s="27">
        <v>1.13504</v>
      </c>
      <c r="R1610" s="27">
        <v>0.9</v>
      </c>
      <c r="S1610" s="27">
        <v>0.86</v>
      </c>
      <c r="T1610" s="27">
        <v>2.1190000000000001E-2</v>
      </c>
      <c r="U1610" s="29" t="s">
        <v>46441</v>
      </c>
      <c r="V1610" s="29" t="s">
        <v>46442</v>
      </c>
      <c r="W1610" s="30" t="s">
        <v>46443</v>
      </c>
      <c r="X1610">
        <v>1608</v>
      </c>
      <c r="Y1610" s="8" t="s">
        <v>6499</v>
      </c>
      <c r="Z1610">
        <v>923130</v>
      </c>
      <c r="AB1610" s="8" t="s">
        <v>6500</v>
      </c>
    </row>
    <row r="1611" spans="1:28" x14ac:dyDescent="0.25">
      <c r="A1611" s="34" t="s">
        <v>41480</v>
      </c>
      <c r="B1611" s="29" t="s">
        <v>41481</v>
      </c>
      <c r="C1611" s="27">
        <v>3718.65</v>
      </c>
      <c r="D1611" s="27">
        <v>300</v>
      </c>
      <c r="E1611" s="27">
        <v>234</v>
      </c>
      <c r="F1611" s="27">
        <v>1.38</v>
      </c>
      <c r="G1611" s="27">
        <v>544</v>
      </c>
      <c r="H1611" s="27">
        <v>0</v>
      </c>
      <c r="I1611" s="27">
        <v>350</v>
      </c>
      <c r="J1611" s="27">
        <v>357</v>
      </c>
      <c r="K1611" s="27">
        <v>11673</v>
      </c>
      <c r="L1611" s="27">
        <v>3488</v>
      </c>
      <c r="M1611" s="27">
        <v>0</v>
      </c>
      <c r="N1611" s="27">
        <v>8250</v>
      </c>
      <c r="O1611" s="27">
        <v>100.52</v>
      </c>
      <c r="P1611" s="27">
        <v>29.715</v>
      </c>
      <c r="Q1611" s="27">
        <v>0.42277999999999999</v>
      </c>
      <c r="R1611" s="27">
        <v>32.700000000000003</v>
      </c>
      <c r="S1611" s="27">
        <v>32.700000000000003</v>
      </c>
      <c r="T1611" s="27">
        <v>31.173660000000002</v>
      </c>
      <c r="U1611" s="29" t="s">
        <v>43138</v>
      </c>
      <c r="V1611" s="29" t="s">
        <v>46444</v>
      </c>
      <c r="W1611" s="30" t="s">
        <v>46445</v>
      </c>
      <c r="X1611">
        <v>1609</v>
      </c>
      <c r="Y1611" s="8" t="s">
        <v>6501</v>
      </c>
      <c r="Z1611">
        <v>333131</v>
      </c>
      <c r="AA1611">
        <v>333922</v>
      </c>
      <c r="AB1611" s="8" t="s">
        <v>6502</v>
      </c>
    </row>
    <row r="1612" spans="1:28" x14ac:dyDescent="0.25">
      <c r="A1612" s="34" t="s">
        <v>2242</v>
      </c>
      <c r="B1612" s="29" t="s">
        <v>2243</v>
      </c>
      <c r="C1612" s="27">
        <v>17975.41</v>
      </c>
      <c r="D1612" s="27">
        <v>136.96099000000001</v>
      </c>
      <c r="E1612" s="27">
        <v>88.337990000000005</v>
      </c>
      <c r="F1612" s="27">
        <v>2.17</v>
      </c>
      <c r="G1612" s="27">
        <v>182.96298999999999</v>
      </c>
      <c r="H1612" s="27">
        <v>414.54901000000001</v>
      </c>
      <c r="I1612" s="27">
        <v>73.666989999999998</v>
      </c>
      <c r="J1612" s="27">
        <v>254.32499000000001</v>
      </c>
      <c r="K1612" s="27">
        <v>1101.8669400000001</v>
      </c>
      <c r="L1612" s="27">
        <v>0</v>
      </c>
      <c r="M1612" s="27">
        <v>0</v>
      </c>
      <c r="N1612" s="27">
        <v>1015.93902</v>
      </c>
      <c r="O1612" s="27">
        <v>1.75</v>
      </c>
      <c r="P1612" s="27">
        <v>0</v>
      </c>
      <c r="Q1612" s="27">
        <v>0</v>
      </c>
      <c r="R1612" s="27">
        <v>3.43</v>
      </c>
      <c r="S1612" s="27">
        <v>2.7</v>
      </c>
      <c r="T1612" s="27">
        <v>1.9831099999999999</v>
      </c>
      <c r="U1612" s="29" t="s">
        <v>46446</v>
      </c>
      <c r="V1612" s="29" t="s">
        <v>46447</v>
      </c>
      <c r="W1612" s="30" t="s">
        <v>46448</v>
      </c>
      <c r="X1612">
        <v>1610</v>
      </c>
      <c r="Y1612" s="8" t="s">
        <v>6503</v>
      </c>
      <c r="Z1612">
        <v>111422</v>
      </c>
      <c r="AB1612" s="8" t="s">
        <v>6504</v>
      </c>
    </row>
    <row r="1613" spans="1:28" x14ac:dyDescent="0.25">
      <c r="A1613" s="34" t="s">
        <v>2244</v>
      </c>
      <c r="B1613" s="29" t="s">
        <v>2245</v>
      </c>
      <c r="C1613" s="27">
        <v>5233.7700000000004</v>
      </c>
      <c r="D1613" s="27">
        <v>306.24599999999998</v>
      </c>
      <c r="E1613" s="27">
        <v>241.58399</v>
      </c>
      <c r="F1613" s="27">
        <v>1.4</v>
      </c>
      <c r="G1613" s="27">
        <v>241.39500000000001</v>
      </c>
      <c r="H1613" s="27">
        <v>324.28201000000001</v>
      </c>
      <c r="I1613" s="27">
        <v>538.00798999999995</v>
      </c>
      <c r="J1613" s="27">
        <v>160.55798999999999</v>
      </c>
      <c r="K1613" s="27">
        <v>1134.87194</v>
      </c>
      <c r="L1613" s="27">
        <v>0</v>
      </c>
      <c r="M1613" s="27">
        <v>0</v>
      </c>
      <c r="N1613" s="27">
        <v>1596.4260200000001</v>
      </c>
      <c r="O1613" s="27">
        <v>33.19</v>
      </c>
      <c r="P1613" s="27">
        <v>0</v>
      </c>
      <c r="Q1613" s="27">
        <v>0</v>
      </c>
      <c r="R1613" s="27">
        <v>7.78</v>
      </c>
      <c r="S1613" s="27">
        <v>5.05</v>
      </c>
      <c r="T1613" s="27">
        <v>3.5451000000000001</v>
      </c>
      <c r="U1613" s="29" t="s">
        <v>46449</v>
      </c>
      <c r="V1613" s="29" t="s">
        <v>46450</v>
      </c>
      <c r="W1613" s="30" t="s">
        <v>46451</v>
      </c>
      <c r="X1613">
        <v>1611</v>
      </c>
      <c r="Y1613" s="8" t="s">
        <v>6505</v>
      </c>
      <c r="Z1613">
        <v>115112</v>
      </c>
      <c r="AB1613" s="8" t="s">
        <v>6506</v>
      </c>
    </row>
    <row r="1614" spans="1:28" x14ac:dyDescent="0.25">
      <c r="A1614" s="34" t="s">
        <v>2247</v>
      </c>
      <c r="B1614" s="29" t="s">
        <v>2248</v>
      </c>
      <c r="C1614" s="27">
        <v>5455.85</v>
      </c>
      <c r="D1614" s="27">
        <v>329.31200999999999</v>
      </c>
      <c r="E1614" s="27">
        <v>259.57400000000001</v>
      </c>
      <c r="F1614" s="27">
        <v>1.1499999999999999</v>
      </c>
      <c r="G1614" s="27">
        <v>377.54199</v>
      </c>
      <c r="H1614" s="27">
        <v>224.28100000000001</v>
      </c>
      <c r="I1614" s="27">
        <v>1555.79504</v>
      </c>
      <c r="J1614" s="27">
        <v>565.35100999999997</v>
      </c>
      <c r="K1614" s="27">
        <v>994.33897999999999</v>
      </c>
      <c r="L1614" s="27">
        <v>1058.20397</v>
      </c>
      <c r="M1614" s="27">
        <v>0</v>
      </c>
      <c r="N1614" s="27">
        <v>1386.10302</v>
      </c>
      <c r="O1614" s="27">
        <v>7.51</v>
      </c>
      <c r="P1614" s="27">
        <v>43.927999999999997</v>
      </c>
      <c r="Q1614" s="27">
        <v>0.78341000000000005</v>
      </c>
      <c r="R1614" s="27">
        <v>1.66</v>
      </c>
      <c r="S1614" s="27">
        <v>1.36</v>
      </c>
      <c r="T1614" s="27">
        <v>0.69428000000000001</v>
      </c>
      <c r="U1614" s="29" t="s">
        <v>46452</v>
      </c>
      <c r="V1614" s="29" t="s">
        <v>46453</v>
      </c>
      <c r="W1614" s="30" t="s">
        <v>46454</v>
      </c>
      <c r="X1614">
        <v>1612</v>
      </c>
      <c r="Y1614" s="8" t="s">
        <v>6507</v>
      </c>
      <c r="Z1614">
        <v>451140</v>
      </c>
      <c r="AA1614">
        <v>811490</v>
      </c>
      <c r="AB1614" s="8" t="s">
        <v>6508</v>
      </c>
    </row>
    <row r="1615" spans="1:28" x14ac:dyDescent="0.25">
      <c r="A1615" s="34" t="s">
        <v>41482</v>
      </c>
      <c r="B1615" s="29" t="s">
        <v>41483</v>
      </c>
      <c r="C1615" s="27">
        <v>2180.86</v>
      </c>
      <c r="D1615" s="27">
        <v>77.537999999999997</v>
      </c>
      <c r="E1615" s="27">
        <v>63.598990000000001</v>
      </c>
      <c r="F1615" s="27">
        <v>1</v>
      </c>
      <c r="G1615" s="27">
        <v>131.51698999999999</v>
      </c>
      <c r="H1615" s="27">
        <v>0</v>
      </c>
      <c r="I1615" s="27">
        <v>529.42796999999996</v>
      </c>
      <c r="J1615" s="27">
        <v>64.33</v>
      </c>
      <c r="K1615" s="27">
        <v>340.21301</v>
      </c>
      <c r="L1615" s="27">
        <v>4.7229999999999999</v>
      </c>
      <c r="M1615" s="27">
        <v>0</v>
      </c>
      <c r="N1615" s="27">
        <v>888.21301000000005</v>
      </c>
      <c r="O1615" s="27">
        <v>7.24</v>
      </c>
      <c r="P1615" s="27">
        <v>0.53522999999999998</v>
      </c>
      <c r="Q1615" s="27">
        <v>5.3800000000000002E-3</v>
      </c>
      <c r="R1615" s="27">
        <v>5.16</v>
      </c>
      <c r="S1615" s="27">
        <v>5.29</v>
      </c>
      <c r="T1615" s="27">
        <v>3.2441399999999998</v>
      </c>
      <c r="U1615" s="29" t="s">
        <v>46455</v>
      </c>
      <c r="V1615" s="29" t="s">
        <v>46456</v>
      </c>
      <c r="W1615" s="30" t="s">
        <v>46457</v>
      </c>
      <c r="X1615">
        <v>1613</v>
      </c>
      <c r="Y1615" s="8" t="s">
        <v>6509</v>
      </c>
      <c r="Z1615">
        <v>448190</v>
      </c>
      <c r="AA1615">
        <v>448320</v>
      </c>
      <c r="AB1615" s="8" t="s">
        <v>6510</v>
      </c>
    </row>
    <row r="1616" spans="1:28" x14ac:dyDescent="0.25">
      <c r="A1616" s="34" t="s">
        <v>41484</v>
      </c>
      <c r="B1616" s="29" t="s">
        <v>41485</v>
      </c>
      <c r="C1616" s="27">
        <v>2974.88</v>
      </c>
      <c r="D1616" s="27">
        <v>144.51499000000001</v>
      </c>
      <c r="E1616" s="27">
        <v>104.19699</v>
      </c>
      <c r="F1616" s="27">
        <v>0.78</v>
      </c>
      <c r="G1616" s="27">
        <v>9</v>
      </c>
      <c r="H1616" s="27">
        <v>0</v>
      </c>
      <c r="I1616" s="27">
        <v>85.537999999999997</v>
      </c>
      <c r="J1616" s="27">
        <v>13.743</v>
      </c>
      <c r="K1616" s="27">
        <v>80.608000000000004</v>
      </c>
      <c r="L1616" s="27">
        <v>113.803</v>
      </c>
      <c r="M1616" s="27">
        <v>0</v>
      </c>
      <c r="N1616" s="27">
        <v>1336.2629300000001</v>
      </c>
      <c r="O1616" s="27">
        <v>7.04</v>
      </c>
      <c r="P1616" s="27">
        <v>7.0965999999999996</v>
      </c>
      <c r="Q1616" s="27">
        <v>7.6380000000000003E-2</v>
      </c>
      <c r="R1616" s="27">
        <v>8.82</v>
      </c>
      <c r="S1616" s="27">
        <v>5.87</v>
      </c>
      <c r="T1616" s="27">
        <v>5.2104999999999997</v>
      </c>
      <c r="U1616" s="29" t="s">
        <v>46458</v>
      </c>
      <c r="V1616" s="29" t="s">
        <v>46459</v>
      </c>
      <c r="W1616" s="30" t="s">
        <v>46460</v>
      </c>
      <c r="X1616">
        <v>1614</v>
      </c>
      <c r="Y1616" s="8" t="s">
        <v>6511</v>
      </c>
      <c r="Z1616">
        <v>811212</v>
      </c>
      <c r="AA1616">
        <v>423420</v>
      </c>
      <c r="AB1616" s="8" t="s">
        <v>6512</v>
      </c>
    </row>
    <row r="1617" spans="1:28" x14ac:dyDescent="0.25">
      <c r="A1617" s="34" t="s">
        <v>2249</v>
      </c>
      <c r="B1617" s="29" t="s">
        <v>2250</v>
      </c>
      <c r="C1617" s="27">
        <v>5131.21</v>
      </c>
      <c r="D1617" s="27">
        <v>382.14400999999998</v>
      </c>
      <c r="E1617" s="27">
        <v>183.352</v>
      </c>
      <c r="F1617" s="27">
        <v>0.47</v>
      </c>
      <c r="G1617" s="27">
        <v>161.233</v>
      </c>
      <c r="H1617" s="27">
        <v>22.832000000000001</v>
      </c>
      <c r="I1617" s="27">
        <v>424.17000999999999</v>
      </c>
      <c r="J1617" s="27">
        <v>343.91</v>
      </c>
      <c r="K1617" s="27">
        <v>456.71701000000002</v>
      </c>
      <c r="L1617" s="27">
        <v>1621.46398</v>
      </c>
      <c r="M1617" s="27">
        <v>0</v>
      </c>
      <c r="N1617" s="27">
        <v>2020.97497</v>
      </c>
      <c r="O1617" s="27">
        <v>41.66</v>
      </c>
      <c r="P1617" s="27">
        <v>41.823999999999998</v>
      </c>
      <c r="Q1617" s="27">
        <v>0.71492</v>
      </c>
      <c r="R1617" s="27">
        <v>2.0699999999999998</v>
      </c>
      <c r="S1617" s="27">
        <v>1.26</v>
      </c>
      <c r="T1617" s="27">
        <v>0.79279999999999995</v>
      </c>
      <c r="U1617" s="29" t="s">
        <v>46461</v>
      </c>
      <c r="V1617" s="29" t="s">
        <v>46462</v>
      </c>
      <c r="W1617" s="30" t="s">
        <v>46463</v>
      </c>
      <c r="X1617">
        <v>1615</v>
      </c>
      <c r="Y1617" s="8" t="s">
        <v>6513</v>
      </c>
      <c r="Z1617">
        <v>561450</v>
      </c>
      <c r="AB1617" s="8" t="s">
        <v>6514</v>
      </c>
    </row>
    <row r="1618" spans="1:28" x14ac:dyDescent="0.25">
      <c r="A1618" s="34" t="s">
        <v>2251</v>
      </c>
      <c r="B1618" s="29" t="s">
        <v>2252</v>
      </c>
      <c r="C1618" s="27">
        <v>30709.040000000001</v>
      </c>
      <c r="D1618" s="27">
        <v>13357.541010000001</v>
      </c>
      <c r="E1618" s="27">
        <v>4244.9540999999999</v>
      </c>
      <c r="F1618" s="27">
        <v>0.23</v>
      </c>
      <c r="G1618" s="27">
        <v>7975.7519499999999</v>
      </c>
      <c r="H1618" s="27">
        <v>1104.1729700000001</v>
      </c>
      <c r="I1618" s="27">
        <v>40098.960930000001</v>
      </c>
      <c r="J1618" s="27">
        <v>30789.349600000001</v>
      </c>
      <c r="K1618" s="27">
        <v>28239.640619999998</v>
      </c>
      <c r="L1618" s="27">
        <v>33727.839840000001</v>
      </c>
      <c r="M1618" s="27">
        <v>0</v>
      </c>
      <c r="N1618" s="27">
        <v>36829.640619999998</v>
      </c>
      <c r="O1618" s="27">
        <v>13.85</v>
      </c>
      <c r="P1618" s="27">
        <v>47.801990000000004</v>
      </c>
      <c r="Q1618" s="27">
        <v>0.91576999999999997</v>
      </c>
      <c r="R1618" s="27">
        <v>0.92</v>
      </c>
      <c r="S1618" s="27">
        <v>0.88</v>
      </c>
      <c r="T1618" s="27">
        <v>0.62228000000000006</v>
      </c>
      <c r="U1618" s="29" t="s">
        <v>46464</v>
      </c>
      <c r="V1618" s="29" t="s">
        <v>46465</v>
      </c>
      <c r="W1618" s="30" t="s">
        <v>46466</v>
      </c>
      <c r="X1618">
        <v>1616</v>
      </c>
      <c r="Y1618" s="8" t="s">
        <v>6515</v>
      </c>
      <c r="Z1618">
        <v>721110</v>
      </c>
      <c r="AB1618" s="8" t="s">
        <v>6516</v>
      </c>
    </row>
    <row r="1619" spans="1:28" x14ac:dyDescent="0.25">
      <c r="A1619" s="34" t="s">
        <v>2253</v>
      </c>
      <c r="B1619" s="29" t="s">
        <v>2254</v>
      </c>
      <c r="C1619" s="27">
        <v>5277.87</v>
      </c>
      <c r="D1619" s="27">
        <v>858.43102999999996</v>
      </c>
      <c r="E1619" s="27">
        <v>870.06700999999998</v>
      </c>
      <c r="F1619" s="27">
        <v>0.93</v>
      </c>
      <c r="G1619" s="27">
        <v>0</v>
      </c>
      <c r="H1619" s="27">
        <v>0</v>
      </c>
      <c r="I1619" s="27">
        <v>0</v>
      </c>
      <c r="J1619" s="27">
        <v>420.70598999999999</v>
      </c>
      <c r="K1619" s="27">
        <v>447.90499</v>
      </c>
      <c r="L1619" s="27">
        <v>7281.7441399999998</v>
      </c>
      <c r="M1619" s="27">
        <v>0</v>
      </c>
      <c r="N1619" s="27">
        <v>5882.40283</v>
      </c>
      <c r="O1619" s="27">
        <v>15.14</v>
      </c>
      <c r="P1619" s="27">
        <v>55.509990000000002</v>
      </c>
      <c r="Q1619" s="27">
        <v>1.2477100000000001</v>
      </c>
      <c r="R1619" s="27">
        <v>1.05</v>
      </c>
      <c r="S1619" s="27">
        <v>1.06</v>
      </c>
      <c r="T1619" s="27">
        <v>1.0646500000000001</v>
      </c>
      <c r="U1619" s="29" t="s">
        <v>46467</v>
      </c>
      <c r="V1619" s="29" t="s">
        <v>46468</v>
      </c>
      <c r="W1619" s="30" t="s">
        <v>43394</v>
      </c>
      <c r="X1619">
        <v>1617</v>
      </c>
      <c r="Y1619" s="8" t="s">
        <v>6517</v>
      </c>
      <c r="Z1619">
        <v>511210</v>
      </c>
      <c r="AB1619" s="8" t="s">
        <v>6518</v>
      </c>
    </row>
    <row r="1620" spans="1:28" x14ac:dyDescent="0.25">
      <c r="A1620" s="34" t="s">
        <v>2255</v>
      </c>
      <c r="B1620" s="29" t="s">
        <v>2256</v>
      </c>
      <c r="C1620" s="27">
        <v>288689.84000000003</v>
      </c>
      <c r="D1620" s="27">
        <v>13526</v>
      </c>
      <c r="E1620" s="27">
        <v>10404</v>
      </c>
      <c r="F1620" s="27">
        <v>1</v>
      </c>
      <c r="G1620" s="27">
        <v>5953</v>
      </c>
      <c r="H1620" s="27">
        <v>0</v>
      </c>
      <c r="I1620" s="27">
        <v>45251</v>
      </c>
      <c r="J1620" s="27">
        <v>19511</v>
      </c>
      <c r="K1620" s="27">
        <v>31633</v>
      </c>
      <c r="L1620" s="27">
        <v>72110</v>
      </c>
      <c r="M1620" s="27">
        <v>0</v>
      </c>
      <c r="N1620" s="27">
        <v>-5768</v>
      </c>
      <c r="O1620" s="27">
        <v>-0.71</v>
      </c>
      <c r="Q1620" s="27">
        <v>-45.186199999999999</v>
      </c>
      <c r="R1620" s="27">
        <v>0.82</v>
      </c>
      <c r="U1620" s="29" t="s">
        <v>46469</v>
      </c>
      <c r="V1620" s="29" t="s">
        <v>46470</v>
      </c>
      <c r="W1620" s="30" t="s">
        <v>46471</v>
      </c>
      <c r="X1620">
        <v>1618</v>
      </c>
      <c r="Y1620" s="8" t="s">
        <v>6519</v>
      </c>
      <c r="Z1620">
        <v>315210</v>
      </c>
      <c r="AA1620">
        <v>423990</v>
      </c>
      <c r="AB1620" s="8" t="s">
        <v>6520</v>
      </c>
    </row>
    <row r="1621" spans="1:28" x14ac:dyDescent="0.25">
      <c r="A1621" s="34" t="s">
        <v>2257</v>
      </c>
      <c r="B1621" s="29" t="s">
        <v>2258</v>
      </c>
      <c r="C1621" s="27">
        <v>7178.71</v>
      </c>
      <c r="D1621" s="27">
        <v>924.09996999999998</v>
      </c>
      <c r="E1621" s="27">
        <v>924.09996999999998</v>
      </c>
      <c r="F1621" s="27">
        <v>0.8</v>
      </c>
      <c r="G1621" s="27">
        <v>7960.7997999999998</v>
      </c>
      <c r="H1621" s="27">
        <v>0</v>
      </c>
      <c r="I1621" s="27">
        <v>0</v>
      </c>
      <c r="J1621" s="27">
        <v>16279.70019</v>
      </c>
      <c r="K1621" s="27">
        <v>8902.6005800000003</v>
      </c>
      <c r="L1621" s="27">
        <v>1597</v>
      </c>
      <c r="M1621" s="27">
        <v>0</v>
      </c>
      <c r="N1621" s="27">
        <v>6166.2001899999996</v>
      </c>
      <c r="O1621" s="27">
        <v>21.63</v>
      </c>
      <c r="P1621" s="27">
        <v>20.072990000000001</v>
      </c>
      <c r="Q1621" s="27">
        <v>0.25113999999999997</v>
      </c>
      <c r="R1621" s="27">
        <v>0.55000000000000004</v>
      </c>
      <c r="S1621" s="27">
        <v>0.55000000000000004</v>
      </c>
      <c r="T1621" s="27">
        <v>5.7849999999999999E-2</v>
      </c>
      <c r="U1621" s="29" t="s">
        <v>42590</v>
      </c>
      <c r="V1621" s="29" t="s">
        <v>46472</v>
      </c>
      <c r="W1621" s="30" t="s">
        <v>46473</v>
      </c>
      <c r="X1621">
        <v>1619</v>
      </c>
      <c r="Y1621" s="8" t="s">
        <v>6521</v>
      </c>
      <c r="Z1621">
        <v>424920</v>
      </c>
      <c r="AB1621" s="8" t="s">
        <v>6522</v>
      </c>
    </row>
    <row r="1622" spans="1:28" x14ac:dyDescent="0.25">
      <c r="A1622" s="34" t="s">
        <v>41486</v>
      </c>
      <c r="B1622" s="29" t="s">
        <v>41487</v>
      </c>
      <c r="C1622" s="27">
        <v>6887.35</v>
      </c>
      <c r="D1622" s="27">
        <v>513.94597999999996</v>
      </c>
      <c r="E1622" s="27">
        <v>463.89999</v>
      </c>
      <c r="F1622" s="27">
        <v>0.3</v>
      </c>
      <c r="G1622" s="27">
        <v>242.74898999999999</v>
      </c>
      <c r="H1622" s="27">
        <v>332.51598999999999</v>
      </c>
      <c r="I1622" s="27">
        <v>201.238</v>
      </c>
      <c r="J1622" s="27">
        <v>290.16100999999998</v>
      </c>
      <c r="K1622" s="27">
        <v>925.79796999999996</v>
      </c>
      <c r="L1622" s="27">
        <v>207.34898999999999</v>
      </c>
      <c r="M1622" s="27">
        <v>0</v>
      </c>
      <c r="N1622" s="27">
        <v>956.77398000000005</v>
      </c>
      <c r="O1622" s="27">
        <v>3.39</v>
      </c>
      <c r="P1622" s="27">
        <v>17.812000000000001</v>
      </c>
      <c r="Q1622" s="27">
        <v>0.21671000000000001</v>
      </c>
      <c r="R1622" s="27">
        <v>3.19</v>
      </c>
      <c r="S1622" s="27">
        <v>2.04</v>
      </c>
      <c r="T1622" s="27">
        <v>1.2080599999999999</v>
      </c>
      <c r="U1622" s="29" t="s">
        <v>46474</v>
      </c>
      <c r="V1622" s="29" t="s">
        <v>46475</v>
      </c>
      <c r="W1622" s="30" t="s">
        <v>46476</v>
      </c>
      <c r="X1622">
        <v>1620</v>
      </c>
      <c r="Y1622" s="8" t="s">
        <v>6523</v>
      </c>
      <c r="Z1622">
        <v>212323</v>
      </c>
      <c r="AA1622">
        <v>212323</v>
      </c>
      <c r="AB1622" s="8" t="s">
        <v>6524</v>
      </c>
    </row>
    <row r="1623" spans="1:28" x14ac:dyDescent="0.25">
      <c r="A1623" s="34" t="s">
        <v>41488</v>
      </c>
      <c r="B1623" s="29" t="s">
        <v>41489</v>
      </c>
      <c r="C1623" s="27">
        <v>7280.4</v>
      </c>
      <c r="D1623" s="27">
        <v>1060.078</v>
      </c>
      <c r="E1623" s="27">
        <v>809.09996999999998</v>
      </c>
      <c r="F1623" s="27">
        <v>0.44</v>
      </c>
      <c r="G1623" s="27">
        <v>950.56200999999999</v>
      </c>
      <c r="H1623" s="27">
        <v>1081.4799800000001</v>
      </c>
      <c r="I1623" s="27">
        <v>3510.3459400000002</v>
      </c>
      <c r="J1623" s="27">
        <v>1843.078</v>
      </c>
      <c r="K1623" s="27">
        <v>2188.8500899999999</v>
      </c>
      <c r="L1623" s="27">
        <v>1563.3900100000001</v>
      </c>
      <c r="M1623" s="27">
        <v>0</v>
      </c>
      <c r="N1623" s="27">
        <v>4505.4858299999996</v>
      </c>
      <c r="O1623" s="27">
        <v>4.5</v>
      </c>
      <c r="P1623" s="27">
        <v>25.76099</v>
      </c>
      <c r="Q1623" s="27">
        <v>0.34699000000000002</v>
      </c>
      <c r="R1623" s="27">
        <v>1.19</v>
      </c>
      <c r="S1623" s="27">
        <v>0.6</v>
      </c>
      <c r="T1623" s="27">
        <v>8.5070000000000007E-2</v>
      </c>
      <c r="U1623" s="29" t="s">
        <v>46477</v>
      </c>
      <c r="V1623" s="29" t="s">
        <v>46478</v>
      </c>
      <c r="W1623" s="30" t="s">
        <v>46479</v>
      </c>
      <c r="X1623">
        <v>1621</v>
      </c>
      <c r="Y1623" s="8" t="s">
        <v>6525</v>
      </c>
      <c r="Z1623">
        <v>493130</v>
      </c>
      <c r="AB1623" s="8" t="s">
        <v>6526</v>
      </c>
    </row>
    <row r="1624" spans="1:28" x14ac:dyDescent="0.25">
      <c r="A1624" s="34" t="s">
        <v>2259</v>
      </c>
      <c r="B1624" s="29" t="s">
        <v>2260</v>
      </c>
      <c r="C1624" s="27">
        <v>54919.5</v>
      </c>
      <c r="D1624" s="27">
        <v>3319.0119599999998</v>
      </c>
      <c r="E1624" s="27">
        <v>2956.375</v>
      </c>
      <c r="F1624" s="27">
        <v>0.88</v>
      </c>
      <c r="G1624" s="27">
        <v>470.17401000000001</v>
      </c>
      <c r="H1624" s="27">
        <v>4359.1259700000001</v>
      </c>
      <c r="I1624" s="27">
        <v>884.44500000000005</v>
      </c>
      <c r="J1624" s="27">
        <v>7063.8168900000001</v>
      </c>
      <c r="K1624" s="27">
        <v>5048.2587800000001</v>
      </c>
      <c r="L1624" s="27">
        <v>4371.65283</v>
      </c>
      <c r="M1624" s="27">
        <v>0</v>
      </c>
      <c r="N1624" s="27">
        <v>-1060.7519600000001</v>
      </c>
      <c r="O1624" s="27">
        <v>-26.28</v>
      </c>
      <c r="Q1624" s="27">
        <v>-3.0323899999999999</v>
      </c>
      <c r="R1624" s="27">
        <v>0.71</v>
      </c>
      <c r="S1624" s="27">
        <v>0.1</v>
      </c>
      <c r="T1624" s="27">
        <v>3.099E-2</v>
      </c>
      <c r="U1624" s="29" t="s">
        <v>46480</v>
      </c>
      <c r="V1624" s="29" t="s">
        <v>46481</v>
      </c>
      <c r="W1624" s="30" t="s">
        <v>46482</v>
      </c>
      <c r="X1624">
        <v>1622</v>
      </c>
      <c r="Y1624" s="8" t="s">
        <v>6527</v>
      </c>
      <c r="Z1624">
        <v>325613</v>
      </c>
      <c r="AA1624">
        <v>325611</v>
      </c>
      <c r="AB1624" s="8" t="s">
        <v>6528</v>
      </c>
    </row>
    <row r="1625" spans="1:28" x14ac:dyDescent="0.25">
      <c r="A1625" s="34" t="s">
        <v>41490</v>
      </c>
      <c r="B1625" s="29" t="s">
        <v>41491</v>
      </c>
      <c r="C1625" s="27">
        <v>8187.31</v>
      </c>
      <c r="D1625" s="27">
        <v>7906.9877900000001</v>
      </c>
      <c r="E1625" s="27">
        <v>7337.2558499999996</v>
      </c>
      <c r="F1625" s="27">
        <v>1.46</v>
      </c>
      <c r="G1625" s="27">
        <v>5.8550000000000004</v>
      </c>
      <c r="H1625" s="27">
        <v>153.06398999999999</v>
      </c>
      <c r="I1625" s="27">
        <v>7.6559999999999997</v>
      </c>
      <c r="J1625" s="27">
        <v>3296.3710900000001</v>
      </c>
      <c r="K1625" s="27">
        <v>8451.8466700000008</v>
      </c>
      <c r="L1625" s="27">
        <v>211.94099</v>
      </c>
      <c r="M1625" s="27">
        <v>0</v>
      </c>
      <c r="N1625" s="27">
        <v>9671.73632</v>
      </c>
      <c r="U1625" s="29" t="s">
        <v>46483</v>
      </c>
      <c r="V1625" s="29" t="s">
        <v>46484</v>
      </c>
      <c r="W1625" s="30" t="s">
        <v>46485</v>
      </c>
      <c r="X1625">
        <v>1623</v>
      </c>
      <c r="Y1625" s="8" t="s">
        <v>6529</v>
      </c>
      <c r="Z1625">
        <v>221114</v>
      </c>
      <c r="AA1625">
        <v>325180</v>
      </c>
      <c r="AB1625" s="8" t="s">
        <v>6530</v>
      </c>
    </row>
    <row r="1626" spans="1:28" x14ac:dyDescent="0.25">
      <c r="A1626" s="34" t="s">
        <v>41492</v>
      </c>
      <c r="B1626" s="29" t="s">
        <v>41493</v>
      </c>
      <c r="C1626" s="27">
        <v>2021.91</v>
      </c>
      <c r="D1626" s="27">
        <v>189.14399</v>
      </c>
      <c r="E1626" s="27">
        <v>149.12199000000001</v>
      </c>
      <c r="F1626" s="27">
        <v>0.93</v>
      </c>
      <c r="G1626" s="27">
        <v>307.97298999999998</v>
      </c>
      <c r="H1626" s="27">
        <v>333.90701000000001</v>
      </c>
      <c r="I1626" s="27">
        <v>474.72698000000003</v>
      </c>
      <c r="J1626" s="27">
        <v>613.95397000000003</v>
      </c>
      <c r="K1626" s="27">
        <v>746.14398000000006</v>
      </c>
      <c r="L1626" s="27">
        <v>48.667990000000003</v>
      </c>
      <c r="M1626" s="27">
        <v>0</v>
      </c>
      <c r="N1626" s="27">
        <v>638.42400999999995</v>
      </c>
      <c r="O1626" s="27">
        <v>39.869999999999997</v>
      </c>
      <c r="P1626" s="27">
        <v>17.163989999999998</v>
      </c>
      <c r="Q1626" s="27">
        <v>0.2072</v>
      </c>
      <c r="R1626" s="27">
        <v>1.41</v>
      </c>
      <c r="S1626" s="27">
        <v>0.67</v>
      </c>
      <c r="T1626" s="27">
        <v>0.16982</v>
      </c>
      <c r="U1626" s="29" t="s">
        <v>46486</v>
      </c>
      <c r="V1626" s="29" t="s">
        <v>46487</v>
      </c>
      <c r="W1626" s="30" t="s">
        <v>46488</v>
      </c>
      <c r="X1626">
        <v>1624</v>
      </c>
      <c r="Y1626" s="8" t="s">
        <v>6531</v>
      </c>
      <c r="Z1626">
        <v>337121</v>
      </c>
      <c r="AB1626" s="8" t="s">
        <v>6532</v>
      </c>
    </row>
    <row r="1627" spans="1:28" x14ac:dyDescent="0.25">
      <c r="A1627" s="34" t="s">
        <v>2261</v>
      </c>
      <c r="B1627" s="29" t="s">
        <v>2262</v>
      </c>
      <c r="C1627" s="27">
        <v>5285.83</v>
      </c>
      <c r="D1627" s="27">
        <v>444.29998000000001</v>
      </c>
      <c r="E1627" s="27">
        <v>329</v>
      </c>
      <c r="F1627" s="27">
        <v>1.38</v>
      </c>
      <c r="G1627" s="27">
        <v>1769.90002</v>
      </c>
      <c r="H1627" s="27">
        <v>1865.59997</v>
      </c>
      <c r="I1627" s="27">
        <v>1499</v>
      </c>
      <c r="J1627" s="27">
        <v>2428.6000899999999</v>
      </c>
      <c r="K1627" s="27">
        <v>4532.1000899999999</v>
      </c>
      <c r="L1627" s="27">
        <v>595</v>
      </c>
      <c r="M1627" s="27">
        <v>0</v>
      </c>
      <c r="N1627" s="27">
        <v>3185.6999500000002</v>
      </c>
      <c r="O1627" s="27">
        <v>49.72</v>
      </c>
      <c r="P1627" s="27">
        <v>15.489990000000001</v>
      </c>
      <c r="Q1627" s="27">
        <v>0.18329000000000001</v>
      </c>
      <c r="R1627" s="27">
        <v>1.8</v>
      </c>
      <c r="S1627" s="27">
        <v>1.1000000000000001</v>
      </c>
      <c r="T1627" s="27">
        <v>0.36918000000000001</v>
      </c>
      <c r="U1627" s="29" t="s">
        <v>46489</v>
      </c>
      <c r="V1627" s="29" t="s">
        <v>46490</v>
      </c>
      <c r="W1627" s="30" t="s">
        <v>46491</v>
      </c>
      <c r="X1627">
        <v>1625</v>
      </c>
      <c r="Y1627" s="8" t="s">
        <v>6533</v>
      </c>
      <c r="Z1627">
        <v>923120</v>
      </c>
      <c r="AB1627" s="8" t="s">
        <v>6534</v>
      </c>
    </row>
    <row r="1628" spans="1:28" x14ac:dyDescent="0.25">
      <c r="A1628" s="34" t="s">
        <v>2263</v>
      </c>
      <c r="B1628" s="29" t="s">
        <v>2264</v>
      </c>
      <c r="C1628" s="27">
        <v>11531.14</v>
      </c>
      <c r="D1628" s="27">
        <v>1183.2659900000001</v>
      </c>
      <c r="E1628" s="27">
        <v>673.89098999999999</v>
      </c>
      <c r="F1628" s="27">
        <v>1.06</v>
      </c>
      <c r="G1628" s="27">
        <v>444.90701000000001</v>
      </c>
      <c r="H1628" s="27">
        <v>0</v>
      </c>
      <c r="I1628" s="27">
        <v>6319.8608299999996</v>
      </c>
      <c r="J1628" s="27">
        <v>1468.2580499999999</v>
      </c>
      <c r="K1628" s="27">
        <v>2285.3669399999999</v>
      </c>
      <c r="L1628" s="27">
        <v>4209.5668900000001</v>
      </c>
      <c r="M1628" s="27">
        <v>0</v>
      </c>
      <c r="N1628" s="27">
        <v>4032.26</v>
      </c>
      <c r="O1628" s="27">
        <v>15.23</v>
      </c>
      <c r="P1628" s="27">
        <v>67.504990000000006</v>
      </c>
      <c r="Q1628" s="27">
        <v>2.07735</v>
      </c>
      <c r="R1628" s="27">
        <v>0.7</v>
      </c>
      <c r="S1628" s="27">
        <v>1.56</v>
      </c>
      <c r="T1628" s="27">
        <v>1.25349</v>
      </c>
      <c r="U1628" s="29" t="s">
        <v>46492</v>
      </c>
      <c r="V1628" s="29" t="s">
        <v>46493</v>
      </c>
      <c r="W1628" s="30" t="s">
        <v>46494</v>
      </c>
      <c r="X1628">
        <v>1626</v>
      </c>
      <c r="Y1628" s="8" t="s">
        <v>6535</v>
      </c>
      <c r="Z1628">
        <v>516110</v>
      </c>
      <c r="AB1628" s="8" t="s">
        <v>6536</v>
      </c>
    </row>
    <row r="1629" spans="1:28" x14ac:dyDescent="0.25">
      <c r="A1629" s="34" t="s">
        <v>2265</v>
      </c>
      <c r="B1629" s="29" t="s">
        <v>2266</v>
      </c>
      <c r="C1629" s="27">
        <v>34935.519999999997</v>
      </c>
      <c r="D1629" s="27">
        <v>2222</v>
      </c>
      <c r="E1629" s="27">
        <v>2031</v>
      </c>
      <c r="F1629" s="27">
        <v>0.93</v>
      </c>
      <c r="G1629" s="27">
        <v>3357</v>
      </c>
      <c r="H1629" s="27">
        <v>617</v>
      </c>
      <c r="I1629" s="27">
        <v>1936</v>
      </c>
      <c r="J1629" s="27">
        <v>6843</v>
      </c>
      <c r="K1629" s="27">
        <v>6143</v>
      </c>
      <c r="L1629" s="27">
        <v>6098</v>
      </c>
      <c r="M1629" s="27">
        <v>0</v>
      </c>
      <c r="N1629" s="27">
        <v>-4799</v>
      </c>
      <c r="O1629" s="27">
        <v>-11.53</v>
      </c>
      <c r="Q1629" s="27">
        <v>-1.2829900000000001</v>
      </c>
      <c r="R1629" s="27">
        <v>0.9</v>
      </c>
      <c r="S1629" s="27">
        <v>0.81</v>
      </c>
      <c r="T1629" s="27">
        <v>0.31696000000000002</v>
      </c>
      <c r="U1629" s="29" t="s">
        <v>46495</v>
      </c>
      <c r="V1629" s="29" t="s">
        <v>46496</v>
      </c>
      <c r="W1629" s="30" t="s">
        <v>46497</v>
      </c>
      <c r="X1629">
        <v>1627</v>
      </c>
      <c r="Y1629" s="8" t="s">
        <v>6537</v>
      </c>
      <c r="Z1629">
        <v>333519</v>
      </c>
      <c r="AB1629" s="8" t="s">
        <v>6538</v>
      </c>
    </row>
    <row r="1630" spans="1:28" x14ac:dyDescent="0.25">
      <c r="A1630" s="34" t="s">
        <v>2267</v>
      </c>
      <c r="B1630" s="29" t="s">
        <v>2268</v>
      </c>
      <c r="C1630" s="27">
        <v>3029.02</v>
      </c>
      <c r="D1630" s="27">
        <v>486.14801</v>
      </c>
      <c r="E1630" s="27">
        <v>393.55099000000001</v>
      </c>
      <c r="F1630" s="27">
        <v>0.51</v>
      </c>
      <c r="G1630" s="27">
        <v>120.46099</v>
      </c>
      <c r="H1630" s="27">
        <v>145.95199</v>
      </c>
      <c r="I1630" s="27">
        <v>45.514989999999997</v>
      </c>
      <c r="J1630" s="27">
        <v>237.636</v>
      </c>
      <c r="K1630" s="27">
        <v>452.75200999999998</v>
      </c>
      <c r="L1630" s="27">
        <v>823.82097999999996</v>
      </c>
      <c r="M1630" s="27">
        <v>0</v>
      </c>
      <c r="N1630" s="27">
        <v>1217.31701</v>
      </c>
      <c r="O1630" s="27">
        <v>30.3</v>
      </c>
      <c r="P1630" s="27">
        <v>39.463999999999999</v>
      </c>
      <c r="Q1630" s="27">
        <v>0.65192000000000005</v>
      </c>
      <c r="R1630" s="27">
        <v>1.73</v>
      </c>
      <c r="S1630" s="27">
        <v>1.29</v>
      </c>
      <c r="T1630" s="27">
        <v>0.78412999999999999</v>
      </c>
      <c r="U1630" s="29" t="s">
        <v>46498</v>
      </c>
      <c r="V1630" s="29" t="s">
        <v>46499</v>
      </c>
      <c r="W1630" s="30" t="s">
        <v>46500</v>
      </c>
      <c r="X1630">
        <v>1628</v>
      </c>
      <c r="Y1630" s="8" t="s">
        <v>6539</v>
      </c>
      <c r="Z1630">
        <v>711212</v>
      </c>
      <c r="AB1630" s="8" t="s">
        <v>6540</v>
      </c>
    </row>
    <row r="1631" spans="1:28" x14ac:dyDescent="0.25">
      <c r="A1631" s="34" t="s">
        <v>41494</v>
      </c>
      <c r="B1631" s="29" t="s">
        <v>41495</v>
      </c>
      <c r="C1631" s="27">
        <v>2400.56</v>
      </c>
      <c r="D1631" s="27">
        <v>444.70001000000002</v>
      </c>
      <c r="E1631" s="27">
        <v>287.5</v>
      </c>
      <c r="F1631" s="27">
        <v>1.7</v>
      </c>
      <c r="G1631" s="27">
        <v>315.5</v>
      </c>
      <c r="H1631" s="27">
        <v>0</v>
      </c>
      <c r="I1631" s="27">
        <v>2934.8998999999999</v>
      </c>
      <c r="J1631" s="27">
        <v>551.59996999999998</v>
      </c>
      <c r="K1631" s="27">
        <v>390.39999</v>
      </c>
      <c r="L1631" s="27">
        <v>2626</v>
      </c>
      <c r="M1631" s="27">
        <v>119.8</v>
      </c>
      <c r="N1631" s="27">
        <v>1229.40002</v>
      </c>
      <c r="O1631" s="27">
        <v>6.94</v>
      </c>
      <c r="P1631" s="27">
        <v>67.512</v>
      </c>
      <c r="Q1631" s="27">
        <v>2.2955800000000002</v>
      </c>
      <c r="R1631" s="27">
        <v>0.56999999999999995</v>
      </c>
      <c r="S1631" s="27">
        <v>0.71</v>
      </c>
      <c r="T1631" s="27">
        <v>0.13578000000000001</v>
      </c>
      <c r="U1631" s="29" t="s">
        <v>46501</v>
      </c>
      <c r="V1631" s="29" t="s">
        <v>46502</v>
      </c>
      <c r="W1631" s="30" t="s">
        <v>46503</v>
      </c>
      <c r="X1631">
        <v>1629</v>
      </c>
      <c r="Y1631" s="8" t="s">
        <v>6541</v>
      </c>
      <c r="Z1631">
        <v>335210</v>
      </c>
      <c r="AA1631">
        <v>334519</v>
      </c>
      <c r="AB1631" s="8" t="s">
        <v>6542</v>
      </c>
    </row>
    <row r="1632" spans="1:28" x14ac:dyDescent="0.25">
      <c r="A1632" s="34" t="s">
        <v>41496</v>
      </c>
      <c r="B1632" s="29" t="s">
        <v>41497</v>
      </c>
      <c r="C1632" s="27">
        <v>40806.47</v>
      </c>
      <c r="D1632" s="27">
        <v>4763.625</v>
      </c>
      <c r="E1632" s="27">
        <v>4377.3837800000001</v>
      </c>
      <c r="F1632" s="27">
        <v>0.7</v>
      </c>
      <c r="G1632" s="27">
        <v>219946.79686999999</v>
      </c>
      <c r="H1632" s="27">
        <v>0</v>
      </c>
      <c r="I1632" s="27">
        <v>3552.8110299999998</v>
      </c>
      <c r="J1632" s="27">
        <v>268978.40625</v>
      </c>
      <c r="K1632" s="27">
        <v>248993.70311999999</v>
      </c>
      <c r="L1632" s="27">
        <v>14969.58007</v>
      </c>
      <c r="M1632" s="27">
        <v>0</v>
      </c>
      <c r="N1632" s="27">
        <v>40438.339840000001</v>
      </c>
      <c r="U1632" s="29" t="s">
        <v>46504</v>
      </c>
      <c r="V1632" s="29" t="s">
        <v>46505</v>
      </c>
      <c r="W1632" s="30" t="s">
        <v>46506</v>
      </c>
      <c r="X1632">
        <v>1630</v>
      </c>
      <c r="Y1632" s="8" t="s">
        <v>6543</v>
      </c>
      <c r="Z1632">
        <v>423490</v>
      </c>
      <c r="AA1632">
        <v>424690</v>
      </c>
      <c r="AB1632" s="8" t="s">
        <v>6544</v>
      </c>
    </row>
    <row r="1633" spans="1:28" x14ac:dyDescent="0.25">
      <c r="A1633" s="34" t="s">
        <v>2269</v>
      </c>
      <c r="B1633" s="29" t="s">
        <v>2270</v>
      </c>
      <c r="C1633" s="27">
        <v>8807.75</v>
      </c>
      <c r="D1633" s="27">
        <v>4984</v>
      </c>
      <c r="E1633" s="27">
        <v>3871</v>
      </c>
      <c r="F1633" s="27">
        <v>2.79</v>
      </c>
      <c r="G1633" s="27">
        <v>1637</v>
      </c>
      <c r="H1633" s="27">
        <v>0</v>
      </c>
      <c r="I1633" s="27">
        <v>2584</v>
      </c>
      <c r="J1633" s="27">
        <v>2780</v>
      </c>
      <c r="K1633" s="27">
        <v>1695</v>
      </c>
      <c r="L1633" s="27">
        <v>3177</v>
      </c>
      <c r="M1633" s="27">
        <v>0</v>
      </c>
      <c r="N1633" s="27">
        <v>7689</v>
      </c>
      <c r="O1633" s="27">
        <v>32.28</v>
      </c>
      <c r="P1633" s="27">
        <v>28.69</v>
      </c>
      <c r="Q1633" s="27">
        <v>0.40233000000000002</v>
      </c>
      <c r="R1633" s="27">
        <v>0.53</v>
      </c>
      <c r="S1633" s="27">
        <v>0.61</v>
      </c>
      <c r="T1633" s="27">
        <v>2.086E-2</v>
      </c>
      <c r="U1633" s="29" t="s">
        <v>46507</v>
      </c>
      <c r="V1633" s="29" t="s">
        <v>43736</v>
      </c>
      <c r="W1633" s="30" t="s">
        <v>46508</v>
      </c>
      <c r="X1633">
        <v>1631</v>
      </c>
      <c r="Y1633" s="8" t="s">
        <v>6545</v>
      </c>
      <c r="Z1633">
        <v>325611</v>
      </c>
      <c r="AB1633" s="8" t="s">
        <v>6546</v>
      </c>
    </row>
    <row r="1634" spans="1:28" x14ac:dyDescent="0.25">
      <c r="A1634" s="34" t="s">
        <v>2271</v>
      </c>
      <c r="B1634" s="29" t="s">
        <v>2272</v>
      </c>
      <c r="C1634" s="27">
        <v>14662.27</v>
      </c>
      <c r="D1634" s="27">
        <v>269.69601</v>
      </c>
      <c r="E1634" s="27">
        <v>6.0960000000000001</v>
      </c>
      <c r="F1634" s="27">
        <v>1.25</v>
      </c>
      <c r="G1634" s="27">
        <v>0</v>
      </c>
      <c r="H1634" s="27">
        <v>0</v>
      </c>
      <c r="I1634" s="27">
        <v>6610.5810499999998</v>
      </c>
      <c r="J1634" s="27">
        <v>3344.18896</v>
      </c>
      <c r="K1634" s="27">
        <v>2182.8149400000002</v>
      </c>
      <c r="L1634" s="27">
        <v>0</v>
      </c>
      <c r="M1634" s="27">
        <v>0</v>
      </c>
      <c r="N1634" s="27">
        <v>5548.8862300000001</v>
      </c>
      <c r="O1634" s="27">
        <v>3.89</v>
      </c>
      <c r="P1634" s="27">
        <v>0</v>
      </c>
      <c r="Q1634" s="27">
        <v>0</v>
      </c>
      <c r="R1634" s="27">
        <v>0.64</v>
      </c>
      <c r="S1634" s="27">
        <v>0.65</v>
      </c>
      <c r="T1634" s="27">
        <v>0.65271000000000001</v>
      </c>
      <c r="U1634" s="29" t="s">
        <v>46509</v>
      </c>
      <c r="V1634" s="29" t="s">
        <v>46510</v>
      </c>
      <c r="W1634" s="30" t="s">
        <v>46511</v>
      </c>
      <c r="X1634">
        <v>1632</v>
      </c>
      <c r="Y1634" s="8" t="s">
        <v>6547</v>
      </c>
      <c r="Z1634">
        <v>621910</v>
      </c>
      <c r="AB1634" s="8" t="s">
        <v>6548</v>
      </c>
    </row>
    <row r="1635" spans="1:28" x14ac:dyDescent="0.25">
      <c r="A1635" s="34" t="s">
        <v>2273</v>
      </c>
      <c r="B1635" s="29" t="s">
        <v>2274</v>
      </c>
      <c r="C1635" s="27">
        <v>52969.67</v>
      </c>
      <c r="D1635" s="27">
        <v>22073</v>
      </c>
      <c r="E1635" s="27">
        <v>15147</v>
      </c>
      <c r="F1635" s="27">
        <v>1.78</v>
      </c>
      <c r="G1635" s="27">
        <v>4281</v>
      </c>
      <c r="H1635" s="27">
        <v>2059</v>
      </c>
      <c r="I1635" s="27">
        <v>0</v>
      </c>
      <c r="J1635" s="27">
        <v>7757</v>
      </c>
      <c r="K1635" s="27">
        <v>8886</v>
      </c>
      <c r="L1635" s="27">
        <v>19670</v>
      </c>
      <c r="M1635" s="27">
        <v>9762</v>
      </c>
      <c r="N1635" s="27">
        <v>20323</v>
      </c>
      <c r="O1635" s="27">
        <v>22.91</v>
      </c>
      <c r="P1635" s="27">
        <v>39.925989999999999</v>
      </c>
      <c r="Q1635" s="27">
        <v>0.96162000000000003</v>
      </c>
      <c r="R1635" s="27">
        <v>1.0900000000000001</v>
      </c>
      <c r="S1635" s="27">
        <v>0.88</v>
      </c>
      <c r="T1635" s="27">
        <v>0.32821</v>
      </c>
      <c r="U1635" s="29" t="s">
        <v>46512</v>
      </c>
      <c r="V1635" s="29" t="s">
        <v>46513</v>
      </c>
      <c r="W1635" s="30" t="s">
        <v>46514</v>
      </c>
      <c r="X1635">
        <v>1633</v>
      </c>
      <c r="Y1635" s="8" t="s">
        <v>6549</v>
      </c>
      <c r="Z1635">
        <v>812320</v>
      </c>
      <c r="AB1635" s="8" t="s">
        <v>6550</v>
      </c>
    </row>
    <row r="1636" spans="1:28" x14ac:dyDescent="0.25">
      <c r="A1636" s="34" t="s">
        <v>2275</v>
      </c>
      <c r="B1636" s="29" t="s">
        <v>2276</v>
      </c>
      <c r="C1636" s="27">
        <v>4603.79</v>
      </c>
      <c r="D1636" s="27">
        <v>826.96996999999999</v>
      </c>
      <c r="E1636" s="27">
        <v>750.78197999999998</v>
      </c>
      <c r="F1636" s="27">
        <v>1.38</v>
      </c>
      <c r="G1636" s="27">
        <v>20695.060539999999</v>
      </c>
      <c r="H1636" s="27">
        <v>0</v>
      </c>
      <c r="I1636" s="27">
        <v>663.54301999999996</v>
      </c>
      <c r="J1636" s="27">
        <v>21734.009760000001</v>
      </c>
      <c r="K1636" s="27">
        <v>21737.33007</v>
      </c>
      <c r="L1636" s="27">
        <v>1075.20397</v>
      </c>
      <c r="M1636" s="27">
        <v>338.98000999999999</v>
      </c>
      <c r="N1636" s="27">
        <v>4351.9579999999996</v>
      </c>
      <c r="O1636" s="27">
        <v>35.270000000000003</v>
      </c>
      <c r="P1636" s="27">
        <v>23.495999999999999</v>
      </c>
      <c r="Q1636" s="27">
        <v>0.33063999999999999</v>
      </c>
      <c r="R1636" s="27">
        <v>1.02</v>
      </c>
      <c r="S1636" s="27">
        <v>1</v>
      </c>
      <c r="T1636" s="27">
        <v>4.795E-2</v>
      </c>
      <c r="U1636" s="29" t="s">
        <v>46515</v>
      </c>
      <c r="V1636" s="29" t="s">
        <v>46516</v>
      </c>
      <c r="W1636" s="30" t="s">
        <v>46517</v>
      </c>
      <c r="X1636">
        <v>1634</v>
      </c>
      <c r="Y1636" s="8" t="s">
        <v>6551</v>
      </c>
      <c r="Z1636">
        <v>339112</v>
      </c>
      <c r="AB1636" s="8" t="s">
        <v>6552</v>
      </c>
    </row>
    <row r="1637" spans="1:28" x14ac:dyDescent="0.25">
      <c r="A1637" s="34" t="s">
        <v>41498</v>
      </c>
      <c r="B1637" s="29" t="s">
        <v>41499</v>
      </c>
      <c r="C1637" s="27">
        <v>2510.4</v>
      </c>
      <c r="D1637" s="27">
        <v>-377.87400000000002</v>
      </c>
      <c r="E1637" s="27">
        <v>-670.46997999999996</v>
      </c>
      <c r="F1637" s="27">
        <v>0.37</v>
      </c>
      <c r="G1637" s="27">
        <v>121.00499000000001</v>
      </c>
      <c r="H1637" s="27">
        <v>512.30200000000002</v>
      </c>
      <c r="I1637" s="27">
        <v>9.7829899999999999</v>
      </c>
      <c r="J1637" s="27">
        <v>2884.1350000000002</v>
      </c>
      <c r="K1637" s="27">
        <v>2292.56396</v>
      </c>
      <c r="L1637" s="27">
        <v>1525.1550199999999</v>
      </c>
      <c r="M1637" s="27">
        <v>0</v>
      </c>
      <c r="N1637" s="27">
        <v>-246.37601000000001</v>
      </c>
      <c r="O1637" s="27">
        <v>-0.36</v>
      </c>
      <c r="Q1637" s="27">
        <v>-19.16272</v>
      </c>
      <c r="R1637" s="27">
        <v>0.84</v>
      </c>
      <c r="S1637" s="27">
        <v>0.62</v>
      </c>
      <c r="T1637" s="27">
        <v>0.57530000000000003</v>
      </c>
      <c r="U1637" s="29" t="s">
        <v>46518</v>
      </c>
      <c r="V1637" s="29" t="s">
        <v>46519</v>
      </c>
      <c r="W1637" s="30" t="s">
        <v>46520</v>
      </c>
      <c r="X1637">
        <v>1635</v>
      </c>
      <c r="Y1637" s="8" t="s">
        <v>6553</v>
      </c>
      <c r="Z1637">
        <v>312140</v>
      </c>
      <c r="AB1637" s="8" t="s">
        <v>6554</v>
      </c>
    </row>
    <row r="1638" spans="1:28" x14ac:dyDescent="0.25">
      <c r="A1638" s="34" t="s">
        <v>2278</v>
      </c>
      <c r="B1638" s="29" t="s">
        <v>2279</v>
      </c>
      <c r="C1638" s="27">
        <v>9414.2999999999993</v>
      </c>
      <c r="D1638" s="27">
        <v>2787</v>
      </c>
      <c r="E1638" s="27">
        <v>1822</v>
      </c>
      <c r="F1638" s="27">
        <v>1.7</v>
      </c>
      <c r="G1638" s="27">
        <v>3907</v>
      </c>
      <c r="H1638" s="27">
        <v>729</v>
      </c>
      <c r="I1638" s="27">
        <v>2145</v>
      </c>
      <c r="J1638" s="27">
        <v>5891</v>
      </c>
      <c r="K1638" s="27">
        <v>5355</v>
      </c>
      <c r="L1638" s="27">
        <v>7287</v>
      </c>
      <c r="M1638" s="27">
        <v>2292</v>
      </c>
      <c r="N1638" s="27">
        <v>11033</v>
      </c>
      <c r="O1638" s="27">
        <v>16.02</v>
      </c>
      <c r="P1638" s="27">
        <v>35.087000000000003</v>
      </c>
      <c r="Q1638" s="27">
        <v>0.65129000000000004</v>
      </c>
      <c r="R1638" s="27">
        <v>0.95</v>
      </c>
      <c r="S1638" s="27">
        <v>0.79</v>
      </c>
      <c r="T1638" s="27">
        <v>0.12205000000000001</v>
      </c>
      <c r="U1638" s="29" t="s">
        <v>46521</v>
      </c>
      <c r="V1638" s="29" t="s">
        <v>42911</v>
      </c>
      <c r="W1638" s="30" t="s">
        <v>46522</v>
      </c>
      <c r="X1638">
        <v>1636</v>
      </c>
      <c r="Y1638" s="8" t="s">
        <v>6555</v>
      </c>
      <c r="Z1638">
        <v>455219</v>
      </c>
      <c r="AB1638" s="8" t="s">
        <v>6556</v>
      </c>
    </row>
    <row r="1639" spans="1:28" x14ac:dyDescent="0.25">
      <c r="A1639" s="34" t="s">
        <v>2280</v>
      </c>
      <c r="B1639" s="29" t="s">
        <v>2281</v>
      </c>
      <c r="C1639" s="27">
        <v>3269.77</v>
      </c>
      <c r="D1639" s="27">
        <v>37.554000000000002</v>
      </c>
      <c r="E1639" s="27">
        <v>-278.48200000000003</v>
      </c>
      <c r="F1639" s="27">
        <v>1.21</v>
      </c>
      <c r="G1639" s="27">
        <v>176.63399999999999</v>
      </c>
      <c r="H1639" s="27">
        <v>471.63</v>
      </c>
      <c r="I1639" s="27">
        <v>5.9089900000000002</v>
      </c>
      <c r="J1639" s="27">
        <v>380.83999</v>
      </c>
      <c r="K1639" s="27">
        <v>804.38</v>
      </c>
      <c r="L1639" s="27">
        <v>199.51599999999999</v>
      </c>
      <c r="M1639" s="27">
        <v>0</v>
      </c>
      <c r="N1639" s="27">
        <v>2201.6179099999999</v>
      </c>
      <c r="O1639" s="27">
        <v>26.07</v>
      </c>
      <c r="P1639" s="27">
        <v>16.878990000000002</v>
      </c>
      <c r="Q1639" s="27">
        <v>0.20305999999999999</v>
      </c>
      <c r="R1639" s="27">
        <v>2.2999999999999998</v>
      </c>
      <c r="S1639" s="27">
        <v>0.87</v>
      </c>
      <c r="T1639" s="27">
        <v>0.40992000000000001</v>
      </c>
      <c r="U1639" s="29" t="s">
        <v>46523</v>
      </c>
      <c r="V1639" s="29" t="s">
        <v>46524</v>
      </c>
      <c r="W1639" s="30" t="s">
        <v>46525</v>
      </c>
      <c r="X1639">
        <v>1637</v>
      </c>
      <c r="Y1639" s="8" t="s">
        <v>6557</v>
      </c>
      <c r="Z1639">
        <v>337124</v>
      </c>
      <c r="AB1639" s="8" t="s">
        <v>6558</v>
      </c>
    </row>
    <row r="1640" spans="1:28" x14ac:dyDescent="0.25">
      <c r="A1640" s="34" t="s">
        <v>2282</v>
      </c>
      <c r="B1640" s="29" t="s">
        <v>2283</v>
      </c>
      <c r="C1640" s="27">
        <v>8804.9599999999991</v>
      </c>
      <c r="D1640" s="27">
        <v>847.13298999999995</v>
      </c>
      <c r="E1640" s="27">
        <v>732.16101000000003</v>
      </c>
      <c r="F1640" s="27">
        <v>1.29</v>
      </c>
      <c r="G1640" s="27">
        <v>150.41498999999999</v>
      </c>
      <c r="H1640" s="27">
        <v>0</v>
      </c>
      <c r="I1640" s="27">
        <v>1508.9269999999999</v>
      </c>
      <c r="J1640" s="27">
        <v>343.923</v>
      </c>
      <c r="K1640" s="27">
        <v>770.93597</v>
      </c>
      <c r="L1640" s="27">
        <v>1594.79602</v>
      </c>
      <c r="M1640" s="27">
        <v>0</v>
      </c>
      <c r="N1640" s="27">
        <v>985.45397000000003</v>
      </c>
      <c r="O1640" s="27">
        <v>19.5</v>
      </c>
      <c r="P1640" s="27">
        <v>61.807989999999997</v>
      </c>
      <c r="Q1640" s="27">
        <v>1.61833</v>
      </c>
      <c r="R1640" s="27">
        <v>2.2400000000000002</v>
      </c>
      <c r="S1640" s="27">
        <v>2.2400000000000002</v>
      </c>
      <c r="T1640" s="27">
        <v>1.8042400000000001</v>
      </c>
      <c r="U1640" s="29" t="s">
        <v>46526</v>
      </c>
      <c r="V1640" s="29" t="s">
        <v>46527</v>
      </c>
      <c r="W1640" s="30" t="s">
        <v>46528</v>
      </c>
      <c r="X1640">
        <v>1638</v>
      </c>
      <c r="Y1640" s="8" t="s">
        <v>6559</v>
      </c>
      <c r="Z1640">
        <v>212112</v>
      </c>
      <c r="AA1640">
        <v>212111</v>
      </c>
      <c r="AB1640" s="8" t="s">
        <v>6560</v>
      </c>
    </row>
    <row r="1641" spans="1:28" x14ac:dyDescent="0.25">
      <c r="A1641" s="34" t="s">
        <v>2284</v>
      </c>
      <c r="B1641" s="29" t="s">
        <v>2285</v>
      </c>
      <c r="C1641" s="27">
        <v>3393.52</v>
      </c>
      <c r="D1641" s="27">
        <v>-281.84399999999999</v>
      </c>
      <c r="E1641" s="27">
        <v>-299.55802</v>
      </c>
      <c r="F1641" s="27">
        <v>1.68</v>
      </c>
      <c r="G1641" s="27">
        <v>18.785990000000002</v>
      </c>
      <c r="H1641" s="27">
        <v>50.381</v>
      </c>
      <c r="I1641" s="27">
        <v>820.21898999999996</v>
      </c>
      <c r="J1641" s="27">
        <v>263.33499</v>
      </c>
      <c r="K1641" s="27">
        <v>852.07397000000003</v>
      </c>
      <c r="L1641" s="27">
        <v>896.68298000000004</v>
      </c>
      <c r="M1641" s="27">
        <v>0</v>
      </c>
      <c r="N1641" s="27">
        <v>562.90399000000002</v>
      </c>
      <c r="O1641" s="27">
        <v>2.77</v>
      </c>
      <c r="P1641" s="27">
        <v>56.442</v>
      </c>
      <c r="Q1641" s="27">
        <v>1.29579</v>
      </c>
      <c r="R1641" s="27">
        <v>3.69</v>
      </c>
      <c r="S1641" s="27">
        <v>3.04</v>
      </c>
      <c r="T1641" s="27">
        <v>2.9730400000000001</v>
      </c>
      <c r="U1641" s="29" t="s">
        <v>46529</v>
      </c>
      <c r="V1641" s="29" t="s">
        <v>46530</v>
      </c>
      <c r="W1641" s="30" t="s">
        <v>46531</v>
      </c>
      <c r="X1641">
        <v>1639</v>
      </c>
      <c r="Y1641" s="8" t="s">
        <v>6561</v>
      </c>
      <c r="Z1641">
        <v>332323</v>
      </c>
      <c r="AA1641">
        <v>333924</v>
      </c>
      <c r="AB1641" s="8" t="s">
        <v>6562</v>
      </c>
    </row>
    <row r="1642" spans="1:28" x14ac:dyDescent="0.25">
      <c r="A1642" s="34" t="s">
        <v>2286</v>
      </c>
      <c r="B1642" s="29" t="s">
        <v>2287</v>
      </c>
      <c r="C1642" s="27">
        <v>9895.32</v>
      </c>
      <c r="D1642" s="27">
        <v>2109.3000400000001</v>
      </c>
      <c r="E1642" s="27">
        <v>1982</v>
      </c>
      <c r="F1642" s="27">
        <v>1.21</v>
      </c>
      <c r="G1642" s="27">
        <v>906.70001000000002</v>
      </c>
      <c r="H1642" s="27">
        <v>3509.1000899999999</v>
      </c>
      <c r="I1642" s="27">
        <v>2845.6000899999999</v>
      </c>
      <c r="J1642" s="27">
        <v>4713.1000899999999</v>
      </c>
      <c r="K1642" s="27">
        <v>4664.2001899999996</v>
      </c>
      <c r="L1642" s="27">
        <v>1546.90002</v>
      </c>
      <c r="M1642" s="27">
        <v>0</v>
      </c>
      <c r="N1642" s="27">
        <v>4174.7997999999998</v>
      </c>
      <c r="O1642" s="27">
        <v>63.06</v>
      </c>
      <c r="P1642" s="27">
        <v>27.126999999999999</v>
      </c>
      <c r="Q1642" s="27">
        <v>0.37224000000000002</v>
      </c>
      <c r="R1642" s="27">
        <v>1.01</v>
      </c>
      <c r="S1642" s="27">
        <v>0.25</v>
      </c>
      <c r="T1642" s="27">
        <v>5.2699999999999997E-2</v>
      </c>
      <c r="U1642" s="29" t="s">
        <v>46532</v>
      </c>
      <c r="V1642" s="29" t="s">
        <v>46533</v>
      </c>
      <c r="W1642" s="30" t="s">
        <v>46534</v>
      </c>
      <c r="X1642">
        <v>1640</v>
      </c>
      <c r="Y1642" s="8" t="s">
        <v>6563</v>
      </c>
      <c r="Z1642">
        <v>336320</v>
      </c>
      <c r="AB1642" s="8" t="s">
        <v>6564</v>
      </c>
    </row>
    <row r="1643" spans="1:28" x14ac:dyDescent="0.25">
      <c r="A1643" s="34" t="s">
        <v>41500</v>
      </c>
      <c r="B1643" s="29" t="s">
        <v>41501</v>
      </c>
      <c r="C1643" s="27">
        <v>2752.81</v>
      </c>
      <c r="D1643" s="27">
        <v>2782</v>
      </c>
      <c r="E1643" s="27">
        <v>1814</v>
      </c>
      <c r="F1643" s="27">
        <v>1.63</v>
      </c>
      <c r="G1643" s="27">
        <v>3907</v>
      </c>
      <c r="H1643" s="27">
        <v>729</v>
      </c>
      <c r="I1643" s="27">
        <v>2145</v>
      </c>
      <c r="J1643" s="27">
        <v>5893</v>
      </c>
      <c r="K1643" s="27">
        <v>5358</v>
      </c>
      <c r="L1643" s="27">
        <v>7287</v>
      </c>
      <c r="M1643" s="27">
        <v>0</v>
      </c>
      <c r="N1643" s="27">
        <v>14638</v>
      </c>
      <c r="O1643" s="27">
        <v>75.94</v>
      </c>
      <c r="P1643" s="27">
        <v>33.048990000000003</v>
      </c>
      <c r="Q1643" s="27">
        <v>0.49363000000000001</v>
      </c>
      <c r="R1643" s="27">
        <v>0.95</v>
      </c>
      <c r="S1643" s="27">
        <v>0.79</v>
      </c>
      <c r="T1643" s="27">
        <v>0.12250999999999999</v>
      </c>
      <c r="U1643" s="29" t="s">
        <v>46535</v>
      </c>
      <c r="V1643" s="29" t="s">
        <v>44381</v>
      </c>
      <c r="W1643" s="30" t="s">
        <v>46522</v>
      </c>
      <c r="X1643">
        <v>1641</v>
      </c>
      <c r="Y1643" s="8" t="s">
        <v>6565</v>
      </c>
      <c r="Z1643">
        <v>335931</v>
      </c>
      <c r="AA1643">
        <v>551112</v>
      </c>
      <c r="AB1643" s="8" t="s">
        <v>6566</v>
      </c>
    </row>
    <row r="1644" spans="1:28" x14ac:dyDescent="0.25">
      <c r="A1644" s="34" t="s">
        <v>2288</v>
      </c>
      <c r="B1644" s="29" t="s">
        <v>2289</v>
      </c>
      <c r="C1644" s="27">
        <v>3385.08</v>
      </c>
      <c r="D1644" s="27">
        <v>1170.2509700000001</v>
      </c>
      <c r="E1644" s="27">
        <v>951.23602000000005</v>
      </c>
      <c r="F1644" s="27">
        <v>1.61</v>
      </c>
      <c r="G1644" s="27">
        <v>7132.3051699999996</v>
      </c>
      <c r="H1644" s="27">
        <v>2.5729899999999999</v>
      </c>
      <c r="I1644" s="27">
        <v>418.15399000000002</v>
      </c>
      <c r="J1644" s="27">
        <v>5760.7060499999998</v>
      </c>
      <c r="K1644" s="27">
        <v>7702.8828100000001</v>
      </c>
      <c r="L1644" s="27">
        <v>0</v>
      </c>
      <c r="M1644" s="27">
        <v>0</v>
      </c>
      <c r="N1644" s="27">
        <v>2293.82006</v>
      </c>
      <c r="O1644" s="27">
        <v>7.13</v>
      </c>
      <c r="P1644" s="27">
        <v>0</v>
      </c>
      <c r="Q1644" s="27">
        <v>0</v>
      </c>
      <c r="R1644" s="27">
        <v>1.46</v>
      </c>
      <c r="S1644" s="27">
        <v>1.34</v>
      </c>
      <c r="T1644" s="27">
        <v>9.8589999999999997E-2</v>
      </c>
      <c r="U1644" s="29" t="s">
        <v>46536</v>
      </c>
      <c r="V1644" s="29" t="s">
        <v>46537</v>
      </c>
      <c r="W1644" s="30" t="s">
        <v>46538</v>
      </c>
      <c r="X1644">
        <v>1642</v>
      </c>
      <c r="Y1644" s="8" t="s">
        <v>6567</v>
      </c>
      <c r="Z1644">
        <v>512110</v>
      </c>
      <c r="AB1644" s="8" t="s">
        <v>6568</v>
      </c>
    </row>
    <row r="1645" spans="1:28" x14ac:dyDescent="0.25">
      <c r="A1645" s="34" t="s">
        <v>41502</v>
      </c>
      <c r="B1645" s="29" t="s">
        <v>41503</v>
      </c>
      <c r="C1645" s="27">
        <v>2166.23</v>
      </c>
      <c r="D1645" s="27">
        <v>1014</v>
      </c>
      <c r="E1645" s="27">
        <v>802</v>
      </c>
      <c r="F1645" s="27">
        <v>0.79</v>
      </c>
      <c r="G1645" s="27">
        <v>470</v>
      </c>
      <c r="H1645" s="27">
        <v>173</v>
      </c>
      <c r="I1645" s="27">
        <v>138</v>
      </c>
      <c r="J1645" s="27">
        <v>631</v>
      </c>
      <c r="K1645" s="27">
        <v>1343</v>
      </c>
      <c r="L1645" s="27">
        <v>1340</v>
      </c>
      <c r="M1645" s="27">
        <v>0</v>
      </c>
      <c r="N1645" s="27">
        <v>2284</v>
      </c>
      <c r="O1645" s="27">
        <v>48.01</v>
      </c>
      <c r="P1645" s="27">
        <v>35.512</v>
      </c>
      <c r="Q1645" s="27">
        <v>0.55066000000000004</v>
      </c>
      <c r="R1645" s="27">
        <v>2.0099999999999998</v>
      </c>
      <c r="S1645" s="27">
        <v>1.85</v>
      </c>
      <c r="T1645" s="27">
        <v>1.1093500000000001</v>
      </c>
      <c r="U1645" s="29" t="s">
        <v>46212</v>
      </c>
      <c r="V1645" s="29" t="s">
        <v>46539</v>
      </c>
      <c r="W1645" s="30" t="s">
        <v>46540</v>
      </c>
      <c r="X1645">
        <v>1643</v>
      </c>
      <c r="Y1645" s="8" t="s">
        <v>6569</v>
      </c>
      <c r="Z1645">
        <v>314999</v>
      </c>
      <c r="AA1645">
        <v>541490</v>
      </c>
      <c r="AB1645" s="8" t="s">
        <v>6570</v>
      </c>
    </row>
    <row r="1646" spans="1:28" x14ac:dyDescent="0.25">
      <c r="A1646" s="34" t="s">
        <v>2290</v>
      </c>
      <c r="B1646" s="29" t="s">
        <v>2291</v>
      </c>
      <c r="C1646" s="27">
        <v>69364.81</v>
      </c>
      <c r="D1646" s="27">
        <v>540</v>
      </c>
      <c r="E1646" s="27">
        <v>-179.80000999999999</v>
      </c>
      <c r="F1646" s="27">
        <v>1.1599999999999999</v>
      </c>
      <c r="G1646" s="27">
        <v>2142.5</v>
      </c>
      <c r="H1646" s="27">
        <v>0</v>
      </c>
      <c r="I1646" s="27">
        <v>3132.1999500000002</v>
      </c>
      <c r="J1646" s="27">
        <v>8306.2998000000007</v>
      </c>
      <c r="K1646" s="27">
        <v>6414.8999000000003</v>
      </c>
      <c r="L1646" s="27">
        <v>0</v>
      </c>
      <c r="M1646" s="27">
        <v>0</v>
      </c>
      <c r="N1646" s="27">
        <v>210</v>
      </c>
      <c r="O1646" s="27">
        <v>4.03</v>
      </c>
      <c r="P1646" s="27">
        <v>0</v>
      </c>
      <c r="Q1646" s="27">
        <v>0</v>
      </c>
      <c r="R1646" s="27">
        <v>0.74</v>
      </c>
      <c r="S1646" s="27">
        <v>0.77</v>
      </c>
      <c r="T1646" s="27">
        <v>0.51434999999999997</v>
      </c>
      <c r="U1646" s="29" t="s">
        <v>46541</v>
      </c>
      <c r="V1646" s="29" t="s">
        <v>46542</v>
      </c>
      <c r="W1646" s="30" t="s">
        <v>46543</v>
      </c>
      <c r="X1646">
        <v>1644</v>
      </c>
      <c r="Y1646" s="8" t="s">
        <v>6571</v>
      </c>
      <c r="Z1646">
        <v>456130</v>
      </c>
      <c r="AB1646" s="8" t="s">
        <v>6572</v>
      </c>
    </row>
    <row r="1647" spans="1:28" x14ac:dyDescent="0.25">
      <c r="A1647" s="34" t="s">
        <v>2292</v>
      </c>
      <c r="B1647" s="29" t="s">
        <v>2293</v>
      </c>
      <c r="C1647" s="27">
        <v>9858.06</v>
      </c>
      <c r="D1647" s="27">
        <v>17553</v>
      </c>
      <c r="E1647" s="27">
        <v>2197</v>
      </c>
      <c r="F1647" s="27">
        <v>1.65</v>
      </c>
      <c r="G1647" s="27">
        <v>7412</v>
      </c>
      <c r="H1647" s="27">
        <v>1342</v>
      </c>
      <c r="I1647" s="27">
        <v>19193</v>
      </c>
      <c r="J1647" s="27">
        <v>11191</v>
      </c>
      <c r="K1647" s="27">
        <v>13734</v>
      </c>
      <c r="L1647" s="27">
        <v>15607</v>
      </c>
      <c r="M1647" s="27">
        <v>0</v>
      </c>
      <c r="N1647" s="27">
        <v>23606</v>
      </c>
      <c r="O1647" s="27">
        <v>34.32</v>
      </c>
      <c r="P1647" s="27">
        <v>41.133989999999997</v>
      </c>
      <c r="Q1647" s="27">
        <v>0.69877999999999996</v>
      </c>
      <c r="R1647" s="27">
        <v>1.1200000000000001</v>
      </c>
      <c r="S1647" s="27">
        <v>1.1100000000000001</v>
      </c>
      <c r="T1647" s="27">
        <v>0.44500000000000001</v>
      </c>
      <c r="U1647" s="29" t="s">
        <v>46544</v>
      </c>
      <c r="V1647" s="29" t="s">
        <v>46545</v>
      </c>
      <c r="W1647" s="30" t="s">
        <v>46546</v>
      </c>
      <c r="X1647">
        <v>1645</v>
      </c>
      <c r="Y1647" s="8" t="s">
        <v>6573</v>
      </c>
      <c r="Z1647">
        <v>332999</v>
      </c>
      <c r="AA1647">
        <v>331318</v>
      </c>
      <c r="AB1647" s="8" t="s">
        <v>6574</v>
      </c>
    </row>
    <row r="1648" spans="1:28" x14ac:dyDescent="0.25">
      <c r="A1648" s="34" t="s">
        <v>2294</v>
      </c>
      <c r="B1648" s="29" t="s">
        <v>2295</v>
      </c>
      <c r="C1648" s="27">
        <v>11356.64</v>
      </c>
      <c r="D1648" s="27">
        <v>17553</v>
      </c>
      <c r="E1648" s="27">
        <v>2197</v>
      </c>
      <c r="F1648" s="27">
        <v>1.54</v>
      </c>
      <c r="G1648" s="27">
        <v>7412</v>
      </c>
      <c r="H1648" s="27">
        <v>1342</v>
      </c>
      <c r="I1648" s="27">
        <v>19193</v>
      </c>
      <c r="J1648" s="27">
        <v>11191</v>
      </c>
      <c r="K1648" s="27">
        <v>13734</v>
      </c>
      <c r="L1648" s="27">
        <v>15607</v>
      </c>
      <c r="M1648" s="27">
        <v>0</v>
      </c>
      <c r="N1648" s="27">
        <v>23606</v>
      </c>
      <c r="O1648" s="27">
        <v>34.32</v>
      </c>
      <c r="P1648" s="27">
        <v>41.133989999999997</v>
      </c>
      <c r="Q1648" s="27">
        <v>0.69877999999999996</v>
      </c>
      <c r="R1648" s="27">
        <v>1.1200000000000001</v>
      </c>
      <c r="S1648" s="27">
        <v>1.1100000000000001</v>
      </c>
      <c r="T1648" s="27">
        <v>0.44500000000000001</v>
      </c>
      <c r="U1648" s="29" t="s">
        <v>46544</v>
      </c>
      <c r="V1648" s="29" t="s">
        <v>46545</v>
      </c>
      <c r="W1648" s="30" t="s">
        <v>46546</v>
      </c>
      <c r="X1648">
        <v>1646</v>
      </c>
      <c r="Y1648" s="8" t="s">
        <v>6575</v>
      </c>
      <c r="Z1648">
        <v>621391</v>
      </c>
      <c r="AB1648" s="8" t="s">
        <v>6576</v>
      </c>
    </row>
    <row r="1649" spans="1:28" x14ac:dyDescent="0.25">
      <c r="A1649" s="34" t="s">
        <v>2296</v>
      </c>
      <c r="B1649" s="29" t="s">
        <v>2297</v>
      </c>
      <c r="C1649" s="27">
        <v>10814</v>
      </c>
      <c r="D1649" s="27">
        <v>-229.11901</v>
      </c>
      <c r="E1649" s="27">
        <v>-317.56101000000001</v>
      </c>
      <c r="F1649" s="27">
        <v>0.69</v>
      </c>
      <c r="G1649" s="27">
        <v>374.21701000000002</v>
      </c>
      <c r="H1649" s="27">
        <v>0</v>
      </c>
      <c r="I1649" s="27">
        <v>111.01999000000001</v>
      </c>
      <c r="J1649" s="27">
        <v>626.45201999999995</v>
      </c>
      <c r="K1649" s="27">
        <v>2344.4069800000002</v>
      </c>
      <c r="L1649" s="27">
        <v>0</v>
      </c>
      <c r="M1649" s="27">
        <v>0</v>
      </c>
      <c r="N1649" s="27">
        <v>1920.15795</v>
      </c>
      <c r="O1649" s="27">
        <v>3.51</v>
      </c>
      <c r="P1649" s="27">
        <v>0</v>
      </c>
      <c r="Q1649" s="27">
        <v>0</v>
      </c>
      <c r="R1649" s="27">
        <v>4.4800000000000004</v>
      </c>
      <c r="S1649" s="27">
        <v>3.74</v>
      </c>
      <c r="T1649" s="27">
        <v>3.14499</v>
      </c>
      <c r="U1649" s="29" t="s">
        <v>46547</v>
      </c>
      <c r="V1649" s="29" t="s">
        <v>46548</v>
      </c>
      <c r="W1649" s="30" t="s">
        <v>46549</v>
      </c>
      <c r="X1649">
        <v>1647</v>
      </c>
      <c r="Y1649" s="8" t="s">
        <v>6577</v>
      </c>
      <c r="Z1649">
        <v>336212</v>
      </c>
      <c r="AA1649">
        <v>336390</v>
      </c>
      <c r="AB1649" s="8" t="s">
        <v>6578</v>
      </c>
    </row>
    <row r="1650" spans="1:28" x14ac:dyDescent="0.25">
      <c r="A1650" s="34" t="s">
        <v>2298</v>
      </c>
      <c r="B1650" s="29" t="s">
        <v>2299</v>
      </c>
      <c r="C1650" s="27">
        <v>18445.310000000001</v>
      </c>
      <c r="D1650" s="27">
        <v>484.64001000000002</v>
      </c>
      <c r="E1650" s="27">
        <v>392.11401000000001</v>
      </c>
      <c r="F1650" s="27">
        <v>1.42</v>
      </c>
      <c r="G1650" s="27">
        <v>28.425999999999998</v>
      </c>
      <c r="H1650" s="27">
        <v>1.6069899999999999</v>
      </c>
      <c r="I1650" s="27">
        <v>105.90599</v>
      </c>
      <c r="J1650" s="27">
        <v>2377.0371</v>
      </c>
      <c r="K1650" s="27">
        <v>2764.17211</v>
      </c>
      <c r="L1650" s="27">
        <v>29</v>
      </c>
      <c r="M1650" s="27">
        <v>0</v>
      </c>
      <c r="N1650" s="27">
        <v>1182.6070500000001</v>
      </c>
      <c r="O1650" s="27">
        <v>22.13</v>
      </c>
      <c r="P1650" s="27">
        <v>2.1268899999999999</v>
      </c>
      <c r="Q1650" s="27">
        <v>2.1729999999999999E-2</v>
      </c>
      <c r="R1650" s="27">
        <v>1.19</v>
      </c>
      <c r="S1650" s="27">
        <v>1.1599999999999999</v>
      </c>
      <c r="T1650" s="27">
        <v>1.15022</v>
      </c>
      <c r="U1650" s="29" t="s">
        <v>46550</v>
      </c>
      <c r="V1650" s="29" t="s">
        <v>46551</v>
      </c>
      <c r="W1650" s="30" t="s">
        <v>46552</v>
      </c>
      <c r="X1650">
        <v>1648</v>
      </c>
      <c r="Y1650" s="8" t="s">
        <v>6579</v>
      </c>
      <c r="Z1650">
        <v>621111</v>
      </c>
      <c r="AB1650" s="8" t="s">
        <v>6580</v>
      </c>
    </row>
    <row r="1651" spans="1:28" x14ac:dyDescent="0.25">
      <c r="A1651" s="34" t="s">
        <v>2300</v>
      </c>
      <c r="B1651" s="29" t="s">
        <v>2301</v>
      </c>
      <c r="C1651" s="27">
        <v>40250.82</v>
      </c>
      <c r="D1651" s="27">
        <v>2247.3998999999999</v>
      </c>
      <c r="E1651" s="27">
        <v>1824.59997</v>
      </c>
      <c r="F1651" s="27">
        <v>0.96</v>
      </c>
      <c r="G1651" s="27">
        <v>1318.1999499999999</v>
      </c>
      <c r="H1651" s="27">
        <v>0</v>
      </c>
      <c r="I1651" s="27">
        <v>2056.1000899999999</v>
      </c>
      <c r="J1651" s="27">
        <v>5269.2001899999996</v>
      </c>
      <c r="K1651" s="27">
        <v>6581.6000899999999</v>
      </c>
      <c r="L1651" s="27">
        <v>797.70001000000002</v>
      </c>
      <c r="M1651" s="27">
        <v>0</v>
      </c>
      <c r="N1651" s="27">
        <v>3085.1999500000002</v>
      </c>
      <c r="O1651" s="27">
        <v>9.43</v>
      </c>
      <c r="P1651" s="27">
        <v>19.006</v>
      </c>
      <c r="Q1651" s="27">
        <v>0.23465</v>
      </c>
      <c r="R1651" s="27">
        <v>1.27</v>
      </c>
      <c r="U1651" s="29" t="s">
        <v>46553</v>
      </c>
      <c r="V1651" s="29" t="s">
        <v>46554</v>
      </c>
      <c r="W1651" s="30" t="s">
        <v>46555</v>
      </c>
      <c r="X1651">
        <v>1649</v>
      </c>
      <c r="Y1651" s="8" t="s">
        <v>6581</v>
      </c>
      <c r="Z1651">
        <v>922160</v>
      </c>
      <c r="AB1651" s="8" t="s">
        <v>6582</v>
      </c>
    </row>
    <row r="1652" spans="1:28" x14ac:dyDescent="0.25">
      <c r="A1652" s="34" t="s">
        <v>2302</v>
      </c>
      <c r="B1652" s="29" t="s">
        <v>2303</v>
      </c>
      <c r="C1652" s="27">
        <v>5591.73</v>
      </c>
      <c r="D1652" s="27">
        <v>758.60699</v>
      </c>
      <c r="E1652" s="27">
        <v>687.66497000000004</v>
      </c>
      <c r="F1652" s="27">
        <v>0.96</v>
      </c>
      <c r="G1652" s="27">
        <v>18646.130850000001</v>
      </c>
      <c r="H1652" s="27">
        <v>0.55400000000000005</v>
      </c>
      <c r="I1652" s="27">
        <v>3282.9838800000002</v>
      </c>
      <c r="J1652" s="27">
        <v>30816.16015</v>
      </c>
      <c r="K1652" s="27">
        <v>19070.820309999999</v>
      </c>
      <c r="L1652" s="27">
        <v>0</v>
      </c>
      <c r="M1652" s="27">
        <v>0</v>
      </c>
      <c r="N1652" s="27">
        <v>6699.3740200000002</v>
      </c>
      <c r="O1652" s="27">
        <v>73.81</v>
      </c>
      <c r="P1652" s="27">
        <v>0</v>
      </c>
      <c r="Q1652" s="27">
        <v>0</v>
      </c>
      <c r="R1652" s="27">
        <v>0.63</v>
      </c>
      <c r="S1652" s="27">
        <v>0.62</v>
      </c>
      <c r="T1652" s="27">
        <v>1.376E-2</v>
      </c>
      <c r="U1652" s="29" t="s">
        <v>46556</v>
      </c>
      <c r="V1652" s="29" t="s">
        <v>46557</v>
      </c>
      <c r="W1652" s="30" t="s">
        <v>46558</v>
      </c>
      <c r="X1652">
        <v>1650</v>
      </c>
      <c r="Y1652" s="8" t="s">
        <v>6583</v>
      </c>
      <c r="Z1652">
        <v>238190</v>
      </c>
      <c r="AB1652" s="8" t="s">
        <v>6584</v>
      </c>
    </row>
    <row r="1653" spans="1:28" x14ac:dyDescent="0.25">
      <c r="A1653" s="34" t="s">
        <v>2304</v>
      </c>
      <c r="B1653" s="29" t="s">
        <v>2305</v>
      </c>
      <c r="C1653" s="27">
        <v>17590.28</v>
      </c>
      <c r="D1653" s="27">
        <v>3375.25</v>
      </c>
      <c r="E1653" s="27">
        <v>2849.88598</v>
      </c>
      <c r="F1653" s="27">
        <v>1.28</v>
      </c>
      <c r="G1653" s="27">
        <v>701.51</v>
      </c>
      <c r="H1653" s="27">
        <v>206.91498999999999</v>
      </c>
      <c r="I1653" s="27">
        <v>4715.9648399999996</v>
      </c>
      <c r="J1653" s="27">
        <v>1573.78295</v>
      </c>
      <c r="K1653" s="27">
        <v>1047.65002</v>
      </c>
      <c r="L1653" s="27">
        <v>7692</v>
      </c>
      <c r="M1653" s="27">
        <v>1698.3940399999999</v>
      </c>
      <c r="N1653" s="27">
        <v>10446.50683</v>
      </c>
      <c r="O1653" s="27">
        <v>18.2</v>
      </c>
      <c r="P1653" s="27">
        <v>37.493989999999997</v>
      </c>
      <c r="Q1653" s="27">
        <v>0.69749000000000005</v>
      </c>
      <c r="R1653" s="27">
        <v>0.46</v>
      </c>
      <c r="S1653" s="27">
        <v>0.53</v>
      </c>
      <c r="T1653" s="27">
        <v>8.8459999999999997E-2</v>
      </c>
      <c r="U1653" s="29" t="s">
        <v>46559</v>
      </c>
      <c r="V1653" s="29" t="s">
        <v>46560</v>
      </c>
      <c r="W1653" s="30" t="s">
        <v>46561</v>
      </c>
      <c r="X1653">
        <v>1651</v>
      </c>
      <c r="Y1653" s="8" t="s">
        <v>6585</v>
      </c>
      <c r="Z1653">
        <v>423860</v>
      </c>
      <c r="AA1653">
        <v>336413</v>
      </c>
      <c r="AB1653" s="8" t="s">
        <v>6586</v>
      </c>
    </row>
    <row r="1654" spans="1:28" x14ac:dyDescent="0.25">
      <c r="A1654" s="34" t="s">
        <v>2306</v>
      </c>
      <c r="B1654" s="29" t="s">
        <v>2307</v>
      </c>
      <c r="C1654" s="27">
        <v>4586.1499999999996</v>
      </c>
      <c r="D1654" s="27">
        <v>4337.5</v>
      </c>
      <c r="E1654" s="27">
        <v>3803.6000899999999</v>
      </c>
      <c r="F1654" s="27">
        <v>1.93</v>
      </c>
      <c r="G1654" s="27">
        <v>1456.3000400000001</v>
      </c>
      <c r="H1654" s="27">
        <v>2763.6000899999999</v>
      </c>
      <c r="I1654" s="27">
        <v>0</v>
      </c>
      <c r="J1654" s="27">
        <v>5200.7001899999996</v>
      </c>
      <c r="K1654" s="27">
        <v>6546.2997999999998</v>
      </c>
      <c r="L1654" s="27">
        <v>1492.8000400000001</v>
      </c>
      <c r="M1654" s="27">
        <v>0</v>
      </c>
      <c r="N1654" s="27">
        <v>5056</v>
      </c>
      <c r="O1654" s="27">
        <v>41.78</v>
      </c>
      <c r="P1654" s="27">
        <v>22.082000000000001</v>
      </c>
      <c r="Q1654" s="27">
        <v>0.28338999999999998</v>
      </c>
      <c r="R1654" s="27">
        <v>1.28</v>
      </c>
      <c r="S1654" s="27">
        <v>0.73</v>
      </c>
      <c r="T1654" s="27">
        <v>0.44732</v>
      </c>
      <c r="U1654" s="29" t="s">
        <v>46562</v>
      </c>
      <c r="V1654" s="29" t="s">
        <v>46563</v>
      </c>
      <c r="W1654" s="30" t="s">
        <v>46564</v>
      </c>
      <c r="X1654">
        <v>1652</v>
      </c>
      <c r="Y1654" s="8" t="s">
        <v>6587</v>
      </c>
      <c r="Z1654">
        <v>444130</v>
      </c>
      <c r="AB1654" s="8" t="s">
        <v>6588</v>
      </c>
    </row>
    <row r="1655" spans="1:28" x14ac:dyDescent="0.25">
      <c r="A1655" s="34" t="s">
        <v>41504</v>
      </c>
      <c r="B1655" s="29" t="s">
        <v>41505</v>
      </c>
      <c r="C1655" s="27">
        <v>2796.7</v>
      </c>
      <c r="D1655" s="27">
        <v>12.23799</v>
      </c>
      <c r="E1655" s="27">
        <v>-24.751000000000001</v>
      </c>
      <c r="F1655" s="27">
        <v>0.55000000000000004</v>
      </c>
      <c r="G1655" s="27">
        <v>167.01599999999999</v>
      </c>
      <c r="H1655" s="27">
        <v>162.12100000000001</v>
      </c>
      <c r="I1655" s="27">
        <v>2869.4460399999998</v>
      </c>
      <c r="J1655" s="27">
        <v>160.71499</v>
      </c>
      <c r="K1655" s="27">
        <v>391.74301000000003</v>
      </c>
      <c r="L1655" s="27">
        <v>1347.4549500000001</v>
      </c>
      <c r="M1655" s="27">
        <v>0</v>
      </c>
      <c r="N1655" s="27">
        <v>1447.0839800000001</v>
      </c>
      <c r="O1655" s="27">
        <v>29.12</v>
      </c>
      <c r="P1655" s="27">
        <v>48.216990000000003</v>
      </c>
      <c r="Q1655" s="27">
        <v>0.93115000000000003</v>
      </c>
      <c r="R1655" s="27">
        <v>2.44</v>
      </c>
      <c r="S1655" s="27">
        <v>1.43</v>
      </c>
      <c r="T1655" s="27">
        <v>0.38954</v>
      </c>
      <c r="U1655" s="29" t="s">
        <v>46565</v>
      </c>
      <c r="V1655" s="29" t="s">
        <v>46566</v>
      </c>
      <c r="W1655" s="30" t="s">
        <v>46567</v>
      </c>
      <c r="X1655">
        <v>1653</v>
      </c>
      <c r="Y1655" s="8" t="s">
        <v>6589</v>
      </c>
      <c r="Z1655">
        <v>487210</v>
      </c>
      <c r="AB1655" s="8" t="s">
        <v>6590</v>
      </c>
    </row>
    <row r="1656" spans="1:28" x14ac:dyDescent="0.25">
      <c r="A1656" s="34" t="s">
        <v>2308</v>
      </c>
      <c r="B1656" s="29" t="s">
        <v>2309</v>
      </c>
      <c r="C1656" s="27">
        <v>80547.95</v>
      </c>
      <c r="D1656" s="27">
        <v>66743</v>
      </c>
      <c r="E1656" s="27">
        <v>53525</v>
      </c>
      <c r="F1656" s="27">
        <v>1.39</v>
      </c>
      <c r="G1656" s="27">
        <v>6317</v>
      </c>
      <c r="H1656" s="27">
        <v>8779</v>
      </c>
      <c r="I1656" s="27">
        <v>2986</v>
      </c>
      <c r="J1656" s="27">
        <v>31380</v>
      </c>
      <c r="K1656" s="27">
        <v>31250</v>
      </c>
      <c r="L1656" s="27">
        <v>44666</v>
      </c>
      <c r="M1656" s="27">
        <v>0</v>
      </c>
      <c r="N1656" s="27">
        <v>69836</v>
      </c>
      <c r="O1656" s="27">
        <v>12.18</v>
      </c>
      <c r="P1656" s="27">
        <v>35.451000000000001</v>
      </c>
      <c r="Q1656" s="27">
        <v>0.54920000000000002</v>
      </c>
      <c r="R1656" s="27">
        <v>1.22</v>
      </c>
      <c r="S1656" s="27">
        <v>0.72</v>
      </c>
      <c r="T1656" s="27">
        <v>0.51478000000000002</v>
      </c>
      <c r="U1656" s="29" t="s">
        <v>46568</v>
      </c>
      <c r="V1656" s="29" t="s">
        <v>46569</v>
      </c>
      <c r="W1656" s="30" t="s">
        <v>46570</v>
      </c>
      <c r="X1656">
        <v>1654</v>
      </c>
      <c r="Y1656" s="8" t="s">
        <v>6591</v>
      </c>
      <c r="Z1656">
        <v>311422</v>
      </c>
      <c r="AB1656" s="8" t="s">
        <v>6592</v>
      </c>
    </row>
    <row r="1657" spans="1:28" x14ac:dyDescent="0.25">
      <c r="A1657" s="34" t="s">
        <v>2308</v>
      </c>
      <c r="B1657" s="29" t="s">
        <v>2310</v>
      </c>
      <c r="C1657" s="27">
        <v>72460.539999999994</v>
      </c>
      <c r="D1657" s="27">
        <v>66743</v>
      </c>
      <c r="E1657" s="27">
        <v>53525</v>
      </c>
      <c r="F1657" s="27">
        <v>1.35</v>
      </c>
      <c r="G1657" s="27">
        <v>6317</v>
      </c>
      <c r="H1657" s="27">
        <v>8779</v>
      </c>
      <c r="I1657" s="27">
        <v>2986</v>
      </c>
      <c r="J1657" s="27">
        <v>31380</v>
      </c>
      <c r="K1657" s="27">
        <v>31250</v>
      </c>
      <c r="L1657" s="27">
        <v>44666</v>
      </c>
      <c r="M1657" s="27">
        <v>0</v>
      </c>
      <c r="N1657" s="27">
        <v>69836</v>
      </c>
      <c r="O1657" s="27">
        <v>12.18</v>
      </c>
      <c r="P1657" s="27">
        <v>35.451000000000001</v>
      </c>
      <c r="Q1657" s="27">
        <v>0.54920000000000002</v>
      </c>
      <c r="R1657" s="27">
        <v>1.22</v>
      </c>
      <c r="S1657" s="27">
        <v>0.72</v>
      </c>
      <c r="T1657" s="27">
        <v>0.51478000000000002</v>
      </c>
      <c r="U1657" s="29" t="s">
        <v>46568</v>
      </c>
      <c r="V1657" s="29" t="s">
        <v>46569</v>
      </c>
      <c r="W1657" s="30" t="s">
        <v>46570</v>
      </c>
      <c r="X1657">
        <v>1655</v>
      </c>
      <c r="Y1657" s="8" t="s">
        <v>6593</v>
      </c>
      <c r="Z1657">
        <v>921110</v>
      </c>
      <c r="AB1657" s="8" t="s">
        <v>6594</v>
      </c>
    </row>
    <row r="1658" spans="1:28" x14ac:dyDescent="0.25">
      <c r="A1658" s="34" t="s">
        <v>2311</v>
      </c>
      <c r="B1658" s="29" t="s">
        <v>2312</v>
      </c>
      <c r="C1658" s="27">
        <v>38320.720000000001</v>
      </c>
      <c r="D1658" s="27">
        <v>4746.1000899999999</v>
      </c>
      <c r="E1658" s="27">
        <v>3955.8998999999999</v>
      </c>
      <c r="F1658" s="27">
        <v>0.91</v>
      </c>
      <c r="G1658" s="27">
        <v>15711.70019</v>
      </c>
      <c r="H1658" s="27">
        <v>2198.8000400000001</v>
      </c>
      <c r="I1658" s="27">
        <v>0</v>
      </c>
      <c r="J1658" s="27">
        <v>9918</v>
      </c>
      <c r="K1658" s="27">
        <v>24897.599600000001</v>
      </c>
      <c r="L1658" s="27">
        <v>7866.7001899999996</v>
      </c>
      <c r="M1658" s="27">
        <v>0</v>
      </c>
      <c r="N1658" s="27">
        <v>13167.0996</v>
      </c>
      <c r="O1658" s="27">
        <v>26.56</v>
      </c>
      <c r="P1658" s="27">
        <v>36.724989999999998</v>
      </c>
      <c r="Q1658" s="27">
        <v>0.58038999999999996</v>
      </c>
      <c r="R1658" s="27">
        <v>2.59</v>
      </c>
      <c r="S1658" s="27">
        <v>2.29</v>
      </c>
      <c r="T1658" s="27">
        <v>0.70448</v>
      </c>
      <c r="U1658" s="29" t="s">
        <v>46571</v>
      </c>
      <c r="V1658" s="29" t="s">
        <v>46572</v>
      </c>
      <c r="W1658" s="30" t="s">
        <v>46573</v>
      </c>
      <c r="X1658">
        <v>1656</v>
      </c>
      <c r="Y1658" s="8" t="s">
        <v>6595</v>
      </c>
      <c r="Z1658">
        <v>325411</v>
      </c>
      <c r="AB1658" s="8" t="s">
        <v>6596</v>
      </c>
    </row>
    <row r="1659" spans="1:28" x14ac:dyDescent="0.25">
      <c r="A1659" s="34" t="s">
        <v>41506</v>
      </c>
      <c r="B1659" s="29" t="s">
        <v>41507</v>
      </c>
      <c r="C1659" s="27">
        <v>3784.68</v>
      </c>
      <c r="D1659" s="27">
        <v>1145.72399</v>
      </c>
      <c r="E1659" s="27">
        <v>331.89199000000002</v>
      </c>
      <c r="F1659" s="27">
        <v>0.37</v>
      </c>
      <c r="G1659" s="27">
        <v>587.67498000000001</v>
      </c>
      <c r="H1659" s="27">
        <v>263.70098000000002</v>
      </c>
      <c r="I1659" s="27">
        <v>4637.0419899999997</v>
      </c>
      <c r="J1659" s="27">
        <v>3112.56005</v>
      </c>
      <c r="K1659" s="27">
        <v>2176.7739200000001</v>
      </c>
      <c r="L1659" s="27">
        <v>5819.4169899999997</v>
      </c>
      <c r="M1659" s="27">
        <v>0</v>
      </c>
      <c r="N1659" s="27">
        <v>1630.08996</v>
      </c>
      <c r="O1659" s="27">
        <v>2.11</v>
      </c>
      <c r="P1659" s="27">
        <v>78.117990000000006</v>
      </c>
      <c r="Q1659" s="27">
        <v>3.5699900000000002</v>
      </c>
      <c r="R1659" s="27">
        <v>0.7</v>
      </c>
      <c r="S1659" s="27">
        <v>0.61</v>
      </c>
      <c r="T1659" s="27">
        <v>0.42581999999999998</v>
      </c>
      <c r="U1659" s="29" t="s">
        <v>46574</v>
      </c>
      <c r="V1659" s="29" t="s">
        <v>46575</v>
      </c>
      <c r="W1659" s="30" t="s">
        <v>46576</v>
      </c>
      <c r="X1659">
        <v>1657</v>
      </c>
      <c r="Y1659" s="8" t="s">
        <v>6597</v>
      </c>
      <c r="Z1659">
        <v>325612</v>
      </c>
      <c r="AA1659">
        <v>322299</v>
      </c>
      <c r="AB1659" s="8" t="s">
        <v>6598</v>
      </c>
    </row>
    <row r="1660" spans="1:28" x14ac:dyDescent="0.25">
      <c r="A1660" s="34" t="s">
        <v>2313</v>
      </c>
      <c r="B1660" s="29" t="s">
        <v>2314</v>
      </c>
      <c r="C1660" s="27">
        <v>41629.379999999997</v>
      </c>
      <c r="D1660" s="27">
        <v>6249</v>
      </c>
      <c r="E1660" s="27">
        <v>2393</v>
      </c>
      <c r="F1660" s="27">
        <v>1.1399999999999999</v>
      </c>
      <c r="G1660" s="27">
        <v>4269</v>
      </c>
      <c r="H1660" s="27">
        <v>842</v>
      </c>
      <c r="I1660" s="27">
        <v>0</v>
      </c>
      <c r="J1660" s="27">
        <v>15788</v>
      </c>
      <c r="K1660" s="27">
        <v>12815</v>
      </c>
      <c r="L1660" s="27">
        <v>47742</v>
      </c>
      <c r="M1660" s="27">
        <v>0</v>
      </c>
      <c r="N1660" s="27">
        <v>23075</v>
      </c>
      <c r="O1660" s="27">
        <v>9.5399999999999991</v>
      </c>
      <c r="P1660" s="27">
        <v>67.283990000000003</v>
      </c>
      <c r="Q1660" s="27">
        <v>2.0566399999999998</v>
      </c>
      <c r="R1660" s="27">
        <v>0.83</v>
      </c>
      <c r="S1660" s="27">
        <v>0.76</v>
      </c>
      <c r="T1660" s="27">
        <v>0.48796</v>
      </c>
      <c r="U1660" s="29" t="s">
        <v>46577</v>
      </c>
      <c r="V1660" s="29" t="s">
        <v>46578</v>
      </c>
      <c r="W1660" s="30" t="s">
        <v>46579</v>
      </c>
      <c r="X1660">
        <v>1658</v>
      </c>
      <c r="Y1660" s="8" t="s">
        <v>6599</v>
      </c>
      <c r="Z1660">
        <v>531210</v>
      </c>
      <c r="AA1660">
        <v>533110</v>
      </c>
      <c r="AB1660" s="8" t="s">
        <v>6600</v>
      </c>
    </row>
    <row r="1661" spans="1:28" x14ac:dyDescent="0.25">
      <c r="A1661" s="34" t="s">
        <v>2315</v>
      </c>
      <c r="B1661" s="29" t="s">
        <v>2316</v>
      </c>
      <c r="C1661" s="27">
        <v>3673.74</v>
      </c>
      <c r="D1661" s="27">
        <v>524.94597999999996</v>
      </c>
      <c r="E1661" s="27">
        <v>426.71199999999999</v>
      </c>
      <c r="F1661" s="27">
        <v>1.19</v>
      </c>
      <c r="G1661" s="27">
        <v>22.812989999999999</v>
      </c>
      <c r="H1661" s="27">
        <v>67.957999999999998</v>
      </c>
      <c r="I1661" s="27">
        <v>17.420000000000002</v>
      </c>
      <c r="J1661" s="27">
        <v>139.76599999999999</v>
      </c>
      <c r="K1661" s="27">
        <v>471.53500000000003</v>
      </c>
      <c r="L1661" s="27">
        <v>992.70097999999996</v>
      </c>
      <c r="M1661" s="27">
        <v>0</v>
      </c>
      <c r="N1661" s="27">
        <v>2263.1530699999998</v>
      </c>
      <c r="O1661" s="27">
        <v>27.88</v>
      </c>
      <c r="P1661" s="27">
        <v>30.826000000000001</v>
      </c>
      <c r="Q1661" s="27">
        <v>0.44563000000000003</v>
      </c>
      <c r="R1661" s="27">
        <v>3.78</v>
      </c>
      <c r="S1661" s="27">
        <v>2.89</v>
      </c>
      <c r="T1661" s="27">
        <v>2.7242899999999999</v>
      </c>
      <c r="U1661" s="29" t="s">
        <v>46580</v>
      </c>
      <c r="V1661" s="29" t="s">
        <v>46581</v>
      </c>
      <c r="W1661" s="30" t="s">
        <v>46582</v>
      </c>
      <c r="X1661">
        <v>1659</v>
      </c>
      <c r="Y1661" s="8" t="s">
        <v>6601</v>
      </c>
      <c r="Z1661">
        <v>522310</v>
      </c>
      <c r="AB1661" s="8" t="s">
        <v>6602</v>
      </c>
    </row>
    <row r="1662" spans="1:28" x14ac:dyDescent="0.25">
      <c r="A1662" s="34" t="s">
        <v>2317</v>
      </c>
      <c r="B1662" s="29" t="s">
        <v>2318</v>
      </c>
      <c r="C1662" s="27">
        <v>9117.0400000000009</v>
      </c>
      <c r="D1662" s="27">
        <v>-221.29101</v>
      </c>
      <c r="E1662" s="27">
        <v>-284.32999000000001</v>
      </c>
      <c r="F1662" s="27">
        <v>0.55000000000000004</v>
      </c>
      <c r="G1662" s="27">
        <v>148.68298999999999</v>
      </c>
      <c r="H1662" s="27">
        <v>0</v>
      </c>
      <c r="I1662" s="27">
        <v>702.08099000000004</v>
      </c>
      <c r="J1662" s="27">
        <v>531.63800000000003</v>
      </c>
      <c r="K1662" s="27">
        <v>799.21898999999996</v>
      </c>
      <c r="L1662" s="27">
        <v>45.57799</v>
      </c>
      <c r="M1662" s="27">
        <v>0</v>
      </c>
      <c r="N1662" s="27">
        <v>1116.7800199999999</v>
      </c>
      <c r="O1662" s="27">
        <v>7.86</v>
      </c>
      <c r="P1662" s="27">
        <v>3.9260999999999999</v>
      </c>
      <c r="Q1662" s="27">
        <v>4.086E-2</v>
      </c>
      <c r="R1662" s="27">
        <v>1.51</v>
      </c>
      <c r="S1662" s="27">
        <v>1.5</v>
      </c>
      <c r="T1662" s="27">
        <v>1.2236400000000001</v>
      </c>
      <c r="U1662" s="29" t="s">
        <v>46583</v>
      </c>
      <c r="V1662" s="29" t="s">
        <v>46584</v>
      </c>
      <c r="W1662" s="30" t="s">
        <v>46585</v>
      </c>
      <c r="X1662">
        <v>1660</v>
      </c>
      <c r="Y1662" s="8" t="s">
        <v>6603</v>
      </c>
      <c r="Z1662">
        <v>511110</v>
      </c>
      <c r="AB1662" s="8" t="s">
        <v>6604</v>
      </c>
    </row>
    <row r="1663" spans="1:28" x14ac:dyDescent="0.25">
      <c r="A1663" s="34" t="s">
        <v>41508</v>
      </c>
      <c r="B1663" s="29" t="s">
        <v>41509</v>
      </c>
      <c r="C1663" s="27">
        <v>27902.62</v>
      </c>
      <c r="D1663" s="27">
        <v>6397.33691</v>
      </c>
      <c r="E1663" s="27">
        <v>3378.9199199999998</v>
      </c>
      <c r="F1663" s="27">
        <v>0.95</v>
      </c>
      <c r="G1663" s="27">
        <v>0</v>
      </c>
      <c r="H1663" s="27">
        <v>10080.70996</v>
      </c>
      <c r="I1663" s="27">
        <v>0</v>
      </c>
      <c r="J1663" s="27">
        <v>27282.630850000001</v>
      </c>
      <c r="K1663" s="27">
        <v>35877.648430000001</v>
      </c>
      <c r="L1663" s="27">
        <v>10659.58007</v>
      </c>
      <c r="M1663" s="27">
        <v>0</v>
      </c>
      <c r="N1663" s="27">
        <v>29789.820309999999</v>
      </c>
      <c r="O1663" s="27">
        <v>10.51</v>
      </c>
      <c r="P1663" s="27">
        <v>22.408999999999999</v>
      </c>
      <c r="Q1663" s="27">
        <v>0.28881000000000001</v>
      </c>
      <c r="R1663" s="27">
        <v>1.31</v>
      </c>
      <c r="U1663" s="29" t="s">
        <v>46586</v>
      </c>
      <c r="V1663" s="29" t="s">
        <v>46586</v>
      </c>
      <c r="W1663" s="30" t="s">
        <v>46587</v>
      </c>
      <c r="X1663">
        <v>1661</v>
      </c>
      <c r="Y1663" s="8" t="s">
        <v>6605</v>
      </c>
      <c r="Z1663">
        <v>334413</v>
      </c>
      <c r="AB1663" s="8" t="s">
        <v>6606</v>
      </c>
    </row>
    <row r="1664" spans="1:28" x14ac:dyDescent="0.25">
      <c r="A1664" s="34" t="s">
        <v>2319</v>
      </c>
      <c r="B1664" s="29" t="s">
        <v>2320</v>
      </c>
      <c r="C1664" s="27">
        <v>10417.219999999999</v>
      </c>
      <c r="D1664" s="27">
        <v>134.38099</v>
      </c>
      <c r="E1664" s="27">
        <v>83.596999999999994</v>
      </c>
      <c r="F1664" s="27">
        <v>1.08</v>
      </c>
      <c r="G1664" s="27">
        <v>15.75399</v>
      </c>
      <c r="H1664" s="27">
        <v>0</v>
      </c>
      <c r="I1664" s="27">
        <v>147.42399</v>
      </c>
      <c r="J1664" s="27">
        <v>4120.5341699999999</v>
      </c>
      <c r="K1664" s="27">
        <v>4231.6831000000002</v>
      </c>
      <c r="L1664" s="27">
        <v>0</v>
      </c>
      <c r="M1664" s="27">
        <v>0</v>
      </c>
      <c r="N1664" s="27">
        <v>613.46301000000005</v>
      </c>
      <c r="O1664" s="27">
        <v>13.77</v>
      </c>
      <c r="P1664" s="27">
        <v>0</v>
      </c>
      <c r="Q1664" s="27">
        <v>0</v>
      </c>
      <c r="R1664" s="27">
        <v>1.06</v>
      </c>
      <c r="S1664" s="27">
        <v>1.03</v>
      </c>
      <c r="T1664" s="27">
        <v>1.02315</v>
      </c>
      <c r="U1664" s="29" t="s">
        <v>46588</v>
      </c>
      <c r="V1664" s="29" t="s">
        <v>46589</v>
      </c>
      <c r="W1664" s="30" t="s">
        <v>46590</v>
      </c>
      <c r="X1664">
        <v>1662</v>
      </c>
      <c r="Y1664" s="8" t="s">
        <v>6607</v>
      </c>
      <c r="Z1664">
        <v>812921</v>
      </c>
      <c r="AA1664">
        <v>512250</v>
      </c>
      <c r="AB1664" s="8" t="s">
        <v>6608</v>
      </c>
    </row>
    <row r="1665" spans="1:28" x14ac:dyDescent="0.25">
      <c r="A1665" s="34" t="s">
        <v>2321</v>
      </c>
      <c r="B1665" s="29" t="s">
        <v>2322</v>
      </c>
      <c r="C1665" s="27">
        <v>4771.55</v>
      </c>
      <c r="D1665" s="27">
        <v>-215.23400000000001</v>
      </c>
      <c r="E1665" s="27">
        <v>-223.48301000000001</v>
      </c>
      <c r="F1665" s="27">
        <v>0.96</v>
      </c>
      <c r="G1665" s="27">
        <v>0</v>
      </c>
      <c r="H1665" s="27">
        <v>0</v>
      </c>
      <c r="I1665" s="27">
        <v>0</v>
      </c>
      <c r="J1665" s="27">
        <v>40.524999999999999</v>
      </c>
      <c r="K1665" s="27">
        <v>942.55498999999998</v>
      </c>
      <c r="L1665" s="27">
        <v>0</v>
      </c>
      <c r="M1665" s="27">
        <v>0</v>
      </c>
      <c r="N1665" s="27">
        <v>953.61297000000002</v>
      </c>
      <c r="O1665" s="27">
        <v>11.72</v>
      </c>
      <c r="P1665" s="27">
        <v>0</v>
      </c>
      <c r="Q1665" s="27">
        <v>0</v>
      </c>
      <c r="R1665" s="27">
        <v>15.94</v>
      </c>
      <c r="S1665" s="27">
        <v>23.26</v>
      </c>
      <c r="T1665" s="27">
        <v>23.258600000000001</v>
      </c>
      <c r="U1665" s="29" t="s">
        <v>46591</v>
      </c>
      <c r="V1665" s="29" t="s">
        <v>46592</v>
      </c>
      <c r="W1665" s="30" t="s">
        <v>90</v>
      </c>
      <c r="X1665">
        <v>1663</v>
      </c>
      <c r="Y1665" s="8" t="s">
        <v>6609</v>
      </c>
      <c r="Z1665">
        <v>811420</v>
      </c>
      <c r="AA1665">
        <v>561740</v>
      </c>
      <c r="AB1665" s="8" t="s">
        <v>6610</v>
      </c>
    </row>
    <row r="1666" spans="1:28" x14ac:dyDescent="0.25">
      <c r="A1666" s="34" t="s">
        <v>41510</v>
      </c>
      <c r="B1666" s="29" t="s">
        <v>41511</v>
      </c>
      <c r="C1666" s="27">
        <v>2046.22</v>
      </c>
      <c r="D1666" s="27">
        <v>-86.116</v>
      </c>
      <c r="E1666" s="27">
        <v>-124.631</v>
      </c>
      <c r="F1666" s="27">
        <v>0.93</v>
      </c>
      <c r="G1666" s="27">
        <v>91.344999999999999</v>
      </c>
      <c r="H1666" s="27">
        <v>0</v>
      </c>
      <c r="I1666" s="27">
        <v>156.08599000000001</v>
      </c>
      <c r="J1666" s="27">
        <v>271.07699000000002</v>
      </c>
      <c r="K1666" s="27">
        <v>600.33599000000004</v>
      </c>
      <c r="L1666" s="27">
        <v>282.90798000000001</v>
      </c>
      <c r="M1666" s="27">
        <v>0</v>
      </c>
      <c r="N1666" s="27">
        <v>240.97799000000001</v>
      </c>
      <c r="O1666" s="27">
        <v>2.74</v>
      </c>
      <c r="P1666" s="27">
        <v>52.881990000000002</v>
      </c>
      <c r="Q1666" s="27">
        <v>1.1739900000000001</v>
      </c>
      <c r="R1666" s="27">
        <v>2.41</v>
      </c>
      <c r="S1666" s="27">
        <v>2.21</v>
      </c>
      <c r="T1666" s="27">
        <v>1.8776600000000001</v>
      </c>
      <c r="U1666" s="29" t="s">
        <v>46593</v>
      </c>
      <c r="V1666" s="29" t="s">
        <v>46594</v>
      </c>
      <c r="W1666" s="30" t="s">
        <v>46595</v>
      </c>
      <c r="X1666">
        <v>1664</v>
      </c>
      <c r="Y1666" s="8" t="s">
        <v>6611</v>
      </c>
      <c r="Z1666">
        <v>488210</v>
      </c>
      <c r="AB1666" s="8" t="s">
        <v>6612</v>
      </c>
    </row>
    <row r="1667" spans="1:28" x14ac:dyDescent="0.25">
      <c r="A1667" s="34" t="s">
        <v>2323</v>
      </c>
      <c r="B1667" s="29" t="s">
        <v>2324</v>
      </c>
      <c r="C1667" s="27">
        <v>6179.25</v>
      </c>
      <c r="D1667" s="27">
        <v>3065.5558999999998</v>
      </c>
      <c r="E1667" s="27">
        <v>2297.0549299999998</v>
      </c>
      <c r="F1667" s="27">
        <v>2.5099999999999998</v>
      </c>
      <c r="G1667" s="27">
        <v>546.31097</v>
      </c>
      <c r="H1667" s="27">
        <v>0</v>
      </c>
      <c r="I1667" s="27">
        <v>0</v>
      </c>
      <c r="J1667" s="27">
        <v>1420.19201</v>
      </c>
      <c r="K1667" s="27">
        <v>593.755</v>
      </c>
      <c r="L1667" s="27">
        <v>1314.01</v>
      </c>
      <c r="M1667" s="27">
        <v>0</v>
      </c>
      <c r="N1667" s="27">
        <v>3982.7451099999998</v>
      </c>
      <c r="O1667" s="27">
        <v>48.19</v>
      </c>
      <c r="P1667" s="27">
        <v>23.52599</v>
      </c>
      <c r="Q1667" s="27">
        <v>0.30763000000000001</v>
      </c>
      <c r="R1667" s="27">
        <v>0.43</v>
      </c>
      <c r="S1667" s="27">
        <v>0.42</v>
      </c>
      <c r="T1667" s="27">
        <v>3.3399999999999999E-2</v>
      </c>
      <c r="U1667" s="29" t="s">
        <v>46596</v>
      </c>
      <c r="V1667" s="29" t="s">
        <v>46597</v>
      </c>
      <c r="W1667" s="30" t="s">
        <v>46598</v>
      </c>
      <c r="X1667">
        <v>1665</v>
      </c>
      <c r="Y1667" s="8" t="s">
        <v>6613</v>
      </c>
      <c r="Z1667">
        <v>336413</v>
      </c>
      <c r="AB1667" s="8" t="s">
        <v>6614</v>
      </c>
    </row>
    <row r="1668" spans="1:28" x14ac:dyDescent="0.25">
      <c r="A1668" s="34" t="s">
        <v>41512</v>
      </c>
      <c r="B1668" s="29" t="s">
        <v>41513</v>
      </c>
      <c r="C1668" s="27">
        <v>2624.44</v>
      </c>
      <c r="D1668" s="27">
        <v>368.53399000000002</v>
      </c>
      <c r="E1668" s="27">
        <v>286.54199</v>
      </c>
      <c r="F1668" s="27">
        <v>1.25</v>
      </c>
      <c r="G1668" s="27">
        <v>447.16198000000003</v>
      </c>
      <c r="H1668" s="27">
        <v>785.60400000000004</v>
      </c>
      <c r="I1668" s="27">
        <v>393.24398000000002</v>
      </c>
      <c r="J1668" s="27">
        <v>1015.669</v>
      </c>
      <c r="K1668" s="27">
        <v>1679.02197</v>
      </c>
      <c r="L1668" s="27">
        <v>488.55398000000002</v>
      </c>
      <c r="M1668" s="27">
        <v>0</v>
      </c>
      <c r="N1668" s="27">
        <v>1042.635</v>
      </c>
      <c r="O1668" s="27">
        <v>11.28</v>
      </c>
      <c r="P1668" s="27">
        <v>29.073989999999998</v>
      </c>
      <c r="Q1668" s="27">
        <v>0.40992000000000001</v>
      </c>
      <c r="R1668" s="27">
        <v>1.57</v>
      </c>
      <c r="U1668" s="29" t="s">
        <v>46599</v>
      </c>
      <c r="V1668" s="29" t="s">
        <v>46600</v>
      </c>
      <c r="W1668" s="30" t="s">
        <v>46601</v>
      </c>
      <c r="X1668">
        <v>1666</v>
      </c>
      <c r="Y1668" s="8" t="s">
        <v>6615</v>
      </c>
      <c r="Z1668">
        <v>921190</v>
      </c>
      <c r="AB1668" s="8" t="s">
        <v>6616</v>
      </c>
    </row>
    <row r="1669" spans="1:28" x14ac:dyDescent="0.25">
      <c r="A1669" s="34" t="s">
        <v>41514</v>
      </c>
      <c r="B1669" s="29" t="s">
        <v>41515</v>
      </c>
      <c r="C1669" s="27">
        <v>34696.730000000003</v>
      </c>
      <c r="D1669" s="27">
        <v>1161.078</v>
      </c>
      <c r="E1669" s="27">
        <v>-46.631010000000003</v>
      </c>
      <c r="F1669" s="27">
        <v>1.21</v>
      </c>
      <c r="G1669" s="27">
        <v>483.01</v>
      </c>
      <c r="H1669" s="27">
        <v>0</v>
      </c>
      <c r="I1669" s="27">
        <v>20705.58007</v>
      </c>
      <c r="J1669" s="27">
        <v>4100.9418900000001</v>
      </c>
      <c r="K1669" s="27">
        <v>3586.02099</v>
      </c>
      <c r="L1669" s="27">
        <v>6854.7758700000004</v>
      </c>
      <c r="M1669" s="27">
        <v>0</v>
      </c>
      <c r="N1669" s="27">
        <v>12785.70996</v>
      </c>
      <c r="O1669" s="27">
        <v>36.299999999999997</v>
      </c>
      <c r="P1669" s="27">
        <v>34.901000000000003</v>
      </c>
      <c r="Q1669" s="27">
        <v>0.53612000000000004</v>
      </c>
      <c r="R1669" s="27">
        <v>0.87</v>
      </c>
      <c r="S1669" s="27">
        <v>0.87</v>
      </c>
      <c r="T1669" s="27">
        <v>0.75665000000000004</v>
      </c>
      <c r="U1669" s="29" t="s">
        <v>46602</v>
      </c>
      <c r="V1669" s="29" t="s">
        <v>46603</v>
      </c>
      <c r="W1669" s="30" t="s">
        <v>46604</v>
      </c>
      <c r="X1669">
        <v>1667</v>
      </c>
      <c r="Y1669" s="8" t="s">
        <v>6617</v>
      </c>
      <c r="Z1669">
        <v>525120</v>
      </c>
      <c r="AB1669" s="8" t="s">
        <v>6618</v>
      </c>
    </row>
    <row r="1670" spans="1:28" x14ac:dyDescent="0.25">
      <c r="A1670" s="34" t="s">
        <v>2325</v>
      </c>
      <c r="B1670" s="29" t="s">
        <v>2326</v>
      </c>
      <c r="C1670" s="27">
        <v>11251.7</v>
      </c>
      <c r="D1670" s="27">
        <v>1298.7769699999999</v>
      </c>
      <c r="E1670" s="27">
        <v>680.07397000000003</v>
      </c>
      <c r="F1670" s="27">
        <v>0.89</v>
      </c>
      <c r="G1670" s="27">
        <v>53.436</v>
      </c>
      <c r="H1670" s="27">
        <v>0</v>
      </c>
      <c r="I1670" s="27">
        <v>418.06099999999998</v>
      </c>
      <c r="J1670" s="27">
        <v>772.48497999999995</v>
      </c>
      <c r="K1670" s="27">
        <v>555.10198000000003</v>
      </c>
      <c r="L1670" s="27">
        <v>6497.6127900000001</v>
      </c>
      <c r="M1670" s="27">
        <v>0</v>
      </c>
      <c r="N1670" s="27">
        <v>7182.5981400000001</v>
      </c>
      <c r="O1670" s="27">
        <v>13.05</v>
      </c>
      <c r="P1670" s="27">
        <v>47.813989999999997</v>
      </c>
      <c r="Q1670" s="27">
        <v>0.90419000000000005</v>
      </c>
      <c r="R1670" s="27">
        <v>0.61</v>
      </c>
      <c r="S1670" s="27">
        <v>0.72</v>
      </c>
      <c r="T1670" s="27">
        <v>0.64941000000000004</v>
      </c>
      <c r="U1670" s="29" t="s">
        <v>46605</v>
      </c>
      <c r="V1670" s="29" t="s">
        <v>46606</v>
      </c>
      <c r="W1670" s="30" t="s">
        <v>46607</v>
      </c>
      <c r="X1670">
        <v>1668</v>
      </c>
      <c r="Y1670" s="8" t="s">
        <v>6619</v>
      </c>
      <c r="Z1670">
        <v>111920</v>
      </c>
      <c r="AA1670">
        <v>111150</v>
      </c>
      <c r="AB1670" s="8" t="s">
        <v>6620</v>
      </c>
    </row>
    <row r="1671" spans="1:28" x14ac:dyDescent="0.25">
      <c r="A1671" s="34" t="s">
        <v>2327</v>
      </c>
      <c r="B1671" s="29" t="s">
        <v>2328</v>
      </c>
      <c r="C1671" s="27">
        <v>3615.19</v>
      </c>
      <c r="D1671" s="27">
        <v>363.50799000000001</v>
      </c>
      <c r="E1671" s="27">
        <v>125.72499000000001</v>
      </c>
      <c r="F1671" s="27">
        <v>0.53</v>
      </c>
      <c r="G1671" s="27">
        <v>0</v>
      </c>
      <c r="H1671" s="27">
        <v>0</v>
      </c>
      <c r="I1671" s="27">
        <v>29.065989999999999</v>
      </c>
      <c r="J1671" s="27">
        <v>2138.05908</v>
      </c>
      <c r="K1671" s="27">
        <v>17.349</v>
      </c>
      <c r="L1671" s="27">
        <v>0</v>
      </c>
      <c r="M1671" s="27">
        <v>0</v>
      </c>
      <c r="N1671" s="27">
        <v>2597.4331000000002</v>
      </c>
      <c r="O1671" s="27">
        <v>21.93</v>
      </c>
      <c r="P1671" s="27">
        <v>0</v>
      </c>
      <c r="Q1671" s="27">
        <v>0</v>
      </c>
      <c r="R1671" s="27">
        <v>0.01</v>
      </c>
      <c r="S1671" s="27">
        <v>0.01</v>
      </c>
      <c r="T1671" s="27">
        <v>8.1099999999999992E-3</v>
      </c>
      <c r="U1671" s="29" t="s">
        <v>46608</v>
      </c>
      <c r="V1671" s="29" t="s">
        <v>46609</v>
      </c>
      <c r="W1671" s="30" t="s">
        <v>46610</v>
      </c>
      <c r="X1671">
        <v>1669</v>
      </c>
      <c r="Y1671" s="8" t="s">
        <v>6621</v>
      </c>
      <c r="Z1671">
        <v>327910</v>
      </c>
      <c r="AA1671">
        <v>332618</v>
      </c>
      <c r="AB1671" s="8" t="s">
        <v>6622</v>
      </c>
    </row>
    <row r="1672" spans="1:28" x14ac:dyDescent="0.25">
      <c r="A1672" s="34" t="s">
        <v>2329</v>
      </c>
      <c r="B1672" s="29" t="s">
        <v>2330</v>
      </c>
      <c r="C1672" s="27">
        <v>30616.5</v>
      </c>
      <c r="D1672" s="27">
        <v>2968</v>
      </c>
      <c r="E1672" s="27">
        <v>1630</v>
      </c>
      <c r="F1672" s="27">
        <v>0.56000000000000005</v>
      </c>
      <c r="G1672" s="27">
        <v>2023</v>
      </c>
      <c r="H1672" s="27">
        <v>960</v>
      </c>
      <c r="I1672" s="27">
        <v>14</v>
      </c>
      <c r="J1672" s="27">
        <v>6680</v>
      </c>
      <c r="K1672" s="27">
        <v>4303</v>
      </c>
      <c r="L1672" s="27">
        <v>16495</v>
      </c>
      <c r="M1672" s="27">
        <v>0</v>
      </c>
      <c r="N1672" s="27">
        <v>13729</v>
      </c>
      <c r="O1672" s="27">
        <v>29.51</v>
      </c>
      <c r="P1672" s="27">
        <v>53.787990000000001</v>
      </c>
      <c r="Q1672" s="27">
        <v>1.1639200000000001</v>
      </c>
      <c r="R1672" s="27">
        <v>0.79</v>
      </c>
      <c r="S1672" s="27">
        <v>0.5</v>
      </c>
      <c r="T1672" s="27">
        <v>0.1976</v>
      </c>
      <c r="U1672" s="29" t="s">
        <v>46611</v>
      </c>
      <c r="V1672" s="29" t="s">
        <v>46612</v>
      </c>
      <c r="W1672" s="30" t="s">
        <v>46613</v>
      </c>
      <c r="X1672">
        <v>1670</v>
      </c>
      <c r="Y1672" s="8" t="s">
        <v>6623</v>
      </c>
      <c r="Z1672">
        <v>524126</v>
      </c>
      <c r="AA1672">
        <v>522320</v>
      </c>
      <c r="AB1672" s="8" t="s">
        <v>6624</v>
      </c>
    </row>
    <row r="1673" spans="1:28" x14ac:dyDescent="0.25">
      <c r="A1673" s="34" t="s">
        <v>2331</v>
      </c>
      <c r="B1673" s="29" t="s">
        <v>2332</v>
      </c>
      <c r="C1673" s="27">
        <v>4032.74</v>
      </c>
      <c r="D1673" s="27">
        <v>-81.754000000000005</v>
      </c>
      <c r="E1673" s="27">
        <v>-154.00501</v>
      </c>
      <c r="F1673" s="27">
        <v>1.05</v>
      </c>
      <c r="G1673" s="27">
        <v>468.86898000000002</v>
      </c>
      <c r="H1673" s="27">
        <v>0</v>
      </c>
      <c r="I1673" s="27">
        <v>81.399000000000001</v>
      </c>
      <c r="J1673" s="27">
        <v>538.94000000000005</v>
      </c>
      <c r="K1673" s="27">
        <v>846.47802000000001</v>
      </c>
      <c r="L1673" s="27">
        <v>593.60900000000004</v>
      </c>
      <c r="M1673" s="27">
        <v>0</v>
      </c>
      <c r="N1673" s="27">
        <v>130.84299999999999</v>
      </c>
      <c r="O1673" s="27">
        <v>1.86</v>
      </c>
      <c r="P1673" s="27">
        <v>78.427000000000007</v>
      </c>
      <c r="Q1673" s="27">
        <v>3.6354000000000002</v>
      </c>
      <c r="R1673" s="27">
        <v>1.68</v>
      </c>
      <c r="S1673" s="27">
        <v>1.57</v>
      </c>
      <c r="T1673" s="27">
        <v>0.70065</v>
      </c>
      <c r="U1673" s="29" t="s">
        <v>46614</v>
      </c>
      <c r="V1673" s="29" t="s">
        <v>46615</v>
      </c>
      <c r="W1673" s="30" t="s">
        <v>46616</v>
      </c>
      <c r="X1673">
        <v>1671</v>
      </c>
      <c r="Y1673" s="8" t="s">
        <v>6625</v>
      </c>
      <c r="Z1673">
        <v>488390</v>
      </c>
      <c r="AB1673" s="8" t="s">
        <v>6626</v>
      </c>
    </row>
    <row r="1674" spans="1:28" x14ac:dyDescent="0.25">
      <c r="A1674" s="34" t="s">
        <v>2333</v>
      </c>
      <c r="B1674" s="29" t="s">
        <v>2334</v>
      </c>
      <c r="C1674" s="27">
        <v>12310.95</v>
      </c>
      <c r="D1674" s="27">
        <v>28.212990000000001</v>
      </c>
      <c r="E1674" s="27">
        <v>3.8919899999999998</v>
      </c>
      <c r="F1674" s="27">
        <v>0.51</v>
      </c>
      <c r="G1674" s="27">
        <v>203.38399999999999</v>
      </c>
      <c r="H1674" s="27">
        <v>334.00601</v>
      </c>
      <c r="I1674" s="27">
        <v>247.20699999999999</v>
      </c>
      <c r="J1674" s="27">
        <v>144.93199999999999</v>
      </c>
      <c r="K1674" s="27">
        <v>755.69897000000003</v>
      </c>
      <c r="L1674" s="27">
        <v>24.864989999999999</v>
      </c>
      <c r="M1674" s="27">
        <v>0</v>
      </c>
      <c r="N1674" s="27">
        <v>998.85797000000002</v>
      </c>
      <c r="O1674" s="27">
        <v>26.78</v>
      </c>
      <c r="P1674" s="27">
        <v>2.3285</v>
      </c>
      <c r="Q1674" s="27">
        <v>2.383E-2</v>
      </c>
      <c r="R1674" s="27">
        <v>5.37</v>
      </c>
      <c r="S1674" s="27">
        <v>2.91</v>
      </c>
      <c r="T1674" s="27">
        <v>1.5062800000000001</v>
      </c>
      <c r="U1674" s="29" t="s">
        <v>46617</v>
      </c>
      <c r="V1674" s="29" t="s">
        <v>46618</v>
      </c>
      <c r="W1674" s="30" t="s">
        <v>46619</v>
      </c>
      <c r="X1674">
        <v>1672</v>
      </c>
      <c r="Y1674" s="8" t="s">
        <v>6627</v>
      </c>
      <c r="Z1674">
        <v>331512</v>
      </c>
      <c r="AA1674">
        <v>333517</v>
      </c>
      <c r="AB1674" s="8" t="s">
        <v>6628</v>
      </c>
    </row>
    <row r="1675" spans="1:28" x14ac:dyDescent="0.25">
      <c r="A1675" s="34" t="s">
        <v>2335</v>
      </c>
      <c r="B1675" s="29" t="s">
        <v>2336</v>
      </c>
      <c r="C1675" s="27">
        <v>3977.72</v>
      </c>
      <c r="D1675" s="27">
        <v>1510</v>
      </c>
      <c r="E1675" s="27">
        <v>933.5</v>
      </c>
      <c r="F1675" s="27">
        <v>2.2200000000000002</v>
      </c>
      <c r="G1675" s="27">
        <v>246.39999</v>
      </c>
      <c r="H1675" s="27">
        <v>0</v>
      </c>
      <c r="I1675" s="27">
        <v>4428.3999000000003</v>
      </c>
      <c r="J1675" s="27">
        <v>1158.6999499999999</v>
      </c>
      <c r="K1675" s="27">
        <v>2013.40002</v>
      </c>
      <c r="L1675" s="27">
        <v>6692</v>
      </c>
      <c r="M1675" s="27">
        <v>19.399989999999999</v>
      </c>
      <c r="N1675" s="27">
        <v>3577.1999500000002</v>
      </c>
      <c r="O1675" s="27">
        <v>27.01</v>
      </c>
      <c r="P1675" s="27">
        <v>55.171999999999997</v>
      </c>
      <c r="Q1675" s="27">
        <v>1.23421</v>
      </c>
      <c r="R1675" s="27">
        <v>1.38</v>
      </c>
      <c r="S1675" s="27">
        <v>1.74</v>
      </c>
      <c r="T1675" s="27">
        <v>1.52498</v>
      </c>
      <c r="U1675" s="29" t="s">
        <v>46620</v>
      </c>
      <c r="V1675" s="29" t="s">
        <v>46621</v>
      </c>
      <c r="W1675" s="30" t="s">
        <v>46622</v>
      </c>
      <c r="X1675">
        <v>1673</v>
      </c>
      <c r="Y1675" s="8" t="s">
        <v>6629</v>
      </c>
      <c r="Z1675">
        <v>112310</v>
      </c>
      <c r="AB1675" s="8" t="s">
        <v>6630</v>
      </c>
    </row>
    <row r="1676" spans="1:28" x14ac:dyDescent="0.25">
      <c r="A1676" s="34" t="s">
        <v>2337</v>
      </c>
      <c r="B1676" s="29" t="s">
        <v>2338</v>
      </c>
      <c r="C1676" s="27">
        <v>253757.28</v>
      </c>
      <c r="D1676" s="27">
        <v>14924</v>
      </c>
      <c r="E1676" s="27">
        <v>11644</v>
      </c>
      <c r="F1676" s="27">
        <v>0.54</v>
      </c>
      <c r="G1676" s="27">
        <v>10163</v>
      </c>
      <c r="H1676" s="27">
        <v>5222</v>
      </c>
      <c r="I1676" s="27">
        <v>33788</v>
      </c>
      <c r="J1676" s="27">
        <v>26785</v>
      </c>
      <c r="K1676" s="27">
        <v>21539</v>
      </c>
      <c r="L1676" s="27">
        <v>35657</v>
      </c>
      <c r="M1676" s="27">
        <v>0</v>
      </c>
      <c r="N1676" s="27">
        <v>17273</v>
      </c>
      <c r="O1676" s="27">
        <v>12.47</v>
      </c>
      <c r="P1676" s="27">
        <v>68.578999999999994</v>
      </c>
      <c r="Q1676" s="27">
        <v>2.1825899999999998</v>
      </c>
      <c r="R1676" s="27">
        <v>0.87</v>
      </c>
      <c r="S1676" s="27">
        <v>0.61</v>
      </c>
      <c r="T1676" s="27">
        <v>0.22975000000000001</v>
      </c>
      <c r="U1676" s="29" t="s">
        <v>46623</v>
      </c>
      <c r="V1676" s="29" t="s">
        <v>46624</v>
      </c>
      <c r="W1676" s="30" t="s">
        <v>46625</v>
      </c>
      <c r="X1676">
        <v>1674</v>
      </c>
      <c r="Y1676" s="8" t="s">
        <v>6631</v>
      </c>
      <c r="Z1676">
        <v>922130</v>
      </c>
      <c r="AB1676" s="8" t="s">
        <v>6632</v>
      </c>
    </row>
    <row r="1677" spans="1:28" x14ac:dyDescent="0.25">
      <c r="A1677" s="34" t="s">
        <v>2339</v>
      </c>
      <c r="B1677" s="29" t="s">
        <v>2340</v>
      </c>
      <c r="C1677" s="27">
        <v>218191.11</v>
      </c>
      <c r="D1677" s="27">
        <v>39793</v>
      </c>
      <c r="E1677" s="27">
        <v>34729</v>
      </c>
      <c r="F1677" s="27">
        <v>0.64</v>
      </c>
      <c r="G1677" s="27">
        <v>10952</v>
      </c>
      <c r="H1677" s="27">
        <v>8981</v>
      </c>
      <c r="I1677" s="27">
        <v>94745</v>
      </c>
      <c r="J1677" s="27">
        <v>42138</v>
      </c>
      <c r="K1677" s="27">
        <v>51259</v>
      </c>
      <c r="L1677" s="27">
        <v>32884</v>
      </c>
      <c r="M1677" s="27">
        <v>0</v>
      </c>
      <c r="N1677" s="27">
        <v>95916</v>
      </c>
      <c r="O1677" s="27">
        <v>17.940000000000001</v>
      </c>
      <c r="P1677" s="27">
        <v>23.847989999999999</v>
      </c>
      <c r="Q1677" s="27">
        <v>0.31315999999999999</v>
      </c>
      <c r="R1677" s="27">
        <v>1.37</v>
      </c>
      <c r="S1677" s="27">
        <v>1</v>
      </c>
      <c r="T1677" s="27">
        <v>0.74341000000000002</v>
      </c>
      <c r="U1677" s="29" t="s">
        <v>46626</v>
      </c>
      <c r="V1677" s="29" t="s">
        <v>46627</v>
      </c>
      <c r="W1677" s="30" t="s">
        <v>46628</v>
      </c>
      <c r="X1677">
        <v>1675</v>
      </c>
      <c r="Y1677" s="8" t="s">
        <v>6633</v>
      </c>
      <c r="Z1677">
        <v>212290</v>
      </c>
      <c r="AA1677">
        <v>213114</v>
      </c>
      <c r="AB1677" s="8" t="s">
        <v>6634</v>
      </c>
    </row>
    <row r="1678" spans="1:28" x14ac:dyDescent="0.25">
      <c r="A1678" s="34" t="s">
        <v>90</v>
      </c>
      <c r="B1678" s="29" t="s">
        <v>2341</v>
      </c>
      <c r="C1678" s="27">
        <v>12815.71</v>
      </c>
      <c r="F1678" s="27">
        <v>0.51</v>
      </c>
      <c r="U1678" s="29" t="s">
        <v>90</v>
      </c>
      <c r="V1678" s="29" t="s">
        <v>90</v>
      </c>
      <c r="W1678" s="30" t="s">
        <v>90</v>
      </c>
      <c r="X1678">
        <v>1676</v>
      </c>
      <c r="Y1678" s="8" t="s">
        <v>6635</v>
      </c>
      <c r="Z1678">
        <v>111320</v>
      </c>
      <c r="AA1678">
        <v>112111</v>
      </c>
      <c r="AB1678" s="8" t="s">
        <v>6636</v>
      </c>
    </row>
    <row r="1679" spans="1:28" x14ac:dyDescent="0.25">
      <c r="A1679" s="34" t="s">
        <v>2342</v>
      </c>
      <c r="B1679" s="29" t="s">
        <v>2343</v>
      </c>
      <c r="C1679" s="27">
        <v>16603.37</v>
      </c>
      <c r="D1679" s="27">
        <v>6776</v>
      </c>
      <c r="E1679" s="27">
        <v>6060.1000899999999</v>
      </c>
      <c r="F1679" s="27">
        <v>1.28</v>
      </c>
      <c r="G1679" s="27">
        <v>27055</v>
      </c>
      <c r="H1679" s="27">
        <v>0</v>
      </c>
      <c r="I1679" s="27">
        <v>3131.5</v>
      </c>
      <c r="J1679" s="27">
        <v>109179.5</v>
      </c>
      <c r="K1679" s="27">
        <v>34372.300779999998</v>
      </c>
      <c r="L1679" s="27">
        <v>3997</v>
      </c>
      <c r="M1679" s="27">
        <v>0</v>
      </c>
      <c r="N1679" s="27">
        <v>10042.799800000001</v>
      </c>
      <c r="O1679" s="27">
        <v>42.26</v>
      </c>
      <c r="P1679" s="27">
        <v>32.59299</v>
      </c>
      <c r="Q1679" s="27">
        <v>0.45694000000000001</v>
      </c>
      <c r="R1679" s="27">
        <v>0.3</v>
      </c>
      <c r="S1679" s="27">
        <v>0.31</v>
      </c>
      <c r="T1679" s="27">
        <v>6.7019999999999996E-2</v>
      </c>
      <c r="U1679" s="29" t="s">
        <v>46629</v>
      </c>
      <c r="V1679" s="29" t="s">
        <v>46630</v>
      </c>
      <c r="W1679" s="30" t="s">
        <v>46631</v>
      </c>
      <c r="X1679">
        <v>1677</v>
      </c>
      <c r="Y1679" s="8" t="s">
        <v>6637</v>
      </c>
      <c r="Z1679">
        <v>311811</v>
      </c>
      <c r="AB1679" s="8" t="s">
        <v>6638</v>
      </c>
    </row>
    <row r="1680" spans="1:28" x14ac:dyDescent="0.25">
      <c r="A1680" s="34" t="s">
        <v>2344</v>
      </c>
      <c r="B1680" s="29" t="s">
        <v>2345</v>
      </c>
      <c r="C1680" s="27">
        <v>8861.2900000000009</v>
      </c>
      <c r="D1680" s="27">
        <v>822.5</v>
      </c>
      <c r="E1680" s="27">
        <v>350</v>
      </c>
      <c r="F1680" s="27">
        <v>1.36</v>
      </c>
      <c r="G1680" s="27">
        <v>2341.3998999999999</v>
      </c>
      <c r="H1680" s="27">
        <v>3428.6000899999999</v>
      </c>
      <c r="I1680" s="27">
        <v>3474.8000400000001</v>
      </c>
      <c r="J1680" s="27">
        <v>3633</v>
      </c>
      <c r="K1680" s="27">
        <v>6022</v>
      </c>
      <c r="L1680" s="27">
        <v>4275.5</v>
      </c>
      <c r="M1680" s="27">
        <v>0</v>
      </c>
      <c r="N1680" s="27">
        <v>3299.5</v>
      </c>
      <c r="O1680" s="27">
        <v>22.94</v>
      </c>
      <c r="P1680" s="27">
        <v>52.308990000000001</v>
      </c>
      <c r="Q1680" s="27">
        <v>1.0968199999999999</v>
      </c>
      <c r="R1680" s="27">
        <v>1.69</v>
      </c>
      <c r="S1680" s="27">
        <v>0.71</v>
      </c>
      <c r="T1680" s="27">
        <v>6.9360000000000005E-2</v>
      </c>
      <c r="U1680" s="29" t="s">
        <v>46632</v>
      </c>
      <c r="V1680" s="29" t="s">
        <v>46633</v>
      </c>
      <c r="W1680" s="30" t="s">
        <v>46634</v>
      </c>
      <c r="X1680">
        <v>1678</v>
      </c>
      <c r="Y1680" s="8" t="s">
        <v>6639</v>
      </c>
      <c r="Z1680">
        <v>337126</v>
      </c>
      <c r="AA1680">
        <v>339930</v>
      </c>
      <c r="AB1680" s="8" t="s">
        <v>6640</v>
      </c>
    </row>
    <row r="1681" spans="1:28" x14ac:dyDescent="0.25">
      <c r="A1681" s="34" t="s">
        <v>2347</v>
      </c>
      <c r="B1681" s="29" t="s">
        <v>2348</v>
      </c>
      <c r="C1681" s="27">
        <v>3143.25</v>
      </c>
      <c r="D1681" s="27">
        <v>734.68498999999997</v>
      </c>
      <c r="E1681" s="27">
        <v>665.24699999999996</v>
      </c>
      <c r="F1681" s="27">
        <v>1.48</v>
      </c>
      <c r="G1681" s="27">
        <v>0</v>
      </c>
      <c r="H1681" s="27">
        <v>0</v>
      </c>
      <c r="I1681" s="27">
        <v>5953.6210899999996</v>
      </c>
      <c r="J1681" s="27">
        <v>2436.1140099999998</v>
      </c>
      <c r="K1681" s="27">
        <v>1340.7299800000001</v>
      </c>
      <c r="L1681" s="27">
        <v>5070.8911099999996</v>
      </c>
      <c r="M1681" s="27">
        <v>0</v>
      </c>
      <c r="N1681" s="27">
        <v>3471.04907</v>
      </c>
      <c r="O1681" s="27">
        <v>68.91</v>
      </c>
      <c r="P1681" s="27">
        <v>70.018990000000002</v>
      </c>
      <c r="Q1681" s="27">
        <v>2.3354300000000001</v>
      </c>
      <c r="R1681" s="27">
        <v>0.53</v>
      </c>
      <c r="S1681" s="27">
        <v>0.55000000000000004</v>
      </c>
      <c r="T1681" s="27">
        <v>0.55035000000000001</v>
      </c>
      <c r="U1681" s="29" t="s">
        <v>46635</v>
      </c>
      <c r="V1681" s="29" t="s">
        <v>46636</v>
      </c>
      <c r="W1681" s="30" t="s">
        <v>46637</v>
      </c>
      <c r="X1681">
        <v>1679</v>
      </c>
      <c r="Y1681" s="8" t="s">
        <v>6641</v>
      </c>
      <c r="Z1681">
        <v>922140</v>
      </c>
      <c r="AB1681" s="8" t="s">
        <v>6642</v>
      </c>
    </row>
    <row r="1682" spans="1:28" x14ac:dyDescent="0.25">
      <c r="A1682" s="34" t="s">
        <v>2349</v>
      </c>
      <c r="B1682" s="29" t="s">
        <v>2350</v>
      </c>
      <c r="C1682" s="27">
        <v>343976.09</v>
      </c>
      <c r="D1682" s="27">
        <v>21241</v>
      </c>
      <c r="E1682" s="27">
        <v>18434</v>
      </c>
      <c r="F1682" s="27">
        <v>0.41</v>
      </c>
      <c r="G1682" s="27">
        <v>5143</v>
      </c>
      <c r="H1682" s="27">
        <v>6924</v>
      </c>
      <c r="I1682" s="27">
        <v>63379</v>
      </c>
      <c r="J1682" s="27">
        <v>33081</v>
      </c>
      <c r="K1682" s="27">
        <v>21653</v>
      </c>
      <c r="L1682" s="27">
        <v>22848</v>
      </c>
      <c r="M1682" s="27">
        <v>843</v>
      </c>
      <c r="N1682" s="27">
        <v>46011</v>
      </c>
      <c r="O1682" s="27">
        <v>18.920000000000002</v>
      </c>
      <c r="P1682" s="27">
        <v>33.493000000000002</v>
      </c>
      <c r="Q1682" s="27">
        <v>0.51288</v>
      </c>
      <c r="R1682" s="27">
        <v>0.59</v>
      </c>
      <c r="S1682" s="27">
        <v>0.45</v>
      </c>
      <c r="T1682" s="27">
        <v>0.28977000000000003</v>
      </c>
      <c r="U1682" s="29" t="s">
        <v>46638</v>
      </c>
      <c r="V1682" s="29" t="s">
        <v>46639</v>
      </c>
      <c r="W1682" s="30" t="s">
        <v>46640</v>
      </c>
      <c r="X1682">
        <v>1680</v>
      </c>
      <c r="Y1682" s="8" t="s">
        <v>6643</v>
      </c>
      <c r="Z1682">
        <v>238320</v>
      </c>
      <c r="AA1682">
        <v>238990</v>
      </c>
      <c r="AB1682" s="8" t="s">
        <v>6644</v>
      </c>
    </row>
    <row r="1683" spans="1:28" x14ac:dyDescent="0.25">
      <c r="A1683" s="34" t="s">
        <v>2351</v>
      </c>
      <c r="B1683" s="29" t="s">
        <v>2352</v>
      </c>
      <c r="C1683" s="27">
        <v>3789.51</v>
      </c>
      <c r="D1683" s="27">
        <v>26.041989999999998</v>
      </c>
      <c r="E1683" s="27">
        <v>24.440989999999999</v>
      </c>
      <c r="F1683" s="27">
        <v>1.51</v>
      </c>
      <c r="G1683" s="27">
        <v>240.06700000000001</v>
      </c>
      <c r="H1683" s="27">
        <v>0</v>
      </c>
      <c r="I1683" s="27">
        <v>11.978999999999999</v>
      </c>
      <c r="J1683" s="27">
        <v>159.53599</v>
      </c>
      <c r="K1683" s="27">
        <v>433.85597999999999</v>
      </c>
      <c r="L1683" s="27">
        <v>0</v>
      </c>
      <c r="M1683" s="27">
        <v>0</v>
      </c>
      <c r="N1683" s="27">
        <v>376.96798000000001</v>
      </c>
      <c r="O1683" s="27">
        <v>4.55</v>
      </c>
      <c r="P1683" s="27">
        <v>0</v>
      </c>
      <c r="Q1683" s="27">
        <v>0</v>
      </c>
      <c r="R1683" s="27">
        <v>2.5499999999999998</v>
      </c>
      <c r="S1683" s="27">
        <v>2.72</v>
      </c>
      <c r="T1683" s="27">
        <v>1.2146999999999999</v>
      </c>
      <c r="U1683" s="29" t="s">
        <v>46641</v>
      </c>
      <c r="V1683" s="29" t="s">
        <v>46642</v>
      </c>
      <c r="W1683" s="30" t="s">
        <v>46643</v>
      </c>
      <c r="X1683">
        <v>1681</v>
      </c>
      <c r="Y1683" s="8" t="s">
        <v>6645</v>
      </c>
      <c r="Z1683">
        <v>311611</v>
      </c>
      <c r="AA1683">
        <v>541690</v>
      </c>
      <c r="AB1683" s="8" t="s">
        <v>6646</v>
      </c>
    </row>
    <row r="1684" spans="1:28" x14ac:dyDescent="0.25">
      <c r="A1684" s="34" t="s">
        <v>2353</v>
      </c>
      <c r="B1684" s="29" t="s">
        <v>2354</v>
      </c>
      <c r="C1684" s="27">
        <v>75526.42</v>
      </c>
      <c r="D1684" s="27">
        <v>1477</v>
      </c>
      <c r="E1684" s="27">
        <v>1165.59997</v>
      </c>
      <c r="F1684" s="27">
        <v>0.5</v>
      </c>
      <c r="G1684" s="27">
        <v>16531.5</v>
      </c>
      <c r="H1684" s="27">
        <v>0</v>
      </c>
      <c r="I1684" s="27">
        <v>314.20001000000002</v>
      </c>
      <c r="J1684" s="27">
        <v>53185.699209999999</v>
      </c>
      <c r="K1684" s="27">
        <v>19614.099600000001</v>
      </c>
      <c r="L1684" s="27">
        <v>6388.2997999999998</v>
      </c>
      <c r="M1684" s="27">
        <v>493.89999</v>
      </c>
      <c r="N1684" s="27">
        <v>15397.0996</v>
      </c>
      <c r="O1684" s="27">
        <v>27.97</v>
      </c>
      <c r="P1684" s="27">
        <v>27.472000000000001</v>
      </c>
      <c r="Q1684" s="27">
        <v>0.39018999999999998</v>
      </c>
      <c r="R1684" s="27">
        <v>0.37</v>
      </c>
      <c r="S1684" s="27">
        <v>0.37</v>
      </c>
      <c r="T1684" s="27">
        <v>5.7950000000000002E-2</v>
      </c>
      <c r="U1684" s="29" t="s">
        <v>46644</v>
      </c>
      <c r="V1684" s="29" t="s">
        <v>46645</v>
      </c>
      <c r="W1684" s="30" t="s">
        <v>46646</v>
      </c>
      <c r="X1684">
        <v>1682</v>
      </c>
      <c r="Y1684" s="8" t="s">
        <v>6647</v>
      </c>
      <c r="Z1684">
        <v>446199</v>
      </c>
      <c r="AA1684">
        <v>621610</v>
      </c>
      <c r="AB1684" s="8" t="s">
        <v>6648</v>
      </c>
    </row>
    <row r="1685" spans="1:28" x14ac:dyDescent="0.25">
      <c r="A1685" s="34" t="s">
        <v>90</v>
      </c>
      <c r="B1685" s="29" t="s">
        <v>2355</v>
      </c>
      <c r="C1685" s="27">
        <v>4741.63</v>
      </c>
      <c r="F1685" s="27">
        <v>0.46</v>
      </c>
      <c r="U1685" s="29" t="s">
        <v>90</v>
      </c>
      <c r="V1685" s="29" t="s">
        <v>90</v>
      </c>
      <c r="W1685" s="30" t="s">
        <v>90</v>
      </c>
      <c r="X1685">
        <v>1683</v>
      </c>
      <c r="Y1685" s="8" t="s">
        <v>6649</v>
      </c>
      <c r="Z1685">
        <v>212220</v>
      </c>
      <c r="AB1685" s="8" t="s">
        <v>6650</v>
      </c>
    </row>
    <row r="1686" spans="1:28" x14ac:dyDescent="0.25">
      <c r="A1686" s="34" t="s">
        <v>2356</v>
      </c>
      <c r="B1686" s="29" t="s">
        <v>2357</v>
      </c>
      <c r="C1686" s="27">
        <v>43284.54</v>
      </c>
      <c r="D1686" s="27">
        <v>2441.2419399999999</v>
      </c>
      <c r="E1686" s="27">
        <v>1869.47802</v>
      </c>
      <c r="F1686" s="27">
        <v>1.49</v>
      </c>
      <c r="G1686" s="27">
        <v>2341.5039000000002</v>
      </c>
      <c r="H1686" s="27">
        <v>2214.5529700000002</v>
      </c>
      <c r="I1686" s="27">
        <v>10875.900390000001</v>
      </c>
      <c r="J1686" s="27">
        <v>5859.3178699999999</v>
      </c>
      <c r="K1686" s="27">
        <v>12046.639639999999</v>
      </c>
      <c r="L1686" s="27">
        <v>9755.8251899999996</v>
      </c>
      <c r="M1686" s="27">
        <v>0</v>
      </c>
      <c r="N1686" s="27">
        <v>8859.9199200000003</v>
      </c>
      <c r="O1686" s="27">
        <v>76.33</v>
      </c>
      <c r="P1686" s="27">
        <v>53.817999999999998</v>
      </c>
      <c r="Q1686" s="27">
        <v>1.16533</v>
      </c>
      <c r="R1686" s="27">
        <v>1.25</v>
      </c>
      <c r="S1686" s="27">
        <v>1.68</v>
      </c>
      <c r="T1686" s="27">
        <v>1.2784</v>
      </c>
      <c r="U1686" s="29" t="s">
        <v>46647</v>
      </c>
      <c r="V1686" s="29" t="s">
        <v>46648</v>
      </c>
      <c r="W1686" s="30" t="s">
        <v>46649</v>
      </c>
      <c r="X1686">
        <v>1684</v>
      </c>
      <c r="Y1686" s="8" t="s">
        <v>2205</v>
      </c>
      <c r="Z1686">
        <v>327999</v>
      </c>
      <c r="AA1686">
        <v>337126</v>
      </c>
      <c r="AB1686" s="8" t="s">
        <v>6651</v>
      </c>
    </row>
    <row r="1687" spans="1:28" x14ac:dyDescent="0.25">
      <c r="A1687" s="34" t="s">
        <v>2358</v>
      </c>
      <c r="B1687" s="29" t="s">
        <v>2359</v>
      </c>
      <c r="C1687" s="27">
        <v>17941.52</v>
      </c>
      <c r="D1687" s="27">
        <v>1565.65002</v>
      </c>
      <c r="E1687" s="27">
        <v>-1551.9530099999999</v>
      </c>
      <c r="F1687" s="27">
        <v>0.91</v>
      </c>
      <c r="G1687" s="27">
        <v>4569.4628899999998</v>
      </c>
      <c r="H1687" s="27">
        <v>4266.0258700000004</v>
      </c>
      <c r="I1687" s="27">
        <v>14501.75</v>
      </c>
      <c r="J1687" s="27">
        <v>8359.2626899999996</v>
      </c>
      <c r="K1687" s="27">
        <v>10808.87988</v>
      </c>
      <c r="L1687" s="27">
        <v>7659.6718700000001</v>
      </c>
      <c r="M1687" s="27">
        <v>0</v>
      </c>
      <c r="N1687" s="27">
        <v>13994.969719999999</v>
      </c>
      <c r="O1687" s="27">
        <v>15.74</v>
      </c>
      <c r="P1687" s="27">
        <v>35.372</v>
      </c>
      <c r="Q1687" s="27">
        <v>0.54730999999999996</v>
      </c>
      <c r="R1687" s="27">
        <v>1.29</v>
      </c>
      <c r="S1687" s="27">
        <v>0.78</v>
      </c>
      <c r="T1687" s="27">
        <v>0.23607</v>
      </c>
      <c r="U1687" s="29" t="s">
        <v>46650</v>
      </c>
      <c r="V1687" s="29" t="s">
        <v>46651</v>
      </c>
      <c r="W1687" s="30" t="s">
        <v>46652</v>
      </c>
      <c r="X1687">
        <v>1685</v>
      </c>
      <c r="Y1687" s="8" t="s">
        <v>6652</v>
      </c>
      <c r="Z1687">
        <v>488119</v>
      </c>
      <c r="AA1687">
        <v>488490</v>
      </c>
      <c r="AB1687" s="8" t="s">
        <v>6653</v>
      </c>
    </row>
    <row r="1688" spans="1:28" x14ac:dyDescent="0.25">
      <c r="A1688" s="34" t="s">
        <v>2360</v>
      </c>
      <c r="B1688" s="29" t="s">
        <v>2361</v>
      </c>
      <c r="C1688" s="27">
        <v>4781.3100000000004</v>
      </c>
      <c r="D1688" s="27">
        <v>2107.0759200000002</v>
      </c>
      <c r="E1688" s="27">
        <v>248.56599</v>
      </c>
      <c r="F1688" s="27">
        <v>0.57999999999999996</v>
      </c>
      <c r="G1688" s="27">
        <v>483.09201000000002</v>
      </c>
      <c r="H1688" s="27">
        <v>65.650999999999996</v>
      </c>
      <c r="I1688" s="27">
        <v>1187.7020199999999</v>
      </c>
      <c r="J1688" s="27">
        <v>4544.83691</v>
      </c>
      <c r="K1688" s="27">
        <v>1496.45397</v>
      </c>
      <c r="L1688" s="27">
        <v>3998.0991199999999</v>
      </c>
      <c r="M1688" s="27">
        <v>9.3839900000000007</v>
      </c>
      <c r="N1688" s="27">
        <v>2087.4980399999999</v>
      </c>
      <c r="O1688" s="27">
        <v>9.2200000000000006</v>
      </c>
      <c r="P1688" s="27">
        <v>66.119</v>
      </c>
      <c r="Q1688" s="27">
        <v>1.96058</v>
      </c>
      <c r="R1688" s="27">
        <v>0.33</v>
      </c>
      <c r="S1688" s="27">
        <v>0.31</v>
      </c>
      <c r="T1688" s="27">
        <v>0.20852000000000001</v>
      </c>
      <c r="U1688" s="29" t="s">
        <v>46653</v>
      </c>
      <c r="V1688" s="29" t="s">
        <v>46654</v>
      </c>
      <c r="W1688" s="30" t="s">
        <v>46655</v>
      </c>
      <c r="X1688">
        <v>1686</v>
      </c>
      <c r="Y1688" s="8" t="s">
        <v>6654</v>
      </c>
      <c r="Z1688">
        <v>541830</v>
      </c>
      <c r="AB1688" s="8" t="s">
        <v>6655</v>
      </c>
    </row>
    <row r="1689" spans="1:28" x14ac:dyDescent="0.25">
      <c r="A1689" s="34" t="s">
        <v>2362</v>
      </c>
      <c r="B1689" s="29" t="s">
        <v>2363</v>
      </c>
      <c r="C1689" s="27">
        <v>15494.54</v>
      </c>
      <c r="D1689" s="27">
        <v>3510.4760700000002</v>
      </c>
      <c r="E1689" s="27">
        <v>3439.5581000000002</v>
      </c>
      <c r="F1689" s="27">
        <v>1.34</v>
      </c>
      <c r="G1689" s="27">
        <v>677.20696999999996</v>
      </c>
      <c r="H1689" s="27">
        <v>0</v>
      </c>
      <c r="I1689" s="27">
        <v>135.80499</v>
      </c>
      <c r="J1689" s="27">
        <v>2837.8879299999999</v>
      </c>
      <c r="K1689" s="27">
        <v>1771.76</v>
      </c>
      <c r="L1689" s="27">
        <v>2045.5269699999999</v>
      </c>
      <c r="M1689" s="27">
        <v>0</v>
      </c>
      <c r="N1689" s="27">
        <v>8914.0976499999997</v>
      </c>
      <c r="O1689" s="27">
        <v>41.5</v>
      </c>
      <c r="P1689" s="27">
        <v>18.059000000000001</v>
      </c>
      <c r="Q1689" s="27">
        <v>0.22037999999999999</v>
      </c>
      <c r="R1689" s="27">
        <v>0.7</v>
      </c>
      <c r="S1689" s="27">
        <v>0.62</v>
      </c>
      <c r="T1689" s="27">
        <v>0.38568999999999998</v>
      </c>
      <c r="U1689" s="29" t="s">
        <v>46656</v>
      </c>
      <c r="V1689" s="29" t="s">
        <v>46657</v>
      </c>
      <c r="W1689" s="30" t="s">
        <v>46658</v>
      </c>
      <c r="X1689">
        <v>1687</v>
      </c>
      <c r="Y1689" s="8" t="s">
        <v>6656</v>
      </c>
      <c r="Z1689">
        <v>325130</v>
      </c>
      <c r="AA1689">
        <v>325130</v>
      </c>
      <c r="AB1689" s="8" t="s">
        <v>6657</v>
      </c>
    </row>
    <row r="1690" spans="1:28" x14ac:dyDescent="0.25">
      <c r="A1690" s="34" t="s">
        <v>41517</v>
      </c>
      <c r="B1690" s="29" t="s">
        <v>41518</v>
      </c>
      <c r="C1690" s="27">
        <v>2679.39</v>
      </c>
      <c r="D1690" s="27">
        <v>-11.782</v>
      </c>
      <c r="E1690" s="27">
        <v>-19.194009999999999</v>
      </c>
      <c r="F1690" s="27">
        <v>2.19</v>
      </c>
      <c r="G1690" s="27">
        <v>49.995989999999999</v>
      </c>
      <c r="H1690" s="27">
        <v>46.396990000000002</v>
      </c>
      <c r="I1690" s="27">
        <v>3.8809999999999998</v>
      </c>
      <c r="J1690" s="27">
        <v>42.368989999999997</v>
      </c>
      <c r="K1690" s="27">
        <v>275.17000999999999</v>
      </c>
      <c r="L1690" s="27">
        <v>280.24398000000002</v>
      </c>
      <c r="M1690" s="27">
        <v>0</v>
      </c>
      <c r="N1690" s="27">
        <v>15.59099</v>
      </c>
      <c r="O1690" s="27">
        <v>1</v>
      </c>
      <c r="P1690" s="27">
        <v>91.335989999999995</v>
      </c>
      <c r="Q1690" s="27">
        <v>10.542199999999999</v>
      </c>
      <c r="R1690" s="27">
        <v>5.59</v>
      </c>
      <c r="S1690" s="27">
        <v>5.4</v>
      </c>
      <c r="T1690" s="27">
        <v>4.2195200000000002</v>
      </c>
      <c r="U1690" s="29" t="s">
        <v>46659</v>
      </c>
      <c r="V1690" s="29" t="s">
        <v>46660</v>
      </c>
      <c r="W1690" s="30" t="s">
        <v>46661</v>
      </c>
      <c r="X1690">
        <v>1688</v>
      </c>
      <c r="Y1690" s="8" t="s">
        <v>6658</v>
      </c>
      <c r="Z1690">
        <v>112330</v>
      </c>
      <c r="AB1690" s="8" t="s">
        <v>6659</v>
      </c>
    </row>
    <row r="1691" spans="1:28" x14ac:dyDescent="0.25">
      <c r="A1691" s="34" t="s">
        <v>2364</v>
      </c>
      <c r="B1691" s="29" t="s">
        <v>2365</v>
      </c>
      <c r="C1691" s="27">
        <v>6378.09</v>
      </c>
      <c r="D1691" s="27">
        <v>1065.90002</v>
      </c>
      <c r="E1691" s="27">
        <v>833.09996999999998</v>
      </c>
      <c r="F1691" s="27">
        <v>1.6</v>
      </c>
      <c r="G1691" s="27">
        <v>363.29998000000001</v>
      </c>
      <c r="H1691" s="27">
        <v>1896.09997</v>
      </c>
      <c r="I1691" s="27">
        <v>910.59996999999998</v>
      </c>
      <c r="J1691" s="27">
        <v>2328.6000899999999</v>
      </c>
      <c r="K1691" s="27">
        <v>2767.6000899999999</v>
      </c>
      <c r="L1691" s="27">
        <v>1504.1999499999999</v>
      </c>
      <c r="M1691" s="27">
        <v>0</v>
      </c>
      <c r="N1691" s="27">
        <v>1101.5</v>
      </c>
      <c r="O1691" s="27">
        <v>20.29</v>
      </c>
      <c r="P1691" s="27">
        <v>57.293990000000001</v>
      </c>
      <c r="Q1691" s="27">
        <v>1.34161</v>
      </c>
      <c r="R1691" s="27">
        <v>1.21</v>
      </c>
      <c r="S1691" s="27">
        <v>0.37</v>
      </c>
      <c r="T1691" s="27">
        <v>0.21823999999999999</v>
      </c>
      <c r="U1691" s="29" t="s">
        <v>46662</v>
      </c>
      <c r="V1691" s="29" t="s">
        <v>46663</v>
      </c>
      <c r="W1691" s="30" t="s">
        <v>46664</v>
      </c>
      <c r="X1691">
        <v>1689</v>
      </c>
      <c r="Y1691" s="8" t="s">
        <v>6660</v>
      </c>
      <c r="Z1691">
        <v>921150</v>
      </c>
      <c r="AB1691" s="8" t="s">
        <v>6661</v>
      </c>
    </row>
    <row r="1692" spans="1:28" x14ac:dyDescent="0.25">
      <c r="A1692" s="34" t="s">
        <v>2366</v>
      </c>
      <c r="B1692" s="29" t="s">
        <v>2367</v>
      </c>
      <c r="C1692" s="27">
        <v>3105.56</v>
      </c>
      <c r="D1692" s="27">
        <v>456.00698</v>
      </c>
      <c r="E1692" s="27">
        <v>326.89999</v>
      </c>
      <c r="F1692" s="27">
        <v>0.28999999999999998</v>
      </c>
      <c r="G1692" s="27">
        <v>114.12899</v>
      </c>
      <c r="H1692" s="27">
        <v>119.652</v>
      </c>
      <c r="I1692" s="27">
        <v>1356.48498</v>
      </c>
      <c r="J1692" s="27">
        <v>753.13702000000001</v>
      </c>
      <c r="K1692" s="27">
        <v>645.56596999999999</v>
      </c>
      <c r="L1692" s="27">
        <v>203.46799999999999</v>
      </c>
      <c r="M1692" s="27">
        <v>0</v>
      </c>
      <c r="N1692" s="27">
        <v>2248.8500899999999</v>
      </c>
      <c r="O1692" s="27">
        <v>19.62</v>
      </c>
      <c r="P1692" s="27">
        <v>5.1806900000000002</v>
      </c>
      <c r="Q1692" s="27">
        <v>5.4629999999999998E-2</v>
      </c>
      <c r="R1692" s="27">
        <v>0.72</v>
      </c>
      <c r="S1692" s="27">
        <v>0.7</v>
      </c>
      <c r="T1692" s="27">
        <v>0.54674999999999996</v>
      </c>
      <c r="U1692" s="29" t="s">
        <v>46665</v>
      </c>
      <c r="V1692" s="29" t="s">
        <v>46666</v>
      </c>
      <c r="W1692" s="30" t="s">
        <v>46667</v>
      </c>
      <c r="X1692">
        <v>1690</v>
      </c>
      <c r="Y1692" s="8" t="s">
        <v>6662</v>
      </c>
      <c r="Z1692">
        <v>311520</v>
      </c>
      <c r="AB1692" s="8" t="s">
        <v>6663</v>
      </c>
    </row>
    <row r="1693" spans="1:28" x14ac:dyDescent="0.25">
      <c r="A1693" s="34" t="s">
        <v>2368</v>
      </c>
      <c r="B1693" s="29" t="s">
        <v>2369</v>
      </c>
      <c r="C1693" s="27">
        <v>16478.54</v>
      </c>
      <c r="D1693" s="27">
        <v>-24.245010000000001</v>
      </c>
      <c r="E1693" s="27">
        <v>-70.734009999999998</v>
      </c>
      <c r="F1693" s="27">
        <v>0.99</v>
      </c>
      <c r="G1693" s="27">
        <v>681.53197999999998</v>
      </c>
      <c r="H1693" s="27">
        <v>0</v>
      </c>
      <c r="I1693" s="27">
        <v>124.82199</v>
      </c>
      <c r="J1693" s="27">
        <v>380.53100000000001</v>
      </c>
      <c r="K1693" s="27">
        <v>3454.6770000000001</v>
      </c>
      <c r="L1693" s="27">
        <v>0</v>
      </c>
      <c r="M1693" s="27">
        <v>0</v>
      </c>
      <c r="N1693" s="27">
        <v>3281.6540500000001</v>
      </c>
      <c r="O1693" s="27">
        <v>4.47</v>
      </c>
      <c r="P1693" s="27">
        <v>0</v>
      </c>
      <c r="Q1693" s="27">
        <v>0</v>
      </c>
      <c r="R1693" s="27">
        <v>10.25</v>
      </c>
      <c r="S1693" s="27">
        <v>9.08</v>
      </c>
      <c r="T1693" s="27">
        <v>7.28756</v>
      </c>
      <c r="U1693" s="29" t="s">
        <v>46668</v>
      </c>
      <c r="V1693" s="29" t="s">
        <v>46669</v>
      </c>
      <c r="W1693" s="30" t="s">
        <v>46670</v>
      </c>
      <c r="X1693">
        <v>1691</v>
      </c>
      <c r="Y1693" s="8" t="s">
        <v>6664</v>
      </c>
      <c r="Z1693">
        <v>323111</v>
      </c>
      <c r="AA1693">
        <v>561422</v>
      </c>
      <c r="AB1693" s="8" t="s">
        <v>6665</v>
      </c>
    </row>
    <row r="1694" spans="1:28" x14ac:dyDescent="0.25">
      <c r="A1694" s="34" t="s">
        <v>41519</v>
      </c>
      <c r="B1694" s="29" t="s">
        <v>41520</v>
      </c>
      <c r="C1694" s="27">
        <v>2278.08</v>
      </c>
      <c r="D1694" s="27">
        <v>174.70500000000001</v>
      </c>
      <c r="E1694" s="27">
        <v>134.369</v>
      </c>
      <c r="F1694" s="27">
        <v>1.37</v>
      </c>
      <c r="G1694" s="27">
        <v>300.46301</v>
      </c>
      <c r="H1694" s="27">
        <v>339.97899999999998</v>
      </c>
      <c r="I1694" s="27">
        <v>436.78798999999998</v>
      </c>
      <c r="J1694" s="27">
        <v>802.52899000000002</v>
      </c>
      <c r="K1694" s="27">
        <v>1006.06597</v>
      </c>
      <c r="L1694" s="27">
        <v>125</v>
      </c>
      <c r="M1694" s="27">
        <v>0</v>
      </c>
      <c r="N1694" s="27">
        <v>1254.0279499999999</v>
      </c>
      <c r="O1694" s="27">
        <v>69.87</v>
      </c>
      <c r="P1694" s="27">
        <v>9.1603999999999992</v>
      </c>
      <c r="Q1694" s="27">
        <v>0.10084</v>
      </c>
      <c r="R1694" s="27">
        <v>1.41</v>
      </c>
      <c r="S1694" s="27">
        <v>0.83</v>
      </c>
      <c r="T1694" s="27">
        <v>0.45557999999999998</v>
      </c>
      <c r="U1694" s="29" t="s">
        <v>46671</v>
      </c>
      <c r="V1694" s="29" t="s">
        <v>46672</v>
      </c>
      <c r="W1694" s="30" t="s">
        <v>46673</v>
      </c>
      <c r="X1694">
        <v>1692</v>
      </c>
      <c r="Y1694" s="8" t="s">
        <v>6666</v>
      </c>
      <c r="Z1694">
        <v>332510</v>
      </c>
      <c r="AA1694">
        <v>337127</v>
      </c>
      <c r="AB1694" s="8" t="s">
        <v>6667</v>
      </c>
    </row>
    <row r="1695" spans="1:28" x14ac:dyDescent="0.25">
      <c r="A1695" s="34" t="s">
        <v>41521</v>
      </c>
      <c r="B1695" s="29" t="s">
        <v>41522</v>
      </c>
      <c r="C1695" s="27">
        <v>2973.54</v>
      </c>
      <c r="D1695" s="27">
        <v>699</v>
      </c>
      <c r="E1695" s="27">
        <v>420</v>
      </c>
      <c r="F1695" s="27">
        <v>1.95</v>
      </c>
      <c r="G1695" s="27">
        <v>129</v>
      </c>
      <c r="H1695" s="27">
        <v>0</v>
      </c>
      <c r="I1695" s="27">
        <v>43</v>
      </c>
      <c r="J1695" s="27">
        <v>361</v>
      </c>
      <c r="K1695" s="27">
        <v>1172</v>
      </c>
      <c r="L1695" s="27">
        <v>4617</v>
      </c>
      <c r="M1695" s="27">
        <v>0</v>
      </c>
      <c r="N1695" s="27">
        <v>4291</v>
      </c>
      <c r="O1695" s="27">
        <v>19.420000000000002</v>
      </c>
      <c r="P1695" s="27">
        <v>52.158999999999999</v>
      </c>
      <c r="Q1695" s="27">
        <v>1.0902499999999999</v>
      </c>
      <c r="R1695" s="27">
        <v>3.05</v>
      </c>
      <c r="S1695" s="27">
        <v>3.25</v>
      </c>
      <c r="T1695" s="27">
        <v>2.8891900000000001</v>
      </c>
      <c r="U1695" s="29" t="s">
        <v>45139</v>
      </c>
      <c r="V1695" s="29" t="s">
        <v>44503</v>
      </c>
      <c r="W1695" s="30" t="s">
        <v>46674</v>
      </c>
      <c r="X1695">
        <v>1693</v>
      </c>
      <c r="Y1695" s="8" t="s">
        <v>6668</v>
      </c>
      <c r="Z1695">
        <v>326113</v>
      </c>
      <c r="AA1695">
        <v>326111</v>
      </c>
      <c r="AB1695" s="8" t="s">
        <v>6669</v>
      </c>
    </row>
    <row r="1696" spans="1:28" x14ac:dyDescent="0.25">
      <c r="A1696" s="34" t="s">
        <v>2370</v>
      </c>
      <c r="B1696" s="29" t="s">
        <v>2371</v>
      </c>
      <c r="C1696" s="27">
        <v>11434.88</v>
      </c>
      <c r="D1696" s="27">
        <v>1894.09997</v>
      </c>
      <c r="E1696" s="27">
        <v>1435.1999499999999</v>
      </c>
      <c r="F1696" s="27">
        <v>0.88</v>
      </c>
      <c r="G1696" s="27">
        <v>1067.5</v>
      </c>
      <c r="H1696" s="27">
        <v>977.29998000000001</v>
      </c>
      <c r="I1696" s="27">
        <v>1190.3000400000001</v>
      </c>
      <c r="J1696" s="27">
        <v>875.5</v>
      </c>
      <c r="K1696" s="27">
        <v>2508.3000400000001</v>
      </c>
      <c r="L1696" s="27">
        <v>2484.3998999999999</v>
      </c>
      <c r="M1696" s="27">
        <v>0</v>
      </c>
      <c r="N1696" s="27">
        <v>3667.1000899999999</v>
      </c>
      <c r="O1696" s="27">
        <v>41.78</v>
      </c>
      <c r="P1696" s="27">
        <v>39.800989999999999</v>
      </c>
      <c r="Q1696" s="27">
        <v>0.66113999999999995</v>
      </c>
      <c r="R1696" s="27">
        <v>3.12</v>
      </c>
      <c r="S1696" s="27">
        <v>1.75</v>
      </c>
      <c r="T1696" s="27">
        <v>0.52941000000000005</v>
      </c>
      <c r="U1696" s="29" t="s">
        <v>46675</v>
      </c>
      <c r="V1696" s="29" t="s">
        <v>46676</v>
      </c>
      <c r="W1696" s="30" t="s">
        <v>46677</v>
      </c>
      <c r="X1696">
        <v>1694</v>
      </c>
      <c r="Y1696" s="8" t="s">
        <v>6670</v>
      </c>
      <c r="Z1696">
        <v>212322</v>
      </c>
      <c r="AA1696">
        <v>212399</v>
      </c>
      <c r="AB1696" s="8" t="s">
        <v>6671</v>
      </c>
    </row>
    <row r="1697" spans="1:28" x14ac:dyDescent="0.25">
      <c r="A1697" s="34" t="s">
        <v>2372</v>
      </c>
      <c r="B1697" s="29" t="s">
        <v>2373</v>
      </c>
      <c r="C1697" s="27">
        <v>22258.12</v>
      </c>
      <c r="D1697" s="27">
        <v>12190.98242</v>
      </c>
      <c r="E1697" s="27">
        <v>8866.7617100000007</v>
      </c>
      <c r="F1697" s="27">
        <v>1.19</v>
      </c>
      <c r="G1697" s="27">
        <v>10633.360350000001</v>
      </c>
      <c r="H1697" s="27">
        <v>14520.059569999999</v>
      </c>
      <c r="I1697" s="27">
        <v>4354.6059500000001</v>
      </c>
      <c r="J1697" s="27">
        <v>21091.230459999999</v>
      </c>
      <c r="K1697" s="27">
        <v>43418.738279999998</v>
      </c>
      <c r="L1697" s="27">
        <v>11150.70019</v>
      </c>
      <c r="M1697" s="27">
        <v>0</v>
      </c>
      <c r="N1697" s="27">
        <v>52372.710930000001</v>
      </c>
      <c r="O1697" s="27">
        <v>157.36000000000001</v>
      </c>
      <c r="P1697" s="27">
        <v>20.963999999999999</v>
      </c>
      <c r="Q1697" s="27">
        <v>0.26524999999999999</v>
      </c>
      <c r="R1697" s="27">
        <v>2.2000000000000002</v>
      </c>
      <c r="S1697" s="27">
        <v>1.37</v>
      </c>
      <c r="T1697" s="27">
        <v>0.86600999999999995</v>
      </c>
      <c r="U1697" s="29" t="s">
        <v>46678</v>
      </c>
      <c r="V1697" s="29" t="s">
        <v>46679</v>
      </c>
      <c r="W1697" s="30" t="s">
        <v>46680</v>
      </c>
      <c r="X1697">
        <v>1695</v>
      </c>
      <c r="Y1697" s="8" t="s">
        <v>6672</v>
      </c>
      <c r="Z1697">
        <v>332510</v>
      </c>
      <c r="AA1697">
        <v>336320</v>
      </c>
      <c r="AB1697" s="8" t="s">
        <v>6673</v>
      </c>
    </row>
    <row r="1698" spans="1:28" x14ac:dyDescent="0.25">
      <c r="A1698" s="34" t="s">
        <v>2374</v>
      </c>
      <c r="B1698" s="29" t="s">
        <v>2375</v>
      </c>
      <c r="C1698" s="27">
        <v>115091.56</v>
      </c>
      <c r="D1698" s="27">
        <v>5568.6508700000004</v>
      </c>
      <c r="E1698" s="27">
        <v>3999.84692</v>
      </c>
      <c r="F1698" s="27">
        <v>1</v>
      </c>
      <c r="G1698" s="27">
        <v>0</v>
      </c>
      <c r="H1698" s="27">
        <v>0</v>
      </c>
      <c r="I1698" s="27">
        <v>0</v>
      </c>
      <c r="J1698" s="27">
        <v>1711.885</v>
      </c>
      <c r="K1698" s="27">
        <v>278.483</v>
      </c>
      <c r="L1698" s="27">
        <v>23875.960930000001</v>
      </c>
      <c r="M1698" s="27">
        <v>63.948</v>
      </c>
      <c r="N1698" s="27">
        <v>57799.140619999998</v>
      </c>
      <c r="O1698" s="27">
        <v>62.16</v>
      </c>
      <c r="P1698" s="27">
        <v>30.444990000000001</v>
      </c>
      <c r="Q1698" s="27">
        <v>0.43819999999999998</v>
      </c>
      <c r="R1698" s="27">
        <v>0.35</v>
      </c>
      <c r="S1698" s="27">
        <v>0.16</v>
      </c>
      <c r="T1698" s="27">
        <v>0.16267000000000001</v>
      </c>
      <c r="U1698" s="29" t="s">
        <v>46681</v>
      </c>
      <c r="V1698" s="29" t="s">
        <v>46682</v>
      </c>
      <c r="W1698" s="30" t="s">
        <v>46683</v>
      </c>
      <c r="X1698">
        <v>1696</v>
      </c>
      <c r="Y1698" s="8" t="s">
        <v>6674</v>
      </c>
      <c r="Z1698">
        <v>424820</v>
      </c>
      <c r="AA1698">
        <v>424810</v>
      </c>
      <c r="AB1698" s="8" t="s">
        <v>6675</v>
      </c>
    </row>
    <row r="1699" spans="1:28" x14ac:dyDescent="0.25">
      <c r="A1699" s="34" t="s">
        <v>2376</v>
      </c>
      <c r="B1699" s="29" t="s">
        <v>2377</v>
      </c>
      <c r="C1699" s="27">
        <v>5885.8</v>
      </c>
      <c r="D1699" s="27">
        <v>379.60198000000003</v>
      </c>
      <c r="E1699" s="27">
        <v>250.06599</v>
      </c>
      <c r="F1699" s="27">
        <v>1.31</v>
      </c>
      <c r="G1699" s="27">
        <v>66.688000000000002</v>
      </c>
      <c r="H1699" s="27">
        <v>5.2659900000000004</v>
      </c>
      <c r="I1699" s="27">
        <v>1119.75695</v>
      </c>
      <c r="J1699" s="27">
        <v>244.52999</v>
      </c>
      <c r="K1699" s="27">
        <v>555.53099999999995</v>
      </c>
      <c r="L1699" s="27">
        <v>1978.1309799999999</v>
      </c>
      <c r="M1699" s="27">
        <v>0</v>
      </c>
      <c r="N1699" s="27">
        <v>-211.56101000000001</v>
      </c>
      <c r="O1699" s="27">
        <v>-1.77</v>
      </c>
      <c r="Q1699" s="27">
        <v>-12.44997</v>
      </c>
      <c r="R1699" s="27">
        <v>2.35</v>
      </c>
      <c r="S1699" s="27">
        <v>2.25</v>
      </c>
      <c r="T1699" s="27">
        <v>1.9775700000000001</v>
      </c>
      <c r="U1699" s="29" t="s">
        <v>46684</v>
      </c>
      <c r="V1699" s="29" t="s">
        <v>46685</v>
      </c>
      <c r="W1699" s="30" t="s">
        <v>46686</v>
      </c>
      <c r="X1699">
        <v>1697</v>
      </c>
      <c r="Y1699" s="8" t="s">
        <v>6676</v>
      </c>
      <c r="Z1699">
        <v>325520</v>
      </c>
      <c r="AA1699">
        <v>326299</v>
      </c>
      <c r="AB1699" s="8" t="s">
        <v>6677</v>
      </c>
    </row>
    <row r="1700" spans="1:28" x14ac:dyDescent="0.25">
      <c r="A1700" s="34" t="s">
        <v>2378</v>
      </c>
      <c r="B1700" s="29" t="s">
        <v>2379</v>
      </c>
      <c r="C1700" s="27">
        <v>3715.85</v>
      </c>
      <c r="D1700" s="27">
        <v>640.79998000000001</v>
      </c>
      <c r="E1700" s="27">
        <v>471.39999</v>
      </c>
      <c r="F1700" s="27">
        <v>0.72</v>
      </c>
      <c r="G1700" s="27">
        <v>141.1</v>
      </c>
      <c r="H1700" s="27">
        <v>0</v>
      </c>
      <c r="I1700" s="27">
        <v>1165.1999499999999</v>
      </c>
      <c r="J1700" s="27">
        <v>461.79998000000001</v>
      </c>
      <c r="K1700" s="27">
        <v>1024.90002</v>
      </c>
      <c r="L1700" s="27">
        <v>2411.1999500000002</v>
      </c>
      <c r="M1700" s="27">
        <v>0</v>
      </c>
      <c r="N1700" s="27">
        <v>-568.59997999999996</v>
      </c>
      <c r="O1700" s="27">
        <v>-1.24</v>
      </c>
      <c r="Q1700" s="27">
        <v>-5.2279200000000001</v>
      </c>
      <c r="R1700" s="27">
        <v>2.93</v>
      </c>
      <c r="S1700" s="27">
        <v>2.2200000000000002</v>
      </c>
      <c r="T1700" s="27">
        <v>1.91381</v>
      </c>
      <c r="U1700" s="29" t="s">
        <v>46687</v>
      </c>
      <c r="V1700" s="29" t="s">
        <v>46688</v>
      </c>
      <c r="W1700" s="30" t="s">
        <v>46689</v>
      </c>
      <c r="X1700">
        <v>1698</v>
      </c>
      <c r="Y1700" s="8" t="s">
        <v>6678</v>
      </c>
      <c r="Z1700">
        <v>238210</v>
      </c>
      <c r="AB1700" s="8" t="s">
        <v>6679</v>
      </c>
    </row>
    <row r="1701" spans="1:28" x14ac:dyDescent="0.25">
      <c r="A1701" s="34" t="s">
        <v>2380</v>
      </c>
      <c r="B1701" s="29" t="s">
        <v>2381</v>
      </c>
      <c r="C1701" s="27">
        <v>32269.79</v>
      </c>
      <c r="D1701" s="27">
        <v>-334.447</v>
      </c>
      <c r="E1701" s="27">
        <v>-356.96899999999999</v>
      </c>
      <c r="F1701" s="27">
        <v>2.79</v>
      </c>
      <c r="G1701" s="27">
        <v>258.346</v>
      </c>
      <c r="H1701" s="27">
        <v>0</v>
      </c>
      <c r="I1701" s="27">
        <v>0</v>
      </c>
      <c r="J1701" s="27">
        <v>587.94096999999999</v>
      </c>
      <c r="K1701" s="27">
        <v>3041.5769</v>
      </c>
      <c r="L1701" s="27">
        <v>0</v>
      </c>
      <c r="M1701" s="27">
        <v>0</v>
      </c>
      <c r="N1701" s="27">
        <v>2642.4370100000001</v>
      </c>
      <c r="O1701" s="27">
        <v>1.32</v>
      </c>
      <c r="P1701" s="27">
        <v>0</v>
      </c>
      <c r="Q1701" s="27">
        <v>0</v>
      </c>
      <c r="R1701" s="27">
        <v>5.41</v>
      </c>
      <c r="S1701" s="27">
        <v>5.17</v>
      </c>
      <c r="T1701" s="27">
        <v>4.73386</v>
      </c>
      <c r="U1701" s="29" t="s">
        <v>46690</v>
      </c>
      <c r="V1701" s="29" t="s">
        <v>46691</v>
      </c>
      <c r="W1701" s="30" t="s">
        <v>46692</v>
      </c>
      <c r="X1701">
        <v>1699</v>
      </c>
      <c r="Y1701" s="8" t="s">
        <v>6680</v>
      </c>
      <c r="Z1701">
        <v>325620</v>
      </c>
      <c r="AB1701" s="8" t="s">
        <v>6681</v>
      </c>
    </row>
    <row r="1702" spans="1:28" x14ac:dyDescent="0.25">
      <c r="A1702" s="34" t="s">
        <v>2382</v>
      </c>
      <c r="B1702" s="29" t="s">
        <v>2383</v>
      </c>
      <c r="C1702" s="27">
        <v>5056.5200000000004</v>
      </c>
      <c r="D1702" s="27">
        <v>-628.83502999999996</v>
      </c>
      <c r="E1702" s="27">
        <v>-684.13202000000001</v>
      </c>
      <c r="F1702" s="27">
        <v>1.76</v>
      </c>
      <c r="G1702" s="27">
        <v>129.44999000000001</v>
      </c>
      <c r="H1702" s="27">
        <v>645.63598000000002</v>
      </c>
      <c r="I1702" s="27">
        <v>456.33199999999999</v>
      </c>
      <c r="J1702" s="27">
        <v>635.27502000000004</v>
      </c>
      <c r="K1702" s="27">
        <v>3305.2980899999998</v>
      </c>
      <c r="L1702" s="27">
        <v>506.14699999999999</v>
      </c>
      <c r="M1702" s="27">
        <v>0</v>
      </c>
      <c r="N1702" s="27">
        <v>4060.2141099999999</v>
      </c>
      <c r="O1702" s="27">
        <v>6.53</v>
      </c>
      <c r="P1702" s="27">
        <v>11.645989999999999</v>
      </c>
      <c r="Q1702" s="27">
        <v>0.1318</v>
      </c>
      <c r="R1702" s="27">
        <v>4.3899999999999997</v>
      </c>
      <c r="S1702" s="27">
        <v>4.1900000000000004</v>
      </c>
      <c r="T1702" s="27">
        <v>3.9828600000000001</v>
      </c>
      <c r="U1702" s="29" t="s">
        <v>46693</v>
      </c>
      <c r="V1702" s="29" t="s">
        <v>46694</v>
      </c>
      <c r="W1702" s="30" t="s">
        <v>46695</v>
      </c>
      <c r="X1702">
        <v>1700</v>
      </c>
      <c r="Y1702" s="8" t="s">
        <v>6682</v>
      </c>
      <c r="Z1702">
        <v>335999</v>
      </c>
      <c r="AA1702">
        <v>335932</v>
      </c>
      <c r="AB1702" s="8" t="s">
        <v>6683</v>
      </c>
    </row>
    <row r="1703" spans="1:28" x14ac:dyDescent="0.25">
      <c r="A1703" s="34" t="s">
        <v>41523</v>
      </c>
      <c r="B1703" s="29" t="s">
        <v>41524</v>
      </c>
      <c r="C1703" s="27">
        <v>2530.64</v>
      </c>
      <c r="D1703" s="27">
        <v>236.85</v>
      </c>
      <c r="E1703" s="27">
        <v>174.16099</v>
      </c>
      <c r="F1703" s="27">
        <v>1.1000000000000001</v>
      </c>
      <c r="G1703" s="27">
        <v>737.69597999999996</v>
      </c>
      <c r="H1703" s="27">
        <v>1602.78295</v>
      </c>
      <c r="I1703" s="27">
        <v>0</v>
      </c>
      <c r="J1703" s="27">
        <v>2006.18896</v>
      </c>
      <c r="K1703" s="27">
        <v>2816.1220699999999</v>
      </c>
      <c r="L1703" s="27">
        <v>187.77600000000001</v>
      </c>
      <c r="M1703" s="27">
        <v>0</v>
      </c>
      <c r="N1703" s="27">
        <v>1095.7309499999999</v>
      </c>
      <c r="O1703" s="27">
        <v>42.77</v>
      </c>
      <c r="P1703" s="27">
        <v>13.765000000000001</v>
      </c>
      <c r="Q1703" s="27">
        <v>0.15961</v>
      </c>
      <c r="R1703" s="27">
        <v>1.45</v>
      </c>
      <c r="S1703" s="27">
        <v>0.6</v>
      </c>
      <c r="T1703" s="27">
        <v>0.23708000000000001</v>
      </c>
      <c r="U1703" s="29" t="s">
        <v>46696</v>
      </c>
      <c r="V1703" s="29" t="s">
        <v>46697</v>
      </c>
      <c r="W1703" s="30" t="s">
        <v>46698</v>
      </c>
      <c r="X1703">
        <v>1701</v>
      </c>
      <c r="Y1703" s="8" t="s">
        <v>6684</v>
      </c>
      <c r="Z1703">
        <v>326122</v>
      </c>
      <c r="AB1703" s="8" t="s">
        <v>6685</v>
      </c>
    </row>
    <row r="1704" spans="1:28" x14ac:dyDescent="0.25">
      <c r="A1704" s="34" t="s">
        <v>2384</v>
      </c>
      <c r="B1704" s="29" t="s">
        <v>2385</v>
      </c>
      <c r="C1704" s="27">
        <v>139775.32999999999</v>
      </c>
      <c r="D1704" s="27">
        <v>13411</v>
      </c>
      <c r="E1704" s="27">
        <v>12222</v>
      </c>
      <c r="F1704" s="27">
        <v>0.68</v>
      </c>
      <c r="G1704" s="27">
        <v>4756</v>
      </c>
      <c r="H1704" s="27">
        <v>9886</v>
      </c>
      <c r="I1704" s="27">
        <v>26387</v>
      </c>
      <c r="J1704" s="27">
        <v>27336</v>
      </c>
      <c r="K1704" s="27">
        <v>19619</v>
      </c>
      <c r="L1704" s="27">
        <v>34875</v>
      </c>
      <c r="M1704" s="27">
        <v>0</v>
      </c>
      <c r="N1704" s="27">
        <v>-6311</v>
      </c>
      <c r="O1704" s="27">
        <v>-4.54</v>
      </c>
      <c r="Q1704" s="27">
        <v>-5.7303300000000004</v>
      </c>
      <c r="R1704" s="27">
        <v>0.85</v>
      </c>
      <c r="S1704" s="27">
        <v>0.36</v>
      </c>
      <c r="T1704" s="27">
        <v>0.18206</v>
      </c>
      <c r="U1704" s="29" t="s">
        <v>46699</v>
      </c>
      <c r="V1704" s="29" t="s">
        <v>46700</v>
      </c>
      <c r="W1704" s="30" t="s">
        <v>46701</v>
      </c>
      <c r="X1704">
        <v>1702</v>
      </c>
      <c r="Y1704" s="8" t="s">
        <v>6686</v>
      </c>
      <c r="Z1704">
        <v>333923</v>
      </c>
      <c r="AA1704">
        <v>423830</v>
      </c>
      <c r="AB1704" s="8" t="s">
        <v>6687</v>
      </c>
    </row>
    <row r="1705" spans="1:28" x14ac:dyDescent="0.25">
      <c r="A1705" s="34" t="s">
        <v>2386</v>
      </c>
      <c r="B1705" s="29" t="s">
        <v>2387</v>
      </c>
      <c r="C1705" s="27">
        <v>49202.04</v>
      </c>
      <c r="D1705" s="27">
        <v>9279</v>
      </c>
      <c r="E1705" s="27">
        <v>8628</v>
      </c>
      <c r="F1705" s="27">
        <v>1.1299999999999999</v>
      </c>
      <c r="G1705" s="27">
        <v>321284</v>
      </c>
      <c r="H1705" s="27">
        <v>1010</v>
      </c>
      <c r="I1705" s="27">
        <v>14410</v>
      </c>
      <c r="J1705" s="27">
        <v>452044</v>
      </c>
      <c r="K1705" s="27">
        <v>356657</v>
      </c>
      <c r="L1705" s="27">
        <v>58713</v>
      </c>
      <c r="M1705" s="27">
        <v>0</v>
      </c>
      <c r="N1705" s="27">
        <v>45812</v>
      </c>
      <c r="O1705" s="27">
        <v>122.96</v>
      </c>
      <c r="P1705" s="27">
        <v>55.344999999999999</v>
      </c>
      <c r="Q1705" s="27">
        <v>1.23939</v>
      </c>
      <c r="R1705" s="27">
        <v>0.8</v>
      </c>
      <c r="S1705" s="27">
        <v>0.79</v>
      </c>
      <c r="T1705" s="27">
        <v>7.6009999999999994E-2</v>
      </c>
      <c r="U1705" s="29" t="s">
        <v>46702</v>
      </c>
      <c r="V1705" s="29" t="s">
        <v>46703</v>
      </c>
      <c r="W1705" s="30" t="s">
        <v>46704</v>
      </c>
      <c r="X1705">
        <v>1703</v>
      </c>
      <c r="Y1705" s="8" t="s">
        <v>6688</v>
      </c>
      <c r="Z1705">
        <v>315240</v>
      </c>
      <c r="AB1705" s="8" t="s">
        <v>6689</v>
      </c>
    </row>
    <row r="1706" spans="1:28" x14ac:dyDescent="0.25">
      <c r="A1706" s="34" t="s">
        <v>2388</v>
      </c>
      <c r="B1706" s="29" t="s">
        <v>2389</v>
      </c>
      <c r="C1706" s="27">
        <v>3990.66</v>
      </c>
      <c r="D1706" s="27">
        <v>866.15197000000001</v>
      </c>
      <c r="E1706" s="27">
        <v>738.01598999999999</v>
      </c>
      <c r="F1706" s="27">
        <v>1.1000000000000001</v>
      </c>
      <c r="G1706" s="27">
        <v>28902.119139999999</v>
      </c>
      <c r="H1706" s="27">
        <v>63.33</v>
      </c>
      <c r="I1706" s="27">
        <v>1881.5279499999999</v>
      </c>
      <c r="J1706" s="27">
        <v>35175.628900000003</v>
      </c>
      <c r="K1706" s="27">
        <v>30142.83007</v>
      </c>
      <c r="L1706" s="27">
        <v>888.49102000000005</v>
      </c>
      <c r="M1706" s="27">
        <v>217.126</v>
      </c>
      <c r="N1706" s="27">
        <v>5302.2661099999996</v>
      </c>
      <c r="O1706" s="27">
        <v>71.33</v>
      </c>
      <c r="P1706" s="27">
        <v>31.309000000000001</v>
      </c>
      <c r="Q1706" s="27">
        <v>0.47388999999999998</v>
      </c>
      <c r="R1706" s="27">
        <v>0.91</v>
      </c>
      <c r="S1706" s="27">
        <v>0.86</v>
      </c>
      <c r="T1706" s="27">
        <v>3.347E-2</v>
      </c>
      <c r="U1706" s="29" t="s">
        <v>46705</v>
      </c>
      <c r="V1706" s="29" t="s">
        <v>46706</v>
      </c>
      <c r="W1706" s="30" t="s">
        <v>46707</v>
      </c>
      <c r="X1706">
        <v>1704</v>
      </c>
      <c r="Y1706" s="8" t="s">
        <v>6690</v>
      </c>
      <c r="Z1706">
        <v>238350</v>
      </c>
      <c r="AB1706" s="8" t="s">
        <v>6691</v>
      </c>
    </row>
    <row r="1707" spans="1:28" x14ac:dyDescent="0.25">
      <c r="A1707" s="34" t="s">
        <v>41525</v>
      </c>
      <c r="B1707" s="29" t="s">
        <v>41526</v>
      </c>
      <c r="C1707" s="27">
        <v>120649.59</v>
      </c>
      <c r="D1707" s="27">
        <v>40258.613279999998</v>
      </c>
      <c r="E1707" s="27">
        <v>40258.613279999998</v>
      </c>
      <c r="F1707" s="27">
        <v>0.56999999999999995</v>
      </c>
      <c r="G1707" s="27">
        <v>513823.5</v>
      </c>
      <c r="H1707" s="27">
        <v>0</v>
      </c>
      <c r="I1707" s="27">
        <v>10611.610350000001</v>
      </c>
      <c r="J1707" s="27">
        <v>1138623</v>
      </c>
      <c r="K1707" s="27">
        <v>652291.625</v>
      </c>
      <c r="L1707" s="27">
        <v>170116.09375</v>
      </c>
      <c r="M1707" s="27">
        <v>0</v>
      </c>
      <c r="N1707" s="27">
        <v>167047.09375</v>
      </c>
      <c r="U1707" s="29" t="s">
        <v>46708</v>
      </c>
      <c r="V1707" s="29" t="s">
        <v>46709</v>
      </c>
      <c r="W1707" s="30" t="s">
        <v>46710</v>
      </c>
      <c r="X1707">
        <v>1705</v>
      </c>
      <c r="Y1707" s="8" t="s">
        <v>6692</v>
      </c>
      <c r="Z1707">
        <v>721211</v>
      </c>
      <c r="AB1707" s="8" t="s">
        <v>6693</v>
      </c>
    </row>
    <row r="1708" spans="1:28" x14ac:dyDescent="0.25">
      <c r="A1708" s="34" t="s">
        <v>2390</v>
      </c>
      <c r="B1708" s="29" t="s">
        <v>2391</v>
      </c>
      <c r="C1708" s="27">
        <v>3987.03</v>
      </c>
      <c r="D1708" s="27">
        <v>680.34100000000001</v>
      </c>
      <c r="E1708" s="27">
        <v>339.21798000000001</v>
      </c>
      <c r="F1708" s="27">
        <v>0.42</v>
      </c>
      <c r="G1708" s="27">
        <v>206.33999</v>
      </c>
      <c r="H1708" s="27">
        <v>66.733000000000004</v>
      </c>
      <c r="I1708" s="27">
        <v>278.29698999999999</v>
      </c>
      <c r="J1708" s="27">
        <v>890.36999000000003</v>
      </c>
      <c r="K1708" s="27">
        <v>410.97798999999998</v>
      </c>
      <c r="L1708" s="27">
        <v>3892.5939899999998</v>
      </c>
      <c r="M1708" s="27">
        <v>11.529</v>
      </c>
      <c r="N1708" s="27">
        <v>2244.9260199999999</v>
      </c>
      <c r="O1708" s="27">
        <v>26.39</v>
      </c>
      <c r="P1708" s="27">
        <v>61.706000000000003</v>
      </c>
      <c r="Q1708" s="27">
        <v>1.6195999999999999</v>
      </c>
      <c r="R1708" s="27">
        <v>0.28999999999999998</v>
      </c>
      <c r="S1708" s="27">
        <v>0.39</v>
      </c>
      <c r="T1708" s="27">
        <v>0.15487999999999999</v>
      </c>
      <c r="U1708" s="29" t="s">
        <v>46711</v>
      </c>
      <c r="V1708" s="29" t="s">
        <v>46712</v>
      </c>
      <c r="W1708" s="30" t="s">
        <v>46713</v>
      </c>
      <c r="X1708">
        <v>1706</v>
      </c>
      <c r="Y1708" s="8" t="s">
        <v>6694</v>
      </c>
      <c r="Z1708">
        <v>561591</v>
      </c>
      <c r="AB1708" s="8" t="s">
        <v>6695</v>
      </c>
    </row>
    <row r="1709" spans="1:28" x14ac:dyDescent="0.25">
      <c r="A1709" s="34" t="s">
        <v>2392</v>
      </c>
      <c r="B1709" s="29" t="s">
        <v>2393</v>
      </c>
      <c r="C1709" s="27">
        <v>9567.1200000000008</v>
      </c>
      <c r="D1709" s="27">
        <v>728</v>
      </c>
      <c r="E1709" s="27">
        <v>612.40002000000004</v>
      </c>
      <c r="F1709" s="27">
        <v>1.1299999999999999</v>
      </c>
      <c r="G1709" s="27">
        <v>531.5</v>
      </c>
      <c r="H1709" s="27">
        <v>790</v>
      </c>
      <c r="I1709" s="27">
        <v>4347.2001899999996</v>
      </c>
      <c r="J1709" s="27">
        <v>1063.09997</v>
      </c>
      <c r="K1709" s="27">
        <v>1558.5</v>
      </c>
      <c r="L1709" s="27">
        <v>2317.3000400000001</v>
      </c>
      <c r="M1709" s="27">
        <v>0</v>
      </c>
      <c r="N1709" s="27">
        <v>2708.1000899999999</v>
      </c>
      <c r="O1709" s="27">
        <v>17.03</v>
      </c>
      <c r="P1709" s="27">
        <v>47.003999999999998</v>
      </c>
      <c r="Q1709" s="27">
        <v>0.88690999999999998</v>
      </c>
      <c r="R1709" s="27">
        <v>1.76</v>
      </c>
      <c r="S1709" s="27">
        <v>0.72</v>
      </c>
      <c r="T1709" s="27">
        <v>0.22292999999999999</v>
      </c>
      <c r="U1709" s="29" t="s">
        <v>46714</v>
      </c>
      <c r="V1709" s="29" t="s">
        <v>46715</v>
      </c>
      <c r="W1709" s="30" t="s">
        <v>46716</v>
      </c>
      <c r="X1709">
        <v>1707</v>
      </c>
      <c r="Y1709" s="8" t="s">
        <v>6696</v>
      </c>
      <c r="Z1709">
        <v>337110</v>
      </c>
      <c r="AB1709" s="8" t="s">
        <v>6697</v>
      </c>
    </row>
    <row r="1710" spans="1:28" x14ac:dyDescent="0.25">
      <c r="A1710" s="34" t="s">
        <v>2394</v>
      </c>
      <c r="B1710" s="29" t="s">
        <v>2395</v>
      </c>
      <c r="C1710" s="27">
        <v>8806.7900000000009</v>
      </c>
      <c r="D1710" s="27">
        <v>1896.61499</v>
      </c>
      <c r="E1710" s="27">
        <v>859.22198000000003</v>
      </c>
      <c r="F1710" s="27">
        <v>0.46</v>
      </c>
      <c r="G1710" s="27">
        <v>608.28099999999995</v>
      </c>
      <c r="H1710" s="27">
        <v>450.63598000000002</v>
      </c>
      <c r="I1710" s="27">
        <v>0</v>
      </c>
      <c r="J1710" s="27">
        <v>1762.1409900000001</v>
      </c>
      <c r="K1710" s="27">
        <v>1750.55395</v>
      </c>
      <c r="L1710" s="27">
        <v>7741.2861300000004</v>
      </c>
      <c r="M1710" s="27">
        <v>0</v>
      </c>
      <c r="N1710" s="27">
        <v>6159.8759700000001</v>
      </c>
      <c r="O1710" s="27">
        <v>54.43</v>
      </c>
      <c r="P1710" s="27">
        <v>56.222000000000001</v>
      </c>
      <c r="Q1710" s="27">
        <v>1.2842199999999999</v>
      </c>
      <c r="R1710" s="27">
        <v>1.01</v>
      </c>
      <c r="S1710" s="27">
        <v>0.74</v>
      </c>
      <c r="T1710" s="27">
        <v>0.39249000000000001</v>
      </c>
      <c r="U1710" s="29" t="s">
        <v>46717</v>
      </c>
      <c r="V1710" s="29" t="s">
        <v>46718</v>
      </c>
      <c r="W1710" s="30" t="s">
        <v>46719</v>
      </c>
      <c r="X1710">
        <v>1708</v>
      </c>
      <c r="Y1710" s="8" t="s">
        <v>6698</v>
      </c>
      <c r="Z1710">
        <v>311225</v>
      </c>
      <c r="AB1710" s="8" t="s">
        <v>6699</v>
      </c>
    </row>
    <row r="1711" spans="1:28" x14ac:dyDescent="0.25">
      <c r="A1711" s="34" t="s">
        <v>2396</v>
      </c>
      <c r="B1711" s="29" t="s">
        <v>2397</v>
      </c>
      <c r="C1711" s="27">
        <v>19798.5</v>
      </c>
      <c r="D1711" s="27">
        <v>99.69999</v>
      </c>
      <c r="E1711" s="27">
        <v>36.5</v>
      </c>
      <c r="F1711" s="27">
        <v>0.8</v>
      </c>
      <c r="G1711" s="27">
        <v>205.6</v>
      </c>
      <c r="H1711" s="27">
        <v>346.79998000000001</v>
      </c>
      <c r="I1711" s="27">
        <v>127.19999</v>
      </c>
      <c r="J1711" s="27">
        <v>364.70001000000002</v>
      </c>
      <c r="K1711" s="27">
        <v>1314</v>
      </c>
      <c r="L1711" s="27">
        <v>1374.3000400000001</v>
      </c>
      <c r="M1711" s="27">
        <v>0</v>
      </c>
      <c r="N1711" s="27">
        <v>476.39999</v>
      </c>
      <c r="O1711" s="27">
        <v>7.21</v>
      </c>
      <c r="P1711" s="27">
        <v>73.135000000000005</v>
      </c>
      <c r="Q1711" s="27">
        <v>2.72235</v>
      </c>
      <c r="R1711" s="27">
        <v>3.47</v>
      </c>
      <c r="S1711" s="27">
        <v>2.65</v>
      </c>
      <c r="T1711" s="27">
        <v>2.0882900000000002</v>
      </c>
      <c r="U1711" s="29" t="s">
        <v>46720</v>
      </c>
      <c r="V1711" s="29" t="s">
        <v>46721</v>
      </c>
      <c r="W1711" s="30" t="s">
        <v>46722</v>
      </c>
      <c r="X1711">
        <v>1709</v>
      </c>
      <c r="Y1711" s="8" t="s">
        <v>6700</v>
      </c>
      <c r="Z1711">
        <v>531190</v>
      </c>
      <c r="AA1711">
        <v>721110</v>
      </c>
      <c r="AB1711" s="8" t="s">
        <v>6701</v>
      </c>
    </row>
    <row r="1712" spans="1:28" x14ac:dyDescent="0.25">
      <c r="A1712" s="34" t="s">
        <v>2398</v>
      </c>
      <c r="B1712" s="29" t="s">
        <v>2399</v>
      </c>
      <c r="C1712" s="27">
        <v>12768.21</v>
      </c>
      <c r="D1712" s="27">
        <v>1064.80798</v>
      </c>
      <c r="E1712" s="27">
        <v>1025.78295</v>
      </c>
      <c r="F1712" s="27">
        <v>0.94</v>
      </c>
      <c r="G1712" s="27">
        <v>351.44799</v>
      </c>
      <c r="H1712" s="27">
        <v>1591.06005</v>
      </c>
      <c r="I1712" s="27">
        <v>997.44299000000001</v>
      </c>
      <c r="J1712" s="27">
        <v>675.71397999999999</v>
      </c>
      <c r="K1712" s="27">
        <v>2018.9909600000001</v>
      </c>
      <c r="L1712" s="27">
        <v>1361.76098</v>
      </c>
      <c r="M1712" s="27">
        <v>0</v>
      </c>
      <c r="N1712" s="27">
        <v>1235.1939600000001</v>
      </c>
      <c r="O1712" s="27">
        <v>32.19</v>
      </c>
      <c r="P1712" s="27">
        <v>51.465989999999998</v>
      </c>
      <c r="Q1712" s="27">
        <v>1.0604</v>
      </c>
      <c r="R1712" s="27">
        <v>2.36</v>
      </c>
      <c r="S1712" s="27">
        <v>0.63</v>
      </c>
      <c r="T1712" s="27">
        <v>0.11318</v>
      </c>
      <c r="U1712" s="29" t="s">
        <v>46723</v>
      </c>
      <c r="V1712" s="29" t="s">
        <v>46724</v>
      </c>
      <c r="W1712" s="30" t="s">
        <v>46725</v>
      </c>
      <c r="X1712">
        <v>1710</v>
      </c>
      <c r="Y1712" s="8" t="s">
        <v>6702</v>
      </c>
      <c r="Z1712">
        <v>621399</v>
      </c>
      <c r="AB1712" s="8" t="s">
        <v>6703</v>
      </c>
    </row>
    <row r="1713" spans="1:28" x14ac:dyDescent="0.25">
      <c r="A1713" s="34" t="s">
        <v>2400</v>
      </c>
      <c r="B1713" s="29" t="s">
        <v>2401</v>
      </c>
      <c r="C1713" s="27">
        <v>4742.16</v>
      </c>
      <c r="D1713" s="27">
        <v>845</v>
      </c>
      <c r="E1713" s="27">
        <v>428</v>
      </c>
      <c r="F1713" s="27">
        <v>0.57999999999999996</v>
      </c>
      <c r="G1713" s="27">
        <v>398</v>
      </c>
      <c r="H1713" s="27">
        <v>95</v>
      </c>
      <c r="I1713" s="27">
        <v>0</v>
      </c>
      <c r="J1713" s="27">
        <v>1496</v>
      </c>
      <c r="K1713" s="27">
        <v>1210</v>
      </c>
      <c r="L1713" s="27">
        <v>3680</v>
      </c>
      <c r="M1713" s="27">
        <v>0</v>
      </c>
      <c r="N1713" s="27">
        <v>2779</v>
      </c>
      <c r="O1713" s="27">
        <v>32.21</v>
      </c>
      <c r="P1713" s="27">
        <v>54.832999999999998</v>
      </c>
      <c r="Q1713" s="27">
        <v>1.21401</v>
      </c>
      <c r="R1713" s="27">
        <v>1.02</v>
      </c>
      <c r="S1713" s="27">
        <v>0.75</v>
      </c>
      <c r="T1713" s="27">
        <v>0.47926999999999997</v>
      </c>
      <c r="U1713" s="29" t="s">
        <v>46726</v>
      </c>
      <c r="V1713" s="29" t="s">
        <v>42399</v>
      </c>
      <c r="W1713" s="30" t="s">
        <v>46727</v>
      </c>
      <c r="X1713">
        <v>1711</v>
      </c>
      <c r="Y1713" s="8" t="s">
        <v>6704</v>
      </c>
      <c r="Z1713">
        <v>811192</v>
      </c>
      <c r="AA1713">
        <v>811191</v>
      </c>
      <c r="AB1713" s="8" t="s">
        <v>6705</v>
      </c>
    </row>
    <row r="1714" spans="1:28" x14ac:dyDescent="0.25">
      <c r="A1714" s="34" t="s">
        <v>2402</v>
      </c>
      <c r="B1714" s="29" t="s">
        <v>2403</v>
      </c>
      <c r="C1714" s="27">
        <v>5476.55</v>
      </c>
      <c r="D1714" s="27">
        <v>1593.3000400000001</v>
      </c>
      <c r="E1714" s="27">
        <v>1213.09997</v>
      </c>
      <c r="F1714" s="27">
        <v>0.69</v>
      </c>
      <c r="G1714" s="27">
        <v>544.20001000000002</v>
      </c>
      <c r="H1714" s="27">
        <v>549.09996999999998</v>
      </c>
      <c r="I1714" s="27">
        <v>7061.7997999999998</v>
      </c>
      <c r="J1714" s="27">
        <v>823.79998000000001</v>
      </c>
      <c r="K1714" s="27">
        <v>2223.3998999999999</v>
      </c>
      <c r="L1714" s="27">
        <v>5956.6000899999999</v>
      </c>
      <c r="M1714" s="27">
        <v>0</v>
      </c>
      <c r="N1714" s="27">
        <v>3265.6999500000002</v>
      </c>
      <c r="O1714" s="27">
        <v>59.26</v>
      </c>
      <c r="P1714" s="27">
        <v>63.82799</v>
      </c>
      <c r="Q1714" s="27">
        <v>1.67544</v>
      </c>
      <c r="R1714" s="27">
        <v>2.73</v>
      </c>
      <c r="S1714" s="27">
        <v>2.0299999999999998</v>
      </c>
      <c r="T1714" s="27">
        <v>1.37181</v>
      </c>
      <c r="U1714" s="29" t="s">
        <v>46728</v>
      </c>
      <c r="V1714" s="29" t="s">
        <v>46729</v>
      </c>
      <c r="W1714" s="30" t="s">
        <v>46730</v>
      </c>
      <c r="X1714">
        <v>1712</v>
      </c>
      <c r="Y1714" s="8" t="s">
        <v>6706</v>
      </c>
      <c r="Z1714">
        <v>326299</v>
      </c>
      <c r="AA1714">
        <v>332119</v>
      </c>
      <c r="AB1714" s="8" t="s">
        <v>6707</v>
      </c>
    </row>
    <row r="1715" spans="1:28" x14ac:dyDescent="0.25">
      <c r="A1715" s="34" t="s">
        <v>2404</v>
      </c>
      <c r="B1715" s="29" t="s">
        <v>2405</v>
      </c>
      <c r="C1715" s="27">
        <v>4986.12</v>
      </c>
      <c r="D1715" s="27">
        <v>224.06299999999999</v>
      </c>
      <c r="E1715" s="27">
        <v>183.42599000000001</v>
      </c>
      <c r="F1715" s="27">
        <v>1.17</v>
      </c>
      <c r="G1715" s="27">
        <v>20.835999999999999</v>
      </c>
      <c r="H1715" s="27">
        <v>135.41999000000001</v>
      </c>
      <c r="I1715" s="27">
        <v>98.445989999999995</v>
      </c>
      <c r="J1715" s="27">
        <v>58.375990000000002</v>
      </c>
      <c r="K1715" s="27">
        <v>525.07299</v>
      </c>
      <c r="L1715" s="27">
        <v>0</v>
      </c>
      <c r="M1715" s="27">
        <v>0</v>
      </c>
      <c r="N1715" s="27">
        <v>755.21600000000001</v>
      </c>
      <c r="O1715" s="27">
        <v>13.33</v>
      </c>
      <c r="P1715" s="27">
        <v>0</v>
      </c>
      <c r="Q1715" s="27">
        <v>0</v>
      </c>
      <c r="R1715" s="27">
        <v>8.5500000000000007</v>
      </c>
      <c r="S1715" s="27">
        <v>6.67</v>
      </c>
      <c r="T1715" s="27">
        <v>6.3179499999999997</v>
      </c>
      <c r="U1715" s="29" t="s">
        <v>46731</v>
      </c>
      <c r="V1715" s="29" t="s">
        <v>46732</v>
      </c>
      <c r="W1715" s="30" t="s">
        <v>46733</v>
      </c>
      <c r="X1715">
        <v>1713</v>
      </c>
      <c r="Y1715" s="8" t="s">
        <v>6708</v>
      </c>
      <c r="Z1715">
        <v>453910</v>
      </c>
      <c r="AB1715" s="8" t="s">
        <v>6709</v>
      </c>
    </row>
    <row r="1716" spans="1:28" x14ac:dyDescent="0.25">
      <c r="A1716" s="34" t="s">
        <v>2407</v>
      </c>
      <c r="B1716" s="29" t="s">
        <v>2408</v>
      </c>
      <c r="C1716" s="27">
        <v>5343.07</v>
      </c>
      <c r="D1716" s="27">
        <v>1587.72497</v>
      </c>
      <c r="E1716" s="27">
        <v>1178.14501</v>
      </c>
      <c r="F1716" s="27">
        <v>0.99</v>
      </c>
      <c r="G1716" s="27">
        <v>1255.5830000000001</v>
      </c>
      <c r="H1716" s="27">
        <v>1990.1839500000001</v>
      </c>
      <c r="I1716" s="27">
        <v>2073.9641099999999</v>
      </c>
      <c r="J1716" s="27">
        <v>2570.16894</v>
      </c>
      <c r="K1716" s="27">
        <v>3891.6179099999999</v>
      </c>
      <c r="L1716" s="27">
        <v>3166.4318800000001</v>
      </c>
      <c r="M1716" s="27">
        <v>0</v>
      </c>
      <c r="N1716" s="27">
        <v>2853.2758699999999</v>
      </c>
      <c r="O1716" s="27">
        <v>12.28</v>
      </c>
      <c r="P1716" s="27">
        <v>52.376989999999999</v>
      </c>
      <c r="Q1716" s="27">
        <v>1.0998000000000001</v>
      </c>
      <c r="R1716" s="27">
        <v>1.53</v>
      </c>
      <c r="S1716" s="27">
        <v>0.74</v>
      </c>
      <c r="T1716" s="27">
        <v>0.25128</v>
      </c>
      <c r="U1716" s="29" t="s">
        <v>46734</v>
      </c>
      <c r="V1716" s="29" t="s">
        <v>46735</v>
      </c>
      <c r="W1716" s="30" t="s">
        <v>46736</v>
      </c>
      <c r="X1716">
        <v>1714</v>
      </c>
      <c r="Y1716" s="8" t="s">
        <v>6710</v>
      </c>
      <c r="Z1716">
        <v>517312</v>
      </c>
      <c r="AB1716" s="8" t="s">
        <v>6711</v>
      </c>
    </row>
    <row r="1717" spans="1:28" x14ac:dyDescent="0.25">
      <c r="A1717" s="34" t="s">
        <v>41527</v>
      </c>
      <c r="B1717" s="29" t="s">
        <v>41528</v>
      </c>
      <c r="C1717" s="27">
        <v>31850</v>
      </c>
      <c r="D1717" s="27">
        <v>2184.6899400000002</v>
      </c>
      <c r="E1717" s="27">
        <v>2184.6899400000002</v>
      </c>
      <c r="F1717" s="27">
        <v>0.76</v>
      </c>
      <c r="G1717" s="27">
        <v>60540.628900000003</v>
      </c>
      <c r="H1717" s="27">
        <v>0</v>
      </c>
      <c r="I1717" s="27">
        <v>316.44299000000001</v>
      </c>
      <c r="J1717" s="27">
        <v>69279.59375</v>
      </c>
      <c r="K1717" s="27">
        <v>82635.382809999996</v>
      </c>
      <c r="L1717" s="27">
        <v>3742.3159099999998</v>
      </c>
      <c r="M1717" s="27">
        <v>0</v>
      </c>
      <c r="N1717" s="27">
        <v>13565.730460000001</v>
      </c>
      <c r="U1717" s="29" t="s">
        <v>46737</v>
      </c>
      <c r="V1717" s="29" t="s">
        <v>46737</v>
      </c>
      <c r="W1717" s="30" t="s">
        <v>46738</v>
      </c>
      <c r="X1717">
        <v>1715</v>
      </c>
      <c r="Y1717" s="8" t="s">
        <v>6712</v>
      </c>
      <c r="Z1717">
        <v>212312</v>
      </c>
      <c r="AA1717">
        <v>212321</v>
      </c>
      <c r="AB1717" s="8" t="s">
        <v>6713</v>
      </c>
    </row>
    <row r="1718" spans="1:28" x14ac:dyDescent="0.25">
      <c r="A1718" s="34" t="s">
        <v>2409</v>
      </c>
      <c r="B1718" s="29" t="s">
        <v>2410</v>
      </c>
      <c r="C1718" s="27">
        <v>32468.58</v>
      </c>
      <c r="D1718" s="27">
        <v>2102</v>
      </c>
      <c r="E1718" s="27">
        <v>1548</v>
      </c>
      <c r="F1718" s="27">
        <v>1.18</v>
      </c>
      <c r="G1718" s="27">
        <v>3303</v>
      </c>
      <c r="H1718" s="27">
        <v>2272</v>
      </c>
      <c r="I1718" s="27">
        <v>8492</v>
      </c>
      <c r="J1718" s="27">
        <v>4721</v>
      </c>
      <c r="K1718" s="27">
        <v>7173</v>
      </c>
      <c r="L1718" s="27">
        <v>6503</v>
      </c>
      <c r="M1718" s="27">
        <v>0</v>
      </c>
      <c r="N1718" s="27">
        <v>6709</v>
      </c>
      <c r="O1718" s="27">
        <v>30.81</v>
      </c>
      <c r="P1718" s="27">
        <v>49.40399</v>
      </c>
      <c r="Q1718" s="27">
        <v>0.97641999999999995</v>
      </c>
      <c r="R1718" s="27">
        <v>1.68</v>
      </c>
      <c r="S1718" s="27">
        <v>1.04</v>
      </c>
      <c r="T1718" s="27">
        <v>0.33848</v>
      </c>
      <c r="U1718" s="29" t="s">
        <v>46739</v>
      </c>
      <c r="V1718" s="29" t="s">
        <v>46740</v>
      </c>
      <c r="W1718" s="30" t="s">
        <v>46741</v>
      </c>
      <c r="X1718">
        <v>1716</v>
      </c>
      <c r="Y1718" s="8" t="s">
        <v>6714</v>
      </c>
      <c r="Z1718">
        <v>523999</v>
      </c>
      <c r="AA1718">
        <v>523940</v>
      </c>
      <c r="AB1718" s="8" t="s">
        <v>6715</v>
      </c>
    </row>
    <row r="1719" spans="1:28" x14ac:dyDescent="0.25">
      <c r="A1719" s="34" t="s">
        <v>2411</v>
      </c>
      <c r="B1719" s="29" t="s">
        <v>2411</v>
      </c>
      <c r="C1719" s="27">
        <v>19628.11</v>
      </c>
      <c r="D1719" s="27">
        <v>2661</v>
      </c>
      <c r="E1719" s="27">
        <v>1428</v>
      </c>
      <c r="F1719" s="27">
        <v>0.78</v>
      </c>
      <c r="G1719" s="27">
        <v>1046</v>
      </c>
      <c r="H1719" s="27">
        <v>443</v>
      </c>
      <c r="I1719" s="27">
        <v>2561</v>
      </c>
      <c r="J1719" s="27">
        <v>3789</v>
      </c>
      <c r="K1719" s="27">
        <v>2824</v>
      </c>
      <c r="L1719" s="27">
        <v>12889</v>
      </c>
      <c r="M1719" s="27">
        <v>0</v>
      </c>
      <c r="N1719" s="27">
        <v>13918</v>
      </c>
      <c r="O1719" s="27">
        <v>19.04</v>
      </c>
      <c r="P1719" s="27">
        <v>50.779989999999998</v>
      </c>
      <c r="Q1719" s="27">
        <v>1.0317000000000001</v>
      </c>
      <c r="R1719" s="27">
        <v>1.23</v>
      </c>
      <c r="S1719" s="27">
        <v>0.63</v>
      </c>
      <c r="T1719" s="27">
        <v>0.35232999999999998</v>
      </c>
      <c r="U1719" s="29" t="s">
        <v>46742</v>
      </c>
      <c r="V1719" s="29" t="s">
        <v>46743</v>
      </c>
      <c r="W1719" s="30" t="s">
        <v>46744</v>
      </c>
      <c r="X1719">
        <v>1717</v>
      </c>
      <c r="Y1719" s="8" t="s">
        <v>6716</v>
      </c>
      <c r="Z1719">
        <v>313210</v>
      </c>
      <c r="AA1719">
        <v>313210</v>
      </c>
      <c r="AB1719" s="8" t="s">
        <v>6717</v>
      </c>
    </row>
    <row r="1720" spans="1:28" x14ac:dyDescent="0.25">
      <c r="A1720" s="34" t="s">
        <v>41529</v>
      </c>
      <c r="B1720" s="29" t="s">
        <v>41530</v>
      </c>
      <c r="C1720" s="27">
        <v>66489.539999999994</v>
      </c>
      <c r="D1720" s="27">
        <v>7071.8618100000003</v>
      </c>
      <c r="E1720" s="27">
        <v>5352.5810499999998</v>
      </c>
      <c r="F1720" s="27">
        <v>1.1499999999999999</v>
      </c>
      <c r="G1720" s="27">
        <v>2128.1599099999999</v>
      </c>
      <c r="H1720" s="27">
        <v>3985.7460900000001</v>
      </c>
      <c r="I1720" s="27">
        <v>11740.259760000001</v>
      </c>
      <c r="J1720" s="27">
        <v>10322.190420000001</v>
      </c>
      <c r="K1720" s="27">
        <v>13503.190420000001</v>
      </c>
      <c r="L1720" s="27">
        <v>3520.31396</v>
      </c>
      <c r="M1720" s="27">
        <v>0</v>
      </c>
      <c r="N1720" s="27">
        <v>16251.299800000001</v>
      </c>
      <c r="U1720" s="29" t="s">
        <v>46745</v>
      </c>
      <c r="V1720" s="29" t="s">
        <v>46746</v>
      </c>
      <c r="W1720" s="30" t="s">
        <v>46747</v>
      </c>
      <c r="X1720">
        <v>1718</v>
      </c>
      <c r="Y1720" s="8" t="s">
        <v>6718</v>
      </c>
      <c r="Z1720">
        <v>483111</v>
      </c>
      <c r="AA1720">
        <v>483113</v>
      </c>
      <c r="AB1720" s="8" t="s">
        <v>6719</v>
      </c>
    </row>
    <row r="1721" spans="1:28" x14ac:dyDescent="0.25">
      <c r="A1721" s="34" t="s">
        <v>2412</v>
      </c>
      <c r="B1721" s="29" t="s">
        <v>2413</v>
      </c>
      <c r="C1721" s="27">
        <v>5470.01</v>
      </c>
      <c r="D1721" s="27">
        <v>1425.81701</v>
      </c>
      <c r="E1721" s="27">
        <v>965.77697000000001</v>
      </c>
      <c r="F1721" s="27">
        <v>4.53</v>
      </c>
      <c r="G1721" s="27">
        <v>282.846</v>
      </c>
      <c r="H1721" s="27">
        <v>0</v>
      </c>
      <c r="I1721" s="27">
        <v>0</v>
      </c>
      <c r="J1721" s="27">
        <v>605.56895999999995</v>
      </c>
      <c r="K1721" s="27">
        <v>463.79</v>
      </c>
      <c r="L1721" s="27">
        <v>2140.7980899999998</v>
      </c>
      <c r="M1721" s="27">
        <v>0</v>
      </c>
      <c r="N1721" s="27">
        <v>5656.2958900000003</v>
      </c>
      <c r="O1721" s="27">
        <v>10.38</v>
      </c>
      <c r="P1721" s="27">
        <v>26.018989999999999</v>
      </c>
      <c r="Q1721" s="27">
        <v>0.35170000000000001</v>
      </c>
      <c r="R1721" s="27">
        <v>0.65</v>
      </c>
      <c r="S1721" s="27">
        <v>0.77</v>
      </c>
      <c r="T1721" s="27">
        <v>0.29879</v>
      </c>
      <c r="U1721" s="29" t="s">
        <v>46748</v>
      </c>
      <c r="V1721" s="29" t="s">
        <v>46749</v>
      </c>
      <c r="W1721" s="30" t="s">
        <v>46750</v>
      </c>
      <c r="X1721">
        <v>1719</v>
      </c>
      <c r="Y1721" s="8" t="s">
        <v>6720</v>
      </c>
      <c r="Z1721">
        <v>713940</v>
      </c>
      <c r="AB1721" s="8" t="s">
        <v>6721</v>
      </c>
    </row>
    <row r="1722" spans="1:28" x14ac:dyDescent="0.25">
      <c r="A1722" s="34" t="s">
        <v>41531</v>
      </c>
      <c r="B1722" s="29" t="s">
        <v>41532</v>
      </c>
      <c r="C1722" s="27">
        <v>2587.08</v>
      </c>
      <c r="D1722" s="27">
        <v>179.58199999999999</v>
      </c>
      <c r="E1722" s="27">
        <v>144.11500000000001</v>
      </c>
      <c r="F1722" s="27">
        <v>1.55</v>
      </c>
      <c r="G1722" s="27">
        <v>202.298</v>
      </c>
      <c r="H1722" s="27">
        <v>0</v>
      </c>
      <c r="I1722" s="27">
        <v>654.09802000000002</v>
      </c>
      <c r="J1722" s="27">
        <v>129.13099</v>
      </c>
      <c r="K1722" s="27">
        <v>255.61599000000001</v>
      </c>
      <c r="L1722" s="27">
        <v>394.58699999999999</v>
      </c>
      <c r="M1722" s="27">
        <v>0</v>
      </c>
      <c r="N1722" s="27">
        <v>410.12700999999998</v>
      </c>
      <c r="O1722" s="27">
        <v>12.58</v>
      </c>
      <c r="P1722" s="27">
        <v>47.418990000000001</v>
      </c>
      <c r="Q1722" s="27">
        <v>0.90181999999999995</v>
      </c>
      <c r="R1722" s="27">
        <v>2.93</v>
      </c>
      <c r="S1722" s="27">
        <v>1.98</v>
      </c>
      <c r="T1722" s="27">
        <v>0.41288999999999998</v>
      </c>
      <c r="U1722" s="29" t="s">
        <v>46751</v>
      </c>
      <c r="V1722" s="29" t="s">
        <v>46752</v>
      </c>
      <c r="W1722" s="30" t="s">
        <v>46753</v>
      </c>
      <c r="X1722">
        <v>1720</v>
      </c>
      <c r="Y1722" s="8" t="s">
        <v>6722</v>
      </c>
      <c r="Z1722">
        <v>327213</v>
      </c>
      <c r="AB1722" s="8" t="s">
        <v>6723</v>
      </c>
    </row>
    <row r="1723" spans="1:28" x14ac:dyDescent="0.25">
      <c r="A1723" s="34" t="s">
        <v>2414</v>
      </c>
      <c r="B1723" s="29" t="s">
        <v>2415</v>
      </c>
      <c r="C1723" s="27">
        <v>4469.8100000000004</v>
      </c>
      <c r="D1723" s="27">
        <v>354.79998000000001</v>
      </c>
      <c r="E1723" s="27">
        <v>16.899989999999999</v>
      </c>
      <c r="F1723" s="27">
        <v>0.8</v>
      </c>
      <c r="G1723" s="27">
        <v>697.09996999999998</v>
      </c>
      <c r="H1723" s="27">
        <v>1150.3000400000001</v>
      </c>
      <c r="I1723" s="27">
        <v>6779.2001899999996</v>
      </c>
      <c r="J1723" s="27">
        <v>1113.59997</v>
      </c>
      <c r="K1723" s="27">
        <v>2719.8998999999999</v>
      </c>
      <c r="L1723" s="27">
        <v>4070.3998999999999</v>
      </c>
      <c r="M1723" s="27">
        <v>0</v>
      </c>
      <c r="N1723" s="27">
        <v>4842.1000899999999</v>
      </c>
      <c r="O1723" s="27">
        <v>35.78</v>
      </c>
      <c r="P1723" s="27">
        <v>45.665999999999997</v>
      </c>
      <c r="Q1723" s="27">
        <v>0.84048</v>
      </c>
      <c r="R1723" s="27">
        <v>2.52</v>
      </c>
      <c r="S1723" s="27">
        <v>1.41</v>
      </c>
      <c r="T1723" s="27">
        <v>0.78349000000000002</v>
      </c>
      <c r="U1723" s="29" t="s">
        <v>46754</v>
      </c>
      <c r="V1723" s="29" t="s">
        <v>46755</v>
      </c>
      <c r="W1723" s="30" t="s">
        <v>46756</v>
      </c>
      <c r="X1723">
        <v>1721</v>
      </c>
      <c r="Y1723" s="8" t="s">
        <v>6724</v>
      </c>
      <c r="Z1723">
        <v>447110</v>
      </c>
      <c r="AA1723">
        <v>811192</v>
      </c>
      <c r="AB1723" s="8" t="s">
        <v>6725</v>
      </c>
    </row>
    <row r="1724" spans="1:28" x14ac:dyDescent="0.25">
      <c r="A1724" s="34" t="s">
        <v>41533</v>
      </c>
      <c r="B1724" s="29" t="s">
        <v>41534</v>
      </c>
      <c r="C1724" s="27">
        <v>2590.63</v>
      </c>
      <c r="D1724" s="27">
        <v>209.88900000000001</v>
      </c>
      <c r="E1724" s="27">
        <v>133.04499000000001</v>
      </c>
      <c r="F1724" s="27">
        <v>0.94</v>
      </c>
      <c r="G1724" s="27">
        <v>126.99199</v>
      </c>
      <c r="H1724" s="27">
        <v>0</v>
      </c>
      <c r="I1724" s="27">
        <v>888.39202</v>
      </c>
      <c r="J1724" s="27">
        <v>318.00398999999999</v>
      </c>
      <c r="K1724" s="27">
        <v>426.053</v>
      </c>
      <c r="L1724" s="27">
        <v>611.84496999999999</v>
      </c>
      <c r="M1724" s="27">
        <v>0</v>
      </c>
      <c r="N1724" s="27">
        <v>398.50398999999999</v>
      </c>
      <c r="O1724" s="27">
        <v>9.5500000000000007</v>
      </c>
      <c r="P1724" s="27">
        <v>66.042990000000003</v>
      </c>
      <c r="Q1724" s="27">
        <v>1.94489</v>
      </c>
      <c r="R1724" s="27">
        <v>0.87</v>
      </c>
      <c r="S1724" s="27">
        <v>1.34</v>
      </c>
      <c r="T1724" s="27">
        <v>0.94042999999999999</v>
      </c>
      <c r="U1724" s="29" t="s">
        <v>46757</v>
      </c>
      <c r="V1724" s="29" t="s">
        <v>46758</v>
      </c>
      <c r="W1724" s="30" t="s">
        <v>46759</v>
      </c>
      <c r="X1724">
        <v>1722</v>
      </c>
      <c r="Y1724" s="8" t="s">
        <v>6726</v>
      </c>
      <c r="Z1724">
        <v>518210</v>
      </c>
      <c r="AB1724" s="8" t="s">
        <v>6727</v>
      </c>
    </row>
    <row r="1725" spans="1:28" x14ac:dyDescent="0.25">
      <c r="A1725" s="34" t="s">
        <v>2416</v>
      </c>
      <c r="B1725" s="29" t="s">
        <v>2417</v>
      </c>
      <c r="C1725" s="27">
        <v>6755.06</v>
      </c>
      <c r="D1725" s="27">
        <v>974.63201000000004</v>
      </c>
      <c r="E1725" s="27">
        <v>520.98602000000005</v>
      </c>
      <c r="F1725" s="27">
        <v>1.18</v>
      </c>
      <c r="G1725" s="27">
        <v>4491.1127900000001</v>
      </c>
      <c r="H1725" s="27">
        <v>0</v>
      </c>
      <c r="I1725" s="27">
        <v>313.23199</v>
      </c>
      <c r="J1725" s="27">
        <v>10465.610350000001</v>
      </c>
      <c r="K1725" s="27">
        <v>4984.0507799999996</v>
      </c>
      <c r="L1725" s="27">
        <v>0</v>
      </c>
      <c r="M1725" s="27">
        <v>0</v>
      </c>
      <c r="N1725" s="27">
        <v>1721.49902</v>
      </c>
      <c r="O1725" s="27">
        <v>52.63</v>
      </c>
      <c r="P1725" s="27">
        <v>0</v>
      </c>
      <c r="Q1725" s="27">
        <v>0</v>
      </c>
      <c r="R1725" s="27">
        <v>0.44</v>
      </c>
      <c r="S1725" s="27">
        <v>0.48</v>
      </c>
      <c r="T1725" s="27">
        <v>4.7100000000000003E-2</v>
      </c>
      <c r="U1725" s="29" t="s">
        <v>46760</v>
      </c>
      <c r="V1725" s="29" t="s">
        <v>46761</v>
      </c>
      <c r="W1725" s="30" t="s">
        <v>46762</v>
      </c>
      <c r="X1725">
        <v>1723</v>
      </c>
      <c r="Y1725" s="8" t="s">
        <v>6728</v>
      </c>
      <c r="Z1725">
        <v>541614</v>
      </c>
      <c r="AA1725">
        <v>488510</v>
      </c>
      <c r="AB1725" s="8" t="s">
        <v>6729</v>
      </c>
    </row>
    <row r="1726" spans="1:28" x14ac:dyDescent="0.25">
      <c r="A1726" s="34" t="s">
        <v>41535</v>
      </c>
      <c r="B1726" s="29" t="s">
        <v>41536</v>
      </c>
      <c r="C1726" s="27">
        <v>3131.82</v>
      </c>
      <c r="D1726" s="27">
        <v>670.89598999999998</v>
      </c>
      <c r="E1726" s="27">
        <v>670.89598999999998</v>
      </c>
      <c r="F1726" s="27">
        <v>2.91</v>
      </c>
      <c r="G1726" s="27">
        <v>171.68499</v>
      </c>
      <c r="H1726" s="27">
        <v>0</v>
      </c>
      <c r="I1726" s="27">
        <v>0</v>
      </c>
      <c r="J1726" s="27">
        <v>217.22200000000001</v>
      </c>
      <c r="K1726" s="27">
        <v>389.36898000000002</v>
      </c>
      <c r="L1726" s="27">
        <v>122.611</v>
      </c>
      <c r="M1726" s="27">
        <v>0</v>
      </c>
      <c r="N1726" s="27">
        <v>2598.43505</v>
      </c>
      <c r="O1726" s="27">
        <v>17.190000000000001</v>
      </c>
      <c r="P1726" s="27">
        <v>0</v>
      </c>
      <c r="Q1726" s="27">
        <v>0</v>
      </c>
      <c r="R1726" s="27">
        <v>1.03</v>
      </c>
      <c r="S1726" s="27">
        <v>1.79</v>
      </c>
      <c r="T1726" s="27">
        <v>1.0021199999999999</v>
      </c>
      <c r="U1726" s="29" t="s">
        <v>46763</v>
      </c>
      <c r="V1726" s="29" t="s">
        <v>46764</v>
      </c>
      <c r="W1726" s="30" t="s">
        <v>46765</v>
      </c>
      <c r="X1726">
        <v>1724</v>
      </c>
      <c r="Y1726" s="8" t="s">
        <v>6730</v>
      </c>
      <c r="Z1726">
        <v>561613</v>
      </c>
      <c r="AB1726" s="8" t="s">
        <v>6731</v>
      </c>
    </row>
    <row r="1727" spans="1:28" x14ac:dyDescent="0.25">
      <c r="A1727" s="34" t="s">
        <v>41537</v>
      </c>
      <c r="B1727" s="29" t="s">
        <v>41538</v>
      </c>
      <c r="C1727" s="27">
        <v>2068.75</v>
      </c>
      <c r="D1727" s="27">
        <v>365.20001000000002</v>
      </c>
      <c r="E1727" s="27">
        <v>119.09999000000001</v>
      </c>
      <c r="F1727" s="27">
        <v>1.05</v>
      </c>
      <c r="G1727" s="27">
        <v>258.60000000000002</v>
      </c>
      <c r="H1727" s="27">
        <v>112.09999000000001</v>
      </c>
      <c r="I1727" s="27">
        <v>2187.6999500000002</v>
      </c>
      <c r="J1727" s="27">
        <v>690.59996999999998</v>
      </c>
      <c r="K1727" s="27">
        <v>538</v>
      </c>
      <c r="L1727" s="27">
        <v>1283.8000400000001</v>
      </c>
      <c r="M1727" s="27">
        <v>0</v>
      </c>
      <c r="N1727" s="27">
        <v>1282.90002</v>
      </c>
      <c r="O1727" s="27">
        <v>7.89</v>
      </c>
      <c r="P1727" s="27">
        <v>50.7</v>
      </c>
      <c r="Q1727" s="27">
        <v>1.02841</v>
      </c>
      <c r="R1727" s="27">
        <v>0.75</v>
      </c>
      <c r="S1727" s="27">
        <v>0.62</v>
      </c>
      <c r="T1727" s="27">
        <v>0.24224999999999999</v>
      </c>
      <c r="U1727" s="29" t="s">
        <v>46766</v>
      </c>
      <c r="V1727" s="29" t="s">
        <v>46767</v>
      </c>
      <c r="W1727" s="30" t="s">
        <v>46768</v>
      </c>
      <c r="X1727">
        <v>1725</v>
      </c>
      <c r="Y1727" s="8" t="s">
        <v>6732</v>
      </c>
      <c r="Z1727">
        <v>423850</v>
      </c>
      <c r="AB1727" s="8" t="s">
        <v>6733</v>
      </c>
    </row>
    <row r="1728" spans="1:28" x14ac:dyDescent="0.25">
      <c r="A1728" s="34" t="s">
        <v>41539</v>
      </c>
      <c r="B1728" s="29" t="s">
        <v>41540</v>
      </c>
      <c r="C1728" s="27">
        <v>55123.360000000001</v>
      </c>
      <c r="D1728" s="27">
        <v>3823.0129299999999</v>
      </c>
      <c r="E1728" s="27">
        <v>3393.4741199999999</v>
      </c>
      <c r="F1728" s="27">
        <v>0.61</v>
      </c>
      <c r="G1728" s="27">
        <v>1728.30395</v>
      </c>
      <c r="H1728" s="27">
        <v>8307.8105400000004</v>
      </c>
      <c r="I1728" s="27">
        <v>19906.5</v>
      </c>
      <c r="J1728" s="27">
        <v>6885.0322200000001</v>
      </c>
      <c r="K1728" s="27">
        <v>13411.549800000001</v>
      </c>
      <c r="L1728" s="27">
        <v>11067.690420000001</v>
      </c>
      <c r="M1728" s="27">
        <v>0</v>
      </c>
      <c r="N1728" s="27">
        <v>18323.630850000001</v>
      </c>
      <c r="S1728" s="27">
        <v>0.74</v>
      </c>
      <c r="T1728" s="27">
        <v>0.49025000000000002</v>
      </c>
      <c r="U1728" s="29" t="s">
        <v>46769</v>
      </c>
      <c r="V1728" s="29" t="s">
        <v>46770</v>
      </c>
      <c r="W1728" s="30" t="s">
        <v>46771</v>
      </c>
      <c r="X1728">
        <v>1726</v>
      </c>
      <c r="Y1728" s="8" t="s">
        <v>6734</v>
      </c>
      <c r="Z1728">
        <v>924120</v>
      </c>
      <c r="AB1728" s="8" t="s">
        <v>6735</v>
      </c>
    </row>
    <row r="1729" spans="1:28" x14ac:dyDescent="0.25">
      <c r="A1729" s="34" t="s">
        <v>41541</v>
      </c>
      <c r="B1729" s="29" t="s">
        <v>41542</v>
      </c>
      <c r="C1729" s="27">
        <v>221456.81</v>
      </c>
      <c r="D1729" s="27">
        <v>19094</v>
      </c>
      <c r="E1729" s="27">
        <v>19094</v>
      </c>
      <c r="F1729" s="27">
        <v>0.59</v>
      </c>
      <c r="G1729" s="27">
        <v>1143</v>
      </c>
      <c r="H1729" s="27">
        <v>470</v>
      </c>
      <c r="I1729" s="27">
        <v>4300</v>
      </c>
      <c r="J1729" s="27">
        <v>4413</v>
      </c>
      <c r="K1729" s="27">
        <v>15265</v>
      </c>
      <c r="L1729" s="27">
        <v>15861</v>
      </c>
      <c r="M1729" s="27">
        <v>0</v>
      </c>
      <c r="N1729" s="27">
        <v>50523</v>
      </c>
      <c r="U1729" s="29" t="s">
        <v>46772</v>
      </c>
      <c r="V1729" s="29" t="s">
        <v>46773</v>
      </c>
      <c r="W1729" s="30" t="s">
        <v>46774</v>
      </c>
      <c r="X1729">
        <v>1727</v>
      </c>
      <c r="Y1729" s="8" t="s">
        <v>6736</v>
      </c>
      <c r="Z1729">
        <v>621991</v>
      </c>
      <c r="AB1729" s="8" t="s">
        <v>6737</v>
      </c>
    </row>
    <row r="1730" spans="1:28" x14ac:dyDescent="0.25">
      <c r="A1730" s="34" t="s">
        <v>2418</v>
      </c>
      <c r="B1730" s="29" t="s">
        <v>2419</v>
      </c>
      <c r="C1730" s="27">
        <v>3653.59</v>
      </c>
      <c r="D1730" s="27">
        <v>-118.864</v>
      </c>
      <c r="E1730" s="27">
        <v>-125.60500999999999</v>
      </c>
      <c r="F1730" s="27">
        <v>0.36</v>
      </c>
      <c r="G1730" s="27">
        <v>0</v>
      </c>
      <c r="H1730" s="27">
        <v>0</v>
      </c>
      <c r="I1730" s="27">
        <v>0</v>
      </c>
      <c r="J1730" s="27">
        <v>50.146990000000002</v>
      </c>
      <c r="K1730" s="27">
        <v>719.09802000000002</v>
      </c>
      <c r="L1730" s="27">
        <v>0</v>
      </c>
      <c r="M1730" s="27">
        <v>0</v>
      </c>
      <c r="N1730" s="27">
        <v>622.04199000000006</v>
      </c>
      <c r="O1730" s="27">
        <v>11.51</v>
      </c>
      <c r="P1730" s="27">
        <v>0</v>
      </c>
      <c r="Q1730" s="27">
        <v>0</v>
      </c>
      <c r="R1730" s="27">
        <v>14.33</v>
      </c>
      <c r="S1730" s="27">
        <v>14.34</v>
      </c>
      <c r="T1730" s="27">
        <v>14.3398</v>
      </c>
      <c r="U1730" s="29" t="s">
        <v>46775</v>
      </c>
      <c r="V1730" s="29" t="s">
        <v>46776</v>
      </c>
      <c r="W1730" s="30" t="s">
        <v>46777</v>
      </c>
      <c r="X1730">
        <v>1728</v>
      </c>
      <c r="Y1730" s="8" t="s">
        <v>6738</v>
      </c>
      <c r="Z1730">
        <v>336340</v>
      </c>
      <c r="AB1730" s="8" t="s">
        <v>6739</v>
      </c>
    </row>
    <row r="1731" spans="1:28" x14ac:dyDescent="0.25">
      <c r="A1731" s="34" t="s">
        <v>2420</v>
      </c>
      <c r="B1731" s="29" t="s">
        <v>2421</v>
      </c>
      <c r="C1731" s="27">
        <v>30316.9</v>
      </c>
      <c r="D1731" s="27">
        <v>-749</v>
      </c>
      <c r="E1731" s="27">
        <v>-1776</v>
      </c>
      <c r="F1731" s="27">
        <v>1.39</v>
      </c>
      <c r="G1731" s="27">
        <v>3012</v>
      </c>
      <c r="H1731" s="27">
        <v>0</v>
      </c>
      <c r="I1731" s="27">
        <v>0</v>
      </c>
      <c r="J1731" s="27">
        <v>420829</v>
      </c>
      <c r="K1731" s="27">
        <v>27698</v>
      </c>
      <c r="L1731" s="27">
        <v>19908</v>
      </c>
      <c r="M1731" s="27">
        <v>0</v>
      </c>
      <c r="N1731" s="27">
        <v>17208</v>
      </c>
      <c r="O1731" s="27">
        <v>88.42</v>
      </c>
      <c r="P1731" s="27">
        <v>38.660989999999998</v>
      </c>
      <c r="Q1731" s="27">
        <v>0.63027999999999995</v>
      </c>
      <c r="R1731" s="27">
        <v>7.0000000000000007E-2</v>
      </c>
      <c r="S1731" s="27">
        <v>7.0000000000000007E-2</v>
      </c>
      <c r="T1731" s="27">
        <v>5.8659999999999997E-2</v>
      </c>
      <c r="U1731" s="29" t="s">
        <v>46778</v>
      </c>
      <c r="V1731" s="29" t="s">
        <v>46779</v>
      </c>
      <c r="W1731" s="30" t="s">
        <v>46780</v>
      </c>
      <c r="X1731">
        <v>1729</v>
      </c>
      <c r="Y1731" s="8" t="s">
        <v>6740</v>
      </c>
      <c r="Z1731">
        <v>236118</v>
      </c>
      <c r="AB1731" s="8" t="s">
        <v>6741</v>
      </c>
    </row>
    <row r="1732" spans="1:28" x14ac:dyDescent="0.25">
      <c r="A1732" s="34" t="s">
        <v>41543</v>
      </c>
      <c r="B1732" s="29" t="s">
        <v>41544</v>
      </c>
      <c r="C1732" s="27">
        <v>2777.05</v>
      </c>
      <c r="D1732" s="27">
        <v>-13.86401</v>
      </c>
      <c r="E1732" s="27">
        <v>-19.122</v>
      </c>
      <c r="F1732" s="27">
        <v>0.76</v>
      </c>
      <c r="G1732" s="27">
        <v>189.60400000000001</v>
      </c>
      <c r="H1732" s="27">
        <v>0</v>
      </c>
      <c r="I1732" s="27">
        <v>184.32499000000001</v>
      </c>
      <c r="J1732" s="27">
        <v>264.27397999999999</v>
      </c>
      <c r="K1732" s="27">
        <v>551.96196999999995</v>
      </c>
      <c r="L1732" s="27">
        <v>0</v>
      </c>
      <c r="M1732" s="27">
        <v>0</v>
      </c>
      <c r="N1732" s="27">
        <v>519.04900999999995</v>
      </c>
      <c r="O1732" s="27">
        <v>4.8099999999999996</v>
      </c>
      <c r="P1732" s="27">
        <v>0</v>
      </c>
      <c r="Q1732" s="27">
        <v>0</v>
      </c>
      <c r="R1732" s="27">
        <v>1.9</v>
      </c>
      <c r="S1732" s="27">
        <v>2.09</v>
      </c>
      <c r="T1732" s="27">
        <v>1.37114</v>
      </c>
      <c r="U1732" s="29" t="s">
        <v>46781</v>
      </c>
      <c r="V1732" s="29" t="s">
        <v>46782</v>
      </c>
      <c r="W1732" s="30" t="s">
        <v>46783</v>
      </c>
      <c r="X1732">
        <v>1730</v>
      </c>
      <c r="Y1732" s="8" t="s">
        <v>6742</v>
      </c>
      <c r="Z1732">
        <v>336310</v>
      </c>
      <c r="AB1732" s="8" t="s">
        <v>6743</v>
      </c>
    </row>
    <row r="1733" spans="1:28" x14ac:dyDescent="0.25">
      <c r="A1733" s="34" t="s">
        <v>2422</v>
      </c>
      <c r="B1733" s="29" t="s">
        <v>2423</v>
      </c>
      <c r="C1733" s="27">
        <v>49781.18</v>
      </c>
      <c r="D1733" s="27">
        <v>5183.9418900000001</v>
      </c>
      <c r="E1733" s="27">
        <v>4295.7958900000003</v>
      </c>
      <c r="F1733" s="27">
        <v>0.45</v>
      </c>
      <c r="G1733" s="27">
        <v>0</v>
      </c>
      <c r="H1733" s="27">
        <v>0</v>
      </c>
      <c r="I1733" s="27">
        <v>232.51698999999999</v>
      </c>
      <c r="J1733" s="27">
        <v>514.67998999999998</v>
      </c>
      <c r="K1733" s="27">
        <v>775.25298999999995</v>
      </c>
      <c r="L1733" s="27">
        <v>6870.8261700000003</v>
      </c>
      <c r="M1733" s="27">
        <v>4350</v>
      </c>
      <c r="N1733" s="27">
        <v>5816.7997999999998</v>
      </c>
      <c r="O1733" s="27">
        <v>32.92</v>
      </c>
      <c r="P1733" s="27">
        <v>40.494990000000001</v>
      </c>
      <c r="Q1733" s="27">
        <v>1.1919900000000001</v>
      </c>
      <c r="R1733" s="27">
        <v>1.48</v>
      </c>
      <c r="S1733" s="27">
        <v>1.51</v>
      </c>
      <c r="T1733" s="27">
        <v>1.5062800000000001</v>
      </c>
      <c r="U1733" s="29" t="s">
        <v>46784</v>
      </c>
      <c r="V1733" s="29" t="s">
        <v>46785</v>
      </c>
      <c r="W1733" s="30" t="s">
        <v>46786</v>
      </c>
      <c r="X1733">
        <v>1731</v>
      </c>
      <c r="Y1733" s="8" t="s">
        <v>6744</v>
      </c>
      <c r="Z1733">
        <v>325180</v>
      </c>
      <c r="AA1733">
        <v>325320</v>
      </c>
      <c r="AB1733" s="8" t="s">
        <v>6745</v>
      </c>
    </row>
    <row r="1734" spans="1:28" x14ac:dyDescent="0.25">
      <c r="A1734" s="34" t="s">
        <v>41545</v>
      </c>
      <c r="B1734" s="29" t="s">
        <v>41546</v>
      </c>
      <c r="C1734" s="27">
        <v>2525.62</v>
      </c>
      <c r="D1734" s="27">
        <v>772.81596999999999</v>
      </c>
      <c r="E1734" s="27">
        <v>700</v>
      </c>
      <c r="F1734" s="27">
        <v>1.02</v>
      </c>
      <c r="G1734" s="27">
        <v>12.925000000000001</v>
      </c>
      <c r="H1734" s="27">
        <v>0</v>
      </c>
      <c r="I1734" s="27">
        <v>0</v>
      </c>
      <c r="J1734" s="27">
        <v>114.01599</v>
      </c>
      <c r="K1734" s="27">
        <v>49.366999999999997</v>
      </c>
      <c r="L1734" s="27">
        <v>2737.2758699999999</v>
      </c>
      <c r="M1734" s="27">
        <v>0</v>
      </c>
      <c r="N1734" s="27">
        <v>4119.1230400000004</v>
      </c>
      <c r="O1734" s="27">
        <v>9.49</v>
      </c>
      <c r="P1734" s="27">
        <v>49.887</v>
      </c>
      <c r="Q1734" s="27">
        <v>0.64600999999999997</v>
      </c>
      <c r="R1734" s="27">
        <v>0.79</v>
      </c>
      <c r="S1734" s="27">
        <v>0.43</v>
      </c>
      <c r="T1734" s="27">
        <v>0.31962000000000002</v>
      </c>
      <c r="U1734" s="29" t="s">
        <v>46787</v>
      </c>
      <c r="V1734" s="29" t="s">
        <v>46788</v>
      </c>
      <c r="W1734" s="30" t="s">
        <v>46789</v>
      </c>
      <c r="X1734">
        <v>1732</v>
      </c>
      <c r="Y1734" s="8" t="s">
        <v>6746</v>
      </c>
      <c r="Z1734">
        <v>321213</v>
      </c>
      <c r="AA1734">
        <v>423220</v>
      </c>
      <c r="AB1734" s="8" t="s">
        <v>6747</v>
      </c>
    </row>
    <row r="1735" spans="1:28" x14ac:dyDescent="0.25">
      <c r="A1735" s="34" t="s">
        <v>41547</v>
      </c>
      <c r="B1735" s="29" t="s">
        <v>41548</v>
      </c>
      <c r="C1735" s="27">
        <v>6812.94</v>
      </c>
      <c r="D1735" s="27">
        <v>2629.0390600000001</v>
      </c>
      <c r="E1735" s="27">
        <v>2629.0390600000001</v>
      </c>
      <c r="F1735" s="27">
        <v>1.03</v>
      </c>
      <c r="G1735" s="27">
        <v>168.71499</v>
      </c>
      <c r="H1735" s="27">
        <v>0</v>
      </c>
      <c r="I1735" s="27">
        <v>0</v>
      </c>
      <c r="J1735" s="27">
        <v>1239.3669400000001</v>
      </c>
      <c r="K1735" s="27">
        <v>1936.4909600000001</v>
      </c>
      <c r="L1735" s="27">
        <v>3009.4169900000002</v>
      </c>
      <c r="M1735" s="27">
        <v>0</v>
      </c>
      <c r="N1735" s="27">
        <v>11409.20019</v>
      </c>
      <c r="U1735" s="29" t="s">
        <v>46790</v>
      </c>
      <c r="V1735" s="29" t="s">
        <v>46790</v>
      </c>
      <c r="W1735" s="30" t="s">
        <v>46791</v>
      </c>
      <c r="X1735">
        <v>1733</v>
      </c>
      <c r="Y1735" s="8" t="s">
        <v>6748</v>
      </c>
      <c r="Z1735">
        <v>447190</v>
      </c>
      <c r="AA1735">
        <v>211130</v>
      </c>
      <c r="AB1735" s="8" t="s">
        <v>6749</v>
      </c>
    </row>
    <row r="1736" spans="1:28" x14ac:dyDescent="0.25">
      <c r="A1736" s="34" t="s">
        <v>41549</v>
      </c>
      <c r="B1736" s="29" t="s">
        <v>41550</v>
      </c>
      <c r="C1736" s="27">
        <v>4946.95</v>
      </c>
      <c r="D1736" s="27">
        <v>936.58099000000004</v>
      </c>
      <c r="E1736" s="27">
        <v>908.87401999999997</v>
      </c>
      <c r="F1736" s="27">
        <v>1.58</v>
      </c>
      <c r="G1736" s="27">
        <v>274.46798000000001</v>
      </c>
      <c r="H1736" s="27">
        <v>4283.2612300000001</v>
      </c>
      <c r="I1736" s="27">
        <v>213.98399000000001</v>
      </c>
      <c r="J1736" s="27">
        <v>1350.0760399999999</v>
      </c>
      <c r="K1736" s="27">
        <v>5623.4418900000001</v>
      </c>
      <c r="L1736" s="27">
        <v>0</v>
      </c>
      <c r="M1736" s="27">
        <v>0</v>
      </c>
      <c r="N1736" s="27">
        <v>4254.0698199999997</v>
      </c>
      <c r="O1736" s="27">
        <v>26.64</v>
      </c>
      <c r="P1736" s="27">
        <v>0</v>
      </c>
      <c r="Q1736" s="27">
        <v>0</v>
      </c>
      <c r="R1736" s="27">
        <v>4.17</v>
      </c>
      <c r="S1736" s="27">
        <v>0.99</v>
      </c>
      <c r="T1736" s="27">
        <v>0.78937000000000002</v>
      </c>
      <c r="U1736" s="29" t="s">
        <v>46792</v>
      </c>
      <c r="V1736" s="29" t="s">
        <v>46793</v>
      </c>
      <c r="W1736" s="30" t="s">
        <v>46794</v>
      </c>
      <c r="X1736">
        <v>1734</v>
      </c>
      <c r="Y1736" s="8" t="s">
        <v>6750</v>
      </c>
      <c r="Z1736">
        <v>336992</v>
      </c>
      <c r="AB1736" s="8" t="s">
        <v>6751</v>
      </c>
    </row>
    <row r="1737" spans="1:28" x14ac:dyDescent="0.25">
      <c r="A1737" s="34" t="s">
        <v>41551</v>
      </c>
      <c r="B1737" s="29" t="s">
        <v>41552</v>
      </c>
      <c r="C1737" s="27">
        <v>2205.96</v>
      </c>
      <c r="D1737" s="27">
        <v>233.89999</v>
      </c>
      <c r="E1737" s="27">
        <v>166.03199000000001</v>
      </c>
      <c r="F1737" s="27">
        <v>0.89</v>
      </c>
      <c r="G1737" s="27">
        <v>13.39099</v>
      </c>
      <c r="H1737" s="27">
        <v>464.41100999999998</v>
      </c>
      <c r="I1737" s="27">
        <v>44.067999999999998</v>
      </c>
      <c r="J1737" s="27">
        <v>579.45599000000004</v>
      </c>
      <c r="K1737" s="27">
        <v>773.57897000000003</v>
      </c>
      <c r="L1737" s="27">
        <v>103.55598999999999</v>
      </c>
      <c r="M1737" s="27">
        <v>0</v>
      </c>
      <c r="N1737" s="27">
        <v>991.07299</v>
      </c>
      <c r="O1737" s="27">
        <v>33.619999999999997</v>
      </c>
      <c r="P1737" s="27">
        <v>10.79899</v>
      </c>
      <c r="Q1737" s="27">
        <v>0.12106</v>
      </c>
      <c r="R1737" s="27">
        <v>1.43</v>
      </c>
      <c r="S1737" s="27">
        <v>0.53</v>
      </c>
      <c r="T1737" s="27">
        <v>0.51043000000000005</v>
      </c>
      <c r="U1737" s="29" t="s">
        <v>46795</v>
      </c>
      <c r="V1737" s="29" t="s">
        <v>46796</v>
      </c>
      <c r="W1737" s="30" t="s">
        <v>46797</v>
      </c>
      <c r="X1737">
        <v>1735</v>
      </c>
      <c r="Y1737" s="8" t="s">
        <v>6752</v>
      </c>
      <c r="Z1737">
        <v>332420</v>
      </c>
      <c r="AB1737" s="8" t="s">
        <v>6753</v>
      </c>
    </row>
    <row r="1738" spans="1:28" x14ac:dyDescent="0.25">
      <c r="A1738" s="34" t="s">
        <v>2424</v>
      </c>
      <c r="B1738" s="29" t="s">
        <v>2425</v>
      </c>
      <c r="C1738" s="27">
        <v>4810.8599999999997</v>
      </c>
      <c r="D1738" s="27">
        <v>312.93700999999999</v>
      </c>
      <c r="E1738" s="27">
        <v>189.40699000000001</v>
      </c>
      <c r="F1738" s="27">
        <v>0.83</v>
      </c>
      <c r="G1738" s="27">
        <v>717.34496999999999</v>
      </c>
      <c r="H1738" s="27">
        <v>0</v>
      </c>
      <c r="I1738" s="27">
        <v>1915.97705</v>
      </c>
      <c r="J1738" s="27">
        <v>1108.1190099999999</v>
      </c>
      <c r="K1738" s="27">
        <v>1719.78295</v>
      </c>
      <c r="L1738" s="27">
        <v>743.60497999999995</v>
      </c>
      <c r="M1738" s="27">
        <v>0</v>
      </c>
      <c r="N1738" s="27">
        <v>2095.93505</v>
      </c>
      <c r="O1738" s="27">
        <v>20.27</v>
      </c>
      <c r="P1738" s="27">
        <v>25.930990000000001</v>
      </c>
      <c r="Q1738" s="27">
        <v>0.35009000000000001</v>
      </c>
      <c r="R1738" s="27">
        <v>1.58</v>
      </c>
      <c r="S1738" s="27">
        <v>1.55</v>
      </c>
      <c r="T1738" s="27">
        <v>0.90463000000000005</v>
      </c>
      <c r="U1738" s="29" t="s">
        <v>46798</v>
      </c>
      <c r="V1738" s="29" t="s">
        <v>46799</v>
      </c>
      <c r="W1738" s="30" t="s">
        <v>46800</v>
      </c>
      <c r="X1738">
        <v>1736</v>
      </c>
      <c r="Y1738" s="8" t="s">
        <v>6754</v>
      </c>
      <c r="Z1738">
        <v>512240</v>
      </c>
      <c r="AB1738" s="8" t="s">
        <v>6755</v>
      </c>
    </row>
    <row r="1739" spans="1:28" x14ac:dyDescent="0.25">
      <c r="A1739" s="34" t="s">
        <v>2426</v>
      </c>
      <c r="B1739" s="29" t="s">
        <v>2427</v>
      </c>
      <c r="C1739" s="27">
        <v>6938.46</v>
      </c>
      <c r="D1739" s="27">
        <v>-182.178</v>
      </c>
      <c r="E1739" s="27">
        <v>-340.57001000000002</v>
      </c>
      <c r="F1739" s="27">
        <v>1.38</v>
      </c>
      <c r="G1739" s="27">
        <v>328.28698000000003</v>
      </c>
      <c r="H1739" s="27">
        <v>658.55902000000003</v>
      </c>
      <c r="I1739" s="27">
        <v>1396.47705</v>
      </c>
      <c r="J1739" s="27">
        <v>3252.5019499999999</v>
      </c>
      <c r="K1739" s="27">
        <v>2180.3339799999999</v>
      </c>
      <c r="L1739" s="27">
        <v>0</v>
      </c>
      <c r="M1739" s="27">
        <v>0</v>
      </c>
      <c r="N1739" s="27">
        <v>-133.64301</v>
      </c>
      <c r="O1739" s="27">
        <v>-7.0000000000000007E-2</v>
      </c>
      <c r="Q1739" s="27">
        <v>-2.1278199999999998</v>
      </c>
      <c r="R1739" s="27">
        <v>0.67</v>
      </c>
      <c r="S1739" s="27">
        <v>0.47</v>
      </c>
      <c r="T1739" s="27">
        <v>0.36693999999999999</v>
      </c>
      <c r="U1739" s="29" t="s">
        <v>46801</v>
      </c>
      <c r="V1739" s="29" t="s">
        <v>46802</v>
      </c>
      <c r="W1739" s="30" t="s">
        <v>46803</v>
      </c>
      <c r="X1739">
        <v>1737</v>
      </c>
      <c r="Y1739" s="8" t="s">
        <v>6756</v>
      </c>
      <c r="Z1739">
        <v>488390</v>
      </c>
      <c r="AB1739" s="8" t="s">
        <v>6757</v>
      </c>
    </row>
    <row r="1740" spans="1:28" x14ac:dyDescent="0.25">
      <c r="A1740" s="34" t="s">
        <v>2428</v>
      </c>
      <c r="B1740" s="29" t="s">
        <v>2429</v>
      </c>
      <c r="C1740" s="27">
        <v>7261.69</v>
      </c>
      <c r="D1740" s="27">
        <v>876.96301000000005</v>
      </c>
      <c r="E1740" s="27">
        <v>487.33897999999999</v>
      </c>
      <c r="F1740" s="27">
        <v>0.39</v>
      </c>
      <c r="G1740" s="27">
        <v>1419.9610499999999</v>
      </c>
      <c r="H1740" s="27">
        <v>129.875</v>
      </c>
      <c r="I1740" s="27">
        <v>3929.6311000000001</v>
      </c>
      <c r="J1740" s="27">
        <v>1829.375</v>
      </c>
      <c r="K1740" s="27">
        <v>3485.5839799999999</v>
      </c>
      <c r="L1740" s="27">
        <v>1415.01403</v>
      </c>
      <c r="M1740" s="27">
        <v>0</v>
      </c>
      <c r="N1740" s="27">
        <v>5460.9140600000001</v>
      </c>
      <c r="O1740" s="27">
        <v>7.63</v>
      </c>
      <c r="P1740" s="27">
        <v>20.579000000000001</v>
      </c>
      <c r="Q1740" s="27">
        <v>0.25911000000000001</v>
      </c>
      <c r="R1740" s="27">
        <v>1.91</v>
      </c>
      <c r="S1740" s="27">
        <v>1.83</v>
      </c>
      <c r="T1740" s="27">
        <v>1.0581400000000001</v>
      </c>
      <c r="U1740" s="29" t="s">
        <v>46804</v>
      </c>
      <c r="V1740" s="29" t="s">
        <v>43337</v>
      </c>
      <c r="W1740" s="30" t="s">
        <v>46805</v>
      </c>
      <c r="X1740">
        <v>1738</v>
      </c>
      <c r="Y1740" s="8" t="s">
        <v>6758</v>
      </c>
      <c r="Z1740">
        <v>315990</v>
      </c>
      <c r="AA1740">
        <v>339910</v>
      </c>
      <c r="AB1740" s="8" t="s">
        <v>6759</v>
      </c>
    </row>
    <row r="1741" spans="1:28" x14ac:dyDescent="0.25">
      <c r="A1741" s="34" t="s">
        <v>2430</v>
      </c>
      <c r="B1741" s="29" t="s">
        <v>2431</v>
      </c>
      <c r="C1741" s="27">
        <v>10599.84</v>
      </c>
      <c r="D1741" s="27">
        <v>195.44999000000001</v>
      </c>
      <c r="E1741" s="27">
        <v>91.807990000000004</v>
      </c>
      <c r="F1741" s="27">
        <v>1.21</v>
      </c>
      <c r="G1741" s="27">
        <v>612.49102000000005</v>
      </c>
      <c r="H1741" s="27">
        <v>50.152000000000001</v>
      </c>
      <c r="I1741" s="27">
        <v>410.64897999999999</v>
      </c>
      <c r="J1741" s="27">
        <v>1749.8680400000001</v>
      </c>
      <c r="K1741" s="27">
        <v>2474.8569299999999</v>
      </c>
      <c r="L1741" s="27">
        <v>0</v>
      </c>
      <c r="M1741" s="27">
        <v>0</v>
      </c>
      <c r="N1741" s="27">
        <v>941.23297000000002</v>
      </c>
      <c r="O1741" s="27">
        <v>3.22</v>
      </c>
      <c r="P1741" s="27">
        <v>0</v>
      </c>
      <c r="Q1741" s="27">
        <v>0</v>
      </c>
      <c r="R1741" s="27">
        <v>1.41</v>
      </c>
      <c r="S1741" s="27">
        <v>1.39</v>
      </c>
      <c r="T1741" s="27">
        <v>1.03562</v>
      </c>
      <c r="U1741" s="29" t="s">
        <v>46806</v>
      </c>
      <c r="V1741" s="29" t="s">
        <v>46807</v>
      </c>
      <c r="W1741" s="30" t="s">
        <v>46808</v>
      </c>
      <c r="X1741">
        <v>1739</v>
      </c>
      <c r="Y1741" s="8" t="s">
        <v>6760</v>
      </c>
      <c r="Z1741">
        <v>454210</v>
      </c>
      <c r="AB1741" s="8" t="s">
        <v>6761</v>
      </c>
    </row>
    <row r="1742" spans="1:28" x14ac:dyDescent="0.25">
      <c r="A1742" s="34" t="s">
        <v>2432</v>
      </c>
      <c r="B1742" s="29" t="s">
        <v>2433</v>
      </c>
      <c r="C1742" s="27">
        <v>44059.96</v>
      </c>
      <c r="D1742" s="27">
        <v>16910</v>
      </c>
      <c r="E1742" s="27">
        <v>15258</v>
      </c>
      <c r="F1742" s="27">
        <v>1.38</v>
      </c>
      <c r="G1742" s="27">
        <v>10985</v>
      </c>
      <c r="H1742" s="27">
        <v>3276</v>
      </c>
      <c r="I1742" s="27">
        <v>2317</v>
      </c>
      <c r="J1742" s="27">
        <v>15889</v>
      </c>
      <c r="K1742" s="27">
        <v>21922</v>
      </c>
      <c r="L1742" s="27">
        <v>16661</v>
      </c>
      <c r="M1742" s="27">
        <v>0</v>
      </c>
      <c r="N1742" s="27">
        <v>34106</v>
      </c>
      <c r="O1742" s="27">
        <v>76.09</v>
      </c>
      <c r="P1742" s="27">
        <v>33.588999999999999</v>
      </c>
      <c r="Q1742" s="27">
        <v>0.50578000000000001</v>
      </c>
      <c r="R1742" s="27">
        <v>1.54</v>
      </c>
      <c r="S1742" s="27">
        <v>1.17</v>
      </c>
      <c r="T1742" s="27">
        <v>0.48215000000000002</v>
      </c>
      <c r="U1742" s="29" t="s">
        <v>46809</v>
      </c>
      <c r="V1742" s="29" t="s">
        <v>46810</v>
      </c>
      <c r="W1742" s="30" t="s">
        <v>46811</v>
      </c>
      <c r="X1742">
        <v>1740</v>
      </c>
      <c r="Y1742" s="8" t="s">
        <v>6762</v>
      </c>
      <c r="Z1742">
        <v>722514</v>
      </c>
      <c r="AA1742">
        <v>459210</v>
      </c>
      <c r="AB1742" s="8" t="s">
        <v>6763</v>
      </c>
    </row>
    <row r="1743" spans="1:28" x14ac:dyDescent="0.25">
      <c r="A1743" s="34" t="s">
        <v>2434</v>
      </c>
      <c r="B1743" s="29" t="s">
        <v>2434</v>
      </c>
      <c r="C1743" s="27">
        <v>16490.75</v>
      </c>
      <c r="D1743" s="27">
        <v>573.40599999999995</v>
      </c>
      <c r="E1743" s="27">
        <v>451.36599000000001</v>
      </c>
      <c r="F1743" s="27">
        <v>1.19</v>
      </c>
      <c r="G1743" s="27">
        <v>636.55602999999996</v>
      </c>
      <c r="H1743" s="27">
        <v>0</v>
      </c>
      <c r="I1743" s="27">
        <v>2736.3720699999999</v>
      </c>
      <c r="J1743" s="27">
        <v>792.25798999999995</v>
      </c>
      <c r="K1743" s="27">
        <v>1068.65698</v>
      </c>
      <c r="L1743" s="27">
        <v>1350.62805</v>
      </c>
      <c r="M1743" s="27">
        <v>0</v>
      </c>
      <c r="N1743" s="27">
        <v>2296.0339300000001</v>
      </c>
      <c r="O1743" s="27">
        <v>21.3</v>
      </c>
      <c r="P1743" s="27">
        <v>43.228000000000002</v>
      </c>
      <c r="Q1743" s="27">
        <v>0.76143000000000005</v>
      </c>
      <c r="R1743" s="27">
        <v>0.73</v>
      </c>
      <c r="S1743" s="27">
        <v>1.35</v>
      </c>
      <c r="T1743" s="27">
        <v>0.5454</v>
      </c>
      <c r="U1743" s="29" t="s">
        <v>46812</v>
      </c>
      <c r="V1743" s="29" t="s">
        <v>46813</v>
      </c>
      <c r="W1743" s="30" t="s">
        <v>46814</v>
      </c>
      <c r="X1743">
        <v>1741</v>
      </c>
      <c r="Y1743" s="8" t="s">
        <v>6764</v>
      </c>
      <c r="Z1743">
        <v>423310</v>
      </c>
      <c r="AA1743">
        <v>444180</v>
      </c>
      <c r="AB1743" s="8" t="s">
        <v>6765</v>
      </c>
    </row>
    <row r="1744" spans="1:28" x14ac:dyDescent="0.25">
      <c r="A1744" s="34" t="s">
        <v>2435</v>
      </c>
      <c r="B1744" s="29" t="s">
        <v>2436</v>
      </c>
      <c r="C1744" s="27">
        <v>3158.3</v>
      </c>
      <c r="D1744" s="27">
        <v>-330.78201999999999</v>
      </c>
      <c r="E1744" s="27">
        <v>-496.61599999999999</v>
      </c>
      <c r="F1744" s="27">
        <v>0.42</v>
      </c>
      <c r="G1744" s="27">
        <v>155.61399</v>
      </c>
      <c r="H1744" s="27">
        <v>21.808</v>
      </c>
      <c r="I1744" s="27">
        <v>788.23199</v>
      </c>
      <c r="J1744" s="27">
        <v>406.23599000000002</v>
      </c>
      <c r="K1744" s="27">
        <v>693.78497000000004</v>
      </c>
      <c r="L1744" s="27">
        <v>1276.1340299999999</v>
      </c>
      <c r="M1744" s="27">
        <v>0</v>
      </c>
      <c r="N1744" s="27">
        <v>-347.08600000000001</v>
      </c>
      <c r="O1744" s="27">
        <v>-6.17</v>
      </c>
      <c r="Q1744" s="27">
        <v>-2.7427000000000001</v>
      </c>
      <c r="R1744" s="27">
        <v>1.39</v>
      </c>
      <c r="S1744" s="27">
        <v>1.65</v>
      </c>
      <c r="T1744" s="27">
        <v>1.2710900000000001</v>
      </c>
      <c r="U1744" s="29" t="s">
        <v>46815</v>
      </c>
      <c r="V1744" s="29" t="s">
        <v>46816</v>
      </c>
      <c r="W1744" s="30" t="s">
        <v>46817</v>
      </c>
      <c r="X1744">
        <v>1742</v>
      </c>
      <c r="Y1744" s="8" t="s">
        <v>6766</v>
      </c>
      <c r="Z1744">
        <v>335314</v>
      </c>
      <c r="AA1744">
        <v>336390</v>
      </c>
      <c r="AB1744" s="8" t="s">
        <v>6767</v>
      </c>
    </row>
    <row r="1745" spans="1:28" x14ac:dyDescent="0.25">
      <c r="A1745" s="34" t="s">
        <v>41553</v>
      </c>
      <c r="B1745" s="29" t="s">
        <v>41554</v>
      </c>
      <c r="C1745" s="27">
        <v>2209.5</v>
      </c>
      <c r="D1745" s="27">
        <v>692.89801</v>
      </c>
      <c r="E1745" s="27">
        <v>208.11798999999999</v>
      </c>
      <c r="F1745" s="27">
        <v>2.29</v>
      </c>
      <c r="G1745" s="27">
        <v>565.91899999999998</v>
      </c>
      <c r="H1745" s="27">
        <v>58.037990000000001</v>
      </c>
      <c r="I1745" s="27">
        <v>5.8449900000000001</v>
      </c>
      <c r="J1745" s="27">
        <v>550.96600000000001</v>
      </c>
      <c r="K1745" s="27">
        <v>829.41899999999998</v>
      </c>
      <c r="L1745" s="27">
        <v>830.93700999999999</v>
      </c>
      <c r="M1745" s="27">
        <v>0</v>
      </c>
      <c r="N1745" s="27">
        <v>1665.5229400000001</v>
      </c>
      <c r="O1745" s="27">
        <v>8.0299999999999994</v>
      </c>
      <c r="P1745" s="27">
        <v>32.951990000000002</v>
      </c>
      <c r="Q1745" s="27">
        <v>0.49146000000000001</v>
      </c>
      <c r="R1745" s="27">
        <v>1.6</v>
      </c>
      <c r="S1745" s="27">
        <v>1.4</v>
      </c>
      <c r="T1745" s="27">
        <v>0.37291000000000002</v>
      </c>
      <c r="U1745" s="29" t="s">
        <v>46818</v>
      </c>
      <c r="V1745" s="29" t="s">
        <v>46819</v>
      </c>
      <c r="W1745" s="30" t="s">
        <v>46820</v>
      </c>
      <c r="X1745">
        <v>1743</v>
      </c>
      <c r="Y1745" s="8" t="s">
        <v>6768</v>
      </c>
      <c r="Z1745">
        <v>486910</v>
      </c>
      <c r="AA1745">
        <v>486110</v>
      </c>
      <c r="AB1745" s="8" t="s">
        <v>6769</v>
      </c>
    </row>
    <row r="1746" spans="1:28" x14ac:dyDescent="0.25">
      <c r="A1746" s="34" t="s">
        <v>41555</v>
      </c>
      <c r="B1746" s="29" t="s">
        <v>41556</v>
      </c>
      <c r="C1746" s="27">
        <v>2898.49</v>
      </c>
      <c r="D1746" s="27">
        <v>-2405.1001000000001</v>
      </c>
      <c r="E1746" s="27">
        <v>-2765.1001000000001</v>
      </c>
      <c r="F1746" s="27">
        <v>1.92</v>
      </c>
      <c r="G1746" s="27">
        <v>83.599990000000005</v>
      </c>
      <c r="H1746" s="27">
        <v>1104.5</v>
      </c>
      <c r="I1746" s="27">
        <v>82.5</v>
      </c>
      <c r="J1746" s="27">
        <v>1105.5</v>
      </c>
      <c r="K1746" s="27">
        <v>2634.6000899999999</v>
      </c>
      <c r="L1746" s="27">
        <v>1554</v>
      </c>
      <c r="M1746" s="27">
        <v>0</v>
      </c>
      <c r="N1746" s="27">
        <v>592.90002000000004</v>
      </c>
      <c r="O1746" s="27">
        <v>-0.36</v>
      </c>
      <c r="P1746" s="27">
        <v>98.212990000000005</v>
      </c>
      <c r="Q1746" s="27">
        <v>-13.20867</v>
      </c>
      <c r="R1746" s="27">
        <v>2.2400000000000002</v>
      </c>
      <c r="S1746" s="27">
        <v>1.38</v>
      </c>
      <c r="T1746" s="27">
        <v>1.3084499999999999</v>
      </c>
      <c r="U1746" s="29" t="s">
        <v>46821</v>
      </c>
      <c r="V1746" s="29" t="s">
        <v>46822</v>
      </c>
      <c r="W1746" s="30" t="s">
        <v>46823</v>
      </c>
      <c r="X1746">
        <v>1744</v>
      </c>
      <c r="Y1746" s="8" t="s">
        <v>6770</v>
      </c>
      <c r="Z1746">
        <v>611691</v>
      </c>
      <c r="AB1746" s="8" t="s">
        <v>6771</v>
      </c>
    </row>
    <row r="1747" spans="1:28" x14ac:dyDescent="0.25">
      <c r="A1747" s="34" t="s">
        <v>41557</v>
      </c>
      <c r="B1747" s="29" t="s">
        <v>41558</v>
      </c>
      <c r="C1747" s="27">
        <v>18924.73</v>
      </c>
      <c r="D1747" s="27">
        <v>2841.56005</v>
      </c>
      <c r="E1747" s="27">
        <v>1860.65795</v>
      </c>
      <c r="F1747" s="27">
        <v>0.97</v>
      </c>
      <c r="G1747" s="27">
        <v>13712.5996</v>
      </c>
      <c r="H1747" s="27">
        <v>344.52699999999999</v>
      </c>
      <c r="I1747" s="27">
        <v>14532.299800000001</v>
      </c>
      <c r="J1747" s="27">
        <v>21481.849600000001</v>
      </c>
      <c r="K1747" s="27">
        <v>20131.130850000001</v>
      </c>
      <c r="L1747" s="27">
        <v>3149.2099600000001</v>
      </c>
      <c r="M1747" s="27">
        <v>0</v>
      </c>
      <c r="N1747" s="27">
        <v>10114.559569999999</v>
      </c>
      <c r="O1747" s="27">
        <v>10.07</v>
      </c>
      <c r="P1747" s="27">
        <v>23.742999999999999</v>
      </c>
      <c r="Q1747" s="27">
        <v>0.31135000000000002</v>
      </c>
      <c r="R1747" s="27">
        <v>0.94</v>
      </c>
      <c r="S1747" s="27">
        <v>0.92</v>
      </c>
      <c r="T1747" s="27">
        <v>0.28275</v>
      </c>
      <c r="U1747" s="29" t="s">
        <v>46824</v>
      </c>
      <c r="V1747" s="29" t="s">
        <v>46825</v>
      </c>
      <c r="W1747" s="30" t="s">
        <v>46826</v>
      </c>
      <c r="X1747">
        <v>1745</v>
      </c>
      <c r="Y1747" s="8" t="s">
        <v>6772</v>
      </c>
      <c r="Z1747">
        <v>488190</v>
      </c>
      <c r="AA1747">
        <v>488490</v>
      </c>
      <c r="AB1747" s="8" t="s">
        <v>6773</v>
      </c>
    </row>
    <row r="1748" spans="1:28" x14ac:dyDescent="0.25">
      <c r="A1748" s="34" t="s">
        <v>2437</v>
      </c>
      <c r="B1748" s="29" t="s">
        <v>2438</v>
      </c>
      <c r="C1748" s="27">
        <v>38847.75</v>
      </c>
      <c r="D1748" s="27">
        <v>1661</v>
      </c>
      <c r="E1748" s="27">
        <v>1661</v>
      </c>
      <c r="F1748" s="27">
        <v>1.34</v>
      </c>
      <c r="G1748" s="27">
        <v>0</v>
      </c>
      <c r="H1748" s="27">
        <v>0</v>
      </c>
      <c r="I1748" s="27">
        <v>890</v>
      </c>
      <c r="J1748" s="27">
        <v>130805</v>
      </c>
      <c r="K1748" s="27">
        <v>5514</v>
      </c>
      <c r="L1748" s="27">
        <v>4261</v>
      </c>
      <c r="M1748" s="27">
        <v>0</v>
      </c>
      <c r="N1748" s="27">
        <v>17127</v>
      </c>
      <c r="O1748" s="27">
        <v>12.46</v>
      </c>
      <c r="P1748" s="27">
        <v>19.922000000000001</v>
      </c>
      <c r="Q1748" s="27">
        <v>0.24878</v>
      </c>
      <c r="R1748" s="27">
        <v>0.04</v>
      </c>
      <c r="S1748" s="27">
        <v>0.04</v>
      </c>
      <c r="T1748" s="27">
        <v>4.215E-2</v>
      </c>
      <c r="U1748" s="29" t="s">
        <v>46827</v>
      </c>
      <c r="V1748" s="29" t="s">
        <v>46828</v>
      </c>
      <c r="W1748" s="30" t="s">
        <v>46829</v>
      </c>
      <c r="X1748">
        <v>1746</v>
      </c>
      <c r="Y1748" s="8" t="s">
        <v>6774</v>
      </c>
      <c r="Z1748">
        <v>332618</v>
      </c>
      <c r="AB1748" s="8" t="s">
        <v>6775</v>
      </c>
    </row>
    <row r="1749" spans="1:28" x14ac:dyDescent="0.25">
      <c r="A1749" s="34" t="s">
        <v>2439</v>
      </c>
      <c r="B1749" s="29" t="s">
        <v>2439</v>
      </c>
      <c r="C1749" s="27">
        <v>4832.17</v>
      </c>
      <c r="D1749" s="27">
        <v>1196.40002</v>
      </c>
      <c r="E1749" s="27">
        <v>477.79998000000001</v>
      </c>
      <c r="F1749" s="27">
        <v>2.11</v>
      </c>
      <c r="G1749" s="27">
        <v>945.20001000000002</v>
      </c>
      <c r="H1749" s="27">
        <v>1802.59997</v>
      </c>
      <c r="I1749" s="27">
        <v>5608.8999000000003</v>
      </c>
      <c r="J1749" s="27">
        <v>2767.5</v>
      </c>
      <c r="K1749" s="27">
        <v>3580.3998999999999</v>
      </c>
      <c r="L1749" s="27">
        <v>2177</v>
      </c>
      <c r="M1749" s="27">
        <v>0</v>
      </c>
      <c r="N1749" s="27">
        <v>5012.7001899999996</v>
      </c>
      <c r="O1749" s="27">
        <v>81.650000000000006</v>
      </c>
      <c r="P1749" s="27">
        <v>29.960999999999999</v>
      </c>
      <c r="Q1749" s="27">
        <v>0.42777999999999999</v>
      </c>
      <c r="R1749" s="27">
        <v>1.4</v>
      </c>
      <c r="S1749" s="27">
        <v>0.64</v>
      </c>
      <c r="T1749" s="27">
        <v>0.30084</v>
      </c>
      <c r="U1749" s="29" t="s">
        <v>46830</v>
      </c>
      <c r="V1749" s="29" t="s">
        <v>46831</v>
      </c>
      <c r="W1749" s="30" t="s">
        <v>46832</v>
      </c>
      <c r="X1749">
        <v>1747</v>
      </c>
      <c r="Y1749" s="8" t="s">
        <v>6776</v>
      </c>
      <c r="Z1749">
        <v>333511</v>
      </c>
      <c r="AB1749" s="8" t="s">
        <v>6777</v>
      </c>
    </row>
    <row r="1750" spans="1:28" x14ac:dyDescent="0.25">
      <c r="A1750" s="34" t="s">
        <v>2440</v>
      </c>
      <c r="B1750" s="29" t="s">
        <v>2441</v>
      </c>
      <c r="C1750" s="27">
        <v>26019.82</v>
      </c>
      <c r="D1750" s="27">
        <v>1485.58105</v>
      </c>
      <c r="E1750" s="27">
        <v>828.24901999999997</v>
      </c>
      <c r="F1750" s="27">
        <v>1.07</v>
      </c>
      <c r="G1750" s="27">
        <v>3674.5248999999999</v>
      </c>
      <c r="H1750" s="27">
        <v>103.26499</v>
      </c>
      <c r="I1750" s="27">
        <v>5045.3759700000001</v>
      </c>
      <c r="J1750" s="27">
        <v>3406.19409</v>
      </c>
      <c r="K1750" s="27">
        <v>5536.0698199999997</v>
      </c>
      <c r="L1750" s="27">
        <v>3692.4318800000001</v>
      </c>
      <c r="M1750" s="27">
        <v>0</v>
      </c>
      <c r="N1750" s="27">
        <v>5398.8188399999999</v>
      </c>
      <c r="O1750" s="27">
        <v>38.04</v>
      </c>
      <c r="P1750" s="27">
        <v>42.518000000000001</v>
      </c>
      <c r="Q1750" s="27">
        <v>0.73965999999999998</v>
      </c>
      <c r="R1750" s="27">
        <v>1.63</v>
      </c>
      <c r="S1750" s="27">
        <v>1.59</v>
      </c>
      <c r="T1750" s="27">
        <v>0.51619999999999999</v>
      </c>
      <c r="U1750" s="29" t="s">
        <v>46833</v>
      </c>
      <c r="V1750" s="29" t="s">
        <v>46834</v>
      </c>
      <c r="W1750" s="30" t="s">
        <v>46835</v>
      </c>
      <c r="X1750">
        <v>1748</v>
      </c>
      <c r="Y1750" s="8" t="s">
        <v>6778</v>
      </c>
      <c r="Z1750">
        <v>423520</v>
      </c>
      <c r="AB1750" s="8" t="s">
        <v>6779</v>
      </c>
    </row>
    <row r="1751" spans="1:28" x14ac:dyDescent="0.25">
      <c r="A1751" s="34" t="s">
        <v>2442</v>
      </c>
      <c r="B1751" s="29" t="s">
        <v>2443</v>
      </c>
      <c r="C1751" s="27">
        <v>3764.81</v>
      </c>
      <c r="D1751" s="27">
        <v>121.676</v>
      </c>
      <c r="E1751" s="27">
        <v>-0.54300000000000004</v>
      </c>
      <c r="F1751" s="27">
        <v>0.9</v>
      </c>
      <c r="G1751" s="27">
        <v>54.295999999999999</v>
      </c>
      <c r="H1751" s="27">
        <v>0</v>
      </c>
      <c r="I1751" s="27">
        <v>3209.1540500000001</v>
      </c>
      <c r="J1751" s="27">
        <v>413.69699000000003</v>
      </c>
      <c r="K1751" s="27">
        <v>228.65298999999999</v>
      </c>
      <c r="L1751" s="27">
        <v>728.62401999999997</v>
      </c>
      <c r="M1751" s="27">
        <v>0</v>
      </c>
      <c r="N1751" s="27">
        <v>1733.9439600000001</v>
      </c>
      <c r="O1751" s="27">
        <v>8.68</v>
      </c>
      <c r="P1751" s="27">
        <v>29.576989999999999</v>
      </c>
      <c r="Q1751" s="27">
        <v>0.41998999999999997</v>
      </c>
      <c r="R1751" s="27">
        <v>0.44</v>
      </c>
      <c r="S1751" s="27">
        <v>0.55000000000000004</v>
      </c>
      <c r="T1751" s="27">
        <v>0.42146</v>
      </c>
      <c r="U1751" s="29" t="s">
        <v>46836</v>
      </c>
      <c r="V1751" s="29" t="s">
        <v>46837</v>
      </c>
      <c r="W1751" s="30" t="s">
        <v>46838</v>
      </c>
      <c r="X1751">
        <v>1749</v>
      </c>
      <c r="Y1751" s="8" t="s">
        <v>6780</v>
      </c>
      <c r="Z1751">
        <v>332439</v>
      </c>
      <c r="AB1751" s="8" t="s">
        <v>6781</v>
      </c>
    </row>
    <row r="1752" spans="1:28" x14ac:dyDescent="0.25">
      <c r="A1752" s="34" t="s">
        <v>2444</v>
      </c>
      <c r="B1752" s="29" t="s">
        <v>2445</v>
      </c>
      <c r="C1752" s="27">
        <v>47413.25</v>
      </c>
      <c r="D1752" s="27">
        <v>12702</v>
      </c>
      <c r="E1752" s="27">
        <v>10079</v>
      </c>
      <c r="F1752" s="27">
        <v>1.43</v>
      </c>
      <c r="G1752" s="27">
        <v>2017</v>
      </c>
      <c r="H1752" s="27">
        <v>424</v>
      </c>
      <c r="I1752" s="27">
        <v>243</v>
      </c>
      <c r="J1752" s="27">
        <v>3887</v>
      </c>
      <c r="K1752" s="27">
        <v>3726</v>
      </c>
      <c r="L1752" s="27">
        <v>4125</v>
      </c>
      <c r="M1752" s="27">
        <v>0</v>
      </c>
      <c r="N1752" s="27">
        <v>22541</v>
      </c>
      <c r="O1752" s="27">
        <v>93.43</v>
      </c>
      <c r="P1752" s="27">
        <v>18.913989999999998</v>
      </c>
      <c r="Q1752" s="27">
        <v>0.23326</v>
      </c>
      <c r="R1752" s="27">
        <v>0.88</v>
      </c>
      <c r="S1752" s="27">
        <v>0.85</v>
      </c>
      <c r="T1752" s="27">
        <v>0.33057999999999998</v>
      </c>
      <c r="U1752" s="29" t="s">
        <v>46839</v>
      </c>
      <c r="V1752" s="29" t="s">
        <v>46840</v>
      </c>
      <c r="W1752" s="30" t="s">
        <v>46841</v>
      </c>
      <c r="X1752">
        <v>1750</v>
      </c>
      <c r="Y1752" s="8" t="s">
        <v>6782</v>
      </c>
      <c r="Z1752">
        <v>115111</v>
      </c>
      <c r="AA1752">
        <v>424910</v>
      </c>
      <c r="AB1752" s="8" t="s">
        <v>6783</v>
      </c>
    </row>
    <row r="1753" spans="1:28" x14ac:dyDescent="0.25">
      <c r="A1753" s="34" t="s">
        <v>2446</v>
      </c>
      <c r="B1753" s="29" t="s">
        <v>2447</v>
      </c>
      <c r="C1753" s="27">
        <v>4090.32</v>
      </c>
      <c r="D1753" s="27">
        <v>23.981999999999999</v>
      </c>
      <c r="E1753" s="27">
        <v>-138.05000999999999</v>
      </c>
      <c r="F1753" s="27">
        <v>0.43</v>
      </c>
      <c r="G1753" s="27">
        <v>21.51099</v>
      </c>
      <c r="H1753" s="27">
        <v>0</v>
      </c>
      <c r="I1753" s="27">
        <v>1013.22399</v>
      </c>
      <c r="J1753" s="27">
        <v>1803.2330300000001</v>
      </c>
      <c r="K1753" s="27">
        <v>1919.53198</v>
      </c>
      <c r="L1753" s="27">
        <v>0</v>
      </c>
      <c r="M1753" s="27">
        <v>0</v>
      </c>
      <c r="N1753" s="27">
        <v>1284.7309499999999</v>
      </c>
      <c r="O1753" s="27">
        <v>7.28</v>
      </c>
      <c r="P1753" s="27">
        <v>0</v>
      </c>
      <c r="Q1753" s="27">
        <v>0</v>
      </c>
      <c r="R1753" s="27">
        <v>1.07</v>
      </c>
      <c r="S1753" s="27">
        <v>1.06</v>
      </c>
      <c r="T1753" s="27">
        <v>1.0525599999999999</v>
      </c>
      <c r="U1753" s="29" t="s">
        <v>46842</v>
      </c>
      <c r="V1753" s="29" t="s">
        <v>46843</v>
      </c>
      <c r="W1753" s="30" t="s">
        <v>46844</v>
      </c>
      <c r="X1753">
        <v>1751</v>
      </c>
      <c r="Y1753" s="8" t="s">
        <v>6784</v>
      </c>
      <c r="Z1753">
        <v>531130</v>
      </c>
      <c r="AB1753" s="8" t="s">
        <v>6785</v>
      </c>
    </row>
    <row r="1754" spans="1:28" x14ac:dyDescent="0.25">
      <c r="A1754" s="34" t="s">
        <v>2448</v>
      </c>
      <c r="B1754" s="29" t="s">
        <v>2449</v>
      </c>
      <c r="C1754" s="27">
        <v>71974.7</v>
      </c>
      <c r="D1754" s="27">
        <v>4683</v>
      </c>
      <c r="E1754" s="27">
        <v>3366</v>
      </c>
      <c r="F1754" s="27">
        <v>1.31</v>
      </c>
      <c r="G1754" s="27">
        <v>37320</v>
      </c>
      <c r="H1754" s="27">
        <v>0</v>
      </c>
      <c r="I1754" s="27">
        <v>11997</v>
      </c>
      <c r="J1754" s="27">
        <v>45101</v>
      </c>
      <c r="K1754" s="27">
        <v>57517</v>
      </c>
      <c r="L1754" s="27">
        <v>10417</v>
      </c>
      <c r="M1754" s="27">
        <v>0</v>
      </c>
      <c r="N1754" s="27">
        <v>20274</v>
      </c>
      <c r="O1754" s="27">
        <v>17.690000000000001</v>
      </c>
      <c r="P1754" s="27">
        <v>34.545999999999999</v>
      </c>
      <c r="Q1754" s="27">
        <v>0.52778999999999998</v>
      </c>
      <c r="R1754" s="27">
        <v>1.29</v>
      </c>
      <c r="S1754" s="27">
        <v>1.28</v>
      </c>
      <c r="T1754" s="27">
        <v>0.44780999999999999</v>
      </c>
      <c r="U1754" s="29" t="s">
        <v>46845</v>
      </c>
      <c r="V1754" s="29" t="s">
        <v>46846</v>
      </c>
      <c r="W1754" s="30" t="s">
        <v>46847</v>
      </c>
      <c r="X1754">
        <v>1752</v>
      </c>
      <c r="Y1754" s="8" t="s">
        <v>6786</v>
      </c>
      <c r="Z1754">
        <v>314110</v>
      </c>
      <c r="AB1754" s="8" t="s">
        <v>6787</v>
      </c>
    </row>
    <row r="1755" spans="1:28" x14ac:dyDescent="0.25">
      <c r="A1755" s="34" t="s">
        <v>41559</v>
      </c>
      <c r="B1755" s="29" t="s">
        <v>41560</v>
      </c>
      <c r="C1755" s="27">
        <v>2437.25</v>
      </c>
      <c r="D1755" s="27">
        <v>161.06199000000001</v>
      </c>
      <c r="E1755" s="27">
        <v>109.02999</v>
      </c>
      <c r="F1755" s="27">
        <v>1.1000000000000001</v>
      </c>
      <c r="G1755" s="27">
        <v>111.313</v>
      </c>
      <c r="H1755" s="27">
        <v>41.381990000000002</v>
      </c>
      <c r="I1755" s="27">
        <v>70.615989999999996</v>
      </c>
      <c r="J1755" s="27">
        <v>265.15701000000001</v>
      </c>
      <c r="K1755" s="27">
        <v>251.03899999999999</v>
      </c>
      <c r="L1755" s="27">
        <v>616.09100000000001</v>
      </c>
      <c r="M1755" s="27">
        <v>0</v>
      </c>
      <c r="N1755" s="27">
        <v>-270.66401000000002</v>
      </c>
      <c r="O1755" s="27">
        <v>-13.71</v>
      </c>
      <c r="Q1755" s="27">
        <v>-1.7225200000000001</v>
      </c>
      <c r="R1755" s="27">
        <v>0.9</v>
      </c>
      <c r="S1755" s="27">
        <v>0.79</v>
      </c>
      <c r="T1755" s="27">
        <v>0.37087999999999999</v>
      </c>
      <c r="U1755" s="29" t="s">
        <v>46848</v>
      </c>
      <c r="V1755" s="29" t="s">
        <v>46849</v>
      </c>
      <c r="W1755" s="30" t="s">
        <v>46850</v>
      </c>
      <c r="X1755">
        <v>1753</v>
      </c>
      <c r="Y1755" s="8" t="s">
        <v>6788</v>
      </c>
      <c r="Z1755">
        <v>442210</v>
      </c>
      <c r="AA1755">
        <v>423220</v>
      </c>
      <c r="AB1755" s="8" t="s">
        <v>6789</v>
      </c>
    </row>
    <row r="1756" spans="1:28" x14ac:dyDescent="0.25">
      <c r="A1756" s="34" t="s">
        <v>2450</v>
      </c>
      <c r="B1756" s="29" t="s">
        <v>2451</v>
      </c>
      <c r="C1756" s="27">
        <v>125581.23</v>
      </c>
      <c r="D1756" s="27">
        <v>17250</v>
      </c>
      <c r="E1756" s="27">
        <v>15488</v>
      </c>
      <c r="F1756" s="27">
        <v>1.24</v>
      </c>
      <c r="G1756" s="27">
        <v>5643</v>
      </c>
      <c r="H1756" s="27">
        <v>6341</v>
      </c>
      <c r="I1756" s="27">
        <v>12390</v>
      </c>
      <c r="J1756" s="27">
        <v>11866</v>
      </c>
      <c r="K1756" s="27">
        <v>20724</v>
      </c>
      <c r="L1756" s="27">
        <v>13537</v>
      </c>
      <c r="M1756" s="27">
        <v>0</v>
      </c>
      <c r="N1756" s="27">
        <v>18013</v>
      </c>
      <c r="O1756" s="27">
        <v>17.670000000000002</v>
      </c>
      <c r="P1756" s="27">
        <v>44.01399</v>
      </c>
      <c r="Q1756" s="27">
        <v>0.78617000000000004</v>
      </c>
      <c r="R1756" s="27">
        <v>2.42</v>
      </c>
      <c r="S1756" s="27">
        <v>1.21</v>
      </c>
      <c r="T1756" s="27">
        <v>0.73655000000000004</v>
      </c>
      <c r="U1756" s="29" t="s">
        <v>46851</v>
      </c>
      <c r="V1756" s="29" t="s">
        <v>46852</v>
      </c>
      <c r="W1756" s="30" t="s">
        <v>46853</v>
      </c>
      <c r="X1756">
        <v>1754</v>
      </c>
      <c r="Y1756" s="8" t="s">
        <v>6790</v>
      </c>
      <c r="Z1756">
        <v>212393</v>
      </c>
      <c r="AB1756" s="8" t="s">
        <v>6791</v>
      </c>
    </row>
    <row r="1757" spans="1:28" x14ac:dyDescent="0.25">
      <c r="A1757" s="34" t="s">
        <v>2452</v>
      </c>
      <c r="B1757" s="29" t="s">
        <v>2453</v>
      </c>
      <c r="C1757" s="27">
        <v>5667.18</v>
      </c>
      <c r="D1757" s="27">
        <v>1084.8000400000001</v>
      </c>
      <c r="E1757" s="27">
        <v>811.59996999999998</v>
      </c>
      <c r="F1757" s="27">
        <v>0.28999999999999998</v>
      </c>
      <c r="G1757" s="27">
        <v>453.89999</v>
      </c>
      <c r="H1757" s="27">
        <v>524.09996999999998</v>
      </c>
      <c r="I1757" s="27">
        <v>5600.6000899999999</v>
      </c>
      <c r="J1757" s="27">
        <v>1007</v>
      </c>
      <c r="K1757" s="27">
        <v>1575.09997</v>
      </c>
      <c r="L1757" s="27">
        <v>2430.8000400000001</v>
      </c>
      <c r="M1757" s="27">
        <v>0</v>
      </c>
      <c r="N1757" s="27">
        <v>4934.6000899999999</v>
      </c>
      <c r="O1757" s="27">
        <v>74.989999999999995</v>
      </c>
      <c r="P1757" s="27">
        <v>32.261000000000003</v>
      </c>
      <c r="Q1757" s="27">
        <v>0.47625000000000001</v>
      </c>
      <c r="R1757" s="27">
        <v>1.65</v>
      </c>
      <c r="S1757" s="27">
        <v>1.04</v>
      </c>
      <c r="T1757" s="27">
        <v>0.59294000000000002</v>
      </c>
      <c r="U1757" s="29" t="s">
        <v>46854</v>
      </c>
      <c r="V1757" s="29" t="s">
        <v>46855</v>
      </c>
      <c r="W1757" s="30" t="s">
        <v>46856</v>
      </c>
      <c r="X1757">
        <v>1755</v>
      </c>
      <c r="Y1757" s="8" t="s">
        <v>6792</v>
      </c>
      <c r="Z1757">
        <v>325194</v>
      </c>
      <c r="AB1757" s="8" t="s">
        <v>6793</v>
      </c>
    </row>
    <row r="1758" spans="1:28" x14ac:dyDescent="0.25">
      <c r="A1758" s="34" t="s">
        <v>41561</v>
      </c>
      <c r="B1758" s="29" t="s">
        <v>41562</v>
      </c>
      <c r="C1758" s="27">
        <v>2324.1</v>
      </c>
      <c r="D1758" s="27">
        <v>771.87901999999997</v>
      </c>
      <c r="E1758" s="27">
        <v>760.71801000000005</v>
      </c>
      <c r="F1758" s="27">
        <v>0.4</v>
      </c>
      <c r="G1758" s="27">
        <v>3298.7319299999999</v>
      </c>
      <c r="H1758" s="27">
        <v>0</v>
      </c>
      <c r="I1758" s="27">
        <v>145.404</v>
      </c>
      <c r="J1758" s="27">
        <v>2428.5100000000002</v>
      </c>
      <c r="K1758" s="27">
        <v>4943.6669899999997</v>
      </c>
      <c r="L1758" s="27">
        <v>0</v>
      </c>
      <c r="M1758" s="27">
        <v>0</v>
      </c>
      <c r="N1758" s="27">
        <v>2744.7800200000001</v>
      </c>
      <c r="O1758" s="27">
        <v>17.8</v>
      </c>
      <c r="P1758" s="27">
        <v>0</v>
      </c>
      <c r="Q1758" s="27">
        <v>0</v>
      </c>
      <c r="R1758" s="27">
        <v>1.93</v>
      </c>
      <c r="S1758" s="27">
        <v>2.04</v>
      </c>
      <c r="T1758" s="27">
        <v>0.67734000000000005</v>
      </c>
      <c r="U1758" s="29" t="s">
        <v>46857</v>
      </c>
      <c r="V1758" s="29" t="s">
        <v>46858</v>
      </c>
      <c r="W1758" s="30" t="s">
        <v>46859</v>
      </c>
      <c r="X1758">
        <v>1756</v>
      </c>
      <c r="Y1758" s="8" t="s">
        <v>6794</v>
      </c>
      <c r="Z1758">
        <v>921110</v>
      </c>
      <c r="AB1758" s="8" t="s">
        <v>6795</v>
      </c>
    </row>
    <row r="1759" spans="1:28" x14ac:dyDescent="0.25">
      <c r="A1759" s="34" t="s">
        <v>2454</v>
      </c>
      <c r="B1759" s="29" t="s">
        <v>2455</v>
      </c>
      <c r="C1759" s="27">
        <v>10454.459999999999</v>
      </c>
      <c r="D1759" s="27">
        <v>813.05602999999996</v>
      </c>
      <c r="E1759" s="27">
        <v>570.95799999999997</v>
      </c>
      <c r="F1759" s="27">
        <v>0.38</v>
      </c>
      <c r="G1759" s="27">
        <v>323.75</v>
      </c>
      <c r="H1759" s="27">
        <v>357.95999</v>
      </c>
      <c r="I1759" s="27">
        <v>2897.36499</v>
      </c>
      <c r="J1759" s="27">
        <v>974.52301</v>
      </c>
      <c r="K1759" s="27">
        <v>2393.9519</v>
      </c>
      <c r="L1759" s="27">
        <v>1471.8979400000001</v>
      </c>
      <c r="M1759" s="27">
        <v>0</v>
      </c>
      <c r="N1759" s="27">
        <v>3466.6110800000001</v>
      </c>
      <c r="O1759" s="27">
        <v>15.64</v>
      </c>
      <c r="P1759" s="27">
        <v>29.451989999999999</v>
      </c>
      <c r="Q1759" s="27">
        <v>0.41747000000000001</v>
      </c>
      <c r="R1759" s="27">
        <v>2.5299999999999998</v>
      </c>
      <c r="S1759" s="27">
        <v>2.09</v>
      </c>
      <c r="T1759" s="27">
        <v>1.7569999999999999</v>
      </c>
      <c r="U1759" s="29" t="s">
        <v>46860</v>
      </c>
      <c r="V1759" s="29" t="s">
        <v>46861</v>
      </c>
      <c r="W1759" s="30" t="s">
        <v>46862</v>
      </c>
      <c r="X1759">
        <v>1757</v>
      </c>
      <c r="Y1759" s="8" t="s">
        <v>6796</v>
      </c>
      <c r="Z1759">
        <v>453930</v>
      </c>
      <c r="AB1759" s="8" t="s">
        <v>6797</v>
      </c>
    </row>
    <row r="1760" spans="1:28" x14ac:dyDescent="0.25">
      <c r="A1760" s="34" t="s">
        <v>2456</v>
      </c>
      <c r="B1760" s="29" t="s">
        <v>2457</v>
      </c>
      <c r="C1760" s="27">
        <v>4723.0600000000004</v>
      </c>
      <c r="D1760" s="27">
        <v>169.15499</v>
      </c>
      <c r="E1760" s="27">
        <v>133.69999000000001</v>
      </c>
      <c r="F1760" s="27">
        <v>0.63</v>
      </c>
      <c r="G1760" s="27">
        <v>121.79499</v>
      </c>
      <c r="H1760" s="27">
        <v>0</v>
      </c>
      <c r="I1760" s="27">
        <v>20.247990000000001</v>
      </c>
      <c r="J1760" s="27">
        <v>352.18797999999998</v>
      </c>
      <c r="K1760" s="27">
        <v>473.33801</v>
      </c>
      <c r="L1760" s="27">
        <v>0</v>
      </c>
      <c r="M1760" s="27">
        <v>0</v>
      </c>
      <c r="N1760" s="27">
        <v>289.12898999999999</v>
      </c>
      <c r="O1760" s="27">
        <v>7.26</v>
      </c>
      <c r="P1760" s="27">
        <v>0</v>
      </c>
      <c r="Q1760" s="27">
        <v>0</v>
      </c>
      <c r="R1760" s="27">
        <v>1.32</v>
      </c>
      <c r="S1760" s="27">
        <v>1.34</v>
      </c>
      <c r="T1760" s="27">
        <v>0.99816000000000005</v>
      </c>
      <c r="U1760" s="29" t="s">
        <v>46863</v>
      </c>
      <c r="V1760" s="29" t="s">
        <v>46864</v>
      </c>
      <c r="W1760" s="30" t="s">
        <v>46865</v>
      </c>
      <c r="X1760">
        <v>1758</v>
      </c>
      <c r="Y1760" s="8" t="s">
        <v>6798</v>
      </c>
      <c r="Z1760">
        <v>531120</v>
      </c>
      <c r="AB1760" s="8" t="s">
        <v>6799</v>
      </c>
    </row>
    <row r="1761" spans="1:28" x14ac:dyDescent="0.25">
      <c r="A1761" s="34" t="s">
        <v>90</v>
      </c>
      <c r="B1761" s="29" t="s">
        <v>2459</v>
      </c>
      <c r="C1761" s="27">
        <v>193243.06</v>
      </c>
      <c r="F1761" s="27">
        <v>1.1100000000000001</v>
      </c>
      <c r="U1761" s="29" t="s">
        <v>90</v>
      </c>
      <c r="V1761" s="29" t="s">
        <v>90</v>
      </c>
      <c r="W1761" s="30" t="s">
        <v>90</v>
      </c>
      <c r="X1761">
        <v>1759</v>
      </c>
      <c r="Y1761" s="8" t="s">
        <v>6800</v>
      </c>
      <c r="Z1761">
        <v>515120</v>
      </c>
      <c r="AB1761" s="8" t="s">
        <v>6801</v>
      </c>
    </row>
    <row r="1762" spans="1:28" x14ac:dyDescent="0.25">
      <c r="A1762" s="34" t="s">
        <v>41563</v>
      </c>
      <c r="B1762" s="29" t="s">
        <v>41564</v>
      </c>
      <c r="C1762" s="27">
        <v>2262.25</v>
      </c>
      <c r="D1762" s="27">
        <v>-1371</v>
      </c>
      <c r="E1762" s="27">
        <v>-1852</v>
      </c>
      <c r="F1762" s="27">
        <v>1.44</v>
      </c>
      <c r="G1762" s="27">
        <v>1394</v>
      </c>
      <c r="H1762" s="27">
        <v>1346</v>
      </c>
      <c r="I1762" s="27">
        <v>6831</v>
      </c>
      <c r="J1762" s="27">
        <v>3099</v>
      </c>
      <c r="K1762" s="27">
        <v>4275</v>
      </c>
      <c r="L1762" s="27">
        <v>5525</v>
      </c>
      <c r="M1762" s="27">
        <v>0</v>
      </c>
      <c r="N1762" s="27">
        <v>525</v>
      </c>
      <c r="O1762" s="27">
        <v>1.81</v>
      </c>
      <c r="P1762" s="27">
        <v>91.090999999999994</v>
      </c>
      <c r="Q1762" s="27">
        <v>8.3878400000000006</v>
      </c>
      <c r="R1762" s="27">
        <v>1.72</v>
      </c>
      <c r="S1762" s="27">
        <v>0.95</v>
      </c>
      <c r="T1762" s="27">
        <v>0.49531999999999998</v>
      </c>
      <c r="U1762" s="29" t="s">
        <v>46866</v>
      </c>
      <c r="V1762" s="29" t="s">
        <v>45674</v>
      </c>
      <c r="W1762" s="30" t="s">
        <v>46867</v>
      </c>
      <c r="X1762">
        <v>1760</v>
      </c>
      <c r="Y1762" s="8" t="s">
        <v>6802</v>
      </c>
      <c r="Z1762">
        <v>721214</v>
      </c>
      <c r="AA1762">
        <v>813110</v>
      </c>
      <c r="AB1762" s="8" t="s">
        <v>6803</v>
      </c>
    </row>
    <row r="1763" spans="1:28" x14ac:dyDescent="0.25">
      <c r="A1763" s="34" t="s">
        <v>2460</v>
      </c>
      <c r="B1763" s="29" t="s">
        <v>2461</v>
      </c>
      <c r="C1763" s="27">
        <v>9468.7999999999993</v>
      </c>
      <c r="D1763" s="27">
        <v>531.94000000000005</v>
      </c>
      <c r="E1763" s="27">
        <v>193.09199000000001</v>
      </c>
      <c r="F1763" s="27">
        <v>1.43</v>
      </c>
      <c r="G1763" s="27">
        <v>331.05398000000002</v>
      </c>
      <c r="H1763" s="27">
        <v>796.596</v>
      </c>
      <c r="I1763" s="27">
        <v>3298.51611</v>
      </c>
      <c r="J1763" s="27">
        <v>555.76300000000003</v>
      </c>
      <c r="K1763" s="27">
        <v>2029.79394</v>
      </c>
      <c r="L1763" s="27">
        <v>2048.0729900000001</v>
      </c>
      <c r="M1763" s="27">
        <v>0</v>
      </c>
      <c r="N1763" s="27">
        <v>3902.79394</v>
      </c>
      <c r="O1763" s="27">
        <v>39.07</v>
      </c>
      <c r="P1763" s="27">
        <v>34.415999999999997</v>
      </c>
      <c r="Q1763" s="27">
        <v>0.52476999999999996</v>
      </c>
      <c r="R1763" s="27">
        <v>3.65</v>
      </c>
      <c r="S1763" s="27">
        <v>2.2200000000000002</v>
      </c>
      <c r="T1763" s="27">
        <v>1.6232500000000001</v>
      </c>
      <c r="U1763" s="29" t="s">
        <v>46868</v>
      </c>
      <c r="V1763" s="29" t="s">
        <v>46869</v>
      </c>
      <c r="W1763" s="30" t="s">
        <v>46870</v>
      </c>
      <c r="X1763">
        <v>1761</v>
      </c>
      <c r="Y1763" s="8" t="s">
        <v>6804</v>
      </c>
      <c r="Z1763">
        <v>238220</v>
      </c>
      <c r="AB1763" s="8" t="s">
        <v>6805</v>
      </c>
    </row>
    <row r="1764" spans="1:28" x14ac:dyDescent="0.25">
      <c r="A1764" s="34" t="s">
        <v>41565</v>
      </c>
      <c r="B1764" s="29" t="s">
        <v>41566</v>
      </c>
      <c r="C1764" s="27">
        <v>3021.34</v>
      </c>
      <c r="D1764" s="27">
        <v>-369.38501000000002</v>
      </c>
      <c r="E1764" s="27">
        <v>-409.49700999999999</v>
      </c>
      <c r="F1764" s="27">
        <v>5.14</v>
      </c>
      <c r="G1764" s="27">
        <v>0</v>
      </c>
      <c r="H1764" s="27">
        <v>0</v>
      </c>
      <c r="I1764" s="27">
        <v>0</v>
      </c>
      <c r="J1764" s="27">
        <v>46.808990000000001</v>
      </c>
      <c r="K1764" s="27">
        <v>1072.3239699999999</v>
      </c>
      <c r="L1764" s="27">
        <v>38.005000000000003</v>
      </c>
      <c r="M1764" s="27">
        <v>0</v>
      </c>
      <c r="N1764" s="27">
        <v>1317.83996</v>
      </c>
      <c r="O1764" s="27">
        <v>2.83</v>
      </c>
      <c r="P1764" s="27">
        <v>3.0107900000000001</v>
      </c>
      <c r="Q1764" s="27">
        <v>2.9669999999999998E-2</v>
      </c>
      <c r="R1764" s="27">
        <v>22.85</v>
      </c>
      <c r="S1764" s="27">
        <v>22.91</v>
      </c>
      <c r="T1764" s="27">
        <v>22.9085</v>
      </c>
      <c r="U1764" s="29" t="s">
        <v>46871</v>
      </c>
      <c r="V1764" s="29" t="s">
        <v>46872</v>
      </c>
      <c r="W1764" s="30" t="s">
        <v>90</v>
      </c>
      <c r="X1764">
        <v>1762</v>
      </c>
      <c r="Y1764" s="8" t="s">
        <v>6806</v>
      </c>
      <c r="Z1764">
        <v>313310</v>
      </c>
      <c r="AA1764">
        <v>313210</v>
      </c>
      <c r="AB1764" s="8" t="s">
        <v>6807</v>
      </c>
    </row>
    <row r="1765" spans="1:28" x14ac:dyDescent="0.25">
      <c r="A1765" s="34" t="s">
        <v>2463</v>
      </c>
      <c r="B1765" s="29" t="s">
        <v>2464</v>
      </c>
      <c r="C1765" s="27">
        <v>23429.73</v>
      </c>
      <c r="D1765" s="27">
        <v>2116</v>
      </c>
      <c r="E1765" s="27">
        <v>1898</v>
      </c>
      <c r="F1765" s="27">
        <v>0.97</v>
      </c>
      <c r="G1765" s="27">
        <v>614</v>
      </c>
      <c r="H1765" s="27">
        <v>133</v>
      </c>
      <c r="I1765" s="27">
        <v>16679</v>
      </c>
      <c r="J1765" s="27">
        <v>2116</v>
      </c>
      <c r="K1765" s="27">
        <v>2048</v>
      </c>
      <c r="L1765" s="27">
        <v>13150</v>
      </c>
      <c r="M1765" s="27">
        <v>0</v>
      </c>
      <c r="N1765" s="27">
        <v>4268</v>
      </c>
      <c r="O1765" s="27">
        <v>13.85</v>
      </c>
      <c r="P1765" s="27">
        <v>75.283990000000003</v>
      </c>
      <c r="Q1765" s="27">
        <v>3.0459200000000002</v>
      </c>
      <c r="R1765" s="27">
        <v>1.01</v>
      </c>
      <c r="S1765" s="27">
        <v>0.91</v>
      </c>
      <c r="T1765" s="27">
        <v>0.61482999999999999</v>
      </c>
      <c r="U1765" s="29" t="s">
        <v>46873</v>
      </c>
      <c r="V1765" s="29" t="s">
        <v>46874</v>
      </c>
      <c r="W1765" s="30" t="s">
        <v>46875</v>
      </c>
      <c r="X1765">
        <v>1763</v>
      </c>
      <c r="Y1765" s="8" t="s">
        <v>6808</v>
      </c>
      <c r="Z1765">
        <v>324121</v>
      </c>
      <c r="AA1765">
        <v>212321</v>
      </c>
      <c r="AB1765" s="8" t="s">
        <v>6809</v>
      </c>
    </row>
    <row r="1766" spans="1:28" x14ac:dyDescent="0.25">
      <c r="A1766" s="34" t="s">
        <v>2465</v>
      </c>
      <c r="B1766" s="29" t="s">
        <v>2466</v>
      </c>
      <c r="C1766" s="27">
        <v>3767.73</v>
      </c>
      <c r="D1766" s="27">
        <v>3275</v>
      </c>
      <c r="E1766" s="27">
        <v>1444</v>
      </c>
      <c r="F1766" s="27">
        <v>1.56</v>
      </c>
      <c r="G1766" s="27">
        <v>1610</v>
      </c>
      <c r="H1766" s="27">
        <v>78</v>
      </c>
      <c r="I1766" s="27">
        <v>1156</v>
      </c>
      <c r="J1766" s="27">
        <v>3316</v>
      </c>
      <c r="K1766" s="27">
        <v>2200</v>
      </c>
      <c r="L1766" s="27">
        <v>5003</v>
      </c>
      <c r="M1766" s="27">
        <v>0</v>
      </c>
      <c r="N1766" s="27">
        <v>2937</v>
      </c>
      <c r="O1766" s="27">
        <v>64.63</v>
      </c>
      <c r="P1766" s="27">
        <v>60.826000000000001</v>
      </c>
      <c r="Q1766" s="27">
        <v>1.55274</v>
      </c>
      <c r="R1766" s="27">
        <v>0.6</v>
      </c>
      <c r="S1766" s="27">
        <v>0.64</v>
      </c>
      <c r="T1766" s="27">
        <v>0.15440000000000001</v>
      </c>
      <c r="U1766" s="29" t="s">
        <v>46876</v>
      </c>
      <c r="V1766" s="29" t="s">
        <v>46877</v>
      </c>
      <c r="W1766" s="30" t="s">
        <v>46878</v>
      </c>
      <c r="X1766">
        <v>1764</v>
      </c>
      <c r="Y1766" s="8" t="s">
        <v>6810</v>
      </c>
      <c r="Z1766">
        <v>449129</v>
      </c>
      <c r="AA1766">
        <v>458110</v>
      </c>
      <c r="AB1766" s="8" t="s">
        <v>6811</v>
      </c>
    </row>
    <row r="1767" spans="1:28" x14ac:dyDescent="0.25">
      <c r="A1767" s="34" t="s">
        <v>41567</v>
      </c>
      <c r="B1767" s="29" t="s">
        <v>41568</v>
      </c>
      <c r="C1767" s="27">
        <v>4861.8599999999997</v>
      </c>
      <c r="D1767" s="27">
        <v>2117.7490200000002</v>
      </c>
      <c r="E1767" s="27">
        <v>2117.7490200000002</v>
      </c>
      <c r="F1767" s="27">
        <v>1.59</v>
      </c>
      <c r="G1767" s="27">
        <v>0</v>
      </c>
      <c r="H1767" s="27">
        <v>0</v>
      </c>
      <c r="I1767" s="27">
        <v>1103.83203</v>
      </c>
      <c r="J1767" s="27">
        <v>7051.2758700000004</v>
      </c>
      <c r="K1767" s="27">
        <v>45616.789060000003</v>
      </c>
      <c r="L1767" s="27">
        <v>5713.1899400000002</v>
      </c>
      <c r="M1767" s="27">
        <v>0</v>
      </c>
      <c r="N1767" s="27">
        <v>18308.470700000002</v>
      </c>
      <c r="U1767" s="29" t="s">
        <v>46879</v>
      </c>
      <c r="V1767" s="29" t="s">
        <v>46880</v>
      </c>
      <c r="W1767" s="30" t="s">
        <v>46881</v>
      </c>
      <c r="X1767">
        <v>1765</v>
      </c>
      <c r="Y1767" s="8" t="s">
        <v>6812</v>
      </c>
      <c r="Z1767">
        <v>238150</v>
      </c>
      <c r="AB1767" s="8" t="s">
        <v>6813</v>
      </c>
    </row>
    <row r="1768" spans="1:28" x14ac:dyDescent="0.25">
      <c r="A1768" s="34" t="s">
        <v>2467</v>
      </c>
      <c r="B1768" s="29" t="s">
        <v>2468</v>
      </c>
      <c r="C1768" s="27">
        <v>3629.24</v>
      </c>
      <c r="D1768" s="27">
        <v>-637.79102</v>
      </c>
      <c r="E1768" s="27">
        <v>-658.71002999999996</v>
      </c>
      <c r="F1768" s="27">
        <v>0.9</v>
      </c>
      <c r="G1768" s="27">
        <v>40.444989999999997</v>
      </c>
      <c r="H1768" s="27">
        <v>26.765999999999998</v>
      </c>
      <c r="I1768" s="27">
        <v>204.511</v>
      </c>
      <c r="J1768" s="27">
        <v>261.20999</v>
      </c>
      <c r="K1768" s="27">
        <v>883.89898000000005</v>
      </c>
      <c r="L1768" s="27">
        <v>0</v>
      </c>
      <c r="M1768" s="27">
        <v>0</v>
      </c>
      <c r="N1768" s="27">
        <v>352.49398000000002</v>
      </c>
      <c r="O1768" s="27">
        <v>3.12</v>
      </c>
      <c r="P1768" s="27">
        <v>0</v>
      </c>
      <c r="Q1768" s="27">
        <v>0</v>
      </c>
      <c r="R1768" s="27">
        <v>3.51</v>
      </c>
      <c r="S1768" s="27">
        <v>3.28</v>
      </c>
      <c r="T1768" s="27">
        <v>3.1265499999999999</v>
      </c>
      <c r="U1768" s="29" t="s">
        <v>46882</v>
      </c>
      <c r="V1768" s="29" t="s">
        <v>46883</v>
      </c>
      <c r="W1768" s="30" t="s">
        <v>46884</v>
      </c>
      <c r="X1768">
        <v>1766</v>
      </c>
      <c r="Y1768" s="8" t="s">
        <v>6814</v>
      </c>
      <c r="Z1768">
        <v>335312</v>
      </c>
      <c r="AA1768">
        <v>333618</v>
      </c>
      <c r="AB1768" s="8" t="s">
        <v>6815</v>
      </c>
    </row>
    <row r="1769" spans="1:28" x14ac:dyDescent="0.25">
      <c r="A1769" s="34" t="s">
        <v>41569</v>
      </c>
      <c r="B1769" s="29" t="s">
        <v>2470</v>
      </c>
      <c r="C1769" s="27">
        <v>9871.6299999999992</v>
      </c>
      <c r="D1769" s="27">
        <v>580.39598999999998</v>
      </c>
      <c r="E1769" s="27">
        <v>463.86801000000003</v>
      </c>
      <c r="F1769" s="27">
        <v>0.89</v>
      </c>
      <c r="G1769" s="27">
        <v>185.77999</v>
      </c>
      <c r="H1769" s="27">
        <v>103.05</v>
      </c>
      <c r="I1769" s="27">
        <v>1271.46801</v>
      </c>
      <c r="J1769" s="27">
        <v>795.28997000000004</v>
      </c>
      <c r="K1769" s="27">
        <v>963.11699999999996</v>
      </c>
      <c r="L1769" s="27">
        <v>577.11102000000005</v>
      </c>
      <c r="M1769" s="27">
        <v>0</v>
      </c>
      <c r="N1769" s="27">
        <v>1290.0749499999999</v>
      </c>
      <c r="O1769" s="27">
        <v>26.75</v>
      </c>
      <c r="P1769" s="27">
        <v>42.58</v>
      </c>
      <c r="Q1769" s="27">
        <v>0.64244000000000001</v>
      </c>
      <c r="R1769" s="27">
        <v>1.3</v>
      </c>
      <c r="S1769" s="27">
        <v>1.08</v>
      </c>
      <c r="T1769" s="27">
        <v>0.84784999999999999</v>
      </c>
      <c r="U1769" s="29" t="s">
        <v>46885</v>
      </c>
      <c r="V1769" s="29" t="s">
        <v>46886</v>
      </c>
      <c r="W1769" s="30" t="s">
        <v>46887</v>
      </c>
      <c r="X1769">
        <v>1767</v>
      </c>
      <c r="Y1769" s="8" t="s">
        <v>6816</v>
      </c>
      <c r="Z1769">
        <v>484220</v>
      </c>
      <c r="AB1769" s="8" t="s">
        <v>6817</v>
      </c>
    </row>
    <row r="1770" spans="1:28" x14ac:dyDescent="0.25">
      <c r="A1770" s="34" t="s">
        <v>2471</v>
      </c>
      <c r="B1770" s="29" t="s">
        <v>2472</v>
      </c>
      <c r="C1770" s="27">
        <v>5984.7</v>
      </c>
      <c r="D1770" s="27">
        <v>409</v>
      </c>
      <c r="E1770" s="27">
        <v>286.39999</v>
      </c>
      <c r="F1770" s="27">
        <v>1.43</v>
      </c>
      <c r="G1770" s="27">
        <v>239.6</v>
      </c>
      <c r="H1770" s="27">
        <v>587.20001000000002</v>
      </c>
      <c r="I1770" s="27">
        <v>3322.6999500000002</v>
      </c>
      <c r="J1770" s="27">
        <v>309.29998000000001</v>
      </c>
      <c r="K1770" s="27">
        <v>913.29998000000001</v>
      </c>
      <c r="L1770" s="27">
        <v>1393.5</v>
      </c>
      <c r="M1770" s="27">
        <v>0</v>
      </c>
      <c r="N1770" s="27">
        <v>2535.8998999999999</v>
      </c>
      <c r="O1770" s="27">
        <v>87.38</v>
      </c>
      <c r="P1770" s="27">
        <v>35.463000000000001</v>
      </c>
      <c r="Q1770" s="27">
        <v>0.54949999999999999</v>
      </c>
      <c r="R1770" s="27">
        <v>2.95</v>
      </c>
      <c r="S1770" s="27">
        <v>1.05</v>
      </c>
      <c r="T1770" s="27">
        <v>0.27966000000000002</v>
      </c>
      <c r="U1770" s="29" t="s">
        <v>46888</v>
      </c>
      <c r="V1770" s="29" t="s">
        <v>46889</v>
      </c>
      <c r="W1770" s="30" t="s">
        <v>46890</v>
      </c>
      <c r="X1770">
        <v>1768</v>
      </c>
      <c r="Y1770" s="8" t="s">
        <v>6818</v>
      </c>
      <c r="Z1770">
        <v>334512</v>
      </c>
      <c r="AA1770">
        <v>238210</v>
      </c>
      <c r="AB1770" s="8" t="s">
        <v>6819</v>
      </c>
    </row>
    <row r="1771" spans="1:28" x14ac:dyDescent="0.25">
      <c r="A1771" s="34" t="s">
        <v>41570</v>
      </c>
      <c r="B1771" s="29" t="s">
        <v>41571</v>
      </c>
      <c r="C1771" s="27">
        <v>56695.93</v>
      </c>
      <c r="D1771" s="27">
        <v>4828.8569299999999</v>
      </c>
      <c r="E1771" s="27">
        <v>4078.05908</v>
      </c>
      <c r="F1771" s="27">
        <v>0.55000000000000004</v>
      </c>
      <c r="G1771" s="27">
        <v>2766.94506</v>
      </c>
      <c r="H1771" s="27">
        <v>2257.34301</v>
      </c>
      <c r="I1771" s="27">
        <v>24989.089840000001</v>
      </c>
      <c r="J1771" s="27">
        <v>10316.980460000001</v>
      </c>
      <c r="K1771" s="27">
        <v>6528.3579099999997</v>
      </c>
      <c r="L1771" s="27">
        <v>8859.9150300000001</v>
      </c>
      <c r="M1771" s="27">
        <v>0</v>
      </c>
      <c r="N1771" s="27">
        <v>11729.51953</v>
      </c>
      <c r="O1771" s="27">
        <v>3.28</v>
      </c>
      <c r="P1771" s="27">
        <v>43.030990000000003</v>
      </c>
      <c r="Q1771" s="27">
        <v>0.75534999999999997</v>
      </c>
      <c r="R1771" s="27">
        <v>0.63</v>
      </c>
      <c r="S1771" s="27">
        <v>0.41</v>
      </c>
      <c r="T1771" s="27">
        <v>0.14577999999999999</v>
      </c>
      <c r="U1771" s="29" t="s">
        <v>46891</v>
      </c>
      <c r="V1771" s="29" t="s">
        <v>46892</v>
      </c>
      <c r="W1771" s="30" t="s">
        <v>46893</v>
      </c>
      <c r="X1771">
        <v>1769</v>
      </c>
      <c r="Y1771" s="8" t="s">
        <v>6820</v>
      </c>
      <c r="Z1771">
        <v>423120</v>
      </c>
      <c r="AA1771">
        <v>541330</v>
      </c>
      <c r="AB1771" s="8" t="s">
        <v>6821</v>
      </c>
    </row>
    <row r="1772" spans="1:28" x14ac:dyDescent="0.25">
      <c r="A1772" s="34" t="s">
        <v>2473</v>
      </c>
      <c r="B1772" s="29" t="s">
        <v>2474</v>
      </c>
      <c r="C1772" s="27">
        <v>24683.47</v>
      </c>
      <c r="D1772" s="27">
        <v>-759.34198000000004</v>
      </c>
      <c r="E1772" s="27">
        <v>-890.68597999999997</v>
      </c>
      <c r="F1772" s="27">
        <v>1.76</v>
      </c>
      <c r="G1772" s="27">
        <v>379.35298999999998</v>
      </c>
      <c r="H1772" s="27">
        <v>0</v>
      </c>
      <c r="I1772" s="27">
        <v>189.05199999999999</v>
      </c>
      <c r="J1772" s="27">
        <v>2480.8349600000001</v>
      </c>
      <c r="K1772" s="27">
        <v>3838.6039999999998</v>
      </c>
      <c r="L1772" s="27">
        <v>988.98400000000004</v>
      </c>
      <c r="M1772" s="27">
        <v>0</v>
      </c>
      <c r="N1772" s="27">
        <v>305.03500000000003</v>
      </c>
      <c r="O1772" s="27">
        <v>0.41</v>
      </c>
      <c r="P1772" s="27">
        <v>80.138990000000007</v>
      </c>
      <c r="Q1772" s="27">
        <v>4.0349899999999996</v>
      </c>
      <c r="R1772" s="27">
        <v>1.1499999999999999</v>
      </c>
      <c r="S1772" s="27">
        <v>1.55</v>
      </c>
      <c r="T1772" s="27">
        <v>1.39438</v>
      </c>
      <c r="U1772" s="29" t="s">
        <v>46894</v>
      </c>
      <c r="V1772" s="29" t="s">
        <v>46895</v>
      </c>
      <c r="W1772" s="30" t="s">
        <v>46896</v>
      </c>
      <c r="X1772">
        <v>1770</v>
      </c>
      <c r="Y1772" s="8" t="s">
        <v>6822</v>
      </c>
      <c r="Z1772">
        <v>335110</v>
      </c>
      <c r="AA1772">
        <v>335313</v>
      </c>
      <c r="AB1772" s="8" t="s">
        <v>6823</v>
      </c>
    </row>
    <row r="1773" spans="1:28" x14ac:dyDescent="0.25">
      <c r="A1773" s="34" t="s">
        <v>2475</v>
      </c>
      <c r="B1773" s="29" t="s">
        <v>2476</v>
      </c>
      <c r="C1773" s="27">
        <v>22171.27</v>
      </c>
      <c r="D1773" s="27">
        <v>4737.5029199999999</v>
      </c>
      <c r="E1773" s="27">
        <v>2709.1230399999999</v>
      </c>
      <c r="F1773" s="27">
        <v>0.52</v>
      </c>
      <c r="G1773" s="27">
        <v>3218.3330000000001</v>
      </c>
      <c r="H1773" s="27">
        <v>336.91</v>
      </c>
      <c r="I1773" s="27">
        <v>12524.110350000001</v>
      </c>
      <c r="J1773" s="27">
        <v>7345.0908200000003</v>
      </c>
      <c r="K1773" s="27">
        <v>14832.480460000001</v>
      </c>
      <c r="L1773" s="27">
        <v>23002.929680000001</v>
      </c>
      <c r="M1773" s="27">
        <v>0</v>
      </c>
      <c r="N1773" s="27">
        <v>7762.7670799999996</v>
      </c>
      <c r="O1773" s="27">
        <v>15.15</v>
      </c>
      <c r="P1773" s="27">
        <v>74.097989999999996</v>
      </c>
      <c r="Q1773" s="27">
        <v>2.8607</v>
      </c>
      <c r="R1773" s="27">
        <v>1.91</v>
      </c>
      <c r="S1773" s="27">
        <v>1.97</v>
      </c>
      <c r="T1773" s="27">
        <v>1.5353399999999999</v>
      </c>
      <c r="U1773" s="29" t="s">
        <v>46897</v>
      </c>
      <c r="V1773" s="29" t="s">
        <v>46898</v>
      </c>
      <c r="W1773" s="30" t="s">
        <v>46899</v>
      </c>
      <c r="X1773">
        <v>1771</v>
      </c>
      <c r="Y1773" s="8" t="s">
        <v>6824</v>
      </c>
      <c r="Z1773">
        <v>311710</v>
      </c>
      <c r="AA1773">
        <v>311999</v>
      </c>
      <c r="AB1773" s="8" t="s">
        <v>6825</v>
      </c>
    </row>
    <row r="1774" spans="1:28" x14ac:dyDescent="0.25">
      <c r="A1774" s="34" t="s">
        <v>2477</v>
      </c>
      <c r="B1774" s="29" t="s">
        <v>2478</v>
      </c>
      <c r="C1774" s="27">
        <v>22402.53</v>
      </c>
      <c r="D1774" s="27">
        <v>777.65801999999996</v>
      </c>
      <c r="E1774" s="27">
        <v>-791.79902000000004</v>
      </c>
      <c r="F1774" s="27">
        <v>2.4300000000000002</v>
      </c>
      <c r="G1774" s="27">
        <v>531.06596999999999</v>
      </c>
      <c r="H1774" s="27">
        <v>224.01599999999999</v>
      </c>
      <c r="I1774" s="27">
        <v>809.27697000000001</v>
      </c>
      <c r="J1774" s="27">
        <v>8573.4638599999998</v>
      </c>
      <c r="K1774" s="27">
        <v>3205.0061000000001</v>
      </c>
      <c r="L1774" s="27">
        <v>21303.480459999999</v>
      </c>
      <c r="M1774" s="27">
        <v>0</v>
      </c>
      <c r="N1774" s="27">
        <v>2868.8120100000001</v>
      </c>
      <c r="O1774" s="27">
        <v>11.84</v>
      </c>
      <c r="P1774" s="27">
        <v>86.512</v>
      </c>
      <c r="Q1774" s="27">
        <v>6.4139099999999996</v>
      </c>
      <c r="R1774" s="27">
        <v>0.26</v>
      </c>
      <c r="S1774" s="27">
        <v>0.35</v>
      </c>
      <c r="T1774" s="27">
        <v>0.28575</v>
      </c>
      <c r="U1774" s="29" t="s">
        <v>46900</v>
      </c>
      <c r="V1774" s="29" t="s">
        <v>46901</v>
      </c>
      <c r="W1774" s="30" t="s">
        <v>46902</v>
      </c>
      <c r="X1774">
        <v>1772</v>
      </c>
      <c r="Y1774" s="8" t="s">
        <v>6826</v>
      </c>
      <c r="Z1774">
        <v>424330</v>
      </c>
      <c r="AA1774">
        <v>315990</v>
      </c>
      <c r="AB1774" s="8" t="s">
        <v>6827</v>
      </c>
    </row>
    <row r="1775" spans="1:28" x14ac:dyDescent="0.25">
      <c r="A1775" s="34" t="s">
        <v>2479</v>
      </c>
      <c r="B1775" s="29" t="s">
        <v>2480</v>
      </c>
      <c r="C1775" s="27">
        <v>7009.08</v>
      </c>
      <c r="D1775" s="27">
        <v>178.6</v>
      </c>
      <c r="E1775" s="27">
        <v>3</v>
      </c>
      <c r="F1775" s="27">
        <v>0.84</v>
      </c>
      <c r="G1775" s="27">
        <v>260.20001000000002</v>
      </c>
      <c r="H1775" s="27">
        <v>0</v>
      </c>
      <c r="I1775" s="27">
        <v>4172.7001899999996</v>
      </c>
      <c r="J1775" s="27">
        <v>349.79998000000001</v>
      </c>
      <c r="K1775" s="27">
        <v>564.5</v>
      </c>
      <c r="L1775" s="27">
        <v>1737.59997</v>
      </c>
      <c r="M1775" s="27">
        <v>0</v>
      </c>
      <c r="N1775" s="27">
        <v>2720.5</v>
      </c>
      <c r="O1775" s="27">
        <v>6.5</v>
      </c>
      <c r="P1775" s="27">
        <v>38.636000000000003</v>
      </c>
      <c r="Q1775" s="27">
        <v>0.62961999999999996</v>
      </c>
      <c r="R1775" s="27">
        <v>1.71</v>
      </c>
      <c r="S1775" s="27">
        <v>1.61</v>
      </c>
      <c r="T1775" s="27">
        <v>0.86992000000000003</v>
      </c>
      <c r="U1775" s="29" t="s">
        <v>46903</v>
      </c>
      <c r="V1775" s="29" t="s">
        <v>46904</v>
      </c>
      <c r="W1775" s="30" t="s">
        <v>46905</v>
      </c>
      <c r="X1775">
        <v>1773</v>
      </c>
      <c r="Y1775" s="8" t="s">
        <v>6828</v>
      </c>
      <c r="Z1775">
        <v>711510</v>
      </c>
      <c r="AA1775">
        <v>459120</v>
      </c>
      <c r="AB1775" s="8" t="s">
        <v>6829</v>
      </c>
    </row>
    <row r="1776" spans="1:28" x14ac:dyDescent="0.25">
      <c r="A1776" s="34" t="s">
        <v>41572</v>
      </c>
      <c r="B1776" s="29" t="s">
        <v>41573</v>
      </c>
      <c r="C1776" s="27">
        <v>51696.55</v>
      </c>
      <c r="D1776" s="27">
        <v>4541.1708900000003</v>
      </c>
      <c r="E1776" s="27">
        <v>3444.96704</v>
      </c>
      <c r="F1776" s="27">
        <v>1.36</v>
      </c>
      <c r="G1776" s="27">
        <v>4165.4848599999996</v>
      </c>
      <c r="H1776" s="27">
        <v>0</v>
      </c>
      <c r="I1776" s="27">
        <v>5608.29882</v>
      </c>
      <c r="J1776" s="27">
        <v>6190.7690400000001</v>
      </c>
      <c r="K1776" s="27">
        <v>10520.20019</v>
      </c>
      <c r="L1776" s="27">
        <v>306.16000000000003</v>
      </c>
      <c r="M1776" s="27">
        <v>0</v>
      </c>
      <c r="N1776" s="27">
        <v>12249.01953</v>
      </c>
      <c r="O1776" s="27">
        <v>7</v>
      </c>
      <c r="P1776" s="27">
        <v>1.3307</v>
      </c>
      <c r="Q1776" s="27">
        <v>1.3480000000000001E-2</v>
      </c>
      <c r="R1776" s="27">
        <v>1.91</v>
      </c>
      <c r="U1776" s="29" t="s">
        <v>46906</v>
      </c>
      <c r="V1776" s="29" t="s">
        <v>46907</v>
      </c>
      <c r="W1776" s="30" t="s">
        <v>46908</v>
      </c>
      <c r="X1776">
        <v>1774</v>
      </c>
      <c r="Y1776" s="8" t="s">
        <v>6830</v>
      </c>
      <c r="Z1776">
        <v>331491</v>
      </c>
      <c r="AB1776" s="8" t="s">
        <v>6831</v>
      </c>
    </row>
    <row r="1777" spans="1:28" x14ac:dyDescent="0.25">
      <c r="A1777" s="34" t="s">
        <v>41574</v>
      </c>
      <c r="B1777" s="29" t="s">
        <v>41575</v>
      </c>
      <c r="C1777" s="27">
        <v>9263.2900000000009</v>
      </c>
      <c r="D1777" s="27">
        <v>1804.98901</v>
      </c>
      <c r="E1777" s="27">
        <v>1187.2760000000001</v>
      </c>
      <c r="F1777" s="27">
        <v>0.5</v>
      </c>
      <c r="G1777" s="27">
        <v>1491.8370299999999</v>
      </c>
      <c r="H1777" s="27">
        <v>31.393989999999999</v>
      </c>
      <c r="I1777" s="27">
        <v>852.56402000000003</v>
      </c>
      <c r="J1777" s="27">
        <v>3517.84301</v>
      </c>
      <c r="K1777" s="27">
        <v>3416.0949700000001</v>
      </c>
      <c r="L1777" s="27">
        <v>7043.5078100000001</v>
      </c>
      <c r="M1777" s="27">
        <v>0</v>
      </c>
      <c r="N1777" s="27">
        <v>4359.8779199999999</v>
      </c>
      <c r="U1777" s="29" t="s">
        <v>46909</v>
      </c>
      <c r="V1777" s="29" t="s">
        <v>46910</v>
      </c>
      <c r="W1777" s="30" t="s">
        <v>46911</v>
      </c>
      <c r="X1777">
        <v>1775</v>
      </c>
      <c r="Y1777" s="8" t="s">
        <v>6832</v>
      </c>
      <c r="Z1777">
        <v>311811</v>
      </c>
      <c r="AA1777">
        <v>722511</v>
      </c>
      <c r="AB1777" s="8" t="s">
        <v>6833</v>
      </c>
    </row>
    <row r="1778" spans="1:28" x14ac:dyDescent="0.25">
      <c r="A1778" s="34" t="s">
        <v>2481</v>
      </c>
      <c r="B1778" s="29" t="s">
        <v>2482</v>
      </c>
      <c r="C1778" s="27">
        <v>4021.41</v>
      </c>
      <c r="D1778" s="27">
        <v>1113.80798</v>
      </c>
      <c r="E1778" s="27">
        <v>1037.2330300000001</v>
      </c>
      <c r="F1778" s="27">
        <v>1.1399999999999999</v>
      </c>
      <c r="G1778" s="27">
        <v>185.55999</v>
      </c>
      <c r="H1778" s="27">
        <v>0</v>
      </c>
      <c r="I1778" s="27">
        <v>15.284990000000001</v>
      </c>
      <c r="J1778" s="27">
        <v>698.32201999999995</v>
      </c>
      <c r="K1778" s="27">
        <v>759.875</v>
      </c>
      <c r="L1778" s="27">
        <v>1569.3260399999999</v>
      </c>
      <c r="M1778" s="27">
        <v>0</v>
      </c>
      <c r="N1778" s="27">
        <v>3919.3269</v>
      </c>
      <c r="O1778" s="27">
        <v>26.18</v>
      </c>
      <c r="P1778" s="27">
        <v>27.225000000000001</v>
      </c>
      <c r="Q1778" s="27">
        <v>0.37408000000000002</v>
      </c>
      <c r="R1778" s="27">
        <v>1.1000000000000001</v>
      </c>
      <c r="S1778" s="27">
        <v>1.0900000000000001</v>
      </c>
      <c r="T1778" s="27">
        <v>0.82242000000000004</v>
      </c>
      <c r="U1778" s="29" t="s">
        <v>46912</v>
      </c>
      <c r="V1778" s="29" t="s">
        <v>46913</v>
      </c>
      <c r="W1778" s="30" t="s">
        <v>46914</v>
      </c>
      <c r="X1778">
        <v>1776</v>
      </c>
      <c r="Y1778" s="8" t="s">
        <v>6834</v>
      </c>
      <c r="Z1778">
        <v>459999</v>
      </c>
      <c r="AA1778">
        <v>445110</v>
      </c>
      <c r="AB1778" s="8" t="s">
        <v>6835</v>
      </c>
    </row>
    <row r="1779" spans="1:28" x14ac:dyDescent="0.25">
      <c r="A1779" s="34" t="s">
        <v>2483</v>
      </c>
      <c r="B1779" s="29" t="s">
        <v>2484</v>
      </c>
      <c r="C1779" s="27">
        <v>9397.19</v>
      </c>
      <c r="D1779" s="27">
        <v>930.38800000000003</v>
      </c>
      <c r="E1779" s="27">
        <v>772.43798000000004</v>
      </c>
      <c r="F1779" s="27">
        <v>0.5</v>
      </c>
      <c r="G1779" s="27">
        <v>906.06298000000004</v>
      </c>
      <c r="H1779" s="27">
        <v>608.375</v>
      </c>
      <c r="I1779" s="27">
        <v>438.67498000000001</v>
      </c>
      <c r="J1779" s="27">
        <v>1073.0629799999999</v>
      </c>
      <c r="K1779" s="27">
        <v>2586.75</v>
      </c>
      <c r="L1779" s="27">
        <v>15.975</v>
      </c>
      <c r="M1779" s="27">
        <v>0</v>
      </c>
      <c r="N1779" s="27">
        <v>2887.3869599999998</v>
      </c>
      <c r="O1779" s="27">
        <v>17.329999999999998</v>
      </c>
      <c r="P1779" s="27">
        <v>0.55022000000000004</v>
      </c>
      <c r="Q1779" s="27">
        <v>5.5300000000000002E-3</v>
      </c>
      <c r="R1779" s="27">
        <v>2.41</v>
      </c>
      <c r="S1779" s="27">
        <v>1.84</v>
      </c>
      <c r="T1779" s="27">
        <v>0.99929999999999997</v>
      </c>
      <c r="U1779" s="29" t="s">
        <v>46915</v>
      </c>
      <c r="V1779" s="29" t="s">
        <v>46916</v>
      </c>
      <c r="W1779" s="30" t="s">
        <v>46917</v>
      </c>
      <c r="X1779">
        <v>1777</v>
      </c>
      <c r="Y1779" s="8" t="s">
        <v>6836</v>
      </c>
      <c r="Z1779">
        <v>315280</v>
      </c>
      <c r="AA1779">
        <v>448120</v>
      </c>
      <c r="AB1779" s="8" t="s">
        <v>6837</v>
      </c>
    </row>
    <row r="1780" spans="1:28" x14ac:dyDescent="0.25">
      <c r="A1780" s="34" t="s">
        <v>2486</v>
      </c>
      <c r="B1780" s="29" t="s">
        <v>2487</v>
      </c>
      <c r="C1780" s="27">
        <v>13452.94</v>
      </c>
      <c r="D1780" s="27">
        <v>643</v>
      </c>
      <c r="E1780" s="27">
        <v>588</v>
      </c>
      <c r="F1780" s="27">
        <v>0.61</v>
      </c>
      <c r="G1780" s="27">
        <v>6536</v>
      </c>
      <c r="H1780" s="27">
        <v>0</v>
      </c>
      <c r="I1780" s="27">
        <v>0</v>
      </c>
      <c r="J1780" s="27">
        <v>27914</v>
      </c>
      <c r="K1780" s="27">
        <v>8966</v>
      </c>
      <c r="L1780" s="27">
        <v>3084</v>
      </c>
      <c r="M1780" s="27">
        <v>0</v>
      </c>
      <c r="N1780" s="27">
        <v>8441</v>
      </c>
      <c r="O1780" s="27">
        <v>204.4</v>
      </c>
      <c r="P1780" s="27">
        <v>25.497990000000001</v>
      </c>
      <c r="Q1780" s="27">
        <v>0.34223999999999999</v>
      </c>
      <c r="R1780" s="27">
        <v>0.33</v>
      </c>
      <c r="S1780" s="27">
        <v>0.32</v>
      </c>
      <c r="T1780" s="27">
        <v>8.7050000000000002E-2</v>
      </c>
      <c r="U1780" s="29" t="s">
        <v>46918</v>
      </c>
      <c r="V1780" s="29" t="s">
        <v>46919</v>
      </c>
      <c r="W1780" s="30" t="s">
        <v>46920</v>
      </c>
      <c r="X1780">
        <v>1778</v>
      </c>
      <c r="Y1780" s="8" t="s">
        <v>6838</v>
      </c>
      <c r="Z1780">
        <v>424440</v>
      </c>
      <c r="AB1780" s="8" t="s">
        <v>6839</v>
      </c>
    </row>
    <row r="1781" spans="1:28" x14ac:dyDescent="0.25">
      <c r="A1781" s="34" t="s">
        <v>2488</v>
      </c>
      <c r="B1781" s="29" t="s">
        <v>2489</v>
      </c>
      <c r="C1781" s="27">
        <v>9915.07</v>
      </c>
      <c r="D1781" s="27">
        <v>878.89801</v>
      </c>
      <c r="E1781" s="27">
        <v>574.39697000000001</v>
      </c>
      <c r="F1781" s="27">
        <v>1.1599999999999999</v>
      </c>
      <c r="G1781" s="27">
        <v>188.863</v>
      </c>
      <c r="H1781" s="27">
        <v>0</v>
      </c>
      <c r="I1781" s="27">
        <v>197.74499</v>
      </c>
      <c r="J1781" s="27">
        <v>317.25900000000001</v>
      </c>
      <c r="K1781" s="27">
        <v>257.63900000000001</v>
      </c>
      <c r="L1781" s="27">
        <v>3726.7539000000002</v>
      </c>
      <c r="M1781" s="27">
        <v>0</v>
      </c>
      <c r="N1781" s="27">
        <v>6178.0390600000001</v>
      </c>
      <c r="O1781" s="27">
        <v>35.840000000000003</v>
      </c>
      <c r="P1781" s="27">
        <v>37.868000000000002</v>
      </c>
      <c r="Q1781" s="27">
        <v>0.60946</v>
      </c>
      <c r="R1781" s="27">
        <v>0.86</v>
      </c>
      <c r="S1781" s="27">
        <v>0.81</v>
      </c>
      <c r="T1781" s="27">
        <v>0.21678</v>
      </c>
      <c r="U1781" s="29" t="s">
        <v>46921</v>
      </c>
      <c r="V1781" s="29" t="s">
        <v>46922</v>
      </c>
      <c r="W1781" s="30" t="s">
        <v>46923</v>
      </c>
      <c r="X1781">
        <v>1779</v>
      </c>
      <c r="Y1781" s="8" t="s">
        <v>6840</v>
      </c>
      <c r="Z1781">
        <v>515111</v>
      </c>
      <c r="AA1781">
        <v>515120</v>
      </c>
      <c r="AB1781" s="8" t="s">
        <v>6841</v>
      </c>
    </row>
    <row r="1782" spans="1:28" x14ac:dyDescent="0.25">
      <c r="A1782" s="34" t="s">
        <v>2490</v>
      </c>
      <c r="B1782" s="29" t="s">
        <v>2491</v>
      </c>
      <c r="C1782" s="27">
        <v>82023.67</v>
      </c>
      <c r="D1782" s="27">
        <v>5259.6000899999999</v>
      </c>
      <c r="E1782" s="27">
        <v>4918.2001899999996</v>
      </c>
      <c r="F1782" s="27">
        <v>0.23</v>
      </c>
      <c r="G1782" s="27">
        <v>5328.7001899999996</v>
      </c>
      <c r="H1782" s="27">
        <v>2401.8998999999999</v>
      </c>
      <c r="I1782" s="27">
        <v>915.5</v>
      </c>
      <c r="J1782" s="27">
        <v>3141.3000400000001</v>
      </c>
      <c r="K1782" s="27">
        <v>15884.0996</v>
      </c>
      <c r="L1782" s="27">
        <v>2701.3998999999999</v>
      </c>
      <c r="M1782" s="27">
        <v>0</v>
      </c>
      <c r="N1782" s="27">
        <v>22664</v>
      </c>
      <c r="O1782" s="27">
        <v>214.91</v>
      </c>
      <c r="P1782" s="27">
        <v>10.312989999999999</v>
      </c>
      <c r="Q1782" s="27">
        <v>0.11498999999999999</v>
      </c>
      <c r="R1782" s="27">
        <v>5.45</v>
      </c>
      <c r="S1782" s="27">
        <v>4.29</v>
      </c>
      <c r="T1782" s="27">
        <v>2.59558</v>
      </c>
      <c r="U1782" s="29" t="s">
        <v>46924</v>
      </c>
      <c r="V1782" s="29" t="s">
        <v>46925</v>
      </c>
      <c r="W1782" s="30" t="s">
        <v>46926</v>
      </c>
      <c r="X1782">
        <v>1780</v>
      </c>
      <c r="Y1782" s="8" t="s">
        <v>6842</v>
      </c>
      <c r="Z1782">
        <v>336992</v>
      </c>
      <c r="AB1782" s="8" t="s">
        <v>6843</v>
      </c>
    </row>
    <row r="1783" spans="1:28" x14ac:dyDescent="0.25">
      <c r="A1783" s="34" t="s">
        <v>2492</v>
      </c>
      <c r="B1783" s="29" t="s">
        <v>2492</v>
      </c>
      <c r="C1783" s="27">
        <v>60992.86</v>
      </c>
      <c r="D1783" s="27">
        <v>3838.10205</v>
      </c>
      <c r="E1783" s="27">
        <v>2867.1350000000002</v>
      </c>
      <c r="F1783" s="27">
        <v>0.83</v>
      </c>
      <c r="G1783" s="27">
        <v>2974.7438900000002</v>
      </c>
      <c r="H1783" s="27">
        <v>382.20199000000002</v>
      </c>
      <c r="I1783" s="27">
        <v>14733.95019</v>
      </c>
      <c r="J1783" s="27">
        <v>6415.7997999999998</v>
      </c>
      <c r="K1783" s="27">
        <v>3796.0458899999999</v>
      </c>
      <c r="L1783" s="27">
        <v>7248.2338799999998</v>
      </c>
      <c r="M1783" s="27">
        <v>0</v>
      </c>
      <c r="N1783" s="27">
        <v>4643.3232399999997</v>
      </c>
      <c r="O1783" s="27">
        <v>2.42</v>
      </c>
      <c r="P1783" s="27">
        <v>60.95299</v>
      </c>
      <c r="Q1783" s="27">
        <v>1.5609999999999999</v>
      </c>
      <c r="R1783" s="27">
        <v>0.59</v>
      </c>
      <c r="S1783" s="27">
        <v>0.53</v>
      </c>
      <c r="T1783" s="27">
        <v>6.8440000000000001E-2</v>
      </c>
      <c r="U1783" s="29" t="s">
        <v>46927</v>
      </c>
      <c r="V1783" s="29" t="s">
        <v>46928</v>
      </c>
      <c r="W1783" s="30" t="s">
        <v>46929</v>
      </c>
      <c r="X1783">
        <v>1781</v>
      </c>
      <c r="Y1783" s="8" t="s">
        <v>6844</v>
      </c>
      <c r="Z1783">
        <v>483211</v>
      </c>
      <c r="AA1783">
        <v>483113</v>
      </c>
      <c r="AB1783" s="8" t="s">
        <v>6845</v>
      </c>
    </row>
    <row r="1784" spans="1:28" x14ac:dyDescent="0.25">
      <c r="A1784" s="34" t="s">
        <v>2493</v>
      </c>
      <c r="B1784" s="29" t="s">
        <v>2494</v>
      </c>
      <c r="C1784" s="27">
        <v>3486.01</v>
      </c>
      <c r="D1784" s="27">
        <v>-104.95</v>
      </c>
      <c r="E1784" s="27">
        <v>-111.67401</v>
      </c>
      <c r="F1784" s="27">
        <v>0.48</v>
      </c>
      <c r="G1784" s="27">
        <v>191.40199000000001</v>
      </c>
      <c r="H1784" s="27">
        <v>0</v>
      </c>
      <c r="I1784" s="27">
        <v>0</v>
      </c>
      <c r="J1784" s="27">
        <v>209.14198999999999</v>
      </c>
      <c r="K1784" s="27">
        <v>669.41899999999998</v>
      </c>
      <c r="L1784" s="27">
        <v>0</v>
      </c>
      <c r="M1784" s="27">
        <v>0</v>
      </c>
      <c r="N1784" s="27">
        <v>480.08699999999999</v>
      </c>
      <c r="O1784" s="27">
        <v>2.78</v>
      </c>
      <c r="P1784" s="27">
        <v>0</v>
      </c>
      <c r="Q1784" s="27">
        <v>0</v>
      </c>
      <c r="R1784" s="27">
        <v>3.07</v>
      </c>
      <c r="S1784" s="27">
        <v>3.2</v>
      </c>
      <c r="T1784" s="27">
        <v>2.2856000000000001</v>
      </c>
      <c r="U1784" s="29" t="s">
        <v>46930</v>
      </c>
      <c r="V1784" s="29" t="s">
        <v>46931</v>
      </c>
      <c r="W1784" s="30" t="s">
        <v>46932</v>
      </c>
      <c r="X1784">
        <v>1782</v>
      </c>
      <c r="Y1784" s="8" t="s">
        <v>6846</v>
      </c>
      <c r="Z1784">
        <v>561311</v>
      </c>
      <c r="AB1784" s="8" t="s">
        <v>6847</v>
      </c>
    </row>
    <row r="1785" spans="1:28" x14ac:dyDescent="0.25">
      <c r="A1785" s="34" t="s">
        <v>41576</v>
      </c>
      <c r="B1785" s="29" t="s">
        <v>41577</v>
      </c>
      <c r="C1785" s="27">
        <v>7513.74</v>
      </c>
      <c r="D1785" s="27">
        <v>415.59399000000002</v>
      </c>
      <c r="E1785" s="27">
        <v>369.09399000000002</v>
      </c>
      <c r="F1785" s="27">
        <v>0.53</v>
      </c>
      <c r="G1785" s="27">
        <v>302.83098999999999</v>
      </c>
      <c r="H1785" s="27">
        <v>1878.0190399999999</v>
      </c>
      <c r="I1785" s="27">
        <v>595.08398</v>
      </c>
      <c r="J1785" s="27">
        <v>1008.11999</v>
      </c>
      <c r="K1785" s="27">
        <v>2320.3500899999999</v>
      </c>
      <c r="L1785" s="27">
        <v>423.03399000000002</v>
      </c>
      <c r="M1785" s="27">
        <v>0</v>
      </c>
      <c r="N1785" s="27">
        <v>1931.84301</v>
      </c>
      <c r="U1785" s="29" t="s">
        <v>46933</v>
      </c>
      <c r="V1785" s="29" t="s">
        <v>46934</v>
      </c>
      <c r="W1785" s="30" t="s">
        <v>46935</v>
      </c>
      <c r="X1785">
        <v>1783</v>
      </c>
      <c r="Y1785" s="8" t="s">
        <v>6848</v>
      </c>
      <c r="Z1785">
        <v>424510</v>
      </c>
      <c r="AB1785" s="8" t="s">
        <v>6849</v>
      </c>
    </row>
    <row r="1786" spans="1:28" x14ac:dyDescent="0.25">
      <c r="A1786" s="34" t="s">
        <v>41578</v>
      </c>
      <c r="B1786" s="29" t="s">
        <v>41579</v>
      </c>
      <c r="C1786" s="27">
        <v>18809.2</v>
      </c>
      <c r="D1786" s="27">
        <v>10029.21875</v>
      </c>
      <c r="E1786" s="27">
        <v>7564.8481400000001</v>
      </c>
      <c r="F1786" s="27">
        <v>0.77</v>
      </c>
      <c r="G1786" s="27">
        <v>9510.8476499999997</v>
      </c>
      <c r="H1786" s="27">
        <v>7683.9047799999998</v>
      </c>
      <c r="I1786" s="27">
        <v>2081.9140600000001</v>
      </c>
      <c r="J1786" s="27">
        <v>17824.800780000001</v>
      </c>
      <c r="K1786" s="27">
        <v>27586.41015</v>
      </c>
      <c r="L1786" s="27">
        <v>10672.969719999999</v>
      </c>
      <c r="M1786" s="27">
        <v>0</v>
      </c>
      <c r="N1786" s="27">
        <v>27365.150389999999</v>
      </c>
      <c r="O1786" s="27">
        <v>20.62</v>
      </c>
      <c r="P1786" s="27">
        <v>28.059000000000001</v>
      </c>
      <c r="Q1786" s="27">
        <v>0.39001999999999998</v>
      </c>
      <c r="R1786" s="27">
        <v>1.55</v>
      </c>
      <c r="S1786" s="27">
        <v>1.1200000000000001</v>
      </c>
      <c r="T1786" s="27">
        <v>0.58298000000000005</v>
      </c>
      <c r="U1786" s="29" t="s">
        <v>46936</v>
      </c>
      <c r="V1786" s="29" t="s">
        <v>46937</v>
      </c>
      <c r="W1786" s="30" t="s">
        <v>46938</v>
      </c>
      <c r="X1786">
        <v>1784</v>
      </c>
      <c r="Y1786" s="8" t="s">
        <v>6850</v>
      </c>
      <c r="Z1786">
        <v>334111</v>
      </c>
      <c r="AA1786">
        <v>541512</v>
      </c>
      <c r="AB1786" s="8" t="s">
        <v>6851</v>
      </c>
    </row>
    <row r="1787" spans="1:28" x14ac:dyDescent="0.25">
      <c r="A1787" s="34" t="s">
        <v>2495</v>
      </c>
      <c r="B1787" s="29" t="s">
        <v>2496</v>
      </c>
      <c r="C1787" s="27">
        <v>3457.74</v>
      </c>
      <c r="D1787" s="27">
        <v>-314.10300000000001</v>
      </c>
      <c r="E1787" s="27">
        <v>-311.92599999999999</v>
      </c>
      <c r="F1787" s="27">
        <v>1.52</v>
      </c>
      <c r="G1787" s="27">
        <v>0</v>
      </c>
      <c r="H1787" s="27">
        <v>0</v>
      </c>
      <c r="I1787" s="27">
        <v>0</v>
      </c>
      <c r="J1787" s="27">
        <v>58.959989999999998</v>
      </c>
      <c r="K1787" s="27">
        <v>397.76997999999998</v>
      </c>
      <c r="L1787" s="27">
        <v>0</v>
      </c>
      <c r="M1787" s="27">
        <v>0</v>
      </c>
      <c r="N1787" s="27">
        <v>-65.694999999999993</v>
      </c>
      <c r="O1787" s="27">
        <v>-3.48</v>
      </c>
      <c r="P1787" s="27">
        <v>0</v>
      </c>
      <c r="Q1787" s="27">
        <v>0</v>
      </c>
      <c r="R1787" s="27">
        <v>6.09</v>
      </c>
      <c r="S1787" s="27">
        <v>6.75</v>
      </c>
      <c r="T1787" s="27">
        <v>6.7464300000000001</v>
      </c>
      <c r="U1787" s="29" t="s">
        <v>46939</v>
      </c>
      <c r="V1787" s="29" t="s">
        <v>46940</v>
      </c>
      <c r="W1787" s="30" t="s">
        <v>46941</v>
      </c>
      <c r="X1787">
        <v>1785</v>
      </c>
      <c r="Y1787" s="8" t="s">
        <v>6852</v>
      </c>
      <c r="Z1787">
        <v>512191</v>
      </c>
      <c r="AB1787" s="8" t="s">
        <v>6853</v>
      </c>
    </row>
    <row r="1788" spans="1:28" x14ac:dyDescent="0.25">
      <c r="A1788" s="34" t="s">
        <v>2497</v>
      </c>
      <c r="B1788" s="29" t="s">
        <v>2498</v>
      </c>
      <c r="C1788" s="27">
        <v>10600.36</v>
      </c>
      <c r="D1788" s="27">
        <v>394.70800000000003</v>
      </c>
      <c r="E1788" s="27">
        <v>225.65298999999999</v>
      </c>
      <c r="F1788" s="27">
        <v>0.84</v>
      </c>
      <c r="G1788" s="27">
        <v>15.227</v>
      </c>
      <c r="H1788" s="27">
        <v>0</v>
      </c>
      <c r="I1788" s="27">
        <v>175.14198999999999</v>
      </c>
      <c r="J1788" s="27">
        <v>97.495999999999995</v>
      </c>
      <c r="K1788" s="27">
        <v>52.012999999999998</v>
      </c>
      <c r="L1788" s="27">
        <v>1936.3809799999999</v>
      </c>
      <c r="M1788" s="27">
        <v>155.67599000000001</v>
      </c>
      <c r="N1788" s="27">
        <v>6767.6660099999999</v>
      </c>
      <c r="O1788" s="27">
        <v>36.840000000000003</v>
      </c>
      <c r="P1788" s="27">
        <v>22.788</v>
      </c>
      <c r="Q1788" s="27">
        <v>0.30132999999999999</v>
      </c>
      <c r="R1788" s="27">
        <v>2.57</v>
      </c>
      <c r="S1788" s="27">
        <v>0.53</v>
      </c>
      <c r="T1788" s="27">
        <v>0.37730000000000002</v>
      </c>
      <c r="U1788" s="29" t="s">
        <v>46942</v>
      </c>
      <c r="V1788" s="29" t="s">
        <v>46943</v>
      </c>
      <c r="W1788" s="30" t="s">
        <v>46944</v>
      </c>
      <c r="X1788">
        <v>1786</v>
      </c>
      <c r="Y1788" s="8" t="s">
        <v>6854</v>
      </c>
      <c r="Z1788">
        <v>332919</v>
      </c>
      <c r="AA1788">
        <v>541330</v>
      </c>
      <c r="AB1788" s="8" t="s">
        <v>6855</v>
      </c>
    </row>
    <row r="1789" spans="1:28" x14ac:dyDescent="0.25">
      <c r="A1789" s="34" t="s">
        <v>2499</v>
      </c>
      <c r="B1789" s="29" t="s">
        <v>2500</v>
      </c>
      <c r="C1789" s="27">
        <v>5880.25</v>
      </c>
      <c r="D1789" s="27">
        <v>531</v>
      </c>
      <c r="E1789" s="27">
        <v>414</v>
      </c>
      <c r="F1789" s="27">
        <v>0.47</v>
      </c>
      <c r="G1789" s="27">
        <v>370</v>
      </c>
      <c r="H1789" s="27">
        <v>722</v>
      </c>
      <c r="I1789" s="27">
        <v>2910</v>
      </c>
      <c r="J1789" s="27">
        <v>496</v>
      </c>
      <c r="K1789" s="27">
        <v>1171</v>
      </c>
      <c r="L1789" s="27">
        <v>2066</v>
      </c>
      <c r="M1789" s="27">
        <v>0</v>
      </c>
      <c r="N1789" s="27">
        <v>1868</v>
      </c>
      <c r="O1789" s="27">
        <v>8.69</v>
      </c>
      <c r="P1789" s="27">
        <v>53.036990000000003</v>
      </c>
      <c r="Q1789" s="27">
        <v>1.12931</v>
      </c>
      <c r="R1789" s="27">
        <v>2.31</v>
      </c>
      <c r="S1789" s="27">
        <v>0.91</v>
      </c>
      <c r="T1789" s="27">
        <v>0.15926999999999999</v>
      </c>
      <c r="U1789" s="29" t="s">
        <v>46945</v>
      </c>
      <c r="V1789" s="29" t="s">
        <v>42465</v>
      </c>
      <c r="W1789" s="30" t="s">
        <v>46946</v>
      </c>
      <c r="X1789">
        <v>1787</v>
      </c>
      <c r="Y1789" s="8" t="s">
        <v>6856</v>
      </c>
      <c r="Z1789">
        <v>332312</v>
      </c>
      <c r="AB1789" s="8" t="s">
        <v>6857</v>
      </c>
    </row>
    <row r="1790" spans="1:28" x14ac:dyDescent="0.25">
      <c r="A1790" s="34" t="s">
        <v>41580</v>
      </c>
      <c r="B1790" s="29" t="s">
        <v>41581</v>
      </c>
      <c r="C1790" s="27">
        <v>2439.15</v>
      </c>
      <c r="D1790" s="27">
        <v>570</v>
      </c>
      <c r="E1790" s="27">
        <v>476</v>
      </c>
      <c r="F1790" s="27">
        <v>1.95</v>
      </c>
      <c r="G1790" s="27">
        <v>1002</v>
      </c>
      <c r="H1790" s="27">
        <v>975</v>
      </c>
      <c r="I1790" s="27">
        <v>3199</v>
      </c>
      <c r="J1790" s="27">
        <v>1546</v>
      </c>
      <c r="K1790" s="27">
        <v>2502</v>
      </c>
      <c r="L1790" s="27">
        <v>1404</v>
      </c>
      <c r="M1790" s="27">
        <v>0</v>
      </c>
      <c r="N1790" s="27">
        <v>2529</v>
      </c>
      <c r="O1790" s="27">
        <v>17.7</v>
      </c>
      <c r="P1790" s="27">
        <v>34.997999999999998</v>
      </c>
      <c r="Q1790" s="27">
        <v>0.53839999999999999</v>
      </c>
      <c r="R1790" s="27">
        <v>1.7</v>
      </c>
      <c r="S1790" s="27">
        <v>0.99</v>
      </c>
      <c r="T1790" s="27">
        <v>0.33957999999999999</v>
      </c>
      <c r="U1790" s="29" t="s">
        <v>46947</v>
      </c>
      <c r="V1790" s="29" t="s">
        <v>46948</v>
      </c>
      <c r="W1790" s="30" t="s">
        <v>46949</v>
      </c>
      <c r="X1790">
        <v>1788</v>
      </c>
      <c r="Y1790" s="8" t="s">
        <v>6858</v>
      </c>
      <c r="Z1790">
        <v>456110</v>
      </c>
      <c r="AB1790" s="8" t="s">
        <v>6859</v>
      </c>
    </row>
    <row r="1791" spans="1:28" x14ac:dyDescent="0.25">
      <c r="A1791" s="34" t="s">
        <v>2502</v>
      </c>
      <c r="B1791" s="29" t="s">
        <v>2503</v>
      </c>
      <c r="C1791" s="27">
        <v>16701.939999999999</v>
      </c>
      <c r="D1791" s="27">
        <v>3348</v>
      </c>
      <c r="E1791" s="27">
        <v>2995</v>
      </c>
      <c r="F1791" s="27">
        <v>1.18</v>
      </c>
      <c r="G1791" s="27">
        <v>96056</v>
      </c>
      <c r="H1791" s="27">
        <v>354</v>
      </c>
      <c r="I1791" s="27">
        <v>6794</v>
      </c>
      <c r="J1791" s="27">
        <v>131743</v>
      </c>
      <c r="K1791" s="27">
        <v>107637</v>
      </c>
      <c r="L1791" s="27">
        <v>2284</v>
      </c>
      <c r="M1791" s="27">
        <v>1659</v>
      </c>
      <c r="N1791" s="27">
        <v>14292</v>
      </c>
      <c r="O1791" s="27">
        <v>16.309999999999999</v>
      </c>
      <c r="P1791" s="27">
        <v>12.01</v>
      </c>
      <c r="Q1791" s="27">
        <v>0.15134</v>
      </c>
      <c r="R1791" s="27">
        <v>0.82</v>
      </c>
      <c r="S1791" s="27">
        <v>0.81</v>
      </c>
      <c r="T1791" s="27">
        <v>8.5209999999999994E-2</v>
      </c>
      <c r="U1791" s="29" t="s">
        <v>46950</v>
      </c>
      <c r="V1791" s="29" t="s">
        <v>46951</v>
      </c>
      <c r="W1791" s="30" t="s">
        <v>46952</v>
      </c>
      <c r="X1791">
        <v>1789</v>
      </c>
      <c r="Y1791" s="8" t="s">
        <v>6860</v>
      </c>
      <c r="Z1791">
        <v>325110</v>
      </c>
      <c r="AB1791" s="8" t="s">
        <v>6861</v>
      </c>
    </row>
    <row r="1792" spans="1:28" x14ac:dyDescent="0.25">
      <c r="A1792" s="34" t="s">
        <v>2504</v>
      </c>
      <c r="B1792" s="29" t="s">
        <v>2505</v>
      </c>
      <c r="C1792" s="27">
        <v>9508.2099999999991</v>
      </c>
      <c r="D1792" s="27">
        <v>982</v>
      </c>
      <c r="E1792" s="27">
        <v>1015</v>
      </c>
      <c r="F1792" s="27">
        <v>0.91</v>
      </c>
      <c r="G1792" s="27">
        <v>6105</v>
      </c>
      <c r="H1792" s="27">
        <v>0</v>
      </c>
      <c r="I1792" s="27">
        <v>0</v>
      </c>
      <c r="J1792" s="27">
        <v>73119</v>
      </c>
      <c r="K1792" s="27">
        <v>9186</v>
      </c>
      <c r="L1792" s="27">
        <v>3961</v>
      </c>
      <c r="M1792" s="27">
        <v>0</v>
      </c>
      <c r="N1792" s="27">
        <v>4235</v>
      </c>
      <c r="O1792" s="27">
        <v>115.96</v>
      </c>
      <c r="P1792" s="27">
        <v>36.603000000000002</v>
      </c>
      <c r="Q1792" s="27">
        <v>0.57737000000000005</v>
      </c>
      <c r="R1792" s="27">
        <v>0.14000000000000001</v>
      </c>
      <c r="S1792" s="27">
        <v>0.13</v>
      </c>
      <c r="T1792" s="27">
        <v>4.2130000000000001E-2</v>
      </c>
      <c r="U1792" s="29" t="s">
        <v>46348</v>
      </c>
      <c r="V1792" s="29" t="s">
        <v>43042</v>
      </c>
      <c r="W1792" s="30" t="s">
        <v>46953</v>
      </c>
      <c r="X1792">
        <v>1790</v>
      </c>
      <c r="Y1792" s="8" t="s">
        <v>6862</v>
      </c>
      <c r="Z1792">
        <v>311211</v>
      </c>
      <c r="AA1792">
        <v>424510</v>
      </c>
      <c r="AB1792" s="8" t="s">
        <v>6863</v>
      </c>
    </row>
    <row r="1793" spans="1:28" x14ac:dyDescent="0.25">
      <c r="A1793" s="34" t="s">
        <v>2506</v>
      </c>
      <c r="B1793" s="29" t="s">
        <v>2507</v>
      </c>
      <c r="C1793" s="27">
        <v>9183.2999999999993</v>
      </c>
      <c r="D1793" s="27">
        <v>273.10198000000003</v>
      </c>
      <c r="E1793" s="27">
        <v>220.30199999999999</v>
      </c>
      <c r="F1793" s="27">
        <v>1.07</v>
      </c>
      <c r="G1793" s="27">
        <v>116.247</v>
      </c>
      <c r="H1793" s="27">
        <v>238.27699000000001</v>
      </c>
      <c r="I1793" s="27">
        <v>1209.18896</v>
      </c>
      <c r="J1793" s="27">
        <v>404.19601</v>
      </c>
      <c r="K1793" s="27">
        <v>998.11797999999999</v>
      </c>
      <c r="L1793" s="27">
        <v>0</v>
      </c>
      <c r="M1793" s="27">
        <v>0</v>
      </c>
      <c r="N1793" s="27">
        <v>1910.6999499999999</v>
      </c>
      <c r="O1793" s="27">
        <v>34.85</v>
      </c>
      <c r="P1793" s="27">
        <v>0</v>
      </c>
      <c r="Q1793" s="27">
        <v>0</v>
      </c>
      <c r="R1793" s="27">
        <v>2.5099999999999998</v>
      </c>
      <c r="S1793" s="27">
        <v>1.88</v>
      </c>
      <c r="T1793" s="27">
        <v>1.5922799999999999</v>
      </c>
      <c r="U1793" s="29" t="s">
        <v>46954</v>
      </c>
      <c r="V1793" s="29" t="s">
        <v>46955</v>
      </c>
      <c r="W1793" s="30" t="s">
        <v>46956</v>
      </c>
      <c r="X1793">
        <v>1791</v>
      </c>
      <c r="Y1793" s="8" t="s">
        <v>6864</v>
      </c>
      <c r="Z1793">
        <v>115113</v>
      </c>
      <c r="AB1793" s="8" t="s">
        <v>6865</v>
      </c>
    </row>
    <row r="1794" spans="1:28" x14ac:dyDescent="0.25">
      <c r="A1794" s="34" t="s">
        <v>2508</v>
      </c>
      <c r="B1794" s="29" t="s">
        <v>2509</v>
      </c>
      <c r="C1794" s="27">
        <v>8009.02</v>
      </c>
      <c r="D1794" s="27">
        <v>468.97298999999998</v>
      </c>
      <c r="E1794" s="27">
        <v>290.03798999999998</v>
      </c>
      <c r="F1794" s="27">
        <v>0.66</v>
      </c>
      <c r="G1794" s="27">
        <v>52.470999999999997</v>
      </c>
      <c r="H1794" s="27">
        <v>12.656000000000001</v>
      </c>
      <c r="I1794" s="27">
        <v>0</v>
      </c>
      <c r="J1794" s="27">
        <v>63.587000000000003</v>
      </c>
      <c r="K1794" s="27">
        <v>185.83299</v>
      </c>
      <c r="L1794" s="27">
        <v>571.57201999999995</v>
      </c>
      <c r="M1794" s="27">
        <v>0</v>
      </c>
      <c r="N1794" s="27">
        <v>2753.4689899999998</v>
      </c>
      <c r="O1794" s="27">
        <v>42.56</v>
      </c>
      <c r="P1794" s="27">
        <v>15.093</v>
      </c>
      <c r="Q1794" s="27">
        <v>0.17774999999999999</v>
      </c>
      <c r="R1794" s="27">
        <v>3.44</v>
      </c>
      <c r="S1794" s="27">
        <v>2.72</v>
      </c>
      <c r="T1794" s="27">
        <v>1.89828</v>
      </c>
      <c r="U1794" s="29" t="s">
        <v>46957</v>
      </c>
      <c r="V1794" s="29" t="s">
        <v>46958</v>
      </c>
      <c r="W1794" s="30" t="s">
        <v>46959</v>
      </c>
      <c r="X1794">
        <v>1792</v>
      </c>
      <c r="Y1794" s="8" t="s">
        <v>6866</v>
      </c>
      <c r="Z1794">
        <v>541310</v>
      </c>
      <c r="AB1794" s="8" t="s">
        <v>6867</v>
      </c>
    </row>
    <row r="1795" spans="1:28" x14ac:dyDescent="0.25">
      <c r="A1795" s="34" t="s">
        <v>2510</v>
      </c>
      <c r="B1795" s="29" t="s">
        <v>2510</v>
      </c>
      <c r="C1795" s="27">
        <v>5656.61</v>
      </c>
      <c r="D1795" s="27">
        <v>736.32201999999995</v>
      </c>
      <c r="E1795" s="27">
        <v>552.54900999999995</v>
      </c>
      <c r="F1795" s="27">
        <v>2.08</v>
      </c>
      <c r="G1795" s="27">
        <v>59.762999999999998</v>
      </c>
      <c r="H1795" s="27">
        <v>801.84100000000001</v>
      </c>
      <c r="I1795" s="27">
        <v>215.68099000000001</v>
      </c>
      <c r="J1795" s="27">
        <v>885.97302000000002</v>
      </c>
      <c r="K1795" s="27">
        <v>2512.6640600000001</v>
      </c>
      <c r="L1795" s="27">
        <v>3118.45703</v>
      </c>
      <c r="M1795" s="27">
        <v>0</v>
      </c>
      <c r="N1795" s="27">
        <v>784.66101000000003</v>
      </c>
      <c r="O1795" s="27">
        <v>38.06</v>
      </c>
      <c r="P1795" s="27">
        <v>78.745999999999995</v>
      </c>
      <c r="Q1795" s="27">
        <v>3.7049599999999998</v>
      </c>
      <c r="R1795" s="27">
        <v>2.91</v>
      </c>
      <c r="S1795" s="27">
        <v>1.93</v>
      </c>
      <c r="T1795" s="27">
        <v>1.86355</v>
      </c>
      <c r="U1795" s="29" t="s">
        <v>46960</v>
      </c>
      <c r="V1795" s="29" t="s">
        <v>46961</v>
      </c>
      <c r="W1795" s="30" t="s">
        <v>46962</v>
      </c>
      <c r="X1795">
        <v>1793</v>
      </c>
      <c r="Y1795" s="8" t="s">
        <v>6868</v>
      </c>
      <c r="Z1795">
        <v>423140</v>
      </c>
      <c r="AB1795" s="8" t="s">
        <v>6869</v>
      </c>
    </row>
    <row r="1796" spans="1:28" x14ac:dyDescent="0.25">
      <c r="A1796" s="34" t="s">
        <v>41582</v>
      </c>
      <c r="B1796" s="29" t="s">
        <v>41583</v>
      </c>
      <c r="C1796" s="27">
        <v>274634.28000000003</v>
      </c>
      <c r="D1796" s="27">
        <v>21834.042959999999</v>
      </c>
      <c r="E1796" s="27">
        <v>17805.914059999999</v>
      </c>
      <c r="F1796" s="27">
        <v>0.41</v>
      </c>
      <c r="G1796" s="27">
        <v>12161.929679999999</v>
      </c>
      <c r="H1796" s="27">
        <v>9017.1796799999993</v>
      </c>
      <c r="I1796" s="27">
        <v>21487.189450000002</v>
      </c>
      <c r="J1796" s="27">
        <v>28543.75</v>
      </c>
      <c r="K1796" s="27">
        <v>35435.789060000003</v>
      </c>
      <c r="L1796" s="27">
        <v>22415.630850000001</v>
      </c>
      <c r="M1796" s="27">
        <v>0</v>
      </c>
      <c r="N1796" s="27">
        <v>33548.519529999998</v>
      </c>
      <c r="O1796" s="27">
        <v>4.91</v>
      </c>
      <c r="P1796" s="27">
        <v>40.054000000000002</v>
      </c>
      <c r="Q1796" s="27">
        <v>0.66815000000000002</v>
      </c>
      <c r="R1796" s="27">
        <v>1.24</v>
      </c>
      <c r="S1796" s="27">
        <v>0.93</v>
      </c>
      <c r="T1796" s="27">
        <v>0.49946000000000002</v>
      </c>
      <c r="U1796" s="29" t="s">
        <v>46963</v>
      </c>
      <c r="V1796" s="29" t="s">
        <v>46964</v>
      </c>
      <c r="W1796" s="30" t="s">
        <v>46965</v>
      </c>
      <c r="X1796">
        <v>1794</v>
      </c>
      <c r="Y1796" s="8" t="s">
        <v>6870</v>
      </c>
      <c r="Z1796">
        <v>922110</v>
      </c>
      <c r="AB1796" s="8" t="s">
        <v>6871</v>
      </c>
    </row>
    <row r="1797" spans="1:28" x14ac:dyDescent="0.25">
      <c r="A1797" s="34" t="s">
        <v>2511</v>
      </c>
      <c r="B1797" s="29" t="s">
        <v>2512</v>
      </c>
      <c r="C1797" s="27">
        <v>7501.37</v>
      </c>
      <c r="D1797" s="27">
        <v>974.94500000000005</v>
      </c>
      <c r="E1797" s="27">
        <v>896.95501000000002</v>
      </c>
      <c r="F1797" s="27">
        <v>1.32</v>
      </c>
      <c r="G1797" s="27">
        <v>1018.28698</v>
      </c>
      <c r="H1797" s="27">
        <v>0</v>
      </c>
      <c r="I1797" s="27">
        <v>243.12699000000001</v>
      </c>
      <c r="J1797" s="27">
        <v>1216.2020199999999</v>
      </c>
      <c r="K1797" s="27">
        <v>2285.1120599999999</v>
      </c>
      <c r="L1797" s="27">
        <v>0</v>
      </c>
      <c r="M1797" s="27">
        <v>0</v>
      </c>
      <c r="N1797" s="27">
        <v>1568.55798</v>
      </c>
      <c r="O1797" s="27">
        <v>14.82</v>
      </c>
      <c r="P1797" s="27">
        <v>0</v>
      </c>
      <c r="Q1797" s="27">
        <v>0</v>
      </c>
      <c r="R1797" s="27">
        <v>1.96</v>
      </c>
      <c r="S1797" s="27">
        <v>1.88</v>
      </c>
      <c r="T1797" s="27">
        <v>1.04162</v>
      </c>
      <c r="U1797" s="29" t="s">
        <v>46966</v>
      </c>
      <c r="V1797" s="29" t="s">
        <v>46967</v>
      </c>
      <c r="W1797" s="30" t="s">
        <v>46968</v>
      </c>
      <c r="X1797">
        <v>1795</v>
      </c>
      <c r="Y1797" s="8" t="s">
        <v>6872</v>
      </c>
      <c r="Z1797">
        <v>112330</v>
      </c>
      <c r="AA1797">
        <v>112320</v>
      </c>
      <c r="AB1797" s="8" t="s">
        <v>6873</v>
      </c>
    </row>
    <row r="1798" spans="1:28" x14ac:dyDescent="0.25">
      <c r="A1798" s="34" t="s">
        <v>2513</v>
      </c>
      <c r="B1798" s="29" t="s">
        <v>2514</v>
      </c>
      <c r="C1798" s="27">
        <v>5325.81</v>
      </c>
      <c r="D1798" s="27">
        <v>540.57397000000003</v>
      </c>
      <c r="E1798" s="27">
        <v>322.12898999999999</v>
      </c>
      <c r="F1798" s="27">
        <v>1.58</v>
      </c>
      <c r="G1798" s="27">
        <v>116.83599</v>
      </c>
      <c r="H1798" s="27">
        <v>0</v>
      </c>
      <c r="I1798" s="27">
        <v>105.95099</v>
      </c>
      <c r="J1798" s="27">
        <v>399.27999</v>
      </c>
      <c r="K1798" s="27">
        <v>695.33599000000004</v>
      </c>
      <c r="L1798" s="27">
        <v>2862.59204</v>
      </c>
      <c r="M1798" s="27">
        <v>0</v>
      </c>
      <c r="N1798" s="27">
        <v>95.900999999999996</v>
      </c>
      <c r="O1798" s="27">
        <v>1.82</v>
      </c>
      <c r="P1798" s="27">
        <v>96.948989999999995</v>
      </c>
      <c r="Q1798" s="27">
        <v>28.589780000000001</v>
      </c>
      <c r="R1798" s="27">
        <v>1.88</v>
      </c>
      <c r="S1798" s="27">
        <v>1.74</v>
      </c>
      <c r="T1798" s="27">
        <v>1.44885</v>
      </c>
      <c r="U1798" s="29" t="s">
        <v>46969</v>
      </c>
      <c r="V1798" s="29" t="s">
        <v>46970</v>
      </c>
      <c r="W1798" s="30" t="s">
        <v>46971</v>
      </c>
      <c r="X1798">
        <v>1796</v>
      </c>
      <c r="Y1798" s="8" t="s">
        <v>6874</v>
      </c>
      <c r="Z1798">
        <v>314120</v>
      </c>
      <c r="AB1798" s="8" t="s">
        <v>6875</v>
      </c>
    </row>
    <row r="1799" spans="1:28" x14ac:dyDescent="0.25">
      <c r="A1799" s="34" t="s">
        <v>41584</v>
      </c>
      <c r="B1799" s="29" t="s">
        <v>41585</v>
      </c>
      <c r="C1799" s="27">
        <v>5180.9399999999996</v>
      </c>
      <c r="D1799" s="27">
        <v>1234.13598</v>
      </c>
      <c r="E1799" s="27">
        <v>428.87297999999998</v>
      </c>
      <c r="F1799" s="27">
        <v>0.77</v>
      </c>
      <c r="G1799" s="27">
        <v>3534.6169399999999</v>
      </c>
      <c r="H1799" s="27">
        <v>2069.76611</v>
      </c>
      <c r="I1799" s="27">
        <v>2309.3898899999999</v>
      </c>
      <c r="J1799" s="27">
        <v>6171.6870099999996</v>
      </c>
      <c r="K1799" s="27">
        <v>9010.55566</v>
      </c>
      <c r="L1799" s="27">
        <v>1077.27404</v>
      </c>
      <c r="M1799" s="27">
        <v>0</v>
      </c>
      <c r="N1799" s="27">
        <v>8061.8417900000004</v>
      </c>
      <c r="O1799" s="27">
        <v>10.53</v>
      </c>
      <c r="P1799" s="27">
        <v>16.946999999999999</v>
      </c>
      <c r="Q1799" s="27">
        <v>0.20405000000000001</v>
      </c>
      <c r="R1799" s="27">
        <v>1.4</v>
      </c>
      <c r="U1799" s="29" t="s">
        <v>46972</v>
      </c>
      <c r="V1799" s="29" t="s">
        <v>46972</v>
      </c>
      <c r="W1799" s="30" t="s">
        <v>46973</v>
      </c>
      <c r="X1799">
        <v>1797</v>
      </c>
      <c r="Y1799" s="8" t="s">
        <v>6876</v>
      </c>
      <c r="Z1799">
        <v>449121</v>
      </c>
      <c r="AB1799" s="8" t="s">
        <v>6877</v>
      </c>
    </row>
    <row r="1800" spans="1:28" x14ac:dyDescent="0.25">
      <c r="A1800" s="34" t="s">
        <v>2515</v>
      </c>
      <c r="B1800" s="29" t="s">
        <v>2516</v>
      </c>
      <c r="C1800" s="27">
        <v>4843.95</v>
      </c>
      <c r="D1800" s="27">
        <v>851</v>
      </c>
      <c r="E1800" s="27">
        <v>-1</v>
      </c>
      <c r="F1800" s="27">
        <v>2.91</v>
      </c>
      <c r="G1800" s="27">
        <v>485</v>
      </c>
      <c r="H1800" s="27">
        <v>388</v>
      </c>
      <c r="I1800" s="27">
        <v>56</v>
      </c>
      <c r="J1800" s="27">
        <v>1558</v>
      </c>
      <c r="K1800" s="27">
        <v>2008</v>
      </c>
      <c r="L1800" s="27">
        <v>6628</v>
      </c>
      <c r="M1800" s="27">
        <v>0</v>
      </c>
      <c r="N1800" s="27">
        <v>10792</v>
      </c>
      <c r="O1800" s="27">
        <v>13.47</v>
      </c>
      <c r="P1800" s="27">
        <v>41.557989999999997</v>
      </c>
      <c r="Q1800" s="27">
        <v>0.71108000000000005</v>
      </c>
      <c r="R1800" s="27">
        <v>1.93</v>
      </c>
      <c r="S1800" s="27">
        <v>1.04</v>
      </c>
      <c r="T1800" s="27">
        <v>0.72848999999999997</v>
      </c>
      <c r="U1800" s="29" t="s">
        <v>46974</v>
      </c>
      <c r="V1800" s="29" t="s">
        <v>46975</v>
      </c>
      <c r="W1800" s="30" t="s">
        <v>46976</v>
      </c>
      <c r="X1800">
        <v>1798</v>
      </c>
      <c r="Y1800" s="8" t="s">
        <v>6878</v>
      </c>
      <c r="Z1800">
        <v>561520</v>
      </c>
      <c r="AA1800">
        <v>561510</v>
      </c>
      <c r="AB1800" s="8" t="s">
        <v>6879</v>
      </c>
    </row>
    <row r="1801" spans="1:28" x14ac:dyDescent="0.25">
      <c r="A1801" s="34" t="s">
        <v>2517</v>
      </c>
      <c r="B1801" s="29" t="s">
        <v>2518</v>
      </c>
      <c r="C1801" s="27">
        <v>78709.62</v>
      </c>
      <c r="D1801" s="27">
        <v>24007</v>
      </c>
      <c r="E1801" s="27">
        <v>18997</v>
      </c>
      <c r="F1801" s="27">
        <v>0.68</v>
      </c>
      <c r="G1801" s="27">
        <v>3825</v>
      </c>
      <c r="H1801" s="27">
        <v>6213</v>
      </c>
      <c r="I1801" s="27">
        <v>4471</v>
      </c>
      <c r="J1801" s="27">
        <v>11603</v>
      </c>
      <c r="K1801" s="27">
        <v>18973</v>
      </c>
      <c r="L1801" s="27">
        <v>11056</v>
      </c>
      <c r="M1801" s="27">
        <v>0</v>
      </c>
      <c r="N1801" s="27">
        <v>52274</v>
      </c>
      <c r="O1801" s="27">
        <v>41.83</v>
      </c>
      <c r="P1801" s="27">
        <v>17.457999999999998</v>
      </c>
      <c r="Q1801" s="27">
        <v>0.21149999999999999</v>
      </c>
      <c r="R1801" s="27">
        <v>1.64</v>
      </c>
      <c r="S1801" s="27">
        <v>1.1000000000000001</v>
      </c>
      <c r="T1801" s="27">
        <v>0.77005000000000001</v>
      </c>
      <c r="U1801" s="29" t="s">
        <v>46977</v>
      </c>
      <c r="V1801" s="29" t="s">
        <v>46978</v>
      </c>
      <c r="W1801" s="30" t="s">
        <v>46979</v>
      </c>
      <c r="X1801">
        <v>1799</v>
      </c>
      <c r="Y1801" s="8" t="s">
        <v>6880</v>
      </c>
      <c r="Z1801">
        <v>335122</v>
      </c>
      <c r="AB1801" s="8" t="s">
        <v>6881</v>
      </c>
    </row>
    <row r="1802" spans="1:28" x14ac:dyDescent="0.25">
      <c r="A1802" s="34" t="s">
        <v>2519</v>
      </c>
      <c r="B1802" s="29" t="s">
        <v>2520</v>
      </c>
      <c r="C1802" s="27">
        <v>4149.12</v>
      </c>
      <c r="D1802" s="27">
        <v>1961.91101</v>
      </c>
      <c r="E1802" s="27">
        <v>2053.8020000000001</v>
      </c>
      <c r="F1802" s="27">
        <v>1.79</v>
      </c>
      <c r="G1802" s="27">
        <v>6405.7758700000004</v>
      </c>
      <c r="H1802" s="27">
        <v>0</v>
      </c>
      <c r="I1802" s="27">
        <v>0</v>
      </c>
      <c r="J1802" s="27">
        <v>24063.240229999999</v>
      </c>
      <c r="K1802" s="27">
        <v>7742.2841699999999</v>
      </c>
      <c r="L1802" s="27">
        <v>545.05602999999996</v>
      </c>
      <c r="M1802" s="27">
        <v>1257.2540200000001</v>
      </c>
      <c r="N1802" s="27">
        <v>5752.8139600000004</v>
      </c>
      <c r="O1802" s="27">
        <v>11.8</v>
      </c>
      <c r="P1802" s="27">
        <v>7.2732000000000001</v>
      </c>
      <c r="Q1802" s="27">
        <v>9.5740000000000006E-2</v>
      </c>
      <c r="R1802" s="27">
        <v>0.3</v>
      </c>
      <c r="S1802" s="27">
        <v>0.32</v>
      </c>
      <c r="T1802" s="27">
        <v>5.5539999999999999E-2</v>
      </c>
      <c r="U1802" s="29" t="s">
        <v>46980</v>
      </c>
      <c r="V1802" s="29" t="s">
        <v>46981</v>
      </c>
      <c r="W1802" s="30" t="s">
        <v>46982</v>
      </c>
      <c r="X1802">
        <v>1800</v>
      </c>
      <c r="Y1802" s="8" t="s">
        <v>6882</v>
      </c>
      <c r="Z1802">
        <v>925110</v>
      </c>
      <c r="AB1802" s="8" t="s">
        <v>6883</v>
      </c>
    </row>
    <row r="1803" spans="1:28" x14ac:dyDescent="0.25">
      <c r="A1803" s="34" t="s">
        <v>2521</v>
      </c>
      <c r="B1803" s="29" t="s">
        <v>2522</v>
      </c>
      <c r="C1803" s="27">
        <v>13206.51</v>
      </c>
      <c r="D1803" s="27">
        <v>-5993</v>
      </c>
      <c r="E1803" s="27">
        <v>-6645</v>
      </c>
      <c r="F1803" s="27">
        <v>1.69</v>
      </c>
      <c r="G1803" s="27">
        <v>102</v>
      </c>
      <c r="H1803" s="27">
        <v>1348</v>
      </c>
      <c r="I1803" s="27">
        <v>0</v>
      </c>
      <c r="J1803" s="27">
        <v>2424</v>
      </c>
      <c r="K1803" s="27">
        <v>13130</v>
      </c>
      <c r="L1803" s="27">
        <v>1231</v>
      </c>
      <c r="M1803" s="27">
        <v>0</v>
      </c>
      <c r="N1803" s="27">
        <v>13799</v>
      </c>
      <c r="O1803" s="27">
        <v>13.84</v>
      </c>
      <c r="P1803" s="27">
        <v>17.569990000000001</v>
      </c>
      <c r="Q1803" s="27">
        <v>0.21315000000000001</v>
      </c>
      <c r="R1803" s="27">
        <v>5.88</v>
      </c>
      <c r="S1803" s="27">
        <v>4.8600000000000003</v>
      </c>
      <c r="T1803" s="27">
        <v>4.8184800000000001</v>
      </c>
      <c r="U1803" s="29" t="s">
        <v>46983</v>
      </c>
      <c r="V1803" s="29" t="s">
        <v>46984</v>
      </c>
      <c r="W1803" s="30" t="s">
        <v>46985</v>
      </c>
      <c r="X1803">
        <v>1801</v>
      </c>
      <c r="Y1803" s="8" t="s">
        <v>6884</v>
      </c>
      <c r="Z1803">
        <v>488410</v>
      </c>
      <c r="AA1803">
        <v>811111</v>
      </c>
      <c r="AB1803" s="8" t="s">
        <v>6885</v>
      </c>
    </row>
    <row r="1804" spans="1:28" x14ac:dyDescent="0.25">
      <c r="A1804" s="34" t="s">
        <v>2523</v>
      </c>
      <c r="B1804" s="29" t="s">
        <v>2524</v>
      </c>
      <c r="C1804" s="27">
        <v>19898.41</v>
      </c>
      <c r="D1804" s="27">
        <v>2190</v>
      </c>
      <c r="E1804" s="27">
        <v>2022</v>
      </c>
      <c r="F1804" s="27">
        <v>1.02</v>
      </c>
      <c r="G1804" s="27">
        <v>5701</v>
      </c>
      <c r="H1804" s="27">
        <v>1270</v>
      </c>
      <c r="I1804" s="27">
        <v>1931</v>
      </c>
      <c r="J1804" s="27">
        <v>67194</v>
      </c>
      <c r="K1804" s="27">
        <v>65573</v>
      </c>
      <c r="L1804" s="27">
        <v>4325</v>
      </c>
      <c r="M1804" s="27">
        <v>120</v>
      </c>
      <c r="N1804" s="27">
        <v>9312</v>
      </c>
      <c r="O1804" s="27">
        <v>45.74</v>
      </c>
      <c r="P1804" s="27">
        <v>30.457000000000001</v>
      </c>
      <c r="Q1804" s="27">
        <v>0.44329000000000002</v>
      </c>
      <c r="R1804" s="27">
        <v>0.98</v>
      </c>
      <c r="S1804" s="27">
        <v>0.96</v>
      </c>
      <c r="T1804" s="27">
        <v>0.87212999999999996</v>
      </c>
      <c r="U1804" s="29" t="s">
        <v>46986</v>
      </c>
      <c r="V1804" s="29" t="s">
        <v>46987</v>
      </c>
      <c r="W1804" s="30" t="s">
        <v>46988</v>
      </c>
      <c r="X1804">
        <v>1802</v>
      </c>
      <c r="Y1804" s="8" t="s">
        <v>6886</v>
      </c>
      <c r="Z1804">
        <v>423510</v>
      </c>
      <c r="AB1804" s="8" t="s">
        <v>6887</v>
      </c>
    </row>
    <row r="1805" spans="1:28" x14ac:dyDescent="0.25">
      <c r="A1805" s="34" t="s">
        <v>41586</v>
      </c>
      <c r="B1805" s="29" t="s">
        <v>41587</v>
      </c>
      <c r="C1805" s="27">
        <v>2345.44</v>
      </c>
      <c r="D1805" s="27">
        <v>-92.373009999999994</v>
      </c>
      <c r="E1805" s="27">
        <v>-125.14700999999999</v>
      </c>
      <c r="F1805" s="27">
        <v>0.76</v>
      </c>
      <c r="G1805" s="27">
        <v>36.57199</v>
      </c>
      <c r="H1805" s="27">
        <v>92.278989999999993</v>
      </c>
      <c r="I1805" s="27">
        <v>150.71199999999999</v>
      </c>
      <c r="J1805" s="27">
        <v>162.94</v>
      </c>
      <c r="K1805" s="27">
        <v>662.29399999999998</v>
      </c>
      <c r="L1805" s="27">
        <v>115.611</v>
      </c>
      <c r="M1805" s="27">
        <v>0</v>
      </c>
      <c r="N1805" s="27">
        <v>673.20599000000004</v>
      </c>
      <c r="O1805" s="27">
        <v>1.34</v>
      </c>
      <c r="P1805" s="27">
        <v>15.366</v>
      </c>
      <c r="Q1805" s="27">
        <v>0.18156</v>
      </c>
      <c r="R1805" s="27">
        <v>3.22</v>
      </c>
      <c r="S1805" s="27">
        <v>3.5</v>
      </c>
      <c r="T1805" s="27">
        <v>3.27386</v>
      </c>
      <c r="U1805" s="29" t="s">
        <v>46989</v>
      </c>
      <c r="V1805" s="29" t="s">
        <v>46990</v>
      </c>
      <c r="W1805" s="30" t="s">
        <v>42834</v>
      </c>
      <c r="X1805">
        <v>1803</v>
      </c>
      <c r="Y1805" s="8" t="s">
        <v>6888</v>
      </c>
      <c r="Z1805">
        <v>337126</v>
      </c>
      <c r="AA1805">
        <v>423910</v>
      </c>
      <c r="AB1805" s="8" t="s">
        <v>6889</v>
      </c>
    </row>
    <row r="1806" spans="1:28" x14ac:dyDescent="0.25">
      <c r="A1806" s="34" t="s">
        <v>2525</v>
      </c>
      <c r="B1806" s="29" t="s">
        <v>2526</v>
      </c>
      <c r="C1806" s="27">
        <v>16419.599999999999</v>
      </c>
      <c r="D1806" s="27">
        <v>989.52697000000001</v>
      </c>
      <c r="E1806" s="27">
        <v>895.50701000000004</v>
      </c>
      <c r="F1806" s="27">
        <v>2.09</v>
      </c>
      <c r="G1806" s="27">
        <v>0</v>
      </c>
      <c r="H1806" s="27">
        <v>0</v>
      </c>
      <c r="I1806" s="27">
        <v>8205.86816</v>
      </c>
      <c r="J1806" s="27">
        <v>763.48698999999999</v>
      </c>
      <c r="K1806" s="27">
        <v>8143.3701099999998</v>
      </c>
      <c r="L1806" s="27">
        <v>8249.5507799999996</v>
      </c>
      <c r="M1806" s="27">
        <v>0</v>
      </c>
      <c r="N1806" s="27">
        <v>8475.54882</v>
      </c>
      <c r="O1806" s="27">
        <v>4.1100000000000003</v>
      </c>
      <c r="P1806" s="27">
        <v>54.437989999999999</v>
      </c>
      <c r="Q1806" s="27">
        <v>1.1948099999999999</v>
      </c>
      <c r="R1806" s="27">
        <v>12.65</v>
      </c>
      <c r="S1806" s="27">
        <v>10.67</v>
      </c>
      <c r="T1806" s="27">
        <v>10.66602</v>
      </c>
      <c r="U1806" s="29" t="s">
        <v>46991</v>
      </c>
      <c r="V1806" s="29" t="s">
        <v>46992</v>
      </c>
      <c r="W1806" s="30" t="s">
        <v>46993</v>
      </c>
      <c r="X1806">
        <v>1804</v>
      </c>
      <c r="Y1806" s="8" t="s">
        <v>6890</v>
      </c>
      <c r="Z1806">
        <v>532412</v>
      </c>
      <c r="AA1806">
        <v>423810</v>
      </c>
      <c r="AB1806" s="8" t="s">
        <v>6891</v>
      </c>
    </row>
    <row r="1807" spans="1:28" x14ac:dyDescent="0.25">
      <c r="A1807" s="34" t="s">
        <v>41588</v>
      </c>
      <c r="B1807" s="29" t="s">
        <v>41589</v>
      </c>
      <c r="C1807" s="27">
        <v>6419.42</v>
      </c>
      <c r="D1807" s="27">
        <v>212.62100000000001</v>
      </c>
      <c r="E1807" s="27">
        <v>-1583.2910199999999</v>
      </c>
      <c r="F1807" s="27">
        <v>1.1200000000000001</v>
      </c>
      <c r="G1807" s="27">
        <v>2801.1708899999999</v>
      </c>
      <c r="H1807" s="27">
        <v>0</v>
      </c>
      <c r="I1807" s="27">
        <v>7816.8730400000004</v>
      </c>
      <c r="J1807" s="27">
        <v>106720.39843</v>
      </c>
      <c r="K1807" s="27">
        <v>120375.39843</v>
      </c>
      <c r="L1807" s="27">
        <v>30966.5</v>
      </c>
      <c r="M1807" s="27">
        <v>0</v>
      </c>
      <c r="N1807" s="27">
        <v>10167.339840000001</v>
      </c>
      <c r="U1807" s="29" t="s">
        <v>46994</v>
      </c>
      <c r="V1807" s="29" t="s">
        <v>46995</v>
      </c>
      <c r="W1807" s="30" t="s">
        <v>46996</v>
      </c>
      <c r="X1807">
        <v>1805</v>
      </c>
      <c r="Y1807" s="8" t="s">
        <v>6892</v>
      </c>
      <c r="Z1807">
        <v>334210</v>
      </c>
      <c r="AB1807" s="8" t="s">
        <v>6893</v>
      </c>
    </row>
    <row r="1808" spans="1:28" x14ac:dyDescent="0.25">
      <c r="A1808" s="34" t="s">
        <v>2527</v>
      </c>
      <c r="B1808" s="29" t="s">
        <v>2528</v>
      </c>
      <c r="C1808" s="27">
        <v>7402.51</v>
      </c>
      <c r="D1808" s="27">
        <v>952.79998000000001</v>
      </c>
      <c r="E1808" s="27">
        <v>732.29998000000001</v>
      </c>
      <c r="F1808" s="27">
        <v>1.37</v>
      </c>
      <c r="G1808" s="27">
        <v>498.39999</v>
      </c>
      <c r="H1808" s="27">
        <v>1071.3000400000001</v>
      </c>
      <c r="I1808" s="27">
        <v>987.79998000000001</v>
      </c>
      <c r="J1808" s="27">
        <v>1493.5</v>
      </c>
      <c r="K1808" s="27">
        <v>3324.1000899999999</v>
      </c>
      <c r="L1808" s="27">
        <v>1453.8000400000001</v>
      </c>
      <c r="M1808" s="27">
        <v>0</v>
      </c>
      <c r="N1808" s="27">
        <v>2430.5</v>
      </c>
      <c r="O1808" s="27">
        <v>37.049999999999997</v>
      </c>
      <c r="P1808" s="27">
        <v>37.427999999999997</v>
      </c>
      <c r="Q1808" s="27">
        <v>0.59814000000000001</v>
      </c>
      <c r="R1808" s="27">
        <v>2.23</v>
      </c>
      <c r="S1808" s="27">
        <v>1.51</v>
      </c>
      <c r="T1808" s="27">
        <v>1.17469</v>
      </c>
      <c r="U1808" s="29" t="s">
        <v>46997</v>
      </c>
      <c r="V1808" s="29" t="s">
        <v>46998</v>
      </c>
      <c r="W1808" s="30" t="s">
        <v>46999</v>
      </c>
      <c r="X1808">
        <v>1806</v>
      </c>
      <c r="Y1808" s="8" t="s">
        <v>6894</v>
      </c>
      <c r="Z1808">
        <v>423620</v>
      </c>
      <c r="AA1808">
        <v>449210</v>
      </c>
      <c r="AB1808" s="8" t="s">
        <v>6895</v>
      </c>
    </row>
    <row r="1809" spans="1:28" x14ac:dyDescent="0.25">
      <c r="A1809" s="34" t="s">
        <v>2529</v>
      </c>
      <c r="B1809" s="29" t="s">
        <v>2529</v>
      </c>
      <c r="C1809" s="27">
        <v>5740.35</v>
      </c>
      <c r="D1809" s="27">
        <v>736.70599000000004</v>
      </c>
      <c r="E1809" s="27">
        <v>728.72496999999998</v>
      </c>
      <c r="F1809" s="27">
        <v>0.42</v>
      </c>
      <c r="G1809" s="27">
        <v>1147.58105</v>
      </c>
      <c r="H1809" s="27">
        <v>0</v>
      </c>
      <c r="I1809" s="27">
        <v>53.561999999999998</v>
      </c>
      <c r="J1809" s="27">
        <v>3456.55395</v>
      </c>
      <c r="K1809" s="27">
        <v>1206.62805</v>
      </c>
      <c r="L1809" s="27">
        <v>0</v>
      </c>
      <c r="M1809" s="27">
        <v>0</v>
      </c>
      <c r="N1809" s="27">
        <v>1177.34094</v>
      </c>
      <c r="O1809" s="27">
        <v>28.62</v>
      </c>
      <c r="P1809" s="27">
        <v>0</v>
      </c>
      <c r="Q1809" s="27">
        <v>0</v>
      </c>
      <c r="R1809" s="27">
        <v>0.37</v>
      </c>
      <c r="S1809" s="27">
        <v>0.35</v>
      </c>
      <c r="T1809" s="27">
        <v>1.7080000000000001E-2</v>
      </c>
      <c r="U1809" s="29" t="s">
        <v>47000</v>
      </c>
      <c r="V1809" s="29" t="s">
        <v>47001</v>
      </c>
      <c r="W1809" s="30" t="s">
        <v>47002</v>
      </c>
      <c r="X1809">
        <v>1807</v>
      </c>
      <c r="Y1809" s="8" t="s">
        <v>6896</v>
      </c>
      <c r="Z1809">
        <v>444190</v>
      </c>
      <c r="AA1809">
        <v>423320</v>
      </c>
      <c r="AB1809" s="8" t="s">
        <v>6897</v>
      </c>
    </row>
    <row r="1810" spans="1:28" x14ac:dyDescent="0.25">
      <c r="A1810" s="34" t="s">
        <v>2530</v>
      </c>
      <c r="B1810" s="29" t="s">
        <v>2531</v>
      </c>
      <c r="C1810" s="27">
        <v>6878.34</v>
      </c>
      <c r="D1810" s="27">
        <v>41.175989999999999</v>
      </c>
      <c r="E1810" s="27">
        <v>-5.9510100000000001</v>
      </c>
      <c r="F1810" s="27">
        <v>1.31</v>
      </c>
      <c r="G1810" s="27">
        <v>181.06599</v>
      </c>
      <c r="H1810" s="27">
        <v>20.899989999999999</v>
      </c>
      <c r="I1810" s="27">
        <v>342.92000999999999</v>
      </c>
      <c r="J1810" s="27">
        <v>126.70899</v>
      </c>
      <c r="K1810" s="27">
        <v>527.21397999999999</v>
      </c>
      <c r="L1810" s="27">
        <v>0</v>
      </c>
      <c r="M1810" s="27">
        <v>0</v>
      </c>
      <c r="N1810" s="27">
        <v>779.29699000000005</v>
      </c>
      <c r="O1810" s="27">
        <v>7.06</v>
      </c>
      <c r="P1810" s="27">
        <v>0</v>
      </c>
      <c r="Q1810" s="27">
        <v>0</v>
      </c>
      <c r="R1810" s="27">
        <v>5.12</v>
      </c>
      <c r="S1810" s="27">
        <v>4</v>
      </c>
      <c r="T1810" s="27">
        <v>2.5668799999999998</v>
      </c>
      <c r="U1810" s="29" t="s">
        <v>47003</v>
      </c>
      <c r="V1810" s="29" t="s">
        <v>47004</v>
      </c>
      <c r="W1810" s="30" t="s">
        <v>47005</v>
      </c>
      <c r="X1810">
        <v>1808</v>
      </c>
      <c r="Y1810" s="8" t="s">
        <v>6898</v>
      </c>
      <c r="Z1810">
        <v>492110</v>
      </c>
      <c r="AB1810" s="8" t="s">
        <v>6899</v>
      </c>
    </row>
    <row r="1811" spans="1:28" x14ac:dyDescent="0.25">
      <c r="A1811" s="34" t="s">
        <v>2532</v>
      </c>
      <c r="B1811" s="29" t="s">
        <v>2533</v>
      </c>
      <c r="C1811" s="27">
        <v>32636.23</v>
      </c>
      <c r="D1811" s="27">
        <v>1176.63598</v>
      </c>
      <c r="E1811" s="27">
        <v>982.79498000000001</v>
      </c>
      <c r="F1811" s="27">
        <v>0.48</v>
      </c>
      <c r="G1811" s="27">
        <v>575.95001000000002</v>
      </c>
      <c r="H1811" s="27">
        <v>743.90997000000004</v>
      </c>
      <c r="I1811" s="27">
        <v>2282.38598</v>
      </c>
      <c r="J1811" s="27">
        <v>689.29900999999995</v>
      </c>
      <c r="K1811" s="27">
        <v>1931.47802</v>
      </c>
      <c r="L1811" s="27">
        <v>765.32501000000002</v>
      </c>
      <c r="M1811" s="27">
        <v>0</v>
      </c>
      <c r="N1811" s="27">
        <v>3360.7509700000001</v>
      </c>
      <c r="O1811" s="27">
        <v>26.76</v>
      </c>
      <c r="P1811" s="27">
        <v>28.61</v>
      </c>
      <c r="Q1811" s="27">
        <v>0.40075</v>
      </c>
      <c r="R1811" s="27">
        <v>3.07</v>
      </c>
      <c r="S1811" s="27">
        <v>1.72</v>
      </c>
      <c r="T1811" s="27">
        <v>0.88729999999999998</v>
      </c>
      <c r="U1811" s="29" t="s">
        <v>47006</v>
      </c>
      <c r="V1811" s="29" t="s">
        <v>47007</v>
      </c>
      <c r="W1811" s="30" t="s">
        <v>47008</v>
      </c>
      <c r="X1811">
        <v>1809</v>
      </c>
      <c r="Y1811" s="8" t="s">
        <v>6900</v>
      </c>
      <c r="Z1811">
        <v>924120</v>
      </c>
      <c r="AB1811" s="8" t="s">
        <v>6901</v>
      </c>
    </row>
    <row r="1812" spans="1:28" x14ac:dyDescent="0.25">
      <c r="A1812" s="34" t="s">
        <v>2534</v>
      </c>
      <c r="B1812" s="29" t="s">
        <v>2535</v>
      </c>
      <c r="C1812" s="27">
        <v>3286.78</v>
      </c>
      <c r="D1812" s="27">
        <v>-503.03298999999998</v>
      </c>
      <c r="E1812" s="27">
        <v>-869.24598000000003</v>
      </c>
      <c r="F1812" s="27">
        <v>0.92</v>
      </c>
      <c r="G1812" s="27">
        <v>311.31799000000001</v>
      </c>
      <c r="H1812" s="27">
        <v>0</v>
      </c>
      <c r="I1812" s="27">
        <v>582.38598000000002</v>
      </c>
      <c r="J1812" s="27">
        <v>652.55902000000003</v>
      </c>
      <c r="K1812" s="27">
        <v>796.01598999999999</v>
      </c>
      <c r="L1812" s="27">
        <v>1638.41101</v>
      </c>
      <c r="M1812" s="27">
        <v>0</v>
      </c>
      <c r="N1812" s="27">
        <v>-482.78699</v>
      </c>
      <c r="O1812" s="27">
        <v>-4.9400000000000004</v>
      </c>
      <c r="Q1812" s="27">
        <v>-3.4739200000000001</v>
      </c>
      <c r="R1812" s="27">
        <v>1.44</v>
      </c>
      <c r="S1812" s="27">
        <v>1.22</v>
      </c>
      <c r="T1812" s="27">
        <v>0.74275999999999998</v>
      </c>
      <c r="U1812" s="29" t="s">
        <v>47009</v>
      </c>
      <c r="V1812" s="29" t="s">
        <v>47010</v>
      </c>
      <c r="W1812" s="30" t="s">
        <v>47011</v>
      </c>
      <c r="X1812">
        <v>1810</v>
      </c>
      <c r="Y1812" s="8" t="s">
        <v>6902</v>
      </c>
      <c r="Z1812">
        <v>811112</v>
      </c>
      <c r="AB1812" s="8" t="s">
        <v>6903</v>
      </c>
    </row>
    <row r="1813" spans="1:28" x14ac:dyDescent="0.25">
      <c r="A1813" s="34" t="s">
        <v>41590</v>
      </c>
      <c r="B1813" s="29" t="s">
        <v>41591</v>
      </c>
      <c r="C1813" s="27">
        <v>10453.780000000001</v>
      </c>
      <c r="D1813" s="27">
        <v>6357.4218700000001</v>
      </c>
      <c r="E1813" s="27">
        <v>2636.1069299999999</v>
      </c>
      <c r="F1813" s="27">
        <v>1.58</v>
      </c>
      <c r="G1813" s="27">
        <v>47832.390619999998</v>
      </c>
      <c r="H1813" s="27">
        <v>5492.4169899999997</v>
      </c>
      <c r="I1813" s="27">
        <v>4951.9199200000003</v>
      </c>
      <c r="J1813" s="27">
        <v>76960.210930000001</v>
      </c>
      <c r="K1813" s="27">
        <v>86142.34375</v>
      </c>
      <c r="L1813" s="27">
        <v>0</v>
      </c>
      <c r="M1813" s="27">
        <v>0</v>
      </c>
      <c r="N1813" s="27">
        <v>31122.289059999999</v>
      </c>
      <c r="O1813" s="27">
        <v>21.05</v>
      </c>
      <c r="P1813" s="27">
        <v>0</v>
      </c>
      <c r="Q1813" s="27">
        <v>0</v>
      </c>
      <c r="R1813" s="27">
        <v>1.1200000000000001</v>
      </c>
      <c r="S1813" s="27">
        <v>1.05</v>
      </c>
      <c r="T1813" s="27">
        <v>0.42642000000000002</v>
      </c>
      <c r="U1813" s="29" t="s">
        <v>47012</v>
      </c>
      <c r="V1813" s="29" t="s">
        <v>47013</v>
      </c>
      <c r="W1813" s="30" t="s">
        <v>47014</v>
      </c>
      <c r="X1813">
        <v>1811</v>
      </c>
      <c r="Y1813" s="8" t="s">
        <v>6904</v>
      </c>
      <c r="Z1813">
        <v>311811</v>
      </c>
      <c r="AB1813" s="8" t="s">
        <v>6905</v>
      </c>
    </row>
    <row r="1814" spans="1:28" x14ac:dyDescent="0.25">
      <c r="A1814" s="34" t="s">
        <v>2536</v>
      </c>
      <c r="B1814" s="29" t="s">
        <v>2537</v>
      </c>
      <c r="C1814" s="27">
        <v>8514.3799999999992</v>
      </c>
      <c r="D1814" s="27">
        <v>-1197.4499599999999</v>
      </c>
      <c r="E1814" s="27">
        <v>-1170.5</v>
      </c>
      <c r="F1814" s="27">
        <v>0.44</v>
      </c>
      <c r="G1814" s="27">
        <v>11343.839840000001</v>
      </c>
      <c r="H1814" s="27">
        <v>0</v>
      </c>
      <c r="I1814" s="27">
        <v>237.828</v>
      </c>
      <c r="J1814" s="27">
        <v>24379.960930000001</v>
      </c>
      <c r="K1814" s="27">
        <v>31558.849600000001</v>
      </c>
      <c r="L1814" s="27">
        <v>1170.44201</v>
      </c>
      <c r="M1814" s="27">
        <v>750</v>
      </c>
      <c r="N1814" s="27">
        <v>4575.2739199999996</v>
      </c>
      <c r="O1814" s="27">
        <v>117.03</v>
      </c>
      <c r="P1814" s="27">
        <v>52.558990000000001</v>
      </c>
      <c r="Q1814" s="27">
        <v>0.22303000000000001</v>
      </c>
      <c r="R1814" s="27">
        <v>1.31</v>
      </c>
      <c r="S1814" s="27">
        <v>1.29</v>
      </c>
      <c r="T1814" s="27">
        <v>0.82916000000000001</v>
      </c>
      <c r="U1814" s="29" t="s">
        <v>47015</v>
      </c>
      <c r="V1814" s="29" t="s">
        <v>47016</v>
      </c>
      <c r="W1814" s="30" t="s">
        <v>47017</v>
      </c>
      <c r="X1814">
        <v>1812</v>
      </c>
      <c r="Y1814" s="8" t="s">
        <v>6906</v>
      </c>
      <c r="Z1814">
        <v>811411</v>
      </c>
      <c r="AB1814" s="8" t="s">
        <v>6907</v>
      </c>
    </row>
    <row r="1815" spans="1:28" x14ac:dyDescent="0.25">
      <c r="A1815" s="34" t="s">
        <v>41592</v>
      </c>
      <c r="B1815" s="29" t="s">
        <v>41593</v>
      </c>
      <c r="C1815" s="27">
        <v>3307.11</v>
      </c>
      <c r="D1815" s="27">
        <v>72.950990000000004</v>
      </c>
      <c r="E1815" s="27">
        <v>10.147</v>
      </c>
      <c r="F1815" s="27">
        <v>0.65</v>
      </c>
      <c r="G1815" s="27">
        <v>166.61599000000001</v>
      </c>
      <c r="H1815" s="27">
        <v>133.011</v>
      </c>
      <c r="I1815" s="27">
        <v>54.673000000000002</v>
      </c>
      <c r="J1815" s="27">
        <v>118.124</v>
      </c>
      <c r="K1815" s="27">
        <v>473.13499999999999</v>
      </c>
      <c r="L1815" s="27">
        <v>13.21599</v>
      </c>
      <c r="M1815" s="27">
        <v>0</v>
      </c>
      <c r="N1815" s="27">
        <v>689.48602000000005</v>
      </c>
      <c r="U1815" s="29" t="s">
        <v>47018</v>
      </c>
      <c r="V1815" s="29" t="s">
        <v>47019</v>
      </c>
      <c r="W1815" s="30" t="s">
        <v>47020</v>
      </c>
      <c r="X1815">
        <v>1813</v>
      </c>
      <c r="Y1815" s="8" t="s">
        <v>6908</v>
      </c>
      <c r="Z1815">
        <v>334417</v>
      </c>
      <c r="AA1815">
        <v>334519</v>
      </c>
      <c r="AB1815" s="8" t="s">
        <v>6909</v>
      </c>
    </row>
    <row r="1816" spans="1:28" x14ac:dyDescent="0.25">
      <c r="A1816" s="34" t="s">
        <v>41594</v>
      </c>
      <c r="B1816" s="29" t="s">
        <v>41595</v>
      </c>
      <c r="C1816" s="27">
        <v>2104.37</v>
      </c>
      <c r="D1816" s="27">
        <v>20</v>
      </c>
      <c r="E1816" s="27">
        <v>-161</v>
      </c>
      <c r="F1816" s="27">
        <v>0.72</v>
      </c>
      <c r="G1816" s="27">
        <v>591</v>
      </c>
      <c r="H1816" s="27">
        <v>11</v>
      </c>
      <c r="I1816" s="27">
        <v>524</v>
      </c>
      <c r="J1816" s="27">
        <v>1335</v>
      </c>
      <c r="K1816" s="27">
        <v>1782</v>
      </c>
      <c r="L1816" s="27">
        <v>4926</v>
      </c>
      <c r="M1816" s="27">
        <v>0</v>
      </c>
      <c r="N1816" s="27">
        <v>1666</v>
      </c>
      <c r="O1816" s="27">
        <v>3.55</v>
      </c>
      <c r="P1816" s="27">
        <v>78.337990000000005</v>
      </c>
      <c r="Q1816" s="27">
        <v>3.61646</v>
      </c>
      <c r="R1816" s="27">
        <v>1.01</v>
      </c>
      <c r="U1816" s="29" t="s">
        <v>47021</v>
      </c>
      <c r="V1816" s="29" t="s">
        <v>47022</v>
      </c>
      <c r="W1816" s="30" t="s">
        <v>47023</v>
      </c>
      <c r="X1816">
        <v>1814</v>
      </c>
      <c r="Y1816" s="8" t="s">
        <v>6910</v>
      </c>
      <c r="Z1816">
        <v>325193</v>
      </c>
      <c r="AB1816" s="8" t="s">
        <v>6911</v>
      </c>
    </row>
    <row r="1817" spans="1:28" x14ac:dyDescent="0.25">
      <c r="A1817" s="34" t="s">
        <v>41596</v>
      </c>
      <c r="B1817" s="29" t="s">
        <v>41597</v>
      </c>
      <c r="C1817" s="27">
        <v>2809.9</v>
      </c>
      <c r="D1817" s="27">
        <v>195.80599000000001</v>
      </c>
      <c r="E1817" s="27">
        <v>149.92699999999999</v>
      </c>
      <c r="F1817" s="27">
        <v>0.96</v>
      </c>
      <c r="G1817" s="27">
        <v>181.29400000000001</v>
      </c>
      <c r="H1817" s="27">
        <v>182.40199000000001</v>
      </c>
      <c r="I1817" s="27">
        <v>486.08897999999999</v>
      </c>
      <c r="J1817" s="27">
        <v>142.53700000000001</v>
      </c>
      <c r="K1817" s="27">
        <v>659.86699999999996</v>
      </c>
      <c r="L1817" s="27">
        <v>215</v>
      </c>
      <c r="M1817" s="27">
        <v>0</v>
      </c>
      <c r="N1817" s="27">
        <v>1172.46594</v>
      </c>
      <c r="O1817" s="27">
        <v>63.32</v>
      </c>
      <c r="P1817" s="27">
        <v>13.88599</v>
      </c>
      <c r="Q1817" s="27">
        <v>0.16125</v>
      </c>
      <c r="R1817" s="27">
        <v>4.8</v>
      </c>
      <c r="S1817" s="27">
        <v>3.35</v>
      </c>
      <c r="T1817" s="27">
        <v>2.0778500000000002</v>
      </c>
      <c r="U1817" s="29" t="s">
        <v>47024</v>
      </c>
      <c r="V1817" s="29" t="s">
        <v>47025</v>
      </c>
      <c r="W1817" s="30" t="s">
        <v>47026</v>
      </c>
      <c r="X1817">
        <v>1815</v>
      </c>
      <c r="Y1817" s="8" t="s">
        <v>6912</v>
      </c>
      <c r="Z1817">
        <v>541715</v>
      </c>
      <c r="AA1817">
        <v>541910</v>
      </c>
      <c r="AB1817" s="8" t="s">
        <v>6913</v>
      </c>
    </row>
    <row r="1818" spans="1:28" x14ac:dyDescent="0.25">
      <c r="A1818" s="34" t="s">
        <v>2538</v>
      </c>
      <c r="B1818" s="29" t="s">
        <v>2539</v>
      </c>
      <c r="C1818" s="27">
        <v>7144.38</v>
      </c>
      <c r="D1818" s="27">
        <v>-923.74701000000005</v>
      </c>
      <c r="E1818" s="27">
        <v>-923.74701000000005</v>
      </c>
      <c r="F1818" s="27">
        <v>1.22</v>
      </c>
      <c r="G1818" s="27">
        <v>0</v>
      </c>
      <c r="H1818" s="27">
        <v>0</v>
      </c>
      <c r="I1818" s="27">
        <v>0</v>
      </c>
      <c r="J1818" s="27">
        <v>184.36699999999999</v>
      </c>
      <c r="K1818" s="27">
        <v>2146.5229399999998</v>
      </c>
      <c r="L1818" s="27">
        <v>210.02499</v>
      </c>
      <c r="M1818" s="27">
        <v>0</v>
      </c>
      <c r="N1818" s="27">
        <v>2038.94299</v>
      </c>
      <c r="O1818" s="27">
        <v>1.96</v>
      </c>
      <c r="P1818" s="27">
        <v>20.81399</v>
      </c>
      <c r="Q1818" s="27">
        <v>0.26284999999999997</v>
      </c>
      <c r="R1818" s="27">
        <v>6.74</v>
      </c>
      <c r="U1818" s="29" t="s">
        <v>47027</v>
      </c>
      <c r="V1818" s="29" t="s">
        <v>47027</v>
      </c>
      <c r="W1818" s="30" t="s">
        <v>47028</v>
      </c>
      <c r="X1818">
        <v>1816</v>
      </c>
      <c r="Y1818" s="8" t="s">
        <v>6914</v>
      </c>
      <c r="Z1818">
        <v>423910</v>
      </c>
      <c r="AB1818" s="8" t="s">
        <v>6915</v>
      </c>
    </row>
    <row r="1819" spans="1:28" x14ac:dyDescent="0.25">
      <c r="A1819" s="34" t="s">
        <v>2540</v>
      </c>
      <c r="B1819" s="29" t="s">
        <v>2541</v>
      </c>
      <c r="C1819" s="27">
        <v>33510.28</v>
      </c>
      <c r="D1819" s="27">
        <v>1435.6999499999999</v>
      </c>
      <c r="E1819" s="27">
        <v>1196.8000400000001</v>
      </c>
      <c r="F1819" s="27">
        <v>1.42</v>
      </c>
      <c r="G1819" s="27">
        <v>1736.6999499999999</v>
      </c>
      <c r="H1819" s="27">
        <v>1054.1999499999999</v>
      </c>
      <c r="I1819" s="27">
        <v>4426</v>
      </c>
      <c r="J1819" s="27">
        <v>3572.1999500000002</v>
      </c>
      <c r="K1819" s="27">
        <v>3610.6999500000002</v>
      </c>
      <c r="L1819" s="27">
        <v>2867.8000400000001</v>
      </c>
      <c r="M1819" s="27">
        <v>0</v>
      </c>
      <c r="N1819" s="27">
        <v>3016.6999500000002</v>
      </c>
      <c r="O1819" s="27">
        <v>29.91</v>
      </c>
      <c r="P1819" s="27">
        <v>45.499000000000002</v>
      </c>
      <c r="Q1819" s="27">
        <v>0.83484000000000003</v>
      </c>
      <c r="R1819" s="27">
        <v>1.08</v>
      </c>
      <c r="S1819" s="27">
        <v>0.72</v>
      </c>
      <c r="T1819" s="27">
        <v>0.22949</v>
      </c>
      <c r="U1819" s="29" t="s">
        <v>47029</v>
      </c>
      <c r="V1819" s="29" t="s">
        <v>47030</v>
      </c>
      <c r="W1819" s="30" t="s">
        <v>47031</v>
      </c>
      <c r="X1819">
        <v>1817</v>
      </c>
      <c r="Y1819" s="8" t="s">
        <v>6916</v>
      </c>
      <c r="Z1819">
        <v>237210</v>
      </c>
      <c r="AA1819">
        <v>561110</v>
      </c>
      <c r="AB1819" s="8" t="s">
        <v>6917</v>
      </c>
    </row>
    <row r="1820" spans="1:28" x14ac:dyDescent="0.25">
      <c r="A1820" s="34" t="s">
        <v>2543</v>
      </c>
      <c r="B1820" s="29" t="s">
        <v>2544</v>
      </c>
      <c r="C1820" s="27">
        <v>8576.6299999999992</v>
      </c>
      <c r="D1820" s="27">
        <v>-148.60900000000001</v>
      </c>
      <c r="E1820" s="27">
        <v>-487.12200999999999</v>
      </c>
      <c r="F1820" s="27">
        <v>1.72</v>
      </c>
      <c r="G1820" s="27">
        <v>760.79301999999996</v>
      </c>
      <c r="H1820" s="27">
        <v>106.747</v>
      </c>
      <c r="I1820" s="27">
        <v>220.39999</v>
      </c>
      <c r="J1820" s="27">
        <v>1083.2729400000001</v>
      </c>
      <c r="K1820" s="27">
        <v>2964.8789000000002</v>
      </c>
      <c r="L1820" s="27">
        <v>0</v>
      </c>
      <c r="M1820" s="27">
        <v>0</v>
      </c>
      <c r="N1820" s="27">
        <v>2646.5558999999998</v>
      </c>
      <c r="O1820" s="27">
        <v>18.12</v>
      </c>
      <c r="P1820" s="27">
        <v>0</v>
      </c>
      <c r="Q1820" s="27">
        <v>0</v>
      </c>
      <c r="R1820" s="27">
        <v>3.12</v>
      </c>
      <c r="S1820" s="27">
        <v>2.64</v>
      </c>
      <c r="T1820" s="27">
        <v>1.93611</v>
      </c>
      <c r="U1820" s="29" t="s">
        <v>47032</v>
      </c>
      <c r="V1820" s="29" t="s">
        <v>47033</v>
      </c>
      <c r="W1820" s="30" t="s">
        <v>47034</v>
      </c>
      <c r="X1820">
        <v>1818</v>
      </c>
      <c r="Y1820" s="8" t="s">
        <v>6918</v>
      </c>
      <c r="Z1820">
        <v>493130</v>
      </c>
      <c r="AB1820" s="8" t="s">
        <v>6919</v>
      </c>
    </row>
    <row r="1821" spans="1:28" x14ac:dyDescent="0.25">
      <c r="A1821" s="34" t="s">
        <v>2545</v>
      </c>
      <c r="B1821" s="29" t="s">
        <v>2546</v>
      </c>
      <c r="C1821" s="27">
        <v>20288.04</v>
      </c>
      <c r="D1821" s="27">
        <v>592.88098000000002</v>
      </c>
      <c r="E1821" s="27">
        <v>501.55498999999998</v>
      </c>
      <c r="F1821" s="27">
        <v>0.66</v>
      </c>
      <c r="G1821" s="27">
        <v>189.37699000000001</v>
      </c>
      <c r="H1821" s="27">
        <v>29.745000000000001</v>
      </c>
      <c r="I1821" s="27">
        <v>1265.4520199999999</v>
      </c>
      <c r="J1821" s="27">
        <v>493.78399000000002</v>
      </c>
      <c r="K1821" s="27">
        <v>348.61898000000002</v>
      </c>
      <c r="L1821" s="27">
        <v>39.89799</v>
      </c>
      <c r="M1821" s="27">
        <v>0</v>
      </c>
      <c r="N1821" s="27">
        <v>1267.1970200000001</v>
      </c>
      <c r="O1821" s="27">
        <v>2.61</v>
      </c>
      <c r="P1821" s="27">
        <v>4.6239999999999997</v>
      </c>
      <c r="Q1821" s="27">
        <v>4.8480000000000002E-2</v>
      </c>
      <c r="R1821" s="27">
        <v>0.79</v>
      </c>
      <c r="S1821" s="27">
        <v>0.65</v>
      </c>
      <c r="T1821" s="27">
        <v>0.26224999999999998</v>
      </c>
      <c r="U1821" s="29" t="s">
        <v>47035</v>
      </c>
      <c r="V1821" s="29" t="s">
        <v>47036</v>
      </c>
      <c r="W1821" s="30" t="s">
        <v>47037</v>
      </c>
      <c r="X1821">
        <v>1819</v>
      </c>
      <c r="Y1821" s="8" t="s">
        <v>6920</v>
      </c>
      <c r="Z1821">
        <v>337121</v>
      </c>
      <c r="AB1821" s="8" t="s">
        <v>6921</v>
      </c>
    </row>
    <row r="1822" spans="1:28" x14ac:dyDescent="0.25">
      <c r="A1822" s="34" t="s">
        <v>2548</v>
      </c>
      <c r="B1822" s="29" t="s">
        <v>2549</v>
      </c>
      <c r="C1822" s="27">
        <v>48487.74</v>
      </c>
      <c r="D1822" s="27">
        <v>2136.3000400000001</v>
      </c>
      <c r="E1822" s="27">
        <v>1474.40002</v>
      </c>
      <c r="F1822" s="27">
        <v>1.03</v>
      </c>
      <c r="G1822" s="27">
        <v>877</v>
      </c>
      <c r="H1822" s="27">
        <v>111.3</v>
      </c>
      <c r="I1822" s="27">
        <v>23976.800780000001</v>
      </c>
      <c r="J1822" s="27">
        <v>2892.5</v>
      </c>
      <c r="K1822" s="27">
        <v>1932.40002</v>
      </c>
      <c r="L1822" s="27">
        <v>5962.5</v>
      </c>
      <c r="M1822" s="27">
        <v>0</v>
      </c>
      <c r="N1822" s="27">
        <v>16037.799800000001</v>
      </c>
      <c r="O1822" s="27">
        <v>153.22999999999999</v>
      </c>
      <c r="P1822" s="27">
        <v>26.75</v>
      </c>
      <c r="Q1822" s="27">
        <v>0.36518</v>
      </c>
      <c r="R1822" s="27">
        <v>0.8</v>
      </c>
      <c r="S1822" s="27">
        <v>0.63</v>
      </c>
      <c r="T1822" s="27">
        <v>0.32639000000000001</v>
      </c>
      <c r="U1822" s="29" t="s">
        <v>47038</v>
      </c>
      <c r="V1822" s="29" t="s">
        <v>47039</v>
      </c>
      <c r="W1822" s="30" t="s">
        <v>47040</v>
      </c>
      <c r="X1822">
        <v>1820</v>
      </c>
      <c r="Y1822" s="8" t="s">
        <v>6922</v>
      </c>
      <c r="Z1822">
        <v>333514</v>
      </c>
      <c r="AA1822">
        <v>332313</v>
      </c>
      <c r="AB1822" s="8" t="s">
        <v>6923</v>
      </c>
    </row>
    <row r="1823" spans="1:28" x14ac:dyDescent="0.25">
      <c r="A1823" s="34" t="s">
        <v>2550</v>
      </c>
      <c r="B1823" s="29" t="s">
        <v>2551</v>
      </c>
      <c r="C1823" s="27">
        <v>35265.54</v>
      </c>
      <c r="D1823" s="27">
        <v>2384.9860800000001</v>
      </c>
      <c r="E1823" s="27">
        <v>1990.33105</v>
      </c>
      <c r="F1823" s="27">
        <v>0.98</v>
      </c>
      <c r="G1823" s="27">
        <v>145.69399999999999</v>
      </c>
      <c r="H1823" s="27">
        <v>2023.4949899999999</v>
      </c>
      <c r="I1823" s="27">
        <v>0</v>
      </c>
      <c r="J1823" s="27">
        <v>3636.2460900000001</v>
      </c>
      <c r="K1823" s="27">
        <v>6904.7192299999997</v>
      </c>
      <c r="L1823" s="27">
        <v>2456.5100000000002</v>
      </c>
      <c r="M1823" s="27">
        <v>0</v>
      </c>
      <c r="N1823" s="27">
        <v>4288.5829999999996</v>
      </c>
      <c r="O1823" s="27">
        <v>12.6</v>
      </c>
      <c r="P1823" s="27">
        <v>36.311999999999998</v>
      </c>
      <c r="Q1823" s="27">
        <v>0.57013999999999998</v>
      </c>
      <c r="R1823" s="27">
        <v>1.86</v>
      </c>
      <c r="S1823" s="27">
        <v>1.34</v>
      </c>
      <c r="T1823" s="27">
        <v>1.3023100000000001</v>
      </c>
      <c r="U1823" s="29" t="s">
        <v>47041</v>
      </c>
      <c r="V1823" s="29" t="s">
        <v>47042</v>
      </c>
      <c r="W1823" s="30" t="s">
        <v>47043</v>
      </c>
      <c r="X1823">
        <v>1821</v>
      </c>
      <c r="Y1823" s="8" t="s">
        <v>6924</v>
      </c>
      <c r="Z1823">
        <v>531130</v>
      </c>
      <c r="AB1823" s="8" t="s">
        <v>6925</v>
      </c>
    </row>
    <row r="1824" spans="1:28" x14ac:dyDescent="0.25">
      <c r="A1824" s="34" t="s">
        <v>41598</v>
      </c>
      <c r="B1824" s="29" t="s">
        <v>41599</v>
      </c>
      <c r="C1824" s="27">
        <v>2342.67</v>
      </c>
      <c r="D1824" s="27">
        <v>1719.54296</v>
      </c>
      <c r="E1824" s="27">
        <v>982.01098000000002</v>
      </c>
      <c r="F1824" s="27">
        <v>1.82</v>
      </c>
      <c r="G1824" s="27">
        <v>2321.8600999999999</v>
      </c>
      <c r="H1824" s="27">
        <v>46.436999999999998</v>
      </c>
      <c r="I1824" s="27">
        <v>1251.0729899999999</v>
      </c>
      <c r="J1824" s="27">
        <v>3740.9260199999999</v>
      </c>
      <c r="K1824" s="27">
        <v>4117.8872000000001</v>
      </c>
      <c r="L1824" s="27">
        <v>2731.6000899999999</v>
      </c>
      <c r="M1824" s="27">
        <v>0</v>
      </c>
      <c r="N1824" s="27">
        <v>7285.1767499999996</v>
      </c>
      <c r="U1824" s="29" t="s">
        <v>47044</v>
      </c>
      <c r="V1824" s="29" t="s">
        <v>47045</v>
      </c>
      <c r="W1824" s="30" t="s">
        <v>47046</v>
      </c>
      <c r="X1824">
        <v>1822</v>
      </c>
      <c r="Y1824" s="8" t="s">
        <v>6926</v>
      </c>
      <c r="Z1824">
        <v>562910</v>
      </c>
      <c r="AA1824">
        <v>237990</v>
      </c>
      <c r="AB1824" s="8" t="s">
        <v>6927</v>
      </c>
    </row>
    <row r="1825" spans="1:28" x14ac:dyDescent="0.25">
      <c r="A1825" s="34" t="s">
        <v>41600</v>
      </c>
      <c r="B1825" s="29" t="s">
        <v>41601</v>
      </c>
      <c r="C1825" s="27">
        <v>2859.48</v>
      </c>
      <c r="D1825" s="27">
        <v>-66.2</v>
      </c>
      <c r="E1825" s="27">
        <v>-111.32299999999999</v>
      </c>
      <c r="F1825" s="27">
        <v>1.1100000000000001</v>
      </c>
      <c r="G1825" s="27">
        <v>152.04499000000001</v>
      </c>
      <c r="H1825" s="27">
        <v>0</v>
      </c>
      <c r="I1825" s="27">
        <v>616.90002000000004</v>
      </c>
      <c r="J1825" s="27">
        <v>531.26702</v>
      </c>
      <c r="K1825" s="27">
        <v>510.30700000000002</v>
      </c>
      <c r="L1825" s="27">
        <v>815.94799</v>
      </c>
      <c r="M1825" s="27">
        <v>0</v>
      </c>
      <c r="N1825" s="27">
        <v>-120.074</v>
      </c>
      <c r="O1825" s="27">
        <v>-1.83</v>
      </c>
      <c r="Q1825" s="27">
        <v>-7.41472</v>
      </c>
      <c r="R1825" s="27">
        <v>0.92</v>
      </c>
      <c r="S1825" s="27">
        <v>0.96</v>
      </c>
      <c r="T1825" s="27">
        <v>0.67435</v>
      </c>
      <c r="U1825" s="29" t="s">
        <v>47047</v>
      </c>
      <c r="V1825" s="29" t="s">
        <v>47048</v>
      </c>
      <c r="W1825" s="30" t="s">
        <v>47049</v>
      </c>
      <c r="X1825">
        <v>1823</v>
      </c>
      <c r="Y1825" s="8" t="s">
        <v>6928</v>
      </c>
      <c r="Z1825">
        <v>315240</v>
      </c>
      <c r="AB1825" s="8" t="s">
        <v>6929</v>
      </c>
    </row>
    <row r="1826" spans="1:28" x14ac:dyDescent="0.25">
      <c r="A1826" s="34" t="s">
        <v>2552</v>
      </c>
      <c r="B1826" s="29" t="s">
        <v>2553</v>
      </c>
      <c r="C1826" s="27">
        <v>10632.63</v>
      </c>
      <c r="D1826" s="27">
        <v>847.80101999999999</v>
      </c>
      <c r="E1826" s="27">
        <v>694.72698000000003</v>
      </c>
      <c r="F1826" s="27">
        <v>0.95</v>
      </c>
      <c r="G1826" s="27">
        <v>1432.63195</v>
      </c>
      <c r="H1826" s="27">
        <v>1212.6180400000001</v>
      </c>
      <c r="I1826" s="27">
        <v>1930.1290200000001</v>
      </c>
      <c r="J1826" s="27">
        <v>2016.40795</v>
      </c>
      <c r="K1826" s="27">
        <v>3151.80908</v>
      </c>
      <c r="L1826" s="27">
        <v>2083.1550200000001</v>
      </c>
      <c r="M1826" s="27">
        <v>0</v>
      </c>
      <c r="N1826" s="27">
        <v>1983.828</v>
      </c>
      <c r="O1826" s="27">
        <v>15.94</v>
      </c>
      <c r="P1826" s="27">
        <v>57.840989999999998</v>
      </c>
      <c r="Q1826" s="27">
        <v>1.37199</v>
      </c>
      <c r="R1826" s="27">
        <v>2.75</v>
      </c>
      <c r="U1826" s="29" t="s">
        <v>47050</v>
      </c>
      <c r="V1826" s="29" t="s">
        <v>47051</v>
      </c>
      <c r="W1826" s="30" t="s">
        <v>47052</v>
      </c>
      <c r="X1826">
        <v>1824</v>
      </c>
      <c r="Y1826" s="8" t="s">
        <v>6930</v>
      </c>
      <c r="Z1826">
        <v>445230</v>
      </c>
      <c r="AB1826" s="8" t="s">
        <v>6931</v>
      </c>
    </row>
    <row r="1827" spans="1:28" x14ac:dyDescent="0.25">
      <c r="A1827" s="34" t="s">
        <v>2555</v>
      </c>
      <c r="B1827" s="29" t="s">
        <v>2556</v>
      </c>
      <c r="C1827" s="27">
        <v>20223.75</v>
      </c>
      <c r="D1827" s="27">
        <v>445.05099000000001</v>
      </c>
      <c r="E1827" s="27">
        <v>418.02499</v>
      </c>
      <c r="F1827" s="27">
        <v>0.42</v>
      </c>
      <c r="G1827" s="27">
        <v>36.597000000000001</v>
      </c>
      <c r="H1827" s="27">
        <v>0</v>
      </c>
      <c r="I1827" s="27">
        <v>0</v>
      </c>
      <c r="J1827" s="27">
        <v>1166.78295</v>
      </c>
      <c r="K1827" s="27">
        <v>2554.9079499999998</v>
      </c>
      <c r="L1827" s="27">
        <v>6118.81005</v>
      </c>
      <c r="M1827" s="27">
        <v>0</v>
      </c>
      <c r="N1827" s="27">
        <v>9525.3730400000004</v>
      </c>
      <c r="O1827" s="27">
        <v>16.170000000000002</v>
      </c>
      <c r="P1827" s="27">
        <v>38.401000000000003</v>
      </c>
      <c r="Q1827" s="27">
        <v>0.62339</v>
      </c>
      <c r="R1827" s="27">
        <v>2.36</v>
      </c>
      <c r="S1827" s="27">
        <v>2.19</v>
      </c>
      <c r="T1827" s="27">
        <v>2.1583299999999999</v>
      </c>
      <c r="U1827" s="29" t="s">
        <v>47053</v>
      </c>
      <c r="V1827" s="29" t="s">
        <v>47054</v>
      </c>
      <c r="W1827" s="30" t="s">
        <v>47055</v>
      </c>
      <c r="X1827">
        <v>1825</v>
      </c>
      <c r="Y1827" s="8" t="s">
        <v>6932</v>
      </c>
      <c r="Z1827">
        <v>812990</v>
      </c>
      <c r="AA1827">
        <v>541810</v>
      </c>
      <c r="AB1827" s="8" t="s">
        <v>6933</v>
      </c>
    </row>
    <row r="1828" spans="1:28" x14ac:dyDescent="0.25">
      <c r="A1828" s="34" t="s">
        <v>2557</v>
      </c>
      <c r="B1828" s="29" t="s">
        <v>2558</v>
      </c>
      <c r="C1828" s="27">
        <v>6531.62</v>
      </c>
      <c r="D1828" s="27">
        <v>1940.354</v>
      </c>
      <c r="E1828" s="27">
        <v>1578.97497</v>
      </c>
      <c r="F1828" s="27">
        <v>2.12</v>
      </c>
      <c r="G1828" s="27">
        <v>505.54998000000001</v>
      </c>
      <c r="H1828" s="27">
        <v>0</v>
      </c>
      <c r="I1828" s="27">
        <v>0</v>
      </c>
      <c r="J1828" s="27">
        <v>1020.66497</v>
      </c>
      <c r="K1828" s="27">
        <v>539.58696999999995</v>
      </c>
      <c r="L1828" s="27">
        <v>1841.9599599999999</v>
      </c>
      <c r="M1828" s="27">
        <v>0</v>
      </c>
      <c r="N1828" s="27">
        <v>2876.0061000000001</v>
      </c>
      <c r="O1828" s="27">
        <v>13.7</v>
      </c>
      <c r="P1828" s="27">
        <v>35.674990000000001</v>
      </c>
      <c r="Q1828" s="27">
        <v>0.55459999999999998</v>
      </c>
      <c r="R1828" s="27">
        <v>0.92</v>
      </c>
      <c r="S1828" s="27">
        <v>0.53</v>
      </c>
      <c r="T1828" s="27">
        <v>3.3340000000000002E-2</v>
      </c>
      <c r="U1828" s="29" t="s">
        <v>47056</v>
      </c>
      <c r="V1828" s="29" t="s">
        <v>47057</v>
      </c>
      <c r="W1828" s="30" t="s">
        <v>47058</v>
      </c>
      <c r="X1828">
        <v>1826</v>
      </c>
      <c r="Y1828" s="8" t="s">
        <v>6934</v>
      </c>
      <c r="Z1828">
        <v>541490</v>
      </c>
      <c r="AB1828" s="8" t="s">
        <v>6935</v>
      </c>
    </row>
    <row r="1829" spans="1:28" x14ac:dyDescent="0.25">
      <c r="A1829" s="34" t="s">
        <v>2559</v>
      </c>
      <c r="B1829" s="29" t="s">
        <v>2560</v>
      </c>
      <c r="C1829" s="27">
        <v>4881.18</v>
      </c>
      <c r="D1829" s="27">
        <v>693.13896999999997</v>
      </c>
      <c r="E1829" s="27">
        <v>564.77098999999998</v>
      </c>
      <c r="F1829" s="27">
        <v>2.16</v>
      </c>
      <c r="G1829" s="27">
        <v>43.63</v>
      </c>
      <c r="H1829" s="27">
        <v>13.199</v>
      </c>
      <c r="I1829" s="27">
        <v>280.06099999999998</v>
      </c>
      <c r="J1829" s="27">
        <v>293.24898999999999</v>
      </c>
      <c r="K1829" s="27">
        <v>220.99499</v>
      </c>
      <c r="L1829" s="27">
        <v>2958.71704</v>
      </c>
      <c r="M1829" s="27">
        <v>0</v>
      </c>
      <c r="N1829" s="27">
        <v>32.243000000000002</v>
      </c>
      <c r="O1829" s="27">
        <v>0.9</v>
      </c>
      <c r="P1829" s="27">
        <v>96.998999999999995</v>
      </c>
      <c r="Q1829" s="27">
        <v>32.326439999999998</v>
      </c>
      <c r="R1829" s="27">
        <v>0.65</v>
      </c>
      <c r="S1829" s="27">
        <v>0.71</v>
      </c>
      <c r="T1829" s="27">
        <v>0.55981000000000003</v>
      </c>
      <c r="U1829" s="29" t="s">
        <v>47059</v>
      </c>
      <c r="V1829" s="29" t="s">
        <v>47060</v>
      </c>
      <c r="W1829" s="30" t="s">
        <v>47061</v>
      </c>
      <c r="X1829">
        <v>1827</v>
      </c>
      <c r="Y1829" s="8" t="s">
        <v>6936</v>
      </c>
      <c r="Z1829">
        <v>541519</v>
      </c>
      <c r="AB1829" s="8" t="s">
        <v>6937</v>
      </c>
    </row>
    <row r="1830" spans="1:28" x14ac:dyDescent="0.25">
      <c r="A1830" s="34" t="s">
        <v>2561</v>
      </c>
      <c r="B1830" s="29" t="s">
        <v>2562</v>
      </c>
      <c r="C1830" s="27">
        <v>9172.2999999999993</v>
      </c>
      <c r="D1830" s="27">
        <v>1028</v>
      </c>
      <c r="E1830" s="27">
        <v>701</v>
      </c>
      <c r="F1830" s="27">
        <v>1.05</v>
      </c>
      <c r="G1830" s="27">
        <v>797.40002000000004</v>
      </c>
      <c r="H1830" s="27">
        <v>1336.90002</v>
      </c>
      <c r="I1830" s="27">
        <v>6248.7001899999996</v>
      </c>
      <c r="J1830" s="27">
        <v>1002.20001</v>
      </c>
      <c r="K1830" s="27">
        <v>3000.5</v>
      </c>
      <c r="L1830" s="27">
        <v>1989.6999499999999</v>
      </c>
      <c r="M1830" s="27">
        <v>0</v>
      </c>
      <c r="N1830" s="27">
        <v>6422.6000899999999</v>
      </c>
      <c r="O1830" s="27">
        <v>97.43</v>
      </c>
      <c r="P1830" s="27">
        <v>52.762</v>
      </c>
      <c r="Q1830" s="27">
        <v>1.11693</v>
      </c>
      <c r="R1830" s="27">
        <v>2.92</v>
      </c>
      <c r="S1830" s="27">
        <v>1.66</v>
      </c>
      <c r="T1830" s="27">
        <v>0.86429</v>
      </c>
      <c r="U1830" s="29" t="s">
        <v>47062</v>
      </c>
      <c r="V1830" s="29" t="s">
        <v>47063</v>
      </c>
      <c r="W1830" s="30" t="s">
        <v>47064</v>
      </c>
      <c r="X1830">
        <v>1828</v>
      </c>
      <c r="Y1830" s="8" t="s">
        <v>6938</v>
      </c>
      <c r="Z1830">
        <v>321211</v>
      </c>
      <c r="AA1830">
        <v>423310</v>
      </c>
      <c r="AB1830" s="8" t="s">
        <v>6939</v>
      </c>
    </row>
    <row r="1831" spans="1:28" x14ac:dyDescent="0.25">
      <c r="A1831" s="34" t="s">
        <v>2563</v>
      </c>
      <c r="B1831" s="29" t="s">
        <v>2564</v>
      </c>
      <c r="C1831" s="27">
        <v>14074.5</v>
      </c>
      <c r="D1831" s="27">
        <v>2732.8998999999999</v>
      </c>
      <c r="E1831" s="27">
        <v>2492.6999500000002</v>
      </c>
      <c r="F1831" s="27">
        <v>0.88</v>
      </c>
      <c r="G1831" s="27">
        <v>1602.3000400000001</v>
      </c>
      <c r="H1831" s="27">
        <v>1995.3000400000001</v>
      </c>
      <c r="I1831" s="27">
        <v>3125.5</v>
      </c>
      <c r="J1831" s="27">
        <v>1375.3000400000001</v>
      </c>
      <c r="K1831" s="27">
        <v>4886.6000899999999</v>
      </c>
      <c r="L1831" s="27">
        <v>1139.40002</v>
      </c>
      <c r="M1831" s="27">
        <v>0</v>
      </c>
      <c r="N1831" s="27">
        <v>7095.8999000000003</v>
      </c>
      <c r="O1831" s="27">
        <v>125.09</v>
      </c>
      <c r="P1831" s="27">
        <v>13.423</v>
      </c>
      <c r="Q1831" s="27">
        <v>0.15503</v>
      </c>
      <c r="R1831" s="27">
        <v>4.83</v>
      </c>
      <c r="S1831" s="27">
        <v>2.1</v>
      </c>
      <c r="T1831" s="27">
        <v>0.93725000000000003</v>
      </c>
      <c r="U1831" s="29" t="s">
        <v>47065</v>
      </c>
      <c r="V1831" s="29" t="s">
        <v>45192</v>
      </c>
      <c r="W1831" s="30" t="s">
        <v>47066</v>
      </c>
      <c r="X1831">
        <v>1829</v>
      </c>
      <c r="Y1831" s="8" t="s">
        <v>6940</v>
      </c>
      <c r="Z1831">
        <v>238140</v>
      </c>
      <c r="AB1831" s="8" t="s">
        <v>6941</v>
      </c>
    </row>
    <row r="1832" spans="1:28" x14ac:dyDescent="0.25">
      <c r="A1832" s="34" t="s">
        <v>2565</v>
      </c>
      <c r="B1832" s="29" t="s">
        <v>2566</v>
      </c>
      <c r="C1832" s="27">
        <v>45462.43</v>
      </c>
      <c r="D1832" s="27">
        <v>3668.3000400000001</v>
      </c>
      <c r="E1832" s="27">
        <v>2227.1000899999999</v>
      </c>
      <c r="F1832" s="27">
        <v>0.66</v>
      </c>
      <c r="G1832" s="27">
        <v>1677.1999499999999</v>
      </c>
      <c r="H1832" s="27">
        <v>0</v>
      </c>
      <c r="I1832" s="27">
        <v>14798.70019</v>
      </c>
      <c r="J1832" s="27">
        <v>3390.6999500000002</v>
      </c>
      <c r="K1832" s="27">
        <v>2357.1000899999999</v>
      </c>
      <c r="L1832" s="27">
        <v>11329.5</v>
      </c>
      <c r="M1832" s="27">
        <v>0</v>
      </c>
      <c r="N1832" s="27">
        <v>9686.7998000000007</v>
      </c>
      <c r="O1832" s="27">
        <v>31.36</v>
      </c>
      <c r="P1832" s="27">
        <v>53.625</v>
      </c>
      <c r="Q1832" s="27">
        <v>1.1563399999999999</v>
      </c>
      <c r="R1832" s="27">
        <v>0.74</v>
      </c>
      <c r="S1832" s="27">
        <v>0.7</v>
      </c>
      <c r="T1832" s="27">
        <v>0.20050999999999999</v>
      </c>
      <c r="U1832" s="29" t="s">
        <v>47067</v>
      </c>
      <c r="V1832" s="29" t="s">
        <v>47068</v>
      </c>
      <c r="W1832" s="30" t="s">
        <v>47069</v>
      </c>
      <c r="X1832">
        <v>1830</v>
      </c>
      <c r="Y1832" s="8" t="s">
        <v>6942</v>
      </c>
      <c r="Z1832">
        <v>111333</v>
      </c>
      <c r="AA1832">
        <v>561311</v>
      </c>
      <c r="AB1832" s="8" t="s">
        <v>6943</v>
      </c>
    </row>
    <row r="1833" spans="1:28" x14ac:dyDescent="0.25">
      <c r="A1833" s="34" t="s">
        <v>90</v>
      </c>
      <c r="B1833" s="29" t="s">
        <v>2567</v>
      </c>
      <c r="C1833" s="27">
        <v>32922.28</v>
      </c>
      <c r="F1833" s="27">
        <v>1.06</v>
      </c>
      <c r="U1833" s="29" t="s">
        <v>90</v>
      </c>
      <c r="V1833" s="29" t="s">
        <v>90</v>
      </c>
      <c r="W1833" s="30" t="s">
        <v>90</v>
      </c>
      <c r="X1833">
        <v>1831</v>
      </c>
      <c r="Y1833" s="8" t="s">
        <v>6944</v>
      </c>
      <c r="Z1833">
        <v>326130</v>
      </c>
      <c r="AA1833">
        <v>336390</v>
      </c>
      <c r="AB1833" s="8" t="s">
        <v>6945</v>
      </c>
    </row>
    <row r="1834" spans="1:28" x14ac:dyDescent="0.25">
      <c r="A1834" s="34" t="s">
        <v>2568</v>
      </c>
      <c r="B1834" s="29" t="s">
        <v>2569</v>
      </c>
      <c r="C1834" s="27">
        <v>20366.96</v>
      </c>
      <c r="D1834" s="27">
        <v>923.96397999999999</v>
      </c>
      <c r="E1834" s="27">
        <v>463.83699999999999</v>
      </c>
      <c r="F1834" s="27">
        <v>0.9</v>
      </c>
      <c r="G1834" s="27">
        <v>1073.6290200000001</v>
      </c>
      <c r="H1834" s="27">
        <v>247.38</v>
      </c>
      <c r="I1834" s="27">
        <v>9052.8710900000005</v>
      </c>
      <c r="J1834" s="27">
        <v>3518.9799800000001</v>
      </c>
      <c r="K1834" s="27">
        <v>4006.31909</v>
      </c>
      <c r="L1834" s="27">
        <v>4420.6811500000003</v>
      </c>
      <c r="M1834" s="27">
        <v>0</v>
      </c>
      <c r="N1834" s="27">
        <v>5068.8159100000003</v>
      </c>
      <c r="O1834" s="27">
        <v>10.06</v>
      </c>
      <c r="P1834" s="27">
        <v>46.584989999999998</v>
      </c>
      <c r="Q1834" s="27">
        <v>0.87212999999999996</v>
      </c>
      <c r="R1834" s="27">
        <v>1.1399999999999999</v>
      </c>
      <c r="S1834" s="27">
        <v>1.07</v>
      </c>
      <c r="T1834" s="27">
        <v>0.76309000000000005</v>
      </c>
      <c r="U1834" s="29" t="s">
        <v>47070</v>
      </c>
      <c r="V1834" s="29" t="s">
        <v>47071</v>
      </c>
      <c r="W1834" s="30" t="s">
        <v>47072</v>
      </c>
      <c r="X1834">
        <v>1832</v>
      </c>
      <c r="Y1834" s="8" t="s">
        <v>6946</v>
      </c>
      <c r="Z1834">
        <v>331318</v>
      </c>
      <c r="AB1834" s="8" t="s">
        <v>6947</v>
      </c>
    </row>
    <row r="1835" spans="1:28" x14ac:dyDescent="0.25">
      <c r="A1835" s="34" t="s">
        <v>2570</v>
      </c>
      <c r="B1835" s="29" t="s">
        <v>2571</v>
      </c>
      <c r="C1835" s="27">
        <v>139904.34</v>
      </c>
      <c r="D1835" s="27">
        <v>11411</v>
      </c>
      <c r="E1835" s="27">
        <v>7303</v>
      </c>
      <c r="F1835" s="27">
        <v>0.99</v>
      </c>
      <c r="G1835" s="27">
        <v>9108</v>
      </c>
      <c r="H1835" s="27">
        <v>10617</v>
      </c>
      <c r="I1835" s="27">
        <v>90663</v>
      </c>
      <c r="J1835" s="27">
        <v>39114</v>
      </c>
      <c r="K1835" s="27">
        <v>42443</v>
      </c>
      <c r="L1835" s="27">
        <v>30694</v>
      </c>
      <c r="M1835" s="27">
        <v>0</v>
      </c>
      <c r="N1835" s="27">
        <v>74178</v>
      </c>
      <c r="O1835" s="27">
        <v>50.88</v>
      </c>
      <c r="P1835" s="27">
        <v>30.582999999999998</v>
      </c>
      <c r="Q1835" s="27">
        <v>0.44005</v>
      </c>
      <c r="R1835" s="27">
        <v>1.1299999999999999</v>
      </c>
      <c r="S1835" s="27">
        <v>0.81</v>
      </c>
      <c r="T1835" s="27">
        <v>0.58081000000000005</v>
      </c>
      <c r="U1835" s="29" t="s">
        <v>47073</v>
      </c>
      <c r="V1835" s="29" t="s">
        <v>47074</v>
      </c>
      <c r="W1835" s="30" t="s">
        <v>47075</v>
      </c>
      <c r="X1835">
        <v>1833</v>
      </c>
      <c r="Y1835" s="8" t="s">
        <v>6948</v>
      </c>
      <c r="Z1835">
        <v>321911</v>
      </c>
      <c r="AA1835">
        <v>337211</v>
      </c>
      <c r="AB1835" s="8" t="s">
        <v>6949</v>
      </c>
    </row>
    <row r="1836" spans="1:28" x14ac:dyDescent="0.25">
      <c r="A1836" s="34" t="s">
        <v>2572</v>
      </c>
      <c r="B1836" s="29" t="s">
        <v>2573</v>
      </c>
      <c r="C1836" s="27">
        <v>3826.03</v>
      </c>
      <c r="D1836" s="27">
        <v>-9.5350000000000001</v>
      </c>
      <c r="E1836" s="27">
        <v>-11.619009999999999</v>
      </c>
      <c r="F1836" s="27">
        <v>0.71</v>
      </c>
      <c r="G1836" s="27">
        <v>4.7480000000000002</v>
      </c>
      <c r="H1836" s="27">
        <v>0</v>
      </c>
      <c r="I1836" s="27">
        <v>3.8740000000000001</v>
      </c>
      <c r="J1836" s="27">
        <v>15.949</v>
      </c>
      <c r="K1836" s="27">
        <v>352.35998000000001</v>
      </c>
      <c r="L1836" s="27">
        <v>0</v>
      </c>
      <c r="M1836" s="27">
        <v>0</v>
      </c>
      <c r="N1836" s="27">
        <v>339.63499999999999</v>
      </c>
      <c r="O1836" s="27">
        <v>0.81</v>
      </c>
      <c r="P1836" s="27">
        <v>0</v>
      </c>
      <c r="Q1836" s="27">
        <v>0</v>
      </c>
      <c r="R1836" s="27">
        <v>15.61</v>
      </c>
      <c r="S1836" s="27">
        <v>22.09</v>
      </c>
      <c r="T1836" s="27">
        <v>21.79522</v>
      </c>
      <c r="U1836" s="29" t="s">
        <v>47076</v>
      </c>
      <c r="V1836" s="29" t="s">
        <v>47077</v>
      </c>
      <c r="W1836" s="30" t="s">
        <v>47078</v>
      </c>
      <c r="X1836">
        <v>1834</v>
      </c>
      <c r="Y1836" s="8" t="s">
        <v>6950</v>
      </c>
      <c r="Z1836">
        <v>488410</v>
      </c>
      <c r="AA1836">
        <v>811111</v>
      </c>
      <c r="AB1836" s="8" t="s">
        <v>6951</v>
      </c>
    </row>
    <row r="1837" spans="1:28" x14ac:dyDescent="0.25">
      <c r="A1837" s="34" t="s">
        <v>2574</v>
      </c>
      <c r="B1837" s="29" t="s">
        <v>2575</v>
      </c>
      <c r="C1837" s="27">
        <v>3986.66</v>
      </c>
      <c r="D1837" s="27">
        <v>49.511000000000003</v>
      </c>
      <c r="E1837" s="27">
        <v>-401.53501</v>
      </c>
      <c r="F1837" s="27">
        <v>2.3199999999999998</v>
      </c>
      <c r="G1837" s="27">
        <v>214.255</v>
      </c>
      <c r="H1837" s="27">
        <v>783.90399000000002</v>
      </c>
      <c r="I1837" s="27">
        <v>4287.6958000000004</v>
      </c>
      <c r="J1837" s="27">
        <v>1155.4510399999999</v>
      </c>
      <c r="K1837" s="27">
        <v>2097.6430599999999</v>
      </c>
      <c r="L1837" s="27">
        <v>8547.6523400000005</v>
      </c>
      <c r="M1837" s="27">
        <v>0</v>
      </c>
      <c r="N1837" s="27">
        <v>7569.3149400000002</v>
      </c>
      <c r="O1837" s="27">
        <v>35.08</v>
      </c>
      <c r="P1837" s="27">
        <v>56.049990000000001</v>
      </c>
      <c r="Q1837" s="27">
        <v>1.1953499999999999</v>
      </c>
      <c r="R1837" s="27">
        <v>1.81</v>
      </c>
      <c r="S1837" s="27">
        <v>1.1399999999999999</v>
      </c>
      <c r="T1837" s="27">
        <v>0.95155999999999996</v>
      </c>
      <c r="U1837" s="29" t="s">
        <v>47079</v>
      </c>
      <c r="V1837" s="29" t="s">
        <v>47080</v>
      </c>
      <c r="W1837" s="30" t="s">
        <v>47081</v>
      </c>
      <c r="X1837">
        <v>1835</v>
      </c>
      <c r="Y1837" s="8" t="s">
        <v>6952</v>
      </c>
      <c r="Z1837">
        <v>713990</v>
      </c>
      <c r="AA1837">
        <v>713120</v>
      </c>
      <c r="AB1837" s="8" t="s">
        <v>6953</v>
      </c>
    </row>
    <row r="1838" spans="1:28" x14ac:dyDescent="0.25">
      <c r="A1838" s="34" t="s">
        <v>2576</v>
      </c>
      <c r="B1838" s="29" t="s">
        <v>41602</v>
      </c>
      <c r="C1838" s="27">
        <v>2979.13</v>
      </c>
      <c r="D1838" s="27">
        <v>728.23901000000001</v>
      </c>
      <c r="E1838" s="27">
        <v>529.09001999999998</v>
      </c>
      <c r="F1838" s="27">
        <v>0.94</v>
      </c>
      <c r="G1838" s="27">
        <v>220.65100000000001</v>
      </c>
      <c r="H1838" s="27">
        <v>1429.42895</v>
      </c>
      <c r="I1838" s="27">
        <v>416.363</v>
      </c>
      <c r="J1838" s="27">
        <v>1428.6739500000001</v>
      </c>
      <c r="K1838" s="27">
        <v>1867.7430400000001</v>
      </c>
      <c r="L1838" s="27">
        <v>368.91597999999999</v>
      </c>
      <c r="M1838" s="27">
        <v>0</v>
      </c>
      <c r="N1838" s="27">
        <v>1763.02197</v>
      </c>
      <c r="O1838" s="27">
        <v>33.6</v>
      </c>
      <c r="P1838" s="27">
        <v>16.545000000000002</v>
      </c>
      <c r="Q1838" s="27">
        <v>0.19825000000000001</v>
      </c>
      <c r="R1838" s="27">
        <v>1.3</v>
      </c>
      <c r="S1838" s="27">
        <v>0.31</v>
      </c>
      <c r="T1838" s="27">
        <v>0.15235000000000001</v>
      </c>
      <c r="U1838" s="29" t="s">
        <v>47082</v>
      </c>
      <c r="V1838" s="29" t="s">
        <v>47083</v>
      </c>
      <c r="W1838" s="30" t="s">
        <v>47084</v>
      </c>
      <c r="X1838">
        <v>1836</v>
      </c>
      <c r="Y1838" s="8" t="s">
        <v>6954</v>
      </c>
      <c r="Z1838">
        <v>111150</v>
      </c>
      <c r="AA1838">
        <v>424910</v>
      </c>
      <c r="AB1838" s="8" t="s">
        <v>6955</v>
      </c>
    </row>
    <row r="1839" spans="1:28" x14ac:dyDescent="0.25">
      <c r="A1839" s="34" t="s">
        <v>2576</v>
      </c>
      <c r="B1839" s="29" t="s">
        <v>2577</v>
      </c>
      <c r="C1839" s="27">
        <v>3254.35</v>
      </c>
      <c r="D1839" s="27">
        <v>728.23901000000001</v>
      </c>
      <c r="E1839" s="27">
        <v>529.09001999999998</v>
      </c>
      <c r="F1839" s="27">
        <v>0.91</v>
      </c>
      <c r="G1839" s="27">
        <v>220.65100000000001</v>
      </c>
      <c r="H1839" s="27">
        <v>1429.42895</v>
      </c>
      <c r="I1839" s="27">
        <v>416.363</v>
      </c>
      <c r="J1839" s="27">
        <v>1428.6739500000001</v>
      </c>
      <c r="K1839" s="27">
        <v>1867.7430400000001</v>
      </c>
      <c r="L1839" s="27">
        <v>368.91597999999999</v>
      </c>
      <c r="M1839" s="27">
        <v>0</v>
      </c>
      <c r="N1839" s="27">
        <v>1763.02197</v>
      </c>
      <c r="O1839" s="27">
        <v>33.6</v>
      </c>
      <c r="P1839" s="27">
        <v>16.545000000000002</v>
      </c>
      <c r="Q1839" s="27">
        <v>0.19825000000000001</v>
      </c>
      <c r="R1839" s="27">
        <v>1.3</v>
      </c>
      <c r="S1839" s="27">
        <v>0.31</v>
      </c>
      <c r="T1839" s="27">
        <v>0.15235000000000001</v>
      </c>
      <c r="U1839" s="29" t="s">
        <v>47082</v>
      </c>
      <c r="V1839" s="29" t="s">
        <v>47083</v>
      </c>
      <c r="W1839" s="30" t="s">
        <v>47084</v>
      </c>
      <c r="X1839">
        <v>1837</v>
      </c>
      <c r="Y1839" s="8" t="s">
        <v>6956</v>
      </c>
      <c r="Z1839">
        <v>621910</v>
      </c>
      <c r="AB1839" s="8" t="s">
        <v>6957</v>
      </c>
    </row>
    <row r="1840" spans="1:28" x14ac:dyDescent="0.25">
      <c r="A1840" s="34" t="s">
        <v>41603</v>
      </c>
      <c r="B1840" s="29" t="s">
        <v>41604</v>
      </c>
      <c r="C1840" s="27">
        <v>2745.01</v>
      </c>
      <c r="D1840" s="27">
        <v>-242.547</v>
      </c>
      <c r="E1840" s="27">
        <v>-249.125</v>
      </c>
      <c r="F1840" s="27">
        <v>1.44</v>
      </c>
      <c r="G1840" s="27">
        <v>4.6729900000000004</v>
      </c>
      <c r="H1840" s="27">
        <v>0</v>
      </c>
      <c r="I1840" s="27">
        <v>73.415000000000006</v>
      </c>
      <c r="J1840" s="27">
        <v>61.984000000000002</v>
      </c>
      <c r="K1840" s="27">
        <v>660.18498999999997</v>
      </c>
      <c r="L1840" s="27">
        <v>0</v>
      </c>
      <c r="M1840" s="27">
        <v>0</v>
      </c>
      <c r="N1840" s="27">
        <v>685.18798000000004</v>
      </c>
      <c r="O1840" s="27">
        <v>8.9600000000000009</v>
      </c>
      <c r="P1840" s="27">
        <v>0</v>
      </c>
      <c r="Q1840" s="27">
        <v>0</v>
      </c>
      <c r="R1840" s="27">
        <v>16.89</v>
      </c>
      <c r="S1840" s="27">
        <v>10.65</v>
      </c>
      <c r="T1840" s="27">
        <v>10.5755</v>
      </c>
      <c r="U1840" s="29" t="s">
        <v>47085</v>
      </c>
      <c r="V1840" s="29" t="s">
        <v>47086</v>
      </c>
      <c r="W1840" s="30" t="s">
        <v>47087</v>
      </c>
      <c r="X1840">
        <v>1838</v>
      </c>
      <c r="Y1840" s="8" t="s">
        <v>6958</v>
      </c>
      <c r="Z1840">
        <v>921110</v>
      </c>
      <c r="AB1840" s="8" t="s">
        <v>6959</v>
      </c>
    </row>
    <row r="1841" spans="1:28" x14ac:dyDescent="0.25">
      <c r="A1841" s="34" t="s">
        <v>41605</v>
      </c>
      <c r="B1841" s="29" t="s">
        <v>41606</v>
      </c>
      <c r="C1841" s="27">
        <v>2619.12</v>
      </c>
      <c r="D1841" s="27">
        <v>-300.39801999999997</v>
      </c>
      <c r="E1841" s="27">
        <v>-339.24799000000002</v>
      </c>
      <c r="F1841" s="27">
        <v>0.84</v>
      </c>
      <c r="G1841" s="27">
        <v>11.338990000000001</v>
      </c>
      <c r="H1841" s="27">
        <v>18.324999999999999</v>
      </c>
      <c r="I1841" s="27">
        <v>104.179</v>
      </c>
      <c r="J1841" s="27">
        <v>75.681989999999999</v>
      </c>
      <c r="K1841" s="27">
        <v>374.72698000000003</v>
      </c>
      <c r="L1841" s="27">
        <v>379.37398999999999</v>
      </c>
      <c r="M1841" s="27">
        <v>0</v>
      </c>
      <c r="N1841" s="27">
        <v>12.6</v>
      </c>
      <c r="O1841" s="27">
        <v>-0.32</v>
      </c>
      <c r="P1841" s="27">
        <v>96.784999999999997</v>
      </c>
      <c r="Q1841" s="27">
        <v>-14.241339999999999</v>
      </c>
      <c r="R1841" s="27">
        <v>4.1399999999999997</v>
      </c>
      <c r="S1841" s="27">
        <v>4.71</v>
      </c>
      <c r="T1841" s="27">
        <v>4.55938</v>
      </c>
      <c r="U1841" s="29" t="s">
        <v>47088</v>
      </c>
      <c r="V1841" s="29" t="s">
        <v>47089</v>
      </c>
      <c r="W1841" s="30" t="s">
        <v>47090</v>
      </c>
      <c r="X1841">
        <v>1839</v>
      </c>
      <c r="Y1841" s="8" t="s">
        <v>6960</v>
      </c>
      <c r="Z1841">
        <v>424690</v>
      </c>
      <c r="AA1841">
        <v>424210</v>
      </c>
      <c r="AB1841" s="8" t="s">
        <v>6961</v>
      </c>
    </row>
    <row r="1842" spans="1:28" x14ac:dyDescent="0.25">
      <c r="A1842" s="34" t="s">
        <v>2578</v>
      </c>
      <c r="B1842" s="29" t="s">
        <v>2579</v>
      </c>
      <c r="C1842" s="27">
        <v>14357.98</v>
      </c>
      <c r="D1842" s="27">
        <v>1222.2979700000001</v>
      </c>
      <c r="E1842" s="27">
        <v>742.69897000000003</v>
      </c>
      <c r="F1842" s="27">
        <v>1.1100000000000001</v>
      </c>
      <c r="G1842" s="27">
        <v>612.78002000000004</v>
      </c>
      <c r="H1842" s="27">
        <v>405.46199999999999</v>
      </c>
      <c r="I1842" s="27">
        <v>9858.9423800000004</v>
      </c>
      <c r="J1842" s="27">
        <v>1544.4830300000001</v>
      </c>
      <c r="K1842" s="27">
        <v>3288.5581000000002</v>
      </c>
      <c r="L1842" s="27">
        <v>3923.34692</v>
      </c>
      <c r="M1842" s="27">
        <v>0</v>
      </c>
      <c r="N1842" s="27">
        <v>7382.8759700000001</v>
      </c>
      <c r="O1842" s="27">
        <v>63.55</v>
      </c>
      <c r="P1842" s="27">
        <v>32.573</v>
      </c>
      <c r="Q1842" s="27">
        <v>0.48308000000000001</v>
      </c>
      <c r="R1842" s="27">
        <v>2.4300000000000002</v>
      </c>
      <c r="S1842" s="27">
        <v>1.87</v>
      </c>
      <c r="T1842" s="27">
        <v>1.4699500000000001</v>
      </c>
      <c r="U1842" s="29" t="s">
        <v>47091</v>
      </c>
      <c r="V1842" s="29" t="s">
        <v>47092</v>
      </c>
      <c r="W1842" s="30" t="s">
        <v>47093</v>
      </c>
      <c r="X1842">
        <v>1840</v>
      </c>
      <c r="Y1842" s="8" t="s">
        <v>6962</v>
      </c>
      <c r="Z1842">
        <v>541850</v>
      </c>
      <c r="AB1842" s="8" t="s">
        <v>6963</v>
      </c>
    </row>
    <row r="1843" spans="1:28" x14ac:dyDescent="0.25">
      <c r="A1843" s="34" t="s">
        <v>41607</v>
      </c>
      <c r="B1843" s="29" t="s">
        <v>41608</v>
      </c>
      <c r="C1843" s="27">
        <v>28325.51</v>
      </c>
      <c r="D1843" s="27">
        <v>2200.9709400000002</v>
      </c>
      <c r="E1843" s="27">
        <v>2318.9741199999999</v>
      </c>
      <c r="F1843" s="27">
        <v>0.91</v>
      </c>
      <c r="G1843" s="27">
        <v>19675.980459999999</v>
      </c>
      <c r="H1843" s="27">
        <v>4431.4409100000003</v>
      </c>
      <c r="I1843" s="27">
        <v>5971.8051699999996</v>
      </c>
      <c r="J1843" s="27">
        <v>83956.117180000001</v>
      </c>
      <c r="K1843" s="27">
        <v>101421.60156</v>
      </c>
      <c r="L1843" s="27">
        <v>10313.690420000001</v>
      </c>
      <c r="M1843" s="27">
        <v>0</v>
      </c>
      <c r="N1843" s="27">
        <v>30848.349600000001</v>
      </c>
      <c r="O1843" s="27">
        <v>53.58</v>
      </c>
      <c r="P1843" s="27">
        <v>27.623999999999999</v>
      </c>
      <c r="Q1843" s="27">
        <v>0.38166</v>
      </c>
      <c r="R1843" s="27">
        <v>1.32</v>
      </c>
      <c r="S1843" s="27">
        <v>1.1599999999999999</v>
      </c>
      <c r="T1843" s="27">
        <v>0.92088000000000003</v>
      </c>
      <c r="U1843" s="29" t="s">
        <v>47094</v>
      </c>
      <c r="V1843" s="29" t="s">
        <v>47095</v>
      </c>
      <c r="W1843" s="30" t="s">
        <v>47096</v>
      </c>
      <c r="X1843">
        <v>1841</v>
      </c>
      <c r="Y1843" s="8" t="s">
        <v>6964</v>
      </c>
      <c r="Z1843">
        <v>336992</v>
      </c>
      <c r="AA1843">
        <v>336390</v>
      </c>
      <c r="AB1843" s="8" t="s">
        <v>6965</v>
      </c>
    </row>
    <row r="1844" spans="1:28" x14ac:dyDescent="0.25">
      <c r="A1844" s="34" t="s">
        <v>2580</v>
      </c>
      <c r="B1844" s="29" t="s">
        <v>2581</v>
      </c>
      <c r="C1844" s="27">
        <v>9505.27</v>
      </c>
      <c r="D1844" s="27">
        <v>-143.80500000000001</v>
      </c>
      <c r="E1844" s="27">
        <v>-141.75200000000001</v>
      </c>
      <c r="F1844" s="27">
        <v>-0.49</v>
      </c>
      <c r="G1844" s="27">
        <v>1.0289999999999999</v>
      </c>
      <c r="H1844" s="27">
        <v>0</v>
      </c>
      <c r="I1844" s="27">
        <v>0</v>
      </c>
      <c r="J1844" s="27">
        <v>22.816990000000001</v>
      </c>
      <c r="K1844" s="27">
        <v>708.15099999999995</v>
      </c>
      <c r="L1844" s="27">
        <v>26.320989999999998</v>
      </c>
      <c r="M1844" s="27">
        <v>0</v>
      </c>
      <c r="N1844" s="27">
        <v>675.96801000000005</v>
      </c>
      <c r="O1844" s="27">
        <v>14.68</v>
      </c>
      <c r="P1844" s="27">
        <v>3.5901000000000001</v>
      </c>
      <c r="Q1844" s="27">
        <v>3.7229999999999999E-2</v>
      </c>
      <c r="R1844" s="27">
        <v>37.56</v>
      </c>
      <c r="S1844" s="27">
        <v>31.04</v>
      </c>
      <c r="T1844" s="27">
        <v>30.991009999999999</v>
      </c>
      <c r="U1844" s="29" t="s">
        <v>47097</v>
      </c>
      <c r="V1844" s="29" t="s">
        <v>47098</v>
      </c>
      <c r="W1844" s="30" t="s">
        <v>47099</v>
      </c>
      <c r="X1844">
        <v>1842</v>
      </c>
      <c r="Y1844" s="8" t="s">
        <v>6966</v>
      </c>
      <c r="Z1844">
        <v>325411</v>
      </c>
      <c r="AA1844">
        <v>325412</v>
      </c>
      <c r="AB1844" s="8" t="s">
        <v>6967</v>
      </c>
    </row>
    <row r="1845" spans="1:28" x14ac:dyDescent="0.25">
      <c r="A1845" s="34" t="s">
        <v>90</v>
      </c>
      <c r="B1845" s="29" t="s">
        <v>41609</v>
      </c>
      <c r="C1845" s="27">
        <v>2545.41</v>
      </c>
      <c r="D1845" s="27">
        <v>209</v>
      </c>
      <c r="E1845" s="27">
        <v>123</v>
      </c>
      <c r="G1845" s="27">
        <v>900</v>
      </c>
      <c r="H1845" s="27">
        <v>0</v>
      </c>
      <c r="I1845" s="27">
        <v>709</v>
      </c>
      <c r="J1845" s="27">
        <v>823</v>
      </c>
      <c r="K1845" s="27">
        <v>1029</v>
      </c>
      <c r="L1845" s="27">
        <v>451</v>
      </c>
      <c r="M1845" s="27">
        <v>0</v>
      </c>
      <c r="N1845" s="27">
        <v>587</v>
      </c>
      <c r="O1845" s="27">
        <v>5.01</v>
      </c>
      <c r="P1845" s="27">
        <v>43.533000000000001</v>
      </c>
      <c r="Q1845" s="27">
        <v>0.77093999999999996</v>
      </c>
      <c r="R1845" s="27">
        <v>1.25</v>
      </c>
      <c r="S1845" s="27">
        <v>1.25</v>
      </c>
      <c r="T1845" s="27">
        <v>0.15673999999999999</v>
      </c>
      <c r="U1845" s="29" t="s">
        <v>44441</v>
      </c>
      <c r="V1845" s="29" t="s">
        <v>42168</v>
      </c>
      <c r="W1845" s="30" t="s">
        <v>47100</v>
      </c>
      <c r="X1845">
        <v>1843</v>
      </c>
      <c r="Y1845" s="8" t="s">
        <v>6968</v>
      </c>
      <c r="Z1845">
        <v>523920</v>
      </c>
      <c r="AA1845">
        <v>236220</v>
      </c>
      <c r="AB1845" s="8" t="s">
        <v>6969</v>
      </c>
    </row>
    <row r="1846" spans="1:28" x14ac:dyDescent="0.25">
      <c r="A1846" s="34" t="s">
        <v>2582</v>
      </c>
      <c r="B1846" s="29" t="s">
        <v>2583</v>
      </c>
      <c r="C1846" s="27">
        <v>127193.3</v>
      </c>
      <c r="D1846" s="27">
        <v>23353.714840000001</v>
      </c>
      <c r="E1846" s="27">
        <v>21293.640619999998</v>
      </c>
      <c r="F1846" s="27">
        <v>0.83</v>
      </c>
      <c r="G1846" s="27">
        <v>650796.8125</v>
      </c>
      <c r="H1846" s="27">
        <v>0</v>
      </c>
      <c r="I1846" s="27">
        <v>14262.049800000001</v>
      </c>
      <c r="J1846" s="27">
        <v>1314558</v>
      </c>
      <c r="K1846" s="27">
        <v>1152965</v>
      </c>
      <c r="L1846" s="27">
        <v>7787.4199200000003</v>
      </c>
      <c r="M1846" s="27">
        <v>5684.6230400000004</v>
      </c>
      <c r="N1846" s="27">
        <v>78345.71875</v>
      </c>
      <c r="O1846" s="27">
        <v>55.14</v>
      </c>
      <c r="P1846" s="27">
        <v>9.4085900000000002</v>
      </c>
      <c r="Q1846" s="27">
        <v>0.11115999999999999</v>
      </c>
      <c r="R1846" s="27">
        <v>0.89</v>
      </c>
      <c r="S1846" s="27">
        <v>0.88</v>
      </c>
      <c r="T1846" s="27">
        <v>0.38200000000000001</v>
      </c>
      <c r="U1846" s="29" t="s">
        <v>47101</v>
      </c>
      <c r="V1846" s="29" t="s">
        <v>47102</v>
      </c>
      <c r="W1846" s="30" t="s">
        <v>47103</v>
      </c>
      <c r="X1846">
        <v>1844</v>
      </c>
      <c r="Y1846" s="8" t="s">
        <v>6970</v>
      </c>
      <c r="Z1846">
        <v>541191</v>
      </c>
      <c r="AB1846" s="8" t="s">
        <v>6971</v>
      </c>
    </row>
    <row r="1847" spans="1:28" x14ac:dyDescent="0.25">
      <c r="A1847" s="34" t="s">
        <v>2584</v>
      </c>
      <c r="B1847" s="29" t="s">
        <v>2585</v>
      </c>
      <c r="C1847" s="27">
        <v>24310.7</v>
      </c>
      <c r="D1847" s="27">
        <v>2499.4641099999999</v>
      </c>
      <c r="E1847" s="27">
        <v>1538.04296</v>
      </c>
      <c r="F1847" s="27">
        <v>1.45</v>
      </c>
      <c r="G1847" s="27">
        <v>62.171999999999997</v>
      </c>
      <c r="H1847" s="27">
        <v>6.2480000000000002</v>
      </c>
      <c r="I1847" s="27">
        <v>152.46099000000001</v>
      </c>
      <c r="J1847" s="27">
        <v>7728.8540000000003</v>
      </c>
      <c r="K1847" s="27">
        <v>6156.1318300000003</v>
      </c>
      <c r="L1847" s="27">
        <v>2971.3229900000001</v>
      </c>
      <c r="M1847" s="27">
        <v>0</v>
      </c>
      <c r="N1847" s="27">
        <v>5876.6201099999998</v>
      </c>
      <c r="O1847" s="27">
        <v>25.81</v>
      </c>
      <c r="P1847" s="27">
        <v>33.582000000000001</v>
      </c>
      <c r="Q1847" s="27">
        <v>0.50561</v>
      </c>
      <c r="R1847" s="27">
        <v>0.8</v>
      </c>
      <c r="S1847" s="27">
        <v>0.8</v>
      </c>
      <c r="T1847" s="27">
        <v>0.78766000000000003</v>
      </c>
      <c r="U1847" s="29" t="s">
        <v>47104</v>
      </c>
      <c r="V1847" s="29" t="s">
        <v>47105</v>
      </c>
      <c r="W1847" s="30" t="s">
        <v>47106</v>
      </c>
      <c r="X1847">
        <v>1845</v>
      </c>
      <c r="Y1847" s="8" t="s">
        <v>6972</v>
      </c>
      <c r="Z1847">
        <v>339116</v>
      </c>
      <c r="AB1847" s="8" t="s">
        <v>6973</v>
      </c>
    </row>
    <row r="1848" spans="1:28" x14ac:dyDescent="0.25">
      <c r="A1848" s="34" t="s">
        <v>2586</v>
      </c>
      <c r="B1848" s="29" t="s">
        <v>2587</v>
      </c>
      <c r="C1848" s="27">
        <v>10874.42</v>
      </c>
      <c r="D1848" s="27">
        <v>410.00200999999998</v>
      </c>
      <c r="E1848" s="27">
        <v>284.02098999999998</v>
      </c>
      <c r="F1848" s="27">
        <v>0.43</v>
      </c>
      <c r="G1848" s="27">
        <v>231.423</v>
      </c>
      <c r="H1848" s="27">
        <v>0</v>
      </c>
      <c r="I1848" s="27">
        <v>1801.42797</v>
      </c>
      <c r="J1848" s="27">
        <v>3134.3688900000002</v>
      </c>
      <c r="K1848" s="27">
        <v>3894.0668900000001</v>
      </c>
      <c r="L1848" s="27">
        <v>1951.90002</v>
      </c>
      <c r="M1848" s="27">
        <v>0</v>
      </c>
      <c r="N1848" s="27">
        <v>817.81200999999999</v>
      </c>
      <c r="O1848" s="27">
        <v>3.28</v>
      </c>
      <c r="P1848" s="27">
        <v>69.606999999999999</v>
      </c>
      <c r="Q1848" s="27">
        <v>2.2901899999999999</v>
      </c>
      <c r="R1848" s="27">
        <v>1.25</v>
      </c>
      <c r="S1848" s="27">
        <v>1.24</v>
      </c>
      <c r="T1848" s="27">
        <v>1.1685399999999999</v>
      </c>
      <c r="U1848" s="29" t="s">
        <v>47107</v>
      </c>
      <c r="V1848" s="29" t="s">
        <v>47108</v>
      </c>
      <c r="W1848" s="30" t="s">
        <v>47109</v>
      </c>
      <c r="X1848">
        <v>1846</v>
      </c>
      <c r="Y1848" s="8" t="s">
        <v>6974</v>
      </c>
      <c r="Z1848">
        <v>115111</v>
      </c>
      <c r="AB1848" s="8" t="s">
        <v>6975</v>
      </c>
    </row>
    <row r="1849" spans="1:28" x14ac:dyDescent="0.25">
      <c r="A1849" s="34" t="s">
        <v>2588</v>
      </c>
      <c r="B1849" s="29" t="s">
        <v>2589</v>
      </c>
      <c r="C1849" s="27">
        <v>4409.58</v>
      </c>
      <c r="D1849" s="27">
        <v>316.47899999999998</v>
      </c>
      <c r="E1849" s="27">
        <v>168.38699</v>
      </c>
      <c r="F1849" s="27">
        <v>0.96</v>
      </c>
      <c r="G1849" s="27">
        <v>42.537990000000001</v>
      </c>
      <c r="H1849" s="27">
        <v>23.728999999999999</v>
      </c>
      <c r="I1849" s="27">
        <v>0</v>
      </c>
      <c r="J1849" s="27">
        <v>95.326999999999998</v>
      </c>
      <c r="K1849" s="27">
        <v>202.38099</v>
      </c>
      <c r="L1849" s="27">
        <v>1514.7209399999999</v>
      </c>
      <c r="M1849" s="27">
        <v>0</v>
      </c>
      <c r="N1849" s="27">
        <v>1880.7120299999999</v>
      </c>
      <c r="O1849" s="27">
        <v>12.51</v>
      </c>
      <c r="P1849" s="27">
        <v>46.258989999999997</v>
      </c>
      <c r="Q1849" s="27">
        <v>0.81632000000000005</v>
      </c>
      <c r="R1849" s="27">
        <v>1.94</v>
      </c>
      <c r="S1849" s="27">
        <v>1.87</v>
      </c>
      <c r="T1849" s="27">
        <v>1.4278599999999999</v>
      </c>
      <c r="U1849" s="29" t="s">
        <v>47110</v>
      </c>
      <c r="V1849" s="29" t="s">
        <v>47111</v>
      </c>
      <c r="W1849" s="30" t="s">
        <v>47112</v>
      </c>
      <c r="X1849">
        <v>1847</v>
      </c>
      <c r="Y1849" s="8" t="s">
        <v>6976</v>
      </c>
      <c r="Z1849">
        <v>488999</v>
      </c>
      <c r="AA1849">
        <v>484230</v>
      </c>
      <c r="AB1849" s="8" t="s">
        <v>6977</v>
      </c>
    </row>
    <row r="1850" spans="1:28" x14ac:dyDescent="0.25">
      <c r="A1850" s="34" t="s">
        <v>2590</v>
      </c>
      <c r="B1850" s="29" t="s">
        <v>2591</v>
      </c>
      <c r="C1850" s="27">
        <v>3685.69</v>
      </c>
      <c r="D1850" s="27">
        <v>-316.32299999999998</v>
      </c>
      <c r="E1850" s="27">
        <v>-382.46100000000001</v>
      </c>
      <c r="F1850" s="27">
        <v>0.54</v>
      </c>
      <c r="G1850" s="27">
        <v>151.49199999999999</v>
      </c>
      <c r="H1850" s="27">
        <v>0</v>
      </c>
      <c r="I1850" s="27">
        <v>685.40099999999995</v>
      </c>
      <c r="J1850" s="27">
        <v>473.27899000000002</v>
      </c>
      <c r="K1850" s="27">
        <v>914.73297000000002</v>
      </c>
      <c r="L1850" s="27">
        <v>0</v>
      </c>
      <c r="M1850" s="27">
        <v>0</v>
      </c>
      <c r="N1850" s="27">
        <v>1656.7049500000001</v>
      </c>
      <c r="O1850" s="27">
        <v>5.6</v>
      </c>
      <c r="P1850" s="27">
        <v>0</v>
      </c>
      <c r="Q1850" s="27">
        <v>0</v>
      </c>
      <c r="R1850" s="27">
        <v>2.08</v>
      </c>
      <c r="S1850" s="27">
        <v>1.93</v>
      </c>
      <c r="T1850" s="27">
        <v>1.61266</v>
      </c>
      <c r="U1850" s="29" t="s">
        <v>47113</v>
      </c>
      <c r="V1850" s="29" t="s">
        <v>47114</v>
      </c>
      <c r="W1850" s="30" t="s">
        <v>47115</v>
      </c>
      <c r="X1850">
        <v>1848</v>
      </c>
      <c r="Y1850" s="8" t="s">
        <v>6978</v>
      </c>
      <c r="Z1850">
        <v>561613</v>
      </c>
      <c r="AB1850" s="8" t="s">
        <v>6979</v>
      </c>
    </row>
    <row r="1851" spans="1:28" x14ac:dyDescent="0.25">
      <c r="A1851" s="34" t="s">
        <v>41610</v>
      </c>
      <c r="B1851" s="29" t="s">
        <v>41611</v>
      </c>
      <c r="C1851" s="27">
        <v>62807.3</v>
      </c>
      <c r="D1851" s="27">
        <v>2360.2849099999999</v>
      </c>
      <c r="E1851" s="27">
        <v>417.63499999999999</v>
      </c>
      <c r="F1851" s="27">
        <v>1.36</v>
      </c>
      <c r="G1851" s="27">
        <v>7694.8818300000003</v>
      </c>
      <c r="H1851" s="27">
        <v>5990.0351499999997</v>
      </c>
      <c r="I1851" s="27">
        <v>15912.70019</v>
      </c>
      <c r="J1851" s="27">
        <v>23458.509760000001</v>
      </c>
      <c r="K1851" s="27">
        <v>24351.75</v>
      </c>
      <c r="L1851" s="27">
        <v>6413.5849600000001</v>
      </c>
      <c r="M1851" s="27">
        <v>0</v>
      </c>
      <c r="N1851" s="27">
        <v>15699.740229999999</v>
      </c>
      <c r="U1851" s="29" t="s">
        <v>47116</v>
      </c>
      <c r="V1851" s="29" t="s">
        <v>47117</v>
      </c>
      <c r="W1851" s="30" t="s">
        <v>47118</v>
      </c>
      <c r="X1851">
        <v>1849</v>
      </c>
      <c r="Y1851" s="8" t="s">
        <v>6980</v>
      </c>
      <c r="Z1851">
        <v>326113</v>
      </c>
      <c r="AB1851" s="8" t="s">
        <v>6981</v>
      </c>
    </row>
    <row r="1852" spans="1:28" x14ac:dyDescent="0.25">
      <c r="A1852" s="34" t="s">
        <v>41612</v>
      </c>
      <c r="B1852" s="29" t="s">
        <v>41613</v>
      </c>
      <c r="C1852" s="27">
        <v>3103.45</v>
      </c>
      <c r="D1852" s="27">
        <v>-525.80903000000001</v>
      </c>
      <c r="E1852" s="27">
        <v>-532.78399999999999</v>
      </c>
      <c r="F1852" s="27">
        <v>1.1499999999999999</v>
      </c>
      <c r="G1852" s="27">
        <v>13.659990000000001</v>
      </c>
      <c r="H1852" s="27">
        <v>0</v>
      </c>
      <c r="I1852" s="27">
        <v>0</v>
      </c>
      <c r="J1852" s="27">
        <v>99.259</v>
      </c>
      <c r="K1852" s="27">
        <v>1336.9799800000001</v>
      </c>
      <c r="L1852" s="27">
        <v>0</v>
      </c>
      <c r="M1852" s="27">
        <v>0</v>
      </c>
      <c r="N1852" s="27">
        <v>1252.59899</v>
      </c>
      <c r="O1852" s="27">
        <v>18.96</v>
      </c>
      <c r="P1852" s="27">
        <v>0</v>
      </c>
      <c r="Q1852" s="27">
        <v>0</v>
      </c>
      <c r="R1852" s="27">
        <v>14.21</v>
      </c>
      <c r="S1852" s="27">
        <v>13.47</v>
      </c>
      <c r="T1852" s="27">
        <v>13.33198</v>
      </c>
      <c r="U1852" s="29" t="s">
        <v>47119</v>
      </c>
      <c r="V1852" s="29" t="s">
        <v>47120</v>
      </c>
      <c r="W1852" s="30" t="s">
        <v>47121</v>
      </c>
      <c r="X1852">
        <v>1850</v>
      </c>
      <c r="Y1852" s="8" t="s">
        <v>6982</v>
      </c>
      <c r="Z1852">
        <v>333517</v>
      </c>
      <c r="AA1852">
        <v>332216</v>
      </c>
      <c r="AB1852" s="8" t="s">
        <v>6983</v>
      </c>
    </row>
    <row r="1853" spans="1:28" x14ac:dyDescent="0.25">
      <c r="A1853" s="34" t="s">
        <v>2592</v>
      </c>
      <c r="B1853" s="29" t="s">
        <v>2593</v>
      </c>
      <c r="C1853" s="27">
        <v>7842.82</v>
      </c>
      <c r="D1853" s="27">
        <v>627.86198999999999</v>
      </c>
      <c r="E1853" s="27">
        <v>470.65899000000002</v>
      </c>
      <c r="F1853" s="27">
        <v>1.5</v>
      </c>
      <c r="G1853" s="27">
        <v>313.74398000000002</v>
      </c>
      <c r="H1853" s="27">
        <v>0</v>
      </c>
      <c r="I1853" s="27">
        <v>18.149000000000001</v>
      </c>
      <c r="J1853" s="27">
        <v>274.08499</v>
      </c>
      <c r="K1853" s="27">
        <v>530.88598000000002</v>
      </c>
      <c r="L1853" s="27">
        <v>16.489000000000001</v>
      </c>
      <c r="M1853" s="27">
        <v>0</v>
      </c>
      <c r="N1853" s="27">
        <v>1579.34094</v>
      </c>
      <c r="O1853" s="27">
        <v>62.22</v>
      </c>
      <c r="P1853" s="27">
        <v>0.72472000000000003</v>
      </c>
      <c r="Q1853" s="27">
        <v>7.3000000000000001E-3</v>
      </c>
      <c r="R1853" s="27">
        <v>1.9</v>
      </c>
      <c r="S1853" s="27">
        <v>1.94</v>
      </c>
      <c r="T1853" s="27">
        <v>0.79224000000000006</v>
      </c>
      <c r="U1853" s="29" t="s">
        <v>47122</v>
      </c>
      <c r="V1853" s="29" t="s">
        <v>47123</v>
      </c>
      <c r="W1853" s="30" t="s">
        <v>47124</v>
      </c>
      <c r="X1853">
        <v>1851</v>
      </c>
      <c r="Y1853" s="8" t="s">
        <v>6984</v>
      </c>
      <c r="Z1853">
        <v>336411</v>
      </c>
      <c r="AB1853" s="8" t="s">
        <v>6985</v>
      </c>
    </row>
    <row r="1854" spans="1:28" x14ac:dyDescent="0.25">
      <c r="A1854" s="34" t="s">
        <v>2594</v>
      </c>
      <c r="B1854" s="29" t="s">
        <v>2595</v>
      </c>
      <c r="C1854" s="27">
        <v>5563.67</v>
      </c>
      <c r="D1854" s="27">
        <v>647</v>
      </c>
      <c r="E1854" s="27">
        <v>495</v>
      </c>
      <c r="F1854" s="27">
        <v>0.71</v>
      </c>
      <c r="G1854" s="27">
        <v>936</v>
      </c>
      <c r="H1854" s="27">
        <v>71</v>
      </c>
      <c r="I1854" s="27">
        <v>3920</v>
      </c>
      <c r="J1854" s="27">
        <v>1126</v>
      </c>
      <c r="K1854" s="27">
        <v>1197</v>
      </c>
      <c r="L1854" s="27">
        <v>2343</v>
      </c>
      <c r="M1854" s="27">
        <v>0</v>
      </c>
      <c r="N1854" s="27">
        <v>1704</v>
      </c>
      <c r="O1854" s="27">
        <v>31.22</v>
      </c>
      <c r="P1854" s="27">
        <v>57.920999999999999</v>
      </c>
      <c r="Q1854" s="27">
        <v>1.375</v>
      </c>
      <c r="R1854" s="27">
        <v>1.08</v>
      </c>
      <c r="S1854" s="27">
        <v>1</v>
      </c>
      <c r="T1854" s="27">
        <v>0.16872999999999999</v>
      </c>
      <c r="U1854" s="29" t="s">
        <v>47125</v>
      </c>
      <c r="V1854" s="29" t="s">
        <v>47126</v>
      </c>
      <c r="W1854" s="30" t="s">
        <v>47127</v>
      </c>
      <c r="X1854">
        <v>1852</v>
      </c>
      <c r="Y1854" s="8" t="s">
        <v>6986</v>
      </c>
      <c r="Z1854">
        <v>311821</v>
      </c>
      <c r="AB1854" s="8" t="s">
        <v>6987</v>
      </c>
    </row>
    <row r="1855" spans="1:28" x14ac:dyDescent="0.25">
      <c r="A1855" s="34" t="s">
        <v>2596</v>
      </c>
      <c r="B1855" s="29" t="s">
        <v>2597</v>
      </c>
      <c r="C1855" s="27">
        <v>4173.0600000000004</v>
      </c>
      <c r="D1855" s="27">
        <v>199.89198999999999</v>
      </c>
      <c r="E1855" s="27">
        <v>91.435990000000004</v>
      </c>
      <c r="F1855" s="27">
        <v>1.08</v>
      </c>
      <c r="G1855" s="27">
        <v>66.797989999999999</v>
      </c>
      <c r="H1855" s="27">
        <v>148.44999000000001</v>
      </c>
      <c r="I1855" s="27">
        <v>188.85299000000001</v>
      </c>
      <c r="J1855" s="27">
        <v>204.26698999999999</v>
      </c>
      <c r="K1855" s="27">
        <v>423.26900999999998</v>
      </c>
      <c r="L1855" s="27">
        <v>0</v>
      </c>
      <c r="M1855" s="27">
        <v>0</v>
      </c>
      <c r="N1855" s="27">
        <v>1068.5489500000001</v>
      </c>
      <c r="O1855" s="27">
        <v>84.87</v>
      </c>
      <c r="P1855" s="27">
        <v>0</v>
      </c>
      <c r="Q1855" s="27">
        <v>0</v>
      </c>
      <c r="R1855" s="27">
        <v>1.94</v>
      </c>
      <c r="S1855" s="27">
        <v>1.35</v>
      </c>
      <c r="T1855" s="27">
        <v>1.01837</v>
      </c>
      <c r="U1855" s="29" t="s">
        <v>47128</v>
      </c>
      <c r="V1855" s="29" t="s">
        <v>47129</v>
      </c>
      <c r="W1855" s="30" t="s">
        <v>47130</v>
      </c>
      <c r="X1855">
        <v>1853</v>
      </c>
      <c r="Y1855" s="8" t="s">
        <v>6267</v>
      </c>
      <c r="Z1855">
        <v>721211</v>
      </c>
      <c r="AA1855">
        <v>541613</v>
      </c>
      <c r="AB1855" s="8" t="s">
        <v>6988</v>
      </c>
    </row>
    <row r="1856" spans="1:28" x14ac:dyDescent="0.25">
      <c r="A1856" s="34" t="s">
        <v>2598</v>
      </c>
      <c r="B1856" s="29" t="s">
        <v>2599</v>
      </c>
      <c r="C1856" s="27">
        <v>55943.59</v>
      </c>
      <c r="D1856" s="27">
        <v>32200.126950000002</v>
      </c>
      <c r="E1856" s="27">
        <v>29055.130850000001</v>
      </c>
      <c r="F1856" s="27">
        <v>1.1000000000000001</v>
      </c>
      <c r="G1856" s="27">
        <v>0</v>
      </c>
      <c r="H1856" s="27">
        <v>0</v>
      </c>
      <c r="I1856" s="27">
        <v>19644.369139999999</v>
      </c>
      <c r="J1856" s="27">
        <v>1188840</v>
      </c>
      <c r="K1856" s="27">
        <v>406308.1875</v>
      </c>
      <c r="L1856" s="27">
        <v>452596</v>
      </c>
      <c r="M1856" s="27">
        <v>0</v>
      </c>
      <c r="N1856" s="27">
        <v>102815.60156</v>
      </c>
      <c r="O1856" s="27">
        <v>6.49</v>
      </c>
      <c r="P1856" s="27">
        <v>0</v>
      </c>
      <c r="Q1856" s="27">
        <v>0</v>
      </c>
      <c r="R1856" s="27">
        <v>0.24</v>
      </c>
      <c r="S1856" s="27">
        <v>0.34</v>
      </c>
      <c r="T1856" s="27">
        <v>0.34176000000000001</v>
      </c>
      <c r="U1856" s="29" t="s">
        <v>47131</v>
      </c>
      <c r="V1856" s="29" t="s">
        <v>47132</v>
      </c>
      <c r="W1856" s="30" t="s">
        <v>47133</v>
      </c>
      <c r="X1856">
        <v>1854</v>
      </c>
      <c r="Y1856" s="8" t="s">
        <v>6989</v>
      </c>
      <c r="Z1856">
        <v>522291</v>
      </c>
      <c r="AA1856">
        <v>522320</v>
      </c>
      <c r="AB1856" s="8" t="s">
        <v>6990</v>
      </c>
    </row>
    <row r="1857" spans="1:28" x14ac:dyDescent="0.25">
      <c r="A1857" s="34" t="s">
        <v>2600</v>
      </c>
      <c r="B1857" s="29" t="s">
        <v>2601</v>
      </c>
      <c r="C1857" s="27">
        <v>3080.62</v>
      </c>
      <c r="D1857" s="27">
        <v>435.42401000000001</v>
      </c>
      <c r="E1857" s="27">
        <v>324.79298999999997</v>
      </c>
      <c r="F1857" s="27">
        <v>1.1599999999999999</v>
      </c>
      <c r="G1857" s="27">
        <v>1138.8940399999999</v>
      </c>
      <c r="H1857" s="27">
        <v>1684.09899</v>
      </c>
      <c r="I1857" s="27">
        <v>0</v>
      </c>
      <c r="J1857" s="27">
        <v>2471.4250400000001</v>
      </c>
      <c r="K1857" s="27">
        <v>3890.61499</v>
      </c>
      <c r="L1857" s="27">
        <v>329.23698999999999</v>
      </c>
      <c r="M1857" s="27">
        <v>0</v>
      </c>
      <c r="N1857" s="27">
        <v>1819.53601</v>
      </c>
      <c r="O1857" s="27">
        <v>38.01</v>
      </c>
      <c r="P1857" s="27">
        <v>12.635</v>
      </c>
      <c r="Q1857" s="27">
        <v>0.14462</v>
      </c>
      <c r="R1857" s="27">
        <v>1.79</v>
      </c>
      <c r="S1857" s="27">
        <v>0.89</v>
      </c>
      <c r="T1857" s="27">
        <v>0.43197999999999998</v>
      </c>
      <c r="U1857" s="29" t="s">
        <v>47134</v>
      </c>
      <c r="V1857" s="29" t="s">
        <v>47135</v>
      </c>
      <c r="W1857" s="30" t="s">
        <v>47136</v>
      </c>
      <c r="X1857">
        <v>1855</v>
      </c>
      <c r="Y1857" s="8" t="s">
        <v>6991</v>
      </c>
      <c r="Z1857">
        <v>221121</v>
      </c>
      <c r="AB1857" s="8" t="s">
        <v>6992</v>
      </c>
    </row>
    <row r="1858" spans="1:28" x14ac:dyDescent="0.25">
      <c r="A1858" s="34" t="s">
        <v>2602</v>
      </c>
      <c r="B1858" s="29" t="s">
        <v>2602</v>
      </c>
      <c r="C1858" s="27">
        <v>155114.69</v>
      </c>
      <c r="D1858" s="27">
        <v>7576.4379799999997</v>
      </c>
      <c r="E1858" s="27">
        <v>5578.8120099999996</v>
      </c>
      <c r="F1858" s="27">
        <v>1.19</v>
      </c>
      <c r="G1858" s="27">
        <v>6570.25</v>
      </c>
      <c r="H1858" s="27">
        <v>0</v>
      </c>
      <c r="I1858" s="27">
        <v>38921.039060000003</v>
      </c>
      <c r="J1858" s="27">
        <v>18388.480459999999</v>
      </c>
      <c r="K1858" s="27">
        <v>19514.779289999999</v>
      </c>
      <c r="L1858" s="27">
        <v>10058.719719999999</v>
      </c>
      <c r="M1858" s="27">
        <v>0</v>
      </c>
      <c r="N1858" s="27">
        <v>45144.648430000001</v>
      </c>
      <c r="O1858" s="27">
        <v>39.130000000000003</v>
      </c>
      <c r="P1858" s="27">
        <v>17.687000000000001</v>
      </c>
      <c r="Q1858" s="27">
        <v>0.21487999999999999</v>
      </c>
      <c r="R1858" s="27">
        <v>1.41</v>
      </c>
      <c r="S1858" s="27">
        <v>1.06</v>
      </c>
      <c r="T1858" s="27">
        <v>0.70394000000000001</v>
      </c>
      <c r="U1858" s="29" t="s">
        <v>47137</v>
      </c>
      <c r="V1858" s="29" t="s">
        <v>47138</v>
      </c>
      <c r="W1858" s="30" t="s">
        <v>47139</v>
      </c>
      <c r="X1858">
        <v>1856</v>
      </c>
      <c r="Y1858" s="8" t="s">
        <v>6993</v>
      </c>
      <c r="Z1858">
        <v>562112</v>
      </c>
      <c r="AB1858" s="8" t="s">
        <v>6994</v>
      </c>
    </row>
    <row r="1859" spans="1:28" x14ac:dyDescent="0.25">
      <c r="A1859" s="34" t="s">
        <v>41614</v>
      </c>
      <c r="B1859" s="29" t="s">
        <v>41615</v>
      </c>
      <c r="C1859" s="27">
        <v>2793.78</v>
      </c>
      <c r="D1859" s="27">
        <v>-1825.52405</v>
      </c>
      <c r="E1859" s="27">
        <v>-2441.9189500000002</v>
      </c>
      <c r="F1859" s="27">
        <v>1.07</v>
      </c>
      <c r="G1859" s="27">
        <v>2988.51098</v>
      </c>
      <c r="H1859" s="27">
        <v>305.23998999999998</v>
      </c>
      <c r="I1859" s="27">
        <v>826.98698999999999</v>
      </c>
      <c r="J1859" s="27">
        <v>8097.1362300000001</v>
      </c>
      <c r="K1859" s="27">
        <v>8067.55908</v>
      </c>
      <c r="L1859" s="27">
        <v>2877.29907</v>
      </c>
      <c r="M1859" s="27">
        <v>0</v>
      </c>
      <c r="N1859" s="27">
        <v>415.26799999999997</v>
      </c>
      <c r="U1859" s="29" t="s">
        <v>47140</v>
      </c>
      <c r="V1859" s="29" t="s">
        <v>47141</v>
      </c>
      <c r="W1859" s="30" t="s">
        <v>47142</v>
      </c>
      <c r="X1859">
        <v>1857</v>
      </c>
      <c r="Y1859" s="8" t="s">
        <v>6995</v>
      </c>
      <c r="Z1859">
        <v>423840</v>
      </c>
      <c r="AB1859" s="8" t="s">
        <v>6996</v>
      </c>
    </row>
    <row r="1860" spans="1:28" x14ac:dyDescent="0.25">
      <c r="A1860" s="34" t="s">
        <v>41616</v>
      </c>
      <c r="B1860" s="29" t="s">
        <v>41617</v>
      </c>
      <c r="C1860" s="27">
        <v>23601.08</v>
      </c>
      <c r="D1860" s="27">
        <v>2278.9370100000001</v>
      </c>
      <c r="E1860" s="27">
        <v>2088.2350999999999</v>
      </c>
      <c r="F1860" s="27">
        <v>0.91</v>
      </c>
      <c r="G1860" s="27">
        <v>2393.7790500000001</v>
      </c>
      <c r="H1860" s="27">
        <v>0</v>
      </c>
      <c r="I1860" s="27">
        <v>3681.2780699999998</v>
      </c>
      <c r="J1860" s="27">
        <v>17481.33007</v>
      </c>
      <c r="K1860" s="27">
        <v>5631.4921800000002</v>
      </c>
      <c r="L1860" s="27">
        <v>3624.3840300000002</v>
      </c>
      <c r="M1860" s="27">
        <v>0</v>
      </c>
      <c r="N1860" s="27">
        <v>10054.5</v>
      </c>
      <c r="O1860" s="27">
        <v>9.73</v>
      </c>
      <c r="P1860" s="27">
        <v>26.495999999999999</v>
      </c>
      <c r="Q1860" s="27">
        <v>0.36047000000000001</v>
      </c>
      <c r="R1860" s="27">
        <v>0.32</v>
      </c>
      <c r="S1860" s="27">
        <v>0.32</v>
      </c>
      <c r="T1860" s="27">
        <v>0.1852</v>
      </c>
      <c r="U1860" s="29" t="s">
        <v>47143</v>
      </c>
      <c r="V1860" s="29" t="s">
        <v>47144</v>
      </c>
      <c r="W1860" s="30" t="s">
        <v>47145</v>
      </c>
      <c r="X1860">
        <v>1858</v>
      </c>
      <c r="Y1860" s="8" t="s">
        <v>6997</v>
      </c>
      <c r="Z1860">
        <v>541512</v>
      </c>
      <c r="AA1860">
        <v>517810</v>
      </c>
      <c r="AB1860" s="8" t="s">
        <v>6998</v>
      </c>
    </row>
    <row r="1861" spans="1:28" x14ac:dyDescent="0.25">
      <c r="A1861" s="34" t="s">
        <v>2603</v>
      </c>
      <c r="B1861" s="29" t="s">
        <v>2604</v>
      </c>
      <c r="C1861" s="27">
        <v>24297.279999999999</v>
      </c>
      <c r="D1861" s="27">
        <v>1675.65905</v>
      </c>
      <c r="E1861" s="27">
        <v>925.73602000000005</v>
      </c>
      <c r="F1861" s="27">
        <v>0.51</v>
      </c>
      <c r="G1861" s="27">
        <v>184.36798999999999</v>
      </c>
      <c r="H1861" s="27">
        <v>0</v>
      </c>
      <c r="I1861" s="27">
        <v>2776.47192</v>
      </c>
      <c r="J1861" s="27">
        <v>696.76396999999997</v>
      </c>
      <c r="K1861" s="27">
        <v>482.733</v>
      </c>
      <c r="L1861" s="27">
        <v>12844.16015</v>
      </c>
      <c r="M1861" s="27">
        <v>0</v>
      </c>
      <c r="N1861" s="27">
        <v>-5276.31495</v>
      </c>
      <c r="O1861" s="27">
        <v>-48.64</v>
      </c>
      <c r="Q1861" s="27">
        <v>-2.42883</v>
      </c>
      <c r="R1861" s="27">
        <v>0.74</v>
      </c>
      <c r="S1861" s="27">
        <v>0.69</v>
      </c>
      <c r="T1861" s="27">
        <v>0.42820999999999998</v>
      </c>
      <c r="U1861" s="29" t="s">
        <v>47146</v>
      </c>
      <c r="V1861" s="29" t="s">
        <v>47147</v>
      </c>
      <c r="W1861" s="30" t="s">
        <v>47148</v>
      </c>
      <c r="X1861">
        <v>1859</v>
      </c>
      <c r="Y1861" s="8" t="s">
        <v>6999</v>
      </c>
      <c r="Z1861">
        <v>811430</v>
      </c>
      <c r="AA1861">
        <v>458110</v>
      </c>
      <c r="AB1861" s="8" t="s">
        <v>7000</v>
      </c>
    </row>
    <row r="1862" spans="1:28" x14ac:dyDescent="0.25">
      <c r="A1862" s="34" t="s">
        <v>41618</v>
      </c>
      <c r="B1862" s="29" t="s">
        <v>41619</v>
      </c>
      <c r="C1862" s="27">
        <v>100055.48</v>
      </c>
      <c r="D1862" s="27">
        <v>6669.2880800000003</v>
      </c>
      <c r="E1862" s="27">
        <v>5107.8530199999996</v>
      </c>
      <c r="F1862" s="27">
        <v>1.23</v>
      </c>
      <c r="G1862" s="27">
        <v>10187.259760000001</v>
      </c>
      <c r="H1862" s="27">
        <v>4578.9458000000004</v>
      </c>
      <c r="I1862" s="27">
        <v>33197.878900000003</v>
      </c>
      <c r="J1862" s="27">
        <v>21757.890619999998</v>
      </c>
      <c r="K1862" s="27">
        <v>18966.91015</v>
      </c>
      <c r="L1862" s="27">
        <v>7722.8881799999999</v>
      </c>
      <c r="M1862" s="27">
        <v>0</v>
      </c>
      <c r="N1862" s="27">
        <v>27492.640619999998</v>
      </c>
      <c r="O1862" s="27">
        <v>9.6300000000000008</v>
      </c>
      <c r="P1862" s="27">
        <v>21.93</v>
      </c>
      <c r="Q1862" s="27">
        <v>0.28089999999999998</v>
      </c>
      <c r="R1862" s="27">
        <v>0.87</v>
      </c>
      <c r="S1862" s="27">
        <v>0.66</v>
      </c>
      <c r="T1862" s="27">
        <v>0.19306000000000001</v>
      </c>
      <c r="U1862" s="29" t="s">
        <v>47149</v>
      </c>
      <c r="V1862" s="29" t="s">
        <v>47150</v>
      </c>
      <c r="W1862" s="30" t="s">
        <v>47151</v>
      </c>
      <c r="X1862">
        <v>1860</v>
      </c>
      <c r="Y1862" s="8" t="s">
        <v>7001</v>
      </c>
      <c r="Z1862">
        <v>333241</v>
      </c>
      <c r="AB1862" s="8" t="s">
        <v>7002</v>
      </c>
    </row>
    <row r="1863" spans="1:28" x14ac:dyDescent="0.25">
      <c r="A1863" s="34" t="s">
        <v>41620</v>
      </c>
      <c r="B1863" s="29" t="s">
        <v>41621</v>
      </c>
      <c r="C1863" s="27">
        <v>4757.12</v>
      </c>
      <c r="D1863" s="27">
        <v>4258.9531200000001</v>
      </c>
      <c r="E1863" s="27">
        <v>3972.3110299999998</v>
      </c>
      <c r="F1863" s="27">
        <v>1.03</v>
      </c>
      <c r="G1863" s="27">
        <v>74756.34375</v>
      </c>
      <c r="H1863" s="27">
        <v>0</v>
      </c>
      <c r="I1863" s="27">
        <v>2608.4650799999999</v>
      </c>
      <c r="J1863" s="27">
        <v>140212.59375</v>
      </c>
      <c r="K1863" s="27">
        <v>131775.79686999999</v>
      </c>
      <c r="L1863" s="27">
        <v>0</v>
      </c>
      <c r="M1863" s="27">
        <v>0</v>
      </c>
      <c r="N1863" s="27">
        <v>14091</v>
      </c>
      <c r="U1863" s="29" t="s">
        <v>47152</v>
      </c>
      <c r="V1863" s="29" t="s">
        <v>47153</v>
      </c>
      <c r="W1863" s="30" t="s">
        <v>47154</v>
      </c>
      <c r="X1863">
        <v>1861</v>
      </c>
      <c r="Y1863" s="8" t="s">
        <v>7003</v>
      </c>
      <c r="Z1863">
        <v>561312</v>
      </c>
      <c r="AA1863">
        <v>517311</v>
      </c>
      <c r="AB1863" s="8" t="s">
        <v>7004</v>
      </c>
    </row>
    <row r="1864" spans="1:28" x14ac:dyDescent="0.25">
      <c r="A1864" s="34" t="s">
        <v>41622</v>
      </c>
      <c r="B1864" s="29" t="s">
        <v>41623</v>
      </c>
      <c r="C1864" s="27">
        <v>9218.7900000000009</v>
      </c>
      <c r="D1864" s="27">
        <v>1002.19299</v>
      </c>
      <c r="E1864" s="27">
        <v>773.24597000000006</v>
      </c>
      <c r="F1864" s="27">
        <v>0.49</v>
      </c>
      <c r="G1864" s="27">
        <v>422.25</v>
      </c>
      <c r="H1864" s="27">
        <v>272.41899999999998</v>
      </c>
      <c r="I1864" s="27">
        <v>146.876</v>
      </c>
      <c r="J1864" s="27">
        <v>1585.7189900000001</v>
      </c>
      <c r="K1864" s="27">
        <v>3302.87988</v>
      </c>
      <c r="L1864" s="27">
        <v>1855.09997</v>
      </c>
      <c r="M1864" s="27">
        <v>0</v>
      </c>
      <c r="N1864" s="27">
        <v>3248.5939899999998</v>
      </c>
      <c r="U1864" s="29" t="s">
        <v>47155</v>
      </c>
      <c r="V1864" s="29" t="s">
        <v>47156</v>
      </c>
      <c r="W1864" s="30" t="s">
        <v>47157</v>
      </c>
      <c r="X1864">
        <v>1862</v>
      </c>
      <c r="Y1864" s="8" t="s">
        <v>7005</v>
      </c>
      <c r="Z1864">
        <v>339112</v>
      </c>
      <c r="AB1864" s="8" t="s">
        <v>7006</v>
      </c>
    </row>
    <row r="1865" spans="1:28" x14ac:dyDescent="0.25">
      <c r="A1865" s="34" t="s">
        <v>41624</v>
      </c>
      <c r="B1865" s="29" t="s">
        <v>41625</v>
      </c>
      <c r="C1865" s="27">
        <v>2654.12</v>
      </c>
      <c r="D1865" s="27">
        <v>314.92198999999999</v>
      </c>
      <c r="E1865" s="27">
        <v>127.13999</v>
      </c>
      <c r="F1865" s="27">
        <v>1.3</v>
      </c>
      <c r="G1865" s="27">
        <v>411.39598999999998</v>
      </c>
      <c r="H1865" s="27">
        <v>0</v>
      </c>
      <c r="I1865" s="27">
        <v>40.131</v>
      </c>
      <c r="J1865" s="27">
        <v>142.25899999999999</v>
      </c>
      <c r="K1865" s="27">
        <v>465.32799999999997</v>
      </c>
      <c r="L1865" s="27">
        <v>2506.7739200000001</v>
      </c>
      <c r="M1865" s="27">
        <v>0</v>
      </c>
      <c r="N1865" s="27">
        <v>3056.3950100000002</v>
      </c>
      <c r="O1865" s="27">
        <v>12.87</v>
      </c>
      <c r="P1865" s="27">
        <v>44.605989999999998</v>
      </c>
      <c r="Q1865" s="27">
        <v>0.80525000000000002</v>
      </c>
      <c r="R1865" s="27">
        <v>3.13</v>
      </c>
      <c r="S1865" s="27">
        <v>3.27</v>
      </c>
      <c r="T1865" s="27">
        <v>0.37911</v>
      </c>
      <c r="U1865" s="29" t="s">
        <v>47158</v>
      </c>
      <c r="V1865" s="29" t="s">
        <v>47159</v>
      </c>
      <c r="W1865" s="30" t="s">
        <v>47160</v>
      </c>
      <c r="X1865">
        <v>1863</v>
      </c>
      <c r="Y1865" s="8" t="s">
        <v>7007</v>
      </c>
      <c r="Z1865">
        <v>211120</v>
      </c>
      <c r="AB1865" s="8" t="s">
        <v>7008</v>
      </c>
    </row>
    <row r="1866" spans="1:28" x14ac:dyDescent="0.25">
      <c r="A1866" s="34" t="s">
        <v>2605</v>
      </c>
      <c r="B1866" s="29" t="s">
        <v>2606</v>
      </c>
      <c r="C1866" s="27">
        <v>5172.8599999999997</v>
      </c>
      <c r="D1866" s="27">
        <v>1884.6070500000001</v>
      </c>
      <c r="E1866" s="27">
        <v>1884.6070500000001</v>
      </c>
      <c r="F1866" s="27">
        <v>1.55</v>
      </c>
      <c r="G1866" s="27">
        <v>509.03500000000003</v>
      </c>
      <c r="H1866" s="27">
        <v>1617.33898</v>
      </c>
      <c r="I1866" s="27">
        <v>510.13900000000001</v>
      </c>
      <c r="J1866" s="27">
        <v>1239.4250400000001</v>
      </c>
      <c r="K1866" s="27">
        <v>3724.8330000000001</v>
      </c>
      <c r="L1866" s="27">
        <v>1398.4980399999999</v>
      </c>
      <c r="M1866" s="27">
        <v>0</v>
      </c>
      <c r="N1866" s="27">
        <v>5578.5449200000003</v>
      </c>
      <c r="O1866" s="27">
        <v>7.88</v>
      </c>
      <c r="P1866" s="27">
        <v>20.044</v>
      </c>
      <c r="Q1866" s="27">
        <v>0.25069000000000002</v>
      </c>
      <c r="R1866" s="27">
        <v>3.01</v>
      </c>
      <c r="S1866" s="27">
        <v>1.7</v>
      </c>
      <c r="T1866" s="27">
        <v>1.2896700000000001</v>
      </c>
      <c r="U1866" s="29" t="s">
        <v>47161</v>
      </c>
      <c r="V1866" s="29" t="s">
        <v>47162</v>
      </c>
      <c r="W1866" s="30" t="s">
        <v>47163</v>
      </c>
      <c r="X1866">
        <v>1864</v>
      </c>
      <c r="Y1866" s="8" t="s">
        <v>7009</v>
      </c>
      <c r="Z1866">
        <v>332321</v>
      </c>
      <c r="AB1866" s="8" t="s">
        <v>7010</v>
      </c>
    </row>
    <row r="1867" spans="1:28" x14ac:dyDescent="0.25">
      <c r="A1867" s="34" t="s">
        <v>2607</v>
      </c>
      <c r="B1867" s="29" t="s">
        <v>2608</v>
      </c>
      <c r="C1867" s="27">
        <v>114559.76</v>
      </c>
      <c r="D1867" s="27">
        <v>6244.2001899999996</v>
      </c>
      <c r="E1867" s="27">
        <v>4714.7997999999998</v>
      </c>
      <c r="F1867" s="27">
        <v>0.96</v>
      </c>
      <c r="G1867" s="27">
        <v>1175.5</v>
      </c>
      <c r="H1867" s="27">
        <v>2176.6000899999999</v>
      </c>
      <c r="I1867" s="27">
        <v>3439.3998999999999</v>
      </c>
      <c r="J1867" s="27">
        <v>9151.7998000000007</v>
      </c>
      <c r="K1867" s="27">
        <v>7018.7001899999996</v>
      </c>
      <c r="L1867" s="27">
        <v>13119.900390000001</v>
      </c>
      <c r="M1867" s="27">
        <v>0</v>
      </c>
      <c r="N1867" s="27">
        <v>-8698.7001999999993</v>
      </c>
      <c r="O1867" s="27">
        <v>-7.41</v>
      </c>
      <c r="Q1867" s="27">
        <v>-1.59362</v>
      </c>
      <c r="R1867" s="27">
        <v>0.77</v>
      </c>
      <c r="S1867" s="27">
        <v>0.53</v>
      </c>
      <c r="T1867" s="27">
        <v>0.40064</v>
      </c>
      <c r="U1867" s="29" t="s">
        <v>47164</v>
      </c>
      <c r="V1867" s="29" t="s">
        <v>47165</v>
      </c>
      <c r="W1867" s="30" t="s">
        <v>47166</v>
      </c>
      <c r="X1867">
        <v>1865</v>
      </c>
      <c r="Y1867" s="8" t="s">
        <v>7011</v>
      </c>
      <c r="Z1867">
        <v>311212</v>
      </c>
      <c r="AA1867">
        <v>311213</v>
      </c>
      <c r="AB1867" s="8" t="s">
        <v>7012</v>
      </c>
    </row>
    <row r="1868" spans="1:28" x14ac:dyDescent="0.25">
      <c r="A1868" s="34" t="s">
        <v>2609</v>
      </c>
      <c r="B1868" s="29" t="s">
        <v>2610</v>
      </c>
      <c r="C1868" s="27">
        <v>54480.25</v>
      </c>
      <c r="D1868" s="27">
        <v>5384.2001899999996</v>
      </c>
      <c r="E1868" s="27">
        <v>4587.8999000000003</v>
      </c>
      <c r="F1868" s="27">
        <v>1.24</v>
      </c>
      <c r="G1868" s="27">
        <v>1473.8000400000001</v>
      </c>
      <c r="H1868" s="27">
        <v>1013.90002</v>
      </c>
      <c r="I1868" s="27">
        <v>134.69999000000001</v>
      </c>
      <c r="J1868" s="27">
        <v>1235.6999499999999</v>
      </c>
      <c r="K1868" s="27">
        <v>5187.7001899999996</v>
      </c>
      <c r="L1868" s="27">
        <v>6251.2001899999996</v>
      </c>
      <c r="M1868" s="27">
        <v>0</v>
      </c>
      <c r="N1868" s="27">
        <v>8146.8999000000003</v>
      </c>
      <c r="O1868" s="27">
        <v>10.59</v>
      </c>
      <c r="P1868" s="27">
        <v>43.294989999999999</v>
      </c>
      <c r="Q1868" s="27">
        <v>0.76351000000000002</v>
      </c>
      <c r="R1868" s="27">
        <v>4.17</v>
      </c>
      <c r="S1868" s="27">
        <v>3.38</v>
      </c>
      <c r="T1868" s="27">
        <v>2.18499</v>
      </c>
      <c r="U1868" s="29" t="s">
        <v>47167</v>
      </c>
      <c r="V1868" s="29" t="s">
        <v>47168</v>
      </c>
      <c r="W1868" s="30" t="s">
        <v>47169</v>
      </c>
      <c r="X1868">
        <v>1866</v>
      </c>
      <c r="Y1868" s="8" t="s">
        <v>7013</v>
      </c>
      <c r="Z1868">
        <v>316990</v>
      </c>
      <c r="AA1868">
        <v>316110</v>
      </c>
      <c r="AB1868" s="8" t="s">
        <v>7014</v>
      </c>
    </row>
    <row r="1869" spans="1:28" x14ac:dyDescent="0.25">
      <c r="A1869" s="34" t="s">
        <v>41626</v>
      </c>
      <c r="B1869" s="29" t="s">
        <v>41627</v>
      </c>
      <c r="C1869" s="27">
        <v>19600.28</v>
      </c>
      <c r="D1869" s="27">
        <v>11710.764639999999</v>
      </c>
      <c r="E1869" s="27">
        <v>4748.5751899999996</v>
      </c>
      <c r="F1869" s="27">
        <v>1.42</v>
      </c>
      <c r="G1869" s="27">
        <v>604167.875</v>
      </c>
      <c r="H1869" s="27">
        <v>0</v>
      </c>
      <c r="I1869" s="27">
        <v>3983.6621</v>
      </c>
      <c r="J1869" s="27">
        <v>576013.625</v>
      </c>
      <c r="K1869" s="27">
        <v>822276.8125</v>
      </c>
      <c r="L1869" s="27">
        <v>289239.5</v>
      </c>
      <c r="M1869" s="27">
        <v>0</v>
      </c>
      <c r="N1869" s="27">
        <v>76683.117180000001</v>
      </c>
      <c r="O1869" s="27">
        <v>18.05</v>
      </c>
      <c r="P1869" s="27">
        <v>79.043989999999994</v>
      </c>
      <c r="Q1869" s="27">
        <v>3.7718699999999998</v>
      </c>
      <c r="R1869" s="27">
        <v>1.43</v>
      </c>
      <c r="S1869" s="27">
        <v>1.43</v>
      </c>
      <c r="T1869" s="27">
        <v>0.37864999999999999</v>
      </c>
      <c r="U1869" s="29" t="s">
        <v>47170</v>
      </c>
      <c r="V1869" s="29" t="s">
        <v>47171</v>
      </c>
      <c r="W1869" s="30" t="s">
        <v>47172</v>
      </c>
      <c r="X1869">
        <v>1867</v>
      </c>
      <c r="Y1869" s="8" t="s">
        <v>7015</v>
      </c>
      <c r="Z1869">
        <v>333991</v>
      </c>
      <c r="AA1869">
        <v>444140</v>
      </c>
      <c r="AB1869" s="8" t="s">
        <v>7016</v>
      </c>
    </row>
    <row r="1870" spans="1:28" x14ac:dyDescent="0.25">
      <c r="A1870" s="34" t="s">
        <v>2611</v>
      </c>
      <c r="B1870" s="29" t="s">
        <v>2612</v>
      </c>
      <c r="C1870" s="27">
        <v>96259.03</v>
      </c>
      <c r="D1870" s="27">
        <v>12011</v>
      </c>
      <c r="E1870" s="27">
        <v>9388</v>
      </c>
      <c r="F1870" s="27">
        <v>0.88</v>
      </c>
      <c r="G1870" s="27">
        <v>107096</v>
      </c>
      <c r="H1870" s="27">
        <v>0</v>
      </c>
      <c r="I1870" s="27">
        <v>20740</v>
      </c>
      <c r="J1870" s="27">
        <v>494336</v>
      </c>
      <c r="K1870" s="27">
        <v>190274</v>
      </c>
      <c r="L1870" s="27">
        <v>20828</v>
      </c>
      <c r="M1870" s="27">
        <v>9706</v>
      </c>
      <c r="N1870" s="27">
        <v>26902</v>
      </c>
      <c r="O1870" s="27">
        <v>15.35</v>
      </c>
      <c r="P1870" s="27">
        <v>35.512999999999998</v>
      </c>
      <c r="Q1870" s="27">
        <v>0.73707</v>
      </c>
      <c r="R1870" s="27">
        <v>0.39</v>
      </c>
      <c r="S1870" s="27">
        <v>0.38</v>
      </c>
      <c r="T1870" s="27">
        <v>0.16825999999999999</v>
      </c>
      <c r="U1870" s="29" t="s">
        <v>47173</v>
      </c>
      <c r="V1870" s="29" t="s">
        <v>47174</v>
      </c>
      <c r="W1870" s="30" t="s">
        <v>47175</v>
      </c>
      <c r="X1870">
        <v>1868</v>
      </c>
      <c r="Y1870" s="8" t="s">
        <v>7017</v>
      </c>
      <c r="Z1870">
        <v>326121</v>
      </c>
      <c r="AB1870" s="8" t="s">
        <v>7018</v>
      </c>
    </row>
    <row r="1871" spans="1:28" x14ac:dyDescent="0.25">
      <c r="A1871" s="34" t="s">
        <v>41628</v>
      </c>
      <c r="B1871" s="29" t="s">
        <v>41629</v>
      </c>
      <c r="C1871" s="27">
        <v>27314.99</v>
      </c>
      <c r="D1871" s="27">
        <v>-358</v>
      </c>
      <c r="E1871" s="27">
        <v>-1144</v>
      </c>
      <c r="F1871" s="27">
        <v>0.63</v>
      </c>
      <c r="G1871" s="27">
        <v>145</v>
      </c>
      <c r="H1871" s="27">
        <v>19</v>
      </c>
      <c r="I1871" s="27">
        <v>31</v>
      </c>
      <c r="J1871" s="27">
        <v>2871</v>
      </c>
      <c r="K1871" s="27">
        <v>1867</v>
      </c>
      <c r="L1871" s="27">
        <v>8218</v>
      </c>
      <c r="M1871" s="27">
        <v>0</v>
      </c>
      <c r="N1871" s="27">
        <v>-700</v>
      </c>
      <c r="O1871" s="27">
        <v>-0.86</v>
      </c>
      <c r="Q1871" s="27">
        <v>-11.74</v>
      </c>
      <c r="R1871" s="27">
        <v>0.65</v>
      </c>
      <c r="S1871" s="27">
        <v>0.64</v>
      </c>
      <c r="T1871" s="27">
        <v>0.59316999999999998</v>
      </c>
      <c r="U1871" s="29" t="s">
        <v>47176</v>
      </c>
      <c r="V1871" s="29" t="s">
        <v>47177</v>
      </c>
      <c r="W1871" s="30" t="s">
        <v>47178</v>
      </c>
      <c r="X1871">
        <v>1869</v>
      </c>
      <c r="Y1871" s="8" t="s">
        <v>7019</v>
      </c>
      <c r="Z1871">
        <v>321113</v>
      </c>
      <c r="AA1871">
        <v>321212</v>
      </c>
      <c r="AB1871" s="8" t="s">
        <v>7020</v>
      </c>
    </row>
    <row r="1872" spans="1:28" x14ac:dyDescent="0.25">
      <c r="A1872" s="34" t="s">
        <v>2613</v>
      </c>
      <c r="B1872" s="29" t="s">
        <v>2614</v>
      </c>
      <c r="C1872" s="27">
        <v>9608.36</v>
      </c>
      <c r="D1872" s="27">
        <v>1222.39599</v>
      </c>
      <c r="E1872" s="27">
        <v>927.73698999999999</v>
      </c>
      <c r="F1872" s="27">
        <v>0.78</v>
      </c>
      <c r="G1872" s="27">
        <v>96.680989999999994</v>
      </c>
      <c r="H1872" s="27">
        <v>31.739989999999999</v>
      </c>
      <c r="I1872" s="27">
        <v>1945.5880099999999</v>
      </c>
      <c r="J1872" s="27">
        <v>799.28002000000004</v>
      </c>
      <c r="K1872" s="27">
        <v>359.846</v>
      </c>
      <c r="L1872" s="27">
        <v>4251.0829999999996</v>
      </c>
      <c r="M1872" s="27">
        <v>0</v>
      </c>
      <c r="N1872" s="27">
        <v>1673.4229700000001</v>
      </c>
      <c r="O1872" s="27">
        <v>10.36</v>
      </c>
      <c r="P1872" s="27">
        <v>72.739990000000006</v>
      </c>
      <c r="Q1872" s="27">
        <v>2.6683400000000002</v>
      </c>
      <c r="R1872" s="27">
        <v>0.42</v>
      </c>
      <c r="S1872" s="27">
        <v>0.41</v>
      </c>
      <c r="T1872" s="27">
        <v>0.28954000000000002</v>
      </c>
      <c r="U1872" s="29" t="s">
        <v>47179</v>
      </c>
      <c r="V1872" s="29" t="s">
        <v>45938</v>
      </c>
      <c r="W1872" s="30" t="s">
        <v>47180</v>
      </c>
      <c r="X1872">
        <v>1870</v>
      </c>
      <c r="Y1872" s="8" t="s">
        <v>7021</v>
      </c>
      <c r="Z1872">
        <v>488991</v>
      </c>
      <c r="AA1872">
        <v>484110</v>
      </c>
      <c r="AB1872" s="8" t="s">
        <v>7022</v>
      </c>
    </row>
    <row r="1873" spans="1:28" x14ac:dyDescent="0.25">
      <c r="A1873" s="34" t="s">
        <v>41630</v>
      </c>
      <c r="B1873" s="29" t="s">
        <v>41631</v>
      </c>
      <c r="C1873" s="27">
        <v>2136.7199999999998</v>
      </c>
      <c r="D1873" s="27">
        <v>293.16198000000003</v>
      </c>
      <c r="E1873" s="27">
        <v>198.51199</v>
      </c>
      <c r="F1873" s="27">
        <v>0.83</v>
      </c>
      <c r="G1873" s="27">
        <v>436.91399999999999</v>
      </c>
      <c r="H1873" s="27">
        <v>402.53100000000001</v>
      </c>
      <c r="I1873" s="27">
        <v>153.94799</v>
      </c>
      <c r="J1873" s="27">
        <v>670.64898000000005</v>
      </c>
      <c r="K1873" s="27">
        <v>1044.8019999999999</v>
      </c>
      <c r="L1873" s="27">
        <v>455.02899000000002</v>
      </c>
      <c r="M1873" s="27">
        <v>0</v>
      </c>
      <c r="N1873" s="27">
        <v>1166.06494</v>
      </c>
      <c r="O1873" s="27">
        <v>53.26</v>
      </c>
      <c r="P1873" s="27">
        <v>27.606000000000002</v>
      </c>
      <c r="Q1873" s="27">
        <v>0.38131999999999999</v>
      </c>
      <c r="R1873" s="27">
        <v>1.52</v>
      </c>
      <c r="S1873" s="27">
        <v>0.96</v>
      </c>
      <c r="T1873" s="27">
        <v>0.30620000000000003</v>
      </c>
      <c r="U1873" s="29" t="s">
        <v>47181</v>
      </c>
      <c r="V1873" s="29" t="s">
        <v>47182</v>
      </c>
      <c r="W1873" s="30" t="s">
        <v>47183</v>
      </c>
      <c r="X1873">
        <v>1871</v>
      </c>
      <c r="Y1873" s="8" t="s">
        <v>7023</v>
      </c>
      <c r="Z1873">
        <v>334210</v>
      </c>
      <c r="AA1873">
        <v>517121</v>
      </c>
      <c r="AB1873" s="8" t="s">
        <v>7024</v>
      </c>
    </row>
    <row r="1874" spans="1:28" x14ac:dyDescent="0.25">
      <c r="A1874" s="34" t="s">
        <v>41632</v>
      </c>
      <c r="B1874" s="29" t="s">
        <v>41633</v>
      </c>
      <c r="C1874" s="27">
        <v>325652.94</v>
      </c>
      <c r="D1874" s="27">
        <v>4691.4482399999997</v>
      </c>
      <c r="E1874" s="27">
        <v>2212.1169399999999</v>
      </c>
      <c r="F1874" s="27">
        <v>0.24</v>
      </c>
      <c r="G1874" s="27">
        <v>2418.5529700000002</v>
      </c>
      <c r="H1874" s="27">
        <v>0</v>
      </c>
      <c r="I1874" s="27">
        <v>7244.1328100000001</v>
      </c>
      <c r="J1874" s="27">
        <v>4512.2568300000003</v>
      </c>
      <c r="K1874" s="27">
        <v>4032.31909</v>
      </c>
      <c r="L1874" s="27">
        <v>5716.2939399999996</v>
      </c>
      <c r="M1874" s="27">
        <v>0</v>
      </c>
      <c r="N1874" s="27">
        <v>11706.089840000001</v>
      </c>
      <c r="O1874" s="27">
        <v>2.2599999999999998</v>
      </c>
      <c r="P1874" s="27">
        <v>32.81</v>
      </c>
      <c r="Q1874" s="27">
        <v>0.48831000000000002</v>
      </c>
      <c r="R1874" s="27">
        <v>0.89</v>
      </c>
      <c r="S1874" s="27">
        <v>0.89</v>
      </c>
      <c r="T1874" s="27">
        <v>0.35764000000000001</v>
      </c>
      <c r="U1874" s="29" t="s">
        <v>47184</v>
      </c>
      <c r="V1874" s="29" t="s">
        <v>47185</v>
      </c>
      <c r="W1874" s="30" t="s">
        <v>47186</v>
      </c>
      <c r="X1874">
        <v>1872</v>
      </c>
      <c r="Y1874" s="8" t="s">
        <v>7025</v>
      </c>
      <c r="Z1874">
        <v>561421</v>
      </c>
      <c r="AB1874" s="8" t="s">
        <v>7026</v>
      </c>
    </row>
    <row r="1875" spans="1:28" x14ac:dyDescent="0.25">
      <c r="A1875" s="34" t="s">
        <v>41634</v>
      </c>
      <c r="B1875" s="29" t="s">
        <v>41635</v>
      </c>
      <c r="C1875" s="27">
        <v>2385.98</v>
      </c>
      <c r="D1875" s="27">
        <v>172.89999</v>
      </c>
      <c r="E1875" s="27">
        <v>151.5</v>
      </c>
      <c r="F1875" s="27">
        <v>0.4</v>
      </c>
      <c r="G1875" s="27">
        <v>51</v>
      </c>
      <c r="H1875" s="27">
        <v>0</v>
      </c>
      <c r="I1875" s="27">
        <v>292.39999</v>
      </c>
      <c r="J1875" s="27">
        <v>57.4</v>
      </c>
      <c r="K1875" s="27">
        <v>389.1</v>
      </c>
      <c r="L1875" s="27">
        <v>0</v>
      </c>
      <c r="M1875" s="27">
        <v>0</v>
      </c>
      <c r="N1875" s="27">
        <v>615.59996999999998</v>
      </c>
      <c r="O1875" s="27">
        <v>5.23</v>
      </c>
      <c r="P1875" s="27">
        <v>0</v>
      </c>
      <c r="Q1875" s="27">
        <v>0</v>
      </c>
      <c r="R1875" s="27">
        <v>6.85</v>
      </c>
      <c r="S1875" s="27">
        <v>6.78</v>
      </c>
      <c r="T1875" s="27">
        <v>5.8902400000000004</v>
      </c>
      <c r="U1875" s="29" t="s">
        <v>47187</v>
      </c>
      <c r="V1875" s="29" t="s">
        <v>47188</v>
      </c>
      <c r="W1875" s="30" t="s">
        <v>47189</v>
      </c>
      <c r="X1875">
        <v>1873</v>
      </c>
      <c r="Y1875" s="8" t="s">
        <v>7027</v>
      </c>
      <c r="Z1875">
        <v>811213</v>
      </c>
      <c r="AB1875" s="8" t="s">
        <v>7028</v>
      </c>
    </row>
    <row r="1876" spans="1:28" x14ac:dyDescent="0.25">
      <c r="A1876" s="34" t="s">
        <v>41636</v>
      </c>
      <c r="B1876" s="29" t="s">
        <v>41637</v>
      </c>
      <c r="C1876" s="27">
        <v>4990.13</v>
      </c>
      <c r="D1876" s="27">
        <v>1468.22705</v>
      </c>
      <c r="E1876" s="27">
        <v>934.64898000000005</v>
      </c>
      <c r="F1876" s="27">
        <v>1.1499999999999999</v>
      </c>
      <c r="G1876" s="27">
        <v>22139.349600000001</v>
      </c>
      <c r="H1876" s="27">
        <v>0</v>
      </c>
      <c r="I1876" s="27">
        <v>2100.0019499999999</v>
      </c>
      <c r="J1876" s="27">
        <v>3664.0610299999998</v>
      </c>
      <c r="K1876" s="27">
        <v>24603.75</v>
      </c>
      <c r="L1876" s="27">
        <v>3260.6240200000002</v>
      </c>
      <c r="M1876" s="27">
        <v>0</v>
      </c>
      <c r="N1876" s="27">
        <v>7574.2060499999998</v>
      </c>
      <c r="U1876" s="29" t="s">
        <v>47190</v>
      </c>
      <c r="V1876" s="29" t="s">
        <v>47190</v>
      </c>
      <c r="W1876" s="30" t="s">
        <v>47191</v>
      </c>
      <c r="X1876">
        <v>1874</v>
      </c>
      <c r="Y1876" s="8" t="s">
        <v>7029</v>
      </c>
      <c r="Z1876">
        <v>331314</v>
      </c>
      <c r="AA1876">
        <v>423930</v>
      </c>
      <c r="AB1876" s="8" t="s">
        <v>7030</v>
      </c>
    </row>
    <row r="1877" spans="1:28" x14ac:dyDescent="0.25">
      <c r="A1877" s="34" t="s">
        <v>41638</v>
      </c>
      <c r="B1877" s="29" t="s">
        <v>41639</v>
      </c>
      <c r="C1877" s="27">
        <v>2717</v>
      </c>
      <c r="D1877" s="27">
        <v>-144.78200000000001</v>
      </c>
      <c r="E1877" s="27">
        <v>-149.12601000000001</v>
      </c>
      <c r="F1877" s="27">
        <v>1.05</v>
      </c>
      <c r="G1877" s="27">
        <v>69.08999</v>
      </c>
      <c r="H1877" s="27">
        <v>0</v>
      </c>
      <c r="I1877" s="27">
        <v>5.3779899999999996</v>
      </c>
      <c r="J1877" s="27">
        <v>108.79900000000001</v>
      </c>
      <c r="K1877" s="27">
        <v>533.98901000000001</v>
      </c>
      <c r="L1877" s="27">
        <v>0</v>
      </c>
      <c r="M1877" s="27">
        <v>0</v>
      </c>
      <c r="N1877" s="27">
        <v>447.90499</v>
      </c>
      <c r="O1877" s="27">
        <v>8.2899999999999991</v>
      </c>
      <c r="P1877" s="27">
        <v>0</v>
      </c>
      <c r="Q1877" s="27">
        <v>0</v>
      </c>
      <c r="R1877" s="27">
        <v>4.8899999999999997</v>
      </c>
      <c r="S1877" s="27">
        <v>4.91</v>
      </c>
      <c r="T1877" s="27">
        <v>4.2729999999999997</v>
      </c>
      <c r="U1877" s="29" t="s">
        <v>47192</v>
      </c>
      <c r="V1877" s="29" t="s">
        <v>47193</v>
      </c>
      <c r="W1877" s="30" t="s">
        <v>47194</v>
      </c>
      <c r="X1877">
        <v>1875</v>
      </c>
      <c r="Y1877" s="8" t="s">
        <v>7031</v>
      </c>
      <c r="Z1877">
        <v>326299</v>
      </c>
      <c r="AA1877">
        <v>423450</v>
      </c>
      <c r="AB1877" s="8" t="s">
        <v>7032</v>
      </c>
    </row>
    <row r="1878" spans="1:28" x14ac:dyDescent="0.25">
      <c r="A1878" s="34" t="s">
        <v>41640</v>
      </c>
      <c r="B1878" s="29" t="s">
        <v>41641</v>
      </c>
      <c r="C1878" s="27">
        <v>16013.59</v>
      </c>
      <c r="D1878" s="27">
        <v>1639.6529499999999</v>
      </c>
      <c r="E1878" s="27">
        <v>1064.51</v>
      </c>
      <c r="F1878" s="27">
        <v>1.02</v>
      </c>
      <c r="G1878" s="27">
        <v>5761.3290999999999</v>
      </c>
      <c r="H1878" s="27">
        <v>387.09399000000002</v>
      </c>
      <c r="I1878" s="27">
        <v>8015.7128899999998</v>
      </c>
      <c r="J1878" s="27">
        <v>10196.41992</v>
      </c>
      <c r="K1878" s="27">
        <v>11145.45996</v>
      </c>
      <c r="L1878" s="27">
        <v>7112.8598599999996</v>
      </c>
      <c r="M1878" s="27">
        <v>0</v>
      </c>
      <c r="N1878" s="27">
        <v>4866.1718700000001</v>
      </c>
      <c r="S1878" s="27">
        <v>1.06</v>
      </c>
      <c r="T1878" s="27">
        <v>0.49007000000000001</v>
      </c>
      <c r="U1878" s="29" t="s">
        <v>47195</v>
      </c>
      <c r="V1878" s="29" t="s">
        <v>47196</v>
      </c>
      <c r="W1878" s="30" t="s">
        <v>47197</v>
      </c>
      <c r="X1878">
        <v>1876</v>
      </c>
      <c r="Y1878" s="8" t="s">
        <v>7033</v>
      </c>
      <c r="Z1878">
        <v>236220</v>
      </c>
      <c r="AA1878">
        <v>236220</v>
      </c>
      <c r="AB1878" s="8" t="s">
        <v>7034</v>
      </c>
    </row>
    <row r="1879" spans="1:28" x14ac:dyDescent="0.25">
      <c r="A1879" s="34" t="s">
        <v>90</v>
      </c>
      <c r="B1879" s="29" t="s">
        <v>2616</v>
      </c>
      <c r="C1879" s="27">
        <v>21818.880000000001</v>
      </c>
      <c r="F1879" s="27">
        <v>0.86</v>
      </c>
      <c r="U1879" s="29" t="s">
        <v>90</v>
      </c>
      <c r="V1879" s="29" t="s">
        <v>90</v>
      </c>
      <c r="W1879" s="30" t="s">
        <v>90</v>
      </c>
      <c r="X1879">
        <v>1877</v>
      </c>
      <c r="Y1879" s="8" t="s">
        <v>7035</v>
      </c>
      <c r="Z1879">
        <v>339114</v>
      </c>
      <c r="AA1879">
        <v>423450</v>
      </c>
      <c r="AB1879" s="8" t="s">
        <v>7036</v>
      </c>
    </row>
    <row r="1880" spans="1:28" x14ac:dyDescent="0.25">
      <c r="A1880" s="34" t="s">
        <v>2617</v>
      </c>
      <c r="B1880" s="29" t="s">
        <v>2618</v>
      </c>
      <c r="C1880" s="27">
        <v>33094.870000000003</v>
      </c>
      <c r="D1880" s="27">
        <v>-1019.25702</v>
      </c>
      <c r="E1880" s="27">
        <v>-1455.13697</v>
      </c>
      <c r="F1880" s="27">
        <v>1.69</v>
      </c>
      <c r="G1880" s="27">
        <v>282.23498000000001</v>
      </c>
      <c r="H1880" s="27">
        <v>109.66799</v>
      </c>
      <c r="I1880" s="27">
        <v>295.22698000000003</v>
      </c>
      <c r="J1880" s="27">
        <v>6935.6918900000001</v>
      </c>
      <c r="K1880" s="27">
        <v>12688.009760000001</v>
      </c>
      <c r="L1880" s="27">
        <v>3338.75</v>
      </c>
      <c r="M1880" s="27">
        <v>0</v>
      </c>
      <c r="N1880" s="27">
        <v>5810.8242099999998</v>
      </c>
      <c r="O1880" s="27">
        <v>10.96</v>
      </c>
      <c r="P1880" s="27">
        <v>35.042990000000003</v>
      </c>
      <c r="Q1880" s="27">
        <v>0.53947000000000001</v>
      </c>
      <c r="R1880" s="27">
        <v>1.87</v>
      </c>
      <c r="S1880" s="27">
        <v>1.81</v>
      </c>
      <c r="T1880" s="27">
        <v>1.7728699999999999</v>
      </c>
      <c r="U1880" s="29" t="s">
        <v>47198</v>
      </c>
      <c r="V1880" s="29" t="s">
        <v>47199</v>
      </c>
      <c r="W1880" s="30" t="s">
        <v>47200</v>
      </c>
      <c r="X1880">
        <v>1878</v>
      </c>
      <c r="Y1880" s="8" t="s">
        <v>7037</v>
      </c>
      <c r="Z1880">
        <v>112910</v>
      </c>
      <c r="AB1880" s="8" t="s">
        <v>7038</v>
      </c>
    </row>
    <row r="1881" spans="1:28" x14ac:dyDescent="0.25">
      <c r="A1881" s="34" t="s">
        <v>2619</v>
      </c>
      <c r="B1881" s="29" t="s">
        <v>2620</v>
      </c>
      <c r="C1881" s="27">
        <v>3653.05</v>
      </c>
      <c r="D1881" s="27">
        <v>666.42796999999996</v>
      </c>
      <c r="E1881" s="27">
        <v>507.57400000000001</v>
      </c>
      <c r="F1881" s="27">
        <v>1.97</v>
      </c>
      <c r="G1881" s="27">
        <v>71.05</v>
      </c>
      <c r="H1881" s="27">
        <v>55.189990000000002</v>
      </c>
      <c r="I1881" s="27">
        <v>223.27798999999999</v>
      </c>
      <c r="J1881" s="27">
        <v>409.20598999999999</v>
      </c>
      <c r="K1881" s="27">
        <v>233.69598999999999</v>
      </c>
      <c r="L1881" s="27">
        <v>2099.05908</v>
      </c>
      <c r="M1881" s="27">
        <v>0</v>
      </c>
      <c r="N1881" s="27">
        <v>-437.66401000000002</v>
      </c>
      <c r="O1881" s="27">
        <v>-7.12</v>
      </c>
      <c r="Q1881" s="27">
        <v>-4.6136400000000002</v>
      </c>
      <c r="R1881" s="27">
        <v>0.48</v>
      </c>
      <c r="S1881" s="27">
        <v>0.44</v>
      </c>
      <c r="T1881" s="27">
        <v>0.26258999999999999</v>
      </c>
      <c r="U1881" s="29" t="s">
        <v>47201</v>
      </c>
      <c r="V1881" s="29" t="s">
        <v>47202</v>
      </c>
      <c r="W1881" s="30" t="s">
        <v>47203</v>
      </c>
      <c r="X1881">
        <v>1879</v>
      </c>
      <c r="Y1881" s="8" t="s">
        <v>7039</v>
      </c>
      <c r="Z1881">
        <v>513130</v>
      </c>
      <c r="AB1881" s="8" t="s">
        <v>7040</v>
      </c>
    </row>
    <row r="1882" spans="1:28" x14ac:dyDescent="0.25">
      <c r="A1882" s="34" t="s">
        <v>2621</v>
      </c>
      <c r="B1882" s="29" t="s">
        <v>2622</v>
      </c>
      <c r="C1882" s="27">
        <v>4225.25</v>
      </c>
      <c r="D1882" s="27">
        <v>854</v>
      </c>
      <c r="E1882" s="27">
        <v>619</v>
      </c>
      <c r="F1882" s="27">
        <v>0.47</v>
      </c>
      <c r="G1882" s="27">
        <v>923</v>
      </c>
      <c r="H1882" s="27">
        <v>1670</v>
      </c>
      <c r="I1882" s="27">
        <v>185</v>
      </c>
      <c r="J1882" s="27">
        <v>1529</v>
      </c>
      <c r="K1882" s="27">
        <v>4017</v>
      </c>
      <c r="L1882" s="27">
        <v>702</v>
      </c>
      <c r="M1882" s="27">
        <v>0</v>
      </c>
      <c r="N1882" s="27">
        <v>5014</v>
      </c>
      <c r="O1882" s="27">
        <v>4315.2</v>
      </c>
      <c r="P1882" s="27">
        <v>12.246</v>
      </c>
      <c r="Q1882" s="27">
        <v>0.13954</v>
      </c>
      <c r="R1882" s="27">
        <v>2.66</v>
      </c>
      <c r="S1882" s="27">
        <v>1.53</v>
      </c>
      <c r="T1882" s="27">
        <v>0.93132000000000004</v>
      </c>
      <c r="U1882" s="29" t="s">
        <v>47204</v>
      </c>
      <c r="V1882" s="29" t="s">
        <v>47205</v>
      </c>
      <c r="W1882" s="30" t="s">
        <v>47206</v>
      </c>
      <c r="X1882">
        <v>1880</v>
      </c>
      <c r="Y1882" s="8" t="s">
        <v>7041</v>
      </c>
      <c r="Z1882">
        <v>488991</v>
      </c>
      <c r="AA1882">
        <v>321920</v>
      </c>
      <c r="AB1882" s="8" t="s">
        <v>7042</v>
      </c>
    </row>
    <row r="1883" spans="1:28" x14ac:dyDescent="0.25">
      <c r="A1883" s="34" t="s">
        <v>2623</v>
      </c>
      <c r="B1883" s="29" t="s">
        <v>2624</v>
      </c>
      <c r="C1883" s="27">
        <v>16570.98</v>
      </c>
      <c r="D1883" s="27">
        <v>354.233</v>
      </c>
      <c r="E1883" s="27">
        <v>173.839</v>
      </c>
      <c r="F1883" s="27">
        <v>1.42</v>
      </c>
      <c r="G1883" s="27">
        <v>905.14598999999998</v>
      </c>
      <c r="H1883" s="27">
        <v>729.20097999999996</v>
      </c>
      <c r="I1883" s="27">
        <v>51.118000000000002</v>
      </c>
      <c r="J1883" s="27">
        <v>889.71696999999995</v>
      </c>
      <c r="K1883" s="27">
        <v>2899.6579499999998</v>
      </c>
      <c r="L1883" s="27">
        <v>669.83599000000004</v>
      </c>
      <c r="M1883" s="27">
        <v>0</v>
      </c>
      <c r="N1883" s="27">
        <v>2176.3659600000001</v>
      </c>
      <c r="O1883" s="27">
        <v>41.72</v>
      </c>
      <c r="P1883" s="27">
        <v>22.15099</v>
      </c>
      <c r="Q1883" s="27">
        <v>0.28453000000000001</v>
      </c>
      <c r="R1883" s="27">
        <v>3.6</v>
      </c>
      <c r="S1883" s="27">
        <v>2.44</v>
      </c>
      <c r="T1883" s="27">
        <v>1.42215</v>
      </c>
      <c r="U1883" s="29" t="s">
        <v>47207</v>
      </c>
      <c r="V1883" s="29" t="s">
        <v>47208</v>
      </c>
      <c r="W1883" s="30" t="s">
        <v>47209</v>
      </c>
      <c r="X1883">
        <v>1881</v>
      </c>
      <c r="Y1883" s="8" t="s">
        <v>7043</v>
      </c>
      <c r="Z1883">
        <v>541350</v>
      </c>
      <c r="AA1883">
        <v>541618</v>
      </c>
      <c r="AB1883" s="8" t="s">
        <v>7044</v>
      </c>
    </row>
    <row r="1884" spans="1:28" x14ac:dyDescent="0.25">
      <c r="A1884" s="34" t="s">
        <v>2625</v>
      </c>
      <c r="B1884" s="29" t="s">
        <v>2626</v>
      </c>
      <c r="C1884" s="27">
        <v>5700.38</v>
      </c>
      <c r="D1884" s="27">
        <v>1076.1999499999999</v>
      </c>
      <c r="E1884" s="27">
        <v>891.59996999999998</v>
      </c>
      <c r="F1884" s="27">
        <v>1.24</v>
      </c>
      <c r="G1884" s="27">
        <v>736.90002000000004</v>
      </c>
      <c r="H1884" s="27">
        <v>866.29998000000001</v>
      </c>
      <c r="I1884" s="27">
        <v>2312.8998999999999</v>
      </c>
      <c r="J1884" s="27">
        <v>2081.8000400000001</v>
      </c>
      <c r="K1884" s="27">
        <v>2116.8000400000001</v>
      </c>
      <c r="L1884" s="27">
        <v>3237.8998999999999</v>
      </c>
      <c r="M1884" s="27">
        <v>0</v>
      </c>
      <c r="N1884" s="27">
        <v>344.1</v>
      </c>
      <c r="O1884" s="27">
        <v>2.4</v>
      </c>
      <c r="P1884" s="27">
        <v>93.052000000000007</v>
      </c>
      <c r="Q1884" s="27">
        <v>13.392200000000001</v>
      </c>
      <c r="R1884" s="27">
        <v>1.19</v>
      </c>
      <c r="S1884" s="27">
        <v>0.6</v>
      </c>
      <c r="T1884" s="27">
        <v>0.2467</v>
      </c>
      <c r="U1884" s="29" t="s">
        <v>47210</v>
      </c>
      <c r="V1884" s="29" t="s">
        <v>47211</v>
      </c>
      <c r="W1884" s="30" t="s">
        <v>47212</v>
      </c>
      <c r="X1884">
        <v>1882</v>
      </c>
      <c r="Y1884" s="8" t="s">
        <v>7045</v>
      </c>
      <c r="Z1884">
        <v>485310</v>
      </c>
      <c r="AB1884" s="8" t="s">
        <v>7046</v>
      </c>
    </row>
    <row r="1885" spans="1:28" x14ac:dyDescent="0.25">
      <c r="A1885" s="34" t="s">
        <v>41642</v>
      </c>
      <c r="B1885" s="29" t="s">
        <v>41643</v>
      </c>
      <c r="C1885" s="27">
        <v>12407.97</v>
      </c>
      <c r="D1885" s="27">
        <v>-2007.48804</v>
      </c>
      <c r="E1885" s="27">
        <v>-2012.43604</v>
      </c>
      <c r="F1885" s="27">
        <v>0.83</v>
      </c>
      <c r="G1885" s="27">
        <v>346.33199999999999</v>
      </c>
      <c r="H1885" s="27">
        <v>0</v>
      </c>
      <c r="I1885" s="27">
        <v>14.843</v>
      </c>
      <c r="J1885" s="27">
        <v>95.240989999999996</v>
      </c>
      <c r="K1885" s="27">
        <v>618.45001000000002</v>
      </c>
      <c r="L1885" s="27">
        <v>6041.0200100000002</v>
      </c>
      <c r="M1885" s="27">
        <v>0</v>
      </c>
      <c r="N1885" s="27">
        <v>14067.259760000001</v>
      </c>
      <c r="O1885" s="27">
        <v>11.63</v>
      </c>
      <c r="P1885" s="27">
        <v>30.041989999999998</v>
      </c>
      <c r="Q1885" s="27">
        <v>0.42942999999999998</v>
      </c>
      <c r="R1885" s="27">
        <v>6.49</v>
      </c>
      <c r="S1885" s="27">
        <v>6.49</v>
      </c>
      <c r="T1885" s="27">
        <v>2.8571499999999999</v>
      </c>
      <c r="U1885" s="29" t="s">
        <v>47213</v>
      </c>
      <c r="V1885" s="29" t="s">
        <v>47214</v>
      </c>
      <c r="W1885" s="30" t="s">
        <v>47215</v>
      </c>
      <c r="X1885">
        <v>1883</v>
      </c>
      <c r="Y1885" s="8" t="s">
        <v>7047</v>
      </c>
      <c r="Z1885">
        <v>335910</v>
      </c>
      <c r="AA1885">
        <v>423610</v>
      </c>
      <c r="AB1885" s="8" t="s">
        <v>7048</v>
      </c>
    </row>
    <row r="1886" spans="1:28" x14ac:dyDescent="0.25">
      <c r="A1886" s="34" t="s">
        <v>2627</v>
      </c>
      <c r="B1886" s="29" t="s">
        <v>2628</v>
      </c>
      <c r="C1886" s="27">
        <v>7687.76</v>
      </c>
      <c r="D1886" s="27">
        <v>697.96600000000001</v>
      </c>
      <c r="E1886" s="27">
        <v>610.02899000000002</v>
      </c>
      <c r="F1886" s="27">
        <v>1.02</v>
      </c>
      <c r="G1886" s="27">
        <v>519.09802000000002</v>
      </c>
      <c r="H1886" s="27">
        <v>32.14799</v>
      </c>
      <c r="I1886" s="27">
        <v>171.13099</v>
      </c>
      <c r="J1886" s="27">
        <v>397.88299000000001</v>
      </c>
      <c r="K1886" s="27">
        <v>1453.30798</v>
      </c>
      <c r="L1886" s="27">
        <v>0</v>
      </c>
      <c r="M1886" s="27">
        <v>0</v>
      </c>
      <c r="N1886" s="27">
        <v>1953.8239699999999</v>
      </c>
      <c r="O1886" s="27">
        <v>15.11</v>
      </c>
      <c r="P1886" s="27">
        <v>0</v>
      </c>
      <c r="Q1886" s="27">
        <v>0</v>
      </c>
      <c r="R1886" s="27">
        <v>5.25</v>
      </c>
      <c r="S1886" s="27">
        <v>3.57</v>
      </c>
      <c r="T1886" s="27">
        <v>2.26715</v>
      </c>
      <c r="U1886" s="29" t="s">
        <v>47216</v>
      </c>
      <c r="V1886" s="29" t="s">
        <v>47217</v>
      </c>
      <c r="W1886" s="30" t="s">
        <v>47218</v>
      </c>
      <c r="X1886">
        <v>1884</v>
      </c>
      <c r="Y1886" s="8" t="s">
        <v>7049</v>
      </c>
      <c r="Z1886">
        <v>523160</v>
      </c>
      <c r="AB1886" s="8" t="s">
        <v>7050</v>
      </c>
    </row>
    <row r="1887" spans="1:28" x14ac:dyDescent="0.25">
      <c r="A1887" s="34" t="s">
        <v>41644</v>
      </c>
      <c r="B1887" s="29" t="s">
        <v>41645</v>
      </c>
      <c r="C1887" s="27">
        <v>6052.55</v>
      </c>
      <c r="D1887" s="27">
        <v>1340.1330499999999</v>
      </c>
      <c r="E1887" s="27">
        <v>811.92199000000005</v>
      </c>
      <c r="F1887" s="27">
        <v>0.98</v>
      </c>
      <c r="G1887" s="27">
        <v>1416.94201</v>
      </c>
      <c r="H1887" s="27">
        <v>2521.7509700000001</v>
      </c>
      <c r="I1887" s="27">
        <v>198.03700000000001</v>
      </c>
      <c r="J1887" s="27">
        <v>2715.18505</v>
      </c>
      <c r="K1887" s="27">
        <v>6823.6889600000004</v>
      </c>
      <c r="L1887" s="27">
        <v>1804.2430400000001</v>
      </c>
      <c r="M1887" s="27">
        <v>0</v>
      </c>
      <c r="N1887" s="27">
        <v>5443.9438399999999</v>
      </c>
      <c r="O1887" s="27">
        <v>7.62</v>
      </c>
      <c r="P1887" s="27">
        <v>21.434000000000001</v>
      </c>
      <c r="Q1887" s="27">
        <v>0.27282000000000001</v>
      </c>
      <c r="R1887" s="27">
        <v>2.3199999999999998</v>
      </c>
      <c r="U1887" s="29" t="s">
        <v>47219</v>
      </c>
      <c r="V1887" s="29" t="s">
        <v>47219</v>
      </c>
      <c r="W1887" s="30" t="s">
        <v>47220</v>
      </c>
      <c r="X1887">
        <v>1885</v>
      </c>
      <c r="Y1887" s="8" t="s">
        <v>7051</v>
      </c>
      <c r="Z1887">
        <v>711320</v>
      </c>
      <c r="AB1887" s="8" t="s">
        <v>7052</v>
      </c>
    </row>
    <row r="1888" spans="1:28" x14ac:dyDescent="0.25">
      <c r="A1888" s="34" t="s">
        <v>2629</v>
      </c>
      <c r="B1888" s="29" t="s">
        <v>2630</v>
      </c>
      <c r="C1888" s="27">
        <v>3628.2</v>
      </c>
      <c r="D1888" s="27">
        <v>637.78697999999997</v>
      </c>
      <c r="E1888" s="27">
        <v>429.69</v>
      </c>
      <c r="F1888" s="27">
        <v>1.4</v>
      </c>
      <c r="G1888" s="27">
        <v>973.17998999999998</v>
      </c>
      <c r="H1888" s="27">
        <v>0</v>
      </c>
      <c r="I1888" s="27">
        <v>3835.8620599999999</v>
      </c>
      <c r="J1888" s="27">
        <v>1155.1510000000001</v>
      </c>
      <c r="K1888" s="27">
        <v>1271.3129799999999</v>
      </c>
      <c r="L1888" s="27">
        <v>3835.2109300000002</v>
      </c>
      <c r="M1888" s="27">
        <v>0</v>
      </c>
      <c r="N1888" s="27">
        <v>1356.56396</v>
      </c>
      <c r="O1888" s="27">
        <v>11.15</v>
      </c>
      <c r="P1888" s="27">
        <v>72.82499</v>
      </c>
      <c r="Q1888" s="27">
        <v>2.6556099999999998</v>
      </c>
      <c r="R1888" s="27">
        <v>1.1100000000000001</v>
      </c>
      <c r="S1888" s="27">
        <v>1.1000000000000001</v>
      </c>
      <c r="T1888" s="27">
        <v>0.25808999999999999</v>
      </c>
      <c r="U1888" s="29" t="s">
        <v>47221</v>
      </c>
      <c r="V1888" s="29" t="s">
        <v>47222</v>
      </c>
      <c r="W1888" s="30" t="s">
        <v>47223</v>
      </c>
      <c r="X1888">
        <v>1886</v>
      </c>
      <c r="Y1888" s="8" t="s">
        <v>7053</v>
      </c>
      <c r="Z1888">
        <v>541921</v>
      </c>
      <c r="AB1888" s="8" t="s">
        <v>7054</v>
      </c>
    </row>
    <row r="1889" spans="1:28" x14ac:dyDescent="0.25">
      <c r="A1889" s="34" t="s">
        <v>41646</v>
      </c>
      <c r="B1889" s="29" t="s">
        <v>41647</v>
      </c>
      <c r="C1889" s="27">
        <v>10677.92</v>
      </c>
      <c r="D1889" s="27">
        <v>2728.2289999999998</v>
      </c>
      <c r="E1889" s="27">
        <v>1903.6080300000001</v>
      </c>
      <c r="F1889" s="27">
        <v>1.1399999999999999</v>
      </c>
      <c r="G1889" s="27">
        <v>1734.4250400000001</v>
      </c>
      <c r="H1889" s="27">
        <v>1748.62194</v>
      </c>
      <c r="I1889" s="27">
        <v>642.42296999999996</v>
      </c>
      <c r="J1889" s="27">
        <v>3744.51098</v>
      </c>
      <c r="K1889" s="27">
        <v>5334.5981400000001</v>
      </c>
      <c r="L1889" s="27">
        <v>3919.6100999999999</v>
      </c>
      <c r="M1889" s="27">
        <v>0</v>
      </c>
      <c r="N1889" s="27">
        <v>12618.940420000001</v>
      </c>
      <c r="O1889" s="27">
        <v>15.91</v>
      </c>
      <c r="P1889" s="27">
        <v>19.457999999999998</v>
      </c>
      <c r="Q1889" s="27">
        <v>0.24159</v>
      </c>
      <c r="R1889" s="27">
        <v>1.49</v>
      </c>
      <c r="U1889" s="29" t="s">
        <v>47224</v>
      </c>
      <c r="V1889" s="29" t="s">
        <v>47225</v>
      </c>
      <c r="W1889" s="30" t="s">
        <v>47226</v>
      </c>
      <c r="X1889">
        <v>1887</v>
      </c>
      <c r="Y1889" s="8" t="s">
        <v>7055</v>
      </c>
      <c r="Z1889">
        <v>332721</v>
      </c>
      <c r="AA1889">
        <v>336390</v>
      </c>
      <c r="AB1889" s="8" t="s">
        <v>7056</v>
      </c>
    </row>
    <row r="1890" spans="1:28" x14ac:dyDescent="0.25">
      <c r="A1890" s="34" t="s">
        <v>41648</v>
      </c>
      <c r="B1890" s="29" t="s">
        <v>41649</v>
      </c>
      <c r="C1890" s="27">
        <v>4182.17</v>
      </c>
      <c r="D1890" s="27">
        <v>611.23297000000002</v>
      </c>
      <c r="E1890" s="27">
        <v>542.06500000000005</v>
      </c>
      <c r="F1890" s="27">
        <v>0.31</v>
      </c>
      <c r="G1890" s="27">
        <v>442.23199</v>
      </c>
      <c r="H1890" s="27">
        <v>258.38101</v>
      </c>
      <c r="I1890" s="27">
        <v>1100.9050199999999</v>
      </c>
      <c r="J1890" s="27">
        <v>541.37701000000004</v>
      </c>
      <c r="K1890" s="27">
        <v>946.06895999999995</v>
      </c>
      <c r="L1890" s="27">
        <v>18.975989999999999</v>
      </c>
      <c r="M1890" s="27">
        <v>0</v>
      </c>
      <c r="N1890" s="27">
        <v>1734.4139399999999</v>
      </c>
      <c r="U1890" s="29" t="s">
        <v>47227</v>
      </c>
      <c r="V1890" s="29" t="s">
        <v>47228</v>
      </c>
      <c r="W1890" s="30" t="s">
        <v>47229</v>
      </c>
      <c r="X1890">
        <v>1888</v>
      </c>
      <c r="Y1890" s="8" t="s">
        <v>7057</v>
      </c>
      <c r="Z1890">
        <v>113110</v>
      </c>
      <c r="AA1890">
        <v>321113</v>
      </c>
      <c r="AB1890" s="8" t="s">
        <v>7058</v>
      </c>
    </row>
    <row r="1891" spans="1:28" x14ac:dyDescent="0.25">
      <c r="A1891" s="34" t="s">
        <v>2631</v>
      </c>
      <c r="B1891" s="29" t="s">
        <v>2632</v>
      </c>
      <c r="C1891" s="27">
        <v>6100.42</v>
      </c>
      <c r="D1891" s="27">
        <v>1099.4940099999999</v>
      </c>
      <c r="E1891" s="27">
        <v>885.11602000000005</v>
      </c>
      <c r="F1891" s="27">
        <v>1.25</v>
      </c>
      <c r="G1891" s="27">
        <v>21807.570309999999</v>
      </c>
      <c r="H1891" s="27">
        <v>731.75201000000004</v>
      </c>
      <c r="I1891" s="27">
        <v>1457.13696</v>
      </c>
      <c r="J1891" s="27">
        <v>30481.089840000001</v>
      </c>
      <c r="K1891" s="27">
        <v>25116.480459999999</v>
      </c>
      <c r="L1891" s="27">
        <v>1386.56494</v>
      </c>
      <c r="M1891" s="27">
        <v>685</v>
      </c>
      <c r="N1891" s="27">
        <v>4643.4711900000002</v>
      </c>
      <c r="O1891" s="27">
        <v>43.74</v>
      </c>
      <c r="P1891" s="27">
        <v>23.146989999999999</v>
      </c>
      <c r="Q1891" s="27">
        <v>0.34561999999999998</v>
      </c>
      <c r="R1891" s="27">
        <v>0.83</v>
      </c>
      <c r="S1891" s="27">
        <v>0.8</v>
      </c>
      <c r="T1891" s="27">
        <v>8.4540000000000004E-2</v>
      </c>
      <c r="U1891" s="29" t="s">
        <v>47230</v>
      </c>
      <c r="V1891" s="29" t="s">
        <v>47231</v>
      </c>
      <c r="W1891" s="30" t="s">
        <v>47232</v>
      </c>
      <c r="X1891">
        <v>1889</v>
      </c>
      <c r="Y1891" s="8" t="s">
        <v>7059</v>
      </c>
      <c r="Z1891">
        <v>562219</v>
      </c>
      <c r="AB1891" s="8" t="s">
        <v>7060</v>
      </c>
    </row>
    <row r="1892" spans="1:28" x14ac:dyDescent="0.25">
      <c r="A1892" s="34" t="s">
        <v>41650</v>
      </c>
      <c r="B1892" s="29" t="s">
        <v>41651</v>
      </c>
      <c r="C1892" s="27">
        <v>2325.9899999999998</v>
      </c>
      <c r="D1892" s="27">
        <v>356.43200000000002</v>
      </c>
      <c r="E1892" s="27">
        <v>337.85500999999999</v>
      </c>
      <c r="F1892" s="27">
        <v>0.85</v>
      </c>
      <c r="G1892" s="27">
        <v>11590.089840000001</v>
      </c>
      <c r="H1892" s="27">
        <v>1.6069899999999999</v>
      </c>
      <c r="I1892" s="27">
        <v>13.614990000000001</v>
      </c>
      <c r="J1892" s="27">
        <v>13184.219719999999</v>
      </c>
      <c r="K1892" s="27">
        <v>12407.75</v>
      </c>
      <c r="L1892" s="27">
        <v>64.725989999999996</v>
      </c>
      <c r="M1892" s="27">
        <v>0</v>
      </c>
      <c r="N1892" s="27">
        <v>1297.89599</v>
      </c>
      <c r="O1892" s="27">
        <v>24.68</v>
      </c>
      <c r="P1892" s="27">
        <v>4.6551999999999998</v>
      </c>
      <c r="Q1892" s="27">
        <v>4.8820000000000002E-2</v>
      </c>
      <c r="R1892" s="27">
        <v>0.95</v>
      </c>
      <c r="S1892" s="27">
        <v>0.94</v>
      </c>
      <c r="T1892" s="27">
        <v>6.1890000000000001E-2</v>
      </c>
      <c r="U1892" s="29" t="s">
        <v>47233</v>
      </c>
      <c r="V1892" s="29" t="s">
        <v>47234</v>
      </c>
      <c r="W1892" s="30" t="s">
        <v>47235</v>
      </c>
      <c r="X1892">
        <v>1890</v>
      </c>
      <c r="Y1892" s="8" t="s">
        <v>7061</v>
      </c>
      <c r="Z1892">
        <v>561491</v>
      </c>
      <c r="AB1892" s="8" t="s">
        <v>7062</v>
      </c>
    </row>
    <row r="1893" spans="1:28" x14ac:dyDescent="0.25">
      <c r="A1893" s="34" t="s">
        <v>2633</v>
      </c>
      <c r="B1893" s="29" t="s">
        <v>2634</v>
      </c>
      <c r="C1893" s="27">
        <v>3364.15</v>
      </c>
      <c r="D1893" s="27">
        <v>602.74199999999996</v>
      </c>
      <c r="E1893" s="27">
        <v>358.35998000000001</v>
      </c>
      <c r="F1893" s="27">
        <v>0.41</v>
      </c>
      <c r="G1893" s="27">
        <v>16.107990000000001</v>
      </c>
      <c r="H1893" s="27">
        <v>310.54500999999999</v>
      </c>
      <c r="I1893" s="27">
        <v>553.83801000000005</v>
      </c>
      <c r="J1893" s="27">
        <v>522.38</v>
      </c>
      <c r="K1893" s="27">
        <v>673.80400999999995</v>
      </c>
      <c r="L1893" s="27">
        <v>258.90199999999999</v>
      </c>
      <c r="M1893" s="27">
        <v>0</v>
      </c>
      <c r="N1893" s="27">
        <v>1046.4620299999999</v>
      </c>
      <c r="O1893" s="27">
        <v>10.199999999999999</v>
      </c>
      <c r="P1893" s="27">
        <v>18.193000000000001</v>
      </c>
      <c r="Q1893" s="27">
        <v>0.22239</v>
      </c>
      <c r="R1893" s="27">
        <v>1.27</v>
      </c>
      <c r="S1893" s="27">
        <v>0.7</v>
      </c>
      <c r="T1893" s="27">
        <v>0.66454999999999997</v>
      </c>
      <c r="U1893" s="29" t="s">
        <v>47236</v>
      </c>
      <c r="V1893" s="29" t="s">
        <v>47237</v>
      </c>
      <c r="W1893" s="30" t="s">
        <v>47238</v>
      </c>
      <c r="X1893">
        <v>1891</v>
      </c>
      <c r="Y1893" s="8" t="s">
        <v>7063</v>
      </c>
      <c r="Z1893">
        <v>541620</v>
      </c>
      <c r="AA1893">
        <v>541330</v>
      </c>
      <c r="AB1893" s="8" t="s">
        <v>7064</v>
      </c>
    </row>
    <row r="1894" spans="1:28" x14ac:dyDescent="0.25">
      <c r="A1894" s="34" t="s">
        <v>41652</v>
      </c>
      <c r="B1894" s="29" t="s">
        <v>41653</v>
      </c>
      <c r="C1894" s="27">
        <v>2187.4899999999998</v>
      </c>
      <c r="D1894" s="27">
        <v>362.17401000000001</v>
      </c>
      <c r="E1894" s="27">
        <v>351.92998999999998</v>
      </c>
      <c r="F1894" s="27">
        <v>0.81</v>
      </c>
      <c r="G1894" s="27">
        <v>16048.059569999999</v>
      </c>
      <c r="H1894" s="27">
        <v>3.4860000000000002</v>
      </c>
      <c r="I1894" s="27">
        <v>1448.5489500000001</v>
      </c>
      <c r="J1894" s="27">
        <v>22966.41015</v>
      </c>
      <c r="K1894" s="27">
        <v>16734.460930000001</v>
      </c>
      <c r="L1894" s="27">
        <v>1225.28503</v>
      </c>
      <c r="M1894" s="27">
        <v>0</v>
      </c>
      <c r="N1894" s="27">
        <v>3269.3620599999999</v>
      </c>
      <c r="O1894" s="27">
        <v>26.27</v>
      </c>
      <c r="P1894" s="27">
        <v>29.385000000000002</v>
      </c>
      <c r="Q1894" s="27">
        <v>0.41613</v>
      </c>
      <c r="R1894" s="27">
        <v>0.74</v>
      </c>
      <c r="S1894" s="27">
        <v>0.73</v>
      </c>
      <c r="T1894" s="27">
        <v>2.9729999999999999E-2</v>
      </c>
      <c r="U1894" s="29" t="s">
        <v>47239</v>
      </c>
      <c r="V1894" s="29" t="s">
        <v>47240</v>
      </c>
      <c r="W1894" s="30" t="s">
        <v>47241</v>
      </c>
      <c r="X1894">
        <v>1892</v>
      </c>
      <c r="Y1894" s="8" t="s">
        <v>7065</v>
      </c>
      <c r="Z1894">
        <v>335313</v>
      </c>
      <c r="AA1894">
        <v>335931</v>
      </c>
      <c r="AB1894" s="8" t="s">
        <v>7066</v>
      </c>
    </row>
    <row r="1895" spans="1:28" x14ac:dyDescent="0.25">
      <c r="A1895" s="34" t="s">
        <v>41654</v>
      </c>
      <c r="B1895" s="29" t="s">
        <v>41655</v>
      </c>
      <c r="C1895" s="27">
        <v>2518.89</v>
      </c>
      <c r="F1895" s="27">
        <v>0.88</v>
      </c>
      <c r="U1895" s="29" t="s">
        <v>90</v>
      </c>
      <c r="V1895" s="29" t="s">
        <v>90</v>
      </c>
      <c r="W1895" s="30" t="s">
        <v>90</v>
      </c>
      <c r="X1895">
        <v>1893</v>
      </c>
      <c r="Y1895" s="8" t="s">
        <v>7067</v>
      </c>
      <c r="Z1895">
        <v>238310</v>
      </c>
      <c r="AB1895" s="8" t="s">
        <v>7068</v>
      </c>
    </row>
    <row r="1896" spans="1:28" x14ac:dyDescent="0.25">
      <c r="A1896" s="34" t="s">
        <v>41656</v>
      </c>
      <c r="B1896" s="29" t="s">
        <v>41657</v>
      </c>
      <c r="C1896" s="27">
        <v>62827.6</v>
      </c>
      <c r="D1896" s="27">
        <v>3251.8290999999999</v>
      </c>
      <c r="E1896" s="27">
        <v>-4334.7451199999996</v>
      </c>
      <c r="F1896" s="27">
        <v>1.26</v>
      </c>
      <c r="G1896" s="27">
        <v>21014.230459999999</v>
      </c>
      <c r="H1896" s="27">
        <v>1270.6259700000001</v>
      </c>
      <c r="I1896" s="27">
        <v>65196.890619999998</v>
      </c>
      <c r="J1896" s="27">
        <v>110195</v>
      </c>
      <c r="K1896" s="27">
        <v>89254.453120000006</v>
      </c>
      <c r="L1896" s="27">
        <v>125744.29687000001</v>
      </c>
      <c r="M1896" s="27">
        <v>0</v>
      </c>
      <c r="N1896" s="27">
        <v>104199.10156</v>
      </c>
      <c r="U1896" s="29" t="s">
        <v>47242</v>
      </c>
      <c r="V1896" s="29" t="s">
        <v>47243</v>
      </c>
      <c r="W1896" s="30" t="s">
        <v>47244</v>
      </c>
      <c r="X1896">
        <v>1894</v>
      </c>
      <c r="Y1896" s="8" t="s">
        <v>7069</v>
      </c>
      <c r="Z1896">
        <v>221210</v>
      </c>
      <c r="AB1896" s="8" t="s">
        <v>7070</v>
      </c>
    </row>
    <row r="1897" spans="1:28" x14ac:dyDescent="0.25">
      <c r="A1897" s="34" t="s">
        <v>41658</v>
      </c>
      <c r="B1897" s="29" t="s">
        <v>41659</v>
      </c>
      <c r="C1897" s="27">
        <v>30352.73</v>
      </c>
      <c r="D1897" s="27">
        <v>4261.6982399999997</v>
      </c>
      <c r="E1897" s="27">
        <v>2242.9641099999999</v>
      </c>
      <c r="F1897" s="27">
        <v>0.61</v>
      </c>
      <c r="G1897" s="27">
        <v>3889.3159099999998</v>
      </c>
      <c r="H1897" s="27">
        <v>199.983</v>
      </c>
      <c r="I1897" s="27">
        <v>8881.09375</v>
      </c>
      <c r="J1897" s="27">
        <v>6714.3559500000001</v>
      </c>
      <c r="K1897" s="27">
        <v>6028.6909100000003</v>
      </c>
      <c r="L1897" s="27">
        <v>7603.6372000000001</v>
      </c>
      <c r="M1897" s="27">
        <v>0</v>
      </c>
      <c r="N1897" s="27">
        <v>20843.050780000001</v>
      </c>
      <c r="U1897" s="29" t="s">
        <v>47245</v>
      </c>
      <c r="V1897" s="29" t="s">
        <v>47246</v>
      </c>
      <c r="W1897" s="30" t="s">
        <v>47247</v>
      </c>
      <c r="X1897">
        <v>1895</v>
      </c>
      <c r="Y1897" s="8" t="s">
        <v>7071</v>
      </c>
      <c r="Z1897">
        <v>443142</v>
      </c>
      <c r="AB1897" s="8" t="s">
        <v>7072</v>
      </c>
    </row>
    <row r="1898" spans="1:28" x14ac:dyDescent="0.25">
      <c r="A1898" s="34" t="s">
        <v>2635</v>
      </c>
      <c r="B1898" s="29" t="s">
        <v>2636</v>
      </c>
      <c r="C1898" s="27">
        <v>36598.9</v>
      </c>
      <c r="D1898" s="27">
        <v>-527.22199000000001</v>
      </c>
      <c r="E1898" s="27">
        <v>-602.31501000000003</v>
      </c>
      <c r="F1898" s="27">
        <v>0.53</v>
      </c>
      <c r="G1898" s="27">
        <v>501.91198000000003</v>
      </c>
      <c r="H1898" s="27">
        <v>427.21098999999998</v>
      </c>
      <c r="I1898" s="27">
        <v>512.18700999999999</v>
      </c>
      <c r="J1898" s="27">
        <v>818.40399000000002</v>
      </c>
      <c r="K1898" s="27">
        <v>2802.5329499999998</v>
      </c>
      <c r="L1898" s="27">
        <v>0</v>
      </c>
      <c r="M1898" s="27">
        <v>0</v>
      </c>
      <c r="N1898" s="27">
        <v>2803.81909</v>
      </c>
      <c r="O1898" s="27">
        <v>14.52</v>
      </c>
      <c r="P1898" s="27">
        <v>0</v>
      </c>
      <c r="Q1898" s="27">
        <v>0</v>
      </c>
      <c r="R1898" s="27">
        <v>3.65</v>
      </c>
      <c r="S1898" s="27">
        <v>2.9</v>
      </c>
      <c r="T1898" s="27">
        <v>2.2890999999999999</v>
      </c>
      <c r="U1898" s="29" t="s">
        <v>47248</v>
      </c>
      <c r="V1898" s="29" t="s">
        <v>47249</v>
      </c>
      <c r="W1898" s="30" t="s">
        <v>47250</v>
      </c>
      <c r="X1898">
        <v>1896</v>
      </c>
      <c r="Y1898" s="8" t="s">
        <v>7073</v>
      </c>
      <c r="Z1898">
        <v>331523</v>
      </c>
      <c r="AA1898">
        <v>326199</v>
      </c>
      <c r="AB1898" s="8" t="s">
        <v>7074</v>
      </c>
    </row>
    <row r="1899" spans="1:28" x14ac:dyDescent="0.25">
      <c r="A1899" s="34" t="s">
        <v>41660</v>
      </c>
      <c r="B1899" s="29" t="s">
        <v>41661</v>
      </c>
      <c r="C1899" s="27">
        <v>13998.37</v>
      </c>
      <c r="D1899" s="27">
        <v>1276.79394</v>
      </c>
      <c r="E1899" s="27">
        <v>1131.27001</v>
      </c>
      <c r="F1899" s="27">
        <v>0.28000000000000003</v>
      </c>
      <c r="G1899" s="27">
        <v>1094.84204</v>
      </c>
      <c r="H1899" s="27">
        <v>408.43898999999999</v>
      </c>
      <c r="I1899" s="27">
        <v>808.66301999999996</v>
      </c>
      <c r="J1899" s="27">
        <v>1107.12402</v>
      </c>
      <c r="K1899" s="27">
        <v>5866.92382</v>
      </c>
      <c r="L1899" s="27">
        <v>33.187989999999999</v>
      </c>
      <c r="M1899" s="27">
        <v>0</v>
      </c>
      <c r="N1899" s="27">
        <v>8840.23632</v>
      </c>
      <c r="U1899" s="29" t="s">
        <v>47251</v>
      </c>
      <c r="V1899" s="29" t="s">
        <v>47252</v>
      </c>
      <c r="W1899" s="30" t="s">
        <v>47253</v>
      </c>
      <c r="X1899">
        <v>1897</v>
      </c>
      <c r="Y1899" s="8" t="s">
        <v>7075</v>
      </c>
      <c r="Z1899">
        <v>331222</v>
      </c>
      <c r="AA1899">
        <v>333310</v>
      </c>
      <c r="AB1899" s="8" t="s">
        <v>7076</v>
      </c>
    </row>
    <row r="1900" spans="1:28" x14ac:dyDescent="0.25">
      <c r="A1900" s="34" t="s">
        <v>2637</v>
      </c>
      <c r="B1900" s="29" t="s">
        <v>2638</v>
      </c>
      <c r="C1900" s="27">
        <v>4381.67</v>
      </c>
      <c r="D1900" s="27">
        <v>-26.88101</v>
      </c>
      <c r="E1900" s="27">
        <v>-26.927009999999999</v>
      </c>
      <c r="F1900" s="27">
        <v>0.35</v>
      </c>
      <c r="G1900" s="27">
        <v>0</v>
      </c>
      <c r="H1900" s="27">
        <v>0</v>
      </c>
      <c r="I1900" s="27">
        <v>0</v>
      </c>
      <c r="J1900" s="27">
        <v>3.45499</v>
      </c>
      <c r="K1900" s="27">
        <v>123.76599</v>
      </c>
      <c r="L1900" s="27">
        <v>0.17299</v>
      </c>
      <c r="M1900" s="27">
        <v>0</v>
      </c>
      <c r="N1900" s="27">
        <v>147.66200000000001</v>
      </c>
      <c r="O1900" s="27">
        <v>1.41</v>
      </c>
      <c r="P1900" s="27">
        <v>0.11287999999999999</v>
      </c>
      <c r="Q1900" s="27">
        <v>1.1299999999999999E-3</v>
      </c>
      <c r="R1900" s="27">
        <v>9.15</v>
      </c>
      <c r="U1900" s="29" t="s">
        <v>47254</v>
      </c>
      <c r="V1900" s="29" t="s">
        <v>47255</v>
      </c>
      <c r="W1900" s="30" t="s">
        <v>90</v>
      </c>
      <c r="X1900">
        <v>1898</v>
      </c>
      <c r="Y1900" s="8" t="s">
        <v>7077</v>
      </c>
      <c r="Z1900">
        <v>441120</v>
      </c>
      <c r="AB1900" s="8" t="s">
        <v>7078</v>
      </c>
    </row>
    <row r="1901" spans="1:28" x14ac:dyDescent="0.25">
      <c r="A1901" s="34" t="s">
        <v>41662</v>
      </c>
      <c r="B1901" s="29" t="s">
        <v>41663</v>
      </c>
      <c r="C1901" s="27">
        <v>11108.72</v>
      </c>
      <c r="D1901" s="27">
        <v>471.33499</v>
      </c>
      <c r="E1901" s="27">
        <v>471.33499</v>
      </c>
      <c r="F1901" s="27">
        <v>0.92</v>
      </c>
      <c r="G1901" s="27">
        <v>454.68398999999999</v>
      </c>
      <c r="H1901" s="27">
        <v>0</v>
      </c>
      <c r="I1901" s="27">
        <v>3470.96801</v>
      </c>
      <c r="J1901" s="27">
        <v>1698.34094</v>
      </c>
      <c r="K1901" s="27">
        <v>1130.94604</v>
      </c>
      <c r="L1901" s="27">
        <v>1337.1550199999999</v>
      </c>
      <c r="M1901" s="27">
        <v>0</v>
      </c>
      <c r="N1901" s="27">
        <v>1789.2779499999999</v>
      </c>
      <c r="O1901" s="27">
        <v>7.02</v>
      </c>
      <c r="P1901" s="27">
        <v>42.768999999999998</v>
      </c>
      <c r="Q1901" s="27">
        <v>0.74731000000000003</v>
      </c>
      <c r="R1901" s="27">
        <v>0.67</v>
      </c>
      <c r="S1901" s="27">
        <v>0.67</v>
      </c>
      <c r="T1901" s="27">
        <v>0.39817999999999998</v>
      </c>
      <c r="U1901" s="29" t="s">
        <v>47256</v>
      </c>
      <c r="V1901" s="29" t="s">
        <v>47257</v>
      </c>
      <c r="W1901" s="30" t="s">
        <v>47258</v>
      </c>
      <c r="X1901">
        <v>1899</v>
      </c>
      <c r="Y1901" s="8" t="s">
        <v>7079</v>
      </c>
      <c r="Z1901">
        <v>316110</v>
      </c>
      <c r="AB1901" s="8" t="s">
        <v>7080</v>
      </c>
    </row>
    <row r="1902" spans="1:28" x14ac:dyDescent="0.25">
      <c r="A1902" s="34" t="s">
        <v>2639</v>
      </c>
      <c r="B1902" s="29" t="s">
        <v>2640</v>
      </c>
      <c r="C1902" s="27">
        <v>4921.21</v>
      </c>
      <c r="D1902" s="27">
        <v>460</v>
      </c>
      <c r="E1902" s="27">
        <v>345.20001000000002</v>
      </c>
      <c r="F1902" s="27">
        <v>2.75</v>
      </c>
      <c r="G1902" s="27">
        <v>456.29998000000001</v>
      </c>
      <c r="H1902" s="27">
        <v>71.400000000000006</v>
      </c>
      <c r="I1902" s="27">
        <v>4179.3999000000003</v>
      </c>
      <c r="J1902" s="27">
        <v>493.39999</v>
      </c>
      <c r="K1902" s="27">
        <v>921</v>
      </c>
      <c r="L1902" s="27">
        <v>2559</v>
      </c>
      <c r="M1902" s="27">
        <v>0</v>
      </c>
      <c r="N1902" s="27">
        <v>2940.8998999999999</v>
      </c>
      <c r="O1902" s="27">
        <v>23.26</v>
      </c>
      <c r="P1902" s="27">
        <v>49.435000000000002</v>
      </c>
      <c r="Q1902" s="27">
        <v>0.86011000000000004</v>
      </c>
      <c r="R1902" s="27">
        <v>1.83</v>
      </c>
      <c r="S1902" s="27">
        <v>1.72</v>
      </c>
      <c r="T1902" s="27">
        <v>0.79712000000000005</v>
      </c>
      <c r="U1902" s="29" t="s">
        <v>47259</v>
      </c>
      <c r="V1902" s="29" t="s">
        <v>47260</v>
      </c>
      <c r="W1902" s="30" t="s">
        <v>47261</v>
      </c>
      <c r="X1902">
        <v>1900</v>
      </c>
      <c r="Y1902" s="8" t="s">
        <v>7081</v>
      </c>
      <c r="Z1902">
        <v>483113</v>
      </c>
      <c r="AA1902">
        <v>488330</v>
      </c>
      <c r="AB1902" s="8" t="s">
        <v>7082</v>
      </c>
    </row>
    <row r="1903" spans="1:28" x14ac:dyDescent="0.25">
      <c r="A1903" s="34" t="s">
        <v>41664</v>
      </c>
      <c r="B1903" s="29" t="s">
        <v>41665</v>
      </c>
      <c r="C1903" s="27">
        <v>17069.93</v>
      </c>
      <c r="D1903" s="27">
        <v>1086.4410399999999</v>
      </c>
      <c r="E1903" s="27">
        <v>964.06799000000001</v>
      </c>
      <c r="F1903" s="27">
        <v>0.71</v>
      </c>
      <c r="G1903" s="27">
        <v>1407.3299500000001</v>
      </c>
      <c r="H1903" s="27">
        <v>281.88499999999999</v>
      </c>
      <c r="I1903" s="27">
        <v>2205.83007</v>
      </c>
      <c r="J1903" s="27">
        <v>2999.0900799999999</v>
      </c>
      <c r="K1903" s="27">
        <v>3389.95703</v>
      </c>
      <c r="L1903" s="27">
        <v>2968.7009200000002</v>
      </c>
      <c r="M1903" s="27">
        <v>0</v>
      </c>
      <c r="N1903" s="27">
        <v>799.54796999999996</v>
      </c>
      <c r="O1903" s="27">
        <v>0.43</v>
      </c>
      <c r="P1903" s="27">
        <v>78.781989999999993</v>
      </c>
      <c r="Q1903" s="27">
        <v>3.7129699999999999</v>
      </c>
      <c r="R1903" s="27">
        <v>1.1299999999999999</v>
      </c>
      <c r="S1903" s="27">
        <v>1.04</v>
      </c>
      <c r="T1903" s="27">
        <v>0.56708000000000003</v>
      </c>
      <c r="U1903" s="29" t="s">
        <v>47262</v>
      </c>
      <c r="V1903" s="29" t="s">
        <v>47263</v>
      </c>
      <c r="W1903" s="30" t="s">
        <v>47264</v>
      </c>
      <c r="X1903">
        <v>1901</v>
      </c>
      <c r="Y1903" s="8" t="s">
        <v>7083</v>
      </c>
      <c r="Z1903">
        <v>115116</v>
      </c>
      <c r="AB1903" s="8" t="s">
        <v>7084</v>
      </c>
    </row>
    <row r="1904" spans="1:28" x14ac:dyDescent="0.25">
      <c r="A1904" s="34" t="s">
        <v>41666</v>
      </c>
      <c r="B1904" s="29" t="s">
        <v>41667</v>
      </c>
      <c r="C1904" s="27">
        <v>2898.56</v>
      </c>
      <c r="D1904" s="27">
        <v>52.576000000000001</v>
      </c>
      <c r="E1904" s="27">
        <v>-22.767009999999999</v>
      </c>
      <c r="F1904" s="27">
        <v>1.67</v>
      </c>
      <c r="G1904" s="27">
        <v>13.876989999999999</v>
      </c>
      <c r="H1904" s="27">
        <v>4.1840000000000002</v>
      </c>
      <c r="I1904" s="27">
        <v>0</v>
      </c>
      <c r="J1904" s="27">
        <v>147.71799999999999</v>
      </c>
      <c r="K1904" s="27">
        <v>343.988</v>
      </c>
      <c r="L1904" s="27">
        <v>244.589</v>
      </c>
      <c r="M1904" s="27">
        <v>0</v>
      </c>
      <c r="N1904" s="27">
        <v>419.74797999999998</v>
      </c>
      <c r="O1904" s="27">
        <v>9.9600000000000009</v>
      </c>
      <c r="P1904" s="27">
        <v>36.832999999999998</v>
      </c>
      <c r="Q1904" s="27">
        <v>0.58311000000000002</v>
      </c>
      <c r="R1904" s="27">
        <v>2.31</v>
      </c>
      <c r="S1904" s="27">
        <v>2.2999999999999998</v>
      </c>
      <c r="T1904" s="27">
        <v>2.20641</v>
      </c>
      <c r="U1904" s="29" t="s">
        <v>47265</v>
      </c>
      <c r="V1904" s="29" t="s">
        <v>47266</v>
      </c>
      <c r="W1904" s="30" t="s">
        <v>47267</v>
      </c>
      <c r="X1904">
        <v>1902</v>
      </c>
      <c r="Y1904" s="8" t="s">
        <v>7085</v>
      </c>
      <c r="Z1904">
        <v>511110</v>
      </c>
      <c r="AB1904" s="8" t="s">
        <v>7086</v>
      </c>
    </row>
    <row r="1905" spans="1:28" x14ac:dyDescent="0.25">
      <c r="A1905" s="34" t="s">
        <v>41668</v>
      </c>
      <c r="B1905" s="29" t="s">
        <v>41669</v>
      </c>
      <c r="C1905" s="27">
        <v>2590.79</v>
      </c>
      <c r="D1905" s="27">
        <v>174.38399999999999</v>
      </c>
      <c r="E1905" s="27">
        <v>-144.35201000000001</v>
      </c>
      <c r="F1905" s="27">
        <v>0.01</v>
      </c>
      <c r="G1905" s="27">
        <v>348.79</v>
      </c>
      <c r="H1905" s="27">
        <v>28.95599</v>
      </c>
      <c r="I1905" s="27">
        <v>110.024</v>
      </c>
      <c r="J1905" s="27">
        <v>1952.0860499999999</v>
      </c>
      <c r="K1905" s="27">
        <v>1344.0629799999999</v>
      </c>
      <c r="L1905" s="27">
        <v>4525.7661099999996</v>
      </c>
      <c r="M1905" s="27">
        <v>0</v>
      </c>
      <c r="N1905" s="27">
        <v>6049.8637600000002</v>
      </c>
      <c r="U1905" s="29" t="s">
        <v>47268</v>
      </c>
      <c r="V1905" s="29" t="s">
        <v>47269</v>
      </c>
      <c r="W1905" s="30" t="s">
        <v>47270</v>
      </c>
      <c r="X1905">
        <v>1903</v>
      </c>
      <c r="Y1905" s="8" t="s">
        <v>7087</v>
      </c>
      <c r="Z1905">
        <v>423120</v>
      </c>
      <c r="AB1905" s="8" t="s">
        <v>7088</v>
      </c>
    </row>
    <row r="1906" spans="1:28" x14ac:dyDescent="0.25">
      <c r="A1906" s="34" t="s">
        <v>2641</v>
      </c>
      <c r="B1906" s="29" t="s">
        <v>2642</v>
      </c>
      <c r="C1906" s="27">
        <v>4144.5200000000004</v>
      </c>
      <c r="D1906" s="27">
        <v>-2.1190000000000002</v>
      </c>
      <c r="E1906" s="27">
        <v>-162.96700000000001</v>
      </c>
      <c r="F1906" s="27">
        <v>2.08</v>
      </c>
      <c r="G1906" s="27">
        <v>130.57599999999999</v>
      </c>
      <c r="H1906" s="27">
        <v>37.145000000000003</v>
      </c>
      <c r="I1906" s="27">
        <v>1593.03295</v>
      </c>
      <c r="J1906" s="27">
        <v>791.56700999999998</v>
      </c>
      <c r="K1906" s="27">
        <v>645.01</v>
      </c>
      <c r="L1906" s="27">
        <v>1804.0699400000001</v>
      </c>
      <c r="M1906" s="27">
        <v>0</v>
      </c>
      <c r="N1906" s="27">
        <v>350.238</v>
      </c>
      <c r="O1906" s="27">
        <v>1.28</v>
      </c>
      <c r="P1906" s="27">
        <v>86.347989999999996</v>
      </c>
      <c r="Q1906" s="27">
        <v>6.3248600000000001</v>
      </c>
      <c r="R1906" s="27">
        <v>1.54</v>
      </c>
      <c r="S1906" s="27">
        <v>0.77</v>
      </c>
      <c r="T1906" s="27">
        <v>0.60296000000000005</v>
      </c>
      <c r="U1906" s="29" t="s">
        <v>47271</v>
      </c>
      <c r="V1906" s="29" t="s">
        <v>47272</v>
      </c>
      <c r="W1906" s="30" t="s">
        <v>47273</v>
      </c>
      <c r="X1906">
        <v>1904</v>
      </c>
      <c r="Y1906" s="8" t="s">
        <v>7089</v>
      </c>
      <c r="Z1906">
        <v>441227</v>
      </c>
      <c r="AB1906" s="8" t="s">
        <v>7090</v>
      </c>
    </row>
    <row r="1907" spans="1:28" x14ac:dyDescent="0.25">
      <c r="A1907" s="34" t="s">
        <v>41670</v>
      </c>
      <c r="B1907" s="29" t="s">
        <v>41671</v>
      </c>
      <c r="C1907" s="27">
        <v>3522.6</v>
      </c>
      <c r="D1907" s="27">
        <v>1483.15795</v>
      </c>
      <c r="E1907" s="27">
        <v>838.82501000000002</v>
      </c>
      <c r="F1907" s="27">
        <v>1.33</v>
      </c>
      <c r="G1907" s="27">
        <v>4314.8798800000004</v>
      </c>
      <c r="H1907" s="27">
        <v>2761.5190400000001</v>
      </c>
      <c r="I1907" s="27">
        <v>376.33699999999999</v>
      </c>
      <c r="J1907" s="27">
        <v>7192.96191</v>
      </c>
      <c r="K1907" s="27">
        <v>10952.589840000001</v>
      </c>
      <c r="L1907" s="27">
        <v>5093.2031200000001</v>
      </c>
      <c r="M1907" s="27">
        <v>0</v>
      </c>
      <c r="N1907" s="27">
        <v>4176.4941399999998</v>
      </c>
      <c r="O1907" s="27">
        <v>1.3</v>
      </c>
      <c r="P1907" s="27">
        <v>55.103999999999999</v>
      </c>
      <c r="Q1907" s="27">
        <v>1.2273700000000001</v>
      </c>
      <c r="R1907" s="27">
        <v>1.28</v>
      </c>
      <c r="U1907" s="29" t="s">
        <v>47274</v>
      </c>
      <c r="V1907" s="29" t="s">
        <v>47275</v>
      </c>
      <c r="W1907" s="30" t="s">
        <v>47276</v>
      </c>
      <c r="X1907">
        <v>1905</v>
      </c>
      <c r="Y1907" s="8" t="s">
        <v>7091</v>
      </c>
      <c r="Z1907">
        <v>332813</v>
      </c>
      <c r="AA1907">
        <v>332710</v>
      </c>
      <c r="AB1907" s="8" t="s">
        <v>7092</v>
      </c>
    </row>
    <row r="1908" spans="1:28" x14ac:dyDescent="0.25">
      <c r="A1908" s="34" t="s">
        <v>41672</v>
      </c>
      <c r="B1908" s="29" t="s">
        <v>41673</v>
      </c>
      <c r="C1908" s="27">
        <v>65419.66</v>
      </c>
      <c r="D1908" s="27">
        <v>7089.5561500000003</v>
      </c>
      <c r="E1908" s="27">
        <v>5706.0449200000003</v>
      </c>
      <c r="F1908" s="27">
        <v>1.22</v>
      </c>
      <c r="G1908" s="27">
        <v>0</v>
      </c>
      <c r="H1908" s="27">
        <v>3718.52709</v>
      </c>
      <c r="I1908" s="27">
        <v>86.358000000000004</v>
      </c>
      <c r="J1908" s="27">
        <v>3916.0568800000001</v>
      </c>
      <c r="K1908" s="27">
        <v>19983.41015</v>
      </c>
      <c r="L1908" s="27">
        <v>138.858</v>
      </c>
      <c r="M1908" s="27">
        <v>0</v>
      </c>
      <c r="N1908" s="27">
        <v>28108.259760000001</v>
      </c>
      <c r="O1908" s="27">
        <v>7.17</v>
      </c>
      <c r="P1908" s="27">
        <v>0.46200000000000002</v>
      </c>
      <c r="Q1908" s="27">
        <v>4.64E-3</v>
      </c>
      <c r="R1908" s="27">
        <v>5.75</v>
      </c>
      <c r="U1908" s="29" t="s">
        <v>47277</v>
      </c>
      <c r="V1908" s="29" t="s">
        <v>47278</v>
      </c>
      <c r="W1908" s="30" t="s">
        <v>47279</v>
      </c>
      <c r="X1908">
        <v>1906</v>
      </c>
      <c r="Y1908" s="8" t="s">
        <v>7093</v>
      </c>
      <c r="Z1908">
        <v>325998</v>
      </c>
      <c r="AB1908" s="8" t="s">
        <v>7094</v>
      </c>
    </row>
    <row r="1909" spans="1:28" x14ac:dyDescent="0.25">
      <c r="A1909" s="34" t="s">
        <v>2643</v>
      </c>
      <c r="B1909" s="29" t="s">
        <v>2644</v>
      </c>
      <c r="C1909" s="27">
        <v>201140.44</v>
      </c>
      <c r="D1909" s="27">
        <v>86525</v>
      </c>
      <c r="E1909" s="27">
        <v>67996</v>
      </c>
      <c r="F1909" s="27">
        <v>0.65</v>
      </c>
      <c r="G1909" s="27">
        <v>66510</v>
      </c>
      <c r="H1909" s="27">
        <v>31894</v>
      </c>
      <c r="I1909" s="27">
        <v>25701</v>
      </c>
      <c r="J1909" s="27">
        <v>121311</v>
      </c>
      <c r="K1909" s="27">
        <v>165938</v>
      </c>
      <c r="L1909" s="27">
        <v>74794</v>
      </c>
      <c r="M1909" s="27">
        <v>0</v>
      </c>
      <c r="N1909" s="27">
        <v>192597</v>
      </c>
      <c r="O1909" s="27">
        <v>56.1</v>
      </c>
      <c r="P1909" s="27">
        <v>28.015999999999998</v>
      </c>
      <c r="Q1909" s="27">
        <v>0.38918000000000003</v>
      </c>
      <c r="R1909" s="27">
        <v>1.47</v>
      </c>
      <c r="S1909" s="27">
        <v>1.1000000000000001</v>
      </c>
      <c r="T1909" s="27">
        <v>0.55669999999999997</v>
      </c>
      <c r="U1909" s="29" t="s">
        <v>47280</v>
      </c>
      <c r="V1909" s="29" t="s">
        <v>47281</v>
      </c>
      <c r="W1909" s="30" t="s">
        <v>47282</v>
      </c>
      <c r="X1909">
        <v>1907</v>
      </c>
      <c r="Y1909" s="8" t="s">
        <v>7095</v>
      </c>
      <c r="Z1909">
        <v>712120</v>
      </c>
      <c r="AB1909" s="8" t="s">
        <v>7096</v>
      </c>
    </row>
    <row r="1910" spans="1:28" x14ac:dyDescent="0.25">
      <c r="A1910" s="34" t="s">
        <v>2645</v>
      </c>
      <c r="B1910" s="29" t="s">
        <v>2646</v>
      </c>
      <c r="C1910" s="27">
        <v>14104.71</v>
      </c>
      <c r="D1910" s="27">
        <v>5182.1499000000003</v>
      </c>
      <c r="E1910" s="27">
        <v>4444.4760699999997</v>
      </c>
      <c r="F1910" s="27">
        <v>0.85</v>
      </c>
      <c r="G1910" s="27">
        <v>288604.09375</v>
      </c>
      <c r="H1910" s="27">
        <v>0</v>
      </c>
      <c r="I1910" s="27">
        <v>4065.4850999999999</v>
      </c>
      <c r="J1910" s="27">
        <v>302602.90625</v>
      </c>
      <c r="K1910" s="27">
        <v>309276.59375</v>
      </c>
      <c r="L1910" s="27">
        <v>54102.148430000001</v>
      </c>
      <c r="M1910" s="27">
        <v>0</v>
      </c>
      <c r="N1910" s="27">
        <v>35791.300779999998</v>
      </c>
      <c r="O1910" s="27">
        <v>88.37</v>
      </c>
      <c r="P1910" s="27">
        <v>56.837000000000003</v>
      </c>
      <c r="Q1910" s="27">
        <v>1.31677</v>
      </c>
      <c r="R1910" s="27">
        <v>1.02</v>
      </c>
      <c r="S1910" s="27">
        <v>1.02</v>
      </c>
      <c r="T1910" s="27">
        <v>6.8309999999999996E-2</v>
      </c>
      <c r="U1910" s="29" t="s">
        <v>47283</v>
      </c>
      <c r="V1910" s="29" t="s">
        <v>47284</v>
      </c>
      <c r="W1910" s="30" t="s">
        <v>47285</v>
      </c>
      <c r="X1910">
        <v>1908</v>
      </c>
      <c r="Y1910" s="8" t="s">
        <v>7097</v>
      </c>
      <c r="Z1910">
        <v>524114</v>
      </c>
      <c r="AB1910" s="8" t="s">
        <v>7098</v>
      </c>
    </row>
    <row r="1911" spans="1:28" x14ac:dyDescent="0.25">
      <c r="A1911" s="34" t="s">
        <v>2647</v>
      </c>
      <c r="B1911" s="29" t="s">
        <v>2648</v>
      </c>
      <c r="C1911" s="27">
        <v>4045.12</v>
      </c>
      <c r="D1911" s="27">
        <v>182.41200000000001</v>
      </c>
      <c r="E1911" s="27">
        <v>170.53799000000001</v>
      </c>
      <c r="F1911" s="27">
        <v>2.09</v>
      </c>
      <c r="G1911" s="27">
        <v>67.287999999999997</v>
      </c>
      <c r="H1911" s="27">
        <v>72.853989999999996</v>
      </c>
      <c r="I1911" s="27">
        <v>126.526</v>
      </c>
      <c r="J1911" s="27">
        <v>52.622</v>
      </c>
      <c r="K1911" s="27">
        <v>153.53998999999999</v>
      </c>
      <c r="L1911" s="27">
        <v>237.06299999999999</v>
      </c>
      <c r="M1911" s="27">
        <v>0</v>
      </c>
      <c r="N1911" s="27">
        <v>300.98901000000001</v>
      </c>
      <c r="O1911" s="27">
        <v>2.98</v>
      </c>
      <c r="P1911" s="27">
        <v>31.603000000000002</v>
      </c>
      <c r="Q1911" s="27">
        <v>0.46205000000000002</v>
      </c>
      <c r="R1911" s="27">
        <v>2.83</v>
      </c>
      <c r="S1911" s="27">
        <v>1.53</v>
      </c>
      <c r="T1911" s="27">
        <v>0.25459999999999999</v>
      </c>
      <c r="U1911" s="29" t="s">
        <v>47286</v>
      </c>
      <c r="V1911" s="29" t="s">
        <v>47287</v>
      </c>
      <c r="W1911" s="30" t="s">
        <v>47288</v>
      </c>
      <c r="X1911">
        <v>1909</v>
      </c>
      <c r="Y1911" s="8" t="s">
        <v>7099</v>
      </c>
      <c r="Z1911">
        <v>524127</v>
      </c>
      <c r="AB1911" s="8" t="s">
        <v>7100</v>
      </c>
    </row>
    <row r="1912" spans="1:28" x14ac:dyDescent="0.25">
      <c r="A1912" s="34" t="s">
        <v>90</v>
      </c>
      <c r="B1912" s="29" t="s">
        <v>2649</v>
      </c>
      <c r="C1912" s="27">
        <v>4240.6099999999997</v>
      </c>
      <c r="F1912" s="27">
        <v>0.06</v>
      </c>
      <c r="U1912" s="29" t="s">
        <v>90</v>
      </c>
      <c r="V1912" s="29" t="s">
        <v>90</v>
      </c>
      <c r="W1912" s="30" t="s">
        <v>90</v>
      </c>
      <c r="X1912">
        <v>1910</v>
      </c>
      <c r="Y1912" s="8" t="s">
        <v>7101</v>
      </c>
      <c r="Z1912">
        <v>443141</v>
      </c>
      <c r="AA1912">
        <v>423620</v>
      </c>
      <c r="AB1912" s="8" t="s">
        <v>7102</v>
      </c>
    </row>
    <row r="1913" spans="1:28" x14ac:dyDescent="0.25">
      <c r="A1913" s="34" t="s">
        <v>41674</v>
      </c>
      <c r="B1913" s="29" t="s">
        <v>41675</v>
      </c>
      <c r="C1913" s="27">
        <v>3927.25</v>
      </c>
      <c r="D1913" s="27">
        <v>779.40899000000002</v>
      </c>
      <c r="E1913" s="27">
        <v>599.51300000000003</v>
      </c>
      <c r="F1913" s="27">
        <v>0.35</v>
      </c>
      <c r="G1913" s="27">
        <v>-10.20801</v>
      </c>
      <c r="H1913" s="27">
        <v>25.889990000000001</v>
      </c>
      <c r="I1913" s="27">
        <v>187.51400000000001</v>
      </c>
      <c r="J1913" s="27">
        <v>7548.9360299999998</v>
      </c>
      <c r="K1913" s="27">
        <v>10235.759760000001</v>
      </c>
      <c r="L1913" s="27">
        <v>2598.8889100000001</v>
      </c>
      <c r="M1913" s="27">
        <v>0</v>
      </c>
      <c r="N1913" s="27">
        <v>7789.0307599999996</v>
      </c>
      <c r="U1913" s="29" t="s">
        <v>47289</v>
      </c>
      <c r="V1913" s="29" t="s">
        <v>47290</v>
      </c>
      <c r="W1913" s="30" t="s">
        <v>47291</v>
      </c>
      <c r="X1913">
        <v>1911</v>
      </c>
      <c r="Y1913" s="8" t="s">
        <v>7103</v>
      </c>
      <c r="Z1913">
        <v>424910</v>
      </c>
      <c r="AA1913">
        <v>423820</v>
      </c>
      <c r="AB1913" s="8" t="s">
        <v>7104</v>
      </c>
    </row>
    <row r="1914" spans="1:28" x14ac:dyDescent="0.25">
      <c r="A1914" s="34" t="s">
        <v>41676</v>
      </c>
      <c r="B1914" s="29" t="s">
        <v>41677</v>
      </c>
      <c r="C1914" s="27">
        <v>2129.0100000000002</v>
      </c>
      <c r="D1914" s="27">
        <v>262.84201000000002</v>
      </c>
      <c r="E1914" s="27">
        <v>123.12999000000001</v>
      </c>
      <c r="F1914" s="27">
        <v>1.27</v>
      </c>
      <c r="G1914" s="27">
        <v>42.091990000000003</v>
      </c>
      <c r="H1914" s="27">
        <v>0</v>
      </c>
      <c r="I1914" s="27">
        <v>0</v>
      </c>
      <c r="J1914" s="27">
        <v>380.88799999999998</v>
      </c>
      <c r="K1914" s="27">
        <v>213.96600000000001</v>
      </c>
      <c r="L1914" s="27">
        <v>590.65099999999995</v>
      </c>
      <c r="M1914" s="27">
        <v>281.25</v>
      </c>
      <c r="N1914" s="27">
        <v>1803.7110499999999</v>
      </c>
      <c r="O1914" s="27">
        <v>8.6</v>
      </c>
      <c r="P1914" s="27">
        <v>22.169</v>
      </c>
      <c r="Q1914" s="27">
        <v>0.32956000000000002</v>
      </c>
      <c r="R1914" s="27">
        <v>0.55000000000000004</v>
      </c>
      <c r="S1914" s="27">
        <v>0.56000000000000005</v>
      </c>
      <c r="T1914" s="27">
        <v>0.45123999999999997</v>
      </c>
      <c r="U1914" s="29" t="s">
        <v>47292</v>
      </c>
      <c r="V1914" s="29" t="s">
        <v>47293</v>
      </c>
      <c r="W1914" s="30" t="s">
        <v>47294</v>
      </c>
      <c r="X1914">
        <v>1912</v>
      </c>
      <c r="Y1914" s="8" t="s">
        <v>7105</v>
      </c>
      <c r="Z1914">
        <v>541614</v>
      </c>
      <c r="AB1914" s="8" t="s">
        <v>7106</v>
      </c>
    </row>
    <row r="1915" spans="1:28" x14ac:dyDescent="0.25">
      <c r="A1915" s="34" t="s">
        <v>41678</v>
      </c>
      <c r="B1915" s="29" t="s">
        <v>41679</v>
      </c>
      <c r="C1915" s="27">
        <v>2426.9699999999998</v>
      </c>
      <c r="D1915" s="27">
        <v>302.89598999999998</v>
      </c>
      <c r="E1915" s="27">
        <v>282.32</v>
      </c>
      <c r="F1915" s="27">
        <v>1.1299999999999999</v>
      </c>
      <c r="G1915" s="27">
        <v>286.16500000000002</v>
      </c>
      <c r="H1915" s="27">
        <v>228.75199000000001</v>
      </c>
      <c r="I1915" s="27">
        <v>269.27699999999999</v>
      </c>
      <c r="J1915" s="27">
        <v>320.90798000000001</v>
      </c>
      <c r="K1915" s="27">
        <v>843.55700000000002</v>
      </c>
      <c r="L1915" s="27">
        <v>0</v>
      </c>
      <c r="M1915" s="27">
        <v>0</v>
      </c>
      <c r="N1915" s="27">
        <v>843.86297000000002</v>
      </c>
      <c r="O1915" s="27">
        <v>11.02</v>
      </c>
      <c r="P1915" s="27">
        <v>0</v>
      </c>
      <c r="Q1915" s="27">
        <v>0</v>
      </c>
      <c r="R1915" s="27">
        <v>2.99</v>
      </c>
      <c r="S1915" s="27">
        <v>1.92</v>
      </c>
      <c r="T1915" s="27">
        <v>1.0240899999999999</v>
      </c>
      <c r="U1915" s="29" t="s">
        <v>47295</v>
      </c>
      <c r="V1915" s="29" t="s">
        <v>47296</v>
      </c>
      <c r="W1915" s="30" t="s">
        <v>47297</v>
      </c>
      <c r="X1915">
        <v>1913</v>
      </c>
      <c r="Y1915" s="8" t="s">
        <v>7107</v>
      </c>
      <c r="Z1915">
        <v>721199</v>
      </c>
      <c r="AA1915">
        <v>237210</v>
      </c>
      <c r="AB1915" s="8" t="s">
        <v>7108</v>
      </c>
    </row>
    <row r="1916" spans="1:28" x14ac:dyDescent="0.25">
      <c r="A1916" s="34" t="s">
        <v>2650</v>
      </c>
      <c r="B1916" s="29" t="s">
        <v>2651</v>
      </c>
      <c r="C1916" s="27">
        <v>76494.080000000002</v>
      </c>
      <c r="D1916" s="27">
        <v>-3528.8291100000001</v>
      </c>
      <c r="E1916" s="27">
        <v>-3619.3491300000001</v>
      </c>
      <c r="F1916" s="27">
        <v>2.0299999999999998</v>
      </c>
      <c r="G1916" s="27">
        <v>857.86401000000001</v>
      </c>
      <c r="H1916" s="27">
        <v>0</v>
      </c>
      <c r="I1916" s="27">
        <v>2226.4299299999998</v>
      </c>
      <c r="J1916" s="27">
        <v>856.00798999999995</v>
      </c>
      <c r="K1916" s="27">
        <v>6050.4731400000001</v>
      </c>
      <c r="L1916" s="27">
        <v>1378.4470200000001</v>
      </c>
      <c r="M1916" s="27">
        <v>0</v>
      </c>
      <c r="N1916" s="27">
        <v>8238.8886700000003</v>
      </c>
      <c r="O1916" s="27">
        <v>6.62</v>
      </c>
      <c r="P1916" s="27">
        <v>9.7534899999999993</v>
      </c>
      <c r="Q1916" s="27">
        <v>0.10807</v>
      </c>
      <c r="R1916" s="27">
        <v>6.71</v>
      </c>
      <c r="S1916" s="27">
        <v>7.07</v>
      </c>
      <c r="T1916" s="27">
        <v>6.0660699999999999</v>
      </c>
      <c r="U1916" s="29" t="s">
        <v>47298</v>
      </c>
      <c r="V1916" s="29" t="s">
        <v>47299</v>
      </c>
      <c r="W1916" s="30" t="s">
        <v>47300</v>
      </c>
      <c r="X1916">
        <v>1914</v>
      </c>
      <c r="Y1916" s="8" t="s">
        <v>7109</v>
      </c>
      <c r="Z1916">
        <v>423320</v>
      </c>
      <c r="AB1916" s="8" t="s">
        <v>7110</v>
      </c>
    </row>
    <row r="1917" spans="1:28" x14ac:dyDescent="0.25">
      <c r="A1917" s="34" t="s">
        <v>90</v>
      </c>
      <c r="B1917" s="29" t="s">
        <v>2652</v>
      </c>
      <c r="C1917" s="27">
        <v>19614.78</v>
      </c>
      <c r="F1917" s="27">
        <v>0</v>
      </c>
      <c r="U1917" s="29" t="s">
        <v>90</v>
      </c>
      <c r="V1917" s="29" t="s">
        <v>90</v>
      </c>
      <c r="W1917" s="30" t="s">
        <v>90</v>
      </c>
      <c r="X1917">
        <v>1915</v>
      </c>
      <c r="Y1917" s="8" t="s">
        <v>7111</v>
      </c>
      <c r="Z1917">
        <v>336120</v>
      </c>
      <c r="AB1917" s="8" t="s">
        <v>7112</v>
      </c>
    </row>
    <row r="1918" spans="1:28" x14ac:dyDescent="0.25">
      <c r="A1918" s="34" t="s">
        <v>2653</v>
      </c>
      <c r="B1918" s="29" t="s">
        <v>2654</v>
      </c>
      <c r="C1918" s="27">
        <v>61824.05</v>
      </c>
      <c r="D1918" s="27">
        <v>3568.1000899999999</v>
      </c>
      <c r="E1918" s="27">
        <v>2963.8998999999999</v>
      </c>
      <c r="F1918" s="27">
        <v>1.07</v>
      </c>
      <c r="G1918" s="27">
        <v>2563.6000899999999</v>
      </c>
      <c r="H1918" s="27">
        <v>2626.5</v>
      </c>
      <c r="I1918" s="27">
        <v>11585.20019</v>
      </c>
      <c r="J1918" s="27">
        <v>5960.7001899999996</v>
      </c>
      <c r="K1918" s="27">
        <v>5907.7001899999996</v>
      </c>
      <c r="L1918" s="27">
        <v>9591</v>
      </c>
      <c r="M1918" s="27">
        <v>0</v>
      </c>
      <c r="N1918" s="27">
        <v>3102.1000899999999</v>
      </c>
      <c r="O1918" s="27">
        <v>12.28</v>
      </c>
      <c r="P1918" s="27">
        <v>75.181989999999999</v>
      </c>
      <c r="Q1918" s="27">
        <v>3.0292699999999999</v>
      </c>
      <c r="R1918" s="27">
        <v>1</v>
      </c>
      <c r="S1918" s="27">
        <v>0.55000000000000004</v>
      </c>
      <c r="T1918" s="27">
        <v>0.12038</v>
      </c>
      <c r="U1918" s="29" t="s">
        <v>47301</v>
      </c>
      <c r="V1918" s="29" t="s">
        <v>47302</v>
      </c>
      <c r="W1918" s="30" t="s">
        <v>47303</v>
      </c>
      <c r="X1918">
        <v>1916</v>
      </c>
      <c r="Y1918" s="8" t="s">
        <v>7113</v>
      </c>
      <c r="Z1918">
        <v>921150</v>
      </c>
      <c r="AB1918" s="8" t="s">
        <v>7114</v>
      </c>
    </row>
    <row r="1919" spans="1:28" x14ac:dyDescent="0.25">
      <c r="A1919" s="34" t="s">
        <v>41680</v>
      </c>
      <c r="B1919" s="29" t="s">
        <v>41681</v>
      </c>
      <c r="C1919" s="27">
        <v>2865.97</v>
      </c>
      <c r="D1919" s="27">
        <v>1290.02197</v>
      </c>
      <c r="E1919" s="27">
        <v>286.31799000000001</v>
      </c>
      <c r="F1919" s="27">
        <v>0.57999999999999996</v>
      </c>
      <c r="G1919" s="27">
        <v>2765.7829499999998</v>
      </c>
      <c r="H1919" s="27">
        <v>1772.5479700000001</v>
      </c>
      <c r="I1919" s="27">
        <v>2710.5390600000001</v>
      </c>
      <c r="J1919" s="27">
        <v>4248.3940400000001</v>
      </c>
      <c r="K1919" s="27">
        <v>6942.5361300000004</v>
      </c>
      <c r="L1919" s="27">
        <v>5941.9912100000001</v>
      </c>
      <c r="M1919" s="27">
        <v>0</v>
      </c>
      <c r="N1919" s="27">
        <v>7115.7377900000001</v>
      </c>
      <c r="U1919" s="29" t="s">
        <v>47304</v>
      </c>
      <c r="V1919" s="29" t="s">
        <v>47305</v>
      </c>
      <c r="W1919" s="30" t="s">
        <v>47306</v>
      </c>
      <c r="X1919">
        <v>1917</v>
      </c>
      <c r="Y1919" s="8" t="s">
        <v>7115</v>
      </c>
      <c r="Z1919">
        <v>326140</v>
      </c>
      <c r="AB1919" s="8" t="s">
        <v>7116</v>
      </c>
    </row>
    <row r="1920" spans="1:28" x14ac:dyDescent="0.25">
      <c r="A1920" s="34" t="s">
        <v>41682</v>
      </c>
      <c r="B1920" s="29" t="s">
        <v>41683</v>
      </c>
      <c r="C1920" s="27">
        <v>7797</v>
      </c>
      <c r="D1920" s="27">
        <v>574.41899999999998</v>
      </c>
      <c r="E1920" s="27">
        <v>462.22798999999998</v>
      </c>
      <c r="F1920" s="27">
        <v>0.46</v>
      </c>
      <c r="G1920" s="27">
        <v>950.25896999999998</v>
      </c>
      <c r="H1920" s="27">
        <v>268.85597999999999</v>
      </c>
      <c r="I1920" s="27">
        <v>797.79699000000005</v>
      </c>
      <c r="J1920" s="27">
        <v>792.51098000000002</v>
      </c>
      <c r="K1920" s="27">
        <v>2497.56909</v>
      </c>
      <c r="L1920" s="27">
        <v>381.71701000000002</v>
      </c>
      <c r="M1920" s="27">
        <v>0</v>
      </c>
      <c r="N1920" s="27">
        <v>3240.6550200000001</v>
      </c>
      <c r="U1920" s="29" t="s">
        <v>47307</v>
      </c>
      <c r="V1920" s="29" t="s">
        <v>47308</v>
      </c>
      <c r="W1920" s="30" t="s">
        <v>47309</v>
      </c>
      <c r="X1920">
        <v>1918</v>
      </c>
      <c r="Y1920" s="8" t="s">
        <v>7117</v>
      </c>
      <c r="Z1920">
        <v>334418</v>
      </c>
      <c r="AB1920" s="8" t="s">
        <v>7118</v>
      </c>
    </row>
    <row r="1921" spans="1:28" x14ac:dyDescent="0.25">
      <c r="A1921" s="34" t="s">
        <v>90</v>
      </c>
      <c r="B1921" s="29" t="s">
        <v>2655</v>
      </c>
      <c r="C1921" s="27">
        <v>28245.8</v>
      </c>
      <c r="F1921" s="27">
        <v>0.01</v>
      </c>
      <c r="U1921" s="29" t="s">
        <v>90</v>
      </c>
      <c r="V1921" s="29" t="s">
        <v>90</v>
      </c>
      <c r="W1921" s="30" t="s">
        <v>90</v>
      </c>
      <c r="X1921">
        <v>1919</v>
      </c>
      <c r="Y1921" s="8" t="s">
        <v>7119</v>
      </c>
      <c r="Z1921">
        <v>335121</v>
      </c>
      <c r="AA1921">
        <v>335122</v>
      </c>
      <c r="AB1921" s="8" t="s">
        <v>7120</v>
      </c>
    </row>
    <row r="1922" spans="1:28" x14ac:dyDescent="0.25">
      <c r="A1922" s="34" t="s">
        <v>2656</v>
      </c>
      <c r="B1922" s="29" t="s">
        <v>2657</v>
      </c>
      <c r="C1922" s="27">
        <v>3704.69</v>
      </c>
      <c r="D1922" s="27">
        <v>2022.4019699999999</v>
      </c>
      <c r="E1922" s="27">
        <v>1465</v>
      </c>
      <c r="F1922" s="27">
        <v>1.74</v>
      </c>
      <c r="G1922" s="27">
        <v>987.63598000000002</v>
      </c>
      <c r="H1922" s="27">
        <v>2186.7241199999999</v>
      </c>
      <c r="I1922" s="27">
        <v>2292.1909099999998</v>
      </c>
      <c r="J1922" s="27">
        <v>4353.4311500000003</v>
      </c>
      <c r="K1922" s="27">
        <v>5929.6137600000002</v>
      </c>
      <c r="L1922" s="27">
        <v>6919.9531200000001</v>
      </c>
      <c r="M1922" s="27">
        <v>0</v>
      </c>
      <c r="N1922" s="27">
        <v>4225.7680600000003</v>
      </c>
      <c r="O1922" s="27">
        <v>3.01</v>
      </c>
      <c r="P1922" s="27">
        <v>63.137999999999998</v>
      </c>
      <c r="Q1922" s="27">
        <v>1.71279</v>
      </c>
      <c r="R1922" s="27">
        <v>1.6</v>
      </c>
      <c r="S1922" s="27">
        <v>0.86</v>
      </c>
      <c r="T1922" s="27">
        <v>0.63288999999999995</v>
      </c>
      <c r="U1922" s="29" t="s">
        <v>47310</v>
      </c>
      <c r="V1922" s="29" t="s">
        <v>47311</v>
      </c>
      <c r="W1922" s="30" t="s">
        <v>47312</v>
      </c>
      <c r="X1922">
        <v>1920</v>
      </c>
      <c r="Y1922" s="8" t="s">
        <v>7121</v>
      </c>
      <c r="Z1922">
        <v>313320</v>
      </c>
      <c r="AA1922">
        <v>313210</v>
      </c>
      <c r="AB1922" s="8" t="s">
        <v>7122</v>
      </c>
    </row>
    <row r="1923" spans="1:28" x14ac:dyDescent="0.25">
      <c r="A1923" s="34" t="s">
        <v>41684</v>
      </c>
      <c r="B1923" s="29" t="s">
        <v>41685</v>
      </c>
      <c r="C1923" s="27">
        <v>135600</v>
      </c>
      <c r="D1923" s="27">
        <v>12364.21679</v>
      </c>
      <c r="E1923" s="27">
        <v>8503.3808499999996</v>
      </c>
      <c r="F1923" s="27">
        <v>1.1499999999999999</v>
      </c>
      <c r="G1923" s="27">
        <v>19659.800780000001</v>
      </c>
      <c r="H1923" s="27">
        <v>11520.70996</v>
      </c>
      <c r="I1923" s="27">
        <v>49935</v>
      </c>
      <c r="J1923" s="27">
        <v>46280.160150000003</v>
      </c>
      <c r="K1923" s="27">
        <v>63782.398430000001</v>
      </c>
      <c r="L1923" s="27">
        <v>47680.949209999999</v>
      </c>
      <c r="M1923" s="27">
        <v>0</v>
      </c>
      <c r="N1923" s="27">
        <v>59419.578119999998</v>
      </c>
      <c r="O1923" s="27">
        <v>30.76</v>
      </c>
      <c r="P1923" s="27">
        <v>45.134990000000002</v>
      </c>
      <c r="Q1923" s="27">
        <v>0.82265999999999995</v>
      </c>
      <c r="R1923" s="27">
        <v>1.42</v>
      </c>
      <c r="S1923" s="27">
        <v>1.1299999999999999</v>
      </c>
      <c r="T1923" s="27">
        <v>0.70443999999999996</v>
      </c>
      <c r="U1923" s="29" t="s">
        <v>47313</v>
      </c>
      <c r="V1923" s="29" t="s">
        <v>47314</v>
      </c>
      <c r="W1923" s="30" t="s">
        <v>47315</v>
      </c>
      <c r="X1923">
        <v>1921</v>
      </c>
      <c r="Y1923" s="8" t="s">
        <v>7123</v>
      </c>
      <c r="Z1923">
        <v>532120</v>
      </c>
      <c r="AA1923">
        <v>484121</v>
      </c>
      <c r="AB1923" s="8" t="s">
        <v>7124</v>
      </c>
    </row>
    <row r="1924" spans="1:28" x14ac:dyDescent="0.25">
      <c r="A1924" s="34" t="s">
        <v>41686</v>
      </c>
      <c r="B1924" s="29" t="s">
        <v>41687</v>
      </c>
      <c r="C1924" s="27">
        <v>2903.69</v>
      </c>
      <c r="D1924" s="27">
        <v>627.40002000000004</v>
      </c>
      <c r="E1924" s="27">
        <v>464.70001000000002</v>
      </c>
      <c r="F1924" s="27">
        <v>2.14</v>
      </c>
      <c r="G1924" s="27">
        <v>24.1</v>
      </c>
      <c r="H1924" s="27">
        <v>2150.3000400000001</v>
      </c>
      <c r="I1924" s="27">
        <v>1159.09997</v>
      </c>
      <c r="J1924" s="27">
        <v>2248.1000899999999</v>
      </c>
      <c r="K1924" s="27">
        <v>3507.1000899999999</v>
      </c>
      <c r="L1924" s="27">
        <v>147.39999</v>
      </c>
      <c r="M1924" s="27">
        <v>0</v>
      </c>
      <c r="N1924" s="27">
        <v>1578.59997</v>
      </c>
      <c r="O1924" s="27">
        <v>35.159999999999997</v>
      </c>
      <c r="P1924" s="27">
        <v>33.666989999999998</v>
      </c>
      <c r="Q1924" s="27">
        <v>9.3369999999999995E-2</v>
      </c>
      <c r="R1924" s="27">
        <v>1.56</v>
      </c>
      <c r="S1924" s="27">
        <v>0.6</v>
      </c>
      <c r="T1924" s="27">
        <v>0.59280999999999995</v>
      </c>
      <c r="U1924" s="29" t="s">
        <v>44541</v>
      </c>
      <c r="V1924" s="29" t="s">
        <v>47316</v>
      </c>
      <c r="W1924" s="30" t="s">
        <v>47317</v>
      </c>
      <c r="X1924">
        <v>1922</v>
      </c>
      <c r="Y1924" s="8" t="s">
        <v>7125</v>
      </c>
      <c r="Z1924">
        <v>111333</v>
      </c>
      <c r="AB1924" s="8" t="s">
        <v>7126</v>
      </c>
    </row>
    <row r="1925" spans="1:28" x14ac:dyDescent="0.25">
      <c r="A1925" s="34" t="s">
        <v>2658</v>
      </c>
      <c r="B1925" s="29" t="s">
        <v>2659</v>
      </c>
      <c r="C1925" s="27">
        <v>5817.59</v>
      </c>
      <c r="D1925" s="27">
        <v>351.36898000000002</v>
      </c>
      <c r="E1925" s="27">
        <v>309.03298000000001</v>
      </c>
      <c r="F1925" s="27">
        <v>0.63</v>
      </c>
      <c r="G1925" s="27">
        <v>1927.6639399999999</v>
      </c>
      <c r="H1925" s="27">
        <v>0</v>
      </c>
      <c r="I1925" s="27">
        <v>7.8489899999999997</v>
      </c>
      <c r="J1925" s="27">
        <v>7252.7870999999996</v>
      </c>
      <c r="K1925" s="27">
        <v>2393.3290999999999</v>
      </c>
      <c r="L1925" s="27">
        <v>504.67599000000001</v>
      </c>
      <c r="M1925" s="27">
        <v>200</v>
      </c>
      <c r="N1925" s="27">
        <v>2327.56396</v>
      </c>
      <c r="O1925" s="27">
        <v>40.82</v>
      </c>
      <c r="P1925" s="27">
        <v>15.88599</v>
      </c>
      <c r="Q1925" s="27">
        <v>0.20415</v>
      </c>
      <c r="R1925" s="27">
        <v>0.3</v>
      </c>
      <c r="S1925" s="27">
        <v>0.33</v>
      </c>
      <c r="T1925" s="27">
        <v>6.4199999999999993E-2</v>
      </c>
      <c r="U1925" s="29" t="s">
        <v>47318</v>
      </c>
      <c r="V1925" s="29" t="s">
        <v>47319</v>
      </c>
      <c r="W1925" s="30" t="s">
        <v>47320</v>
      </c>
      <c r="X1925">
        <v>1923</v>
      </c>
      <c r="Y1925" s="8" t="s">
        <v>7127</v>
      </c>
      <c r="Z1925">
        <v>561320</v>
      </c>
      <c r="AA1925">
        <v>561311</v>
      </c>
      <c r="AB1925" s="8" t="s">
        <v>7128</v>
      </c>
    </row>
    <row r="1926" spans="1:28" x14ac:dyDescent="0.25">
      <c r="A1926" s="34" t="s">
        <v>2660</v>
      </c>
      <c r="B1926" s="29" t="s">
        <v>2661</v>
      </c>
      <c r="C1926" s="27">
        <v>5113.0600000000004</v>
      </c>
      <c r="D1926" s="27">
        <v>608.05700000000002</v>
      </c>
      <c r="E1926" s="27">
        <v>552.99499000000003</v>
      </c>
      <c r="F1926" s="27">
        <v>0.31</v>
      </c>
      <c r="G1926" s="27">
        <v>379.94198</v>
      </c>
      <c r="H1926" s="27">
        <v>630.61198999999999</v>
      </c>
      <c r="I1926" s="27">
        <v>114.63500000000001</v>
      </c>
      <c r="J1926" s="27">
        <v>747.07501000000002</v>
      </c>
      <c r="K1926" s="27">
        <v>2145.7329100000002</v>
      </c>
      <c r="L1926" s="27">
        <v>0</v>
      </c>
      <c r="M1926" s="27">
        <v>0</v>
      </c>
      <c r="N1926" s="27">
        <v>2366.1230399999999</v>
      </c>
      <c r="O1926" s="27">
        <v>16.920000000000002</v>
      </c>
      <c r="P1926" s="27">
        <v>0</v>
      </c>
      <c r="Q1926" s="27">
        <v>0</v>
      </c>
      <c r="R1926" s="27">
        <v>3.07</v>
      </c>
      <c r="S1926" s="27">
        <v>2.0299999999999998</v>
      </c>
      <c r="T1926" s="27">
        <v>1.51949</v>
      </c>
      <c r="U1926" s="29" t="s">
        <v>47321</v>
      </c>
      <c r="V1926" s="29" t="s">
        <v>47322</v>
      </c>
      <c r="W1926" s="30" t="s">
        <v>47323</v>
      </c>
      <c r="X1926">
        <v>1924</v>
      </c>
      <c r="Y1926" s="8" t="s">
        <v>7129</v>
      </c>
      <c r="Z1926">
        <v>333112</v>
      </c>
      <c r="AB1926" s="8" t="s">
        <v>7130</v>
      </c>
    </row>
    <row r="1927" spans="1:28" x14ac:dyDescent="0.25">
      <c r="A1927" s="34" t="s">
        <v>41688</v>
      </c>
      <c r="B1927" s="29" t="s">
        <v>41689</v>
      </c>
      <c r="C1927" s="27">
        <v>2188.83</v>
      </c>
      <c r="D1927" s="27">
        <v>231.58</v>
      </c>
      <c r="E1927" s="27">
        <v>212.649</v>
      </c>
      <c r="F1927" s="27">
        <v>0.9</v>
      </c>
      <c r="G1927" s="27">
        <v>0</v>
      </c>
      <c r="H1927" s="27">
        <v>287.96397999999999</v>
      </c>
      <c r="I1927" s="27">
        <v>0</v>
      </c>
      <c r="J1927" s="27">
        <v>183.86798999999999</v>
      </c>
      <c r="K1927" s="27">
        <v>787.92199000000005</v>
      </c>
      <c r="L1927" s="27">
        <v>0</v>
      </c>
      <c r="M1927" s="27">
        <v>0</v>
      </c>
      <c r="N1927" s="27">
        <v>732.60100999999997</v>
      </c>
      <c r="O1927" s="27">
        <v>22.64</v>
      </c>
      <c r="P1927" s="27">
        <v>0</v>
      </c>
      <c r="Q1927" s="27">
        <v>0</v>
      </c>
      <c r="R1927" s="27">
        <v>5.51</v>
      </c>
      <c r="S1927" s="27">
        <v>2.72</v>
      </c>
      <c r="T1927" s="27">
        <v>2.7191100000000001</v>
      </c>
      <c r="U1927" s="29" t="s">
        <v>47324</v>
      </c>
      <c r="V1927" s="29" t="s">
        <v>47325</v>
      </c>
      <c r="W1927" s="30" t="s">
        <v>47326</v>
      </c>
      <c r="X1927">
        <v>1925</v>
      </c>
      <c r="Y1927" s="8" t="s">
        <v>7131</v>
      </c>
      <c r="Z1927">
        <v>541370</v>
      </c>
      <c r="AB1927" s="8" t="s">
        <v>7132</v>
      </c>
    </row>
    <row r="1928" spans="1:28" x14ac:dyDescent="0.25">
      <c r="A1928" s="34" t="s">
        <v>2662</v>
      </c>
      <c r="B1928" s="29" t="s">
        <v>2663</v>
      </c>
      <c r="C1928" s="27">
        <v>13926.24</v>
      </c>
      <c r="D1928" s="27">
        <v>2612</v>
      </c>
      <c r="E1928" s="27">
        <v>2027</v>
      </c>
      <c r="F1928" s="27">
        <v>0.94</v>
      </c>
      <c r="G1928" s="27">
        <v>655</v>
      </c>
      <c r="H1928" s="27">
        <v>0</v>
      </c>
      <c r="I1928" s="27">
        <v>6299</v>
      </c>
      <c r="J1928" s="27">
        <v>2981</v>
      </c>
      <c r="K1928" s="27">
        <v>1038</v>
      </c>
      <c r="L1928" s="27">
        <v>9256</v>
      </c>
      <c r="M1928" s="27">
        <v>0</v>
      </c>
      <c r="N1928" s="27">
        <v>-3351</v>
      </c>
      <c r="O1928" s="27">
        <v>-0.84</v>
      </c>
      <c r="Q1928" s="27">
        <v>-2.8815599999999999</v>
      </c>
      <c r="R1928" s="27">
        <v>0.35</v>
      </c>
      <c r="S1928" s="27">
        <v>0.35</v>
      </c>
      <c r="T1928" s="27">
        <v>0.12848000000000001</v>
      </c>
      <c r="U1928" s="29" t="s">
        <v>47327</v>
      </c>
      <c r="V1928" s="29" t="s">
        <v>47328</v>
      </c>
      <c r="W1928" s="30" t="s">
        <v>45654</v>
      </c>
      <c r="X1928">
        <v>1926</v>
      </c>
      <c r="Y1928" s="8" t="s">
        <v>7133</v>
      </c>
      <c r="Z1928">
        <v>511130</v>
      </c>
      <c r="AB1928" s="8" t="s">
        <v>7134</v>
      </c>
    </row>
    <row r="1929" spans="1:28" x14ac:dyDescent="0.25">
      <c r="A1929" s="34" t="s">
        <v>41690</v>
      </c>
      <c r="B1929" s="29" t="s">
        <v>41691</v>
      </c>
      <c r="C1929" s="27">
        <v>2584.34</v>
      </c>
      <c r="D1929" s="27">
        <v>455.92097999999999</v>
      </c>
      <c r="E1929" s="27">
        <v>247.3</v>
      </c>
      <c r="F1929" s="27">
        <v>1.53</v>
      </c>
      <c r="G1929" s="27">
        <v>63.925989999999999</v>
      </c>
      <c r="H1929" s="27">
        <v>0</v>
      </c>
      <c r="I1929" s="27">
        <v>0</v>
      </c>
      <c r="J1929" s="27">
        <v>214.98500000000001</v>
      </c>
      <c r="K1929" s="27">
        <v>85.139989999999997</v>
      </c>
      <c r="L1929" s="27">
        <v>1707.02099</v>
      </c>
      <c r="M1929" s="27">
        <v>175</v>
      </c>
      <c r="N1929" s="27">
        <v>1917.62194</v>
      </c>
      <c r="O1929" s="27">
        <v>8.94</v>
      </c>
      <c r="P1929" s="27">
        <v>46.567</v>
      </c>
      <c r="Q1929" s="27">
        <v>0.95306999999999997</v>
      </c>
      <c r="R1929" s="27">
        <v>0.44</v>
      </c>
      <c r="S1929" s="27">
        <v>0.4</v>
      </c>
      <c r="T1929" s="27">
        <v>9.8669999999999994E-2</v>
      </c>
      <c r="U1929" s="29" t="s">
        <v>47329</v>
      </c>
      <c r="V1929" s="29" t="s">
        <v>47330</v>
      </c>
      <c r="W1929" s="30" t="s">
        <v>47331</v>
      </c>
      <c r="X1929">
        <v>1927</v>
      </c>
      <c r="Y1929" s="8" t="s">
        <v>7135</v>
      </c>
      <c r="Z1929">
        <v>921150</v>
      </c>
      <c r="AB1929" s="8" t="s">
        <v>7136</v>
      </c>
    </row>
    <row r="1930" spans="1:28" x14ac:dyDescent="0.25">
      <c r="A1930" s="34" t="s">
        <v>2664</v>
      </c>
      <c r="B1930" s="29" t="s">
        <v>2665</v>
      </c>
      <c r="C1930" s="27">
        <v>6420.62</v>
      </c>
      <c r="D1930" s="27">
        <v>438</v>
      </c>
      <c r="E1930" s="27">
        <v>333.1</v>
      </c>
      <c r="F1930" s="27">
        <v>1.44</v>
      </c>
      <c r="G1930" s="27">
        <v>466.39999</v>
      </c>
      <c r="H1930" s="27">
        <v>767.70001000000002</v>
      </c>
      <c r="I1930" s="27">
        <v>687.90002000000004</v>
      </c>
      <c r="J1930" s="27">
        <v>559.79998000000001</v>
      </c>
      <c r="K1930" s="27">
        <v>1319.3000400000001</v>
      </c>
      <c r="L1930" s="27">
        <v>390.5</v>
      </c>
      <c r="M1930" s="27">
        <v>0</v>
      </c>
      <c r="N1930" s="27">
        <v>1302.90002</v>
      </c>
      <c r="O1930" s="27">
        <v>28.96</v>
      </c>
      <c r="P1930" s="27">
        <v>31.756989999999998</v>
      </c>
      <c r="Q1930" s="27">
        <v>0.46533999999999998</v>
      </c>
      <c r="R1930" s="27">
        <v>2.58</v>
      </c>
      <c r="S1930" s="27">
        <v>0.99</v>
      </c>
      <c r="T1930" s="27">
        <v>0.15218999999999999</v>
      </c>
      <c r="U1930" s="29" t="s">
        <v>47332</v>
      </c>
      <c r="V1930" s="29" t="s">
        <v>47333</v>
      </c>
      <c r="W1930" s="30" t="s">
        <v>47334</v>
      </c>
      <c r="X1930">
        <v>1928</v>
      </c>
      <c r="Y1930" s="8" t="s">
        <v>7137</v>
      </c>
      <c r="Z1930">
        <v>332991</v>
      </c>
      <c r="AA1930">
        <v>423840</v>
      </c>
      <c r="AB1930" s="8" t="s">
        <v>7138</v>
      </c>
    </row>
    <row r="1931" spans="1:28" x14ac:dyDescent="0.25">
      <c r="A1931" s="34" t="s">
        <v>41692</v>
      </c>
      <c r="B1931" s="29" t="s">
        <v>41693</v>
      </c>
      <c r="C1931" s="27">
        <v>2240.31</v>
      </c>
      <c r="D1931" s="27">
        <v>35.179000000000002</v>
      </c>
      <c r="E1931" s="27">
        <v>23.335999999999999</v>
      </c>
      <c r="F1931" s="27">
        <v>1.86</v>
      </c>
      <c r="G1931" s="27">
        <v>41.228999999999999</v>
      </c>
      <c r="H1931" s="27">
        <v>57.65</v>
      </c>
      <c r="I1931" s="27">
        <v>5.2049899999999996</v>
      </c>
      <c r="J1931" s="27">
        <v>33.793990000000001</v>
      </c>
      <c r="K1931" s="27">
        <v>669.06700999999998</v>
      </c>
      <c r="L1931" s="27">
        <v>0</v>
      </c>
      <c r="M1931" s="27">
        <v>0</v>
      </c>
      <c r="N1931" s="27">
        <v>708.47997999999995</v>
      </c>
      <c r="O1931" s="27">
        <v>32.51</v>
      </c>
      <c r="P1931" s="27">
        <v>0</v>
      </c>
      <c r="Q1931" s="27">
        <v>0</v>
      </c>
      <c r="R1931" s="27">
        <v>26.44</v>
      </c>
      <c r="S1931" s="27">
        <v>18.09</v>
      </c>
      <c r="T1931" s="27">
        <v>16.87246</v>
      </c>
      <c r="U1931" s="29" t="s">
        <v>47335</v>
      </c>
      <c r="V1931" s="29" t="s">
        <v>47336</v>
      </c>
      <c r="W1931" s="30" t="s">
        <v>47337</v>
      </c>
      <c r="X1931">
        <v>1929</v>
      </c>
      <c r="Y1931" s="8" t="s">
        <v>7139</v>
      </c>
      <c r="Z1931">
        <v>532210</v>
      </c>
      <c r="AB1931" s="8" t="s">
        <v>7140</v>
      </c>
    </row>
    <row r="1932" spans="1:28" x14ac:dyDescent="0.25">
      <c r="A1932" s="34" t="s">
        <v>41694</v>
      </c>
      <c r="B1932" s="29" t="s">
        <v>41695</v>
      </c>
      <c r="C1932" s="27">
        <v>2195.38</v>
      </c>
      <c r="D1932" s="27">
        <v>467.97698000000003</v>
      </c>
      <c r="E1932" s="27">
        <v>343.75601</v>
      </c>
      <c r="F1932" s="27">
        <v>2.1800000000000002</v>
      </c>
      <c r="G1932" s="27">
        <v>49.404989999999998</v>
      </c>
      <c r="H1932" s="27">
        <v>44.811</v>
      </c>
      <c r="I1932" s="27">
        <v>1003.78198</v>
      </c>
      <c r="J1932" s="27">
        <v>434.30898999999999</v>
      </c>
      <c r="K1932" s="27">
        <v>240.78998999999999</v>
      </c>
      <c r="L1932" s="27">
        <v>2280.5309999999999</v>
      </c>
      <c r="M1932" s="27">
        <v>0</v>
      </c>
      <c r="N1932" s="27">
        <v>-950.56501000000003</v>
      </c>
      <c r="O1932" s="27">
        <v>-12.21</v>
      </c>
      <c r="Q1932" s="27">
        <v>-2.2443399999999998</v>
      </c>
      <c r="R1932" s="27">
        <v>0.46</v>
      </c>
      <c r="S1932" s="27">
        <v>0.45</v>
      </c>
      <c r="T1932" s="27">
        <v>0.33748</v>
      </c>
      <c r="U1932" s="29" t="s">
        <v>47338</v>
      </c>
      <c r="V1932" s="29" t="s">
        <v>47339</v>
      </c>
      <c r="W1932" s="30" t="s">
        <v>47340</v>
      </c>
      <c r="X1932">
        <v>1930</v>
      </c>
      <c r="Y1932" s="8" t="s">
        <v>7141</v>
      </c>
      <c r="Z1932">
        <v>321911</v>
      </c>
      <c r="AB1932" s="8" t="s">
        <v>7142</v>
      </c>
    </row>
    <row r="1933" spans="1:28" x14ac:dyDescent="0.25">
      <c r="A1933" s="34" t="s">
        <v>2666</v>
      </c>
      <c r="B1933" s="29" t="s">
        <v>2667</v>
      </c>
      <c r="C1933" s="27">
        <v>15884.51</v>
      </c>
      <c r="D1933" s="27">
        <v>1463.8000400000001</v>
      </c>
      <c r="E1933" s="27">
        <v>1004.70001</v>
      </c>
      <c r="F1933" s="27">
        <v>0.22</v>
      </c>
      <c r="G1933" s="27">
        <v>524.70001000000002</v>
      </c>
      <c r="H1933" s="27">
        <v>1089.3000400000001</v>
      </c>
      <c r="I1933" s="27">
        <v>11668</v>
      </c>
      <c r="J1933" s="27">
        <v>1952.8000400000001</v>
      </c>
      <c r="K1933" s="27">
        <v>2010.09997</v>
      </c>
      <c r="L1933" s="27">
        <v>4310.6000899999999</v>
      </c>
      <c r="M1933" s="27">
        <v>0</v>
      </c>
      <c r="N1933" s="27">
        <v>8140.1000899999999</v>
      </c>
      <c r="O1933" s="27">
        <v>78.16</v>
      </c>
      <c r="P1933" s="27">
        <v>34.101999999999997</v>
      </c>
      <c r="Q1933" s="27">
        <v>0.51749000000000001</v>
      </c>
      <c r="R1933" s="27">
        <v>1.1599999999999999</v>
      </c>
      <c r="U1933" s="29" t="s">
        <v>47341</v>
      </c>
      <c r="V1933" s="29" t="s">
        <v>47342</v>
      </c>
      <c r="W1933" s="30" t="s">
        <v>47343</v>
      </c>
      <c r="X1933">
        <v>1931</v>
      </c>
      <c r="Y1933" s="8" t="s">
        <v>7143</v>
      </c>
      <c r="Z1933">
        <v>541310</v>
      </c>
      <c r="AA1933">
        <v>561110</v>
      </c>
      <c r="AB1933" s="8" t="s">
        <v>7144</v>
      </c>
    </row>
    <row r="1934" spans="1:28" x14ac:dyDescent="0.25">
      <c r="A1934" s="34" t="s">
        <v>2667</v>
      </c>
      <c r="B1934" s="29" t="s">
        <v>41696</v>
      </c>
      <c r="C1934" s="27">
        <v>2922.39</v>
      </c>
      <c r="D1934" s="27">
        <v>-375.86802</v>
      </c>
      <c r="E1934" s="27">
        <v>-537.54102</v>
      </c>
      <c r="F1934" s="27">
        <v>0.98</v>
      </c>
      <c r="G1934" s="27">
        <v>93.448989999999995</v>
      </c>
      <c r="H1934" s="27">
        <v>19.472000000000001</v>
      </c>
      <c r="I1934" s="27">
        <v>5.65</v>
      </c>
      <c r="J1934" s="27">
        <v>2454.2451099999998</v>
      </c>
      <c r="K1934" s="27">
        <v>543.86102000000005</v>
      </c>
      <c r="L1934" s="27">
        <v>1208.23596</v>
      </c>
      <c r="M1934" s="27">
        <v>0</v>
      </c>
      <c r="N1934" s="27">
        <v>2626.13598</v>
      </c>
      <c r="U1934" s="29" t="s">
        <v>47344</v>
      </c>
      <c r="V1934" s="29" t="s">
        <v>47345</v>
      </c>
      <c r="W1934" s="30" t="s">
        <v>47346</v>
      </c>
      <c r="X1934">
        <v>1932</v>
      </c>
      <c r="Y1934" s="8" t="s">
        <v>7145</v>
      </c>
      <c r="Z1934">
        <v>311811</v>
      </c>
      <c r="AA1934">
        <v>424490</v>
      </c>
      <c r="AB1934" s="8" t="s">
        <v>7146</v>
      </c>
    </row>
    <row r="1935" spans="1:28" x14ac:dyDescent="0.25">
      <c r="A1935" s="34" t="s">
        <v>41697</v>
      </c>
      <c r="B1935" s="29" t="s">
        <v>41698</v>
      </c>
      <c r="C1935" s="27">
        <v>2363.65</v>
      </c>
      <c r="D1935" s="27">
        <v>246.82499000000001</v>
      </c>
      <c r="E1935" s="27">
        <v>140.386</v>
      </c>
      <c r="F1935" s="27">
        <v>0.56999999999999995</v>
      </c>
      <c r="G1935" s="27">
        <v>64.731999999999999</v>
      </c>
      <c r="H1935" s="27">
        <v>0</v>
      </c>
      <c r="I1935" s="27">
        <v>640.31097</v>
      </c>
      <c r="J1935" s="27">
        <v>264.64999</v>
      </c>
      <c r="K1935" s="27">
        <v>154.714</v>
      </c>
      <c r="L1935" s="27">
        <v>1491.96496</v>
      </c>
      <c r="M1935" s="27">
        <v>0</v>
      </c>
      <c r="N1935" s="27">
        <v>1110.8680400000001</v>
      </c>
      <c r="O1935" s="27">
        <v>36.67</v>
      </c>
      <c r="P1935" s="27">
        <v>56.881990000000002</v>
      </c>
      <c r="Q1935" s="27">
        <v>1.3191999999999999</v>
      </c>
      <c r="R1935" s="27">
        <v>0.91</v>
      </c>
      <c r="S1935" s="27">
        <v>0.57999999999999996</v>
      </c>
      <c r="T1935" s="27">
        <v>0.34</v>
      </c>
      <c r="U1935" s="29" t="s">
        <v>47347</v>
      </c>
      <c r="V1935" s="29" t="s">
        <v>47348</v>
      </c>
      <c r="W1935" s="30" t="s">
        <v>47349</v>
      </c>
      <c r="X1935">
        <v>1933</v>
      </c>
      <c r="Y1935" s="8" t="s">
        <v>7147</v>
      </c>
      <c r="Z1935">
        <v>336419</v>
      </c>
      <c r="AB1935" s="8" t="s">
        <v>7148</v>
      </c>
    </row>
    <row r="1936" spans="1:28" x14ac:dyDescent="0.25">
      <c r="A1936" s="34" t="s">
        <v>41699</v>
      </c>
      <c r="B1936" s="29" t="s">
        <v>41700</v>
      </c>
      <c r="C1936" s="27">
        <v>7549.72</v>
      </c>
      <c r="D1936" s="27">
        <v>1232.40698</v>
      </c>
      <c r="E1936" s="27">
        <v>857.41301999999996</v>
      </c>
      <c r="F1936" s="27">
        <v>1.31</v>
      </c>
      <c r="G1936" s="27">
        <v>1675.28601</v>
      </c>
      <c r="H1936" s="27">
        <v>2581.7529199999999</v>
      </c>
      <c r="I1936" s="27">
        <v>1802.9260200000001</v>
      </c>
      <c r="J1936" s="27">
        <v>2422.0039000000002</v>
      </c>
      <c r="K1936" s="27">
        <v>5925.68505</v>
      </c>
      <c r="L1936" s="27">
        <v>1876.26</v>
      </c>
      <c r="M1936" s="27">
        <v>0</v>
      </c>
      <c r="N1936" s="27">
        <v>5355.6611300000004</v>
      </c>
      <c r="O1936" s="27">
        <v>12.57</v>
      </c>
      <c r="P1936" s="27">
        <v>25.943999999999999</v>
      </c>
      <c r="Q1936" s="27">
        <v>0.35032999999999997</v>
      </c>
      <c r="R1936" s="27">
        <v>2.4500000000000002</v>
      </c>
      <c r="S1936" s="27">
        <v>1.38</v>
      </c>
      <c r="T1936" s="27">
        <v>0.68894999999999995</v>
      </c>
      <c r="U1936" s="29" t="s">
        <v>47350</v>
      </c>
      <c r="V1936" s="29" t="s">
        <v>47351</v>
      </c>
      <c r="W1936" s="30" t="s">
        <v>47352</v>
      </c>
      <c r="X1936">
        <v>1934</v>
      </c>
      <c r="Y1936" s="8" t="s">
        <v>7149</v>
      </c>
      <c r="Z1936">
        <v>311351</v>
      </c>
      <c r="AA1936">
        <v>561110</v>
      </c>
      <c r="AB1936" s="8" t="s">
        <v>7150</v>
      </c>
    </row>
    <row r="1937" spans="1:28" x14ac:dyDescent="0.25">
      <c r="A1937" s="34" t="s">
        <v>41701</v>
      </c>
      <c r="B1937" s="29" t="s">
        <v>41702</v>
      </c>
      <c r="C1937" s="27">
        <v>13273.55</v>
      </c>
      <c r="D1937" s="27">
        <v>2278.0090300000002</v>
      </c>
      <c r="E1937" s="27">
        <v>2075.00488</v>
      </c>
      <c r="F1937" s="27">
        <v>0.66</v>
      </c>
      <c r="G1937" s="27">
        <v>0</v>
      </c>
      <c r="H1937" s="27">
        <v>92.415999999999997</v>
      </c>
      <c r="I1937" s="27">
        <v>388.48901000000001</v>
      </c>
      <c r="J1937" s="27">
        <v>7939.2870999999996</v>
      </c>
      <c r="K1937" s="27">
        <v>15913.509760000001</v>
      </c>
      <c r="L1937" s="27">
        <v>3168.4929099999999</v>
      </c>
      <c r="M1937" s="27">
        <v>0</v>
      </c>
      <c r="N1937" s="27">
        <v>12673.3496</v>
      </c>
      <c r="O1937" s="27">
        <v>18.829999999999998</v>
      </c>
      <c r="P1937" s="27">
        <v>20.000990000000002</v>
      </c>
      <c r="Q1937" s="27">
        <v>0.25001000000000001</v>
      </c>
      <c r="R1937" s="27">
        <v>2</v>
      </c>
      <c r="S1937" s="27">
        <v>1.99</v>
      </c>
      <c r="T1937" s="27">
        <v>1.99275</v>
      </c>
      <c r="U1937" s="29" t="s">
        <v>47353</v>
      </c>
      <c r="V1937" s="29" t="s">
        <v>47354</v>
      </c>
      <c r="W1937" s="30" t="s">
        <v>47355</v>
      </c>
      <c r="X1937">
        <v>1935</v>
      </c>
      <c r="Y1937" s="8" t="s">
        <v>7151</v>
      </c>
      <c r="Z1937">
        <v>423730</v>
      </c>
      <c r="AA1937">
        <v>333415</v>
      </c>
      <c r="AB1937" s="8" t="s">
        <v>7152</v>
      </c>
    </row>
    <row r="1938" spans="1:28" x14ac:dyDescent="0.25">
      <c r="A1938" s="34" t="s">
        <v>41703</v>
      </c>
      <c r="B1938" s="29" t="s">
        <v>41704</v>
      </c>
      <c r="C1938" s="27">
        <v>2195.13</v>
      </c>
      <c r="D1938" s="27">
        <v>241.16</v>
      </c>
      <c r="E1938" s="27">
        <v>124.20399999999999</v>
      </c>
      <c r="F1938" s="27">
        <v>1.82</v>
      </c>
      <c r="G1938" s="27">
        <v>0</v>
      </c>
      <c r="H1938" s="27">
        <v>0</v>
      </c>
      <c r="I1938" s="27">
        <v>0</v>
      </c>
      <c r="J1938" s="27">
        <v>104.74099</v>
      </c>
      <c r="K1938" s="27">
        <v>264.57400000000001</v>
      </c>
      <c r="L1938" s="27">
        <v>1428.4940099999999</v>
      </c>
      <c r="M1938" s="27">
        <v>0</v>
      </c>
      <c r="N1938" s="27">
        <v>513.93402000000003</v>
      </c>
      <c r="O1938" s="27">
        <v>4.8099999999999996</v>
      </c>
      <c r="P1938" s="27">
        <v>73.823989999999995</v>
      </c>
      <c r="Q1938" s="27">
        <v>2.8203100000000001</v>
      </c>
      <c r="R1938" s="27">
        <v>2.97</v>
      </c>
      <c r="S1938" s="27">
        <v>2.5299999999999998</v>
      </c>
      <c r="T1938" s="27">
        <v>2.5259800000000001</v>
      </c>
      <c r="U1938" s="29" t="s">
        <v>47356</v>
      </c>
      <c r="V1938" s="29" t="s">
        <v>47357</v>
      </c>
      <c r="W1938" s="30" t="s">
        <v>47358</v>
      </c>
      <c r="X1938">
        <v>1936</v>
      </c>
      <c r="Y1938" s="8" t="s">
        <v>7153</v>
      </c>
      <c r="Z1938">
        <v>611519</v>
      </c>
      <c r="AB1938" s="8" t="s">
        <v>7154</v>
      </c>
    </row>
    <row r="1939" spans="1:28" x14ac:dyDescent="0.25">
      <c r="A1939" s="34" t="s">
        <v>2670</v>
      </c>
      <c r="B1939" s="29" t="s">
        <v>2671</v>
      </c>
      <c r="C1939" s="27">
        <v>7982.74</v>
      </c>
      <c r="D1939" s="27">
        <v>675.97302000000002</v>
      </c>
      <c r="E1939" s="27">
        <v>522.25701000000004</v>
      </c>
      <c r="F1939" s="27">
        <v>1.32</v>
      </c>
      <c r="G1939" s="27">
        <v>934.32299</v>
      </c>
      <c r="H1939" s="27">
        <v>1818.0159900000001</v>
      </c>
      <c r="I1939" s="27">
        <v>93.497</v>
      </c>
      <c r="J1939" s="27">
        <v>1613.0400299999999</v>
      </c>
      <c r="K1939" s="27">
        <v>3646.2729399999998</v>
      </c>
      <c r="L1939" s="27">
        <v>216.488</v>
      </c>
      <c r="M1939" s="27">
        <v>0</v>
      </c>
      <c r="N1939" s="27">
        <v>3871.5859300000002</v>
      </c>
      <c r="O1939" s="27">
        <v>26.15</v>
      </c>
      <c r="P1939" s="27">
        <v>5.3845999999999998</v>
      </c>
      <c r="Q1939" s="27">
        <v>5.6910000000000002E-2</v>
      </c>
      <c r="R1939" s="27">
        <v>2.41</v>
      </c>
      <c r="S1939" s="27">
        <v>1.1299999999999999</v>
      </c>
      <c r="T1939" s="27">
        <v>0.55418999999999996</v>
      </c>
      <c r="U1939" s="29" t="s">
        <v>47359</v>
      </c>
      <c r="V1939" s="29" t="s">
        <v>47360</v>
      </c>
      <c r="W1939" s="30" t="s">
        <v>47361</v>
      </c>
      <c r="X1939">
        <v>1937</v>
      </c>
      <c r="Y1939" s="8" t="s">
        <v>7155</v>
      </c>
      <c r="Z1939">
        <v>813211</v>
      </c>
      <c r="AB1939" s="8" t="s">
        <v>7156</v>
      </c>
    </row>
    <row r="1940" spans="1:28" x14ac:dyDescent="0.25">
      <c r="A1940" s="34" t="s">
        <v>2672</v>
      </c>
      <c r="B1940" s="29" t="s">
        <v>2673</v>
      </c>
      <c r="C1940" s="27">
        <v>3556.55</v>
      </c>
      <c r="D1940" s="27">
        <v>564.255</v>
      </c>
      <c r="E1940" s="27">
        <v>537.17199000000005</v>
      </c>
      <c r="F1940" s="27">
        <v>1.66</v>
      </c>
      <c r="G1940" s="27">
        <v>67.295990000000003</v>
      </c>
      <c r="H1940" s="27">
        <v>202.238</v>
      </c>
      <c r="I1940" s="27">
        <v>241.917</v>
      </c>
      <c r="J1940" s="27">
        <v>248.917</v>
      </c>
      <c r="K1940" s="27">
        <v>1043.46594</v>
      </c>
      <c r="L1940" s="27">
        <v>12.43</v>
      </c>
      <c r="M1940" s="27">
        <v>0</v>
      </c>
      <c r="N1940" s="27">
        <v>1233.0009700000001</v>
      </c>
      <c r="O1940" s="27">
        <v>21.61</v>
      </c>
      <c r="P1940" s="27">
        <v>0.99804000000000004</v>
      </c>
      <c r="Q1940" s="27">
        <v>1.008E-2</v>
      </c>
      <c r="R1940" s="27">
        <v>4.1900000000000004</v>
      </c>
      <c r="S1940" s="27">
        <v>3.38</v>
      </c>
      <c r="T1940" s="27">
        <v>3.1091899999999999</v>
      </c>
      <c r="U1940" s="29" t="s">
        <v>47362</v>
      </c>
      <c r="V1940" s="29" t="s">
        <v>47363</v>
      </c>
      <c r="W1940" s="30" t="s">
        <v>47364</v>
      </c>
      <c r="X1940">
        <v>1938</v>
      </c>
      <c r="Y1940" s="8" t="s">
        <v>7157</v>
      </c>
      <c r="Z1940">
        <v>333996</v>
      </c>
      <c r="AA1940">
        <v>333995</v>
      </c>
      <c r="AB1940" s="8" t="s">
        <v>7158</v>
      </c>
    </row>
    <row r="1941" spans="1:28" x14ac:dyDescent="0.25">
      <c r="A1941" s="34" t="s">
        <v>2675</v>
      </c>
      <c r="B1941" s="29" t="s">
        <v>2676</v>
      </c>
      <c r="C1941" s="27">
        <v>4539.8900000000003</v>
      </c>
      <c r="D1941" s="27">
        <v>191.77298999999999</v>
      </c>
      <c r="E1941" s="27">
        <v>133.17500000000001</v>
      </c>
      <c r="F1941" s="27">
        <v>1.08</v>
      </c>
      <c r="G1941" s="27">
        <v>71.436989999999994</v>
      </c>
      <c r="H1941" s="27">
        <v>100.41699</v>
      </c>
      <c r="I1941" s="27">
        <v>461.29597999999999</v>
      </c>
      <c r="J1941" s="27">
        <v>185.77600000000001</v>
      </c>
      <c r="K1941" s="27">
        <v>1461.36303</v>
      </c>
      <c r="L1941" s="27">
        <v>529.57299</v>
      </c>
      <c r="M1941" s="27">
        <v>0</v>
      </c>
      <c r="N1941" s="27">
        <v>1405.0080499999999</v>
      </c>
      <c r="O1941" s="27">
        <v>44.5</v>
      </c>
      <c r="P1941" s="27">
        <v>0</v>
      </c>
      <c r="Q1941" s="27">
        <v>0</v>
      </c>
      <c r="R1941" s="27">
        <v>2.11</v>
      </c>
      <c r="S1941" s="27">
        <v>7.33</v>
      </c>
      <c r="T1941" s="27">
        <v>6.9412000000000003</v>
      </c>
      <c r="U1941" s="29" t="s">
        <v>47365</v>
      </c>
      <c r="V1941" s="29" t="s">
        <v>47366</v>
      </c>
      <c r="W1941" s="30" t="s">
        <v>47367</v>
      </c>
      <c r="X1941">
        <v>1939</v>
      </c>
      <c r="Y1941" s="8" t="s">
        <v>7159</v>
      </c>
      <c r="Z1941">
        <v>511191</v>
      </c>
      <c r="AA1941">
        <v>322299</v>
      </c>
      <c r="AB1941" s="8" t="s">
        <v>7160</v>
      </c>
    </row>
    <row r="1942" spans="1:28" x14ac:dyDescent="0.25">
      <c r="A1942" s="34" t="s">
        <v>2677</v>
      </c>
      <c r="B1942" s="29" t="s">
        <v>2678</v>
      </c>
      <c r="C1942" s="27">
        <v>65641.119999999995</v>
      </c>
      <c r="D1942" s="27">
        <v>6908</v>
      </c>
      <c r="E1942" s="27">
        <v>4761</v>
      </c>
      <c r="F1942" s="27">
        <v>1.77</v>
      </c>
      <c r="G1942" s="27">
        <v>7032</v>
      </c>
      <c r="H1942" s="27">
        <v>3999</v>
      </c>
      <c r="I1942" s="27">
        <v>15974</v>
      </c>
      <c r="J1942" s="27">
        <v>12018</v>
      </c>
      <c r="K1942" s="27">
        <v>15003</v>
      </c>
      <c r="L1942" s="27">
        <v>10594</v>
      </c>
      <c r="M1942" s="27">
        <v>0</v>
      </c>
      <c r="N1942" s="27">
        <v>17989</v>
      </c>
      <c r="O1942" s="27">
        <v>12.94</v>
      </c>
      <c r="P1942" s="27">
        <v>36.790999999999997</v>
      </c>
      <c r="Q1942" s="27">
        <v>0.58204</v>
      </c>
      <c r="R1942" s="27">
        <v>1.26</v>
      </c>
      <c r="S1942" s="27">
        <v>0.92</v>
      </c>
      <c r="T1942" s="27">
        <v>0.33050000000000002</v>
      </c>
      <c r="U1942" s="29" t="s">
        <v>47368</v>
      </c>
      <c r="V1942" s="29" t="s">
        <v>47369</v>
      </c>
      <c r="W1942" s="30" t="s">
        <v>47370</v>
      </c>
      <c r="X1942">
        <v>1940</v>
      </c>
      <c r="Y1942" s="8" t="s">
        <v>7161</v>
      </c>
      <c r="Z1942">
        <v>335314</v>
      </c>
      <c r="AA1942">
        <v>335312</v>
      </c>
      <c r="AB1942" s="8" t="s">
        <v>7162</v>
      </c>
    </row>
    <row r="1943" spans="1:28" x14ac:dyDescent="0.25">
      <c r="A1943" s="34" t="s">
        <v>2679</v>
      </c>
      <c r="B1943" s="29" t="s">
        <v>2680</v>
      </c>
      <c r="C1943" s="27">
        <v>29425.7</v>
      </c>
      <c r="D1943" s="27">
        <v>3359.8659600000001</v>
      </c>
      <c r="E1943" s="27">
        <v>3359.8659600000001</v>
      </c>
      <c r="F1943" s="27">
        <v>1.01</v>
      </c>
      <c r="G1943" s="27">
        <v>0</v>
      </c>
      <c r="H1943" s="27">
        <v>0</v>
      </c>
      <c r="I1943" s="27">
        <v>10329.589840000001</v>
      </c>
      <c r="J1943" s="27">
        <v>0</v>
      </c>
      <c r="K1943" s="27">
        <v>8629.6552699999993</v>
      </c>
      <c r="L1943" s="27">
        <v>5289.0190400000001</v>
      </c>
      <c r="M1943" s="27">
        <v>1722.23901</v>
      </c>
      <c r="N1943" s="27">
        <v>20874.550780000001</v>
      </c>
      <c r="O1943" s="27">
        <v>26.67</v>
      </c>
      <c r="P1943" s="27">
        <v>22.70599</v>
      </c>
      <c r="Q1943" s="27">
        <v>0.32483000000000001</v>
      </c>
      <c r="U1943" s="29" t="s">
        <v>47371</v>
      </c>
      <c r="V1943" s="29" t="s">
        <v>47372</v>
      </c>
      <c r="W1943" s="30" t="s">
        <v>47373</v>
      </c>
      <c r="X1943">
        <v>1941</v>
      </c>
      <c r="Y1943" s="8" t="s">
        <v>7163</v>
      </c>
      <c r="Z1943">
        <v>483211</v>
      </c>
      <c r="AA1943">
        <v>483113</v>
      </c>
      <c r="AB1943" s="8" t="s">
        <v>7164</v>
      </c>
    </row>
    <row r="1944" spans="1:28" x14ac:dyDescent="0.25">
      <c r="A1944" s="34" t="s">
        <v>41705</v>
      </c>
      <c r="B1944" s="29" t="s">
        <v>41706</v>
      </c>
      <c r="C1944" s="27">
        <v>5164.88</v>
      </c>
      <c r="D1944" s="27">
        <v>1574.48901</v>
      </c>
      <c r="E1944" s="27">
        <v>1574.48901</v>
      </c>
      <c r="F1944" s="27">
        <v>1.4</v>
      </c>
      <c r="G1944" s="27">
        <v>937.81799000000001</v>
      </c>
      <c r="H1944" s="27">
        <v>0</v>
      </c>
      <c r="I1944" s="27">
        <v>968.07</v>
      </c>
      <c r="J1944" s="27">
        <v>1618.4930400000001</v>
      </c>
      <c r="K1944" s="27">
        <v>9490.9404200000008</v>
      </c>
      <c r="L1944" s="27">
        <v>885.56402000000003</v>
      </c>
      <c r="M1944" s="27">
        <v>0</v>
      </c>
      <c r="N1944" s="27">
        <v>10802.79003</v>
      </c>
      <c r="U1944" s="29" t="s">
        <v>47374</v>
      </c>
      <c r="V1944" s="29" t="s">
        <v>47375</v>
      </c>
      <c r="W1944" s="30" t="s">
        <v>47376</v>
      </c>
      <c r="X1944">
        <v>1942</v>
      </c>
      <c r="Y1944" s="8" t="s">
        <v>7165</v>
      </c>
      <c r="Z1944">
        <v>339920</v>
      </c>
      <c r="AA1944">
        <v>315250</v>
      </c>
      <c r="AB1944" s="8" t="s">
        <v>7166</v>
      </c>
    </row>
    <row r="1945" spans="1:28" x14ac:dyDescent="0.25">
      <c r="A1945" s="34" t="s">
        <v>2681</v>
      </c>
      <c r="B1945" s="29" t="s">
        <v>2682</v>
      </c>
      <c r="C1945" s="27">
        <v>4994.4399999999996</v>
      </c>
      <c r="D1945" s="27">
        <v>868.72600999999997</v>
      </c>
      <c r="E1945" s="27">
        <v>600.48100999999997</v>
      </c>
      <c r="F1945" s="27">
        <v>0.8</v>
      </c>
      <c r="G1945" s="27">
        <v>657.96801000000005</v>
      </c>
      <c r="H1945" s="27">
        <v>769.40300999999999</v>
      </c>
      <c r="I1945" s="27">
        <v>2748.7639100000001</v>
      </c>
      <c r="J1945" s="27">
        <v>1437.85998</v>
      </c>
      <c r="K1945" s="27">
        <v>2132.65209</v>
      </c>
      <c r="L1945" s="27">
        <v>3345.3811000000001</v>
      </c>
      <c r="M1945" s="27">
        <v>0</v>
      </c>
      <c r="N1945" s="27">
        <v>1718.2559799999999</v>
      </c>
      <c r="O1945" s="27">
        <v>16.16</v>
      </c>
      <c r="P1945" s="27">
        <v>65.422989999999999</v>
      </c>
      <c r="Q1945" s="27">
        <v>1.89208</v>
      </c>
      <c r="R1945" s="27">
        <v>1.42</v>
      </c>
      <c r="S1945" s="27">
        <v>0.95</v>
      </c>
      <c r="T1945" s="27">
        <v>0.49049999999999999</v>
      </c>
      <c r="U1945" s="29" t="s">
        <v>47377</v>
      </c>
      <c r="V1945" s="29" t="s">
        <v>47378</v>
      </c>
      <c r="W1945" s="30" t="s">
        <v>47379</v>
      </c>
      <c r="X1945">
        <v>1943</v>
      </c>
      <c r="Y1945" s="8" t="s">
        <v>7167</v>
      </c>
      <c r="Z1945">
        <v>313210</v>
      </c>
      <c r="AA1945">
        <v>332993</v>
      </c>
      <c r="AB1945" s="8" t="s">
        <v>7168</v>
      </c>
    </row>
    <row r="1946" spans="1:28" x14ac:dyDescent="0.25">
      <c r="A1946" s="34" t="s">
        <v>2683</v>
      </c>
      <c r="B1946" s="29" t="s">
        <v>2683</v>
      </c>
      <c r="C1946" s="27">
        <v>3996.83</v>
      </c>
      <c r="D1946" s="27">
        <v>860.16497000000004</v>
      </c>
      <c r="E1946" s="27">
        <v>804.60997999999995</v>
      </c>
      <c r="F1946" s="27">
        <v>1.21</v>
      </c>
      <c r="G1946" s="27">
        <v>21211.800780000001</v>
      </c>
      <c r="H1946" s="27">
        <v>29.447990000000001</v>
      </c>
      <c r="I1946" s="27">
        <v>118.273</v>
      </c>
      <c r="J1946" s="27">
        <v>21448.070309999999</v>
      </c>
      <c r="K1946" s="27">
        <v>26069.990229999999</v>
      </c>
      <c r="L1946" s="27">
        <v>5235.1137600000002</v>
      </c>
      <c r="M1946" s="27">
        <v>251.07</v>
      </c>
      <c r="N1946" s="27">
        <v>1475.90002</v>
      </c>
      <c r="O1946" s="27">
        <v>6.51</v>
      </c>
      <c r="P1946" s="27">
        <v>75.111000000000004</v>
      </c>
      <c r="Q1946" s="27">
        <v>3.4986600000000001</v>
      </c>
      <c r="R1946" s="27">
        <v>1.23</v>
      </c>
      <c r="S1946" s="27">
        <v>1.21</v>
      </c>
      <c r="T1946" s="27">
        <v>0.22513</v>
      </c>
      <c r="U1946" s="29" t="s">
        <v>47380</v>
      </c>
      <c r="V1946" s="29" t="s">
        <v>47381</v>
      </c>
      <c r="W1946" s="30" t="s">
        <v>47382</v>
      </c>
      <c r="X1946">
        <v>1944</v>
      </c>
      <c r="Y1946" s="8" t="s">
        <v>7169</v>
      </c>
      <c r="Z1946">
        <v>561621</v>
      </c>
      <c r="AB1946" s="8" t="s">
        <v>7170</v>
      </c>
    </row>
    <row r="1947" spans="1:28" x14ac:dyDescent="0.25">
      <c r="A1947" s="34" t="s">
        <v>41707</v>
      </c>
      <c r="B1947" s="29" t="s">
        <v>41708</v>
      </c>
      <c r="C1947" s="27">
        <v>4877.5</v>
      </c>
      <c r="D1947" s="27">
        <v>347.58801</v>
      </c>
      <c r="E1947" s="27">
        <v>253.42500000000001</v>
      </c>
      <c r="F1947" s="27">
        <v>1.05</v>
      </c>
      <c r="G1947" s="27">
        <v>325.5</v>
      </c>
      <c r="H1947" s="27">
        <v>166.238</v>
      </c>
      <c r="I1947" s="27">
        <v>125.55</v>
      </c>
      <c r="J1947" s="27">
        <v>402.22500000000002</v>
      </c>
      <c r="K1947" s="27">
        <v>1413.59997</v>
      </c>
      <c r="L1947" s="27">
        <v>602.17498000000001</v>
      </c>
      <c r="M1947" s="27">
        <v>0</v>
      </c>
      <c r="N1947" s="27">
        <v>1213.65002</v>
      </c>
      <c r="U1947" s="29" t="s">
        <v>47383</v>
      </c>
      <c r="V1947" s="29" t="s">
        <v>47384</v>
      </c>
      <c r="W1947" s="30" t="s">
        <v>47385</v>
      </c>
      <c r="X1947">
        <v>1945</v>
      </c>
      <c r="Y1947" s="8" t="s">
        <v>7171</v>
      </c>
      <c r="Z1947">
        <v>926110</v>
      </c>
      <c r="AB1947" s="8" t="s">
        <v>7172</v>
      </c>
    </row>
    <row r="1948" spans="1:28" x14ac:dyDescent="0.25">
      <c r="A1948" s="34" t="s">
        <v>2684</v>
      </c>
      <c r="B1948" s="29" t="s">
        <v>2685</v>
      </c>
      <c r="C1948" s="27">
        <v>3276.88</v>
      </c>
      <c r="D1948" s="27">
        <v>2130.1770000000001</v>
      </c>
      <c r="E1948" s="27">
        <v>1516.1159600000001</v>
      </c>
      <c r="F1948" s="27">
        <v>4.41</v>
      </c>
      <c r="G1948" s="27">
        <v>233.29698999999999</v>
      </c>
      <c r="H1948" s="27">
        <v>0</v>
      </c>
      <c r="I1948" s="27">
        <v>0</v>
      </c>
      <c r="J1948" s="27">
        <v>598.58398</v>
      </c>
      <c r="K1948" s="27">
        <v>737.20299999999997</v>
      </c>
      <c r="L1948" s="27">
        <v>1572.2099599999999</v>
      </c>
      <c r="M1948" s="27">
        <v>0</v>
      </c>
      <c r="N1948" s="27">
        <v>3085.4580000000001</v>
      </c>
      <c r="O1948" s="27">
        <v>26.8</v>
      </c>
      <c r="P1948" s="27">
        <v>32.751989999999999</v>
      </c>
      <c r="Q1948" s="27">
        <v>0.48702000000000001</v>
      </c>
      <c r="R1948" s="27">
        <v>1.34</v>
      </c>
      <c r="S1948" s="27">
        <v>1.23</v>
      </c>
      <c r="T1948" s="27">
        <v>0.84182999999999997</v>
      </c>
      <c r="U1948" s="29" t="s">
        <v>47386</v>
      </c>
      <c r="V1948" s="29" t="s">
        <v>47387</v>
      </c>
      <c r="W1948" s="30" t="s">
        <v>47388</v>
      </c>
      <c r="X1948">
        <v>1946</v>
      </c>
      <c r="Y1948" s="8" t="s">
        <v>7173</v>
      </c>
      <c r="Z1948">
        <v>813319</v>
      </c>
      <c r="AB1948" s="8" t="s">
        <v>7174</v>
      </c>
    </row>
    <row r="1949" spans="1:28" x14ac:dyDescent="0.25">
      <c r="A1949" s="34" t="s">
        <v>2686</v>
      </c>
      <c r="B1949" s="29" t="s">
        <v>2687</v>
      </c>
      <c r="C1949" s="27">
        <v>6532.19</v>
      </c>
      <c r="D1949" s="27">
        <v>-143.60900000000001</v>
      </c>
      <c r="E1949" s="27">
        <v>-212.79</v>
      </c>
      <c r="F1949" s="27">
        <v>1.04</v>
      </c>
      <c r="G1949" s="27">
        <v>198.643</v>
      </c>
      <c r="H1949" s="27">
        <v>0</v>
      </c>
      <c r="I1949" s="27">
        <v>181.48399000000001</v>
      </c>
      <c r="J1949" s="27">
        <v>574.66301999999996</v>
      </c>
      <c r="K1949" s="27">
        <v>710.08696999999995</v>
      </c>
      <c r="L1949" s="27">
        <v>0</v>
      </c>
      <c r="M1949" s="27">
        <v>0</v>
      </c>
      <c r="N1949" s="27">
        <v>485.65798000000001</v>
      </c>
      <c r="O1949" s="27">
        <v>3.68</v>
      </c>
      <c r="P1949" s="27">
        <v>0</v>
      </c>
      <c r="Q1949" s="27">
        <v>0</v>
      </c>
      <c r="R1949" s="27">
        <v>1.24</v>
      </c>
      <c r="S1949" s="27">
        <v>1.24</v>
      </c>
      <c r="T1949" s="27">
        <v>0.88997999999999999</v>
      </c>
      <c r="U1949" s="29" t="s">
        <v>47389</v>
      </c>
      <c r="V1949" s="29" t="s">
        <v>47390</v>
      </c>
      <c r="W1949" s="30" t="s">
        <v>47391</v>
      </c>
      <c r="X1949">
        <v>1947</v>
      </c>
      <c r="Y1949" s="8" t="s">
        <v>7175</v>
      </c>
      <c r="Z1949">
        <v>112340</v>
      </c>
      <c r="AB1949" s="8" t="s">
        <v>7176</v>
      </c>
    </row>
    <row r="1950" spans="1:28" x14ac:dyDescent="0.25">
      <c r="A1950" s="34" t="s">
        <v>41709</v>
      </c>
      <c r="B1950" s="29" t="s">
        <v>41710</v>
      </c>
      <c r="C1950" s="27">
        <v>37969.269999999997</v>
      </c>
      <c r="D1950" s="27">
        <v>2612.9509200000002</v>
      </c>
      <c r="E1950" s="27">
        <v>2429.9938900000002</v>
      </c>
      <c r="F1950" s="27">
        <v>0.96</v>
      </c>
      <c r="G1950" s="27">
        <v>1878.23803</v>
      </c>
      <c r="H1950" s="27">
        <v>2701.5419900000002</v>
      </c>
      <c r="I1950" s="27">
        <v>135.12898999999999</v>
      </c>
      <c r="J1950" s="27">
        <v>1507.6870100000001</v>
      </c>
      <c r="K1950" s="27">
        <v>11199.809569999999</v>
      </c>
      <c r="L1950" s="27">
        <v>40.548000000000002</v>
      </c>
      <c r="M1950" s="27">
        <v>0</v>
      </c>
      <c r="N1950" s="27">
        <v>13877.54003</v>
      </c>
      <c r="O1950" s="27">
        <v>9.5500000000000007</v>
      </c>
      <c r="P1950" s="27">
        <v>0.26583000000000001</v>
      </c>
      <c r="Q1950" s="27">
        <v>2.66E-3</v>
      </c>
      <c r="R1950" s="27">
        <v>7.03</v>
      </c>
      <c r="U1950" s="29" t="s">
        <v>47392</v>
      </c>
      <c r="V1950" s="29" t="s">
        <v>47393</v>
      </c>
      <c r="W1950" s="30" t="s">
        <v>47394</v>
      </c>
      <c r="X1950">
        <v>1948</v>
      </c>
      <c r="Y1950" s="8" t="s">
        <v>7177</v>
      </c>
      <c r="Z1950">
        <v>115210</v>
      </c>
      <c r="AA1950">
        <v>424590</v>
      </c>
      <c r="AB1950" s="8" t="s">
        <v>7178</v>
      </c>
    </row>
    <row r="1951" spans="1:28" x14ac:dyDescent="0.25">
      <c r="A1951" s="34" t="s">
        <v>2688</v>
      </c>
      <c r="B1951" s="29" t="s">
        <v>2689</v>
      </c>
      <c r="C1951" s="27">
        <v>11742.15</v>
      </c>
      <c r="D1951" s="27">
        <v>375.71701000000002</v>
      </c>
      <c r="E1951" s="27">
        <v>343.24599999999998</v>
      </c>
      <c r="F1951" s="27">
        <v>1.19</v>
      </c>
      <c r="G1951" s="27">
        <v>834.51300000000003</v>
      </c>
      <c r="H1951" s="27">
        <v>1545.6059499999999</v>
      </c>
      <c r="I1951" s="27">
        <v>0</v>
      </c>
      <c r="J1951" s="27">
        <v>1470.02404</v>
      </c>
      <c r="K1951" s="27">
        <v>2806.3149400000002</v>
      </c>
      <c r="L1951" s="27">
        <v>147.61798999999999</v>
      </c>
      <c r="M1951" s="27">
        <v>0</v>
      </c>
      <c r="N1951" s="27">
        <v>1425.74694</v>
      </c>
      <c r="O1951" s="27">
        <v>33.53</v>
      </c>
      <c r="P1951" s="27">
        <v>7.0057</v>
      </c>
      <c r="Q1951" s="27">
        <v>7.5329999999999994E-2</v>
      </c>
      <c r="R1951" s="27">
        <v>2.4900000000000002</v>
      </c>
      <c r="S1951" s="27">
        <v>0.86</v>
      </c>
      <c r="T1951" s="27">
        <v>0.28992000000000001</v>
      </c>
      <c r="U1951" s="29" t="s">
        <v>47395</v>
      </c>
      <c r="V1951" s="29" t="s">
        <v>47396</v>
      </c>
      <c r="W1951" s="30" t="s">
        <v>47397</v>
      </c>
      <c r="X1951">
        <v>1949</v>
      </c>
      <c r="Y1951" s="8" t="s">
        <v>7179</v>
      </c>
      <c r="Z1951">
        <v>336415</v>
      </c>
      <c r="AA1951">
        <v>334511</v>
      </c>
      <c r="AB1951" s="8" t="s">
        <v>7180</v>
      </c>
    </row>
    <row r="1952" spans="1:28" x14ac:dyDescent="0.25">
      <c r="A1952" s="34" t="s">
        <v>2690</v>
      </c>
      <c r="B1952" s="29" t="s">
        <v>2691</v>
      </c>
      <c r="C1952" s="27">
        <v>56637.279999999999</v>
      </c>
      <c r="D1952" s="27">
        <v>17553.644530000001</v>
      </c>
      <c r="E1952" s="27">
        <v>15570.976559999999</v>
      </c>
      <c r="F1952" s="27">
        <v>0.67</v>
      </c>
      <c r="G1952" s="27">
        <v>867714.125</v>
      </c>
      <c r="H1952" s="27">
        <v>0</v>
      </c>
      <c r="I1952" s="27">
        <v>6644.0751899999996</v>
      </c>
      <c r="J1952" s="27">
        <v>1505897</v>
      </c>
      <c r="K1952" s="27">
        <v>1578319</v>
      </c>
      <c r="L1952" s="27">
        <v>195754.40625</v>
      </c>
      <c r="M1952" s="27">
        <v>0</v>
      </c>
      <c r="N1952" s="27">
        <v>94654.1875</v>
      </c>
      <c r="O1952" s="27">
        <v>13.77</v>
      </c>
      <c r="P1952" s="27">
        <v>67.406989999999993</v>
      </c>
      <c r="Q1952" s="27">
        <v>2.0680999999999998</v>
      </c>
      <c r="R1952" s="27">
        <v>1.05</v>
      </c>
      <c r="U1952" s="29" t="s">
        <v>47398</v>
      </c>
      <c r="V1952" s="29" t="s">
        <v>47399</v>
      </c>
      <c r="W1952" s="30" t="s">
        <v>47400</v>
      </c>
      <c r="X1952">
        <v>1950</v>
      </c>
      <c r="Y1952" s="8" t="s">
        <v>7181</v>
      </c>
      <c r="Z1952">
        <v>451130</v>
      </c>
      <c r="AB1952" s="8" t="s">
        <v>7182</v>
      </c>
    </row>
    <row r="1953" spans="1:28" x14ac:dyDescent="0.25">
      <c r="A1953" s="34" t="s">
        <v>41711</v>
      </c>
      <c r="B1953" s="29" t="s">
        <v>41712</v>
      </c>
      <c r="C1953" s="27">
        <v>9664.5400000000009</v>
      </c>
      <c r="D1953" s="27">
        <v>2219.93505</v>
      </c>
      <c r="E1953" s="27">
        <v>1556.1669899999999</v>
      </c>
      <c r="F1953" s="27">
        <v>1.1100000000000001</v>
      </c>
      <c r="G1953" s="27">
        <v>2527.5859300000002</v>
      </c>
      <c r="H1953" s="27">
        <v>1307.51794</v>
      </c>
      <c r="I1953" s="27">
        <v>2815.2189899999998</v>
      </c>
      <c r="J1953" s="27">
        <v>3189.2470699999999</v>
      </c>
      <c r="K1953" s="27">
        <v>4750.6831000000002</v>
      </c>
      <c r="L1953" s="27">
        <v>3792.9599600000001</v>
      </c>
      <c r="M1953" s="27">
        <v>0</v>
      </c>
      <c r="N1953" s="27">
        <v>5308.0370999999996</v>
      </c>
      <c r="O1953" s="27">
        <v>20.49</v>
      </c>
      <c r="P1953" s="27">
        <v>41.675989999999999</v>
      </c>
      <c r="Q1953" s="27">
        <v>0.71455999999999997</v>
      </c>
      <c r="R1953" s="27">
        <v>1.49</v>
      </c>
      <c r="S1953" s="27">
        <v>1.08</v>
      </c>
      <c r="T1953" s="27">
        <v>0.28708</v>
      </c>
      <c r="U1953" s="29" t="s">
        <v>47401</v>
      </c>
      <c r="V1953" s="29" t="s">
        <v>47402</v>
      </c>
      <c r="W1953" s="30" t="s">
        <v>47403</v>
      </c>
      <c r="X1953">
        <v>1951</v>
      </c>
      <c r="Y1953" s="8" t="s">
        <v>7183</v>
      </c>
      <c r="Z1953">
        <v>336612</v>
      </c>
      <c r="AB1953" s="8" t="s">
        <v>7184</v>
      </c>
    </row>
    <row r="1954" spans="1:28" x14ac:dyDescent="0.25">
      <c r="A1954" s="34" t="s">
        <v>2692</v>
      </c>
      <c r="B1954" s="29" t="s">
        <v>2693</v>
      </c>
      <c r="C1954" s="27">
        <v>3580.21</v>
      </c>
      <c r="D1954" s="27">
        <v>-334.79998999999998</v>
      </c>
      <c r="E1954" s="27">
        <v>-440</v>
      </c>
      <c r="F1954" s="27">
        <v>1.63</v>
      </c>
      <c r="G1954" s="27">
        <v>378.79998000000001</v>
      </c>
      <c r="H1954" s="27">
        <v>1343.5</v>
      </c>
      <c r="I1954" s="27">
        <v>834.20001000000002</v>
      </c>
      <c r="J1954" s="27">
        <v>963.90002000000004</v>
      </c>
      <c r="K1954" s="27">
        <v>1981.90002</v>
      </c>
      <c r="L1954" s="27">
        <v>2826.1999500000002</v>
      </c>
      <c r="M1954" s="27">
        <v>0</v>
      </c>
      <c r="N1954" s="27">
        <v>147.69999000000001</v>
      </c>
      <c r="O1954" s="27">
        <v>2.46</v>
      </c>
      <c r="P1954" s="27">
        <v>95.802000000000007</v>
      </c>
      <c r="Q1954" s="27">
        <v>22.821809999999999</v>
      </c>
      <c r="R1954" s="27">
        <v>2.0699999999999998</v>
      </c>
      <c r="S1954" s="27">
        <v>0.66</v>
      </c>
      <c r="T1954" s="27">
        <v>0.26932</v>
      </c>
      <c r="U1954" s="29" t="s">
        <v>47404</v>
      </c>
      <c r="V1954" s="29" t="s">
        <v>47405</v>
      </c>
      <c r="W1954" s="30" t="s">
        <v>47406</v>
      </c>
      <c r="X1954">
        <v>1952</v>
      </c>
      <c r="Y1954" s="8" t="s">
        <v>7185</v>
      </c>
      <c r="Z1954">
        <v>721120</v>
      </c>
      <c r="AB1954" s="8" t="s">
        <v>7186</v>
      </c>
    </row>
    <row r="1955" spans="1:28" x14ac:dyDescent="0.25">
      <c r="A1955" s="34" t="s">
        <v>41713</v>
      </c>
      <c r="B1955" s="29" t="s">
        <v>41714</v>
      </c>
      <c r="C1955" s="27">
        <v>7064.54</v>
      </c>
      <c r="D1955" s="27">
        <v>338.10899999999998</v>
      </c>
      <c r="E1955" s="27">
        <v>207.86500000000001</v>
      </c>
      <c r="F1955" s="27">
        <v>0.91</v>
      </c>
      <c r="G1955" s="27">
        <v>1036.69299</v>
      </c>
      <c r="H1955" s="27">
        <v>749.89202</v>
      </c>
      <c r="I1955" s="27">
        <v>2089.1730899999998</v>
      </c>
      <c r="J1955" s="27">
        <v>1840.52404</v>
      </c>
      <c r="K1955" s="27">
        <v>3181.1210900000001</v>
      </c>
      <c r="L1955" s="27">
        <v>826.19701999999995</v>
      </c>
      <c r="M1955" s="27">
        <v>0</v>
      </c>
      <c r="N1955" s="27">
        <v>3579.7480399999999</v>
      </c>
      <c r="S1955" s="27">
        <v>1.32</v>
      </c>
      <c r="T1955" s="27">
        <v>0.75768000000000002</v>
      </c>
      <c r="U1955" s="29" t="s">
        <v>47407</v>
      </c>
      <c r="V1955" s="29" t="s">
        <v>47408</v>
      </c>
      <c r="W1955" s="30" t="s">
        <v>47409</v>
      </c>
      <c r="X1955">
        <v>1953</v>
      </c>
      <c r="Y1955" s="8" t="s">
        <v>7187</v>
      </c>
      <c r="Z1955">
        <v>424430</v>
      </c>
      <c r="AB1955" s="8" t="s">
        <v>7188</v>
      </c>
    </row>
    <row r="1956" spans="1:28" x14ac:dyDescent="0.25">
      <c r="A1956" s="34" t="s">
        <v>41715</v>
      </c>
      <c r="B1956" s="29" t="s">
        <v>41716</v>
      </c>
      <c r="C1956" s="27">
        <v>14957.56</v>
      </c>
      <c r="D1956" s="27">
        <v>1570.5970400000001</v>
      </c>
      <c r="E1956" s="27">
        <v>1399.9809499999999</v>
      </c>
      <c r="F1956" s="27">
        <v>0.59</v>
      </c>
      <c r="G1956" s="27">
        <v>0</v>
      </c>
      <c r="H1956" s="27">
        <v>939.64801</v>
      </c>
      <c r="I1956" s="27">
        <v>146.74699000000001</v>
      </c>
      <c r="J1956" s="27">
        <v>741.90502000000004</v>
      </c>
      <c r="K1956" s="27">
        <v>4809.75</v>
      </c>
      <c r="L1956" s="27">
        <v>20.93</v>
      </c>
      <c r="M1956" s="27">
        <v>0</v>
      </c>
      <c r="N1956" s="27">
        <v>5611.5239199999996</v>
      </c>
      <c r="O1956" s="27">
        <v>5.88</v>
      </c>
      <c r="P1956" s="27">
        <v>1.2999999999999999E-4</v>
      </c>
      <c r="Q1956" s="27">
        <v>0</v>
      </c>
      <c r="R1956" s="27">
        <v>7.91</v>
      </c>
      <c r="U1956" s="29" t="s">
        <v>47410</v>
      </c>
      <c r="V1956" s="29" t="s">
        <v>47411</v>
      </c>
      <c r="W1956" s="30" t="s">
        <v>47412</v>
      </c>
      <c r="X1956">
        <v>1954</v>
      </c>
      <c r="Y1956" s="8" t="s">
        <v>7189</v>
      </c>
      <c r="Z1956">
        <v>115310</v>
      </c>
      <c r="AB1956" s="8" t="s">
        <v>7190</v>
      </c>
    </row>
    <row r="1957" spans="1:28" x14ac:dyDescent="0.25">
      <c r="A1957" s="34" t="s">
        <v>2694</v>
      </c>
      <c r="B1957" s="29" t="s">
        <v>2695</v>
      </c>
      <c r="C1957" s="27">
        <v>3577.02</v>
      </c>
      <c r="D1957" s="27">
        <v>200.92798999999999</v>
      </c>
      <c r="E1957" s="27">
        <v>172.44999000000001</v>
      </c>
      <c r="F1957" s="27">
        <v>0.77</v>
      </c>
      <c r="G1957" s="27">
        <v>132.667</v>
      </c>
      <c r="H1957" s="27">
        <v>125.47899</v>
      </c>
      <c r="I1957" s="27">
        <v>1666.3919599999999</v>
      </c>
      <c r="J1957" s="27">
        <v>102.248</v>
      </c>
      <c r="K1957" s="27">
        <v>351.60100999999997</v>
      </c>
      <c r="L1957" s="27">
        <v>403.02199999999999</v>
      </c>
      <c r="M1957" s="27">
        <v>0</v>
      </c>
      <c r="N1957" s="27">
        <v>1438.6639399999999</v>
      </c>
      <c r="O1957" s="27">
        <v>14.99</v>
      </c>
      <c r="P1957" s="27">
        <v>19.552990000000001</v>
      </c>
      <c r="Q1957" s="27">
        <v>0.24304999999999999</v>
      </c>
      <c r="R1957" s="27">
        <v>4.47</v>
      </c>
      <c r="S1957" s="27">
        <v>2.21</v>
      </c>
      <c r="T1957" s="27">
        <v>0.91400000000000003</v>
      </c>
      <c r="U1957" s="29" t="s">
        <v>47413</v>
      </c>
      <c r="V1957" s="29" t="s">
        <v>47414</v>
      </c>
      <c r="W1957" s="30" t="s">
        <v>47415</v>
      </c>
      <c r="X1957">
        <v>1955</v>
      </c>
      <c r="Y1957" s="8" t="s">
        <v>7191</v>
      </c>
      <c r="Z1957">
        <v>524292</v>
      </c>
      <c r="AA1957">
        <v>811121</v>
      </c>
      <c r="AB1957" s="8" t="s">
        <v>7192</v>
      </c>
    </row>
    <row r="1958" spans="1:28" x14ac:dyDescent="0.25">
      <c r="A1958" s="34" t="s">
        <v>41717</v>
      </c>
      <c r="B1958" s="29" t="s">
        <v>41718</v>
      </c>
      <c r="C1958" s="27">
        <v>14992.77</v>
      </c>
      <c r="D1958" s="27">
        <v>3676.2338800000002</v>
      </c>
      <c r="E1958" s="27">
        <v>2960.06909</v>
      </c>
      <c r="F1958" s="27">
        <v>0.41</v>
      </c>
      <c r="G1958" s="27">
        <v>837.51702</v>
      </c>
      <c r="H1958" s="27">
        <v>0</v>
      </c>
      <c r="I1958" s="27">
        <v>3811.5668900000001</v>
      </c>
      <c r="J1958" s="27">
        <v>85381.476559999996</v>
      </c>
      <c r="K1958" s="27">
        <v>11443.70996</v>
      </c>
      <c r="L1958" s="27">
        <v>4803.7040999999999</v>
      </c>
      <c r="M1958" s="27">
        <v>0</v>
      </c>
      <c r="N1958" s="27">
        <v>18163.019530000001</v>
      </c>
      <c r="U1958" s="29" t="s">
        <v>47416</v>
      </c>
      <c r="V1958" s="29" t="s">
        <v>47417</v>
      </c>
      <c r="W1958" s="30" t="s">
        <v>47418</v>
      </c>
      <c r="X1958">
        <v>1956</v>
      </c>
      <c r="Y1958" s="8" t="s">
        <v>7193</v>
      </c>
      <c r="Z1958">
        <v>525120</v>
      </c>
      <c r="AA1958">
        <v>524113</v>
      </c>
      <c r="AB1958" s="8" t="s">
        <v>7194</v>
      </c>
    </row>
    <row r="1959" spans="1:28" x14ac:dyDescent="0.25">
      <c r="A1959" s="34" t="s">
        <v>41719</v>
      </c>
      <c r="B1959" s="29" t="s">
        <v>41720</v>
      </c>
      <c r="C1959" s="27">
        <v>3859.08</v>
      </c>
      <c r="D1959" s="27">
        <v>558.09996999999998</v>
      </c>
      <c r="E1959" s="27">
        <v>500.89999</v>
      </c>
      <c r="F1959" s="27">
        <v>0.46</v>
      </c>
      <c r="G1959" s="27">
        <v>290.89999</v>
      </c>
      <c r="H1959" s="27">
        <v>687.59996999999998</v>
      </c>
      <c r="I1959" s="27">
        <v>2283</v>
      </c>
      <c r="J1959" s="27">
        <v>1213.1999499999999</v>
      </c>
      <c r="K1959" s="27">
        <v>1694.59997</v>
      </c>
      <c r="L1959" s="27">
        <v>1893.3000400000001</v>
      </c>
      <c r="M1959" s="27">
        <v>0</v>
      </c>
      <c r="N1959" s="27">
        <v>1079.59997</v>
      </c>
      <c r="O1959" s="27">
        <v>3.74</v>
      </c>
      <c r="P1959" s="27">
        <v>64.694990000000004</v>
      </c>
      <c r="Q1959" s="27">
        <v>1.7537</v>
      </c>
      <c r="R1959" s="27">
        <v>1.4</v>
      </c>
      <c r="S1959" s="27">
        <v>0.83</v>
      </c>
      <c r="T1959" s="27">
        <v>0.59025000000000005</v>
      </c>
      <c r="U1959" s="29" t="s">
        <v>47419</v>
      </c>
      <c r="V1959" s="29" t="s">
        <v>47420</v>
      </c>
      <c r="W1959" s="30" t="s">
        <v>47421</v>
      </c>
      <c r="X1959">
        <v>1957</v>
      </c>
      <c r="Y1959" s="8" t="s">
        <v>7195</v>
      </c>
      <c r="Z1959">
        <v>212323</v>
      </c>
      <c r="AA1959">
        <v>212323</v>
      </c>
      <c r="AB1959" s="8" t="s">
        <v>7196</v>
      </c>
    </row>
    <row r="1960" spans="1:28" x14ac:dyDescent="0.25">
      <c r="A1960" s="34" t="s">
        <v>2696</v>
      </c>
      <c r="B1960" s="29" t="s">
        <v>2697</v>
      </c>
      <c r="C1960" s="27">
        <v>13729.46</v>
      </c>
      <c r="D1960" s="27">
        <v>1349.90002</v>
      </c>
      <c r="E1960" s="27">
        <v>1249.6999499999999</v>
      </c>
      <c r="F1960" s="27">
        <v>1.0900000000000001</v>
      </c>
      <c r="G1960" s="27">
        <v>871.59996999999998</v>
      </c>
      <c r="H1960" s="27">
        <v>1033.09997</v>
      </c>
      <c r="I1960" s="27">
        <v>1320.90002</v>
      </c>
      <c r="J1960" s="27">
        <v>971.59996999999998</v>
      </c>
      <c r="K1960" s="27">
        <v>3368.8998999999999</v>
      </c>
      <c r="L1960" s="27">
        <v>1183.8000400000001</v>
      </c>
      <c r="M1960" s="27">
        <v>0</v>
      </c>
      <c r="N1960" s="27">
        <v>4503.5</v>
      </c>
      <c r="O1960" s="27">
        <v>87.52</v>
      </c>
      <c r="P1960" s="27">
        <v>20.356000000000002</v>
      </c>
      <c r="Q1960" s="27">
        <v>0.25558999999999998</v>
      </c>
      <c r="R1960" s="27">
        <v>3.48</v>
      </c>
      <c r="S1960" s="27">
        <v>2.4</v>
      </c>
      <c r="T1960" s="27">
        <v>1.5069900000000001</v>
      </c>
      <c r="U1960" s="29" t="s">
        <v>47422</v>
      </c>
      <c r="V1960" s="29" t="s">
        <v>47423</v>
      </c>
      <c r="W1960" s="30" t="s">
        <v>47424</v>
      </c>
      <c r="X1960">
        <v>1958</v>
      </c>
      <c r="Y1960" s="8" t="s">
        <v>7197</v>
      </c>
      <c r="Z1960">
        <v>541612</v>
      </c>
      <c r="AB1960" s="8" t="s">
        <v>7198</v>
      </c>
    </row>
    <row r="1961" spans="1:28" x14ac:dyDescent="0.25">
      <c r="A1961" s="34" t="s">
        <v>2699</v>
      </c>
      <c r="B1961" s="29" t="s">
        <v>2700</v>
      </c>
      <c r="C1961" s="27">
        <v>16834.59</v>
      </c>
      <c r="D1961" s="27">
        <v>-1170.1999599999999</v>
      </c>
      <c r="E1961" s="27">
        <v>-1379.23804</v>
      </c>
      <c r="F1961" s="27">
        <v>1.2</v>
      </c>
      <c r="G1961" s="27">
        <v>1183.09204</v>
      </c>
      <c r="H1961" s="27">
        <v>0</v>
      </c>
      <c r="I1961" s="27">
        <v>1850.59997</v>
      </c>
      <c r="J1961" s="27">
        <v>1215.59899</v>
      </c>
      <c r="K1961" s="27">
        <v>5256.6469699999998</v>
      </c>
      <c r="L1961" s="27">
        <v>3742.5200100000002</v>
      </c>
      <c r="M1961" s="27">
        <v>0</v>
      </c>
      <c r="N1961" s="27">
        <v>2580.6979900000001</v>
      </c>
      <c r="O1961" s="27">
        <v>1.61</v>
      </c>
      <c r="P1961" s="27">
        <v>59.219000000000001</v>
      </c>
      <c r="Q1961" s="27">
        <v>1.4521299999999999</v>
      </c>
      <c r="R1961" s="27">
        <v>4.71</v>
      </c>
      <c r="S1961" s="27">
        <v>4.32</v>
      </c>
      <c r="T1961" s="27">
        <v>3.3510599999999999</v>
      </c>
      <c r="U1961" s="29" t="s">
        <v>47425</v>
      </c>
      <c r="V1961" s="29" t="s">
        <v>47426</v>
      </c>
      <c r="W1961" s="30" t="s">
        <v>47427</v>
      </c>
      <c r="X1961">
        <v>1959</v>
      </c>
      <c r="Y1961" s="8" t="s">
        <v>7199</v>
      </c>
      <c r="Z1961">
        <v>922190</v>
      </c>
      <c r="AB1961" s="8" t="s">
        <v>7200</v>
      </c>
    </row>
    <row r="1962" spans="1:28" x14ac:dyDescent="0.25">
      <c r="A1962" s="34" t="s">
        <v>2701</v>
      </c>
      <c r="B1962" s="29" t="s">
        <v>2702</v>
      </c>
      <c r="C1962" s="27">
        <v>4646.04</v>
      </c>
      <c r="D1962" s="27">
        <v>963.59996999999998</v>
      </c>
      <c r="E1962" s="27">
        <v>613.59996999999998</v>
      </c>
      <c r="F1962" s="27">
        <v>1.04</v>
      </c>
      <c r="G1962" s="27">
        <v>776.20001000000002</v>
      </c>
      <c r="H1962" s="27">
        <v>53</v>
      </c>
      <c r="I1962" s="27">
        <v>228.19999000000001</v>
      </c>
      <c r="J1962" s="27">
        <v>636.90002000000004</v>
      </c>
      <c r="K1962" s="27">
        <v>1350.3000400000001</v>
      </c>
      <c r="L1962" s="27">
        <v>141.80000000000001</v>
      </c>
      <c r="M1962" s="27">
        <v>0</v>
      </c>
      <c r="N1962" s="27">
        <v>2837.1999500000002</v>
      </c>
      <c r="O1962" s="27">
        <v>16.36</v>
      </c>
      <c r="P1962" s="27">
        <v>4.6143900000000002</v>
      </c>
      <c r="Q1962" s="27">
        <v>4.8370000000000003E-2</v>
      </c>
      <c r="R1962" s="27">
        <v>2.0499999999999998</v>
      </c>
      <c r="S1962" s="27">
        <v>2.04</v>
      </c>
      <c r="T1962" s="27">
        <v>0.81818000000000002</v>
      </c>
      <c r="U1962" s="29" t="s">
        <v>47428</v>
      </c>
      <c r="V1962" s="29" t="s">
        <v>47429</v>
      </c>
      <c r="W1962" s="30" t="s">
        <v>47430</v>
      </c>
      <c r="X1962">
        <v>1960</v>
      </c>
      <c r="Y1962" s="8" t="s">
        <v>7201</v>
      </c>
      <c r="Z1962">
        <v>313240</v>
      </c>
      <c r="AB1962" s="8" t="s">
        <v>7202</v>
      </c>
    </row>
    <row r="1963" spans="1:28" x14ac:dyDescent="0.25">
      <c r="A1963" s="34" t="s">
        <v>41721</v>
      </c>
      <c r="B1963" s="29" t="s">
        <v>41722</v>
      </c>
      <c r="C1963" s="27">
        <v>10558.07</v>
      </c>
      <c r="D1963" s="27">
        <v>966.39000999999996</v>
      </c>
      <c r="E1963" s="27">
        <v>943.20201999999995</v>
      </c>
      <c r="F1963" s="27">
        <v>0.52</v>
      </c>
      <c r="G1963" s="27">
        <v>550.73698999999999</v>
      </c>
      <c r="H1963" s="27">
        <v>0</v>
      </c>
      <c r="I1963" s="27">
        <v>0</v>
      </c>
      <c r="J1963" s="27">
        <v>972.11198999999999</v>
      </c>
      <c r="K1963" s="27">
        <v>1011.01098</v>
      </c>
      <c r="L1963" s="27">
        <v>127.66999</v>
      </c>
      <c r="M1963" s="27">
        <v>0</v>
      </c>
      <c r="N1963" s="27">
        <v>20269.070309999999</v>
      </c>
      <c r="S1963" s="27">
        <v>1.04</v>
      </c>
      <c r="T1963" s="27">
        <v>0.47347</v>
      </c>
      <c r="U1963" s="29" t="s">
        <v>47431</v>
      </c>
      <c r="V1963" s="29" t="s">
        <v>47432</v>
      </c>
      <c r="W1963" s="30" t="s">
        <v>47433</v>
      </c>
      <c r="X1963">
        <v>1961</v>
      </c>
      <c r="Y1963" s="8" t="s">
        <v>7203</v>
      </c>
      <c r="Z1963">
        <v>455219</v>
      </c>
      <c r="AA1963">
        <v>459120</v>
      </c>
      <c r="AB1963" s="8" t="s">
        <v>7204</v>
      </c>
    </row>
    <row r="1964" spans="1:28" x14ac:dyDescent="0.25">
      <c r="A1964" s="34" t="s">
        <v>2703</v>
      </c>
      <c r="B1964" s="29" t="s">
        <v>2704</v>
      </c>
      <c r="C1964" s="27">
        <v>13222.92</v>
      </c>
      <c r="D1964" s="27">
        <v>932</v>
      </c>
      <c r="E1964" s="27">
        <v>315</v>
      </c>
      <c r="F1964" s="27">
        <v>0.61</v>
      </c>
      <c r="G1964" s="27">
        <v>1301</v>
      </c>
      <c r="H1964" s="27">
        <v>2205</v>
      </c>
      <c r="I1964" s="27">
        <v>4267</v>
      </c>
      <c r="J1964" s="27">
        <v>1715</v>
      </c>
      <c r="K1964" s="27">
        <v>3856</v>
      </c>
      <c r="L1964" s="27">
        <v>2712</v>
      </c>
      <c r="M1964" s="27">
        <v>0</v>
      </c>
      <c r="N1964" s="27">
        <v>5259</v>
      </c>
      <c r="O1964" s="27">
        <v>12.08</v>
      </c>
      <c r="P1964" s="27">
        <v>34.02299</v>
      </c>
      <c r="Q1964" s="27">
        <v>0.51568000000000003</v>
      </c>
      <c r="R1964" s="27">
        <v>2.25</v>
      </c>
      <c r="S1964" s="27">
        <v>0.96</v>
      </c>
      <c r="T1964" s="27">
        <v>0.20408000000000001</v>
      </c>
      <c r="U1964" s="29" t="s">
        <v>47434</v>
      </c>
      <c r="V1964" s="29" t="s">
        <v>47435</v>
      </c>
      <c r="W1964" s="30" t="s">
        <v>47436</v>
      </c>
      <c r="X1964">
        <v>1962</v>
      </c>
      <c r="Y1964" s="8" t="s">
        <v>7205</v>
      </c>
      <c r="Z1964">
        <v>315110</v>
      </c>
      <c r="AB1964" s="8" t="s">
        <v>7206</v>
      </c>
    </row>
    <row r="1965" spans="1:28" x14ac:dyDescent="0.25">
      <c r="A1965" s="34" t="s">
        <v>2705</v>
      </c>
      <c r="B1965" s="29" t="s">
        <v>2706</v>
      </c>
      <c r="C1965" s="27">
        <v>59068.75</v>
      </c>
      <c r="D1965" s="27">
        <v>-691.51599999999996</v>
      </c>
      <c r="E1965" s="27">
        <v>-815.99298999999996</v>
      </c>
      <c r="F1965" s="27">
        <v>0.74</v>
      </c>
      <c r="G1965" s="27">
        <v>715.82097999999996</v>
      </c>
      <c r="H1965" s="27">
        <v>0</v>
      </c>
      <c r="I1965" s="27">
        <v>843.38298999999995</v>
      </c>
      <c r="J1965" s="27">
        <v>1993.5169599999999</v>
      </c>
      <c r="K1965" s="27">
        <v>4984.6899400000002</v>
      </c>
      <c r="L1965" s="27">
        <v>0</v>
      </c>
      <c r="M1965" s="27">
        <v>0</v>
      </c>
      <c r="N1965" s="27">
        <v>5468.6152300000003</v>
      </c>
      <c r="O1965" s="27">
        <v>16.3</v>
      </c>
      <c r="P1965" s="27">
        <v>0</v>
      </c>
      <c r="Q1965" s="27">
        <v>0</v>
      </c>
      <c r="R1965" s="27">
        <v>2.42</v>
      </c>
      <c r="S1965" s="27">
        <v>2.5</v>
      </c>
      <c r="T1965" s="27">
        <v>2.1413700000000002</v>
      </c>
      <c r="U1965" s="29" t="s">
        <v>47437</v>
      </c>
      <c r="V1965" s="29" t="s">
        <v>47438</v>
      </c>
      <c r="W1965" s="30" t="s">
        <v>47439</v>
      </c>
      <c r="X1965">
        <v>1963</v>
      </c>
      <c r="Y1965" s="8" t="s">
        <v>7207</v>
      </c>
      <c r="Z1965">
        <v>532111</v>
      </c>
      <c r="AB1965" s="8" t="s">
        <v>7208</v>
      </c>
    </row>
    <row r="1966" spans="1:28" x14ac:dyDescent="0.25">
      <c r="A1966" s="34" t="s">
        <v>2707</v>
      </c>
      <c r="B1966" s="29" t="s">
        <v>2708</v>
      </c>
      <c r="C1966" s="27">
        <v>68514.350000000006</v>
      </c>
      <c r="D1966" s="27">
        <v>1416.9449400000001</v>
      </c>
      <c r="E1966" s="27">
        <v>1115.51403</v>
      </c>
      <c r="F1966" s="27">
        <v>1.17</v>
      </c>
      <c r="G1966" s="27">
        <v>796.09100000000001</v>
      </c>
      <c r="H1966" s="27">
        <v>211.92699999999999</v>
      </c>
      <c r="I1966" s="27">
        <v>4228.6801699999996</v>
      </c>
      <c r="J1966" s="27">
        <v>2774.4990200000002</v>
      </c>
      <c r="K1966" s="27">
        <v>3012.66894</v>
      </c>
      <c r="L1966" s="27">
        <v>20.823989999999998</v>
      </c>
      <c r="M1966" s="27">
        <v>0</v>
      </c>
      <c r="N1966" s="27">
        <v>5520.5258700000004</v>
      </c>
      <c r="O1966" s="27">
        <v>38.35</v>
      </c>
      <c r="P1966" s="27">
        <v>0.9516</v>
      </c>
      <c r="Q1966" s="27">
        <v>3.46E-3</v>
      </c>
      <c r="R1966" s="27">
        <v>1.1499999999999999</v>
      </c>
      <c r="S1966" s="27">
        <v>1.01</v>
      </c>
      <c r="T1966" s="27">
        <v>0.72252000000000005</v>
      </c>
      <c r="U1966" s="29" t="s">
        <v>47440</v>
      </c>
      <c r="V1966" s="29" t="s">
        <v>47441</v>
      </c>
      <c r="W1966" s="30" t="s">
        <v>47442</v>
      </c>
      <c r="X1966">
        <v>1964</v>
      </c>
      <c r="Y1966" s="8" t="s">
        <v>7209</v>
      </c>
      <c r="Z1966">
        <v>311612</v>
      </c>
      <c r="AA1966">
        <v>311611</v>
      </c>
      <c r="AB1966" s="8" t="s">
        <v>7210</v>
      </c>
    </row>
    <row r="1967" spans="1:28" x14ac:dyDescent="0.25">
      <c r="A1967" s="34" t="s">
        <v>2709</v>
      </c>
      <c r="B1967" s="29" t="s">
        <v>2710</v>
      </c>
      <c r="C1967" s="27">
        <v>4228.63</v>
      </c>
      <c r="D1967" s="27">
        <v>1125.0040200000001</v>
      </c>
      <c r="E1967" s="27">
        <v>1055.83203</v>
      </c>
      <c r="F1967" s="27">
        <v>1.34</v>
      </c>
      <c r="G1967" s="27">
        <v>43272.929680000001</v>
      </c>
      <c r="H1967" s="27">
        <v>391.50200999999998</v>
      </c>
      <c r="I1967" s="27">
        <v>479.51400000000001</v>
      </c>
      <c r="J1967" s="27">
        <v>49621.53125</v>
      </c>
      <c r="K1967" s="27">
        <v>45642.210930000001</v>
      </c>
      <c r="L1967" s="27">
        <v>4109.5971600000003</v>
      </c>
      <c r="M1967" s="27">
        <v>537.14500999999996</v>
      </c>
      <c r="N1967" s="27">
        <v>3938.6559999999999</v>
      </c>
      <c r="O1967" s="27">
        <v>28.98</v>
      </c>
      <c r="P1967" s="27">
        <v>51.895989999999998</v>
      </c>
      <c r="Q1967" s="27">
        <v>1.2157500000000001</v>
      </c>
      <c r="R1967" s="27">
        <v>0.94</v>
      </c>
      <c r="S1967" s="27">
        <v>0.91</v>
      </c>
      <c r="T1967" s="27">
        <v>3.9849999999999997E-2</v>
      </c>
      <c r="U1967" s="29" t="s">
        <v>47443</v>
      </c>
      <c r="V1967" s="29" t="s">
        <v>47444</v>
      </c>
      <c r="W1967" s="30" t="s">
        <v>47445</v>
      </c>
      <c r="X1967">
        <v>1965</v>
      </c>
      <c r="Y1967" s="8" t="s">
        <v>7211</v>
      </c>
      <c r="Z1967">
        <v>333924</v>
      </c>
      <c r="AA1967">
        <v>423830</v>
      </c>
      <c r="AB1967" s="8" t="s">
        <v>7212</v>
      </c>
    </row>
    <row r="1968" spans="1:28" x14ac:dyDescent="0.25">
      <c r="A1968" s="34" t="s">
        <v>2711</v>
      </c>
      <c r="B1968" s="29" t="s">
        <v>2712</v>
      </c>
      <c r="C1968" s="27">
        <v>8502.61</v>
      </c>
      <c r="D1968" s="27">
        <v>1513.0729899999999</v>
      </c>
      <c r="E1968" s="27">
        <v>1049.7080000000001</v>
      </c>
      <c r="F1968" s="27">
        <v>1.63</v>
      </c>
      <c r="G1968" s="27">
        <v>10240.12988</v>
      </c>
      <c r="H1968" s="27">
        <v>9066.6201099999998</v>
      </c>
      <c r="I1968" s="27">
        <v>8226.7265599999992</v>
      </c>
      <c r="J1968" s="27">
        <v>16428.720700000002</v>
      </c>
      <c r="K1968" s="27">
        <v>20500.869139999999</v>
      </c>
      <c r="L1968" s="27">
        <v>3835.6650300000001</v>
      </c>
      <c r="M1968" s="27">
        <v>0</v>
      </c>
      <c r="N1968" s="27">
        <v>8025.5058499999996</v>
      </c>
      <c r="O1968" s="27">
        <v>86.36</v>
      </c>
      <c r="P1968" s="27">
        <v>31.893989999999999</v>
      </c>
      <c r="Q1968" s="27">
        <v>0.46828999999999998</v>
      </c>
      <c r="R1968" s="27">
        <v>1.26</v>
      </c>
      <c r="S1968" s="27">
        <v>0.7</v>
      </c>
      <c r="T1968" s="27">
        <v>7.2679999999999995E-2</v>
      </c>
      <c r="U1968" s="29" t="s">
        <v>47446</v>
      </c>
      <c r="V1968" s="29" t="s">
        <v>47447</v>
      </c>
      <c r="W1968" s="30" t="s">
        <v>47448</v>
      </c>
      <c r="X1968">
        <v>1966</v>
      </c>
      <c r="Y1968" s="8" t="s">
        <v>7213</v>
      </c>
      <c r="Z1968">
        <v>541430</v>
      </c>
      <c r="AA1968">
        <v>323111</v>
      </c>
      <c r="AB1968" s="8" t="s">
        <v>7214</v>
      </c>
    </row>
    <row r="1969" spans="1:28" x14ac:dyDescent="0.25">
      <c r="A1969" s="34" t="s">
        <v>2713</v>
      </c>
      <c r="B1969" s="29" t="s">
        <v>2714</v>
      </c>
      <c r="C1969" s="27">
        <v>128189.58</v>
      </c>
      <c r="D1969" s="27">
        <v>15047.516600000001</v>
      </c>
      <c r="E1969" s="27">
        <v>11444.204100000001</v>
      </c>
      <c r="F1969" s="27">
        <v>0.56999999999999995</v>
      </c>
      <c r="G1969" s="27">
        <v>9269.5722600000008</v>
      </c>
      <c r="H1969" s="27">
        <v>9440.2558499999996</v>
      </c>
      <c r="I1969" s="27">
        <v>75366.117180000001</v>
      </c>
      <c r="J1969" s="27">
        <v>25248.470700000002</v>
      </c>
      <c r="K1969" s="27">
        <v>35849.789060000003</v>
      </c>
      <c r="L1969" s="27">
        <v>15653.33007</v>
      </c>
      <c r="M1969" s="27">
        <v>0</v>
      </c>
      <c r="N1969" s="27">
        <v>79180.148430000001</v>
      </c>
      <c r="O1969" s="27">
        <v>31.4</v>
      </c>
      <c r="P1969" s="27">
        <v>16.506</v>
      </c>
      <c r="R1969" s="27">
        <v>1.42</v>
      </c>
      <c r="S1969" s="27">
        <v>1.05</v>
      </c>
      <c r="T1969" s="27">
        <v>0.67884999999999995</v>
      </c>
      <c r="U1969" s="29" t="s">
        <v>47449</v>
      </c>
      <c r="V1969" s="29" t="s">
        <v>47450</v>
      </c>
      <c r="W1969" s="30" t="s">
        <v>47451</v>
      </c>
      <c r="X1969">
        <v>1967</v>
      </c>
      <c r="Y1969" s="8" t="s">
        <v>7215</v>
      </c>
      <c r="Z1969">
        <v>312111</v>
      </c>
      <c r="AB1969" s="8" t="s">
        <v>7216</v>
      </c>
    </row>
    <row r="1970" spans="1:28" x14ac:dyDescent="0.25">
      <c r="A1970" s="34" t="s">
        <v>2715</v>
      </c>
      <c r="B1970" s="29" t="s">
        <v>2716</v>
      </c>
      <c r="C1970" s="27">
        <v>75990.16</v>
      </c>
      <c r="D1970" s="27">
        <v>10309</v>
      </c>
      <c r="E1970" s="27">
        <v>6245</v>
      </c>
      <c r="F1970" s="27">
        <v>0.51</v>
      </c>
      <c r="G1970" s="27">
        <v>2704</v>
      </c>
      <c r="H1970" s="27">
        <v>2239</v>
      </c>
      <c r="I1970" s="27">
        <v>5567</v>
      </c>
      <c r="J1970" s="27">
        <v>15724</v>
      </c>
      <c r="K1970" s="27">
        <v>10416</v>
      </c>
      <c r="L1970" s="27">
        <v>50656</v>
      </c>
      <c r="M1970" s="27">
        <v>0</v>
      </c>
      <c r="N1970" s="27">
        <v>34532</v>
      </c>
      <c r="O1970" s="27">
        <v>31.7</v>
      </c>
      <c r="P1970" s="27">
        <v>60.099989999999998</v>
      </c>
      <c r="Q1970" s="27">
        <v>1.50627</v>
      </c>
      <c r="R1970" s="27">
        <v>0.69</v>
      </c>
      <c r="S1970" s="27">
        <v>0.52</v>
      </c>
      <c r="T1970" s="27">
        <v>0.34805999999999998</v>
      </c>
      <c r="U1970" s="29" t="s">
        <v>47452</v>
      </c>
      <c r="V1970" s="29" t="s">
        <v>47453</v>
      </c>
      <c r="W1970" s="30" t="s">
        <v>47454</v>
      </c>
      <c r="X1970">
        <v>1968</v>
      </c>
      <c r="Y1970" s="8" t="s">
        <v>7217</v>
      </c>
      <c r="Z1970">
        <v>331222</v>
      </c>
      <c r="AA1970">
        <v>332618</v>
      </c>
      <c r="AB1970" s="8" t="s">
        <v>7218</v>
      </c>
    </row>
    <row r="1971" spans="1:28" x14ac:dyDescent="0.25">
      <c r="A1971" s="34" t="s">
        <v>2717</v>
      </c>
      <c r="B1971" s="29" t="s">
        <v>2718</v>
      </c>
      <c r="C1971" s="27">
        <v>6821.49</v>
      </c>
      <c r="D1971" s="27">
        <v>-37.879010000000001</v>
      </c>
      <c r="E1971" s="27">
        <v>-189.239</v>
      </c>
      <c r="F1971" s="27">
        <v>1.65</v>
      </c>
      <c r="G1971" s="27">
        <v>307.95699999999999</v>
      </c>
      <c r="H1971" s="27">
        <v>13557.070309999999</v>
      </c>
      <c r="I1971" s="27">
        <v>2215</v>
      </c>
      <c r="J1971" s="27">
        <v>7858.5112300000001</v>
      </c>
      <c r="K1971" s="27">
        <v>15711.33007</v>
      </c>
      <c r="L1971" s="27">
        <v>5485.8818300000003</v>
      </c>
      <c r="M1971" s="27">
        <v>0</v>
      </c>
      <c r="N1971" s="27">
        <v>5208.1020500000004</v>
      </c>
      <c r="O1971" s="27">
        <v>5.56</v>
      </c>
      <c r="P1971" s="27">
        <v>55.187989999999999</v>
      </c>
      <c r="Q1971" s="27">
        <v>1.17031</v>
      </c>
      <c r="R1971" s="27">
        <v>1.8</v>
      </c>
      <c r="S1971" s="27">
        <v>0.27</v>
      </c>
      <c r="T1971" s="27">
        <v>0.23494000000000001</v>
      </c>
      <c r="U1971" s="29" t="s">
        <v>47455</v>
      </c>
      <c r="V1971" s="29" t="s">
        <v>47456</v>
      </c>
      <c r="W1971" s="30" t="s">
        <v>47457</v>
      </c>
      <c r="X1971">
        <v>1969</v>
      </c>
      <c r="Y1971" s="8" t="s">
        <v>7219</v>
      </c>
      <c r="Z1971">
        <v>531110</v>
      </c>
      <c r="AB1971" s="8" t="s">
        <v>7220</v>
      </c>
    </row>
    <row r="1972" spans="1:28" x14ac:dyDescent="0.25">
      <c r="A1972" s="34" t="s">
        <v>41723</v>
      </c>
      <c r="B1972" s="29" t="s">
        <v>41724</v>
      </c>
      <c r="C1972" s="27">
        <v>2777.66</v>
      </c>
      <c r="D1972" s="27">
        <v>836.87597000000005</v>
      </c>
      <c r="E1972" s="27">
        <v>561.59898999999996</v>
      </c>
      <c r="F1972" s="27">
        <v>0.27</v>
      </c>
      <c r="G1972" s="27">
        <v>2592.4270000000001</v>
      </c>
      <c r="H1972" s="27">
        <v>2066.0458899999999</v>
      </c>
      <c r="I1972" s="27">
        <v>276.38101</v>
      </c>
      <c r="J1972" s="27">
        <v>3264.7250899999999</v>
      </c>
      <c r="K1972" s="27">
        <v>5768.1079099999997</v>
      </c>
      <c r="L1972" s="27">
        <v>607.93200000000002</v>
      </c>
      <c r="M1972" s="27">
        <v>0</v>
      </c>
      <c r="N1972" s="27">
        <v>5044.90283</v>
      </c>
      <c r="U1972" s="29" t="s">
        <v>47458</v>
      </c>
      <c r="V1972" s="29" t="s">
        <v>47459</v>
      </c>
      <c r="W1972" s="30" t="s">
        <v>47460</v>
      </c>
      <c r="X1972">
        <v>1970</v>
      </c>
      <c r="Y1972" s="8" t="s">
        <v>7221</v>
      </c>
      <c r="Z1972">
        <v>812210</v>
      </c>
      <c r="AA1972">
        <v>812220</v>
      </c>
      <c r="AB1972" s="8" t="s">
        <v>7222</v>
      </c>
    </row>
    <row r="1973" spans="1:28" x14ac:dyDescent="0.25">
      <c r="A1973" s="34" t="s">
        <v>41725</v>
      </c>
      <c r="B1973" s="29" t="s">
        <v>41726</v>
      </c>
      <c r="C1973" s="27">
        <v>15495.78</v>
      </c>
      <c r="D1973" s="27">
        <v>1953.31005</v>
      </c>
      <c r="E1973" s="27">
        <v>1352.9160099999999</v>
      </c>
      <c r="F1973" s="27">
        <v>0.39</v>
      </c>
      <c r="G1973" s="27">
        <v>22.811</v>
      </c>
      <c r="H1973" s="27">
        <v>328.19601</v>
      </c>
      <c r="I1973" s="27">
        <v>1025.5290500000001</v>
      </c>
      <c r="J1973" s="27">
        <v>3219.5749500000002</v>
      </c>
      <c r="K1973" s="27">
        <v>8777.1982399999997</v>
      </c>
      <c r="L1973" s="27">
        <v>268.92198999999999</v>
      </c>
      <c r="M1973" s="27">
        <v>0</v>
      </c>
      <c r="N1973" s="27">
        <v>11178.719719999999</v>
      </c>
      <c r="U1973" s="29" t="s">
        <v>47461</v>
      </c>
      <c r="V1973" s="29" t="s">
        <v>47462</v>
      </c>
      <c r="W1973" s="30" t="s">
        <v>47463</v>
      </c>
      <c r="X1973">
        <v>1971</v>
      </c>
      <c r="Y1973" s="8" t="s">
        <v>7223</v>
      </c>
      <c r="Z1973">
        <v>484110</v>
      </c>
      <c r="AA1973">
        <v>333924</v>
      </c>
      <c r="AB1973" s="8" t="s">
        <v>7224</v>
      </c>
    </row>
    <row r="1974" spans="1:28" x14ac:dyDescent="0.25">
      <c r="A1974" s="34" t="s">
        <v>41727</v>
      </c>
      <c r="B1974" s="29" t="s">
        <v>41728</v>
      </c>
      <c r="C1974" s="27">
        <v>5043.75</v>
      </c>
      <c r="D1974" s="27">
        <v>3520.41894</v>
      </c>
      <c r="E1974" s="27">
        <v>2240.3549800000001</v>
      </c>
      <c r="F1974" s="27">
        <v>0.77</v>
      </c>
      <c r="G1974" s="27">
        <v>5886.2822200000001</v>
      </c>
      <c r="H1974" s="27">
        <v>5321.9868100000003</v>
      </c>
      <c r="I1974" s="27">
        <v>5847.0952100000004</v>
      </c>
      <c r="J1974" s="27">
        <v>9588.1279200000008</v>
      </c>
      <c r="K1974" s="27">
        <v>14810.37988</v>
      </c>
      <c r="L1974" s="27">
        <v>8899.3378900000007</v>
      </c>
      <c r="M1974" s="27">
        <v>0</v>
      </c>
      <c r="N1974" s="27">
        <v>13906.179679999999</v>
      </c>
      <c r="O1974" s="27">
        <v>38.659999999999997</v>
      </c>
      <c r="P1974" s="27">
        <v>37.167990000000003</v>
      </c>
      <c r="Q1974" s="27">
        <v>0.59155000000000002</v>
      </c>
      <c r="R1974" s="27">
        <v>1.59</v>
      </c>
      <c r="U1974" s="29" t="s">
        <v>47464</v>
      </c>
      <c r="V1974" s="29" t="s">
        <v>47464</v>
      </c>
      <c r="W1974" s="30" t="s">
        <v>47465</v>
      </c>
      <c r="X1974">
        <v>1972</v>
      </c>
      <c r="Y1974" s="8" t="s">
        <v>7225</v>
      </c>
      <c r="Z1974">
        <v>334510</v>
      </c>
      <c r="AA1974">
        <v>334517</v>
      </c>
      <c r="AB1974" s="8" t="s">
        <v>7226</v>
      </c>
    </row>
    <row r="1975" spans="1:28" x14ac:dyDescent="0.25">
      <c r="A1975" s="34" t="s">
        <v>2719</v>
      </c>
      <c r="B1975" s="29" t="s">
        <v>2720</v>
      </c>
      <c r="C1975" s="27">
        <v>6033.09</v>
      </c>
      <c r="D1975" s="27">
        <v>981.76800000000003</v>
      </c>
      <c r="E1975" s="27">
        <v>672.94395999999995</v>
      </c>
      <c r="F1975" s="27">
        <v>0.71</v>
      </c>
      <c r="G1975" s="27">
        <v>962.20397000000003</v>
      </c>
      <c r="H1975" s="27">
        <v>1095.55798</v>
      </c>
      <c r="I1975" s="27">
        <v>2416.9089300000001</v>
      </c>
      <c r="J1975" s="27">
        <v>1743.9010000000001</v>
      </c>
      <c r="K1975" s="27">
        <v>2361.2539000000002</v>
      </c>
      <c r="L1975" s="27">
        <v>2719.7829499999998</v>
      </c>
      <c r="M1975" s="27">
        <v>0</v>
      </c>
      <c r="N1975" s="27">
        <v>2072.79711</v>
      </c>
      <c r="O1975" s="27">
        <v>22.52</v>
      </c>
      <c r="P1975" s="27">
        <v>55.20299</v>
      </c>
      <c r="Q1975" s="27">
        <v>1.23228</v>
      </c>
      <c r="R1975" s="27">
        <v>1.47</v>
      </c>
      <c r="S1975" s="27">
        <v>0.73</v>
      </c>
      <c r="T1975" s="27">
        <v>0.17402999999999999</v>
      </c>
      <c r="U1975" s="29" t="s">
        <v>47466</v>
      </c>
      <c r="V1975" s="29" t="s">
        <v>47467</v>
      </c>
      <c r="W1975" s="30" t="s">
        <v>47468</v>
      </c>
      <c r="X1975">
        <v>1973</v>
      </c>
      <c r="Y1975" s="8" t="s">
        <v>7227</v>
      </c>
      <c r="Z1975">
        <v>423310</v>
      </c>
      <c r="AB1975" s="8" t="s">
        <v>7228</v>
      </c>
    </row>
    <row r="1976" spans="1:28" x14ac:dyDescent="0.25">
      <c r="A1976" s="34" t="s">
        <v>41729</v>
      </c>
      <c r="B1976" s="29" t="s">
        <v>41730</v>
      </c>
      <c r="C1976" s="27">
        <v>15823.55</v>
      </c>
      <c r="D1976" s="27">
        <v>1062.4510399999999</v>
      </c>
      <c r="E1976" s="27">
        <v>832.60497999999995</v>
      </c>
      <c r="F1976" s="27">
        <v>1.0900000000000001</v>
      </c>
      <c r="G1976" s="27">
        <v>521.64398000000006</v>
      </c>
      <c r="H1976" s="27">
        <v>449.34798999999998</v>
      </c>
      <c r="I1976" s="27">
        <v>3210.7619599999998</v>
      </c>
      <c r="J1976" s="27">
        <v>1639.4059999999999</v>
      </c>
      <c r="K1976" s="27">
        <v>1807.08105</v>
      </c>
      <c r="L1976" s="27">
        <v>1045.13903</v>
      </c>
      <c r="M1976" s="27">
        <v>0</v>
      </c>
      <c r="N1976" s="27">
        <v>2648.8330000000001</v>
      </c>
      <c r="U1976" s="29" t="s">
        <v>47469</v>
      </c>
      <c r="V1976" s="29" t="s">
        <v>47470</v>
      </c>
      <c r="W1976" s="30" t="s">
        <v>47471</v>
      </c>
      <c r="X1976">
        <v>1974</v>
      </c>
      <c r="Y1976" s="8" t="s">
        <v>7229</v>
      </c>
      <c r="Z1976">
        <v>339112</v>
      </c>
      <c r="AA1976">
        <v>325412</v>
      </c>
      <c r="AB1976" s="8" t="s">
        <v>7230</v>
      </c>
    </row>
    <row r="1977" spans="1:28" x14ac:dyDescent="0.25">
      <c r="A1977" s="34" t="s">
        <v>2721</v>
      </c>
      <c r="B1977" s="29" t="s">
        <v>2722</v>
      </c>
      <c r="C1977" s="27">
        <v>121547.23</v>
      </c>
      <c r="D1977" s="27">
        <v>17229.990229999999</v>
      </c>
      <c r="E1977" s="27">
        <v>9170.5537100000001</v>
      </c>
      <c r="F1977" s="27">
        <v>1.06</v>
      </c>
      <c r="G1977" s="27">
        <v>0</v>
      </c>
      <c r="H1977" s="27">
        <v>10863.509760000001</v>
      </c>
      <c r="I1977" s="27">
        <v>13608.259760000001</v>
      </c>
      <c r="J1977" s="27">
        <v>68886.132809999996</v>
      </c>
      <c r="K1977" s="27">
        <v>42746.230459999999</v>
      </c>
      <c r="L1977" s="27">
        <v>13080.95019</v>
      </c>
      <c r="M1977" s="27">
        <v>0</v>
      </c>
      <c r="N1977" s="27">
        <v>53933.578119999998</v>
      </c>
      <c r="O1977" s="27">
        <v>43.71</v>
      </c>
      <c r="P1977" s="27">
        <v>19.52</v>
      </c>
      <c r="Q1977" s="27">
        <v>0.24253</v>
      </c>
      <c r="R1977" s="27">
        <v>0.62</v>
      </c>
      <c r="S1977" s="27">
        <v>0.46</v>
      </c>
      <c r="U1977" s="29" t="s">
        <v>47472</v>
      </c>
      <c r="V1977" s="29" t="s">
        <v>47473</v>
      </c>
      <c r="W1977" s="30" t="s">
        <v>47474</v>
      </c>
      <c r="X1977">
        <v>1975</v>
      </c>
      <c r="Y1977" s="8" t="s">
        <v>7231</v>
      </c>
      <c r="Z1977">
        <v>541219</v>
      </c>
      <c r="AA1977">
        <v>561110</v>
      </c>
      <c r="AB1977" s="8" t="s">
        <v>7232</v>
      </c>
    </row>
    <row r="1978" spans="1:28" x14ac:dyDescent="0.25">
      <c r="A1978" s="34" t="s">
        <v>41731</v>
      </c>
      <c r="B1978" s="29" t="s">
        <v>41732</v>
      </c>
      <c r="C1978" s="27">
        <v>11996.85</v>
      </c>
      <c r="D1978" s="27">
        <v>4427</v>
      </c>
      <c r="E1978" s="27">
        <v>3803</v>
      </c>
      <c r="F1978" s="27">
        <v>0.99</v>
      </c>
      <c r="G1978" s="27">
        <v>848</v>
      </c>
      <c r="H1978" s="27">
        <v>982</v>
      </c>
      <c r="I1978" s="27">
        <v>186</v>
      </c>
      <c r="J1978" s="27">
        <v>1897</v>
      </c>
      <c r="K1978" s="27">
        <v>4240</v>
      </c>
      <c r="L1978" s="27">
        <v>1425</v>
      </c>
      <c r="M1978" s="27">
        <v>0</v>
      </c>
      <c r="N1978" s="27">
        <v>10779</v>
      </c>
      <c r="S1978" s="27">
        <v>1.72</v>
      </c>
      <c r="T1978" s="27">
        <v>1.2704200000000001</v>
      </c>
      <c r="U1978" s="29" t="s">
        <v>47475</v>
      </c>
      <c r="V1978" s="29" t="s">
        <v>47476</v>
      </c>
      <c r="W1978" s="30" t="s">
        <v>47477</v>
      </c>
      <c r="X1978">
        <v>1976</v>
      </c>
      <c r="Y1978" s="8" t="s">
        <v>7233</v>
      </c>
      <c r="Z1978">
        <v>236210</v>
      </c>
      <c r="AA1978">
        <v>236220</v>
      </c>
      <c r="AB1978" s="8" t="s">
        <v>7234</v>
      </c>
    </row>
    <row r="1979" spans="1:28" x14ac:dyDescent="0.25">
      <c r="A1979" s="34" t="s">
        <v>2723</v>
      </c>
      <c r="B1979" s="29" t="s">
        <v>2724</v>
      </c>
      <c r="C1979" s="27">
        <v>3040.89</v>
      </c>
      <c r="D1979" s="27">
        <v>115.5</v>
      </c>
      <c r="E1979" s="27">
        <v>9.1</v>
      </c>
      <c r="F1979" s="27">
        <v>1.4</v>
      </c>
      <c r="G1979" s="27">
        <v>343.1</v>
      </c>
      <c r="H1979" s="27">
        <v>780.59996999999998</v>
      </c>
      <c r="I1979" s="27">
        <v>2155.3000400000001</v>
      </c>
      <c r="J1979" s="27">
        <v>1188.09997</v>
      </c>
      <c r="K1979" s="27">
        <v>3235.3000400000001</v>
      </c>
      <c r="L1979" s="27">
        <v>3144.5</v>
      </c>
      <c r="M1979" s="27">
        <v>0</v>
      </c>
      <c r="N1979" s="27">
        <v>1269.09997</v>
      </c>
      <c r="O1979" s="27">
        <v>29</v>
      </c>
      <c r="P1979" s="27">
        <v>72.755989999999997</v>
      </c>
      <c r="Q1979" s="27">
        <v>2.6705899999999998</v>
      </c>
      <c r="R1979" s="27">
        <v>2.7</v>
      </c>
      <c r="S1979" s="27">
        <v>2.0699999999999998</v>
      </c>
      <c r="T1979" s="27">
        <v>1.77729</v>
      </c>
      <c r="U1979" s="29" t="s">
        <v>47478</v>
      </c>
      <c r="V1979" s="29" t="s">
        <v>47479</v>
      </c>
      <c r="W1979" s="30" t="s">
        <v>47480</v>
      </c>
      <c r="X1979">
        <v>1977</v>
      </c>
      <c r="Y1979" s="8" t="s">
        <v>7235</v>
      </c>
      <c r="Z1979">
        <v>493110</v>
      </c>
      <c r="AB1979" s="8" t="s">
        <v>7236</v>
      </c>
    </row>
    <row r="1980" spans="1:28" x14ac:dyDescent="0.25">
      <c r="A1980" s="34" t="s">
        <v>2725</v>
      </c>
      <c r="B1980" s="29" t="s">
        <v>2726</v>
      </c>
      <c r="C1980" s="27">
        <v>34841.480000000003</v>
      </c>
      <c r="D1980" s="27">
        <v>3941.2858799999999</v>
      </c>
      <c r="E1980" s="27">
        <v>2649.1730899999998</v>
      </c>
      <c r="F1980" s="27">
        <v>1.51</v>
      </c>
      <c r="G1980" s="27">
        <v>823.53997000000004</v>
      </c>
      <c r="H1980" s="27">
        <v>0</v>
      </c>
      <c r="I1980" s="27">
        <v>0</v>
      </c>
      <c r="J1980" s="27">
        <v>1491.5830000000001</v>
      </c>
      <c r="K1980" s="27">
        <v>1445.16796</v>
      </c>
      <c r="L1980" s="27">
        <v>24960.289059999999</v>
      </c>
      <c r="M1980" s="27">
        <v>41.435000000000002</v>
      </c>
      <c r="N1980" s="27">
        <v>3570.21704</v>
      </c>
      <c r="O1980" s="27">
        <v>10.43</v>
      </c>
      <c r="P1980" s="27">
        <v>88.194000000000003</v>
      </c>
      <c r="Q1980" s="27">
        <v>7.4951800000000004</v>
      </c>
      <c r="R1980" s="27">
        <v>1.43</v>
      </c>
      <c r="S1980" s="27">
        <v>0.97</v>
      </c>
      <c r="T1980" s="27">
        <v>0.41675000000000001</v>
      </c>
      <c r="U1980" s="29" t="s">
        <v>47481</v>
      </c>
      <c r="V1980" s="29" t="s">
        <v>47482</v>
      </c>
      <c r="W1980" s="30" t="s">
        <v>47483</v>
      </c>
      <c r="X1980">
        <v>1978</v>
      </c>
      <c r="Y1980" s="8" t="s">
        <v>7237</v>
      </c>
      <c r="Z1980">
        <v>811114</v>
      </c>
      <c r="AA1980">
        <v>533110</v>
      </c>
      <c r="AB1980" s="8" t="s">
        <v>7238</v>
      </c>
    </row>
    <row r="1981" spans="1:28" x14ac:dyDescent="0.25">
      <c r="A1981" s="34" t="s">
        <v>2727</v>
      </c>
      <c r="B1981" s="29" t="s">
        <v>2728</v>
      </c>
      <c r="C1981" s="27">
        <v>121748.2</v>
      </c>
      <c r="D1981" s="27">
        <v>6019</v>
      </c>
      <c r="E1981" s="27">
        <v>5006</v>
      </c>
      <c r="F1981" s="27">
        <v>1.1100000000000001</v>
      </c>
      <c r="G1981" s="27">
        <v>2494</v>
      </c>
      <c r="H1981" s="27">
        <v>0</v>
      </c>
      <c r="I1981" s="27">
        <v>52851</v>
      </c>
      <c r="J1981" s="27">
        <v>5999</v>
      </c>
      <c r="K1981" s="27">
        <v>5667</v>
      </c>
      <c r="L1981" s="27">
        <v>10730</v>
      </c>
      <c r="M1981" s="27">
        <v>0</v>
      </c>
      <c r="N1981" s="27">
        <v>36477</v>
      </c>
      <c r="O1981" s="27">
        <v>112.95</v>
      </c>
      <c r="P1981" s="27">
        <v>27.978999999999999</v>
      </c>
      <c r="Q1981" s="27">
        <v>0.29493999999999998</v>
      </c>
      <c r="R1981" s="27">
        <v>0.91</v>
      </c>
      <c r="S1981" s="27">
        <v>0.94</v>
      </c>
      <c r="T1981" s="27">
        <v>0.52891999999999995</v>
      </c>
      <c r="U1981" s="29" t="s">
        <v>47484</v>
      </c>
      <c r="V1981" s="29" t="s">
        <v>47485</v>
      </c>
      <c r="W1981" s="30" t="s">
        <v>47486</v>
      </c>
      <c r="X1981">
        <v>1979</v>
      </c>
      <c r="Y1981" s="8" t="s">
        <v>7239</v>
      </c>
      <c r="Z1981">
        <v>324110</v>
      </c>
      <c r="AA1981">
        <v>324191</v>
      </c>
      <c r="AB1981" s="8" t="s">
        <v>7240</v>
      </c>
    </row>
    <row r="1982" spans="1:28" x14ac:dyDescent="0.25">
      <c r="A1982" s="34" t="s">
        <v>41733</v>
      </c>
      <c r="B1982" s="29" t="s">
        <v>41734</v>
      </c>
      <c r="C1982" s="27">
        <v>5918.39</v>
      </c>
      <c r="D1982" s="27">
        <v>440.75698</v>
      </c>
      <c r="E1982" s="27">
        <v>440.75698</v>
      </c>
      <c r="F1982" s="27">
        <v>0.54</v>
      </c>
      <c r="G1982" s="27">
        <v>533.91399999999999</v>
      </c>
      <c r="H1982" s="27">
        <v>44.493000000000002</v>
      </c>
      <c r="I1982" s="27">
        <v>605.51898000000006</v>
      </c>
      <c r="J1982" s="27">
        <v>652.79301999999996</v>
      </c>
      <c r="K1982" s="27">
        <v>636.80296999999996</v>
      </c>
      <c r="L1982" s="27">
        <v>716.05602999999996</v>
      </c>
      <c r="M1982" s="27">
        <v>0</v>
      </c>
      <c r="N1982" s="27">
        <v>1044.88598</v>
      </c>
      <c r="U1982" s="29" t="s">
        <v>47487</v>
      </c>
      <c r="V1982" s="29" t="s">
        <v>47487</v>
      </c>
      <c r="W1982" s="30" t="s">
        <v>47488</v>
      </c>
      <c r="X1982">
        <v>1980</v>
      </c>
      <c r="Y1982" s="8" t="s">
        <v>7241</v>
      </c>
      <c r="Z1982">
        <v>423310</v>
      </c>
      <c r="AB1982" s="8" t="s">
        <v>7242</v>
      </c>
    </row>
    <row r="1983" spans="1:28" x14ac:dyDescent="0.25">
      <c r="A1983" s="34" t="s">
        <v>2729</v>
      </c>
      <c r="B1983" s="29" t="s">
        <v>2730</v>
      </c>
      <c r="C1983" s="27">
        <v>16868.02</v>
      </c>
      <c r="D1983" s="27">
        <v>1.5289999999999999</v>
      </c>
      <c r="E1983" s="27">
        <v>-219.42500999999999</v>
      </c>
      <c r="F1983" s="27">
        <v>1.28</v>
      </c>
      <c r="G1983" s="27">
        <v>1572.604</v>
      </c>
      <c r="H1983" s="27">
        <v>0</v>
      </c>
      <c r="I1983" s="27">
        <v>1536.5080499999999</v>
      </c>
      <c r="J1983" s="27">
        <v>3035.6699199999998</v>
      </c>
      <c r="K1983" s="27">
        <v>3870.68408</v>
      </c>
      <c r="L1983" s="27">
        <v>3099.2890600000001</v>
      </c>
      <c r="M1983" s="27">
        <v>0</v>
      </c>
      <c r="N1983" s="27">
        <v>-110.51300999999999</v>
      </c>
      <c r="O1983" s="27">
        <v>-0.94</v>
      </c>
      <c r="Q1983" s="27">
        <v>-19.878340000000001</v>
      </c>
      <c r="R1983" s="27">
        <v>1.33</v>
      </c>
      <c r="S1983" s="27">
        <v>1.28</v>
      </c>
      <c r="T1983" s="27">
        <v>0.75702000000000003</v>
      </c>
      <c r="U1983" s="29" t="s">
        <v>47489</v>
      </c>
      <c r="V1983" s="29" t="s">
        <v>47490</v>
      </c>
      <c r="W1983" s="30" t="s">
        <v>47491</v>
      </c>
      <c r="X1983">
        <v>1981</v>
      </c>
      <c r="Y1983" s="8" t="s">
        <v>7243</v>
      </c>
      <c r="Z1983">
        <v>315990</v>
      </c>
      <c r="AA1983">
        <v>315990</v>
      </c>
      <c r="AB1983" s="8" t="s">
        <v>7244</v>
      </c>
    </row>
    <row r="1984" spans="1:28" x14ac:dyDescent="0.25">
      <c r="A1984" s="34" t="s">
        <v>2731</v>
      </c>
      <c r="B1984" s="29" t="s">
        <v>2732</v>
      </c>
      <c r="C1984" s="27">
        <v>29735.87</v>
      </c>
      <c r="D1984" s="27">
        <v>-70.591009999999997</v>
      </c>
      <c r="E1984" s="27">
        <v>-250.75701000000001</v>
      </c>
      <c r="F1984" s="27">
        <v>1.76</v>
      </c>
      <c r="G1984" s="27">
        <v>732.25201000000004</v>
      </c>
      <c r="H1984" s="27">
        <v>0</v>
      </c>
      <c r="I1984" s="27">
        <v>1364.4119800000001</v>
      </c>
      <c r="J1984" s="27">
        <v>3704.4580000000001</v>
      </c>
      <c r="K1984" s="27">
        <v>4585.2670799999996</v>
      </c>
      <c r="L1984" s="27">
        <v>0</v>
      </c>
      <c r="M1984" s="27">
        <v>0</v>
      </c>
      <c r="N1984" s="27">
        <v>2529.69409</v>
      </c>
      <c r="O1984" s="27">
        <v>13.22</v>
      </c>
      <c r="P1984" s="27">
        <v>0</v>
      </c>
      <c r="Q1984" s="27">
        <v>0</v>
      </c>
      <c r="R1984" s="27">
        <v>1.24</v>
      </c>
      <c r="S1984" s="27">
        <v>1.24</v>
      </c>
      <c r="T1984" s="27">
        <v>1.0401</v>
      </c>
      <c r="U1984" s="29" t="s">
        <v>47492</v>
      </c>
      <c r="V1984" s="29" t="s">
        <v>47493</v>
      </c>
      <c r="W1984" s="30" t="s">
        <v>47494</v>
      </c>
      <c r="X1984">
        <v>1982</v>
      </c>
      <c r="Y1984" s="8" t="s">
        <v>7245</v>
      </c>
      <c r="Z1984">
        <v>423490</v>
      </c>
      <c r="AA1984">
        <v>423450</v>
      </c>
      <c r="AB1984" s="8" t="s">
        <v>7246</v>
      </c>
    </row>
    <row r="1985" spans="1:28" x14ac:dyDescent="0.25">
      <c r="A1985" s="34" t="s">
        <v>41735</v>
      </c>
      <c r="B1985" s="29" t="s">
        <v>41736</v>
      </c>
      <c r="C1985" s="27">
        <v>2927.08</v>
      </c>
      <c r="D1985" s="27">
        <v>53.7</v>
      </c>
      <c r="E1985" s="27">
        <v>-295.29998999999998</v>
      </c>
      <c r="F1985" s="27">
        <v>1.64</v>
      </c>
      <c r="G1985" s="27">
        <v>489.5</v>
      </c>
      <c r="H1985" s="27">
        <v>1470.6999499999999</v>
      </c>
      <c r="I1985" s="27">
        <v>841.90002000000004</v>
      </c>
      <c r="J1985" s="27">
        <v>1952.5</v>
      </c>
      <c r="K1985" s="27">
        <v>3158.3000400000001</v>
      </c>
      <c r="L1985" s="27">
        <v>3814.8998999999999</v>
      </c>
      <c r="M1985" s="27">
        <v>0</v>
      </c>
      <c r="N1985" s="27">
        <v>-243.80000999999999</v>
      </c>
      <c r="O1985" s="27">
        <v>-4.2300000000000004</v>
      </c>
      <c r="Q1985" s="27">
        <v>-8.5825499999999995</v>
      </c>
      <c r="R1985" s="27">
        <v>1.57</v>
      </c>
      <c r="S1985" s="27">
        <v>0.86</v>
      </c>
      <c r="T1985" s="27">
        <v>0.61362000000000005</v>
      </c>
      <c r="U1985" s="29" t="s">
        <v>47495</v>
      </c>
      <c r="V1985" s="29" t="s">
        <v>47496</v>
      </c>
      <c r="W1985" s="30" t="s">
        <v>47497</v>
      </c>
      <c r="X1985">
        <v>1983</v>
      </c>
      <c r="Y1985" s="8" t="s">
        <v>7247</v>
      </c>
      <c r="Z1985">
        <v>339910</v>
      </c>
      <c r="AB1985" s="8" t="s">
        <v>7248</v>
      </c>
    </row>
    <row r="1986" spans="1:28" x14ac:dyDescent="0.25">
      <c r="A1986" s="34" t="s">
        <v>2733</v>
      </c>
      <c r="B1986" s="29" t="s">
        <v>2734</v>
      </c>
      <c r="C1986" s="27">
        <v>5980.05</v>
      </c>
      <c r="D1986" s="27">
        <v>99.513000000000005</v>
      </c>
      <c r="E1986" s="27">
        <v>71.323989999999995</v>
      </c>
      <c r="F1986" s="27">
        <v>0.77</v>
      </c>
      <c r="G1986" s="27">
        <v>39.435000000000002</v>
      </c>
      <c r="H1986" s="27">
        <v>0</v>
      </c>
      <c r="I1986" s="27">
        <v>285.63598000000002</v>
      </c>
      <c r="J1986" s="27">
        <v>110.64199000000001</v>
      </c>
      <c r="K1986" s="27">
        <v>322.81398999999999</v>
      </c>
      <c r="L1986" s="27">
        <v>0</v>
      </c>
      <c r="M1986" s="27">
        <v>0</v>
      </c>
      <c r="N1986" s="27">
        <v>537.07299</v>
      </c>
      <c r="O1986" s="27">
        <v>15.49</v>
      </c>
      <c r="P1986" s="27">
        <v>0</v>
      </c>
      <c r="Q1986" s="27">
        <v>0</v>
      </c>
      <c r="R1986" s="27">
        <v>3.24</v>
      </c>
      <c r="S1986" s="27">
        <v>2.92</v>
      </c>
      <c r="T1986" s="27">
        <v>2.5612200000000001</v>
      </c>
      <c r="U1986" s="29" t="s">
        <v>47498</v>
      </c>
      <c r="V1986" s="29" t="s">
        <v>47499</v>
      </c>
      <c r="W1986" s="30" t="s">
        <v>47500</v>
      </c>
      <c r="X1986">
        <v>1984</v>
      </c>
      <c r="Y1986" s="8" t="s">
        <v>7249</v>
      </c>
      <c r="Z1986">
        <v>211120</v>
      </c>
      <c r="AA1986">
        <v>213112</v>
      </c>
      <c r="AB1986" s="8" t="s">
        <v>7250</v>
      </c>
    </row>
    <row r="1987" spans="1:28" x14ac:dyDescent="0.25">
      <c r="A1987" s="34" t="s">
        <v>41737</v>
      </c>
      <c r="B1987" s="29" t="s">
        <v>41738</v>
      </c>
      <c r="C1987" s="27">
        <v>2427.5300000000002</v>
      </c>
      <c r="D1987" s="27">
        <v>-26.745010000000001</v>
      </c>
      <c r="E1987" s="27">
        <v>-49.72101</v>
      </c>
      <c r="F1987" s="27">
        <v>0.89</v>
      </c>
      <c r="G1987" s="27">
        <v>35.832999999999998</v>
      </c>
      <c r="H1987" s="27">
        <v>0</v>
      </c>
      <c r="I1987" s="27">
        <v>4.3049900000000001</v>
      </c>
      <c r="J1987" s="27">
        <v>132.80599000000001</v>
      </c>
      <c r="K1987" s="27">
        <v>235.46600000000001</v>
      </c>
      <c r="L1987" s="27">
        <v>0</v>
      </c>
      <c r="M1987" s="27">
        <v>0</v>
      </c>
      <c r="N1987" s="27">
        <v>142.33699999999999</v>
      </c>
      <c r="O1987" s="27">
        <v>2.61</v>
      </c>
      <c r="P1987" s="27">
        <v>0</v>
      </c>
      <c r="Q1987" s="27">
        <v>0</v>
      </c>
      <c r="R1987" s="27">
        <v>1.68</v>
      </c>
      <c r="S1987" s="27">
        <v>1.77</v>
      </c>
      <c r="T1987" s="27">
        <v>1.50319</v>
      </c>
      <c r="U1987" s="29" t="s">
        <v>47501</v>
      </c>
      <c r="V1987" s="29" t="s">
        <v>47502</v>
      </c>
      <c r="W1987" s="30" t="s">
        <v>47503</v>
      </c>
      <c r="X1987">
        <v>1985</v>
      </c>
      <c r="Y1987" s="8" t="s">
        <v>7251</v>
      </c>
      <c r="Z1987">
        <v>311812</v>
      </c>
      <c r="AB1987" s="8" t="s">
        <v>7252</v>
      </c>
    </row>
    <row r="1988" spans="1:28" x14ac:dyDescent="0.25">
      <c r="A1988" s="34" t="s">
        <v>2735</v>
      </c>
      <c r="B1988" s="29" t="s">
        <v>2736</v>
      </c>
      <c r="C1988" s="27">
        <v>3675.18</v>
      </c>
      <c r="D1988" s="27">
        <v>96.19999</v>
      </c>
      <c r="E1988" s="27">
        <v>36.4</v>
      </c>
      <c r="F1988" s="27">
        <v>1.23</v>
      </c>
      <c r="G1988" s="27">
        <v>263.5</v>
      </c>
      <c r="H1988" s="27">
        <v>244</v>
      </c>
      <c r="I1988" s="27">
        <v>856.90002000000004</v>
      </c>
      <c r="J1988" s="27">
        <v>333.79998000000001</v>
      </c>
      <c r="K1988" s="27">
        <v>721.09996999999998</v>
      </c>
      <c r="L1988" s="27">
        <v>243</v>
      </c>
      <c r="M1988" s="27">
        <v>0</v>
      </c>
      <c r="N1988" s="27">
        <v>1079.1999499999999</v>
      </c>
      <c r="O1988" s="27">
        <v>24.75</v>
      </c>
      <c r="P1988" s="27">
        <v>17.658999999999999</v>
      </c>
      <c r="Q1988" s="27">
        <v>0.21445</v>
      </c>
      <c r="R1988" s="27">
        <v>2.08</v>
      </c>
      <c r="S1988" s="27">
        <v>1.43</v>
      </c>
      <c r="T1988" s="27">
        <v>0.63990000000000002</v>
      </c>
      <c r="U1988" s="29" t="s">
        <v>47504</v>
      </c>
      <c r="V1988" s="29" t="s">
        <v>47505</v>
      </c>
      <c r="W1988" s="30" t="s">
        <v>47506</v>
      </c>
      <c r="X1988">
        <v>1986</v>
      </c>
      <c r="Y1988" s="8" t="s">
        <v>7253</v>
      </c>
      <c r="Z1988">
        <v>525920</v>
      </c>
      <c r="AA1988">
        <v>523120</v>
      </c>
      <c r="AB1988" s="8" t="s">
        <v>7254</v>
      </c>
    </row>
    <row r="1989" spans="1:28" x14ac:dyDescent="0.25">
      <c r="A1989" s="34" t="s">
        <v>41739</v>
      </c>
      <c r="B1989" s="29" t="s">
        <v>41740</v>
      </c>
      <c r="C1989" s="27">
        <v>10419.07</v>
      </c>
      <c r="D1989" s="27">
        <v>540.82701999999995</v>
      </c>
      <c r="E1989" s="27">
        <v>445.94499999999999</v>
      </c>
      <c r="F1989" s="27">
        <v>0.84</v>
      </c>
      <c r="G1989" s="27">
        <v>389.29097999999999</v>
      </c>
      <c r="H1989" s="27">
        <v>276.80801000000002</v>
      </c>
      <c r="I1989" s="27">
        <v>917.05400999999995</v>
      </c>
      <c r="J1989" s="27">
        <v>524.87597000000005</v>
      </c>
      <c r="K1989" s="27">
        <v>1105.16796</v>
      </c>
      <c r="L1989" s="27">
        <v>398.64199000000002</v>
      </c>
      <c r="M1989" s="27">
        <v>0</v>
      </c>
      <c r="N1989" s="27">
        <v>1388.85095</v>
      </c>
      <c r="U1989" s="29" t="s">
        <v>47507</v>
      </c>
      <c r="V1989" s="29" t="s">
        <v>47508</v>
      </c>
      <c r="W1989" s="30" t="s">
        <v>47509</v>
      </c>
      <c r="X1989">
        <v>1987</v>
      </c>
      <c r="Y1989" s="8" t="s">
        <v>7255</v>
      </c>
      <c r="Z1989">
        <v>523110</v>
      </c>
      <c r="AB1989" s="8" t="s">
        <v>7256</v>
      </c>
    </row>
    <row r="1990" spans="1:28" x14ac:dyDescent="0.25">
      <c r="A1990" s="34" t="s">
        <v>90</v>
      </c>
      <c r="B1990" s="29" t="s">
        <v>2737</v>
      </c>
      <c r="C1990" s="27">
        <v>406184.94</v>
      </c>
      <c r="F1990" s="27">
        <v>1</v>
      </c>
      <c r="U1990" s="29" t="s">
        <v>90</v>
      </c>
      <c r="V1990" s="29" t="s">
        <v>90</v>
      </c>
      <c r="W1990" s="30" t="s">
        <v>90</v>
      </c>
      <c r="X1990">
        <v>1988</v>
      </c>
      <c r="Y1990" s="8" t="s">
        <v>7257</v>
      </c>
      <c r="Z1990">
        <v>333316</v>
      </c>
      <c r="AA1990">
        <v>334118</v>
      </c>
      <c r="AB1990" s="8" t="s">
        <v>7258</v>
      </c>
    </row>
    <row r="1991" spans="1:28" x14ac:dyDescent="0.25">
      <c r="A1991" s="34" t="s">
        <v>2738</v>
      </c>
      <c r="B1991" s="29" t="s">
        <v>2739</v>
      </c>
      <c r="C1991" s="27">
        <v>38435.07</v>
      </c>
      <c r="D1991" s="27">
        <v>-781.05499999999995</v>
      </c>
      <c r="E1991" s="27">
        <v>-529.08898999999997</v>
      </c>
      <c r="F1991" s="27">
        <v>2.33</v>
      </c>
      <c r="G1991" s="27">
        <v>4287.4838799999998</v>
      </c>
      <c r="H1991" s="27">
        <v>0</v>
      </c>
      <c r="I1991" s="27">
        <v>13980.79003</v>
      </c>
      <c r="J1991" s="27">
        <v>8434.5156200000001</v>
      </c>
      <c r="K1991" s="27">
        <v>15623.41015</v>
      </c>
      <c r="L1991" s="27">
        <v>4109.8290999999999</v>
      </c>
      <c r="M1991" s="27">
        <v>0</v>
      </c>
      <c r="N1991" s="27">
        <v>17251.359369999998</v>
      </c>
      <c r="O1991" s="27">
        <v>28.89</v>
      </c>
      <c r="P1991" s="27">
        <v>19.049990000000001</v>
      </c>
      <c r="Q1991" s="27">
        <v>0.23532</v>
      </c>
      <c r="R1991" s="27">
        <v>1.83</v>
      </c>
      <c r="S1991" s="27">
        <v>1.85</v>
      </c>
      <c r="T1991" s="27">
        <v>1.34399</v>
      </c>
      <c r="U1991" s="29" t="s">
        <v>47510</v>
      </c>
      <c r="V1991" s="29" t="s">
        <v>47511</v>
      </c>
      <c r="W1991" s="30" t="s">
        <v>47512</v>
      </c>
      <c r="X1991">
        <v>1989</v>
      </c>
      <c r="Y1991" s="8" t="s">
        <v>7259</v>
      </c>
      <c r="Z1991">
        <v>561591</v>
      </c>
      <c r="AA1991">
        <v>487990</v>
      </c>
      <c r="AB1991" s="8" t="s">
        <v>7260</v>
      </c>
    </row>
    <row r="1992" spans="1:28" x14ac:dyDescent="0.25">
      <c r="A1992" s="34" t="s">
        <v>2740</v>
      </c>
      <c r="B1992" s="29" t="s">
        <v>2741</v>
      </c>
      <c r="C1992" s="27">
        <v>19551.91</v>
      </c>
      <c r="D1992" s="27">
        <v>5486.4960899999996</v>
      </c>
      <c r="E1992" s="27">
        <v>5486.4960899999996</v>
      </c>
      <c r="F1992" s="27">
        <v>0.95</v>
      </c>
      <c r="G1992" s="27">
        <v>1393.95605</v>
      </c>
      <c r="H1992" s="27">
        <v>1784.2809999999999</v>
      </c>
      <c r="I1992" s="27">
        <v>167.30298999999999</v>
      </c>
      <c r="J1992" s="27">
        <v>3051.54711</v>
      </c>
      <c r="K1992" s="27">
        <v>6991.5087800000001</v>
      </c>
      <c r="L1992" s="27">
        <v>2394.21801</v>
      </c>
      <c r="M1992" s="27">
        <v>0</v>
      </c>
      <c r="N1992" s="27">
        <v>4932.0009700000001</v>
      </c>
      <c r="O1992" s="27">
        <v>19.13</v>
      </c>
      <c r="P1992" s="27">
        <v>30.66799</v>
      </c>
      <c r="Q1992" s="27">
        <v>0.44233</v>
      </c>
      <c r="R1992" s="27">
        <v>2.48</v>
      </c>
      <c r="S1992" s="27">
        <v>1.71</v>
      </c>
      <c r="T1992" s="27">
        <v>1.2496100000000001</v>
      </c>
      <c r="U1992" s="29" t="s">
        <v>47513</v>
      </c>
      <c r="V1992" s="29" t="s">
        <v>47514</v>
      </c>
      <c r="W1992" s="30" t="s">
        <v>47515</v>
      </c>
      <c r="X1992">
        <v>1990</v>
      </c>
      <c r="Y1992" s="8" t="s">
        <v>7261</v>
      </c>
      <c r="Z1992">
        <v>322130</v>
      </c>
      <c r="AB1992" s="8" t="s">
        <v>7262</v>
      </c>
    </row>
    <row r="1993" spans="1:28" x14ac:dyDescent="0.25">
      <c r="A1993" s="34" t="s">
        <v>41741</v>
      </c>
      <c r="B1993" s="29" t="s">
        <v>41742</v>
      </c>
      <c r="C1993" s="27">
        <v>5481.11</v>
      </c>
      <c r="D1993" s="27">
        <v>693.90697999999998</v>
      </c>
      <c r="E1993" s="27">
        <v>626.32000000000005</v>
      </c>
      <c r="F1993" s="27">
        <v>0.49</v>
      </c>
      <c r="G1993" s="27">
        <v>397.82997999999998</v>
      </c>
      <c r="H1993" s="27">
        <v>46.191000000000003</v>
      </c>
      <c r="I1993" s="27">
        <v>65.638000000000005</v>
      </c>
      <c r="J1993" s="27">
        <v>745.82</v>
      </c>
      <c r="K1993" s="27">
        <v>2869.8500899999999</v>
      </c>
      <c r="L1993" s="27">
        <v>0</v>
      </c>
      <c r="M1993" s="27">
        <v>0</v>
      </c>
      <c r="N1993" s="27">
        <v>2531.4179600000002</v>
      </c>
      <c r="O1993" s="27">
        <v>18.670000000000002</v>
      </c>
      <c r="R1993" s="27">
        <v>4.6100000000000003</v>
      </c>
      <c r="U1993" s="29" t="s">
        <v>47516</v>
      </c>
      <c r="V1993" s="29" t="s">
        <v>47517</v>
      </c>
      <c r="W1993" s="30" t="s">
        <v>47518</v>
      </c>
      <c r="X1993">
        <v>1991</v>
      </c>
      <c r="Y1993" s="8" t="s">
        <v>7263</v>
      </c>
      <c r="Z1993">
        <v>611210</v>
      </c>
      <c r="AB1993" s="8" t="s">
        <v>7264</v>
      </c>
    </row>
    <row r="1994" spans="1:28" x14ac:dyDescent="0.25">
      <c r="A1994" s="34" t="s">
        <v>2742</v>
      </c>
      <c r="B1994" s="29" t="s">
        <v>2743</v>
      </c>
      <c r="C1994" s="27">
        <v>4016.05</v>
      </c>
      <c r="D1994" s="27">
        <v>-175.16701</v>
      </c>
      <c r="E1994" s="27">
        <v>-206.78399999999999</v>
      </c>
      <c r="F1994" s="27">
        <v>0.32</v>
      </c>
      <c r="G1994" s="27">
        <v>10.747999999999999</v>
      </c>
      <c r="H1994" s="27">
        <v>0</v>
      </c>
      <c r="I1994" s="27">
        <v>253.24600000000001</v>
      </c>
      <c r="J1994" s="27">
        <v>438.15300999999999</v>
      </c>
      <c r="K1994" s="27">
        <v>327.89299999999997</v>
      </c>
      <c r="L1994" s="27">
        <v>473.16699</v>
      </c>
      <c r="M1994" s="27">
        <v>0</v>
      </c>
      <c r="N1994" s="27">
        <v>-302.99099999999999</v>
      </c>
      <c r="O1994" s="27">
        <v>-2.36</v>
      </c>
      <c r="Q1994" s="27">
        <v>-1.45509</v>
      </c>
      <c r="R1994" s="27">
        <v>0.73</v>
      </c>
      <c r="S1994" s="27">
        <v>0.75</v>
      </c>
      <c r="T1994" s="27">
        <v>0.72382000000000002</v>
      </c>
      <c r="U1994" s="29" t="s">
        <v>47519</v>
      </c>
      <c r="V1994" s="29" t="s">
        <v>47520</v>
      </c>
      <c r="W1994" s="30" t="s">
        <v>47521</v>
      </c>
      <c r="X1994">
        <v>1992</v>
      </c>
      <c r="Y1994" s="8" t="s">
        <v>7265</v>
      </c>
      <c r="Z1994">
        <v>522292</v>
      </c>
      <c r="AB1994" s="8" t="s">
        <v>7266</v>
      </c>
    </row>
    <row r="1995" spans="1:28" x14ac:dyDescent="0.25">
      <c r="A1995" s="34" t="s">
        <v>2744</v>
      </c>
      <c r="B1995" s="29" t="s">
        <v>2745</v>
      </c>
      <c r="C1995" s="27">
        <v>3399.87</v>
      </c>
      <c r="D1995" s="27">
        <v>636.79998000000001</v>
      </c>
      <c r="E1995" s="27">
        <v>399.5</v>
      </c>
      <c r="F1995" s="27">
        <v>0.49</v>
      </c>
      <c r="G1995" s="27">
        <v>622.70001000000002</v>
      </c>
      <c r="H1995" s="27">
        <v>422.29998000000001</v>
      </c>
      <c r="I1995" s="27">
        <v>1171.59997</v>
      </c>
      <c r="J1995" s="27">
        <v>2353.6000899999999</v>
      </c>
      <c r="K1995" s="27">
        <v>1592</v>
      </c>
      <c r="L1995" s="27">
        <v>2958.5</v>
      </c>
      <c r="M1995" s="27">
        <v>242</v>
      </c>
      <c r="N1995" s="27">
        <v>2576.5</v>
      </c>
      <c r="O1995" s="27">
        <v>52.23</v>
      </c>
      <c r="P1995" s="27">
        <v>55.476999999999997</v>
      </c>
      <c r="Q1995" s="27">
        <v>1.3490599999999999</v>
      </c>
      <c r="R1995" s="27">
        <v>0.79</v>
      </c>
      <c r="S1995" s="27">
        <v>0.5</v>
      </c>
      <c r="T1995" s="27">
        <v>0.2324</v>
      </c>
      <c r="U1995" s="29" t="s">
        <v>44715</v>
      </c>
      <c r="V1995" s="29" t="s">
        <v>47522</v>
      </c>
      <c r="W1995" s="30" t="s">
        <v>47523</v>
      </c>
      <c r="X1995">
        <v>1993</v>
      </c>
      <c r="Y1995" s="8" t="s">
        <v>7267</v>
      </c>
      <c r="Z1995">
        <v>446199</v>
      </c>
      <c r="AA1995">
        <v>532283</v>
      </c>
      <c r="AB1995" s="8" t="s">
        <v>7268</v>
      </c>
    </row>
    <row r="1996" spans="1:28" x14ac:dyDescent="0.25">
      <c r="A1996" s="34" t="s">
        <v>2746</v>
      </c>
      <c r="B1996" s="29" t="s">
        <v>2747</v>
      </c>
      <c r="C1996" s="27">
        <v>13611.57</v>
      </c>
      <c r="D1996" s="27">
        <v>257.13198</v>
      </c>
      <c r="E1996" s="27">
        <v>62.412990000000001</v>
      </c>
      <c r="F1996" s="27">
        <v>1.93</v>
      </c>
      <c r="G1996" s="27">
        <v>68.528989999999993</v>
      </c>
      <c r="H1996" s="27">
        <v>0</v>
      </c>
      <c r="I1996" s="27">
        <v>888.85100999999997</v>
      </c>
      <c r="J1996" s="27">
        <v>326.07699000000002</v>
      </c>
      <c r="K1996" s="27">
        <v>423.75299000000001</v>
      </c>
      <c r="L1996" s="27">
        <v>16.31399</v>
      </c>
      <c r="M1996" s="27">
        <v>0</v>
      </c>
      <c r="N1996" s="27">
        <v>798.02697000000001</v>
      </c>
      <c r="O1996" s="27">
        <v>0.74</v>
      </c>
      <c r="P1996" s="27">
        <v>1.8535999999999999</v>
      </c>
      <c r="Q1996" s="27">
        <v>1.8880000000000001E-2</v>
      </c>
      <c r="R1996" s="27">
        <v>1.31</v>
      </c>
      <c r="S1996" s="27">
        <v>1.3</v>
      </c>
      <c r="T1996" s="27">
        <v>1.08938</v>
      </c>
      <c r="U1996" s="29" t="s">
        <v>47524</v>
      </c>
      <c r="V1996" s="29" t="s">
        <v>47525</v>
      </c>
      <c r="W1996" s="30" t="s">
        <v>47526</v>
      </c>
      <c r="X1996">
        <v>1994</v>
      </c>
      <c r="Y1996" s="8" t="s">
        <v>7269</v>
      </c>
      <c r="Z1996">
        <v>337910</v>
      </c>
      <c r="AB1996" s="8" t="s">
        <v>7270</v>
      </c>
    </row>
    <row r="1997" spans="1:28" x14ac:dyDescent="0.25">
      <c r="A1997" s="34" t="s">
        <v>2748</v>
      </c>
      <c r="B1997" s="29" t="s">
        <v>2749</v>
      </c>
      <c r="C1997" s="27">
        <v>5551.54</v>
      </c>
      <c r="D1997" s="27">
        <v>588.88396999999998</v>
      </c>
      <c r="E1997" s="27">
        <v>286.41298999999998</v>
      </c>
      <c r="F1997" s="27">
        <v>1.26</v>
      </c>
      <c r="G1997" s="27">
        <v>23.023</v>
      </c>
      <c r="H1997" s="27">
        <v>0</v>
      </c>
      <c r="I1997" s="27">
        <v>649.46996999999999</v>
      </c>
      <c r="J1997" s="27">
        <v>218.16399999999999</v>
      </c>
      <c r="K1997" s="27">
        <v>31.79299</v>
      </c>
      <c r="L1997" s="27">
        <v>3575.30908</v>
      </c>
      <c r="M1997" s="27">
        <v>166.17699999999999</v>
      </c>
      <c r="N1997" s="27">
        <v>4395.1391599999997</v>
      </c>
      <c r="O1997" s="27">
        <v>31.05</v>
      </c>
      <c r="P1997" s="27">
        <v>44.281999999999996</v>
      </c>
      <c r="Q1997" s="27">
        <v>0.82482999999999995</v>
      </c>
      <c r="R1997" s="27">
        <v>0.31</v>
      </c>
      <c r="S1997" s="27">
        <v>0.15</v>
      </c>
      <c r="T1997" s="27">
        <v>4.0189999999999997E-2</v>
      </c>
      <c r="U1997" s="29" t="s">
        <v>47527</v>
      </c>
      <c r="V1997" s="29" t="s">
        <v>47528</v>
      </c>
      <c r="W1997" s="30" t="s">
        <v>47529</v>
      </c>
      <c r="X1997">
        <v>1995</v>
      </c>
      <c r="Y1997" s="8" t="s">
        <v>7271</v>
      </c>
      <c r="Z1997">
        <v>311313</v>
      </c>
      <c r="AB1997" s="8" t="s">
        <v>7272</v>
      </c>
    </row>
    <row r="1998" spans="1:28" x14ac:dyDescent="0.25">
      <c r="A1998" s="34" t="s">
        <v>2750</v>
      </c>
      <c r="B1998" s="29" t="s">
        <v>2751</v>
      </c>
      <c r="C1998" s="27">
        <v>4007.51</v>
      </c>
      <c r="D1998" s="27">
        <v>386.89999</v>
      </c>
      <c r="E1998" s="27">
        <v>154.39999</v>
      </c>
      <c r="F1998" s="27">
        <v>1.23</v>
      </c>
      <c r="G1998" s="27">
        <v>414.5</v>
      </c>
      <c r="H1998" s="27">
        <v>0</v>
      </c>
      <c r="I1998" s="27">
        <v>3596</v>
      </c>
      <c r="J1998" s="27">
        <v>621.90002000000004</v>
      </c>
      <c r="K1998" s="27">
        <v>558.70001000000002</v>
      </c>
      <c r="L1998" s="27">
        <v>1484</v>
      </c>
      <c r="M1998" s="27">
        <v>0</v>
      </c>
      <c r="N1998" s="27">
        <v>2424.5</v>
      </c>
      <c r="O1998" s="27">
        <v>26.46</v>
      </c>
      <c r="P1998" s="27">
        <v>37.799990000000001</v>
      </c>
      <c r="Q1998" s="27">
        <v>0.60772000000000004</v>
      </c>
      <c r="R1998" s="27">
        <v>0.97</v>
      </c>
      <c r="S1998" s="27">
        <v>0.9</v>
      </c>
      <c r="T1998" s="27">
        <v>0.23186999999999999</v>
      </c>
      <c r="U1998" s="29" t="s">
        <v>47530</v>
      </c>
      <c r="V1998" s="29" t="s">
        <v>47531</v>
      </c>
      <c r="W1998" s="30" t="s">
        <v>47532</v>
      </c>
      <c r="X1998">
        <v>1996</v>
      </c>
      <c r="Y1998" s="8" t="s">
        <v>7273</v>
      </c>
      <c r="Z1998">
        <v>423130</v>
      </c>
      <c r="AB1998" s="8" t="s">
        <v>7274</v>
      </c>
    </row>
    <row r="1999" spans="1:28" x14ac:dyDescent="0.25">
      <c r="A1999" s="34" t="s">
        <v>2752</v>
      </c>
      <c r="B1999" s="29" t="s">
        <v>2753</v>
      </c>
      <c r="C1999" s="27">
        <v>45627.8</v>
      </c>
      <c r="D1999" s="27">
        <v>4416</v>
      </c>
      <c r="E1999" s="27">
        <v>2397</v>
      </c>
      <c r="F1999" s="27">
        <v>0.73</v>
      </c>
      <c r="G1999" s="27">
        <v>3487</v>
      </c>
      <c r="H1999" s="27">
        <v>403</v>
      </c>
      <c r="I1999" s="27">
        <v>1946</v>
      </c>
      <c r="J1999" s="27">
        <v>9899</v>
      </c>
      <c r="K1999" s="27">
        <v>5912</v>
      </c>
      <c r="L1999" s="27">
        <v>24548</v>
      </c>
      <c r="M1999" s="27">
        <v>909</v>
      </c>
      <c r="N1999" s="27">
        <v>28347</v>
      </c>
      <c r="O1999" s="27">
        <v>93.23</v>
      </c>
      <c r="P1999" s="27">
        <v>45.456000000000003</v>
      </c>
      <c r="Q1999" s="27">
        <v>0.85921000000000003</v>
      </c>
      <c r="R1999" s="27">
        <v>0.54</v>
      </c>
      <c r="S1999" s="27">
        <v>0.56000000000000005</v>
      </c>
      <c r="T1999" s="27">
        <v>0.20426</v>
      </c>
      <c r="U1999" s="29" t="s">
        <v>47533</v>
      </c>
      <c r="V1999" s="29" t="s">
        <v>47534</v>
      </c>
      <c r="W1999" s="30" t="s">
        <v>47535</v>
      </c>
      <c r="X1999">
        <v>1997</v>
      </c>
      <c r="Y1999" s="8" t="s">
        <v>7275</v>
      </c>
      <c r="Z1999">
        <v>449210</v>
      </c>
      <c r="AA1999">
        <v>459510</v>
      </c>
      <c r="AB1999" s="8" t="s">
        <v>7276</v>
      </c>
    </row>
    <row r="2000" spans="1:28" x14ac:dyDescent="0.25">
      <c r="A2000" s="34" t="s">
        <v>2754</v>
      </c>
      <c r="B2000" s="29" t="s">
        <v>2755</v>
      </c>
      <c r="C2000" s="27">
        <v>11752.57</v>
      </c>
      <c r="D2000" s="27">
        <v>-648.09900000000005</v>
      </c>
      <c r="E2000" s="27">
        <v>-689.96302000000003</v>
      </c>
      <c r="F2000" s="27">
        <v>1.01</v>
      </c>
      <c r="G2000" s="27">
        <v>214.62799999999999</v>
      </c>
      <c r="H2000" s="27">
        <v>203.96799999999999</v>
      </c>
      <c r="I2000" s="27">
        <v>7.5780000000000003</v>
      </c>
      <c r="J2000" s="27">
        <v>619.60400000000004</v>
      </c>
      <c r="K2000" s="27">
        <v>2557.8610800000001</v>
      </c>
      <c r="L2000" s="27">
        <v>1544.2919899999999</v>
      </c>
      <c r="M2000" s="27">
        <v>0</v>
      </c>
      <c r="N2000" s="27">
        <v>384.95001000000002</v>
      </c>
      <c r="O2000" s="27">
        <v>7.65</v>
      </c>
      <c r="P2000" s="27">
        <v>63.393000000000001</v>
      </c>
      <c r="Q2000" s="27">
        <v>1.7317199999999999</v>
      </c>
      <c r="R2000" s="27">
        <v>4.63</v>
      </c>
      <c r="S2000" s="27">
        <v>3.8</v>
      </c>
      <c r="T2000" s="27">
        <v>3.4526300000000001</v>
      </c>
      <c r="U2000" s="29" t="s">
        <v>47536</v>
      </c>
      <c r="V2000" s="29" t="s">
        <v>47537</v>
      </c>
      <c r="W2000" s="30" t="s">
        <v>47538</v>
      </c>
      <c r="X2000">
        <v>1998</v>
      </c>
      <c r="Y2000" s="8" t="s">
        <v>7277</v>
      </c>
      <c r="Z2000">
        <v>423620</v>
      </c>
      <c r="AA2000">
        <v>334512</v>
      </c>
      <c r="AB2000" s="8" t="s">
        <v>7278</v>
      </c>
    </row>
    <row r="2001" spans="1:28" x14ac:dyDescent="0.25">
      <c r="A2001" s="34" t="s">
        <v>41743</v>
      </c>
      <c r="B2001" s="29" t="s">
        <v>41744</v>
      </c>
      <c r="C2001" s="27">
        <v>7208.6</v>
      </c>
      <c r="D2001" s="27">
        <v>3204.8950100000002</v>
      </c>
      <c r="E2001" s="27">
        <v>-431.57999000000001</v>
      </c>
      <c r="F2001" s="27">
        <v>1.32</v>
      </c>
      <c r="G2001" s="27">
        <v>1433.6800499999999</v>
      </c>
      <c r="H2001" s="27">
        <v>3756.5839799999999</v>
      </c>
      <c r="I2001" s="27">
        <v>140.32599999999999</v>
      </c>
      <c r="J2001" s="27">
        <v>3027.2080000000001</v>
      </c>
      <c r="K2001" s="27">
        <v>7657.9531200000001</v>
      </c>
      <c r="L2001" s="27">
        <v>623.43798000000004</v>
      </c>
      <c r="M2001" s="27">
        <v>0</v>
      </c>
      <c r="N2001" s="27">
        <v>6658.6279199999999</v>
      </c>
      <c r="O2001" s="27">
        <v>3.23</v>
      </c>
      <c r="P2001" s="27">
        <v>8.5612999999999992</v>
      </c>
      <c r="Q2001" s="27">
        <v>9.3619999999999995E-2</v>
      </c>
      <c r="R2001" s="27">
        <v>2.5299999999999998</v>
      </c>
      <c r="S2001" s="27">
        <v>1.29</v>
      </c>
      <c r="T2001" s="27">
        <v>0.81516</v>
      </c>
      <c r="U2001" s="29" t="s">
        <v>47539</v>
      </c>
      <c r="V2001" s="29" t="s">
        <v>47540</v>
      </c>
      <c r="W2001" s="30" t="s">
        <v>47541</v>
      </c>
      <c r="X2001">
        <v>1999</v>
      </c>
      <c r="Y2001" s="8" t="s">
        <v>7279</v>
      </c>
      <c r="Z2001">
        <v>531312</v>
      </c>
      <c r="AA2001">
        <v>722511</v>
      </c>
      <c r="AB2001" s="8" t="s">
        <v>7280</v>
      </c>
    </row>
    <row r="2002" spans="1:28" x14ac:dyDescent="0.25">
      <c r="A2002" s="34" t="s">
        <v>2756</v>
      </c>
      <c r="B2002" s="29" t="s">
        <v>2757</v>
      </c>
      <c r="C2002" s="27">
        <v>4995.7299999999996</v>
      </c>
      <c r="D2002" s="27">
        <v>713.21501999999998</v>
      </c>
      <c r="E2002" s="27">
        <v>657.73199</v>
      </c>
      <c r="F2002" s="27">
        <v>0.79</v>
      </c>
      <c r="G2002" s="27">
        <v>29821.41992</v>
      </c>
      <c r="H2002" s="27">
        <v>28.968</v>
      </c>
      <c r="I2002" s="27">
        <v>2039.55603</v>
      </c>
      <c r="J2002" s="27">
        <v>36693.441400000003</v>
      </c>
      <c r="K2002" s="27">
        <v>31194.210930000001</v>
      </c>
      <c r="L2002" s="27">
        <v>213.59700000000001</v>
      </c>
      <c r="M2002" s="27">
        <v>0</v>
      </c>
      <c r="N2002" s="27">
        <v>5074.9267499999996</v>
      </c>
      <c r="O2002" s="27">
        <v>69.209999999999994</v>
      </c>
      <c r="P2002" s="27">
        <v>17.757989999999999</v>
      </c>
      <c r="Q2002" s="27">
        <v>0.21590999999999999</v>
      </c>
      <c r="R2002" s="27">
        <v>0.88</v>
      </c>
      <c r="S2002" s="27">
        <v>0.85</v>
      </c>
      <c r="T2002" s="27">
        <v>3.662E-2</v>
      </c>
      <c r="U2002" s="29" t="s">
        <v>47542</v>
      </c>
      <c r="V2002" s="29" t="s">
        <v>47543</v>
      </c>
      <c r="W2002" s="30" t="s">
        <v>47544</v>
      </c>
      <c r="X2002">
        <v>2000</v>
      </c>
      <c r="Y2002" s="8" t="s">
        <v>7281</v>
      </c>
      <c r="Z2002">
        <v>331524</v>
      </c>
      <c r="AA2002">
        <v>333995</v>
      </c>
      <c r="AB2002" s="8" t="s">
        <v>7282</v>
      </c>
    </row>
    <row r="2003" spans="1:28" x14ac:dyDescent="0.25">
      <c r="A2003" s="34" t="s">
        <v>2758</v>
      </c>
      <c r="B2003" s="29" t="s">
        <v>2759</v>
      </c>
      <c r="C2003" s="27">
        <v>5331.21</v>
      </c>
      <c r="D2003" s="27">
        <v>516.54900999999995</v>
      </c>
      <c r="E2003" s="27">
        <v>455.65899000000002</v>
      </c>
      <c r="F2003" s="27">
        <v>1.22</v>
      </c>
      <c r="G2003" s="27">
        <v>269.12398999999999</v>
      </c>
      <c r="H2003" s="27">
        <v>556.80101999999999</v>
      </c>
      <c r="I2003" s="27">
        <v>858.58897999999999</v>
      </c>
      <c r="J2003" s="27">
        <v>348.56297999999998</v>
      </c>
      <c r="K2003" s="27">
        <v>1179.25</v>
      </c>
      <c r="L2003" s="27">
        <v>554.53899999999999</v>
      </c>
      <c r="M2003" s="27">
        <v>0</v>
      </c>
      <c r="N2003" s="27">
        <v>1413.3790200000001</v>
      </c>
      <c r="O2003" s="27">
        <v>34.86</v>
      </c>
      <c r="P2003" s="27">
        <v>26.981000000000002</v>
      </c>
      <c r="Q2003" s="27">
        <v>0.36948999999999999</v>
      </c>
      <c r="R2003" s="27">
        <v>3.7</v>
      </c>
      <c r="S2003" s="27">
        <v>1.79</v>
      </c>
      <c r="T2003" s="27">
        <v>1.01366</v>
      </c>
      <c r="U2003" s="29" t="s">
        <v>47545</v>
      </c>
      <c r="V2003" s="29" t="s">
        <v>47546</v>
      </c>
      <c r="W2003" s="30" t="s">
        <v>47547</v>
      </c>
      <c r="X2003">
        <v>2001</v>
      </c>
      <c r="Y2003" s="8" t="s">
        <v>7283</v>
      </c>
      <c r="Z2003">
        <v>712120</v>
      </c>
      <c r="AB2003" s="8" t="s">
        <v>7284</v>
      </c>
    </row>
    <row r="2004" spans="1:28" x14ac:dyDescent="0.25">
      <c r="A2004" s="34" t="s">
        <v>41745</v>
      </c>
      <c r="B2004" s="29" t="s">
        <v>41746</v>
      </c>
      <c r="C2004" s="27">
        <v>25197.68</v>
      </c>
      <c r="D2004" s="27">
        <v>5684.1870099999996</v>
      </c>
      <c r="E2004" s="27">
        <v>5270.0761700000003</v>
      </c>
      <c r="F2004" s="27">
        <v>0.77</v>
      </c>
      <c r="G2004" s="27">
        <v>3031.8029700000002</v>
      </c>
      <c r="H2004" s="27">
        <v>364.12200000000001</v>
      </c>
      <c r="I2004" s="27">
        <v>1540.34899</v>
      </c>
      <c r="J2004" s="27">
        <v>6362.1689399999996</v>
      </c>
      <c r="K2004" s="27">
        <v>9474.28125</v>
      </c>
      <c r="L2004" s="27">
        <v>10754.16992</v>
      </c>
      <c r="M2004" s="27">
        <v>0</v>
      </c>
      <c r="N2004" s="27">
        <v>12529.58007</v>
      </c>
      <c r="U2004" s="29" t="s">
        <v>47548</v>
      </c>
      <c r="V2004" s="29" t="s">
        <v>47549</v>
      </c>
      <c r="W2004" s="30" t="s">
        <v>47550</v>
      </c>
      <c r="X2004">
        <v>2002</v>
      </c>
      <c r="Y2004" s="8" t="s">
        <v>7285</v>
      </c>
      <c r="Z2004">
        <v>445110</v>
      </c>
      <c r="AB2004" s="8" t="s">
        <v>7286</v>
      </c>
    </row>
    <row r="2005" spans="1:28" x14ac:dyDescent="0.25">
      <c r="A2005" s="34" t="s">
        <v>2760</v>
      </c>
      <c r="B2005" s="29" t="s">
        <v>2761</v>
      </c>
      <c r="C2005" s="27">
        <v>8015.88</v>
      </c>
      <c r="D2005" s="27">
        <v>5034.3579099999997</v>
      </c>
      <c r="E2005" s="27">
        <v>4108.3549800000001</v>
      </c>
      <c r="F2005" s="27">
        <v>2.5299999999999998</v>
      </c>
      <c r="G2005" s="27">
        <v>3119.1169399999999</v>
      </c>
      <c r="H2005" s="27">
        <v>2705.0380799999998</v>
      </c>
      <c r="I2005" s="27">
        <v>200.75599</v>
      </c>
      <c r="J2005" s="27">
        <v>6038.7949200000003</v>
      </c>
      <c r="K2005" s="27">
        <v>8702.4443300000003</v>
      </c>
      <c r="L2005" s="27">
        <v>6367.2031200000001</v>
      </c>
      <c r="M2005" s="27">
        <v>0</v>
      </c>
      <c r="N2005" s="27">
        <v>12712.360350000001</v>
      </c>
      <c r="O2005" s="27">
        <v>18.059999999999999</v>
      </c>
      <c r="P2005" s="27">
        <v>37.473990000000001</v>
      </c>
      <c r="Q2005" s="27">
        <v>0.59931999999999996</v>
      </c>
      <c r="R2005" s="27">
        <v>2.12</v>
      </c>
      <c r="S2005" s="27">
        <v>0.99</v>
      </c>
      <c r="T2005" s="27">
        <v>0.47663</v>
      </c>
      <c r="U2005" s="29" t="s">
        <v>47551</v>
      </c>
      <c r="V2005" s="29" t="s">
        <v>47552</v>
      </c>
      <c r="W2005" s="30" t="s">
        <v>47553</v>
      </c>
      <c r="X2005">
        <v>2003</v>
      </c>
      <c r="Y2005" s="8" t="s">
        <v>7287</v>
      </c>
      <c r="Z2005">
        <v>332721</v>
      </c>
      <c r="AA2005">
        <v>333517</v>
      </c>
      <c r="AB2005" s="8" t="s">
        <v>7288</v>
      </c>
    </row>
    <row r="2006" spans="1:28" x14ac:dyDescent="0.25">
      <c r="A2006" s="34" t="s">
        <v>41747</v>
      </c>
      <c r="B2006" s="29" t="s">
        <v>41748</v>
      </c>
      <c r="C2006" s="27">
        <v>14884.2</v>
      </c>
      <c r="D2006" s="27">
        <v>824.90502000000004</v>
      </c>
      <c r="E2006" s="27">
        <v>580.76898000000006</v>
      </c>
      <c r="F2006" s="27">
        <v>0.71</v>
      </c>
      <c r="G2006" s="27">
        <v>1227.2659900000001</v>
      </c>
      <c r="H2006" s="27">
        <v>551.30200000000002</v>
      </c>
      <c r="I2006" s="27">
        <v>625.40300999999999</v>
      </c>
      <c r="J2006" s="27">
        <v>908.53002000000004</v>
      </c>
      <c r="K2006" s="27">
        <v>2448.31909</v>
      </c>
      <c r="L2006" s="27">
        <v>140.97599</v>
      </c>
      <c r="M2006" s="27">
        <v>0</v>
      </c>
      <c r="N2006" s="27">
        <v>3106.5720200000001</v>
      </c>
      <c r="U2006" s="29" t="s">
        <v>47554</v>
      </c>
      <c r="V2006" s="29" t="s">
        <v>47555</v>
      </c>
      <c r="W2006" s="30" t="s">
        <v>47556</v>
      </c>
      <c r="X2006">
        <v>2004</v>
      </c>
      <c r="Y2006" s="8" t="s">
        <v>7289</v>
      </c>
      <c r="Z2006">
        <v>316210</v>
      </c>
      <c r="AA2006">
        <v>316210</v>
      </c>
      <c r="AB2006" s="8" t="s">
        <v>7290</v>
      </c>
    </row>
    <row r="2007" spans="1:28" x14ac:dyDescent="0.25">
      <c r="A2007" s="34" t="s">
        <v>2762</v>
      </c>
      <c r="B2007" s="29" t="s">
        <v>2763</v>
      </c>
      <c r="C2007" s="27">
        <v>13953.39</v>
      </c>
      <c r="D2007" s="27">
        <v>1873.8000400000001</v>
      </c>
      <c r="E2007" s="27">
        <v>1188.3000400000001</v>
      </c>
      <c r="F2007" s="27">
        <v>1.42</v>
      </c>
      <c r="G2007" s="27">
        <v>1744.90002</v>
      </c>
      <c r="H2007" s="27">
        <v>0</v>
      </c>
      <c r="I2007" s="27">
        <v>13047.70019</v>
      </c>
      <c r="J2007" s="27">
        <v>2190.8000400000001</v>
      </c>
      <c r="K2007" s="27">
        <v>2424.3998999999999</v>
      </c>
      <c r="L2007" s="27">
        <v>7023.8999000000003</v>
      </c>
      <c r="M2007" s="27">
        <v>0</v>
      </c>
      <c r="N2007" s="27">
        <v>6100.7997999999998</v>
      </c>
      <c r="O2007" s="27">
        <v>24.65</v>
      </c>
      <c r="P2007" s="27">
        <v>52.951000000000001</v>
      </c>
      <c r="Q2007" s="27">
        <v>1.1251899999999999</v>
      </c>
      <c r="R2007" s="27">
        <v>1.1399999999999999</v>
      </c>
      <c r="S2007" s="27">
        <v>1.1100000000000001</v>
      </c>
      <c r="T2007" s="27">
        <v>0.31015999999999999</v>
      </c>
      <c r="U2007" s="29" t="s">
        <v>47557</v>
      </c>
      <c r="V2007" s="29" t="s">
        <v>46233</v>
      </c>
      <c r="W2007" s="30" t="s">
        <v>47558</v>
      </c>
      <c r="X2007">
        <v>2005</v>
      </c>
      <c r="Y2007" s="8" t="s">
        <v>7291</v>
      </c>
      <c r="Z2007">
        <v>212113</v>
      </c>
      <c r="AB2007" s="8" t="s">
        <v>7292</v>
      </c>
    </row>
    <row r="2008" spans="1:28" x14ac:dyDescent="0.25">
      <c r="A2008" s="34" t="s">
        <v>41749</v>
      </c>
      <c r="B2008" s="29" t="s">
        <v>41750</v>
      </c>
      <c r="C2008" s="27">
        <v>3056.33</v>
      </c>
      <c r="D2008" s="27">
        <v>442.37398999999999</v>
      </c>
      <c r="E2008" s="27">
        <v>259.95098000000002</v>
      </c>
      <c r="F2008" s="27">
        <v>0.91</v>
      </c>
      <c r="G2008" s="27">
        <v>117.675</v>
      </c>
      <c r="H2008" s="27">
        <v>501.60699</v>
      </c>
      <c r="I2008" s="27">
        <v>49.785989999999998</v>
      </c>
      <c r="J2008" s="27">
        <v>279.25200999999998</v>
      </c>
      <c r="K2008" s="27">
        <v>1376.43505</v>
      </c>
      <c r="L2008" s="27">
        <v>328.94400000000002</v>
      </c>
      <c r="M2008" s="27">
        <v>0</v>
      </c>
      <c r="N2008" s="27">
        <v>4126.1992099999998</v>
      </c>
      <c r="O2008" s="27">
        <v>20.04</v>
      </c>
      <c r="P2008" s="27">
        <v>7.3482900000000004</v>
      </c>
      <c r="Q2008" s="27">
        <v>7.9310000000000005E-2</v>
      </c>
      <c r="R2008" s="27">
        <v>5.35</v>
      </c>
      <c r="S2008" s="27">
        <v>3.13</v>
      </c>
      <c r="T2008" s="27">
        <v>2.71136</v>
      </c>
      <c r="U2008" s="29" t="s">
        <v>47559</v>
      </c>
      <c r="V2008" s="29" t="s">
        <v>47560</v>
      </c>
      <c r="W2008" s="30" t="s">
        <v>47561</v>
      </c>
      <c r="X2008">
        <v>2006</v>
      </c>
      <c r="Y2008" s="8" t="s">
        <v>7293</v>
      </c>
      <c r="Z2008">
        <v>453310</v>
      </c>
      <c r="AB2008" s="8" t="s">
        <v>7294</v>
      </c>
    </row>
    <row r="2009" spans="1:28" x14ac:dyDescent="0.25">
      <c r="A2009" s="34" t="s">
        <v>41751</v>
      </c>
      <c r="B2009" s="29" t="s">
        <v>41752</v>
      </c>
      <c r="C2009" s="27">
        <v>24624.05</v>
      </c>
      <c r="D2009" s="27">
        <v>6534</v>
      </c>
      <c r="E2009" s="27">
        <v>5126</v>
      </c>
      <c r="F2009" s="27">
        <v>0.77</v>
      </c>
      <c r="G2009" s="27">
        <v>13404</v>
      </c>
      <c r="H2009" s="27">
        <v>8744</v>
      </c>
      <c r="I2009" s="27">
        <v>2107</v>
      </c>
      <c r="J2009" s="27">
        <v>25428</v>
      </c>
      <c r="K2009" s="27">
        <v>38392</v>
      </c>
      <c r="L2009" s="27">
        <v>19945</v>
      </c>
      <c r="M2009" s="27">
        <v>0</v>
      </c>
      <c r="N2009" s="27">
        <v>27944</v>
      </c>
      <c r="O2009" s="27">
        <v>23.36</v>
      </c>
      <c r="P2009" s="27">
        <v>37.762999999999998</v>
      </c>
      <c r="Q2009" s="27">
        <v>0.60677000000000003</v>
      </c>
      <c r="R2009" s="27">
        <v>1.53</v>
      </c>
      <c r="U2009" s="29" t="s">
        <v>47562</v>
      </c>
      <c r="V2009" s="29" t="s">
        <v>47562</v>
      </c>
      <c r="W2009" s="30" t="s">
        <v>47563</v>
      </c>
      <c r="X2009">
        <v>2007</v>
      </c>
      <c r="Y2009" s="8" t="s">
        <v>7295</v>
      </c>
      <c r="Z2009">
        <v>811219</v>
      </c>
      <c r="AB2009" s="8" t="s">
        <v>7296</v>
      </c>
    </row>
    <row r="2010" spans="1:28" x14ac:dyDescent="0.25">
      <c r="A2010" s="34" t="s">
        <v>2764</v>
      </c>
      <c r="B2010" s="29" t="s">
        <v>2765</v>
      </c>
      <c r="C2010" s="27">
        <v>6514.8</v>
      </c>
      <c r="D2010" s="27">
        <v>863.46099000000004</v>
      </c>
      <c r="E2010" s="27">
        <v>575.52098999999998</v>
      </c>
      <c r="F2010" s="27">
        <v>1.32</v>
      </c>
      <c r="G2010" s="27">
        <v>742.38201000000004</v>
      </c>
      <c r="H2010" s="27">
        <v>644.875</v>
      </c>
      <c r="I2010" s="27">
        <v>4910.9458000000004</v>
      </c>
      <c r="J2010" s="27">
        <v>1178.9720400000001</v>
      </c>
      <c r="K2010" s="27">
        <v>2775.0429600000002</v>
      </c>
      <c r="L2010" s="27">
        <v>3983.6699199999998</v>
      </c>
      <c r="M2010" s="27">
        <v>0</v>
      </c>
      <c r="N2010" s="27">
        <v>3110.8068800000001</v>
      </c>
      <c r="O2010" s="27">
        <v>20.89</v>
      </c>
      <c r="P2010" s="27">
        <v>54.290999999999997</v>
      </c>
      <c r="Q2010" s="27">
        <v>1.1877500000000001</v>
      </c>
      <c r="R2010" s="27">
        <v>2.38</v>
      </c>
      <c r="S2010" s="27">
        <v>1.81</v>
      </c>
      <c r="T2010" s="27">
        <v>1.1771100000000001</v>
      </c>
      <c r="U2010" s="29" t="s">
        <v>47564</v>
      </c>
      <c r="V2010" s="29" t="s">
        <v>47565</v>
      </c>
      <c r="W2010" s="30" t="s">
        <v>47566</v>
      </c>
      <c r="X2010">
        <v>2008</v>
      </c>
      <c r="Y2010" s="8" t="s">
        <v>7297</v>
      </c>
      <c r="Z2010">
        <v>331523</v>
      </c>
      <c r="AB2010" s="8" t="s">
        <v>7298</v>
      </c>
    </row>
    <row r="2011" spans="1:28" x14ac:dyDescent="0.25">
      <c r="A2011" s="34" t="s">
        <v>41753</v>
      </c>
      <c r="B2011" s="29" t="s">
        <v>41754</v>
      </c>
      <c r="C2011" s="27">
        <v>2728.41</v>
      </c>
      <c r="D2011" s="27">
        <v>48.909990000000001</v>
      </c>
      <c r="E2011" s="27">
        <v>45.551990000000004</v>
      </c>
      <c r="F2011" s="27">
        <v>1.18</v>
      </c>
      <c r="G2011" s="27">
        <v>62.44699</v>
      </c>
      <c r="H2011" s="27">
        <v>24.160990000000002</v>
      </c>
      <c r="I2011" s="27">
        <v>1.95899</v>
      </c>
      <c r="J2011" s="27">
        <v>51.715989999999998</v>
      </c>
      <c r="K2011" s="27">
        <v>311.72298999999998</v>
      </c>
      <c r="L2011" s="27">
        <v>0.20999000000000001</v>
      </c>
      <c r="M2011" s="27">
        <v>0</v>
      </c>
      <c r="N2011" s="27">
        <v>332.19198</v>
      </c>
      <c r="O2011" s="27">
        <v>7.01</v>
      </c>
      <c r="P2011" s="27">
        <v>4.9239999999999999E-2</v>
      </c>
      <c r="Q2011" s="27">
        <v>4.8999999999999998E-4</v>
      </c>
      <c r="R2011" s="27">
        <v>6.65</v>
      </c>
      <c r="S2011" s="27">
        <v>5.56</v>
      </c>
      <c r="T2011" s="27">
        <v>4.3529</v>
      </c>
      <c r="U2011" s="29" t="s">
        <v>47567</v>
      </c>
      <c r="V2011" s="29" t="s">
        <v>47568</v>
      </c>
      <c r="W2011" s="30" t="s">
        <v>47569</v>
      </c>
      <c r="X2011">
        <v>2009</v>
      </c>
      <c r="Y2011" s="8" t="s">
        <v>7299</v>
      </c>
      <c r="Z2011">
        <v>322219</v>
      </c>
      <c r="AA2011">
        <v>326113</v>
      </c>
      <c r="AB2011" s="8" t="s">
        <v>7300</v>
      </c>
    </row>
    <row r="2012" spans="1:28" x14ac:dyDescent="0.25">
      <c r="A2012" s="34" t="s">
        <v>2766</v>
      </c>
      <c r="B2012" s="29" t="s">
        <v>2767</v>
      </c>
      <c r="C2012" s="27">
        <v>6340.97</v>
      </c>
      <c r="D2012" s="27">
        <v>534.94000000000005</v>
      </c>
      <c r="E2012" s="27">
        <v>260.25200999999998</v>
      </c>
      <c r="F2012" s="27">
        <v>1.02</v>
      </c>
      <c r="G2012" s="27">
        <v>115.509</v>
      </c>
      <c r="H2012" s="27">
        <v>0</v>
      </c>
      <c r="I2012" s="27">
        <v>508.93499000000003</v>
      </c>
      <c r="J2012" s="27">
        <v>97.370999999999995</v>
      </c>
      <c r="K2012" s="27">
        <v>141.393</v>
      </c>
      <c r="L2012" s="27">
        <v>2498.7800200000001</v>
      </c>
      <c r="M2012" s="27">
        <v>0</v>
      </c>
      <c r="N2012" s="27">
        <v>3458.1808999999998</v>
      </c>
      <c r="O2012" s="27">
        <v>19.13</v>
      </c>
      <c r="P2012" s="27">
        <v>41.751989999999999</v>
      </c>
      <c r="Q2012" s="27">
        <v>0.71679000000000004</v>
      </c>
      <c r="R2012" s="27">
        <v>1.42</v>
      </c>
      <c r="S2012" s="27">
        <v>1.45</v>
      </c>
      <c r="T2012" s="27">
        <v>0.26582</v>
      </c>
      <c r="U2012" s="29" t="s">
        <v>47570</v>
      </c>
      <c r="V2012" s="29" t="s">
        <v>47571</v>
      </c>
      <c r="W2012" s="30" t="s">
        <v>47572</v>
      </c>
      <c r="X2012">
        <v>2010</v>
      </c>
      <c r="Y2012" s="8" t="s">
        <v>7301</v>
      </c>
      <c r="Z2012">
        <v>334417</v>
      </c>
      <c r="AA2012">
        <v>334419</v>
      </c>
      <c r="AB2012" s="8" t="s">
        <v>7302</v>
      </c>
    </row>
    <row r="2013" spans="1:28" x14ac:dyDescent="0.25">
      <c r="A2013" s="34" t="s">
        <v>2768</v>
      </c>
      <c r="B2013" s="29" t="s">
        <v>2769</v>
      </c>
      <c r="C2013" s="27">
        <v>20326.88</v>
      </c>
      <c r="D2013" s="27">
        <v>1316.1619800000001</v>
      </c>
      <c r="E2013" s="27">
        <v>265.33699999999999</v>
      </c>
      <c r="F2013" s="27">
        <v>0.84</v>
      </c>
      <c r="G2013" s="27">
        <v>928.31500000000005</v>
      </c>
      <c r="H2013" s="27">
        <v>695.49297999999999</v>
      </c>
      <c r="I2013" s="27">
        <v>6834.9990200000002</v>
      </c>
      <c r="J2013" s="27">
        <v>861.84398999999996</v>
      </c>
      <c r="K2013" s="27">
        <v>2011.44201</v>
      </c>
      <c r="L2013" s="27">
        <v>3018.6550200000001</v>
      </c>
      <c r="M2013" s="27">
        <v>0</v>
      </c>
      <c r="N2013" s="27">
        <v>6087.1718700000001</v>
      </c>
      <c r="O2013" s="27">
        <v>61.31</v>
      </c>
      <c r="P2013" s="27">
        <v>33.151000000000003</v>
      </c>
      <c r="Q2013" s="27">
        <v>0.49590000000000001</v>
      </c>
      <c r="R2013" s="27">
        <v>2.33</v>
      </c>
      <c r="S2013" s="27">
        <v>1.53</v>
      </c>
      <c r="T2013" s="27">
        <v>0.44977</v>
      </c>
      <c r="U2013" s="29" t="s">
        <v>47573</v>
      </c>
      <c r="V2013" s="29" t="s">
        <v>47574</v>
      </c>
      <c r="W2013" s="30" t="s">
        <v>47575</v>
      </c>
      <c r="X2013">
        <v>2011</v>
      </c>
      <c r="Y2013" s="8" t="s">
        <v>7303</v>
      </c>
      <c r="Z2013">
        <v>337127</v>
      </c>
      <c r="AA2013">
        <v>337214</v>
      </c>
      <c r="AB2013" s="8" t="s">
        <v>7304</v>
      </c>
    </row>
    <row r="2014" spans="1:28" x14ac:dyDescent="0.25">
      <c r="A2014" s="34" t="s">
        <v>41755</v>
      </c>
      <c r="B2014" s="29" t="s">
        <v>41756</v>
      </c>
      <c r="C2014" s="27">
        <v>2557.66</v>
      </c>
      <c r="D2014" s="27">
        <v>10.649990000000001</v>
      </c>
      <c r="E2014" s="27">
        <v>-37.265000000000001</v>
      </c>
      <c r="F2014" s="27">
        <v>1.36</v>
      </c>
      <c r="G2014" s="27">
        <v>44.45</v>
      </c>
      <c r="H2014" s="27">
        <v>0</v>
      </c>
      <c r="I2014" s="27">
        <v>935.18700999999999</v>
      </c>
      <c r="J2014" s="27">
        <v>1722.29602</v>
      </c>
      <c r="K2014" s="27">
        <v>228.28899999999999</v>
      </c>
      <c r="L2014" s="27">
        <v>0</v>
      </c>
      <c r="M2014" s="27">
        <v>0</v>
      </c>
      <c r="N2014" s="27">
        <v>1628.7869800000001</v>
      </c>
      <c r="O2014" s="27">
        <v>14.91</v>
      </c>
      <c r="P2014" s="27">
        <v>1.4837</v>
      </c>
      <c r="Q2014" s="27">
        <v>0</v>
      </c>
      <c r="R2014" s="27">
        <v>0.13</v>
      </c>
      <c r="S2014" s="27">
        <v>0.13</v>
      </c>
      <c r="T2014" s="27">
        <v>0.10674</v>
      </c>
      <c r="U2014" s="29" t="s">
        <v>47576</v>
      </c>
      <c r="V2014" s="29" t="s">
        <v>47577</v>
      </c>
      <c r="W2014" s="30" t="s">
        <v>47578</v>
      </c>
      <c r="X2014">
        <v>2012</v>
      </c>
      <c r="Y2014" s="8" t="s">
        <v>7305</v>
      </c>
      <c r="Z2014">
        <v>336413</v>
      </c>
      <c r="AB2014" s="8" t="s">
        <v>7306</v>
      </c>
    </row>
    <row r="2015" spans="1:28" x14ac:dyDescent="0.25">
      <c r="A2015" s="34" t="s">
        <v>2770</v>
      </c>
      <c r="B2015" s="29" t="s">
        <v>2771</v>
      </c>
      <c r="C2015" s="27">
        <v>49342.03</v>
      </c>
      <c r="D2015" s="27">
        <v>28245.962889999999</v>
      </c>
      <c r="E2015" s="27">
        <v>21084.644530000001</v>
      </c>
      <c r="F2015" s="27">
        <v>1.55</v>
      </c>
      <c r="G2015" s="27">
        <v>5764.2460899999996</v>
      </c>
      <c r="H2015" s="27">
        <v>18290.5</v>
      </c>
      <c r="I2015" s="27">
        <v>53463.878900000003</v>
      </c>
      <c r="J2015" s="27">
        <v>70406.820309999996</v>
      </c>
      <c r="K2015" s="27">
        <v>89319.992180000001</v>
      </c>
      <c r="L2015" s="27">
        <v>20512.539059999999</v>
      </c>
      <c r="M2015" s="27">
        <v>0</v>
      </c>
      <c r="N2015" s="27">
        <v>76261.671870000006</v>
      </c>
      <c r="O2015" s="27">
        <v>24.34</v>
      </c>
      <c r="P2015" s="27">
        <v>21.195989999999998</v>
      </c>
      <c r="Q2015" s="27">
        <v>0.26896999999999999</v>
      </c>
      <c r="R2015" s="27">
        <v>1.27</v>
      </c>
      <c r="S2015" s="27">
        <v>1.01</v>
      </c>
      <c r="T2015" s="27">
        <v>0.92696999999999996</v>
      </c>
      <c r="U2015" s="29" t="s">
        <v>47579</v>
      </c>
      <c r="V2015" s="29" t="s">
        <v>47580</v>
      </c>
      <c r="W2015" s="30" t="s">
        <v>47581</v>
      </c>
      <c r="X2015">
        <v>2013</v>
      </c>
      <c r="Y2015" s="8" t="s">
        <v>7307</v>
      </c>
      <c r="Z2015">
        <v>812112</v>
      </c>
      <c r="AB2015" s="8" t="s">
        <v>7308</v>
      </c>
    </row>
    <row r="2016" spans="1:28" x14ac:dyDescent="0.25">
      <c r="A2016" s="34" t="s">
        <v>2772</v>
      </c>
      <c r="B2016" s="29" t="s">
        <v>2773</v>
      </c>
      <c r="C2016" s="27">
        <v>16511.21</v>
      </c>
      <c r="D2016" s="27">
        <v>5496.80908</v>
      </c>
      <c r="E2016" s="27">
        <v>5112.6069299999999</v>
      </c>
      <c r="F2016" s="27">
        <v>1.48</v>
      </c>
      <c r="G2016" s="27">
        <v>2056.0510199999999</v>
      </c>
      <c r="H2016" s="27">
        <v>3129.9641099999999</v>
      </c>
      <c r="I2016" s="27">
        <v>769.57397000000003</v>
      </c>
      <c r="J2016" s="27">
        <v>2032.29602</v>
      </c>
      <c r="K2016" s="27">
        <v>7638.0180600000003</v>
      </c>
      <c r="L2016" s="27">
        <v>3013.2409600000001</v>
      </c>
      <c r="M2016" s="27">
        <v>0</v>
      </c>
      <c r="N2016" s="27">
        <v>7914.3017499999996</v>
      </c>
      <c r="O2016" s="27">
        <v>48.04</v>
      </c>
      <c r="P2016" s="27">
        <v>28.271989999999999</v>
      </c>
      <c r="Q2016" s="27">
        <v>0.37120999999999998</v>
      </c>
      <c r="R2016" s="27">
        <v>4.1500000000000004</v>
      </c>
      <c r="S2016" s="27">
        <v>2.2200000000000002</v>
      </c>
      <c r="T2016" s="27">
        <v>1.20651</v>
      </c>
      <c r="U2016" s="29" t="s">
        <v>47582</v>
      </c>
      <c r="V2016" s="29" t="s">
        <v>47583</v>
      </c>
      <c r="W2016" s="30" t="s">
        <v>47584</v>
      </c>
      <c r="X2016">
        <v>2014</v>
      </c>
      <c r="Y2016" s="8" t="s">
        <v>7309</v>
      </c>
      <c r="Z2016">
        <v>524113</v>
      </c>
      <c r="AA2016">
        <v>524114</v>
      </c>
      <c r="AB2016" s="8" t="s">
        <v>7310</v>
      </c>
    </row>
    <row r="2017" spans="1:28" x14ac:dyDescent="0.25">
      <c r="A2017" s="34" t="s">
        <v>2774</v>
      </c>
      <c r="B2017" s="29" t="s">
        <v>2775</v>
      </c>
      <c r="C2017" s="27">
        <v>40283.68</v>
      </c>
      <c r="D2017" s="27">
        <v>5645</v>
      </c>
      <c r="E2017" s="27">
        <v>4428</v>
      </c>
      <c r="F2017" s="27">
        <v>1.58</v>
      </c>
      <c r="G2017" s="27">
        <v>1970</v>
      </c>
      <c r="H2017" s="27">
        <v>2583</v>
      </c>
      <c r="I2017" s="27">
        <v>702</v>
      </c>
      <c r="J2017" s="27">
        <v>3837</v>
      </c>
      <c r="K2017" s="27">
        <v>9805</v>
      </c>
      <c r="L2017" s="27">
        <v>2542</v>
      </c>
      <c r="M2017" s="27">
        <v>0</v>
      </c>
      <c r="N2017" s="27">
        <v>12758</v>
      </c>
      <c r="O2017" s="27">
        <v>15.27</v>
      </c>
      <c r="P2017" s="27">
        <v>15.213990000000001</v>
      </c>
      <c r="Q2017" s="27">
        <v>0.17943999999999999</v>
      </c>
      <c r="R2017" s="27">
        <v>2.58</v>
      </c>
      <c r="S2017" s="27">
        <v>1.88</v>
      </c>
      <c r="T2017" s="27">
        <v>1.36877</v>
      </c>
      <c r="U2017" s="29" t="s">
        <v>47585</v>
      </c>
      <c r="V2017" s="29" t="s">
        <v>47586</v>
      </c>
      <c r="W2017" s="30" t="s">
        <v>47587</v>
      </c>
      <c r="X2017">
        <v>2015</v>
      </c>
      <c r="Y2017" s="8" t="s">
        <v>7311</v>
      </c>
      <c r="Z2017">
        <v>213114</v>
      </c>
      <c r="AB2017" s="8" t="s">
        <v>7312</v>
      </c>
    </row>
    <row r="2018" spans="1:28" x14ac:dyDescent="0.25">
      <c r="A2018" s="34" t="s">
        <v>2776</v>
      </c>
      <c r="B2018" s="29" t="s">
        <v>2777</v>
      </c>
      <c r="C2018" s="27">
        <v>6755.22</v>
      </c>
      <c r="D2018" s="27">
        <v>517.36401000000001</v>
      </c>
      <c r="E2018" s="27">
        <v>299.29597999999999</v>
      </c>
      <c r="F2018" s="27">
        <v>0.9</v>
      </c>
      <c r="G2018" s="27">
        <v>1266.7189900000001</v>
      </c>
      <c r="H2018" s="27">
        <v>0</v>
      </c>
      <c r="I2018" s="27">
        <v>2051.3020000000001</v>
      </c>
      <c r="J2018" s="27">
        <v>1084.5720200000001</v>
      </c>
      <c r="K2018" s="27">
        <v>1490.55603</v>
      </c>
      <c r="L2018" s="27">
        <v>910.42498000000001</v>
      </c>
      <c r="M2018" s="27">
        <v>0</v>
      </c>
      <c r="N2018" s="27">
        <v>1758.6989699999999</v>
      </c>
      <c r="O2018" s="27">
        <v>15.53</v>
      </c>
      <c r="P2018" s="27">
        <v>34.550989999999999</v>
      </c>
      <c r="Q2018" s="27">
        <v>0.52790000000000004</v>
      </c>
      <c r="R2018" s="27">
        <v>1.48</v>
      </c>
      <c r="S2018" s="27">
        <v>1.37</v>
      </c>
      <c r="T2018" s="27">
        <v>0.20638000000000001</v>
      </c>
      <c r="U2018" s="29" t="s">
        <v>47588</v>
      </c>
      <c r="V2018" s="29" t="s">
        <v>47589</v>
      </c>
      <c r="W2018" s="30" t="s">
        <v>47590</v>
      </c>
      <c r="X2018">
        <v>2016</v>
      </c>
      <c r="Y2018" s="8" t="s">
        <v>7313</v>
      </c>
      <c r="Z2018">
        <v>424990</v>
      </c>
      <c r="AB2018" s="8" t="s">
        <v>7314</v>
      </c>
    </row>
    <row r="2019" spans="1:28" x14ac:dyDescent="0.25">
      <c r="A2019" s="34" t="s">
        <v>2778</v>
      </c>
      <c r="B2019" s="29" t="s">
        <v>2779</v>
      </c>
      <c r="C2019" s="27">
        <v>3991.02</v>
      </c>
      <c r="D2019" s="27">
        <v>760.80998999999997</v>
      </c>
      <c r="E2019" s="27">
        <v>605.78697999999997</v>
      </c>
      <c r="F2019" s="27">
        <v>2.25</v>
      </c>
      <c r="G2019" s="27">
        <v>4131.6601499999997</v>
      </c>
      <c r="H2019" s="27">
        <v>0</v>
      </c>
      <c r="I2019" s="27">
        <v>1672.0830000000001</v>
      </c>
      <c r="J2019" s="27">
        <v>4876.2309500000001</v>
      </c>
      <c r="K2019" s="27">
        <v>5938.6879799999997</v>
      </c>
      <c r="L2019" s="27">
        <v>528.505</v>
      </c>
      <c r="M2019" s="27">
        <v>0</v>
      </c>
      <c r="N2019" s="27">
        <v>2508.4199199999998</v>
      </c>
      <c r="O2019" s="27">
        <v>8.25</v>
      </c>
      <c r="P2019" s="27">
        <v>16.571999999999999</v>
      </c>
      <c r="Q2019" s="27">
        <v>0.19864000000000001</v>
      </c>
      <c r="R2019" s="27">
        <v>1.26</v>
      </c>
      <c r="S2019" s="27">
        <v>1.22</v>
      </c>
      <c r="T2019" s="27">
        <v>0.37057000000000001</v>
      </c>
      <c r="U2019" s="29" t="s">
        <v>47591</v>
      </c>
      <c r="V2019" s="29" t="s">
        <v>47592</v>
      </c>
      <c r="W2019" s="30" t="s">
        <v>47593</v>
      </c>
      <c r="X2019">
        <v>2017</v>
      </c>
      <c r="Y2019" s="8" t="s">
        <v>7315</v>
      </c>
      <c r="Z2019">
        <v>115114</v>
      </c>
      <c r="AA2019">
        <v>311411</v>
      </c>
      <c r="AB2019" s="8" t="s">
        <v>7316</v>
      </c>
    </row>
    <row r="2020" spans="1:28" x14ac:dyDescent="0.25">
      <c r="A2020" s="34" t="s">
        <v>41757</v>
      </c>
      <c r="B2020" s="29" t="s">
        <v>41758</v>
      </c>
      <c r="C2020" s="27">
        <v>2769.37</v>
      </c>
      <c r="D2020" s="27">
        <v>1040.6629600000001</v>
      </c>
      <c r="E2020" s="27">
        <v>807.04602</v>
      </c>
      <c r="F2020" s="27">
        <v>0.38</v>
      </c>
      <c r="G2020" s="27">
        <v>276.70001000000002</v>
      </c>
      <c r="H2020" s="27">
        <v>15.61999</v>
      </c>
      <c r="I2020" s="27">
        <v>8.1969899999999996</v>
      </c>
      <c r="J2020" s="27">
        <v>473.25099999999998</v>
      </c>
      <c r="K2020" s="27">
        <v>687.34898999999996</v>
      </c>
      <c r="L2020" s="27">
        <v>1135.5749499999999</v>
      </c>
      <c r="M2020" s="27">
        <v>0</v>
      </c>
      <c r="N2020" s="27">
        <v>2506.8081000000002</v>
      </c>
      <c r="O2020" s="27">
        <v>41.69</v>
      </c>
      <c r="P2020" s="27">
        <v>24.45899</v>
      </c>
      <c r="Q2020" s="27">
        <v>0.32379000000000002</v>
      </c>
      <c r="R2020" s="27">
        <v>1.7</v>
      </c>
      <c r="S2020" s="27">
        <v>1.42</v>
      </c>
      <c r="T2020" s="27">
        <v>0.83470999999999995</v>
      </c>
      <c r="U2020" s="29" t="s">
        <v>47594</v>
      </c>
      <c r="V2020" s="29" t="s">
        <v>47595</v>
      </c>
      <c r="W2020" s="30" t="s">
        <v>47596</v>
      </c>
      <c r="X2020">
        <v>2018</v>
      </c>
      <c r="Y2020" s="8" t="s">
        <v>7317</v>
      </c>
      <c r="Z2020">
        <v>332431</v>
      </c>
      <c r="AA2020">
        <v>326199</v>
      </c>
      <c r="AB2020" s="8" t="s">
        <v>7318</v>
      </c>
    </row>
    <row r="2021" spans="1:28" x14ac:dyDescent="0.25">
      <c r="A2021" s="34" t="s">
        <v>2780</v>
      </c>
      <c r="B2021" s="29" t="s">
        <v>2781</v>
      </c>
      <c r="C2021" s="27">
        <v>3963.55</v>
      </c>
      <c r="D2021" s="27">
        <v>336.36801000000003</v>
      </c>
      <c r="E2021" s="27">
        <v>225.31100000000001</v>
      </c>
      <c r="F2021" s="27">
        <v>1.74</v>
      </c>
      <c r="G2021" s="27">
        <v>142.00998999999999</v>
      </c>
      <c r="H2021" s="27">
        <v>0</v>
      </c>
      <c r="I2021" s="27">
        <v>0</v>
      </c>
      <c r="J2021" s="27">
        <v>26.411999999999999</v>
      </c>
      <c r="K2021" s="27">
        <v>192.19099</v>
      </c>
      <c r="L2021" s="27">
        <v>938.89598999999998</v>
      </c>
      <c r="M2021" s="27">
        <v>0</v>
      </c>
      <c r="N2021" s="27">
        <v>3886.5949700000001</v>
      </c>
      <c r="O2021" s="27">
        <v>24.86</v>
      </c>
      <c r="P2021" s="27">
        <v>19.070989999999998</v>
      </c>
      <c r="Q2021" s="27">
        <v>0.23565</v>
      </c>
      <c r="R2021" s="27">
        <v>6.62</v>
      </c>
      <c r="S2021" s="27">
        <v>7.28</v>
      </c>
      <c r="T2021" s="27">
        <v>1.8999299999999999</v>
      </c>
      <c r="U2021" s="29" t="s">
        <v>47597</v>
      </c>
      <c r="V2021" s="29" t="s">
        <v>47598</v>
      </c>
      <c r="W2021" s="30" t="s">
        <v>47599</v>
      </c>
      <c r="X2021">
        <v>2019</v>
      </c>
      <c r="Y2021" s="8" t="s">
        <v>7319</v>
      </c>
      <c r="Z2021">
        <v>561492</v>
      </c>
      <c r="AB2021" s="8" t="s">
        <v>7320</v>
      </c>
    </row>
    <row r="2022" spans="1:28" x14ac:dyDescent="0.25">
      <c r="A2022" s="34" t="s">
        <v>2783</v>
      </c>
      <c r="B2022" s="29" t="s">
        <v>2784</v>
      </c>
      <c r="C2022" s="27">
        <v>24006.47</v>
      </c>
      <c r="D2022" s="27">
        <v>5060</v>
      </c>
      <c r="E2022" s="27">
        <v>3904</v>
      </c>
      <c r="F2022" s="27">
        <v>1.57</v>
      </c>
      <c r="G2022" s="27">
        <v>35487</v>
      </c>
      <c r="H2022" s="27">
        <v>0</v>
      </c>
      <c r="I2022" s="27">
        <v>9039</v>
      </c>
      <c r="J2022" s="27">
        <v>261263</v>
      </c>
      <c r="K2022" s="27">
        <v>146915</v>
      </c>
      <c r="L2022" s="27">
        <v>14996</v>
      </c>
      <c r="M2022" s="27">
        <v>1976</v>
      </c>
      <c r="N2022" s="27">
        <v>23215</v>
      </c>
      <c r="O2022" s="27">
        <v>67.69</v>
      </c>
      <c r="P2022" s="27">
        <v>39.715000000000003</v>
      </c>
      <c r="Q2022" s="27">
        <v>0.71594000000000002</v>
      </c>
      <c r="R2022" s="27">
        <v>0.52</v>
      </c>
      <c r="S2022" s="27">
        <v>0.56000000000000005</v>
      </c>
      <c r="T2022" s="27">
        <v>0.42648999999999998</v>
      </c>
      <c r="U2022" s="29" t="s">
        <v>47600</v>
      </c>
      <c r="V2022" s="29" t="s">
        <v>47601</v>
      </c>
      <c r="W2022" s="30" t="s">
        <v>47602</v>
      </c>
      <c r="X2022">
        <v>2020</v>
      </c>
      <c r="Y2022" s="8" t="s">
        <v>7321</v>
      </c>
      <c r="Z2022">
        <v>722514</v>
      </c>
      <c r="AA2022">
        <v>451211</v>
      </c>
      <c r="AB2022" s="8" t="s">
        <v>7322</v>
      </c>
    </row>
    <row r="2023" spans="1:28" x14ac:dyDescent="0.25">
      <c r="A2023" s="34" t="s">
        <v>2785</v>
      </c>
      <c r="B2023" s="29" t="s">
        <v>2786</v>
      </c>
      <c r="C2023" s="27">
        <v>8245.57</v>
      </c>
      <c r="D2023" s="27">
        <v>297.43599999999998</v>
      </c>
      <c r="E2023" s="27">
        <v>229.13800000000001</v>
      </c>
      <c r="F2023" s="27">
        <v>0.74</v>
      </c>
      <c r="G2023" s="27">
        <v>281.05999000000003</v>
      </c>
      <c r="H2023" s="27">
        <v>224.684</v>
      </c>
      <c r="I2023" s="27">
        <v>83.656989999999993</v>
      </c>
      <c r="J2023" s="27">
        <v>487.29199</v>
      </c>
      <c r="K2023" s="27">
        <v>891.10900000000004</v>
      </c>
      <c r="L2023" s="27">
        <v>156.36198999999999</v>
      </c>
      <c r="M2023" s="27">
        <v>0</v>
      </c>
      <c r="N2023" s="27">
        <v>1049.2910099999999</v>
      </c>
      <c r="O2023" s="27">
        <v>3.74</v>
      </c>
      <c r="P2023" s="27">
        <v>12.206</v>
      </c>
      <c r="Q2023" s="27">
        <v>0.13902999999999999</v>
      </c>
      <c r="R2023" s="27">
        <v>1.61</v>
      </c>
      <c r="S2023" s="27">
        <v>1.37</v>
      </c>
      <c r="T2023" s="27">
        <v>0.79081999999999997</v>
      </c>
      <c r="U2023" s="29" t="s">
        <v>47603</v>
      </c>
      <c r="V2023" s="29" t="s">
        <v>47604</v>
      </c>
      <c r="W2023" s="30" t="s">
        <v>47605</v>
      </c>
      <c r="X2023">
        <v>2021</v>
      </c>
      <c r="Y2023" s="8" t="s">
        <v>7323</v>
      </c>
      <c r="Z2023">
        <v>561421</v>
      </c>
      <c r="AA2023">
        <v>541611</v>
      </c>
      <c r="AB2023" s="8" t="s">
        <v>7324</v>
      </c>
    </row>
    <row r="2024" spans="1:28" x14ac:dyDescent="0.25">
      <c r="A2024" s="34" t="s">
        <v>2787</v>
      </c>
      <c r="B2024" s="29" t="s">
        <v>2788</v>
      </c>
      <c r="C2024" s="27">
        <v>5680.04</v>
      </c>
      <c r="D2024" s="27">
        <v>1033.13903</v>
      </c>
      <c r="E2024" s="27">
        <v>997.53801999999996</v>
      </c>
      <c r="F2024" s="27">
        <v>1.58</v>
      </c>
      <c r="G2024" s="27">
        <v>168.52099000000001</v>
      </c>
      <c r="H2024" s="27">
        <v>0</v>
      </c>
      <c r="I2024" s="27">
        <v>328.61898000000002</v>
      </c>
      <c r="J2024" s="27">
        <v>298.99898999999999</v>
      </c>
      <c r="K2024" s="27">
        <v>550.65399000000002</v>
      </c>
      <c r="L2024" s="27">
        <v>20506.970700000002</v>
      </c>
      <c r="M2024" s="27">
        <v>0</v>
      </c>
      <c r="N2024" s="27">
        <v>6835.9169899999997</v>
      </c>
      <c r="O2024" s="27">
        <v>21.64</v>
      </c>
      <c r="P2024" s="27">
        <v>75.856999999999999</v>
      </c>
      <c r="Q2024" s="27">
        <v>3.0879300000000001</v>
      </c>
      <c r="R2024" s="27">
        <v>2.57</v>
      </c>
      <c r="S2024" s="27">
        <v>1.84</v>
      </c>
      <c r="T2024" s="27">
        <v>1.2780400000000001</v>
      </c>
      <c r="U2024" s="29" t="s">
        <v>47606</v>
      </c>
      <c r="V2024" s="29" t="s">
        <v>47607</v>
      </c>
      <c r="W2024" s="30" t="s">
        <v>47608</v>
      </c>
      <c r="X2024">
        <v>2022</v>
      </c>
      <c r="Y2024" s="8" t="s">
        <v>7325</v>
      </c>
      <c r="Z2024">
        <v>541320</v>
      </c>
      <c r="AA2024">
        <v>561730</v>
      </c>
      <c r="AB2024" s="8" t="s">
        <v>7326</v>
      </c>
    </row>
    <row r="2025" spans="1:28" x14ac:dyDescent="0.25">
      <c r="A2025" s="34" t="s">
        <v>2789</v>
      </c>
      <c r="B2025" s="29" t="s">
        <v>2790</v>
      </c>
      <c r="C2025" s="27">
        <v>12567.59</v>
      </c>
      <c r="D2025" s="27">
        <v>2379</v>
      </c>
      <c r="E2025" s="27">
        <v>1928</v>
      </c>
      <c r="F2025" s="27">
        <v>1.0900000000000001</v>
      </c>
      <c r="G2025" s="27">
        <v>1532</v>
      </c>
      <c r="H2025" s="27">
        <v>1565</v>
      </c>
      <c r="I2025" s="27">
        <v>1246</v>
      </c>
      <c r="J2025" s="27">
        <v>3555</v>
      </c>
      <c r="K2025" s="27">
        <v>4033</v>
      </c>
      <c r="L2025" s="27">
        <v>5062</v>
      </c>
      <c r="M2025" s="27">
        <v>0</v>
      </c>
      <c r="N2025" s="27">
        <v>109</v>
      </c>
      <c r="O2025" s="27">
        <v>-4.8499999999999996</v>
      </c>
      <c r="Q2025" s="27">
        <v>-4.8207199999999997</v>
      </c>
      <c r="R2025" s="27">
        <v>0.99</v>
      </c>
      <c r="S2025" s="27">
        <v>0.69</v>
      </c>
      <c r="T2025" s="27">
        <v>0.26329000000000002</v>
      </c>
      <c r="U2025" s="29" t="s">
        <v>47609</v>
      </c>
      <c r="V2025" s="29" t="s">
        <v>47610</v>
      </c>
      <c r="W2025" s="30" t="s">
        <v>47611</v>
      </c>
      <c r="X2025">
        <v>2023</v>
      </c>
      <c r="Y2025" s="8" t="s">
        <v>7327</v>
      </c>
      <c r="Z2025">
        <v>561510</v>
      </c>
      <c r="AB2025" s="8" t="s">
        <v>7328</v>
      </c>
    </row>
    <row r="2026" spans="1:28" x14ac:dyDescent="0.25">
      <c r="A2026" s="34" t="s">
        <v>2791</v>
      </c>
      <c r="B2026" s="29" t="s">
        <v>2792</v>
      </c>
      <c r="C2026" s="27">
        <v>44745.29</v>
      </c>
      <c r="D2026" s="27">
        <v>1216.3000400000001</v>
      </c>
      <c r="E2026" s="27">
        <v>782.29998000000001</v>
      </c>
      <c r="F2026" s="27">
        <v>1.03</v>
      </c>
      <c r="G2026" s="27">
        <v>901.59996999999998</v>
      </c>
      <c r="H2026" s="27">
        <v>1898.6999499999999</v>
      </c>
      <c r="I2026" s="27">
        <v>10653.5</v>
      </c>
      <c r="J2026" s="27">
        <v>2968.3000400000001</v>
      </c>
      <c r="K2026" s="27">
        <v>3496.1000899999999</v>
      </c>
      <c r="L2026" s="27">
        <v>11286.5</v>
      </c>
      <c r="M2026" s="27">
        <v>0</v>
      </c>
      <c r="N2026" s="27">
        <v>8733.9003900000007</v>
      </c>
      <c r="O2026" s="27">
        <v>47.67</v>
      </c>
      <c r="P2026" s="27">
        <v>56.375</v>
      </c>
      <c r="Q2026" s="27">
        <v>1.29226</v>
      </c>
      <c r="R2026" s="27">
        <v>1.18</v>
      </c>
      <c r="S2026" s="27">
        <v>0.54</v>
      </c>
      <c r="T2026" s="27">
        <v>0.23441000000000001</v>
      </c>
      <c r="U2026" s="29" t="s">
        <v>47612</v>
      </c>
      <c r="V2026" s="29" t="s">
        <v>47613</v>
      </c>
      <c r="W2026" s="30" t="s">
        <v>47614</v>
      </c>
      <c r="X2026">
        <v>2024</v>
      </c>
      <c r="Y2026" s="8" t="s">
        <v>7329</v>
      </c>
      <c r="Z2026">
        <v>336414</v>
      </c>
      <c r="AB2026" s="8" t="s">
        <v>7330</v>
      </c>
    </row>
    <row r="2027" spans="1:28" x14ac:dyDescent="0.25">
      <c r="A2027" s="34" t="s">
        <v>2793</v>
      </c>
      <c r="B2027" s="29" t="s">
        <v>2794</v>
      </c>
      <c r="C2027" s="27">
        <v>38430.21</v>
      </c>
      <c r="D2027" s="27">
        <v>17778.519530000001</v>
      </c>
      <c r="E2027" s="27">
        <v>11020.32812</v>
      </c>
      <c r="F2027" s="27">
        <v>1.28</v>
      </c>
      <c r="G2027" s="27">
        <v>4855.1899400000002</v>
      </c>
      <c r="H2027" s="27">
        <v>3890.6140099999998</v>
      </c>
      <c r="I2027" s="27">
        <v>2758.3510700000002</v>
      </c>
      <c r="J2027" s="27">
        <v>9898.8349600000001</v>
      </c>
      <c r="K2027" s="27">
        <v>11181.089840000001</v>
      </c>
      <c r="L2027" s="27">
        <v>7538.1601499999997</v>
      </c>
      <c r="M2027" s="27">
        <v>0</v>
      </c>
      <c r="N2027" s="27">
        <v>30281.099600000001</v>
      </c>
      <c r="O2027" s="27">
        <v>22.39</v>
      </c>
      <c r="P2027" s="27">
        <v>19.684000000000001</v>
      </c>
      <c r="Q2027" s="27">
        <v>0.24507999999999999</v>
      </c>
      <c r="R2027" s="27">
        <v>1.1100000000000001</v>
      </c>
      <c r="S2027" s="27">
        <v>0.74</v>
      </c>
      <c r="T2027" s="27">
        <v>0.24601000000000001</v>
      </c>
      <c r="U2027" s="29" t="s">
        <v>47615</v>
      </c>
      <c r="V2027" s="29" t="s">
        <v>47616</v>
      </c>
      <c r="W2027" s="30" t="s">
        <v>47617</v>
      </c>
      <c r="X2027">
        <v>2025</v>
      </c>
      <c r="Y2027" s="8" t="s">
        <v>7331</v>
      </c>
      <c r="Z2027">
        <v>212321</v>
      </c>
      <c r="AA2027">
        <v>212312</v>
      </c>
      <c r="AB2027" s="8" t="s">
        <v>7332</v>
      </c>
    </row>
    <row r="2028" spans="1:28" x14ac:dyDescent="0.25">
      <c r="A2028" s="34" t="s">
        <v>41759</v>
      </c>
      <c r="B2028" s="29" t="s">
        <v>41760</v>
      </c>
      <c r="C2028" s="27">
        <v>3173.96</v>
      </c>
      <c r="D2028" s="27">
        <v>627.29998000000001</v>
      </c>
      <c r="E2028" s="27">
        <v>159.69999000000001</v>
      </c>
      <c r="F2028" s="27">
        <v>1.78</v>
      </c>
      <c r="G2028" s="27">
        <v>647.29998000000001</v>
      </c>
      <c r="H2028" s="27">
        <v>49.5</v>
      </c>
      <c r="I2028" s="27">
        <v>222.39999</v>
      </c>
      <c r="J2028" s="27">
        <v>1884.40002</v>
      </c>
      <c r="K2028" s="27">
        <v>2421.3000400000001</v>
      </c>
      <c r="L2028" s="27">
        <v>302.20001000000002</v>
      </c>
      <c r="M2028" s="27">
        <v>0</v>
      </c>
      <c r="N2028" s="27">
        <v>4450.7001899999996</v>
      </c>
      <c r="O2028" s="27">
        <v>15.03</v>
      </c>
      <c r="P2028" s="27">
        <v>10.60999</v>
      </c>
      <c r="Q2028" s="27">
        <v>0.11867999999999999</v>
      </c>
      <c r="R2028" s="27">
        <v>1.34</v>
      </c>
      <c r="S2028" s="27">
        <v>1.26</v>
      </c>
      <c r="T2028" s="27">
        <v>0.91513999999999995</v>
      </c>
      <c r="U2028" s="29" t="s">
        <v>47618</v>
      </c>
      <c r="V2028" s="29" t="s">
        <v>47619</v>
      </c>
      <c r="W2028" s="30" t="s">
        <v>47620</v>
      </c>
      <c r="X2028">
        <v>2026</v>
      </c>
      <c r="Y2028" s="8" t="s">
        <v>7333</v>
      </c>
      <c r="Z2028">
        <v>713990</v>
      </c>
      <c r="AB2028" s="8" t="s">
        <v>7334</v>
      </c>
    </row>
    <row r="2029" spans="1:28" x14ac:dyDescent="0.25">
      <c r="A2029" s="34" t="s">
        <v>2795</v>
      </c>
      <c r="B2029" s="29" t="s">
        <v>2796</v>
      </c>
      <c r="C2029" s="27">
        <v>16210.38</v>
      </c>
      <c r="D2029" s="27">
        <v>1121.5</v>
      </c>
      <c r="E2029" s="27">
        <v>542.40002000000004</v>
      </c>
      <c r="F2029" s="27">
        <v>0.71</v>
      </c>
      <c r="G2029" s="27">
        <v>0</v>
      </c>
      <c r="H2029" s="27">
        <v>0</v>
      </c>
      <c r="I2029" s="27">
        <v>1420.40002</v>
      </c>
      <c r="J2029" s="27">
        <v>396.29998000000001</v>
      </c>
      <c r="K2029" s="27">
        <v>835</v>
      </c>
      <c r="L2029" s="27">
        <v>7197.2001899999996</v>
      </c>
      <c r="M2029" s="27">
        <v>0</v>
      </c>
      <c r="N2029" s="27">
        <v>8091.3999000000003</v>
      </c>
      <c r="O2029" s="27">
        <v>64.86</v>
      </c>
      <c r="P2029" s="27">
        <v>48.045999999999999</v>
      </c>
      <c r="Q2029" s="27">
        <v>0.92476999999999998</v>
      </c>
      <c r="R2029" s="27">
        <v>2.63</v>
      </c>
      <c r="S2029" s="27">
        <v>2.11</v>
      </c>
      <c r="T2029" s="27">
        <v>2.1069800000000001</v>
      </c>
      <c r="U2029" s="29" t="s">
        <v>44355</v>
      </c>
      <c r="V2029" s="29" t="s">
        <v>47621</v>
      </c>
      <c r="W2029" s="30" t="s">
        <v>47622</v>
      </c>
      <c r="X2029">
        <v>2027</v>
      </c>
      <c r="Y2029" s="8" t="s">
        <v>7335</v>
      </c>
      <c r="Z2029">
        <v>424470</v>
      </c>
      <c r="AB2029" s="8" t="s">
        <v>7336</v>
      </c>
    </row>
    <row r="2030" spans="1:28" x14ac:dyDescent="0.25">
      <c r="A2030" s="34" t="s">
        <v>2797</v>
      </c>
      <c r="B2030" s="29" t="s">
        <v>2798</v>
      </c>
      <c r="C2030" s="27">
        <v>3939.19</v>
      </c>
      <c r="D2030" s="27">
        <v>660.95799999999997</v>
      </c>
      <c r="E2030" s="27">
        <v>448.45699999999999</v>
      </c>
      <c r="F2030" s="27">
        <v>1.41</v>
      </c>
      <c r="G2030" s="27">
        <v>256.66899999999998</v>
      </c>
      <c r="H2030" s="27">
        <v>212.49099000000001</v>
      </c>
      <c r="I2030" s="27">
        <v>1203.9300499999999</v>
      </c>
      <c r="J2030" s="27">
        <v>255.84700000000001</v>
      </c>
      <c r="K2030" s="27">
        <v>1018.3759700000001</v>
      </c>
      <c r="L2030" s="27">
        <v>1488.5689600000001</v>
      </c>
      <c r="M2030" s="27">
        <v>0</v>
      </c>
      <c r="N2030" s="27">
        <v>2011.98999</v>
      </c>
      <c r="O2030" s="27">
        <v>16.66</v>
      </c>
      <c r="P2030" s="27">
        <v>42.90399</v>
      </c>
      <c r="Q2030" s="27">
        <v>0.75141999999999998</v>
      </c>
      <c r="R2030" s="27">
        <v>3.42</v>
      </c>
      <c r="S2030" s="27">
        <v>3.15</v>
      </c>
      <c r="T2030" s="27">
        <v>2.1466500000000002</v>
      </c>
      <c r="U2030" s="29" t="s">
        <v>47623</v>
      </c>
      <c r="V2030" s="29" t="s">
        <v>47624</v>
      </c>
      <c r="W2030" s="30" t="s">
        <v>47625</v>
      </c>
      <c r="X2030">
        <v>2028</v>
      </c>
      <c r="Y2030" s="8" t="s">
        <v>7337</v>
      </c>
      <c r="Z2030">
        <v>541820</v>
      </c>
      <c r="AB2030" s="8" t="s">
        <v>7338</v>
      </c>
    </row>
    <row r="2031" spans="1:28" x14ac:dyDescent="0.25">
      <c r="A2031" s="34" t="s">
        <v>2799</v>
      </c>
      <c r="B2031" s="29" t="s">
        <v>2800</v>
      </c>
      <c r="C2031" s="27">
        <v>4405.67</v>
      </c>
      <c r="D2031" s="27">
        <v>883</v>
      </c>
      <c r="E2031" s="27">
        <v>683</v>
      </c>
      <c r="F2031" s="27">
        <v>1.33</v>
      </c>
      <c r="G2031" s="27">
        <v>905</v>
      </c>
      <c r="H2031" s="27">
        <v>821</v>
      </c>
      <c r="I2031" s="27">
        <v>2189</v>
      </c>
      <c r="J2031" s="27">
        <v>1406</v>
      </c>
      <c r="K2031" s="27">
        <v>1983</v>
      </c>
      <c r="L2031" s="27">
        <v>3571</v>
      </c>
      <c r="M2031" s="27">
        <v>0</v>
      </c>
      <c r="N2031" s="27">
        <v>942</v>
      </c>
      <c r="O2031" s="27">
        <v>9.9499999999999993</v>
      </c>
      <c r="P2031" s="27">
        <v>77.638990000000007</v>
      </c>
      <c r="Q2031" s="27">
        <v>3.4719899999999999</v>
      </c>
      <c r="R2031" s="27">
        <v>1.48</v>
      </c>
      <c r="S2031" s="27">
        <v>0.83</v>
      </c>
      <c r="T2031" s="27">
        <v>0.18278</v>
      </c>
      <c r="U2031" s="29" t="s">
        <v>47626</v>
      </c>
      <c r="V2031" s="29" t="s">
        <v>42807</v>
      </c>
      <c r="W2031" s="30" t="s">
        <v>47627</v>
      </c>
      <c r="X2031">
        <v>2029</v>
      </c>
      <c r="Y2031" s="8" t="s">
        <v>7339</v>
      </c>
      <c r="Z2031">
        <v>561492</v>
      </c>
      <c r="AB2031" s="8" t="s">
        <v>7340</v>
      </c>
    </row>
    <row r="2032" spans="1:28" x14ac:dyDescent="0.25">
      <c r="A2032" s="34" t="s">
        <v>41761</v>
      </c>
      <c r="B2032" s="29" t="s">
        <v>41762</v>
      </c>
      <c r="C2032" s="27">
        <v>4912.96</v>
      </c>
      <c r="D2032" s="27">
        <v>953.25298999999995</v>
      </c>
      <c r="E2032" s="27">
        <v>472.87297999999998</v>
      </c>
      <c r="F2032" s="27">
        <v>1.34</v>
      </c>
      <c r="G2032" s="27">
        <v>687.76898000000006</v>
      </c>
      <c r="H2032" s="27">
        <v>1590.6159600000001</v>
      </c>
      <c r="I2032" s="27">
        <v>78.741990000000001</v>
      </c>
      <c r="J2032" s="27">
        <v>944.51598999999999</v>
      </c>
      <c r="K2032" s="27">
        <v>4387.1831000000002</v>
      </c>
      <c r="L2032" s="27">
        <v>986.89500999999996</v>
      </c>
      <c r="M2032" s="27">
        <v>0</v>
      </c>
      <c r="N2032" s="27">
        <v>4757.8618100000003</v>
      </c>
      <c r="U2032" s="29" t="s">
        <v>47628</v>
      </c>
      <c r="V2032" s="29" t="s">
        <v>47629</v>
      </c>
      <c r="W2032" s="30" t="s">
        <v>47630</v>
      </c>
      <c r="X2032">
        <v>2030</v>
      </c>
      <c r="Y2032" s="8" t="s">
        <v>7341</v>
      </c>
      <c r="Z2032">
        <v>332911</v>
      </c>
      <c r="AB2032" s="8" t="s">
        <v>7342</v>
      </c>
    </row>
    <row r="2033" spans="1:28" x14ac:dyDescent="0.25">
      <c r="A2033" s="34" t="s">
        <v>41763</v>
      </c>
      <c r="B2033" s="29" t="s">
        <v>41764</v>
      </c>
      <c r="C2033" s="27">
        <v>2769</v>
      </c>
      <c r="D2033" s="27">
        <v>479.13</v>
      </c>
      <c r="E2033" s="27">
        <v>478.54500999999999</v>
      </c>
      <c r="F2033" s="27">
        <v>0.54</v>
      </c>
      <c r="G2033" s="27">
        <v>30.731999999999999</v>
      </c>
      <c r="H2033" s="27">
        <v>0</v>
      </c>
      <c r="I2033" s="27">
        <v>0</v>
      </c>
      <c r="J2033" s="27">
        <v>450.12898999999999</v>
      </c>
      <c r="K2033" s="27">
        <v>230.809</v>
      </c>
      <c r="L2033" s="27">
        <v>3288.7949199999998</v>
      </c>
      <c r="M2033" s="27">
        <v>0</v>
      </c>
      <c r="N2033" s="27">
        <v>4836.3788999999997</v>
      </c>
      <c r="U2033" s="29" t="s">
        <v>47631</v>
      </c>
      <c r="V2033" s="29" t="s">
        <v>47631</v>
      </c>
      <c r="W2033" s="30" t="s">
        <v>47632</v>
      </c>
      <c r="X2033">
        <v>2031</v>
      </c>
      <c r="Y2033" s="8" t="s">
        <v>7343</v>
      </c>
      <c r="Z2033">
        <v>336120</v>
      </c>
      <c r="AB2033" s="8" t="s">
        <v>7344</v>
      </c>
    </row>
    <row r="2034" spans="1:28" x14ac:dyDescent="0.25">
      <c r="A2034" s="34" t="s">
        <v>2802</v>
      </c>
      <c r="B2034" s="29" t="s">
        <v>2803</v>
      </c>
      <c r="C2034" s="27">
        <v>12836.72</v>
      </c>
      <c r="D2034" s="27">
        <v>7894.0351499999997</v>
      </c>
      <c r="E2034" s="27">
        <v>6439.7412100000001</v>
      </c>
      <c r="F2034" s="27">
        <v>1.1599999999999999</v>
      </c>
      <c r="G2034" s="27">
        <v>1968.7519500000001</v>
      </c>
      <c r="H2034" s="27">
        <v>1109.56396</v>
      </c>
      <c r="I2034" s="27">
        <v>2942.8779199999999</v>
      </c>
      <c r="J2034" s="27">
        <v>2807.2060499999998</v>
      </c>
      <c r="K2034" s="27">
        <v>7190.6572200000001</v>
      </c>
      <c r="L2034" s="27">
        <v>13799.0996</v>
      </c>
      <c r="M2034" s="27">
        <v>0</v>
      </c>
      <c r="N2034" s="27">
        <v>6424.3251899999996</v>
      </c>
      <c r="O2034" s="27">
        <v>5.42</v>
      </c>
      <c r="P2034" s="27">
        <v>64.138000000000005</v>
      </c>
      <c r="Q2034" s="27">
        <v>1.7884800000000001</v>
      </c>
      <c r="R2034" s="27">
        <v>2.4700000000000002</v>
      </c>
      <c r="S2034" s="27">
        <v>2.17</v>
      </c>
      <c r="T2034" s="27">
        <v>1.46492</v>
      </c>
      <c r="U2034" s="29" t="s">
        <v>47633</v>
      </c>
      <c r="V2034" s="29" t="s">
        <v>47634</v>
      </c>
      <c r="W2034" s="30" t="s">
        <v>47635</v>
      </c>
      <c r="X2034">
        <v>2032</v>
      </c>
      <c r="Y2034" s="8" t="s">
        <v>7345</v>
      </c>
      <c r="Z2034">
        <v>334510</v>
      </c>
      <c r="AB2034" s="8" t="s">
        <v>7346</v>
      </c>
    </row>
    <row r="2035" spans="1:28" x14ac:dyDescent="0.25">
      <c r="A2035" s="34" t="s">
        <v>41765</v>
      </c>
      <c r="B2035" s="29" t="s">
        <v>41766</v>
      </c>
      <c r="C2035" s="27">
        <v>38046.089999999997</v>
      </c>
      <c r="D2035" s="27">
        <v>6190.1279199999999</v>
      </c>
      <c r="E2035" s="27">
        <v>2915.5949700000001</v>
      </c>
      <c r="F2035" s="27">
        <v>0.18</v>
      </c>
      <c r="G2035" s="27">
        <v>4046.2109300000002</v>
      </c>
      <c r="H2035" s="27">
        <v>2239.3349600000001</v>
      </c>
      <c r="I2035" s="27">
        <v>19260.019530000001</v>
      </c>
      <c r="J2035" s="27">
        <v>22326.529289999999</v>
      </c>
      <c r="K2035" s="27">
        <v>23442.970700000002</v>
      </c>
      <c r="L2035" s="27">
        <v>23195.740229999999</v>
      </c>
      <c r="M2035" s="27">
        <v>0</v>
      </c>
      <c r="N2035" s="27">
        <v>28329.589840000001</v>
      </c>
      <c r="O2035" s="27">
        <v>14.86</v>
      </c>
      <c r="P2035" s="27">
        <v>48.101999999999997</v>
      </c>
      <c r="Q2035" s="27">
        <v>0.92686000000000002</v>
      </c>
      <c r="R2035" s="27">
        <v>0.96</v>
      </c>
      <c r="U2035" s="29" t="s">
        <v>47636</v>
      </c>
      <c r="V2035" s="29" t="s">
        <v>47637</v>
      </c>
      <c r="W2035" s="30" t="s">
        <v>47638</v>
      </c>
      <c r="X2035">
        <v>2033</v>
      </c>
      <c r="Y2035" s="8" t="s">
        <v>7347</v>
      </c>
      <c r="Z2035">
        <v>331529</v>
      </c>
      <c r="AA2035">
        <v>331420</v>
      </c>
      <c r="AB2035" s="8" t="s">
        <v>7348</v>
      </c>
    </row>
    <row r="2036" spans="1:28" x14ac:dyDescent="0.25">
      <c r="A2036" s="34" t="s">
        <v>41767</v>
      </c>
      <c r="B2036" s="29" t="s">
        <v>41768</v>
      </c>
      <c r="C2036" s="27">
        <v>16117.43</v>
      </c>
      <c r="D2036" s="27">
        <v>3691.9059999999999</v>
      </c>
      <c r="E2036" s="27">
        <v>3444.9470200000001</v>
      </c>
      <c r="F2036" s="27">
        <v>0.79</v>
      </c>
      <c r="G2036" s="27">
        <v>254757</v>
      </c>
      <c r="H2036" s="27">
        <v>0</v>
      </c>
      <c r="I2036" s="27">
        <v>968.01300000000003</v>
      </c>
      <c r="J2036" s="27">
        <v>160114</v>
      </c>
      <c r="K2036" s="27">
        <v>300624.8125</v>
      </c>
      <c r="L2036" s="27">
        <v>3761.1660099999999</v>
      </c>
      <c r="M2036" s="27">
        <v>0</v>
      </c>
      <c r="N2036" s="27">
        <v>21189.83007</v>
      </c>
      <c r="O2036" s="27">
        <v>4.5999999999999996</v>
      </c>
      <c r="P2036" s="27">
        <v>19.006989999999998</v>
      </c>
      <c r="Q2036" s="27">
        <v>0.23466999999999999</v>
      </c>
      <c r="R2036" s="27">
        <v>1.89</v>
      </c>
      <c r="U2036" s="29" t="s">
        <v>47639</v>
      </c>
      <c r="V2036" s="29" t="s">
        <v>47640</v>
      </c>
      <c r="W2036" s="30" t="s">
        <v>47641</v>
      </c>
      <c r="X2036">
        <v>2034</v>
      </c>
      <c r="Y2036" s="8" t="s">
        <v>7349</v>
      </c>
      <c r="Z2036">
        <v>332912</v>
      </c>
      <c r="AB2036" s="8" t="s">
        <v>7350</v>
      </c>
    </row>
    <row r="2037" spans="1:28" x14ac:dyDescent="0.25">
      <c r="A2037" s="34" t="s">
        <v>2804</v>
      </c>
      <c r="B2037" s="29" t="s">
        <v>2805</v>
      </c>
      <c r="C2037" s="27">
        <v>10639.99</v>
      </c>
      <c r="D2037" s="27">
        <v>128.10299000000001</v>
      </c>
      <c r="E2037" s="27">
        <v>122.71399</v>
      </c>
      <c r="F2037" s="27">
        <v>1</v>
      </c>
      <c r="G2037" s="27">
        <v>71.365989999999996</v>
      </c>
      <c r="H2037" s="27">
        <v>75.111990000000006</v>
      </c>
      <c r="I2037" s="27">
        <v>0</v>
      </c>
      <c r="J2037" s="27">
        <v>63.374000000000002</v>
      </c>
      <c r="K2037" s="27">
        <v>459.26299999999998</v>
      </c>
      <c r="L2037" s="27">
        <v>24.197990000000001</v>
      </c>
      <c r="M2037" s="27">
        <v>0</v>
      </c>
      <c r="N2037" s="27">
        <v>511.31599999999997</v>
      </c>
      <c r="O2037" s="27">
        <v>15.64</v>
      </c>
      <c r="P2037" s="27">
        <v>4.0729899999999999</v>
      </c>
      <c r="Q2037" s="27">
        <v>4.2450000000000002E-2</v>
      </c>
      <c r="R2037" s="27">
        <v>4.16</v>
      </c>
      <c r="S2037" s="27">
        <v>6.06</v>
      </c>
      <c r="T2037" s="27">
        <v>4.9355399999999996</v>
      </c>
      <c r="U2037" s="29" t="s">
        <v>47642</v>
      </c>
      <c r="V2037" s="29" t="s">
        <v>47643</v>
      </c>
      <c r="W2037" s="30" t="s">
        <v>47644</v>
      </c>
      <c r="X2037">
        <v>2035</v>
      </c>
      <c r="Y2037" s="8" t="s">
        <v>7351</v>
      </c>
      <c r="Z2037">
        <v>238290</v>
      </c>
      <c r="AB2037" s="8" t="s">
        <v>7352</v>
      </c>
    </row>
    <row r="2038" spans="1:28" x14ac:dyDescent="0.25">
      <c r="A2038" s="34" t="s">
        <v>41769</v>
      </c>
      <c r="B2038" s="29" t="s">
        <v>41770</v>
      </c>
      <c r="C2038" s="27">
        <v>42473.13</v>
      </c>
      <c r="D2038" s="27">
        <v>1577.08898</v>
      </c>
      <c r="E2038" s="27">
        <v>1151.6419599999999</v>
      </c>
      <c r="F2038" s="27">
        <v>0.85</v>
      </c>
      <c r="G2038" s="27">
        <v>694.75798999999995</v>
      </c>
      <c r="H2038" s="27">
        <v>7202.2167900000004</v>
      </c>
      <c r="I2038" s="27">
        <v>152.99298999999999</v>
      </c>
      <c r="J2038" s="27">
        <v>1179.93505</v>
      </c>
      <c r="K2038" s="27">
        <v>10890.820309999999</v>
      </c>
      <c r="L2038" s="27">
        <v>2.09599</v>
      </c>
      <c r="M2038" s="27">
        <v>0</v>
      </c>
      <c r="N2038" s="27">
        <v>12628.240229999999</v>
      </c>
      <c r="O2038" s="27">
        <v>4.33</v>
      </c>
      <c r="P2038" s="27">
        <v>1.6590000000000001E-2</v>
      </c>
      <c r="Q2038" s="27">
        <v>1.6000000000000001E-4</v>
      </c>
      <c r="R2038" s="27">
        <v>9.23</v>
      </c>
      <c r="S2038" s="27">
        <v>3.13</v>
      </c>
      <c r="T2038" s="27">
        <v>2.53729</v>
      </c>
      <c r="U2038" s="29" t="s">
        <v>47645</v>
      </c>
      <c r="V2038" s="29" t="s">
        <v>47646</v>
      </c>
      <c r="W2038" s="30" t="s">
        <v>47647</v>
      </c>
      <c r="X2038">
        <v>2036</v>
      </c>
      <c r="Y2038" s="8" t="s">
        <v>7353</v>
      </c>
      <c r="Z2038">
        <v>621512</v>
      </c>
      <c r="AB2038" s="8" t="s">
        <v>7354</v>
      </c>
    </row>
    <row r="2039" spans="1:28" x14ac:dyDescent="0.25">
      <c r="A2039" s="34" t="s">
        <v>2806</v>
      </c>
      <c r="B2039" s="29" t="s">
        <v>2807</v>
      </c>
      <c r="C2039" s="27">
        <v>12144.22</v>
      </c>
      <c r="D2039" s="27">
        <v>948.59996999999998</v>
      </c>
      <c r="E2039" s="27">
        <v>376.39999</v>
      </c>
      <c r="F2039" s="27">
        <v>1.31</v>
      </c>
      <c r="G2039" s="27">
        <v>1231</v>
      </c>
      <c r="H2039" s="27">
        <v>5861.1000899999999</v>
      </c>
      <c r="I2039" s="27">
        <v>12977.5</v>
      </c>
      <c r="J2039" s="27">
        <v>6569.2001899999996</v>
      </c>
      <c r="K2039" s="27">
        <v>7974.7001899999996</v>
      </c>
      <c r="L2039" s="27">
        <v>5352.8999000000003</v>
      </c>
      <c r="M2039" s="27">
        <v>0</v>
      </c>
      <c r="N2039" s="27">
        <v>9714.2001899999996</v>
      </c>
      <c r="O2039" s="27">
        <v>61.98</v>
      </c>
      <c r="P2039" s="27">
        <v>39.125990000000002</v>
      </c>
      <c r="Q2039" s="27">
        <v>0.64273000000000002</v>
      </c>
      <c r="R2039" s="27">
        <v>1.3</v>
      </c>
      <c r="S2039" s="27">
        <v>0.32</v>
      </c>
      <c r="T2039" s="27">
        <v>0.13435</v>
      </c>
      <c r="U2039" s="29" t="s">
        <v>47648</v>
      </c>
      <c r="V2039" s="29" t="s">
        <v>47649</v>
      </c>
      <c r="W2039" s="30" t="s">
        <v>47650</v>
      </c>
      <c r="X2039">
        <v>2037</v>
      </c>
      <c r="Y2039" s="8" t="s">
        <v>7355</v>
      </c>
      <c r="Z2039">
        <v>487990</v>
      </c>
      <c r="AA2039">
        <v>488119</v>
      </c>
      <c r="AB2039" s="8" t="s">
        <v>7356</v>
      </c>
    </row>
    <row r="2040" spans="1:28" x14ac:dyDescent="0.25">
      <c r="A2040" s="34" t="s">
        <v>2808</v>
      </c>
      <c r="B2040" s="29" t="s">
        <v>2809</v>
      </c>
      <c r="C2040" s="27">
        <v>16332.46</v>
      </c>
      <c r="D2040" s="27">
        <v>2218.6000899999999</v>
      </c>
      <c r="E2040" s="27">
        <v>1524.5</v>
      </c>
      <c r="F2040" s="27">
        <v>1.26</v>
      </c>
      <c r="G2040" s="27">
        <v>1094</v>
      </c>
      <c r="H2040" s="27">
        <v>1212.09997</v>
      </c>
      <c r="I2040" s="27">
        <v>3621.3998999999999</v>
      </c>
      <c r="J2040" s="27">
        <v>1226.90002</v>
      </c>
      <c r="K2040" s="27">
        <v>3229.8998999999999</v>
      </c>
      <c r="L2040" s="27">
        <v>1689.90002</v>
      </c>
      <c r="M2040" s="27">
        <v>0</v>
      </c>
      <c r="N2040" s="27">
        <v>5469</v>
      </c>
      <c r="O2040" s="27">
        <v>36.020000000000003</v>
      </c>
      <c r="P2040" s="27">
        <v>20.640999999999998</v>
      </c>
      <c r="Q2040" s="27">
        <v>0.26008999999999999</v>
      </c>
      <c r="R2040" s="27">
        <v>2.91</v>
      </c>
      <c r="S2040" s="27">
        <v>1.64</v>
      </c>
      <c r="T2040" s="27">
        <v>0.75295000000000001</v>
      </c>
      <c r="U2040" s="29" t="s">
        <v>47651</v>
      </c>
      <c r="V2040" s="29" t="s">
        <v>47652</v>
      </c>
      <c r="W2040" s="30" t="s">
        <v>47653</v>
      </c>
      <c r="X2040">
        <v>2038</v>
      </c>
      <c r="Y2040" s="8" t="s">
        <v>7357</v>
      </c>
      <c r="Z2040">
        <v>459510</v>
      </c>
      <c r="AA2040">
        <v>624310</v>
      </c>
      <c r="AB2040" s="8" t="s">
        <v>7358</v>
      </c>
    </row>
    <row r="2041" spans="1:28" x14ac:dyDescent="0.25">
      <c r="A2041" s="34" t="s">
        <v>2810</v>
      </c>
      <c r="B2041" s="29" t="s">
        <v>2811</v>
      </c>
      <c r="C2041" s="27">
        <v>5506.34</v>
      </c>
      <c r="D2041" s="27">
        <v>3269</v>
      </c>
      <c r="E2041" s="27">
        <v>2084</v>
      </c>
      <c r="F2041" s="27">
        <v>1.3</v>
      </c>
      <c r="G2041" s="27">
        <v>1401</v>
      </c>
      <c r="H2041" s="27">
        <v>0</v>
      </c>
      <c r="I2041" s="27">
        <v>0</v>
      </c>
      <c r="J2041" s="27">
        <v>3481</v>
      </c>
      <c r="K2041" s="27">
        <v>1664</v>
      </c>
      <c r="L2041" s="27">
        <v>4392</v>
      </c>
      <c r="M2041" s="27">
        <v>0</v>
      </c>
      <c r="N2041" s="27">
        <v>4324</v>
      </c>
      <c r="O2041" s="27">
        <v>5.68</v>
      </c>
      <c r="P2041" s="27">
        <v>38.619990000000001</v>
      </c>
      <c r="Q2041" s="27">
        <v>0.62919000000000003</v>
      </c>
      <c r="R2041" s="27">
        <v>0.55000000000000004</v>
      </c>
      <c r="S2041" s="27">
        <v>0.48</v>
      </c>
      <c r="T2041" s="27">
        <v>7.5550000000000006E-2</v>
      </c>
      <c r="U2041" s="29" t="s">
        <v>47654</v>
      </c>
      <c r="V2041" s="29" t="s">
        <v>47655</v>
      </c>
      <c r="W2041" s="30" t="s">
        <v>47656</v>
      </c>
      <c r="X2041">
        <v>2039</v>
      </c>
      <c r="Y2041" s="8" t="s">
        <v>7359</v>
      </c>
      <c r="Z2041">
        <v>454210</v>
      </c>
      <c r="AA2041">
        <v>337212</v>
      </c>
      <c r="AB2041" s="8" t="s">
        <v>7360</v>
      </c>
    </row>
    <row r="2042" spans="1:28" x14ac:dyDescent="0.25">
      <c r="A2042" s="34" t="s">
        <v>41771</v>
      </c>
      <c r="B2042" s="29" t="s">
        <v>41772</v>
      </c>
      <c r="C2042" s="27">
        <v>26496.48</v>
      </c>
      <c r="D2042" s="27">
        <v>1960.3229899999999</v>
      </c>
      <c r="E2042" s="27">
        <v>1362.6870100000001</v>
      </c>
      <c r="F2042" s="27">
        <v>0.57999999999999996</v>
      </c>
      <c r="G2042" s="27">
        <v>1320.2900299999999</v>
      </c>
      <c r="H2042" s="27">
        <v>971.54199000000006</v>
      </c>
      <c r="I2042" s="27">
        <v>1778.86096</v>
      </c>
      <c r="J2042" s="27">
        <v>5303.6362300000001</v>
      </c>
      <c r="K2042" s="27">
        <v>5202.3701099999998</v>
      </c>
      <c r="L2042" s="27">
        <v>7423.0732399999997</v>
      </c>
      <c r="M2042" s="27">
        <v>0</v>
      </c>
      <c r="N2042" s="27">
        <v>40345.03125</v>
      </c>
      <c r="O2042" s="27">
        <v>10.6</v>
      </c>
      <c r="P2042" s="27">
        <v>15.53999</v>
      </c>
      <c r="Q2042" s="27">
        <v>0.18398</v>
      </c>
      <c r="R2042" s="27">
        <v>0.98</v>
      </c>
      <c r="S2042" s="27">
        <v>0.8</v>
      </c>
      <c r="T2042" s="27">
        <v>0.54878000000000005</v>
      </c>
      <c r="U2042" s="29" t="s">
        <v>47657</v>
      </c>
      <c r="V2042" s="29" t="s">
        <v>47658</v>
      </c>
      <c r="W2042" s="30" t="s">
        <v>47659</v>
      </c>
      <c r="X2042">
        <v>2040</v>
      </c>
      <c r="Y2042" s="8" t="s">
        <v>7361</v>
      </c>
      <c r="Z2042">
        <v>423720</v>
      </c>
      <c r="AB2042" s="8" t="s">
        <v>7362</v>
      </c>
    </row>
    <row r="2043" spans="1:28" x14ac:dyDescent="0.25">
      <c r="A2043" s="34" t="s">
        <v>2812</v>
      </c>
      <c r="B2043" s="29" t="s">
        <v>2813</v>
      </c>
      <c r="C2043" s="27">
        <v>4219.53</v>
      </c>
      <c r="D2043" s="27">
        <v>197.11798999999999</v>
      </c>
      <c r="E2043" s="27">
        <v>-273.33701000000002</v>
      </c>
      <c r="F2043" s="27">
        <v>0.27</v>
      </c>
      <c r="G2043" s="27">
        <v>874.98400000000004</v>
      </c>
      <c r="H2043" s="27">
        <v>0</v>
      </c>
      <c r="I2043" s="27">
        <v>787.25</v>
      </c>
      <c r="J2043" s="27">
        <v>3422.9628899999998</v>
      </c>
      <c r="K2043" s="27">
        <v>3707.6621</v>
      </c>
      <c r="L2043" s="27">
        <v>4403.29882</v>
      </c>
      <c r="M2043" s="27">
        <v>0</v>
      </c>
      <c r="N2043" s="27">
        <v>3058.7590300000002</v>
      </c>
      <c r="O2043" s="27">
        <v>46.21</v>
      </c>
      <c r="P2043" s="27">
        <v>58.801990000000004</v>
      </c>
      <c r="Q2043" s="27">
        <v>1.38876</v>
      </c>
      <c r="R2043" s="27">
        <v>1.4</v>
      </c>
      <c r="S2043" s="27">
        <v>1.08</v>
      </c>
      <c r="T2043" s="27">
        <v>0.82755000000000001</v>
      </c>
      <c r="U2043" s="29" t="s">
        <v>47660</v>
      </c>
      <c r="V2043" s="29" t="s">
        <v>47661</v>
      </c>
      <c r="W2043" s="30" t="s">
        <v>47662</v>
      </c>
      <c r="X2043">
        <v>2041</v>
      </c>
      <c r="Y2043" s="8" t="s">
        <v>7363</v>
      </c>
      <c r="Z2043">
        <v>311613</v>
      </c>
      <c r="AB2043" s="8" t="s">
        <v>7364</v>
      </c>
    </row>
    <row r="2044" spans="1:28" x14ac:dyDescent="0.25">
      <c r="A2044" s="34" t="s">
        <v>2814</v>
      </c>
      <c r="B2044" s="29" t="s">
        <v>2815</v>
      </c>
      <c r="C2044" s="27">
        <v>3148.9</v>
      </c>
      <c r="D2044" s="27">
        <v>249.21799999999999</v>
      </c>
      <c r="E2044" s="27">
        <v>196.751</v>
      </c>
      <c r="F2044" s="27">
        <v>0.89</v>
      </c>
      <c r="G2044" s="27">
        <v>302.10899999999998</v>
      </c>
      <c r="H2044" s="27">
        <v>564.10997999999995</v>
      </c>
      <c r="I2044" s="27">
        <v>434.315</v>
      </c>
      <c r="J2044" s="27">
        <v>272.15300999999999</v>
      </c>
      <c r="K2044" s="27">
        <v>934.78002000000004</v>
      </c>
      <c r="L2044" s="27">
        <v>630.33099000000004</v>
      </c>
      <c r="M2044" s="27">
        <v>0</v>
      </c>
      <c r="N2044" s="27">
        <v>999.59802000000002</v>
      </c>
      <c r="O2044" s="27">
        <v>24.34</v>
      </c>
      <c r="P2044" s="27">
        <v>39.799990000000001</v>
      </c>
      <c r="Q2044" s="27">
        <v>0.66112000000000004</v>
      </c>
      <c r="R2044" s="27">
        <v>4.09</v>
      </c>
      <c r="S2044" s="27">
        <v>1.36</v>
      </c>
      <c r="T2044" s="27">
        <v>0.25191999999999998</v>
      </c>
      <c r="U2044" s="29" t="s">
        <v>47663</v>
      </c>
      <c r="V2044" s="29" t="s">
        <v>47664</v>
      </c>
      <c r="W2044" s="30" t="s">
        <v>47665</v>
      </c>
      <c r="X2044">
        <v>2042</v>
      </c>
      <c r="Y2044" s="8" t="s">
        <v>7365</v>
      </c>
      <c r="Z2044">
        <v>711410</v>
      </c>
      <c r="AB2044" s="8" t="s">
        <v>7366</v>
      </c>
    </row>
    <row r="2045" spans="1:28" x14ac:dyDescent="0.25">
      <c r="A2045" s="34" t="s">
        <v>2816</v>
      </c>
      <c r="B2045" s="29" t="s">
        <v>2817</v>
      </c>
      <c r="C2045" s="27">
        <v>14018.54</v>
      </c>
      <c r="D2045" s="27">
        <v>4894</v>
      </c>
      <c r="E2045" s="27">
        <v>4475</v>
      </c>
      <c r="F2045" s="27">
        <v>1.58</v>
      </c>
      <c r="G2045" s="27">
        <v>82943</v>
      </c>
      <c r="H2045" s="27">
        <v>0</v>
      </c>
      <c r="I2045" s="27">
        <v>2392</v>
      </c>
      <c r="J2045" s="27">
        <v>77500</v>
      </c>
      <c r="K2045" s="27">
        <v>93237</v>
      </c>
      <c r="L2045" s="27">
        <v>14191</v>
      </c>
      <c r="M2045" s="27">
        <v>734</v>
      </c>
      <c r="N2045" s="27">
        <v>12139</v>
      </c>
      <c r="O2045" s="27">
        <v>29.07</v>
      </c>
      <c r="P2045" s="27">
        <v>53.094999999999999</v>
      </c>
      <c r="Q2045" s="27">
        <v>1.19865</v>
      </c>
      <c r="R2045" s="27">
        <v>1.22</v>
      </c>
      <c r="S2045" s="27">
        <v>1.2</v>
      </c>
      <c r="T2045" s="27">
        <v>0.13281999999999999</v>
      </c>
      <c r="U2045" s="29" t="s">
        <v>47666</v>
      </c>
      <c r="V2045" s="29" t="s">
        <v>47667</v>
      </c>
      <c r="W2045" s="30" t="s">
        <v>47668</v>
      </c>
      <c r="X2045">
        <v>2043</v>
      </c>
      <c r="Y2045" s="8" t="s">
        <v>7367</v>
      </c>
      <c r="Z2045">
        <v>327420</v>
      </c>
      <c r="AA2045">
        <v>423310</v>
      </c>
      <c r="AB2045" s="8" t="s">
        <v>7368</v>
      </c>
    </row>
    <row r="2046" spans="1:28" x14ac:dyDescent="0.25">
      <c r="A2046" s="34" t="s">
        <v>41773</v>
      </c>
      <c r="B2046" s="29" t="s">
        <v>41774</v>
      </c>
      <c r="C2046" s="27">
        <v>14815.28</v>
      </c>
      <c r="D2046" s="27">
        <v>966.95397000000003</v>
      </c>
      <c r="E2046" s="27">
        <v>665.65502000000004</v>
      </c>
      <c r="F2046" s="27">
        <v>0.84</v>
      </c>
      <c r="G2046" s="27">
        <v>918.43798000000004</v>
      </c>
      <c r="H2046" s="27">
        <v>1168.8570500000001</v>
      </c>
      <c r="I2046" s="27">
        <v>2936.3559500000001</v>
      </c>
      <c r="J2046" s="27">
        <v>1354.135</v>
      </c>
      <c r="K2046" s="27">
        <v>2756.5190400000001</v>
      </c>
      <c r="L2046" s="27">
        <v>1587.8669400000001</v>
      </c>
      <c r="M2046" s="27">
        <v>0</v>
      </c>
      <c r="N2046" s="27">
        <v>3847.7480399999999</v>
      </c>
      <c r="U2046" s="29" t="s">
        <v>47669</v>
      </c>
      <c r="V2046" s="29" t="s">
        <v>47670</v>
      </c>
      <c r="W2046" s="30" t="s">
        <v>47671</v>
      </c>
      <c r="X2046">
        <v>2044</v>
      </c>
      <c r="Y2046" s="8" t="s">
        <v>7369</v>
      </c>
      <c r="Z2046">
        <v>811111</v>
      </c>
      <c r="AA2046">
        <v>333618</v>
      </c>
      <c r="AB2046" s="8" t="s">
        <v>7370</v>
      </c>
    </row>
    <row r="2047" spans="1:28" x14ac:dyDescent="0.25">
      <c r="A2047" s="34" t="s">
        <v>2818</v>
      </c>
      <c r="B2047" s="29" t="s">
        <v>2819</v>
      </c>
      <c r="C2047" s="27">
        <v>105299.94</v>
      </c>
      <c r="D2047" s="27">
        <v>3681</v>
      </c>
      <c r="E2047" s="27">
        <v>2683</v>
      </c>
      <c r="F2047" s="27">
        <v>0.94</v>
      </c>
      <c r="G2047" s="27">
        <v>3565</v>
      </c>
      <c r="H2047" s="27">
        <v>3995</v>
      </c>
      <c r="I2047" s="27">
        <v>19765</v>
      </c>
      <c r="J2047" s="27">
        <v>6303</v>
      </c>
      <c r="K2047" s="27">
        <v>10275</v>
      </c>
      <c r="L2047" s="27">
        <v>11857</v>
      </c>
      <c r="M2047" s="27">
        <v>0</v>
      </c>
      <c r="N2047" s="27">
        <v>16616</v>
      </c>
      <c r="O2047" s="27">
        <v>44.51</v>
      </c>
      <c r="P2047" s="27">
        <v>41.238990000000001</v>
      </c>
      <c r="Q2047" s="27">
        <v>0.70179999999999998</v>
      </c>
      <c r="R2047" s="27">
        <v>1.73</v>
      </c>
      <c r="S2047" s="27">
        <v>1</v>
      </c>
      <c r="T2047" s="27">
        <v>0.43074000000000001</v>
      </c>
      <c r="U2047" s="29" t="s">
        <v>45735</v>
      </c>
      <c r="V2047" s="29" t="s">
        <v>47672</v>
      </c>
      <c r="W2047" s="30" t="s">
        <v>47673</v>
      </c>
      <c r="X2047">
        <v>2045</v>
      </c>
      <c r="Y2047" s="8" t="s">
        <v>7371</v>
      </c>
      <c r="Z2047">
        <v>424310</v>
      </c>
      <c r="AA2047">
        <v>423510</v>
      </c>
      <c r="AB2047" s="8" t="s">
        <v>7372</v>
      </c>
    </row>
    <row r="2048" spans="1:28" x14ac:dyDescent="0.25">
      <c r="A2048" s="34" t="s">
        <v>2820</v>
      </c>
      <c r="B2048" s="29" t="s">
        <v>2821</v>
      </c>
      <c r="C2048" s="27">
        <v>19091.150000000001</v>
      </c>
      <c r="D2048" s="27">
        <v>-133.10001</v>
      </c>
      <c r="E2048" s="27">
        <v>-139.08901</v>
      </c>
      <c r="F2048" s="27">
        <v>1.31</v>
      </c>
      <c r="G2048" s="27">
        <v>105.22799000000001</v>
      </c>
      <c r="H2048" s="27">
        <v>91.9</v>
      </c>
      <c r="I2048" s="27">
        <v>0.64998999999999996</v>
      </c>
      <c r="J2048" s="27">
        <v>522.95696999999996</v>
      </c>
      <c r="K2048" s="27">
        <v>605.39801</v>
      </c>
      <c r="L2048" s="27">
        <v>0</v>
      </c>
      <c r="M2048" s="27">
        <v>0</v>
      </c>
      <c r="N2048" s="27">
        <v>68.94</v>
      </c>
      <c r="O2048" s="27">
        <v>0.04</v>
      </c>
      <c r="P2048" s="27">
        <v>0</v>
      </c>
      <c r="Q2048" s="27">
        <v>0</v>
      </c>
      <c r="R2048" s="27">
        <v>1.02</v>
      </c>
      <c r="S2048" s="27">
        <v>0.98</v>
      </c>
      <c r="T2048" s="27">
        <v>0.78069</v>
      </c>
      <c r="U2048" s="29" t="s">
        <v>47674</v>
      </c>
      <c r="V2048" s="29" t="s">
        <v>47675</v>
      </c>
      <c r="W2048" s="30" t="s">
        <v>47676</v>
      </c>
      <c r="X2048">
        <v>2046</v>
      </c>
      <c r="Y2048" s="8" t="s">
        <v>7373</v>
      </c>
      <c r="Z2048">
        <v>332111</v>
      </c>
      <c r="AB2048" s="8" t="s">
        <v>7374</v>
      </c>
    </row>
    <row r="2049" spans="1:28" x14ac:dyDescent="0.25">
      <c r="A2049" s="34" t="s">
        <v>2822</v>
      </c>
      <c r="B2049" s="29" t="s">
        <v>2823</v>
      </c>
      <c r="C2049" s="27">
        <v>3130.69</v>
      </c>
      <c r="D2049" s="27">
        <v>511.6</v>
      </c>
      <c r="E2049" s="27">
        <v>350.70001000000002</v>
      </c>
      <c r="F2049" s="27">
        <v>1.56</v>
      </c>
      <c r="G2049" s="27">
        <v>322.10000000000002</v>
      </c>
      <c r="H2049" s="27">
        <v>169.69999000000001</v>
      </c>
      <c r="I2049" s="27">
        <v>1196.59997</v>
      </c>
      <c r="J2049" s="27">
        <v>463.39999</v>
      </c>
      <c r="K2049" s="27">
        <v>1403.40002</v>
      </c>
      <c r="L2049" s="27">
        <v>975.70001000000002</v>
      </c>
      <c r="M2049" s="27">
        <v>0</v>
      </c>
      <c r="N2049" s="27">
        <v>1266.40002</v>
      </c>
      <c r="O2049" s="27">
        <v>33.42</v>
      </c>
      <c r="P2049" s="27">
        <v>42.410989999999998</v>
      </c>
      <c r="Q2049" s="27">
        <v>0.73643000000000003</v>
      </c>
      <c r="R2049" s="27">
        <v>4.96</v>
      </c>
      <c r="S2049" s="27">
        <v>2.66</v>
      </c>
      <c r="T2049" s="27">
        <v>1.96719</v>
      </c>
      <c r="U2049" s="29" t="s">
        <v>47677</v>
      </c>
      <c r="V2049" s="29" t="s">
        <v>47678</v>
      </c>
      <c r="W2049" s="30" t="s">
        <v>47679</v>
      </c>
      <c r="X2049">
        <v>2047</v>
      </c>
      <c r="Y2049" s="8" t="s">
        <v>7375</v>
      </c>
      <c r="Z2049">
        <v>325120</v>
      </c>
      <c r="AB2049" s="8" t="s">
        <v>7376</v>
      </c>
    </row>
    <row r="2050" spans="1:28" x14ac:dyDescent="0.25">
      <c r="A2050" s="34" t="s">
        <v>2824</v>
      </c>
      <c r="B2050" s="29" t="s">
        <v>2825</v>
      </c>
      <c r="C2050" s="27">
        <v>4309.6499999999996</v>
      </c>
      <c r="D2050" s="27">
        <v>644.14098999999999</v>
      </c>
      <c r="E2050" s="27">
        <v>396.96199999999999</v>
      </c>
      <c r="F2050" s="27">
        <v>1.61</v>
      </c>
      <c r="G2050" s="27">
        <v>1645.1619800000001</v>
      </c>
      <c r="H2050" s="27">
        <v>0</v>
      </c>
      <c r="I2050" s="27">
        <v>5578.3808499999996</v>
      </c>
      <c r="J2050" s="27">
        <v>1724.6910399999999</v>
      </c>
      <c r="K2050" s="27">
        <v>1943.9360300000001</v>
      </c>
      <c r="L2050" s="27">
        <v>2655.2900300000001</v>
      </c>
      <c r="M2050" s="27">
        <v>0</v>
      </c>
      <c r="N2050" s="27">
        <v>3495.0009700000001</v>
      </c>
      <c r="O2050" s="27">
        <v>33.46</v>
      </c>
      <c r="P2050" s="27">
        <v>43.410989999999998</v>
      </c>
      <c r="Q2050" s="27">
        <v>0.76712000000000002</v>
      </c>
      <c r="R2050" s="27">
        <v>1.1499999999999999</v>
      </c>
      <c r="S2050" s="27">
        <v>1.1299999999999999</v>
      </c>
      <c r="T2050" s="27">
        <v>0.17323</v>
      </c>
      <c r="U2050" s="29" t="s">
        <v>47680</v>
      </c>
      <c r="V2050" s="29" t="s">
        <v>47681</v>
      </c>
      <c r="W2050" s="30" t="s">
        <v>47682</v>
      </c>
      <c r="X2050">
        <v>2048</v>
      </c>
      <c r="Y2050" s="8" t="s">
        <v>7377</v>
      </c>
      <c r="Z2050">
        <v>311224</v>
      </c>
      <c r="AB2050" s="8" t="s">
        <v>7378</v>
      </c>
    </row>
    <row r="2051" spans="1:28" x14ac:dyDescent="0.25">
      <c r="A2051" s="34" t="s">
        <v>2826</v>
      </c>
      <c r="B2051" s="29" t="s">
        <v>2827</v>
      </c>
      <c r="C2051" s="27">
        <v>36754.730000000003</v>
      </c>
      <c r="D2051" s="27">
        <v>3273.6540500000001</v>
      </c>
      <c r="E2051" s="27">
        <v>2370.4160099999999</v>
      </c>
      <c r="F2051" s="27">
        <v>1.1100000000000001</v>
      </c>
      <c r="G2051" s="27">
        <v>4874.8461900000002</v>
      </c>
      <c r="H2051" s="27">
        <v>4437.4980400000004</v>
      </c>
      <c r="I2051" s="27">
        <v>5494.9980400000004</v>
      </c>
      <c r="J2051" s="27">
        <v>8750.0537100000001</v>
      </c>
      <c r="K2051" s="27">
        <v>10483.219719999999</v>
      </c>
      <c r="L2051" s="27">
        <v>10066.929679999999</v>
      </c>
      <c r="M2051" s="27">
        <v>0</v>
      </c>
      <c r="N2051" s="27">
        <v>1382.26</v>
      </c>
      <c r="O2051" s="27">
        <v>3.11</v>
      </c>
      <c r="P2051" s="27">
        <v>86.724990000000005</v>
      </c>
      <c r="Q2051" s="27">
        <v>6.5119800000000003</v>
      </c>
      <c r="R2051" s="27">
        <v>1.21</v>
      </c>
      <c r="S2051" s="27">
        <v>0.69</v>
      </c>
      <c r="T2051" s="27">
        <v>0.13381000000000001</v>
      </c>
      <c r="U2051" s="29" t="s">
        <v>47683</v>
      </c>
      <c r="V2051" s="29" t="s">
        <v>47684</v>
      </c>
      <c r="W2051" s="30" t="s">
        <v>47685</v>
      </c>
      <c r="X2051">
        <v>2049</v>
      </c>
      <c r="Y2051" s="8" t="s">
        <v>7379</v>
      </c>
      <c r="Z2051">
        <v>311930</v>
      </c>
      <c r="AB2051" s="8" t="s">
        <v>7380</v>
      </c>
    </row>
    <row r="2052" spans="1:28" x14ac:dyDescent="0.25">
      <c r="A2052" s="34" t="s">
        <v>41775</v>
      </c>
      <c r="B2052" s="29" t="s">
        <v>41776</v>
      </c>
      <c r="C2052" s="27">
        <v>16969.11</v>
      </c>
      <c r="D2052" s="27">
        <v>3931.4599600000001</v>
      </c>
      <c r="E2052" s="27">
        <v>2494.0649400000002</v>
      </c>
      <c r="F2052" s="27">
        <v>1.06</v>
      </c>
      <c r="G2052" s="27">
        <v>3802.2141099999999</v>
      </c>
      <c r="H2052" s="27">
        <v>3288.08691</v>
      </c>
      <c r="I2052" s="27">
        <v>30.224</v>
      </c>
      <c r="J2052" s="27">
        <v>11183</v>
      </c>
      <c r="K2052" s="27">
        <v>18255.849600000001</v>
      </c>
      <c r="L2052" s="27">
        <v>4301.6640600000001</v>
      </c>
      <c r="M2052" s="27">
        <v>0</v>
      </c>
      <c r="N2052" s="27">
        <v>20146.679680000001</v>
      </c>
      <c r="O2052" s="27">
        <v>139.78</v>
      </c>
      <c r="P2052" s="27">
        <v>14.425990000000001</v>
      </c>
      <c r="Q2052" s="27">
        <v>0.16858000000000001</v>
      </c>
      <c r="R2052" s="27">
        <v>1.55</v>
      </c>
      <c r="U2052" s="29" t="s">
        <v>47686</v>
      </c>
      <c r="V2052" s="29" t="s">
        <v>47687</v>
      </c>
      <c r="W2052" s="30" t="s">
        <v>47688</v>
      </c>
      <c r="X2052">
        <v>2050</v>
      </c>
      <c r="Y2052" s="8" t="s">
        <v>7381</v>
      </c>
      <c r="Z2052">
        <v>459140</v>
      </c>
      <c r="AB2052" s="8" t="s">
        <v>7382</v>
      </c>
    </row>
    <row r="2053" spans="1:28" x14ac:dyDescent="0.25">
      <c r="A2053" s="34" t="s">
        <v>2828</v>
      </c>
      <c r="B2053" s="29" t="s">
        <v>2829</v>
      </c>
      <c r="C2053" s="27">
        <v>110023.11</v>
      </c>
      <c r="D2053" s="27">
        <v>21035</v>
      </c>
      <c r="E2053" s="27">
        <v>3014</v>
      </c>
      <c r="F2053" s="27">
        <v>0.66</v>
      </c>
      <c r="G2053" s="27">
        <v>11466</v>
      </c>
      <c r="H2053" s="27">
        <v>3123</v>
      </c>
      <c r="I2053" s="27">
        <v>197341</v>
      </c>
      <c r="J2053" s="27">
        <v>56173</v>
      </c>
      <c r="K2053" s="27">
        <v>33108</v>
      </c>
      <c r="L2053" s="27">
        <v>128423</v>
      </c>
      <c r="M2053" s="27">
        <v>0</v>
      </c>
      <c r="N2053" s="27">
        <v>106457</v>
      </c>
      <c r="O2053" s="27">
        <v>15.15</v>
      </c>
      <c r="P2053" s="27">
        <v>53.313989999999997</v>
      </c>
      <c r="Q2053" s="27">
        <v>1.1419600000000001</v>
      </c>
      <c r="R2053" s="27">
        <v>0.51</v>
      </c>
      <c r="S2053" s="27">
        <v>0.53</v>
      </c>
      <c r="T2053" s="27">
        <v>0.32967000000000002</v>
      </c>
      <c r="U2053" s="29" t="s">
        <v>47689</v>
      </c>
      <c r="V2053" s="29" t="s">
        <v>47690</v>
      </c>
      <c r="W2053" s="30" t="s">
        <v>47691</v>
      </c>
      <c r="X2053">
        <v>2051</v>
      </c>
      <c r="Y2053" s="8" t="s">
        <v>7383</v>
      </c>
      <c r="Z2053">
        <v>324122</v>
      </c>
      <c r="AA2053">
        <v>326299</v>
      </c>
      <c r="AB2053" s="8" t="s">
        <v>7384</v>
      </c>
    </row>
    <row r="2054" spans="1:28" x14ac:dyDescent="0.25">
      <c r="A2054" s="34" t="s">
        <v>41777</v>
      </c>
      <c r="B2054" s="29" t="s">
        <v>41778</v>
      </c>
      <c r="C2054" s="27">
        <v>2588.4499999999998</v>
      </c>
      <c r="D2054" s="27">
        <v>933.80902000000003</v>
      </c>
      <c r="E2054" s="27">
        <v>473.05801000000002</v>
      </c>
      <c r="F2054" s="27">
        <v>1.06</v>
      </c>
      <c r="G2054" s="27">
        <v>1222.2590299999999</v>
      </c>
      <c r="H2054" s="27">
        <v>120.76399000000001</v>
      </c>
      <c r="I2054" s="27">
        <v>550.74699999999996</v>
      </c>
      <c r="J2054" s="27">
        <v>2221.4499500000002</v>
      </c>
      <c r="K2054" s="27">
        <v>2856.80908</v>
      </c>
      <c r="L2054" s="27">
        <v>2672.9699700000001</v>
      </c>
      <c r="M2054" s="27">
        <v>724.58599000000004</v>
      </c>
      <c r="N2054" s="27">
        <v>805.35302000000001</v>
      </c>
      <c r="O2054" s="27">
        <v>3.58</v>
      </c>
      <c r="P2054" s="27">
        <v>60.728000000000002</v>
      </c>
      <c r="Q2054" s="27">
        <v>2.6746599999999998</v>
      </c>
      <c r="R2054" s="27">
        <v>1.51</v>
      </c>
      <c r="S2054" s="27">
        <v>1.23</v>
      </c>
      <c r="T2054" s="27">
        <v>0.68144000000000005</v>
      </c>
      <c r="U2054" s="29" t="s">
        <v>47692</v>
      </c>
      <c r="V2054" s="29" t="s">
        <v>47693</v>
      </c>
      <c r="W2054" s="30" t="s">
        <v>47694</v>
      </c>
      <c r="X2054">
        <v>2052</v>
      </c>
      <c r="Y2054" s="8" t="s">
        <v>7385</v>
      </c>
      <c r="Z2054">
        <v>513191</v>
      </c>
      <c r="AA2054">
        <v>459420</v>
      </c>
      <c r="AB2054" s="8" t="s">
        <v>7386</v>
      </c>
    </row>
    <row r="2055" spans="1:28" x14ac:dyDescent="0.25">
      <c r="A2055" s="34" t="s">
        <v>2830</v>
      </c>
      <c r="B2055" s="29" t="s">
        <v>2831</v>
      </c>
      <c r="C2055" s="27">
        <v>50760.44</v>
      </c>
      <c r="D2055" s="27">
        <v>8947.9912100000001</v>
      </c>
      <c r="E2055" s="27">
        <v>4031.4308999999998</v>
      </c>
      <c r="F2055" s="27">
        <v>0.63</v>
      </c>
      <c r="G2055" s="27">
        <v>5044.52783</v>
      </c>
      <c r="H2055" s="27">
        <v>7299.7822200000001</v>
      </c>
      <c r="I2055" s="27">
        <v>67046.8125</v>
      </c>
      <c r="J2055" s="27">
        <v>18366.359369999998</v>
      </c>
      <c r="K2055" s="27">
        <v>17744.880850000001</v>
      </c>
      <c r="L2055" s="27">
        <v>29916.279289999999</v>
      </c>
      <c r="M2055" s="27">
        <v>0</v>
      </c>
      <c r="N2055" s="27">
        <v>47024.570310000003</v>
      </c>
      <c r="O2055" s="27">
        <v>14.86</v>
      </c>
      <c r="P2055" s="27">
        <v>38.881990000000002</v>
      </c>
      <c r="Q2055" s="27">
        <v>0.63617999999999997</v>
      </c>
      <c r="R2055" s="27">
        <v>0.97</v>
      </c>
      <c r="S2055" s="27">
        <v>0.56999999999999995</v>
      </c>
      <c r="T2055" s="27">
        <v>0.29404000000000002</v>
      </c>
      <c r="U2055" s="29" t="s">
        <v>47695</v>
      </c>
      <c r="V2055" s="29" t="s">
        <v>47696</v>
      </c>
      <c r="W2055" s="30" t="s">
        <v>47697</v>
      </c>
      <c r="X2055">
        <v>2053</v>
      </c>
      <c r="Y2055" s="8" t="s">
        <v>7387</v>
      </c>
      <c r="Z2055">
        <v>115114</v>
      </c>
      <c r="AB2055" s="8" t="s">
        <v>7388</v>
      </c>
    </row>
    <row r="2056" spans="1:28" x14ac:dyDescent="0.25">
      <c r="A2056" s="34" t="s">
        <v>2832</v>
      </c>
      <c r="B2056" s="29" t="s">
        <v>2833</v>
      </c>
      <c r="C2056" s="27">
        <v>13797.91</v>
      </c>
      <c r="D2056" s="27">
        <v>1725.59997</v>
      </c>
      <c r="E2056" s="27">
        <v>188.1</v>
      </c>
      <c r="F2056" s="27">
        <v>0.85</v>
      </c>
      <c r="G2056" s="27">
        <v>866.20001000000002</v>
      </c>
      <c r="H2056" s="27">
        <v>792.90002000000004</v>
      </c>
      <c r="I2056" s="27">
        <v>18092</v>
      </c>
      <c r="J2056" s="27">
        <v>3375.3998999999999</v>
      </c>
      <c r="K2056" s="27">
        <v>2638</v>
      </c>
      <c r="L2056" s="27">
        <v>6165.2001899999996</v>
      </c>
      <c r="M2056" s="27">
        <v>0</v>
      </c>
      <c r="N2056" s="27">
        <v>12915.20019</v>
      </c>
      <c r="O2056" s="27">
        <v>59.74</v>
      </c>
      <c r="P2056" s="27">
        <v>32.349989999999998</v>
      </c>
      <c r="Q2056" s="27">
        <v>0.47817999999999999</v>
      </c>
      <c r="R2056" s="27">
        <v>0.77</v>
      </c>
      <c r="S2056" s="27">
        <v>0.55000000000000004</v>
      </c>
      <c r="T2056" s="27">
        <v>0.29000999999999999</v>
      </c>
      <c r="U2056" s="29" t="s">
        <v>47698</v>
      </c>
      <c r="V2056" s="29" t="s">
        <v>47699</v>
      </c>
      <c r="W2056" s="30" t="s">
        <v>47700</v>
      </c>
      <c r="X2056">
        <v>2054</v>
      </c>
      <c r="Y2056" s="8" t="s">
        <v>7389</v>
      </c>
      <c r="Z2056">
        <v>622210</v>
      </c>
      <c r="AB2056" s="8" t="s">
        <v>7390</v>
      </c>
    </row>
    <row r="2057" spans="1:28" x14ac:dyDescent="0.25">
      <c r="A2057" s="34" t="s">
        <v>41779</v>
      </c>
      <c r="B2057" s="29" t="s">
        <v>41780</v>
      </c>
      <c r="C2057" s="27">
        <v>3934.04</v>
      </c>
      <c r="D2057" s="27">
        <v>229.45500000000001</v>
      </c>
      <c r="E2057" s="27">
        <v>92.875</v>
      </c>
      <c r="F2057" s="27">
        <v>0.66</v>
      </c>
      <c r="G2057" s="27">
        <v>368.76598999999999</v>
      </c>
      <c r="H2057" s="27">
        <v>432.95900999999998</v>
      </c>
      <c r="I2057" s="27">
        <v>386.52098999999998</v>
      </c>
      <c r="J2057" s="27">
        <v>1065.3239699999999</v>
      </c>
      <c r="K2057" s="27">
        <v>3262.89599</v>
      </c>
      <c r="L2057" s="27">
        <v>898.69597999999996</v>
      </c>
      <c r="M2057" s="27">
        <v>0</v>
      </c>
      <c r="N2057" s="27">
        <v>2212.5959400000002</v>
      </c>
      <c r="U2057" s="29" t="s">
        <v>47701</v>
      </c>
      <c r="V2057" s="29" t="s">
        <v>47702</v>
      </c>
      <c r="W2057" s="30" t="s">
        <v>47703</v>
      </c>
      <c r="X2057">
        <v>2055</v>
      </c>
      <c r="Y2057" s="8" t="s">
        <v>7391</v>
      </c>
      <c r="Z2057">
        <v>335929</v>
      </c>
      <c r="AB2057" s="8" t="s">
        <v>7392</v>
      </c>
    </row>
    <row r="2058" spans="1:28" x14ac:dyDescent="0.25">
      <c r="A2058" s="34" t="s">
        <v>41781</v>
      </c>
      <c r="B2058" s="29" t="s">
        <v>41782</v>
      </c>
      <c r="C2058" s="27">
        <v>2359.98</v>
      </c>
      <c r="D2058" s="27">
        <v>554.85497999999995</v>
      </c>
      <c r="E2058" s="27">
        <v>509.57101</v>
      </c>
      <c r="F2058" s="27">
        <v>1.28</v>
      </c>
      <c r="G2058" s="27">
        <v>19753.029289999999</v>
      </c>
      <c r="H2058" s="27">
        <v>36.356990000000003</v>
      </c>
      <c r="I2058" s="27">
        <v>1.496</v>
      </c>
      <c r="J2058" s="27">
        <v>24082.019530000001</v>
      </c>
      <c r="K2058" s="27">
        <v>24801.650389999999</v>
      </c>
      <c r="L2058" s="27">
        <v>931.44200999999998</v>
      </c>
      <c r="M2058" s="27">
        <v>300</v>
      </c>
      <c r="N2058" s="27">
        <v>2755.3510700000002</v>
      </c>
      <c r="O2058" s="27">
        <v>58.07</v>
      </c>
      <c r="P2058" s="27">
        <v>23.232990000000001</v>
      </c>
      <c r="Q2058" s="27">
        <v>0.33528999999999998</v>
      </c>
      <c r="R2058" s="27">
        <v>1</v>
      </c>
      <c r="S2058" s="27">
        <v>1.03</v>
      </c>
      <c r="T2058" s="27">
        <v>0.20813000000000001</v>
      </c>
      <c r="U2058" s="29" t="s">
        <v>47704</v>
      </c>
      <c r="V2058" s="29" t="s">
        <v>47705</v>
      </c>
      <c r="W2058" s="30" t="s">
        <v>47706</v>
      </c>
      <c r="X2058">
        <v>2056</v>
      </c>
      <c r="Y2058" s="8" t="s">
        <v>7393</v>
      </c>
      <c r="Z2058">
        <v>921130</v>
      </c>
      <c r="AB2058" s="8" t="s">
        <v>7394</v>
      </c>
    </row>
    <row r="2059" spans="1:28" x14ac:dyDescent="0.25">
      <c r="A2059" s="34" t="s">
        <v>41783</v>
      </c>
      <c r="B2059" s="29" t="s">
        <v>41784</v>
      </c>
      <c r="C2059" s="27">
        <v>411610.41</v>
      </c>
      <c r="D2059" s="27">
        <v>34148.292959999999</v>
      </c>
      <c r="E2059" s="27">
        <v>26085.189450000002</v>
      </c>
      <c r="F2059" s="27">
        <v>0.3</v>
      </c>
      <c r="G2059" s="27">
        <v>7646.3051699999996</v>
      </c>
      <c r="H2059" s="27">
        <v>164.76499000000001</v>
      </c>
      <c r="I2059" s="27">
        <v>26563.279289999999</v>
      </c>
      <c r="J2059" s="27">
        <v>62480.191400000003</v>
      </c>
      <c r="K2059" s="27">
        <v>75145.859370000006</v>
      </c>
      <c r="L2059" s="27">
        <v>43791.53125</v>
      </c>
      <c r="M2059" s="27">
        <v>0</v>
      </c>
      <c r="N2059" s="27">
        <v>135887.40625</v>
      </c>
      <c r="U2059" s="29" t="s">
        <v>47707</v>
      </c>
      <c r="V2059" s="29" t="s">
        <v>47708</v>
      </c>
      <c r="W2059" s="30" t="s">
        <v>47709</v>
      </c>
      <c r="X2059">
        <v>2057</v>
      </c>
      <c r="Y2059" s="8" t="s">
        <v>7395</v>
      </c>
      <c r="Z2059">
        <v>424120</v>
      </c>
      <c r="AA2059">
        <v>423210</v>
      </c>
      <c r="AB2059" s="8" t="s">
        <v>7396</v>
      </c>
    </row>
    <row r="2060" spans="1:28" x14ac:dyDescent="0.25">
      <c r="A2060" s="34" t="s">
        <v>41785</v>
      </c>
      <c r="B2060" s="29" t="s">
        <v>41786</v>
      </c>
      <c r="C2060" s="27">
        <v>2272.09</v>
      </c>
      <c r="D2060" s="27">
        <v>1164.1340299999999</v>
      </c>
      <c r="E2060" s="27">
        <v>1148.5260000000001</v>
      </c>
      <c r="F2060" s="27">
        <v>1.1399999999999999</v>
      </c>
      <c r="G2060" s="27">
        <v>24.983989999999999</v>
      </c>
      <c r="H2060" s="27">
        <v>0</v>
      </c>
      <c r="I2060" s="27">
        <v>36.819000000000003</v>
      </c>
      <c r="J2060" s="27">
        <v>991.13298999999995</v>
      </c>
      <c r="K2060" s="27">
        <v>266.80700000000002</v>
      </c>
      <c r="L2060" s="27">
        <v>4971.04882</v>
      </c>
      <c r="M2060" s="27">
        <v>0</v>
      </c>
      <c r="N2060" s="27">
        <v>3797.0248999999999</v>
      </c>
      <c r="O2060" s="27">
        <v>13.94</v>
      </c>
      <c r="P2060" s="27">
        <v>55.552999999999997</v>
      </c>
      <c r="Q2060" s="27">
        <v>1.24987</v>
      </c>
      <c r="R2060" s="27">
        <v>0.18</v>
      </c>
      <c r="S2060" s="27">
        <v>0.27</v>
      </c>
      <c r="T2060" s="27">
        <v>0.24398</v>
      </c>
      <c r="U2060" s="29" t="s">
        <v>47710</v>
      </c>
      <c r="V2060" s="29" t="s">
        <v>47711</v>
      </c>
      <c r="W2060" s="30" t="s">
        <v>47712</v>
      </c>
      <c r="X2060">
        <v>2058</v>
      </c>
      <c r="Y2060" s="8" t="s">
        <v>7397</v>
      </c>
      <c r="Z2060">
        <v>325220</v>
      </c>
      <c r="AB2060" s="8" t="s">
        <v>7398</v>
      </c>
    </row>
    <row r="2061" spans="1:28" x14ac:dyDescent="0.25">
      <c r="A2061" s="34" t="s">
        <v>2834</v>
      </c>
      <c r="B2061" s="29" t="s">
        <v>2835</v>
      </c>
      <c r="C2061" s="27">
        <v>21779.55</v>
      </c>
      <c r="D2061" s="27">
        <v>791</v>
      </c>
      <c r="E2061" s="27">
        <v>604</v>
      </c>
      <c r="F2061" s="27">
        <v>0.53</v>
      </c>
      <c r="G2061" s="27">
        <v>795</v>
      </c>
      <c r="H2061" s="27">
        <v>0</v>
      </c>
      <c r="I2061" s="27">
        <v>10462</v>
      </c>
      <c r="J2061" s="27">
        <v>8879</v>
      </c>
      <c r="K2061" s="27">
        <v>8907</v>
      </c>
      <c r="L2061" s="27">
        <v>1911</v>
      </c>
      <c r="M2061" s="27">
        <v>0</v>
      </c>
      <c r="N2061" s="27">
        <v>16386</v>
      </c>
      <c r="O2061" s="27">
        <v>25.55</v>
      </c>
      <c r="P2061" s="27">
        <v>10.444000000000001</v>
      </c>
      <c r="Q2061" s="27">
        <v>0.11662</v>
      </c>
      <c r="R2061" s="27">
        <v>1</v>
      </c>
      <c r="S2061" s="27">
        <v>1</v>
      </c>
      <c r="T2061" s="27">
        <v>0.91361000000000003</v>
      </c>
      <c r="U2061" s="29" t="s">
        <v>47713</v>
      </c>
      <c r="V2061" s="29" t="s">
        <v>47714</v>
      </c>
      <c r="W2061" s="30" t="s">
        <v>47715</v>
      </c>
      <c r="X2061">
        <v>2059</v>
      </c>
      <c r="Y2061" s="8" t="s">
        <v>7399</v>
      </c>
      <c r="Z2061">
        <v>311230</v>
      </c>
      <c r="AA2061">
        <v>311821</v>
      </c>
      <c r="AB2061" s="8" t="s">
        <v>7400</v>
      </c>
    </row>
    <row r="2062" spans="1:28" x14ac:dyDescent="0.25">
      <c r="A2062" s="34" t="s">
        <v>41787</v>
      </c>
      <c r="B2062" s="29" t="s">
        <v>41788</v>
      </c>
      <c r="C2062" s="27">
        <v>8823.9599999999991</v>
      </c>
      <c r="D2062" s="27">
        <v>1421.94201</v>
      </c>
      <c r="E2062" s="27">
        <v>934.98199</v>
      </c>
      <c r="F2062" s="27">
        <v>-0.26</v>
      </c>
      <c r="G2062" s="27">
        <v>319.06297999999998</v>
      </c>
      <c r="H2062" s="27">
        <v>724.07897000000003</v>
      </c>
      <c r="I2062" s="27">
        <v>39.350999999999999</v>
      </c>
      <c r="J2062" s="27">
        <v>4622.8759700000001</v>
      </c>
      <c r="K2062" s="27">
        <v>3978.3449700000001</v>
      </c>
      <c r="L2062" s="27">
        <v>984.30700000000002</v>
      </c>
      <c r="M2062" s="27">
        <v>0</v>
      </c>
      <c r="N2062" s="27">
        <v>3473.3168900000001</v>
      </c>
      <c r="U2062" s="29" t="s">
        <v>47716</v>
      </c>
      <c r="V2062" s="29" t="s">
        <v>47717</v>
      </c>
      <c r="W2062" s="30" t="s">
        <v>47718</v>
      </c>
      <c r="X2062">
        <v>2060</v>
      </c>
      <c r="Y2062" s="8" t="s">
        <v>7401</v>
      </c>
      <c r="Z2062">
        <v>325130</v>
      </c>
      <c r="AB2062" s="8" t="s">
        <v>7402</v>
      </c>
    </row>
    <row r="2063" spans="1:28" x14ac:dyDescent="0.25">
      <c r="A2063" s="34" t="s">
        <v>2836</v>
      </c>
      <c r="B2063" s="29" t="s">
        <v>2837</v>
      </c>
      <c r="C2063" s="27">
        <v>106143.67999999999</v>
      </c>
      <c r="D2063" s="27">
        <v>20290.789059999999</v>
      </c>
      <c r="E2063" s="27">
        <v>18918.960930000001</v>
      </c>
      <c r="F2063" s="27">
        <v>0.88</v>
      </c>
      <c r="G2063" s="27">
        <v>676232.375</v>
      </c>
      <c r="H2063" s="27">
        <v>0</v>
      </c>
      <c r="I2063" s="27">
        <v>15504.150390000001</v>
      </c>
      <c r="J2063" s="27">
        <v>1143630</v>
      </c>
      <c r="K2063" s="27">
        <v>1106281</v>
      </c>
      <c r="L2063" s="27">
        <v>8770.0722600000008</v>
      </c>
      <c r="M2063" s="27">
        <v>8735.89257</v>
      </c>
      <c r="N2063" s="27">
        <v>77786.421870000006</v>
      </c>
      <c r="O2063" s="27">
        <v>42.89</v>
      </c>
      <c r="P2063" s="27">
        <v>8.9159000000000006</v>
      </c>
      <c r="Q2063" s="27">
        <v>0.10838</v>
      </c>
      <c r="R2063" s="27">
        <v>0.99</v>
      </c>
      <c r="S2063" s="27">
        <v>0.97</v>
      </c>
      <c r="T2063" s="27">
        <v>0.37602999999999998</v>
      </c>
      <c r="U2063" s="29" t="s">
        <v>47719</v>
      </c>
      <c r="V2063" s="29" t="s">
        <v>47720</v>
      </c>
      <c r="W2063" s="30" t="s">
        <v>47721</v>
      </c>
      <c r="X2063">
        <v>2061</v>
      </c>
      <c r="Y2063" s="8" t="s">
        <v>7403</v>
      </c>
      <c r="Z2063">
        <v>238120</v>
      </c>
      <c r="AA2063">
        <v>238140</v>
      </c>
      <c r="AB2063" s="8" t="s">
        <v>7404</v>
      </c>
    </row>
    <row r="2064" spans="1:28" x14ac:dyDescent="0.25">
      <c r="A2064" s="34" t="s">
        <v>2838</v>
      </c>
      <c r="B2064" s="29" t="s">
        <v>2839</v>
      </c>
      <c r="C2064" s="27">
        <v>4877.0600000000004</v>
      </c>
      <c r="D2064" s="27">
        <v>225</v>
      </c>
      <c r="E2064" s="27">
        <v>91</v>
      </c>
      <c r="F2064" s="27">
        <v>0.92</v>
      </c>
      <c r="G2064" s="27">
        <v>364</v>
      </c>
      <c r="H2064" s="27">
        <v>8</v>
      </c>
      <c r="I2064" s="27">
        <v>390</v>
      </c>
      <c r="J2064" s="27">
        <v>1007</v>
      </c>
      <c r="K2064" s="27">
        <v>1028</v>
      </c>
      <c r="L2064" s="27">
        <v>552</v>
      </c>
      <c r="M2064" s="27">
        <v>0</v>
      </c>
      <c r="N2064" s="27">
        <v>258</v>
      </c>
      <c r="O2064" s="27">
        <v>2.2799999999999998</v>
      </c>
      <c r="P2064" s="27">
        <v>70.885999999999996</v>
      </c>
      <c r="Q2064" s="27">
        <v>2.4347799999999999</v>
      </c>
      <c r="R2064" s="27">
        <v>1.01</v>
      </c>
      <c r="S2064" s="27">
        <v>1.01</v>
      </c>
      <c r="T2064" s="27">
        <v>0.65142999999999995</v>
      </c>
      <c r="U2064" s="29" t="s">
        <v>47722</v>
      </c>
      <c r="V2064" s="29" t="s">
        <v>47723</v>
      </c>
      <c r="W2064" s="30" t="s">
        <v>47724</v>
      </c>
      <c r="X2064">
        <v>2062</v>
      </c>
      <c r="Y2064" s="8" t="s">
        <v>7405</v>
      </c>
      <c r="Z2064">
        <v>423120</v>
      </c>
      <c r="AA2064">
        <v>441340</v>
      </c>
      <c r="AB2064" s="8" t="s">
        <v>7406</v>
      </c>
    </row>
    <row r="2065" spans="1:28" x14ac:dyDescent="0.25">
      <c r="A2065" s="34" t="s">
        <v>2840</v>
      </c>
      <c r="B2065" s="29" t="s">
        <v>2841</v>
      </c>
      <c r="C2065" s="27">
        <v>43291.73</v>
      </c>
      <c r="D2065" s="27">
        <v>2454</v>
      </c>
      <c r="E2065" s="27">
        <v>2203</v>
      </c>
      <c r="F2065" s="27">
        <v>1.37</v>
      </c>
      <c r="G2065" s="27">
        <v>967</v>
      </c>
      <c r="H2065" s="27">
        <v>1332</v>
      </c>
      <c r="I2065" s="27">
        <v>11391</v>
      </c>
      <c r="J2065" s="27">
        <v>1426</v>
      </c>
      <c r="K2065" s="27">
        <v>5649</v>
      </c>
      <c r="L2065" s="27">
        <v>19369</v>
      </c>
      <c r="M2065" s="27">
        <v>0</v>
      </c>
      <c r="N2065" s="27">
        <v>-3766</v>
      </c>
      <c r="O2065" s="27">
        <v>-52.99</v>
      </c>
      <c r="Q2065" s="27">
        <v>-6.6882200000000003</v>
      </c>
      <c r="R2065" s="27">
        <v>2.96</v>
      </c>
      <c r="S2065" s="27">
        <v>3.03</v>
      </c>
      <c r="T2065" s="27">
        <v>2.3492199999999999</v>
      </c>
      <c r="U2065" s="29" t="s">
        <v>47725</v>
      </c>
      <c r="V2065" s="29" t="s">
        <v>47726</v>
      </c>
      <c r="W2065" s="30" t="s">
        <v>47727</v>
      </c>
      <c r="X2065">
        <v>2063</v>
      </c>
      <c r="Y2065" s="8" t="s">
        <v>7407</v>
      </c>
      <c r="Z2065">
        <v>322211</v>
      </c>
      <c r="AB2065" s="8" t="s">
        <v>7408</v>
      </c>
    </row>
    <row r="2066" spans="1:28" x14ac:dyDescent="0.25">
      <c r="A2066" s="34" t="s">
        <v>2842</v>
      </c>
      <c r="B2066" s="29" t="s">
        <v>2843</v>
      </c>
      <c r="C2066" s="27">
        <v>4057.4</v>
      </c>
      <c r="D2066" s="27">
        <v>22.728999999999999</v>
      </c>
      <c r="E2066" s="27">
        <v>-13654.070320000001</v>
      </c>
      <c r="F2066" s="27">
        <v>1.07</v>
      </c>
      <c r="G2066" s="27">
        <v>210.554</v>
      </c>
      <c r="H2066" s="27">
        <v>56.341990000000003</v>
      </c>
      <c r="I2066" s="27">
        <v>2909.95507</v>
      </c>
      <c r="J2066" s="27">
        <v>399.76900999999998</v>
      </c>
      <c r="K2066" s="27">
        <v>1315.3879300000001</v>
      </c>
      <c r="L2066" s="27">
        <v>1535.2879600000001</v>
      </c>
      <c r="M2066" s="27">
        <v>0</v>
      </c>
      <c r="N2066" s="27">
        <v>2307.7451099999998</v>
      </c>
      <c r="O2066" s="27">
        <v>14</v>
      </c>
      <c r="P2066" s="27">
        <v>40.136000000000003</v>
      </c>
      <c r="Q2066" s="27">
        <v>0.67044000000000004</v>
      </c>
      <c r="R2066" s="27">
        <v>3.37</v>
      </c>
      <c r="S2066" s="27">
        <v>3.15</v>
      </c>
      <c r="T2066" s="27">
        <v>2.6227399999999998</v>
      </c>
      <c r="U2066" s="29" t="s">
        <v>47728</v>
      </c>
      <c r="V2066" s="29" t="s">
        <v>47729</v>
      </c>
      <c r="W2066" s="30" t="s">
        <v>47730</v>
      </c>
      <c r="X2066">
        <v>2064</v>
      </c>
      <c r="Y2066" s="8" t="s">
        <v>7409</v>
      </c>
      <c r="Z2066">
        <v>311991</v>
      </c>
      <c r="AA2066">
        <v>424480</v>
      </c>
      <c r="AB2066" s="8" t="s">
        <v>7410</v>
      </c>
    </row>
    <row r="2067" spans="1:28" x14ac:dyDescent="0.25">
      <c r="A2067" s="34" t="s">
        <v>41789</v>
      </c>
      <c r="B2067" s="29" t="s">
        <v>41790</v>
      </c>
      <c r="C2067" s="27">
        <v>2522.37</v>
      </c>
      <c r="D2067" s="27">
        <v>135.72099</v>
      </c>
      <c r="E2067" s="27">
        <v>14.88199</v>
      </c>
      <c r="F2067" s="27">
        <v>1.36</v>
      </c>
      <c r="G2067" s="27">
        <v>156.46499</v>
      </c>
      <c r="H2067" s="27">
        <v>30.829989999999999</v>
      </c>
      <c r="I2067" s="27">
        <v>0</v>
      </c>
      <c r="J2067" s="27">
        <v>194.78700000000001</v>
      </c>
      <c r="K2067" s="27">
        <v>377.90798000000001</v>
      </c>
      <c r="L2067" s="27">
        <v>169.03599</v>
      </c>
      <c r="M2067" s="27">
        <v>0</v>
      </c>
      <c r="N2067" s="27">
        <v>865.98999000000003</v>
      </c>
      <c r="O2067" s="27">
        <v>17.170000000000002</v>
      </c>
      <c r="P2067" s="27">
        <v>16.245999999999999</v>
      </c>
      <c r="Q2067" s="27">
        <v>0.19397</v>
      </c>
      <c r="R2067" s="27">
        <v>1.84</v>
      </c>
      <c r="S2067" s="27">
        <v>1.78</v>
      </c>
      <c r="T2067" s="27">
        <v>0.97857000000000005</v>
      </c>
      <c r="U2067" s="29" t="s">
        <v>47731</v>
      </c>
      <c r="V2067" s="29" t="s">
        <v>47732</v>
      </c>
      <c r="W2067" s="30" t="s">
        <v>47733</v>
      </c>
      <c r="X2067">
        <v>2065</v>
      </c>
      <c r="Y2067" s="8" t="s">
        <v>7411</v>
      </c>
      <c r="Z2067">
        <v>333241</v>
      </c>
      <c r="AA2067">
        <v>335220</v>
      </c>
      <c r="AB2067" s="8" t="s">
        <v>7412</v>
      </c>
    </row>
    <row r="2068" spans="1:28" x14ac:dyDescent="0.25">
      <c r="A2068" s="34" t="s">
        <v>2844</v>
      </c>
      <c r="B2068" s="29" t="s">
        <v>2845</v>
      </c>
      <c r="C2068" s="27">
        <v>18402.349999999999</v>
      </c>
      <c r="D2068" s="27">
        <v>1329.59997</v>
      </c>
      <c r="E2068" s="27">
        <v>997.40002000000004</v>
      </c>
      <c r="F2068" s="27">
        <v>1.08</v>
      </c>
      <c r="G2068" s="27">
        <v>1158.40002</v>
      </c>
      <c r="H2068" s="27">
        <v>890.70001000000002</v>
      </c>
      <c r="I2068" s="27">
        <v>10313.5996</v>
      </c>
      <c r="J2068" s="27">
        <v>1523.40002</v>
      </c>
      <c r="K2068" s="27">
        <v>2817.8998999999999</v>
      </c>
      <c r="L2068" s="27">
        <v>3620.5</v>
      </c>
      <c r="M2068" s="27">
        <v>0</v>
      </c>
      <c r="N2068" s="27">
        <v>8169.2001899999996</v>
      </c>
      <c r="O2068" s="27">
        <v>177.82</v>
      </c>
      <c r="P2068" s="27">
        <v>29.63899</v>
      </c>
      <c r="Q2068" s="27">
        <v>0.42080000000000001</v>
      </c>
      <c r="R2068" s="27">
        <v>1.94</v>
      </c>
      <c r="S2068" s="27">
        <v>1.27</v>
      </c>
      <c r="T2068" s="27">
        <v>0.50466</v>
      </c>
      <c r="U2068" s="29" t="s">
        <v>47734</v>
      </c>
      <c r="V2068" s="29" t="s">
        <v>47735</v>
      </c>
      <c r="W2068" s="30" t="s">
        <v>47736</v>
      </c>
      <c r="X2068">
        <v>2066</v>
      </c>
      <c r="Y2068" s="8" t="s">
        <v>7413</v>
      </c>
      <c r="Z2068">
        <v>488991</v>
      </c>
      <c r="AB2068" s="8" t="s">
        <v>7414</v>
      </c>
    </row>
    <row r="2069" spans="1:28" x14ac:dyDescent="0.25">
      <c r="A2069" s="34" t="s">
        <v>2846</v>
      </c>
      <c r="B2069" s="29" t="s">
        <v>2847</v>
      </c>
      <c r="C2069" s="27">
        <v>47101.71</v>
      </c>
      <c r="D2069" s="27">
        <v>-444.79001</v>
      </c>
      <c r="E2069" s="27">
        <v>-538.74798999999996</v>
      </c>
      <c r="F2069" s="27">
        <v>0.81</v>
      </c>
      <c r="G2069" s="27">
        <v>308.66798999999997</v>
      </c>
      <c r="H2069" s="27">
        <v>0</v>
      </c>
      <c r="I2069" s="27">
        <v>833.50598000000002</v>
      </c>
      <c r="J2069" s="27">
        <v>1594.05603</v>
      </c>
      <c r="K2069" s="27">
        <v>1899.2540200000001</v>
      </c>
      <c r="L2069" s="27">
        <v>999.41899999999998</v>
      </c>
      <c r="M2069" s="27">
        <v>0</v>
      </c>
      <c r="N2069" s="27">
        <v>335.60298999999998</v>
      </c>
      <c r="O2069" s="27">
        <v>2.27</v>
      </c>
      <c r="P2069" s="27">
        <v>62.598990000000001</v>
      </c>
      <c r="Q2069" s="27">
        <v>1.67371</v>
      </c>
      <c r="R2069" s="27">
        <v>1.31</v>
      </c>
      <c r="S2069" s="27">
        <v>1.19</v>
      </c>
      <c r="T2069" s="27">
        <v>0.99782000000000004</v>
      </c>
      <c r="U2069" s="29" t="s">
        <v>47737</v>
      </c>
      <c r="V2069" s="29" t="s">
        <v>47738</v>
      </c>
      <c r="W2069" s="30" t="s">
        <v>47739</v>
      </c>
      <c r="X2069">
        <v>2067</v>
      </c>
      <c r="Y2069" s="8" t="s">
        <v>7415</v>
      </c>
      <c r="Z2069">
        <v>721310</v>
      </c>
      <c r="AB2069" s="8" t="s">
        <v>7416</v>
      </c>
    </row>
    <row r="2070" spans="1:28" x14ac:dyDescent="0.25">
      <c r="A2070" s="34" t="s">
        <v>2848</v>
      </c>
      <c r="B2070" s="29" t="s">
        <v>2849</v>
      </c>
      <c r="C2070" s="27">
        <v>13015.28</v>
      </c>
      <c r="D2070" s="27">
        <v>413.76400000000001</v>
      </c>
      <c r="E2070" s="27">
        <v>312.69499999999999</v>
      </c>
      <c r="F2070" s="27">
        <v>1.26</v>
      </c>
      <c r="G2070" s="27">
        <v>194.548</v>
      </c>
      <c r="H2070" s="27">
        <v>141.12299999999999</v>
      </c>
      <c r="I2070" s="27">
        <v>1353.6230399999999</v>
      </c>
      <c r="J2070" s="27">
        <v>176.018</v>
      </c>
      <c r="K2070" s="27">
        <v>605.55602999999996</v>
      </c>
      <c r="L2070" s="27">
        <v>243.41</v>
      </c>
      <c r="M2070" s="27">
        <v>0</v>
      </c>
      <c r="N2070" s="27">
        <v>1701.01098</v>
      </c>
      <c r="O2070" s="27">
        <v>12.02</v>
      </c>
      <c r="P2070" s="27">
        <v>16.373999999999999</v>
      </c>
      <c r="Q2070" s="27">
        <v>0.19578999999999999</v>
      </c>
      <c r="R2070" s="27">
        <v>4.04</v>
      </c>
      <c r="S2070" s="27">
        <v>2.64</v>
      </c>
      <c r="T2070" s="27">
        <v>1.53328</v>
      </c>
      <c r="U2070" s="29" t="s">
        <v>47740</v>
      </c>
      <c r="V2070" s="29" t="s">
        <v>47741</v>
      </c>
      <c r="W2070" s="30" t="s">
        <v>47742</v>
      </c>
      <c r="X2070">
        <v>2068</v>
      </c>
      <c r="Y2070" s="8" t="s">
        <v>7417</v>
      </c>
      <c r="Z2070">
        <v>237990</v>
      </c>
      <c r="AA2070">
        <v>237310</v>
      </c>
      <c r="AB2070" s="8" t="s">
        <v>7418</v>
      </c>
    </row>
    <row r="2071" spans="1:28" x14ac:dyDescent="0.25">
      <c r="A2071" s="34" t="s">
        <v>2850</v>
      </c>
      <c r="B2071" s="29" t="s">
        <v>2851</v>
      </c>
      <c r="C2071" s="27">
        <v>21196.58</v>
      </c>
      <c r="D2071" s="27">
        <v>6493.58691</v>
      </c>
      <c r="E2071" s="27">
        <v>5205.9458000000004</v>
      </c>
      <c r="F2071" s="27">
        <v>1.07</v>
      </c>
      <c r="G2071" s="27">
        <v>1245.3349599999999</v>
      </c>
      <c r="H2071" s="27">
        <v>2065.3020000000001</v>
      </c>
      <c r="I2071" s="27">
        <v>859.96600000000001</v>
      </c>
      <c r="J2071" s="27">
        <v>4510.5888599999998</v>
      </c>
      <c r="K2071" s="27">
        <v>6378.9760699999997</v>
      </c>
      <c r="L2071" s="27">
        <v>5039.0288</v>
      </c>
      <c r="M2071" s="27">
        <v>0</v>
      </c>
      <c r="N2071" s="27">
        <v>20392.259760000001</v>
      </c>
      <c r="O2071" s="27">
        <v>40.07</v>
      </c>
      <c r="P2071" s="27">
        <v>19.228999999999999</v>
      </c>
      <c r="Q2071" s="27">
        <v>0.23805999999999999</v>
      </c>
      <c r="R2071" s="27">
        <v>1.28</v>
      </c>
      <c r="S2071" s="27">
        <v>0.96</v>
      </c>
      <c r="T2071" s="27">
        <v>0.68025000000000002</v>
      </c>
      <c r="U2071" s="29" t="s">
        <v>47743</v>
      </c>
      <c r="V2071" s="29" t="s">
        <v>47744</v>
      </c>
      <c r="W2071" s="30" t="s">
        <v>47745</v>
      </c>
      <c r="X2071">
        <v>2069</v>
      </c>
      <c r="Y2071" s="8" t="s">
        <v>7419</v>
      </c>
      <c r="Z2071">
        <v>486910</v>
      </c>
      <c r="AB2071" s="8" t="s">
        <v>7420</v>
      </c>
    </row>
    <row r="2072" spans="1:28" x14ac:dyDescent="0.25">
      <c r="A2072" s="34" t="s">
        <v>2852</v>
      </c>
      <c r="B2072" s="29" t="s">
        <v>2853</v>
      </c>
      <c r="C2072" s="27">
        <v>24198.25</v>
      </c>
      <c r="D2072" s="27">
        <v>6311.0639600000004</v>
      </c>
      <c r="E2072" s="27">
        <v>6311.0639600000004</v>
      </c>
      <c r="F2072" s="27">
        <v>0.62</v>
      </c>
      <c r="G2072" s="27">
        <v>11955.20019</v>
      </c>
      <c r="H2072" s="27">
        <v>1628.8659600000001</v>
      </c>
      <c r="I2072" s="27">
        <v>32122.16015</v>
      </c>
      <c r="J2072" s="27">
        <v>24338.16015</v>
      </c>
      <c r="K2072" s="27">
        <v>23799.769530000001</v>
      </c>
      <c r="L2072" s="27">
        <v>36938.160150000003</v>
      </c>
      <c r="M2072" s="27">
        <v>0</v>
      </c>
      <c r="N2072" s="27">
        <v>33407.550779999998</v>
      </c>
      <c r="O2072" s="27">
        <v>5.6</v>
      </c>
      <c r="P2072" s="27">
        <v>53.008989999999997</v>
      </c>
      <c r="Q2072" s="27">
        <v>1.12805</v>
      </c>
      <c r="R2072" s="27">
        <v>0.89</v>
      </c>
      <c r="S2072" s="27">
        <v>0.91</v>
      </c>
      <c r="T2072" s="27">
        <v>0.41974</v>
      </c>
      <c r="U2072" s="29" t="s">
        <v>47746</v>
      </c>
      <c r="V2072" s="29" t="s">
        <v>47747</v>
      </c>
      <c r="W2072" s="30" t="s">
        <v>47748</v>
      </c>
      <c r="X2072">
        <v>2070</v>
      </c>
      <c r="Y2072" s="8" t="s">
        <v>7421</v>
      </c>
      <c r="Z2072">
        <v>332811</v>
      </c>
      <c r="AB2072" s="8" t="s">
        <v>7422</v>
      </c>
    </row>
    <row r="2073" spans="1:28" x14ac:dyDescent="0.25">
      <c r="A2073" s="34" t="s">
        <v>2854</v>
      </c>
      <c r="B2073" s="29" t="s">
        <v>2855</v>
      </c>
      <c r="C2073" s="27">
        <v>39135.42</v>
      </c>
      <c r="D2073" s="27">
        <v>3584</v>
      </c>
      <c r="E2073" s="27">
        <v>2799</v>
      </c>
      <c r="F2073" s="27">
        <v>1.31</v>
      </c>
      <c r="G2073" s="27">
        <v>2865</v>
      </c>
      <c r="H2073" s="27">
        <v>2676</v>
      </c>
      <c r="I2073" s="27">
        <v>6546</v>
      </c>
      <c r="J2073" s="27">
        <v>4632</v>
      </c>
      <c r="K2073" s="27">
        <v>7268</v>
      </c>
      <c r="L2073" s="27">
        <v>3292</v>
      </c>
      <c r="M2073" s="27">
        <v>0</v>
      </c>
      <c r="N2073" s="27">
        <v>10802</v>
      </c>
      <c r="O2073" s="27">
        <v>34.97</v>
      </c>
      <c r="P2073" s="27">
        <v>26.738</v>
      </c>
      <c r="Q2073" s="27">
        <v>0.35535</v>
      </c>
      <c r="R2073" s="27">
        <v>1.69</v>
      </c>
      <c r="S2073" s="27">
        <v>0.99</v>
      </c>
      <c r="T2073" s="27">
        <v>0.37284</v>
      </c>
      <c r="U2073" s="29" t="s">
        <v>47749</v>
      </c>
      <c r="V2073" s="29" t="s">
        <v>47750</v>
      </c>
      <c r="W2073" s="30" t="s">
        <v>47751</v>
      </c>
      <c r="X2073">
        <v>2071</v>
      </c>
      <c r="Y2073" s="8" t="s">
        <v>7423</v>
      </c>
      <c r="Z2073">
        <v>332919</v>
      </c>
      <c r="AA2073">
        <v>238220</v>
      </c>
      <c r="AB2073" s="8" t="s">
        <v>7424</v>
      </c>
    </row>
    <row r="2074" spans="1:28" x14ac:dyDescent="0.25">
      <c r="A2074" s="34" t="s">
        <v>41791</v>
      </c>
      <c r="B2074" s="29" t="s">
        <v>41792</v>
      </c>
      <c r="C2074" s="27">
        <v>14358.3</v>
      </c>
      <c r="D2074" s="27">
        <v>4725.2490200000002</v>
      </c>
      <c r="E2074" s="27">
        <v>1779.3940399999999</v>
      </c>
      <c r="F2074" s="27">
        <v>0.5</v>
      </c>
      <c r="G2074" s="27">
        <v>1967.1049800000001</v>
      </c>
      <c r="H2074" s="27">
        <v>162.75998999999999</v>
      </c>
      <c r="I2074" s="27">
        <v>3865.2009200000002</v>
      </c>
      <c r="J2074" s="27">
        <v>5554.3930600000003</v>
      </c>
      <c r="K2074" s="27">
        <v>3359.8010199999999</v>
      </c>
      <c r="L2074" s="27">
        <v>8881.2041000000008</v>
      </c>
      <c r="M2074" s="27">
        <v>0</v>
      </c>
      <c r="N2074" s="27">
        <v>6720.75</v>
      </c>
      <c r="O2074" s="27">
        <v>4.8</v>
      </c>
      <c r="P2074" s="27">
        <v>56.923990000000003</v>
      </c>
      <c r="Q2074" s="27">
        <v>1.3214600000000001</v>
      </c>
      <c r="R2074" s="27">
        <v>0.6</v>
      </c>
      <c r="S2074" s="27">
        <v>0.57999999999999996</v>
      </c>
      <c r="T2074" s="27">
        <v>0.22142999999999999</v>
      </c>
      <c r="U2074" s="29" t="s">
        <v>47752</v>
      </c>
      <c r="V2074" s="29" t="s">
        <v>47753</v>
      </c>
      <c r="W2074" s="30" t="s">
        <v>47754</v>
      </c>
      <c r="X2074">
        <v>2072</v>
      </c>
      <c r="Y2074" s="8" t="s">
        <v>7425</v>
      </c>
      <c r="Z2074">
        <v>424450</v>
      </c>
      <c r="AA2074">
        <v>424430</v>
      </c>
      <c r="AB2074" s="8" t="s">
        <v>7426</v>
      </c>
    </row>
    <row r="2075" spans="1:28" x14ac:dyDescent="0.25">
      <c r="A2075" s="34" t="s">
        <v>2856</v>
      </c>
      <c r="B2075" s="29" t="s">
        <v>2857</v>
      </c>
      <c r="C2075" s="27">
        <v>4649.6000000000004</v>
      </c>
      <c r="D2075" s="27">
        <v>-44.094009999999997</v>
      </c>
      <c r="E2075" s="27">
        <v>-66.28801</v>
      </c>
      <c r="F2075" s="27">
        <v>1.23</v>
      </c>
      <c r="G2075" s="27">
        <v>187.34100000000001</v>
      </c>
      <c r="H2075" s="27">
        <v>0</v>
      </c>
      <c r="I2075" s="27">
        <v>391.89598999999998</v>
      </c>
      <c r="J2075" s="27">
        <v>584.15997000000004</v>
      </c>
      <c r="K2075" s="27">
        <v>857.16699000000006</v>
      </c>
      <c r="L2075" s="27">
        <v>361.97</v>
      </c>
      <c r="M2075" s="27">
        <v>0</v>
      </c>
      <c r="N2075" s="27">
        <v>270.86599000000001</v>
      </c>
      <c r="O2075" s="27">
        <v>2.54</v>
      </c>
      <c r="P2075" s="27">
        <v>55.33</v>
      </c>
      <c r="Q2075" s="27">
        <v>1.23864</v>
      </c>
      <c r="R2075" s="27">
        <v>1.52</v>
      </c>
      <c r="S2075" s="27">
        <v>1.47</v>
      </c>
      <c r="T2075" s="27">
        <v>1.1466400000000001</v>
      </c>
      <c r="U2075" s="29" t="s">
        <v>47755</v>
      </c>
      <c r="V2075" s="29" t="s">
        <v>47756</v>
      </c>
      <c r="W2075" s="30" t="s">
        <v>47757</v>
      </c>
      <c r="X2075">
        <v>2073</v>
      </c>
      <c r="Y2075" s="8" t="s">
        <v>7427</v>
      </c>
      <c r="Z2075">
        <v>484210</v>
      </c>
      <c r="AA2075">
        <v>488510</v>
      </c>
      <c r="AB2075" s="8" t="s">
        <v>7428</v>
      </c>
    </row>
    <row r="2076" spans="1:28" x14ac:dyDescent="0.25">
      <c r="A2076" s="34" t="s">
        <v>2858</v>
      </c>
      <c r="B2076" s="29" t="s">
        <v>2859</v>
      </c>
      <c r="C2076" s="27">
        <v>15739.53</v>
      </c>
      <c r="D2076" s="27">
        <v>954.77899000000002</v>
      </c>
      <c r="E2076" s="27">
        <v>844.10400000000004</v>
      </c>
      <c r="F2076" s="27">
        <v>1.53</v>
      </c>
      <c r="G2076" s="27">
        <v>491.14497999999998</v>
      </c>
      <c r="H2076" s="27">
        <v>325.01900999999998</v>
      </c>
      <c r="I2076" s="27">
        <v>456.673</v>
      </c>
      <c r="J2076" s="27">
        <v>746.26300000000003</v>
      </c>
      <c r="K2076" s="27">
        <v>2257.9150300000001</v>
      </c>
      <c r="L2076" s="27">
        <v>0</v>
      </c>
      <c r="M2076" s="27">
        <v>0</v>
      </c>
      <c r="N2076" s="27">
        <v>2451.29394</v>
      </c>
      <c r="O2076" s="27">
        <v>15.7</v>
      </c>
      <c r="P2076" s="27">
        <v>0</v>
      </c>
      <c r="Q2076" s="27">
        <v>0</v>
      </c>
      <c r="R2076" s="27">
        <v>3.36</v>
      </c>
      <c r="S2076" s="27">
        <v>2.59</v>
      </c>
      <c r="T2076" s="27">
        <v>1.9319599999999999</v>
      </c>
      <c r="U2076" s="29" t="s">
        <v>47758</v>
      </c>
      <c r="V2076" s="29" t="s">
        <v>47759</v>
      </c>
      <c r="W2076" s="30" t="s">
        <v>47760</v>
      </c>
      <c r="X2076">
        <v>2074</v>
      </c>
      <c r="Y2076" s="8" t="s">
        <v>7429</v>
      </c>
      <c r="Z2076">
        <v>453998</v>
      </c>
      <c r="AA2076">
        <v>811310</v>
      </c>
      <c r="AB2076" s="8" t="s">
        <v>7430</v>
      </c>
    </row>
    <row r="2077" spans="1:28" x14ac:dyDescent="0.25">
      <c r="A2077" s="34" t="s">
        <v>2860</v>
      </c>
      <c r="B2077" s="29" t="s">
        <v>2861</v>
      </c>
      <c r="C2077" s="27">
        <v>8078.13</v>
      </c>
      <c r="D2077" s="27">
        <v>-1757</v>
      </c>
      <c r="E2077" s="27">
        <v>-3065</v>
      </c>
      <c r="F2077" s="27">
        <v>1.18</v>
      </c>
      <c r="G2077" s="27">
        <v>3696</v>
      </c>
      <c r="H2077" s="27">
        <v>3833</v>
      </c>
      <c r="I2077" s="27">
        <v>23903</v>
      </c>
      <c r="J2077" s="27">
        <v>11469</v>
      </c>
      <c r="K2077" s="27">
        <v>12051</v>
      </c>
      <c r="L2077" s="27">
        <v>19103</v>
      </c>
      <c r="M2077" s="27">
        <v>0</v>
      </c>
      <c r="N2077" s="27">
        <v>8691</v>
      </c>
      <c r="O2077" s="27">
        <v>7.69</v>
      </c>
      <c r="P2077" s="27">
        <v>69.546989999999994</v>
      </c>
      <c r="Q2077" s="27">
        <v>2.2837900000000002</v>
      </c>
      <c r="R2077" s="27">
        <v>1.1000000000000001</v>
      </c>
      <c r="S2077" s="27">
        <v>0.72</v>
      </c>
      <c r="T2077" s="27">
        <v>0.39428000000000002</v>
      </c>
      <c r="U2077" s="29" t="s">
        <v>47761</v>
      </c>
      <c r="V2077" s="29" t="s">
        <v>47762</v>
      </c>
      <c r="W2077" s="30" t="s">
        <v>47763</v>
      </c>
      <c r="X2077">
        <v>2075</v>
      </c>
      <c r="Y2077" s="8" t="s">
        <v>7431</v>
      </c>
      <c r="Z2077">
        <v>423920</v>
      </c>
      <c r="AA2077">
        <v>423910</v>
      </c>
      <c r="AB2077" s="8" t="s">
        <v>7432</v>
      </c>
    </row>
    <row r="2078" spans="1:28" x14ac:dyDescent="0.25">
      <c r="A2078" s="34" t="s">
        <v>2862</v>
      </c>
      <c r="B2078" s="29" t="s">
        <v>2863</v>
      </c>
      <c r="C2078" s="27">
        <v>3456.44</v>
      </c>
      <c r="D2078" s="27">
        <v>462.89999</v>
      </c>
      <c r="E2078" s="27">
        <v>415.70001000000002</v>
      </c>
      <c r="F2078" s="27">
        <v>1.61</v>
      </c>
      <c r="G2078" s="27">
        <v>547.5</v>
      </c>
      <c r="H2078" s="27">
        <v>988.40002000000004</v>
      </c>
      <c r="I2078" s="27">
        <v>301.79998000000001</v>
      </c>
      <c r="J2078" s="27">
        <v>998.59996999999998</v>
      </c>
      <c r="K2078" s="27">
        <v>1962</v>
      </c>
      <c r="L2078" s="27">
        <v>773.59996999999998</v>
      </c>
      <c r="M2078" s="27">
        <v>0</v>
      </c>
      <c r="N2078" s="27">
        <v>1181.1999499999999</v>
      </c>
      <c r="O2078" s="27">
        <v>19.09</v>
      </c>
      <c r="P2078" s="27">
        <v>37.444000000000003</v>
      </c>
      <c r="Q2078" s="27">
        <v>0.59855999999999998</v>
      </c>
      <c r="R2078" s="27">
        <v>1.99</v>
      </c>
      <c r="S2078" s="27">
        <v>0.97</v>
      </c>
      <c r="T2078" s="27">
        <v>0.42669000000000001</v>
      </c>
      <c r="U2078" s="29" t="s">
        <v>47125</v>
      </c>
      <c r="V2078" s="29" t="s">
        <v>47764</v>
      </c>
      <c r="W2078" s="30" t="s">
        <v>47765</v>
      </c>
      <c r="X2078">
        <v>2076</v>
      </c>
      <c r="Y2078" s="8" t="s">
        <v>7433</v>
      </c>
      <c r="Z2078">
        <v>493190</v>
      </c>
      <c r="AA2078">
        <v>493130</v>
      </c>
      <c r="AB2078" s="8" t="s">
        <v>7434</v>
      </c>
    </row>
    <row r="2079" spans="1:28" x14ac:dyDescent="0.25">
      <c r="A2079" s="34" t="s">
        <v>2864</v>
      </c>
      <c r="B2079" s="29" t="s">
        <v>2865</v>
      </c>
      <c r="C2079" s="27">
        <v>42275.07</v>
      </c>
      <c r="D2079" s="27">
        <v>10211</v>
      </c>
      <c r="E2079" s="27">
        <v>8845</v>
      </c>
      <c r="F2079" s="27">
        <v>1.05</v>
      </c>
      <c r="G2079" s="27">
        <v>321614</v>
      </c>
      <c r="H2079" s="27">
        <v>1444</v>
      </c>
      <c r="I2079" s="27">
        <v>34443</v>
      </c>
      <c r="J2079" s="27">
        <v>436917</v>
      </c>
      <c r="K2079" s="27">
        <v>352565</v>
      </c>
      <c r="L2079" s="27">
        <v>43203</v>
      </c>
      <c r="M2079" s="27">
        <v>6673</v>
      </c>
      <c r="N2079" s="27">
        <v>53864</v>
      </c>
      <c r="O2079" s="27">
        <v>41.83</v>
      </c>
      <c r="P2079" s="27">
        <v>52.834989999999998</v>
      </c>
      <c r="Q2079" s="27">
        <v>1.25437</v>
      </c>
      <c r="R2079" s="27">
        <v>0.87</v>
      </c>
      <c r="S2079" s="27">
        <v>0.8</v>
      </c>
      <c r="T2079" s="27">
        <v>6.7530000000000007E-2</v>
      </c>
      <c r="U2079" s="29" t="s">
        <v>47766</v>
      </c>
      <c r="V2079" s="29" t="s">
        <v>47767</v>
      </c>
      <c r="W2079" s="30" t="s">
        <v>47768</v>
      </c>
      <c r="X2079">
        <v>2077</v>
      </c>
      <c r="Y2079" s="8" t="s">
        <v>7435</v>
      </c>
      <c r="Z2079">
        <v>326130</v>
      </c>
      <c r="AA2079">
        <v>325991</v>
      </c>
      <c r="AB2079" s="8" t="s">
        <v>7436</v>
      </c>
    </row>
    <row r="2080" spans="1:28" x14ac:dyDescent="0.25">
      <c r="A2080" s="34" t="s">
        <v>90</v>
      </c>
      <c r="B2080" s="29" t="s">
        <v>2866</v>
      </c>
      <c r="C2080" s="27">
        <v>3736.93</v>
      </c>
      <c r="F2080" s="27">
        <v>0.16</v>
      </c>
      <c r="U2080" s="29" t="s">
        <v>90</v>
      </c>
      <c r="V2080" s="29" t="s">
        <v>90</v>
      </c>
      <c r="W2080" s="30" t="s">
        <v>90</v>
      </c>
      <c r="X2080">
        <v>2078</v>
      </c>
      <c r="Y2080" s="8" t="s">
        <v>7437</v>
      </c>
      <c r="Z2080">
        <v>721214</v>
      </c>
      <c r="AB2080" s="8" t="s">
        <v>7438</v>
      </c>
    </row>
    <row r="2081" spans="1:28" x14ac:dyDescent="0.25">
      <c r="A2081" s="34" t="s">
        <v>2867</v>
      </c>
      <c r="B2081" s="29" t="s">
        <v>2868</v>
      </c>
      <c r="C2081" s="27">
        <v>9418.51</v>
      </c>
      <c r="D2081" s="27">
        <v>1578.3809799999999</v>
      </c>
      <c r="E2081" s="27">
        <v>1147.7879600000001</v>
      </c>
      <c r="F2081" s="27">
        <v>1.54</v>
      </c>
      <c r="G2081" s="27">
        <v>1043.51403</v>
      </c>
      <c r="H2081" s="27">
        <v>24.180990000000001</v>
      </c>
      <c r="I2081" s="27">
        <v>1592.10998</v>
      </c>
      <c r="J2081" s="27">
        <v>966.68102999999996</v>
      </c>
      <c r="K2081" s="27">
        <v>1263.5629799999999</v>
      </c>
      <c r="L2081" s="27">
        <v>1278.67004</v>
      </c>
      <c r="M2081" s="27">
        <v>0</v>
      </c>
      <c r="N2081" s="27">
        <v>2463.07006</v>
      </c>
      <c r="O2081" s="27">
        <v>29.18</v>
      </c>
      <c r="P2081" s="27">
        <v>33.410989999999998</v>
      </c>
      <c r="Q2081" s="27">
        <v>0.50175000000000003</v>
      </c>
      <c r="R2081" s="27">
        <v>1.32</v>
      </c>
      <c r="S2081" s="27">
        <v>1.28</v>
      </c>
      <c r="T2081" s="27">
        <v>0.20261000000000001</v>
      </c>
      <c r="U2081" s="29" t="s">
        <v>47769</v>
      </c>
      <c r="V2081" s="29" t="s">
        <v>47770</v>
      </c>
      <c r="W2081" s="30" t="s">
        <v>47771</v>
      </c>
      <c r="X2081">
        <v>2079</v>
      </c>
      <c r="Y2081" s="8" t="s">
        <v>7439</v>
      </c>
      <c r="Z2081">
        <v>331523</v>
      </c>
      <c r="AA2081">
        <v>331523</v>
      </c>
      <c r="AB2081" s="8" t="s">
        <v>7440</v>
      </c>
    </row>
    <row r="2082" spans="1:28" x14ac:dyDescent="0.25">
      <c r="A2082" s="34" t="s">
        <v>41793</v>
      </c>
      <c r="B2082" s="29" t="s">
        <v>41794</v>
      </c>
      <c r="C2082" s="27">
        <v>2192.0500000000002</v>
      </c>
      <c r="D2082" s="27">
        <v>111.747</v>
      </c>
      <c r="E2082" s="27">
        <v>61.287990000000001</v>
      </c>
      <c r="G2082" s="27">
        <v>9.6029900000000001</v>
      </c>
      <c r="H2082" s="27">
        <v>0</v>
      </c>
      <c r="I2082" s="27">
        <v>0</v>
      </c>
      <c r="J2082" s="27">
        <v>12.586</v>
      </c>
      <c r="K2082" s="27">
        <v>90.606999999999999</v>
      </c>
      <c r="L2082" s="27">
        <v>1.6399900000000001</v>
      </c>
      <c r="M2082" s="27">
        <v>0</v>
      </c>
      <c r="N2082" s="27">
        <v>1318.479</v>
      </c>
      <c r="O2082" s="27">
        <v>11.73</v>
      </c>
      <c r="P2082" s="27">
        <v>4.2991999999999999</v>
      </c>
      <c r="Q2082" s="27">
        <v>4.4920000000000002E-2</v>
      </c>
      <c r="R2082" s="27">
        <v>6.18</v>
      </c>
      <c r="S2082" s="27">
        <v>7.2</v>
      </c>
      <c r="T2082" s="27">
        <v>6.4360299999999997</v>
      </c>
      <c r="U2082" s="29" t="s">
        <v>47772</v>
      </c>
      <c r="V2082" s="29" t="s">
        <v>47773</v>
      </c>
      <c r="W2082" s="30" t="s">
        <v>47774</v>
      </c>
      <c r="X2082">
        <v>2080</v>
      </c>
      <c r="Y2082" s="8" t="s">
        <v>7441</v>
      </c>
      <c r="Z2082">
        <v>327390</v>
      </c>
      <c r="AB2082" s="8" t="s">
        <v>7442</v>
      </c>
    </row>
    <row r="2083" spans="1:28" x14ac:dyDescent="0.25">
      <c r="A2083" s="34" t="s">
        <v>2869</v>
      </c>
      <c r="B2083" s="29" t="s">
        <v>2870</v>
      </c>
      <c r="C2083" s="27">
        <v>3358.34</v>
      </c>
      <c r="D2083" s="27">
        <v>184.08299</v>
      </c>
      <c r="E2083" s="27">
        <v>157.048</v>
      </c>
      <c r="F2083" s="27">
        <v>0.47</v>
      </c>
      <c r="G2083" s="27">
        <v>14297.320309999999</v>
      </c>
      <c r="H2083" s="27">
        <v>9.6609999999999996</v>
      </c>
      <c r="I2083" s="27">
        <v>7.94299</v>
      </c>
      <c r="J2083" s="27">
        <v>9005.1552699999993</v>
      </c>
      <c r="K2083" s="27">
        <v>14676.549800000001</v>
      </c>
      <c r="L2083" s="27">
        <v>4793.2211900000002</v>
      </c>
      <c r="M2083" s="27">
        <v>0</v>
      </c>
      <c r="N2083" s="27">
        <v>1844.33898</v>
      </c>
      <c r="O2083" s="27">
        <v>6.54</v>
      </c>
      <c r="P2083" s="27">
        <v>73.94</v>
      </c>
      <c r="Q2083" s="27">
        <v>2.8372999999999999</v>
      </c>
      <c r="R2083" s="27">
        <v>1.65</v>
      </c>
      <c r="S2083" s="27">
        <v>1.63</v>
      </c>
      <c r="T2083" s="27">
        <v>4.1029999999999997E-2</v>
      </c>
      <c r="U2083" s="29" t="s">
        <v>47775</v>
      </c>
      <c r="V2083" s="29" t="s">
        <v>47776</v>
      </c>
      <c r="W2083" s="30" t="s">
        <v>47777</v>
      </c>
      <c r="X2083">
        <v>2081</v>
      </c>
      <c r="Y2083" s="8" t="s">
        <v>7443</v>
      </c>
      <c r="Z2083">
        <v>333249</v>
      </c>
      <c r="AA2083">
        <v>325998</v>
      </c>
      <c r="AB2083" s="8" t="s">
        <v>7444</v>
      </c>
    </row>
    <row r="2084" spans="1:28" x14ac:dyDescent="0.25">
      <c r="A2084" s="34" t="s">
        <v>2871</v>
      </c>
      <c r="B2084" s="29" t="s">
        <v>2872</v>
      </c>
      <c r="C2084" s="27">
        <v>11287.42</v>
      </c>
      <c r="D2084" s="27">
        <v>734.82597999999996</v>
      </c>
      <c r="E2084" s="27">
        <v>500.18301000000002</v>
      </c>
      <c r="F2084" s="27">
        <v>1</v>
      </c>
      <c r="G2084" s="27">
        <v>408.83400999999998</v>
      </c>
      <c r="H2084" s="27">
        <v>578.50701000000004</v>
      </c>
      <c r="I2084" s="27">
        <v>4842.8950100000002</v>
      </c>
      <c r="J2084" s="27">
        <v>581.49199999999996</v>
      </c>
      <c r="K2084" s="27">
        <v>1410.9830300000001</v>
      </c>
      <c r="L2084" s="27">
        <v>1624.0229400000001</v>
      </c>
      <c r="M2084" s="27">
        <v>0</v>
      </c>
      <c r="N2084" s="27">
        <v>4021.96801</v>
      </c>
      <c r="O2084" s="27">
        <v>87.52</v>
      </c>
      <c r="P2084" s="27">
        <v>27.376999999999999</v>
      </c>
      <c r="Q2084" s="27">
        <v>0.37697000000000003</v>
      </c>
      <c r="R2084" s="27">
        <v>2.48</v>
      </c>
      <c r="S2084" s="27">
        <v>1.43</v>
      </c>
      <c r="T2084" s="27">
        <v>0.72853999999999997</v>
      </c>
      <c r="U2084" s="29" t="s">
        <v>47778</v>
      </c>
      <c r="V2084" s="29" t="s">
        <v>47779</v>
      </c>
      <c r="W2084" s="30" t="s">
        <v>47780</v>
      </c>
      <c r="X2084">
        <v>2082</v>
      </c>
      <c r="Y2084" s="8" t="s">
        <v>7445</v>
      </c>
      <c r="Z2084">
        <v>312111</v>
      </c>
      <c r="AA2084">
        <v>311520</v>
      </c>
      <c r="AB2084" s="8" t="s">
        <v>7446</v>
      </c>
    </row>
    <row r="2085" spans="1:28" x14ac:dyDescent="0.25">
      <c r="A2085" s="34" t="s">
        <v>2873</v>
      </c>
      <c r="B2085" s="29" t="s">
        <v>2874</v>
      </c>
      <c r="C2085" s="27">
        <v>3645.46</v>
      </c>
      <c r="D2085" s="27">
        <v>1135.5860499999999</v>
      </c>
      <c r="E2085" s="27">
        <v>1007.59002</v>
      </c>
      <c r="F2085" s="27">
        <v>0.6</v>
      </c>
      <c r="G2085" s="27">
        <v>671.81097</v>
      </c>
      <c r="H2085" s="27">
        <v>0</v>
      </c>
      <c r="I2085" s="27">
        <v>5363.1928699999999</v>
      </c>
      <c r="J2085" s="27">
        <v>391.02397999999999</v>
      </c>
      <c r="K2085" s="27">
        <v>1303.7080000000001</v>
      </c>
      <c r="L2085" s="27">
        <v>3069.3159099999998</v>
      </c>
      <c r="M2085" s="27">
        <v>0</v>
      </c>
      <c r="N2085" s="27">
        <v>3071.72192</v>
      </c>
      <c r="O2085" s="27">
        <v>14.1</v>
      </c>
      <c r="P2085" s="27">
        <v>49.491999999999997</v>
      </c>
      <c r="Q2085" s="27">
        <v>0.97426000000000001</v>
      </c>
      <c r="R2085" s="27">
        <v>3.7</v>
      </c>
      <c r="S2085" s="27">
        <v>3.33</v>
      </c>
      <c r="T2085" s="27">
        <v>1.6160000000000001</v>
      </c>
      <c r="U2085" s="29" t="s">
        <v>47781</v>
      </c>
      <c r="V2085" s="29" t="s">
        <v>47782</v>
      </c>
      <c r="W2085" s="30" t="s">
        <v>47783</v>
      </c>
      <c r="X2085">
        <v>2083</v>
      </c>
      <c r="Y2085" s="8" t="s">
        <v>7447</v>
      </c>
      <c r="Z2085">
        <v>562910</v>
      </c>
      <c r="AA2085">
        <v>238910</v>
      </c>
      <c r="AB2085" s="8" t="s">
        <v>7448</v>
      </c>
    </row>
    <row r="2086" spans="1:28" x14ac:dyDescent="0.25">
      <c r="A2086" s="34" t="s">
        <v>2875</v>
      </c>
      <c r="B2086" s="29" t="s">
        <v>2876</v>
      </c>
      <c r="C2086" s="27">
        <v>60279.69</v>
      </c>
      <c r="D2086" s="27">
        <v>6596</v>
      </c>
      <c r="E2086" s="27">
        <v>3896</v>
      </c>
      <c r="F2086" s="27">
        <v>1.03</v>
      </c>
      <c r="G2086" s="27">
        <v>0</v>
      </c>
      <c r="H2086" s="27">
        <v>13499</v>
      </c>
      <c r="I2086" s="27">
        <v>0</v>
      </c>
      <c r="J2086" s="27">
        <v>19500</v>
      </c>
      <c r="K2086" s="27">
        <v>17846</v>
      </c>
      <c r="L2086" s="27">
        <v>16009</v>
      </c>
      <c r="M2086" s="27">
        <v>0</v>
      </c>
      <c r="N2086" s="27">
        <v>11232</v>
      </c>
      <c r="O2086" s="27">
        <v>25.14</v>
      </c>
      <c r="P2086" s="27">
        <v>57.975999999999999</v>
      </c>
      <c r="Q2086" s="27">
        <v>1.37957</v>
      </c>
      <c r="R2086" s="27">
        <v>0.88</v>
      </c>
      <c r="S2086" s="27">
        <v>0.22</v>
      </c>
      <c r="T2086" s="27">
        <v>0.22292000000000001</v>
      </c>
      <c r="U2086" s="29" t="s">
        <v>47784</v>
      </c>
      <c r="V2086" s="29" t="s">
        <v>47785</v>
      </c>
      <c r="W2086" s="30" t="s">
        <v>47786</v>
      </c>
      <c r="X2086">
        <v>2084</v>
      </c>
      <c r="Y2086" s="8" t="s">
        <v>7449</v>
      </c>
      <c r="Z2086">
        <v>485112</v>
      </c>
      <c r="AB2086" s="8" t="s">
        <v>7450</v>
      </c>
    </row>
    <row r="2087" spans="1:28" x14ac:dyDescent="0.25">
      <c r="A2087" s="34" t="s">
        <v>2877</v>
      </c>
      <c r="B2087" s="29" t="s">
        <v>2878</v>
      </c>
      <c r="C2087" s="27">
        <v>3861.89</v>
      </c>
      <c r="D2087" s="27">
        <v>-186.11600000000001</v>
      </c>
      <c r="E2087" s="27">
        <v>-188.14400000000001</v>
      </c>
      <c r="F2087" s="27">
        <v>2.09</v>
      </c>
      <c r="G2087" s="27">
        <v>0</v>
      </c>
      <c r="H2087" s="27">
        <v>0</v>
      </c>
      <c r="I2087" s="27">
        <v>0.79900000000000004</v>
      </c>
      <c r="J2087" s="27">
        <v>53.201000000000001</v>
      </c>
      <c r="K2087" s="27">
        <v>168.274</v>
      </c>
      <c r="L2087" s="27">
        <v>71.135000000000005</v>
      </c>
      <c r="M2087" s="27">
        <v>0</v>
      </c>
      <c r="N2087" s="27">
        <v>58.587000000000003</v>
      </c>
      <c r="O2087" s="27">
        <v>0.18</v>
      </c>
      <c r="P2087" s="27">
        <v>77.864990000000006</v>
      </c>
      <c r="Q2087" s="27">
        <v>3.5177700000000001</v>
      </c>
      <c r="R2087" s="27">
        <v>2.93</v>
      </c>
      <c r="S2087" s="27">
        <v>3.16</v>
      </c>
      <c r="T2087" s="27">
        <v>3.1629800000000001</v>
      </c>
      <c r="U2087" s="29" t="s">
        <v>47787</v>
      </c>
      <c r="V2087" s="29" t="s">
        <v>47788</v>
      </c>
      <c r="W2087" s="30" t="s">
        <v>47789</v>
      </c>
      <c r="X2087">
        <v>2085</v>
      </c>
      <c r="Y2087" s="8" t="s">
        <v>7451</v>
      </c>
      <c r="Z2087">
        <v>311710</v>
      </c>
      <c r="AB2087" s="8" t="s">
        <v>7452</v>
      </c>
    </row>
    <row r="2088" spans="1:28" x14ac:dyDescent="0.25">
      <c r="A2088" s="34" t="s">
        <v>2879</v>
      </c>
      <c r="B2088" s="29" t="s">
        <v>2880</v>
      </c>
      <c r="C2088" s="27">
        <v>7535.05</v>
      </c>
      <c r="D2088" s="27">
        <v>3108</v>
      </c>
      <c r="E2088" s="27">
        <v>2234</v>
      </c>
      <c r="F2088" s="27">
        <v>2.15</v>
      </c>
      <c r="G2088" s="27">
        <v>2943</v>
      </c>
      <c r="H2088" s="27">
        <v>405</v>
      </c>
      <c r="I2088" s="27">
        <v>11547</v>
      </c>
      <c r="J2088" s="27">
        <v>4476</v>
      </c>
      <c r="K2088" s="27">
        <v>5981</v>
      </c>
      <c r="L2088" s="27">
        <v>14934</v>
      </c>
      <c r="M2088" s="27">
        <v>0</v>
      </c>
      <c r="N2088" s="27">
        <v>2459</v>
      </c>
      <c r="O2088" s="27">
        <v>25.31</v>
      </c>
      <c r="P2088" s="27">
        <v>86.93</v>
      </c>
      <c r="Q2088" s="27">
        <v>5.7887500000000003</v>
      </c>
      <c r="R2088" s="27">
        <v>1.39</v>
      </c>
      <c r="S2088" s="27">
        <v>1.25</v>
      </c>
      <c r="T2088" s="27">
        <v>0.58823999999999999</v>
      </c>
      <c r="U2088" s="29" t="s">
        <v>47790</v>
      </c>
      <c r="V2088" s="29" t="s">
        <v>43769</v>
      </c>
      <c r="W2088" s="30" t="s">
        <v>47791</v>
      </c>
      <c r="X2088">
        <v>2086</v>
      </c>
      <c r="Y2088" s="8" t="s">
        <v>7453</v>
      </c>
      <c r="Z2088">
        <v>623220</v>
      </c>
      <c r="AA2088">
        <v>488999</v>
      </c>
      <c r="AB2088" s="8" t="s">
        <v>7454</v>
      </c>
    </row>
    <row r="2089" spans="1:28" x14ac:dyDescent="0.25">
      <c r="A2089" s="34" t="s">
        <v>2881</v>
      </c>
      <c r="B2089" s="29" t="s">
        <v>2882</v>
      </c>
      <c r="C2089" s="27">
        <v>4030.99</v>
      </c>
      <c r="D2089" s="27">
        <v>196.5</v>
      </c>
      <c r="E2089" s="27">
        <v>178.1</v>
      </c>
      <c r="F2089" s="27">
        <v>0.69</v>
      </c>
      <c r="G2089" s="27">
        <v>3620.3998999999999</v>
      </c>
      <c r="H2089" s="27">
        <v>0</v>
      </c>
      <c r="I2089" s="27">
        <v>178.8</v>
      </c>
      <c r="J2089" s="27">
        <v>10037.0996</v>
      </c>
      <c r="K2089" s="27">
        <v>3925.3998999999999</v>
      </c>
      <c r="L2089" s="27">
        <v>782.40002000000004</v>
      </c>
      <c r="M2089" s="27">
        <v>0</v>
      </c>
      <c r="N2089" s="27">
        <v>2325.6000899999999</v>
      </c>
      <c r="O2089" s="27">
        <v>66.88</v>
      </c>
      <c r="P2089" s="27">
        <v>24.674990000000001</v>
      </c>
      <c r="Q2089" s="27">
        <v>0.32757999999999998</v>
      </c>
      <c r="R2089" s="27">
        <v>0.37</v>
      </c>
      <c r="S2089" s="27">
        <v>0.39</v>
      </c>
      <c r="T2089" s="27">
        <v>3.0380000000000001E-2</v>
      </c>
      <c r="U2089" s="29" t="s">
        <v>47792</v>
      </c>
      <c r="V2089" s="29" t="s">
        <v>47793</v>
      </c>
      <c r="W2089" s="30" t="s">
        <v>47794</v>
      </c>
      <c r="X2089">
        <v>2087</v>
      </c>
      <c r="Y2089" s="8" t="s">
        <v>7455</v>
      </c>
      <c r="Z2089">
        <v>621399</v>
      </c>
      <c r="AB2089" s="8" t="s">
        <v>7456</v>
      </c>
    </row>
    <row r="2090" spans="1:28" x14ac:dyDescent="0.25">
      <c r="A2090" s="34" t="s">
        <v>41795</v>
      </c>
      <c r="B2090" s="29" t="s">
        <v>41796</v>
      </c>
      <c r="C2090" s="27">
        <v>2852.96</v>
      </c>
      <c r="D2090" s="27">
        <v>444.26799999999997</v>
      </c>
      <c r="E2090" s="27">
        <v>281.46899000000002</v>
      </c>
      <c r="F2090" s="27">
        <v>1.1399999999999999</v>
      </c>
      <c r="G2090" s="27">
        <v>749.33099000000004</v>
      </c>
      <c r="H2090" s="27">
        <v>559.03002000000004</v>
      </c>
      <c r="I2090" s="27">
        <v>163.54499000000001</v>
      </c>
      <c r="J2090" s="27">
        <v>682.51898000000006</v>
      </c>
      <c r="K2090" s="27">
        <v>2725.9628899999998</v>
      </c>
      <c r="L2090" s="27">
        <v>861.51396999999997</v>
      </c>
      <c r="M2090" s="27">
        <v>0</v>
      </c>
      <c r="N2090" s="27">
        <v>2729.1498999999999</v>
      </c>
      <c r="U2090" s="29" t="s">
        <v>47795</v>
      </c>
      <c r="V2090" s="29" t="s">
        <v>47795</v>
      </c>
      <c r="W2090" s="30" t="s">
        <v>47796</v>
      </c>
      <c r="X2090">
        <v>2088</v>
      </c>
      <c r="Y2090" s="8" t="s">
        <v>7457</v>
      </c>
      <c r="Z2090">
        <v>212291</v>
      </c>
      <c r="AB2090" s="8" t="s">
        <v>7458</v>
      </c>
    </row>
    <row r="2091" spans="1:28" x14ac:dyDescent="0.25">
      <c r="A2091" s="34" t="s">
        <v>2883</v>
      </c>
      <c r="B2091" s="29" t="s">
        <v>2884</v>
      </c>
      <c r="C2091" s="27">
        <v>4236.5600000000004</v>
      </c>
      <c r="D2091" s="27">
        <v>1846.86096</v>
      </c>
      <c r="E2091" s="27">
        <v>1551.0860499999999</v>
      </c>
      <c r="F2091" s="27">
        <v>1.76</v>
      </c>
      <c r="G2091" s="27">
        <v>944.18102999999996</v>
      </c>
      <c r="H2091" s="27">
        <v>1754.7729400000001</v>
      </c>
      <c r="I2091" s="27">
        <v>2921.6430599999999</v>
      </c>
      <c r="J2091" s="27">
        <v>1755.9160099999999</v>
      </c>
      <c r="K2091" s="27">
        <v>3062.4789999999998</v>
      </c>
      <c r="L2091" s="27">
        <v>1754.23901</v>
      </c>
      <c r="M2091" s="27">
        <v>0</v>
      </c>
      <c r="N2091" s="27">
        <v>3600.6540500000001</v>
      </c>
      <c r="O2091" s="27">
        <v>70.78</v>
      </c>
      <c r="P2091" s="27">
        <v>31.704000000000001</v>
      </c>
      <c r="Q2091" s="27">
        <v>0.46421000000000001</v>
      </c>
      <c r="R2091" s="27">
        <v>1.95</v>
      </c>
      <c r="S2091" s="27">
        <v>0.74</v>
      </c>
      <c r="T2091" s="27">
        <v>0.20702000000000001</v>
      </c>
      <c r="U2091" s="29" t="s">
        <v>47797</v>
      </c>
      <c r="V2091" s="29" t="s">
        <v>47798</v>
      </c>
      <c r="W2091" s="30" t="s">
        <v>47799</v>
      </c>
      <c r="X2091">
        <v>2089</v>
      </c>
      <c r="Y2091" s="8" t="s">
        <v>7459</v>
      </c>
      <c r="Z2091">
        <v>531110</v>
      </c>
      <c r="AA2091">
        <v>518210</v>
      </c>
      <c r="AB2091" s="8" t="s">
        <v>7460</v>
      </c>
    </row>
    <row r="2092" spans="1:28" x14ac:dyDescent="0.25">
      <c r="A2092" s="34" t="s">
        <v>41797</v>
      </c>
      <c r="B2092" s="29" t="s">
        <v>41798</v>
      </c>
      <c r="C2092" s="27">
        <v>2678.87</v>
      </c>
      <c r="D2092" s="27">
        <v>205.89999</v>
      </c>
      <c r="E2092" s="27">
        <v>62.099989999999998</v>
      </c>
      <c r="F2092" s="27">
        <v>0.42</v>
      </c>
      <c r="G2092" s="27">
        <v>158.80000000000001</v>
      </c>
      <c r="H2092" s="27">
        <v>589.5</v>
      </c>
      <c r="I2092" s="27">
        <v>2113.6000899999999</v>
      </c>
      <c r="J2092" s="27">
        <v>827.79998000000001</v>
      </c>
      <c r="K2092" s="27">
        <v>814.5</v>
      </c>
      <c r="L2092" s="27">
        <v>1394</v>
      </c>
      <c r="M2092" s="27">
        <v>0</v>
      </c>
      <c r="N2092" s="27">
        <v>1687</v>
      </c>
      <c r="O2092" s="27">
        <v>30.27</v>
      </c>
      <c r="P2092" s="27">
        <v>45.665999999999997</v>
      </c>
      <c r="Q2092" s="27">
        <v>0.84047000000000005</v>
      </c>
      <c r="R2092" s="27">
        <v>1.07</v>
      </c>
      <c r="S2092" s="27">
        <v>0.27</v>
      </c>
      <c r="T2092" s="27">
        <v>7.9969999999999999E-2</v>
      </c>
      <c r="U2092" s="29" t="s">
        <v>47800</v>
      </c>
      <c r="V2092" s="29" t="s">
        <v>47801</v>
      </c>
      <c r="W2092" s="30" t="s">
        <v>47802</v>
      </c>
      <c r="X2092">
        <v>2090</v>
      </c>
      <c r="Y2092" s="8" t="s">
        <v>7461</v>
      </c>
      <c r="Z2092">
        <v>332112</v>
      </c>
      <c r="AA2092">
        <v>332911</v>
      </c>
      <c r="AB2092" s="8" t="s">
        <v>7462</v>
      </c>
    </row>
    <row r="2093" spans="1:28" x14ac:dyDescent="0.25">
      <c r="A2093" s="34" t="s">
        <v>41799</v>
      </c>
      <c r="B2093" s="29" t="s">
        <v>41800</v>
      </c>
      <c r="C2093" s="27">
        <v>5445.89</v>
      </c>
      <c r="D2093" s="27">
        <v>2660.7919900000002</v>
      </c>
      <c r="E2093" s="27">
        <v>-2651.3269100000002</v>
      </c>
      <c r="F2093" s="27">
        <v>1.22</v>
      </c>
      <c r="G2093" s="27">
        <v>5249.4150300000001</v>
      </c>
      <c r="H2093" s="27">
        <v>333.63400000000001</v>
      </c>
      <c r="I2093" s="27">
        <v>0</v>
      </c>
      <c r="J2093" s="27">
        <v>19360.25</v>
      </c>
      <c r="K2093" s="27">
        <v>16646.220700000002</v>
      </c>
      <c r="L2093" s="27">
        <v>27728.310539999999</v>
      </c>
      <c r="M2093" s="27">
        <v>0</v>
      </c>
      <c r="N2093" s="27">
        <v>26074.339840000001</v>
      </c>
      <c r="U2093" s="29" t="s">
        <v>47803</v>
      </c>
      <c r="V2093" s="29" t="s">
        <v>47804</v>
      </c>
      <c r="W2093" s="30" t="s">
        <v>47805</v>
      </c>
      <c r="X2093">
        <v>2091</v>
      </c>
      <c r="Y2093" s="8" t="s">
        <v>7463</v>
      </c>
      <c r="Z2093">
        <v>332321</v>
      </c>
      <c r="AA2093">
        <v>321911</v>
      </c>
      <c r="AB2093" s="8" t="s">
        <v>7464</v>
      </c>
    </row>
    <row r="2094" spans="1:28" x14ac:dyDescent="0.25">
      <c r="A2094" s="34" t="s">
        <v>41799</v>
      </c>
      <c r="B2094" s="29" t="s">
        <v>41801</v>
      </c>
      <c r="C2094" s="27">
        <v>5574.24</v>
      </c>
      <c r="D2094" s="27">
        <v>2660.7919900000002</v>
      </c>
      <c r="E2094" s="27">
        <v>-2651.3269100000002</v>
      </c>
      <c r="F2094" s="27">
        <v>1.08</v>
      </c>
      <c r="G2094" s="27">
        <v>5249.4150300000001</v>
      </c>
      <c r="H2094" s="27">
        <v>333.63400000000001</v>
      </c>
      <c r="I2094" s="27">
        <v>0</v>
      </c>
      <c r="J2094" s="27">
        <v>19360.25</v>
      </c>
      <c r="K2094" s="27">
        <v>16646.220700000002</v>
      </c>
      <c r="L2094" s="27">
        <v>27728.310539999999</v>
      </c>
      <c r="M2094" s="27">
        <v>0</v>
      </c>
      <c r="N2094" s="27">
        <v>26074.339840000001</v>
      </c>
      <c r="U2094" s="29" t="s">
        <v>47803</v>
      </c>
      <c r="V2094" s="29" t="s">
        <v>47806</v>
      </c>
      <c r="W2094" s="30" t="s">
        <v>47807</v>
      </c>
      <c r="X2094">
        <v>2092</v>
      </c>
      <c r="Y2094" s="8" t="s">
        <v>7465</v>
      </c>
      <c r="Z2094">
        <v>332991</v>
      </c>
      <c r="AB2094" s="8" t="s">
        <v>7466</v>
      </c>
    </row>
    <row r="2095" spans="1:28" x14ac:dyDescent="0.25">
      <c r="A2095" s="34" t="s">
        <v>2885</v>
      </c>
      <c r="B2095" s="29" t="s">
        <v>2886</v>
      </c>
      <c r="C2095" s="27">
        <v>6807.29</v>
      </c>
      <c r="D2095" s="27">
        <v>2190.9499500000002</v>
      </c>
      <c r="E2095" s="27">
        <v>868.52599999999995</v>
      </c>
      <c r="F2095" s="27">
        <v>0.77</v>
      </c>
      <c r="G2095" s="27">
        <v>667.80296999999996</v>
      </c>
      <c r="H2095" s="27">
        <v>45.735999999999997</v>
      </c>
      <c r="I2095" s="27">
        <v>3179.8850000000002</v>
      </c>
      <c r="J2095" s="27">
        <v>2540.9580000000001</v>
      </c>
      <c r="K2095" s="27">
        <v>2007.5870299999999</v>
      </c>
      <c r="L2095" s="27">
        <v>2765.9418900000001</v>
      </c>
      <c r="M2095" s="27">
        <v>0</v>
      </c>
      <c r="N2095" s="27">
        <v>4919.4702100000004</v>
      </c>
      <c r="O2095" s="27">
        <v>10.029999999999999</v>
      </c>
      <c r="P2095" s="27">
        <v>36.125</v>
      </c>
      <c r="Q2095" s="27">
        <v>0.56555999999999995</v>
      </c>
      <c r="R2095" s="27">
        <v>0.74</v>
      </c>
      <c r="S2095" s="27">
        <v>0.77</v>
      </c>
      <c r="T2095" s="27">
        <v>0.50927</v>
      </c>
      <c r="U2095" s="29" t="s">
        <v>47808</v>
      </c>
      <c r="V2095" s="29" t="s">
        <v>47809</v>
      </c>
      <c r="W2095" s="30" t="s">
        <v>47810</v>
      </c>
      <c r="X2095">
        <v>2093</v>
      </c>
      <c r="Y2095" s="8" t="s">
        <v>7467</v>
      </c>
      <c r="Z2095">
        <v>311615</v>
      </c>
      <c r="AA2095">
        <v>311710</v>
      </c>
      <c r="AB2095" s="8" t="s">
        <v>7468</v>
      </c>
    </row>
    <row r="2096" spans="1:28" x14ac:dyDescent="0.25">
      <c r="A2096" s="34" t="s">
        <v>90</v>
      </c>
      <c r="B2096" s="29" t="s">
        <v>2887</v>
      </c>
      <c r="C2096" s="27">
        <v>21812.65</v>
      </c>
      <c r="F2096" s="27">
        <v>0.19</v>
      </c>
      <c r="U2096" s="29" t="s">
        <v>90</v>
      </c>
      <c r="V2096" s="29" t="s">
        <v>90</v>
      </c>
      <c r="W2096" s="30" t="s">
        <v>90</v>
      </c>
      <c r="X2096">
        <v>2094</v>
      </c>
      <c r="Y2096" s="8" t="s">
        <v>7469</v>
      </c>
      <c r="Z2096">
        <v>445292</v>
      </c>
      <c r="AB2096" s="8" t="s">
        <v>7470</v>
      </c>
    </row>
    <row r="2097" spans="1:28" x14ac:dyDescent="0.25">
      <c r="A2097" s="34" t="s">
        <v>2888</v>
      </c>
      <c r="B2097" s="29" t="s">
        <v>2889</v>
      </c>
      <c r="C2097" s="27">
        <v>90628.95</v>
      </c>
      <c r="D2097" s="27">
        <v>5869</v>
      </c>
      <c r="E2097" s="27">
        <v>4642</v>
      </c>
      <c r="F2097" s="27">
        <v>0.9</v>
      </c>
      <c r="G2097" s="27">
        <v>682</v>
      </c>
      <c r="H2097" s="27">
        <v>5819</v>
      </c>
      <c r="I2097" s="27">
        <v>97</v>
      </c>
      <c r="J2097" s="27">
        <v>10305</v>
      </c>
      <c r="K2097" s="27">
        <v>12456</v>
      </c>
      <c r="L2097" s="27">
        <v>2859</v>
      </c>
      <c r="M2097" s="27">
        <v>0</v>
      </c>
      <c r="N2097" s="27">
        <v>6364</v>
      </c>
      <c r="O2097" s="27">
        <v>5.59</v>
      </c>
      <c r="P2097" s="27">
        <v>30.812000000000001</v>
      </c>
      <c r="Q2097" s="27">
        <v>0.44534000000000001</v>
      </c>
      <c r="R2097" s="27">
        <v>1.2</v>
      </c>
      <c r="S2097" s="27">
        <v>0.64</v>
      </c>
      <c r="T2097" s="27">
        <v>0.57786999999999999</v>
      </c>
      <c r="U2097" s="29" t="s">
        <v>47811</v>
      </c>
      <c r="V2097" s="29" t="s">
        <v>47812</v>
      </c>
      <c r="W2097" s="30" t="s">
        <v>47813</v>
      </c>
      <c r="X2097">
        <v>2095</v>
      </c>
      <c r="Y2097" s="8" t="s">
        <v>7471</v>
      </c>
      <c r="Z2097">
        <v>326112</v>
      </c>
      <c r="AB2097" s="8" t="s">
        <v>7472</v>
      </c>
    </row>
    <row r="2098" spans="1:28" x14ac:dyDescent="0.25">
      <c r="A2098" s="34" t="s">
        <v>41802</v>
      </c>
      <c r="B2098" s="29" t="s">
        <v>41803</v>
      </c>
      <c r="C2098" s="27">
        <v>4594.28</v>
      </c>
      <c r="D2098" s="27">
        <v>4595.9228499999999</v>
      </c>
      <c r="E2098" s="27">
        <v>3055.2748999999999</v>
      </c>
      <c r="F2098" s="27">
        <v>1.96</v>
      </c>
      <c r="G2098" s="27">
        <v>5916.4790000000003</v>
      </c>
      <c r="H2098" s="27">
        <v>9637.4541000000008</v>
      </c>
      <c r="I2098" s="27">
        <v>2029.62194</v>
      </c>
      <c r="J2098" s="27">
        <v>14514.190420000001</v>
      </c>
      <c r="K2098" s="27">
        <v>28548.070309999999</v>
      </c>
      <c r="L2098" s="27">
        <v>3065.0329499999998</v>
      </c>
      <c r="M2098" s="27">
        <v>0</v>
      </c>
      <c r="N2098" s="27">
        <v>15983.280269999999</v>
      </c>
      <c r="O2098" s="27">
        <v>23.74</v>
      </c>
      <c r="P2098" s="27">
        <v>16.149000000000001</v>
      </c>
      <c r="Q2098" s="27">
        <v>0.19259000000000001</v>
      </c>
      <c r="R2098" s="27">
        <v>2.04</v>
      </c>
      <c r="S2098" s="27">
        <v>1.3</v>
      </c>
      <c r="T2098" s="27">
        <v>0.89527000000000001</v>
      </c>
      <c r="U2098" s="29" t="s">
        <v>47814</v>
      </c>
      <c r="V2098" s="29" t="s">
        <v>47815</v>
      </c>
      <c r="W2098" s="30" t="s">
        <v>47816</v>
      </c>
      <c r="X2098">
        <v>2096</v>
      </c>
      <c r="Y2098" s="8" t="s">
        <v>7473</v>
      </c>
      <c r="Z2098">
        <v>335929</v>
      </c>
      <c r="AA2098">
        <v>423610</v>
      </c>
      <c r="AB2098" s="8" t="s">
        <v>7474</v>
      </c>
    </row>
    <row r="2099" spans="1:28" x14ac:dyDescent="0.25">
      <c r="A2099" s="34" t="s">
        <v>41804</v>
      </c>
      <c r="B2099" s="29" t="s">
        <v>41805</v>
      </c>
      <c r="C2099" s="27">
        <v>140943.60999999999</v>
      </c>
      <c r="D2099" s="27">
        <v>6357.6879799999997</v>
      </c>
      <c r="E2099" s="27">
        <v>5007.7631799999999</v>
      </c>
      <c r="F2099" s="27">
        <v>-0.8</v>
      </c>
      <c r="G2099" s="27">
        <v>0</v>
      </c>
      <c r="H2099" s="27">
        <v>0</v>
      </c>
      <c r="I2099" s="27">
        <v>9634.9443300000003</v>
      </c>
      <c r="J2099" s="27">
        <v>172054.09375</v>
      </c>
      <c r="K2099" s="27">
        <v>7590.0810499999998</v>
      </c>
      <c r="L2099" s="27">
        <v>12255.799800000001</v>
      </c>
      <c r="M2099" s="27">
        <v>0</v>
      </c>
      <c r="N2099" s="27">
        <v>36246.359369999998</v>
      </c>
      <c r="O2099" s="27">
        <v>4.3899999999999997</v>
      </c>
      <c r="P2099" s="27">
        <v>23.745999999999999</v>
      </c>
      <c r="Q2099" s="27">
        <v>0.31141000000000002</v>
      </c>
      <c r="R2099" s="27">
        <v>0.04</v>
      </c>
      <c r="U2099" s="29" t="s">
        <v>47817</v>
      </c>
      <c r="V2099" s="29" t="s">
        <v>47818</v>
      </c>
      <c r="W2099" s="30" t="s">
        <v>47819</v>
      </c>
      <c r="X2099">
        <v>2097</v>
      </c>
      <c r="Y2099" s="8" t="s">
        <v>7475</v>
      </c>
      <c r="Z2099">
        <v>314994</v>
      </c>
      <c r="AA2099">
        <v>322299</v>
      </c>
      <c r="AB2099" s="8" t="s">
        <v>7476</v>
      </c>
    </row>
    <row r="2100" spans="1:28" x14ac:dyDescent="0.25">
      <c r="A2100" s="34" t="s">
        <v>2890</v>
      </c>
      <c r="B2100" s="29" t="s">
        <v>2891</v>
      </c>
      <c r="C2100" s="27">
        <v>5625.11</v>
      </c>
      <c r="D2100" s="27">
        <v>789.5</v>
      </c>
      <c r="E2100" s="27">
        <v>625.5</v>
      </c>
      <c r="F2100" s="27">
        <v>1.54</v>
      </c>
      <c r="G2100" s="27">
        <v>803.5</v>
      </c>
      <c r="H2100" s="27">
        <v>1191.3000400000001</v>
      </c>
      <c r="I2100" s="27">
        <v>1863.59997</v>
      </c>
      <c r="J2100" s="27">
        <v>1012.40002</v>
      </c>
      <c r="K2100" s="27">
        <v>2504</v>
      </c>
      <c r="L2100" s="27">
        <v>1914.1999499999999</v>
      </c>
      <c r="M2100" s="27">
        <v>0</v>
      </c>
      <c r="N2100" s="27">
        <v>2352.8998999999999</v>
      </c>
      <c r="O2100" s="27">
        <v>33.65</v>
      </c>
      <c r="P2100" s="27">
        <v>44.819000000000003</v>
      </c>
      <c r="Q2100" s="27">
        <v>0.81220999999999999</v>
      </c>
      <c r="R2100" s="27">
        <v>2.76</v>
      </c>
      <c r="S2100" s="27">
        <v>1.3</v>
      </c>
      <c r="T2100" s="27">
        <v>0.50295999999999996</v>
      </c>
      <c r="U2100" s="29" t="s">
        <v>47820</v>
      </c>
      <c r="V2100" s="29" t="s">
        <v>47821</v>
      </c>
      <c r="W2100" s="30" t="s">
        <v>47822</v>
      </c>
      <c r="X2100">
        <v>2098</v>
      </c>
      <c r="Y2100" s="8" t="s">
        <v>7477</v>
      </c>
      <c r="Z2100">
        <v>212290</v>
      </c>
      <c r="AB2100" s="8" t="s">
        <v>7478</v>
      </c>
    </row>
    <row r="2101" spans="1:28" x14ac:dyDescent="0.25">
      <c r="A2101" s="34" t="s">
        <v>2892</v>
      </c>
      <c r="B2101" s="29" t="s">
        <v>2893</v>
      </c>
      <c r="C2101" s="27">
        <v>24947.18</v>
      </c>
      <c r="D2101" s="27">
        <v>2602</v>
      </c>
      <c r="E2101" s="27">
        <v>2602</v>
      </c>
      <c r="F2101" s="27">
        <v>0.63</v>
      </c>
      <c r="G2101" s="27">
        <v>571</v>
      </c>
      <c r="H2101" s="27">
        <v>73</v>
      </c>
      <c r="I2101" s="27">
        <v>533</v>
      </c>
      <c r="J2101" s="27">
        <v>4511</v>
      </c>
      <c r="K2101" s="27">
        <v>3536</v>
      </c>
      <c r="L2101" s="27">
        <v>1756</v>
      </c>
      <c r="M2101" s="27">
        <v>0</v>
      </c>
      <c r="N2101" s="27">
        <v>9575</v>
      </c>
      <c r="O2101" s="27">
        <v>12.25</v>
      </c>
      <c r="P2101" s="27">
        <v>14.94299</v>
      </c>
      <c r="Q2101" s="27">
        <v>0.17566999999999999</v>
      </c>
      <c r="R2101" s="27">
        <v>0.85</v>
      </c>
      <c r="S2101" s="27">
        <v>0.77</v>
      </c>
      <c r="T2101" s="27">
        <v>0.64109000000000005</v>
      </c>
      <c r="U2101" s="29" t="s">
        <v>47823</v>
      </c>
      <c r="V2101" s="29" t="s">
        <v>47824</v>
      </c>
      <c r="W2101" s="30" t="s">
        <v>47825</v>
      </c>
      <c r="X2101">
        <v>2099</v>
      </c>
      <c r="Y2101" s="8" t="s">
        <v>7479</v>
      </c>
      <c r="Z2101">
        <v>812331</v>
      </c>
      <c r="AB2101" s="8" t="s">
        <v>7480</v>
      </c>
    </row>
    <row r="2102" spans="1:28" x14ac:dyDescent="0.25">
      <c r="A2102" s="34" t="s">
        <v>41806</v>
      </c>
      <c r="B2102" s="29" t="s">
        <v>41807</v>
      </c>
      <c r="C2102" s="27">
        <v>9024.19</v>
      </c>
      <c r="D2102" s="27">
        <v>4723.9331000000002</v>
      </c>
      <c r="E2102" s="27">
        <v>-933.22400000000005</v>
      </c>
      <c r="F2102" s="27">
        <v>0.31</v>
      </c>
      <c r="G2102" s="27">
        <v>1507.9059999999999</v>
      </c>
      <c r="H2102" s="27">
        <v>289.17401000000001</v>
      </c>
      <c r="I2102" s="27">
        <v>7615.4389600000004</v>
      </c>
      <c r="J2102" s="27">
        <v>4235.6328100000001</v>
      </c>
      <c r="K2102" s="27">
        <v>3736.3669399999999</v>
      </c>
      <c r="L2102" s="27">
        <v>9370.4003900000007</v>
      </c>
      <c r="M2102" s="27">
        <v>0</v>
      </c>
      <c r="N2102" s="27">
        <v>6706.3950100000002</v>
      </c>
      <c r="O2102" s="27">
        <v>3.28</v>
      </c>
      <c r="P2102" s="27">
        <v>58.284990000000001</v>
      </c>
      <c r="Q2102" s="27">
        <v>1.39723</v>
      </c>
      <c r="R2102" s="27">
        <v>0.88</v>
      </c>
      <c r="S2102" s="27">
        <v>0.81</v>
      </c>
      <c r="T2102" s="27">
        <v>0.45784999999999998</v>
      </c>
      <c r="U2102" s="29" t="s">
        <v>47826</v>
      </c>
      <c r="V2102" s="29" t="s">
        <v>47827</v>
      </c>
      <c r="W2102" s="30" t="s">
        <v>47828</v>
      </c>
      <c r="X2102">
        <v>2100</v>
      </c>
      <c r="Y2102" s="8" t="s">
        <v>7481</v>
      </c>
      <c r="Z2102">
        <v>926150</v>
      </c>
      <c r="AB2102" s="8" t="s">
        <v>7482</v>
      </c>
    </row>
    <row r="2103" spans="1:28" x14ac:dyDescent="0.25">
      <c r="A2103" s="34" t="s">
        <v>90</v>
      </c>
      <c r="B2103" s="29" t="s">
        <v>2894</v>
      </c>
      <c r="C2103" s="27">
        <v>38225.9</v>
      </c>
      <c r="F2103" s="27">
        <v>0.06</v>
      </c>
      <c r="U2103" s="29" t="s">
        <v>90</v>
      </c>
      <c r="V2103" s="29" t="s">
        <v>90</v>
      </c>
      <c r="W2103" s="30" t="s">
        <v>90</v>
      </c>
      <c r="X2103">
        <v>2101</v>
      </c>
      <c r="Y2103" s="8" t="s">
        <v>7483</v>
      </c>
      <c r="Z2103">
        <v>561312</v>
      </c>
      <c r="AB2103" s="8" t="s">
        <v>7484</v>
      </c>
    </row>
    <row r="2104" spans="1:28" x14ac:dyDescent="0.25">
      <c r="A2104" s="34" t="s">
        <v>41808</v>
      </c>
      <c r="B2104" s="29" t="s">
        <v>41809</v>
      </c>
      <c r="C2104" s="27">
        <v>5891.67</v>
      </c>
      <c r="D2104" s="27">
        <v>1249.60205</v>
      </c>
      <c r="E2104" s="27">
        <v>555.59898999999996</v>
      </c>
      <c r="F2104" s="27">
        <v>0.62</v>
      </c>
      <c r="G2104" s="27">
        <v>398.30599000000001</v>
      </c>
      <c r="H2104" s="27">
        <v>89.665000000000006</v>
      </c>
      <c r="I2104" s="27">
        <v>5305.4169899999997</v>
      </c>
      <c r="J2104" s="27">
        <v>1242.83898</v>
      </c>
      <c r="K2104" s="27">
        <v>1642.3110300000001</v>
      </c>
      <c r="L2104" s="27">
        <v>2624.8989200000001</v>
      </c>
      <c r="M2104" s="27">
        <v>0</v>
      </c>
      <c r="N2104" s="27">
        <v>3631.1569800000002</v>
      </c>
      <c r="O2104" s="27">
        <v>1.58</v>
      </c>
      <c r="P2104" s="27">
        <v>56.002989999999997</v>
      </c>
      <c r="Q2104" s="27">
        <v>1.2728699999999999</v>
      </c>
      <c r="R2104" s="27">
        <v>0.71</v>
      </c>
      <c r="U2104" s="29" t="s">
        <v>47829</v>
      </c>
      <c r="V2104" s="29" t="s">
        <v>47830</v>
      </c>
      <c r="W2104" s="30" t="s">
        <v>47831</v>
      </c>
      <c r="X2104">
        <v>2102</v>
      </c>
      <c r="Y2104" s="8" t="s">
        <v>7485</v>
      </c>
      <c r="Z2104">
        <v>331314</v>
      </c>
      <c r="AA2104">
        <v>423930</v>
      </c>
      <c r="AB2104" s="8" t="s">
        <v>7486</v>
      </c>
    </row>
    <row r="2105" spans="1:28" x14ac:dyDescent="0.25">
      <c r="A2105" s="34" t="s">
        <v>41810</v>
      </c>
      <c r="B2105" s="29" t="s">
        <v>41811</v>
      </c>
      <c r="C2105" s="27">
        <v>2433.71</v>
      </c>
      <c r="D2105" s="27">
        <v>-28.961010000000002</v>
      </c>
      <c r="E2105" s="27">
        <v>-32.439</v>
      </c>
      <c r="F2105" s="27">
        <v>1.45</v>
      </c>
      <c r="G2105" s="27">
        <v>27.611000000000001</v>
      </c>
      <c r="H2105" s="27">
        <v>20.604990000000001</v>
      </c>
      <c r="I2105" s="27">
        <v>0</v>
      </c>
      <c r="J2105" s="27">
        <v>23.660990000000002</v>
      </c>
      <c r="K2105" s="27">
        <v>252.29400000000001</v>
      </c>
      <c r="L2105" s="27">
        <v>58.695990000000002</v>
      </c>
      <c r="M2105" s="27">
        <v>0</v>
      </c>
      <c r="N2105" s="27">
        <v>187.375</v>
      </c>
      <c r="O2105" s="27">
        <v>5.92</v>
      </c>
      <c r="P2105" s="27">
        <v>23.386990000000001</v>
      </c>
      <c r="Q2105" s="27">
        <v>0.30525999999999998</v>
      </c>
      <c r="R2105" s="27">
        <v>9.14</v>
      </c>
      <c r="S2105" s="27">
        <v>9.7899999999999991</v>
      </c>
      <c r="T2105" s="27">
        <v>8.6250800000000005</v>
      </c>
      <c r="U2105" s="29" t="s">
        <v>47832</v>
      </c>
      <c r="V2105" s="29" t="s">
        <v>47833</v>
      </c>
      <c r="W2105" s="30" t="s">
        <v>47834</v>
      </c>
      <c r="X2105">
        <v>2103</v>
      </c>
      <c r="Y2105" s="8" t="s">
        <v>7487</v>
      </c>
      <c r="Z2105">
        <v>444140</v>
      </c>
      <c r="AA2105">
        <v>459999</v>
      </c>
      <c r="AB2105" s="8" t="s">
        <v>7488</v>
      </c>
    </row>
    <row r="2106" spans="1:28" x14ac:dyDescent="0.25">
      <c r="A2106" s="34" t="s">
        <v>2895</v>
      </c>
      <c r="B2106" s="29" t="s">
        <v>2896</v>
      </c>
      <c r="C2106" s="27">
        <v>12679.18</v>
      </c>
      <c r="D2106" s="27">
        <v>838.25298999999995</v>
      </c>
      <c r="E2106" s="27">
        <v>665.87701000000004</v>
      </c>
      <c r="F2106" s="27">
        <v>0.81</v>
      </c>
      <c r="G2106" s="27">
        <v>396.76199000000003</v>
      </c>
      <c r="H2106" s="27">
        <v>2.07999</v>
      </c>
      <c r="I2106" s="27">
        <v>3617.0729900000001</v>
      </c>
      <c r="J2106" s="27">
        <v>1741.14599</v>
      </c>
      <c r="K2106" s="27">
        <v>3946.6669900000002</v>
      </c>
      <c r="L2106" s="27">
        <v>822.65002000000004</v>
      </c>
      <c r="M2106" s="27">
        <v>0</v>
      </c>
      <c r="N2106" s="27">
        <v>7300.2719699999998</v>
      </c>
      <c r="O2106" s="27">
        <v>4.47</v>
      </c>
      <c r="P2106" s="27">
        <v>9.4913900000000009</v>
      </c>
      <c r="Q2106" s="27">
        <v>0.10485999999999999</v>
      </c>
      <c r="R2106" s="27">
        <v>2.35</v>
      </c>
      <c r="S2106" s="27">
        <v>2.27</v>
      </c>
      <c r="T2106" s="27">
        <v>2.0376300000000001</v>
      </c>
      <c r="U2106" s="29" t="s">
        <v>47835</v>
      </c>
      <c r="V2106" s="29" t="s">
        <v>47836</v>
      </c>
      <c r="W2106" s="30" t="s">
        <v>47837</v>
      </c>
      <c r="X2106">
        <v>2104</v>
      </c>
      <c r="Y2106" s="8" t="s">
        <v>7489</v>
      </c>
      <c r="Z2106">
        <v>238130</v>
      </c>
      <c r="AB2106" s="8" t="s">
        <v>7490</v>
      </c>
    </row>
    <row r="2107" spans="1:28" x14ac:dyDescent="0.25">
      <c r="A2107" s="34" t="s">
        <v>2897</v>
      </c>
      <c r="B2107" s="29" t="s">
        <v>2898</v>
      </c>
      <c r="C2107" s="27">
        <v>4829.32</v>
      </c>
      <c r="D2107" s="27">
        <v>1428.77404</v>
      </c>
      <c r="E2107" s="27">
        <v>1392.6750400000001</v>
      </c>
      <c r="F2107" s="27">
        <v>1.73</v>
      </c>
      <c r="G2107" s="27">
        <v>191.50398999999999</v>
      </c>
      <c r="H2107" s="27">
        <v>5370.8759700000001</v>
      </c>
      <c r="I2107" s="27">
        <v>663.19701999999995</v>
      </c>
      <c r="J2107" s="27">
        <v>1172.1059499999999</v>
      </c>
      <c r="K2107" s="27">
        <v>6553.3159100000003</v>
      </c>
      <c r="L2107" s="27">
        <v>2483.8610800000001</v>
      </c>
      <c r="M2107" s="27">
        <v>0</v>
      </c>
      <c r="N2107" s="27">
        <v>4646.8588799999998</v>
      </c>
      <c r="O2107" s="27">
        <v>44.42</v>
      </c>
      <c r="P2107" s="27">
        <v>32.201000000000001</v>
      </c>
      <c r="Q2107" s="27">
        <v>0.47494999999999998</v>
      </c>
      <c r="R2107" s="27">
        <v>6.09</v>
      </c>
      <c r="S2107" s="27">
        <v>1.01</v>
      </c>
      <c r="T2107" s="27">
        <v>0.84543000000000001</v>
      </c>
      <c r="U2107" s="29" t="s">
        <v>47838</v>
      </c>
      <c r="V2107" s="29" t="s">
        <v>47839</v>
      </c>
      <c r="W2107" s="30" t="s">
        <v>47840</v>
      </c>
      <c r="X2107">
        <v>2105</v>
      </c>
      <c r="Y2107" s="8" t="s">
        <v>7491</v>
      </c>
      <c r="Z2107">
        <v>321918</v>
      </c>
      <c r="AB2107" s="8" t="s">
        <v>7492</v>
      </c>
    </row>
    <row r="2108" spans="1:28" x14ac:dyDescent="0.25">
      <c r="A2108" s="34" t="s">
        <v>41812</v>
      </c>
      <c r="B2108" s="29" t="s">
        <v>41813</v>
      </c>
      <c r="C2108" s="27">
        <v>7063.49</v>
      </c>
      <c r="D2108" s="27">
        <v>516.86297000000002</v>
      </c>
      <c r="E2108" s="27">
        <v>322.93797999999998</v>
      </c>
      <c r="F2108" s="27">
        <v>0.52</v>
      </c>
      <c r="G2108" s="27">
        <v>487.38699000000003</v>
      </c>
      <c r="H2108" s="27">
        <v>32.76399</v>
      </c>
      <c r="I2108" s="27">
        <v>187.048</v>
      </c>
      <c r="J2108" s="27">
        <v>1788.6870100000001</v>
      </c>
      <c r="K2108" s="27">
        <v>2463.4919399999999</v>
      </c>
      <c r="L2108" s="27">
        <v>0</v>
      </c>
      <c r="M2108" s="27">
        <v>0</v>
      </c>
      <c r="N2108" s="27">
        <v>1760.828</v>
      </c>
      <c r="O2108" s="27">
        <v>12.51</v>
      </c>
      <c r="P2108" s="27">
        <v>0</v>
      </c>
      <c r="Q2108" s="27">
        <v>0</v>
      </c>
      <c r="R2108" s="27">
        <v>1.38</v>
      </c>
      <c r="S2108" s="27">
        <v>1.36</v>
      </c>
      <c r="T2108" s="27">
        <v>1.08646</v>
      </c>
      <c r="U2108" s="29" t="s">
        <v>47841</v>
      </c>
      <c r="V2108" s="29" t="s">
        <v>47842</v>
      </c>
      <c r="W2108" s="30" t="s">
        <v>47843</v>
      </c>
      <c r="X2108">
        <v>2106</v>
      </c>
      <c r="Y2108" s="8" t="s">
        <v>7493</v>
      </c>
      <c r="Z2108">
        <v>324199</v>
      </c>
      <c r="AB2108" s="8" t="s">
        <v>7494</v>
      </c>
    </row>
    <row r="2109" spans="1:28" x14ac:dyDescent="0.25">
      <c r="A2109" s="34" t="s">
        <v>41814</v>
      </c>
      <c r="B2109" s="29" t="s">
        <v>41815</v>
      </c>
      <c r="C2109" s="27">
        <v>6285.27</v>
      </c>
      <c r="F2109" s="27">
        <v>1.19</v>
      </c>
      <c r="U2109" s="29" t="s">
        <v>90</v>
      </c>
      <c r="V2109" s="29" t="s">
        <v>90</v>
      </c>
      <c r="W2109" s="30" t="s">
        <v>90</v>
      </c>
      <c r="X2109">
        <v>2107</v>
      </c>
      <c r="Y2109" s="8" t="s">
        <v>7495</v>
      </c>
      <c r="Z2109">
        <v>521110</v>
      </c>
      <c r="AB2109" s="8" t="s">
        <v>7496</v>
      </c>
    </row>
    <row r="2110" spans="1:28" x14ac:dyDescent="0.25">
      <c r="A2110" s="34" t="s">
        <v>2899</v>
      </c>
      <c r="B2110" s="29" t="s">
        <v>2900</v>
      </c>
      <c r="C2110" s="27">
        <v>200027.34</v>
      </c>
      <c r="D2110" s="27">
        <v>11942</v>
      </c>
      <c r="E2110" s="27">
        <v>8561</v>
      </c>
      <c r="F2110" s="27">
        <v>0.79</v>
      </c>
      <c r="G2110" s="27">
        <v>8115</v>
      </c>
      <c r="H2110" s="27">
        <v>5634</v>
      </c>
      <c r="I2110" s="27">
        <v>58638</v>
      </c>
      <c r="J2110" s="27">
        <v>17010</v>
      </c>
      <c r="K2110" s="27">
        <v>25229</v>
      </c>
      <c r="L2110" s="27">
        <v>28909</v>
      </c>
      <c r="M2110" s="27">
        <v>0</v>
      </c>
      <c r="N2110" s="27">
        <v>44032</v>
      </c>
      <c r="O2110" s="27">
        <v>109.69</v>
      </c>
      <c r="P2110" s="27">
        <v>40.881</v>
      </c>
      <c r="Q2110" s="27">
        <v>0.68859999999999999</v>
      </c>
      <c r="R2110" s="27">
        <v>1.27</v>
      </c>
      <c r="S2110" s="27">
        <v>1.1499999999999999</v>
      </c>
      <c r="T2110" s="27">
        <v>0.67488999999999999</v>
      </c>
      <c r="U2110" s="29" t="s">
        <v>47844</v>
      </c>
      <c r="V2110" s="29" t="s">
        <v>47845</v>
      </c>
      <c r="W2110" s="30" t="s">
        <v>47846</v>
      </c>
      <c r="X2110">
        <v>2108</v>
      </c>
      <c r="Y2110" s="8" t="s">
        <v>7497</v>
      </c>
      <c r="Z2110">
        <v>711211</v>
      </c>
      <c r="AB2110" s="8" t="s">
        <v>7498</v>
      </c>
    </row>
    <row r="2111" spans="1:28" x14ac:dyDescent="0.25">
      <c r="A2111" s="34" t="s">
        <v>2901</v>
      </c>
      <c r="B2111" s="29" t="s">
        <v>2902</v>
      </c>
      <c r="C2111" s="27">
        <v>158649.78</v>
      </c>
      <c r="D2111" s="27">
        <v>20161</v>
      </c>
      <c r="E2111" s="27">
        <v>6510</v>
      </c>
      <c r="F2111" s="27">
        <v>0.56999999999999995</v>
      </c>
      <c r="G2111" s="27">
        <v>9568</v>
      </c>
      <c r="H2111" s="27">
        <v>1884</v>
      </c>
      <c r="I2111" s="27">
        <v>15742</v>
      </c>
      <c r="J2111" s="27">
        <v>24742</v>
      </c>
      <c r="K2111" s="27">
        <v>19067</v>
      </c>
      <c r="L2111" s="27">
        <v>72100</v>
      </c>
      <c r="M2111" s="27">
        <v>0</v>
      </c>
      <c r="N2111" s="27">
        <v>69656</v>
      </c>
      <c r="O2111" s="27">
        <v>55.71</v>
      </c>
      <c r="P2111" s="27">
        <v>52.749000000000002</v>
      </c>
      <c r="Q2111" s="27">
        <v>1.11633</v>
      </c>
      <c r="R2111" s="27">
        <v>0.79</v>
      </c>
      <c r="S2111" s="27">
        <v>0.69</v>
      </c>
      <c r="T2111" s="27">
        <v>0.30776999999999999</v>
      </c>
      <c r="U2111" s="29" t="s">
        <v>47847</v>
      </c>
      <c r="V2111" s="29" t="s">
        <v>47848</v>
      </c>
      <c r="W2111" s="30" t="s">
        <v>47849</v>
      </c>
      <c r="X2111">
        <v>2109</v>
      </c>
      <c r="Y2111" s="8" t="s">
        <v>7499</v>
      </c>
      <c r="Z2111">
        <v>333310</v>
      </c>
      <c r="AB2111" s="8" t="s">
        <v>7500</v>
      </c>
    </row>
    <row r="2112" spans="1:28" x14ac:dyDescent="0.25">
      <c r="A2112" s="34" t="s">
        <v>41816</v>
      </c>
      <c r="B2112" s="29" t="s">
        <v>41817</v>
      </c>
      <c r="C2112" s="27">
        <v>11844.15</v>
      </c>
      <c r="D2112" s="27">
        <v>4638.5341699999999</v>
      </c>
      <c r="E2112" s="27">
        <v>2058.6750400000001</v>
      </c>
      <c r="F2112" s="27">
        <v>-0.05</v>
      </c>
      <c r="G2112" s="27">
        <v>2994.0258699999999</v>
      </c>
      <c r="H2112" s="27">
        <v>477.07400000000001</v>
      </c>
      <c r="I2112" s="27">
        <v>105.786</v>
      </c>
      <c r="J2112" s="27">
        <v>6567.4379799999997</v>
      </c>
      <c r="K2112" s="27">
        <v>6520.5532199999998</v>
      </c>
      <c r="L2112" s="27">
        <v>17090.966789999999</v>
      </c>
      <c r="M2112" s="27">
        <v>0</v>
      </c>
      <c r="N2112" s="27">
        <v>14090.089840000001</v>
      </c>
      <c r="U2112" s="29" t="s">
        <v>47850</v>
      </c>
      <c r="V2112" s="29" t="s">
        <v>47850</v>
      </c>
      <c r="W2112" s="30" t="s">
        <v>47851</v>
      </c>
      <c r="X2112">
        <v>2110</v>
      </c>
      <c r="Y2112" s="8" t="s">
        <v>7501</v>
      </c>
      <c r="Z2112">
        <v>212112</v>
      </c>
      <c r="AA2112">
        <v>212111</v>
      </c>
      <c r="AB2112" s="8" t="s">
        <v>7502</v>
      </c>
    </row>
    <row r="2113" spans="1:28" x14ac:dyDescent="0.25">
      <c r="A2113" s="34" t="s">
        <v>2903</v>
      </c>
      <c r="B2113" s="29" t="s">
        <v>2904</v>
      </c>
      <c r="C2113" s="27">
        <v>5535.69</v>
      </c>
      <c r="D2113" s="27">
        <v>648</v>
      </c>
      <c r="E2113" s="27">
        <v>521</v>
      </c>
      <c r="F2113" s="27">
        <v>1.1599999999999999</v>
      </c>
      <c r="G2113" s="27">
        <v>394</v>
      </c>
      <c r="H2113" s="27">
        <v>0</v>
      </c>
      <c r="I2113" s="27">
        <v>625</v>
      </c>
      <c r="J2113" s="27">
        <v>1988</v>
      </c>
      <c r="K2113" s="27">
        <v>2326</v>
      </c>
      <c r="L2113" s="27">
        <v>496</v>
      </c>
      <c r="M2113" s="27">
        <v>0</v>
      </c>
      <c r="N2113" s="27">
        <v>775</v>
      </c>
      <c r="O2113" s="27">
        <v>13.89</v>
      </c>
      <c r="P2113" s="27">
        <v>37.546999999999997</v>
      </c>
      <c r="Q2113" s="27">
        <v>0.60121000000000002</v>
      </c>
      <c r="R2113" s="27">
        <v>1.18</v>
      </c>
      <c r="S2113" s="27">
        <v>1.17</v>
      </c>
      <c r="T2113" s="27">
        <v>0.97182999999999997</v>
      </c>
      <c r="U2113" s="29" t="s">
        <v>47852</v>
      </c>
      <c r="V2113" s="29" t="s">
        <v>47853</v>
      </c>
      <c r="W2113" s="30" t="s">
        <v>47854</v>
      </c>
      <c r="X2113">
        <v>2111</v>
      </c>
      <c r="Y2113" s="8" t="s">
        <v>7503</v>
      </c>
      <c r="Z2113">
        <v>238340</v>
      </c>
      <c r="AA2113">
        <v>238140</v>
      </c>
      <c r="AB2113" s="8" t="s">
        <v>7504</v>
      </c>
    </row>
    <row r="2114" spans="1:28" x14ac:dyDescent="0.25">
      <c r="A2114" s="34" t="s">
        <v>41818</v>
      </c>
      <c r="B2114" s="29" t="s">
        <v>41819</v>
      </c>
      <c r="C2114" s="27">
        <v>3010.14</v>
      </c>
      <c r="D2114" s="27">
        <v>800</v>
      </c>
      <c r="E2114" s="27">
        <v>681</v>
      </c>
      <c r="F2114" s="27">
        <v>1.67</v>
      </c>
      <c r="G2114" s="27">
        <v>2530</v>
      </c>
      <c r="H2114" s="27">
        <v>1193</v>
      </c>
      <c r="I2114" s="27">
        <v>1162</v>
      </c>
      <c r="J2114" s="27">
        <v>1340</v>
      </c>
      <c r="K2114" s="27">
        <v>4613</v>
      </c>
      <c r="L2114" s="27">
        <v>5642</v>
      </c>
      <c r="M2114" s="27">
        <v>0</v>
      </c>
      <c r="N2114" s="27">
        <v>-904</v>
      </c>
      <c r="O2114" s="27">
        <v>-12.78</v>
      </c>
      <c r="Q2114" s="27">
        <v>-5.5938499999999998</v>
      </c>
      <c r="R2114" s="27">
        <v>3.33</v>
      </c>
      <c r="S2114" s="27">
        <v>2.5499999999999998</v>
      </c>
      <c r="T2114" s="27">
        <v>0.66417000000000004</v>
      </c>
      <c r="U2114" s="29" t="s">
        <v>47855</v>
      </c>
      <c r="V2114" s="29" t="s">
        <v>47856</v>
      </c>
      <c r="W2114" s="30" t="s">
        <v>47857</v>
      </c>
      <c r="X2114">
        <v>2112</v>
      </c>
      <c r="Y2114" s="8" t="s">
        <v>7505</v>
      </c>
      <c r="Z2114">
        <v>484220</v>
      </c>
      <c r="AA2114">
        <v>484121</v>
      </c>
      <c r="AB2114" s="8" t="s">
        <v>7506</v>
      </c>
    </row>
    <row r="2115" spans="1:28" x14ac:dyDescent="0.25">
      <c r="A2115" s="34" t="s">
        <v>41820</v>
      </c>
      <c r="B2115" s="29" t="s">
        <v>41821</v>
      </c>
      <c r="C2115" s="27">
        <v>65094.75</v>
      </c>
      <c r="D2115" s="27">
        <v>5177.1518500000002</v>
      </c>
      <c r="E2115" s="27">
        <v>4875.3837800000001</v>
      </c>
      <c r="F2115" s="27">
        <v>1.47</v>
      </c>
      <c r="G2115" s="27">
        <v>3544.3049299999998</v>
      </c>
      <c r="H2115" s="27">
        <v>3871.5991199999999</v>
      </c>
      <c r="I2115" s="27">
        <v>184.167</v>
      </c>
      <c r="J2115" s="27">
        <v>3828.5710399999998</v>
      </c>
      <c r="K2115" s="27">
        <v>11509.95019</v>
      </c>
      <c r="L2115" s="27">
        <v>0</v>
      </c>
      <c r="M2115" s="27">
        <v>0</v>
      </c>
      <c r="N2115" s="27">
        <v>11006.20019</v>
      </c>
      <c r="O2115" s="27">
        <v>10.9</v>
      </c>
      <c r="R2115" s="27">
        <v>2.76</v>
      </c>
      <c r="U2115" s="29" t="s">
        <v>47858</v>
      </c>
      <c r="V2115" s="29" t="s">
        <v>47859</v>
      </c>
      <c r="W2115" s="30" t="s">
        <v>47860</v>
      </c>
      <c r="X2115">
        <v>2113</v>
      </c>
      <c r="Y2115" s="8" t="s">
        <v>7507</v>
      </c>
      <c r="Z2115">
        <v>812210</v>
      </c>
      <c r="AA2115">
        <v>812220</v>
      </c>
      <c r="AB2115" s="8" t="s">
        <v>7508</v>
      </c>
    </row>
    <row r="2116" spans="1:28" x14ac:dyDescent="0.25">
      <c r="A2116" s="34" t="s">
        <v>41822</v>
      </c>
      <c r="B2116" s="29" t="s">
        <v>41823</v>
      </c>
      <c r="C2116" s="27">
        <v>15200.21</v>
      </c>
      <c r="D2116" s="27">
        <v>261.74599999999998</v>
      </c>
      <c r="E2116" s="27">
        <v>119.569</v>
      </c>
      <c r="G2116" s="27">
        <v>100.92400000000001</v>
      </c>
      <c r="H2116" s="27">
        <v>1.4950000000000001</v>
      </c>
      <c r="I2116" s="27">
        <v>920.846</v>
      </c>
      <c r="J2116" s="27">
        <v>600.70097999999996</v>
      </c>
      <c r="K2116" s="27">
        <v>326.39999</v>
      </c>
      <c r="L2116" s="27">
        <v>82.090999999999994</v>
      </c>
      <c r="M2116" s="27">
        <v>0</v>
      </c>
      <c r="N2116" s="27">
        <v>492.85699</v>
      </c>
      <c r="O2116" s="27">
        <v>2.33</v>
      </c>
      <c r="P2116" s="27">
        <v>14.277990000000001</v>
      </c>
      <c r="Q2116" s="27">
        <v>0.16656000000000001</v>
      </c>
      <c r="R2116" s="27">
        <v>0.54</v>
      </c>
      <c r="S2116" s="27">
        <v>0.54</v>
      </c>
      <c r="T2116" s="27">
        <v>0.37286000000000002</v>
      </c>
      <c r="U2116" s="29" t="s">
        <v>47861</v>
      </c>
      <c r="V2116" s="29" t="s">
        <v>47862</v>
      </c>
      <c r="W2116" s="30" t="s">
        <v>47863</v>
      </c>
      <c r="X2116">
        <v>2114</v>
      </c>
      <c r="Y2116" s="8" t="s">
        <v>7509</v>
      </c>
      <c r="Z2116">
        <v>457210</v>
      </c>
      <c r="AA2116">
        <v>424720</v>
      </c>
      <c r="AB2116" s="8" t="s">
        <v>7510</v>
      </c>
    </row>
    <row r="2117" spans="1:28" x14ac:dyDescent="0.25">
      <c r="A2117" s="34" t="s">
        <v>2905</v>
      </c>
      <c r="B2117" s="29" t="s">
        <v>2906</v>
      </c>
      <c r="C2117" s="27">
        <v>7745.79</v>
      </c>
      <c r="D2117" s="27">
        <v>1780.5419899999999</v>
      </c>
      <c r="E2117" s="27">
        <v>1703.72595</v>
      </c>
      <c r="F2117" s="27">
        <v>1.39</v>
      </c>
      <c r="G2117" s="27">
        <v>747.22802000000001</v>
      </c>
      <c r="H2117" s="27">
        <v>8733.3261700000003</v>
      </c>
      <c r="I2117" s="27">
        <v>0</v>
      </c>
      <c r="J2117" s="27">
        <v>2256.8769499999999</v>
      </c>
      <c r="K2117" s="27">
        <v>10827.309569999999</v>
      </c>
      <c r="L2117" s="27">
        <v>3329.4089300000001</v>
      </c>
      <c r="M2117" s="27">
        <v>0</v>
      </c>
      <c r="N2117" s="27">
        <v>6021.8398399999996</v>
      </c>
      <c r="O2117" s="27">
        <v>58.86</v>
      </c>
      <c r="P2117" s="27">
        <v>30.576000000000001</v>
      </c>
      <c r="Q2117" s="27">
        <v>0.44041999999999998</v>
      </c>
      <c r="R2117" s="27">
        <v>5.14</v>
      </c>
      <c r="S2117" s="27">
        <v>0.93</v>
      </c>
      <c r="T2117" s="27">
        <v>0.59672999999999998</v>
      </c>
      <c r="U2117" s="29" t="s">
        <v>47864</v>
      </c>
      <c r="V2117" s="29" t="s">
        <v>47865</v>
      </c>
      <c r="W2117" s="30" t="s">
        <v>47866</v>
      </c>
      <c r="X2117">
        <v>2115</v>
      </c>
      <c r="Y2117" s="8" t="s">
        <v>7511</v>
      </c>
      <c r="Z2117">
        <v>423820</v>
      </c>
      <c r="AA2117">
        <v>423810</v>
      </c>
      <c r="AB2117" s="8" t="s">
        <v>7512</v>
      </c>
    </row>
    <row r="2118" spans="1:28" x14ac:dyDescent="0.25">
      <c r="A2118" s="34" t="s">
        <v>2907</v>
      </c>
      <c r="B2118" s="29" t="s">
        <v>2908</v>
      </c>
      <c r="C2118" s="27">
        <v>11649.42</v>
      </c>
      <c r="D2118" s="27">
        <v>-209</v>
      </c>
      <c r="E2118" s="27">
        <v>-277</v>
      </c>
      <c r="F2118" s="27">
        <v>1.76</v>
      </c>
      <c r="G2118" s="27">
        <v>77</v>
      </c>
      <c r="H2118" s="27">
        <v>110</v>
      </c>
      <c r="I2118" s="27">
        <v>136</v>
      </c>
      <c r="J2118" s="27">
        <v>496</v>
      </c>
      <c r="K2118" s="27">
        <v>1407</v>
      </c>
      <c r="L2118" s="27">
        <v>0</v>
      </c>
      <c r="M2118" s="27">
        <v>0</v>
      </c>
      <c r="N2118" s="27">
        <v>1098</v>
      </c>
      <c r="O2118" s="27">
        <v>2.08</v>
      </c>
      <c r="P2118" s="27">
        <v>0</v>
      </c>
      <c r="Q2118" s="27">
        <v>0</v>
      </c>
      <c r="R2118" s="27">
        <v>2.62</v>
      </c>
      <c r="S2118" s="27">
        <v>2.61</v>
      </c>
      <c r="T2118" s="27">
        <v>2.45967</v>
      </c>
      <c r="U2118" s="29" t="s">
        <v>47867</v>
      </c>
      <c r="V2118" s="29" t="s">
        <v>47868</v>
      </c>
      <c r="W2118" s="30" t="s">
        <v>47869</v>
      </c>
      <c r="X2118">
        <v>2116</v>
      </c>
      <c r="Y2118" s="8" t="s">
        <v>7513</v>
      </c>
      <c r="Z2118">
        <v>424520</v>
      </c>
      <c r="AB2118" s="8" t="s">
        <v>7514</v>
      </c>
    </row>
    <row r="2119" spans="1:28" x14ac:dyDescent="0.25">
      <c r="A2119" s="34" t="s">
        <v>41824</v>
      </c>
      <c r="B2119" s="29" t="s">
        <v>41825</v>
      </c>
      <c r="C2119" s="27">
        <v>13968.7</v>
      </c>
      <c r="D2119" s="27">
        <v>2693.67211</v>
      </c>
      <c r="E2119" s="27">
        <v>1995.6639399999999</v>
      </c>
      <c r="F2119" s="27">
        <v>0.69</v>
      </c>
      <c r="G2119" s="27">
        <v>503.26299999999998</v>
      </c>
      <c r="H2119" s="27">
        <v>4358.9179599999998</v>
      </c>
      <c r="I2119" s="27">
        <v>1298.03295</v>
      </c>
      <c r="J2119" s="27">
        <v>12375.95996</v>
      </c>
      <c r="K2119" s="27">
        <v>18574.109369999998</v>
      </c>
      <c r="L2119" s="27">
        <v>2603.7619599999998</v>
      </c>
      <c r="M2119" s="27">
        <v>0</v>
      </c>
      <c r="N2119" s="27">
        <v>11202.16015</v>
      </c>
      <c r="O2119" s="27">
        <v>11.2</v>
      </c>
      <c r="P2119" s="27">
        <v>27.843</v>
      </c>
      <c r="Q2119" s="27">
        <v>0.38586999999999999</v>
      </c>
      <c r="R2119" s="27">
        <v>1.44</v>
      </c>
      <c r="U2119" s="29" t="s">
        <v>47870</v>
      </c>
      <c r="V2119" s="29" t="s">
        <v>47871</v>
      </c>
      <c r="W2119" s="30" t="s">
        <v>47872</v>
      </c>
      <c r="X2119">
        <v>2117</v>
      </c>
      <c r="Y2119" s="8" t="s">
        <v>7515</v>
      </c>
      <c r="Z2119">
        <v>221117</v>
      </c>
      <c r="AB2119" s="8" t="s">
        <v>7516</v>
      </c>
    </row>
    <row r="2120" spans="1:28" x14ac:dyDescent="0.25">
      <c r="A2120" s="34" t="s">
        <v>2909</v>
      </c>
      <c r="B2120" s="29" t="s">
        <v>2910</v>
      </c>
      <c r="C2120" s="27">
        <v>8427.2999999999993</v>
      </c>
      <c r="D2120" s="27">
        <v>-2.1400100000000002</v>
      </c>
      <c r="E2120" s="27">
        <v>-2.1400100000000002</v>
      </c>
      <c r="F2120" s="27">
        <v>1.44</v>
      </c>
      <c r="G2120" s="27">
        <v>0</v>
      </c>
      <c r="H2120" s="27">
        <v>0</v>
      </c>
      <c r="I2120" s="27">
        <v>0</v>
      </c>
      <c r="J2120" s="27">
        <v>3368.06005</v>
      </c>
      <c r="K2120" s="27">
        <v>1125.74694</v>
      </c>
      <c r="L2120" s="27">
        <v>444.56599999999997</v>
      </c>
      <c r="M2120" s="27">
        <v>0</v>
      </c>
      <c r="N2120" s="27">
        <v>3085.8710900000001</v>
      </c>
      <c r="O2120" s="27">
        <v>9.7100000000000009</v>
      </c>
      <c r="P2120" s="27">
        <v>12.90499</v>
      </c>
      <c r="Q2120" s="27">
        <v>0.14817</v>
      </c>
      <c r="R2120" s="27">
        <v>0.28000000000000003</v>
      </c>
      <c r="S2120" s="27">
        <v>0.33</v>
      </c>
      <c r="T2120" s="27">
        <v>0.33423999999999998</v>
      </c>
      <c r="U2120" s="29" t="s">
        <v>47873</v>
      </c>
      <c r="V2120" s="29" t="s">
        <v>47874</v>
      </c>
      <c r="W2120" s="30" t="s">
        <v>47875</v>
      </c>
      <c r="X2120">
        <v>2118</v>
      </c>
      <c r="Y2120" s="8" t="s">
        <v>7517</v>
      </c>
      <c r="Z2120">
        <v>424610</v>
      </c>
      <c r="AB2120" s="8" t="s">
        <v>7518</v>
      </c>
    </row>
    <row r="2121" spans="1:28" x14ac:dyDescent="0.25">
      <c r="A2121" s="34" t="s">
        <v>41826</v>
      </c>
      <c r="B2121" s="29" t="s">
        <v>41827</v>
      </c>
      <c r="C2121" s="27">
        <v>3094.04</v>
      </c>
      <c r="D2121" s="27">
        <v>820.00201000000004</v>
      </c>
      <c r="E2121" s="27">
        <v>773.21196999999995</v>
      </c>
      <c r="F2121" s="27">
        <v>1.45</v>
      </c>
      <c r="G2121" s="27">
        <v>169.44900000000001</v>
      </c>
      <c r="H2121" s="27">
        <v>0</v>
      </c>
      <c r="I2121" s="27">
        <v>156.60299000000001</v>
      </c>
      <c r="J2121" s="27">
        <v>505.358</v>
      </c>
      <c r="K2121" s="27">
        <v>1059.11303</v>
      </c>
      <c r="L2121" s="27">
        <v>1378.0510200000001</v>
      </c>
      <c r="M2121" s="27">
        <v>0</v>
      </c>
      <c r="N2121" s="27">
        <v>2836.5309999999999</v>
      </c>
      <c r="O2121" s="27">
        <v>28.64</v>
      </c>
      <c r="P2121" s="27">
        <v>32.480989999999998</v>
      </c>
      <c r="Q2121" s="27">
        <v>0.48104999999999998</v>
      </c>
      <c r="R2121" s="27">
        <v>2.2400000000000002</v>
      </c>
      <c r="S2121" s="27">
        <v>2.1</v>
      </c>
      <c r="T2121" s="27">
        <v>1.7604599999999999</v>
      </c>
      <c r="U2121" s="29" t="s">
        <v>47876</v>
      </c>
      <c r="V2121" s="29" t="s">
        <v>47877</v>
      </c>
      <c r="W2121" s="30" t="s">
        <v>47878</v>
      </c>
      <c r="X2121">
        <v>2119</v>
      </c>
      <c r="Y2121" s="8" t="s">
        <v>7519</v>
      </c>
      <c r="Z2121">
        <v>238130</v>
      </c>
      <c r="AB2121" s="8" t="s">
        <v>7520</v>
      </c>
    </row>
    <row r="2122" spans="1:28" x14ac:dyDescent="0.25">
      <c r="A2122" s="34" t="s">
        <v>2911</v>
      </c>
      <c r="B2122" s="29" t="s">
        <v>2912</v>
      </c>
      <c r="C2122" s="27">
        <v>10347.9</v>
      </c>
      <c r="D2122" s="27">
        <v>584.23100999999997</v>
      </c>
      <c r="E2122" s="27">
        <v>568.85497999999995</v>
      </c>
      <c r="F2122" s="27">
        <v>1.85</v>
      </c>
      <c r="G2122" s="27">
        <v>103.983</v>
      </c>
      <c r="H2122" s="27">
        <v>0</v>
      </c>
      <c r="I2122" s="27">
        <v>0</v>
      </c>
      <c r="J2122" s="27">
        <v>24.027989999999999</v>
      </c>
      <c r="K2122" s="27">
        <v>614.81700999999998</v>
      </c>
      <c r="L2122" s="27">
        <v>0</v>
      </c>
      <c r="M2122" s="27">
        <v>0</v>
      </c>
      <c r="N2122" s="27">
        <v>772.88702000000001</v>
      </c>
      <c r="O2122" s="27">
        <v>107.78</v>
      </c>
      <c r="P2122" s="27">
        <v>0</v>
      </c>
      <c r="Q2122" s="27">
        <v>0</v>
      </c>
      <c r="R2122" s="27">
        <v>23.87</v>
      </c>
      <c r="S2122" s="27">
        <v>25.59</v>
      </c>
      <c r="T2122" s="27">
        <v>21.25994</v>
      </c>
      <c r="U2122" s="29" t="s">
        <v>47879</v>
      </c>
      <c r="V2122" s="29" t="s">
        <v>47880</v>
      </c>
      <c r="W2122" s="30" t="s">
        <v>47881</v>
      </c>
      <c r="X2122">
        <v>2120</v>
      </c>
      <c r="Y2122" s="8" t="s">
        <v>7521</v>
      </c>
      <c r="Z2122">
        <v>445310</v>
      </c>
      <c r="AB2122" s="8" t="s">
        <v>7522</v>
      </c>
    </row>
    <row r="2123" spans="1:28" x14ac:dyDescent="0.25">
      <c r="A2123" s="34" t="s">
        <v>2913</v>
      </c>
      <c r="B2123" s="29" t="s">
        <v>2914</v>
      </c>
      <c r="C2123" s="27">
        <v>9608.02</v>
      </c>
      <c r="D2123" s="27">
        <v>1301</v>
      </c>
      <c r="E2123" s="27">
        <v>1105.6999499999999</v>
      </c>
      <c r="F2123" s="27">
        <v>1.46</v>
      </c>
      <c r="G2123" s="27">
        <v>469.5</v>
      </c>
      <c r="H2123" s="27">
        <v>994.20001000000002</v>
      </c>
      <c r="I2123" s="27">
        <v>2608.1000899999999</v>
      </c>
      <c r="J2123" s="27">
        <v>1468.8000400000001</v>
      </c>
      <c r="K2123" s="27">
        <v>2573.8000400000001</v>
      </c>
      <c r="L2123" s="27">
        <v>1659.1999499999999</v>
      </c>
      <c r="M2123" s="27">
        <v>0</v>
      </c>
      <c r="N2123" s="27">
        <v>2285.5</v>
      </c>
      <c r="O2123" s="27">
        <v>9.76</v>
      </c>
      <c r="P2123" s="27">
        <v>42.037990000000001</v>
      </c>
      <c r="Q2123" s="27">
        <v>0.72528000000000004</v>
      </c>
      <c r="R2123" s="27">
        <v>1.94</v>
      </c>
      <c r="S2123" s="27">
        <v>1.08</v>
      </c>
      <c r="T2123" s="27">
        <v>0.75578000000000001</v>
      </c>
      <c r="U2123" s="29" t="s">
        <v>47882</v>
      </c>
      <c r="V2123" s="29" t="s">
        <v>47883</v>
      </c>
      <c r="W2123" s="30" t="s">
        <v>47884</v>
      </c>
      <c r="X2123">
        <v>2121</v>
      </c>
      <c r="Y2123" s="8" t="s">
        <v>7523</v>
      </c>
      <c r="Z2123">
        <v>332811</v>
      </c>
      <c r="AA2123">
        <v>333517</v>
      </c>
      <c r="AB2123" s="8" t="s">
        <v>7524</v>
      </c>
    </row>
    <row r="2124" spans="1:28" x14ac:dyDescent="0.25">
      <c r="A2124" s="34" t="s">
        <v>2915</v>
      </c>
      <c r="B2124" s="29" t="s">
        <v>2916</v>
      </c>
      <c r="C2124" s="27">
        <v>6104.63</v>
      </c>
      <c r="D2124" s="27">
        <v>864.29998000000001</v>
      </c>
      <c r="E2124" s="27">
        <v>680.20001000000002</v>
      </c>
      <c r="F2124" s="27">
        <v>1.69</v>
      </c>
      <c r="G2124" s="27">
        <v>422.6</v>
      </c>
      <c r="H2124" s="27">
        <v>555</v>
      </c>
      <c r="I2124" s="27">
        <v>1778.09997</v>
      </c>
      <c r="J2124" s="27">
        <v>981.20001000000002</v>
      </c>
      <c r="K2124" s="27">
        <v>1195.1999499999999</v>
      </c>
      <c r="L2124" s="27">
        <v>2739.8998999999999</v>
      </c>
      <c r="M2124" s="27">
        <v>0</v>
      </c>
      <c r="N2124" s="27">
        <v>-22.100010000000001</v>
      </c>
      <c r="O2124" s="27">
        <v>0.2</v>
      </c>
      <c r="P2124" s="27">
        <v>98.765990000000002</v>
      </c>
      <c r="Q2124" s="27">
        <v>79.798270000000002</v>
      </c>
      <c r="R2124" s="27">
        <v>1.24</v>
      </c>
      <c r="S2124" s="27">
        <v>0.65</v>
      </c>
      <c r="T2124" s="27">
        <v>0.22176000000000001</v>
      </c>
      <c r="U2124" s="29" t="s">
        <v>47885</v>
      </c>
      <c r="V2124" s="29" t="s">
        <v>47886</v>
      </c>
      <c r="W2124" s="30" t="s">
        <v>47887</v>
      </c>
      <c r="X2124">
        <v>2122</v>
      </c>
      <c r="Y2124" s="8" t="s">
        <v>7525</v>
      </c>
      <c r="Z2124">
        <v>541519</v>
      </c>
      <c r="AA2124">
        <v>561422</v>
      </c>
      <c r="AB2124" s="8" t="s">
        <v>7526</v>
      </c>
    </row>
    <row r="2125" spans="1:28" x14ac:dyDescent="0.25">
      <c r="A2125" s="34" t="s">
        <v>41828</v>
      </c>
      <c r="B2125" s="29" t="s">
        <v>41829</v>
      </c>
      <c r="C2125" s="27">
        <v>2646.68</v>
      </c>
      <c r="D2125" s="27">
        <v>121.33999</v>
      </c>
      <c r="E2125" s="27">
        <v>98.140990000000002</v>
      </c>
      <c r="F2125" s="27">
        <v>0.13</v>
      </c>
      <c r="G2125" s="27">
        <v>62.854990000000001</v>
      </c>
      <c r="H2125" s="27">
        <v>84.265990000000002</v>
      </c>
      <c r="I2125" s="27">
        <v>248.261</v>
      </c>
      <c r="J2125" s="27">
        <v>90.134</v>
      </c>
      <c r="K2125" s="27">
        <v>309.02800999999999</v>
      </c>
      <c r="L2125" s="27">
        <v>0</v>
      </c>
      <c r="M2125" s="27">
        <v>0</v>
      </c>
      <c r="N2125" s="27">
        <v>782.88201000000004</v>
      </c>
      <c r="O2125" s="27">
        <v>11.25</v>
      </c>
      <c r="P2125" s="27">
        <v>0</v>
      </c>
      <c r="Q2125" s="27">
        <v>0</v>
      </c>
      <c r="R2125" s="27">
        <v>3.94</v>
      </c>
      <c r="S2125" s="27">
        <v>2.4900000000000002</v>
      </c>
      <c r="T2125" s="27">
        <v>1.7962899999999999</v>
      </c>
      <c r="U2125" s="29" t="s">
        <v>47888</v>
      </c>
      <c r="V2125" s="29" t="s">
        <v>47889</v>
      </c>
      <c r="W2125" s="30" t="s">
        <v>47890</v>
      </c>
      <c r="X2125">
        <v>2123</v>
      </c>
      <c r="Y2125" s="8" t="s">
        <v>7527</v>
      </c>
      <c r="Z2125">
        <v>336991</v>
      </c>
      <c r="AA2125">
        <v>333618</v>
      </c>
      <c r="AB2125" s="8" t="s">
        <v>7528</v>
      </c>
    </row>
    <row r="2126" spans="1:28" x14ac:dyDescent="0.25">
      <c r="A2126" s="34" t="s">
        <v>2917</v>
      </c>
      <c r="B2126" s="29" t="s">
        <v>2918</v>
      </c>
      <c r="C2126" s="27">
        <v>6054.92</v>
      </c>
      <c r="D2126" s="27">
        <v>291.13598000000002</v>
      </c>
      <c r="E2126" s="27">
        <v>246.83798999999999</v>
      </c>
      <c r="F2126" s="27">
        <v>1.49</v>
      </c>
      <c r="G2126" s="27">
        <v>98.056989999999999</v>
      </c>
      <c r="H2126" s="27">
        <v>141.35498999999999</v>
      </c>
      <c r="I2126" s="27">
        <v>18.582000000000001</v>
      </c>
      <c r="J2126" s="27">
        <v>290.59899000000001</v>
      </c>
      <c r="K2126" s="27">
        <v>286.84201000000002</v>
      </c>
      <c r="L2126" s="27">
        <v>0</v>
      </c>
      <c r="M2126" s="27">
        <v>0</v>
      </c>
      <c r="N2126" s="27">
        <v>518.34898999999996</v>
      </c>
      <c r="O2126" s="27">
        <v>5.15</v>
      </c>
      <c r="P2126" s="27">
        <v>0</v>
      </c>
      <c r="Q2126" s="27">
        <v>0</v>
      </c>
      <c r="R2126" s="27">
        <v>1.03</v>
      </c>
      <c r="S2126" s="27">
        <v>0.5</v>
      </c>
      <c r="T2126" s="27">
        <v>0.16320999999999999</v>
      </c>
      <c r="U2126" s="29" t="s">
        <v>47891</v>
      </c>
      <c r="V2126" s="29" t="s">
        <v>47892</v>
      </c>
      <c r="W2126" s="30" t="s">
        <v>47893</v>
      </c>
      <c r="X2126">
        <v>2124</v>
      </c>
      <c r="Y2126" s="8" t="s">
        <v>7529</v>
      </c>
      <c r="Z2126">
        <v>811310</v>
      </c>
      <c r="AB2126" s="8" t="s">
        <v>7530</v>
      </c>
    </row>
    <row r="2127" spans="1:28" x14ac:dyDescent="0.25">
      <c r="A2127" s="34" t="s">
        <v>2919</v>
      </c>
      <c r="B2127" s="29" t="s">
        <v>2920</v>
      </c>
      <c r="C2127" s="27">
        <v>16024.76</v>
      </c>
      <c r="D2127" s="27">
        <v>3215.8000400000001</v>
      </c>
      <c r="E2127" s="27">
        <v>2109.3000400000001</v>
      </c>
      <c r="F2127" s="27">
        <v>2.29</v>
      </c>
      <c r="G2127" s="27">
        <v>1408.40002</v>
      </c>
      <c r="H2127" s="27">
        <v>393.79998000000001</v>
      </c>
      <c r="I2127" s="27">
        <v>2734.6000899999999</v>
      </c>
      <c r="J2127" s="27">
        <v>3066.6999500000002</v>
      </c>
      <c r="K2127" s="27">
        <v>2356.6000899999999</v>
      </c>
      <c r="L2127" s="27">
        <v>10702.0996</v>
      </c>
      <c r="M2127" s="27">
        <v>0</v>
      </c>
      <c r="N2127" s="27">
        <v>4982.2001899999996</v>
      </c>
      <c r="O2127" s="27">
        <v>19.52</v>
      </c>
      <c r="P2127" s="27">
        <v>72.165999999999997</v>
      </c>
      <c r="Q2127" s="27">
        <v>2.5927199999999999</v>
      </c>
      <c r="R2127" s="27">
        <v>0.66</v>
      </c>
      <c r="S2127" s="27">
        <v>0.64</v>
      </c>
      <c r="T2127" s="27">
        <v>0.18078</v>
      </c>
      <c r="U2127" s="29" t="s">
        <v>47894</v>
      </c>
      <c r="V2127" s="29" t="s">
        <v>47895</v>
      </c>
      <c r="W2127" s="30" t="s">
        <v>47896</v>
      </c>
      <c r="X2127">
        <v>2125</v>
      </c>
      <c r="Y2127" s="8" t="s">
        <v>7531</v>
      </c>
      <c r="Z2127">
        <v>238130</v>
      </c>
      <c r="AB2127" s="8" t="s">
        <v>7532</v>
      </c>
    </row>
    <row r="2128" spans="1:28" x14ac:dyDescent="0.25">
      <c r="A2128" s="34" t="s">
        <v>2921</v>
      </c>
      <c r="B2128" s="29" t="s">
        <v>2922</v>
      </c>
      <c r="C2128" s="27">
        <v>58207.5</v>
      </c>
      <c r="D2128" s="27">
        <v>3002</v>
      </c>
      <c r="E2128" s="27">
        <v>2278</v>
      </c>
      <c r="F2128" s="27">
        <v>0.59</v>
      </c>
      <c r="G2128" s="27">
        <v>1069</v>
      </c>
      <c r="H2128" s="27">
        <v>0</v>
      </c>
      <c r="I2128" s="27">
        <v>10023</v>
      </c>
      <c r="J2128" s="27">
        <v>4891</v>
      </c>
      <c r="K2128" s="27">
        <v>2811</v>
      </c>
      <c r="L2128" s="27">
        <v>3114</v>
      </c>
      <c r="M2128" s="27">
        <v>0</v>
      </c>
      <c r="N2128" s="27">
        <v>11885</v>
      </c>
      <c r="O2128" s="27">
        <v>26.5</v>
      </c>
      <c r="P2128" s="27">
        <v>19.981000000000002</v>
      </c>
      <c r="Q2128" s="27">
        <v>0.24969</v>
      </c>
      <c r="R2128" s="27">
        <v>0.91</v>
      </c>
      <c r="S2128" s="27">
        <v>0.56999999999999995</v>
      </c>
      <c r="T2128" s="27">
        <v>0.35615999999999998</v>
      </c>
      <c r="U2128" s="29" t="s">
        <v>47897</v>
      </c>
      <c r="V2128" s="29" t="s">
        <v>47898</v>
      </c>
      <c r="W2128" s="30" t="s">
        <v>47899</v>
      </c>
      <c r="X2128">
        <v>2126</v>
      </c>
      <c r="Y2128" s="8" t="s">
        <v>7533</v>
      </c>
      <c r="Z2128">
        <v>332112</v>
      </c>
      <c r="AB2128" s="8" t="s">
        <v>7534</v>
      </c>
    </row>
    <row r="2129" spans="1:28" x14ac:dyDescent="0.25">
      <c r="A2129" s="34" t="s">
        <v>41830</v>
      </c>
      <c r="B2129" s="29" t="s">
        <v>41831</v>
      </c>
      <c r="C2129" s="27">
        <v>2296.31</v>
      </c>
      <c r="D2129" s="27">
        <v>208</v>
      </c>
      <c r="E2129" s="27">
        <v>111</v>
      </c>
      <c r="F2129" s="27">
        <v>1.37</v>
      </c>
      <c r="G2129" s="27">
        <v>205</v>
      </c>
      <c r="H2129" s="27">
        <v>0</v>
      </c>
      <c r="I2129" s="27">
        <v>873</v>
      </c>
      <c r="J2129" s="27">
        <v>533</v>
      </c>
      <c r="K2129" s="27">
        <v>1270</v>
      </c>
      <c r="L2129" s="27">
        <v>894</v>
      </c>
      <c r="M2129" s="27">
        <v>0</v>
      </c>
      <c r="N2129" s="27">
        <v>861</v>
      </c>
      <c r="O2129" s="27">
        <v>5.73</v>
      </c>
      <c r="P2129" s="27">
        <v>52.499000000000002</v>
      </c>
      <c r="Q2129" s="27">
        <v>1.1051899999999999</v>
      </c>
      <c r="R2129" s="27">
        <v>1.89</v>
      </c>
      <c r="S2129" s="27">
        <v>2.38</v>
      </c>
      <c r="T2129" s="27">
        <v>1.9981199999999999</v>
      </c>
      <c r="U2129" s="29" t="s">
        <v>47900</v>
      </c>
      <c r="V2129" s="29" t="s">
        <v>47713</v>
      </c>
      <c r="W2129" s="30" t="s">
        <v>47901</v>
      </c>
      <c r="X2129">
        <v>2127</v>
      </c>
      <c r="Y2129" s="8" t="s">
        <v>7535</v>
      </c>
      <c r="Z2129">
        <v>315240</v>
      </c>
      <c r="AA2129">
        <v>315240</v>
      </c>
      <c r="AB2129" s="8" t="s">
        <v>7536</v>
      </c>
    </row>
    <row r="2130" spans="1:28" x14ac:dyDescent="0.25">
      <c r="A2130" s="34" t="s">
        <v>2923</v>
      </c>
      <c r="B2130" s="29" t="s">
        <v>2924</v>
      </c>
      <c r="C2130" s="27">
        <v>12020.67</v>
      </c>
      <c r="D2130" s="27">
        <v>812</v>
      </c>
      <c r="E2130" s="27">
        <v>640.20001000000002</v>
      </c>
      <c r="F2130" s="27">
        <v>1.57</v>
      </c>
      <c r="G2130" s="27">
        <v>643.29998000000001</v>
      </c>
      <c r="H2130" s="27">
        <v>402.5</v>
      </c>
      <c r="I2130" s="27">
        <v>4636</v>
      </c>
      <c r="J2130" s="27">
        <v>1462.09997</v>
      </c>
      <c r="K2130" s="27">
        <v>1518.1999499999999</v>
      </c>
      <c r="L2130" s="27">
        <v>1220</v>
      </c>
      <c r="M2130" s="27">
        <v>0</v>
      </c>
      <c r="N2130" s="27">
        <v>4050.1999500000002</v>
      </c>
      <c r="O2130" s="27">
        <v>17.14</v>
      </c>
      <c r="P2130" s="27">
        <v>29.622990000000001</v>
      </c>
      <c r="Q2130" s="27">
        <v>0.42092000000000002</v>
      </c>
      <c r="R2130" s="27">
        <v>1.51</v>
      </c>
      <c r="S2130" s="27">
        <v>0.76</v>
      </c>
      <c r="T2130" s="27">
        <v>0.32308999999999999</v>
      </c>
      <c r="U2130" s="29" t="s">
        <v>47902</v>
      </c>
      <c r="V2130" s="29" t="s">
        <v>47903</v>
      </c>
      <c r="W2130" s="30" t="s">
        <v>47904</v>
      </c>
      <c r="X2130">
        <v>2128</v>
      </c>
      <c r="Y2130" s="8" t="s">
        <v>7537</v>
      </c>
      <c r="Z2130">
        <v>423840</v>
      </c>
      <c r="AA2130">
        <v>423610</v>
      </c>
      <c r="AB2130" s="8" t="s">
        <v>7538</v>
      </c>
    </row>
    <row r="2131" spans="1:28" x14ac:dyDescent="0.25">
      <c r="A2131" s="34" t="s">
        <v>41832</v>
      </c>
      <c r="B2131" s="29" t="s">
        <v>41833</v>
      </c>
      <c r="C2131" s="27">
        <v>2074.1799999999998</v>
      </c>
      <c r="D2131" s="27">
        <v>744.47900000000004</v>
      </c>
      <c r="E2131" s="27">
        <v>605.45599000000004</v>
      </c>
      <c r="F2131" s="27">
        <v>0.44</v>
      </c>
      <c r="G2131" s="27">
        <v>333.505</v>
      </c>
      <c r="H2131" s="27">
        <v>72.032989999999998</v>
      </c>
      <c r="I2131" s="27">
        <v>3.7759999999999998</v>
      </c>
      <c r="J2131" s="27">
        <v>206.38800000000001</v>
      </c>
      <c r="K2131" s="27">
        <v>739.71196999999995</v>
      </c>
      <c r="L2131" s="27">
        <v>849.81799000000001</v>
      </c>
      <c r="M2131" s="27">
        <v>0</v>
      </c>
      <c r="N2131" s="27">
        <v>1503.6739500000001</v>
      </c>
      <c r="O2131" s="27">
        <v>20.329999999999998</v>
      </c>
      <c r="P2131" s="27">
        <v>35.541989999999998</v>
      </c>
      <c r="Q2131" s="27">
        <v>0.55139000000000005</v>
      </c>
      <c r="R2131" s="27">
        <v>3.31</v>
      </c>
      <c r="S2131" s="27">
        <v>3.24</v>
      </c>
      <c r="T2131" s="27">
        <v>1.6191500000000001</v>
      </c>
      <c r="U2131" s="29" t="s">
        <v>47905</v>
      </c>
      <c r="V2131" s="29" t="s">
        <v>47906</v>
      </c>
      <c r="W2131" s="30" t="s">
        <v>47907</v>
      </c>
      <c r="X2131">
        <v>2129</v>
      </c>
      <c r="Y2131" s="8" t="s">
        <v>7539</v>
      </c>
      <c r="Z2131">
        <v>327215</v>
      </c>
      <c r="AB2131" s="8" t="s">
        <v>7540</v>
      </c>
    </row>
    <row r="2132" spans="1:28" x14ac:dyDescent="0.25">
      <c r="A2132" s="34" t="s">
        <v>2925</v>
      </c>
      <c r="B2132" s="29" t="s">
        <v>2926</v>
      </c>
      <c r="C2132" s="27">
        <v>5121.21</v>
      </c>
      <c r="D2132" s="27">
        <v>272.72698000000003</v>
      </c>
      <c r="E2132" s="27">
        <v>221.86399</v>
      </c>
      <c r="F2132" s="27">
        <v>0.83</v>
      </c>
      <c r="G2132" s="27">
        <v>0</v>
      </c>
      <c r="H2132" s="27">
        <v>0</v>
      </c>
      <c r="I2132" s="27">
        <v>0</v>
      </c>
      <c r="J2132" s="27">
        <v>49.692</v>
      </c>
      <c r="K2132" s="27">
        <v>26.392990000000001</v>
      </c>
      <c r="L2132" s="27">
        <v>798.27197000000001</v>
      </c>
      <c r="M2132" s="27">
        <v>0</v>
      </c>
      <c r="N2132" s="27">
        <v>2229.8510700000002</v>
      </c>
      <c r="O2132" s="27">
        <v>31.41</v>
      </c>
      <c r="P2132" s="27">
        <v>23.547000000000001</v>
      </c>
      <c r="Q2132" s="27">
        <v>0.30797999999999998</v>
      </c>
      <c r="R2132" s="27">
        <v>0.21</v>
      </c>
      <c r="S2132" s="27">
        <v>0.53</v>
      </c>
      <c r="T2132" s="27">
        <v>0.53112999999999999</v>
      </c>
      <c r="U2132" s="29" t="s">
        <v>47908</v>
      </c>
      <c r="V2132" s="29" t="s">
        <v>47909</v>
      </c>
      <c r="W2132" s="30" t="s">
        <v>47910</v>
      </c>
      <c r="X2132">
        <v>2130</v>
      </c>
      <c r="Y2132" s="8" t="s">
        <v>7541</v>
      </c>
      <c r="Z2132">
        <v>424210</v>
      </c>
      <c r="AA2132">
        <v>423450</v>
      </c>
      <c r="AB2132" s="8" t="s">
        <v>7542</v>
      </c>
    </row>
    <row r="2133" spans="1:28" x14ac:dyDescent="0.25">
      <c r="A2133" s="34" t="s">
        <v>2927</v>
      </c>
      <c r="B2133" s="29" t="s">
        <v>2928</v>
      </c>
      <c r="C2133" s="27">
        <v>24768.04</v>
      </c>
      <c r="D2133" s="27">
        <v>2594</v>
      </c>
      <c r="E2133" s="27">
        <v>1948.1999499999999</v>
      </c>
      <c r="F2133" s="27">
        <v>1.3</v>
      </c>
      <c r="G2133" s="27">
        <v>748.70001000000002</v>
      </c>
      <c r="H2133" s="27">
        <v>0</v>
      </c>
      <c r="I2133" s="27">
        <v>3272.6000899999999</v>
      </c>
      <c r="J2133" s="27">
        <v>680.70001000000002</v>
      </c>
      <c r="K2133" s="27">
        <v>2504.3000400000001</v>
      </c>
      <c r="L2133" s="27">
        <v>0</v>
      </c>
      <c r="M2133" s="27">
        <v>0</v>
      </c>
      <c r="N2133" s="27">
        <v>9030.2001899999996</v>
      </c>
      <c r="O2133" s="27">
        <v>41.14</v>
      </c>
      <c r="P2133" s="27">
        <v>8.2797999999999998</v>
      </c>
      <c r="Q2133" s="27">
        <v>0</v>
      </c>
      <c r="R2133" s="27">
        <v>3.46</v>
      </c>
      <c r="S2133" s="27">
        <v>3.68</v>
      </c>
      <c r="T2133" s="27">
        <v>2.5790999999999999</v>
      </c>
      <c r="U2133" s="29" t="s">
        <v>47911</v>
      </c>
      <c r="V2133" s="29" t="s">
        <v>47912</v>
      </c>
      <c r="W2133" s="30" t="s">
        <v>47913</v>
      </c>
      <c r="X2133">
        <v>2131</v>
      </c>
      <c r="Y2133" s="8" t="s">
        <v>7543</v>
      </c>
      <c r="Z2133">
        <v>512120</v>
      </c>
      <c r="AB2133" s="8" t="s">
        <v>7544</v>
      </c>
    </row>
    <row r="2134" spans="1:28" x14ac:dyDescent="0.25">
      <c r="A2134" s="34" t="s">
        <v>2929</v>
      </c>
      <c r="B2134" s="29" t="s">
        <v>2930</v>
      </c>
      <c r="C2134" s="27">
        <v>41961.26</v>
      </c>
      <c r="D2134" s="27">
        <v>5035.18408</v>
      </c>
      <c r="E2134" s="27">
        <v>3047.5710399999998</v>
      </c>
      <c r="F2134" s="27">
        <v>0.85</v>
      </c>
      <c r="G2134" s="27">
        <v>2787.5810499999998</v>
      </c>
      <c r="H2134" s="27">
        <v>719.971</v>
      </c>
      <c r="I2134" s="27">
        <v>9878.8359299999993</v>
      </c>
      <c r="J2134" s="27">
        <v>13004.860350000001</v>
      </c>
      <c r="K2134" s="27">
        <v>5639.7739199999996</v>
      </c>
      <c r="L2134" s="27">
        <v>38567.691400000003</v>
      </c>
      <c r="M2134" s="27">
        <v>1922.2309499999999</v>
      </c>
      <c r="N2134" s="27">
        <v>24319.79882</v>
      </c>
      <c r="O2134" s="27">
        <v>23.34</v>
      </c>
      <c r="P2134" s="27">
        <v>61.985999999999997</v>
      </c>
      <c r="Q2134" s="27">
        <v>1.75681</v>
      </c>
      <c r="R2134" s="27">
        <v>0.74</v>
      </c>
      <c r="S2134" s="27">
        <v>0.38</v>
      </c>
      <c r="T2134" s="27">
        <v>0.16395000000000001</v>
      </c>
      <c r="U2134" s="29" t="s">
        <v>47914</v>
      </c>
      <c r="V2134" s="29" t="s">
        <v>47915</v>
      </c>
      <c r="W2134" s="30" t="s">
        <v>47916</v>
      </c>
      <c r="X2134">
        <v>2132</v>
      </c>
      <c r="Y2134" s="8" t="s">
        <v>7545</v>
      </c>
      <c r="Z2134">
        <v>111419</v>
      </c>
      <c r="AB2134" s="8" t="s">
        <v>7546</v>
      </c>
    </row>
    <row r="2135" spans="1:28" x14ac:dyDescent="0.25">
      <c r="A2135" s="34" t="s">
        <v>2931</v>
      </c>
      <c r="B2135" s="29" t="s">
        <v>2932</v>
      </c>
      <c r="C2135" s="27">
        <v>4575.1000000000004</v>
      </c>
      <c r="D2135" s="27">
        <v>1701.05395</v>
      </c>
      <c r="E2135" s="27">
        <v>1043.8199400000001</v>
      </c>
      <c r="F2135" s="27">
        <v>1.35</v>
      </c>
      <c r="G2135" s="27">
        <v>226.554</v>
      </c>
      <c r="H2135" s="27">
        <v>0</v>
      </c>
      <c r="I2135" s="27">
        <v>243.285</v>
      </c>
      <c r="J2135" s="27">
        <v>496.815</v>
      </c>
      <c r="K2135" s="27">
        <v>2052.69409</v>
      </c>
      <c r="L2135" s="27">
        <v>8074.8198199999997</v>
      </c>
      <c r="M2135" s="27">
        <v>730</v>
      </c>
      <c r="N2135" s="27">
        <v>2474.36303</v>
      </c>
      <c r="O2135" s="27">
        <v>44.09</v>
      </c>
      <c r="P2135" s="27">
        <v>71.46199</v>
      </c>
      <c r="Q2135" s="27">
        <v>3.2570700000000001</v>
      </c>
      <c r="R2135" s="27">
        <v>3.97</v>
      </c>
      <c r="S2135" s="27">
        <v>4.13</v>
      </c>
      <c r="T2135" s="27">
        <v>3.6756899999999999</v>
      </c>
      <c r="U2135" s="29" t="s">
        <v>47917</v>
      </c>
      <c r="V2135" s="29" t="s">
        <v>47918</v>
      </c>
      <c r="W2135" s="30" t="s">
        <v>47919</v>
      </c>
      <c r="X2135">
        <v>2133</v>
      </c>
      <c r="Y2135" s="8" t="s">
        <v>7547</v>
      </c>
      <c r="Z2135">
        <v>325920</v>
      </c>
      <c r="AA2135">
        <v>423810</v>
      </c>
      <c r="AB2135" s="8" t="s">
        <v>7548</v>
      </c>
    </row>
    <row r="2136" spans="1:28" x14ac:dyDescent="0.25">
      <c r="A2136" s="34" t="s">
        <v>2933</v>
      </c>
      <c r="B2136" s="29" t="s">
        <v>2934</v>
      </c>
      <c r="C2136" s="27">
        <v>14130.65</v>
      </c>
      <c r="D2136" s="27">
        <v>1137.09997</v>
      </c>
      <c r="E2136" s="27">
        <v>618.09996999999998</v>
      </c>
      <c r="F2136" s="27">
        <v>1.37</v>
      </c>
      <c r="G2136" s="27">
        <v>602.20001000000002</v>
      </c>
      <c r="H2136" s="27">
        <v>0</v>
      </c>
      <c r="I2136" s="27">
        <v>9226.9003900000007</v>
      </c>
      <c r="J2136" s="27">
        <v>905.5</v>
      </c>
      <c r="K2136" s="27">
        <v>1450.1999499999999</v>
      </c>
      <c r="L2136" s="27">
        <v>5555.5</v>
      </c>
      <c r="M2136" s="27">
        <v>0</v>
      </c>
      <c r="N2136" s="27">
        <v>4269.3999000000003</v>
      </c>
      <c r="O2136" s="27">
        <v>22.42</v>
      </c>
      <c r="P2136" s="27">
        <v>55.74</v>
      </c>
      <c r="Q2136" s="27">
        <v>1.2593700000000001</v>
      </c>
      <c r="R2136" s="27">
        <v>1.57</v>
      </c>
      <c r="S2136" s="27">
        <v>1.6</v>
      </c>
      <c r="T2136" s="27">
        <v>0.93649000000000004</v>
      </c>
      <c r="U2136" s="29" t="s">
        <v>47920</v>
      </c>
      <c r="V2136" s="29" t="s">
        <v>47921</v>
      </c>
      <c r="W2136" s="30" t="s">
        <v>47922</v>
      </c>
      <c r="X2136">
        <v>2134</v>
      </c>
      <c r="Y2136" s="8" t="s">
        <v>7549</v>
      </c>
      <c r="Z2136">
        <v>334210</v>
      </c>
      <c r="AA2136">
        <v>334220</v>
      </c>
      <c r="AB2136" s="8" t="s">
        <v>7550</v>
      </c>
    </row>
    <row r="2137" spans="1:28" x14ac:dyDescent="0.25">
      <c r="A2137" s="34" t="s">
        <v>41834</v>
      </c>
      <c r="B2137" s="29" t="s">
        <v>41835</v>
      </c>
      <c r="C2137" s="27">
        <v>23731.439999999999</v>
      </c>
      <c r="D2137" s="27">
        <v>1569.4620299999999</v>
      </c>
      <c r="E2137" s="27">
        <v>1045.4119800000001</v>
      </c>
      <c r="F2137" s="27">
        <v>0.53</v>
      </c>
      <c r="G2137" s="27">
        <v>1217.30603</v>
      </c>
      <c r="H2137" s="27">
        <v>1766.9699700000001</v>
      </c>
      <c r="I2137" s="27">
        <v>4581.7290000000003</v>
      </c>
      <c r="J2137" s="27">
        <v>1581.71704</v>
      </c>
      <c r="K2137" s="27">
        <v>4972.5458900000003</v>
      </c>
      <c r="L2137" s="27">
        <v>2001.38696</v>
      </c>
      <c r="M2137" s="27">
        <v>0</v>
      </c>
      <c r="N2137" s="27">
        <v>9009.5859299999993</v>
      </c>
      <c r="U2137" s="29" t="s">
        <v>47923</v>
      </c>
      <c r="V2137" s="29" t="s">
        <v>47923</v>
      </c>
      <c r="W2137" s="30" t="s">
        <v>47924</v>
      </c>
      <c r="X2137">
        <v>2135</v>
      </c>
      <c r="Y2137" s="8" t="s">
        <v>7551</v>
      </c>
      <c r="Z2137">
        <v>561710</v>
      </c>
      <c r="AB2137" s="8" t="s">
        <v>7552</v>
      </c>
    </row>
    <row r="2138" spans="1:28" x14ac:dyDescent="0.25">
      <c r="A2138" s="34" t="s">
        <v>2935</v>
      </c>
      <c r="B2138" s="29" t="s">
        <v>2936</v>
      </c>
      <c r="C2138" s="27">
        <v>40275.379999999997</v>
      </c>
      <c r="D2138" s="27">
        <v>10046</v>
      </c>
      <c r="E2138" s="27">
        <v>3705</v>
      </c>
      <c r="F2138" s="27">
        <v>0.61</v>
      </c>
      <c r="G2138" s="27">
        <v>22238</v>
      </c>
      <c r="H2138" s="27">
        <v>0</v>
      </c>
      <c r="I2138" s="27">
        <v>4239</v>
      </c>
      <c r="J2138" s="27">
        <v>80904</v>
      </c>
      <c r="K2138" s="27">
        <v>26507</v>
      </c>
      <c r="L2138" s="27">
        <v>7292</v>
      </c>
      <c r="M2138" s="27">
        <v>0</v>
      </c>
      <c r="N2138" s="27">
        <v>21560</v>
      </c>
      <c r="O2138" s="27">
        <v>99.8</v>
      </c>
      <c r="P2138" s="27">
        <v>24.030999999999999</v>
      </c>
      <c r="Q2138" s="27">
        <v>0.31631999999999999</v>
      </c>
      <c r="R2138" s="27">
        <v>0.33</v>
      </c>
      <c r="S2138" s="27">
        <v>0.33</v>
      </c>
      <c r="T2138" s="27">
        <v>5.2760000000000001E-2</v>
      </c>
      <c r="U2138" s="29" t="s">
        <v>47925</v>
      </c>
      <c r="V2138" s="29" t="s">
        <v>47926</v>
      </c>
      <c r="W2138" s="30" t="s">
        <v>47927</v>
      </c>
      <c r="X2138">
        <v>2136</v>
      </c>
      <c r="Y2138" s="8" t="s">
        <v>7553</v>
      </c>
      <c r="Z2138">
        <v>541690</v>
      </c>
      <c r="AA2138">
        <v>541512</v>
      </c>
      <c r="AB2138" s="8" t="s">
        <v>7554</v>
      </c>
    </row>
    <row r="2139" spans="1:28" x14ac:dyDescent="0.25">
      <c r="A2139" s="34" t="s">
        <v>41836</v>
      </c>
      <c r="B2139" s="29" t="s">
        <v>41837</v>
      </c>
      <c r="C2139" s="27">
        <v>8973.15</v>
      </c>
      <c r="D2139" s="27">
        <v>2197.7390099999998</v>
      </c>
      <c r="E2139" s="27">
        <v>1126.4549500000001</v>
      </c>
      <c r="F2139" s="27">
        <v>0.69</v>
      </c>
      <c r="G2139" s="27">
        <v>5134.1162100000001</v>
      </c>
      <c r="H2139" s="27">
        <v>4176.9130800000003</v>
      </c>
      <c r="I2139" s="27">
        <v>1502.63195</v>
      </c>
      <c r="J2139" s="27">
        <v>6595.3540000000003</v>
      </c>
      <c r="K2139" s="27">
        <v>12221.799800000001</v>
      </c>
      <c r="L2139" s="27">
        <v>5746.3999000000003</v>
      </c>
      <c r="M2139" s="27">
        <v>0</v>
      </c>
      <c r="N2139" s="27">
        <v>13346.87988</v>
      </c>
      <c r="U2139" s="29" t="s">
        <v>47928</v>
      </c>
      <c r="V2139" s="29" t="s">
        <v>47929</v>
      </c>
      <c r="W2139" s="30" t="s">
        <v>47930</v>
      </c>
      <c r="X2139">
        <v>2137</v>
      </c>
      <c r="Y2139" s="8" t="s">
        <v>7555</v>
      </c>
      <c r="Z2139">
        <v>325194</v>
      </c>
      <c r="AA2139">
        <v>311942</v>
      </c>
      <c r="AB2139" s="8" t="s">
        <v>7556</v>
      </c>
    </row>
    <row r="2140" spans="1:28" x14ac:dyDescent="0.25">
      <c r="A2140" s="34" t="s">
        <v>2937</v>
      </c>
      <c r="B2140" s="29" t="s">
        <v>2938</v>
      </c>
      <c r="C2140" s="27">
        <v>15724.75</v>
      </c>
      <c r="D2140" s="27">
        <v>3773.6599099999999</v>
      </c>
      <c r="E2140" s="27">
        <v>3165.9370100000001</v>
      </c>
      <c r="F2140" s="27">
        <v>1.45</v>
      </c>
      <c r="G2140" s="27">
        <v>2677.7509700000001</v>
      </c>
      <c r="H2140" s="27">
        <v>3986.92895</v>
      </c>
      <c r="I2140" s="27">
        <v>1332.5080499999999</v>
      </c>
      <c r="J2140" s="27">
        <v>2788.4230899999998</v>
      </c>
      <c r="K2140" s="27">
        <v>8468.5956999999999</v>
      </c>
      <c r="L2140" s="27">
        <v>46.432989999999997</v>
      </c>
      <c r="M2140" s="27">
        <v>0</v>
      </c>
      <c r="N2140" s="27">
        <v>14034.440420000001</v>
      </c>
      <c r="O2140" s="27">
        <v>25.74</v>
      </c>
      <c r="P2140" s="27">
        <v>0.37202000000000002</v>
      </c>
      <c r="Q2140" s="27">
        <v>3.7299999999999998E-3</v>
      </c>
      <c r="R2140" s="27">
        <v>3.48</v>
      </c>
      <c r="S2140" s="27">
        <v>1.61</v>
      </c>
      <c r="T2140" s="27">
        <v>0.64693000000000001</v>
      </c>
      <c r="U2140" s="29" t="s">
        <v>47931</v>
      </c>
      <c r="V2140" s="29" t="s">
        <v>47932</v>
      </c>
      <c r="W2140" s="30" t="s">
        <v>47933</v>
      </c>
      <c r="X2140">
        <v>2138</v>
      </c>
      <c r="Y2140" s="8" t="s">
        <v>7557</v>
      </c>
      <c r="Z2140">
        <v>442110</v>
      </c>
      <c r="AA2140">
        <v>423210</v>
      </c>
      <c r="AB2140" s="8" t="s">
        <v>7558</v>
      </c>
    </row>
    <row r="2141" spans="1:28" x14ac:dyDescent="0.25">
      <c r="A2141" s="34" t="s">
        <v>41838</v>
      </c>
      <c r="B2141" s="29" t="s">
        <v>41839</v>
      </c>
      <c r="C2141" s="27">
        <v>23754.37</v>
      </c>
      <c r="D2141" s="27">
        <v>5900.6240200000002</v>
      </c>
      <c r="E2141" s="27">
        <v>3544.2150799999999</v>
      </c>
      <c r="F2141" s="27">
        <v>0.86</v>
      </c>
      <c r="G2141" s="27">
        <v>1732.33105</v>
      </c>
      <c r="H2141" s="27">
        <v>3208.17211</v>
      </c>
      <c r="I2141" s="27">
        <v>7351.7758700000004</v>
      </c>
      <c r="J2141" s="27">
        <v>22136.25</v>
      </c>
      <c r="K2141" s="27">
        <v>16718.429680000001</v>
      </c>
      <c r="L2141" s="27">
        <v>9154.0585900000005</v>
      </c>
      <c r="M2141" s="27">
        <v>0</v>
      </c>
      <c r="N2141" s="27">
        <v>21457.310539999999</v>
      </c>
      <c r="U2141" s="29" t="s">
        <v>47934</v>
      </c>
      <c r="V2141" s="29" t="s">
        <v>47935</v>
      </c>
      <c r="W2141" s="30" t="s">
        <v>47936</v>
      </c>
      <c r="X2141">
        <v>2139</v>
      </c>
      <c r="Y2141" s="8" t="s">
        <v>7559</v>
      </c>
      <c r="Z2141">
        <v>811114</v>
      </c>
      <c r="AA2141">
        <v>811114</v>
      </c>
      <c r="AB2141" s="8" t="s">
        <v>7560</v>
      </c>
    </row>
    <row r="2142" spans="1:28" x14ac:dyDescent="0.25">
      <c r="A2142" s="34" t="s">
        <v>2940</v>
      </c>
      <c r="B2142" s="29" t="s">
        <v>2941</v>
      </c>
      <c r="C2142" s="27">
        <v>22740.91</v>
      </c>
      <c r="D2142" s="27">
        <v>1778.0050000000001</v>
      </c>
      <c r="E2142" s="27">
        <v>1434.94299</v>
      </c>
      <c r="F2142" s="27">
        <v>0.82</v>
      </c>
      <c r="G2142" s="27">
        <v>0</v>
      </c>
      <c r="H2142" s="27">
        <v>2709.59692</v>
      </c>
      <c r="I2142" s="27">
        <v>253.26199</v>
      </c>
      <c r="J2142" s="27">
        <v>2376.21191</v>
      </c>
      <c r="K2142" s="27">
        <v>3157.7748999999999</v>
      </c>
      <c r="L2142" s="27">
        <v>1198.70703</v>
      </c>
      <c r="M2142" s="27">
        <v>0</v>
      </c>
      <c r="N2142" s="27">
        <v>2042.4160099999999</v>
      </c>
      <c r="O2142" s="27">
        <v>17.47</v>
      </c>
      <c r="P2142" s="27">
        <v>46.067999999999998</v>
      </c>
      <c r="Q2142" s="27">
        <v>0.85419</v>
      </c>
      <c r="R2142" s="27">
        <v>1.47</v>
      </c>
      <c r="S2142" s="27">
        <v>0.19</v>
      </c>
      <c r="T2142" s="27">
        <v>0.18861</v>
      </c>
      <c r="U2142" s="29" t="s">
        <v>47937</v>
      </c>
      <c r="V2142" s="29" t="s">
        <v>47938</v>
      </c>
      <c r="W2142" s="30" t="s">
        <v>47939</v>
      </c>
      <c r="X2142">
        <v>2140</v>
      </c>
      <c r="Y2142" s="8" t="s">
        <v>7561</v>
      </c>
      <c r="Z2142">
        <v>445230</v>
      </c>
      <c r="AB2142" s="8" t="s">
        <v>7562</v>
      </c>
    </row>
    <row r="2143" spans="1:28" x14ac:dyDescent="0.25">
      <c r="A2143" s="34" t="s">
        <v>2942</v>
      </c>
      <c r="B2143" s="29" t="s">
        <v>2943</v>
      </c>
      <c r="C2143" s="27">
        <v>4229.33</v>
      </c>
      <c r="D2143" s="27">
        <v>597.37798999999995</v>
      </c>
      <c r="E2143" s="27">
        <v>304.73998999999998</v>
      </c>
      <c r="F2143" s="27">
        <v>0.89</v>
      </c>
      <c r="G2143" s="27">
        <v>152.93499</v>
      </c>
      <c r="H2143" s="27">
        <v>302.108</v>
      </c>
      <c r="I2143" s="27">
        <v>14.031000000000001</v>
      </c>
      <c r="J2143" s="27">
        <v>387.38799999999998</v>
      </c>
      <c r="K2143" s="27">
        <v>1495.1739500000001</v>
      </c>
      <c r="L2143" s="27">
        <v>210.06899999999999</v>
      </c>
      <c r="M2143" s="27">
        <v>0</v>
      </c>
      <c r="N2143" s="27">
        <v>1888.5410099999999</v>
      </c>
      <c r="O2143" s="27">
        <v>18.079999999999998</v>
      </c>
      <c r="P2143" s="27">
        <v>9.2503899999999994</v>
      </c>
      <c r="Q2143" s="27">
        <v>0.10193000000000001</v>
      </c>
      <c r="R2143" s="27">
        <v>4.1900000000000004</v>
      </c>
      <c r="S2143" s="27">
        <v>3.08</v>
      </c>
      <c r="T2143" s="27">
        <v>2.6849799999999999</v>
      </c>
      <c r="U2143" s="29" t="s">
        <v>47940</v>
      </c>
      <c r="V2143" s="29" t="s">
        <v>47941</v>
      </c>
      <c r="W2143" s="30" t="s">
        <v>47942</v>
      </c>
      <c r="X2143">
        <v>2141</v>
      </c>
      <c r="Y2143" s="8" t="s">
        <v>7563</v>
      </c>
      <c r="Z2143">
        <v>322220</v>
      </c>
      <c r="AA2143">
        <v>325110</v>
      </c>
      <c r="AB2143" s="8" t="s">
        <v>7564</v>
      </c>
    </row>
    <row r="2144" spans="1:28" x14ac:dyDescent="0.25">
      <c r="A2144" s="34" t="s">
        <v>41840</v>
      </c>
      <c r="B2144" s="29" t="s">
        <v>41841</v>
      </c>
      <c r="C2144" s="27">
        <v>11879.34</v>
      </c>
      <c r="F2144" s="27">
        <v>0.36</v>
      </c>
      <c r="U2144" s="29" t="s">
        <v>47943</v>
      </c>
      <c r="V2144" s="29" t="s">
        <v>47943</v>
      </c>
      <c r="W2144" s="30" t="s">
        <v>47944</v>
      </c>
      <c r="X2144">
        <v>2142</v>
      </c>
      <c r="Y2144" s="8" t="s">
        <v>7565</v>
      </c>
      <c r="Z2144">
        <v>444230</v>
      </c>
      <c r="AA2144">
        <v>423810</v>
      </c>
      <c r="AB2144" s="8" t="s">
        <v>7566</v>
      </c>
    </row>
    <row r="2145" spans="1:28" x14ac:dyDescent="0.25">
      <c r="A2145" s="34" t="s">
        <v>2944</v>
      </c>
      <c r="B2145" s="29" t="s">
        <v>2945</v>
      </c>
      <c r="C2145" s="27">
        <v>689715.81</v>
      </c>
      <c r="D2145" s="27">
        <v>17657</v>
      </c>
      <c r="E2145" s="27">
        <v>13910</v>
      </c>
      <c r="F2145" s="27">
        <v>2</v>
      </c>
      <c r="G2145" s="27">
        <v>2952</v>
      </c>
      <c r="H2145" s="27">
        <v>12839</v>
      </c>
      <c r="I2145" s="27">
        <v>409</v>
      </c>
      <c r="J2145" s="27">
        <v>26709</v>
      </c>
      <c r="K2145" s="27">
        <v>40917</v>
      </c>
      <c r="L2145" s="27">
        <v>1597</v>
      </c>
      <c r="M2145" s="27">
        <v>0</v>
      </c>
      <c r="N2145" s="27">
        <v>45489</v>
      </c>
      <c r="O2145" s="27">
        <v>15.41</v>
      </c>
      <c r="P2145" s="27">
        <v>3.3243</v>
      </c>
      <c r="Q2145" s="27">
        <v>2.605E-2</v>
      </c>
      <c r="R2145" s="27">
        <v>1.57</v>
      </c>
      <c r="S2145" s="27">
        <v>1.05</v>
      </c>
      <c r="T2145" s="27">
        <v>0.94072999999999996</v>
      </c>
      <c r="U2145" s="29" t="s">
        <v>47945</v>
      </c>
      <c r="V2145" s="29" t="s">
        <v>47946</v>
      </c>
      <c r="W2145" s="30" t="s">
        <v>47947</v>
      </c>
      <c r="X2145">
        <v>2143</v>
      </c>
      <c r="Y2145" s="8" t="s">
        <v>7567</v>
      </c>
      <c r="Z2145">
        <v>324191</v>
      </c>
      <c r="AA2145">
        <v>325998</v>
      </c>
      <c r="AB2145" s="8" t="s">
        <v>7568</v>
      </c>
    </row>
    <row r="2146" spans="1:28" x14ac:dyDescent="0.25">
      <c r="A2146" s="34" t="s">
        <v>2946</v>
      </c>
      <c r="B2146" s="29" t="s">
        <v>2947</v>
      </c>
      <c r="C2146" s="27">
        <v>508494.78</v>
      </c>
      <c r="D2146" s="27">
        <v>51841.101560000003</v>
      </c>
      <c r="E2146" s="27">
        <v>37612.199209999999</v>
      </c>
      <c r="F2146" s="27">
        <v>1.1000000000000001</v>
      </c>
      <c r="G2146" s="27">
        <v>53.799990000000001</v>
      </c>
      <c r="H2146" s="27">
        <v>7196.5</v>
      </c>
      <c r="I2146" s="27">
        <v>846.09996999999998</v>
      </c>
      <c r="J2146" s="27">
        <v>32104.300780000001</v>
      </c>
      <c r="K2146" s="27">
        <v>66804.296870000006</v>
      </c>
      <c r="L2146" s="27">
        <v>28273.900389999999</v>
      </c>
      <c r="M2146" s="27">
        <v>0</v>
      </c>
      <c r="N2146" s="27">
        <v>94950.601559999996</v>
      </c>
      <c r="O2146" s="27">
        <v>19.62</v>
      </c>
      <c r="P2146" s="27">
        <v>22.242999999999999</v>
      </c>
      <c r="Q2146" s="27">
        <v>0.28605999999999998</v>
      </c>
      <c r="R2146" s="27">
        <v>2.29</v>
      </c>
      <c r="S2146" s="27">
        <v>1.86</v>
      </c>
      <c r="T2146" s="27">
        <v>1.85501</v>
      </c>
      <c r="U2146" s="29" t="s">
        <v>47948</v>
      </c>
      <c r="V2146" s="29" t="s">
        <v>47949</v>
      </c>
      <c r="W2146" s="30" t="s">
        <v>47950</v>
      </c>
      <c r="X2146">
        <v>2144</v>
      </c>
      <c r="Y2146" s="8" t="s">
        <v>7569</v>
      </c>
      <c r="Z2146">
        <v>333995</v>
      </c>
      <c r="AA2146">
        <v>332313</v>
      </c>
      <c r="AB2146" s="8" t="s">
        <v>7570</v>
      </c>
    </row>
    <row r="2147" spans="1:28" x14ac:dyDescent="0.25">
      <c r="A2147" s="34" t="s">
        <v>2949</v>
      </c>
      <c r="B2147" s="29" t="s">
        <v>2950</v>
      </c>
      <c r="C2147" s="27">
        <v>17961.89</v>
      </c>
      <c r="D2147" s="27">
        <v>5750</v>
      </c>
      <c r="E2147" s="27">
        <v>4514</v>
      </c>
      <c r="F2147" s="27">
        <v>0.76</v>
      </c>
      <c r="G2147" s="27">
        <v>2577</v>
      </c>
      <c r="H2147" s="27">
        <v>5514</v>
      </c>
      <c r="I2147" s="27">
        <v>16765</v>
      </c>
      <c r="J2147" s="27">
        <v>5313</v>
      </c>
      <c r="K2147" s="27">
        <v>9630</v>
      </c>
      <c r="L2147" s="27">
        <v>7862</v>
      </c>
      <c r="M2147" s="27">
        <v>0</v>
      </c>
      <c r="N2147" s="27">
        <v>19811</v>
      </c>
      <c r="O2147" s="27">
        <v>55</v>
      </c>
      <c r="P2147" s="27">
        <v>28.68</v>
      </c>
      <c r="Q2147" s="27">
        <v>0.40212999999999999</v>
      </c>
      <c r="R2147" s="27">
        <v>1.66</v>
      </c>
      <c r="S2147" s="27">
        <v>0.77</v>
      </c>
      <c r="T2147" s="27">
        <v>0.28965999999999997</v>
      </c>
      <c r="U2147" s="29" t="s">
        <v>47951</v>
      </c>
      <c r="V2147" s="29" t="s">
        <v>47952</v>
      </c>
      <c r="W2147" s="30" t="s">
        <v>47953</v>
      </c>
      <c r="X2147">
        <v>2145</v>
      </c>
      <c r="Y2147" s="8" t="s">
        <v>7571</v>
      </c>
      <c r="Z2147">
        <v>111140</v>
      </c>
      <c r="AB2147" s="8" t="s">
        <v>7572</v>
      </c>
    </row>
    <row r="2148" spans="1:28" x14ac:dyDescent="0.25">
      <c r="A2148" s="34" t="s">
        <v>41842</v>
      </c>
      <c r="B2148" s="29" t="s">
        <v>41843</v>
      </c>
      <c r="C2148" s="27">
        <v>5697.3</v>
      </c>
      <c r="D2148" s="27">
        <v>232.89099999999999</v>
      </c>
      <c r="E2148" s="27">
        <v>87.777000000000001</v>
      </c>
      <c r="F2148" s="27">
        <v>0.22</v>
      </c>
      <c r="G2148" s="27">
        <v>740.13298999999995</v>
      </c>
      <c r="H2148" s="27">
        <v>9.5190000000000001</v>
      </c>
      <c r="I2148" s="27">
        <v>295.72197999999997</v>
      </c>
      <c r="J2148" s="27">
        <v>739.73297000000002</v>
      </c>
      <c r="K2148" s="27">
        <v>2423.98803</v>
      </c>
      <c r="L2148" s="27">
        <v>0</v>
      </c>
      <c r="M2148" s="27">
        <v>0</v>
      </c>
      <c r="N2148" s="27">
        <v>2980.6630799999998</v>
      </c>
      <c r="U2148" s="29" t="s">
        <v>47954</v>
      </c>
      <c r="V2148" s="29" t="s">
        <v>47955</v>
      </c>
      <c r="W2148" s="30" t="s">
        <v>47956</v>
      </c>
      <c r="X2148">
        <v>2146</v>
      </c>
      <c r="Y2148" s="8" t="s">
        <v>7573</v>
      </c>
      <c r="Z2148">
        <v>541940</v>
      </c>
      <c r="AB2148" s="8" t="s">
        <v>7574</v>
      </c>
    </row>
    <row r="2149" spans="1:28" x14ac:dyDescent="0.25">
      <c r="A2149" s="34" t="s">
        <v>2951</v>
      </c>
      <c r="B2149" s="29" t="s">
        <v>2952</v>
      </c>
      <c r="C2149" s="27">
        <v>39318.42</v>
      </c>
      <c r="D2149" s="27">
        <v>2719.1999500000002</v>
      </c>
      <c r="E2149" s="27">
        <v>2395.6000899999999</v>
      </c>
      <c r="F2149" s="27">
        <v>0.99</v>
      </c>
      <c r="G2149" s="27">
        <v>2780.1000899999999</v>
      </c>
      <c r="H2149" s="27">
        <v>1993.8000400000001</v>
      </c>
      <c r="I2149" s="27">
        <v>8767.7001899999996</v>
      </c>
      <c r="J2149" s="27">
        <v>5686.7997999999998</v>
      </c>
      <c r="K2149" s="27">
        <v>6379.2001899999996</v>
      </c>
      <c r="L2149" s="27">
        <v>3788.3000400000001</v>
      </c>
      <c r="M2149" s="27">
        <v>0</v>
      </c>
      <c r="N2149" s="27">
        <v>6105.2001899999996</v>
      </c>
      <c r="O2149" s="27">
        <v>26.55</v>
      </c>
      <c r="P2149" s="27">
        <v>42.537990000000001</v>
      </c>
      <c r="Q2149" s="27">
        <v>0.74026000000000003</v>
      </c>
      <c r="R2149" s="27">
        <v>1.26</v>
      </c>
      <c r="S2149" s="27">
        <v>0.77</v>
      </c>
      <c r="T2149" s="27">
        <v>0.28227999999999998</v>
      </c>
      <c r="U2149" s="29" t="s">
        <v>47957</v>
      </c>
      <c r="V2149" s="29" t="s">
        <v>47958</v>
      </c>
      <c r="W2149" s="30" t="s">
        <v>47959</v>
      </c>
      <c r="X2149">
        <v>2147</v>
      </c>
      <c r="Y2149" s="8" t="s">
        <v>7575</v>
      </c>
      <c r="Z2149">
        <v>238150</v>
      </c>
      <c r="AB2149" s="8" t="s">
        <v>7576</v>
      </c>
    </row>
    <row r="2150" spans="1:28" x14ac:dyDescent="0.25">
      <c r="A2150" s="34" t="s">
        <v>2953</v>
      </c>
      <c r="B2150" s="29" t="s">
        <v>2954</v>
      </c>
      <c r="C2150" s="27">
        <v>10533.79</v>
      </c>
      <c r="D2150" s="27">
        <v>697.09301000000005</v>
      </c>
      <c r="E2150" s="27">
        <v>588.28399000000002</v>
      </c>
      <c r="F2150" s="27">
        <v>0.72</v>
      </c>
      <c r="G2150" s="27">
        <v>332.71301</v>
      </c>
      <c r="H2150" s="27">
        <v>1051.1089999999999</v>
      </c>
      <c r="I2150" s="27">
        <v>1169.1290200000001</v>
      </c>
      <c r="J2150" s="27">
        <v>1063.61303</v>
      </c>
      <c r="K2150" s="27">
        <v>1675.35095</v>
      </c>
      <c r="L2150" s="27">
        <v>990.76800000000003</v>
      </c>
      <c r="M2150" s="27">
        <v>0</v>
      </c>
      <c r="N2150" s="27">
        <v>1351.7010399999999</v>
      </c>
      <c r="O2150" s="27">
        <v>13.8</v>
      </c>
      <c r="P2150" s="27">
        <v>43.034990000000001</v>
      </c>
      <c r="Q2150" s="27">
        <v>0.75546000000000002</v>
      </c>
      <c r="R2150" s="27">
        <v>1.78</v>
      </c>
      <c r="S2150" s="27">
        <v>0.59</v>
      </c>
      <c r="T2150" s="27">
        <v>0.27409</v>
      </c>
      <c r="U2150" s="29" t="s">
        <v>47960</v>
      </c>
      <c r="V2150" s="29" t="s">
        <v>47961</v>
      </c>
      <c r="W2150" s="30" t="s">
        <v>47962</v>
      </c>
      <c r="X2150">
        <v>2148</v>
      </c>
      <c r="Y2150" s="8" t="s">
        <v>7577</v>
      </c>
      <c r="Z2150">
        <v>562920</v>
      </c>
      <c r="AB2150" s="8" t="s">
        <v>7578</v>
      </c>
    </row>
    <row r="2151" spans="1:28" x14ac:dyDescent="0.25">
      <c r="A2151" s="34" t="s">
        <v>2955</v>
      </c>
      <c r="B2151" s="29" t="s">
        <v>2956</v>
      </c>
      <c r="C2151" s="27">
        <v>36844.589999999997</v>
      </c>
      <c r="D2151" s="27">
        <v>169.03998999999999</v>
      </c>
      <c r="E2151" s="27">
        <v>114.61499000000001</v>
      </c>
      <c r="F2151" s="27">
        <v>1.75</v>
      </c>
      <c r="G2151" s="27">
        <v>2347.19506</v>
      </c>
      <c r="H2151" s="27">
        <v>0</v>
      </c>
      <c r="I2151" s="27">
        <v>0</v>
      </c>
      <c r="J2151" s="27">
        <v>2029.3229899999999</v>
      </c>
      <c r="K2151" s="27">
        <v>3845.6169399999999</v>
      </c>
      <c r="L2151" s="27">
        <v>0</v>
      </c>
      <c r="M2151" s="27">
        <v>0</v>
      </c>
      <c r="N2151" s="27">
        <v>2115.3391099999999</v>
      </c>
      <c r="O2151" s="27">
        <v>3.98</v>
      </c>
      <c r="P2151" s="27">
        <v>0</v>
      </c>
      <c r="Q2151" s="27">
        <v>0</v>
      </c>
      <c r="R2151" s="27">
        <v>1.9</v>
      </c>
      <c r="S2151" s="27">
        <v>1.9</v>
      </c>
      <c r="T2151" s="27">
        <v>0.73838000000000004</v>
      </c>
      <c r="U2151" s="29" t="s">
        <v>47963</v>
      </c>
      <c r="V2151" s="29" t="s">
        <v>47964</v>
      </c>
      <c r="W2151" s="30" t="s">
        <v>47965</v>
      </c>
      <c r="X2151">
        <v>2149</v>
      </c>
      <c r="Y2151" s="8" t="s">
        <v>7579</v>
      </c>
      <c r="Z2151">
        <v>486910</v>
      </c>
      <c r="AA2151">
        <v>221210</v>
      </c>
      <c r="AB2151" s="8" t="s">
        <v>7580</v>
      </c>
    </row>
    <row r="2152" spans="1:28" x14ac:dyDescent="0.25">
      <c r="A2152" s="34" t="s">
        <v>41844</v>
      </c>
      <c r="B2152" s="29" t="s">
        <v>41845</v>
      </c>
      <c r="C2152" s="27">
        <v>15408.98</v>
      </c>
      <c r="D2152" s="27">
        <v>3341.8290999999999</v>
      </c>
      <c r="E2152" s="27">
        <v>1958.6979899999999</v>
      </c>
      <c r="F2152" s="27">
        <v>1</v>
      </c>
      <c r="G2152" s="27">
        <v>4299.9101499999997</v>
      </c>
      <c r="H2152" s="27">
        <v>3585.22192</v>
      </c>
      <c r="I2152" s="27">
        <v>1483.1230399999999</v>
      </c>
      <c r="J2152" s="27">
        <v>8495.7695299999996</v>
      </c>
      <c r="K2152" s="27">
        <v>12593.719719999999</v>
      </c>
      <c r="L2152" s="27">
        <v>3784.7619599999998</v>
      </c>
      <c r="M2152" s="27">
        <v>0</v>
      </c>
      <c r="N2152" s="27">
        <v>11016.429679999999</v>
      </c>
      <c r="O2152" s="27">
        <v>28.74</v>
      </c>
      <c r="P2152" s="27">
        <v>22.623999999999999</v>
      </c>
      <c r="Q2152" s="27">
        <v>0.29238999999999998</v>
      </c>
      <c r="R2152" s="27">
        <v>1.51</v>
      </c>
      <c r="U2152" s="29" t="s">
        <v>47966</v>
      </c>
      <c r="V2152" s="29" t="s">
        <v>47966</v>
      </c>
      <c r="W2152" s="30" t="s">
        <v>47967</v>
      </c>
      <c r="X2152">
        <v>2150</v>
      </c>
      <c r="Y2152" s="8" t="s">
        <v>7581</v>
      </c>
      <c r="Z2152">
        <v>611310</v>
      </c>
      <c r="AA2152">
        <v>561110</v>
      </c>
      <c r="AB2152" s="8" t="s">
        <v>7582</v>
      </c>
    </row>
    <row r="2153" spans="1:28" x14ac:dyDescent="0.25">
      <c r="A2153" s="34" t="s">
        <v>2957</v>
      </c>
      <c r="B2153" s="29" t="s">
        <v>2958</v>
      </c>
      <c r="C2153" s="27">
        <v>144771.78</v>
      </c>
      <c r="D2153" s="27">
        <v>59352</v>
      </c>
      <c r="E2153" s="27">
        <v>45672</v>
      </c>
      <c r="F2153" s="27">
        <v>0.8</v>
      </c>
      <c r="G2153" s="27">
        <v>24378</v>
      </c>
      <c r="H2153" s="27">
        <v>22936</v>
      </c>
      <c r="I2153" s="27">
        <v>31931</v>
      </c>
      <c r="J2153" s="27">
        <v>109778</v>
      </c>
      <c r="K2153" s="27">
        <v>125724</v>
      </c>
      <c r="L2153" s="27">
        <v>45264</v>
      </c>
      <c r="M2153" s="27">
        <v>0</v>
      </c>
      <c r="N2153" s="27">
        <v>114570</v>
      </c>
      <c r="O2153" s="27">
        <v>47.72</v>
      </c>
      <c r="P2153" s="27">
        <v>26.596</v>
      </c>
      <c r="Q2153" s="27">
        <v>0.36231999999999998</v>
      </c>
      <c r="R2153" s="27">
        <v>1.1399999999999999</v>
      </c>
      <c r="S2153" s="27">
        <v>0.94</v>
      </c>
      <c r="T2153" s="27">
        <v>0.71425000000000005</v>
      </c>
      <c r="U2153" s="29" t="s">
        <v>47968</v>
      </c>
      <c r="V2153" s="29" t="s">
        <v>47969</v>
      </c>
      <c r="W2153" s="30" t="s">
        <v>47970</v>
      </c>
      <c r="X2153">
        <v>2151</v>
      </c>
      <c r="Y2153" s="8" t="s">
        <v>7583</v>
      </c>
      <c r="Z2153">
        <v>335312</v>
      </c>
      <c r="AA2153">
        <v>333415</v>
      </c>
      <c r="AB2153" s="8" t="s">
        <v>7584</v>
      </c>
    </row>
    <row r="2154" spans="1:28" x14ac:dyDescent="0.25">
      <c r="A2154" s="34" t="s">
        <v>2959</v>
      </c>
      <c r="B2154" s="29" t="s">
        <v>2960</v>
      </c>
      <c r="C2154" s="27">
        <v>8147.05</v>
      </c>
      <c r="D2154" s="27">
        <v>415.39001000000002</v>
      </c>
      <c r="E2154" s="27">
        <v>362.13</v>
      </c>
      <c r="F2154" s="27">
        <v>0.96</v>
      </c>
      <c r="G2154" s="27">
        <v>765.31700999999998</v>
      </c>
      <c r="H2154" s="27">
        <v>0</v>
      </c>
      <c r="I2154" s="27">
        <v>1139.5749499999999</v>
      </c>
      <c r="J2154" s="27">
        <v>916.01702</v>
      </c>
      <c r="K2154" s="27">
        <v>1158.21594</v>
      </c>
      <c r="L2154" s="27">
        <v>246.25</v>
      </c>
      <c r="M2154" s="27">
        <v>0</v>
      </c>
      <c r="N2154" s="27">
        <v>1183.13696</v>
      </c>
      <c r="O2154" s="27">
        <v>25.47</v>
      </c>
      <c r="P2154" s="27">
        <v>43.995989999999999</v>
      </c>
      <c r="Q2154" s="27">
        <v>0.78559000000000001</v>
      </c>
      <c r="R2154" s="27">
        <v>1.25</v>
      </c>
      <c r="S2154" s="27">
        <v>1.26</v>
      </c>
      <c r="T2154" s="27">
        <v>0.42892000000000002</v>
      </c>
      <c r="U2154" s="29" t="s">
        <v>47971</v>
      </c>
      <c r="V2154" s="29" t="s">
        <v>47972</v>
      </c>
      <c r="W2154" s="30" t="s">
        <v>47973</v>
      </c>
      <c r="X2154">
        <v>2152</v>
      </c>
      <c r="Y2154" s="8" t="s">
        <v>7585</v>
      </c>
      <c r="Z2154">
        <v>311941</v>
      </c>
      <c r="AA2154">
        <v>311421</v>
      </c>
      <c r="AB2154" s="8" t="s">
        <v>7586</v>
      </c>
    </row>
    <row r="2155" spans="1:28" x14ac:dyDescent="0.25">
      <c r="A2155" s="34" t="s">
        <v>41846</v>
      </c>
      <c r="B2155" s="29" t="s">
        <v>41847</v>
      </c>
      <c r="C2155" s="27">
        <v>17254.439999999999</v>
      </c>
      <c r="D2155" s="27">
        <v>1739.625</v>
      </c>
      <c r="E2155" s="27">
        <v>1226.7650100000001</v>
      </c>
      <c r="F2155" s="27">
        <v>1.45</v>
      </c>
      <c r="G2155" s="27">
        <v>1687.70703</v>
      </c>
      <c r="H2155" s="27">
        <v>5084.9511700000003</v>
      </c>
      <c r="I2155" s="27">
        <v>1722.6870100000001</v>
      </c>
      <c r="J2155" s="27">
        <v>6222.3149400000002</v>
      </c>
      <c r="K2155" s="27">
        <v>8537.1074200000003</v>
      </c>
      <c r="L2155" s="27">
        <v>1198.0019500000001</v>
      </c>
      <c r="M2155" s="27">
        <v>0</v>
      </c>
      <c r="N2155" s="27">
        <v>5205.4809500000001</v>
      </c>
      <c r="O2155" s="27">
        <v>14.19</v>
      </c>
      <c r="P2155" s="27">
        <v>18.70899</v>
      </c>
      <c r="Q2155" s="27">
        <v>0.23014000000000001</v>
      </c>
      <c r="R2155" s="27">
        <v>1.37</v>
      </c>
      <c r="S2155" s="27">
        <v>0.55000000000000004</v>
      </c>
      <c r="T2155" s="27">
        <v>0.28355999999999998</v>
      </c>
      <c r="U2155" s="29" t="s">
        <v>47974</v>
      </c>
      <c r="V2155" s="29" t="s">
        <v>47975</v>
      </c>
      <c r="W2155" s="30" t="s">
        <v>47976</v>
      </c>
      <c r="X2155">
        <v>2153</v>
      </c>
      <c r="Y2155" s="8" t="s">
        <v>7587</v>
      </c>
      <c r="Z2155">
        <v>492110</v>
      </c>
      <c r="AB2155" s="8" t="s">
        <v>7588</v>
      </c>
    </row>
    <row r="2156" spans="1:28" x14ac:dyDescent="0.25">
      <c r="A2156" s="34" t="s">
        <v>2961</v>
      </c>
      <c r="B2156" s="29" t="s">
        <v>2962</v>
      </c>
      <c r="C2156" s="27">
        <v>23151.29</v>
      </c>
      <c r="D2156" s="27">
        <v>541.29998000000001</v>
      </c>
      <c r="E2156" s="27">
        <v>-1338.09998</v>
      </c>
      <c r="F2156" s="27">
        <v>0.68</v>
      </c>
      <c r="G2156" s="27">
        <v>763.20001000000002</v>
      </c>
      <c r="H2156" s="27">
        <v>0</v>
      </c>
      <c r="I2156" s="27">
        <v>11220.299800000001</v>
      </c>
      <c r="J2156" s="27">
        <v>3851.6000899999999</v>
      </c>
      <c r="K2156" s="27">
        <v>2508.1000899999999</v>
      </c>
      <c r="L2156" s="27">
        <v>1733</v>
      </c>
      <c r="M2156" s="27">
        <v>0</v>
      </c>
      <c r="N2156" s="27">
        <v>9042.5</v>
      </c>
      <c r="O2156" s="27">
        <v>53.61</v>
      </c>
      <c r="P2156" s="27">
        <v>16.082999999999998</v>
      </c>
      <c r="Q2156" s="27">
        <v>0.19164999999999999</v>
      </c>
      <c r="R2156" s="27">
        <v>0.65</v>
      </c>
      <c r="S2156" s="27">
        <v>0.65</v>
      </c>
      <c r="T2156" s="27">
        <v>0.45302999999999999</v>
      </c>
      <c r="U2156" s="29" t="s">
        <v>47977</v>
      </c>
      <c r="V2156" s="29" t="s">
        <v>47978</v>
      </c>
      <c r="W2156" s="30" t="s">
        <v>47979</v>
      </c>
      <c r="X2156">
        <v>2154</v>
      </c>
      <c r="Y2156" s="8" t="s">
        <v>7589</v>
      </c>
      <c r="Z2156">
        <v>812320</v>
      </c>
      <c r="AA2156">
        <v>812320</v>
      </c>
      <c r="AB2156" s="8" t="s">
        <v>7590</v>
      </c>
    </row>
    <row r="2157" spans="1:28" x14ac:dyDescent="0.25">
      <c r="A2157" s="34" t="s">
        <v>2963</v>
      </c>
      <c r="B2157" s="29" t="s">
        <v>2964</v>
      </c>
      <c r="C2157" s="27">
        <v>27576</v>
      </c>
      <c r="D2157" s="27">
        <v>4927.4941399999998</v>
      </c>
      <c r="E2157" s="27">
        <v>2272.2160600000002</v>
      </c>
      <c r="F2157" s="27">
        <v>0.75</v>
      </c>
      <c r="G2157" s="27">
        <v>2646.0480899999998</v>
      </c>
      <c r="H2157" s="27">
        <v>413.05999000000003</v>
      </c>
      <c r="I2157" s="27">
        <v>21804.509760000001</v>
      </c>
      <c r="J2157" s="27">
        <v>6369.7451099999998</v>
      </c>
      <c r="K2157" s="27">
        <v>4685.9658200000003</v>
      </c>
      <c r="L2157" s="27">
        <v>17303.91992</v>
      </c>
      <c r="M2157" s="27">
        <v>0</v>
      </c>
      <c r="N2157" s="27">
        <v>13582.530269999999</v>
      </c>
      <c r="O2157" s="27">
        <v>9.15</v>
      </c>
      <c r="P2157" s="27">
        <v>57.43</v>
      </c>
      <c r="Q2157" s="27">
        <v>1.3490500000000001</v>
      </c>
      <c r="R2157" s="27">
        <v>0.75</v>
      </c>
      <c r="S2157" s="27">
        <v>0.67</v>
      </c>
      <c r="T2157" s="27">
        <v>0.25540000000000002</v>
      </c>
      <c r="U2157" s="29" t="s">
        <v>47980</v>
      </c>
      <c r="V2157" s="29" t="s">
        <v>47981</v>
      </c>
      <c r="W2157" s="30" t="s">
        <v>47982</v>
      </c>
      <c r="X2157">
        <v>2155</v>
      </c>
      <c r="Y2157" s="8" t="s">
        <v>7591</v>
      </c>
      <c r="Z2157">
        <v>444180</v>
      </c>
      <c r="AB2157" s="8" t="s">
        <v>7592</v>
      </c>
    </row>
    <row r="2158" spans="1:28" x14ac:dyDescent="0.25">
      <c r="A2158" s="34" t="s">
        <v>41848</v>
      </c>
      <c r="B2158" s="29" t="s">
        <v>41849</v>
      </c>
      <c r="C2158" s="27">
        <v>2813.2</v>
      </c>
      <c r="D2158" s="27">
        <v>1032.96496</v>
      </c>
      <c r="E2158" s="27">
        <v>-40.183999999999997</v>
      </c>
      <c r="F2158" s="27">
        <v>1.42</v>
      </c>
      <c r="G2158" s="27">
        <v>1167.3979400000001</v>
      </c>
      <c r="H2158" s="27">
        <v>71.978989999999996</v>
      </c>
      <c r="I2158" s="27">
        <v>2094.6750400000001</v>
      </c>
      <c r="J2158" s="27">
        <v>1708.23498</v>
      </c>
      <c r="K2158" s="27">
        <v>4054.3679099999999</v>
      </c>
      <c r="L2158" s="27">
        <v>5528.4531200000001</v>
      </c>
      <c r="M2158" s="27">
        <v>0</v>
      </c>
      <c r="N2158" s="27">
        <v>7163.2558499999996</v>
      </c>
      <c r="O2158" s="27">
        <v>13.64</v>
      </c>
      <c r="P2158" s="27">
        <v>4.4489000000000001</v>
      </c>
      <c r="Q2158" s="27">
        <v>4.6559999999999997E-2</v>
      </c>
      <c r="R2158" s="27">
        <v>2.38</v>
      </c>
      <c r="S2158" s="27">
        <v>2.33</v>
      </c>
      <c r="T2158" s="27">
        <v>1.6478900000000001</v>
      </c>
      <c r="U2158" s="29" t="s">
        <v>47983</v>
      </c>
      <c r="V2158" s="29" t="s">
        <v>47984</v>
      </c>
      <c r="W2158" s="30" t="s">
        <v>47985</v>
      </c>
      <c r="X2158">
        <v>2156</v>
      </c>
      <c r="Y2158" s="8" t="s">
        <v>7593</v>
      </c>
      <c r="Z2158">
        <v>332112</v>
      </c>
      <c r="AB2158" s="8" t="s">
        <v>7594</v>
      </c>
    </row>
    <row r="2159" spans="1:28" x14ac:dyDescent="0.25">
      <c r="A2159" s="34" t="s">
        <v>2965</v>
      </c>
      <c r="B2159" s="29" t="s">
        <v>2966</v>
      </c>
      <c r="C2159" s="27">
        <v>16243.94</v>
      </c>
      <c r="D2159" s="27">
        <v>616.01202000000001</v>
      </c>
      <c r="E2159" s="27">
        <v>437.13299000000001</v>
      </c>
      <c r="F2159" s="27">
        <v>0.97</v>
      </c>
      <c r="G2159" s="27">
        <v>154.30798999999999</v>
      </c>
      <c r="H2159" s="27">
        <v>0</v>
      </c>
      <c r="I2159" s="27">
        <v>3853.0769</v>
      </c>
      <c r="J2159" s="27">
        <v>238.89699999999999</v>
      </c>
      <c r="K2159" s="27">
        <v>1436.44299</v>
      </c>
      <c r="L2159" s="27">
        <v>0</v>
      </c>
      <c r="M2159" s="27">
        <v>0</v>
      </c>
      <c r="N2159" s="27">
        <v>5546.3159100000003</v>
      </c>
      <c r="O2159" s="27">
        <v>23.86</v>
      </c>
      <c r="P2159" s="27">
        <v>0</v>
      </c>
      <c r="Q2159" s="27">
        <v>0</v>
      </c>
      <c r="R2159" s="27">
        <v>8.39</v>
      </c>
      <c r="S2159" s="27">
        <v>6.01</v>
      </c>
      <c r="T2159" s="27">
        <v>5.3668899999999997</v>
      </c>
      <c r="U2159" s="29" t="s">
        <v>47986</v>
      </c>
      <c r="V2159" s="29" t="s">
        <v>47987</v>
      </c>
      <c r="W2159" s="30" t="s">
        <v>47988</v>
      </c>
      <c r="X2159">
        <v>2157</v>
      </c>
      <c r="Y2159" s="8" t="s">
        <v>7595</v>
      </c>
      <c r="Z2159">
        <v>923140</v>
      </c>
      <c r="AB2159" s="8" t="s">
        <v>7596</v>
      </c>
    </row>
    <row r="2160" spans="1:28" x14ac:dyDescent="0.25">
      <c r="A2160" s="34" t="s">
        <v>41850</v>
      </c>
      <c r="B2160" s="29" t="s">
        <v>41851</v>
      </c>
      <c r="C2160" s="27">
        <v>2373.02</v>
      </c>
      <c r="D2160" s="27">
        <v>-17.661000000000001</v>
      </c>
      <c r="E2160" s="27">
        <v>-52.106999999999999</v>
      </c>
      <c r="F2160" s="27">
        <v>0.9</v>
      </c>
      <c r="G2160" s="27">
        <v>324.19400000000002</v>
      </c>
      <c r="H2160" s="27">
        <v>0</v>
      </c>
      <c r="I2160" s="27">
        <v>678.01702</v>
      </c>
      <c r="J2160" s="27">
        <v>179.57</v>
      </c>
      <c r="K2160" s="27">
        <v>556.69000000000005</v>
      </c>
      <c r="L2160" s="27">
        <v>391.85597999999999</v>
      </c>
      <c r="M2160" s="27">
        <v>0</v>
      </c>
      <c r="N2160" s="27">
        <v>778.22198000000003</v>
      </c>
      <c r="O2160" s="27">
        <v>2.4900000000000002</v>
      </c>
      <c r="P2160" s="27">
        <v>26.976990000000001</v>
      </c>
      <c r="Q2160" s="27">
        <v>0.36942000000000003</v>
      </c>
      <c r="R2160" s="27">
        <v>2.66</v>
      </c>
      <c r="S2160" s="27">
        <v>3.1</v>
      </c>
      <c r="T2160" s="27">
        <v>1.2947299999999999</v>
      </c>
      <c r="U2160" s="29" t="s">
        <v>47989</v>
      </c>
      <c r="V2160" s="29" t="s">
        <v>47990</v>
      </c>
      <c r="W2160" s="30" t="s">
        <v>47991</v>
      </c>
      <c r="X2160">
        <v>2158</v>
      </c>
      <c r="Y2160" s="8" t="s">
        <v>7597</v>
      </c>
      <c r="Z2160">
        <v>332312</v>
      </c>
      <c r="AA2160">
        <v>423510</v>
      </c>
      <c r="AB2160" s="8" t="s">
        <v>7598</v>
      </c>
    </row>
    <row r="2161" spans="1:28" x14ac:dyDescent="0.25">
      <c r="A2161" s="34" t="s">
        <v>2967</v>
      </c>
      <c r="B2161" s="29" t="s">
        <v>2968</v>
      </c>
      <c r="C2161" s="27">
        <v>12076.95</v>
      </c>
      <c r="D2161" s="27">
        <v>-873.42701</v>
      </c>
      <c r="E2161" s="27">
        <v>-1243.6319599999999</v>
      </c>
      <c r="F2161" s="27">
        <v>1.44</v>
      </c>
      <c r="G2161" s="27">
        <v>547.50701000000004</v>
      </c>
      <c r="H2161" s="27">
        <v>0</v>
      </c>
      <c r="I2161" s="27">
        <v>6134.0878899999998</v>
      </c>
      <c r="J2161" s="27">
        <v>808.15801999999996</v>
      </c>
      <c r="K2161" s="27">
        <v>4984.0859300000002</v>
      </c>
      <c r="L2161" s="27">
        <v>1008.6719900000001</v>
      </c>
      <c r="M2161" s="27">
        <v>0</v>
      </c>
      <c r="N2161" s="27">
        <v>10559.04003</v>
      </c>
      <c r="O2161" s="27">
        <v>55.1</v>
      </c>
      <c r="P2161" s="27">
        <v>8.8798899999999996</v>
      </c>
      <c r="Q2161" s="27">
        <v>9.7449999999999995E-2</v>
      </c>
      <c r="R2161" s="27">
        <v>6.16</v>
      </c>
      <c r="S2161" s="27">
        <v>6.17</v>
      </c>
      <c r="T2161" s="27">
        <v>5.4897400000000003</v>
      </c>
      <c r="U2161" s="29" t="s">
        <v>47992</v>
      </c>
      <c r="V2161" s="29" t="s">
        <v>47993</v>
      </c>
      <c r="W2161" s="30" t="s">
        <v>47994</v>
      </c>
      <c r="X2161">
        <v>2159</v>
      </c>
      <c r="Y2161" s="8" t="s">
        <v>7599</v>
      </c>
      <c r="Z2161">
        <v>459930</v>
      </c>
      <c r="AA2161">
        <v>321991</v>
      </c>
      <c r="AB2161" s="8" t="s">
        <v>7600</v>
      </c>
    </row>
    <row r="2162" spans="1:28" x14ac:dyDescent="0.25">
      <c r="A2162" s="34" t="s">
        <v>2969</v>
      </c>
      <c r="B2162" s="29" t="s">
        <v>2970</v>
      </c>
      <c r="C2162" s="27">
        <v>3422.22</v>
      </c>
      <c r="D2162" s="27">
        <v>313.83400999999998</v>
      </c>
      <c r="E2162" s="27">
        <v>252.23399000000001</v>
      </c>
      <c r="F2162" s="27">
        <v>0.63</v>
      </c>
      <c r="G2162" s="27">
        <v>168.78299999999999</v>
      </c>
      <c r="H2162" s="27">
        <v>65.405990000000003</v>
      </c>
      <c r="I2162" s="27">
        <v>2627.4951099999998</v>
      </c>
      <c r="J2162" s="27">
        <v>224.31100000000001</v>
      </c>
      <c r="K2162" s="27">
        <v>367.06200999999999</v>
      </c>
      <c r="L2162" s="27">
        <v>999.08897999999999</v>
      </c>
      <c r="M2162" s="27">
        <v>0</v>
      </c>
      <c r="N2162" s="27">
        <v>1797.0839800000001</v>
      </c>
      <c r="O2162" s="27">
        <v>13.65</v>
      </c>
      <c r="P2162" s="27">
        <v>35.472990000000003</v>
      </c>
      <c r="Q2162" s="27">
        <v>0.54974000000000001</v>
      </c>
      <c r="R2162" s="27">
        <v>1.79</v>
      </c>
      <c r="S2162" s="27">
        <v>1.34</v>
      </c>
      <c r="T2162" s="27">
        <v>0.59236</v>
      </c>
      <c r="U2162" s="29" t="s">
        <v>47995</v>
      </c>
      <c r="V2162" s="29" t="s">
        <v>47996</v>
      </c>
      <c r="W2162" s="30" t="s">
        <v>47997</v>
      </c>
      <c r="X2162">
        <v>2160</v>
      </c>
      <c r="Y2162" s="8" t="s">
        <v>7601</v>
      </c>
      <c r="Z2162">
        <v>336310</v>
      </c>
      <c r="AA2162">
        <v>336370</v>
      </c>
      <c r="AB2162" s="8" t="s">
        <v>7602</v>
      </c>
    </row>
    <row r="2163" spans="1:28" x14ac:dyDescent="0.25">
      <c r="A2163" s="34" t="s">
        <v>41852</v>
      </c>
      <c r="B2163" s="29" t="s">
        <v>41853</v>
      </c>
      <c r="C2163" s="27">
        <v>5260.89</v>
      </c>
      <c r="D2163" s="27">
        <v>1071.77404</v>
      </c>
      <c r="E2163" s="27">
        <v>1053.83898</v>
      </c>
      <c r="F2163" s="27">
        <v>1.98</v>
      </c>
      <c r="G2163" s="27">
        <v>236.49499</v>
      </c>
      <c r="H2163" s="27">
        <v>6394.27783</v>
      </c>
      <c r="I2163" s="27">
        <v>5.1950000000000003</v>
      </c>
      <c r="J2163" s="27">
        <v>1658.06396</v>
      </c>
      <c r="K2163" s="27">
        <v>7808.6728499999999</v>
      </c>
      <c r="L2163" s="27">
        <v>0</v>
      </c>
      <c r="M2163" s="27">
        <v>0</v>
      </c>
      <c r="N2163" s="27">
        <v>5568.6469699999998</v>
      </c>
      <c r="O2163" s="27">
        <v>15.77</v>
      </c>
      <c r="P2163" s="27">
        <v>0</v>
      </c>
      <c r="Q2163" s="27">
        <v>0</v>
      </c>
      <c r="R2163" s="27">
        <v>4.71</v>
      </c>
      <c r="S2163" s="27">
        <v>0.85</v>
      </c>
      <c r="T2163" s="27">
        <v>0.71040000000000003</v>
      </c>
      <c r="U2163" s="29" t="s">
        <v>47998</v>
      </c>
      <c r="V2163" s="29" t="s">
        <v>47999</v>
      </c>
      <c r="W2163" s="30" t="s">
        <v>48000</v>
      </c>
      <c r="X2163">
        <v>2161</v>
      </c>
      <c r="Y2163" s="8" t="s">
        <v>7603</v>
      </c>
      <c r="Z2163">
        <v>332313</v>
      </c>
      <c r="AB2163" s="8" t="s">
        <v>7604</v>
      </c>
    </row>
    <row r="2164" spans="1:28" x14ac:dyDescent="0.25">
      <c r="A2164" s="34" t="s">
        <v>2971</v>
      </c>
      <c r="B2164" s="29" t="s">
        <v>2972</v>
      </c>
      <c r="C2164" s="27">
        <v>6388.24</v>
      </c>
      <c r="D2164" s="27">
        <v>-127.61799999999999</v>
      </c>
      <c r="E2164" s="27">
        <v>-161.495</v>
      </c>
      <c r="F2164" s="27">
        <v>1.75</v>
      </c>
      <c r="G2164" s="27">
        <v>104.21099</v>
      </c>
      <c r="H2164" s="27">
        <v>81.628990000000002</v>
      </c>
      <c r="I2164" s="27">
        <v>27.36899</v>
      </c>
      <c r="J2164" s="27">
        <v>130.95699999999999</v>
      </c>
      <c r="K2164" s="27">
        <v>635.03497000000004</v>
      </c>
      <c r="L2164" s="27">
        <v>0</v>
      </c>
      <c r="M2164" s="27">
        <v>0</v>
      </c>
      <c r="N2164" s="27">
        <v>805.74297999999999</v>
      </c>
      <c r="O2164" s="27">
        <v>6.91</v>
      </c>
      <c r="P2164" s="27">
        <v>0</v>
      </c>
      <c r="Q2164" s="27">
        <v>0</v>
      </c>
      <c r="R2164" s="27">
        <v>5.37</v>
      </c>
      <c r="S2164" s="27">
        <v>4.2300000000000004</v>
      </c>
      <c r="T2164" s="27">
        <v>3.4300899999999999</v>
      </c>
      <c r="U2164" s="29" t="s">
        <v>48001</v>
      </c>
      <c r="V2164" s="29" t="s">
        <v>48002</v>
      </c>
      <c r="W2164" s="30" t="s">
        <v>48003</v>
      </c>
      <c r="X2164">
        <v>2162</v>
      </c>
      <c r="Y2164" s="8" t="s">
        <v>7605</v>
      </c>
      <c r="Z2164">
        <v>334514</v>
      </c>
      <c r="AB2164" s="8" t="s">
        <v>7606</v>
      </c>
    </row>
    <row r="2165" spans="1:28" x14ac:dyDescent="0.25">
      <c r="A2165" s="34" t="s">
        <v>2973</v>
      </c>
      <c r="B2165" s="29" t="s">
        <v>2974</v>
      </c>
      <c r="C2165" s="27">
        <v>154537.14000000001</v>
      </c>
      <c r="D2165" s="27">
        <v>11225</v>
      </c>
      <c r="E2165" s="27">
        <v>10246</v>
      </c>
      <c r="F2165" s="27">
        <v>1.03</v>
      </c>
      <c r="G2165" s="27">
        <v>1895</v>
      </c>
      <c r="H2165" s="27">
        <v>2757</v>
      </c>
      <c r="I2165" s="27">
        <v>4362</v>
      </c>
      <c r="J2165" s="27">
        <v>2985</v>
      </c>
      <c r="K2165" s="27">
        <v>14021</v>
      </c>
      <c r="L2165" s="27">
        <v>8235</v>
      </c>
      <c r="M2165" s="27">
        <v>0</v>
      </c>
      <c r="N2165" s="27">
        <v>14577</v>
      </c>
      <c r="O2165" s="27">
        <v>16.79</v>
      </c>
      <c r="P2165" s="27">
        <v>38.707000000000001</v>
      </c>
      <c r="Q2165" s="27">
        <v>0.63149999999999995</v>
      </c>
      <c r="R2165" s="27">
        <v>5.17</v>
      </c>
      <c r="S2165" s="27">
        <v>3.77</v>
      </c>
      <c r="T2165" s="27">
        <v>3.13869</v>
      </c>
      <c r="U2165" s="29" t="s">
        <v>48004</v>
      </c>
      <c r="V2165" s="29" t="s">
        <v>48005</v>
      </c>
      <c r="W2165" s="30" t="s">
        <v>48006</v>
      </c>
      <c r="X2165">
        <v>2163</v>
      </c>
      <c r="Y2165" s="8" t="s">
        <v>7607</v>
      </c>
      <c r="Z2165">
        <v>532289</v>
      </c>
      <c r="AB2165" s="8" t="s">
        <v>7608</v>
      </c>
    </row>
    <row r="2166" spans="1:28" x14ac:dyDescent="0.25">
      <c r="A2166" s="34" t="s">
        <v>2975</v>
      </c>
      <c r="B2166" s="29" t="s">
        <v>2976</v>
      </c>
      <c r="C2166" s="27">
        <v>7442.4</v>
      </c>
      <c r="D2166" s="27">
        <v>458.673</v>
      </c>
      <c r="E2166" s="27">
        <v>321.43599999999998</v>
      </c>
      <c r="F2166" s="27">
        <v>0.96</v>
      </c>
      <c r="G2166" s="27">
        <v>150.26400000000001</v>
      </c>
      <c r="H2166" s="27">
        <v>38.014989999999997</v>
      </c>
      <c r="I2166" s="27">
        <v>154.339</v>
      </c>
      <c r="J2166" s="27">
        <v>652.01</v>
      </c>
      <c r="K2166" s="27">
        <v>396.84100000000001</v>
      </c>
      <c r="L2166" s="27">
        <v>50</v>
      </c>
      <c r="M2166" s="27">
        <v>0</v>
      </c>
      <c r="N2166" s="27">
        <v>1027.6619800000001</v>
      </c>
      <c r="O2166" s="27">
        <v>15.98</v>
      </c>
      <c r="P2166" s="27">
        <v>0</v>
      </c>
      <c r="Q2166" s="27">
        <v>0</v>
      </c>
      <c r="R2166" s="27">
        <v>0.46</v>
      </c>
      <c r="S2166" s="27">
        <v>0.55000000000000004</v>
      </c>
      <c r="T2166" s="27">
        <v>0.31986999999999999</v>
      </c>
      <c r="U2166" s="29" t="s">
        <v>48007</v>
      </c>
      <c r="V2166" s="29" t="s">
        <v>48008</v>
      </c>
      <c r="W2166" s="30" t="s">
        <v>48009</v>
      </c>
      <c r="X2166">
        <v>2164</v>
      </c>
      <c r="Y2166" s="8" t="s">
        <v>7609</v>
      </c>
      <c r="Z2166">
        <v>335311</v>
      </c>
      <c r="AA2166">
        <v>335313</v>
      </c>
      <c r="AB2166" s="8" t="s">
        <v>7610</v>
      </c>
    </row>
    <row r="2167" spans="1:28" x14ac:dyDescent="0.25">
      <c r="A2167" s="34" t="s">
        <v>2977</v>
      </c>
      <c r="B2167" s="29" t="s">
        <v>2978</v>
      </c>
      <c r="C2167" s="27">
        <v>12764.3</v>
      </c>
      <c r="D2167" s="27">
        <v>1520</v>
      </c>
      <c r="E2167" s="27">
        <v>1123</v>
      </c>
      <c r="F2167" s="27">
        <v>1.48</v>
      </c>
      <c r="G2167" s="27">
        <v>855</v>
      </c>
      <c r="H2167" s="27">
        <v>3550</v>
      </c>
      <c r="I2167" s="27">
        <v>2283</v>
      </c>
      <c r="J2167" s="27">
        <v>3670</v>
      </c>
      <c r="K2167" s="27">
        <v>8036</v>
      </c>
      <c r="L2167" s="27">
        <v>3550</v>
      </c>
      <c r="M2167" s="27">
        <v>0</v>
      </c>
      <c r="N2167" s="27">
        <v>7113</v>
      </c>
      <c r="O2167" s="27">
        <v>34.75</v>
      </c>
      <c r="P2167" s="27">
        <v>31.300999999999998</v>
      </c>
      <c r="Q2167" s="27">
        <v>0.45562000000000002</v>
      </c>
      <c r="R2167" s="27">
        <v>1.9</v>
      </c>
      <c r="S2167" s="27">
        <v>1.22</v>
      </c>
      <c r="T2167" s="27">
        <v>0.98936999999999997</v>
      </c>
      <c r="U2167" s="29" t="s">
        <v>48010</v>
      </c>
      <c r="V2167" s="29" t="s">
        <v>48011</v>
      </c>
      <c r="W2167" s="30" t="s">
        <v>48012</v>
      </c>
      <c r="X2167">
        <v>2165</v>
      </c>
      <c r="Y2167" s="8" t="s">
        <v>7611</v>
      </c>
      <c r="Z2167">
        <v>323120</v>
      </c>
      <c r="AA2167">
        <v>511120</v>
      </c>
      <c r="AB2167" s="8" t="s">
        <v>7612</v>
      </c>
    </row>
    <row r="2168" spans="1:28" x14ac:dyDescent="0.25">
      <c r="A2168" s="34" t="s">
        <v>2979</v>
      </c>
      <c r="B2168" s="29" t="s">
        <v>2980</v>
      </c>
      <c r="C2168" s="27">
        <v>16695.5</v>
      </c>
      <c r="D2168" s="27">
        <v>388.01299999999998</v>
      </c>
      <c r="E2168" s="27">
        <v>215.97200000000001</v>
      </c>
      <c r="F2168" s="27">
        <v>0.83</v>
      </c>
      <c r="G2168" s="27">
        <v>577.25701000000004</v>
      </c>
      <c r="H2168" s="27">
        <v>0</v>
      </c>
      <c r="I2168" s="27">
        <v>3539.6608799999999</v>
      </c>
      <c r="J2168" s="27">
        <v>889.69500000000005</v>
      </c>
      <c r="K2168" s="27">
        <v>847.24199999999996</v>
      </c>
      <c r="L2168" s="27">
        <v>957.38896999999997</v>
      </c>
      <c r="M2168" s="27">
        <v>0</v>
      </c>
      <c r="N2168" s="27">
        <v>2624.3889100000001</v>
      </c>
      <c r="O2168" s="27">
        <v>64.069999999999993</v>
      </c>
      <c r="P2168" s="27">
        <v>23.79</v>
      </c>
      <c r="Q2168" s="27">
        <v>0.31215999999999999</v>
      </c>
      <c r="R2168" s="27">
        <v>0.89</v>
      </c>
      <c r="S2168" s="27">
        <v>0.95</v>
      </c>
      <c r="T2168" s="27">
        <v>0.30345</v>
      </c>
      <c r="U2168" s="29" t="s">
        <v>48013</v>
      </c>
      <c r="V2168" s="29" t="s">
        <v>48014</v>
      </c>
      <c r="W2168" s="30" t="s">
        <v>48015</v>
      </c>
      <c r="X2168">
        <v>2166</v>
      </c>
      <c r="Y2168" s="8" t="s">
        <v>7613</v>
      </c>
      <c r="Z2168">
        <v>721310</v>
      </c>
      <c r="AB2168" s="8" t="s">
        <v>7614</v>
      </c>
    </row>
    <row r="2169" spans="1:28" x14ac:dyDescent="0.25">
      <c r="A2169" s="34" t="s">
        <v>2981</v>
      </c>
      <c r="B2169" s="29" t="s">
        <v>2982</v>
      </c>
      <c r="C2169" s="27">
        <v>13752.84</v>
      </c>
      <c r="D2169" s="27">
        <v>-663.44501000000002</v>
      </c>
      <c r="E2169" s="27">
        <v>-875.02099999999996</v>
      </c>
      <c r="F2169" s="27">
        <v>2.15</v>
      </c>
      <c r="G2169" s="27">
        <v>633.77502000000004</v>
      </c>
      <c r="H2169" s="27">
        <v>0</v>
      </c>
      <c r="I2169" s="27">
        <v>5123.1889600000004</v>
      </c>
      <c r="J2169" s="27">
        <v>1010.28399</v>
      </c>
      <c r="K2169" s="27">
        <v>2364.6398899999999</v>
      </c>
      <c r="L2169" s="27">
        <v>2707.1708899999999</v>
      </c>
      <c r="M2169" s="27">
        <v>0</v>
      </c>
      <c r="N2169" s="27">
        <v>3534.5659099999998</v>
      </c>
      <c r="O2169" s="27">
        <v>9.15</v>
      </c>
      <c r="P2169" s="27">
        <v>45.838999999999999</v>
      </c>
      <c r="Q2169" s="27">
        <v>0.78132000000000001</v>
      </c>
      <c r="R2169" s="27">
        <v>2.39</v>
      </c>
      <c r="S2169" s="27">
        <v>2.34</v>
      </c>
      <c r="T2169" s="27">
        <v>1.7132400000000001</v>
      </c>
      <c r="U2169" s="29" t="s">
        <v>48016</v>
      </c>
      <c r="V2169" s="29" t="s">
        <v>48017</v>
      </c>
      <c r="W2169" s="30" t="s">
        <v>48018</v>
      </c>
      <c r="X2169">
        <v>2167</v>
      </c>
      <c r="Y2169" s="8" t="s">
        <v>7615</v>
      </c>
      <c r="Z2169">
        <v>516210</v>
      </c>
      <c r="AB2169" s="8" t="s">
        <v>7616</v>
      </c>
    </row>
    <row r="2170" spans="1:28" x14ac:dyDescent="0.25">
      <c r="A2170" s="34" t="s">
        <v>2983</v>
      </c>
      <c r="B2170" s="29" t="s">
        <v>41854</v>
      </c>
      <c r="C2170" s="27">
        <v>3058.82</v>
      </c>
      <c r="D2170" s="27">
        <v>440.40300999999999</v>
      </c>
      <c r="E2170" s="27">
        <v>300.59100000000001</v>
      </c>
      <c r="F2170" s="27">
        <v>1.61</v>
      </c>
      <c r="G2170" s="27">
        <v>759.85997999999995</v>
      </c>
      <c r="H2170" s="27">
        <v>1190.25305</v>
      </c>
      <c r="I2170" s="27">
        <v>490.93200000000002</v>
      </c>
      <c r="J2170" s="27">
        <v>1356.8909900000001</v>
      </c>
      <c r="K2170" s="27">
        <v>2959.5859300000002</v>
      </c>
      <c r="L2170" s="27">
        <v>674.47802000000001</v>
      </c>
      <c r="M2170" s="27">
        <v>0</v>
      </c>
      <c r="N2170" s="27">
        <v>1998.4029499999999</v>
      </c>
      <c r="O2170" s="27">
        <v>4.5</v>
      </c>
      <c r="P2170" s="27">
        <v>25.233989999999999</v>
      </c>
      <c r="Q2170" s="27">
        <v>0.33750000000000002</v>
      </c>
      <c r="R2170" s="27">
        <v>2.1800000000000002</v>
      </c>
      <c r="S2170" s="27">
        <v>1.3</v>
      </c>
      <c r="T2170" s="27">
        <v>0.74395999999999995</v>
      </c>
      <c r="U2170" s="29" t="s">
        <v>48019</v>
      </c>
      <c r="V2170" s="29" t="s">
        <v>48020</v>
      </c>
      <c r="W2170" s="30" t="s">
        <v>48021</v>
      </c>
      <c r="X2170">
        <v>2168</v>
      </c>
      <c r="Y2170" s="8" t="s">
        <v>7617</v>
      </c>
      <c r="Z2170">
        <v>611310</v>
      </c>
      <c r="AA2170">
        <v>813920</v>
      </c>
      <c r="AB2170" s="8" t="s">
        <v>7618</v>
      </c>
    </row>
    <row r="2171" spans="1:28" x14ac:dyDescent="0.25">
      <c r="A2171" s="34" t="s">
        <v>2983</v>
      </c>
      <c r="B2171" s="29" t="s">
        <v>2984</v>
      </c>
      <c r="C2171" s="27">
        <v>3338.92</v>
      </c>
      <c r="D2171" s="27">
        <v>440.40300999999999</v>
      </c>
      <c r="E2171" s="27">
        <v>300.59100000000001</v>
      </c>
      <c r="F2171" s="27">
        <v>1.61</v>
      </c>
      <c r="G2171" s="27">
        <v>759.85997999999995</v>
      </c>
      <c r="H2171" s="27">
        <v>1190.25305</v>
      </c>
      <c r="I2171" s="27">
        <v>490.93200000000002</v>
      </c>
      <c r="J2171" s="27">
        <v>1356.8909900000001</v>
      </c>
      <c r="K2171" s="27">
        <v>2959.5859300000002</v>
      </c>
      <c r="L2171" s="27">
        <v>674.47802000000001</v>
      </c>
      <c r="M2171" s="27">
        <v>0</v>
      </c>
      <c r="N2171" s="27">
        <v>1998.4029499999999</v>
      </c>
      <c r="O2171" s="27">
        <v>4.5</v>
      </c>
      <c r="P2171" s="27">
        <v>25.233989999999999</v>
      </c>
      <c r="Q2171" s="27">
        <v>0.33750000000000002</v>
      </c>
      <c r="R2171" s="27">
        <v>2.1800000000000002</v>
      </c>
      <c r="S2171" s="27">
        <v>1.3</v>
      </c>
      <c r="T2171" s="27">
        <v>0.74395999999999995</v>
      </c>
      <c r="U2171" s="29" t="s">
        <v>48019</v>
      </c>
      <c r="V2171" s="29" t="s">
        <v>48020</v>
      </c>
      <c r="W2171" s="30" t="s">
        <v>48021</v>
      </c>
      <c r="X2171">
        <v>2169</v>
      </c>
      <c r="Y2171" s="8" t="s">
        <v>7619</v>
      </c>
      <c r="Z2171">
        <v>334112</v>
      </c>
      <c r="AA2171">
        <v>511210</v>
      </c>
      <c r="AB2171" s="8" t="s">
        <v>7620</v>
      </c>
    </row>
    <row r="2172" spans="1:28" x14ac:dyDescent="0.25">
      <c r="A2172" s="34" t="s">
        <v>2985</v>
      </c>
      <c r="B2172" s="29" t="s">
        <v>2986</v>
      </c>
      <c r="C2172" s="27">
        <v>15827.78</v>
      </c>
      <c r="D2172" s="27">
        <v>5275</v>
      </c>
      <c r="E2172" s="27">
        <v>2663</v>
      </c>
      <c r="F2172" s="27">
        <v>1.41</v>
      </c>
      <c r="G2172" s="27">
        <v>1801</v>
      </c>
      <c r="H2172" s="27">
        <v>1109</v>
      </c>
      <c r="I2172" s="27">
        <v>7289</v>
      </c>
      <c r="J2172" s="27">
        <v>19992</v>
      </c>
      <c r="K2172" s="27">
        <v>20058</v>
      </c>
      <c r="L2172" s="27">
        <v>28398</v>
      </c>
      <c r="M2172" s="27">
        <v>0</v>
      </c>
      <c r="N2172" s="27">
        <v>6896</v>
      </c>
      <c r="O2172" s="27">
        <v>20.329999999999998</v>
      </c>
      <c r="P2172" s="27">
        <v>80.522000000000006</v>
      </c>
      <c r="Q2172" s="27">
        <v>4.1339199999999998</v>
      </c>
      <c r="R2172" s="27">
        <v>0.91</v>
      </c>
      <c r="S2172" s="27">
        <v>0.95</v>
      </c>
      <c r="T2172" s="27">
        <v>0.85773999999999995</v>
      </c>
      <c r="U2172" s="29" t="s">
        <v>48022</v>
      </c>
      <c r="V2172" s="29" t="s">
        <v>48023</v>
      </c>
      <c r="W2172" s="30" t="s">
        <v>48024</v>
      </c>
      <c r="X2172">
        <v>2170</v>
      </c>
      <c r="Y2172" s="8" t="s">
        <v>7621</v>
      </c>
      <c r="Z2172">
        <v>721110</v>
      </c>
      <c r="AB2172" s="8" t="s">
        <v>7622</v>
      </c>
    </row>
    <row r="2173" spans="1:28" x14ac:dyDescent="0.25">
      <c r="A2173" s="34" t="s">
        <v>2987</v>
      </c>
      <c r="B2173" s="29" t="s">
        <v>2988</v>
      </c>
      <c r="C2173" s="27">
        <v>81803.09</v>
      </c>
      <c r="D2173" s="27">
        <v>-7886</v>
      </c>
      <c r="E2173" s="27">
        <v>-8861</v>
      </c>
      <c r="F2173" s="27">
        <v>1.19</v>
      </c>
      <c r="G2173" s="27">
        <v>2779</v>
      </c>
      <c r="H2173" s="27">
        <v>0</v>
      </c>
      <c r="I2173" s="27">
        <v>10137</v>
      </c>
      <c r="J2173" s="27">
        <v>8853</v>
      </c>
      <c r="K2173" s="27">
        <v>9249</v>
      </c>
      <c r="L2173" s="27">
        <v>9265</v>
      </c>
      <c r="M2173" s="27">
        <v>0</v>
      </c>
      <c r="N2173" s="27">
        <v>8074</v>
      </c>
      <c r="O2173" s="27">
        <v>4.08</v>
      </c>
      <c r="P2173" s="27">
        <v>53.96799</v>
      </c>
      <c r="Q2173" s="27">
        <v>1.12165</v>
      </c>
      <c r="R2173" s="27">
        <v>1.06</v>
      </c>
      <c r="S2173" s="27">
        <v>1.04</v>
      </c>
      <c r="T2173" s="27">
        <v>0.73082000000000003</v>
      </c>
      <c r="U2173" s="29" t="s">
        <v>48025</v>
      </c>
      <c r="V2173" s="29" t="s">
        <v>48026</v>
      </c>
      <c r="W2173" s="30" t="s">
        <v>48027</v>
      </c>
      <c r="X2173">
        <v>2171</v>
      </c>
      <c r="Y2173" s="8" t="s">
        <v>7623</v>
      </c>
      <c r="Z2173">
        <v>551112</v>
      </c>
      <c r="AA2173">
        <v>525990</v>
      </c>
      <c r="AB2173" s="8" t="s">
        <v>7624</v>
      </c>
    </row>
    <row r="2174" spans="1:28" x14ac:dyDescent="0.25">
      <c r="A2174" s="34" t="s">
        <v>2989</v>
      </c>
      <c r="B2174" s="29" t="s">
        <v>2989</v>
      </c>
      <c r="C2174" s="27">
        <v>69600</v>
      </c>
      <c r="D2174" s="27">
        <v>14246</v>
      </c>
      <c r="E2174" s="27">
        <v>12185</v>
      </c>
      <c r="F2174" s="27">
        <v>1.1000000000000001</v>
      </c>
      <c r="G2174" s="27">
        <v>487402</v>
      </c>
      <c r="H2174" s="27">
        <v>0</v>
      </c>
      <c r="I2174" s="27">
        <v>6267</v>
      </c>
      <c r="J2174" s="27">
        <v>691697</v>
      </c>
      <c r="K2174" s="27">
        <v>691879</v>
      </c>
      <c r="L2174" s="27">
        <v>188259</v>
      </c>
      <c r="M2174" s="27">
        <v>0</v>
      </c>
      <c r="N2174" s="27">
        <v>57218</v>
      </c>
      <c r="O2174" s="27">
        <v>16.41</v>
      </c>
      <c r="P2174" s="27">
        <v>77.216999999999999</v>
      </c>
      <c r="Q2174" s="27">
        <v>3.3892199999999999</v>
      </c>
      <c r="R2174" s="27">
        <v>0.98</v>
      </c>
      <c r="S2174" s="27">
        <v>1</v>
      </c>
      <c r="T2174" s="27">
        <v>0.29560999999999998</v>
      </c>
      <c r="U2174" s="29" t="s">
        <v>48028</v>
      </c>
      <c r="V2174" s="29" t="s">
        <v>48029</v>
      </c>
      <c r="W2174" s="30" t="s">
        <v>48030</v>
      </c>
      <c r="X2174">
        <v>2172</v>
      </c>
      <c r="Y2174" s="8" t="s">
        <v>7625</v>
      </c>
      <c r="Z2174">
        <v>311119</v>
      </c>
      <c r="AB2174" s="8" t="s">
        <v>7626</v>
      </c>
    </row>
    <row r="2175" spans="1:28" x14ac:dyDescent="0.25">
      <c r="A2175" s="34" t="s">
        <v>41855</v>
      </c>
      <c r="B2175" s="29" t="s">
        <v>41856</v>
      </c>
      <c r="C2175" s="27">
        <v>3665.2</v>
      </c>
      <c r="D2175" s="27">
        <v>1034.5090299999999</v>
      </c>
      <c r="E2175" s="27">
        <v>252.96</v>
      </c>
      <c r="F2175" s="27">
        <v>0.28000000000000003</v>
      </c>
      <c r="G2175" s="27">
        <v>789.45397000000003</v>
      </c>
      <c r="H2175" s="27">
        <v>25.808</v>
      </c>
      <c r="I2175" s="27">
        <v>2341.39111</v>
      </c>
      <c r="J2175" s="27">
        <v>1720.03503</v>
      </c>
      <c r="K2175" s="27">
        <v>2560.6389100000001</v>
      </c>
      <c r="L2175" s="27">
        <v>1651.09899</v>
      </c>
      <c r="M2175" s="27">
        <v>0</v>
      </c>
      <c r="N2175" s="27">
        <v>2102.96191</v>
      </c>
      <c r="O2175" s="27">
        <v>2.87</v>
      </c>
      <c r="P2175" s="27">
        <v>45.02</v>
      </c>
      <c r="Q2175" s="27">
        <v>0.81882999999999995</v>
      </c>
      <c r="R2175" s="27">
        <v>1.3</v>
      </c>
      <c r="U2175" s="29" t="s">
        <v>48031</v>
      </c>
      <c r="V2175" s="29" t="s">
        <v>48032</v>
      </c>
      <c r="W2175" s="30" t="s">
        <v>48033</v>
      </c>
      <c r="X2175">
        <v>2173</v>
      </c>
      <c r="Y2175" s="8" t="s">
        <v>7627</v>
      </c>
      <c r="Z2175">
        <v>424920</v>
      </c>
      <c r="AB2175" s="8" t="s">
        <v>7628</v>
      </c>
    </row>
    <row r="2176" spans="1:28" x14ac:dyDescent="0.25">
      <c r="A2176" s="34" t="s">
        <v>2990</v>
      </c>
      <c r="B2176" s="29" t="s">
        <v>2991</v>
      </c>
      <c r="C2176" s="27">
        <v>4209.93</v>
      </c>
      <c r="D2176" s="27">
        <v>535.81895999999995</v>
      </c>
      <c r="E2176" s="27">
        <v>501.10500999999999</v>
      </c>
      <c r="F2176" s="27">
        <v>1.02</v>
      </c>
      <c r="G2176" s="27">
        <v>20418.310539999999</v>
      </c>
      <c r="H2176" s="27">
        <v>56.878999999999998</v>
      </c>
      <c r="I2176" s="27">
        <v>1909.91101</v>
      </c>
      <c r="J2176" s="27">
        <v>22653.589840000001</v>
      </c>
      <c r="K2176" s="27">
        <v>21651.839840000001</v>
      </c>
      <c r="L2176" s="27">
        <v>2197.6559999999999</v>
      </c>
      <c r="M2176" s="27">
        <v>0</v>
      </c>
      <c r="N2176" s="27">
        <v>4516.1928699999999</v>
      </c>
      <c r="O2176" s="27">
        <v>34.19</v>
      </c>
      <c r="P2176" s="27">
        <v>37.703989999999997</v>
      </c>
      <c r="Q2176" s="27">
        <v>0.60524</v>
      </c>
      <c r="R2176" s="27">
        <v>0.99</v>
      </c>
      <c r="S2176" s="27">
        <v>0.95</v>
      </c>
      <c r="T2176" s="27">
        <v>5.194E-2</v>
      </c>
      <c r="U2176" s="29" t="s">
        <v>48034</v>
      </c>
      <c r="V2176" s="29" t="s">
        <v>48035</v>
      </c>
      <c r="W2176" s="30" t="s">
        <v>48036</v>
      </c>
      <c r="X2176">
        <v>2174</v>
      </c>
      <c r="Y2176" s="8" t="s">
        <v>7629</v>
      </c>
      <c r="Z2176">
        <v>339910</v>
      </c>
      <c r="AB2176" s="8" t="s">
        <v>7630</v>
      </c>
    </row>
    <row r="2177" spans="1:28" x14ac:dyDescent="0.25">
      <c r="A2177" s="34" t="s">
        <v>41857</v>
      </c>
      <c r="B2177" s="29" t="s">
        <v>41858</v>
      </c>
      <c r="C2177" s="27">
        <v>2786.74</v>
      </c>
      <c r="D2177" s="27">
        <v>421.40100000000001</v>
      </c>
      <c r="E2177" s="27">
        <v>374.70098000000002</v>
      </c>
      <c r="F2177" s="27">
        <v>0.96</v>
      </c>
      <c r="G2177" s="27">
        <v>15248.08007</v>
      </c>
      <c r="H2177" s="27">
        <v>13.6</v>
      </c>
      <c r="I2177" s="27">
        <v>779.24797999999998</v>
      </c>
      <c r="J2177" s="27">
        <v>20334.009760000001</v>
      </c>
      <c r="K2177" s="27">
        <v>15908.530269999999</v>
      </c>
      <c r="L2177" s="27">
        <v>874.66301999999996</v>
      </c>
      <c r="M2177" s="27">
        <v>96.421989999999994</v>
      </c>
      <c r="N2177" s="27">
        <v>2604.2519499999999</v>
      </c>
      <c r="O2177" s="27">
        <v>25.89</v>
      </c>
      <c r="P2177" s="27">
        <v>10.333</v>
      </c>
      <c r="Q2177" s="27">
        <v>0.11896</v>
      </c>
      <c r="R2177" s="27">
        <v>0.79</v>
      </c>
      <c r="S2177" s="27">
        <v>0.78</v>
      </c>
      <c r="T2177" s="27">
        <v>3.1809999999999998E-2</v>
      </c>
      <c r="U2177" s="29" t="s">
        <v>48037</v>
      </c>
      <c r="V2177" s="29" t="s">
        <v>48038</v>
      </c>
      <c r="W2177" s="30" t="s">
        <v>48039</v>
      </c>
      <c r="X2177">
        <v>2175</v>
      </c>
      <c r="Y2177" s="8" t="s">
        <v>7631</v>
      </c>
      <c r="Z2177">
        <v>922140</v>
      </c>
      <c r="AB2177" s="8" t="s">
        <v>7632</v>
      </c>
    </row>
    <row r="2178" spans="1:28" x14ac:dyDescent="0.25">
      <c r="A2178" s="34" t="s">
        <v>2992</v>
      </c>
      <c r="B2178" s="29" t="s">
        <v>2993</v>
      </c>
      <c r="C2178" s="27">
        <v>13558.63</v>
      </c>
      <c r="D2178" s="27">
        <v>928.40002000000004</v>
      </c>
      <c r="E2178" s="27">
        <v>248.828</v>
      </c>
      <c r="F2178" s="27">
        <v>0.76</v>
      </c>
      <c r="G2178" s="27">
        <v>0</v>
      </c>
      <c r="H2178" s="27">
        <v>0</v>
      </c>
      <c r="I2178" s="27">
        <v>0</v>
      </c>
      <c r="J2178" s="27">
        <v>237.572</v>
      </c>
      <c r="K2178" s="27">
        <v>839.34698000000003</v>
      </c>
      <c r="L2178" s="27">
        <v>5487.3032199999998</v>
      </c>
      <c r="M2178" s="27">
        <v>44.615000000000002</v>
      </c>
      <c r="N2178" s="27">
        <v>4053.6799299999998</v>
      </c>
      <c r="O2178" s="27">
        <v>11.78</v>
      </c>
      <c r="P2178" s="27">
        <v>62.295999999999999</v>
      </c>
      <c r="Q2178" s="27">
        <v>1.43866</v>
      </c>
      <c r="R2178" s="27">
        <v>4.91</v>
      </c>
      <c r="S2178" s="27">
        <v>3.53</v>
      </c>
      <c r="T2178" s="27">
        <v>3.53302</v>
      </c>
      <c r="U2178" s="29" t="s">
        <v>48040</v>
      </c>
      <c r="V2178" s="29" t="s">
        <v>48041</v>
      </c>
      <c r="W2178" s="30" t="s">
        <v>48042</v>
      </c>
      <c r="X2178">
        <v>2176</v>
      </c>
      <c r="Y2178" s="8" t="s">
        <v>7633</v>
      </c>
      <c r="Z2178">
        <v>812910</v>
      </c>
      <c r="AA2178">
        <v>813312</v>
      </c>
      <c r="AB2178" s="8" t="s">
        <v>7634</v>
      </c>
    </row>
    <row r="2179" spans="1:28" x14ac:dyDescent="0.25">
      <c r="A2179" s="34" t="s">
        <v>2994</v>
      </c>
      <c r="B2179" s="29" t="s">
        <v>2995</v>
      </c>
      <c r="C2179" s="27">
        <v>5177.55</v>
      </c>
      <c r="D2179" s="27">
        <v>1062.2879600000001</v>
      </c>
      <c r="E2179" s="27">
        <v>948.72600999999997</v>
      </c>
      <c r="F2179" s="27">
        <v>1.47</v>
      </c>
      <c r="G2179" s="27">
        <v>650.72997999999995</v>
      </c>
      <c r="H2179" s="27">
        <v>973.22698000000003</v>
      </c>
      <c r="I2179" s="27">
        <v>488.55099000000001</v>
      </c>
      <c r="J2179" s="27">
        <v>611.83501999999999</v>
      </c>
      <c r="K2179" s="27">
        <v>2262.11303</v>
      </c>
      <c r="L2179" s="27">
        <v>275.15399000000002</v>
      </c>
      <c r="M2179" s="27">
        <v>0</v>
      </c>
      <c r="N2179" s="27">
        <v>2596.8229900000001</v>
      </c>
      <c r="O2179" s="27">
        <v>43.57</v>
      </c>
      <c r="P2179" s="27">
        <v>9.4329000000000001</v>
      </c>
      <c r="Q2179" s="27">
        <v>0.10163999999999999</v>
      </c>
      <c r="R2179" s="27">
        <v>4.2699999999999996</v>
      </c>
      <c r="S2179" s="27">
        <v>2.11</v>
      </c>
      <c r="T2179" s="27">
        <v>1.04301</v>
      </c>
      <c r="U2179" s="29" t="s">
        <v>48043</v>
      </c>
      <c r="V2179" s="29" t="s">
        <v>48044</v>
      </c>
      <c r="W2179" s="30" t="s">
        <v>48045</v>
      </c>
      <c r="X2179">
        <v>2177</v>
      </c>
      <c r="Y2179" s="8" t="s">
        <v>7635</v>
      </c>
      <c r="Z2179">
        <v>813920</v>
      </c>
      <c r="AB2179" s="8" t="s">
        <v>7636</v>
      </c>
    </row>
    <row r="2180" spans="1:28" x14ac:dyDescent="0.25">
      <c r="A2180" s="34" t="s">
        <v>2996</v>
      </c>
      <c r="B2180" s="29" t="s">
        <v>2996</v>
      </c>
      <c r="C2180" s="27">
        <v>5773.27</v>
      </c>
      <c r="D2180" s="27">
        <v>2234</v>
      </c>
      <c r="E2180" s="27">
        <v>1716</v>
      </c>
      <c r="F2180" s="27">
        <v>1.08</v>
      </c>
      <c r="G2180" s="27">
        <v>1255</v>
      </c>
      <c r="H2180" s="27">
        <v>665</v>
      </c>
      <c r="I2180" s="27">
        <v>4112</v>
      </c>
      <c r="J2180" s="27">
        <v>2444</v>
      </c>
      <c r="K2180" s="27">
        <v>3802</v>
      </c>
      <c r="L2180" s="27">
        <v>6483</v>
      </c>
      <c r="M2180" s="27">
        <v>162</v>
      </c>
      <c r="N2180" s="27">
        <v>5912</v>
      </c>
      <c r="O2180" s="27">
        <v>24.08</v>
      </c>
      <c r="P2180" s="27">
        <v>56.243989999999997</v>
      </c>
      <c r="Q2180" s="27">
        <v>1.3279099999999999</v>
      </c>
      <c r="R2180" s="27">
        <v>1.21</v>
      </c>
      <c r="S2180" s="27">
        <v>1.28</v>
      </c>
      <c r="T2180" s="27">
        <v>0.77003999999999995</v>
      </c>
      <c r="U2180" s="29" t="s">
        <v>48046</v>
      </c>
      <c r="V2180" s="29" t="s">
        <v>48047</v>
      </c>
      <c r="W2180" s="30" t="s">
        <v>48048</v>
      </c>
      <c r="X2180">
        <v>2178</v>
      </c>
      <c r="Y2180" s="8" t="s">
        <v>7637</v>
      </c>
      <c r="Z2180">
        <v>212390</v>
      </c>
      <c r="AA2180">
        <v>325180</v>
      </c>
      <c r="AB2180" s="8" t="s">
        <v>7638</v>
      </c>
    </row>
    <row r="2181" spans="1:28" x14ac:dyDescent="0.25">
      <c r="A2181" s="34" t="s">
        <v>2997</v>
      </c>
      <c r="B2181" s="29" t="s">
        <v>2998</v>
      </c>
      <c r="C2181" s="27">
        <v>4025.77</v>
      </c>
      <c r="D2181" s="27">
        <v>1082.3669400000001</v>
      </c>
      <c r="E2181" s="27">
        <v>785.57397000000003</v>
      </c>
      <c r="F2181" s="27">
        <v>1.2</v>
      </c>
      <c r="G2181" s="27">
        <v>1203.7419400000001</v>
      </c>
      <c r="H2181" s="27">
        <v>950.30798000000004</v>
      </c>
      <c r="I2181" s="27">
        <v>371.58400999999998</v>
      </c>
      <c r="J2181" s="27">
        <v>2472.8229900000001</v>
      </c>
      <c r="K2181" s="27">
        <v>3595.9628899999998</v>
      </c>
      <c r="L2181" s="27">
        <v>1876.64697</v>
      </c>
      <c r="M2181" s="27">
        <v>0</v>
      </c>
      <c r="N2181" s="27">
        <v>2358.2910099999999</v>
      </c>
      <c r="O2181" s="27">
        <v>2.14</v>
      </c>
      <c r="P2181" s="27">
        <v>47.884990000000002</v>
      </c>
      <c r="Q2181" s="27">
        <v>0.91881000000000002</v>
      </c>
      <c r="R2181" s="27">
        <v>1.87</v>
      </c>
      <c r="S2181" s="27">
        <v>1.07</v>
      </c>
      <c r="T2181" s="27">
        <v>0.58309999999999995</v>
      </c>
      <c r="U2181" s="29" t="s">
        <v>48049</v>
      </c>
      <c r="V2181" s="29" t="s">
        <v>48050</v>
      </c>
      <c r="W2181" s="30" t="s">
        <v>48051</v>
      </c>
      <c r="X2181">
        <v>2179</v>
      </c>
      <c r="Y2181" s="8" t="s">
        <v>7639</v>
      </c>
      <c r="Z2181">
        <v>327110</v>
      </c>
      <c r="AA2181">
        <v>339991</v>
      </c>
      <c r="AB2181" s="8" t="s">
        <v>7640</v>
      </c>
    </row>
    <row r="2182" spans="1:28" x14ac:dyDescent="0.25">
      <c r="A2182" s="34" t="s">
        <v>2999</v>
      </c>
      <c r="B2182" s="29" t="s">
        <v>3000</v>
      </c>
      <c r="C2182" s="27">
        <v>10539.19</v>
      </c>
      <c r="D2182" s="27">
        <v>2399.1379299999999</v>
      </c>
      <c r="E2182" s="27">
        <v>1642.92102</v>
      </c>
      <c r="F2182" s="27">
        <v>0.99</v>
      </c>
      <c r="G2182" s="27">
        <v>229.34299999999999</v>
      </c>
      <c r="H2182" s="27">
        <v>158.88800000000001</v>
      </c>
      <c r="I2182" s="27">
        <v>0</v>
      </c>
      <c r="J2182" s="27">
        <v>677.78497000000004</v>
      </c>
      <c r="K2182" s="27">
        <v>3329.2829499999998</v>
      </c>
      <c r="L2182" s="27">
        <v>6022.4970700000003</v>
      </c>
      <c r="M2182" s="27">
        <v>-151.99700000000001</v>
      </c>
      <c r="N2182" s="27">
        <v>6037.2797799999998</v>
      </c>
      <c r="O2182" s="27">
        <v>33.479999999999997</v>
      </c>
      <c r="P2182" s="27">
        <v>48.337000000000003</v>
      </c>
      <c r="Q2182" s="27">
        <v>0.94440000000000002</v>
      </c>
      <c r="R2182" s="27">
        <v>3.47</v>
      </c>
      <c r="U2182" s="29" t="s">
        <v>48052</v>
      </c>
      <c r="V2182" s="29" t="s">
        <v>48053</v>
      </c>
      <c r="W2182" s="30" t="s">
        <v>48054</v>
      </c>
      <c r="X2182">
        <v>2180</v>
      </c>
      <c r="Y2182" s="8" t="s">
        <v>7641</v>
      </c>
      <c r="Z2182">
        <v>331524</v>
      </c>
      <c r="AA2182">
        <v>333514</v>
      </c>
      <c r="AB2182" s="8" t="s">
        <v>7642</v>
      </c>
    </row>
    <row r="2183" spans="1:28" x14ac:dyDescent="0.25">
      <c r="A2183" s="34" t="s">
        <v>3001</v>
      </c>
      <c r="B2183" s="29" t="s">
        <v>3002</v>
      </c>
      <c r="C2183" s="27">
        <v>9454.19</v>
      </c>
      <c r="D2183" s="27">
        <v>1575.01</v>
      </c>
      <c r="E2183" s="27">
        <v>993.14898000000005</v>
      </c>
      <c r="F2183" s="27">
        <v>1.26</v>
      </c>
      <c r="G2183" s="27">
        <v>2017.7220400000001</v>
      </c>
      <c r="H2183" s="27">
        <v>218.51698999999999</v>
      </c>
      <c r="I2183" s="27">
        <v>3909.4560499999998</v>
      </c>
      <c r="J2183" s="27">
        <v>1914.41894</v>
      </c>
      <c r="K2183" s="27">
        <v>2537.3400799999999</v>
      </c>
      <c r="L2183" s="27">
        <v>4726.5331999999999</v>
      </c>
      <c r="M2183" s="27">
        <v>0</v>
      </c>
      <c r="N2183" s="27">
        <v>5965.3500899999999</v>
      </c>
      <c r="O2183" s="27">
        <v>85.64</v>
      </c>
      <c r="P2183" s="27">
        <v>43.771990000000002</v>
      </c>
      <c r="Q2183" s="27">
        <v>0.77775000000000005</v>
      </c>
      <c r="R2183" s="27">
        <v>1.37</v>
      </c>
      <c r="S2183" s="27">
        <v>1.21</v>
      </c>
      <c r="T2183" s="27">
        <v>0.15728</v>
      </c>
      <c r="U2183" s="29" t="s">
        <v>48055</v>
      </c>
      <c r="V2183" s="29" t="s">
        <v>48056</v>
      </c>
      <c r="W2183" s="30" t="s">
        <v>48057</v>
      </c>
      <c r="X2183">
        <v>2181</v>
      </c>
      <c r="Y2183" s="8" t="s">
        <v>7643</v>
      </c>
      <c r="Z2183">
        <v>541110</v>
      </c>
      <c r="AB2183" s="8" t="s">
        <v>7644</v>
      </c>
    </row>
    <row r="2184" spans="1:28" x14ac:dyDescent="0.25">
      <c r="A2184" s="34" t="s">
        <v>3003</v>
      </c>
      <c r="B2184" s="29" t="s">
        <v>3004</v>
      </c>
      <c r="C2184" s="27">
        <v>9871.9500000000007</v>
      </c>
      <c r="D2184" s="27">
        <v>477.35998000000001</v>
      </c>
      <c r="E2184" s="27">
        <v>462.26400000000001</v>
      </c>
      <c r="F2184" s="27">
        <v>1.27</v>
      </c>
      <c r="G2184" s="27">
        <v>119.62699000000001</v>
      </c>
      <c r="H2184" s="27">
        <v>262.44099999999997</v>
      </c>
      <c r="I2184" s="27">
        <v>0</v>
      </c>
      <c r="J2184" s="27">
        <v>310.95001000000002</v>
      </c>
      <c r="K2184" s="27">
        <v>621.57299</v>
      </c>
      <c r="L2184" s="27">
        <v>762.62199999999996</v>
      </c>
      <c r="M2184" s="27">
        <v>0</v>
      </c>
      <c r="N2184" s="27">
        <v>-382.87601000000001</v>
      </c>
      <c r="O2184" s="27">
        <v>-3.05</v>
      </c>
      <c r="Q2184" s="27">
        <v>-5.7667200000000003</v>
      </c>
      <c r="R2184" s="27">
        <v>3.18</v>
      </c>
      <c r="S2184" s="27">
        <v>1.1499999999999999</v>
      </c>
      <c r="T2184" s="27">
        <v>0.77022999999999997</v>
      </c>
      <c r="U2184" s="29" t="s">
        <v>48058</v>
      </c>
      <c r="V2184" s="29" t="s">
        <v>48059</v>
      </c>
      <c r="W2184" s="30" t="s">
        <v>48060</v>
      </c>
      <c r="X2184">
        <v>2182</v>
      </c>
      <c r="Y2184" s="8" t="s">
        <v>7645</v>
      </c>
      <c r="Z2184">
        <v>622210</v>
      </c>
      <c r="AB2184" s="8" t="s">
        <v>7646</v>
      </c>
    </row>
    <row r="2185" spans="1:28" x14ac:dyDescent="0.25">
      <c r="A2185" s="34" t="s">
        <v>3005</v>
      </c>
      <c r="B2185" s="29" t="s">
        <v>3006</v>
      </c>
      <c r="C2185" s="27">
        <v>127256.51</v>
      </c>
      <c r="D2185" s="27">
        <v>13803.20996</v>
      </c>
      <c r="E2185" s="27">
        <v>11752.90429</v>
      </c>
      <c r="F2185" s="27">
        <v>0.44</v>
      </c>
      <c r="G2185" s="27">
        <v>7835.6230400000004</v>
      </c>
      <c r="H2185" s="27">
        <v>6248.9008700000004</v>
      </c>
      <c r="I2185" s="27">
        <v>42659.210930000001</v>
      </c>
      <c r="J2185" s="27">
        <v>26789.890619999998</v>
      </c>
      <c r="K2185" s="27">
        <v>20183.810539999999</v>
      </c>
      <c r="L2185" s="27">
        <v>0</v>
      </c>
      <c r="M2185" s="27">
        <v>0</v>
      </c>
      <c r="N2185" s="27">
        <v>22864.16992</v>
      </c>
      <c r="O2185" s="27">
        <v>9.0299999999999994</v>
      </c>
      <c r="P2185" s="27">
        <v>0</v>
      </c>
      <c r="Q2185" s="27">
        <v>0</v>
      </c>
      <c r="R2185" s="27">
        <v>0.75</v>
      </c>
      <c r="S2185" s="27">
        <v>0.52</v>
      </c>
      <c r="T2185" s="27">
        <v>0.22767000000000001</v>
      </c>
      <c r="U2185" s="29" t="s">
        <v>48061</v>
      </c>
      <c r="V2185" s="29" t="s">
        <v>48062</v>
      </c>
      <c r="W2185" s="30" t="s">
        <v>48063</v>
      </c>
      <c r="X2185">
        <v>2183</v>
      </c>
      <c r="Y2185" s="8" t="s">
        <v>7647</v>
      </c>
      <c r="Z2185">
        <v>334210</v>
      </c>
      <c r="AA2185">
        <v>513210</v>
      </c>
      <c r="AB2185" s="8" t="s">
        <v>7648</v>
      </c>
    </row>
    <row r="2186" spans="1:28" x14ac:dyDescent="0.25">
      <c r="A2186" s="34" t="s">
        <v>3007</v>
      </c>
      <c r="B2186" s="29" t="s">
        <v>3008</v>
      </c>
      <c r="C2186" s="27">
        <v>20966.97</v>
      </c>
      <c r="D2186" s="27">
        <v>1884.9160099999999</v>
      </c>
      <c r="E2186" s="27">
        <v>1643.54394</v>
      </c>
      <c r="F2186" s="27">
        <v>1.33</v>
      </c>
      <c r="G2186" s="27">
        <v>199.42198999999999</v>
      </c>
      <c r="H2186" s="27">
        <v>1603.4510399999999</v>
      </c>
      <c r="I2186" s="27">
        <v>12.182</v>
      </c>
      <c r="J2186" s="27">
        <v>1681.77502</v>
      </c>
      <c r="K2186" s="27">
        <v>2709.30395</v>
      </c>
      <c r="L2186" s="27">
        <v>0</v>
      </c>
      <c r="M2186" s="27">
        <v>0</v>
      </c>
      <c r="N2186" s="27">
        <v>1959.8110300000001</v>
      </c>
      <c r="O2186" s="27">
        <v>40.520000000000003</v>
      </c>
      <c r="P2186" s="27">
        <v>0</v>
      </c>
      <c r="Q2186" s="27">
        <v>0</v>
      </c>
      <c r="R2186" s="27">
        <v>1.64</v>
      </c>
      <c r="S2186" s="27">
        <v>0.66</v>
      </c>
      <c r="T2186" s="27">
        <v>0.53896999999999995</v>
      </c>
      <c r="U2186" s="29" t="s">
        <v>48064</v>
      </c>
      <c r="V2186" s="29" t="s">
        <v>48065</v>
      </c>
      <c r="W2186" s="30" t="s">
        <v>48066</v>
      </c>
      <c r="X2186">
        <v>2184</v>
      </c>
      <c r="Y2186" s="8" t="s">
        <v>7649</v>
      </c>
      <c r="Z2186">
        <v>334310</v>
      </c>
      <c r="AA2186">
        <v>335314</v>
      </c>
      <c r="AB2186" s="8" t="s">
        <v>7650</v>
      </c>
    </row>
    <row r="2187" spans="1:28" x14ac:dyDescent="0.25">
      <c r="A2187" s="34" t="s">
        <v>41859</v>
      </c>
      <c r="B2187" s="29" t="s">
        <v>41860</v>
      </c>
      <c r="C2187" s="27">
        <v>3011.92</v>
      </c>
      <c r="D2187" s="27">
        <v>687.94299000000001</v>
      </c>
      <c r="E2187" s="27">
        <v>588.18102999999996</v>
      </c>
      <c r="F2187" s="27">
        <v>0.77</v>
      </c>
      <c r="G2187" s="27">
        <v>21028.58007</v>
      </c>
      <c r="H2187" s="27">
        <v>1.978</v>
      </c>
      <c r="I2187" s="27">
        <v>286.10899999999998</v>
      </c>
      <c r="J2187" s="27">
        <v>35100.929680000001</v>
      </c>
      <c r="K2187" s="27">
        <v>23686.929680000001</v>
      </c>
      <c r="L2187" s="27">
        <v>381.31099999999998</v>
      </c>
      <c r="M2187" s="27">
        <v>0</v>
      </c>
      <c r="N2187" s="27">
        <v>2667.09301</v>
      </c>
      <c r="O2187" s="27">
        <v>58.02</v>
      </c>
      <c r="P2187" s="27">
        <v>11.944000000000001</v>
      </c>
      <c r="Q2187" s="27">
        <v>0.13564000000000001</v>
      </c>
      <c r="R2187" s="27">
        <v>0.69</v>
      </c>
      <c r="S2187" s="27">
        <v>0.67</v>
      </c>
      <c r="T2187" s="27">
        <v>7.5670000000000001E-2</v>
      </c>
      <c r="U2187" s="29" t="s">
        <v>48067</v>
      </c>
      <c r="V2187" s="29" t="s">
        <v>48068</v>
      </c>
      <c r="W2187" s="30" t="s">
        <v>48069</v>
      </c>
      <c r="X2187">
        <v>2185</v>
      </c>
      <c r="Y2187" s="8" t="s">
        <v>7651</v>
      </c>
      <c r="Z2187">
        <v>311513</v>
      </c>
      <c r="AA2187">
        <v>311422</v>
      </c>
      <c r="AB2187" s="8" t="s">
        <v>7652</v>
      </c>
    </row>
    <row r="2188" spans="1:28" x14ac:dyDescent="0.25">
      <c r="A2188" s="34" t="s">
        <v>3009</v>
      </c>
      <c r="B2188" s="29" t="s">
        <v>3010</v>
      </c>
      <c r="C2188" s="27">
        <v>20432.759999999998</v>
      </c>
      <c r="D2188" s="27">
        <v>4929.9677700000002</v>
      </c>
      <c r="E2188" s="27">
        <v>3628.11499</v>
      </c>
      <c r="F2188" s="27">
        <v>1.3</v>
      </c>
      <c r="G2188" s="27">
        <v>1263.3699899999999</v>
      </c>
      <c r="H2188" s="27">
        <v>1011.06298</v>
      </c>
      <c r="I2188" s="27">
        <v>139.12100000000001</v>
      </c>
      <c r="J2188" s="27">
        <v>3664.4560499999998</v>
      </c>
      <c r="K2188" s="27">
        <v>8212.5302699999993</v>
      </c>
      <c r="L2188" s="27">
        <v>1297.66894</v>
      </c>
      <c r="M2188" s="27">
        <v>0</v>
      </c>
      <c r="N2188" s="27">
        <v>10504.75</v>
      </c>
      <c r="O2188" s="27">
        <v>4.68</v>
      </c>
      <c r="P2188" s="27">
        <v>9.4954900000000002</v>
      </c>
      <c r="Q2188" s="27">
        <v>0.10491</v>
      </c>
      <c r="R2188" s="27">
        <v>2.29</v>
      </c>
      <c r="S2188" s="27">
        <v>1.97</v>
      </c>
      <c r="T2188" s="27">
        <v>1.6204499999999999</v>
      </c>
      <c r="U2188" s="29" t="s">
        <v>48070</v>
      </c>
      <c r="V2188" s="29" t="s">
        <v>48071</v>
      </c>
      <c r="W2188" s="30" t="s">
        <v>48072</v>
      </c>
      <c r="X2188">
        <v>2186</v>
      </c>
      <c r="Y2188" s="8" t="s">
        <v>7653</v>
      </c>
      <c r="Z2188">
        <v>561790</v>
      </c>
      <c r="AB2188" s="8" t="s">
        <v>7654</v>
      </c>
    </row>
    <row r="2189" spans="1:28" x14ac:dyDescent="0.25">
      <c r="A2189" s="34" t="s">
        <v>41861</v>
      </c>
      <c r="B2189" s="29" t="s">
        <v>41862</v>
      </c>
      <c r="C2189" s="27">
        <v>43435.1</v>
      </c>
      <c r="D2189" s="27">
        <v>1461.1290200000001</v>
      </c>
      <c r="E2189" s="27">
        <v>1461.1290200000001</v>
      </c>
      <c r="F2189" s="27">
        <v>1.28</v>
      </c>
      <c r="G2189" s="27">
        <v>702309.375</v>
      </c>
      <c r="H2189" s="27">
        <v>0</v>
      </c>
      <c r="I2189" s="27">
        <v>2618.1999500000002</v>
      </c>
      <c r="J2189" s="27">
        <v>848708.625</v>
      </c>
      <c r="K2189" s="27">
        <v>942136.8125</v>
      </c>
      <c r="L2189" s="27">
        <v>113456.89843</v>
      </c>
      <c r="M2189" s="27">
        <v>0</v>
      </c>
      <c r="N2189" s="27">
        <v>73462.226559999996</v>
      </c>
      <c r="U2189" s="29" t="s">
        <v>48073</v>
      </c>
      <c r="V2189" s="29" t="s">
        <v>48074</v>
      </c>
      <c r="W2189" s="30" t="s">
        <v>48075</v>
      </c>
      <c r="X2189">
        <v>2187</v>
      </c>
      <c r="Y2189" s="8" t="s">
        <v>7655</v>
      </c>
      <c r="Z2189">
        <v>444120</v>
      </c>
      <c r="AA2189">
        <v>325510</v>
      </c>
      <c r="AB2189" s="8" t="s">
        <v>7656</v>
      </c>
    </row>
    <row r="2190" spans="1:28" x14ac:dyDescent="0.25">
      <c r="A2190" s="34" t="s">
        <v>41861</v>
      </c>
      <c r="B2190" s="29" t="s">
        <v>41863</v>
      </c>
      <c r="C2190" s="27">
        <v>38272.14</v>
      </c>
      <c r="D2190" s="27">
        <v>1461.1290200000001</v>
      </c>
      <c r="E2190" s="27">
        <v>1461.1290200000001</v>
      </c>
      <c r="F2190" s="27">
        <v>1.24</v>
      </c>
      <c r="G2190" s="27">
        <v>702309.375</v>
      </c>
      <c r="H2190" s="27">
        <v>0</v>
      </c>
      <c r="I2190" s="27">
        <v>2618.1999500000002</v>
      </c>
      <c r="J2190" s="27">
        <v>961423.8125</v>
      </c>
      <c r="K2190" s="27">
        <v>924159.625</v>
      </c>
      <c r="L2190" s="27">
        <v>0</v>
      </c>
      <c r="M2190" s="27">
        <v>0</v>
      </c>
      <c r="N2190" s="27">
        <v>73462.226559999996</v>
      </c>
      <c r="U2190" s="29" t="s">
        <v>48073</v>
      </c>
      <c r="V2190" s="29" t="s">
        <v>48076</v>
      </c>
      <c r="W2190" s="30" t="s">
        <v>48077</v>
      </c>
      <c r="X2190">
        <v>2188</v>
      </c>
      <c r="Y2190" s="8" t="s">
        <v>7657</v>
      </c>
      <c r="Z2190">
        <v>333413</v>
      </c>
      <c r="AA2190">
        <v>333912</v>
      </c>
      <c r="AB2190" s="8" t="s">
        <v>7658</v>
      </c>
    </row>
    <row r="2191" spans="1:28" x14ac:dyDescent="0.25">
      <c r="A2191" s="34" t="s">
        <v>3011</v>
      </c>
      <c r="B2191" s="29" t="s">
        <v>3012</v>
      </c>
      <c r="C2191" s="27">
        <v>3193.13</v>
      </c>
      <c r="D2191" s="27">
        <v>243.26599999999999</v>
      </c>
      <c r="E2191" s="27">
        <v>134.32499000000001</v>
      </c>
      <c r="F2191" s="27">
        <v>0.89</v>
      </c>
      <c r="G2191" s="27">
        <v>249.19799</v>
      </c>
      <c r="H2191" s="27">
        <v>151.45899</v>
      </c>
      <c r="I2191" s="27">
        <v>542.23199</v>
      </c>
      <c r="J2191" s="27">
        <v>243.74499</v>
      </c>
      <c r="K2191" s="27">
        <v>1063.8919599999999</v>
      </c>
      <c r="L2191" s="27">
        <v>0</v>
      </c>
      <c r="M2191" s="27">
        <v>0</v>
      </c>
      <c r="N2191" s="27">
        <v>1915.8709699999999</v>
      </c>
      <c r="O2191" s="27">
        <v>104.58</v>
      </c>
      <c r="P2191" s="27">
        <v>0</v>
      </c>
      <c r="Q2191" s="27">
        <v>0</v>
      </c>
      <c r="R2191" s="27">
        <v>4.5999999999999996</v>
      </c>
      <c r="S2191" s="27">
        <v>3.74</v>
      </c>
      <c r="T2191" s="27">
        <v>2.7210100000000002</v>
      </c>
      <c r="U2191" s="29" t="s">
        <v>48078</v>
      </c>
      <c r="V2191" s="29" t="s">
        <v>48079</v>
      </c>
      <c r="W2191" s="30" t="s">
        <v>48080</v>
      </c>
      <c r="X2191">
        <v>2189</v>
      </c>
      <c r="Y2191" s="8" t="s">
        <v>7659</v>
      </c>
      <c r="Z2191">
        <v>488330</v>
      </c>
      <c r="AA2191">
        <v>483211</v>
      </c>
      <c r="AB2191" s="8" t="s">
        <v>7660</v>
      </c>
    </row>
    <row r="2192" spans="1:28" x14ac:dyDescent="0.25">
      <c r="A2192" s="34" t="s">
        <v>3013</v>
      </c>
      <c r="B2192" s="29" t="s">
        <v>3014</v>
      </c>
      <c r="C2192" s="27">
        <v>463830.81</v>
      </c>
      <c r="D2192" s="27">
        <v>31835</v>
      </c>
      <c r="E2192" s="27">
        <v>28435</v>
      </c>
      <c r="F2192" s="27">
        <v>0.68</v>
      </c>
      <c r="G2192" s="27">
        <v>30450</v>
      </c>
      <c r="H2192" s="27">
        <v>0</v>
      </c>
      <c r="I2192" s="27">
        <v>107753</v>
      </c>
      <c r="J2192" s="27">
        <v>89237</v>
      </c>
      <c r="K2192" s="27">
        <v>69069</v>
      </c>
      <c r="L2192" s="27">
        <v>54513</v>
      </c>
      <c r="M2192" s="27">
        <v>0</v>
      </c>
      <c r="N2192" s="27">
        <v>81450</v>
      </c>
      <c r="O2192" s="27">
        <v>92.18</v>
      </c>
      <c r="P2192" s="27">
        <v>43.27</v>
      </c>
      <c r="Q2192" s="27">
        <v>0.70677999999999996</v>
      </c>
      <c r="R2192" s="27">
        <v>0.81</v>
      </c>
      <c r="S2192" s="27">
        <v>0.77</v>
      </c>
      <c r="T2192" s="27">
        <v>0.43275999999999998</v>
      </c>
      <c r="U2192" s="29" t="s">
        <v>48081</v>
      </c>
      <c r="V2192" s="29" t="s">
        <v>48082</v>
      </c>
      <c r="W2192" s="30" t="s">
        <v>48083</v>
      </c>
      <c r="X2192">
        <v>2190</v>
      </c>
      <c r="Y2192" s="8" t="s">
        <v>7661</v>
      </c>
      <c r="Z2192">
        <v>321911</v>
      </c>
      <c r="AA2192">
        <v>332321</v>
      </c>
      <c r="AB2192" s="8" t="s">
        <v>7662</v>
      </c>
    </row>
    <row r="2193" spans="1:28" x14ac:dyDescent="0.25">
      <c r="A2193" s="34" t="s">
        <v>41864</v>
      </c>
      <c r="B2193" s="29" t="s">
        <v>41865</v>
      </c>
      <c r="C2193" s="27">
        <v>24554</v>
      </c>
      <c r="D2193" s="27">
        <v>1468.83203</v>
      </c>
      <c r="E2193" s="27">
        <v>1123.7049500000001</v>
      </c>
      <c r="F2193" s="27">
        <v>0.24</v>
      </c>
      <c r="G2193" s="27">
        <v>1177.23999</v>
      </c>
      <c r="H2193" s="27">
        <v>817.28002000000004</v>
      </c>
      <c r="I2193" s="27">
        <v>777.20397000000003</v>
      </c>
      <c r="J2193" s="27">
        <v>2497.4951099999998</v>
      </c>
      <c r="K2193" s="27">
        <v>4984.4609300000002</v>
      </c>
      <c r="L2193" s="27">
        <v>40.331000000000003</v>
      </c>
      <c r="M2193" s="27">
        <v>0</v>
      </c>
      <c r="N2193" s="27">
        <v>5782.4858299999996</v>
      </c>
      <c r="U2193" s="29" t="s">
        <v>48084</v>
      </c>
      <c r="V2193" s="29" t="s">
        <v>48085</v>
      </c>
      <c r="W2193" s="30" t="s">
        <v>48086</v>
      </c>
      <c r="X2193">
        <v>2191</v>
      </c>
      <c r="Y2193" s="8" t="s">
        <v>7663</v>
      </c>
      <c r="Z2193">
        <v>332710</v>
      </c>
      <c r="AA2193">
        <v>332912</v>
      </c>
      <c r="AB2193" s="8" t="s">
        <v>7664</v>
      </c>
    </row>
    <row r="2194" spans="1:28" x14ac:dyDescent="0.25">
      <c r="A2194" s="34" t="s">
        <v>3015</v>
      </c>
      <c r="B2194" s="29" t="s">
        <v>3016</v>
      </c>
      <c r="C2194" s="27">
        <v>8684.82</v>
      </c>
      <c r="D2194" s="27">
        <v>2028.3000400000001</v>
      </c>
      <c r="E2194" s="27">
        <v>1819.90002</v>
      </c>
      <c r="F2194" s="27">
        <v>1.08</v>
      </c>
      <c r="G2194" s="27">
        <v>12315.70019</v>
      </c>
      <c r="H2194" s="27">
        <v>0</v>
      </c>
      <c r="I2194" s="27">
        <v>347.6</v>
      </c>
      <c r="J2194" s="27">
        <v>46275.101560000003</v>
      </c>
      <c r="K2194" s="27">
        <v>13829.70019</v>
      </c>
      <c r="L2194" s="27">
        <v>3427.8000400000001</v>
      </c>
      <c r="M2194" s="27">
        <v>0</v>
      </c>
      <c r="N2194" s="27">
        <v>9197.5</v>
      </c>
      <c r="O2194" s="27">
        <v>46.84</v>
      </c>
      <c r="P2194" s="27">
        <v>27.047000000000001</v>
      </c>
      <c r="Q2194" s="27">
        <v>0.37075000000000002</v>
      </c>
      <c r="R2194" s="27">
        <v>0.28000000000000003</v>
      </c>
      <c r="S2194" s="27">
        <v>0.3</v>
      </c>
      <c r="T2194" s="27">
        <v>3.2710000000000003E-2</v>
      </c>
      <c r="U2194" s="29" t="s">
        <v>48087</v>
      </c>
      <c r="V2194" s="29" t="s">
        <v>48088</v>
      </c>
      <c r="W2194" s="30" t="s">
        <v>48089</v>
      </c>
      <c r="X2194">
        <v>2192</v>
      </c>
      <c r="Y2194" s="8" t="s">
        <v>7665</v>
      </c>
      <c r="Z2194">
        <v>611310</v>
      </c>
      <c r="AB2194" s="8" t="s">
        <v>7666</v>
      </c>
    </row>
    <row r="2195" spans="1:28" x14ac:dyDescent="0.25">
      <c r="A2195" s="34" t="s">
        <v>3017</v>
      </c>
      <c r="B2195" s="29" t="s">
        <v>3018</v>
      </c>
      <c r="C2195" s="27">
        <v>121275.65</v>
      </c>
      <c r="D2195" s="27">
        <v>12589</v>
      </c>
      <c r="E2195" s="27">
        <v>10343</v>
      </c>
      <c r="F2195" s="27">
        <v>1.1000000000000001</v>
      </c>
      <c r="G2195" s="27">
        <v>1891</v>
      </c>
      <c r="H2195" s="27">
        <v>741</v>
      </c>
      <c r="I2195" s="27">
        <v>0</v>
      </c>
      <c r="J2195" s="27">
        <v>5520</v>
      </c>
      <c r="K2195" s="27">
        <v>3952</v>
      </c>
      <c r="L2195" s="27">
        <v>31648</v>
      </c>
      <c r="M2195" s="27">
        <v>0</v>
      </c>
      <c r="N2195" s="27">
        <v>12163</v>
      </c>
      <c r="O2195" s="27">
        <v>20.43</v>
      </c>
      <c r="P2195" s="27">
        <v>71.465999999999994</v>
      </c>
      <c r="Q2195" s="27">
        <v>2.5045700000000002</v>
      </c>
      <c r="R2195" s="27">
        <v>0.65</v>
      </c>
      <c r="S2195" s="27">
        <v>0.57999999999999996</v>
      </c>
      <c r="T2195" s="27">
        <v>0.23913000000000001</v>
      </c>
      <c r="U2195" s="29" t="s">
        <v>48090</v>
      </c>
      <c r="V2195" s="29" t="s">
        <v>48091</v>
      </c>
      <c r="W2195" s="30" t="s">
        <v>48092</v>
      </c>
      <c r="X2195">
        <v>2193</v>
      </c>
      <c r="Y2195" s="8" t="s">
        <v>7667</v>
      </c>
      <c r="Z2195">
        <v>332439</v>
      </c>
      <c r="AA2195">
        <v>212312</v>
      </c>
      <c r="AB2195" s="8" t="s">
        <v>7668</v>
      </c>
    </row>
    <row r="2196" spans="1:28" x14ac:dyDescent="0.25">
      <c r="A2196" s="34" t="s">
        <v>3019</v>
      </c>
      <c r="B2196" s="29" t="s">
        <v>3020</v>
      </c>
      <c r="C2196" s="27">
        <v>5623.63</v>
      </c>
      <c r="D2196" s="27">
        <v>1049</v>
      </c>
      <c r="E2196" s="27">
        <v>863.40002000000004</v>
      </c>
      <c r="F2196" s="27">
        <v>1.7</v>
      </c>
      <c r="G2196" s="27">
        <v>1489.90002</v>
      </c>
      <c r="H2196" s="27">
        <v>1137.8000400000001</v>
      </c>
      <c r="I2196" s="27">
        <v>2455.1999500000002</v>
      </c>
      <c r="J2196" s="27">
        <v>1627.40002</v>
      </c>
      <c r="K2196" s="27">
        <v>3230.8000400000001</v>
      </c>
      <c r="L2196" s="27">
        <v>2426.8998999999999</v>
      </c>
      <c r="M2196" s="27">
        <v>0</v>
      </c>
      <c r="N2196" s="27">
        <v>2494.1999500000002</v>
      </c>
      <c r="O2196" s="27">
        <v>16.440000000000001</v>
      </c>
      <c r="P2196" s="27">
        <v>49.007989999999999</v>
      </c>
      <c r="Q2196" s="27">
        <v>0.96109</v>
      </c>
      <c r="R2196" s="27">
        <v>2.1800000000000002</v>
      </c>
      <c r="S2196" s="27">
        <v>1.29</v>
      </c>
      <c r="T2196" s="27">
        <v>0.37058999999999997</v>
      </c>
      <c r="U2196" s="29" t="s">
        <v>48093</v>
      </c>
      <c r="V2196" s="29" t="s">
        <v>44477</v>
      </c>
      <c r="W2196" s="30" t="s">
        <v>48094</v>
      </c>
      <c r="X2196">
        <v>2194</v>
      </c>
      <c r="Y2196" s="8" t="s">
        <v>7669</v>
      </c>
      <c r="Z2196">
        <v>531120</v>
      </c>
      <c r="AA2196">
        <v>531110</v>
      </c>
      <c r="AB2196" s="8" t="s">
        <v>7670</v>
      </c>
    </row>
    <row r="2197" spans="1:28" x14ac:dyDescent="0.25">
      <c r="A2197" s="34" t="s">
        <v>41866</v>
      </c>
      <c r="B2197" s="29" t="s">
        <v>41867</v>
      </c>
      <c r="C2197" s="27">
        <v>34808.33</v>
      </c>
      <c r="D2197" s="27">
        <v>4040.2619599999998</v>
      </c>
      <c r="E2197" s="27">
        <v>3676.3479000000002</v>
      </c>
      <c r="F2197" s="27">
        <v>0.84</v>
      </c>
      <c r="G2197" s="27">
        <v>257217.09375</v>
      </c>
      <c r="H2197" s="27">
        <v>0</v>
      </c>
      <c r="I2197" s="27">
        <v>3084.7089799999999</v>
      </c>
      <c r="J2197" s="27">
        <v>279005.09375</v>
      </c>
      <c r="K2197" s="27">
        <v>292721.40625</v>
      </c>
      <c r="L2197" s="27">
        <v>25344.470700000002</v>
      </c>
      <c r="M2197" s="27">
        <v>0</v>
      </c>
      <c r="N2197" s="27">
        <v>31897.16015</v>
      </c>
      <c r="U2197" s="29" t="s">
        <v>48095</v>
      </c>
      <c r="V2197" s="29" t="s">
        <v>48096</v>
      </c>
      <c r="W2197" s="30" t="s">
        <v>48097</v>
      </c>
      <c r="X2197">
        <v>2195</v>
      </c>
      <c r="Y2197" s="8" t="s">
        <v>7671</v>
      </c>
      <c r="Z2197">
        <v>424420</v>
      </c>
      <c r="AB2197" s="8" t="s">
        <v>7672</v>
      </c>
    </row>
    <row r="2198" spans="1:28" x14ac:dyDescent="0.25">
      <c r="A2198" s="34" t="s">
        <v>3021</v>
      </c>
      <c r="B2198" s="29" t="s">
        <v>3022</v>
      </c>
      <c r="C2198" s="27">
        <v>144164.07999999999</v>
      </c>
      <c r="D2198" s="27">
        <v>18717</v>
      </c>
      <c r="E2198" s="27">
        <v>15529</v>
      </c>
      <c r="F2198" s="27">
        <v>1.0900000000000001</v>
      </c>
      <c r="G2198" s="27">
        <v>12583</v>
      </c>
      <c r="H2198" s="27">
        <v>0</v>
      </c>
      <c r="I2198" s="27">
        <v>7019</v>
      </c>
      <c r="J2198" s="27">
        <v>18140</v>
      </c>
      <c r="K2198" s="27">
        <v>22217</v>
      </c>
      <c r="L2198" s="27">
        <v>17321</v>
      </c>
      <c r="M2198" s="27">
        <v>0</v>
      </c>
      <c r="N2198" s="27">
        <v>19803</v>
      </c>
      <c r="O2198" s="27">
        <v>23.35</v>
      </c>
      <c r="P2198" s="27">
        <v>49.752989999999997</v>
      </c>
      <c r="Q2198" s="27">
        <v>0.99016999999999999</v>
      </c>
      <c r="R2198" s="27">
        <v>1.34</v>
      </c>
      <c r="S2198" s="27">
        <v>1.22</v>
      </c>
      <c r="T2198" s="27">
        <v>0.53108999999999995</v>
      </c>
      <c r="U2198" s="29" t="s">
        <v>48098</v>
      </c>
      <c r="V2198" s="29" t="s">
        <v>48099</v>
      </c>
      <c r="W2198" s="30" t="s">
        <v>48100</v>
      </c>
      <c r="X2198">
        <v>2196</v>
      </c>
      <c r="Y2198" s="8" t="s">
        <v>7673</v>
      </c>
      <c r="Z2198">
        <v>512250</v>
      </c>
      <c r="AA2198">
        <v>533110</v>
      </c>
      <c r="AB2198" s="8" t="s">
        <v>7674</v>
      </c>
    </row>
    <row r="2199" spans="1:28" x14ac:dyDescent="0.25">
      <c r="A2199" s="34" t="s">
        <v>41868</v>
      </c>
      <c r="B2199" s="29" t="s">
        <v>41869</v>
      </c>
      <c r="C2199" s="27">
        <v>2333.8000000000002</v>
      </c>
      <c r="D2199" s="27">
        <v>-95.561000000000007</v>
      </c>
      <c r="E2199" s="27">
        <v>-109.074</v>
      </c>
      <c r="F2199" s="27">
        <v>1.43</v>
      </c>
      <c r="G2199" s="27">
        <v>0</v>
      </c>
      <c r="H2199" s="27">
        <v>0</v>
      </c>
      <c r="I2199" s="27">
        <v>82.692999999999998</v>
      </c>
      <c r="J2199" s="27">
        <v>1162.83203</v>
      </c>
      <c r="K2199" s="27">
        <v>573.71696999999995</v>
      </c>
      <c r="L2199" s="27">
        <v>0</v>
      </c>
      <c r="M2199" s="27">
        <v>0</v>
      </c>
      <c r="N2199" s="27">
        <v>672.43498999999997</v>
      </c>
      <c r="O2199" s="27">
        <v>7.71</v>
      </c>
      <c r="P2199" s="27">
        <v>0</v>
      </c>
      <c r="Q2199" s="27">
        <v>0</v>
      </c>
      <c r="R2199" s="27">
        <v>0.45</v>
      </c>
      <c r="S2199" s="27">
        <v>0.49</v>
      </c>
      <c r="T2199" s="27">
        <v>0.49336999999999998</v>
      </c>
      <c r="U2199" s="29" t="s">
        <v>48101</v>
      </c>
      <c r="V2199" s="29" t="s">
        <v>48102</v>
      </c>
      <c r="W2199" s="30" t="s">
        <v>48103</v>
      </c>
      <c r="X2199">
        <v>2197</v>
      </c>
      <c r="Y2199" s="8" t="s">
        <v>7675</v>
      </c>
      <c r="Z2199">
        <v>424410</v>
      </c>
      <c r="AA2199">
        <v>424420</v>
      </c>
      <c r="AB2199" s="8" t="s">
        <v>7676</v>
      </c>
    </row>
    <row r="2200" spans="1:28" x14ac:dyDescent="0.25">
      <c r="A2200" s="34" t="s">
        <v>3023</v>
      </c>
      <c r="B2200" s="29" t="s">
        <v>3024</v>
      </c>
      <c r="C2200" s="27">
        <v>2845.18</v>
      </c>
      <c r="D2200" s="27">
        <v>324.93301000000002</v>
      </c>
      <c r="E2200" s="27">
        <v>222.59398999999999</v>
      </c>
      <c r="F2200" s="27">
        <v>1.49</v>
      </c>
      <c r="G2200" s="27">
        <v>70.338989999999995</v>
      </c>
      <c r="H2200" s="27">
        <v>587.51</v>
      </c>
      <c r="I2200" s="27">
        <v>0</v>
      </c>
      <c r="J2200" s="27">
        <v>890.37401999999997</v>
      </c>
      <c r="K2200" s="27">
        <v>1237.7189900000001</v>
      </c>
      <c r="L2200" s="27">
        <v>0</v>
      </c>
      <c r="M2200" s="27">
        <v>0</v>
      </c>
      <c r="N2200" s="27">
        <v>1792.68298</v>
      </c>
      <c r="O2200" s="27">
        <v>19.989999999999998</v>
      </c>
      <c r="P2200" s="27">
        <v>0</v>
      </c>
      <c r="Q2200" s="27">
        <v>0</v>
      </c>
      <c r="R2200" s="27">
        <v>1.4</v>
      </c>
      <c r="S2200" s="27">
        <v>0.73</v>
      </c>
      <c r="T2200" s="27">
        <v>0.65125999999999995</v>
      </c>
      <c r="U2200" s="29" t="s">
        <v>48104</v>
      </c>
      <c r="V2200" s="29" t="s">
        <v>48105</v>
      </c>
      <c r="W2200" s="30" t="s">
        <v>48106</v>
      </c>
      <c r="X2200">
        <v>2198</v>
      </c>
      <c r="Y2200" s="8" t="s">
        <v>7677</v>
      </c>
      <c r="Z2200">
        <v>424990</v>
      </c>
      <c r="AB2200" s="8" t="s">
        <v>7678</v>
      </c>
    </row>
    <row r="2201" spans="1:28" x14ac:dyDescent="0.25">
      <c r="A2201" s="34" t="s">
        <v>3025</v>
      </c>
      <c r="B2201" s="29" t="s">
        <v>3026</v>
      </c>
      <c r="C2201" s="27">
        <v>24579.91</v>
      </c>
      <c r="D2201" s="27">
        <v>5477</v>
      </c>
      <c r="E2201" s="27">
        <v>3247</v>
      </c>
      <c r="F2201" s="27">
        <v>1.81</v>
      </c>
      <c r="G2201" s="27">
        <v>2004</v>
      </c>
      <c r="H2201" s="27">
        <v>232</v>
      </c>
      <c r="I2201" s="27">
        <v>6478</v>
      </c>
      <c r="J2201" s="27">
        <v>2445</v>
      </c>
      <c r="K2201" s="27">
        <v>2723</v>
      </c>
      <c r="L2201" s="27">
        <v>11209</v>
      </c>
      <c r="M2201" s="27">
        <v>0</v>
      </c>
      <c r="N2201" s="27">
        <v>7062</v>
      </c>
      <c r="O2201" s="27">
        <v>103.74</v>
      </c>
      <c r="P2201" s="27">
        <v>61.712000000000003</v>
      </c>
      <c r="Q2201" s="27">
        <v>1.61178</v>
      </c>
      <c r="R2201" s="27">
        <v>1.1499999999999999</v>
      </c>
      <c r="S2201" s="27">
        <v>1.02</v>
      </c>
      <c r="T2201" s="27">
        <v>0.19918</v>
      </c>
      <c r="U2201" s="29" t="s">
        <v>48107</v>
      </c>
      <c r="V2201" s="29" t="s">
        <v>48108</v>
      </c>
      <c r="W2201" s="30" t="s">
        <v>48109</v>
      </c>
      <c r="X2201">
        <v>2199</v>
      </c>
      <c r="Y2201" s="8" t="s">
        <v>7679</v>
      </c>
      <c r="Z2201">
        <v>312230</v>
      </c>
      <c r="AB2201" s="8" t="s">
        <v>7680</v>
      </c>
    </row>
    <row r="2202" spans="1:28" x14ac:dyDescent="0.25">
      <c r="A2202" s="34" t="s">
        <v>3027</v>
      </c>
      <c r="B2202" s="29" t="s">
        <v>3028</v>
      </c>
      <c r="C2202" s="27">
        <v>47857.78</v>
      </c>
      <c r="D2202" s="27">
        <v>9206</v>
      </c>
      <c r="E2202" s="27">
        <v>8646</v>
      </c>
      <c r="F2202" s="27">
        <v>0.93</v>
      </c>
      <c r="G2202" s="27">
        <v>381277</v>
      </c>
      <c r="H2202" s="27">
        <v>2200</v>
      </c>
      <c r="I2202" s="27">
        <v>19528</v>
      </c>
      <c r="J2202" s="27">
        <v>556192</v>
      </c>
      <c r="K2202" s="27">
        <v>437019</v>
      </c>
      <c r="L2202" s="27">
        <v>39829</v>
      </c>
      <c r="M2202" s="27">
        <v>6808</v>
      </c>
      <c r="N2202" s="27">
        <v>44424</v>
      </c>
      <c r="O2202" s="27">
        <v>30.45</v>
      </c>
      <c r="P2202" s="27">
        <v>44.027000000000001</v>
      </c>
      <c r="Q2202" s="27">
        <v>0.90136000000000005</v>
      </c>
      <c r="R2202" s="27">
        <v>0.8</v>
      </c>
      <c r="S2202" s="27">
        <v>0.78</v>
      </c>
      <c r="T2202" s="27">
        <v>9.6259999999999998E-2</v>
      </c>
      <c r="U2202" s="29" t="s">
        <v>48110</v>
      </c>
      <c r="V2202" s="29" t="s">
        <v>48111</v>
      </c>
      <c r="W2202" s="30" t="s">
        <v>48112</v>
      </c>
      <c r="X2202">
        <v>2200</v>
      </c>
      <c r="Y2202" s="8" t="s">
        <v>7681</v>
      </c>
      <c r="Z2202">
        <v>445230</v>
      </c>
      <c r="AA2202">
        <v>445240</v>
      </c>
      <c r="AB2202" s="8" t="s">
        <v>7682</v>
      </c>
    </row>
    <row r="2203" spans="1:28" x14ac:dyDescent="0.25">
      <c r="A2203" s="34" t="s">
        <v>3029</v>
      </c>
      <c r="B2203" s="29" t="s">
        <v>3030</v>
      </c>
      <c r="C2203" s="27">
        <v>9762.17</v>
      </c>
      <c r="D2203" s="27">
        <v>1000</v>
      </c>
      <c r="E2203" s="27">
        <v>616</v>
      </c>
      <c r="F2203" s="27">
        <v>1.47</v>
      </c>
      <c r="G2203" s="27">
        <v>1848</v>
      </c>
      <c r="H2203" s="27">
        <v>1616</v>
      </c>
      <c r="I2203" s="27">
        <v>6410</v>
      </c>
      <c r="J2203" s="27">
        <v>2796</v>
      </c>
      <c r="K2203" s="27">
        <v>3820</v>
      </c>
      <c r="L2203" s="27">
        <v>4738</v>
      </c>
      <c r="M2203" s="27">
        <v>534</v>
      </c>
      <c r="N2203" s="27">
        <v>3961</v>
      </c>
      <c r="O2203" s="27">
        <v>18.63</v>
      </c>
      <c r="P2203" s="27">
        <v>50.762999999999998</v>
      </c>
      <c r="Q2203" s="27">
        <v>1.1229899999999999</v>
      </c>
      <c r="R2203" s="27">
        <v>1.34</v>
      </c>
      <c r="S2203" s="27">
        <v>0.79</v>
      </c>
      <c r="T2203" s="27">
        <v>0.12731999999999999</v>
      </c>
      <c r="U2203" s="29" t="s">
        <v>48113</v>
      </c>
      <c r="V2203" s="29" t="s">
        <v>48114</v>
      </c>
      <c r="W2203" s="30" t="s">
        <v>48115</v>
      </c>
      <c r="X2203">
        <v>2201</v>
      </c>
      <c r="Y2203" s="8" t="s">
        <v>7683</v>
      </c>
      <c r="Z2203">
        <v>922160</v>
      </c>
      <c r="AB2203" s="8" t="s">
        <v>7684</v>
      </c>
    </row>
    <row r="2204" spans="1:28" x14ac:dyDescent="0.25">
      <c r="A2204" s="34" t="s">
        <v>41870</v>
      </c>
      <c r="B2204" s="29" t="s">
        <v>41871</v>
      </c>
      <c r="C2204" s="27">
        <v>4454.29</v>
      </c>
      <c r="F2204" s="27">
        <v>0.95</v>
      </c>
      <c r="U2204" s="29" t="s">
        <v>90</v>
      </c>
      <c r="V2204" s="29" t="s">
        <v>48116</v>
      </c>
      <c r="W2204" s="30" t="s">
        <v>48117</v>
      </c>
      <c r="X2204">
        <v>2202</v>
      </c>
      <c r="Y2204" s="8" t="s">
        <v>7685</v>
      </c>
      <c r="Z2204">
        <v>336212</v>
      </c>
      <c r="AB2204" s="8" t="s">
        <v>7686</v>
      </c>
    </row>
    <row r="2205" spans="1:28" x14ac:dyDescent="0.25">
      <c r="A2205" s="34" t="s">
        <v>3031</v>
      </c>
      <c r="B2205" s="29" t="s">
        <v>3032</v>
      </c>
      <c r="C2205" s="27">
        <v>10253.77</v>
      </c>
      <c r="D2205" s="27">
        <v>1034.3000400000001</v>
      </c>
      <c r="E2205" s="27">
        <v>983</v>
      </c>
      <c r="F2205" s="27">
        <v>0.6</v>
      </c>
      <c r="G2205" s="27">
        <v>220.39999</v>
      </c>
      <c r="H2205" s="27">
        <v>102</v>
      </c>
      <c r="I2205" s="27">
        <v>44.5</v>
      </c>
      <c r="J2205" s="27">
        <v>343.20001000000002</v>
      </c>
      <c r="K2205" s="27">
        <v>3380.3000400000001</v>
      </c>
      <c r="L2205" s="27">
        <v>800</v>
      </c>
      <c r="M2205" s="27">
        <v>0</v>
      </c>
      <c r="N2205" s="27">
        <v>4796.7001899999996</v>
      </c>
      <c r="O2205" s="27">
        <v>109.34</v>
      </c>
      <c r="P2205" s="27">
        <v>13.505990000000001</v>
      </c>
      <c r="Q2205" s="27">
        <v>0.15615000000000001</v>
      </c>
      <c r="R2205" s="27">
        <v>9.84</v>
      </c>
      <c r="S2205" s="27">
        <v>9.5500000000000007</v>
      </c>
      <c r="T2205" s="27">
        <v>8.9099599999999999</v>
      </c>
      <c r="U2205" s="29" t="s">
        <v>48118</v>
      </c>
      <c r="V2205" s="29" t="s">
        <v>48119</v>
      </c>
      <c r="W2205" s="30" t="s">
        <v>48120</v>
      </c>
      <c r="X2205">
        <v>2203</v>
      </c>
      <c r="Y2205" s="8" t="s">
        <v>7687</v>
      </c>
      <c r="Z2205">
        <v>487210</v>
      </c>
      <c r="AB2205" s="8" t="s">
        <v>7688</v>
      </c>
    </row>
    <row r="2206" spans="1:28" x14ac:dyDescent="0.25">
      <c r="A2206" s="34" t="s">
        <v>41872</v>
      </c>
      <c r="B2206" s="29" t="s">
        <v>41873</v>
      </c>
      <c r="C2206" s="27">
        <v>2249.8000000000002</v>
      </c>
      <c r="D2206" s="27">
        <v>95.197990000000004</v>
      </c>
      <c r="E2206" s="27">
        <v>6.4640000000000004</v>
      </c>
      <c r="F2206" s="27">
        <v>0.82</v>
      </c>
      <c r="G2206" s="27">
        <v>136.98500000000001</v>
      </c>
      <c r="H2206" s="27">
        <v>118.00599</v>
      </c>
      <c r="I2206" s="27">
        <v>2014.85998</v>
      </c>
      <c r="J2206" s="27">
        <v>237.43298999999999</v>
      </c>
      <c r="K2206" s="27">
        <v>372.18599999999998</v>
      </c>
      <c r="L2206" s="27">
        <v>913.67400999999995</v>
      </c>
      <c r="M2206" s="27">
        <v>0</v>
      </c>
      <c r="N2206" s="27">
        <v>1451.6839500000001</v>
      </c>
      <c r="O2206" s="27">
        <v>10.19</v>
      </c>
      <c r="P2206" s="27">
        <v>39.351999999999997</v>
      </c>
      <c r="Q2206" s="27">
        <v>0.64885999999999999</v>
      </c>
      <c r="R2206" s="27">
        <v>1.69</v>
      </c>
      <c r="S2206" s="27">
        <v>1.07</v>
      </c>
      <c r="T2206" s="27">
        <v>0.49358999999999997</v>
      </c>
      <c r="U2206" s="29" t="s">
        <v>48121</v>
      </c>
      <c r="V2206" s="29" t="s">
        <v>48122</v>
      </c>
      <c r="W2206" s="30" t="s">
        <v>48123</v>
      </c>
      <c r="X2206">
        <v>2204</v>
      </c>
      <c r="Y2206" s="8" t="s">
        <v>7689</v>
      </c>
      <c r="Z2206">
        <v>339992</v>
      </c>
      <c r="AA2206">
        <v>459140</v>
      </c>
      <c r="AB2206" s="8" t="s">
        <v>7690</v>
      </c>
    </row>
    <row r="2207" spans="1:28" x14ac:dyDescent="0.25">
      <c r="A2207" s="34" t="s">
        <v>41874</v>
      </c>
      <c r="B2207" s="29" t="s">
        <v>41875</v>
      </c>
      <c r="C2207" s="27">
        <v>8995.81</v>
      </c>
      <c r="D2207" s="27">
        <v>1406.91003</v>
      </c>
      <c r="E2207" s="27">
        <v>857.31200999999999</v>
      </c>
      <c r="F2207" s="27">
        <v>0.75</v>
      </c>
      <c r="G2207" s="27">
        <v>405.77899000000002</v>
      </c>
      <c r="H2207" s="27">
        <v>24.311</v>
      </c>
      <c r="I2207" s="27">
        <v>219.62100000000001</v>
      </c>
      <c r="J2207" s="27">
        <v>940.48999000000003</v>
      </c>
      <c r="K2207" s="27">
        <v>838.32799999999997</v>
      </c>
      <c r="L2207" s="27">
        <v>10477.049800000001</v>
      </c>
      <c r="M2207" s="27">
        <v>0</v>
      </c>
      <c r="N2207" s="27">
        <v>4039.21704</v>
      </c>
      <c r="U2207" s="29" t="s">
        <v>48124</v>
      </c>
      <c r="V2207" s="29" t="s">
        <v>48125</v>
      </c>
      <c r="W2207" s="30" t="s">
        <v>48126</v>
      </c>
      <c r="X2207">
        <v>2205</v>
      </c>
      <c r="Y2207" s="8" t="s">
        <v>7691</v>
      </c>
      <c r="Z2207">
        <v>443142</v>
      </c>
      <c r="AA2207">
        <v>454110</v>
      </c>
      <c r="AB2207" s="8" t="s">
        <v>7692</v>
      </c>
    </row>
    <row r="2208" spans="1:28" x14ac:dyDescent="0.25">
      <c r="A2208" s="34" t="s">
        <v>3033</v>
      </c>
      <c r="B2208" s="29" t="s">
        <v>3034</v>
      </c>
      <c r="C2208" s="27">
        <v>424812.09</v>
      </c>
      <c r="D2208" s="27">
        <v>19535</v>
      </c>
      <c r="E2208" s="27">
        <v>18674</v>
      </c>
      <c r="F2208" s="27">
        <v>0.97</v>
      </c>
      <c r="G2208" s="27">
        <v>3952</v>
      </c>
      <c r="H2208" s="27">
        <v>0</v>
      </c>
      <c r="I2208" s="27">
        <v>42852</v>
      </c>
      <c r="J2208" s="27">
        <v>20853</v>
      </c>
      <c r="K2208" s="27">
        <v>30205</v>
      </c>
      <c r="L2208" s="27">
        <v>20200</v>
      </c>
      <c r="M2208" s="27">
        <v>2324</v>
      </c>
      <c r="N2208" s="27">
        <v>33257</v>
      </c>
      <c r="O2208" s="27">
        <v>19.579999999999998</v>
      </c>
      <c r="P2208" s="27">
        <v>34.823999999999998</v>
      </c>
      <c r="Q2208" s="27">
        <v>0.56176999999999999</v>
      </c>
      <c r="R2208" s="27">
        <v>1.5</v>
      </c>
      <c r="S2208" s="27">
        <v>1.45</v>
      </c>
      <c r="T2208" s="27">
        <v>1.25895</v>
      </c>
      <c r="U2208" s="29" t="s">
        <v>48127</v>
      </c>
      <c r="V2208" s="29" t="s">
        <v>48128</v>
      </c>
      <c r="W2208" s="30" t="s">
        <v>48129</v>
      </c>
      <c r="X2208">
        <v>2206</v>
      </c>
      <c r="Y2208" s="8" t="s">
        <v>7693</v>
      </c>
      <c r="Z2208">
        <v>621310</v>
      </c>
      <c r="AA2208">
        <v>533110</v>
      </c>
      <c r="AB2208" s="8" t="s">
        <v>7694</v>
      </c>
    </row>
    <row r="2209" spans="1:28" x14ac:dyDescent="0.25">
      <c r="A2209" s="34" t="s">
        <v>3035</v>
      </c>
      <c r="B2209" s="29" t="s">
        <v>3036</v>
      </c>
      <c r="C2209" s="27">
        <v>4694.6099999999997</v>
      </c>
      <c r="D2209" s="27">
        <v>857</v>
      </c>
      <c r="E2209" s="27">
        <v>700</v>
      </c>
      <c r="F2209" s="27">
        <v>2.04</v>
      </c>
      <c r="G2209" s="27">
        <v>292</v>
      </c>
      <c r="H2209" s="27">
        <v>660</v>
      </c>
      <c r="I2209" s="27">
        <v>4028</v>
      </c>
      <c r="J2209" s="27">
        <v>1227</v>
      </c>
      <c r="K2209" s="27">
        <v>4004</v>
      </c>
      <c r="L2209" s="27">
        <v>5026</v>
      </c>
      <c r="M2209" s="27">
        <v>0</v>
      </c>
      <c r="N2209" s="27">
        <v>2498</v>
      </c>
      <c r="O2209" s="27">
        <v>66.900000000000006</v>
      </c>
      <c r="P2209" s="27">
        <v>67.130989999999997</v>
      </c>
      <c r="Q2209" s="27">
        <v>2.0423300000000002</v>
      </c>
      <c r="R2209" s="27">
        <v>3.18</v>
      </c>
      <c r="S2209" s="27">
        <v>2.73</v>
      </c>
      <c r="T2209" s="27">
        <v>2.4873599999999998</v>
      </c>
      <c r="U2209" s="29" t="s">
        <v>48130</v>
      </c>
      <c r="V2209" s="29" t="s">
        <v>48131</v>
      </c>
      <c r="W2209" s="30" t="s">
        <v>48132</v>
      </c>
      <c r="X2209">
        <v>2207</v>
      </c>
      <c r="Y2209" s="8" t="s">
        <v>7695</v>
      </c>
      <c r="Z2209">
        <v>212115</v>
      </c>
      <c r="AA2209">
        <v>423520</v>
      </c>
      <c r="AB2209" s="8" t="s">
        <v>7696</v>
      </c>
    </row>
    <row r="2210" spans="1:28" x14ac:dyDescent="0.25">
      <c r="A2210" s="34" t="s">
        <v>3037</v>
      </c>
      <c r="B2210" s="29" t="s">
        <v>3038</v>
      </c>
      <c r="C2210" s="27">
        <v>4619.13</v>
      </c>
      <c r="D2210" s="27">
        <v>353.39999</v>
      </c>
      <c r="E2210" s="27">
        <v>270.20001000000002</v>
      </c>
      <c r="F2210" s="27">
        <v>1.25</v>
      </c>
      <c r="G2210" s="27">
        <v>449.1</v>
      </c>
      <c r="H2210" s="27">
        <v>0</v>
      </c>
      <c r="I2210" s="27">
        <v>0</v>
      </c>
      <c r="J2210" s="27">
        <v>504.39999</v>
      </c>
      <c r="K2210" s="27">
        <v>1346.1999499999999</v>
      </c>
      <c r="L2210" s="27">
        <v>542.40002000000004</v>
      </c>
      <c r="M2210" s="27">
        <v>0</v>
      </c>
      <c r="N2210" s="27">
        <v>1297.90002</v>
      </c>
      <c r="O2210" s="27">
        <v>17.98</v>
      </c>
      <c r="P2210" s="27">
        <v>28.646989999999999</v>
      </c>
      <c r="Q2210" s="27">
        <v>0.40146999999999999</v>
      </c>
      <c r="R2210" s="27">
        <v>2.36</v>
      </c>
      <c r="S2210" s="27">
        <v>2.67</v>
      </c>
      <c r="T2210" s="27">
        <v>1.77854</v>
      </c>
      <c r="U2210" s="29" t="s">
        <v>48133</v>
      </c>
      <c r="V2210" s="29" t="s">
        <v>48134</v>
      </c>
      <c r="W2210" s="30" t="s">
        <v>48135</v>
      </c>
      <c r="X2210">
        <v>2208</v>
      </c>
      <c r="Y2210" s="8" t="s">
        <v>7697</v>
      </c>
      <c r="Z2210">
        <v>441228</v>
      </c>
      <c r="AA2210">
        <v>423120</v>
      </c>
      <c r="AB2210" s="8" t="s">
        <v>7698</v>
      </c>
    </row>
    <row r="2211" spans="1:28" x14ac:dyDescent="0.25">
      <c r="A2211" s="34" t="s">
        <v>3039</v>
      </c>
      <c r="B2211" s="29" t="s">
        <v>3039</v>
      </c>
      <c r="C2211" s="27">
        <v>61014.7</v>
      </c>
      <c r="D2211" s="27">
        <v>24131</v>
      </c>
      <c r="E2211" s="27">
        <v>20960</v>
      </c>
      <c r="F2211" s="27">
        <v>0.87</v>
      </c>
      <c r="G2211" s="27">
        <v>5591</v>
      </c>
      <c r="H2211" s="27">
        <v>4482</v>
      </c>
      <c r="I2211" s="27">
        <v>10238</v>
      </c>
      <c r="J2211" s="27">
        <v>13891</v>
      </c>
      <c r="K2211" s="27">
        <v>15526</v>
      </c>
      <c r="L2211" s="27">
        <v>14948</v>
      </c>
      <c r="M2211" s="27">
        <v>0</v>
      </c>
      <c r="N2211" s="27">
        <v>37358</v>
      </c>
      <c r="O2211" s="27">
        <v>8.67</v>
      </c>
      <c r="P2211" s="27">
        <v>28.221</v>
      </c>
      <c r="Q2211" s="27">
        <v>0.39317000000000002</v>
      </c>
      <c r="R2211" s="27">
        <v>1.1200000000000001</v>
      </c>
      <c r="S2211" s="27">
        <v>0.8</v>
      </c>
      <c r="T2211" s="27">
        <v>0.39255000000000001</v>
      </c>
      <c r="U2211" s="29" t="s">
        <v>48136</v>
      </c>
      <c r="V2211" s="29" t="s">
        <v>48137</v>
      </c>
      <c r="W2211" s="30" t="s">
        <v>48138</v>
      </c>
      <c r="X2211">
        <v>2209</v>
      </c>
      <c r="Y2211" s="8" t="s">
        <v>7699</v>
      </c>
      <c r="Z2211">
        <v>111920</v>
      </c>
      <c r="AA2211">
        <v>115111</v>
      </c>
      <c r="AB2211" s="8" t="s">
        <v>7700</v>
      </c>
    </row>
    <row r="2212" spans="1:28" x14ac:dyDescent="0.25">
      <c r="A2212" s="34" t="s">
        <v>3041</v>
      </c>
      <c r="B2212" s="29" t="s">
        <v>3042</v>
      </c>
      <c r="C2212" s="27">
        <v>3924.7</v>
      </c>
      <c r="D2212" s="27">
        <v>297</v>
      </c>
      <c r="E2212" s="27">
        <v>189</v>
      </c>
      <c r="F2212" s="27">
        <v>1.79</v>
      </c>
      <c r="G2212" s="27">
        <v>672</v>
      </c>
      <c r="H2212" s="27">
        <v>348</v>
      </c>
      <c r="I2212" s="27">
        <v>99</v>
      </c>
      <c r="J2212" s="27">
        <v>1035</v>
      </c>
      <c r="K2212" s="27">
        <v>1710</v>
      </c>
      <c r="L2212" s="27">
        <v>336</v>
      </c>
      <c r="M2212" s="27">
        <v>0</v>
      </c>
      <c r="N2212" s="27">
        <v>774</v>
      </c>
      <c r="O2212" s="27">
        <v>28.47</v>
      </c>
      <c r="P2212" s="27">
        <v>29.085999999999999</v>
      </c>
      <c r="Q2212" s="27">
        <v>0.41016000000000002</v>
      </c>
      <c r="R2212" s="27">
        <v>1.73</v>
      </c>
      <c r="S2212" s="27">
        <v>1.32</v>
      </c>
      <c r="T2212" s="27">
        <v>0.66666000000000003</v>
      </c>
      <c r="U2212" s="29" t="s">
        <v>42167</v>
      </c>
      <c r="V2212" s="29" t="s">
        <v>48139</v>
      </c>
      <c r="W2212" s="30" t="s">
        <v>48140</v>
      </c>
      <c r="X2212">
        <v>2210</v>
      </c>
      <c r="Y2212" s="8" t="s">
        <v>7701</v>
      </c>
      <c r="Z2212">
        <v>337121</v>
      </c>
      <c r="AA2212">
        <v>423210</v>
      </c>
      <c r="AB2212" s="8" t="s">
        <v>7702</v>
      </c>
    </row>
    <row r="2213" spans="1:28" x14ac:dyDescent="0.25">
      <c r="A2213" s="34" t="s">
        <v>41876</v>
      </c>
      <c r="B2213" s="29" t="s">
        <v>41877</v>
      </c>
      <c r="C2213" s="27">
        <v>67484.740000000005</v>
      </c>
      <c r="D2213" s="27">
        <v>11080.710929999999</v>
      </c>
      <c r="E2213" s="27">
        <v>7274.0541899999998</v>
      </c>
      <c r="F2213" s="27">
        <v>0.99</v>
      </c>
      <c r="G2213" s="27">
        <v>19061.730459999999</v>
      </c>
      <c r="H2213" s="27">
        <v>1880.6760200000001</v>
      </c>
      <c r="I2213" s="27">
        <v>57557.109369999998</v>
      </c>
      <c r="J2213" s="27">
        <v>50508.53125</v>
      </c>
      <c r="K2213" s="27">
        <v>43271.351560000003</v>
      </c>
      <c r="L2213" s="27">
        <v>24896.570309999999</v>
      </c>
      <c r="M2213" s="27">
        <v>0</v>
      </c>
      <c r="N2213" s="27">
        <v>30985.320309999999</v>
      </c>
      <c r="O2213" s="27">
        <v>13.14</v>
      </c>
      <c r="P2213" s="27">
        <v>44.551990000000004</v>
      </c>
      <c r="Q2213" s="27">
        <v>0.80349000000000004</v>
      </c>
      <c r="R2213" s="27">
        <v>0.86</v>
      </c>
      <c r="S2213" s="27">
        <v>0.82</v>
      </c>
      <c r="T2213" s="27">
        <v>0.44207999999999997</v>
      </c>
      <c r="U2213" s="29" t="s">
        <v>48141</v>
      </c>
      <c r="V2213" s="29" t="s">
        <v>48142</v>
      </c>
      <c r="W2213" s="30" t="s">
        <v>48143</v>
      </c>
      <c r="X2213">
        <v>2211</v>
      </c>
      <c r="Y2213" s="8" t="s">
        <v>7703</v>
      </c>
      <c r="Z2213">
        <v>561492</v>
      </c>
      <c r="AB2213" s="8" t="s">
        <v>7704</v>
      </c>
    </row>
    <row r="2214" spans="1:28" x14ac:dyDescent="0.25">
      <c r="A2214" s="34" t="s">
        <v>41878</v>
      </c>
      <c r="B2214" s="29" t="s">
        <v>41879</v>
      </c>
      <c r="C2214" s="27">
        <v>2146.48</v>
      </c>
      <c r="D2214" s="27">
        <v>437.19799</v>
      </c>
      <c r="E2214" s="27">
        <v>393.99700000000001</v>
      </c>
      <c r="F2214" s="27">
        <v>1.1200000000000001</v>
      </c>
      <c r="G2214" s="27">
        <v>84.472989999999996</v>
      </c>
      <c r="H2214" s="27">
        <v>0</v>
      </c>
      <c r="I2214" s="27">
        <v>2296.4418900000001</v>
      </c>
      <c r="J2214" s="27">
        <v>339.72</v>
      </c>
      <c r="K2214" s="27">
        <v>131.08699999999999</v>
      </c>
      <c r="L2214" s="27">
        <v>985.51396999999997</v>
      </c>
      <c r="M2214" s="27">
        <v>0</v>
      </c>
      <c r="N2214" s="27">
        <v>1065.41003</v>
      </c>
      <c r="O2214" s="27">
        <v>15.68</v>
      </c>
      <c r="P2214" s="27">
        <v>48.473990000000001</v>
      </c>
      <c r="Q2214" s="27">
        <v>0.94076000000000004</v>
      </c>
      <c r="R2214" s="27">
        <v>0.4</v>
      </c>
      <c r="S2214" s="27">
        <v>0.39</v>
      </c>
      <c r="T2214" s="27">
        <v>0.13721</v>
      </c>
      <c r="U2214" s="29" t="s">
        <v>48144</v>
      </c>
      <c r="V2214" s="29" t="s">
        <v>48145</v>
      </c>
      <c r="W2214" s="30" t="s">
        <v>48146</v>
      </c>
      <c r="X2214">
        <v>2212</v>
      </c>
      <c r="Y2214" s="8" t="s">
        <v>7705</v>
      </c>
      <c r="Z2214">
        <v>321992</v>
      </c>
      <c r="AA2214">
        <v>336214</v>
      </c>
      <c r="AB2214" s="8" t="s">
        <v>7706</v>
      </c>
    </row>
    <row r="2215" spans="1:28" x14ac:dyDescent="0.25">
      <c r="A2215" s="34" t="s">
        <v>41880</v>
      </c>
      <c r="B2215" s="29" t="s">
        <v>41881</v>
      </c>
      <c r="C2215" s="27">
        <v>2935.99</v>
      </c>
      <c r="F2215" s="27">
        <v>0.45</v>
      </c>
      <c r="U2215" s="29" t="s">
        <v>90</v>
      </c>
      <c r="V2215" s="29" t="s">
        <v>90</v>
      </c>
      <c r="W2215" s="30" t="s">
        <v>90</v>
      </c>
      <c r="X2215">
        <v>2213</v>
      </c>
      <c r="Y2215" s="8" t="s">
        <v>7707</v>
      </c>
      <c r="Z2215">
        <v>236115</v>
      </c>
      <c r="AB2215" s="8" t="s">
        <v>7708</v>
      </c>
    </row>
    <row r="2216" spans="1:28" x14ac:dyDescent="0.25">
      <c r="A2216" s="34" t="s">
        <v>3043</v>
      </c>
      <c r="B2216" s="29" t="s">
        <v>3044</v>
      </c>
      <c r="C2216" s="27">
        <v>30914.560000000001</v>
      </c>
      <c r="D2216" s="27">
        <v>556.69000000000005</v>
      </c>
      <c r="E2216" s="27">
        <v>509.096</v>
      </c>
      <c r="F2216" s="27">
        <v>0.92</v>
      </c>
      <c r="G2216" s="27">
        <v>785.22900000000004</v>
      </c>
      <c r="H2216" s="27">
        <v>0</v>
      </c>
      <c r="I2216" s="27">
        <v>522.35302000000001</v>
      </c>
      <c r="J2216" s="27">
        <v>1006.80297</v>
      </c>
      <c r="K2216" s="27">
        <v>3969.3129800000002</v>
      </c>
      <c r="L2216" s="27">
        <v>0</v>
      </c>
      <c r="M2216" s="27">
        <v>0</v>
      </c>
      <c r="N2216" s="27">
        <v>3716.2519499999999</v>
      </c>
      <c r="O2216" s="27">
        <v>24.67</v>
      </c>
      <c r="P2216" s="27">
        <v>0</v>
      </c>
      <c r="Q2216" s="27">
        <v>0</v>
      </c>
      <c r="R2216" s="27">
        <v>4.16</v>
      </c>
      <c r="S2216" s="27">
        <v>3.94</v>
      </c>
      <c r="T2216" s="27">
        <v>3.16256</v>
      </c>
      <c r="U2216" s="29" t="s">
        <v>48147</v>
      </c>
      <c r="V2216" s="29" t="s">
        <v>48148</v>
      </c>
      <c r="W2216" s="30" t="s">
        <v>48149</v>
      </c>
      <c r="X2216">
        <v>2214</v>
      </c>
      <c r="Y2216" s="8" t="s">
        <v>7709</v>
      </c>
      <c r="Z2216">
        <v>515111</v>
      </c>
      <c r="AB2216" s="8" t="s">
        <v>7710</v>
      </c>
    </row>
    <row r="2217" spans="1:28" x14ac:dyDescent="0.25">
      <c r="A2217" s="34" t="s">
        <v>41882</v>
      </c>
      <c r="B2217" s="29" t="s">
        <v>41883</v>
      </c>
      <c r="C2217" s="27">
        <v>21537.27</v>
      </c>
      <c r="D2217" s="27">
        <v>5607.3652300000003</v>
      </c>
      <c r="E2217" s="27">
        <v>2242.79907</v>
      </c>
      <c r="F2217" s="27">
        <v>1.1100000000000001</v>
      </c>
      <c r="G2217" s="27">
        <v>15312.5</v>
      </c>
      <c r="H2217" s="27">
        <v>1565.85998</v>
      </c>
      <c r="I2217" s="27">
        <v>21147.33007</v>
      </c>
      <c r="J2217" s="27">
        <v>30769.019530000001</v>
      </c>
      <c r="K2217" s="27">
        <v>30252.650389999999</v>
      </c>
      <c r="L2217" s="27">
        <v>22492.572260000001</v>
      </c>
      <c r="M2217" s="27">
        <v>0</v>
      </c>
      <c r="N2217" s="27">
        <v>15663.76953</v>
      </c>
      <c r="O2217" s="27">
        <v>10.96</v>
      </c>
      <c r="P2217" s="27">
        <v>58.948</v>
      </c>
      <c r="Q2217" s="27">
        <v>1.4359599999999999</v>
      </c>
      <c r="R2217" s="27">
        <v>0.98</v>
      </c>
      <c r="S2217" s="27">
        <v>0.93</v>
      </c>
      <c r="T2217" s="27">
        <v>0.43465999999999999</v>
      </c>
      <c r="U2217" s="29" t="s">
        <v>48150</v>
      </c>
      <c r="V2217" s="29" t="s">
        <v>48151</v>
      </c>
      <c r="W2217" s="30" t="s">
        <v>48152</v>
      </c>
      <c r="X2217">
        <v>2215</v>
      </c>
      <c r="Y2217" s="8" t="s">
        <v>7711</v>
      </c>
      <c r="Z2217">
        <v>621420</v>
      </c>
      <c r="AA2217">
        <v>623990</v>
      </c>
      <c r="AB2217" s="8" t="s">
        <v>7712</v>
      </c>
    </row>
    <row r="2218" spans="1:28" x14ac:dyDescent="0.25">
      <c r="A2218" s="34" t="s">
        <v>3045</v>
      </c>
      <c r="B2218" s="29" t="s">
        <v>3046</v>
      </c>
      <c r="C2218" s="27">
        <v>3255.92</v>
      </c>
      <c r="D2218" s="27">
        <v>53.316000000000003</v>
      </c>
      <c r="E2218" s="27">
        <v>-8.0820000000000007</v>
      </c>
      <c r="F2218" s="27">
        <v>0.59</v>
      </c>
      <c r="G2218" s="27">
        <v>102.88500000000001</v>
      </c>
      <c r="H2218" s="27">
        <v>0</v>
      </c>
      <c r="I2218" s="27">
        <v>257.02301</v>
      </c>
      <c r="J2218" s="27">
        <v>403.20900999999998</v>
      </c>
      <c r="K2218" s="27">
        <v>241.18898999999999</v>
      </c>
      <c r="L2218" s="27">
        <v>46.719000000000001</v>
      </c>
      <c r="M2218" s="27">
        <v>0</v>
      </c>
      <c r="N2218" s="27">
        <v>229.72499999999999</v>
      </c>
      <c r="O2218" s="27">
        <v>1.48</v>
      </c>
      <c r="P2218" s="27">
        <v>17.099</v>
      </c>
      <c r="Q2218" s="27">
        <v>0.20624999999999999</v>
      </c>
      <c r="R2218" s="27">
        <v>0.55000000000000004</v>
      </c>
      <c r="S2218" s="27">
        <v>0.6</v>
      </c>
      <c r="T2218" s="27">
        <v>0.34300000000000003</v>
      </c>
      <c r="U2218" s="29" t="s">
        <v>48153</v>
      </c>
      <c r="V2218" s="29" t="s">
        <v>48154</v>
      </c>
      <c r="W2218" s="30" t="s">
        <v>48155</v>
      </c>
      <c r="X2218">
        <v>2216</v>
      </c>
      <c r="Y2218" s="8" t="s">
        <v>7713</v>
      </c>
      <c r="Z2218">
        <v>323113</v>
      </c>
      <c r="AB2218" s="8" t="s">
        <v>7714</v>
      </c>
    </row>
    <row r="2219" spans="1:28" x14ac:dyDescent="0.25">
      <c r="A2219" s="34" t="s">
        <v>3047</v>
      </c>
      <c r="B2219" s="29" t="s">
        <v>3048</v>
      </c>
      <c r="C2219" s="27">
        <v>6965.1</v>
      </c>
      <c r="D2219" s="27">
        <v>1598.2089800000001</v>
      </c>
      <c r="E2219" s="27">
        <v>217.67699999999999</v>
      </c>
      <c r="F2219" s="27">
        <v>1.45</v>
      </c>
      <c r="G2219" s="27">
        <v>1610.29504</v>
      </c>
      <c r="H2219" s="27">
        <v>2292.7900300000001</v>
      </c>
      <c r="I2219" s="27">
        <v>4621.2338799999998</v>
      </c>
      <c r="J2219" s="27">
        <v>3545.76611</v>
      </c>
      <c r="K2219" s="27">
        <v>5152.7089800000003</v>
      </c>
      <c r="L2219" s="27">
        <v>5711.0141599999997</v>
      </c>
      <c r="M2219" s="27">
        <v>0</v>
      </c>
      <c r="N2219" s="27">
        <v>2910.7128899999998</v>
      </c>
      <c r="O2219" s="27">
        <v>7.49</v>
      </c>
      <c r="P2219" s="27">
        <v>66.239990000000006</v>
      </c>
      <c r="Q2219" s="27">
        <v>1.9620599999999999</v>
      </c>
      <c r="R2219" s="27">
        <v>1.45</v>
      </c>
      <c r="S2219" s="27">
        <v>0.81</v>
      </c>
      <c r="T2219" s="27">
        <v>0.35242000000000001</v>
      </c>
      <c r="U2219" s="29" t="s">
        <v>48156</v>
      </c>
      <c r="V2219" s="29" t="s">
        <v>48157</v>
      </c>
      <c r="W2219" s="30" t="s">
        <v>48158</v>
      </c>
      <c r="X2219">
        <v>2217</v>
      </c>
      <c r="Y2219" s="8" t="s">
        <v>7715</v>
      </c>
      <c r="Z2219">
        <v>335932</v>
      </c>
      <c r="AA2219">
        <v>333132</v>
      </c>
      <c r="AB2219" s="8" t="s">
        <v>7716</v>
      </c>
    </row>
    <row r="2220" spans="1:28" x14ac:dyDescent="0.25">
      <c r="A2220" s="34" t="s">
        <v>90</v>
      </c>
      <c r="B2220" s="29" t="s">
        <v>3049</v>
      </c>
      <c r="C2220" s="27">
        <v>7513.91</v>
      </c>
      <c r="F2220" s="27">
        <v>1.0900000000000001</v>
      </c>
      <c r="U2220" s="29" t="s">
        <v>90</v>
      </c>
      <c r="V2220" s="29" t="s">
        <v>90</v>
      </c>
      <c r="W2220" s="30" t="s">
        <v>90</v>
      </c>
      <c r="X2220">
        <v>2218</v>
      </c>
      <c r="Y2220" s="8" t="s">
        <v>7717</v>
      </c>
      <c r="Z2220">
        <v>485999</v>
      </c>
      <c r="AB2220" s="8" t="s">
        <v>7718</v>
      </c>
    </row>
    <row r="2221" spans="1:28" x14ac:dyDescent="0.25">
      <c r="A2221" s="34" t="s">
        <v>41884</v>
      </c>
      <c r="B2221" s="29" t="s">
        <v>41885</v>
      </c>
      <c r="C2221" s="27">
        <v>2146.64</v>
      </c>
      <c r="D2221" s="27">
        <v>166.6</v>
      </c>
      <c r="E2221" s="27">
        <v>88.4</v>
      </c>
      <c r="F2221" s="27">
        <v>0.81</v>
      </c>
      <c r="G2221" s="27">
        <v>260.89999</v>
      </c>
      <c r="H2221" s="27">
        <v>110.09999000000001</v>
      </c>
      <c r="I2221" s="27">
        <v>441.79998000000001</v>
      </c>
      <c r="J2221" s="27">
        <v>369.29998000000001</v>
      </c>
      <c r="K2221" s="27">
        <v>1005.09997</v>
      </c>
      <c r="L2221" s="27">
        <v>616.5</v>
      </c>
      <c r="M2221" s="27">
        <v>0</v>
      </c>
      <c r="N2221" s="27">
        <v>671.70001000000002</v>
      </c>
      <c r="O2221" s="27">
        <v>3.07</v>
      </c>
      <c r="P2221" s="27">
        <v>47.923990000000003</v>
      </c>
      <c r="Q2221" s="27">
        <v>0.92025999999999997</v>
      </c>
      <c r="R2221" s="27">
        <v>2.4300000000000002</v>
      </c>
      <c r="S2221" s="27">
        <v>2.42</v>
      </c>
      <c r="T2221" s="27">
        <v>1.7170300000000001</v>
      </c>
      <c r="U2221" s="29" t="s">
        <v>48159</v>
      </c>
      <c r="V2221" s="29" t="s">
        <v>48160</v>
      </c>
      <c r="W2221" s="30" t="s">
        <v>48161</v>
      </c>
      <c r="X2221">
        <v>2219</v>
      </c>
      <c r="Y2221" s="8" t="s">
        <v>7719</v>
      </c>
      <c r="Z2221">
        <v>423810</v>
      </c>
      <c r="AB2221" s="8" t="s">
        <v>7720</v>
      </c>
    </row>
    <row r="2222" spans="1:28" x14ac:dyDescent="0.25">
      <c r="A2222" s="34" t="s">
        <v>3050</v>
      </c>
      <c r="B2222" s="29" t="s">
        <v>3051</v>
      </c>
      <c r="C2222" s="27">
        <v>31944.82</v>
      </c>
      <c r="D2222" s="27">
        <v>1714.6409900000001</v>
      </c>
      <c r="E2222" s="27">
        <v>1679.0959399999999</v>
      </c>
      <c r="F2222" s="27">
        <v>0.94</v>
      </c>
      <c r="G2222" s="27">
        <v>0</v>
      </c>
      <c r="H2222" s="27">
        <v>0</v>
      </c>
      <c r="I2222" s="27">
        <v>0</v>
      </c>
      <c r="J2222" s="27">
        <v>0</v>
      </c>
      <c r="K2222" s="27">
        <v>579.83501999999999</v>
      </c>
      <c r="L2222" s="27">
        <v>13739.66992</v>
      </c>
      <c r="M2222" s="27">
        <v>0</v>
      </c>
      <c r="N2222" s="27">
        <v>22290.109369999998</v>
      </c>
      <c r="O2222" s="27">
        <v>23.58</v>
      </c>
      <c r="P2222" s="27">
        <v>41.225999999999999</v>
      </c>
      <c r="Q2222" s="27">
        <v>0.70143</v>
      </c>
      <c r="R2222" s="27">
        <v>1.81</v>
      </c>
      <c r="U2222" s="29" t="s">
        <v>48162</v>
      </c>
      <c r="V2222" s="29" t="s">
        <v>48163</v>
      </c>
      <c r="W2222" s="30" t="s">
        <v>48164</v>
      </c>
      <c r="X2222">
        <v>2220</v>
      </c>
      <c r="Y2222" s="8" t="s">
        <v>7721</v>
      </c>
      <c r="Z2222">
        <v>311919</v>
      </c>
      <c r="AA2222">
        <v>311999</v>
      </c>
      <c r="AB2222" s="8" t="s">
        <v>7722</v>
      </c>
    </row>
    <row r="2223" spans="1:28" x14ac:dyDescent="0.25">
      <c r="A2223" s="34" t="s">
        <v>41886</v>
      </c>
      <c r="B2223" s="29" t="s">
        <v>41887</v>
      </c>
      <c r="C2223" s="27">
        <v>2418.96</v>
      </c>
      <c r="D2223" s="27">
        <v>43.518999999999998</v>
      </c>
      <c r="E2223" s="27">
        <v>28.687000000000001</v>
      </c>
      <c r="F2223" s="27">
        <v>1.34</v>
      </c>
      <c r="G2223" s="27">
        <v>65.429000000000002</v>
      </c>
      <c r="H2223" s="27">
        <v>101.41</v>
      </c>
      <c r="I2223" s="27">
        <v>0</v>
      </c>
      <c r="J2223" s="27">
        <v>64.549000000000007</v>
      </c>
      <c r="K2223" s="27">
        <v>362.60399999999998</v>
      </c>
      <c r="L2223" s="27">
        <v>0</v>
      </c>
      <c r="M2223" s="27">
        <v>0</v>
      </c>
      <c r="N2223" s="27">
        <v>464.33598999999998</v>
      </c>
      <c r="O2223" s="27">
        <v>10.87</v>
      </c>
      <c r="P2223" s="27">
        <v>0</v>
      </c>
      <c r="Q2223" s="27">
        <v>0</v>
      </c>
      <c r="R2223" s="27">
        <v>6.83</v>
      </c>
      <c r="S2223" s="27">
        <v>4.05</v>
      </c>
      <c r="T2223" s="27">
        <v>3.03281</v>
      </c>
      <c r="U2223" s="29" t="s">
        <v>48165</v>
      </c>
      <c r="V2223" s="29" t="s">
        <v>48166</v>
      </c>
      <c r="W2223" s="30" t="s">
        <v>48167</v>
      </c>
      <c r="X2223">
        <v>2221</v>
      </c>
      <c r="Y2223" s="8" t="s">
        <v>7723</v>
      </c>
      <c r="Z2223">
        <v>325612</v>
      </c>
      <c r="AA2223">
        <v>311225</v>
      </c>
      <c r="AB2223" s="8" t="s">
        <v>7724</v>
      </c>
    </row>
    <row r="2224" spans="1:28" x14ac:dyDescent="0.25">
      <c r="A2224" s="34" t="s">
        <v>3052</v>
      </c>
      <c r="B2224" s="29" t="s">
        <v>3053</v>
      </c>
      <c r="C2224" s="27">
        <v>10754.83</v>
      </c>
      <c r="D2224" s="27">
        <v>1379.52502</v>
      </c>
      <c r="E2224" s="27">
        <v>1174.60205</v>
      </c>
      <c r="F2224" s="27">
        <v>0.47</v>
      </c>
      <c r="G2224" s="27">
        <v>82.441000000000003</v>
      </c>
      <c r="H2224" s="27">
        <v>799.72698000000003</v>
      </c>
      <c r="I2224" s="27">
        <v>1265.7769699999999</v>
      </c>
      <c r="J2224" s="27">
        <v>4135.8969699999998</v>
      </c>
      <c r="K2224" s="27">
        <v>4891.0331999999999</v>
      </c>
      <c r="L2224" s="27">
        <v>0</v>
      </c>
      <c r="M2224" s="27">
        <v>0</v>
      </c>
      <c r="N2224" s="27">
        <v>4940.1288999999997</v>
      </c>
      <c r="O2224" s="27">
        <v>7.21</v>
      </c>
      <c r="P2224" s="27">
        <v>0</v>
      </c>
      <c r="Q2224" s="27">
        <v>0</v>
      </c>
      <c r="R2224" s="27">
        <v>1.21</v>
      </c>
      <c r="S2224" s="27">
        <v>0.99</v>
      </c>
      <c r="T2224" s="27">
        <v>0.96928000000000003</v>
      </c>
      <c r="U2224" s="29" t="s">
        <v>48168</v>
      </c>
      <c r="V2224" s="29" t="s">
        <v>48169</v>
      </c>
      <c r="W2224" s="30" t="s">
        <v>48170</v>
      </c>
      <c r="X2224">
        <v>2222</v>
      </c>
      <c r="Y2224" s="8" t="s">
        <v>7725</v>
      </c>
      <c r="Z2224">
        <v>332322</v>
      </c>
      <c r="AA2224">
        <v>327991</v>
      </c>
      <c r="AB2224" s="8" t="s">
        <v>7726</v>
      </c>
    </row>
    <row r="2225" spans="1:28" x14ac:dyDescent="0.25">
      <c r="A2225" s="34" t="s">
        <v>3054</v>
      </c>
      <c r="B2225" s="29" t="s">
        <v>3055</v>
      </c>
      <c r="C2225" s="27">
        <v>3574.49</v>
      </c>
      <c r="D2225" s="27">
        <v>752.11999000000003</v>
      </c>
      <c r="E2225" s="27">
        <v>754.28002000000004</v>
      </c>
      <c r="F2225" s="27">
        <v>0.26</v>
      </c>
      <c r="G2225" s="27">
        <v>0</v>
      </c>
      <c r="H2225" s="27">
        <v>0</v>
      </c>
      <c r="I2225" s="27">
        <v>49.692</v>
      </c>
      <c r="J2225" s="27">
        <v>511.02899000000002</v>
      </c>
      <c r="K2225" s="27">
        <v>2519.0769</v>
      </c>
      <c r="L2225" s="27">
        <v>0</v>
      </c>
      <c r="M2225" s="27">
        <v>0</v>
      </c>
      <c r="N2225" s="27">
        <v>2077.9628899999998</v>
      </c>
      <c r="O2225" s="27">
        <v>14.72</v>
      </c>
      <c r="P2225" s="27">
        <v>0</v>
      </c>
      <c r="Q2225" s="27">
        <v>0</v>
      </c>
      <c r="R2225" s="27">
        <v>4.8600000000000003</v>
      </c>
      <c r="S2225" s="27">
        <v>4.93</v>
      </c>
      <c r="T2225" s="27">
        <v>4.9294200000000004</v>
      </c>
      <c r="U2225" s="29" t="s">
        <v>48171</v>
      </c>
      <c r="V2225" s="29" t="s">
        <v>48172</v>
      </c>
      <c r="W2225" s="30" t="s">
        <v>48173</v>
      </c>
      <c r="X2225">
        <v>2223</v>
      </c>
      <c r="Y2225" s="8" t="s">
        <v>7727</v>
      </c>
      <c r="Z2225">
        <v>325220</v>
      </c>
      <c r="AB2225" s="8" t="s">
        <v>7728</v>
      </c>
    </row>
    <row r="2226" spans="1:28" x14ac:dyDescent="0.25">
      <c r="A2226" s="34" t="s">
        <v>41888</v>
      </c>
      <c r="B2226" s="29" t="s">
        <v>41889</v>
      </c>
      <c r="C2226" s="27">
        <v>2950.47</v>
      </c>
      <c r="D2226" s="27">
        <v>950.30700000000002</v>
      </c>
      <c r="E2226" s="27">
        <v>787.85797000000002</v>
      </c>
      <c r="F2226" s="27">
        <v>0.22</v>
      </c>
      <c r="G2226" s="27">
        <v>1196.0150100000001</v>
      </c>
      <c r="H2226" s="27">
        <v>0</v>
      </c>
      <c r="I2226" s="27">
        <v>1470.4059999999999</v>
      </c>
      <c r="J2226" s="27">
        <v>6657.9018500000002</v>
      </c>
      <c r="K2226" s="27">
        <v>3758.9299299999998</v>
      </c>
      <c r="L2226" s="27">
        <v>1795.9520199999999</v>
      </c>
      <c r="M2226" s="27">
        <v>0</v>
      </c>
      <c r="N2226" s="27">
        <v>1651.4269999999999</v>
      </c>
      <c r="O2226" s="27">
        <v>9.9499999999999993</v>
      </c>
      <c r="P2226" s="27">
        <v>52.103999999999999</v>
      </c>
      <c r="Q2226" s="27">
        <v>1.0878699999999999</v>
      </c>
      <c r="R2226" s="27">
        <v>0.53</v>
      </c>
      <c r="S2226" s="27">
        <v>0.56000000000000005</v>
      </c>
      <c r="T2226" s="27">
        <v>0.38494</v>
      </c>
      <c r="U2226" s="29" t="s">
        <v>48174</v>
      </c>
      <c r="V2226" s="29" t="s">
        <v>48175</v>
      </c>
      <c r="W2226" s="30" t="s">
        <v>48176</v>
      </c>
      <c r="X2226">
        <v>2224</v>
      </c>
      <c r="Y2226" s="8" t="s">
        <v>7729</v>
      </c>
      <c r="Z2226">
        <v>335921</v>
      </c>
      <c r="AB2226" s="8" t="s">
        <v>7730</v>
      </c>
    </row>
    <row r="2227" spans="1:28" x14ac:dyDescent="0.25">
      <c r="A2227" s="34" t="s">
        <v>41890</v>
      </c>
      <c r="B2227" s="29" t="s">
        <v>41891</v>
      </c>
      <c r="C2227" s="27">
        <v>2044.73</v>
      </c>
      <c r="D2227" s="27">
        <v>697.26202000000001</v>
      </c>
      <c r="E2227" s="27">
        <v>462.39999</v>
      </c>
      <c r="F2227" s="27">
        <v>2.11</v>
      </c>
      <c r="G2227" s="27">
        <v>90.405990000000003</v>
      </c>
      <c r="H2227" s="27">
        <v>12.898999999999999</v>
      </c>
      <c r="I2227" s="27">
        <v>35.08</v>
      </c>
      <c r="J2227" s="27">
        <v>408.34399000000002</v>
      </c>
      <c r="K2227" s="27">
        <v>347.69</v>
      </c>
      <c r="L2227" s="27">
        <v>477.60100999999997</v>
      </c>
      <c r="M2227" s="27">
        <v>0</v>
      </c>
      <c r="N2227" s="27">
        <v>844.05998999999997</v>
      </c>
      <c r="O2227" s="27">
        <v>10.43</v>
      </c>
      <c r="P2227" s="27">
        <v>36.660989999999998</v>
      </c>
      <c r="Q2227" s="27">
        <v>0.57881000000000005</v>
      </c>
      <c r="R2227" s="27">
        <v>1.04</v>
      </c>
      <c r="S2227" s="27">
        <v>0.82</v>
      </c>
      <c r="T2227" s="27">
        <v>0.59846999999999995</v>
      </c>
      <c r="U2227" s="29" t="s">
        <v>48177</v>
      </c>
      <c r="V2227" s="29" t="s">
        <v>48178</v>
      </c>
      <c r="W2227" s="30" t="s">
        <v>48179</v>
      </c>
      <c r="X2227">
        <v>2225</v>
      </c>
      <c r="Y2227" s="8" t="s">
        <v>7731</v>
      </c>
      <c r="Z2227">
        <v>541990</v>
      </c>
      <c r="AB2227" s="8" t="s">
        <v>7732</v>
      </c>
    </row>
    <row r="2228" spans="1:28" x14ac:dyDescent="0.25">
      <c r="A2228" s="34" t="s">
        <v>3056</v>
      </c>
      <c r="B2228" s="29" t="s">
        <v>3057</v>
      </c>
      <c r="C2228" s="27">
        <v>13890.7</v>
      </c>
      <c r="D2228" s="27">
        <v>4159.5097599999999</v>
      </c>
      <c r="E2228" s="27">
        <v>1707.29296</v>
      </c>
      <c r="F2228" s="27">
        <v>0.5</v>
      </c>
      <c r="G2228" s="27">
        <v>2302.0749500000002</v>
      </c>
      <c r="H2228" s="27">
        <v>152.97</v>
      </c>
      <c r="I2228" s="27">
        <v>9631.78125</v>
      </c>
      <c r="J2228" s="27">
        <v>4294.4677700000002</v>
      </c>
      <c r="K2228" s="27">
        <v>3347.8930599999999</v>
      </c>
      <c r="L2228" s="27">
        <v>2572.69506</v>
      </c>
      <c r="M2228" s="27">
        <v>0</v>
      </c>
      <c r="N2228" s="27">
        <v>13259.900390000001</v>
      </c>
      <c r="O2228" s="27">
        <v>7.96</v>
      </c>
      <c r="P2228" s="27">
        <v>16.361989999999999</v>
      </c>
      <c r="Q2228" s="27">
        <v>0.19561999999999999</v>
      </c>
      <c r="R2228" s="27">
        <v>0.89</v>
      </c>
      <c r="S2228" s="27">
        <v>0.74</v>
      </c>
      <c r="T2228" s="27">
        <v>0.2079</v>
      </c>
      <c r="U2228" s="29" t="s">
        <v>48180</v>
      </c>
      <c r="V2228" s="29" t="s">
        <v>48181</v>
      </c>
      <c r="W2228" s="30" t="s">
        <v>48182</v>
      </c>
      <c r="X2228">
        <v>2226</v>
      </c>
      <c r="Y2228" s="8" t="s">
        <v>7733</v>
      </c>
      <c r="Z2228">
        <v>928110</v>
      </c>
      <c r="AB2228" s="8" t="s">
        <v>7734</v>
      </c>
    </row>
    <row r="2229" spans="1:28" x14ac:dyDescent="0.25">
      <c r="A2229" s="34" t="s">
        <v>41892</v>
      </c>
      <c r="B2229" s="29" t="s">
        <v>41893</v>
      </c>
      <c r="C2229" s="27">
        <v>9716.33</v>
      </c>
      <c r="D2229" s="27">
        <v>-562.62298999999996</v>
      </c>
      <c r="E2229" s="27">
        <v>-562.62298999999996</v>
      </c>
      <c r="F2229" s="27">
        <v>0.56999999999999995</v>
      </c>
      <c r="G2229" s="27">
        <v>5272.2138599999998</v>
      </c>
      <c r="H2229" s="27">
        <v>252.86399</v>
      </c>
      <c r="I2229" s="27">
        <v>10556.01953</v>
      </c>
      <c r="J2229" s="27">
        <v>9439.2021399999994</v>
      </c>
      <c r="K2229" s="27">
        <v>10472.780269999999</v>
      </c>
      <c r="L2229" s="27">
        <v>3111.2809999999999</v>
      </c>
      <c r="M2229" s="27">
        <v>0</v>
      </c>
      <c r="N2229" s="27">
        <v>18547.570309999999</v>
      </c>
      <c r="O2229" s="27">
        <v>16.73</v>
      </c>
      <c r="P2229" s="27">
        <v>14.364990000000001</v>
      </c>
      <c r="Q2229" s="27">
        <v>0.16774</v>
      </c>
      <c r="R2229" s="27">
        <v>1.1100000000000001</v>
      </c>
      <c r="S2229" s="27">
        <v>1.08</v>
      </c>
      <c r="T2229" s="27">
        <v>0.52415999999999996</v>
      </c>
      <c r="U2229" s="29" t="s">
        <v>48183</v>
      </c>
      <c r="V2229" s="29" t="s">
        <v>48184</v>
      </c>
      <c r="W2229" s="30" t="s">
        <v>48185</v>
      </c>
      <c r="X2229">
        <v>2227</v>
      </c>
      <c r="Y2229" s="8" t="s">
        <v>7735</v>
      </c>
      <c r="Z2229">
        <v>524291</v>
      </c>
      <c r="AB2229" s="8" t="s">
        <v>7736</v>
      </c>
    </row>
    <row r="2230" spans="1:28" x14ac:dyDescent="0.25">
      <c r="A2230" s="34" t="s">
        <v>41894</v>
      </c>
      <c r="B2230" s="29" t="s">
        <v>41895</v>
      </c>
      <c r="C2230" s="27">
        <v>2297.35</v>
      </c>
      <c r="D2230" s="27">
        <v>-67.30001</v>
      </c>
      <c r="E2230" s="27">
        <v>-68.867000000000004</v>
      </c>
      <c r="F2230" s="27">
        <v>0.67</v>
      </c>
      <c r="G2230" s="27">
        <v>0</v>
      </c>
      <c r="H2230" s="27">
        <v>0</v>
      </c>
      <c r="I2230" s="27">
        <v>0</v>
      </c>
      <c r="J2230" s="27">
        <v>21.946999999999999</v>
      </c>
      <c r="K2230" s="27">
        <v>167.03998999999999</v>
      </c>
      <c r="L2230" s="27">
        <v>0</v>
      </c>
      <c r="M2230" s="27">
        <v>0</v>
      </c>
      <c r="N2230" s="27">
        <v>145.322</v>
      </c>
      <c r="O2230" s="27">
        <v>1.35</v>
      </c>
      <c r="P2230" s="27">
        <v>0</v>
      </c>
      <c r="Q2230" s="27">
        <v>0</v>
      </c>
      <c r="R2230" s="27">
        <v>9.5500000000000007</v>
      </c>
      <c r="S2230" s="27">
        <v>7.61</v>
      </c>
      <c r="T2230" s="27">
        <v>7.6110600000000002</v>
      </c>
      <c r="U2230" s="29" t="s">
        <v>48186</v>
      </c>
      <c r="V2230" s="29" t="s">
        <v>48187</v>
      </c>
      <c r="W2230" s="30" t="s">
        <v>90</v>
      </c>
      <c r="X2230">
        <v>2228</v>
      </c>
      <c r="Y2230" s="8" t="s">
        <v>7737</v>
      </c>
      <c r="Z2230">
        <v>813212</v>
      </c>
      <c r="AB2230" s="8" t="s">
        <v>7738</v>
      </c>
    </row>
    <row r="2231" spans="1:28" x14ac:dyDescent="0.25">
      <c r="A2231" s="34" t="s">
        <v>41896</v>
      </c>
      <c r="B2231" s="29" t="s">
        <v>41897</v>
      </c>
      <c r="C2231" s="27">
        <v>5016.1400000000003</v>
      </c>
      <c r="D2231" s="27">
        <v>674.30400999999995</v>
      </c>
      <c r="E2231" s="27">
        <v>674.30400999999995</v>
      </c>
      <c r="F2231" s="27">
        <v>1.8</v>
      </c>
      <c r="G2231" s="27">
        <v>2938.48999</v>
      </c>
      <c r="H2231" s="27">
        <v>2510.7289999999998</v>
      </c>
      <c r="I2231" s="27">
        <v>6341.61816</v>
      </c>
      <c r="J2231" s="27">
        <v>11267.20019</v>
      </c>
      <c r="K2231" s="27">
        <v>10013.41015</v>
      </c>
      <c r="L2231" s="27">
        <v>5345.9658200000003</v>
      </c>
      <c r="M2231" s="27">
        <v>0</v>
      </c>
      <c r="N2231" s="27">
        <v>4859.2031200000001</v>
      </c>
      <c r="O2231" s="27">
        <v>9.98</v>
      </c>
      <c r="P2231" s="27">
        <v>52.384990000000002</v>
      </c>
      <c r="Q2231" s="27">
        <v>1.1001700000000001</v>
      </c>
      <c r="R2231" s="27">
        <v>0.89</v>
      </c>
      <c r="S2231" s="27">
        <v>0.67</v>
      </c>
      <c r="T2231" s="27">
        <v>0.40508</v>
      </c>
      <c r="U2231" s="29" t="s">
        <v>48188</v>
      </c>
      <c r="V2231" s="29" t="s">
        <v>44430</v>
      </c>
      <c r="W2231" s="30" t="s">
        <v>48189</v>
      </c>
      <c r="X2231">
        <v>2229</v>
      </c>
      <c r="Y2231" s="8" t="s">
        <v>7739</v>
      </c>
      <c r="Z2231">
        <v>621512</v>
      </c>
      <c r="AA2231">
        <v>561990</v>
      </c>
      <c r="AB2231" s="8" t="s">
        <v>7740</v>
      </c>
    </row>
    <row r="2232" spans="1:28" x14ac:dyDescent="0.25">
      <c r="A2232" s="34" t="s">
        <v>41898</v>
      </c>
      <c r="B2232" s="29" t="s">
        <v>41899</v>
      </c>
      <c r="C2232" s="27">
        <v>46993.05</v>
      </c>
      <c r="D2232" s="27">
        <v>58303.167959999999</v>
      </c>
      <c r="E2232" s="27">
        <v>25961.947260000001</v>
      </c>
      <c r="F2232" s="27">
        <v>1.26</v>
      </c>
      <c r="G2232" s="27">
        <v>95961.226559999996</v>
      </c>
      <c r="H2232" s="27">
        <v>51731.050779999998</v>
      </c>
      <c r="I2232" s="27">
        <v>91913.859370000006</v>
      </c>
      <c r="J2232" s="27">
        <v>194493.40625</v>
      </c>
      <c r="K2232" s="27">
        <v>237030.5</v>
      </c>
      <c r="L2232" s="27">
        <v>0</v>
      </c>
      <c r="M2232" s="27">
        <v>0</v>
      </c>
      <c r="N2232" s="27">
        <v>172914.79686999999</v>
      </c>
      <c r="O2232" s="27">
        <v>645.16999999999996</v>
      </c>
      <c r="P2232" s="27">
        <v>0</v>
      </c>
      <c r="Q2232" s="27">
        <v>0</v>
      </c>
      <c r="R2232" s="27">
        <v>1.32</v>
      </c>
      <c r="U2232" s="29" t="s">
        <v>48190</v>
      </c>
      <c r="V2232" s="29" t="s">
        <v>48191</v>
      </c>
      <c r="W2232" s="30" t="s">
        <v>48192</v>
      </c>
      <c r="X2232">
        <v>2230</v>
      </c>
      <c r="Y2232" s="8" t="s">
        <v>7741</v>
      </c>
      <c r="Z2232">
        <v>485112</v>
      </c>
      <c r="AB2232" s="8" t="s">
        <v>7742</v>
      </c>
    </row>
    <row r="2233" spans="1:28" x14ac:dyDescent="0.25">
      <c r="A2233" s="34" t="s">
        <v>3058</v>
      </c>
      <c r="B2233" s="29" t="s">
        <v>3059</v>
      </c>
      <c r="C2233" s="27">
        <v>38823.31</v>
      </c>
      <c r="D2233" s="27">
        <v>18342</v>
      </c>
      <c r="E2233" s="27">
        <v>15869</v>
      </c>
      <c r="F2233" s="27">
        <v>1.66</v>
      </c>
      <c r="G2233" s="27">
        <v>11919</v>
      </c>
      <c r="H2233" s="27">
        <v>6752</v>
      </c>
      <c r="I2233" s="27">
        <v>0</v>
      </c>
      <c r="J2233" s="27">
        <v>17461</v>
      </c>
      <c r="K2233" s="27">
        <v>24133</v>
      </c>
      <c r="L2233" s="27">
        <v>10526</v>
      </c>
      <c r="M2233" s="27">
        <v>0</v>
      </c>
      <c r="N2233" s="27">
        <v>25468</v>
      </c>
      <c r="O2233" s="27">
        <v>74.87</v>
      </c>
      <c r="P2233" s="27">
        <v>27.316990000000001</v>
      </c>
      <c r="Q2233" s="27">
        <v>0.37584000000000001</v>
      </c>
      <c r="R2233" s="27">
        <v>1.52</v>
      </c>
      <c r="S2233" s="27">
        <v>1</v>
      </c>
      <c r="T2233" s="27">
        <v>0.31280999999999998</v>
      </c>
      <c r="U2233" s="29" t="s">
        <v>48193</v>
      </c>
      <c r="V2233" s="29" t="s">
        <v>48194</v>
      </c>
      <c r="W2233" s="30" t="s">
        <v>48195</v>
      </c>
      <c r="X2233">
        <v>2231</v>
      </c>
      <c r="Y2233" s="8" t="s">
        <v>7743</v>
      </c>
      <c r="Z2233">
        <v>713920</v>
      </c>
      <c r="AA2233">
        <v>532120</v>
      </c>
      <c r="AB2233" s="8" t="s">
        <v>7744</v>
      </c>
    </row>
    <row r="2234" spans="1:28" x14ac:dyDescent="0.25">
      <c r="A2234" s="34" t="s">
        <v>41900</v>
      </c>
      <c r="B2234" s="29" t="s">
        <v>41901</v>
      </c>
      <c r="C2234" s="27">
        <v>2632.68</v>
      </c>
      <c r="D2234" s="27">
        <v>540.97302000000002</v>
      </c>
      <c r="E2234" s="27">
        <v>-138.32201000000001</v>
      </c>
      <c r="F2234" s="27">
        <v>1.85</v>
      </c>
      <c r="G2234" s="27">
        <v>868.65300999999999</v>
      </c>
      <c r="H2234" s="27">
        <v>1381.953</v>
      </c>
      <c r="I2234" s="27">
        <v>80.515990000000002</v>
      </c>
      <c r="J2234" s="27">
        <v>1897.557</v>
      </c>
      <c r="K2234" s="27">
        <v>3106.4838800000002</v>
      </c>
      <c r="L2234" s="27">
        <v>1440.47595</v>
      </c>
      <c r="M2234" s="27">
        <v>0</v>
      </c>
      <c r="N2234" s="27">
        <v>1775.95703</v>
      </c>
      <c r="O2234" s="27">
        <v>1.74</v>
      </c>
      <c r="P2234" s="27">
        <v>43.15</v>
      </c>
      <c r="Q2234" s="27">
        <v>0.75902000000000003</v>
      </c>
      <c r="R2234" s="27">
        <v>1.67</v>
      </c>
      <c r="S2234" s="27">
        <v>0.91</v>
      </c>
      <c r="T2234" s="27">
        <v>0.45104</v>
      </c>
      <c r="U2234" s="29" t="s">
        <v>48196</v>
      </c>
      <c r="V2234" s="29" t="s">
        <v>48197</v>
      </c>
      <c r="W2234" s="30" t="s">
        <v>48198</v>
      </c>
      <c r="X2234">
        <v>2232</v>
      </c>
      <c r="Y2234" s="8" t="s">
        <v>7745</v>
      </c>
      <c r="Z2234">
        <v>325130</v>
      </c>
      <c r="AB2234" s="8" t="s">
        <v>7746</v>
      </c>
    </row>
    <row r="2235" spans="1:28" x14ac:dyDescent="0.25">
      <c r="A2235" s="34" t="s">
        <v>41902</v>
      </c>
      <c r="B2235" s="29" t="s">
        <v>41903</v>
      </c>
      <c r="C2235" s="27">
        <v>39164.29</v>
      </c>
      <c r="D2235" s="27">
        <v>6640.7910099999999</v>
      </c>
      <c r="E2235" s="27">
        <v>4586.5468700000001</v>
      </c>
      <c r="F2235" s="27">
        <v>1.34</v>
      </c>
      <c r="G2235" s="27">
        <v>16270.139639999999</v>
      </c>
      <c r="H2235" s="27">
        <v>7500.7797799999998</v>
      </c>
      <c r="I2235" s="27">
        <v>4117.0097599999999</v>
      </c>
      <c r="J2235" s="27">
        <v>24982.810539999999</v>
      </c>
      <c r="K2235" s="27">
        <v>32093.240229999999</v>
      </c>
      <c r="L2235" s="27">
        <v>13732.389639999999</v>
      </c>
      <c r="M2235" s="27">
        <v>0</v>
      </c>
      <c r="N2235" s="27">
        <v>16473.990229999999</v>
      </c>
      <c r="O2235" s="27">
        <v>8.1</v>
      </c>
      <c r="P2235" s="27">
        <v>45.462000000000003</v>
      </c>
      <c r="Q2235" s="27">
        <v>0.83357999999999999</v>
      </c>
      <c r="R2235" s="27">
        <v>1.28</v>
      </c>
      <c r="S2235" s="27">
        <v>0.98</v>
      </c>
      <c r="T2235" s="27">
        <v>0.33312000000000003</v>
      </c>
      <c r="U2235" s="29" t="s">
        <v>48199</v>
      </c>
      <c r="V2235" s="29" t="s">
        <v>48200</v>
      </c>
      <c r="W2235" s="30" t="s">
        <v>48201</v>
      </c>
      <c r="X2235">
        <v>2233</v>
      </c>
      <c r="Y2235" s="8" t="s">
        <v>7747</v>
      </c>
      <c r="Z2235">
        <v>111421</v>
      </c>
      <c r="AB2235" s="8" t="s">
        <v>7748</v>
      </c>
    </row>
    <row r="2236" spans="1:28" x14ac:dyDescent="0.25">
      <c r="A2236" s="34" t="s">
        <v>3060</v>
      </c>
      <c r="B2236" s="29" t="s">
        <v>3061</v>
      </c>
      <c r="C2236" s="27">
        <v>3996.98</v>
      </c>
      <c r="D2236" s="27">
        <v>966.49699999999996</v>
      </c>
      <c r="E2236" s="27">
        <v>845.30998999999997</v>
      </c>
      <c r="F2236" s="27">
        <v>1.0900000000000001</v>
      </c>
      <c r="G2236" s="27">
        <v>46655.148430000001</v>
      </c>
      <c r="H2236" s="27">
        <v>18.117999999999999</v>
      </c>
      <c r="I2236" s="27">
        <v>2066.3920800000001</v>
      </c>
      <c r="J2236" s="27">
        <v>49103.25</v>
      </c>
      <c r="K2236" s="27">
        <v>47621.21875</v>
      </c>
      <c r="L2236" s="27">
        <v>1599.81799</v>
      </c>
      <c r="M2236" s="27">
        <v>209.69099</v>
      </c>
      <c r="N2236" s="27">
        <v>6191.1108299999996</v>
      </c>
      <c r="O2236" s="27">
        <v>12.41</v>
      </c>
      <c r="P2236" s="27">
        <v>25.718</v>
      </c>
      <c r="Q2236" s="27">
        <v>0.35775000000000001</v>
      </c>
      <c r="R2236" s="27">
        <v>0.98</v>
      </c>
      <c r="S2236" s="27">
        <v>0.97</v>
      </c>
      <c r="T2236" s="27">
        <v>1.9300000000000001E-2</v>
      </c>
      <c r="U2236" s="29" t="s">
        <v>48202</v>
      </c>
      <c r="V2236" s="29" t="s">
        <v>48203</v>
      </c>
      <c r="W2236" s="30" t="s">
        <v>48204</v>
      </c>
      <c r="X2236">
        <v>2234</v>
      </c>
      <c r="Y2236" s="8" t="s">
        <v>7749</v>
      </c>
      <c r="Z2236">
        <v>339999</v>
      </c>
      <c r="AA2236">
        <v>423990</v>
      </c>
      <c r="AB2236" s="8" t="s">
        <v>7750</v>
      </c>
    </row>
    <row r="2237" spans="1:28" x14ac:dyDescent="0.25">
      <c r="A2237" s="34" t="s">
        <v>3062</v>
      </c>
      <c r="B2237" s="29" t="s">
        <v>3063</v>
      </c>
      <c r="C2237" s="27">
        <v>26909.93</v>
      </c>
      <c r="D2237" s="27">
        <v>1612.6999499999999</v>
      </c>
      <c r="E2237" s="27">
        <v>957.29998000000001</v>
      </c>
      <c r="F2237" s="27">
        <v>0.73</v>
      </c>
      <c r="G2237" s="27">
        <v>1045.3000400000001</v>
      </c>
      <c r="H2237" s="27">
        <v>579.29998000000001</v>
      </c>
      <c r="I2237" s="27">
        <v>5391.7001899999996</v>
      </c>
      <c r="J2237" s="27">
        <v>956.59996999999998</v>
      </c>
      <c r="K2237" s="27">
        <v>1902</v>
      </c>
      <c r="L2237" s="27">
        <v>3875.1999500000002</v>
      </c>
      <c r="M2237" s="27">
        <v>0</v>
      </c>
      <c r="N2237" s="27">
        <v>6952.2001899999996</v>
      </c>
      <c r="O2237" s="27">
        <v>52.69</v>
      </c>
      <c r="P2237" s="27">
        <v>35.607999999999997</v>
      </c>
      <c r="Q2237" s="27">
        <v>0.55298999999999998</v>
      </c>
      <c r="R2237" s="27">
        <v>2.37</v>
      </c>
      <c r="S2237" s="27">
        <v>1.38</v>
      </c>
      <c r="T2237" s="27">
        <v>0.28998000000000002</v>
      </c>
      <c r="U2237" s="29" t="s">
        <v>48205</v>
      </c>
      <c r="V2237" s="29" t="s">
        <v>48206</v>
      </c>
      <c r="W2237" s="30" t="s">
        <v>48207</v>
      </c>
      <c r="X2237">
        <v>2235</v>
      </c>
      <c r="Y2237" s="8" t="s">
        <v>7751</v>
      </c>
      <c r="Z2237">
        <v>327320</v>
      </c>
      <c r="AB2237" s="8" t="s">
        <v>7752</v>
      </c>
    </row>
    <row r="2238" spans="1:28" x14ac:dyDescent="0.25">
      <c r="A2238" s="34" t="s">
        <v>3064</v>
      </c>
      <c r="B2238" s="29" t="s">
        <v>3065</v>
      </c>
      <c r="C2238" s="27">
        <v>5734.87</v>
      </c>
      <c r="D2238" s="27">
        <v>508.58897999999999</v>
      </c>
      <c r="E2238" s="27">
        <v>411.42198999999999</v>
      </c>
      <c r="F2238" s="27">
        <v>1.07</v>
      </c>
      <c r="G2238" s="27">
        <v>604.18102999999996</v>
      </c>
      <c r="H2238" s="27">
        <v>728.76202000000001</v>
      </c>
      <c r="I2238" s="27">
        <v>916.47600999999997</v>
      </c>
      <c r="J2238" s="27">
        <v>803.99297999999999</v>
      </c>
      <c r="K2238" s="27">
        <v>1780.5849599999999</v>
      </c>
      <c r="L2238" s="27">
        <v>870.93498999999997</v>
      </c>
      <c r="M2238" s="27">
        <v>0</v>
      </c>
      <c r="N2238" s="27">
        <v>1641.7120299999999</v>
      </c>
      <c r="O2238" s="27">
        <v>75.91</v>
      </c>
      <c r="P2238" s="27">
        <v>38.143000000000001</v>
      </c>
      <c r="Q2238" s="27">
        <v>0.61663000000000001</v>
      </c>
      <c r="R2238" s="27">
        <v>2.3199999999999998</v>
      </c>
      <c r="S2238" s="27">
        <v>1.31</v>
      </c>
      <c r="T2238" s="27">
        <v>0.55676999999999999</v>
      </c>
      <c r="U2238" s="29" t="s">
        <v>48208</v>
      </c>
      <c r="V2238" s="29" t="s">
        <v>48209</v>
      </c>
      <c r="W2238" s="30" t="s">
        <v>48210</v>
      </c>
      <c r="X2238">
        <v>2236</v>
      </c>
      <c r="Y2238" s="8" t="s">
        <v>7753</v>
      </c>
      <c r="Z2238">
        <v>711211</v>
      </c>
      <c r="AB2238" s="8" t="s">
        <v>7754</v>
      </c>
    </row>
    <row r="2239" spans="1:28" x14ac:dyDescent="0.25">
      <c r="A2239" s="34" t="s">
        <v>3066</v>
      </c>
      <c r="B2239" s="29" t="s">
        <v>3067</v>
      </c>
      <c r="C2239" s="27">
        <v>57592.46</v>
      </c>
      <c r="D2239" s="27">
        <v>3330</v>
      </c>
      <c r="E2239" s="27">
        <v>2096</v>
      </c>
      <c r="F2239" s="27">
        <v>0.72</v>
      </c>
      <c r="G2239" s="27">
        <v>4588</v>
      </c>
      <c r="H2239" s="27">
        <v>0</v>
      </c>
      <c r="I2239" s="27">
        <v>10076</v>
      </c>
      <c r="J2239" s="27">
        <v>12391</v>
      </c>
      <c r="K2239" s="27">
        <v>10231</v>
      </c>
      <c r="L2239" s="27">
        <v>9440</v>
      </c>
      <c r="M2239" s="27">
        <v>0</v>
      </c>
      <c r="N2239" s="27">
        <v>1534</v>
      </c>
      <c r="O2239" s="27">
        <v>3.59</v>
      </c>
      <c r="P2239" s="27">
        <v>86.022000000000006</v>
      </c>
      <c r="Q2239" s="27">
        <v>6.1538399999999998</v>
      </c>
      <c r="R2239" s="27">
        <v>0.83</v>
      </c>
      <c r="S2239" s="27">
        <v>0.83</v>
      </c>
      <c r="T2239" s="27">
        <v>0.45540999999999998</v>
      </c>
      <c r="U2239" s="29" t="s">
        <v>48211</v>
      </c>
      <c r="V2239" s="29" t="s">
        <v>48212</v>
      </c>
      <c r="W2239" s="30" t="s">
        <v>48213</v>
      </c>
      <c r="X2239">
        <v>2237</v>
      </c>
      <c r="Y2239" s="8" t="s">
        <v>7755</v>
      </c>
      <c r="Z2239">
        <v>515111</v>
      </c>
      <c r="AB2239" s="8" t="s">
        <v>7756</v>
      </c>
    </row>
    <row r="2240" spans="1:28" x14ac:dyDescent="0.25">
      <c r="A2240" s="34" t="s">
        <v>18491</v>
      </c>
      <c r="B2240" s="29" t="s">
        <v>41904</v>
      </c>
      <c r="C2240" s="27">
        <v>2674.81</v>
      </c>
      <c r="D2240" s="27">
        <v>439.94099999999997</v>
      </c>
      <c r="E2240" s="27">
        <v>-81.186999999999998</v>
      </c>
      <c r="F2240" s="27">
        <v>1.37</v>
      </c>
      <c r="G2240" s="27">
        <v>776.14202</v>
      </c>
      <c r="H2240" s="27">
        <v>0</v>
      </c>
      <c r="I2240" s="27">
        <v>139.63800000000001</v>
      </c>
      <c r="J2240" s="27">
        <v>450.88101</v>
      </c>
      <c r="K2240" s="27">
        <v>2269.26098</v>
      </c>
      <c r="L2240" s="27">
        <v>8389.0429600000007</v>
      </c>
      <c r="M2240" s="27">
        <v>1182.4589800000001</v>
      </c>
      <c r="N2240" s="27">
        <v>4893.9208900000003</v>
      </c>
      <c r="O2240" s="27">
        <v>24.76</v>
      </c>
      <c r="P2240" s="27">
        <v>59.479990000000001</v>
      </c>
      <c r="Q2240" s="27">
        <v>1.7426999999999999</v>
      </c>
      <c r="R2240" s="27">
        <v>4.75</v>
      </c>
      <c r="S2240" s="27">
        <v>5.03</v>
      </c>
      <c r="T2240" s="27">
        <v>3.31155</v>
      </c>
      <c r="U2240" s="29" t="s">
        <v>48214</v>
      </c>
      <c r="V2240" s="29" t="s">
        <v>48215</v>
      </c>
      <c r="W2240" s="30" t="s">
        <v>48216</v>
      </c>
      <c r="X2240">
        <v>2238</v>
      </c>
      <c r="Y2240" s="8" t="s">
        <v>7757</v>
      </c>
      <c r="Z2240">
        <v>339940</v>
      </c>
      <c r="AB2240" s="8" t="s">
        <v>7758</v>
      </c>
    </row>
    <row r="2241" spans="1:28" x14ac:dyDescent="0.25">
      <c r="A2241" s="34" t="s">
        <v>3068</v>
      </c>
      <c r="B2241" s="29" t="s">
        <v>3069</v>
      </c>
      <c r="C2241" s="27">
        <v>4292.18</v>
      </c>
      <c r="D2241" s="27">
        <v>783.83099000000004</v>
      </c>
      <c r="E2241" s="27">
        <v>662.76</v>
      </c>
      <c r="F2241" s="27">
        <v>1.92</v>
      </c>
      <c r="G2241" s="27">
        <v>87.916989999999998</v>
      </c>
      <c r="H2241" s="27">
        <v>0</v>
      </c>
      <c r="I2241" s="27">
        <v>0</v>
      </c>
      <c r="J2241" s="27">
        <v>21.945989999999998</v>
      </c>
      <c r="K2241" s="27">
        <v>118.62</v>
      </c>
      <c r="L2241" s="27">
        <v>576.89500999999996</v>
      </c>
      <c r="M2241" s="27">
        <v>0</v>
      </c>
      <c r="N2241" s="27">
        <v>2321.5248999999999</v>
      </c>
      <c r="O2241" s="27">
        <v>14.03</v>
      </c>
      <c r="P2241" s="27">
        <v>23.267990000000001</v>
      </c>
      <c r="Q2241" s="27">
        <v>0.30323</v>
      </c>
      <c r="R2241" s="27">
        <v>4.4800000000000004</v>
      </c>
      <c r="S2241" s="27">
        <v>5.41</v>
      </c>
      <c r="T2241" s="27">
        <v>1.3990199999999999</v>
      </c>
      <c r="U2241" s="29" t="s">
        <v>48217</v>
      </c>
      <c r="V2241" s="29" t="s">
        <v>48218</v>
      </c>
      <c r="W2241" s="30" t="s">
        <v>48219</v>
      </c>
      <c r="X2241">
        <v>2239</v>
      </c>
      <c r="Y2241" s="8" t="s">
        <v>7759</v>
      </c>
      <c r="Z2241">
        <v>424710</v>
      </c>
      <c r="AB2241" s="8" t="s">
        <v>7760</v>
      </c>
    </row>
    <row r="2242" spans="1:28" x14ac:dyDescent="0.25">
      <c r="A2242" s="34" t="s">
        <v>90</v>
      </c>
      <c r="B2242" s="29" t="s">
        <v>3070</v>
      </c>
      <c r="C2242" s="27">
        <v>31319.3</v>
      </c>
      <c r="F2242" s="27">
        <v>0.91</v>
      </c>
      <c r="U2242" s="29" t="s">
        <v>90</v>
      </c>
      <c r="V2242" s="29" t="s">
        <v>90</v>
      </c>
      <c r="W2242" s="30" t="s">
        <v>90</v>
      </c>
      <c r="X2242">
        <v>2240</v>
      </c>
      <c r="Y2242" s="8" t="s">
        <v>7761</v>
      </c>
      <c r="Z2242">
        <v>321213</v>
      </c>
      <c r="AB2242" s="8" t="s">
        <v>7762</v>
      </c>
    </row>
    <row r="2243" spans="1:28" x14ac:dyDescent="0.25">
      <c r="A2243" s="34" t="s">
        <v>3071</v>
      </c>
      <c r="B2243" s="29" t="s">
        <v>3072</v>
      </c>
      <c r="C2243" s="27">
        <v>4670.1099999999997</v>
      </c>
      <c r="D2243" s="27">
        <v>720.40002000000004</v>
      </c>
      <c r="E2243" s="27">
        <v>597</v>
      </c>
      <c r="F2243" s="27">
        <v>1.26</v>
      </c>
      <c r="G2243" s="27">
        <v>514.79998000000001</v>
      </c>
      <c r="H2243" s="27">
        <v>346</v>
      </c>
      <c r="I2243" s="27">
        <v>2388.3998999999999</v>
      </c>
      <c r="J2243" s="27">
        <v>929.90002000000004</v>
      </c>
      <c r="K2243" s="27">
        <v>1385</v>
      </c>
      <c r="L2243" s="27">
        <v>2585.6999500000002</v>
      </c>
      <c r="M2243" s="27">
        <v>0</v>
      </c>
      <c r="N2243" s="27">
        <v>579.5</v>
      </c>
      <c r="O2243" s="27">
        <v>4.1100000000000003</v>
      </c>
      <c r="P2243" s="27">
        <v>79.757000000000005</v>
      </c>
      <c r="Q2243" s="27">
        <v>3.94</v>
      </c>
      <c r="R2243" s="27">
        <v>1.52</v>
      </c>
      <c r="S2243" s="27">
        <v>1.1200000000000001</v>
      </c>
      <c r="T2243" s="27">
        <v>0.56371000000000004</v>
      </c>
      <c r="U2243" s="29" t="s">
        <v>48220</v>
      </c>
      <c r="V2243" s="29" t="s">
        <v>48221</v>
      </c>
      <c r="W2243" s="30" t="s">
        <v>48222</v>
      </c>
      <c r="X2243">
        <v>2241</v>
      </c>
      <c r="Y2243" s="8" t="s">
        <v>7763</v>
      </c>
      <c r="Z2243">
        <v>111219</v>
      </c>
      <c r="AB2243" s="8" t="s">
        <v>7764</v>
      </c>
    </row>
    <row r="2244" spans="1:28" x14ac:dyDescent="0.25">
      <c r="A2244" s="34" t="s">
        <v>3073</v>
      </c>
      <c r="B2244" s="29" t="s">
        <v>3074</v>
      </c>
      <c r="C2244" s="27">
        <v>25887.47</v>
      </c>
      <c r="D2244" s="27">
        <v>22974.484369999998</v>
      </c>
      <c r="E2244" s="27">
        <v>15146.119140000001</v>
      </c>
      <c r="F2244" s="27">
        <v>0.79</v>
      </c>
      <c r="G2244" s="27">
        <v>11438.740229999999</v>
      </c>
      <c r="H2244" s="27">
        <v>995.57799999999997</v>
      </c>
      <c r="I2244" s="27">
        <v>49161.371090000001</v>
      </c>
      <c r="J2244" s="27">
        <v>36015.78125</v>
      </c>
      <c r="K2244" s="27">
        <v>31931.41015</v>
      </c>
      <c r="L2244" s="27">
        <v>53808.101560000003</v>
      </c>
      <c r="M2244" s="27">
        <v>0</v>
      </c>
      <c r="N2244" s="27">
        <v>67152.59375</v>
      </c>
      <c r="O2244" s="27">
        <v>24.81</v>
      </c>
      <c r="P2244" s="27">
        <v>44.484000000000002</v>
      </c>
      <c r="Q2244" s="27">
        <v>0.80127999999999999</v>
      </c>
      <c r="R2244" s="27">
        <v>0.89</v>
      </c>
      <c r="S2244" s="27">
        <v>0.86</v>
      </c>
      <c r="T2244" s="27">
        <v>0.54134000000000004</v>
      </c>
      <c r="U2244" s="29" t="s">
        <v>48223</v>
      </c>
      <c r="V2244" s="29" t="s">
        <v>48224</v>
      </c>
      <c r="W2244" s="30" t="s">
        <v>48225</v>
      </c>
      <c r="X2244">
        <v>2242</v>
      </c>
      <c r="Y2244" s="8" t="s">
        <v>7765</v>
      </c>
      <c r="Z2244">
        <v>611610</v>
      </c>
      <c r="AA2244">
        <v>712110</v>
      </c>
      <c r="AB2244" s="8" t="s">
        <v>7766</v>
      </c>
    </row>
    <row r="2245" spans="1:28" x14ac:dyDescent="0.25">
      <c r="A2245" s="34" t="s">
        <v>41905</v>
      </c>
      <c r="B2245" s="29" t="s">
        <v>41906</v>
      </c>
      <c r="C2245" s="27">
        <v>14584.5</v>
      </c>
      <c r="D2245" s="27">
        <v>962.98999000000003</v>
      </c>
      <c r="E2245" s="27">
        <v>-384.67002000000002</v>
      </c>
      <c r="F2245" s="27">
        <v>0.9</v>
      </c>
      <c r="G2245" s="27">
        <v>347.89897999999999</v>
      </c>
      <c r="H2245" s="27">
        <v>0</v>
      </c>
      <c r="I2245" s="27">
        <v>1748.4489699999999</v>
      </c>
      <c r="J2245" s="27">
        <v>598.97198000000003</v>
      </c>
      <c r="K2245" s="27">
        <v>1720.1070500000001</v>
      </c>
      <c r="L2245" s="27">
        <v>0</v>
      </c>
      <c r="M2245" s="27">
        <v>0</v>
      </c>
      <c r="N2245" s="27">
        <v>36284.71875</v>
      </c>
      <c r="O2245" s="27">
        <v>23.36</v>
      </c>
      <c r="P2245" s="27">
        <v>0</v>
      </c>
      <c r="Q2245" s="27">
        <v>0</v>
      </c>
      <c r="R2245" s="27">
        <v>2.87</v>
      </c>
      <c r="S2245" s="27">
        <v>2.87</v>
      </c>
      <c r="T2245" s="27">
        <v>2.2909299999999999</v>
      </c>
      <c r="U2245" s="29" t="s">
        <v>48226</v>
      </c>
      <c r="V2245" s="29" t="s">
        <v>48227</v>
      </c>
      <c r="W2245" s="30" t="s">
        <v>48228</v>
      </c>
      <c r="X2245">
        <v>2243</v>
      </c>
      <c r="Y2245" s="8" t="s">
        <v>7767</v>
      </c>
      <c r="Z2245">
        <v>322110</v>
      </c>
      <c r="AB2245" s="8" t="s">
        <v>7768</v>
      </c>
    </row>
    <row r="2246" spans="1:28" x14ac:dyDescent="0.25">
      <c r="A2246" s="34" t="s">
        <v>3075</v>
      </c>
      <c r="B2246" s="29" t="s">
        <v>3076</v>
      </c>
      <c r="C2246" s="27">
        <v>6910.37</v>
      </c>
      <c r="D2246" s="27">
        <v>611</v>
      </c>
      <c r="E2246" s="27">
        <v>611</v>
      </c>
      <c r="F2246" s="27">
        <v>1.1599999999999999</v>
      </c>
      <c r="G2246" s="27">
        <v>14945</v>
      </c>
      <c r="H2246" s="27">
        <v>0</v>
      </c>
      <c r="I2246" s="27">
        <v>958</v>
      </c>
      <c r="J2246" s="27">
        <v>52714</v>
      </c>
      <c r="K2246" s="27">
        <v>16308</v>
      </c>
      <c r="L2246" s="27">
        <v>3396</v>
      </c>
      <c r="M2246" s="27">
        <v>0</v>
      </c>
      <c r="N2246" s="27">
        <v>5951</v>
      </c>
      <c r="O2246" s="27">
        <v>56.18</v>
      </c>
      <c r="P2246" s="27">
        <v>39.389989999999997</v>
      </c>
      <c r="Q2246" s="27">
        <v>0.61980999999999997</v>
      </c>
      <c r="R2246" s="27">
        <v>0.28999999999999998</v>
      </c>
      <c r="S2246" s="27">
        <v>0.31</v>
      </c>
      <c r="T2246" s="27">
        <v>2.5850000000000001E-2</v>
      </c>
      <c r="U2246" s="29" t="s">
        <v>48229</v>
      </c>
      <c r="V2246" s="29" t="s">
        <v>48230</v>
      </c>
      <c r="W2246" s="30" t="s">
        <v>48231</v>
      </c>
      <c r="X2246">
        <v>2244</v>
      </c>
      <c r="Y2246" s="8" t="s">
        <v>7769</v>
      </c>
      <c r="Z2246">
        <v>333414</v>
      </c>
      <c r="AB2246" s="8" t="s">
        <v>7770</v>
      </c>
    </row>
    <row r="2247" spans="1:28" x14ac:dyDescent="0.25">
      <c r="A2247" s="34" t="s">
        <v>41907</v>
      </c>
      <c r="B2247" s="29" t="s">
        <v>41908</v>
      </c>
      <c r="C2247" s="27">
        <v>2843.75</v>
      </c>
      <c r="D2247" s="27">
        <v>-75.997010000000003</v>
      </c>
      <c r="E2247" s="27">
        <v>-121.22799999999999</v>
      </c>
      <c r="F2247" s="27">
        <v>0.87</v>
      </c>
      <c r="G2247" s="27">
        <v>135.97900000000001</v>
      </c>
      <c r="H2247" s="27">
        <v>0</v>
      </c>
      <c r="I2247" s="27">
        <v>25.922999999999998</v>
      </c>
      <c r="J2247" s="27">
        <v>228.74298999999999</v>
      </c>
      <c r="K2247" s="27">
        <v>905.65697999999998</v>
      </c>
      <c r="L2247" s="27">
        <v>248.96298999999999</v>
      </c>
      <c r="M2247" s="27">
        <v>0</v>
      </c>
      <c r="N2247" s="27">
        <v>502.125</v>
      </c>
      <c r="O2247" s="27">
        <v>4.3899999999999997</v>
      </c>
      <c r="P2247" s="27">
        <v>34.126989999999999</v>
      </c>
      <c r="Q2247" s="27">
        <v>0.51807000000000003</v>
      </c>
      <c r="R2247" s="27">
        <v>4.03</v>
      </c>
      <c r="S2247" s="27">
        <v>3.96</v>
      </c>
      <c r="T2247" s="27">
        <v>3.3648099999999999</v>
      </c>
      <c r="U2247" s="29" t="s">
        <v>48232</v>
      </c>
      <c r="V2247" s="29" t="s">
        <v>48233</v>
      </c>
      <c r="W2247" s="30" t="s">
        <v>48234</v>
      </c>
      <c r="X2247">
        <v>2245</v>
      </c>
      <c r="Y2247" s="8" t="s">
        <v>7771</v>
      </c>
      <c r="Z2247">
        <v>333120</v>
      </c>
      <c r="AA2247">
        <v>333618</v>
      </c>
      <c r="AB2247" s="8" t="s">
        <v>7772</v>
      </c>
    </row>
    <row r="2248" spans="1:28" x14ac:dyDescent="0.25">
      <c r="A2248" s="34" t="s">
        <v>41909</v>
      </c>
      <c r="B2248" s="29" t="s">
        <v>41910</v>
      </c>
      <c r="C2248" s="27">
        <v>2367.67</v>
      </c>
      <c r="D2248" s="27">
        <v>130.59898999999999</v>
      </c>
      <c r="E2248" s="27">
        <v>62.63899</v>
      </c>
      <c r="F2248" s="27">
        <v>1</v>
      </c>
      <c r="G2248" s="27">
        <v>188.41399999999999</v>
      </c>
      <c r="H2248" s="27">
        <v>12.628</v>
      </c>
      <c r="I2248" s="27">
        <v>1432.48498</v>
      </c>
      <c r="J2248" s="27">
        <v>471.05099000000001</v>
      </c>
      <c r="K2248" s="27">
        <v>619.65599999999995</v>
      </c>
      <c r="L2248" s="27">
        <v>408.90798000000001</v>
      </c>
      <c r="M2248" s="27">
        <v>436.32101</v>
      </c>
      <c r="N2248" s="27">
        <v>858.14898000000005</v>
      </c>
      <c r="O2248" s="27">
        <v>13.03</v>
      </c>
      <c r="P2248" s="27">
        <v>24.006</v>
      </c>
      <c r="Q2248" s="27">
        <v>0.47649999999999998</v>
      </c>
      <c r="R2248" s="27">
        <v>1.32</v>
      </c>
      <c r="S2248" s="27">
        <v>1.29</v>
      </c>
      <c r="T2248" s="27">
        <v>0.88868000000000003</v>
      </c>
      <c r="U2248" s="29" t="s">
        <v>48235</v>
      </c>
      <c r="V2248" s="29" t="s">
        <v>48236</v>
      </c>
      <c r="W2248" s="30" t="s">
        <v>48237</v>
      </c>
      <c r="X2248">
        <v>2246</v>
      </c>
      <c r="Y2248" s="8" t="s">
        <v>7773</v>
      </c>
      <c r="Z2248">
        <v>812921</v>
      </c>
      <c r="AB2248" s="8" t="s">
        <v>7774</v>
      </c>
    </row>
    <row r="2249" spans="1:28" x14ac:dyDescent="0.25">
      <c r="A2249" s="34" t="s">
        <v>41911</v>
      </c>
      <c r="B2249" s="29" t="s">
        <v>41912</v>
      </c>
      <c r="C2249" s="27">
        <v>2773.22</v>
      </c>
      <c r="D2249" s="27">
        <v>340.63598000000002</v>
      </c>
      <c r="E2249" s="27">
        <v>196.47998999999999</v>
      </c>
      <c r="F2249" s="27">
        <v>1.19</v>
      </c>
      <c r="G2249" s="27">
        <v>194.56799000000001</v>
      </c>
      <c r="H2249" s="27">
        <v>19.306989999999999</v>
      </c>
      <c r="I2249" s="27">
        <v>1210.90002</v>
      </c>
      <c r="J2249" s="27">
        <v>186.809</v>
      </c>
      <c r="K2249" s="27">
        <v>362.59399000000002</v>
      </c>
      <c r="L2249" s="27">
        <v>1190.04504</v>
      </c>
      <c r="M2249" s="27">
        <v>0</v>
      </c>
      <c r="N2249" s="27">
        <v>231.07</v>
      </c>
      <c r="O2249" s="27">
        <v>1.58</v>
      </c>
      <c r="P2249" s="27">
        <v>82.790999999999997</v>
      </c>
      <c r="Q2249" s="27">
        <v>4.8109299999999999</v>
      </c>
      <c r="R2249" s="27">
        <v>1.97</v>
      </c>
      <c r="S2249" s="27">
        <v>1.84</v>
      </c>
      <c r="T2249" s="27">
        <v>0.79610000000000003</v>
      </c>
      <c r="U2249" s="29" t="s">
        <v>48238</v>
      </c>
      <c r="V2249" s="29" t="s">
        <v>48239</v>
      </c>
      <c r="W2249" s="30" t="s">
        <v>48240</v>
      </c>
      <c r="X2249">
        <v>2247</v>
      </c>
      <c r="Y2249" s="8" t="s">
        <v>7775</v>
      </c>
      <c r="Z2249">
        <v>424210</v>
      </c>
      <c r="AB2249" s="8" t="s">
        <v>7776</v>
      </c>
    </row>
    <row r="2250" spans="1:28" x14ac:dyDescent="0.25">
      <c r="A2250" s="34" t="s">
        <v>3077</v>
      </c>
      <c r="B2250" s="29" t="s">
        <v>3078</v>
      </c>
      <c r="C2250" s="27">
        <v>32307.26</v>
      </c>
      <c r="D2250" s="27">
        <v>1742.3000400000001</v>
      </c>
      <c r="E2250" s="27">
        <v>1401.1999499999999</v>
      </c>
      <c r="F2250" s="27">
        <v>0.86</v>
      </c>
      <c r="G2250" s="27">
        <v>334.29998000000001</v>
      </c>
      <c r="H2250" s="27">
        <v>0</v>
      </c>
      <c r="I2250" s="27">
        <v>2180.8000400000001</v>
      </c>
      <c r="J2250" s="27">
        <v>2319.1999500000002</v>
      </c>
      <c r="K2250" s="27">
        <v>925.09996999999998</v>
      </c>
      <c r="L2250" s="27">
        <v>2343.1999500000002</v>
      </c>
      <c r="M2250" s="27">
        <v>0</v>
      </c>
      <c r="N2250" s="27">
        <v>1767.6999499999999</v>
      </c>
      <c r="O2250" s="27">
        <v>0.55000000000000004</v>
      </c>
      <c r="P2250" s="27">
        <v>97.272000000000006</v>
      </c>
      <c r="Q2250" s="27">
        <v>35.652000000000001</v>
      </c>
      <c r="R2250" s="27">
        <v>0.89</v>
      </c>
      <c r="S2250" s="27">
        <v>0.4</v>
      </c>
      <c r="T2250" s="27">
        <v>0.25474000000000002</v>
      </c>
      <c r="U2250" s="29" t="s">
        <v>48241</v>
      </c>
      <c r="V2250" s="29" t="s">
        <v>48242</v>
      </c>
      <c r="W2250" s="30" t="s">
        <v>48243</v>
      </c>
      <c r="X2250">
        <v>2248</v>
      </c>
      <c r="Y2250" s="8" t="s">
        <v>7777</v>
      </c>
      <c r="Z2250">
        <v>212324</v>
      </c>
      <c r="AA2250">
        <v>212325</v>
      </c>
      <c r="AB2250" s="8" t="s">
        <v>7778</v>
      </c>
    </row>
    <row r="2251" spans="1:28" x14ac:dyDescent="0.25">
      <c r="A2251" s="34" t="s">
        <v>3079</v>
      </c>
      <c r="B2251" s="29" t="s">
        <v>3080</v>
      </c>
      <c r="C2251" s="27">
        <v>23463.33</v>
      </c>
      <c r="D2251" s="27">
        <v>1002.40002</v>
      </c>
      <c r="E2251" s="27">
        <v>955.5</v>
      </c>
      <c r="F2251" s="27">
        <v>1</v>
      </c>
      <c r="G2251" s="27">
        <v>0</v>
      </c>
      <c r="H2251" s="27">
        <v>0</v>
      </c>
      <c r="I2251" s="27">
        <v>197.5</v>
      </c>
      <c r="J2251" s="27">
        <v>1116.90002</v>
      </c>
      <c r="K2251" s="27">
        <v>1038.6999499999999</v>
      </c>
      <c r="L2251" s="27">
        <v>1787.90002</v>
      </c>
      <c r="M2251" s="27">
        <v>0</v>
      </c>
      <c r="N2251" s="27">
        <v>-1562.1999599999999</v>
      </c>
      <c r="O2251" s="27">
        <v>-15.2</v>
      </c>
      <c r="Q2251" s="27">
        <v>-1.1221699999999999</v>
      </c>
      <c r="R2251" s="27">
        <v>0.92</v>
      </c>
      <c r="S2251" s="27">
        <v>0.93</v>
      </c>
      <c r="T2251" s="27">
        <v>0.92998000000000003</v>
      </c>
      <c r="U2251" s="29" t="s">
        <v>48244</v>
      </c>
      <c r="V2251" s="29" t="s">
        <v>48245</v>
      </c>
      <c r="W2251" s="30" t="s">
        <v>48246</v>
      </c>
      <c r="X2251">
        <v>2249</v>
      </c>
      <c r="Y2251" s="8" t="s">
        <v>7779</v>
      </c>
      <c r="Z2251">
        <v>711320</v>
      </c>
      <c r="AB2251" s="8" t="s">
        <v>7780</v>
      </c>
    </row>
    <row r="2252" spans="1:28" x14ac:dyDescent="0.25">
      <c r="A2252" s="34" t="s">
        <v>3081</v>
      </c>
      <c r="B2252" s="29" t="s">
        <v>3082</v>
      </c>
      <c r="C2252" s="27">
        <v>7621.31</v>
      </c>
      <c r="D2252" s="27">
        <v>624.20001000000002</v>
      </c>
      <c r="E2252" s="27">
        <v>314.29998000000001</v>
      </c>
      <c r="F2252" s="27">
        <v>1.42</v>
      </c>
      <c r="G2252" s="27">
        <v>1888.8000400000001</v>
      </c>
      <c r="H2252" s="27">
        <v>822</v>
      </c>
      <c r="I2252" s="27">
        <v>3100.8000400000001</v>
      </c>
      <c r="J2252" s="27">
        <v>1897.90002</v>
      </c>
      <c r="K2252" s="27">
        <v>3158.6999500000002</v>
      </c>
      <c r="L2252" s="27">
        <v>3169.1000899999999</v>
      </c>
      <c r="M2252" s="27">
        <v>0</v>
      </c>
      <c r="N2252" s="27">
        <v>1441.90002</v>
      </c>
      <c r="O2252" s="27">
        <v>4.08</v>
      </c>
      <c r="P2252" s="27">
        <v>67.052000000000007</v>
      </c>
      <c r="Q2252" s="27">
        <v>2.0350700000000002</v>
      </c>
      <c r="R2252" s="27">
        <v>1.69</v>
      </c>
      <c r="S2252" s="27">
        <v>1.23</v>
      </c>
      <c r="T2252" s="27">
        <v>0.23599000000000001</v>
      </c>
      <c r="U2252" s="29" t="s">
        <v>46055</v>
      </c>
      <c r="V2252" s="29" t="s">
        <v>48247</v>
      </c>
      <c r="W2252" s="30" t="s">
        <v>48248</v>
      </c>
      <c r="X2252">
        <v>2250</v>
      </c>
      <c r="Y2252" s="8" t="s">
        <v>7781</v>
      </c>
      <c r="Z2252">
        <v>611710</v>
      </c>
      <c r="AA2252">
        <v>516120</v>
      </c>
      <c r="AB2252" s="8" t="s">
        <v>7782</v>
      </c>
    </row>
    <row r="2253" spans="1:28" x14ac:dyDescent="0.25">
      <c r="A2253" s="34" t="s">
        <v>3083</v>
      </c>
      <c r="B2253" s="29" t="s">
        <v>3084</v>
      </c>
      <c r="C2253" s="27">
        <v>86130.41</v>
      </c>
      <c r="D2253" s="27">
        <v>4435.5</v>
      </c>
      <c r="E2253" s="27">
        <v>4287.2001899999996</v>
      </c>
      <c r="F2253" s="27">
        <v>0.5</v>
      </c>
      <c r="G2253" s="27">
        <v>1442.1999499999999</v>
      </c>
      <c r="H2253" s="27">
        <v>460.6</v>
      </c>
      <c r="I2253" s="27">
        <v>1691.59997</v>
      </c>
      <c r="J2253" s="27">
        <v>2742.1000899999999</v>
      </c>
      <c r="K2253" s="27">
        <v>13234.799800000001</v>
      </c>
      <c r="L2253" s="27">
        <v>430.79998000000001</v>
      </c>
      <c r="M2253" s="27">
        <v>0</v>
      </c>
      <c r="N2253" s="27">
        <v>13912.70019</v>
      </c>
      <c r="O2253" s="27">
        <v>56.14</v>
      </c>
      <c r="P2253" s="27">
        <v>2.81209</v>
      </c>
      <c r="Q2253" s="27">
        <v>2.8930000000000001E-2</v>
      </c>
      <c r="R2253" s="27">
        <v>4.28</v>
      </c>
      <c r="S2253" s="27">
        <v>4.66</v>
      </c>
      <c r="T2253" s="27">
        <v>4.1325900000000004</v>
      </c>
      <c r="U2253" s="29" t="s">
        <v>48249</v>
      </c>
      <c r="V2253" s="29" t="s">
        <v>48250</v>
      </c>
      <c r="W2253" s="30" t="s">
        <v>48251</v>
      </c>
      <c r="X2253">
        <v>2251</v>
      </c>
      <c r="Y2253" s="8" t="s">
        <v>7783</v>
      </c>
      <c r="Z2253">
        <v>424820</v>
      </c>
      <c r="AA2253">
        <v>424810</v>
      </c>
      <c r="AB2253" s="8" t="s">
        <v>7784</v>
      </c>
    </row>
    <row r="2254" spans="1:28" x14ac:dyDescent="0.25">
      <c r="A2254" s="34" t="s">
        <v>3085</v>
      </c>
      <c r="B2254" s="29" t="s">
        <v>3086</v>
      </c>
      <c r="C2254" s="27">
        <v>3417.22</v>
      </c>
      <c r="D2254" s="27">
        <v>365.03100000000001</v>
      </c>
      <c r="E2254" s="27">
        <v>-135.346</v>
      </c>
      <c r="F2254" s="27">
        <v>1.27</v>
      </c>
      <c r="G2254" s="27">
        <v>419.93398999999999</v>
      </c>
      <c r="H2254" s="27">
        <v>268.56297999999998</v>
      </c>
      <c r="I2254" s="27">
        <v>359.74700000000001</v>
      </c>
      <c r="J2254" s="27">
        <v>956.71898999999996</v>
      </c>
      <c r="K2254" s="27">
        <v>2244.5119599999998</v>
      </c>
      <c r="L2254" s="27">
        <v>2421.5009700000001</v>
      </c>
      <c r="M2254" s="27">
        <v>0</v>
      </c>
      <c r="N2254" s="27">
        <v>3860.56909</v>
      </c>
      <c r="O2254" s="27">
        <v>50.55</v>
      </c>
      <c r="P2254" s="27">
        <v>38.545999999999999</v>
      </c>
      <c r="Q2254" s="27">
        <v>0.62722999999999995</v>
      </c>
      <c r="R2254" s="27">
        <v>2.35</v>
      </c>
      <c r="S2254" s="27">
        <v>2.0699999999999998</v>
      </c>
      <c r="T2254" s="27">
        <v>1.6264000000000001</v>
      </c>
      <c r="U2254" s="29" t="s">
        <v>48252</v>
      </c>
      <c r="V2254" s="29" t="s">
        <v>48253</v>
      </c>
      <c r="W2254" s="30" t="s">
        <v>48254</v>
      </c>
      <c r="X2254">
        <v>2252</v>
      </c>
      <c r="Y2254" s="8" t="s">
        <v>7785</v>
      </c>
      <c r="Z2254">
        <v>813212</v>
      </c>
      <c r="AB2254" s="8" t="s">
        <v>7786</v>
      </c>
    </row>
    <row r="2255" spans="1:28" x14ac:dyDescent="0.25">
      <c r="A2255" s="34" t="s">
        <v>3087</v>
      </c>
      <c r="B2255" s="29" t="s">
        <v>3088</v>
      </c>
      <c r="C2255" s="27">
        <v>3613.57</v>
      </c>
      <c r="D2255" s="27">
        <v>774.625</v>
      </c>
      <c r="E2255" s="27">
        <v>610.63396999999998</v>
      </c>
      <c r="F2255" s="27">
        <v>1.28</v>
      </c>
      <c r="G2255" s="27">
        <v>416.178</v>
      </c>
      <c r="H2255" s="27">
        <v>618.87901999999997</v>
      </c>
      <c r="I2255" s="27">
        <v>279.32799999999997</v>
      </c>
      <c r="J2255" s="27">
        <v>726.25798999999995</v>
      </c>
      <c r="K2255" s="27">
        <v>2121.2099600000001</v>
      </c>
      <c r="L2255" s="27">
        <v>500.93700999999999</v>
      </c>
      <c r="M2255" s="27">
        <v>0</v>
      </c>
      <c r="N2255" s="27">
        <v>2050.1498999999999</v>
      </c>
      <c r="O2255" s="27">
        <v>15.29</v>
      </c>
      <c r="P2255" s="27">
        <v>20.881989999999998</v>
      </c>
      <c r="Q2255" s="27">
        <v>0.26393</v>
      </c>
      <c r="R2255" s="27">
        <v>3.08</v>
      </c>
      <c r="S2255" s="27">
        <v>2.0699999999999998</v>
      </c>
      <c r="T2255" s="27">
        <v>1.4955400000000001</v>
      </c>
      <c r="U2255" s="29" t="s">
        <v>48255</v>
      </c>
      <c r="V2255" s="29" t="s">
        <v>48256</v>
      </c>
      <c r="W2255" s="30" t="s">
        <v>48257</v>
      </c>
      <c r="X2255">
        <v>2253</v>
      </c>
      <c r="Y2255" s="8" t="s">
        <v>7787</v>
      </c>
      <c r="Z2255">
        <v>333131</v>
      </c>
      <c r="AB2255" s="8" t="s">
        <v>7788</v>
      </c>
    </row>
    <row r="2256" spans="1:28" x14ac:dyDescent="0.25">
      <c r="A2256" s="34" t="s">
        <v>3090</v>
      </c>
      <c r="B2256" s="29" t="s">
        <v>3091</v>
      </c>
      <c r="C2256" s="27">
        <v>9288.3799999999992</v>
      </c>
      <c r="D2256" s="27">
        <v>855</v>
      </c>
      <c r="E2256" s="27">
        <v>-1192</v>
      </c>
      <c r="F2256" s="27">
        <v>0.96</v>
      </c>
      <c r="G2256" s="27">
        <v>2086</v>
      </c>
      <c r="H2256" s="27">
        <v>570</v>
      </c>
      <c r="I2256" s="27">
        <v>4541</v>
      </c>
      <c r="J2256" s="27">
        <v>10337</v>
      </c>
      <c r="K2256" s="27">
        <v>11116</v>
      </c>
      <c r="L2256" s="27">
        <v>11933</v>
      </c>
      <c r="M2256" s="27">
        <v>2000</v>
      </c>
      <c r="N2256" s="27">
        <v>2918</v>
      </c>
      <c r="O2256" s="27">
        <v>8.4700000000000006</v>
      </c>
      <c r="P2256" s="27">
        <v>69.578999999999994</v>
      </c>
      <c r="Q2256" s="27">
        <v>3.7095699999999998</v>
      </c>
      <c r="R2256" s="27">
        <v>1.17</v>
      </c>
      <c r="S2256" s="27">
        <v>1.02</v>
      </c>
      <c r="T2256" s="27">
        <v>0.81840999999999997</v>
      </c>
      <c r="U2256" s="29" t="s">
        <v>48258</v>
      </c>
      <c r="V2256" s="29" t="s">
        <v>48259</v>
      </c>
      <c r="W2256" s="30" t="s">
        <v>48260</v>
      </c>
      <c r="X2256">
        <v>2254</v>
      </c>
      <c r="Y2256" s="8" t="s">
        <v>7789</v>
      </c>
      <c r="Z2256">
        <v>115310</v>
      </c>
      <c r="AB2256" s="8" t="s">
        <v>7790</v>
      </c>
    </row>
    <row r="2257" spans="1:28" x14ac:dyDescent="0.25">
      <c r="A2257" s="34" t="s">
        <v>90</v>
      </c>
      <c r="B2257" s="29" t="s">
        <v>3092</v>
      </c>
      <c r="C2257" s="27">
        <v>295898.81</v>
      </c>
      <c r="F2257" s="27">
        <v>1.02</v>
      </c>
      <c r="U2257" s="29" t="s">
        <v>90</v>
      </c>
      <c r="V2257" s="29" t="s">
        <v>90</v>
      </c>
      <c r="W2257" s="30" t="s">
        <v>90</v>
      </c>
      <c r="X2257">
        <v>2255</v>
      </c>
      <c r="Y2257" s="8" t="s">
        <v>7791</v>
      </c>
      <c r="Z2257">
        <v>212111</v>
      </c>
      <c r="AA2257">
        <v>221118</v>
      </c>
      <c r="AB2257" s="8" t="s">
        <v>7792</v>
      </c>
    </row>
    <row r="2258" spans="1:28" x14ac:dyDescent="0.25">
      <c r="A2258" s="34" t="s">
        <v>3093</v>
      </c>
      <c r="B2258" s="29" t="s">
        <v>3094</v>
      </c>
      <c r="C2258" s="27">
        <v>17866.310000000001</v>
      </c>
      <c r="D2258" s="27">
        <v>1520.63195</v>
      </c>
      <c r="E2258" s="27">
        <v>373.42000999999999</v>
      </c>
      <c r="F2258" s="27">
        <v>1.19</v>
      </c>
      <c r="G2258" s="27">
        <v>537.07501000000002</v>
      </c>
      <c r="H2258" s="27">
        <v>0</v>
      </c>
      <c r="I2258" s="27">
        <v>1044.4150299999999</v>
      </c>
      <c r="J2258" s="27">
        <v>1142.2309499999999</v>
      </c>
      <c r="K2258" s="27">
        <v>707.82</v>
      </c>
      <c r="L2258" s="27">
        <v>12296.780269999999</v>
      </c>
      <c r="M2258" s="27">
        <v>0</v>
      </c>
      <c r="N2258" s="27">
        <v>10221.679679999999</v>
      </c>
      <c r="O2258" s="27">
        <v>25.16</v>
      </c>
      <c r="P2258" s="27">
        <v>55.082999999999998</v>
      </c>
      <c r="Q2258" s="27">
        <v>1.2263200000000001</v>
      </c>
      <c r="R2258" s="27">
        <v>0.63</v>
      </c>
      <c r="S2258" s="27">
        <v>0.62</v>
      </c>
      <c r="T2258" s="27">
        <v>0.14948</v>
      </c>
      <c r="U2258" s="29" t="s">
        <v>48261</v>
      </c>
      <c r="V2258" s="29" t="s">
        <v>48262</v>
      </c>
      <c r="W2258" s="30" t="s">
        <v>48263</v>
      </c>
      <c r="X2258">
        <v>2256</v>
      </c>
      <c r="Y2258" s="8" t="s">
        <v>7793</v>
      </c>
      <c r="Z2258">
        <v>238990</v>
      </c>
      <c r="AB2258" s="8" t="s">
        <v>7794</v>
      </c>
    </row>
    <row r="2259" spans="1:28" x14ac:dyDescent="0.25">
      <c r="A2259" s="34" t="s">
        <v>3095</v>
      </c>
      <c r="B2259" s="29" t="s">
        <v>3096</v>
      </c>
      <c r="C2259" s="27">
        <v>11186.95</v>
      </c>
      <c r="D2259" s="27">
        <v>6433.2001899999996</v>
      </c>
      <c r="E2259" s="27">
        <v>3405.6000899999999</v>
      </c>
      <c r="F2259" s="27">
        <v>1.17</v>
      </c>
      <c r="G2259" s="27">
        <v>3814.5</v>
      </c>
      <c r="H2259" s="27">
        <v>3519.5</v>
      </c>
      <c r="I2259" s="27">
        <v>33032.898430000001</v>
      </c>
      <c r="J2259" s="27">
        <v>6746.2001899999996</v>
      </c>
      <c r="K2259" s="27">
        <v>10635.400390000001</v>
      </c>
      <c r="L2259" s="27">
        <v>18015.199209999999</v>
      </c>
      <c r="M2259" s="27">
        <v>0</v>
      </c>
      <c r="N2259" s="27">
        <v>21072.300780000001</v>
      </c>
      <c r="O2259" s="27">
        <v>17.45</v>
      </c>
      <c r="P2259" s="27">
        <v>48.601999999999997</v>
      </c>
      <c r="Q2259" s="27">
        <v>0.94557999999999998</v>
      </c>
      <c r="R2259" s="27">
        <v>1.58</v>
      </c>
      <c r="S2259" s="27">
        <v>1.05</v>
      </c>
      <c r="T2259" s="27">
        <v>0.48937000000000003</v>
      </c>
      <c r="U2259" s="29" t="s">
        <v>48264</v>
      </c>
      <c r="V2259" s="29" t="s">
        <v>48265</v>
      </c>
      <c r="W2259" s="30" t="s">
        <v>48266</v>
      </c>
      <c r="X2259">
        <v>2257</v>
      </c>
      <c r="Y2259" s="8" t="s">
        <v>7795</v>
      </c>
      <c r="Z2259">
        <v>457110</v>
      </c>
      <c r="AB2259" s="8" t="s">
        <v>7796</v>
      </c>
    </row>
    <row r="2260" spans="1:28" x14ac:dyDescent="0.25">
      <c r="A2260" s="34" t="s">
        <v>3097</v>
      </c>
      <c r="B2260" s="29" t="s">
        <v>3098</v>
      </c>
      <c r="C2260" s="27">
        <v>6345.51</v>
      </c>
      <c r="D2260" s="27">
        <v>284.79998000000001</v>
      </c>
      <c r="E2260" s="27">
        <v>213.39999</v>
      </c>
      <c r="F2260" s="27">
        <v>1.36</v>
      </c>
      <c r="G2260" s="27">
        <v>66.099990000000005</v>
      </c>
      <c r="H2260" s="27">
        <v>29.399989999999999</v>
      </c>
      <c r="I2260" s="27">
        <v>663.09996999999998</v>
      </c>
      <c r="J2260" s="27">
        <v>919.40002000000004</v>
      </c>
      <c r="K2260" s="27">
        <v>1621.09997</v>
      </c>
      <c r="L2260" s="27">
        <v>1525.09997</v>
      </c>
      <c r="M2260" s="27">
        <v>0</v>
      </c>
      <c r="N2260" s="27">
        <v>306.60000000000002</v>
      </c>
      <c r="O2260" s="27">
        <v>7.98</v>
      </c>
      <c r="P2260" s="27">
        <v>53.411990000000003</v>
      </c>
      <c r="Q2260" s="27">
        <v>1.14645</v>
      </c>
      <c r="R2260" s="27">
        <v>3.95</v>
      </c>
      <c r="S2260" s="27">
        <v>1.73</v>
      </c>
      <c r="T2260" s="27">
        <v>1.65934</v>
      </c>
      <c r="U2260" s="29" t="s">
        <v>48267</v>
      </c>
      <c r="V2260" s="29" t="s">
        <v>48268</v>
      </c>
      <c r="W2260" s="30" t="s">
        <v>48269</v>
      </c>
      <c r="X2260">
        <v>2258</v>
      </c>
      <c r="Y2260" s="8" t="s">
        <v>7797</v>
      </c>
      <c r="Z2260">
        <v>111120</v>
      </c>
      <c r="AA2260">
        <v>115114</v>
      </c>
      <c r="AB2260" s="8" t="s">
        <v>7798</v>
      </c>
    </row>
    <row r="2261" spans="1:28" x14ac:dyDescent="0.25">
      <c r="A2261" s="34" t="s">
        <v>90</v>
      </c>
      <c r="B2261" s="29" t="s">
        <v>3099</v>
      </c>
      <c r="C2261" s="27">
        <v>72096.44</v>
      </c>
      <c r="F2261" s="27">
        <v>0.7</v>
      </c>
      <c r="U2261" s="29" t="s">
        <v>90</v>
      </c>
      <c r="V2261" s="29" t="s">
        <v>90</v>
      </c>
      <c r="W2261" s="30" t="s">
        <v>90</v>
      </c>
      <c r="X2261">
        <v>2259</v>
      </c>
      <c r="Y2261" s="8" t="s">
        <v>7799</v>
      </c>
      <c r="Z2261">
        <v>333517</v>
      </c>
      <c r="AB2261" s="8" t="s">
        <v>7800</v>
      </c>
    </row>
    <row r="2262" spans="1:28" x14ac:dyDescent="0.25">
      <c r="A2262" s="34" t="s">
        <v>3100</v>
      </c>
      <c r="B2262" s="29" t="s">
        <v>3101</v>
      </c>
      <c r="C2262" s="27">
        <v>144869.54999999999</v>
      </c>
      <c r="D2262" s="27">
        <v>48983</v>
      </c>
      <c r="E2262" s="27">
        <v>31884</v>
      </c>
      <c r="F2262" s="27">
        <v>0.37</v>
      </c>
      <c r="G2262" s="27">
        <v>24506</v>
      </c>
      <c r="H2262" s="27">
        <v>2388</v>
      </c>
      <c r="I2262" s="27">
        <v>189928</v>
      </c>
      <c r="J2262" s="27">
        <v>50171</v>
      </c>
      <c r="K2262" s="27">
        <v>37857</v>
      </c>
      <c r="L2262" s="27">
        <v>140676</v>
      </c>
      <c r="M2262" s="27">
        <v>0</v>
      </c>
      <c r="N2262" s="27">
        <v>92463</v>
      </c>
      <c r="O2262" s="27">
        <v>22.43</v>
      </c>
      <c r="P2262" s="27">
        <v>59.904989999999998</v>
      </c>
      <c r="Q2262" s="27">
        <v>1.4940899999999999</v>
      </c>
      <c r="R2262" s="27">
        <v>0.75</v>
      </c>
      <c r="S2262" s="27">
        <v>0.71</v>
      </c>
      <c r="T2262" s="27">
        <v>0.21851000000000001</v>
      </c>
      <c r="U2262" s="29" t="s">
        <v>48270</v>
      </c>
      <c r="V2262" s="29" t="s">
        <v>48271</v>
      </c>
      <c r="W2262" s="30" t="s">
        <v>48272</v>
      </c>
      <c r="X2262">
        <v>2260</v>
      </c>
      <c r="Y2262" s="8" t="s">
        <v>7801</v>
      </c>
      <c r="Z2262">
        <v>238210</v>
      </c>
      <c r="AB2262" s="8" t="s">
        <v>7802</v>
      </c>
    </row>
    <row r="2263" spans="1:28" x14ac:dyDescent="0.25">
      <c r="A2263" s="34" t="s">
        <v>3102</v>
      </c>
      <c r="B2263" s="29" t="s">
        <v>3103</v>
      </c>
      <c r="C2263" s="27">
        <v>5193.4799999999996</v>
      </c>
      <c r="D2263" s="27">
        <v>-913</v>
      </c>
      <c r="E2263" s="27">
        <v>-1292</v>
      </c>
      <c r="F2263" s="27">
        <v>3.01</v>
      </c>
      <c r="G2263" s="27">
        <v>272</v>
      </c>
      <c r="H2263" s="27">
        <v>90</v>
      </c>
      <c r="I2263" s="27">
        <v>0</v>
      </c>
      <c r="J2263" s="27">
        <v>2072</v>
      </c>
      <c r="K2263" s="27">
        <v>1933</v>
      </c>
      <c r="L2263" s="27">
        <v>3137</v>
      </c>
      <c r="M2263" s="27">
        <v>0</v>
      </c>
      <c r="N2263" s="27">
        <v>-2550</v>
      </c>
      <c r="O2263" s="27">
        <v>-24.45</v>
      </c>
      <c r="Q2263" s="27">
        <v>-1.14317</v>
      </c>
      <c r="R2263" s="27">
        <v>0.84</v>
      </c>
      <c r="S2263" s="27">
        <v>0.89</v>
      </c>
      <c r="T2263" s="27">
        <v>0.75819999999999999</v>
      </c>
      <c r="U2263" s="29" t="s">
        <v>48273</v>
      </c>
      <c r="V2263" s="29" t="s">
        <v>48274</v>
      </c>
      <c r="W2263" s="30" t="s">
        <v>48275</v>
      </c>
      <c r="X2263">
        <v>2261</v>
      </c>
      <c r="Y2263" s="8" t="s">
        <v>7803</v>
      </c>
      <c r="Z2263">
        <v>325612</v>
      </c>
      <c r="AB2263" s="8" t="s">
        <v>7804</v>
      </c>
    </row>
    <row r="2264" spans="1:28" x14ac:dyDescent="0.25">
      <c r="A2264" s="34" t="s">
        <v>3104</v>
      </c>
      <c r="B2264" s="29" t="s">
        <v>3105</v>
      </c>
      <c r="C2264" s="27">
        <v>17474.330000000002</v>
      </c>
      <c r="D2264" s="27">
        <v>1466</v>
      </c>
      <c r="E2264" s="27">
        <v>1040</v>
      </c>
      <c r="F2264" s="27">
        <v>1.47</v>
      </c>
      <c r="G2264" s="27">
        <v>1519</v>
      </c>
      <c r="H2264" s="27">
        <v>2034</v>
      </c>
      <c r="I2264" s="27">
        <v>11910</v>
      </c>
      <c r="J2264" s="27">
        <v>3467</v>
      </c>
      <c r="K2264" s="27">
        <v>4327</v>
      </c>
      <c r="L2264" s="27">
        <v>3751</v>
      </c>
      <c r="M2264" s="27">
        <v>0</v>
      </c>
      <c r="N2264" s="27">
        <v>10147</v>
      </c>
      <c r="O2264" s="27">
        <v>56.34</v>
      </c>
      <c r="P2264" s="27">
        <v>23.936</v>
      </c>
      <c r="Q2264" s="27">
        <v>0.31468000000000002</v>
      </c>
      <c r="R2264" s="27">
        <v>1.08</v>
      </c>
      <c r="S2264" s="27">
        <v>0.66</v>
      </c>
      <c r="T2264" s="27">
        <v>0.22323999999999999</v>
      </c>
      <c r="U2264" s="29" t="s">
        <v>44929</v>
      </c>
      <c r="V2264" s="29" t="s">
        <v>44619</v>
      </c>
      <c r="W2264" s="30" t="s">
        <v>45955</v>
      </c>
      <c r="X2264">
        <v>2262</v>
      </c>
      <c r="Y2264" s="8" t="s">
        <v>7805</v>
      </c>
      <c r="Z2264">
        <v>561920</v>
      </c>
      <c r="AA2264">
        <v>711320</v>
      </c>
      <c r="AB2264" s="8" t="s">
        <v>7806</v>
      </c>
    </row>
    <row r="2265" spans="1:28" x14ac:dyDescent="0.25">
      <c r="A2265" s="34" t="s">
        <v>3106</v>
      </c>
      <c r="B2265" s="29" t="s">
        <v>3107</v>
      </c>
      <c r="C2265" s="27">
        <v>4078.93</v>
      </c>
      <c r="D2265" s="27">
        <v>1600.5</v>
      </c>
      <c r="E2265" s="27">
        <v>1515.1999499999999</v>
      </c>
      <c r="F2265" s="27">
        <v>1.37</v>
      </c>
      <c r="G2265" s="27">
        <v>51552</v>
      </c>
      <c r="H2265" s="27">
        <v>1184</v>
      </c>
      <c r="I2265" s="27">
        <v>680</v>
      </c>
      <c r="J2265" s="27">
        <v>53644</v>
      </c>
      <c r="K2265" s="27">
        <v>53779</v>
      </c>
      <c r="L2265" s="27">
        <v>7192</v>
      </c>
      <c r="M2265" s="27">
        <v>295</v>
      </c>
      <c r="N2265" s="27">
        <v>5061</v>
      </c>
      <c r="O2265" s="27">
        <v>47.72</v>
      </c>
      <c r="P2265" s="27">
        <v>75.207999999999998</v>
      </c>
      <c r="Q2265" s="27">
        <v>3.2047400000000001</v>
      </c>
      <c r="R2265" s="27">
        <v>1.19</v>
      </c>
      <c r="S2265" s="27">
        <v>0.98</v>
      </c>
      <c r="T2265" s="27">
        <v>1.9439999999999999E-2</v>
      </c>
      <c r="U2265" s="29" t="s">
        <v>48276</v>
      </c>
      <c r="V2265" s="29" t="s">
        <v>48277</v>
      </c>
      <c r="W2265" s="30" t="s">
        <v>48278</v>
      </c>
      <c r="X2265">
        <v>2263</v>
      </c>
      <c r="Y2265" s="8" t="s">
        <v>7807</v>
      </c>
      <c r="Z2265">
        <v>441210</v>
      </c>
      <c r="AB2265" s="8" t="s">
        <v>7808</v>
      </c>
    </row>
    <row r="2266" spans="1:28" x14ac:dyDescent="0.25">
      <c r="A2266" s="34" t="s">
        <v>3108</v>
      </c>
      <c r="B2266" s="29" t="s">
        <v>3109</v>
      </c>
      <c r="C2266" s="27">
        <v>15321.57</v>
      </c>
      <c r="D2266" s="27">
        <v>1017.06597</v>
      </c>
      <c r="E2266" s="27">
        <v>886.64300000000003</v>
      </c>
      <c r="F2266" s="27">
        <v>0.86</v>
      </c>
      <c r="G2266" s="27">
        <v>722.89202</v>
      </c>
      <c r="H2266" s="27">
        <v>455.70999</v>
      </c>
      <c r="I2266" s="27">
        <v>657.72698000000003</v>
      </c>
      <c r="J2266" s="27">
        <v>785.73698999999999</v>
      </c>
      <c r="K2266" s="27">
        <v>1763.9029499999999</v>
      </c>
      <c r="L2266" s="27">
        <v>1524.87805</v>
      </c>
      <c r="M2266" s="27">
        <v>0</v>
      </c>
      <c r="N2266" s="27">
        <v>504.488</v>
      </c>
      <c r="O2266" s="27">
        <v>10.16</v>
      </c>
      <c r="P2266" s="27">
        <v>70.450990000000004</v>
      </c>
      <c r="Q2266" s="27">
        <v>2.3842500000000002</v>
      </c>
      <c r="R2266" s="27">
        <v>2.21</v>
      </c>
      <c r="S2266" s="27">
        <v>1.66</v>
      </c>
      <c r="T2266" s="27">
        <v>0.74490000000000001</v>
      </c>
      <c r="U2266" s="29" t="s">
        <v>48279</v>
      </c>
      <c r="V2266" s="29" t="s">
        <v>48280</v>
      </c>
      <c r="W2266" s="30" t="s">
        <v>48281</v>
      </c>
      <c r="X2266">
        <v>2264</v>
      </c>
      <c r="Y2266" s="8" t="s">
        <v>7809</v>
      </c>
      <c r="Z2266">
        <v>423860</v>
      </c>
      <c r="AA2266">
        <v>811219</v>
      </c>
      <c r="AB2266" s="8" t="s">
        <v>7810</v>
      </c>
    </row>
    <row r="2267" spans="1:28" x14ac:dyDescent="0.25">
      <c r="A2267" s="34" t="s">
        <v>3110</v>
      </c>
      <c r="B2267" s="29" t="s">
        <v>3111</v>
      </c>
      <c r="C2267" s="27">
        <v>3346.52</v>
      </c>
      <c r="D2267" s="27">
        <v>254.37799999999999</v>
      </c>
      <c r="E2267" s="27">
        <v>199.684</v>
      </c>
      <c r="F2267" s="27">
        <v>0.52</v>
      </c>
      <c r="G2267" s="27">
        <v>989.55998999999997</v>
      </c>
      <c r="H2267" s="27">
        <v>0</v>
      </c>
      <c r="I2267" s="27">
        <v>245.22300000000001</v>
      </c>
      <c r="J2267" s="27">
        <v>1219.9379799999999</v>
      </c>
      <c r="K2267" s="27">
        <v>4552.2578100000001</v>
      </c>
      <c r="L2267" s="27">
        <v>2421.5720200000001</v>
      </c>
      <c r="M2267" s="27">
        <v>0</v>
      </c>
      <c r="N2267" s="27">
        <v>3344.7451099999998</v>
      </c>
      <c r="O2267" s="27">
        <v>14.61</v>
      </c>
      <c r="P2267" s="27">
        <v>41.456000000000003</v>
      </c>
      <c r="Q2267" s="27">
        <v>0.70809999999999995</v>
      </c>
      <c r="R2267" s="27">
        <v>4.09</v>
      </c>
      <c r="S2267" s="27">
        <v>3.73</v>
      </c>
      <c r="T2267" s="27">
        <v>2.9203899999999998</v>
      </c>
      <c r="U2267" s="29" t="s">
        <v>48282</v>
      </c>
      <c r="V2267" s="29" t="s">
        <v>48283</v>
      </c>
      <c r="W2267" s="30" t="s">
        <v>48284</v>
      </c>
      <c r="X2267">
        <v>2265</v>
      </c>
      <c r="Y2267" s="8" t="s">
        <v>7811</v>
      </c>
      <c r="Z2267">
        <v>811192</v>
      </c>
      <c r="AA2267">
        <v>447190</v>
      </c>
      <c r="AB2267" s="8" t="s">
        <v>7812</v>
      </c>
    </row>
    <row r="2268" spans="1:28" x14ac:dyDescent="0.25">
      <c r="A2268" s="34" t="s">
        <v>3112</v>
      </c>
      <c r="B2268" s="29" t="s">
        <v>3113</v>
      </c>
      <c r="C2268" s="27">
        <v>26962.37</v>
      </c>
      <c r="D2268" s="27">
        <v>6375</v>
      </c>
      <c r="E2268" s="27">
        <v>4385</v>
      </c>
      <c r="F2268" s="27">
        <v>0.72</v>
      </c>
      <c r="G2268" s="27">
        <v>5017</v>
      </c>
      <c r="H2268" s="27">
        <v>8353</v>
      </c>
      <c r="I2268" s="27">
        <v>33010</v>
      </c>
      <c r="J2268" s="27">
        <v>22583</v>
      </c>
      <c r="K2268" s="27">
        <v>16902</v>
      </c>
      <c r="L2268" s="27">
        <v>10615</v>
      </c>
      <c r="M2268" s="27">
        <v>0</v>
      </c>
      <c r="N2268" s="27">
        <v>29366</v>
      </c>
      <c r="O2268" s="27">
        <v>34.119999999999997</v>
      </c>
      <c r="P2268" s="27">
        <v>23.37</v>
      </c>
      <c r="Q2268" s="27">
        <v>0.29959999999999998</v>
      </c>
      <c r="R2268" s="27">
        <v>0.63</v>
      </c>
      <c r="S2268" s="27">
        <v>0.38</v>
      </c>
      <c r="T2268" s="27">
        <v>0.15640000000000001</v>
      </c>
      <c r="U2268" s="29" t="s">
        <v>48285</v>
      </c>
      <c r="V2268" s="29" t="s">
        <v>48286</v>
      </c>
      <c r="W2268" s="30" t="s">
        <v>48287</v>
      </c>
      <c r="X2268">
        <v>2266</v>
      </c>
      <c r="Y2268" s="8" t="s">
        <v>7813</v>
      </c>
      <c r="Z2268">
        <v>221121</v>
      </c>
      <c r="AB2268" s="8" t="s">
        <v>7814</v>
      </c>
    </row>
    <row r="2269" spans="1:28" x14ac:dyDescent="0.25">
      <c r="A2269" s="34" t="s">
        <v>3114</v>
      </c>
      <c r="B2269" s="29" t="s">
        <v>3115</v>
      </c>
      <c r="C2269" s="27">
        <v>28331.93</v>
      </c>
      <c r="D2269" s="27">
        <v>14171</v>
      </c>
      <c r="E2269" s="27">
        <v>-7183</v>
      </c>
      <c r="F2269" s="27">
        <v>1.49</v>
      </c>
      <c r="G2269" s="27">
        <v>6380</v>
      </c>
      <c r="H2269" s="27">
        <v>0</v>
      </c>
      <c r="I2269" s="27">
        <v>79420</v>
      </c>
      <c r="J2269" s="27">
        <v>15017</v>
      </c>
      <c r="K2269" s="27">
        <v>13999</v>
      </c>
      <c r="L2269" s="27">
        <v>48634</v>
      </c>
      <c r="M2269" s="27">
        <v>0</v>
      </c>
      <c r="N2269" s="27">
        <v>48349</v>
      </c>
      <c r="O2269" s="27">
        <v>19.510000000000002</v>
      </c>
      <c r="P2269" s="27">
        <v>49.04</v>
      </c>
      <c r="Q2269" s="27">
        <v>0.95584000000000002</v>
      </c>
      <c r="R2269" s="27">
        <v>0.84</v>
      </c>
      <c r="S2269" s="27">
        <v>0.93</v>
      </c>
      <c r="T2269" s="27">
        <v>0.50734999999999997</v>
      </c>
      <c r="U2269" s="29" t="s">
        <v>48288</v>
      </c>
      <c r="V2269" s="29" t="s">
        <v>48289</v>
      </c>
      <c r="W2269" s="30" t="s">
        <v>48290</v>
      </c>
      <c r="X2269">
        <v>2267</v>
      </c>
      <c r="Y2269" s="8" t="s">
        <v>7815</v>
      </c>
      <c r="Z2269">
        <v>212111</v>
      </c>
      <c r="AA2269">
        <v>212112</v>
      </c>
      <c r="AB2269" s="8" t="s">
        <v>7816</v>
      </c>
    </row>
    <row r="2270" spans="1:28" x14ac:dyDescent="0.25">
      <c r="A2270" s="34" t="s">
        <v>3116</v>
      </c>
      <c r="B2270" s="29" t="s">
        <v>3117</v>
      </c>
      <c r="C2270" s="27">
        <v>6561.67</v>
      </c>
      <c r="D2270" s="27">
        <v>1010.539</v>
      </c>
      <c r="E2270" s="27">
        <v>909.87597000000005</v>
      </c>
      <c r="F2270" s="27">
        <v>1.24</v>
      </c>
      <c r="G2270" s="27">
        <v>50787.859369999998</v>
      </c>
      <c r="H2270" s="27">
        <v>1.9910000000000001</v>
      </c>
      <c r="I2270" s="27">
        <v>2713.4460399999998</v>
      </c>
      <c r="J2270" s="27">
        <v>56687.648430000001</v>
      </c>
      <c r="K2270" s="27">
        <v>51629.789060000003</v>
      </c>
      <c r="L2270" s="27">
        <v>6533.6801699999996</v>
      </c>
      <c r="M2270" s="27">
        <v>283.97899999999998</v>
      </c>
      <c r="N2270" s="27">
        <v>7772.2070299999996</v>
      </c>
      <c r="O2270" s="27">
        <v>45.84</v>
      </c>
      <c r="P2270" s="27">
        <v>53.730989999999998</v>
      </c>
      <c r="Q2270" s="27">
        <v>1.2024300000000001</v>
      </c>
      <c r="R2270" s="27">
        <v>0.96</v>
      </c>
      <c r="S2270" s="27">
        <v>0.91</v>
      </c>
      <c r="T2270" s="27">
        <v>1.481E-2</v>
      </c>
      <c r="U2270" s="29" t="s">
        <v>48291</v>
      </c>
      <c r="V2270" s="29" t="s">
        <v>48292</v>
      </c>
      <c r="W2270" s="30" t="s">
        <v>48293</v>
      </c>
      <c r="X2270">
        <v>2268</v>
      </c>
      <c r="Y2270" s="8" t="s">
        <v>7817</v>
      </c>
      <c r="Z2270">
        <v>212111</v>
      </c>
      <c r="AB2270" s="8" t="s">
        <v>7818</v>
      </c>
    </row>
    <row r="2271" spans="1:28" x14ac:dyDescent="0.25">
      <c r="A2271" s="34" t="s">
        <v>3118</v>
      </c>
      <c r="B2271" s="29" t="s">
        <v>3119</v>
      </c>
      <c r="C2271" s="27">
        <v>7603.16</v>
      </c>
      <c r="D2271" s="27">
        <v>1625.26196</v>
      </c>
      <c r="E2271" s="27">
        <v>1431.07104</v>
      </c>
      <c r="F2271" s="27">
        <v>1.96</v>
      </c>
      <c r="G2271" s="27">
        <v>4098.3740200000002</v>
      </c>
      <c r="H2271" s="27">
        <v>3498.8239699999999</v>
      </c>
      <c r="I2271" s="27">
        <v>5184.3310499999998</v>
      </c>
      <c r="J2271" s="27">
        <v>3817.34692</v>
      </c>
      <c r="K2271" s="27">
        <v>8330.5390599999992</v>
      </c>
      <c r="L2271" s="27">
        <v>5345.9731400000001</v>
      </c>
      <c r="M2271" s="27">
        <v>0</v>
      </c>
      <c r="N2271" s="27">
        <v>4449.5717699999996</v>
      </c>
      <c r="O2271" s="27">
        <v>89.55</v>
      </c>
      <c r="P2271" s="27">
        <v>54.936</v>
      </c>
      <c r="Q2271" s="27">
        <v>1.21905</v>
      </c>
      <c r="R2271" s="27">
        <v>2.39</v>
      </c>
      <c r="S2271" s="27">
        <v>1.27</v>
      </c>
      <c r="T2271" s="27">
        <v>0.19209999999999999</v>
      </c>
      <c r="U2271" s="29" t="s">
        <v>48294</v>
      </c>
      <c r="V2271" s="29" t="s">
        <v>48295</v>
      </c>
      <c r="W2271" s="30" t="s">
        <v>48296</v>
      </c>
      <c r="X2271">
        <v>2269</v>
      </c>
      <c r="Y2271" s="8" t="s">
        <v>7819</v>
      </c>
      <c r="Z2271">
        <v>424480</v>
      </c>
      <c r="AA2271">
        <v>311421</v>
      </c>
      <c r="AB2271" s="8" t="s">
        <v>7820</v>
      </c>
    </row>
    <row r="2272" spans="1:28" x14ac:dyDescent="0.25">
      <c r="A2272" s="34" t="s">
        <v>3120</v>
      </c>
      <c r="B2272" s="29" t="s">
        <v>3121</v>
      </c>
      <c r="C2272" s="27">
        <v>35571.21</v>
      </c>
      <c r="D2272" s="27">
        <v>2175.7080000000001</v>
      </c>
      <c r="E2272" s="27">
        <v>1251.29394</v>
      </c>
      <c r="F2272" s="27">
        <v>0.67</v>
      </c>
      <c r="G2272" s="27">
        <v>833.86198999999999</v>
      </c>
      <c r="H2272" s="27">
        <v>0</v>
      </c>
      <c r="I2272" s="27">
        <v>8576.2138599999998</v>
      </c>
      <c r="J2272" s="27">
        <v>1512.64294</v>
      </c>
      <c r="K2272" s="27">
        <v>1117.64501</v>
      </c>
      <c r="L2272" s="27">
        <v>6911.4721600000003</v>
      </c>
      <c r="M2272" s="27">
        <v>0</v>
      </c>
      <c r="N2272" s="27">
        <v>7113.6440400000001</v>
      </c>
      <c r="O2272" s="27">
        <v>28.11</v>
      </c>
      <c r="P2272" s="27">
        <v>48.957000000000001</v>
      </c>
      <c r="Q2272" s="27">
        <v>0.95913000000000004</v>
      </c>
      <c r="R2272" s="27">
        <v>0.82</v>
      </c>
      <c r="S2272" s="27">
        <v>0.74</v>
      </c>
      <c r="T2272" s="27">
        <v>0.18759999999999999</v>
      </c>
      <c r="U2272" s="29" t="s">
        <v>48297</v>
      </c>
      <c r="V2272" s="29" t="s">
        <v>48298</v>
      </c>
      <c r="W2272" s="30" t="s">
        <v>48299</v>
      </c>
      <c r="X2272">
        <v>2270</v>
      </c>
      <c r="Y2272" s="8" t="s">
        <v>7821</v>
      </c>
      <c r="Z2272">
        <v>423520</v>
      </c>
      <c r="AB2272" s="8" t="s">
        <v>7822</v>
      </c>
    </row>
    <row r="2273" spans="1:28" x14ac:dyDescent="0.25">
      <c r="A2273" s="34" t="s">
        <v>41913</v>
      </c>
      <c r="B2273" s="29" t="s">
        <v>41914</v>
      </c>
      <c r="C2273" s="27">
        <v>2416.52</v>
      </c>
      <c r="D2273" s="27">
        <v>534.22900000000004</v>
      </c>
      <c r="E2273" s="27">
        <v>299.19799</v>
      </c>
      <c r="F2273" s="27">
        <v>1.39</v>
      </c>
      <c r="G2273" s="27">
        <v>598.59496999999999</v>
      </c>
      <c r="H2273" s="27">
        <v>0</v>
      </c>
      <c r="I2273" s="27">
        <v>2133.5810499999998</v>
      </c>
      <c r="J2273" s="27">
        <v>0</v>
      </c>
      <c r="K2273" s="27">
        <v>999.50201000000004</v>
      </c>
      <c r="L2273" s="27">
        <v>1247.5500400000001</v>
      </c>
      <c r="M2273" s="27">
        <v>0</v>
      </c>
      <c r="N2273" s="27">
        <v>1716.82897</v>
      </c>
      <c r="O2273" s="27">
        <v>51.44</v>
      </c>
      <c r="P2273" s="27">
        <v>51.326990000000002</v>
      </c>
      <c r="Q2273" s="27">
        <v>1.0545100000000001</v>
      </c>
      <c r="U2273" s="29" t="s">
        <v>48300</v>
      </c>
      <c r="V2273" s="29" t="s">
        <v>48301</v>
      </c>
      <c r="W2273" s="30" t="s">
        <v>48302</v>
      </c>
      <c r="X2273">
        <v>2271</v>
      </c>
      <c r="Y2273" s="8" t="s">
        <v>7823</v>
      </c>
      <c r="Z2273">
        <v>485111</v>
      </c>
      <c r="AA2273">
        <v>488490</v>
      </c>
      <c r="AB2273" s="8" t="s">
        <v>7824</v>
      </c>
    </row>
    <row r="2274" spans="1:28" x14ac:dyDescent="0.25">
      <c r="A2274" s="34" t="s">
        <v>3122</v>
      </c>
      <c r="B2274" s="29" t="s">
        <v>3123</v>
      </c>
      <c r="C2274" s="27">
        <v>55718.28</v>
      </c>
      <c r="D2274" s="27">
        <v>285.97298999999998</v>
      </c>
      <c r="E2274" s="27">
        <v>-259.95001999999999</v>
      </c>
      <c r="F2274" s="27">
        <v>1.27</v>
      </c>
      <c r="G2274" s="27">
        <v>1570.0860499999999</v>
      </c>
      <c r="H2274" s="27">
        <v>0</v>
      </c>
      <c r="I2274" s="27">
        <v>3145.5090300000002</v>
      </c>
      <c r="J2274" s="27">
        <v>4628.1660099999999</v>
      </c>
      <c r="K2274" s="27">
        <v>8108.2241199999999</v>
      </c>
      <c r="L2274" s="27">
        <v>2975.93408</v>
      </c>
      <c r="M2274" s="27">
        <v>0</v>
      </c>
      <c r="N2274" s="27">
        <v>5585.5678699999999</v>
      </c>
      <c r="O2274" s="27">
        <v>22.77</v>
      </c>
      <c r="P2274" s="27">
        <v>33.377989999999997</v>
      </c>
      <c r="Q2274" s="27">
        <v>0.501</v>
      </c>
      <c r="R2274" s="27">
        <v>1.95</v>
      </c>
      <c r="S2274" s="27">
        <v>1.75</v>
      </c>
      <c r="T2274" s="27">
        <v>1.4126799999999999</v>
      </c>
      <c r="U2274" s="29" t="s">
        <v>48303</v>
      </c>
      <c r="V2274" s="29" t="s">
        <v>48304</v>
      </c>
      <c r="W2274" s="30" t="s">
        <v>48305</v>
      </c>
      <c r="X2274">
        <v>2272</v>
      </c>
      <c r="Y2274" s="8" t="s">
        <v>7825</v>
      </c>
      <c r="Z2274">
        <v>332322</v>
      </c>
      <c r="AA2274">
        <v>335210</v>
      </c>
      <c r="AB2274" s="8" t="s">
        <v>7826</v>
      </c>
    </row>
    <row r="2275" spans="1:28" x14ac:dyDescent="0.25">
      <c r="A2275" s="34" t="s">
        <v>3124</v>
      </c>
      <c r="B2275" s="29" t="s">
        <v>3125</v>
      </c>
      <c r="C2275" s="27">
        <v>12477.56</v>
      </c>
      <c r="D2275" s="27">
        <v>3400</v>
      </c>
      <c r="E2275" s="27">
        <v>2427</v>
      </c>
      <c r="F2275" s="27">
        <v>1.68</v>
      </c>
      <c r="G2275" s="27">
        <v>2804</v>
      </c>
      <c r="H2275" s="27">
        <v>3638</v>
      </c>
      <c r="I2275" s="27">
        <v>10254</v>
      </c>
      <c r="J2275" s="27">
        <v>5237</v>
      </c>
      <c r="K2275" s="27">
        <v>9453</v>
      </c>
      <c r="L2275" s="27">
        <v>7022</v>
      </c>
      <c r="M2275" s="27">
        <v>0</v>
      </c>
      <c r="N2275" s="27">
        <v>12221</v>
      </c>
      <c r="O2275" s="27">
        <v>36.29</v>
      </c>
      <c r="P2275" s="27">
        <v>36.844999999999999</v>
      </c>
      <c r="Q2275" s="27">
        <v>0.50795999999999997</v>
      </c>
      <c r="R2275" s="27">
        <v>1.61</v>
      </c>
      <c r="S2275" s="27">
        <v>1.1100000000000001</v>
      </c>
      <c r="T2275" s="27">
        <v>0.57494000000000001</v>
      </c>
      <c r="U2275" s="29" t="s">
        <v>48306</v>
      </c>
      <c r="V2275" s="29" t="s">
        <v>48307</v>
      </c>
      <c r="W2275" s="30" t="s">
        <v>48308</v>
      </c>
      <c r="X2275">
        <v>2273</v>
      </c>
      <c r="Y2275" s="8" t="s">
        <v>7827</v>
      </c>
      <c r="Z2275">
        <v>332992</v>
      </c>
      <c r="AA2275">
        <v>332813</v>
      </c>
      <c r="AB2275" s="8" t="s">
        <v>7828</v>
      </c>
    </row>
    <row r="2276" spans="1:28" x14ac:dyDescent="0.25">
      <c r="A2276" s="34" t="s">
        <v>41915</v>
      </c>
      <c r="B2276" s="29" t="s">
        <v>41916</v>
      </c>
      <c r="C2276" s="27">
        <v>2549.12</v>
      </c>
      <c r="D2276" s="27">
        <v>95.143990000000002</v>
      </c>
      <c r="E2276" s="27">
        <v>86.849990000000005</v>
      </c>
      <c r="F2276" s="27">
        <v>-0.16</v>
      </c>
      <c r="G2276" s="27">
        <v>89.93</v>
      </c>
      <c r="H2276" s="27">
        <v>104.10099</v>
      </c>
      <c r="I2276" s="27">
        <v>100.76799</v>
      </c>
      <c r="J2276" s="27">
        <v>110.81999</v>
      </c>
      <c r="K2276" s="27">
        <v>249.63999000000001</v>
      </c>
      <c r="L2276" s="27">
        <v>107.13899000000001</v>
      </c>
      <c r="M2276" s="27">
        <v>0</v>
      </c>
      <c r="N2276" s="27">
        <v>188.62398999999999</v>
      </c>
      <c r="O2276" s="27">
        <v>14.52</v>
      </c>
      <c r="P2276" s="27">
        <v>35.444000000000003</v>
      </c>
      <c r="Q2276" s="27">
        <v>0.54903000000000002</v>
      </c>
      <c r="R2276" s="27">
        <v>2.2599999999999998</v>
      </c>
      <c r="S2276" s="27">
        <v>1.31</v>
      </c>
      <c r="T2276" s="27">
        <v>0.50178999999999996</v>
      </c>
      <c r="U2276" s="29" t="s">
        <v>48309</v>
      </c>
      <c r="V2276" s="29" t="s">
        <v>48310</v>
      </c>
      <c r="W2276" s="30" t="s">
        <v>48311</v>
      </c>
      <c r="X2276">
        <v>2274</v>
      </c>
      <c r="Y2276" s="8" t="s">
        <v>7829</v>
      </c>
      <c r="Z2276">
        <v>486910</v>
      </c>
      <c r="AA2276">
        <v>486110</v>
      </c>
      <c r="AB2276" s="8" t="s">
        <v>7830</v>
      </c>
    </row>
    <row r="2277" spans="1:28" x14ac:dyDescent="0.25">
      <c r="A2277" s="34" t="s">
        <v>3128</v>
      </c>
      <c r="B2277" s="29" t="s">
        <v>3129</v>
      </c>
      <c r="C2277" s="27">
        <v>22572.52</v>
      </c>
      <c r="D2277" s="27">
        <v>12289</v>
      </c>
      <c r="E2277" s="27">
        <v>9341</v>
      </c>
      <c r="F2277" s="27">
        <v>1.1399999999999999</v>
      </c>
      <c r="G2277" s="27">
        <v>1651</v>
      </c>
      <c r="H2277" s="27">
        <v>678</v>
      </c>
      <c r="I2277" s="27">
        <v>4614</v>
      </c>
      <c r="J2277" s="27">
        <v>6608</v>
      </c>
      <c r="K2277" s="27">
        <v>9290</v>
      </c>
      <c r="L2277" s="27">
        <v>4878</v>
      </c>
      <c r="M2277" s="27">
        <v>0</v>
      </c>
      <c r="N2277" s="27">
        <v>37127</v>
      </c>
      <c r="O2277" s="27">
        <v>37.729999999999997</v>
      </c>
      <c r="P2277" s="27">
        <v>11.61299</v>
      </c>
      <c r="Q2277" s="27">
        <v>0.13138</v>
      </c>
      <c r="R2277" s="27">
        <v>1.41</v>
      </c>
      <c r="S2277" s="27">
        <v>1.3</v>
      </c>
      <c r="T2277" s="27">
        <v>1.05342</v>
      </c>
      <c r="U2277" s="29" t="s">
        <v>48312</v>
      </c>
      <c r="V2277" s="29" t="s">
        <v>48313</v>
      </c>
      <c r="W2277" s="30" t="s">
        <v>48314</v>
      </c>
      <c r="X2277">
        <v>2275</v>
      </c>
      <c r="Y2277" s="8" t="s">
        <v>7831</v>
      </c>
      <c r="Z2277">
        <v>332420</v>
      </c>
      <c r="AA2277">
        <v>237990</v>
      </c>
      <c r="AB2277" s="8" t="s">
        <v>7832</v>
      </c>
    </row>
    <row r="2278" spans="1:28" x14ac:dyDescent="0.25">
      <c r="A2278" s="34" t="s">
        <v>3130</v>
      </c>
      <c r="B2278" s="29" t="s">
        <v>3131</v>
      </c>
      <c r="C2278" s="27">
        <v>27679.86</v>
      </c>
      <c r="D2278" s="27">
        <v>3370.3000400000001</v>
      </c>
      <c r="E2278" s="27">
        <v>2247.6999500000002</v>
      </c>
      <c r="F2278" s="27">
        <v>0.41</v>
      </c>
      <c r="G2278" s="27">
        <v>1818.40002</v>
      </c>
      <c r="H2278" s="27">
        <v>807.09996999999998</v>
      </c>
      <c r="I2278" s="27">
        <v>3052.8000400000001</v>
      </c>
      <c r="J2278" s="27">
        <v>4611</v>
      </c>
      <c r="K2278" s="27">
        <v>3187.6999500000002</v>
      </c>
      <c r="L2278" s="27">
        <v>14766.20019</v>
      </c>
      <c r="M2278" s="27">
        <v>30.399989999999999</v>
      </c>
      <c r="N2278" s="27">
        <v>11586.199210000001</v>
      </c>
      <c r="O2278" s="27">
        <v>37.909999999999997</v>
      </c>
      <c r="P2278" s="27">
        <v>56.902000000000001</v>
      </c>
      <c r="Q2278" s="27">
        <v>1.32365</v>
      </c>
      <c r="R2278" s="27">
        <v>0.75</v>
      </c>
      <c r="S2278" s="27">
        <v>0.52</v>
      </c>
      <c r="T2278" s="27">
        <v>0.12192</v>
      </c>
      <c r="U2278" s="29" t="s">
        <v>48315</v>
      </c>
      <c r="V2278" s="29" t="s">
        <v>48316</v>
      </c>
      <c r="W2278" s="30" t="s">
        <v>48317</v>
      </c>
      <c r="X2278">
        <v>2276</v>
      </c>
      <c r="Y2278" s="8" t="s">
        <v>7833</v>
      </c>
      <c r="Z2278">
        <v>321219</v>
      </c>
      <c r="AA2278">
        <v>324122</v>
      </c>
      <c r="AB2278" s="8" t="s">
        <v>7834</v>
      </c>
    </row>
    <row r="2279" spans="1:28" x14ac:dyDescent="0.25">
      <c r="A2279" s="34" t="s">
        <v>41917</v>
      </c>
      <c r="B2279" s="29" t="s">
        <v>41918</v>
      </c>
      <c r="C2279" s="27">
        <v>12360.6</v>
      </c>
      <c r="D2279" s="27">
        <v>3821.0959400000002</v>
      </c>
      <c r="E2279" s="27">
        <v>2178.4929099999999</v>
      </c>
      <c r="F2279" s="27">
        <v>0.82</v>
      </c>
      <c r="G2279" s="27">
        <v>2985.61303</v>
      </c>
      <c r="H2279" s="27">
        <v>4895.7040999999999</v>
      </c>
      <c r="I2279" s="27">
        <v>6782.0620099999996</v>
      </c>
      <c r="J2279" s="27">
        <v>17884.259760000001</v>
      </c>
      <c r="K2279" s="27">
        <v>24898.949209999999</v>
      </c>
      <c r="L2279" s="27">
        <v>2920.0429600000002</v>
      </c>
      <c r="M2279" s="27">
        <v>0</v>
      </c>
      <c r="N2279" s="27">
        <v>15959.059569999999</v>
      </c>
      <c r="U2279" s="29" t="s">
        <v>48318</v>
      </c>
      <c r="V2279" s="29" t="s">
        <v>48319</v>
      </c>
      <c r="W2279" s="30" t="s">
        <v>48320</v>
      </c>
      <c r="X2279">
        <v>2277</v>
      </c>
      <c r="Y2279" s="8" t="s">
        <v>7835</v>
      </c>
      <c r="Z2279">
        <v>212325</v>
      </c>
      <c r="AB2279" s="8" t="s">
        <v>7836</v>
      </c>
    </row>
    <row r="2280" spans="1:28" x14ac:dyDescent="0.25">
      <c r="A2280" s="34" t="s">
        <v>3132</v>
      </c>
      <c r="B2280" s="29" t="s">
        <v>3133</v>
      </c>
      <c r="C2280" s="27">
        <v>37819.1</v>
      </c>
      <c r="D2280" s="27">
        <v>2039.48999</v>
      </c>
      <c r="E2280" s="27">
        <v>702.58099000000004</v>
      </c>
      <c r="F2280" s="27">
        <v>1.05</v>
      </c>
      <c r="G2280" s="27">
        <v>2353.8549800000001</v>
      </c>
      <c r="H2280" s="27">
        <v>0</v>
      </c>
      <c r="I2280" s="27">
        <v>68.320989999999995</v>
      </c>
      <c r="J2280" s="27">
        <v>1535.3249499999999</v>
      </c>
      <c r="K2280" s="27">
        <v>3076.1469699999998</v>
      </c>
      <c r="L2280" s="27">
        <v>14548.089840000001</v>
      </c>
      <c r="M2280" s="27">
        <v>0</v>
      </c>
      <c r="N2280" s="27">
        <v>21009.550780000001</v>
      </c>
      <c r="O2280" s="27">
        <v>42.66</v>
      </c>
      <c r="P2280" s="27">
        <v>41.997999999999998</v>
      </c>
      <c r="Q2280" s="27">
        <v>0.70557000000000003</v>
      </c>
      <c r="R2280" s="27">
        <v>2.04</v>
      </c>
      <c r="S2280" s="27">
        <v>2</v>
      </c>
      <c r="T2280" s="27">
        <v>0.47044000000000002</v>
      </c>
      <c r="U2280" s="29" t="s">
        <v>48321</v>
      </c>
      <c r="V2280" s="29" t="s">
        <v>48322</v>
      </c>
      <c r="W2280" s="30" t="s">
        <v>48323</v>
      </c>
      <c r="X2280">
        <v>2278</v>
      </c>
      <c r="Y2280" s="8" t="s">
        <v>7837</v>
      </c>
      <c r="Z2280">
        <v>449210</v>
      </c>
      <c r="AB2280" s="8" t="s">
        <v>7838</v>
      </c>
    </row>
    <row r="2281" spans="1:28" x14ac:dyDescent="0.25">
      <c r="A2281" s="34" t="s">
        <v>3134</v>
      </c>
      <c r="B2281" s="29" t="s">
        <v>3135</v>
      </c>
      <c r="C2281" s="27">
        <v>4716.28</v>
      </c>
      <c r="D2281" s="27">
        <v>501.63198</v>
      </c>
      <c r="E2281" s="27">
        <v>365.82400000000001</v>
      </c>
      <c r="F2281" s="27">
        <v>0.92</v>
      </c>
      <c r="G2281" s="27">
        <v>116.426</v>
      </c>
      <c r="H2281" s="27">
        <v>7.1289999999999996</v>
      </c>
      <c r="I2281" s="27">
        <v>2021.8879300000001</v>
      </c>
      <c r="J2281" s="27">
        <v>387.99898999999999</v>
      </c>
      <c r="K2281" s="27">
        <v>1058.28295</v>
      </c>
      <c r="L2281" s="27">
        <v>3394.0729900000001</v>
      </c>
      <c r="M2281" s="27">
        <v>0</v>
      </c>
      <c r="N2281" s="27">
        <v>465.72</v>
      </c>
      <c r="O2281" s="27">
        <v>1.98</v>
      </c>
      <c r="P2281" s="27">
        <v>88.882999999999996</v>
      </c>
      <c r="Q2281" s="27">
        <v>7.9949599999999998</v>
      </c>
      <c r="R2281" s="27">
        <v>2.5099999999999998</v>
      </c>
      <c r="S2281" s="27">
        <v>2.71</v>
      </c>
      <c r="T2281" s="27">
        <v>2.40909</v>
      </c>
      <c r="U2281" s="29" t="s">
        <v>48324</v>
      </c>
      <c r="V2281" s="29" t="s">
        <v>48325</v>
      </c>
      <c r="W2281" s="30" t="s">
        <v>48326</v>
      </c>
      <c r="X2281">
        <v>2279</v>
      </c>
      <c r="Y2281" s="8" t="s">
        <v>7839</v>
      </c>
      <c r="Z2281">
        <v>336999</v>
      </c>
      <c r="AA2281">
        <v>541330</v>
      </c>
      <c r="AB2281" s="8" t="s">
        <v>7840</v>
      </c>
    </row>
    <row r="2282" spans="1:28" x14ac:dyDescent="0.25">
      <c r="A2282" s="34" t="s">
        <v>41919</v>
      </c>
      <c r="B2282" s="29" t="s">
        <v>41920</v>
      </c>
      <c r="C2282" s="27">
        <v>2725.84</v>
      </c>
      <c r="D2282" s="27">
        <v>616.53697999999997</v>
      </c>
      <c r="E2282" s="27">
        <v>336.61401000000001</v>
      </c>
      <c r="F2282" s="27">
        <v>0.82</v>
      </c>
      <c r="G2282" s="27">
        <v>548.69000000000005</v>
      </c>
      <c r="H2282" s="27">
        <v>14.526999999999999</v>
      </c>
      <c r="I2282" s="27">
        <v>214.21898999999999</v>
      </c>
      <c r="J2282" s="27">
        <v>309.51997999999998</v>
      </c>
      <c r="K2282" s="27">
        <v>762.61499000000003</v>
      </c>
      <c r="L2282" s="27">
        <v>687.5</v>
      </c>
      <c r="M2282" s="27">
        <v>0</v>
      </c>
      <c r="N2282" s="27">
        <v>1443.635</v>
      </c>
      <c r="O2282" s="27">
        <v>23.2</v>
      </c>
      <c r="P2282" s="27">
        <v>31.818000000000001</v>
      </c>
      <c r="Q2282" s="27">
        <v>0.46666000000000002</v>
      </c>
      <c r="R2282" s="27">
        <v>2.34</v>
      </c>
      <c r="S2282" s="27">
        <v>2.42</v>
      </c>
      <c r="T2282" s="27">
        <v>0.64420999999999995</v>
      </c>
      <c r="U2282" s="29" t="s">
        <v>48327</v>
      </c>
      <c r="V2282" s="29" t="s">
        <v>48328</v>
      </c>
      <c r="W2282" s="30" t="s">
        <v>48329</v>
      </c>
      <c r="X2282">
        <v>2280</v>
      </c>
      <c r="Y2282" s="8" t="s">
        <v>7841</v>
      </c>
      <c r="Z2282">
        <v>512250</v>
      </c>
      <c r="AA2282">
        <v>711320</v>
      </c>
      <c r="AB2282" s="8" t="s">
        <v>7842</v>
      </c>
    </row>
    <row r="2283" spans="1:28" x14ac:dyDescent="0.25">
      <c r="A2283" s="34" t="s">
        <v>3136</v>
      </c>
      <c r="B2283" s="29" t="s">
        <v>3137</v>
      </c>
      <c r="C2283" s="27">
        <v>9984.6200000000008</v>
      </c>
      <c r="D2283" s="27">
        <v>2179.0891099999999</v>
      </c>
      <c r="E2283" s="27">
        <v>1589.58203</v>
      </c>
      <c r="F2283" s="27">
        <v>2.77</v>
      </c>
      <c r="G2283" s="27">
        <v>554.26300000000003</v>
      </c>
      <c r="H2283" s="27">
        <v>0</v>
      </c>
      <c r="I2283" s="27">
        <v>717.85797000000002</v>
      </c>
      <c r="J2283" s="27">
        <v>903.85699</v>
      </c>
      <c r="K2283" s="27">
        <v>900.42498000000001</v>
      </c>
      <c r="L2283" s="27">
        <v>6569.5820299999996</v>
      </c>
      <c r="M2283" s="27">
        <v>0</v>
      </c>
      <c r="N2283" s="27">
        <v>3108.11499</v>
      </c>
      <c r="O2283" s="27">
        <v>8.06</v>
      </c>
      <c r="P2283" s="27">
        <v>68.33699</v>
      </c>
      <c r="Q2283" s="27">
        <v>2.1582400000000002</v>
      </c>
      <c r="R2283" s="27">
        <v>1.26</v>
      </c>
      <c r="S2283" s="27">
        <v>1</v>
      </c>
      <c r="T2283" s="27">
        <v>0.38297999999999999</v>
      </c>
      <c r="U2283" s="29" t="s">
        <v>48330</v>
      </c>
      <c r="V2283" s="29" t="s">
        <v>48331</v>
      </c>
      <c r="W2283" s="30" t="s">
        <v>48332</v>
      </c>
      <c r="X2283">
        <v>2281</v>
      </c>
      <c r="Y2283" s="8" t="s">
        <v>7843</v>
      </c>
      <c r="Z2283">
        <v>311111</v>
      </c>
      <c r="AB2283" s="8" t="s">
        <v>7844</v>
      </c>
    </row>
    <row r="2284" spans="1:28" x14ac:dyDescent="0.25">
      <c r="A2284" s="34" t="s">
        <v>3138</v>
      </c>
      <c r="B2284" s="29" t="s">
        <v>3138</v>
      </c>
      <c r="C2284" s="27">
        <v>7445.28</v>
      </c>
      <c r="D2284" s="27">
        <v>659.21196999999995</v>
      </c>
      <c r="E2284" s="27">
        <v>391.23599000000002</v>
      </c>
      <c r="F2284" s="27">
        <v>1.59</v>
      </c>
      <c r="G2284" s="27">
        <v>3418.8610800000001</v>
      </c>
      <c r="H2284" s="27">
        <v>0</v>
      </c>
      <c r="I2284" s="27">
        <v>4202.4887600000002</v>
      </c>
      <c r="J2284" s="27">
        <v>6294.0668900000001</v>
      </c>
      <c r="K2284" s="27">
        <v>6817.1489199999996</v>
      </c>
      <c r="L2284" s="27">
        <v>2522.2060499999998</v>
      </c>
      <c r="M2284" s="27">
        <v>0</v>
      </c>
      <c r="N2284" s="27">
        <v>1649.5129300000001</v>
      </c>
      <c r="O2284" s="27">
        <v>38.99</v>
      </c>
      <c r="P2284" s="27">
        <v>61.166989999999998</v>
      </c>
      <c r="Q2284" s="27">
        <v>1.5751500000000001</v>
      </c>
      <c r="R2284" s="27">
        <v>1.07</v>
      </c>
      <c r="S2284" s="27">
        <v>1.08</v>
      </c>
      <c r="T2284" s="27">
        <v>0.53991</v>
      </c>
      <c r="U2284" s="29" t="s">
        <v>48333</v>
      </c>
      <c r="V2284" s="29" t="s">
        <v>48334</v>
      </c>
      <c r="W2284" s="30" t="s">
        <v>48335</v>
      </c>
      <c r="X2284">
        <v>2282</v>
      </c>
      <c r="Y2284" s="8" t="s">
        <v>7845</v>
      </c>
      <c r="Z2284">
        <v>221210</v>
      </c>
      <c r="AB2284" s="8" t="s">
        <v>7846</v>
      </c>
    </row>
    <row r="2285" spans="1:28" x14ac:dyDescent="0.25">
      <c r="A2285" s="34" t="s">
        <v>3139</v>
      </c>
      <c r="B2285" s="29" t="s">
        <v>3140</v>
      </c>
      <c r="C2285" s="27">
        <v>6676.31</v>
      </c>
      <c r="D2285" s="27">
        <v>5803.8740200000002</v>
      </c>
      <c r="E2285" s="27">
        <v>5066.4409100000003</v>
      </c>
      <c r="F2285" s="27">
        <v>0.92</v>
      </c>
      <c r="G2285" s="27">
        <v>282305</v>
      </c>
      <c r="H2285" s="27">
        <v>0</v>
      </c>
      <c r="I2285" s="27">
        <v>673.79301999999996</v>
      </c>
      <c r="J2285" s="27">
        <v>314314.90625</v>
      </c>
      <c r="K2285" s="27">
        <v>325218.59375</v>
      </c>
      <c r="L2285" s="27">
        <v>22559.599600000001</v>
      </c>
      <c r="M2285" s="27">
        <v>0</v>
      </c>
      <c r="N2285" s="27">
        <v>25097.08007</v>
      </c>
      <c r="O2285" s="27">
        <v>107.48</v>
      </c>
      <c r="P2285" s="27">
        <v>48.709989999999998</v>
      </c>
      <c r="Q2285" s="27">
        <v>0.94969000000000003</v>
      </c>
      <c r="R2285" s="27">
        <v>1.08</v>
      </c>
      <c r="S2285" s="27">
        <v>1.03</v>
      </c>
      <c r="T2285" s="27">
        <v>0.13653000000000001</v>
      </c>
      <c r="U2285" s="29" t="s">
        <v>48336</v>
      </c>
      <c r="V2285" s="29" t="s">
        <v>48337</v>
      </c>
      <c r="W2285" s="30" t="s">
        <v>48338</v>
      </c>
      <c r="X2285">
        <v>2283</v>
      </c>
      <c r="Y2285" s="8" t="s">
        <v>7847</v>
      </c>
      <c r="Z2285">
        <v>512250</v>
      </c>
      <c r="AB2285" s="8" t="s">
        <v>7848</v>
      </c>
    </row>
    <row r="2286" spans="1:28" x14ac:dyDescent="0.25">
      <c r="A2286" s="34" t="s">
        <v>3141</v>
      </c>
      <c r="B2286" s="29" t="s">
        <v>3142</v>
      </c>
      <c r="C2286" s="27">
        <v>151777.44</v>
      </c>
      <c r="D2286" s="27">
        <v>28526</v>
      </c>
      <c r="E2286" s="27">
        <v>21694</v>
      </c>
      <c r="F2286" s="27">
        <v>1.1200000000000001</v>
      </c>
      <c r="G2286" s="27">
        <v>942886</v>
      </c>
      <c r="H2286" s="27">
        <v>7104</v>
      </c>
      <c r="I2286" s="27">
        <v>35653</v>
      </c>
      <c r="J2286" s="27">
        <v>1504186</v>
      </c>
      <c r="K2286" s="27">
        <v>1263338</v>
      </c>
      <c r="L2286" s="27">
        <v>174870</v>
      </c>
      <c r="M2286" s="27">
        <v>19448</v>
      </c>
      <c r="N2286" s="27">
        <v>162427</v>
      </c>
      <c r="O2286" s="27">
        <v>43.65</v>
      </c>
      <c r="P2286" s="27">
        <v>48.632989999999999</v>
      </c>
      <c r="Q2286" s="27">
        <v>1.0591900000000001</v>
      </c>
      <c r="R2286" s="27">
        <v>0.83</v>
      </c>
      <c r="S2286" s="27">
        <v>0.84</v>
      </c>
      <c r="T2286" s="27">
        <v>0.20831</v>
      </c>
      <c r="U2286" s="29" t="s">
        <v>48339</v>
      </c>
      <c r="V2286" s="29" t="s">
        <v>48340</v>
      </c>
      <c r="W2286" s="30" t="s">
        <v>48341</v>
      </c>
      <c r="X2286">
        <v>2284</v>
      </c>
      <c r="Y2286" s="8" t="s">
        <v>7849</v>
      </c>
      <c r="Z2286">
        <v>311225</v>
      </c>
      <c r="AB2286" s="8" t="s">
        <v>7850</v>
      </c>
    </row>
    <row r="2287" spans="1:28" x14ac:dyDescent="0.25">
      <c r="A2287" s="34" t="s">
        <v>3143</v>
      </c>
      <c r="B2287" s="29" t="s">
        <v>3144</v>
      </c>
      <c r="C2287" s="27">
        <v>5906.56</v>
      </c>
      <c r="D2287" s="27">
        <v>3185</v>
      </c>
      <c r="E2287" s="27">
        <v>2596</v>
      </c>
      <c r="F2287" s="27">
        <v>0.97</v>
      </c>
      <c r="G2287" s="27">
        <v>495</v>
      </c>
      <c r="H2287" s="27">
        <v>1032</v>
      </c>
      <c r="I2287" s="27">
        <v>2709</v>
      </c>
      <c r="J2287" s="27">
        <v>792</v>
      </c>
      <c r="K2287" s="27">
        <v>2749</v>
      </c>
      <c r="L2287" s="27">
        <v>499</v>
      </c>
      <c r="M2287" s="27">
        <v>0</v>
      </c>
      <c r="N2287" s="27">
        <v>7619</v>
      </c>
      <c r="O2287" s="27">
        <v>90.63</v>
      </c>
      <c r="P2287" s="27">
        <v>6.1935000000000002</v>
      </c>
      <c r="Q2287" s="27">
        <v>6.6019999999999995E-2</v>
      </c>
      <c r="R2287" s="27">
        <v>3.66</v>
      </c>
      <c r="S2287" s="27">
        <v>2.17</v>
      </c>
      <c r="T2287" s="27">
        <v>1.5429200000000001</v>
      </c>
      <c r="U2287" s="29" t="s">
        <v>48342</v>
      </c>
      <c r="V2287" s="29" t="s">
        <v>48343</v>
      </c>
      <c r="W2287" s="30" t="s">
        <v>48344</v>
      </c>
      <c r="X2287">
        <v>2285</v>
      </c>
      <c r="Y2287" s="8" t="s">
        <v>7851</v>
      </c>
      <c r="Z2287">
        <v>238190</v>
      </c>
      <c r="AA2287">
        <v>532412</v>
      </c>
      <c r="AB2287" s="8" t="s">
        <v>7852</v>
      </c>
    </row>
    <row r="2288" spans="1:28" x14ac:dyDescent="0.25">
      <c r="A2288" s="34" t="s">
        <v>3145</v>
      </c>
      <c r="B2288" s="29" t="s">
        <v>3146</v>
      </c>
      <c r="C2288" s="27">
        <v>4555.18</v>
      </c>
      <c r="D2288" s="27">
        <v>666</v>
      </c>
      <c r="E2288" s="27">
        <v>317</v>
      </c>
      <c r="F2288" s="27">
        <v>0.79</v>
      </c>
      <c r="G2288" s="27">
        <v>989</v>
      </c>
      <c r="H2288" s="27">
        <v>689</v>
      </c>
      <c r="I2288" s="27">
        <v>506</v>
      </c>
      <c r="J2288" s="27">
        <v>1470</v>
      </c>
      <c r="K2288" s="27">
        <v>3043</v>
      </c>
      <c r="L2288" s="27">
        <v>2203</v>
      </c>
      <c r="M2288" s="27">
        <v>0</v>
      </c>
      <c r="N2288" s="27">
        <v>551</v>
      </c>
      <c r="O2288" s="27">
        <v>8.1300000000000008</v>
      </c>
      <c r="P2288" s="27">
        <v>77.912000000000006</v>
      </c>
      <c r="Q2288" s="27">
        <v>3.5272999999999999</v>
      </c>
      <c r="R2288" s="27">
        <v>2.0099999999999998</v>
      </c>
      <c r="S2288" s="27">
        <v>1.6</v>
      </c>
      <c r="T2288" s="27">
        <v>0.92857000000000001</v>
      </c>
      <c r="U2288" s="29" t="s">
        <v>48345</v>
      </c>
      <c r="V2288" s="29" t="s">
        <v>47790</v>
      </c>
      <c r="W2288" s="30" t="s">
        <v>48346</v>
      </c>
      <c r="X2288">
        <v>2286</v>
      </c>
      <c r="Y2288" s="8" t="s">
        <v>7853</v>
      </c>
      <c r="Z2288">
        <v>517911</v>
      </c>
      <c r="AB2288" s="8" t="s">
        <v>7854</v>
      </c>
    </row>
    <row r="2289" spans="1:28" x14ac:dyDescent="0.25">
      <c r="A2289" s="34" t="s">
        <v>3147</v>
      </c>
      <c r="B2289" s="29" t="s">
        <v>3148</v>
      </c>
      <c r="C2289" s="27">
        <v>6164.17</v>
      </c>
      <c r="D2289" s="27">
        <v>633</v>
      </c>
      <c r="E2289" s="27">
        <v>556</v>
      </c>
      <c r="F2289" s="27">
        <v>1.38</v>
      </c>
      <c r="G2289" s="27">
        <v>234</v>
      </c>
      <c r="H2289" s="27">
        <v>0</v>
      </c>
      <c r="I2289" s="27">
        <v>3131</v>
      </c>
      <c r="J2289" s="27">
        <v>406</v>
      </c>
      <c r="K2289" s="27">
        <v>545</v>
      </c>
      <c r="L2289" s="27">
        <v>2057</v>
      </c>
      <c r="M2289" s="27">
        <v>0</v>
      </c>
      <c r="N2289" s="27">
        <v>962</v>
      </c>
      <c r="O2289" s="27">
        <v>10.9</v>
      </c>
      <c r="P2289" s="27">
        <v>68.664000000000001</v>
      </c>
      <c r="Q2289" s="27">
        <v>2.19123</v>
      </c>
      <c r="R2289" s="27">
        <v>1.27</v>
      </c>
      <c r="S2289" s="27">
        <v>1.34</v>
      </c>
      <c r="T2289" s="27">
        <v>0.76600000000000001</v>
      </c>
      <c r="U2289" s="29" t="s">
        <v>47852</v>
      </c>
      <c r="V2289" s="29" t="s">
        <v>48347</v>
      </c>
      <c r="W2289" s="30" t="s">
        <v>48348</v>
      </c>
      <c r="X2289">
        <v>2287</v>
      </c>
      <c r="Y2289" s="8" t="s">
        <v>7855</v>
      </c>
      <c r="Z2289">
        <v>321992</v>
      </c>
      <c r="AA2289">
        <v>336214</v>
      </c>
      <c r="AB2289" s="8" t="s">
        <v>7856</v>
      </c>
    </row>
    <row r="2290" spans="1:28" x14ac:dyDescent="0.25">
      <c r="A2290" s="34" t="s">
        <v>41921</v>
      </c>
      <c r="B2290" s="29" t="s">
        <v>41922</v>
      </c>
      <c r="C2290" s="27">
        <v>2709.36</v>
      </c>
      <c r="D2290" s="27">
        <v>207.12699000000001</v>
      </c>
      <c r="E2290" s="27">
        <v>172.83798999999999</v>
      </c>
      <c r="F2290" s="27">
        <v>1.94</v>
      </c>
      <c r="G2290" s="27">
        <v>138.268</v>
      </c>
      <c r="H2290" s="27">
        <v>161.28299999999999</v>
      </c>
      <c r="I2290" s="27">
        <v>7.8239900000000002</v>
      </c>
      <c r="J2290" s="27">
        <v>116.649</v>
      </c>
      <c r="K2290" s="27">
        <v>654.64202</v>
      </c>
      <c r="L2290" s="27">
        <v>6.4359900000000003</v>
      </c>
      <c r="M2290" s="27">
        <v>0</v>
      </c>
      <c r="N2290" s="27">
        <v>710.44500000000005</v>
      </c>
      <c r="O2290" s="27">
        <v>11.7</v>
      </c>
      <c r="P2290" s="27">
        <v>11.546989999999999</v>
      </c>
      <c r="Q2290" s="27">
        <v>0.13053999999999999</v>
      </c>
      <c r="R2290" s="27">
        <v>2.83</v>
      </c>
      <c r="S2290" s="27">
        <v>4.2300000000000004</v>
      </c>
      <c r="T2290" s="27">
        <v>3.0440900000000002</v>
      </c>
      <c r="U2290" s="29" t="s">
        <v>48349</v>
      </c>
      <c r="V2290" s="29" t="s">
        <v>48350</v>
      </c>
      <c r="W2290" s="30" t="s">
        <v>48351</v>
      </c>
      <c r="X2290">
        <v>2288</v>
      </c>
      <c r="Y2290" s="8" t="s">
        <v>7857</v>
      </c>
      <c r="Z2290">
        <v>813990</v>
      </c>
      <c r="AA2290">
        <v>513120</v>
      </c>
      <c r="AB2290" s="8" t="s">
        <v>7858</v>
      </c>
    </row>
    <row r="2291" spans="1:28" x14ac:dyDescent="0.25">
      <c r="A2291" s="34" t="s">
        <v>3149</v>
      </c>
      <c r="B2291" s="29" t="s">
        <v>3150</v>
      </c>
      <c r="C2291" s="27">
        <v>7308.54</v>
      </c>
      <c r="D2291" s="27">
        <v>-178</v>
      </c>
      <c r="E2291" s="27">
        <v>-1037</v>
      </c>
      <c r="F2291" s="27">
        <v>1.5</v>
      </c>
      <c r="G2291" s="27">
        <v>1555</v>
      </c>
      <c r="H2291" s="27">
        <v>2089</v>
      </c>
      <c r="I2291" s="27">
        <v>6478</v>
      </c>
      <c r="J2291" s="27">
        <v>5931</v>
      </c>
      <c r="K2291" s="27">
        <v>6394</v>
      </c>
      <c r="L2291" s="27">
        <v>7363</v>
      </c>
      <c r="M2291" s="27">
        <v>0</v>
      </c>
      <c r="N2291" s="27">
        <v>2506</v>
      </c>
      <c r="O2291" s="27">
        <v>40.799999999999997</v>
      </c>
      <c r="P2291" s="27">
        <v>76.767989999999998</v>
      </c>
      <c r="Q2291" s="27">
        <v>3.3043800000000001</v>
      </c>
      <c r="R2291" s="27">
        <v>1.02</v>
      </c>
      <c r="S2291" s="27">
        <v>0.73</v>
      </c>
      <c r="T2291" s="27">
        <v>0.46366000000000002</v>
      </c>
      <c r="U2291" s="29" t="s">
        <v>48352</v>
      </c>
      <c r="V2291" s="29" t="s">
        <v>48353</v>
      </c>
      <c r="W2291" s="30" t="s">
        <v>48354</v>
      </c>
      <c r="X2291">
        <v>2289</v>
      </c>
      <c r="Y2291" s="8" t="s">
        <v>7859</v>
      </c>
      <c r="Z2291">
        <v>812930</v>
      </c>
      <c r="AA2291">
        <v>561720</v>
      </c>
      <c r="AB2291" s="8" t="s">
        <v>7860</v>
      </c>
    </row>
    <row r="2292" spans="1:28" x14ac:dyDescent="0.25">
      <c r="A2292" s="34" t="s">
        <v>41923</v>
      </c>
      <c r="B2292" s="29" t="s">
        <v>41924</v>
      </c>
      <c r="C2292" s="27">
        <v>8702.2900000000009</v>
      </c>
      <c r="D2292" s="27">
        <v>727.72398999999996</v>
      </c>
      <c r="E2292" s="27">
        <v>554.94096999999999</v>
      </c>
      <c r="F2292" s="27">
        <v>0.54</v>
      </c>
      <c r="G2292" s="27">
        <v>641.80902000000003</v>
      </c>
      <c r="H2292" s="27">
        <v>376.43099000000001</v>
      </c>
      <c r="I2292" s="27">
        <v>1641.43505</v>
      </c>
      <c r="J2292" s="27">
        <v>1745.80395</v>
      </c>
      <c r="K2292" s="27">
        <v>1254.6629600000001</v>
      </c>
      <c r="L2292" s="27">
        <v>444.68499000000003</v>
      </c>
      <c r="M2292" s="27">
        <v>0</v>
      </c>
      <c r="N2292" s="27">
        <v>1269.7769699999999</v>
      </c>
      <c r="U2292" s="29" t="s">
        <v>48355</v>
      </c>
      <c r="V2292" s="29" t="s">
        <v>48356</v>
      </c>
      <c r="W2292" s="30" t="s">
        <v>48357</v>
      </c>
      <c r="X2292">
        <v>2290</v>
      </c>
      <c r="Y2292" s="8" t="s">
        <v>7861</v>
      </c>
      <c r="Z2292">
        <v>611512</v>
      </c>
      <c r="AB2292" s="8" t="s">
        <v>7862</v>
      </c>
    </row>
    <row r="2293" spans="1:28" x14ac:dyDescent="0.25">
      <c r="A2293" s="34" t="s">
        <v>3152</v>
      </c>
      <c r="B2293" s="29" t="s">
        <v>3153</v>
      </c>
      <c r="C2293" s="27">
        <v>6104.36</v>
      </c>
      <c r="D2293" s="27">
        <v>103.384</v>
      </c>
      <c r="E2293" s="27">
        <v>90.545990000000003</v>
      </c>
      <c r="F2293" s="27">
        <v>1.61</v>
      </c>
      <c r="G2293" s="27">
        <v>9.4610000000000003</v>
      </c>
      <c r="H2293" s="27">
        <v>0</v>
      </c>
      <c r="I2293" s="27">
        <v>95.213989999999995</v>
      </c>
      <c r="J2293" s="27">
        <v>62.411990000000003</v>
      </c>
      <c r="K2293" s="27">
        <v>226.67198999999999</v>
      </c>
      <c r="L2293" s="27">
        <v>706.846</v>
      </c>
      <c r="M2293" s="27">
        <v>0</v>
      </c>
      <c r="N2293" s="27">
        <v>-390.86099999999999</v>
      </c>
      <c r="O2293" s="27">
        <v>-12.67</v>
      </c>
      <c r="Q2293" s="27">
        <v>-1.8575699999999999</v>
      </c>
      <c r="R2293" s="27">
        <v>3.14</v>
      </c>
      <c r="S2293" s="27">
        <v>3.63</v>
      </c>
      <c r="T2293" s="27">
        <v>3.48027</v>
      </c>
      <c r="U2293" s="29" t="s">
        <v>48358</v>
      </c>
      <c r="V2293" s="29" t="s">
        <v>48359</v>
      </c>
      <c r="W2293" s="30" t="s">
        <v>48360</v>
      </c>
      <c r="X2293">
        <v>2291</v>
      </c>
      <c r="Y2293" s="8" t="s">
        <v>7863</v>
      </c>
      <c r="Z2293">
        <v>311423</v>
      </c>
      <c r="AA2293">
        <v>311999</v>
      </c>
      <c r="AB2293" s="8" t="s">
        <v>7864</v>
      </c>
    </row>
    <row r="2294" spans="1:28" x14ac:dyDescent="0.25">
      <c r="A2294" s="34" t="s">
        <v>41925</v>
      </c>
      <c r="B2294" s="29" t="s">
        <v>41926</v>
      </c>
      <c r="C2294" s="27">
        <v>2981.3</v>
      </c>
      <c r="D2294" s="27">
        <v>951.08196999999996</v>
      </c>
      <c r="E2294" s="27">
        <v>924.84996999999998</v>
      </c>
      <c r="F2294" s="27">
        <v>1.33</v>
      </c>
      <c r="G2294" s="27">
        <v>513.90502000000004</v>
      </c>
      <c r="H2294" s="27">
        <v>153.18699000000001</v>
      </c>
      <c r="I2294" s="27">
        <v>0</v>
      </c>
      <c r="J2294" s="27">
        <v>144.16099</v>
      </c>
      <c r="K2294" s="27">
        <v>1401.6409900000001</v>
      </c>
      <c r="L2294" s="27">
        <v>0</v>
      </c>
      <c r="M2294" s="27">
        <v>0</v>
      </c>
      <c r="N2294" s="27">
        <v>1818.6660099999999</v>
      </c>
      <c r="O2294" s="27">
        <v>103.24</v>
      </c>
      <c r="P2294" s="27">
        <v>0</v>
      </c>
      <c r="Q2294" s="27">
        <v>0</v>
      </c>
      <c r="R2294" s="27">
        <v>10.48</v>
      </c>
      <c r="S2294" s="27">
        <v>8.66</v>
      </c>
      <c r="T2294" s="27">
        <v>5.0953299999999997</v>
      </c>
      <c r="U2294" s="29" t="s">
        <v>48361</v>
      </c>
      <c r="V2294" s="29" t="s">
        <v>48362</v>
      </c>
      <c r="W2294" s="30" t="s">
        <v>48363</v>
      </c>
      <c r="X2294">
        <v>2292</v>
      </c>
      <c r="Y2294" s="8" t="s">
        <v>7865</v>
      </c>
      <c r="Z2294">
        <v>621112</v>
      </c>
      <c r="AB2294" s="8" t="s">
        <v>7866</v>
      </c>
    </row>
    <row r="2295" spans="1:28" x14ac:dyDescent="0.25">
      <c r="A2295" s="34" t="s">
        <v>3154</v>
      </c>
      <c r="B2295" s="29" t="s">
        <v>3155</v>
      </c>
      <c r="C2295" s="27">
        <v>26404.07</v>
      </c>
      <c r="D2295" s="27">
        <v>2326</v>
      </c>
      <c r="E2295" s="27">
        <v>1920</v>
      </c>
      <c r="F2295" s="27">
        <v>0.84</v>
      </c>
      <c r="G2295" s="27">
        <v>1537</v>
      </c>
      <c r="H2295" s="27">
        <v>14</v>
      </c>
      <c r="I2295" s="27">
        <v>4271</v>
      </c>
      <c r="J2295" s="27">
        <v>3258</v>
      </c>
      <c r="K2295" s="27">
        <v>8042</v>
      </c>
      <c r="L2295" s="27">
        <v>745</v>
      </c>
      <c r="M2295" s="27">
        <v>0</v>
      </c>
      <c r="N2295" s="27">
        <v>9512</v>
      </c>
      <c r="O2295" s="27">
        <v>1.74</v>
      </c>
      <c r="P2295" s="27">
        <v>7.2632899999999996</v>
      </c>
      <c r="Q2295" s="27">
        <v>7.8320000000000001E-2</v>
      </c>
      <c r="R2295" s="27">
        <v>2.4700000000000002</v>
      </c>
      <c r="S2295" s="27">
        <v>2.46</v>
      </c>
      <c r="T2295" s="27">
        <v>1.9923200000000001</v>
      </c>
      <c r="U2295" s="29" t="s">
        <v>48364</v>
      </c>
      <c r="V2295" s="29" t="s">
        <v>48365</v>
      </c>
      <c r="W2295" s="30" t="s">
        <v>48366</v>
      </c>
      <c r="X2295">
        <v>2293</v>
      </c>
      <c r="Y2295" s="8" t="s">
        <v>7867</v>
      </c>
      <c r="Z2295">
        <v>336411</v>
      </c>
      <c r="AA2295">
        <v>334220</v>
      </c>
      <c r="AB2295" s="8" t="s">
        <v>7868</v>
      </c>
    </row>
    <row r="2296" spans="1:28" x14ac:dyDescent="0.25">
      <c r="A2296" s="34" t="s">
        <v>3156</v>
      </c>
      <c r="B2296" s="29" t="s">
        <v>3157</v>
      </c>
      <c r="C2296" s="27">
        <v>4292.79</v>
      </c>
      <c r="D2296" s="27">
        <v>-256.26001000000002</v>
      </c>
      <c r="E2296" s="27">
        <v>-284.32999000000001</v>
      </c>
      <c r="F2296" s="27">
        <v>1.24</v>
      </c>
      <c r="G2296" s="27">
        <v>42.085990000000002</v>
      </c>
      <c r="H2296" s="27">
        <v>0</v>
      </c>
      <c r="I2296" s="27">
        <v>83.292990000000003</v>
      </c>
      <c r="J2296" s="27">
        <v>1190.4720400000001</v>
      </c>
      <c r="K2296" s="27">
        <v>1147.7370599999999</v>
      </c>
      <c r="L2296" s="27">
        <v>566.56596999999999</v>
      </c>
      <c r="M2296" s="27">
        <v>0</v>
      </c>
      <c r="N2296" s="27">
        <v>-263.24200999999999</v>
      </c>
      <c r="O2296" s="27">
        <v>-3.82</v>
      </c>
      <c r="Q2296" s="27">
        <v>-2.6153300000000002</v>
      </c>
      <c r="R2296" s="27">
        <v>1.04</v>
      </c>
      <c r="S2296" s="27">
        <v>0.96</v>
      </c>
      <c r="T2296" s="27">
        <v>0.92874999999999996</v>
      </c>
      <c r="U2296" s="29" t="s">
        <v>48367</v>
      </c>
      <c r="V2296" s="29" t="s">
        <v>48368</v>
      </c>
      <c r="W2296" s="30" t="s">
        <v>48369</v>
      </c>
      <c r="X2296">
        <v>2294</v>
      </c>
      <c r="Y2296" s="8" t="s">
        <v>7869</v>
      </c>
      <c r="Z2296">
        <v>561210</v>
      </c>
      <c r="AA2296">
        <v>624310</v>
      </c>
      <c r="AB2296" s="8" t="s">
        <v>7870</v>
      </c>
    </row>
    <row r="2297" spans="1:28" x14ac:dyDescent="0.25">
      <c r="A2297" s="34" t="s">
        <v>3158</v>
      </c>
      <c r="B2297" s="29" t="s">
        <v>3159</v>
      </c>
      <c r="C2297" s="27">
        <v>5321.94</v>
      </c>
      <c r="D2297" s="27">
        <v>-70.369010000000003</v>
      </c>
      <c r="E2297" s="27">
        <v>-82.958010000000002</v>
      </c>
      <c r="F2297" s="27">
        <v>1.1599999999999999</v>
      </c>
      <c r="G2297" s="27">
        <v>112.98999000000001</v>
      </c>
      <c r="H2297" s="27">
        <v>0</v>
      </c>
      <c r="I2297" s="27">
        <v>137.97398999999999</v>
      </c>
      <c r="J2297" s="27">
        <v>406.94</v>
      </c>
      <c r="K2297" s="27">
        <v>600.08897999999999</v>
      </c>
      <c r="L2297" s="27">
        <v>354.83999</v>
      </c>
      <c r="M2297" s="27">
        <v>0</v>
      </c>
      <c r="N2297" s="27">
        <v>5.98299</v>
      </c>
      <c r="O2297" s="27">
        <v>0.02</v>
      </c>
      <c r="P2297" s="27">
        <v>99.738990000000001</v>
      </c>
      <c r="Q2297" s="27">
        <v>381.75698</v>
      </c>
      <c r="R2297" s="27">
        <v>1.48</v>
      </c>
      <c r="S2297" s="27">
        <v>1.47</v>
      </c>
      <c r="T2297" s="27">
        <v>1.1969700000000001</v>
      </c>
      <c r="U2297" s="29" t="s">
        <v>48370</v>
      </c>
      <c r="V2297" s="29" t="s">
        <v>48371</v>
      </c>
      <c r="W2297" s="30" t="s">
        <v>48372</v>
      </c>
      <c r="X2297">
        <v>2295</v>
      </c>
      <c r="Y2297" s="8" t="s">
        <v>7871</v>
      </c>
      <c r="Z2297">
        <v>721120</v>
      </c>
      <c r="AB2297" s="8" t="s">
        <v>7872</v>
      </c>
    </row>
    <row r="2298" spans="1:28" x14ac:dyDescent="0.25">
      <c r="A2298" s="34" t="s">
        <v>3160</v>
      </c>
      <c r="B2298" s="29" t="s">
        <v>3161</v>
      </c>
      <c r="C2298" s="27">
        <v>14228.68</v>
      </c>
      <c r="D2298" s="27">
        <v>4179</v>
      </c>
      <c r="E2298" s="27">
        <v>3123</v>
      </c>
      <c r="F2298" s="27">
        <v>1.24</v>
      </c>
      <c r="G2298" s="27">
        <v>1801</v>
      </c>
      <c r="H2298" s="27">
        <v>1866</v>
      </c>
      <c r="I2298" s="27">
        <v>3726</v>
      </c>
      <c r="J2298" s="27">
        <v>2298</v>
      </c>
      <c r="K2298" s="27">
        <v>5973</v>
      </c>
      <c r="L2298" s="27">
        <v>4879</v>
      </c>
      <c r="M2298" s="27">
        <v>0</v>
      </c>
      <c r="N2298" s="27">
        <v>10465</v>
      </c>
      <c r="O2298" s="27">
        <v>84.83</v>
      </c>
      <c r="P2298" s="27">
        <v>31.12</v>
      </c>
      <c r="Q2298" s="27">
        <v>0.45179000000000002</v>
      </c>
      <c r="R2298" s="27">
        <v>2.85</v>
      </c>
      <c r="S2298" s="27">
        <v>1.79</v>
      </c>
      <c r="T2298" s="27">
        <v>1.0034799999999999</v>
      </c>
      <c r="U2298" s="29" t="s">
        <v>48373</v>
      </c>
      <c r="V2298" s="29" t="s">
        <v>48374</v>
      </c>
      <c r="W2298" s="30" t="s">
        <v>48375</v>
      </c>
      <c r="X2298">
        <v>2296</v>
      </c>
      <c r="Y2298" s="8" t="s">
        <v>7873</v>
      </c>
      <c r="Z2298">
        <v>811121</v>
      </c>
      <c r="AB2298" s="8" t="s">
        <v>7874</v>
      </c>
    </row>
    <row r="2299" spans="1:28" x14ac:dyDescent="0.25">
      <c r="A2299" s="34" t="s">
        <v>41927</v>
      </c>
      <c r="B2299" s="29" t="s">
        <v>41928</v>
      </c>
      <c r="C2299" s="27">
        <v>17541.669999999998</v>
      </c>
      <c r="D2299" s="27">
        <v>5083.8271400000003</v>
      </c>
      <c r="E2299" s="27">
        <v>3988.6420800000001</v>
      </c>
      <c r="F2299" s="27">
        <v>0.75</v>
      </c>
      <c r="G2299" s="27">
        <v>11083.679679999999</v>
      </c>
      <c r="H2299" s="27">
        <v>13230.070309999999</v>
      </c>
      <c r="I2299" s="27">
        <v>5403.1699200000003</v>
      </c>
      <c r="J2299" s="27">
        <v>29942.339840000001</v>
      </c>
      <c r="K2299" s="27">
        <v>32632.41015</v>
      </c>
      <c r="L2299" s="27">
        <v>6994.4560499999998</v>
      </c>
      <c r="M2299" s="27">
        <v>0</v>
      </c>
      <c r="N2299" s="27">
        <v>22600.570309999999</v>
      </c>
      <c r="O2299" s="27">
        <v>36.200000000000003</v>
      </c>
      <c r="P2299" s="27">
        <v>23.634</v>
      </c>
      <c r="Q2299" s="27">
        <v>0.30947999999999998</v>
      </c>
      <c r="R2299" s="27">
        <v>1.0900000000000001</v>
      </c>
      <c r="S2299" s="27">
        <v>0.65</v>
      </c>
      <c r="T2299" s="27">
        <v>0.27782000000000001</v>
      </c>
      <c r="U2299" s="29" t="s">
        <v>48376</v>
      </c>
      <c r="V2299" s="29" t="s">
        <v>48377</v>
      </c>
      <c r="W2299" s="30" t="s">
        <v>48378</v>
      </c>
      <c r="X2299">
        <v>2297</v>
      </c>
      <c r="Y2299" s="8" t="s">
        <v>7875</v>
      </c>
      <c r="Z2299">
        <v>488190</v>
      </c>
      <c r="AB2299" s="8" t="s">
        <v>7876</v>
      </c>
    </row>
    <row r="2300" spans="1:28" x14ac:dyDescent="0.25">
      <c r="A2300" s="34" t="s">
        <v>41929</v>
      </c>
      <c r="B2300" s="29" t="s">
        <v>41930</v>
      </c>
      <c r="C2300" s="27">
        <v>3203.49</v>
      </c>
      <c r="D2300" s="27">
        <v>498.91</v>
      </c>
      <c r="E2300" s="27">
        <v>498.91</v>
      </c>
      <c r="F2300" s="27">
        <v>0.64</v>
      </c>
      <c r="G2300" s="27">
        <v>84.498999999999995</v>
      </c>
      <c r="H2300" s="27">
        <v>554.26500999999996</v>
      </c>
      <c r="I2300" s="27">
        <v>491.99898999999999</v>
      </c>
      <c r="J2300" s="27">
        <v>975.06596999999999</v>
      </c>
      <c r="K2300" s="27">
        <v>1007.60101</v>
      </c>
      <c r="L2300" s="27">
        <v>388.78798999999998</v>
      </c>
      <c r="M2300" s="27">
        <v>0</v>
      </c>
      <c r="N2300" s="27">
        <v>625.52899000000002</v>
      </c>
      <c r="U2300" s="29" t="s">
        <v>48379</v>
      </c>
      <c r="V2300" s="29" t="s">
        <v>48380</v>
      </c>
      <c r="W2300" s="30" t="s">
        <v>48381</v>
      </c>
      <c r="X2300">
        <v>2298</v>
      </c>
      <c r="Y2300" s="8" t="s">
        <v>7877</v>
      </c>
      <c r="Z2300">
        <v>327120</v>
      </c>
      <c r="AB2300" s="8" t="s">
        <v>7878</v>
      </c>
    </row>
    <row r="2301" spans="1:28" x14ac:dyDescent="0.25">
      <c r="A2301" s="34" t="s">
        <v>41931</v>
      </c>
      <c r="B2301" s="29" t="s">
        <v>41932</v>
      </c>
      <c r="C2301" s="27">
        <v>2107.08</v>
      </c>
      <c r="D2301" s="27">
        <v>444.63299000000001</v>
      </c>
      <c r="E2301" s="27">
        <v>229.46298999999999</v>
      </c>
      <c r="F2301" s="27">
        <v>1.03</v>
      </c>
      <c r="G2301" s="27">
        <v>331.95999</v>
      </c>
      <c r="H2301" s="27">
        <v>36.584989999999998</v>
      </c>
      <c r="I2301" s="27">
        <v>2233.5710399999998</v>
      </c>
      <c r="J2301" s="27">
        <v>969.41899999999998</v>
      </c>
      <c r="K2301" s="27">
        <v>550.86602000000005</v>
      </c>
      <c r="L2301" s="27">
        <v>768.27697000000001</v>
      </c>
      <c r="M2301" s="27">
        <v>0</v>
      </c>
      <c r="N2301" s="27">
        <v>1142.2690399999999</v>
      </c>
      <c r="O2301" s="27">
        <v>18.52</v>
      </c>
      <c r="P2301" s="27">
        <v>47.805990000000001</v>
      </c>
      <c r="Q2301" s="27">
        <v>0.91593000000000002</v>
      </c>
      <c r="R2301" s="27">
        <v>0.7</v>
      </c>
      <c r="U2301" s="29" t="s">
        <v>48382</v>
      </c>
      <c r="V2301" s="29" t="s">
        <v>48383</v>
      </c>
      <c r="W2301" s="30" t="s">
        <v>48384</v>
      </c>
      <c r="X2301">
        <v>2299</v>
      </c>
      <c r="Y2301" s="8" t="s">
        <v>7879</v>
      </c>
      <c r="Z2301">
        <v>333912</v>
      </c>
      <c r="AB2301" s="8" t="s">
        <v>7880</v>
      </c>
    </row>
    <row r="2302" spans="1:28" x14ac:dyDescent="0.25">
      <c r="A2302" s="34" t="s">
        <v>3163</v>
      </c>
      <c r="B2302" s="29" t="s">
        <v>3164</v>
      </c>
      <c r="C2302" s="27">
        <v>67018.98</v>
      </c>
      <c r="D2302" s="27">
        <v>5446</v>
      </c>
      <c r="E2302" s="27">
        <v>3296</v>
      </c>
      <c r="F2302" s="27">
        <v>0.73</v>
      </c>
      <c r="G2302" s="27">
        <v>2752</v>
      </c>
      <c r="H2302" s="27">
        <v>164</v>
      </c>
      <c r="I2302" s="27">
        <v>10150</v>
      </c>
      <c r="J2302" s="27">
        <v>4394</v>
      </c>
      <c r="K2302" s="27">
        <v>3551</v>
      </c>
      <c r="L2302" s="27">
        <v>14570</v>
      </c>
      <c r="M2302" s="27">
        <v>0</v>
      </c>
      <c r="N2302" s="27">
        <v>6864</v>
      </c>
      <c r="O2302" s="27">
        <v>16.739999999999998</v>
      </c>
      <c r="P2302" s="27">
        <v>68.831000000000003</v>
      </c>
      <c r="Q2302" s="27">
        <v>2.2082799999999998</v>
      </c>
      <c r="R2302" s="27">
        <v>0.87</v>
      </c>
      <c r="S2302" s="27">
        <v>0.77</v>
      </c>
      <c r="T2302" s="27">
        <v>0.14451</v>
      </c>
      <c r="U2302" s="29" t="s">
        <v>44758</v>
      </c>
      <c r="V2302" s="29" t="s">
        <v>48385</v>
      </c>
      <c r="W2302" s="30" t="s">
        <v>48386</v>
      </c>
      <c r="X2302">
        <v>2300</v>
      </c>
      <c r="Y2302" s="8" t="s">
        <v>7881</v>
      </c>
      <c r="Z2302">
        <v>561499</v>
      </c>
      <c r="AB2302" s="8" t="s">
        <v>7882</v>
      </c>
    </row>
    <row r="2303" spans="1:28" x14ac:dyDescent="0.25">
      <c r="A2303" s="34" t="s">
        <v>3165</v>
      </c>
      <c r="B2303" s="29" t="s">
        <v>3166</v>
      </c>
      <c r="C2303" s="27">
        <v>36716.160000000003</v>
      </c>
      <c r="D2303" s="27">
        <v>5771</v>
      </c>
      <c r="E2303" s="27">
        <v>3689</v>
      </c>
      <c r="F2303" s="27">
        <v>1.1599999999999999</v>
      </c>
      <c r="G2303" s="27">
        <v>2723</v>
      </c>
      <c r="H2303" s="27">
        <v>320</v>
      </c>
      <c r="I2303" s="27">
        <v>7363</v>
      </c>
      <c r="J2303" s="27">
        <v>4890</v>
      </c>
      <c r="K2303" s="27">
        <v>3797</v>
      </c>
      <c r="L2303" s="27">
        <v>21927</v>
      </c>
      <c r="M2303" s="27">
        <v>35</v>
      </c>
      <c r="N2303" s="27">
        <v>14010</v>
      </c>
      <c r="O2303" s="27">
        <v>11.72</v>
      </c>
      <c r="P2303" s="27">
        <v>61.402000000000001</v>
      </c>
      <c r="Q2303" s="27">
        <v>1.5946899999999999</v>
      </c>
      <c r="R2303" s="27">
        <v>0.69</v>
      </c>
      <c r="S2303" s="27">
        <v>0.71</v>
      </c>
      <c r="T2303" s="27">
        <v>0.15418999999999999</v>
      </c>
      <c r="U2303" s="29" t="s">
        <v>48387</v>
      </c>
      <c r="V2303" s="29" t="s">
        <v>48388</v>
      </c>
      <c r="W2303" s="30" t="s">
        <v>48389</v>
      </c>
      <c r="X2303">
        <v>2301</v>
      </c>
      <c r="Y2303" s="8" t="s">
        <v>7883</v>
      </c>
      <c r="Z2303">
        <v>541910</v>
      </c>
      <c r="AA2303">
        <v>541511</v>
      </c>
      <c r="AB2303" s="8" t="s">
        <v>7884</v>
      </c>
    </row>
    <row r="2304" spans="1:28" x14ac:dyDescent="0.25">
      <c r="A2304" s="34" t="s">
        <v>3167</v>
      </c>
      <c r="B2304" s="29" t="s">
        <v>3168</v>
      </c>
      <c r="C2304" s="27">
        <v>12502.06</v>
      </c>
      <c r="D2304" s="27">
        <v>1204</v>
      </c>
      <c r="E2304" s="27">
        <v>865</v>
      </c>
      <c r="F2304" s="27">
        <v>1.6</v>
      </c>
      <c r="G2304" s="27">
        <v>984</v>
      </c>
      <c r="H2304" s="27">
        <v>108</v>
      </c>
      <c r="I2304" s="27">
        <v>4304</v>
      </c>
      <c r="J2304" s="27">
        <v>3368</v>
      </c>
      <c r="K2304" s="27">
        <v>2139</v>
      </c>
      <c r="L2304" s="27">
        <v>3732</v>
      </c>
      <c r="M2304" s="27">
        <v>0</v>
      </c>
      <c r="N2304" s="27">
        <v>168</v>
      </c>
      <c r="O2304" s="27">
        <v>0.52</v>
      </c>
      <c r="P2304" s="27">
        <v>93.744</v>
      </c>
      <c r="Q2304" s="27">
        <v>14.984959999999999</v>
      </c>
      <c r="R2304" s="27">
        <v>0.69</v>
      </c>
      <c r="S2304" s="27">
        <v>0.6</v>
      </c>
      <c r="T2304" s="27">
        <v>0.31086000000000003</v>
      </c>
      <c r="U2304" s="29" t="s">
        <v>48390</v>
      </c>
      <c r="V2304" s="29" t="s">
        <v>48391</v>
      </c>
      <c r="W2304" s="30" t="s">
        <v>48392</v>
      </c>
      <c r="X2304">
        <v>2302</v>
      </c>
      <c r="Y2304" s="8" t="s">
        <v>7885</v>
      </c>
      <c r="Z2304">
        <v>624190</v>
      </c>
      <c r="AB2304" s="8" t="s">
        <v>7886</v>
      </c>
    </row>
    <row r="2305" spans="1:28" x14ac:dyDescent="0.25">
      <c r="A2305" s="34" t="s">
        <v>3169</v>
      </c>
      <c r="B2305" s="29" t="s">
        <v>3170</v>
      </c>
      <c r="C2305" s="27">
        <v>8085.51</v>
      </c>
      <c r="D2305" s="27">
        <v>873.84996999999998</v>
      </c>
      <c r="E2305" s="27">
        <v>727.28197999999998</v>
      </c>
      <c r="F2305" s="27">
        <v>1.37</v>
      </c>
      <c r="G2305" s="27">
        <v>306.94499999999999</v>
      </c>
      <c r="H2305" s="27">
        <v>463.99398000000002</v>
      </c>
      <c r="I2305" s="27">
        <v>1027.8199400000001</v>
      </c>
      <c r="J2305" s="27">
        <v>378.80200000000002</v>
      </c>
      <c r="K2305" s="27">
        <v>1017.48901</v>
      </c>
      <c r="L2305" s="27">
        <v>1301.6629600000001</v>
      </c>
      <c r="M2305" s="27">
        <v>0</v>
      </c>
      <c r="N2305" s="27">
        <v>841.64000999999996</v>
      </c>
      <c r="O2305" s="27">
        <v>10.36</v>
      </c>
      <c r="P2305" s="27">
        <v>60.731990000000003</v>
      </c>
      <c r="Q2305" s="27">
        <v>1.54657</v>
      </c>
      <c r="R2305" s="27">
        <v>2.69</v>
      </c>
      <c r="S2305" s="27">
        <v>1.46</v>
      </c>
      <c r="T2305" s="27">
        <v>0.65085999999999999</v>
      </c>
      <c r="U2305" s="29" t="s">
        <v>48393</v>
      </c>
      <c r="V2305" s="29" t="s">
        <v>48394</v>
      </c>
      <c r="W2305" s="30" t="s">
        <v>48395</v>
      </c>
      <c r="X2305">
        <v>2303</v>
      </c>
      <c r="Y2305" s="8" t="s">
        <v>7887</v>
      </c>
      <c r="Z2305">
        <v>424350</v>
      </c>
      <c r="AA2305">
        <v>458110</v>
      </c>
      <c r="AB2305" s="8" t="s">
        <v>7888</v>
      </c>
    </row>
    <row r="2306" spans="1:28" x14ac:dyDescent="0.25">
      <c r="A2306" s="34" t="s">
        <v>3171</v>
      </c>
      <c r="B2306" s="29" t="s">
        <v>3172</v>
      </c>
      <c r="C2306" s="27">
        <v>404062.56</v>
      </c>
      <c r="D2306" s="27">
        <v>30089</v>
      </c>
      <c r="E2306" s="27">
        <v>19144</v>
      </c>
      <c r="F2306" s="27">
        <v>0.49</v>
      </c>
      <c r="G2306" s="27">
        <v>7933</v>
      </c>
      <c r="H2306" s="27">
        <v>56576</v>
      </c>
      <c r="I2306" s="27">
        <v>28174</v>
      </c>
      <c r="J2306" s="27">
        <v>92198</v>
      </c>
      <c r="K2306" s="27">
        <v>75655</v>
      </c>
      <c r="L2306" s="27">
        <v>39492</v>
      </c>
      <c r="M2306" s="27">
        <v>0</v>
      </c>
      <c r="N2306" s="27">
        <v>83754</v>
      </c>
      <c r="O2306" s="27">
        <v>29.37</v>
      </c>
      <c r="P2306" s="27">
        <v>35.387</v>
      </c>
      <c r="Q2306" s="27">
        <v>0.70784999999999998</v>
      </c>
      <c r="R2306" s="27">
        <v>0.82</v>
      </c>
      <c r="S2306" s="27">
        <v>0.21</v>
      </c>
      <c r="T2306" s="27">
        <v>0.12089</v>
      </c>
      <c r="U2306" s="29" t="s">
        <v>48396</v>
      </c>
      <c r="V2306" s="29" t="s">
        <v>48397</v>
      </c>
      <c r="W2306" s="30" t="s">
        <v>48398</v>
      </c>
      <c r="X2306">
        <v>2304</v>
      </c>
      <c r="Y2306" s="8" t="s">
        <v>7889</v>
      </c>
      <c r="Z2306">
        <v>423620</v>
      </c>
      <c r="AB2306" s="8" t="s">
        <v>7890</v>
      </c>
    </row>
    <row r="2307" spans="1:28" x14ac:dyDescent="0.25">
      <c r="A2307" s="34" t="s">
        <v>41933</v>
      </c>
      <c r="B2307" s="29" t="s">
        <v>41934</v>
      </c>
      <c r="C2307" s="27">
        <v>16355.84</v>
      </c>
      <c r="D2307" s="27">
        <v>5353.6318300000003</v>
      </c>
      <c r="E2307" s="27">
        <v>3502.1679600000002</v>
      </c>
      <c r="F2307" s="27">
        <v>0.55000000000000004</v>
      </c>
      <c r="G2307" s="27">
        <v>4020.6079100000002</v>
      </c>
      <c r="H2307" s="27">
        <v>4503.6660099999999</v>
      </c>
      <c r="I2307" s="27">
        <v>8753.4960900000005</v>
      </c>
      <c r="J2307" s="27">
        <v>8274.2841700000008</v>
      </c>
      <c r="K2307" s="27">
        <v>11271.089840000001</v>
      </c>
      <c r="L2307" s="27">
        <v>10308.049800000001</v>
      </c>
      <c r="M2307" s="27">
        <v>0</v>
      </c>
      <c r="N2307" s="27">
        <v>10138.059569999999</v>
      </c>
      <c r="O2307" s="27">
        <v>71.16</v>
      </c>
      <c r="P2307" s="27">
        <v>50.376989999999999</v>
      </c>
      <c r="Q2307" s="27">
        <v>1.01519</v>
      </c>
      <c r="R2307" s="27">
        <v>1.4</v>
      </c>
      <c r="S2307" s="27">
        <v>0.82</v>
      </c>
      <c r="T2307" s="27">
        <v>0.33196999999999999</v>
      </c>
      <c r="U2307" s="29" t="s">
        <v>48399</v>
      </c>
      <c r="V2307" s="29" t="s">
        <v>48400</v>
      </c>
      <c r="W2307" s="30" t="s">
        <v>48401</v>
      </c>
      <c r="X2307">
        <v>2305</v>
      </c>
      <c r="Y2307" s="8" t="s">
        <v>7891</v>
      </c>
      <c r="Z2307">
        <v>551111</v>
      </c>
      <c r="AA2307">
        <v>522390</v>
      </c>
      <c r="AB2307" s="8" t="s">
        <v>7892</v>
      </c>
    </row>
    <row r="2308" spans="1:28" x14ac:dyDescent="0.25">
      <c r="A2308" s="34" t="s">
        <v>3173</v>
      </c>
      <c r="B2308" s="29" t="s">
        <v>3173</v>
      </c>
      <c r="C2308" s="27">
        <v>3698.45</v>
      </c>
      <c r="D2308" s="27">
        <v>257.09899000000001</v>
      </c>
      <c r="E2308" s="27">
        <v>183.328</v>
      </c>
      <c r="F2308" s="27">
        <v>1.18</v>
      </c>
      <c r="G2308" s="27">
        <v>212.89198999999999</v>
      </c>
      <c r="H2308" s="27">
        <v>0</v>
      </c>
      <c r="I2308" s="27">
        <v>532.86499000000003</v>
      </c>
      <c r="J2308" s="27">
        <v>303.84201000000002</v>
      </c>
      <c r="K2308" s="27">
        <v>504.08897999999999</v>
      </c>
      <c r="L2308" s="27">
        <v>137.28799000000001</v>
      </c>
      <c r="M2308" s="27">
        <v>0</v>
      </c>
      <c r="N2308" s="27">
        <v>801.13598000000002</v>
      </c>
      <c r="O2308" s="27">
        <v>16.64</v>
      </c>
      <c r="P2308" s="27">
        <v>14.63</v>
      </c>
      <c r="Q2308" s="27">
        <v>0.17136000000000001</v>
      </c>
      <c r="R2308" s="27">
        <v>1.66</v>
      </c>
      <c r="S2308" s="27">
        <v>1.66</v>
      </c>
      <c r="T2308" s="27">
        <v>0.95838000000000001</v>
      </c>
      <c r="U2308" s="29" t="s">
        <v>48402</v>
      </c>
      <c r="V2308" s="29" t="s">
        <v>48403</v>
      </c>
      <c r="W2308" s="30" t="s">
        <v>48404</v>
      </c>
      <c r="X2308">
        <v>2306</v>
      </c>
      <c r="Y2308" s="8" t="s">
        <v>7893</v>
      </c>
      <c r="Z2308">
        <v>921110</v>
      </c>
      <c r="AB2308" s="8" t="s">
        <v>7894</v>
      </c>
    </row>
    <row r="2309" spans="1:28" x14ac:dyDescent="0.25">
      <c r="A2309" s="34" t="s">
        <v>3174</v>
      </c>
      <c r="B2309" s="29" t="s">
        <v>3175</v>
      </c>
      <c r="C2309" s="27">
        <v>6086.79</v>
      </c>
      <c r="D2309" s="27">
        <v>-130.10001</v>
      </c>
      <c r="E2309" s="27">
        <v>-286.10001</v>
      </c>
      <c r="F2309" s="27">
        <v>1.51</v>
      </c>
      <c r="G2309" s="27">
        <v>151.5</v>
      </c>
      <c r="H2309" s="27">
        <v>227</v>
      </c>
      <c r="I2309" s="27">
        <v>484.6</v>
      </c>
      <c r="J2309" s="27">
        <v>388.5</v>
      </c>
      <c r="K2309" s="27">
        <v>1762.40002</v>
      </c>
      <c r="L2309" s="27">
        <v>1031.1999499999999</v>
      </c>
      <c r="M2309" s="27">
        <v>0</v>
      </c>
      <c r="N2309" s="27">
        <v>2439.3000400000001</v>
      </c>
      <c r="O2309" s="27">
        <v>13.71</v>
      </c>
      <c r="P2309" s="27">
        <v>63.986989999999999</v>
      </c>
      <c r="Q2309" s="27">
        <v>1.77677</v>
      </c>
      <c r="R2309" s="27">
        <v>4.6900000000000004</v>
      </c>
      <c r="S2309" s="27">
        <v>3.95</v>
      </c>
      <c r="T2309" s="27">
        <v>3.56216</v>
      </c>
      <c r="U2309" s="29" t="s">
        <v>48405</v>
      </c>
      <c r="V2309" s="29" t="s">
        <v>48406</v>
      </c>
      <c r="W2309" s="30" t="s">
        <v>48407</v>
      </c>
      <c r="X2309">
        <v>2307</v>
      </c>
      <c r="Y2309" s="8" t="s">
        <v>7325</v>
      </c>
      <c r="Z2309">
        <v>237990</v>
      </c>
      <c r="AA2309">
        <v>561730</v>
      </c>
      <c r="AB2309" s="8" t="s">
        <v>7895</v>
      </c>
    </row>
    <row r="2310" spans="1:28" x14ac:dyDescent="0.25">
      <c r="A2310" s="34" t="s">
        <v>41935</v>
      </c>
      <c r="B2310" s="29" t="s">
        <v>41936</v>
      </c>
      <c r="C2310" s="27">
        <v>2436.36</v>
      </c>
      <c r="D2310" s="27">
        <v>412.69198</v>
      </c>
      <c r="E2310" s="27">
        <v>213.92399</v>
      </c>
      <c r="F2310" s="27">
        <v>1.03</v>
      </c>
      <c r="G2310" s="27">
        <v>49.58</v>
      </c>
      <c r="H2310" s="27">
        <v>652.42998999999998</v>
      </c>
      <c r="I2310" s="27">
        <v>3218.9409099999998</v>
      </c>
      <c r="J2310" s="27">
        <v>1021.2579899999999</v>
      </c>
      <c r="K2310" s="27">
        <v>1015.99401</v>
      </c>
      <c r="L2310" s="27">
        <v>1628.33105</v>
      </c>
      <c r="M2310" s="27">
        <v>0</v>
      </c>
      <c r="N2310" s="27">
        <v>2381.47705</v>
      </c>
      <c r="O2310" s="27">
        <v>7.88</v>
      </c>
      <c r="P2310" s="27">
        <v>40.167990000000003</v>
      </c>
      <c r="Q2310" s="27">
        <v>0.67135</v>
      </c>
      <c r="R2310" s="27">
        <v>0.98</v>
      </c>
      <c r="S2310" s="27">
        <v>0.36</v>
      </c>
      <c r="T2310" s="27">
        <v>0.30743999999999999</v>
      </c>
      <c r="U2310" s="29" t="s">
        <v>48408</v>
      </c>
      <c r="V2310" s="29" t="s">
        <v>48409</v>
      </c>
      <c r="W2310" s="30" t="s">
        <v>48410</v>
      </c>
      <c r="X2310">
        <v>2308</v>
      </c>
      <c r="Y2310" s="8" t="s">
        <v>7896</v>
      </c>
      <c r="Z2310">
        <v>336320</v>
      </c>
      <c r="AB2310" s="8" t="s">
        <v>7897</v>
      </c>
    </row>
    <row r="2311" spans="1:28" x14ac:dyDescent="0.25">
      <c r="A2311" s="34" t="s">
        <v>41937</v>
      </c>
      <c r="B2311" s="29" t="s">
        <v>41938</v>
      </c>
      <c r="C2311" s="27">
        <v>2915.79</v>
      </c>
      <c r="D2311" s="27">
        <v>647.52599999999995</v>
      </c>
      <c r="E2311" s="27">
        <v>545.62297999999998</v>
      </c>
      <c r="F2311" s="27">
        <v>1.25</v>
      </c>
      <c r="G2311" s="27">
        <v>878.04900999999995</v>
      </c>
      <c r="H2311" s="27">
        <v>759.14000999999996</v>
      </c>
      <c r="I2311" s="27">
        <v>700.48602000000005</v>
      </c>
      <c r="J2311" s="27">
        <v>932.26098000000002</v>
      </c>
      <c r="K2311" s="27">
        <v>1785.6529499999999</v>
      </c>
      <c r="L2311" s="27">
        <v>696.34496999999999</v>
      </c>
      <c r="M2311" s="27">
        <v>0</v>
      </c>
      <c r="N2311" s="27">
        <v>1613.9620299999999</v>
      </c>
      <c r="O2311" s="27">
        <v>34.51</v>
      </c>
      <c r="P2311" s="27">
        <v>28.66799</v>
      </c>
      <c r="Q2311" s="27">
        <v>0.40188000000000001</v>
      </c>
      <c r="R2311" s="27">
        <v>2.57</v>
      </c>
      <c r="U2311" s="29" t="s">
        <v>48411</v>
      </c>
      <c r="V2311" s="29" t="s">
        <v>48412</v>
      </c>
      <c r="W2311" s="30" t="s">
        <v>48413</v>
      </c>
      <c r="X2311">
        <v>2309</v>
      </c>
      <c r="Y2311" s="8" t="s">
        <v>7898</v>
      </c>
      <c r="Z2311">
        <v>621399</v>
      </c>
      <c r="AB2311" s="8" t="s">
        <v>7899</v>
      </c>
    </row>
    <row r="2312" spans="1:28" x14ac:dyDescent="0.25">
      <c r="A2312" s="34" t="s">
        <v>3176</v>
      </c>
      <c r="B2312" s="29" t="s">
        <v>3177</v>
      </c>
      <c r="C2312" s="27">
        <v>15071.14</v>
      </c>
      <c r="D2312" s="27">
        <v>1437.68994</v>
      </c>
      <c r="E2312" s="27">
        <v>845.36602000000005</v>
      </c>
      <c r="F2312" s="27">
        <v>0.77</v>
      </c>
      <c r="G2312" s="27">
        <v>0</v>
      </c>
      <c r="H2312" s="27">
        <v>0</v>
      </c>
      <c r="I2312" s="27">
        <v>1037.4119800000001</v>
      </c>
      <c r="J2312" s="27">
        <v>623.84301000000005</v>
      </c>
      <c r="K2312" s="27">
        <v>167.99600000000001</v>
      </c>
      <c r="L2312" s="27">
        <v>7877.7480400000004</v>
      </c>
      <c r="M2312" s="27">
        <v>0</v>
      </c>
      <c r="N2312" s="27">
        <v>9008.6435500000007</v>
      </c>
      <c r="O2312" s="27">
        <v>43.57</v>
      </c>
      <c r="P2312" s="27">
        <v>44.881990000000002</v>
      </c>
      <c r="Q2312" s="27">
        <v>0.81430000000000002</v>
      </c>
      <c r="R2312" s="27">
        <v>0.11</v>
      </c>
      <c r="S2312" s="27">
        <v>0.27</v>
      </c>
      <c r="T2312" s="27">
        <v>0.26928999999999997</v>
      </c>
      <c r="U2312" s="29" t="s">
        <v>48414</v>
      </c>
      <c r="V2312" s="29" t="s">
        <v>48415</v>
      </c>
      <c r="W2312" s="30" t="s">
        <v>48416</v>
      </c>
      <c r="X2312">
        <v>2310</v>
      </c>
      <c r="Y2312" s="8" t="s">
        <v>7900</v>
      </c>
      <c r="Z2312">
        <v>488210</v>
      </c>
      <c r="AB2312" s="8" t="s">
        <v>7901</v>
      </c>
    </row>
    <row r="2313" spans="1:28" x14ac:dyDescent="0.25">
      <c r="A2313" s="34" t="s">
        <v>3178</v>
      </c>
      <c r="B2313" s="29" t="s">
        <v>3179</v>
      </c>
      <c r="C2313" s="27">
        <v>20744.38</v>
      </c>
      <c r="D2313" s="27">
        <v>908.76</v>
      </c>
      <c r="E2313" s="27">
        <v>675.221</v>
      </c>
      <c r="F2313" s="27">
        <v>0.57999999999999996</v>
      </c>
      <c r="G2313" s="27">
        <v>10.186999999999999</v>
      </c>
      <c r="H2313" s="27">
        <v>10.52999</v>
      </c>
      <c r="I2313" s="27">
        <v>0</v>
      </c>
      <c r="J2313" s="27">
        <v>30.716989999999999</v>
      </c>
      <c r="K2313" s="27">
        <v>720.09301000000005</v>
      </c>
      <c r="L2313" s="27">
        <v>0</v>
      </c>
      <c r="M2313" s="27">
        <v>0</v>
      </c>
      <c r="N2313" s="27">
        <v>6717.6747999999998</v>
      </c>
      <c r="O2313" s="27">
        <v>15.05</v>
      </c>
      <c r="P2313" s="27">
        <v>0</v>
      </c>
      <c r="Q2313" s="27">
        <v>0</v>
      </c>
      <c r="R2313" s="27">
        <v>9.61</v>
      </c>
      <c r="S2313" s="27">
        <v>23.1</v>
      </c>
      <c r="T2313" s="27">
        <v>22.768360000000001</v>
      </c>
      <c r="U2313" s="29" t="s">
        <v>48417</v>
      </c>
      <c r="V2313" s="29" t="s">
        <v>48418</v>
      </c>
      <c r="W2313" s="30" t="s">
        <v>48419</v>
      </c>
      <c r="X2313">
        <v>2311</v>
      </c>
      <c r="Y2313" s="8" t="s">
        <v>7902</v>
      </c>
      <c r="Z2313">
        <v>922160</v>
      </c>
      <c r="AA2313">
        <v>922190</v>
      </c>
      <c r="AB2313" s="8" t="s">
        <v>7903</v>
      </c>
    </row>
    <row r="2314" spans="1:28" x14ac:dyDescent="0.25">
      <c r="A2314" s="34" t="s">
        <v>3180</v>
      </c>
      <c r="B2314" s="29" t="s">
        <v>3180</v>
      </c>
      <c r="C2314" s="27">
        <v>11692.49</v>
      </c>
      <c r="D2314" s="27">
        <v>2513.7519499999999</v>
      </c>
      <c r="E2314" s="27">
        <v>1879.09899</v>
      </c>
      <c r="F2314" s="27">
        <v>1.36</v>
      </c>
      <c r="G2314" s="27">
        <v>15593.3496</v>
      </c>
      <c r="H2314" s="27">
        <v>0</v>
      </c>
      <c r="I2314" s="27">
        <v>10456.009760000001</v>
      </c>
      <c r="J2314" s="27">
        <v>21903.400389999999</v>
      </c>
      <c r="K2314" s="27">
        <v>18675.089840000001</v>
      </c>
      <c r="L2314" s="27">
        <v>4702.4458000000004</v>
      </c>
      <c r="M2314" s="27">
        <v>0</v>
      </c>
      <c r="N2314" s="27">
        <v>5145.9990200000002</v>
      </c>
      <c r="O2314" s="27">
        <v>24.03</v>
      </c>
      <c r="P2314" s="27">
        <v>47.747999999999998</v>
      </c>
      <c r="Q2314" s="27">
        <v>0.91379999999999995</v>
      </c>
      <c r="R2314" s="27">
        <v>0.85</v>
      </c>
      <c r="S2314" s="27">
        <v>0.85</v>
      </c>
      <c r="T2314" s="27">
        <v>0.14069000000000001</v>
      </c>
      <c r="U2314" s="29" t="s">
        <v>48420</v>
      </c>
      <c r="V2314" s="29" t="s">
        <v>48421</v>
      </c>
      <c r="W2314" s="30" t="s">
        <v>48422</v>
      </c>
      <c r="X2314">
        <v>2312</v>
      </c>
      <c r="Y2314" s="8" t="s">
        <v>7904</v>
      </c>
      <c r="Z2314">
        <v>488510</v>
      </c>
      <c r="AB2314" s="8" t="s">
        <v>7905</v>
      </c>
    </row>
    <row r="2315" spans="1:28" x14ac:dyDescent="0.25">
      <c r="A2315" s="34" t="s">
        <v>3181</v>
      </c>
      <c r="B2315" s="29" t="s">
        <v>3182</v>
      </c>
      <c r="C2315" s="27">
        <v>14973.68</v>
      </c>
      <c r="D2315" s="27">
        <v>1905.9269999999999</v>
      </c>
      <c r="E2315" s="27">
        <v>1850.0550499999999</v>
      </c>
      <c r="F2315" s="27">
        <v>0.62</v>
      </c>
      <c r="G2315" s="27">
        <v>6367.6210899999996</v>
      </c>
      <c r="H2315" s="27">
        <v>0</v>
      </c>
      <c r="I2315" s="27">
        <v>185.50899999999999</v>
      </c>
      <c r="J2315" s="27">
        <v>22832.009760000001</v>
      </c>
      <c r="K2315" s="27">
        <v>8761.1972600000008</v>
      </c>
      <c r="L2315" s="27">
        <v>2837.19409</v>
      </c>
      <c r="M2315" s="27">
        <v>0</v>
      </c>
      <c r="N2315" s="27">
        <v>6768.1611300000004</v>
      </c>
      <c r="O2315" s="27">
        <v>26.71</v>
      </c>
      <c r="P2315" s="27">
        <v>28.937989999999999</v>
      </c>
      <c r="Q2315" s="27">
        <v>0.40721000000000002</v>
      </c>
      <c r="R2315" s="27">
        <v>0.37</v>
      </c>
      <c r="S2315" s="27">
        <v>0.38</v>
      </c>
      <c r="T2315" s="27">
        <v>0.10483000000000001</v>
      </c>
      <c r="U2315" s="29" t="s">
        <v>48423</v>
      </c>
      <c r="V2315" s="29" t="s">
        <v>48424</v>
      </c>
      <c r="W2315" s="30" t="s">
        <v>48425</v>
      </c>
      <c r="X2315">
        <v>2313</v>
      </c>
      <c r="Y2315" s="8" t="s">
        <v>7906</v>
      </c>
      <c r="Z2315">
        <v>423410</v>
      </c>
      <c r="AA2315">
        <v>423690</v>
      </c>
      <c r="AB2315" s="8" t="s">
        <v>7907</v>
      </c>
    </row>
    <row r="2316" spans="1:28" x14ac:dyDescent="0.25">
      <c r="A2316" s="34" t="s">
        <v>3183</v>
      </c>
      <c r="B2316" s="29" t="s">
        <v>3184</v>
      </c>
      <c r="C2316" s="27">
        <v>7325.33</v>
      </c>
      <c r="D2316" s="27">
        <v>3026.1999500000002</v>
      </c>
      <c r="E2316" s="27">
        <v>1537.59997</v>
      </c>
      <c r="F2316" s="27">
        <v>1.19</v>
      </c>
      <c r="G2316" s="27">
        <v>2683.8998999999999</v>
      </c>
      <c r="H2316" s="27">
        <v>2317.1000899999999</v>
      </c>
      <c r="I2316" s="27">
        <v>8815.8007799999996</v>
      </c>
      <c r="J2316" s="27">
        <v>3902.8000400000001</v>
      </c>
      <c r="K2316" s="27">
        <v>5985.3999000000003</v>
      </c>
      <c r="L2316" s="27">
        <v>7575</v>
      </c>
      <c r="M2316" s="27">
        <v>0</v>
      </c>
      <c r="N2316" s="27">
        <v>11419.70019</v>
      </c>
      <c r="O2316" s="27">
        <v>37.72</v>
      </c>
      <c r="P2316" s="27">
        <v>48.262</v>
      </c>
      <c r="Q2316" s="27">
        <v>0.93198000000000003</v>
      </c>
      <c r="R2316" s="27">
        <v>1.53</v>
      </c>
      <c r="S2316" s="27">
        <v>0.94</v>
      </c>
      <c r="T2316" s="27">
        <v>0.25222</v>
      </c>
      <c r="U2316" s="29" t="s">
        <v>48426</v>
      </c>
      <c r="V2316" s="29" t="s">
        <v>48427</v>
      </c>
      <c r="W2316" s="30" t="s">
        <v>48428</v>
      </c>
      <c r="X2316">
        <v>2314</v>
      </c>
      <c r="Y2316" s="8" t="s">
        <v>7908</v>
      </c>
      <c r="Z2316">
        <v>444180</v>
      </c>
      <c r="AA2316">
        <v>449121</v>
      </c>
      <c r="AB2316" s="8" t="s">
        <v>7909</v>
      </c>
    </row>
    <row r="2317" spans="1:28" x14ac:dyDescent="0.25">
      <c r="A2317" s="34" t="s">
        <v>3185</v>
      </c>
      <c r="B2317" s="29" t="s">
        <v>3186</v>
      </c>
      <c r="C2317" s="27">
        <v>9011.24</v>
      </c>
      <c r="D2317" s="27">
        <v>867.05296999999996</v>
      </c>
      <c r="E2317" s="27">
        <v>511.48199</v>
      </c>
      <c r="F2317" s="27">
        <v>1.53</v>
      </c>
      <c r="G2317" s="27">
        <v>409.76598999999999</v>
      </c>
      <c r="H2317" s="27">
        <v>41.029989999999998</v>
      </c>
      <c r="I2317" s="27">
        <v>1430.55395</v>
      </c>
      <c r="J2317" s="27">
        <v>561.94200999999998</v>
      </c>
      <c r="K2317" s="27">
        <v>521.04101000000003</v>
      </c>
      <c r="L2317" s="27">
        <v>3063.0419900000002</v>
      </c>
      <c r="M2317" s="27">
        <v>0</v>
      </c>
      <c r="N2317" s="27">
        <v>1565.3000400000001</v>
      </c>
      <c r="O2317" s="27">
        <v>7.73</v>
      </c>
      <c r="P2317" s="27">
        <v>64.778989999999993</v>
      </c>
      <c r="Q2317" s="27">
        <v>1.8392500000000001</v>
      </c>
      <c r="R2317" s="27">
        <v>1.04</v>
      </c>
      <c r="S2317" s="27">
        <v>0.85</v>
      </c>
      <c r="T2317" s="27">
        <v>0.125</v>
      </c>
      <c r="U2317" s="29" t="s">
        <v>48429</v>
      </c>
      <c r="V2317" s="29" t="s">
        <v>48430</v>
      </c>
      <c r="W2317" s="30" t="s">
        <v>48431</v>
      </c>
      <c r="X2317">
        <v>2315</v>
      </c>
      <c r="Y2317" s="8" t="s">
        <v>7910</v>
      </c>
      <c r="Z2317">
        <v>324110</v>
      </c>
      <c r="AA2317">
        <v>457210</v>
      </c>
      <c r="AB2317" s="8" t="s">
        <v>7911</v>
      </c>
    </row>
    <row r="2318" spans="1:28" x14ac:dyDescent="0.25">
      <c r="A2318" s="34" t="s">
        <v>41939</v>
      </c>
      <c r="B2318" s="29" t="s">
        <v>41939</v>
      </c>
      <c r="C2318" s="27">
        <v>2175.29</v>
      </c>
      <c r="D2318" s="27">
        <v>345.51799999999997</v>
      </c>
      <c r="E2318" s="27">
        <v>313.35298999999998</v>
      </c>
      <c r="F2318" s="27">
        <v>0.96</v>
      </c>
      <c r="G2318" s="27">
        <v>11834.440420000001</v>
      </c>
      <c r="H2318" s="27">
        <v>42.984999999999999</v>
      </c>
      <c r="I2318" s="27">
        <v>1012.23199</v>
      </c>
      <c r="J2318" s="27">
        <v>16208.740229999999</v>
      </c>
      <c r="K2318" s="27">
        <v>12714.679679999999</v>
      </c>
      <c r="L2318" s="27">
        <v>726.89398000000006</v>
      </c>
      <c r="M2318" s="27">
        <v>0</v>
      </c>
      <c r="N2318" s="27">
        <v>2201.88598</v>
      </c>
      <c r="O2318" s="27">
        <v>37.47</v>
      </c>
      <c r="P2318" s="27">
        <v>33.07199</v>
      </c>
      <c r="Q2318" s="27">
        <v>0.49414999999999998</v>
      </c>
      <c r="R2318" s="27">
        <v>0.81</v>
      </c>
      <c r="S2318" s="27">
        <v>0.78</v>
      </c>
      <c r="T2318" s="27">
        <v>5.1650000000000001E-2</v>
      </c>
      <c r="U2318" s="29" t="s">
        <v>48432</v>
      </c>
      <c r="V2318" s="29" t="s">
        <v>48433</v>
      </c>
      <c r="W2318" s="30" t="s">
        <v>48434</v>
      </c>
      <c r="X2318">
        <v>2316</v>
      </c>
      <c r="Y2318" s="8" t="s">
        <v>7912</v>
      </c>
      <c r="Z2318">
        <v>445230</v>
      </c>
      <c r="AA2318">
        <v>445110</v>
      </c>
      <c r="AB2318" s="8" t="s">
        <v>7913</v>
      </c>
    </row>
    <row r="2319" spans="1:28" x14ac:dyDescent="0.25">
      <c r="A2319" s="34" t="s">
        <v>3187</v>
      </c>
      <c r="B2319" s="29" t="s">
        <v>3188</v>
      </c>
      <c r="C2319" s="27">
        <v>7553.19</v>
      </c>
      <c r="D2319" s="27">
        <v>1709.55603</v>
      </c>
      <c r="E2319" s="27">
        <v>1498.4219900000001</v>
      </c>
      <c r="F2319" s="27">
        <v>1.61</v>
      </c>
      <c r="G2319" s="27">
        <v>115.68499</v>
      </c>
      <c r="H2319" s="27">
        <v>1456.1230399999999</v>
      </c>
      <c r="I2319" s="27">
        <v>77.306989999999999</v>
      </c>
      <c r="J2319" s="27">
        <v>1636.4510399999999</v>
      </c>
      <c r="K2319" s="27">
        <v>2036.0799500000001</v>
      </c>
      <c r="L2319" s="27">
        <v>0</v>
      </c>
      <c r="M2319" s="27">
        <v>0</v>
      </c>
      <c r="N2319" s="27">
        <v>1701.0510200000001</v>
      </c>
      <c r="O2319" s="27">
        <v>22.84</v>
      </c>
      <c r="P2319" s="27">
        <v>0</v>
      </c>
      <c r="Q2319" s="27">
        <v>0</v>
      </c>
      <c r="R2319" s="27">
        <v>1.1200000000000001</v>
      </c>
      <c r="S2319" s="27">
        <v>0.35</v>
      </c>
      <c r="T2319" s="27">
        <v>0.28370000000000001</v>
      </c>
      <c r="U2319" s="29" t="s">
        <v>48435</v>
      </c>
      <c r="V2319" s="29" t="s">
        <v>48436</v>
      </c>
      <c r="W2319" s="30" t="s">
        <v>48437</v>
      </c>
      <c r="X2319">
        <v>2317</v>
      </c>
      <c r="Y2319" s="8" t="s">
        <v>7914</v>
      </c>
      <c r="Z2319">
        <v>424440</v>
      </c>
      <c r="AA2319">
        <v>424420</v>
      </c>
      <c r="AB2319" s="8" t="s">
        <v>7915</v>
      </c>
    </row>
    <row r="2320" spans="1:28" x14ac:dyDescent="0.25">
      <c r="A2320" s="34" t="s">
        <v>3189</v>
      </c>
      <c r="B2320" s="29" t="s">
        <v>3190</v>
      </c>
      <c r="C2320" s="27">
        <v>13230.48</v>
      </c>
      <c r="D2320" s="27">
        <v>863.26098000000002</v>
      </c>
      <c r="E2320" s="27">
        <v>831.57799999999997</v>
      </c>
      <c r="F2320" s="27">
        <v>0.91</v>
      </c>
      <c r="G2320" s="27">
        <v>747.10997999999995</v>
      </c>
      <c r="H2320" s="27">
        <v>1370.1729700000001</v>
      </c>
      <c r="I2320" s="27">
        <v>605.90197000000001</v>
      </c>
      <c r="J2320" s="27">
        <v>906.52197000000001</v>
      </c>
      <c r="K2320" s="27">
        <v>2298.7390099999998</v>
      </c>
      <c r="L2320" s="27">
        <v>11.38799</v>
      </c>
      <c r="M2320" s="27">
        <v>0</v>
      </c>
      <c r="N2320" s="27">
        <v>2248.2780699999998</v>
      </c>
      <c r="O2320" s="27">
        <v>59.45</v>
      </c>
      <c r="P2320" s="27">
        <v>8.2964000000000002</v>
      </c>
      <c r="Q2320" s="27">
        <v>9.0459999999999999E-2</v>
      </c>
      <c r="R2320" s="27">
        <v>2.73</v>
      </c>
      <c r="S2320" s="27">
        <v>1.02</v>
      </c>
      <c r="T2320" s="27">
        <v>0.20016</v>
      </c>
      <c r="U2320" s="29" t="s">
        <v>48438</v>
      </c>
      <c r="V2320" s="29" t="s">
        <v>48439</v>
      </c>
      <c r="W2320" s="30" t="s">
        <v>48440</v>
      </c>
      <c r="X2320">
        <v>2318</v>
      </c>
      <c r="Y2320" s="8" t="s">
        <v>7916</v>
      </c>
      <c r="Z2320">
        <v>326112</v>
      </c>
      <c r="AB2320" s="8" t="s">
        <v>7917</v>
      </c>
    </row>
    <row r="2321" spans="1:28" x14ac:dyDescent="0.25">
      <c r="A2321" s="34" t="s">
        <v>3189</v>
      </c>
      <c r="B2321" s="29" t="s">
        <v>3191</v>
      </c>
      <c r="C2321" s="27">
        <v>12438.51</v>
      </c>
      <c r="D2321" s="27">
        <v>863.26098000000002</v>
      </c>
      <c r="E2321" s="27">
        <v>831.57799999999997</v>
      </c>
      <c r="F2321" s="27">
        <v>0.7</v>
      </c>
      <c r="G2321" s="27">
        <v>747.10997999999995</v>
      </c>
      <c r="H2321" s="27">
        <v>1370.1729700000001</v>
      </c>
      <c r="I2321" s="27">
        <v>605.90197000000001</v>
      </c>
      <c r="J2321" s="27">
        <v>906.52197000000001</v>
      </c>
      <c r="K2321" s="27">
        <v>2298.7390099999998</v>
      </c>
      <c r="L2321" s="27">
        <v>11.38799</v>
      </c>
      <c r="M2321" s="27">
        <v>0</v>
      </c>
      <c r="N2321" s="27">
        <v>2248.2780699999998</v>
      </c>
      <c r="O2321" s="27">
        <v>59.45</v>
      </c>
      <c r="P2321" s="27">
        <v>8.2964000000000002</v>
      </c>
      <c r="Q2321" s="27">
        <v>9.0459999999999999E-2</v>
      </c>
      <c r="R2321" s="27">
        <v>2.73</v>
      </c>
      <c r="S2321" s="27">
        <v>1.02</v>
      </c>
      <c r="T2321" s="27">
        <v>0.20016</v>
      </c>
      <c r="U2321" s="29" t="s">
        <v>48438</v>
      </c>
      <c r="V2321" s="29" t="s">
        <v>48439</v>
      </c>
      <c r="W2321" s="30" t="s">
        <v>48440</v>
      </c>
      <c r="X2321">
        <v>2319</v>
      </c>
      <c r="Y2321" s="8" t="s">
        <v>7918</v>
      </c>
      <c r="Z2321">
        <v>446191</v>
      </c>
      <c r="AB2321" s="8" t="s">
        <v>7919</v>
      </c>
    </row>
    <row r="2322" spans="1:28" x14ac:dyDescent="0.25">
      <c r="A2322" s="34" t="s">
        <v>3192</v>
      </c>
      <c r="B2322" s="29" t="s">
        <v>3193</v>
      </c>
      <c r="C2322" s="27">
        <v>25494.9</v>
      </c>
      <c r="D2322" s="27">
        <v>808.40002000000004</v>
      </c>
      <c r="E2322" s="27">
        <v>687.79998000000001</v>
      </c>
      <c r="F2322" s="27">
        <v>1.1000000000000001</v>
      </c>
      <c r="G2322" s="27">
        <v>507.39999</v>
      </c>
      <c r="H2322" s="27">
        <v>414.79998000000001</v>
      </c>
      <c r="I2322" s="27">
        <v>125.69999</v>
      </c>
      <c r="J2322" s="27">
        <v>519</v>
      </c>
      <c r="K2322" s="27">
        <v>1919.5</v>
      </c>
      <c r="L2322" s="27">
        <v>206.69999000000001</v>
      </c>
      <c r="M2322" s="27">
        <v>0</v>
      </c>
      <c r="N2322" s="27">
        <v>2684.8998999999999</v>
      </c>
      <c r="O2322" s="27">
        <v>37.39</v>
      </c>
      <c r="P2322" s="27">
        <v>6.9107900000000004</v>
      </c>
      <c r="Q2322" s="27">
        <v>7.4230000000000004E-2</v>
      </c>
      <c r="R2322" s="27">
        <v>3.62</v>
      </c>
      <c r="S2322" s="27">
        <v>2.9</v>
      </c>
      <c r="T2322" s="27">
        <v>1.92157</v>
      </c>
      <c r="U2322" s="29" t="s">
        <v>48441</v>
      </c>
      <c r="V2322" s="29" t="s">
        <v>48442</v>
      </c>
      <c r="W2322" s="30" t="s">
        <v>48443</v>
      </c>
      <c r="X2322">
        <v>2320</v>
      </c>
      <c r="Y2322" s="8" t="s">
        <v>7920</v>
      </c>
      <c r="Z2322">
        <v>486990</v>
      </c>
      <c r="AB2322" s="8" t="s">
        <v>7921</v>
      </c>
    </row>
    <row r="2323" spans="1:28" x14ac:dyDescent="0.25">
      <c r="A2323" s="34" t="s">
        <v>3194</v>
      </c>
      <c r="B2323" s="29" t="s">
        <v>3195</v>
      </c>
      <c r="C2323" s="27">
        <v>4030.16</v>
      </c>
      <c r="D2323" s="27">
        <v>861.91998000000001</v>
      </c>
      <c r="E2323" s="27">
        <v>777.43402000000003</v>
      </c>
      <c r="F2323" s="27">
        <v>1.17</v>
      </c>
      <c r="G2323" s="27">
        <v>41255.761709999999</v>
      </c>
      <c r="H2323" s="27">
        <v>299.93499000000003</v>
      </c>
      <c r="I2323" s="27">
        <v>675.71001999999999</v>
      </c>
      <c r="J2323" s="27">
        <v>44549.171869999998</v>
      </c>
      <c r="K2323" s="27">
        <v>44036.5</v>
      </c>
      <c r="L2323" s="27">
        <v>3603.6430599999999</v>
      </c>
      <c r="M2323" s="27">
        <v>412.5</v>
      </c>
      <c r="N2323" s="27">
        <v>4384.3378899999998</v>
      </c>
      <c r="O2323" s="27">
        <v>75.22</v>
      </c>
      <c r="P2323" s="27">
        <v>41.722000000000001</v>
      </c>
      <c r="Q2323" s="27">
        <v>0.78007000000000004</v>
      </c>
      <c r="R2323" s="27">
        <v>0.99</v>
      </c>
      <c r="S2323" s="27">
        <v>0.98</v>
      </c>
      <c r="T2323" s="27">
        <v>5.568E-2</v>
      </c>
      <c r="U2323" s="29" t="s">
        <v>48444</v>
      </c>
      <c r="V2323" s="29" t="s">
        <v>48445</v>
      </c>
      <c r="W2323" s="30" t="s">
        <v>48446</v>
      </c>
      <c r="X2323">
        <v>2321</v>
      </c>
      <c r="Y2323" s="8" t="s">
        <v>7922</v>
      </c>
      <c r="Z2323">
        <v>488111</v>
      </c>
      <c r="AB2323" s="8" t="s">
        <v>7923</v>
      </c>
    </row>
    <row r="2324" spans="1:28" x14ac:dyDescent="0.25">
      <c r="A2324" s="34" t="s">
        <v>41940</v>
      </c>
      <c r="B2324" s="29" t="s">
        <v>41941</v>
      </c>
      <c r="C2324" s="27">
        <v>31020.400000000001</v>
      </c>
      <c r="D2324" s="27">
        <v>1895.4269999999999</v>
      </c>
      <c r="E2324" s="27">
        <v>1404.4489699999999</v>
      </c>
      <c r="F2324" s="27">
        <v>0.63</v>
      </c>
      <c r="G2324" s="27">
        <v>1473.98596</v>
      </c>
      <c r="H2324" s="27">
        <v>83.233999999999995</v>
      </c>
      <c r="I2324" s="27">
        <v>6365.8520500000004</v>
      </c>
      <c r="J2324" s="27">
        <v>4076.3779199999999</v>
      </c>
      <c r="K2324" s="27">
        <v>3136.5668900000001</v>
      </c>
      <c r="L2324" s="27">
        <v>2574.9980399999999</v>
      </c>
      <c r="M2324" s="27">
        <v>0</v>
      </c>
      <c r="N2324" s="27">
        <v>2433.8159099999998</v>
      </c>
      <c r="O2324" s="27">
        <v>9.4499999999999993</v>
      </c>
      <c r="P2324" s="27">
        <v>51.408999999999999</v>
      </c>
      <c r="Q2324" s="27">
        <v>1.0580000000000001</v>
      </c>
      <c r="R2324" s="27">
        <v>0.77</v>
      </c>
      <c r="S2324" s="27">
        <v>0.75</v>
      </c>
      <c r="T2324" s="27">
        <v>0.38743</v>
      </c>
      <c r="U2324" s="29" t="s">
        <v>48447</v>
      </c>
      <c r="V2324" s="29" t="s">
        <v>48448</v>
      </c>
      <c r="W2324" s="30" t="s">
        <v>48449</v>
      </c>
      <c r="X2324">
        <v>2322</v>
      </c>
      <c r="Y2324" s="8" t="s">
        <v>7924</v>
      </c>
      <c r="Z2324">
        <v>524128</v>
      </c>
      <c r="AB2324" s="8" t="s">
        <v>7925</v>
      </c>
    </row>
    <row r="2325" spans="1:28" x14ac:dyDescent="0.25">
      <c r="A2325" s="34" t="s">
        <v>3196</v>
      </c>
      <c r="B2325" s="29" t="s">
        <v>3197</v>
      </c>
      <c r="C2325" s="27">
        <v>3639.59</v>
      </c>
      <c r="D2325" s="27">
        <v>-90.80001</v>
      </c>
      <c r="E2325" s="27">
        <v>-109.1</v>
      </c>
      <c r="F2325" s="27">
        <v>0.4</v>
      </c>
      <c r="G2325" s="27">
        <v>1099.1999499999999</v>
      </c>
      <c r="H2325" s="27">
        <v>0</v>
      </c>
      <c r="I2325" s="27">
        <v>392.39999</v>
      </c>
      <c r="J2325" s="27">
        <v>2583.1999500000002</v>
      </c>
      <c r="K2325" s="27">
        <v>2278.3000400000001</v>
      </c>
      <c r="L2325" s="27">
        <v>575.20001000000002</v>
      </c>
      <c r="M2325" s="27">
        <v>0</v>
      </c>
      <c r="N2325" s="27">
        <v>3935</v>
      </c>
      <c r="O2325" s="27">
        <v>1593.74</v>
      </c>
      <c r="P2325" s="27">
        <v>11.96599</v>
      </c>
      <c r="Q2325" s="27">
        <v>0.13592000000000001</v>
      </c>
      <c r="R2325" s="27">
        <v>0.86</v>
      </c>
      <c r="S2325" s="27">
        <v>0.88</v>
      </c>
      <c r="T2325" s="27">
        <v>0.45644000000000001</v>
      </c>
      <c r="U2325" s="29" t="s">
        <v>48450</v>
      </c>
      <c r="V2325" s="29" t="s">
        <v>48451</v>
      </c>
      <c r="W2325" s="30" t="s">
        <v>48452</v>
      </c>
      <c r="X2325">
        <v>2323</v>
      </c>
      <c r="Y2325" s="8" t="s">
        <v>7926</v>
      </c>
      <c r="Z2325">
        <v>332510</v>
      </c>
      <c r="AA2325">
        <v>335999</v>
      </c>
      <c r="AB2325" s="8" t="s">
        <v>7927</v>
      </c>
    </row>
    <row r="2326" spans="1:28" x14ac:dyDescent="0.25">
      <c r="A2326" s="34" t="s">
        <v>3198</v>
      </c>
      <c r="B2326" s="29" t="s">
        <v>3199</v>
      </c>
      <c r="C2326" s="27">
        <v>10810.48</v>
      </c>
      <c r="D2326" s="27">
        <v>1010.20098</v>
      </c>
      <c r="E2326" s="27">
        <v>689.02398000000005</v>
      </c>
      <c r="F2326" s="27">
        <v>0.79</v>
      </c>
      <c r="G2326" s="27">
        <v>206.32400000000001</v>
      </c>
      <c r="H2326" s="27">
        <v>199.73500000000001</v>
      </c>
      <c r="I2326" s="27">
        <v>2345.39599</v>
      </c>
      <c r="J2326" s="27">
        <v>1021.86901</v>
      </c>
      <c r="K2326" s="27">
        <v>658.15899000000002</v>
      </c>
      <c r="L2326" s="27">
        <v>6371.0571200000004</v>
      </c>
      <c r="M2326" s="27">
        <v>0</v>
      </c>
      <c r="N2326" s="27">
        <v>5377.3862300000001</v>
      </c>
      <c r="O2326" s="27">
        <v>20.86</v>
      </c>
      <c r="P2326" s="27">
        <v>54.035989999999998</v>
      </c>
      <c r="Q2326" s="27">
        <v>1.1755899999999999</v>
      </c>
      <c r="R2326" s="27">
        <v>0.63</v>
      </c>
      <c r="S2326" s="27">
        <v>0.45</v>
      </c>
      <c r="T2326" s="27">
        <v>0.2467</v>
      </c>
      <c r="U2326" s="29" t="s">
        <v>48453</v>
      </c>
      <c r="V2326" s="29" t="s">
        <v>48454</v>
      </c>
      <c r="W2326" s="30" t="s">
        <v>48455</v>
      </c>
      <c r="X2326">
        <v>2324</v>
      </c>
      <c r="Y2326" s="8" t="s">
        <v>7928</v>
      </c>
      <c r="Z2326">
        <v>339994</v>
      </c>
      <c r="AA2326">
        <v>424950</v>
      </c>
      <c r="AB2326" s="8" t="s">
        <v>7929</v>
      </c>
    </row>
    <row r="2327" spans="1:28" x14ac:dyDescent="0.25">
      <c r="A2327" s="34" t="s">
        <v>3200</v>
      </c>
      <c r="B2327" s="29" t="s">
        <v>3201</v>
      </c>
      <c r="C2327" s="27">
        <v>5530.76</v>
      </c>
      <c r="D2327" s="27">
        <v>354.29998000000001</v>
      </c>
      <c r="E2327" s="27">
        <v>314.60000000000002</v>
      </c>
      <c r="F2327" s="27">
        <v>1</v>
      </c>
      <c r="G2327" s="27">
        <v>233.8</v>
      </c>
      <c r="H2327" s="27">
        <v>375.6</v>
      </c>
      <c r="I2327" s="27">
        <v>706.09996999999998</v>
      </c>
      <c r="J2327" s="27">
        <v>378.70001000000002</v>
      </c>
      <c r="K2327" s="27">
        <v>950.59996999999998</v>
      </c>
      <c r="L2327" s="27">
        <v>147.6</v>
      </c>
      <c r="M2327" s="27">
        <v>0</v>
      </c>
      <c r="N2327" s="27">
        <v>1300.59997</v>
      </c>
      <c r="O2327" s="27">
        <v>40.33</v>
      </c>
      <c r="P2327" s="27">
        <v>9.8956</v>
      </c>
      <c r="Q2327" s="27">
        <v>0.10982</v>
      </c>
      <c r="R2327" s="27">
        <v>2.56</v>
      </c>
      <c r="S2327" s="27">
        <v>1.52</v>
      </c>
      <c r="T2327" s="27">
        <v>0.90097000000000005</v>
      </c>
      <c r="U2327" s="29" t="s">
        <v>48456</v>
      </c>
      <c r="V2327" s="29" t="s">
        <v>48457</v>
      </c>
      <c r="W2327" s="30" t="s">
        <v>48458</v>
      </c>
      <c r="X2327">
        <v>2325</v>
      </c>
      <c r="Y2327" s="8" t="s">
        <v>7930</v>
      </c>
      <c r="Z2327">
        <v>238350</v>
      </c>
      <c r="AA2327">
        <v>332323</v>
      </c>
      <c r="AB2327" s="8" t="s">
        <v>7931</v>
      </c>
    </row>
    <row r="2328" spans="1:28" x14ac:dyDescent="0.25">
      <c r="A2328" s="34" t="s">
        <v>3202</v>
      </c>
      <c r="B2328" s="29" t="s">
        <v>3203</v>
      </c>
      <c r="C2328" s="27">
        <v>23801.41</v>
      </c>
      <c r="D2328" s="27">
        <v>2033</v>
      </c>
      <c r="E2328" s="27">
        <v>1466</v>
      </c>
      <c r="F2328" s="27">
        <v>0.75</v>
      </c>
      <c r="G2328" s="27">
        <v>2387</v>
      </c>
      <c r="H2328" s="27">
        <v>0</v>
      </c>
      <c r="I2328" s="27">
        <v>12446</v>
      </c>
      <c r="J2328" s="27">
        <v>2165</v>
      </c>
      <c r="K2328" s="27">
        <v>3649</v>
      </c>
      <c r="L2328" s="27">
        <v>4471</v>
      </c>
      <c r="M2328" s="27">
        <v>0</v>
      </c>
      <c r="N2328" s="27">
        <v>10093</v>
      </c>
      <c r="O2328" s="27">
        <v>95.63</v>
      </c>
      <c r="P2328" s="27">
        <v>30.53</v>
      </c>
      <c r="Q2328" s="27">
        <v>0.43946000000000002</v>
      </c>
      <c r="R2328" s="27">
        <v>1.96</v>
      </c>
      <c r="S2328" s="27">
        <v>1.69</v>
      </c>
      <c r="T2328" s="27">
        <v>0.58289999999999997</v>
      </c>
      <c r="U2328" s="29" t="s">
        <v>42705</v>
      </c>
      <c r="V2328" s="29" t="s">
        <v>45675</v>
      </c>
      <c r="W2328" s="30" t="s">
        <v>48459</v>
      </c>
      <c r="X2328">
        <v>2326</v>
      </c>
      <c r="Y2328" s="8" t="s">
        <v>7932</v>
      </c>
      <c r="Z2328">
        <v>424690</v>
      </c>
      <c r="AA2328">
        <v>541611</v>
      </c>
      <c r="AB2328" s="8" t="s">
        <v>7933</v>
      </c>
    </row>
    <row r="2329" spans="1:28" x14ac:dyDescent="0.25">
      <c r="A2329" s="34" t="s">
        <v>3204</v>
      </c>
      <c r="B2329" s="29" t="s">
        <v>3205</v>
      </c>
      <c r="C2329" s="27">
        <v>4373.79</v>
      </c>
      <c r="D2329" s="27">
        <v>1293.40002</v>
      </c>
      <c r="E2329" s="27">
        <v>1109.59997</v>
      </c>
      <c r="F2329" s="27">
        <v>0.85</v>
      </c>
      <c r="G2329" s="27">
        <v>3486.8000400000001</v>
      </c>
      <c r="H2329" s="27">
        <v>0</v>
      </c>
      <c r="I2329" s="27">
        <v>2492.5</v>
      </c>
      <c r="J2329" s="27">
        <v>4676.1000899999999</v>
      </c>
      <c r="K2329" s="27">
        <v>4772.7001899999996</v>
      </c>
      <c r="L2329" s="27">
        <v>2616.8000400000001</v>
      </c>
      <c r="M2329" s="27">
        <v>0</v>
      </c>
      <c r="N2329" s="27">
        <v>477.79998000000001</v>
      </c>
      <c r="O2329" s="27">
        <v>1.48</v>
      </c>
      <c r="P2329" s="27">
        <v>81.667990000000003</v>
      </c>
      <c r="Q2329" s="27">
        <v>4.4549500000000002</v>
      </c>
      <c r="R2329" s="27">
        <v>1.02</v>
      </c>
      <c r="S2329" s="27">
        <v>1.02</v>
      </c>
      <c r="T2329" s="27">
        <v>0.27499000000000001</v>
      </c>
      <c r="U2329" s="29" t="s">
        <v>48460</v>
      </c>
      <c r="V2329" s="29" t="s">
        <v>48461</v>
      </c>
      <c r="W2329" s="30" t="s">
        <v>48462</v>
      </c>
      <c r="X2329">
        <v>2327</v>
      </c>
      <c r="Y2329" s="8" t="s">
        <v>7934</v>
      </c>
      <c r="Z2329">
        <v>213111</v>
      </c>
      <c r="AB2329" s="8" t="s">
        <v>7935</v>
      </c>
    </row>
    <row r="2330" spans="1:28" x14ac:dyDescent="0.25">
      <c r="A2330" s="34" t="s">
        <v>3206</v>
      </c>
      <c r="B2330" s="29" t="s">
        <v>3207</v>
      </c>
      <c r="C2330" s="27">
        <v>6509.09</v>
      </c>
      <c r="D2330" s="27">
        <v>355.07101</v>
      </c>
      <c r="E2330" s="27">
        <v>234.44299000000001</v>
      </c>
      <c r="F2330" s="27">
        <v>1.45</v>
      </c>
      <c r="G2330" s="27">
        <v>615.14300000000003</v>
      </c>
      <c r="H2330" s="27">
        <v>514.28697999999997</v>
      </c>
      <c r="I2330" s="27">
        <v>1233.13903</v>
      </c>
      <c r="J2330" s="27">
        <v>539.11297000000002</v>
      </c>
      <c r="K2330" s="27">
        <v>1311.9689900000001</v>
      </c>
      <c r="L2330" s="27">
        <v>709.76</v>
      </c>
      <c r="M2330" s="27">
        <v>0</v>
      </c>
      <c r="N2330" s="27">
        <v>1901.12194</v>
      </c>
      <c r="O2330" s="27">
        <v>33.69</v>
      </c>
      <c r="P2330" s="27">
        <v>24.476990000000001</v>
      </c>
      <c r="Q2330" s="27">
        <v>0.3241</v>
      </c>
      <c r="R2330" s="27">
        <v>2.21</v>
      </c>
      <c r="S2330" s="27">
        <v>1.48</v>
      </c>
      <c r="T2330" s="27">
        <v>0.33859</v>
      </c>
      <c r="U2330" s="29" t="s">
        <v>48463</v>
      </c>
      <c r="V2330" s="29" t="s">
        <v>48464</v>
      </c>
      <c r="W2330" s="30" t="s">
        <v>48465</v>
      </c>
      <c r="X2330">
        <v>2328</v>
      </c>
      <c r="Y2330" s="8" t="s">
        <v>7936</v>
      </c>
      <c r="Z2330">
        <v>332618</v>
      </c>
      <c r="AB2330" s="8" t="s">
        <v>7937</v>
      </c>
    </row>
    <row r="2331" spans="1:28" x14ac:dyDescent="0.25">
      <c r="A2331" s="34" t="s">
        <v>3208</v>
      </c>
      <c r="B2331" s="29" t="s">
        <v>3209</v>
      </c>
      <c r="C2331" s="27">
        <v>7466.53</v>
      </c>
      <c r="D2331" s="27">
        <v>378.01799999999997</v>
      </c>
      <c r="E2331" s="27">
        <v>285.53698000000003</v>
      </c>
      <c r="F2331" s="27">
        <v>1.1599999999999999</v>
      </c>
      <c r="G2331" s="27">
        <v>112.36199000000001</v>
      </c>
      <c r="H2331" s="27">
        <v>2.91499</v>
      </c>
      <c r="I2331" s="27">
        <v>0</v>
      </c>
      <c r="J2331" s="27">
        <v>432.43599999999998</v>
      </c>
      <c r="K2331" s="27">
        <v>627.14801</v>
      </c>
      <c r="L2331" s="27">
        <v>385.74797999999998</v>
      </c>
      <c r="M2331" s="27">
        <v>0</v>
      </c>
      <c r="N2331" s="27">
        <v>517.25097000000005</v>
      </c>
      <c r="O2331" s="27">
        <v>7.88</v>
      </c>
      <c r="P2331" s="27">
        <v>39.722000000000001</v>
      </c>
      <c r="Q2331" s="27">
        <v>0.65896999999999994</v>
      </c>
      <c r="R2331" s="27">
        <v>1.61</v>
      </c>
      <c r="S2331" s="27">
        <v>1.44</v>
      </c>
      <c r="T2331" s="27">
        <v>1.1836899999999999</v>
      </c>
      <c r="U2331" s="29" t="s">
        <v>48466</v>
      </c>
      <c r="V2331" s="29" t="s">
        <v>48467</v>
      </c>
      <c r="W2331" s="30" t="s">
        <v>48468</v>
      </c>
      <c r="X2331">
        <v>2329</v>
      </c>
      <c r="Y2331" s="8" t="s">
        <v>7938</v>
      </c>
      <c r="Z2331">
        <v>481211</v>
      </c>
      <c r="AB2331" s="8" t="s">
        <v>7939</v>
      </c>
    </row>
    <row r="2332" spans="1:28" x14ac:dyDescent="0.25">
      <c r="A2332" s="34" t="s">
        <v>41942</v>
      </c>
      <c r="B2332" s="29" t="s">
        <v>41943</v>
      </c>
      <c r="C2332" s="27">
        <v>7514.23</v>
      </c>
      <c r="D2332" s="27">
        <v>1037.34899</v>
      </c>
      <c r="E2332" s="27">
        <v>915.596</v>
      </c>
      <c r="F2332" s="27">
        <v>0.39</v>
      </c>
      <c r="G2332" s="27">
        <v>135.79698999999999</v>
      </c>
      <c r="H2332" s="27">
        <v>373.25398999999999</v>
      </c>
      <c r="I2332" s="27">
        <v>1.649</v>
      </c>
      <c r="J2332" s="27">
        <v>1352.8809799999999</v>
      </c>
      <c r="K2332" s="27">
        <v>3015.69409</v>
      </c>
      <c r="L2332" s="27">
        <v>958.38896999999997</v>
      </c>
      <c r="M2332" s="27">
        <v>0</v>
      </c>
      <c r="N2332" s="27">
        <v>2209.81396</v>
      </c>
      <c r="U2332" s="29" t="s">
        <v>48469</v>
      </c>
      <c r="V2332" s="29" t="s">
        <v>48469</v>
      </c>
      <c r="W2332" s="30" t="s">
        <v>48470</v>
      </c>
      <c r="X2332">
        <v>2330</v>
      </c>
      <c r="Y2332" s="8" t="s">
        <v>7940</v>
      </c>
      <c r="Z2332">
        <v>445110</v>
      </c>
      <c r="AB2332" s="8" t="s">
        <v>7941</v>
      </c>
    </row>
    <row r="2333" spans="1:28" x14ac:dyDescent="0.25">
      <c r="A2333" s="34" t="s">
        <v>3210</v>
      </c>
      <c r="B2333" s="29" t="s">
        <v>3211</v>
      </c>
      <c r="C2333" s="27">
        <v>20767.919999999998</v>
      </c>
      <c r="D2333" s="27">
        <v>3055</v>
      </c>
      <c r="E2333" s="27">
        <v>2575</v>
      </c>
      <c r="F2333" s="27">
        <v>1.48</v>
      </c>
      <c r="G2333" s="27">
        <v>399</v>
      </c>
      <c r="H2333" s="27">
        <v>550</v>
      </c>
      <c r="I2333" s="27">
        <v>214</v>
      </c>
      <c r="J2333" s="27">
        <v>1740</v>
      </c>
      <c r="K2333" s="27">
        <v>2746</v>
      </c>
      <c r="L2333" s="27">
        <v>4071</v>
      </c>
      <c r="M2333" s="27">
        <v>0</v>
      </c>
      <c r="N2333" s="27">
        <v>10749</v>
      </c>
      <c r="O2333" s="27">
        <v>13.76</v>
      </c>
      <c r="P2333" s="27">
        <v>28.780999999999999</v>
      </c>
      <c r="Q2333" s="27">
        <v>0.40411999999999998</v>
      </c>
      <c r="R2333" s="27">
        <v>1.24</v>
      </c>
      <c r="S2333" s="27">
        <v>1.26</v>
      </c>
      <c r="T2333" s="27">
        <v>1.0327500000000001</v>
      </c>
      <c r="U2333" s="29" t="s">
        <v>48471</v>
      </c>
      <c r="V2333" s="29" t="s">
        <v>48472</v>
      </c>
      <c r="W2333" s="30" t="s">
        <v>48473</v>
      </c>
      <c r="X2333">
        <v>2331</v>
      </c>
      <c r="Y2333" s="8" t="s">
        <v>7942</v>
      </c>
      <c r="Z2333">
        <v>454110</v>
      </c>
      <c r="AA2333">
        <v>515210</v>
      </c>
      <c r="AB2333" s="8" t="s">
        <v>7943</v>
      </c>
    </row>
    <row r="2334" spans="1:28" x14ac:dyDescent="0.25">
      <c r="A2334" s="34" t="s">
        <v>41944</v>
      </c>
      <c r="B2334" s="29" t="s">
        <v>41945</v>
      </c>
      <c r="C2334" s="27">
        <v>5773.37</v>
      </c>
      <c r="D2334" s="27">
        <v>259.72899999999998</v>
      </c>
      <c r="E2334" s="27">
        <v>259.72899999999998</v>
      </c>
      <c r="F2334" s="27">
        <v>1.95</v>
      </c>
      <c r="G2334" s="27">
        <v>1493.8050499999999</v>
      </c>
      <c r="H2334" s="27">
        <v>0</v>
      </c>
      <c r="I2334" s="27">
        <v>4465.4531200000001</v>
      </c>
      <c r="J2334" s="27">
        <v>2026.3220200000001</v>
      </c>
      <c r="K2334" s="27">
        <v>2210.5979000000002</v>
      </c>
      <c r="L2334" s="27">
        <v>1164.4269999999999</v>
      </c>
      <c r="M2334" s="27">
        <v>0</v>
      </c>
      <c r="N2334" s="27">
        <v>4123.0170799999996</v>
      </c>
      <c r="S2334" s="27">
        <v>1.0900000000000001</v>
      </c>
      <c r="T2334" s="27">
        <v>0.35374</v>
      </c>
      <c r="U2334" s="29" t="s">
        <v>48474</v>
      </c>
      <c r="V2334" s="29" t="s">
        <v>48475</v>
      </c>
      <c r="W2334" s="30" t="s">
        <v>48476</v>
      </c>
      <c r="X2334">
        <v>2332</v>
      </c>
      <c r="Y2334" s="8" t="s">
        <v>7944</v>
      </c>
      <c r="Z2334">
        <v>611692</v>
      </c>
      <c r="AB2334" s="8" t="s">
        <v>7945</v>
      </c>
    </row>
    <row r="2335" spans="1:28" x14ac:dyDescent="0.25">
      <c r="A2335" s="34" t="s">
        <v>41946</v>
      </c>
      <c r="B2335" s="29" t="s">
        <v>41947</v>
      </c>
      <c r="C2335" s="27">
        <v>4524.9799999999996</v>
      </c>
      <c r="D2335" s="27">
        <v>-46.945999999999998</v>
      </c>
      <c r="E2335" s="27">
        <v>-363.61200000000002</v>
      </c>
      <c r="F2335" s="27">
        <v>0.69</v>
      </c>
      <c r="G2335" s="27">
        <v>87.022999999999996</v>
      </c>
      <c r="H2335" s="27">
        <v>38.116</v>
      </c>
      <c r="I2335" s="27">
        <v>51.26699</v>
      </c>
      <c r="J2335" s="27">
        <v>655.14898000000005</v>
      </c>
      <c r="K2335" s="27">
        <v>1639.77099</v>
      </c>
      <c r="L2335" s="27">
        <v>5989.3310499999998</v>
      </c>
      <c r="M2335" s="27">
        <v>0</v>
      </c>
      <c r="N2335" s="27">
        <v>-1289.90796</v>
      </c>
      <c r="U2335" s="29" t="s">
        <v>48477</v>
      </c>
      <c r="V2335" s="29" t="s">
        <v>48478</v>
      </c>
      <c r="W2335" s="30" t="s">
        <v>48479</v>
      </c>
      <c r="X2335">
        <v>2333</v>
      </c>
      <c r="Y2335" s="8" t="s">
        <v>7946</v>
      </c>
      <c r="Z2335">
        <v>327212</v>
      </c>
      <c r="AA2335">
        <v>335921</v>
      </c>
      <c r="AB2335" s="8" t="s">
        <v>7947</v>
      </c>
    </row>
    <row r="2336" spans="1:28" x14ac:dyDescent="0.25">
      <c r="A2336" s="34" t="s">
        <v>3212</v>
      </c>
      <c r="B2336" s="29" t="s">
        <v>3213</v>
      </c>
      <c r="C2336" s="27">
        <v>11444.65</v>
      </c>
      <c r="D2336" s="27">
        <v>672.59398999999996</v>
      </c>
      <c r="E2336" s="27">
        <v>-49.151009999999999</v>
      </c>
      <c r="F2336" s="27">
        <v>2.04</v>
      </c>
      <c r="G2336" s="27">
        <v>216.03299999999999</v>
      </c>
      <c r="H2336" s="27">
        <v>70.093999999999994</v>
      </c>
      <c r="I2336" s="27">
        <v>245.25299999999999</v>
      </c>
      <c r="J2336" s="27">
        <v>1811.4229700000001</v>
      </c>
      <c r="K2336" s="27">
        <v>4029.58691</v>
      </c>
      <c r="L2336" s="27">
        <v>11569.320309999999</v>
      </c>
      <c r="M2336" s="27">
        <v>0</v>
      </c>
      <c r="N2336" s="27">
        <v>-1640.365</v>
      </c>
      <c r="O2336" s="27">
        <v>-14.22</v>
      </c>
      <c r="Q2336" s="27">
        <v>-7.4902300000000004</v>
      </c>
      <c r="R2336" s="27">
        <v>3.1</v>
      </c>
      <c r="S2336" s="27">
        <v>2.19</v>
      </c>
      <c r="T2336" s="27">
        <v>2.0665800000000001</v>
      </c>
      <c r="U2336" s="29" t="s">
        <v>48480</v>
      </c>
      <c r="V2336" s="29" t="s">
        <v>48481</v>
      </c>
      <c r="W2336" s="30" t="s">
        <v>48482</v>
      </c>
      <c r="X2336">
        <v>2334</v>
      </c>
      <c r="Y2336" s="8" t="s">
        <v>7948</v>
      </c>
      <c r="Z2336">
        <v>811192</v>
      </c>
      <c r="AB2336" s="8" t="s">
        <v>7949</v>
      </c>
    </row>
    <row r="2337" spans="1:28" x14ac:dyDescent="0.25">
      <c r="A2337" s="34" t="s">
        <v>3214</v>
      </c>
      <c r="B2337" s="29" t="s">
        <v>3215</v>
      </c>
      <c r="C2337" s="27">
        <v>4963.8999999999996</v>
      </c>
      <c r="D2337" s="27">
        <v>4209</v>
      </c>
      <c r="E2337" s="27">
        <v>3418</v>
      </c>
      <c r="F2337" s="27">
        <v>2.13</v>
      </c>
      <c r="G2337" s="27">
        <v>1635</v>
      </c>
      <c r="H2337" s="27">
        <v>2359</v>
      </c>
      <c r="I2337" s="27">
        <v>1398</v>
      </c>
      <c r="J2337" s="27">
        <v>3959</v>
      </c>
      <c r="K2337" s="27">
        <v>7866</v>
      </c>
      <c r="L2337" s="27">
        <v>3914</v>
      </c>
      <c r="M2337" s="27">
        <v>0</v>
      </c>
      <c r="N2337" s="27">
        <v>10311</v>
      </c>
      <c r="O2337" s="27">
        <v>45.9</v>
      </c>
      <c r="P2337" s="27">
        <v>27.286999999999999</v>
      </c>
      <c r="Q2337" s="27">
        <v>0.37526999999999999</v>
      </c>
      <c r="R2337" s="27">
        <v>1.88</v>
      </c>
      <c r="S2337" s="27">
        <v>1.39</v>
      </c>
      <c r="T2337" s="27">
        <v>0.97802</v>
      </c>
      <c r="U2337" s="29" t="s">
        <v>48483</v>
      </c>
      <c r="V2337" s="29" t="s">
        <v>48484</v>
      </c>
      <c r="W2337" s="30" t="s">
        <v>48485</v>
      </c>
      <c r="X2337">
        <v>2335</v>
      </c>
      <c r="Y2337" s="8" t="s">
        <v>7950</v>
      </c>
      <c r="Z2337">
        <v>532412</v>
      </c>
      <c r="AA2337">
        <v>423810</v>
      </c>
      <c r="AB2337" s="8" t="s">
        <v>7951</v>
      </c>
    </row>
    <row r="2338" spans="1:28" x14ac:dyDescent="0.25">
      <c r="A2338" s="34" t="s">
        <v>90</v>
      </c>
      <c r="B2338" s="29" t="s">
        <v>3216</v>
      </c>
      <c r="C2338" s="27">
        <v>6718.29</v>
      </c>
      <c r="F2338" s="27">
        <v>0.96</v>
      </c>
      <c r="U2338" s="29" t="s">
        <v>90</v>
      </c>
      <c r="V2338" s="29" t="s">
        <v>90</v>
      </c>
      <c r="W2338" s="30" t="s">
        <v>90</v>
      </c>
      <c r="X2338">
        <v>2336</v>
      </c>
      <c r="Y2338" s="8" t="s">
        <v>7952</v>
      </c>
      <c r="Z2338">
        <v>442291</v>
      </c>
      <c r="AB2338" s="8" t="s">
        <v>7953</v>
      </c>
    </row>
    <row r="2339" spans="1:28" x14ac:dyDescent="0.25">
      <c r="A2339" s="34" t="s">
        <v>3217</v>
      </c>
      <c r="B2339" s="29" t="s">
        <v>3218</v>
      </c>
      <c r="C2339" s="27">
        <v>35195.29</v>
      </c>
      <c r="D2339" s="27">
        <v>5108</v>
      </c>
      <c r="E2339" s="27">
        <v>2554</v>
      </c>
      <c r="F2339" s="27">
        <v>0.43</v>
      </c>
      <c r="G2339" s="27">
        <v>1373</v>
      </c>
      <c r="H2339" s="27">
        <v>803</v>
      </c>
      <c r="I2339" s="27">
        <v>0</v>
      </c>
      <c r="J2339" s="27">
        <v>6078</v>
      </c>
      <c r="K2339" s="27">
        <v>5144</v>
      </c>
      <c r="L2339" s="27">
        <v>22813</v>
      </c>
      <c r="M2339" s="27">
        <v>0</v>
      </c>
      <c r="N2339" s="27">
        <v>16675</v>
      </c>
      <c r="O2339" s="27">
        <v>30.56</v>
      </c>
      <c r="P2339" s="27">
        <v>57.569000000000003</v>
      </c>
      <c r="Q2339" s="27">
        <v>1.35676</v>
      </c>
      <c r="R2339" s="27">
        <v>0.75</v>
      </c>
      <c r="S2339" s="27">
        <v>0.71</v>
      </c>
      <c r="T2339" s="27">
        <v>0.48831000000000002</v>
      </c>
      <c r="U2339" s="29" t="s">
        <v>48486</v>
      </c>
      <c r="V2339" s="29" t="s">
        <v>48487</v>
      </c>
      <c r="W2339" s="30" t="s">
        <v>48488</v>
      </c>
      <c r="X2339">
        <v>2337</v>
      </c>
      <c r="Y2339" s="8" t="s">
        <v>7954</v>
      </c>
      <c r="Z2339">
        <v>484122</v>
      </c>
      <c r="AA2339">
        <v>488510</v>
      </c>
      <c r="AB2339" s="8" t="s">
        <v>7955</v>
      </c>
    </row>
    <row r="2340" spans="1:28" x14ac:dyDescent="0.25">
      <c r="A2340" s="34" t="s">
        <v>41948</v>
      </c>
      <c r="B2340" s="29" t="s">
        <v>41949</v>
      </c>
      <c r="C2340" s="27">
        <v>2510.71</v>
      </c>
      <c r="D2340" s="27">
        <v>-123.631</v>
      </c>
      <c r="E2340" s="27">
        <v>-125.255</v>
      </c>
      <c r="F2340" s="27">
        <v>1.42</v>
      </c>
      <c r="G2340" s="27">
        <v>0.98599999999999999</v>
      </c>
      <c r="H2340" s="27">
        <v>0</v>
      </c>
      <c r="I2340" s="27">
        <v>0</v>
      </c>
      <c r="J2340" s="27">
        <v>22.701989999999999</v>
      </c>
      <c r="K2340" s="27">
        <v>600.29796999999996</v>
      </c>
      <c r="L2340" s="27">
        <v>0</v>
      </c>
      <c r="M2340" s="27">
        <v>0</v>
      </c>
      <c r="N2340" s="27">
        <v>721.49699999999996</v>
      </c>
      <c r="O2340" s="27">
        <v>10.88</v>
      </c>
      <c r="P2340" s="27">
        <v>0</v>
      </c>
      <c r="Q2340" s="27">
        <v>0</v>
      </c>
      <c r="R2340" s="27">
        <v>23.71</v>
      </c>
      <c r="S2340" s="27">
        <v>26.44</v>
      </c>
      <c r="T2340" s="27">
        <v>26.399080000000001</v>
      </c>
      <c r="U2340" s="29" t="s">
        <v>48489</v>
      </c>
      <c r="V2340" s="29" t="s">
        <v>48490</v>
      </c>
      <c r="W2340" s="30" t="s">
        <v>48491</v>
      </c>
      <c r="X2340">
        <v>2338</v>
      </c>
      <c r="Y2340" s="8" t="s">
        <v>7956</v>
      </c>
      <c r="Z2340">
        <v>423710</v>
      </c>
      <c r="AB2340" s="8" t="s">
        <v>7957</v>
      </c>
    </row>
    <row r="2341" spans="1:28" x14ac:dyDescent="0.25">
      <c r="A2341" s="34" t="s">
        <v>90</v>
      </c>
      <c r="B2341" s="29" t="s">
        <v>3219</v>
      </c>
      <c r="C2341" s="27">
        <v>5465.87</v>
      </c>
      <c r="F2341" s="27">
        <v>1.06</v>
      </c>
      <c r="U2341" s="29" t="s">
        <v>90</v>
      </c>
      <c r="V2341" s="29" t="s">
        <v>90</v>
      </c>
      <c r="W2341" s="30" t="s">
        <v>90</v>
      </c>
      <c r="X2341">
        <v>2339</v>
      </c>
      <c r="Y2341" s="8" t="s">
        <v>7958</v>
      </c>
      <c r="Z2341">
        <v>448190</v>
      </c>
      <c r="AA2341">
        <v>448210</v>
      </c>
      <c r="AB2341" s="8" t="s">
        <v>7959</v>
      </c>
    </row>
    <row r="2342" spans="1:28" x14ac:dyDescent="0.25">
      <c r="A2342" s="34" t="s">
        <v>90</v>
      </c>
      <c r="B2342" s="29" t="s">
        <v>3220</v>
      </c>
      <c r="C2342" s="27">
        <v>29367</v>
      </c>
      <c r="F2342" s="27">
        <v>1.07</v>
      </c>
      <c r="U2342" s="29" t="s">
        <v>90</v>
      </c>
      <c r="V2342" s="29" t="s">
        <v>90</v>
      </c>
      <c r="W2342" s="30" t="s">
        <v>90</v>
      </c>
      <c r="X2342">
        <v>2340</v>
      </c>
      <c r="Y2342" s="8" t="s">
        <v>7960</v>
      </c>
      <c r="Z2342">
        <v>236116</v>
      </c>
      <c r="AB2342" s="8" t="s">
        <v>7961</v>
      </c>
    </row>
    <row r="2343" spans="1:28" x14ac:dyDescent="0.25">
      <c r="A2343" s="34" t="s">
        <v>90</v>
      </c>
      <c r="B2343" s="29" t="s">
        <v>3221</v>
      </c>
      <c r="C2343" s="27">
        <v>15625.99</v>
      </c>
      <c r="F2343" s="27">
        <v>0.52</v>
      </c>
      <c r="U2343" s="29" t="s">
        <v>90</v>
      </c>
      <c r="V2343" s="29" t="s">
        <v>90</v>
      </c>
      <c r="W2343" s="30" t="s">
        <v>90</v>
      </c>
      <c r="X2343">
        <v>2341</v>
      </c>
      <c r="Y2343" s="8" t="s">
        <v>7962</v>
      </c>
      <c r="Z2343">
        <v>444190</v>
      </c>
      <c r="AA2343">
        <v>237210</v>
      </c>
      <c r="AB2343" s="8" t="s">
        <v>7963</v>
      </c>
    </row>
    <row r="2344" spans="1:28" x14ac:dyDescent="0.25">
      <c r="A2344" s="34" t="s">
        <v>90</v>
      </c>
      <c r="B2344" s="29" t="s">
        <v>3222</v>
      </c>
      <c r="C2344" s="27">
        <v>15935.96</v>
      </c>
      <c r="F2344" s="27">
        <v>1.18</v>
      </c>
      <c r="U2344" s="29" t="s">
        <v>90</v>
      </c>
      <c r="V2344" s="29" t="s">
        <v>90</v>
      </c>
      <c r="W2344" s="30" t="s">
        <v>90</v>
      </c>
      <c r="X2344">
        <v>2342</v>
      </c>
      <c r="Y2344" s="8" t="s">
        <v>7964</v>
      </c>
      <c r="Z2344">
        <v>339115</v>
      </c>
      <c r="AB2344" s="8" t="s">
        <v>7965</v>
      </c>
    </row>
    <row r="2345" spans="1:28" x14ac:dyDescent="0.25">
      <c r="A2345" s="34" t="s">
        <v>3223</v>
      </c>
      <c r="B2345" s="29" t="s">
        <v>3224</v>
      </c>
      <c r="C2345" s="27">
        <v>10963.56</v>
      </c>
      <c r="D2345" s="27">
        <v>-871.41400999999996</v>
      </c>
      <c r="E2345" s="27">
        <v>-1040.5770299999999</v>
      </c>
      <c r="F2345" s="27">
        <v>1.73</v>
      </c>
      <c r="G2345" s="27">
        <v>537.03697999999997</v>
      </c>
      <c r="H2345" s="27">
        <v>0</v>
      </c>
      <c r="I2345" s="27">
        <v>1328.3299500000001</v>
      </c>
      <c r="J2345" s="27">
        <v>1173.9040500000001</v>
      </c>
      <c r="K2345" s="27">
        <v>1406.28295</v>
      </c>
      <c r="L2345" s="27">
        <v>0</v>
      </c>
      <c r="M2345" s="27">
        <v>0</v>
      </c>
      <c r="N2345" s="27">
        <v>1904.02001</v>
      </c>
      <c r="O2345" s="27">
        <v>3.13</v>
      </c>
      <c r="P2345" s="27">
        <v>0</v>
      </c>
      <c r="Q2345" s="27">
        <v>0</v>
      </c>
      <c r="R2345" s="27">
        <v>1.2</v>
      </c>
      <c r="S2345" s="27">
        <v>1.2</v>
      </c>
      <c r="T2345" s="27">
        <v>0.74046999999999996</v>
      </c>
      <c r="U2345" s="29" t="s">
        <v>48492</v>
      </c>
      <c r="V2345" s="29" t="s">
        <v>48493</v>
      </c>
      <c r="W2345" s="30" t="s">
        <v>48494</v>
      </c>
      <c r="X2345">
        <v>2343</v>
      </c>
      <c r="Y2345" s="8" t="s">
        <v>7966</v>
      </c>
      <c r="Z2345">
        <v>453110</v>
      </c>
      <c r="AA2345">
        <v>444220</v>
      </c>
      <c r="AB2345" s="8" t="s">
        <v>7967</v>
      </c>
    </row>
    <row r="2346" spans="1:28" x14ac:dyDescent="0.25">
      <c r="A2346" s="34" t="s">
        <v>41950</v>
      </c>
      <c r="B2346" s="29" t="s">
        <v>41951</v>
      </c>
      <c r="C2346" s="27">
        <v>14435.7</v>
      </c>
      <c r="D2346" s="27">
        <v>2181.7800200000001</v>
      </c>
      <c r="E2346" s="27">
        <v>1444.98596</v>
      </c>
      <c r="F2346" s="27">
        <v>0.66</v>
      </c>
      <c r="G2346" s="27">
        <v>1586.3050499999999</v>
      </c>
      <c r="H2346" s="27">
        <v>253.809</v>
      </c>
      <c r="I2346" s="27">
        <v>1050.453</v>
      </c>
      <c r="J2346" s="27">
        <v>5361.7851499999997</v>
      </c>
      <c r="K2346" s="27">
        <v>4031.9641099999999</v>
      </c>
      <c r="L2346" s="27">
        <v>2041.02099</v>
      </c>
      <c r="M2346" s="27">
        <v>0</v>
      </c>
      <c r="N2346" s="27">
        <v>6769.4731400000001</v>
      </c>
      <c r="O2346" s="27">
        <v>23.94</v>
      </c>
      <c r="P2346" s="27">
        <v>23.166</v>
      </c>
      <c r="Q2346" s="27">
        <v>0.30149999999999999</v>
      </c>
      <c r="R2346" s="27">
        <v>0.75</v>
      </c>
      <c r="S2346" s="27">
        <v>0.7</v>
      </c>
      <c r="T2346" s="27">
        <v>0.40878999999999999</v>
      </c>
      <c r="U2346" s="29" t="s">
        <v>48495</v>
      </c>
      <c r="V2346" s="29" t="s">
        <v>48496</v>
      </c>
      <c r="W2346" s="30" t="s">
        <v>48497</v>
      </c>
      <c r="X2346">
        <v>2344</v>
      </c>
      <c r="Y2346" s="8" t="s">
        <v>7968</v>
      </c>
      <c r="Z2346">
        <v>611710</v>
      </c>
      <c r="AB2346" s="8" t="s">
        <v>7969</v>
      </c>
    </row>
    <row r="2347" spans="1:28" x14ac:dyDescent="0.25">
      <c r="A2347" s="34" t="s">
        <v>3225</v>
      </c>
      <c r="B2347" s="29" t="s">
        <v>3226</v>
      </c>
      <c r="C2347" s="27">
        <v>425685.88</v>
      </c>
      <c r="D2347" s="27">
        <v>102591</v>
      </c>
      <c r="E2347" s="27">
        <v>78551</v>
      </c>
      <c r="F2347" s="27">
        <v>1.0900000000000001</v>
      </c>
      <c r="G2347" s="27">
        <v>0</v>
      </c>
      <c r="H2347" s="27">
        <v>24435</v>
      </c>
      <c r="I2347" s="27">
        <v>0</v>
      </c>
      <c r="J2347" s="27">
        <v>69045</v>
      </c>
      <c r="K2347" s="27">
        <v>97631</v>
      </c>
      <c r="L2347" s="27">
        <v>40559</v>
      </c>
      <c r="M2347" s="27">
        <v>0</v>
      </c>
      <c r="N2347" s="27">
        <v>202473</v>
      </c>
      <c r="O2347" s="27">
        <v>51.06</v>
      </c>
      <c r="P2347" s="27">
        <v>15.94299</v>
      </c>
      <c r="Q2347" s="27">
        <v>0.18966</v>
      </c>
      <c r="R2347" s="27">
        <v>1.46</v>
      </c>
      <c r="S2347" s="27">
        <v>1.06</v>
      </c>
      <c r="T2347" s="27">
        <v>1.06012</v>
      </c>
      <c r="U2347" s="29" t="s">
        <v>48498</v>
      </c>
      <c r="V2347" s="29" t="s">
        <v>48499</v>
      </c>
      <c r="W2347" s="30" t="s">
        <v>48500</v>
      </c>
      <c r="X2347">
        <v>2345</v>
      </c>
      <c r="Y2347" s="8" t="s">
        <v>7970</v>
      </c>
      <c r="Z2347">
        <v>321214</v>
      </c>
      <c r="AB2347" s="8" t="s">
        <v>7971</v>
      </c>
    </row>
    <row r="2348" spans="1:28" x14ac:dyDescent="0.25">
      <c r="A2348" s="34" t="s">
        <v>3227</v>
      </c>
      <c r="B2348" s="29" t="s">
        <v>3227</v>
      </c>
      <c r="C2348" s="27">
        <v>10582.59</v>
      </c>
      <c r="D2348" s="27">
        <v>785.03399000000002</v>
      </c>
      <c r="E2348" s="27">
        <v>745.15599999999995</v>
      </c>
      <c r="F2348" s="27">
        <v>1.53</v>
      </c>
      <c r="G2348" s="27">
        <v>147.43199999999999</v>
      </c>
      <c r="H2348" s="27">
        <v>0</v>
      </c>
      <c r="I2348" s="27">
        <v>163.518</v>
      </c>
      <c r="J2348" s="27">
        <v>377.89598999999998</v>
      </c>
      <c r="K2348" s="27">
        <v>1656.9809499999999</v>
      </c>
      <c r="L2348" s="27">
        <v>361.42097999999999</v>
      </c>
      <c r="M2348" s="27">
        <v>0</v>
      </c>
      <c r="N2348" s="27">
        <v>3301.0759200000002</v>
      </c>
      <c r="O2348" s="27">
        <v>5.85</v>
      </c>
      <c r="P2348" s="27">
        <v>9.6718899999999994</v>
      </c>
      <c r="Q2348" s="27">
        <v>0.10707</v>
      </c>
      <c r="R2348" s="27">
        <v>5.52</v>
      </c>
      <c r="S2348" s="27">
        <v>4.38</v>
      </c>
      <c r="T2348" s="27">
        <v>3.9946100000000002</v>
      </c>
      <c r="U2348" s="29" t="s">
        <v>48501</v>
      </c>
      <c r="V2348" s="29" t="s">
        <v>48502</v>
      </c>
      <c r="W2348" s="30" t="s">
        <v>48503</v>
      </c>
      <c r="X2348">
        <v>2346</v>
      </c>
      <c r="Y2348" s="8" t="s">
        <v>7972</v>
      </c>
      <c r="Z2348">
        <v>921140</v>
      </c>
      <c r="AB2348" s="8" t="s">
        <v>7973</v>
      </c>
    </row>
    <row r="2349" spans="1:28" x14ac:dyDescent="0.25">
      <c r="A2349" s="34" t="s">
        <v>3228</v>
      </c>
      <c r="B2349" s="29" t="s">
        <v>3229</v>
      </c>
      <c r="C2349" s="27">
        <v>7229.67</v>
      </c>
      <c r="D2349" s="27">
        <v>-1189.5379700000001</v>
      </c>
      <c r="E2349" s="27">
        <v>-1335.3440000000001</v>
      </c>
      <c r="F2349" s="27">
        <v>2.85</v>
      </c>
      <c r="G2349" s="27">
        <v>774.89500999999996</v>
      </c>
      <c r="H2349" s="27">
        <v>671.87597000000005</v>
      </c>
      <c r="I2349" s="27">
        <v>563.31700999999998</v>
      </c>
      <c r="J2349" s="27">
        <v>3583.46704</v>
      </c>
      <c r="K2349" s="27">
        <v>6468.1747999999998</v>
      </c>
      <c r="L2349" s="27">
        <v>804.04498000000001</v>
      </c>
      <c r="M2349" s="27">
        <v>0</v>
      </c>
      <c r="N2349" s="27">
        <v>5484.9247999999998</v>
      </c>
      <c r="O2349" s="27">
        <v>5.86</v>
      </c>
      <c r="P2349" s="27">
        <v>14.632999999999999</v>
      </c>
      <c r="Q2349" s="27">
        <v>0.1714</v>
      </c>
      <c r="R2349" s="27">
        <v>1.68</v>
      </c>
      <c r="S2349" s="27">
        <v>1.62</v>
      </c>
      <c r="T2349" s="27">
        <v>1.40126</v>
      </c>
      <c r="U2349" s="29" t="s">
        <v>48504</v>
      </c>
      <c r="V2349" s="29" t="s">
        <v>48505</v>
      </c>
      <c r="W2349" s="30" t="s">
        <v>48506</v>
      </c>
      <c r="X2349">
        <v>2347</v>
      </c>
      <c r="Y2349" s="8" t="s">
        <v>7974</v>
      </c>
      <c r="Z2349">
        <v>541420</v>
      </c>
      <c r="AB2349" s="8" t="s">
        <v>7975</v>
      </c>
    </row>
    <row r="2350" spans="1:28" x14ac:dyDescent="0.25">
      <c r="A2350" s="34" t="s">
        <v>3230</v>
      </c>
      <c r="B2350" s="29" t="s">
        <v>3231</v>
      </c>
      <c r="C2350" s="27">
        <v>5626.02</v>
      </c>
      <c r="D2350" s="27">
        <v>785</v>
      </c>
      <c r="E2350" s="27">
        <v>393</v>
      </c>
      <c r="F2350" s="27">
        <v>2.16</v>
      </c>
      <c r="G2350" s="27">
        <v>954</v>
      </c>
      <c r="H2350" s="27">
        <v>0</v>
      </c>
      <c r="I2350" s="27">
        <v>1879</v>
      </c>
      <c r="J2350" s="27">
        <v>1507</v>
      </c>
      <c r="K2350" s="27">
        <v>1630</v>
      </c>
      <c r="L2350" s="27">
        <v>2473</v>
      </c>
      <c r="M2350" s="27">
        <v>0</v>
      </c>
      <c r="N2350" s="27">
        <v>1012</v>
      </c>
      <c r="O2350" s="27">
        <v>9.11</v>
      </c>
      <c r="P2350" s="27">
        <v>70.138990000000007</v>
      </c>
      <c r="Q2350" s="27">
        <v>2.3488099999999998</v>
      </c>
      <c r="R2350" s="27">
        <v>1.01</v>
      </c>
      <c r="S2350" s="27">
        <v>1.08</v>
      </c>
      <c r="T2350" s="27">
        <v>0.44857000000000002</v>
      </c>
      <c r="U2350" s="29" t="s">
        <v>48507</v>
      </c>
      <c r="V2350" s="29" t="s">
        <v>42725</v>
      </c>
      <c r="W2350" s="30" t="s">
        <v>48508</v>
      </c>
      <c r="X2350">
        <v>2348</v>
      </c>
      <c r="Y2350" s="8" t="s">
        <v>7976</v>
      </c>
      <c r="Z2350">
        <v>327211</v>
      </c>
      <c r="AA2350">
        <v>459999</v>
      </c>
      <c r="AB2350" s="8" t="s">
        <v>7977</v>
      </c>
    </row>
    <row r="2351" spans="1:28" x14ac:dyDescent="0.25">
      <c r="A2351" s="34" t="s">
        <v>3232</v>
      </c>
      <c r="B2351" s="29" t="s">
        <v>3233</v>
      </c>
      <c r="C2351" s="27">
        <v>8269.64</v>
      </c>
      <c r="D2351" s="27">
        <v>520</v>
      </c>
      <c r="E2351" s="27">
        <v>-995</v>
      </c>
      <c r="F2351" s="27">
        <v>0.93</v>
      </c>
      <c r="G2351" s="27">
        <v>632</v>
      </c>
      <c r="H2351" s="27">
        <v>627</v>
      </c>
      <c r="I2351" s="27">
        <v>4591</v>
      </c>
      <c r="J2351" s="27">
        <v>1170</v>
      </c>
      <c r="K2351" s="27">
        <v>1893</v>
      </c>
      <c r="L2351" s="27">
        <v>1826</v>
      </c>
      <c r="M2351" s="27">
        <v>0</v>
      </c>
      <c r="N2351" s="27">
        <v>3812</v>
      </c>
      <c r="O2351" s="27">
        <v>17.12</v>
      </c>
      <c r="P2351" s="27">
        <v>33.612990000000003</v>
      </c>
      <c r="Q2351" s="27">
        <v>0.50631999999999999</v>
      </c>
      <c r="R2351" s="27">
        <v>1.41</v>
      </c>
      <c r="S2351" s="27">
        <v>1.08</v>
      </c>
      <c r="T2351" s="27">
        <v>0.54188000000000003</v>
      </c>
      <c r="U2351" s="29" t="s">
        <v>48509</v>
      </c>
      <c r="V2351" s="29" t="s">
        <v>48510</v>
      </c>
      <c r="W2351" s="30" t="s">
        <v>48511</v>
      </c>
      <c r="X2351">
        <v>2349</v>
      </c>
      <c r="Y2351" s="8" t="s">
        <v>7978</v>
      </c>
      <c r="Z2351">
        <v>312111</v>
      </c>
      <c r="AB2351" s="8" t="s">
        <v>7979</v>
      </c>
    </row>
    <row r="2352" spans="1:28" x14ac:dyDescent="0.25">
      <c r="A2352" s="34" t="s">
        <v>41952</v>
      </c>
      <c r="B2352" s="29" t="s">
        <v>41953</v>
      </c>
      <c r="C2352" s="27">
        <v>2235.09</v>
      </c>
      <c r="D2352" s="27">
        <v>354</v>
      </c>
      <c r="E2352" s="27">
        <v>-328</v>
      </c>
      <c r="F2352" s="27">
        <v>1.69</v>
      </c>
      <c r="G2352" s="27">
        <v>2011</v>
      </c>
      <c r="H2352" s="27">
        <v>797</v>
      </c>
      <c r="I2352" s="27">
        <v>3028</v>
      </c>
      <c r="J2352" s="27">
        <v>3330</v>
      </c>
      <c r="K2352" s="27">
        <v>4107</v>
      </c>
      <c r="L2352" s="27">
        <v>2866</v>
      </c>
      <c r="M2352" s="27">
        <v>214</v>
      </c>
      <c r="N2352" s="27">
        <v>3353</v>
      </c>
      <c r="O2352" s="27">
        <v>22.09</v>
      </c>
      <c r="P2352" s="27">
        <v>42.637</v>
      </c>
      <c r="Q2352" s="27">
        <v>0.78627000000000002</v>
      </c>
      <c r="R2352" s="27">
        <v>1.26</v>
      </c>
      <c r="S2352" s="27">
        <v>0.99</v>
      </c>
      <c r="T2352" s="27">
        <v>0.39008999999999999</v>
      </c>
      <c r="U2352" s="29" t="s">
        <v>48512</v>
      </c>
      <c r="V2352" s="29" t="s">
        <v>48513</v>
      </c>
      <c r="W2352" s="30" t="s">
        <v>43354</v>
      </c>
      <c r="X2352">
        <v>2350</v>
      </c>
      <c r="Y2352" s="8" t="s">
        <v>7980</v>
      </c>
      <c r="Z2352">
        <v>325180</v>
      </c>
      <c r="AA2352">
        <v>333120</v>
      </c>
      <c r="AB2352" s="8" t="s">
        <v>7981</v>
      </c>
    </row>
    <row r="2353" spans="1:28" x14ac:dyDescent="0.25">
      <c r="A2353" s="34" t="s">
        <v>41954</v>
      </c>
      <c r="B2353" s="29" t="s">
        <v>41955</v>
      </c>
      <c r="C2353" s="27">
        <v>2898.02</v>
      </c>
      <c r="D2353" s="27">
        <v>222.11699999999999</v>
      </c>
      <c r="E2353" s="27">
        <v>202.24298999999999</v>
      </c>
      <c r="F2353" s="27">
        <v>0.35</v>
      </c>
      <c r="G2353" s="27">
        <v>829.78697999999997</v>
      </c>
      <c r="H2353" s="27">
        <v>339.87799000000001</v>
      </c>
      <c r="I2353" s="27">
        <v>230.76400000000001</v>
      </c>
      <c r="J2353" s="27">
        <v>987.41497000000004</v>
      </c>
      <c r="K2353" s="27">
        <v>1833.4410399999999</v>
      </c>
      <c r="L2353" s="27">
        <v>167.47998999999999</v>
      </c>
      <c r="M2353" s="27">
        <v>0</v>
      </c>
      <c r="N2353" s="27">
        <v>1234.3759700000001</v>
      </c>
      <c r="O2353" s="27">
        <v>46.81</v>
      </c>
      <c r="P2353" s="27">
        <v>11.94699</v>
      </c>
      <c r="Q2353" s="27">
        <v>0.13567000000000001</v>
      </c>
      <c r="R2353" s="27">
        <v>1.86</v>
      </c>
      <c r="S2353" s="27">
        <v>1.51</v>
      </c>
      <c r="T2353" s="27">
        <v>0.67222999999999999</v>
      </c>
      <c r="U2353" s="29" t="s">
        <v>48514</v>
      </c>
      <c r="V2353" s="29" t="s">
        <v>48515</v>
      </c>
      <c r="W2353" s="30" t="s">
        <v>48516</v>
      </c>
      <c r="X2353">
        <v>2351</v>
      </c>
      <c r="Y2353" s="8" t="s">
        <v>7982</v>
      </c>
      <c r="Z2353">
        <v>111130</v>
      </c>
      <c r="AB2353" s="8" t="s">
        <v>7983</v>
      </c>
    </row>
    <row r="2354" spans="1:28" x14ac:dyDescent="0.25">
      <c r="A2354" s="34" t="s">
        <v>41956</v>
      </c>
      <c r="B2354" s="29" t="s">
        <v>41957</v>
      </c>
      <c r="C2354" s="27">
        <v>6503.63</v>
      </c>
      <c r="F2354" s="27">
        <v>0.95</v>
      </c>
      <c r="U2354" s="29" t="s">
        <v>90</v>
      </c>
      <c r="V2354" s="29" t="s">
        <v>90</v>
      </c>
      <c r="W2354" s="30" t="s">
        <v>90</v>
      </c>
      <c r="X2354">
        <v>2352</v>
      </c>
      <c r="Y2354" s="8" t="s">
        <v>7984</v>
      </c>
      <c r="Z2354">
        <v>313210</v>
      </c>
      <c r="AB2354" s="8" t="s">
        <v>7985</v>
      </c>
    </row>
    <row r="2355" spans="1:28" x14ac:dyDescent="0.25">
      <c r="A2355" s="34" t="s">
        <v>3234</v>
      </c>
      <c r="B2355" s="29" t="s">
        <v>3235</v>
      </c>
      <c r="C2355" s="27">
        <v>19174.259999999998</v>
      </c>
      <c r="D2355" s="27">
        <v>726</v>
      </c>
      <c r="E2355" s="27">
        <v>490</v>
      </c>
      <c r="F2355" s="27">
        <v>1.08</v>
      </c>
      <c r="G2355" s="27">
        <v>1096</v>
      </c>
      <c r="H2355" s="27">
        <v>799</v>
      </c>
      <c r="I2355" s="27">
        <v>3649</v>
      </c>
      <c r="J2355" s="27">
        <v>1590</v>
      </c>
      <c r="K2355" s="27">
        <v>3012</v>
      </c>
      <c r="L2355" s="27">
        <v>1880</v>
      </c>
      <c r="M2355" s="27">
        <v>0</v>
      </c>
      <c r="N2355" s="27">
        <v>3503</v>
      </c>
      <c r="O2355" s="27">
        <v>19.87</v>
      </c>
      <c r="P2355" s="27">
        <v>34.387999999999998</v>
      </c>
      <c r="Q2355" s="27">
        <v>0.52410000000000001</v>
      </c>
      <c r="R2355" s="27">
        <v>2.0099999999999998</v>
      </c>
      <c r="S2355" s="27">
        <v>1.39</v>
      </c>
      <c r="T2355" s="27">
        <v>0.70250999999999997</v>
      </c>
      <c r="U2355" s="29" t="s">
        <v>47852</v>
      </c>
      <c r="V2355" s="29" t="s">
        <v>48517</v>
      </c>
      <c r="W2355" s="30" t="s">
        <v>48518</v>
      </c>
      <c r="X2355">
        <v>2353</v>
      </c>
      <c r="Y2355" s="8" t="s">
        <v>7986</v>
      </c>
      <c r="Z2355">
        <v>624310</v>
      </c>
      <c r="AB2355" s="8" t="s">
        <v>7987</v>
      </c>
    </row>
    <row r="2356" spans="1:28" x14ac:dyDescent="0.25">
      <c r="A2356" s="34" t="s">
        <v>41958</v>
      </c>
      <c r="B2356" s="29" t="s">
        <v>41959</v>
      </c>
      <c r="C2356" s="27">
        <v>19465.490000000002</v>
      </c>
      <c r="D2356" s="27">
        <v>2619.14599</v>
      </c>
      <c r="E2356" s="27">
        <v>1411.02404</v>
      </c>
      <c r="F2356" s="27">
        <v>1.05</v>
      </c>
      <c r="G2356" s="27">
        <v>3280.6999500000002</v>
      </c>
      <c r="H2356" s="27">
        <v>237.37199000000001</v>
      </c>
      <c r="I2356" s="27">
        <v>26743.25</v>
      </c>
      <c r="J2356" s="27">
        <v>32956.699209999999</v>
      </c>
      <c r="K2356" s="27">
        <v>30870.470700000002</v>
      </c>
      <c r="L2356" s="27">
        <v>0</v>
      </c>
      <c r="M2356" s="27">
        <v>0</v>
      </c>
      <c r="N2356" s="27">
        <v>26541.550780000001</v>
      </c>
      <c r="O2356" s="27">
        <v>6.17</v>
      </c>
      <c r="R2356" s="27">
        <v>0.94</v>
      </c>
      <c r="U2356" s="29" t="s">
        <v>48519</v>
      </c>
      <c r="V2356" s="29" t="s">
        <v>48519</v>
      </c>
      <c r="W2356" s="30" t="s">
        <v>48520</v>
      </c>
      <c r="X2356">
        <v>2354</v>
      </c>
      <c r="Y2356" s="8" t="s">
        <v>7988</v>
      </c>
      <c r="Z2356">
        <v>448140</v>
      </c>
      <c r="AA2356">
        <v>448210</v>
      </c>
      <c r="AB2356" s="8" t="s">
        <v>7989</v>
      </c>
    </row>
    <row r="2357" spans="1:28" x14ac:dyDescent="0.25">
      <c r="A2357" s="34" t="s">
        <v>41960</v>
      </c>
      <c r="B2357" s="29" t="s">
        <v>41961</v>
      </c>
      <c r="C2357" s="27">
        <v>9776.3700000000008</v>
      </c>
      <c r="D2357" s="27">
        <v>4863</v>
      </c>
      <c r="E2357" s="27">
        <v>3899</v>
      </c>
      <c r="F2357" s="27">
        <v>0.97</v>
      </c>
      <c r="G2357" s="27">
        <v>2305</v>
      </c>
      <c r="H2357" s="27">
        <v>4365</v>
      </c>
      <c r="I2357" s="27">
        <v>866</v>
      </c>
      <c r="J2357" s="27">
        <v>4338</v>
      </c>
      <c r="K2357" s="27">
        <v>8620</v>
      </c>
      <c r="L2357" s="27">
        <v>3597</v>
      </c>
      <c r="M2357" s="27">
        <v>0</v>
      </c>
      <c r="N2357" s="27">
        <v>8600</v>
      </c>
      <c r="O2357" s="27">
        <v>16.88</v>
      </c>
      <c r="P2357" s="27">
        <v>29.49099</v>
      </c>
      <c r="Q2357" s="27">
        <v>0.41825000000000001</v>
      </c>
      <c r="R2357" s="27">
        <v>1.99</v>
      </c>
      <c r="S2357" s="27">
        <v>0.98</v>
      </c>
      <c r="T2357" s="27">
        <v>0.44951000000000002</v>
      </c>
      <c r="U2357" s="29" t="s">
        <v>48521</v>
      </c>
      <c r="V2357" s="29" t="s">
        <v>48522</v>
      </c>
      <c r="W2357" s="30" t="s">
        <v>48523</v>
      </c>
      <c r="X2357">
        <v>2355</v>
      </c>
      <c r="Y2357" s="8" t="s">
        <v>7990</v>
      </c>
      <c r="Z2357">
        <v>921190</v>
      </c>
      <c r="AB2357" s="8" t="s">
        <v>7991</v>
      </c>
    </row>
    <row r="2358" spans="1:28" x14ac:dyDescent="0.25">
      <c r="A2358" s="34" t="s">
        <v>41962</v>
      </c>
      <c r="B2358" s="29" t="s">
        <v>41963</v>
      </c>
      <c r="C2358" s="27">
        <v>2356.33</v>
      </c>
      <c r="D2358" s="27">
        <v>130.45699999999999</v>
      </c>
      <c r="E2358" s="27">
        <v>66.777990000000003</v>
      </c>
      <c r="F2358" s="27">
        <v>1.45</v>
      </c>
      <c r="G2358" s="27">
        <v>131.90199000000001</v>
      </c>
      <c r="H2358" s="27">
        <v>0</v>
      </c>
      <c r="I2358" s="27">
        <v>111.32499</v>
      </c>
      <c r="J2358" s="27">
        <v>182.82400000000001</v>
      </c>
      <c r="K2358" s="27">
        <v>595.99199999999996</v>
      </c>
      <c r="L2358" s="27">
        <v>0</v>
      </c>
      <c r="M2358" s="27">
        <v>0</v>
      </c>
      <c r="N2358" s="27">
        <v>710.32397000000003</v>
      </c>
      <c r="O2358" s="27">
        <v>10.23</v>
      </c>
      <c r="P2358" s="27">
        <v>0</v>
      </c>
      <c r="Q2358" s="27">
        <v>0</v>
      </c>
      <c r="R2358" s="27">
        <v>2.97</v>
      </c>
      <c r="S2358" s="27">
        <v>3.26</v>
      </c>
      <c r="T2358" s="27">
        <v>2.5384500000000001</v>
      </c>
      <c r="U2358" s="29" t="s">
        <v>48524</v>
      </c>
      <c r="V2358" s="29" t="s">
        <v>48525</v>
      </c>
      <c r="W2358" s="30" t="s">
        <v>48526</v>
      </c>
      <c r="X2358">
        <v>2356</v>
      </c>
      <c r="Y2358" s="8" t="s">
        <v>7992</v>
      </c>
      <c r="Z2358">
        <v>336414</v>
      </c>
      <c r="AA2358">
        <v>541611</v>
      </c>
      <c r="AB2358" s="8" t="s">
        <v>7993</v>
      </c>
    </row>
    <row r="2359" spans="1:28" x14ac:dyDescent="0.25">
      <c r="A2359" s="34" t="s">
        <v>3236</v>
      </c>
      <c r="B2359" s="29" t="s">
        <v>3236</v>
      </c>
      <c r="C2359" s="27">
        <v>3076.04</v>
      </c>
      <c r="D2359" s="27">
        <v>161.09100000000001</v>
      </c>
      <c r="E2359" s="27">
        <v>120.64299</v>
      </c>
      <c r="F2359" s="27">
        <v>2.4900000000000002</v>
      </c>
      <c r="G2359" s="27">
        <v>79.445989999999995</v>
      </c>
      <c r="H2359" s="27">
        <v>371.41198000000003</v>
      </c>
      <c r="I2359" s="27">
        <v>153.72200000000001</v>
      </c>
      <c r="J2359" s="27">
        <v>409.04</v>
      </c>
      <c r="K2359" s="27">
        <v>718.91998000000001</v>
      </c>
      <c r="L2359" s="27">
        <v>71.740989999999996</v>
      </c>
      <c r="M2359" s="27">
        <v>0</v>
      </c>
      <c r="N2359" s="27">
        <v>526.47698000000003</v>
      </c>
      <c r="O2359" s="27">
        <v>6.26</v>
      </c>
      <c r="P2359" s="27">
        <v>10.803990000000001</v>
      </c>
      <c r="Q2359" s="27">
        <v>0.12112000000000001</v>
      </c>
      <c r="R2359" s="27">
        <v>1.99</v>
      </c>
      <c r="S2359" s="27">
        <v>0.85</v>
      </c>
      <c r="T2359" s="27">
        <v>0.65534000000000003</v>
      </c>
      <c r="U2359" s="29" t="s">
        <v>48527</v>
      </c>
      <c r="V2359" s="29" t="s">
        <v>48528</v>
      </c>
      <c r="W2359" s="30" t="s">
        <v>48529</v>
      </c>
      <c r="X2359">
        <v>2357</v>
      </c>
      <c r="Y2359" s="8" t="s">
        <v>7994</v>
      </c>
      <c r="Z2359">
        <v>621492</v>
      </c>
      <c r="AB2359" s="8" t="s">
        <v>7995</v>
      </c>
    </row>
    <row r="2360" spans="1:28" x14ac:dyDescent="0.25">
      <c r="A2360" s="34" t="s">
        <v>3237</v>
      </c>
      <c r="B2360" s="29" t="s">
        <v>3238</v>
      </c>
      <c r="C2360" s="27">
        <v>6755.98</v>
      </c>
      <c r="D2360" s="27">
        <v>86.477990000000005</v>
      </c>
      <c r="E2360" s="27">
        <v>73.668989999999994</v>
      </c>
      <c r="F2360" s="27">
        <v>7.0000000000000007E-2</v>
      </c>
      <c r="G2360" s="27">
        <v>1.8869899999999999</v>
      </c>
      <c r="H2360" s="27">
        <v>0</v>
      </c>
      <c r="I2360" s="27">
        <v>525.90099999999995</v>
      </c>
      <c r="J2360" s="27">
        <v>396.06698</v>
      </c>
      <c r="K2360" s="27">
        <v>4495.1650300000001</v>
      </c>
      <c r="L2360" s="27">
        <v>0</v>
      </c>
      <c r="M2360" s="27">
        <v>0</v>
      </c>
      <c r="N2360" s="27">
        <v>4879.8398399999996</v>
      </c>
      <c r="O2360" s="27">
        <v>4.45</v>
      </c>
      <c r="P2360" s="27">
        <v>0</v>
      </c>
      <c r="Q2360" s="27">
        <v>0</v>
      </c>
      <c r="R2360" s="27">
        <v>12.15</v>
      </c>
      <c r="S2360" s="27">
        <v>11.35</v>
      </c>
      <c r="T2360" s="27">
        <v>11.34474</v>
      </c>
      <c r="U2360" s="29" t="s">
        <v>48530</v>
      </c>
      <c r="V2360" s="29" t="s">
        <v>48531</v>
      </c>
      <c r="W2360" s="30" t="s">
        <v>48532</v>
      </c>
      <c r="X2360">
        <v>2358</v>
      </c>
      <c r="Y2360" s="8" t="s">
        <v>7996</v>
      </c>
      <c r="Z2360">
        <v>311930</v>
      </c>
      <c r="AA2360">
        <v>325411</v>
      </c>
      <c r="AB2360" s="8" t="s">
        <v>7997</v>
      </c>
    </row>
    <row r="2361" spans="1:28" x14ac:dyDescent="0.25">
      <c r="A2361" s="34" t="s">
        <v>3239</v>
      </c>
      <c r="B2361" s="29" t="s">
        <v>3240</v>
      </c>
      <c r="C2361" s="27">
        <v>6846.48</v>
      </c>
      <c r="D2361" s="27">
        <v>1622.90002</v>
      </c>
      <c r="E2361" s="27">
        <v>1048.5</v>
      </c>
      <c r="F2361" s="27">
        <v>1.04</v>
      </c>
      <c r="G2361" s="27">
        <v>1024.3000400000001</v>
      </c>
      <c r="H2361" s="27">
        <v>401.20001000000002</v>
      </c>
      <c r="I2361" s="27">
        <v>2495.6999500000002</v>
      </c>
      <c r="J2361" s="27">
        <v>2670.6000899999999</v>
      </c>
      <c r="K2361" s="27">
        <v>3411.1999500000002</v>
      </c>
      <c r="L2361" s="27">
        <v>726.09996999999998</v>
      </c>
      <c r="M2361" s="27">
        <v>0</v>
      </c>
      <c r="N2361" s="27">
        <v>4807.8999000000003</v>
      </c>
      <c r="O2361" s="27">
        <v>12.33</v>
      </c>
      <c r="P2361" s="27">
        <v>13.574</v>
      </c>
      <c r="Q2361" s="27">
        <v>0.15705</v>
      </c>
      <c r="R2361" s="27">
        <v>1.23</v>
      </c>
      <c r="S2361" s="27">
        <v>1.1299999999999999</v>
      </c>
      <c r="T2361" s="27">
        <v>0.74353999999999998</v>
      </c>
      <c r="U2361" s="29" t="s">
        <v>48533</v>
      </c>
      <c r="V2361" s="29" t="s">
        <v>48534</v>
      </c>
      <c r="W2361" s="30" t="s">
        <v>48535</v>
      </c>
      <c r="X2361">
        <v>2359</v>
      </c>
      <c r="Y2361" s="8" t="s">
        <v>7998</v>
      </c>
      <c r="Z2361">
        <v>713990</v>
      </c>
      <c r="AB2361" s="8" t="s">
        <v>7999</v>
      </c>
    </row>
    <row r="2362" spans="1:28" x14ac:dyDescent="0.25">
      <c r="A2362" s="34" t="s">
        <v>3241</v>
      </c>
      <c r="B2362" s="29" t="s">
        <v>3242</v>
      </c>
      <c r="C2362" s="27">
        <v>3752.11</v>
      </c>
      <c r="D2362" s="27">
        <v>-101.224</v>
      </c>
      <c r="E2362" s="27">
        <v>-117.49800999999999</v>
      </c>
      <c r="F2362" s="27">
        <v>1.45</v>
      </c>
      <c r="G2362" s="27">
        <v>1.169</v>
      </c>
      <c r="H2362" s="27">
        <v>0</v>
      </c>
      <c r="I2362" s="27">
        <v>81.098990000000001</v>
      </c>
      <c r="J2362" s="27">
        <v>397.47298999999998</v>
      </c>
      <c r="K2362" s="27">
        <v>741.59996999999998</v>
      </c>
      <c r="L2362" s="27">
        <v>0</v>
      </c>
      <c r="M2362" s="27">
        <v>0</v>
      </c>
      <c r="N2362" s="27">
        <v>510.92097999999999</v>
      </c>
      <c r="O2362" s="27">
        <v>3.25</v>
      </c>
      <c r="P2362" s="27">
        <v>0</v>
      </c>
      <c r="Q2362" s="27">
        <v>0</v>
      </c>
      <c r="R2362" s="27">
        <v>1.69</v>
      </c>
      <c r="S2362" s="27">
        <v>1.87</v>
      </c>
      <c r="T2362" s="27">
        <v>1.8628400000000001</v>
      </c>
      <c r="U2362" s="29" t="s">
        <v>48536</v>
      </c>
      <c r="V2362" s="29" t="s">
        <v>48537</v>
      </c>
      <c r="W2362" s="30" t="s">
        <v>48538</v>
      </c>
      <c r="X2362">
        <v>2360</v>
      </c>
      <c r="Y2362" s="8" t="s">
        <v>8000</v>
      </c>
      <c r="Z2362">
        <v>111910</v>
      </c>
      <c r="AB2362" s="8" t="s">
        <v>8001</v>
      </c>
    </row>
    <row r="2363" spans="1:28" x14ac:dyDescent="0.25">
      <c r="A2363" s="34" t="s">
        <v>3243</v>
      </c>
      <c r="B2363" s="29" t="s">
        <v>3244</v>
      </c>
      <c r="C2363" s="27">
        <v>4613.5600000000004</v>
      </c>
      <c r="D2363" s="27">
        <v>8179</v>
      </c>
      <c r="E2363" s="27">
        <v>5371</v>
      </c>
      <c r="F2363" s="27">
        <v>1.49</v>
      </c>
      <c r="G2363" s="27">
        <v>2312</v>
      </c>
      <c r="H2363" s="27">
        <v>1738</v>
      </c>
      <c r="I2363" s="27">
        <v>384</v>
      </c>
      <c r="J2363" s="27">
        <v>4783</v>
      </c>
      <c r="K2363" s="27">
        <v>5143</v>
      </c>
      <c r="L2363" s="27">
        <v>6220</v>
      </c>
      <c r="M2363" s="27">
        <v>0</v>
      </c>
      <c r="N2363" s="27">
        <v>10552</v>
      </c>
      <c r="O2363" s="27">
        <v>27.74</v>
      </c>
      <c r="P2363" s="27">
        <v>37.32799</v>
      </c>
      <c r="Q2363" s="27">
        <v>0.59560000000000002</v>
      </c>
      <c r="R2363" s="27">
        <v>1.02</v>
      </c>
      <c r="S2363" s="27">
        <v>0.71</v>
      </c>
      <c r="T2363" s="27">
        <v>0.22850999999999999</v>
      </c>
      <c r="U2363" s="29" t="s">
        <v>48539</v>
      </c>
      <c r="V2363" s="29" t="s">
        <v>48540</v>
      </c>
      <c r="W2363" s="30" t="s">
        <v>48541</v>
      </c>
      <c r="X2363">
        <v>2361</v>
      </c>
      <c r="Y2363" s="8" t="s">
        <v>8002</v>
      </c>
      <c r="Z2363">
        <v>115113</v>
      </c>
      <c r="AA2363">
        <v>111998</v>
      </c>
      <c r="AB2363" s="8" t="s">
        <v>8003</v>
      </c>
    </row>
    <row r="2364" spans="1:28" x14ac:dyDescent="0.25">
      <c r="A2364" s="34" t="s">
        <v>41964</v>
      </c>
      <c r="B2364" s="29" t="s">
        <v>41965</v>
      </c>
      <c r="C2364" s="27">
        <v>2079.7199999999998</v>
      </c>
      <c r="D2364" s="27">
        <v>758.31596999999999</v>
      </c>
      <c r="E2364" s="27">
        <v>175.43099000000001</v>
      </c>
      <c r="F2364" s="27">
        <v>0.74</v>
      </c>
      <c r="G2364" s="27">
        <v>1503.8239699999999</v>
      </c>
      <c r="H2364" s="27">
        <v>2058.0219699999998</v>
      </c>
      <c r="I2364" s="27">
        <v>278.29500999999999</v>
      </c>
      <c r="J2364" s="27">
        <v>2468.4990200000002</v>
      </c>
      <c r="K2364" s="27">
        <v>4519.4111300000004</v>
      </c>
      <c r="L2364" s="27">
        <v>1362.27197</v>
      </c>
      <c r="M2364" s="27">
        <v>0</v>
      </c>
      <c r="N2364" s="27">
        <v>4604.4511700000003</v>
      </c>
      <c r="U2364" s="29" t="s">
        <v>48542</v>
      </c>
      <c r="V2364" s="29" t="s">
        <v>48543</v>
      </c>
      <c r="W2364" s="30" t="s">
        <v>48544</v>
      </c>
      <c r="X2364">
        <v>2362</v>
      </c>
      <c r="Y2364" s="8" t="s">
        <v>8004</v>
      </c>
      <c r="Z2364">
        <v>811211</v>
      </c>
      <c r="AA2364">
        <v>541330</v>
      </c>
      <c r="AB2364" s="8" t="s">
        <v>8005</v>
      </c>
    </row>
    <row r="2365" spans="1:28" x14ac:dyDescent="0.25">
      <c r="A2365" s="34" t="s">
        <v>3245</v>
      </c>
      <c r="B2365" s="29" t="s">
        <v>3246</v>
      </c>
      <c r="C2365" s="27">
        <v>37579.269999999997</v>
      </c>
      <c r="D2365" s="27">
        <v>2335</v>
      </c>
      <c r="E2365" s="27">
        <v>2189</v>
      </c>
      <c r="F2365" s="27">
        <v>1.01</v>
      </c>
      <c r="G2365" s="27">
        <v>648</v>
      </c>
      <c r="H2365" s="27">
        <v>0</v>
      </c>
      <c r="I2365" s="27">
        <v>992</v>
      </c>
      <c r="J2365" s="27">
        <v>1665</v>
      </c>
      <c r="K2365" s="27">
        <v>1609</v>
      </c>
      <c r="L2365" s="27">
        <v>11453</v>
      </c>
      <c r="M2365" s="27">
        <v>0</v>
      </c>
      <c r="N2365" s="27">
        <v>-8876</v>
      </c>
      <c r="O2365" s="27">
        <v>-31.32</v>
      </c>
      <c r="Q2365" s="27">
        <v>-1.29349</v>
      </c>
      <c r="R2365" s="27">
        <v>0.99</v>
      </c>
      <c r="S2365" s="27">
        <v>0.97</v>
      </c>
      <c r="T2365" s="27">
        <v>0.57716999999999996</v>
      </c>
      <c r="U2365" s="29" t="s">
        <v>48545</v>
      </c>
      <c r="V2365" s="29" t="s">
        <v>48546</v>
      </c>
      <c r="W2365" s="30" t="s">
        <v>48547</v>
      </c>
      <c r="X2365">
        <v>2363</v>
      </c>
      <c r="Y2365" s="8" t="s">
        <v>8006</v>
      </c>
      <c r="Z2365">
        <v>531312</v>
      </c>
      <c r="AA2365">
        <v>424490</v>
      </c>
      <c r="AB2365" s="8" t="s">
        <v>8007</v>
      </c>
    </row>
    <row r="2366" spans="1:28" x14ac:dyDescent="0.25">
      <c r="A2366" s="34" t="s">
        <v>3247</v>
      </c>
      <c r="B2366" s="29" t="s">
        <v>3248</v>
      </c>
      <c r="C2366" s="27">
        <v>24108.959999999999</v>
      </c>
      <c r="D2366" s="27">
        <v>1289</v>
      </c>
      <c r="E2366" s="27">
        <v>687</v>
      </c>
      <c r="F2366" s="27">
        <v>0.54</v>
      </c>
      <c r="G2366" s="27">
        <v>64</v>
      </c>
      <c r="H2366" s="27">
        <v>417</v>
      </c>
      <c r="I2366" s="27">
        <v>2147</v>
      </c>
      <c r="J2366" s="27">
        <v>2166</v>
      </c>
      <c r="K2366" s="27">
        <v>3940</v>
      </c>
      <c r="L2366" s="27">
        <v>42</v>
      </c>
      <c r="M2366" s="27">
        <v>0</v>
      </c>
      <c r="N2366" s="27">
        <v>7148</v>
      </c>
      <c r="O2366" s="27">
        <v>17.7</v>
      </c>
      <c r="P2366" s="27">
        <v>0.71072999999999997</v>
      </c>
      <c r="Q2366" s="27">
        <v>5.5300000000000002E-3</v>
      </c>
      <c r="R2366" s="27">
        <v>1.77</v>
      </c>
      <c r="S2366" s="27">
        <v>1.63</v>
      </c>
      <c r="T2366" s="27">
        <v>1.5969500000000001</v>
      </c>
      <c r="U2366" s="29" t="s">
        <v>46445</v>
      </c>
      <c r="V2366" s="29" t="s">
        <v>48548</v>
      </c>
      <c r="W2366" s="30" t="s">
        <v>48549</v>
      </c>
      <c r="X2366">
        <v>2364</v>
      </c>
      <c r="Y2366" s="8" t="s">
        <v>8008</v>
      </c>
      <c r="Z2366">
        <v>335220</v>
      </c>
      <c r="AA2366">
        <v>335220</v>
      </c>
      <c r="AB2366" s="8" t="s">
        <v>8009</v>
      </c>
    </row>
    <row r="2367" spans="1:28" x14ac:dyDescent="0.25">
      <c r="A2367" s="34" t="s">
        <v>41966</v>
      </c>
      <c r="B2367" s="29" t="s">
        <v>41967</v>
      </c>
      <c r="C2367" s="27">
        <v>2076.71</v>
      </c>
      <c r="D2367" s="27">
        <v>810.77398000000005</v>
      </c>
      <c r="E2367" s="27">
        <v>647.34398999999996</v>
      </c>
      <c r="F2367" s="27">
        <v>0.5</v>
      </c>
      <c r="G2367" s="27">
        <v>117.92700000000001</v>
      </c>
      <c r="H2367" s="27">
        <v>0</v>
      </c>
      <c r="I2367" s="27">
        <v>3377.6120599999999</v>
      </c>
      <c r="J2367" s="27">
        <v>3071.68408</v>
      </c>
      <c r="K2367" s="27">
        <v>4644.6489199999996</v>
      </c>
      <c r="L2367" s="27">
        <v>401.173</v>
      </c>
      <c r="M2367" s="27">
        <v>0</v>
      </c>
      <c r="N2367" s="27">
        <v>5411.3662100000001</v>
      </c>
      <c r="O2367" s="27">
        <v>73.510000000000005</v>
      </c>
      <c r="P2367" s="27">
        <v>8.4233899999999995</v>
      </c>
      <c r="Q2367" s="27">
        <v>7.4789999999999995E-2</v>
      </c>
      <c r="R2367" s="27">
        <v>1.5</v>
      </c>
      <c r="S2367" s="27">
        <v>1.51</v>
      </c>
      <c r="T2367" s="27">
        <v>1.4736899999999999</v>
      </c>
      <c r="U2367" s="29" t="s">
        <v>48550</v>
      </c>
      <c r="V2367" s="29" t="s">
        <v>48551</v>
      </c>
      <c r="W2367" s="30" t="s">
        <v>48552</v>
      </c>
      <c r="X2367">
        <v>2365</v>
      </c>
      <c r="Y2367" s="8" t="s">
        <v>8010</v>
      </c>
      <c r="Z2367">
        <v>451212</v>
      </c>
      <c r="AB2367" s="8" t="s">
        <v>8011</v>
      </c>
    </row>
    <row r="2368" spans="1:28" x14ac:dyDescent="0.25">
      <c r="A2368" s="34" t="s">
        <v>41968</v>
      </c>
      <c r="B2368" s="29" t="s">
        <v>41969</v>
      </c>
      <c r="C2368" s="27">
        <v>12750.87</v>
      </c>
      <c r="D2368" s="27">
        <v>2720.3969699999998</v>
      </c>
      <c r="E2368" s="27">
        <v>1483.6870100000001</v>
      </c>
      <c r="F2368" s="27">
        <v>0.49</v>
      </c>
      <c r="G2368" s="27">
        <v>1326.25695</v>
      </c>
      <c r="H2368" s="27">
        <v>1030.7650100000001</v>
      </c>
      <c r="I2368" s="27">
        <v>10790.45996</v>
      </c>
      <c r="J2368" s="27">
        <v>14863.29003</v>
      </c>
      <c r="K2368" s="27">
        <v>8339.4042900000004</v>
      </c>
      <c r="L2368" s="27">
        <v>8821.6308499999996</v>
      </c>
      <c r="M2368" s="27">
        <v>0</v>
      </c>
      <c r="N2368" s="27">
        <v>13342.860350000001</v>
      </c>
      <c r="U2368" s="29" t="s">
        <v>48553</v>
      </c>
      <c r="V2368" s="29" t="s">
        <v>48554</v>
      </c>
      <c r="W2368" s="30" t="s">
        <v>48555</v>
      </c>
      <c r="X2368">
        <v>2366</v>
      </c>
      <c r="Y2368" s="8" t="s">
        <v>8012</v>
      </c>
      <c r="Z2368">
        <v>238190</v>
      </c>
      <c r="AB2368" s="8" t="s">
        <v>8013</v>
      </c>
    </row>
    <row r="2369" spans="1:28" x14ac:dyDescent="0.25">
      <c r="A2369" s="34" t="s">
        <v>3249</v>
      </c>
      <c r="B2369" s="29" t="s">
        <v>3250</v>
      </c>
      <c r="C2369" s="27">
        <v>10694.64</v>
      </c>
      <c r="D2369" s="27">
        <v>186</v>
      </c>
      <c r="E2369" s="27">
        <v>-50</v>
      </c>
      <c r="F2369" s="27">
        <v>1.63</v>
      </c>
      <c r="G2369" s="27">
        <v>72</v>
      </c>
      <c r="H2369" s="27">
        <v>0</v>
      </c>
      <c r="I2369" s="27">
        <v>2528</v>
      </c>
      <c r="J2369" s="27">
        <v>270</v>
      </c>
      <c r="K2369" s="27">
        <v>3603</v>
      </c>
      <c r="L2369" s="27">
        <v>1660</v>
      </c>
      <c r="M2369" s="27">
        <v>0</v>
      </c>
      <c r="N2369" s="27">
        <v>4482</v>
      </c>
      <c r="O2369" s="27">
        <v>19.32</v>
      </c>
      <c r="P2369" s="27">
        <v>26.872990000000001</v>
      </c>
      <c r="Q2369" s="27">
        <v>0.36747000000000002</v>
      </c>
      <c r="R2369" s="27">
        <v>12.7</v>
      </c>
      <c r="S2369" s="27">
        <v>13.34</v>
      </c>
      <c r="T2369" s="27">
        <v>13.077769999999999</v>
      </c>
      <c r="U2369" s="29" t="s">
        <v>48556</v>
      </c>
      <c r="V2369" s="29" t="s">
        <v>48557</v>
      </c>
      <c r="W2369" s="30" t="s">
        <v>44879</v>
      </c>
      <c r="X2369">
        <v>2367</v>
      </c>
      <c r="Y2369" s="8" t="s">
        <v>8014</v>
      </c>
      <c r="Z2369">
        <v>424930</v>
      </c>
      <c r="AA2369">
        <v>111421</v>
      </c>
      <c r="AB2369" s="8" t="s">
        <v>8015</v>
      </c>
    </row>
    <row r="2370" spans="1:28" x14ac:dyDescent="0.25">
      <c r="A2370" s="34" t="s">
        <v>3251</v>
      </c>
      <c r="B2370" s="29" t="s">
        <v>3252</v>
      </c>
      <c r="C2370" s="27">
        <v>27212.03</v>
      </c>
      <c r="D2370" s="27">
        <v>1787.5</v>
      </c>
      <c r="E2370" s="27">
        <v>568.29998000000001</v>
      </c>
      <c r="F2370" s="27">
        <v>1.01</v>
      </c>
      <c r="G2370" s="27">
        <v>1381.5</v>
      </c>
      <c r="H2370" s="27">
        <v>2147.1999500000002</v>
      </c>
      <c r="I2370" s="27">
        <v>13644</v>
      </c>
      <c r="J2370" s="27">
        <v>2358.1999500000002</v>
      </c>
      <c r="K2370" s="27">
        <v>4427.2997999999998</v>
      </c>
      <c r="L2370" s="27">
        <v>5152.2001899999996</v>
      </c>
      <c r="M2370" s="27">
        <v>0</v>
      </c>
      <c r="N2370" s="27">
        <v>12027</v>
      </c>
      <c r="O2370" s="27">
        <v>58.29</v>
      </c>
      <c r="P2370" s="27">
        <v>29.976990000000001</v>
      </c>
      <c r="Q2370" s="27">
        <v>0.42810999999999999</v>
      </c>
      <c r="R2370" s="27">
        <v>1.89</v>
      </c>
      <c r="S2370" s="27">
        <v>0.97</v>
      </c>
      <c r="T2370" s="27">
        <v>0.38105</v>
      </c>
      <c r="U2370" s="29" t="s">
        <v>48558</v>
      </c>
      <c r="V2370" s="29" t="s">
        <v>48559</v>
      </c>
      <c r="W2370" s="30" t="s">
        <v>48560</v>
      </c>
      <c r="X2370">
        <v>2368</v>
      </c>
      <c r="Y2370" s="8" t="s">
        <v>8016</v>
      </c>
      <c r="Z2370">
        <v>333511</v>
      </c>
      <c r="AA2370">
        <v>541330</v>
      </c>
      <c r="AB2370" s="8" t="s">
        <v>8017</v>
      </c>
    </row>
    <row r="2371" spans="1:28" x14ac:dyDescent="0.25">
      <c r="A2371" s="34" t="s">
        <v>3253</v>
      </c>
      <c r="B2371" s="29" t="s">
        <v>3254</v>
      </c>
      <c r="C2371" s="27">
        <v>13840.42</v>
      </c>
      <c r="D2371" s="27">
        <v>729</v>
      </c>
      <c r="E2371" s="27">
        <v>521</v>
      </c>
      <c r="F2371" s="27">
        <v>1.66</v>
      </c>
      <c r="G2371" s="27">
        <v>794</v>
      </c>
      <c r="H2371" s="27">
        <v>860</v>
      </c>
      <c r="I2371" s="27">
        <v>4529</v>
      </c>
      <c r="J2371" s="27">
        <v>2332</v>
      </c>
      <c r="K2371" s="27">
        <v>1883</v>
      </c>
      <c r="L2371" s="27">
        <v>1809</v>
      </c>
      <c r="M2371" s="27">
        <v>0</v>
      </c>
      <c r="N2371" s="27">
        <v>2733</v>
      </c>
      <c r="O2371" s="27">
        <v>56.21</v>
      </c>
      <c r="P2371" s="27">
        <v>39.404989999999998</v>
      </c>
      <c r="Q2371" s="27">
        <v>0.65029000000000003</v>
      </c>
      <c r="R2371" s="27">
        <v>0.88</v>
      </c>
      <c r="S2371" s="27">
        <v>0.44</v>
      </c>
      <c r="T2371" s="27">
        <v>9.819E-2</v>
      </c>
      <c r="U2371" s="29" t="s">
        <v>43638</v>
      </c>
      <c r="V2371" s="29" t="s">
        <v>47162</v>
      </c>
      <c r="W2371" s="30" t="s">
        <v>48561</v>
      </c>
      <c r="X2371">
        <v>2369</v>
      </c>
      <c r="Y2371" s="8" t="s">
        <v>8018</v>
      </c>
      <c r="Z2371">
        <v>493120</v>
      </c>
      <c r="AA2371">
        <v>493110</v>
      </c>
      <c r="AB2371" s="8" t="s">
        <v>8019</v>
      </c>
    </row>
    <row r="2372" spans="1:28" x14ac:dyDescent="0.25">
      <c r="A2372" s="34" t="s">
        <v>41970</v>
      </c>
      <c r="B2372" s="29" t="s">
        <v>41971</v>
      </c>
      <c r="C2372" s="27">
        <v>3004.83</v>
      </c>
      <c r="D2372" s="27">
        <v>441.86801000000003</v>
      </c>
      <c r="E2372" s="27">
        <v>164.99499</v>
      </c>
      <c r="F2372" s="27">
        <v>1.1599999999999999</v>
      </c>
      <c r="G2372" s="27">
        <v>304.73901000000001</v>
      </c>
      <c r="H2372" s="27">
        <v>0</v>
      </c>
      <c r="I2372" s="27">
        <v>2054.2890600000001</v>
      </c>
      <c r="J2372" s="27">
        <v>432.44799</v>
      </c>
      <c r="K2372" s="27">
        <v>1084.27197</v>
      </c>
      <c r="L2372" s="27">
        <v>999.05296999999996</v>
      </c>
      <c r="M2372" s="27">
        <v>0</v>
      </c>
      <c r="N2372" s="27">
        <v>1892.61096</v>
      </c>
      <c r="O2372" s="27">
        <v>40.090000000000003</v>
      </c>
      <c r="P2372" s="27">
        <v>34.537990000000001</v>
      </c>
      <c r="Q2372" s="27">
        <v>0.52759999999999996</v>
      </c>
      <c r="R2372" s="27">
        <v>2.5099999999999998</v>
      </c>
      <c r="S2372" s="27">
        <v>2.5099999999999998</v>
      </c>
      <c r="T2372" s="27">
        <v>1.8026</v>
      </c>
      <c r="U2372" s="29" t="s">
        <v>48562</v>
      </c>
      <c r="V2372" s="29" t="s">
        <v>48563</v>
      </c>
      <c r="W2372" s="30" t="s">
        <v>48564</v>
      </c>
      <c r="X2372">
        <v>2370</v>
      </c>
      <c r="Y2372" s="8" t="s">
        <v>8020</v>
      </c>
      <c r="Z2372">
        <v>335999</v>
      </c>
      <c r="AA2372">
        <v>335932</v>
      </c>
      <c r="AB2372" s="8" t="s">
        <v>8021</v>
      </c>
    </row>
    <row r="2373" spans="1:28" x14ac:dyDescent="0.25">
      <c r="A2373" s="34" t="s">
        <v>3255</v>
      </c>
      <c r="B2373" s="29" t="s">
        <v>3256</v>
      </c>
      <c r="C2373" s="27">
        <v>10491.04</v>
      </c>
      <c r="D2373" s="27">
        <v>186</v>
      </c>
      <c r="E2373" s="27">
        <v>-50</v>
      </c>
      <c r="F2373" s="27">
        <v>1.7</v>
      </c>
      <c r="G2373" s="27">
        <v>72</v>
      </c>
      <c r="H2373" s="27">
        <v>0</v>
      </c>
      <c r="I2373" s="27">
        <v>2528</v>
      </c>
      <c r="J2373" s="27">
        <v>270</v>
      </c>
      <c r="K2373" s="27">
        <v>3603</v>
      </c>
      <c r="L2373" s="27">
        <v>1660</v>
      </c>
      <c r="M2373" s="27">
        <v>0</v>
      </c>
      <c r="N2373" s="27">
        <v>4482</v>
      </c>
      <c r="O2373" s="27">
        <v>19.32</v>
      </c>
      <c r="P2373" s="27">
        <v>26.872990000000001</v>
      </c>
      <c r="Q2373" s="27">
        <v>0.36747000000000002</v>
      </c>
      <c r="R2373" s="27">
        <v>12.7</v>
      </c>
      <c r="S2373" s="27">
        <v>13.34</v>
      </c>
      <c r="T2373" s="27">
        <v>13.077769999999999</v>
      </c>
      <c r="U2373" s="29" t="s">
        <v>48556</v>
      </c>
      <c r="V2373" s="29" t="s">
        <v>48557</v>
      </c>
      <c r="W2373" s="30" t="s">
        <v>44879</v>
      </c>
      <c r="X2373">
        <v>2371</v>
      </c>
      <c r="Y2373" s="8" t="s">
        <v>8022</v>
      </c>
      <c r="Z2373">
        <v>441120</v>
      </c>
      <c r="AB2373" s="8" t="s">
        <v>8023</v>
      </c>
    </row>
    <row r="2374" spans="1:28" x14ac:dyDescent="0.25">
      <c r="A2374" s="34" t="s">
        <v>41972</v>
      </c>
      <c r="B2374" s="29" t="s">
        <v>41973</v>
      </c>
      <c r="C2374" s="27">
        <v>2865.07</v>
      </c>
      <c r="D2374" s="27">
        <v>346.57997999999998</v>
      </c>
      <c r="E2374" s="27">
        <v>163.75799000000001</v>
      </c>
      <c r="F2374" s="27">
        <v>0.28000000000000003</v>
      </c>
      <c r="G2374" s="27">
        <v>202.88399999999999</v>
      </c>
      <c r="H2374" s="27">
        <v>432.87297999999998</v>
      </c>
      <c r="I2374" s="27">
        <v>480.34500000000003</v>
      </c>
      <c r="J2374" s="27">
        <v>913.45397000000003</v>
      </c>
      <c r="K2374" s="27">
        <v>1354.56799</v>
      </c>
      <c r="L2374" s="27">
        <v>194.78998999999999</v>
      </c>
      <c r="M2374" s="27">
        <v>0</v>
      </c>
      <c r="N2374" s="27">
        <v>771.57299</v>
      </c>
      <c r="O2374" s="27">
        <v>3.18</v>
      </c>
      <c r="P2374" s="27">
        <v>20.15699</v>
      </c>
      <c r="Q2374" s="27">
        <v>0.25245000000000001</v>
      </c>
      <c r="R2374" s="27">
        <v>1.48</v>
      </c>
      <c r="S2374" s="27">
        <v>1.01</v>
      </c>
      <c r="T2374" s="27">
        <v>0.78691</v>
      </c>
      <c r="U2374" s="29" t="s">
        <v>48565</v>
      </c>
      <c r="V2374" s="29" t="s">
        <v>48566</v>
      </c>
      <c r="W2374" s="30" t="s">
        <v>48567</v>
      </c>
      <c r="X2374">
        <v>2372</v>
      </c>
      <c r="Y2374" s="8" t="s">
        <v>8024</v>
      </c>
      <c r="Z2374">
        <v>481219</v>
      </c>
      <c r="AA2374">
        <v>488510</v>
      </c>
      <c r="AB2374" s="8" t="s">
        <v>8025</v>
      </c>
    </row>
    <row r="2375" spans="1:28" x14ac:dyDescent="0.25">
      <c r="A2375" s="34" t="s">
        <v>3257</v>
      </c>
      <c r="B2375" s="29" t="s">
        <v>3258</v>
      </c>
      <c r="C2375" s="27">
        <v>10681.83</v>
      </c>
      <c r="D2375" s="27">
        <v>398.89999</v>
      </c>
      <c r="E2375" s="27">
        <v>242.19999000000001</v>
      </c>
      <c r="F2375" s="27">
        <v>0.94</v>
      </c>
      <c r="G2375" s="27">
        <v>228.5</v>
      </c>
      <c r="H2375" s="27">
        <v>0</v>
      </c>
      <c r="I2375" s="27">
        <v>2088.3000400000001</v>
      </c>
      <c r="J2375" s="27">
        <v>572.70001000000002</v>
      </c>
      <c r="K2375" s="27">
        <v>832</v>
      </c>
      <c r="L2375" s="27">
        <v>1235.6999499999999</v>
      </c>
      <c r="M2375" s="27">
        <v>0</v>
      </c>
      <c r="N2375" s="27">
        <v>2271.8000400000001</v>
      </c>
      <c r="O2375" s="27">
        <v>5.76</v>
      </c>
      <c r="P2375" s="27">
        <v>34.636000000000003</v>
      </c>
      <c r="Q2375" s="27">
        <v>0.52990000000000004</v>
      </c>
      <c r="R2375" s="27">
        <v>1.47</v>
      </c>
      <c r="S2375" s="27">
        <v>1.45</v>
      </c>
      <c r="T2375" s="27">
        <v>1.0537799999999999</v>
      </c>
      <c r="U2375" s="29" t="s">
        <v>48568</v>
      </c>
      <c r="V2375" s="29" t="s">
        <v>48569</v>
      </c>
      <c r="W2375" s="30" t="s">
        <v>44275</v>
      </c>
      <c r="X2375">
        <v>2373</v>
      </c>
      <c r="Y2375" s="8" t="s">
        <v>8026</v>
      </c>
      <c r="Z2375">
        <v>922110</v>
      </c>
      <c r="AA2375">
        <v>921110</v>
      </c>
      <c r="AB2375" s="8" t="s">
        <v>8027</v>
      </c>
    </row>
    <row r="2376" spans="1:28" x14ac:dyDescent="0.25">
      <c r="A2376" s="34" t="s">
        <v>3259</v>
      </c>
      <c r="B2376" s="29" t="s">
        <v>3260</v>
      </c>
      <c r="C2376" s="27">
        <v>4253.45</v>
      </c>
      <c r="D2376" s="27">
        <v>1377</v>
      </c>
      <c r="E2376" s="27">
        <v>1267</v>
      </c>
      <c r="F2376" s="27">
        <v>1.1000000000000001</v>
      </c>
      <c r="G2376" s="27">
        <v>55078</v>
      </c>
      <c r="H2376" s="27">
        <v>8</v>
      </c>
      <c r="I2376" s="27">
        <v>1065</v>
      </c>
      <c r="J2376" s="27">
        <v>71652</v>
      </c>
      <c r="K2376" s="27">
        <v>59974</v>
      </c>
      <c r="L2376" s="27">
        <v>11068</v>
      </c>
      <c r="M2376" s="27">
        <v>440</v>
      </c>
      <c r="N2376" s="27">
        <v>4453</v>
      </c>
      <c r="O2376" s="27">
        <v>32.03</v>
      </c>
      <c r="P2376" s="27">
        <v>71.153989999999993</v>
      </c>
      <c r="Q2376" s="27">
        <v>2.6953999999999998</v>
      </c>
      <c r="R2376" s="27">
        <v>0.86</v>
      </c>
      <c r="S2376" s="27">
        <v>0.84</v>
      </c>
      <c r="T2376" s="27">
        <v>6.8210000000000007E-2</v>
      </c>
      <c r="U2376" s="29" t="s">
        <v>48570</v>
      </c>
      <c r="V2376" s="29" t="s">
        <v>48571</v>
      </c>
      <c r="W2376" s="30" t="s">
        <v>48572</v>
      </c>
      <c r="X2376">
        <v>2374</v>
      </c>
      <c r="Y2376" s="8" t="s">
        <v>8028</v>
      </c>
      <c r="Z2376">
        <v>424490</v>
      </c>
      <c r="AA2376">
        <v>311119</v>
      </c>
      <c r="AB2376" s="8" t="s">
        <v>8029</v>
      </c>
    </row>
    <row r="2377" spans="1:28" x14ac:dyDescent="0.25">
      <c r="A2377" s="34" t="s">
        <v>3261</v>
      </c>
      <c r="B2377" s="29" t="s">
        <v>3262</v>
      </c>
      <c r="C2377" s="27">
        <v>3468.91</v>
      </c>
      <c r="D2377" s="27">
        <v>-437.44000999999997</v>
      </c>
      <c r="E2377" s="27">
        <v>-443.06500999999997</v>
      </c>
      <c r="F2377" s="27">
        <v>1.1499999999999999</v>
      </c>
      <c r="G2377" s="27">
        <v>39.963000000000001</v>
      </c>
      <c r="H2377" s="27">
        <v>31.620999999999999</v>
      </c>
      <c r="I2377" s="27">
        <v>8.4029900000000008</v>
      </c>
      <c r="J2377" s="27">
        <v>139.84199000000001</v>
      </c>
      <c r="K2377" s="27">
        <v>1124.3360499999999</v>
      </c>
      <c r="L2377" s="27">
        <v>0</v>
      </c>
      <c r="M2377" s="27">
        <v>0</v>
      </c>
      <c r="N2377" s="27">
        <v>1045.5949700000001</v>
      </c>
      <c r="O2377" s="27">
        <v>10.23</v>
      </c>
      <c r="P2377" s="27">
        <v>0</v>
      </c>
      <c r="Q2377" s="27">
        <v>0</v>
      </c>
      <c r="R2377" s="27">
        <v>8.61</v>
      </c>
      <c r="S2377" s="27">
        <v>7.81</v>
      </c>
      <c r="T2377" s="27">
        <v>7.5281500000000001</v>
      </c>
      <c r="U2377" s="29" t="s">
        <v>48573</v>
      </c>
      <c r="V2377" s="29" t="s">
        <v>48574</v>
      </c>
      <c r="W2377" s="30" t="s">
        <v>48575</v>
      </c>
      <c r="X2377">
        <v>2375</v>
      </c>
      <c r="Y2377" s="8" t="s">
        <v>8030</v>
      </c>
      <c r="Z2377">
        <v>517919</v>
      </c>
      <c r="AB2377" s="8" t="s">
        <v>8031</v>
      </c>
    </row>
    <row r="2378" spans="1:28" x14ac:dyDescent="0.25">
      <c r="A2378" s="34" t="s">
        <v>41974</v>
      </c>
      <c r="B2378" s="29" t="s">
        <v>41975</v>
      </c>
      <c r="C2378" s="27">
        <v>7334.09</v>
      </c>
      <c r="D2378" s="27">
        <v>767.83196999999996</v>
      </c>
      <c r="E2378" s="27">
        <v>489.32997999999998</v>
      </c>
      <c r="F2378" s="27">
        <v>1.76</v>
      </c>
      <c r="G2378" s="27">
        <v>860.58696999999995</v>
      </c>
      <c r="H2378" s="27">
        <v>1830.729</v>
      </c>
      <c r="I2378" s="27">
        <v>311.15499</v>
      </c>
      <c r="J2378" s="27">
        <v>3664.65209</v>
      </c>
      <c r="K2378" s="27">
        <v>5910.2939399999996</v>
      </c>
      <c r="L2378" s="27">
        <v>1058.875</v>
      </c>
      <c r="M2378" s="27">
        <v>0</v>
      </c>
      <c r="N2378" s="27">
        <v>2625.0620100000001</v>
      </c>
      <c r="O2378" s="27">
        <v>3.98</v>
      </c>
      <c r="P2378" s="27">
        <v>30.509</v>
      </c>
      <c r="Q2378" s="27">
        <v>0.43903999999999999</v>
      </c>
      <c r="R2378" s="27">
        <v>1.45</v>
      </c>
      <c r="U2378" s="29" t="s">
        <v>48576</v>
      </c>
      <c r="V2378" s="29" t="s">
        <v>48577</v>
      </c>
      <c r="W2378" s="30" t="s">
        <v>48578</v>
      </c>
      <c r="X2378">
        <v>2376</v>
      </c>
      <c r="Y2378" s="8" t="s">
        <v>8032</v>
      </c>
      <c r="Z2378">
        <v>524298</v>
      </c>
      <c r="AB2378" s="8" t="s">
        <v>8033</v>
      </c>
    </row>
    <row r="2379" spans="1:28" x14ac:dyDescent="0.25">
      <c r="A2379" s="34" t="s">
        <v>3263</v>
      </c>
      <c r="B2379" s="29" t="s">
        <v>3264</v>
      </c>
      <c r="C2379" s="27">
        <v>20536.53</v>
      </c>
      <c r="D2379" s="27">
        <v>590.96501999999998</v>
      </c>
      <c r="E2379" s="27">
        <v>249.27600000000001</v>
      </c>
      <c r="F2379" s="27">
        <v>-0.23</v>
      </c>
      <c r="G2379" s="27">
        <v>557.40399000000002</v>
      </c>
      <c r="H2379" s="27">
        <v>0</v>
      </c>
      <c r="I2379" s="27">
        <v>122.64099</v>
      </c>
      <c r="J2379" s="27">
        <v>1738.6440399999999</v>
      </c>
      <c r="K2379" s="27">
        <v>6356.4120999999996</v>
      </c>
      <c r="L2379" s="27">
        <v>0</v>
      </c>
      <c r="M2379" s="27">
        <v>0</v>
      </c>
      <c r="N2379" s="27">
        <v>6206.6069299999999</v>
      </c>
      <c r="O2379" s="27">
        <v>21.93</v>
      </c>
      <c r="P2379" s="27">
        <v>0</v>
      </c>
      <c r="Q2379" s="27">
        <v>0</v>
      </c>
      <c r="R2379" s="27">
        <v>3.56</v>
      </c>
      <c r="S2379" s="27">
        <v>3.66</v>
      </c>
      <c r="T2379" s="27">
        <v>3.3353600000000001</v>
      </c>
      <c r="U2379" s="29" t="s">
        <v>48579</v>
      </c>
      <c r="V2379" s="29" t="s">
        <v>48580</v>
      </c>
      <c r="W2379" s="30" t="s">
        <v>48581</v>
      </c>
      <c r="X2379">
        <v>2377</v>
      </c>
      <c r="Y2379" s="8" t="s">
        <v>8034</v>
      </c>
      <c r="Z2379">
        <v>334419</v>
      </c>
      <c r="AB2379" s="8" t="s">
        <v>8035</v>
      </c>
    </row>
    <row r="2380" spans="1:28" x14ac:dyDescent="0.25">
      <c r="A2380" s="34" t="s">
        <v>3265</v>
      </c>
      <c r="B2380" s="29" t="s">
        <v>3266</v>
      </c>
      <c r="C2380" s="27">
        <v>21485.03</v>
      </c>
      <c r="D2380" s="27">
        <v>-153.91300000000001</v>
      </c>
      <c r="E2380" s="27">
        <v>-327.05099999999999</v>
      </c>
      <c r="F2380" s="27">
        <v>0.84</v>
      </c>
      <c r="G2380" s="27">
        <v>399.74498999999997</v>
      </c>
      <c r="H2380" s="27">
        <v>0</v>
      </c>
      <c r="I2380" s="27">
        <v>110.36599</v>
      </c>
      <c r="J2380" s="27">
        <v>1134.4470200000001</v>
      </c>
      <c r="K2380" s="27">
        <v>2256.6469699999998</v>
      </c>
      <c r="L2380" s="27">
        <v>968.67400999999995</v>
      </c>
      <c r="M2380" s="27">
        <v>0</v>
      </c>
      <c r="N2380" s="27">
        <v>573.29998000000001</v>
      </c>
      <c r="O2380" s="27">
        <v>3.67</v>
      </c>
      <c r="P2380" s="27">
        <v>68.328000000000003</v>
      </c>
      <c r="Q2380" s="27">
        <v>2.1573799999999999</v>
      </c>
      <c r="R2380" s="27">
        <v>2.0099999999999998</v>
      </c>
      <c r="S2380" s="27">
        <v>1.99</v>
      </c>
      <c r="T2380" s="27">
        <v>1.63683</v>
      </c>
      <c r="U2380" s="29" t="s">
        <v>48582</v>
      </c>
      <c r="V2380" s="29" t="s">
        <v>48583</v>
      </c>
      <c r="W2380" s="30" t="s">
        <v>48584</v>
      </c>
      <c r="X2380">
        <v>2378</v>
      </c>
      <c r="Y2380" s="8" t="s">
        <v>8036</v>
      </c>
      <c r="Z2380">
        <v>561920</v>
      </c>
      <c r="AB2380" s="8" t="s">
        <v>8037</v>
      </c>
    </row>
    <row r="2381" spans="1:28" x14ac:dyDescent="0.25">
      <c r="A2381" s="34" t="s">
        <v>3267</v>
      </c>
      <c r="B2381" s="29" t="s">
        <v>3268</v>
      </c>
      <c r="C2381" s="27">
        <v>16613.759999999998</v>
      </c>
      <c r="D2381" s="27">
        <v>1616.23803</v>
      </c>
      <c r="E2381" s="27">
        <v>1229.04504</v>
      </c>
      <c r="F2381" s="27">
        <v>0.02</v>
      </c>
      <c r="G2381" s="27">
        <v>256.67198999999999</v>
      </c>
      <c r="H2381" s="27">
        <v>5.8769900000000002</v>
      </c>
      <c r="I2381" s="27">
        <v>1408.3879300000001</v>
      </c>
      <c r="J2381" s="27">
        <v>2378.5500400000001</v>
      </c>
      <c r="K2381" s="27">
        <v>3548.5458899999999</v>
      </c>
      <c r="L2381" s="27">
        <v>984.30798000000004</v>
      </c>
      <c r="M2381" s="27">
        <v>0</v>
      </c>
      <c r="N2381" s="27">
        <v>7897.7651299999998</v>
      </c>
      <c r="O2381" s="27">
        <v>12.67</v>
      </c>
      <c r="P2381" s="27">
        <v>11.13899</v>
      </c>
      <c r="Q2381" s="27">
        <v>0.12534999999999999</v>
      </c>
      <c r="R2381" s="27">
        <v>1.32</v>
      </c>
      <c r="S2381" s="27">
        <v>1.49</v>
      </c>
      <c r="T2381" s="27">
        <v>1.38151</v>
      </c>
      <c r="U2381" s="29" t="s">
        <v>48585</v>
      </c>
      <c r="V2381" s="29" t="s">
        <v>48586</v>
      </c>
      <c r="W2381" s="30" t="s">
        <v>48587</v>
      </c>
      <c r="X2381">
        <v>2379</v>
      </c>
      <c r="Y2381" s="8" t="s">
        <v>8038</v>
      </c>
      <c r="Z2381">
        <v>424820</v>
      </c>
      <c r="AB2381" s="8" t="s">
        <v>8039</v>
      </c>
    </row>
    <row r="2382" spans="1:28" x14ac:dyDescent="0.25">
      <c r="A2382" s="34" t="s">
        <v>3269</v>
      </c>
      <c r="B2382" s="29" t="s">
        <v>3270</v>
      </c>
      <c r="C2382" s="27">
        <v>79076.63</v>
      </c>
      <c r="D2382" s="27">
        <v>3342</v>
      </c>
      <c r="E2382" s="27">
        <v>2877</v>
      </c>
      <c r="F2382" s="27">
        <v>0.77</v>
      </c>
      <c r="G2382" s="27">
        <v>1215</v>
      </c>
      <c r="H2382" s="27">
        <v>2345</v>
      </c>
      <c r="I2382" s="27">
        <v>4126</v>
      </c>
      <c r="J2382" s="27">
        <v>3167</v>
      </c>
      <c r="K2382" s="27">
        <v>7506</v>
      </c>
      <c r="L2382" s="27">
        <v>6552</v>
      </c>
      <c r="M2382" s="27">
        <v>0</v>
      </c>
      <c r="N2382" s="27">
        <v>4403</v>
      </c>
      <c r="O2382" s="27">
        <v>9.7200000000000006</v>
      </c>
      <c r="P2382" s="27">
        <v>59.356990000000003</v>
      </c>
      <c r="Q2382" s="27">
        <v>1.4604699999999999</v>
      </c>
      <c r="R2382" s="27">
        <v>3.27</v>
      </c>
      <c r="S2382" s="27">
        <v>1.63</v>
      </c>
      <c r="T2382" s="27">
        <v>1.24597</v>
      </c>
      <c r="U2382" s="29" t="s">
        <v>48588</v>
      </c>
      <c r="V2382" s="29" t="s">
        <v>48589</v>
      </c>
      <c r="W2382" s="30" t="s">
        <v>48590</v>
      </c>
      <c r="X2382">
        <v>2380</v>
      </c>
      <c r="Y2382" s="8" t="s">
        <v>8040</v>
      </c>
      <c r="Z2382">
        <v>333413</v>
      </c>
      <c r="AB2382" s="8" t="s">
        <v>8041</v>
      </c>
    </row>
    <row r="2383" spans="1:28" x14ac:dyDescent="0.25">
      <c r="A2383" s="34" t="s">
        <v>41976</v>
      </c>
      <c r="B2383" s="29" t="s">
        <v>41977</v>
      </c>
      <c r="C2383" s="27">
        <v>71799.59</v>
      </c>
      <c r="D2383" s="27">
        <v>7603</v>
      </c>
      <c r="E2383" s="27">
        <v>6799</v>
      </c>
      <c r="F2383" s="27">
        <v>0.62</v>
      </c>
      <c r="G2383" s="27">
        <v>21768</v>
      </c>
      <c r="H2383" s="27">
        <v>0</v>
      </c>
      <c r="I2383" s="27">
        <v>11515</v>
      </c>
      <c r="J2383" s="27">
        <v>1069</v>
      </c>
      <c r="K2383" s="27">
        <v>29328</v>
      </c>
      <c r="L2383" s="27">
        <v>13970</v>
      </c>
      <c r="M2383" s="27">
        <v>0</v>
      </c>
      <c r="N2383" s="27">
        <v>27914</v>
      </c>
      <c r="O2383" s="27">
        <v>18.55</v>
      </c>
      <c r="P2383" s="27">
        <v>33.353999999999999</v>
      </c>
      <c r="Q2383" s="27">
        <v>0.50046000000000002</v>
      </c>
      <c r="R2383" s="27">
        <v>27.43</v>
      </c>
      <c r="S2383" s="27">
        <v>27.43</v>
      </c>
      <c r="T2383" s="27">
        <v>7.0720299999999998</v>
      </c>
      <c r="U2383" s="29" t="s">
        <v>48591</v>
      </c>
      <c r="V2383" s="29" t="s">
        <v>48592</v>
      </c>
      <c r="W2383" s="30" t="s">
        <v>48593</v>
      </c>
      <c r="X2383">
        <v>2381</v>
      </c>
      <c r="Y2383" s="8" t="s">
        <v>8042</v>
      </c>
      <c r="Z2383">
        <v>444110</v>
      </c>
      <c r="AB2383" s="8" t="s">
        <v>8043</v>
      </c>
    </row>
    <row r="2384" spans="1:28" x14ac:dyDescent="0.25">
      <c r="A2384" s="34" t="s">
        <v>3271</v>
      </c>
      <c r="B2384" s="29" t="s">
        <v>3272</v>
      </c>
      <c r="C2384" s="27">
        <v>4202.5</v>
      </c>
      <c r="D2384" s="27">
        <v>165.19999000000001</v>
      </c>
      <c r="E2384" s="27">
        <v>110.69999</v>
      </c>
      <c r="F2384" s="27">
        <v>1.24</v>
      </c>
      <c r="G2384" s="27">
        <v>238</v>
      </c>
      <c r="H2384" s="27">
        <v>366.70001000000002</v>
      </c>
      <c r="I2384" s="27">
        <v>1786.6999499999999</v>
      </c>
      <c r="J2384" s="27">
        <v>289.29998000000001</v>
      </c>
      <c r="K2384" s="27">
        <v>757.5</v>
      </c>
      <c r="L2384" s="27">
        <v>530.20001000000002</v>
      </c>
      <c r="M2384" s="27">
        <v>0</v>
      </c>
      <c r="N2384" s="27">
        <v>1615</v>
      </c>
      <c r="O2384" s="27">
        <v>9.16</v>
      </c>
      <c r="P2384" s="27">
        <v>25.597989999999999</v>
      </c>
      <c r="Q2384" s="27">
        <v>0.34404000000000001</v>
      </c>
      <c r="R2384" s="27">
        <v>2.97</v>
      </c>
      <c r="S2384" s="27">
        <v>1.35</v>
      </c>
      <c r="T2384" s="27">
        <v>0.52817000000000003</v>
      </c>
      <c r="U2384" s="29" t="s">
        <v>48594</v>
      </c>
      <c r="V2384" s="29" t="s">
        <v>48595</v>
      </c>
      <c r="W2384" s="30" t="s">
        <v>48596</v>
      </c>
      <c r="X2384">
        <v>2382</v>
      </c>
      <c r="Y2384" s="8" t="s">
        <v>8044</v>
      </c>
      <c r="Z2384">
        <v>451110</v>
      </c>
      <c r="AA2384">
        <v>448190</v>
      </c>
      <c r="AB2384" s="8" t="s">
        <v>8045</v>
      </c>
    </row>
    <row r="2385" spans="24:28" x14ac:dyDescent="0.25">
      <c r="X2385">
        <v>2383</v>
      </c>
      <c r="Y2385" s="8" t="s">
        <v>8046</v>
      </c>
      <c r="Z2385">
        <v>611710</v>
      </c>
      <c r="AB2385" s="8" t="s">
        <v>8047</v>
      </c>
    </row>
    <row r="2386" spans="24:28" x14ac:dyDescent="0.25">
      <c r="X2386">
        <v>2384</v>
      </c>
      <c r="Y2386" s="8" t="s">
        <v>8048</v>
      </c>
      <c r="Z2386">
        <v>332919</v>
      </c>
      <c r="AB2386" s="8" t="s">
        <v>8049</v>
      </c>
    </row>
    <row r="2387" spans="24:28" x14ac:dyDescent="0.25">
      <c r="X2387">
        <v>2385</v>
      </c>
      <c r="Y2387" s="8" t="s">
        <v>8050</v>
      </c>
      <c r="Z2387">
        <v>459999</v>
      </c>
      <c r="AB2387" s="8" t="s">
        <v>8051</v>
      </c>
    </row>
    <row r="2388" spans="24:28" x14ac:dyDescent="0.25">
      <c r="X2388">
        <v>2386</v>
      </c>
      <c r="Y2388" s="8" t="s">
        <v>8052</v>
      </c>
      <c r="Z2388">
        <v>541810</v>
      </c>
      <c r="AA2388">
        <v>541618</v>
      </c>
      <c r="AB2388" s="8" t="s">
        <v>8053</v>
      </c>
    </row>
    <row r="2389" spans="24:28" x14ac:dyDescent="0.25">
      <c r="X2389">
        <v>2387</v>
      </c>
      <c r="Y2389" s="8" t="s">
        <v>8054</v>
      </c>
      <c r="Z2389">
        <v>333611</v>
      </c>
      <c r="AA2389">
        <v>334510</v>
      </c>
      <c r="AB2389" s="8" t="s">
        <v>8055</v>
      </c>
    </row>
    <row r="2390" spans="24:28" x14ac:dyDescent="0.25">
      <c r="X2390">
        <v>2388</v>
      </c>
      <c r="Y2390" s="8" t="s">
        <v>8056</v>
      </c>
      <c r="Z2390">
        <v>424430</v>
      </c>
      <c r="AA2390">
        <v>311513</v>
      </c>
      <c r="AB2390" s="8" t="s">
        <v>8057</v>
      </c>
    </row>
    <row r="2391" spans="24:28" x14ac:dyDescent="0.25">
      <c r="X2391">
        <v>2389</v>
      </c>
      <c r="Y2391" s="8" t="s">
        <v>8058</v>
      </c>
      <c r="Z2391">
        <v>111920</v>
      </c>
      <c r="AA2391">
        <v>111219</v>
      </c>
      <c r="AB2391" s="8" t="s">
        <v>8059</v>
      </c>
    </row>
    <row r="2392" spans="24:28" x14ac:dyDescent="0.25">
      <c r="X2392">
        <v>2390</v>
      </c>
      <c r="Y2392" s="8" t="s">
        <v>8060</v>
      </c>
      <c r="Z2392">
        <v>424810</v>
      </c>
      <c r="AB2392" s="8" t="s">
        <v>8061</v>
      </c>
    </row>
    <row r="2393" spans="24:28" x14ac:dyDescent="0.25">
      <c r="X2393">
        <v>2391</v>
      </c>
      <c r="Y2393" s="8" t="s">
        <v>8062</v>
      </c>
      <c r="Z2393">
        <v>314994</v>
      </c>
      <c r="AB2393" s="8" t="s">
        <v>8063</v>
      </c>
    </row>
    <row r="2394" spans="24:28" x14ac:dyDescent="0.25">
      <c r="X2394">
        <v>2392</v>
      </c>
      <c r="Y2394" s="8" t="s">
        <v>8064</v>
      </c>
      <c r="Z2394">
        <v>522292</v>
      </c>
      <c r="AA2394">
        <v>531210</v>
      </c>
      <c r="AB2394" s="8" t="s">
        <v>8065</v>
      </c>
    </row>
    <row r="2395" spans="24:28" x14ac:dyDescent="0.25">
      <c r="X2395">
        <v>2393</v>
      </c>
      <c r="Y2395" s="8" t="s">
        <v>8066</v>
      </c>
      <c r="Z2395">
        <v>711219</v>
      </c>
      <c r="AB2395" s="8" t="s">
        <v>8067</v>
      </c>
    </row>
    <row r="2396" spans="24:28" x14ac:dyDescent="0.25">
      <c r="X2396">
        <v>2394</v>
      </c>
      <c r="Y2396" s="8" t="s">
        <v>8068</v>
      </c>
      <c r="Z2396">
        <v>711130</v>
      </c>
      <c r="AB2396" s="8" t="s">
        <v>8069</v>
      </c>
    </row>
    <row r="2397" spans="24:28" x14ac:dyDescent="0.25">
      <c r="X2397">
        <v>2395</v>
      </c>
      <c r="Y2397" s="8" t="s">
        <v>8070</v>
      </c>
      <c r="Z2397">
        <v>926110</v>
      </c>
      <c r="AB2397" s="8" t="s">
        <v>8071</v>
      </c>
    </row>
    <row r="2398" spans="24:28" x14ac:dyDescent="0.25">
      <c r="X2398">
        <v>2396</v>
      </c>
      <c r="Y2398" s="8" t="s">
        <v>8072</v>
      </c>
      <c r="Z2398">
        <v>493110</v>
      </c>
      <c r="AA2398">
        <v>484121</v>
      </c>
      <c r="AB2398" s="8" t="s">
        <v>8073</v>
      </c>
    </row>
    <row r="2399" spans="24:28" x14ac:dyDescent="0.25">
      <c r="X2399">
        <v>2397</v>
      </c>
      <c r="Y2399" s="8" t="s">
        <v>8074</v>
      </c>
      <c r="Z2399">
        <v>334310</v>
      </c>
      <c r="AA2399">
        <v>424990</v>
      </c>
      <c r="AB2399" s="8" t="s">
        <v>8075</v>
      </c>
    </row>
    <row r="2400" spans="24:28" x14ac:dyDescent="0.25">
      <c r="X2400">
        <v>2398</v>
      </c>
      <c r="Y2400" s="8" t="s">
        <v>8076</v>
      </c>
      <c r="Z2400">
        <v>922140</v>
      </c>
      <c r="AB2400" s="8" t="s">
        <v>8077</v>
      </c>
    </row>
    <row r="2401" spans="24:28" x14ac:dyDescent="0.25">
      <c r="X2401">
        <v>2399</v>
      </c>
      <c r="Y2401" s="8" t="s">
        <v>8078</v>
      </c>
      <c r="Z2401">
        <v>327992</v>
      </c>
      <c r="AB2401" s="8" t="s">
        <v>8079</v>
      </c>
    </row>
    <row r="2402" spans="24:28" x14ac:dyDescent="0.25">
      <c r="X2402">
        <v>2400</v>
      </c>
      <c r="Y2402" s="8" t="s">
        <v>8080</v>
      </c>
      <c r="Z2402">
        <v>812220</v>
      </c>
      <c r="AB2402" s="8" t="s">
        <v>8081</v>
      </c>
    </row>
    <row r="2403" spans="24:28" x14ac:dyDescent="0.25">
      <c r="X2403">
        <v>2401</v>
      </c>
      <c r="Y2403" s="8" t="s">
        <v>8082</v>
      </c>
      <c r="Z2403">
        <v>111419</v>
      </c>
      <c r="AB2403" s="8" t="s">
        <v>8083</v>
      </c>
    </row>
    <row r="2404" spans="24:28" x14ac:dyDescent="0.25">
      <c r="X2404">
        <v>2402</v>
      </c>
      <c r="Y2404" s="8" t="s">
        <v>8084</v>
      </c>
      <c r="Z2404">
        <v>611630</v>
      </c>
      <c r="AB2404" s="8" t="s">
        <v>8085</v>
      </c>
    </row>
    <row r="2405" spans="24:28" x14ac:dyDescent="0.25">
      <c r="X2405">
        <v>2403</v>
      </c>
      <c r="Y2405" s="8" t="s">
        <v>8086</v>
      </c>
      <c r="Z2405">
        <v>561920</v>
      </c>
      <c r="AA2405">
        <v>511120</v>
      </c>
      <c r="AB2405" s="8" t="s">
        <v>8087</v>
      </c>
    </row>
    <row r="2406" spans="24:28" x14ac:dyDescent="0.25">
      <c r="X2406">
        <v>2404</v>
      </c>
      <c r="Y2406" s="8" t="s">
        <v>8088</v>
      </c>
      <c r="Z2406">
        <v>562211</v>
      </c>
      <c r="AA2406">
        <v>541330</v>
      </c>
      <c r="AB2406" s="8" t="s">
        <v>8089</v>
      </c>
    </row>
    <row r="2407" spans="24:28" x14ac:dyDescent="0.25">
      <c r="X2407">
        <v>2405</v>
      </c>
      <c r="Y2407" s="8" t="s">
        <v>8090</v>
      </c>
      <c r="Z2407">
        <v>334517</v>
      </c>
      <c r="AA2407">
        <v>811210</v>
      </c>
      <c r="AB2407" s="8" t="s">
        <v>8091</v>
      </c>
    </row>
    <row r="2408" spans="24:28" x14ac:dyDescent="0.25">
      <c r="X2408">
        <v>2406</v>
      </c>
      <c r="Y2408" s="8" t="s">
        <v>8092</v>
      </c>
      <c r="Z2408">
        <v>561591</v>
      </c>
      <c r="AA2408">
        <v>813910</v>
      </c>
      <c r="AB2408" s="8" t="s">
        <v>8093</v>
      </c>
    </row>
    <row r="2409" spans="24:28" x14ac:dyDescent="0.25">
      <c r="X2409">
        <v>2407</v>
      </c>
      <c r="Y2409" s="8" t="s">
        <v>8094</v>
      </c>
      <c r="Z2409">
        <v>513191</v>
      </c>
      <c r="AA2409">
        <v>322212</v>
      </c>
      <c r="AB2409" s="8" t="s">
        <v>8095</v>
      </c>
    </row>
    <row r="2410" spans="24:28" x14ac:dyDescent="0.25">
      <c r="X2410">
        <v>2408</v>
      </c>
      <c r="Y2410" s="8" t="s">
        <v>8096</v>
      </c>
      <c r="Z2410">
        <v>423420</v>
      </c>
      <c r="AA2410">
        <v>561990</v>
      </c>
      <c r="AB2410" s="8" t="s">
        <v>8097</v>
      </c>
    </row>
    <row r="2411" spans="24:28" x14ac:dyDescent="0.25">
      <c r="X2411">
        <v>2409</v>
      </c>
      <c r="Y2411" s="8" t="s">
        <v>8098</v>
      </c>
      <c r="Z2411">
        <v>312113</v>
      </c>
      <c r="AB2411" s="8" t="s">
        <v>8099</v>
      </c>
    </row>
    <row r="2412" spans="24:28" x14ac:dyDescent="0.25">
      <c r="X2412">
        <v>2410</v>
      </c>
      <c r="Y2412" s="8" t="s">
        <v>8100</v>
      </c>
      <c r="Z2412">
        <v>315210</v>
      </c>
      <c r="AB2412" s="8" t="s">
        <v>8101</v>
      </c>
    </row>
    <row r="2413" spans="24:28" x14ac:dyDescent="0.25">
      <c r="X2413">
        <v>2411</v>
      </c>
      <c r="Y2413" s="8" t="s">
        <v>8102</v>
      </c>
      <c r="Z2413">
        <v>423410</v>
      </c>
      <c r="AB2413" s="8" t="s">
        <v>8103</v>
      </c>
    </row>
    <row r="2414" spans="24:28" x14ac:dyDescent="0.25">
      <c r="X2414">
        <v>2412</v>
      </c>
      <c r="Y2414" s="8" t="s">
        <v>8104</v>
      </c>
      <c r="Z2414">
        <v>522294</v>
      </c>
      <c r="AB2414" s="8" t="s">
        <v>8105</v>
      </c>
    </row>
    <row r="2415" spans="24:28" x14ac:dyDescent="0.25">
      <c r="X2415">
        <v>2413</v>
      </c>
      <c r="Y2415" s="8" t="s">
        <v>8106</v>
      </c>
      <c r="Z2415">
        <v>212322</v>
      </c>
      <c r="AB2415" s="8" t="s">
        <v>8107</v>
      </c>
    </row>
    <row r="2416" spans="24:28" x14ac:dyDescent="0.25">
      <c r="X2416">
        <v>2414</v>
      </c>
      <c r="Y2416" s="8" t="s">
        <v>8108</v>
      </c>
      <c r="Z2416">
        <v>221114</v>
      </c>
      <c r="AB2416" s="8" t="s">
        <v>8109</v>
      </c>
    </row>
    <row r="2417" spans="24:28" x14ac:dyDescent="0.25">
      <c r="X2417">
        <v>2415</v>
      </c>
      <c r="Y2417" s="8" t="s">
        <v>8110</v>
      </c>
      <c r="Z2417">
        <v>711320</v>
      </c>
      <c r="AB2417" s="8" t="s">
        <v>8111</v>
      </c>
    </row>
    <row r="2418" spans="24:28" x14ac:dyDescent="0.25">
      <c r="X2418">
        <v>2416</v>
      </c>
      <c r="Y2418" s="8" t="s">
        <v>8112</v>
      </c>
      <c r="Z2418">
        <v>541511</v>
      </c>
      <c r="AB2418" s="8" t="s">
        <v>8113</v>
      </c>
    </row>
    <row r="2419" spans="24:28" x14ac:dyDescent="0.25">
      <c r="X2419">
        <v>2417</v>
      </c>
      <c r="Y2419" s="8" t="s">
        <v>8114</v>
      </c>
      <c r="Z2419">
        <v>311352</v>
      </c>
      <c r="AB2419" s="8" t="s">
        <v>8115</v>
      </c>
    </row>
    <row r="2420" spans="24:28" x14ac:dyDescent="0.25">
      <c r="X2420">
        <v>2418</v>
      </c>
      <c r="Y2420" s="8" t="s">
        <v>8116</v>
      </c>
      <c r="Z2420">
        <v>424110</v>
      </c>
      <c r="AA2420">
        <v>424120</v>
      </c>
      <c r="AB2420" s="8" t="s">
        <v>8117</v>
      </c>
    </row>
    <row r="2421" spans="24:28" x14ac:dyDescent="0.25">
      <c r="X2421">
        <v>2419</v>
      </c>
      <c r="Y2421" s="8" t="s">
        <v>8118</v>
      </c>
      <c r="Z2421">
        <v>327993</v>
      </c>
      <c r="AA2421">
        <v>326150</v>
      </c>
      <c r="AB2421" s="8" t="s">
        <v>8119</v>
      </c>
    </row>
    <row r="2422" spans="24:28" x14ac:dyDescent="0.25">
      <c r="X2422">
        <v>2420</v>
      </c>
      <c r="Y2422" s="8" t="s">
        <v>8120</v>
      </c>
      <c r="Z2422">
        <v>541513</v>
      </c>
      <c r="AB2422" s="8" t="s">
        <v>8121</v>
      </c>
    </row>
    <row r="2423" spans="24:28" x14ac:dyDescent="0.25">
      <c r="X2423">
        <v>2421</v>
      </c>
      <c r="Y2423" s="8" t="s">
        <v>8122</v>
      </c>
      <c r="Z2423">
        <v>541720</v>
      </c>
      <c r="AB2423" s="8" t="s">
        <v>8123</v>
      </c>
    </row>
    <row r="2424" spans="24:28" x14ac:dyDescent="0.25">
      <c r="X2424">
        <v>2422</v>
      </c>
      <c r="Y2424" s="8" t="s">
        <v>8124</v>
      </c>
      <c r="Z2424">
        <v>541330</v>
      </c>
      <c r="AB2424" s="8" t="s">
        <v>8125</v>
      </c>
    </row>
    <row r="2425" spans="24:28" x14ac:dyDescent="0.25">
      <c r="X2425">
        <v>2423</v>
      </c>
      <c r="Y2425" s="8" t="s">
        <v>8126</v>
      </c>
      <c r="Z2425">
        <v>315120</v>
      </c>
      <c r="AA2425">
        <v>315120</v>
      </c>
      <c r="AB2425" s="8" t="s">
        <v>8127</v>
      </c>
    </row>
    <row r="2426" spans="24:28" x14ac:dyDescent="0.25">
      <c r="X2426">
        <v>2424</v>
      </c>
      <c r="Y2426" s="8" t="s">
        <v>8128</v>
      </c>
      <c r="Z2426">
        <v>532282</v>
      </c>
      <c r="AA2426">
        <v>532210</v>
      </c>
      <c r="AB2426" s="8" t="s">
        <v>8129</v>
      </c>
    </row>
    <row r="2427" spans="24:28" x14ac:dyDescent="0.25">
      <c r="X2427">
        <v>2425</v>
      </c>
      <c r="Y2427" s="8" t="s">
        <v>8130</v>
      </c>
      <c r="Z2427">
        <v>541420</v>
      </c>
      <c r="AA2427">
        <v>238130</v>
      </c>
      <c r="AB2427" s="8" t="s">
        <v>8131</v>
      </c>
    </row>
    <row r="2428" spans="24:28" x14ac:dyDescent="0.25">
      <c r="X2428">
        <v>2426</v>
      </c>
      <c r="Y2428" s="8" t="s">
        <v>8132</v>
      </c>
      <c r="Z2428">
        <v>325910</v>
      </c>
      <c r="AB2428" s="8" t="s">
        <v>8133</v>
      </c>
    </row>
    <row r="2429" spans="24:28" x14ac:dyDescent="0.25">
      <c r="X2429">
        <v>2427</v>
      </c>
      <c r="Y2429" s="8" t="s">
        <v>8134</v>
      </c>
      <c r="Z2429">
        <v>315110</v>
      </c>
      <c r="AA2429">
        <v>315110</v>
      </c>
      <c r="AB2429" s="8" t="s">
        <v>8135</v>
      </c>
    </row>
    <row r="2430" spans="24:28" x14ac:dyDescent="0.25">
      <c r="X2430">
        <v>2428</v>
      </c>
      <c r="Y2430" s="8" t="s">
        <v>8136</v>
      </c>
      <c r="Z2430">
        <v>441110</v>
      </c>
      <c r="AB2430" s="8" t="s">
        <v>8137</v>
      </c>
    </row>
    <row r="2431" spans="24:28" x14ac:dyDescent="0.25">
      <c r="X2431">
        <v>2429</v>
      </c>
      <c r="Y2431" s="8" t="s">
        <v>8138</v>
      </c>
      <c r="Z2431">
        <v>551111</v>
      </c>
      <c r="AB2431" s="8" t="s">
        <v>8139</v>
      </c>
    </row>
    <row r="2432" spans="24:28" x14ac:dyDescent="0.25">
      <c r="X2432">
        <v>2430</v>
      </c>
      <c r="Y2432" s="8" t="s">
        <v>8140</v>
      </c>
      <c r="Z2432">
        <v>523920</v>
      </c>
      <c r="AA2432">
        <v>811219</v>
      </c>
      <c r="AB2432" s="8" t="s">
        <v>8141</v>
      </c>
    </row>
    <row r="2433" spans="24:28" x14ac:dyDescent="0.25">
      <c r="X2433">
        <v>2431</v>
      </c>
      <c r="Y2433" s="8" t="s">
        <v>8142</v>
      </c>
      <c r="Z2433">
        <v>424490</v>
      </c>
      <c r="AA2433">
        <v>424420</v>
      </c>
      <c r="AB2433" s="8" t="s">
        <v>8143</v>
      </c>
    </row>
    <row r="2434" spans="24:28" x14ac:dyDescent="0.25">
      <c r="X2434">
        <v>2432</v>
      </c>
      <c r="Y2434" s="8" t="s">
        <v>8144</v>
      </c>
      <c r="Z2434">
        <v>561492</v>
      </c>
      <c r="AA2434">
        <v>541110</v>
      </c>
      <c r="AB2434" s="8" t="s">
        <v>8145</v>
      </c>
    </row>
    <row r="2435" spans="24:28" x14ac:dyDescent="0.25">
      <c r="X2435">
        <v>2433</v>
      </c>
      <c r="Y2435" s="8" t="s">
        <v>8146</v>
      </c>
      <c r="Z2435">
        <v>541990</v>
      </c>
      <c r="AA2435">
        <v>561990</v>
      </c>
      <c r="AB2435" s="8" t="s">
        <v>8147</v>
      </c>
    </row>
    <row r="2436" spans="24:28" x14ac:dyDescent="0.25">
      <c r="X2436">
        <v>2434</v>
      </c>
      <c r="Y2436" s="8" t="s">
        <v>8148</v>
      </c>
      <c r="Z2436">
        <v>813212</v>
      </c>
      <c r="AB2436" s="8" t="s">
        <v>8149</v>
      </c>
    </row>
    <row r="2437" spans="24:28" x14ac:dyDescent="0.25">
      <c r="X2437">
        <v>2435</v>
      </c>
      <c r="Y2437" s="8" t="s">
        <v>8150</v>
      </c>
      <c r="Z2437">
        <v>484110</v>
      </c>
      <c r="AA2437">
        <v>484121</v>
      </c>
      <c r="AB2437" s="8" t="s">
        <v>8151</v>
      </c>
    </row>
    <row r="2438" spans="24:28" x14ac:dyDescent="0.25">
      <c r="X2438">
        <v>2436</v>
      </c>
      <c r="Y2438" s="8" t="s">
        <v>8152</v>
      </c>
      <c r="Z2438">
        <v>721191</v>
      </c>
      <c r="AB2438" s="8" t="s">
        <v>8153</v>
      </c>
    </row>
    <row r="2439" spans="24:28" x14ac:dyDescent="0.25">
      <c r="X2439">
        <v>2437</v>
      </c>
      <c r="Y2439" s="8" t="s">
        <v>8154</v>
      </c>
      <c r="Z2439">
        <v>325320</v>
      </c>
      <c r="AA2439">
        <v>111140</v>
      </c>
      <c r="AB2439" s="8" t="s">
        <v>8155</v>
      </c>
    </row>
    <row r="2440" spans="24:28" x14ac:dyDescent="0.25">
      <c r="X2440">
        <v>2438</v>
      </c>
      <c r="Y2440" s="8" t="s">
        <v>8156</v>
      </c>
      <c r="Z2440">
        <v>115113</v>
      </c>
      <c r="AB2440" s="8" t="s">
        <v>8157</v>
      </c>
    </row>
    <row r="2441" spans="24:28" x14ac:dyDescent="0.25">
      <c r="X2441">
        <v>2439</v>
      </c>
      <c r="Y2441" s="8" t="s">
        <v>8158</v>
      </c>
      <c r="Z2441">
        <v>445110</v>
      </c>
      <c r="AA2441">
        <v>424410</v>
      </c>
      <c r="AB2441" s="8" t="s">
        <v>8159</v>
      </c>
    </row>
    <row r="2442" spans="24:28" x14ac:dyDescent="0.25">
      <c r="X2442">
        <v>2440</v>
      </c>
      <c r="Y2442" s="8" t="s">
        <v>8160</v>
      </c>
      <c r="Z2442">
        <v>333612</v>
      </c>
      <c r="AA2442">
        <v>336390</v>
      </c>
      <c r="AB2442" s="8" t="s">
        <v>8161</v>
      </c>
    </row>
    <row r="2443" spans="24:28" x14ac:dyDescent="0.25">
      <c r="X2443">
        <v>2441</v>
      </c>
      <c r="Y2443" s="8" t="s">
        <v>8162</v>
      </c>
      <c r="Z2443">
        <v>532120</v>
      </c>
      <c r="AA2443">
        <v>532120</v>
      </c>
      <c r="AB2443" s="8" t="s">
        <v>8163</v>
      </c>
    </row>
    <row r="2444" spans="24:28" x14ac:dyDescent="0.25">
      <c r="X2444">
        <v>2442</v>
      </c>
      <c r="Y2444" s="8" t="s">
        <v>8164</v>
      </c>
      <c r="Z2444">
        <v>313210</v>
      </c>
      <c r="AB2444" s="8" t="s">
        <v>8165</v>
      </c>
    </row>
    <row r="2445" spans="24:28" x14ac:dyDescent="0.25">
      <c r="X2445">
        <v>2443</v>
      </c>
      <c r="Y2445" s="8" t="s">
        <v>8166</v>
      </c>
      <c r="Z2445">
        <v>541870</v>
      </c>
      <c r="AA2445">
        <v>519290</v>
      </c>
      <c r="AB2445" s="8" t="s">
        <v>8167</v>
      </c>
    </row>
    <row r="2446" spans="24:28" x14ac:dyDescent="0.25">
      <c r="X2446">
        <v>2444</v>
      </c>
      <c r="Y2446" s="8" t="s">
        <v>8168</v>
      </c>
      <c r="Z2446">
        <v>311351</v>
      </c>
      <c r="AB2446" s="8" t="s">
        <v>8169</v>
      </c>
    </row>
    <row r="2447" spans="24:28" x14ac:dyDescent="0.25">
      <c r="X2447">
        <v>2445</v>
      </c>
      <c r="Y2447" s="8" t="s">
        <v>8170</v>
      </c>
      <c r="Z2447">
        <v>112310</v>
      </c>
      <c r="AB2447" s="8" t="s">
        <v>8171</v>
      </c>
    </row>
    <row r="2448" spans="24:28" x14ac:dyDescent="0.25">
      <c r="X2448">
        <v>2446</v>
      </c>
      <c r="Y2448" s="8" t="s">
        <v>8172</v>
      </c>
      <c r="Z2448">
        <v>325314</v>
      </c>
      <c r="AA2448">
        <v>115112</v>
      </c>
      <c r="AB2448" s="8" t="s">
        <v>8173</v>
      </c>
    </row>
    <row r="2449" spans="24:28" x14ac:dyDescent="0.25">
      <c r="X2449">
        <v>2447</v>
      </c>
      <c r="Y2449" s="8" t="s">
        <v>8174</v>
      </c>
      <c r="Z2449">
        <v>112512</v>
      </c>
      <c r="AA2449">
        <v>561990</v>
      </c>
      <c r="AB2449" s="8" t="s">
        <v>8175</v>
      </c>
    </row>
    <row r="2450" spans="24:28" x14ac:dyDescent="0.25">
      <c r="X2450">
        <v>2448</v>
      </c>
      <c r="Y2450" s="8" t="s">
        <v>8176</v>
      </c>
      <c r="Z2450">
        <v>325991</v>
      </c>
      <c r="AA2450">
        <v>325998</v>
      </c>
      <c r="AB2450" s="8" t="s">
        <v>8177</v>
      </c>
    </row>
    <row r="2451" spans="24:28" x14ac:dyDescent="0.25">
      <c r="X2451">
        <v>2449</v>
      </c>
      <c r="Y2451" s="8" t="s">
        <v>8178</v>
      </c>
      <c r="Z2451">
        <v>722320</v>
      </c>
      <c r="AB2451" s="8" t="s">
        <v>8179</v>
      </c>
    </row>
    <row r="2452" spans="24:28" x14ac:dyDescent="0.25">
      <c r="X2452">
        <v>2450</v>
      </c>
      <c r="Y2452" s="8" t="s">
        <v>8180</v>
      </c>
      <c r="Z2452">
        <v>332111</v>
      </c>
      <c r="AB2452" s="8" t="s">
        <v>8181</v>
      </c>
    </row>
    <row r="2453" spans="24:28" x14ac:dyDescent="0.25">
      <c r="X2453">
        <v>2451</v>
      </c>
      <c r="Y2453" s="8" t="s">
        <v>8182</v>
      </c>
      <c r="Z2453">
        <v>516110</v>
      </c>
      <c r="AA2453">
        <v>711310</v>
      </c>
      <c r="AB2453" s="8" t="s">
        <v>8183</v>
      </c>
    </row>
    <row r="2454" spans="24:28" x14ac:dyDescent="0.25">
      <c r="X2454">
        <v>2452</v>
      </c>
      <c r="Y2454" s="8" t="s">
        <v>8184</v>
      </c>
      <c r="Z2454">
        <v>339113</v>
      </c>
      <c r="AA2454">
        <v>423450</v>
      </c>
      <c r="AB2454" s="8" t="s">
        <v>8185</v>
      </c>
    </row>
    <row r="2455" spans="24:28" x14ac:dyDescent="0.25">
      <c r="X2455">
        <v>2453</v>
      </c>
      <c r="Y2455" s="8" t="s">
        <v>8186</v>
      </c>
      <c r="Z2455">
        <v>333413</v>
      </c>
      <c r="AB2455" s="8" t="s">
        <v>8187</v>
      </c>
    </row>
    <row r="2456" spans="24:28" x14ac:dyDescent="0.25">
      <c r="X2456">
        <v>2454</v>
      </c>
      <c r="Y2456" s="8" t="s">
        <v>8188</v>
      </c>
      <c r="Z2456">
        <v>212321</v>
      </c>
      <c r="AA2456">
        <v>324121</v>
      </c>
      <c r="AB2456" s="8" t="s">
        <v>8189</v>
      </c>
    </row>
    <row r="2457" spans="24:28" x14ac:dyDescent="0.25">
      <c r="X2457">
        <v>2455</v>
      </c>
      <c r="Y2457" s="8" t="s">
        <v>8190</v>
      </c>
      <c r="Z2457">
        <v>481219</v>
      </c>
      <c r="AA2457">
        <v>488190</v>
      </c>
      <c r="AB2457" s="8" t="s">
        <v>8191</v>
      </c>
    </row>
    <row r="2458" spans="24:28" x14ac:dyDescent="0.25">
      <c r="X2458">
        <v>2456</v>
      </c>
      <c r="Y2458" s="8" t="s">
        <v>8192</v>
      </c>
      <c r="Z2458">
        <v>238340</v>
      </c>
      <c r="AA2458">
        <v>327390</v>
      </c>
      <c r="AB2458" s="8" t="s">
        <v>8193</v>
      </c>
    </row>
    <row r="2459" spans="24:28" x14ac:dyDescent="0.25">
      <c r="X2459">
        <v>2457</v>
      </c>
      <c r="Y2459" s="8" t="s">
        <v>8194</v>
      </c>
      <c r="Z2459">
        <v>532420</v>
      </c>
      <c r="AA2459">
        <v>522220</v>
      </c>
      <c r="AB2459" s="8" t="s">
        <v>8195</v>
      </c>
    </row>
    <row r="2460" spans="24:28" x14ac:dyDescent="0.25">
      <c r="X2460">
        <v>2458</v>
      </c>
      <c r="Y2460" s="8" t="s">
        <v>8196</v>
      </c>
      <c r="Z2460">
        <v>333993</v>
      </c>
      <c r="AA2460">
        <v>322220</v>
      </c>
      <c r="AB2460" s="8" t="s">
        <v>8197</v>
      </c>
    </row>
    <row r="2461" spans="24:28" x14ac:dyDescent="0.25">
      <c r="X2461">
        <v>2459</v>
      </c>
      <c r="Y2461" s="8" t="s">
        <v>8198</v>
      </c>
      <c r="Z2461">
        <v>311611</v>
      </c>
      <c r="AA2461">
        <v>424470</v>
      </c>
      <c r="AB2461" s="8" t="s">
        <v>8199</v>
      </c>
    </row>
    <row r="2462" spans="24:28" x14ac:dyDescent="0.25">
      <c r="X2462">
        <v>2460</v>
      </c>
      <c r="Y2462" s="8" t="s">
        <v>8200</v>
      </c>
      <c r="Z2462">
        <v>442299</v>
      </c>
      <c r="AA2462">
        <v>337122</v>
      </c>
      <c r="AB2462" s="8" t="s">
        <v>8201</v>
      </c>
    </row>
    <row r="2463" spans="24:28" x14ac:dyDescent="0.25">
      <c r="X2463">
        <v>2461</v>
      </c>
      <c r="Y2463" s="8" t="s">
        <v>8202</v>
      </c>
      <c r="Z2463">
        <v>311991</v>
      </c>
      <c r="AB2463" s="8" t="s">
        <v>8203</v>
      </c>
    </row>
    <row r="2464" spans="24:28" x14ac:dyDescent="0.25">
      <c r="X2464">
        <v>2462</v>
      </c>
      <c r="Y2464" s="8" t="s">
        <v>8204</v>
      </c>
      <c r="Z2464">
        <v>423510</v>
      </c>
      <c r="AB2464" s="8" t="s">
        <v>8205</v>
      </c>
    </row>
    <row r="2465" spans="24:28" x14ac:dyDescent="0.25">
      <c r="X2465">
        <v>2463</v>
      </c>
      <c r="Y2465" s="8" t="s">
        <v>8206</v>
      </c>
      <c r="Z2465">
        <v>541110</v>
      </c>
      <c r="AB2465" s="8" t="s">
        <v>8207</v>
      </c>
    </row>
    <row r="2466" spans="24:28" x14ac:dyDescent="0.25">
      <c r="X2466">
        <v>2464</v>
      </c>
      <c r="Y2466" s="8" t="s">
        <v>8208</v>
      </c>
      <c r="Z2466">
        <v>561599</v>
      </c>
      <c r="AA2466">
        <v>541613</v>
      </c>
      <c r="AB2466" s="8" t="s">
        <v>8209</v>
      </c>
    </row>
    <row r="2467" spans="24:28" x14ac:dyDescent="0.25">
      <c r="X2467">
        <v>2465</v>
      </c>
      <c r="Y2467" s="8" t="s">
        <v>8210</v>
      </c>
      <c r="Z2467">
        <v>333242</v>
      </c>
      <c r="AB2467" s="8" t="s">
        <v>8211</v>
      </c>
    </row>
    <row r="2468" spans="24:28" x14ac:dyDescent="0.25">
      <c r="X2468">
        <v>2466</v>
      </c>
      <c r="Y2468" s="8" t="s">
        <v>8212</v>
      </c>
      <c r="Z2468">
        <v>524114</v>
      </c>
      <c r="AA2468">
        <v>523910</v>
      </c>
      <c r="AB2468" s="8" t="s">
        <v>8213</v>
      </c>
    </row>
    <row r="2469" spans="24:28" x14ac:dyDescent="0.25">
      <c r="X2469">
        <v>2467</v>
      </c>
      <c r="Y2469" s="8" t="s">
        <v>8214</v>
      </c>
      <c r="Z2469">
        <v>812112</v>
      </c>
      <c r="AB2469" s="8" t="s">
        <v>8215</v>
      </c>
    </row>
    <row r="2470" spans="24:28" x14ac:dyDescent="0.25">
      <c r="X2470">
        <v>2468</v>
      </c>
      <c r="Y2470" s="8" t="s">
        <v>8216</v>
      </c>
      <c r="Z2470">
        <v>484230</v>
      </c>
      <c r="AB2470" s="8" t="s">
        <v>8217</v>
      </c>
    </row>
    <row r="2471" spans="24:28" x14ac:dyDescent="0.25">
      <c r="X2471">
        <v>2469</v>
      </c>
      <c r="Y2471" s="8" t="s">
        <v>8218</v>
      </c>
      <c r="Z2471">
        <v>485999</v>
      </c>
      <c r="AB2471" s="8" t="s">
        <v>8219</v>
      </c>
    </row>
    <row r="2472" spans="24:28" x14ac:dyDescent="0.25">
      <c r="X2472">
        <v>2470</v>
      </c>
      <c r="Y2472" s="8" t="s">
        <v>8220</v>
      </c>
      <c r="Z2472">
        <v>445298</v>
      </c>
      <c r="AA2472">
        <v>312112</v>
      </c>
      <c r="AB2472" s="8" t="s">
        <v>8221</v>
      </c>
    </row>
    <row r="2473" spans="24:28" x14ac:dyDescent="0.25">
      <c r="X2473">
        <v>2471</v>
      </c>
      <c r="Y2473" s="8" t="s">
        <v>8222</v>
      </c>
      <c r="Z2473">
        <v>493120</v>
      </c>
      <c r="AB2473" s="8" t="s">
        <v>8223</v>
      </c>
    </row>
    <row r="2474" spans="24:28" x14ac:dyDescent="0.25">
      <c r="X2474">
        <v>2472</v>
      </c>
      <c r="Y2474" s="8" t="s">
        <v>8224</v>
      </c>
      <c r="Z2474">
        <v>524298</v>
      </c>
      <c r="AA2474">
        <v>518210</v>
      </c>
      <c r="AB2474" s="8" t="s">
        <v>8225</v>
      </c>
    </row>
    <row r="2475" spans="24:28" x14ac:dyDescent="0.25">
      <c r="X2475">
        <v>2473</v>
      </c>
      <c r="Y2475" s="8" t="s">
        <v>8226</v>
      </c>
      <c r="Z2475">
        <v>813312</v>
      </c>
      <c r="AA2475">
        <v>115210</v>
      </c>
      <c r="AB2475" s="8" t="s">
        <v>8227</v>
      </c>
    </row>
    <row r="2476" spans="24:28" x14ac:dyDescent="0.25">
      <c r="X2476">
        <v>2474</v>
      </c>
      <c r="Y2476" s="8" t="s">
        <v>8228</v>
      </c>
      <c r="Z2476">
        <v>711219</v>
      </c>
      <c r="AA2476">
        <v>722410</v>
      </c>
      <c r="AB2476" s="8" t="s">
        <v>8229</v>
      </c>
    </row>
    <row r="2477" spans="24:28" x14ac:dyDescent="0.25">
      <c r="X2477">
        <v>2475</v>
      </c>
      <c r="Y2477" s="8" t="s">
        <v>8230</v>
      </c>
      <c r="Z2477">
        <v>424820</v>
      </c>
      <c r="AB2477" s="8" t="s">
        <v>8231</v>
      </c>
    </row>
    <row r="2478" spans="24:28" x14ac:dyDescent="0.25">
      <c r="X2478">
        <v>2476</v>
      </c>
      <c r="Y2478" s="8" t="s">
        <v>8232</v>
      </c>
      <c r="Z2478">
        <v>928110</v>
      </c>
      <c r="AB2478" s="8" t="s">
        <v>8233</v>
      </c>
    </row>
    <row r="2479" spans="24:28" x14ac:dyDescent="0.25">
      <c r="X2479">
        <v>2477</v>
      </c>
      <c r="Y2479" s="8" t="s">
        <v>8234</v>
      </c>
      <c r="Z2479">
        <v>316210</v>
      </c>
      <c r="AB2479" s="8" t="s">
        <v>8235</v>
      </c>
    </row>
    <row r="2480" spans="24:28" x14ac:dyDescent="0.25">
      <c r="X2480">
        <v>2478</v>
      </c>
      <c r="Y2480" s="8" t="s">
        <v>8236</v>
      </c>
      <c r="Z2480">
        <v>523110</v>
      </c>
      <c r="AA2480">
        <v>523930</v>
      </c>
      <c r="AB2480" s="8" t="s">
        <v>8237</v>
      </c>
    </row>
    <row r="2481" spans="24:28" x14ac:dyDescent="0.25">
      <c r="X2481">
        <v>2479</v>
      </c>
      <c r="Y2481" s="8" t="s">
        <v>8238</v>
      </c>
      <c r="Z2481">
        <v>325220</v>
      </c>
      <c r="AA2481">
        <v>325199</v>
      </c>
      <c r="AB2481" s="8" t="s">
        <v>8239</v>
      </c>
    </row>
    <row r="2482" spans="24:28" x14ac:dyDescent="0.25">
      <c r="X2482">
        <v>2480</v>
      </c>
      <c r="Y2482" s="8" t="s">
        <v>8240</v>
      </c>
      <c r="Z2482">
        <v>237310</v>
      </c>
      <c r="AA2482">
        <v>237310</v>
      </c>
      <c r="AB2482" s="8" t="s">
        <v>8241</v>
      </c>
    </row>
    <row r="2483" spans="24:28" x14ac:dyDescent="0.25">
      <c r="X2483">
        <v>2481</v>
      </c>
      <c r="Y2483" s="8" t="s">
        <v>8242</v>
      </c>
      <c r="Z2483">
        <v>721199</v>
      </c>
      <c r="AA2483">
        <v>311340</v>
      </c>
      <c r="AB2483" s="8" t="s">
        <v>8243</v>
      </c>
    </row>
    <row r="2484" spans="24:28" x14ac:dyDescent="0.25">
      <c r="X2484">
        <v>2482</v>
      </c>
      <c r="Y2484" s="8" t="s">
        <v>8244</v>
      </c>
      <c r="Z2484">
        <v>331491</v>
      </c>
      <c r="AB2484" s="8" t="s">
        <v>8245</v>
      </c>
    </row>
    <row r="2485" spans="24:28" x14ac:dyDescent="0.25">
      <c r="X2485">
        <v>2483</v>
      </c>
      <c r="Y2485" s="8" t="s">
        <v>8246</v>
      </c>
      <c r="Z2485">
        <v>313240</v>
      </c>
      <c r="AA2485">
        <v>313210</v>
      </c>
      <c r="AB2485" s="8" t="s">
        <v>8247</v>
      </c>
    </row>
    <row r="2486" spans="24:28" x14ac:dyDescent="0.25">
      <c r="X2486">
        <v>2484</v>
      </c>
      <c r="Y2486" s="8" t="s">
        <v>8248</v>
      </c>
      <c r="Z2486">
        <v>331512</v>
      </c>
      <c r="AA2486">
        <v>331529</v>
      </c>
      <c r="AB2486" s="8" t="s">
        <v>8249</v>
      </c>
    </row>
    <row r="2487" spans="24:28" x14ac:dyDescent="0.25">
      <c r="X2487">
        <v>2485</v>
      </c>
      <c r="Y2487" s="8" t="s">
        <v>8250</v>
      </c>
      <c r="Z2487">
        <v>322212</v>
      </c>
      <c r="AB2487" s="8" t="s">
        <v>8251</v>
      </c>
    </row>
    <row r="2488" spans="24:28" x14ac:dyDescent="0.25">
      <c r="X2488">
        <v>2486</v>
      </c>
      <c r="Y2488" s="8" t="s">
        <v>8252</v>
      </c>
      <c r="Z2488">
        <v>456199</v>
      </c>
      <c r="AA2488">
        <v>621340</v>
      </c>
      <c r="AB2488" s="8" t="s">
        <v>8253</v>
      </c>
    </row>
    <row r="2489" spans="24:28" x14ac:dyDescent="0.25">
      <c r="X2489">
        <v>2487</v>
      </c>
      <c r="Y2489" s="8" t="s">
        <v>8254</v>
      </c>
      <c r="Z2489">
        <v>332321</v>
      </c>
      <c r="AA2489">
        <v>321911</v>
      </c>
      <c r="AB2489" s="8" t="s">
        <v>8255</v>
      </c>
    </row>
    <row r="2490" spans="24:28" x14ac:dyDescent="0.25">
      <c r="X2490">
        <v>2488</v>
      </c>
      <c r="Y2490" s="8" t="s">
        <v>8256</v>
      </c>
      <c r="Z2490">
        <v>326220</v>
      </c>
      <c r="AA2490">
        <v>326199</v>
      </c>
      <c r="AB2490" s="8" t="s">
        <v>8257</v>
      </c>
    </row>
    <row r="2491" spans="24:28" x14ac:dyDescent="0.25">
      <c r="X2491">
        <v>2489</v>
      </c>
      <c r="Y2491" s="8" t="s">
        <v>8258</v>
      </c>
      <c r="Z2491">
        <v>326291</v>
      </c>
      <c r="AA2491">
        <v>326299</v>
      </c>
      <c r="AB2491" s="8" t="s">
        <v>8259</v>
      </c>
    </row>
    <row r="2492" spans="24:28" x14ac:dyDescent="0.25">
      <c r="X2492">
        <v>2490</v>
      </c>
      <c r="Y2492" s="8" t="s">
        <v>8260</v>
      </c>
      <c r="Z2492">
        <v>522291</v>
      </c>
      <c r="AA2492">
        <v>522292</v>
      </c>
      <c r="AB2492" s="8" t="s">
        <v>8261</v>
      </c>
    </row>
    <row r="2493" spans="24:28" x14ac:dyDescent="0.25">
      <c r="X2493">
        <v>2491</v>
      </c>
      <c r="Y2493" s="8" t="s">
        <v>8262</v>
      </c>
      <c r="Z2493">
        <v>721110</v>
      </c>
      <c r="AB2493" s="8" t="s">
        <v>8263</v>
      </c>
    </row>
    <row r="2494" spans="24:28" x14ac:dyDescent="0.25">
      <c r="X2494">
        <v>2492</v>
      </c>
      <c r="Y2494" s="8" t="s">
        <v>8264</v>
      </c>
      <c r="Z2494">
        <v>532282</v>
      </c>
      <c r="AB2494" s="8" t="s">
        <v>8265</v>
      </c>
    </row>
    <row r="2495" spans="24:28" x14ac:dyDescent="0.25">
      <c r="X2495">
        <v>2493</v>
      </c>
      <c r="Y2495" s="8" t="s">
        <v>8266</v>
      </c>
      <c r="Z2495">
        <v>455211</v>
      </c>
      <c r="AA2495">
        <v>457120</v>
      </c>
      <c r="AB2495" s="8" t="s">
        <v>8267</v>
      </c>
    </row>
    <row r="2496" spans="24:28" x14ac:dyDescent="0.25">
      <c r="X2496">
        <v>2494</v>
      </c>
      <c r="Y2496" s="8" t="s">
        <v>8268</v>
      </c>
      <c r="Z2496">
        <v>313320</v>
      </c>
      <c r="AB2496" s="8" t="s">
        <v>8269</v>
      </c>
    </row>
    <row r="2497" spans="24:28" x14ac:dyDescent="0.25">
      <c r="X2497">
        <v>2495</v>
      </c>
      <c r="Y2497" s="8" t="s">
        <v>8270</v>
      </c>
      <c r="Z2497">
        <v>311423</v>
      </c>
      <c r="AB2497" s="8" t="s">
        <v>8271</v>
      </c>
    </row>
    <row r="2498" spans="24:28" x14ac:dyDescent="0.25">
      <c r="X2498">
        <v>2496</v>
      </c>
      <c r="Y2498" s="8" t="s">
        <v>8272</v>
      </c>
      <c r="Z2498">
        <v>812111</v>
      </c>
      <c r="AB2498" s="8" t="s">
        <v>8273</v>
      </c>
    </row>
    <row r="2499" spans="24:28" x14ac:dyDescent="0.25">
      <c r="X2499">
        <v>2497</v>
      </c>
      <c r="Y2499" s="8" t="s">
        <v>8274</v>
      </c>
      <c r="Z2499">
        <v>483112</v>
      </c>
      <c r="AB2499" s="8" t="s">
        <v>8275</v>
      </c>
    </row>
    <row r="2500" spans="24:28" x14ac:dyDescent="0.25">
      <c r="X2500">
        <v>2498</v>
      </c>
      <c r="Y2500" s="8" t="s">
        <v>8276</v>
      </c>
      <c r="Z2500">
        <v>111333</v>
      </c>
      <c r="AA2500">
        <v>111219</v>
      </c>
      <c r="AB2500" s="8" t="s">
        <v>8277</v>
      </c>
    </row>
    <row r="2501" spans="24:28" x14ac:dyDescent="0.25">
      <c r="X2501">
        <v>2499</v>
      </c>
      <c r="Y2501" s="8" t="s">
        <v>8278</v>
      </c>
      <c r="Z2501">
        <v>525110</v>
      </c>
      <c r="AA2501">
        <v>524113</v>
      </c>
      <c r="AB2501" s="8" t="s">
        <v>8279</v>
      </c>
    </row>
    <row r="2502" spans="24:28" x14ac:dyDescent="0.25">
      <c r="X2502">
        <v>2500</v>
      </c>
      <c r="Y2502" s="8" t="s">
        <v>8280</v>
      </c>
      <c r="Z2502">
        <v>334112</v>
      </c>
      <c r="AB2502" s="8" t="s">
        <v>8281</v>
      </c>
    </row>
    <row r="2503" spans="24:28" x14ac:dyDescent="0.25">
      <c r="X2503">
        <v>2501</v>
      </c>
      <c r="Y2503" s="8" t="s">
        <v>8282</v>
      </c>
      <c r="Z2503">
        <v>424940</v>
      </c>
      <c r="AB2503" s="8" t="s">
        <v>8283</v>
      </c>
    </row>
    <row r="2504" spans="24:28" x14ac:dyDescent="0.25">
      <c r="X2504">
        <v>2502</v>
      </c>
      <c r="Y2504" s="8" t="s">
        <v>8284</v>
      </c>
      <c r="Z2504">
        <v>446130</v>
      </c>
      <c r="AB2504" s="8" t="s">
        <v>8285</v>
      </c>
    </row>
    <row r="2505" spans="24:28" x14ac:dyDescent="0.25">
      <c r="X2505">
        <v>2503</v>
      </c>
      <c r="Y2505" s="8" t="s">
        <v>8286</v>
      </c>
      <c r="Z2505">
        <v>327110</v>
      </c>
      <c r="AA2505">
        <v>327110</v>
      </c>
      <c r="AB2505" s="8" t="s">
        <v>8287</v>
      </c>
    </row>
    <row r="2506" spans="24:28" x14ac:dyDescent="0.25">
      <c r="X2506">
        <v>2504</v>
      </c>
      <c r="Y2506" s="8" t="s">
        <v>8288</v>
      </c>
      <c r="Z2506">
        <v>321918</v>
      </c>
      <c r="AB2506" s="8" t="s">
        <v>8289</v>
      </c>
    </row>
    <row r="2507" spans="24:28" x14ac:dyDescent="0.25">
      <c r="X2507">
        <v>2505</v>
      </c>
      <c r="Y2507" s="8" t="s">
        <v>8290</v>
      </c>
      <c r="Z2507">
        <v>332813</v>
      </c>
      <c r="AB2507" s="8" t="s">
        <v>8291</v>
      </c>
    </row>
    <row r="2508" spans="24:28" x14ac:dyDescent="0.25">
      <c r="X2508">
        <v>2506</v>
      </c>
      <c r="Y2508" s="8" t="s">
        <v>8292</v>
      </c>
      <c r="Z2508">
        <v>333413</v>
      </c>
      <c r="AA2508">
        <v>336390</v>
      </c>
      <c r="AB2508" s="8" t="s">
        <v>8293</v>
      </c>
    </row>
    <row r="2509" spans="24:28" x14ac:dyDescent="0.25">
      <c r="X2509">
        <v>2507</v>
      </c>
      <c r="Y2509" s="8" t="s">
        <v>8294</v>
      </c>
      <c r="Z2509">
        <v>314999</v>
      </c>
      <c r="AB2509" s="8" t="s">
        <v>8295</v>
      </c>
    </row>
    <row r="2510" spans="24:28" x14ac:dyDescent="0.25">
      <c r="X2510">
        <v>2508</v>
      </c>
      <c r="Y2510" s="8" t="s">
        <v>8296</v>
      </c>
      <c r="Z2510">
        <v>331315</v>
      </c>
      <c r="AB2510" s="8" t="s">
        <v>8297</v>
      </c>
    </row>
    <row r="2511" spans="24:28" x14ac:dyDescent="0.25">
      <c r="X2511">
        <v>2509</v>
      </c>
      <c r="Y2511" s="8" t="s">
        <v>8298</v>
      </c>
      <c r="Z2511">
        <v>523991</v>
      </c>
      <c r="AA2511">
        <v>523930</v>
      </c>
      <c r="AB2511" s="8" t="s">
        <v>8299</v>
      </c>
    </row>
    <row r="2512" spans="24:28" x14ac:dyDescent="0.25">
      <c r="X2512">
        <v>2510</v>
      </c>
      <c r="Y2512" s="8" t="s">
        <v>8300</v>
      </c>
      <c r="Z2512">
        <v>453920</v>
      </c>
      <c r="AB2512" s="8" t="s">
        <v>8301</v>
      </c>
    </row>
    <row r="2513" spans="24:28" x14ac:dyDescent="0.25">
      <c r="X2513">
        <v>2511</v>
      </c>
      <c r="Y2513" s="8" t="s">
        <v>8302</v>
      </c>
      <c r="Z2513">
        <v>423220</v>
      </c>
      <c r="AB2513" s="8" t="s">
        <v>8303</v>
      </c>
    </row>
    <row r="2514" spans="24:28" x14ac:dyDescent="0.25">
      <c r="X2514">
        <v>2512</v>
      </c>
      <c r="Y2514" s="8" t="s">
        <v>8304</v>
      </c>
      <c r="Z2514">
        <v>111334</v>
      </c>
      <c r="AB2514" s="8" t="s">
        <v>8305</v>
      </c>
    </row>
    <row r="2515" spans="24:28" x14ac:dyDescent="0.25">
      <c r="X2515">
        <v>2513</v>
      </c>
      <c r="Y2515" s="8" t="s">
        <v>8306</v>
      </c>
      <c r="Z2515">
        <v>525910</v>
      </c>
      <c r="AB2515" s="8" t="s">
        <v>8307</v>
      </c>
    </row>
    <row r="2516" spans="24:28" x14ac:dyDescent="0.25">
      <c r="X2516">
        <v>2514</v>
      </c>
      <c r="Y2516" s="8" t="s">
        <v>8308</v>
      </c>
      <c r="Z2516">
        <v>812921</v>
      </c>
      <c r="AB2516" s="8" t="s">
        <v>8309</v>
      </c>
    </row>
    <row r="2517" spans="24:28" x14ac:dyDescent="0.25">
      <c r="X2517">
        <v>2515</v>
      </c>
      <c r="Y2517" s="8" t="s">
        <v>8310</v>
      </c>
      <c r="Z2517">
        <v>562112</v>
      </c>
      <c r="AB2517" s="8" t="s">
        <v>8311</v>
      </c>
    </row>
    <row r="2518" spans="24:28" x14ac:dyDescent="0.25">
      <c r="X2518">
        <v>2516</v>
      </c>
      <c r="Y2518" s="8" t="s">
        <v>8312</v>
      </c>
      <c r="Z2518">
        <v>484210</v>
      </c>
      <c r="AA2518">
        <v>493110</v>
      </c>
      <c r="AB2518" s="8" t="s">
        <v>8313</v>
      </c>
    </row>
    <row r="2519" spans="24:28" x14ac:dyDescent="0.25">
      <c r="X2519">
        <v>2517</v>
      </c>
      <c r="Y2519" s="8" t="s">
        <v>8314</v>
      </c>
      <c r="Z2519">
        <v>448120</v>
      </c>
      <c r="AB2519" s="8" t="s">
        <v>8315</v>
      </c>
    </row>
    <row r="2520" spans="24:28" x14ac:dyDescent="0.25">
      <c r="X2520">
        <v>2518</v>
      </c>
      <c r="Y2520" s="8" t="s">
        <v>8316</v>
      </c>
      <c r="Z2520">
        <v>522180</v>
      </c>
      <c r="AA2520">
        <v>522320</v>
      </c>
      <c r="AB2520" s="8" t="s">
        <v>8317</v>
      </c>
    </row>
    <row r="2521" spans="24:28" x14ac:dyDescent="0.25">
      <c r="X2521">
        <v>2519</v>
      </c>
      <c r="Y2521" s="8" t="s">
        <v>8318</v>
      </c>
      <c r="Z2521">
        <v>525120</v>
      </c>
      <c r="AA2521">
        <v>524113</v>
      </c>
      <c r="AB2521" s="8" t="s">
        <v>8319</v>
      </c>
    </row>
    <row r="2522" spans="24:28" x14ac:dyDescent="0.25">
      <c r="X2522">
        <v>2520</v>
      </c>
      <c r="Y2522" s="8" t="s">
        <v>8320</v>
      </c>
      <c r="Z2522">
        <v>926130</v>
      </c>
      <c r="AB2522" s="8" t="s">
        <v>8321</v>
      </c>
    </row>
    <row r="2523" spans="24:28" x14ac:dyDescent="0.25">
      <c r="X2523">
        <v>2521</v>
      </c>
      <c r="Y2523" s="8" t="s">
        <v>8322</v>
      </c>
      <c r="Z2523">
        <v>561520</v>
      </c>
      <c r="AB2523" s="8" t="s">
        <v>8323</v>
      </c>
    </row>
    <row r="2524" spans="24:28" x14ac:dyDescent="0.25">
      <c r="X2524">
        <v>2522</v>
      </c>
      <c r="Y2524" s="8" t="s">
        <v>8324</v>
      </c>
      <c r="Z2524">
        <v>331420</v>
      </c>
      <c r="AA2524">
        <v>331491</v>
      </c>
      <c r="AB2524" s="8" t="s">
        <v>8325</v>
      </c>
    </row>
    <row r="2525" spans="24:28" x14ac:dyDescent="0.25">
      <c r="X2525">
        <v>2523</v>
      </c>
      <c r="Y2525" s="8" t="s">
        <v>8326</v>
      </c>
      <c r="Z2525">
        <v>333248</v>
      </c>
      <c r="AA2525">
        <v>334511</v>
      </c>
      <c r="AB2525" s="8" t="s">
        <v>8327</v>
      </c>
    </row>
    <row r="2526" spans="24:28" x14ac:dyDescent="0.25">
      <c r="X2526">
        <v>2524</v>
      </c>
      <c r="Y2526" s="8" t="s">
        <v>8328</v>
      </c>
      <c r="Z2526">
        <v>561740</v>
      </c>
      <c r="AB2526" s="8" t="s">
        <v>8329</v>
      </c>
    </row>
    <row r="2527" spans="24:28" x14ac:dyDescent="0.25">
      <c r="X2527">
        <v>2525</v>
      </c>
      <c r="Y2527" s="8" t="s">
        <v>8330</v>
      </c>
      <c r="Z2527">
        <v>493110</v>
      </c>
      <c r="AA2527">
        <v>484121</v>
      </c>
      <c r="AB2527" s="8" t="s">
        <v>8331</v>
      </c>
    </row>
    <row r="2528" spans="24:28" x14ac:dyDescent="0.25">
      <c r="X2528">
        <v>2526</v>
      </c>
      <c r="Y2528" s="8" t="s">
        <v>8332</v>
      </c>
      <c r="Z2528">
        <v>541910</v>
      </c>
      <c r="AA2528">
        <v>541611</v>
      </c>
      <c r="AB2528" s="8" t="s">
        <v>8333</v>
      </c>
    </row>
    <row r="2529" spans="24:28" x14ac:dyDescent="0.25">
      <c r="X2529">
        <v>2527</v>
      </c>
      <c r="Y2529" s="8" t="s">
        <v>8334</v>
      </c>
      <c r="Z2529">
        <v>321211</v>
      </c>
      <c r="AB2529" s="8" t="s">
        <v>8335</v>
      </c>
    </row>
    <row r="2530" spans="24:28" x14ac:dyDescent="0.25">
      <c r="X2530">
        <v>2528</v>
      </c>
      <c r="Y2530" s="8" t="s">
        <v>8336</v>
      </c>
      <c r="Z2530">
        <v>331491</v>
      </c>
      <c r="AB2530" s="8" t="s">
        <v>8337</v>
      </c>
    </row>
    <row r="2531" spans="24:28" x14ac:dyDescent="0.25">
      <c r="X2531">
        <v>2529</v>
      </c>
      <c r="Y2531" s="8" t="s">
        <v>8338</v>
      </c>
      <c r="Z2531">
        <v>334515</v>
      </c>
      <c r="AA2531">
        <v>334519</v>
      </c>
      <c r="AB2531" s="8" t="s">
        <v>8339</v>
      </c>
    </row>
    <row r="2532" spans="24:28" x14ac:dyDescent="0.25">
      <c r="X2532">
        <v>2530</v>
      </c>
      <c r="Y2532" s="8" t="s">
        <v>8340</v>
      </c>
      <c r="Z2532">
        <v>311512</v>
      </c>
      <c r="AB2532" s="8" t="s">
        <v>8341</v>
      </c>
    </row>
    <row r="2533" spans="24:28" x14ac:dyDescent="0.25">
      <c r="X2533">
        <v>2531</v>
      </c>
      <c r="Y2533" s="8" t="s">
        <v>8342</v>
      </c>
      <c r="Z2533">
        <v>488410</v>
      </c>
      <c r="AB2533" s="8" t="s">
        <v>8343</v>
      </c>
    </row>
    <row r="2534" spans="24:28" x14ac:dyDescent="0.25">
      <c r="X2534">
        <v>2532</v>
      </c>
      <c r="Y2534" s="8" t="s">
        <v>8344</v>
      </c>
      <c r="Z2534">
        <v>561510</v>
      </c>
      <c r="AA2534">
        <v>561520</v>
      </c>
      <c r="AB2534" s="8" t="s">
        <v>8345</v>
      </c>
    </row>
    <row r="2535" spans="24:28" x14ac:dyDescent="0.25">
      <c r="X2535">
        <v>2533</v>
      </c>
      <c r="Y2535" s="8" t="s">
        <v>8346</v>
      </c>
      <c r="Z2535">
        <v>445292</v>
      </c>
      <c r="AB2535" s="8" t="s">
        <v>8347</v>
      </c>
    </row>
    <row r="2536" spans="24:28" x14ac:dyDescent="0.25">
      <c r="X2536">
        <v>2534</v>
      </c>
      <c r="Y2536" s="8" t="s">
        <v>8348</v>
      </c>
      <c r="Z2536">
        <v>238130</v>
      </c>
      <c r="AA2536">
        <v>525990</v>
      </c>
      <c r="AB2536" s="8" t="s">
        <v>8349</v>
      </c>
    </row>
    <row r="2537" spans="24:28" x14ac:dyDescent="0.25">
      <c r="X2537">
        <v>2535</v>
      </c>
      <c r="Y2537" s="8" t="s">
        <v>8350</v>
      </c>
      <c r="Z2537">
        <v>339920</v>
      </c>
      <c r="AA2537">
        <v>423910</v>
      </c>
      <c r="AB2537" s="8" t="s">
        <v>8351</v>
      </c>
    </row>
    <row r="2538" spans="24:28" x14ac:dyDescent="0.25">
      <c r="X2538">
        <v>2536</v>
      </c>
      <c r="Y2538" s="8" t="s">
        <v>8352</v>
      </c>
      <c r="Z2538">
        <v>441310</v>
      </c>
      <c r="AB2538" s="8" t="s">
        <v>8353</v>
      </c>
    </row>
    <row r="2539" spans="24:28" x14ac:dyDescent="0.25">
      <c r="X2539">
        <v>2537</v>
      </c>
      <c r="Y2539" s="8" t="s">
        <v>8354</v>
      </c>
      <c r="Z2539">
        <v>611620</v>
      </c>
      <c r="AB2539" s="8" t="s">
        <v>8355</v>
      </c>
    </row>
    <row r="2540" spans="24:28" x14ac:dyDescent="0.25">
      <c r="X2540">
        <v>2538</v>
      </c>
      <c r="Y2540" s="8" t="s">
        <v>8356</v>
      </c>
      <c r="Z2540">
        <v>483112</v>
      </c>
      <c r="AA2540">
        <v>561520</v>
      </c>
      <c r="AB2540" s="8" t="s">
        <v>8357</v>
      </c>
    </row>
    <row r="2541" spans="24:28" x14ac:dyDescent="0.25">
      <c r="X2541">
        <v>2539</v>
      </c>
      <c r="Y2541" s="8" t="s">
        <v>8358</v>
      </c>
      <c r="Z2541">
        <v>333992</v>
      </c>
      <c r="AB2541" s="8" t="s">
        <v>8359</v>
      </c>
    </row>
    <row r="2542" spans="24:28" x14ac:dyDescent="0.25">
      <c r="X2542">
        <v>2540</v>
      </c>
      <c r="Y2542" s="8" t="s">
        <v>8360</v>
      </c>
      <c r="Z2542">
        <v>325520</v>
      </c>
      <c r="AB2542" s="8" t="s">
        <v>8361</v>
      </c>
    </row>
    <row r="2543" spans="24:28" x14ac:dyDescent="0.25">
      <c r="X2543">
        <v>2541</v>
      </c>
      <c r="Y2543" s="8" t="s">
        <v>8362</v>
      </c>
      <c r="Z2543">
        <v>541310</v>
      </c>
      <c r="AB2543" s="8" t="s">
        <v>8363</v>
      </c>
    </row>
    <row r="2544" spans="24:28" x14ac:dyDescent="0.25">
      <c r="X2544">
        <v>2542</v>
      </c>
      <c r="Y2544" s="8" t="s">
        <v>8364</v>
      </c>
      <c r="Z2544">
        <v>325194</v>
      </c>
      <c r="AA2544">
        <v>325180</v>
      </c>
      <c r="AB2544" s="8" t="s">
        <v>8365</v>
      </c>
    </row>
    <row r="2545" spans="24:28" x14ac:dyDescent="0.25">
      <c r="X2545">
        <v>2543</v>
      </c>
      <c r="Y2545" s="8" t="s">
        <v>8366</v>
      </c>
      <c r="Z2545">
        <v>424470</v>
      </c>
      <c r="AB2545" s="8" t="s">
        <v>8367</v>
      </c>
    </row>
    <row r="2546" spans="24:28" x14ac:dyDescent="0.25">
      <c r="X2546">
        <v>2544</v>
      </c>
      <c r="Y2546" s="8" t="s">
        <v>8368</v>
      </c>
      <c r="Z2546">
        <v>327999</v>
      </c>
      <c r="AA2546">
        <v>333132</v>
      </c>
      <c r="AB2546" s="8" t="s">
        <v>8369</v>
      </c>
    </row>
    <row r="2547" spans="24:28" x14ac:dyDescent="0.25">
      <c r="X2547">
        <v>2545</v>
      </c>
      <c r="Y2547" s="8" t="s">
        <v>8370</v>
      </c>
      <c r="Z2547">
        <v>813319</v>
      </c>
      <c r="AB2547" s="8" t="s">
        <v>8371</v>
      </c>
    </row>
    <row r="2548" spans="24:28" x14ac:dyDescent="0.25">
      <c r="X2548">
        <v>2546</v>
      </c>
      <c r="Y2548" s="8" t="s">
        <v>8372</v>
      </c>
      <c r="Z2548">
        <v>334614</v>
      </c>
      <c r="AA2548">
        <v>512110</v>
      </c>
      <c r="AB2548" s="8" t="s">
        <v>8373</v>
      </c>
    </row>
    <row r="2549" spans="24:28" x14ac:dyDescent="0.25">
      <c r="X2549">
        <v>2547</v>
      </c>
      <c r="Y2549" s="8" t="s">
        <v>8374</v>
      </c>
      <c r="Z2549">
        <v>111998</v>
      </c>
      <c r="AB2549" s="8" t="s">
        <v>8375</v>
      </c>
    </row>
    <row r="2550" spans="24:28" x14ac:dyDescent="0.25">
      <c r="X2550">
        <v>2548</v>
      </c>
      <c r="Y2550" s="8" t="s">
        <v>8376</v>
      </c>
      <c r="Z2550">
        <v>423420</v>
      </c>
      <c r="AB2550" s="8" t="s">
        <v>8377</v>
      </c>
    </row>
    <row r="2551" spans="24:28" x14ac:dyDescent="0.25">
      <c r="X2551">
        <v>2549</v>
      </c>
      <c r="Y2551" s="8" t="s">
        <v>8378</v>
      </c>
      <c r="Z2551">
        <v>112111</v>
      </c>
      <c r="AA2551">
        <v>111150</v>
      </c>
      <c r="AB2551" s="8" t="s">
        <v>8379</v>
      </c>
    </row>
    <row r="2552" spans="24:28" x14ac:dyDescent="0.25">
      <c r="X2552">
        <v>2550</v>
      </c>
      <c r="Y2552" s="8" t="s">
        <v>8380</v>
      </c>
      <c r="Z2552">
        <v>541715</v>
      </c>
      <c r="AB2552" s="8" t="s">
        <v>8381</v>
      </c>
    </row>
    <row r="2553" spans="24:28" x14ac:dyDescent="0.25">
      <c r="X2553">
        <v>2551</v>
      </c>
      <c r="Y2553" s="8" t="s">
        <v>8382</v>
      </c>
      <c r="Z2553">
        <v>541120</v>
      </c>
      <c r="AB2553" s="8" t="s">
        <v>8383</v>
      </c>
    </row>
    <row r="2554" spans="24:28" x14ac:dyDescent="0.25">
      <c r="X2554">
        <v>2552</v>
      </c>
      <c r="Y2554" s="8" t="s">
        <v>8384</v>
      </c>
      <c r="Z2554">
        <v>456120</v>
      </c>
      <c r="AA2554">
        <v>325620</v>
      </c>
      <c r="AB2554" s="8" t="s">
        <v>8385</v>
      </c>
    </row>
    <row r="2555" spans="24:28" x14ac:dyDescent="0.25">
      <c r="X2555">
        <v>2553</v>
      </c>
      <c r="Y2555" s="8" t="s">
        <v>8386</v>
      </c>
      <c r="Z2555">
        <v>424470</v>
      </c>
      <c r="AA2555">
        <v>424410</v>
      </c>
      <c r="AB2555" s="8" t="s">
        <v>8387</v>
      </c>
    </row>
    <row r="2556" spans="24:28" x14ac:dyDescent="0.25">
      <c r="X2556">
        <v>2554</v>
      </c>
      <c r="Y2556" s="8" t="s">
        <v>8388</v>
      </c>
      <c r="Z2556">
        <v>458320</v>
      </c>
      <c r="AA2556">
        <v>424990</v>
      </c>
      <c r="AB2556" s="8" t="s">
        <v>8389</v>
      </c>
    </row>
    <row r="2557" spans="24:28" x14ac:dyDescent="0.25">
      <c r="X2557">
        <v>2555</v>
      </c>
      <c r="Y2557" s="8" t="s">
        <v>8390</v>
      </c>
      <c r="Z2557">
        <v>238190</v>
      </c>
      <c r="AB2557" s="8" t="s">
        <v>8391</v>
      </c>
    </row>
    <row r="2558" spans="24:28" x14ac:dyDescent="0.25">
      <c r="X2558">
        <v>2556</v>
      </c>
      <c r="Y2558" s="8" t="s">
        <v>8392</v>
      </c>
      <c r="Z2558">
        <v>551112</v>
      </c>
      <c r="AA2558">
        <v>484121</v>
      </c>
      <c r="AB2558" s="8" t="s">
        <v>8393</v>
      </c>
    </row>
    <row r="2559" spans="24:28" x14ac:dyDescent="0.25">
      <c r="X2559">
        <v>2557</v>
      </c>
      <c r="Y2559" s="8" t="s">
        <v>8394</v>
      </c>
      <c r="Z2559">
        <v>924120</v>
      </c>
      <c r="AB2559" s="8" t="s">
        <v>8395</v>
      </c>
    </row>
    <row r="2560" spans="24:28" x14ac:dyDescent="0.25">
      <c r="X2560">
        <v>2558</v>
      </c>
      <c r="Y2560" s="8" t="s">
        <v>8396</v>
      </c>
      <c r="Z2560">
        <v>314910</v>
      </c>
      <c r="AA2560">
        <v>336612</v>
      </c>
      <c r="AB2560" s="8" t="s">
        <v>8397</v>
      </c>
    </row>
    <row r="2561" spans="24:28" x14ac:dyDescent="0.25">
      <c r="X2561">
        <v>2559</v>
      </c>
      <c r="Y2561" s="8" t="s">
        <v>8398</v>
      </c>
      <c r="Z2561">
        <v>311423</v>
      </c>
      <c r="AA2561">
        <v>424480</v>
      </c>
      <c r="AB2561" s="8" t="s">
        <v>8399</v>
      </c>
    </row>
    <row r="2562" spans="24:28" x14ac:dyDescent="0.25">
      <c r="X2562">
        <v>2560</v>
      </c>
      <c r="Y2562" s="8" t="s">
        <v>8400</v>
      </c>
      <c r="Z2562">
        <v>238170</v>
      </c>
      <c r="AA2562">
        <v>238990</v>
      </c>
      <c r="AB2562" s="8" t="s">
        <v>8401</v>
      </c>
    </row>
    <row r="2563" spans="24:28" x14ac:dyDescent="0.25">
      <c r="X2563">
        <v>2561</v>
      </c>
      <c r="Y2563" s="8" t="s">
        <v>8402</v>
      </c>
      <c r="Z2563">
        <v>444240</v>
      </c>
      <c r="AA2563">
        <v>424990</v>
      </c>
      <c r="AB2563" s="8" t="s">
        <v>8403</v>
      </c>
    </row>
    <row r="2564" spans="24:28" x14ac:dyDescent="0.25">
      <c r="X2564">
        <v>2562</v>
      </c>
      <c r="Y2564" s="8" t="s">
        <v>8404</v>
      </c>
      <c r="Z2564">
        <v>332618</v>
      </c>
      <c r="AA2564">
        <v>339940</v>
      </c>
      <c r="AB2564" s="8" t="s">
        <v>8405</v>
      </c>
    </row>
    <row r="2565" spans="24:28" x14ac:dyDescent="0.25">
      <c r="X2565">
        <v>2563</v>
      </c>
      <c r="Y2565" s="8" t="s">
        <v>8406</v>
      </c>
      <c r="Z2565">
        <v>213114</v>
      </c>
      <c r="AB2565" s="8" t="s">
        <v>8407</v>
      </c>
    </row>
    <row r="2566" spans="24:28" x14ac:dyDescent="0.25">
      <c r="X2566">
        <v>2564</v>
      </c>
      <c r="Y2566" s="8" t="s">
        <v>8408</v>
      </c>
      <c r="Z2566">
        <v>722511</v>
      </c>
      <c r="AA2566">
        <v>722410</v>
      </c>
      <c r="AB2566" s="8" t="s">
        <v>8409</v>
      </c>
    </row>
    <row r="2567" spans="24:28" x14ac:dyDescent="0.25">
      <c r="X2567">
        <v>2565</v>
      </c>
      <c r="Y2567" s="8" t="s">
        <v>8410</v>
      </c>
      <c r="Z2567">
        <v>541714</v>
      </c>
      <c r="AB2567" s="8" t="s">
        <v>8411</v>
      </c>
    </row>
    <row r="2568" spans="24:28" x14ac:dyDescent="0.25">
      <c r="X2568">
        <v>2566</v>
      </c>
      <c r="Y2568" s="8" t="s">
        <v>8412</v>
      </c>
      <c r="Z2568">
        <v>311821</v>
      </c>
      <c r="AA2568">
        <v>311812</v>
      </c>
      <c r="AB2568" s="8" t="s">
        <v>8413</v>
      </c>
    </row>
    <row r="2569" spans="24:28" x14ac:dyDescent="0.25">
      <c r="X2569">
        <v>2567</v>
      </c>
      <c r="Y2569" s="8" t="s">
        <v>8414</v>
      </c>
      <c r="Z2569">
        <v>332994</v>
      </c>
      <c r="AB2569" s="8" t="s">
        <v>8415</v>
      </c>
    </row>
    <row r="2570" spans="24:28" x14ac:dyDescent="0.25">
      <c r="X2570">
        <v>2568</v>
      </c>
      <c r="Y2570" s="8" t="s">
        <v>8416</v>
      </c>
      <c r="Z2570">
        <v>424420</v>
      </c>
      <c r="AA2570">
        <v>493120</v>
      </c>
      <c r="AB2570" s="8" t="s">
        <v>8417</v>
      </c>
    </row>
    <row r="2571" spans="24:28" x14ac:dyDescent="0.25">
      <c r="X2571">
        <v>2569</v>
      </c>
      <c r="Y2571" s="8" t="s">
        <v>8418</v>
      </c>
      <c r="Z2571">
        <v>424310</v>
      </c>
      <c r="AA2571">
        <v>424210</v>
      </c>
      <c r="AB2571" s="8" t="s">
        <v>8419</v>
      </c>
    </row>
    <row r="2572" spans="24:28" x14ac:dyDescent="0.25">
      <c r="X2572">
        <v>2570</v>
      </c>
      <c r="Y2572" s="8" t="s">
        <v>8420</v>
      </c>
      <c r="Z2572">
        <v>424720</v>
      </c>
      <c r="AA2572">
        <v>213112</v>
      </c>
      <c r="AB2572" s="8" t="s">
        <v>8421</v>
      </c>
    </row>
    <row r="2573" spans="24:28" x14ac:dyDescent="0.25">
      <c r="X2573">
        <v>2571</v>
      </c>
      <c r="Y2573" s="8" t="s">
        <v>8422</v>
      </c>
      <c r="Z2573">
        <v>335220</v>
      </c>
      <c r="AA2573">
        <v>335210</v>
      </c>
      <c r="AB2573" s="8" t="s">
        <v>8423</v>
      </c>
    </row>
    <row r="2574" spans="24:28" x14ac:dyDescent="0.25">
      <c r="X2574">
        <v>2572</v>
      </c>
      <c r="Y2574" s="8" t="s">
        <v>8424</v>
      </c>
      <c r="Z2574">
        <v>443142</v>
      </c>
      <c r="AA2574">
        <v>533110</v>
      </c>
      <c r="AB2574" s="8" t="s">
        <v>8425</v>
      </c>
    </row>
    <row r="2575" spans="24:28" x14ac:dyDescent="0.25">
      <c r="X2575">
        <v>2573</v>
      </c>
      <c r="Y2575" s="8" t="s">
        <v>8426</v>
      </c>
      <c r="Z2575">
        <v>532412</v>
      </c>
      <c r="AA2575">
        <v>423810</v>
      </c>
      <c r="AB2575" s="8" t="s">
        <v>8427</v>
      </c>
    </row>
    <row r="2576" spans="24:28" x14ac:dyDescent="0.25">
      <c r="X2576">
        <v>2574</v>
      </c>
      <c r="Y2576" s="8" t="s">
        <v>8428</v>
      </c>
      <c r="Z2576">
        <v>335139</v>
      </c>
      <c r="AA2576">
        <v>316990</v>
      </c>
      <c r="AB2576" s="8" t="s">
        <v>8429</v>
      </c>
    </row>
    <row r="2577" spans="24:28" x14ac:dyDescent="0.25">
      <c r="X2577">
        <v>2575</v>
      </c>
      <c r="Y2577" s="8" t="s">
        <v>8430</v>
      </c>
      <c r="Z2577">
        <v>335311</v>
      </c>
      <c r="AB2577" s="8" t="s">
        <v>8431</v>
      </c>
    </row>
    <row r="2578" spans="24:28" x14ac:dyDescent="0.25">
      <c r="X2578">
        <v>2576</v>
      </c>
      <c r="Y2578" s="8" t="s">
        <v>8432</v>
      </c>
      <c r="Z2578">
        <v>453210</v>
      </c>
      <c r="AA2578">
        <v>424120</v>
      </c>
      <c r="AB2578" s="8" t="s">
        <v>8433</v>
      </c>
    </row>
    <row r="2579" spans="24:28" x14ac:dyDescent="0.25">
      <c r="X2579">
        <v>2577</v>
      </c>
      <c r="Y2579" s="8" t="s">
        <v>8434</v>
      </c>
      <c r="Z2579">
        <v>713930</v>
      </c>
      <c r="AA2579">
        <v>457120</v>
      </c>
      <c r="AB2579" s="8" t="s">
        <v>8435</v>
      </c>
    </row>
    <row r="2580" spans="24:28" x14ac:dyDescent="0.25">
      <c r="X2580">
        <v>2578</v>
      </c>
      <c r="Y2580" s="8" t="s">
        <v>8436</v>
      </c>
      <c r="Z2580">
        <v>451120</v>
      </c>
      <c r="AB2580" s="8" t="s">
        <v>8437</v>
      </c>
    </row>
    <row r="2581" spans="24:28" x14ac:dyDescent="0.25">
      <c r="X2581">
        <v>2579</v>
      </c>
      <c r="Y2581" s="8" t="s">
        <v>8438</v>
      </c>
      <c r="Z2581">
        <v>711219</v>
      </c>
      <c r="AA2581">
        <v>711410</v>
      </c>
      <c r="AB2581" s="8" t="s">
        <v>8439</v>
      </c>
    </row>
    <row r="2582" spans="24:28" x14ac:dyDescent="0.25">
      <c r="X2582">
        <v>2580</v>
      </c>
      <c r="Y2582" s="8" t="s">
        <v>8440</v>
      </c>
      <c r="Z2582">
        <v>488490</v>
      </c>
      <c r="AB2582" s="8" t="s">
        <v>8441</v>
      </c>
    </row>
    <row r="2583" spans="24:28" x14ac:dyDescent="0.25">
      <c r="X2583">
        <v>2581</v>
      </c>
      <c r="Y2583" s="8" t="s">
        <v>8442</v>
      </c>
      <c r="Z2583">
        <v>316992</v>
      </c>
      <c r="AA2583">
        <v>541430</v>
      </c>
      <c r="AB2583" s="8" t="s">
        <v>8443</v>
      </c>
    </row>
    <row r="2584" spans="24:28" x14ac:dyDescent="0.25">
      <c r="X2584">
        <v>2582</v>
      </c>
      <c r="Y2584" s="8" t="s">
        <v>8444</v>
      </c>
      <c r="Z2584">
        <v>561740</v>
      </c>
      <c r="AB2584" s="8" t="s">
        <v>8445</v>
      </c>
    </row>
    <row r="2585" spans="24:28" x14ac:dyDescent="0.25">
      <c r="X2585">
        <v>2583</v>
      </c>
      <c r="Y2585" s="8" t="s">
        <v>8446</v>
      </c>
      <c r="Z2585">
        <v>533110</v>
      </c>
      <c r="AA2585">
        <v>611420</v>
      </c>
      <c r="AB2585" s="8" t="s">
        <v>8447</v>
      </c>
    </row>
    <row r="2586" spans="24:28" x14ac:dyDescent="0.25">
      <c r="X2586">
        <v>2584</v>
      </c>
      <c r="Y2586" s="8" t="s">
        <v>8448</v>
      </c>
      <c r="Z2586">
        <v>221310</v>
      </c>
      <c r="AB2586" s="8" t="s">
        <v>8449</v>
      </c>
    </row>
    <row r="2587" spans="24:28" x14ac:dyDescent="0.25">
      <c r="X2587">
        <v>2585</v>
      </c>
      <c r="Y2587" s="8" t="s">
        <v>8450</v>
      </c>
      <c r="Z2587">
        <v>327310</v>
      </c>
      <c r="AA2587">
        <v>327999</v>
      </c>
      <c r="AB2587" s="8" t="s">
        <v>8451</v>
      </c>
    </row>
    <row r="2588" spans="24:28" x14ac:dyDescent="0.25">
      <c r="X2588">
        <v>2586</v>
      </c>
      <c r="Y2588" s="8" t="s">
        <v>8452</v>
      </c>
      <c r="Z2588">
        <v>921130</v>
      </c>
      <c r="AB2588" s="8" t="s">
        <v>8453</v>
      </c>
    </row>
    <row r="2589" spans="24:28" x14ac:dyDescent="0.25">
      <c r="X2589">
        <v>2587</v>
      </c>
      <c r="Y2589" s="8" t="s">
        <v>8454</v>
      </c>
      <c r="Z2589">
        <v>926110</v>
      </c>
      <c r="AB2589" s="8" t="s">
        <v>8455</v>
      </c>
    </row>
    <row r="2590" spans="24:28" x14ac:dyDescent="0.25">
      <c r="X2590">
        <v>2588</v>
      </c>
      <c r="Y2590" s="8" t="s">
        <v>8456</v>
      </c>
      <c r="Z2590">
        <v>561599</v>
      </c>
      <c r="AB2590" s="8" t="s">
        <v>8457</v>
      </c>
    </row>
    <row r="2591" spans="24:28" x14ac:dyDescent="0.25">
      <c r="X2591">
        <v>2589</v>
      </c>
      <c r="Y2591" s="8" t="s">
        <v>8458</v>
      </c>
      <c r="Z2591">
        <v>332321</v>
      </c>
      <c r="AA2591">
        <v>321911</v>
      </c>
      <c r="AB2591" s="8" t="s">
        <v>8459</v>
      </c>
    </row>
    <row r="2592" spans="24:28" x14ac:dyDescent="0.25">
      <c r="X2592">
        <v>2590</v>
      </c>
      <c r="Y2592" s="8" t="s">
        <v>8460</v>
      </c>
      <c r="Z2592">
        <v>311824</v>
      </c>
      <c r="AA2592">
        <v>311991</v>
      </c>
      <c r="AB2592" s="8" t="s">
        <v>8461</v>
      </c>
    </row>
    <row r="2593" spans="24:28" x14ac:dyDescent="0.25">
      <c r="X2593">
        <v>2591</v>
      </c>
      <c r="Y2593" s="8" t="s">
        <v>8462</v>
      </c>
      <c r="Z2593">
        <v>531110</v>
      </c>
      <c r="AB2593" s="8" t="s">
        <v>8463</v>
      </c>
    </row>
    <row r="2594" spans="24:28" x14ac:dyDescent="0.25">
      <c r="X2594">
        <v>2592</v>
      </c>
      <c r="Y2594" s="8" t="s">
        <v>8464</v>
      </c>
      <c r="Z2594">
        <v>114111</v>
      </c>
      <c r="AB2594" s="8" t="s">
        <v>8465</v>
      </c>
    </row>
    <row r="2595" spans="24:28" x14ac:dyDescent="0.25">
      <c r="X2595">
        <v>2593</v>
      </c>
      <c r="Y2595" s="8" t="s">
        <v>8466</v>
      </c>
      <c r="Z2595">
        <v>334513</v>
      </c>
      <c r="AA2595">
        <v>327215</v>
      </c>
      <c r="AB2595" s="8" t="s">
        <v>8467</v>
      </c>
    </row>
    <row r="2596" spans="24:28" x14ac:dyDescent="0.25">
      <c r="X2596">
        <v>2594</v>
      </c>
      <c r="Y2596" s="8" t="s">
        <v>8468</v>
      </c>
      <c r="Z2596">
        <v>921140</v>
      </c>
      <c r="AB2596" s="8" t="s">
        <v>8469</v>
      </c>
    </row>
    <row r="2597" spans="24:28" x14ac:dyDescent="0.25">
      <c r="X2597">
        <v>2595</v>
      </c>
      <c r="Y2597" s="8" t="s">
        <v>8470</v>
      </c>
      <c r="Z2597">
        <v>453998</v>
      </c>
      <c r="AB2597" s="8" t="s">
        <v>8471</v>
      </c>
    </row>
    <row r="2598" spans="24:28" x14ac:dyDescent="0.25">
      <c r="X2598">
        <v>2596</v>
      </c>
      <c r="Y2598" s="8" t="s">
        <v>8472</v>
      </c>
      <c r="Z2598">
        <v>333611</v>
      </c>
      <c r="AA2598">
        <v>541990</v>
      </c>
      <c r="AB2598" s="8" t="s">
        <v>8473</v>
      </c>
    </row>
    <row r="2599" spans="24:28" x14ac:dyDescent="0.25">
      <c r="X2599">
        <v>2597</v>
      </c>
      <c r="Y2599" s="8" t="s">
        <v>8474</v>
      </c>
      <c r="Z2599">
        <v>315250</v>
      </c>
      <c r="AA2599">
        <v>315250</v>
      </c>
      <c r="AB2599" s="8" t="s">
        <v>8475</v>
      </c>
    </row>
    <row r="2600" spans="24:28" x14ac:dyDescent="0.25">
      <c r="X2600">
        <v>2598</v>
      </c>
      <c r="Y2600" s="8" t="s">
        <v>8476</v>
      </c>
      <c r="Z2600">
        <v>334513</v>
      </c>
      <c r="AB2600" s="8" t="s">
        <v>8477</v>
      </c>
    </row>
    <row r="2601" spans="24:28" x14ac:dyDescent="0.25">
      <c r="X2601">
        <v>2599</v>
      </c>
      <c r="Y2601" s="8" t="s">
        <v>8478</v>
      </c>
      <c r="Z2601">
        <v>621512</v>
      </c>
      <c r="AB2601" s="8" t="s">
        <v>8479</v>
      </c>
    </row>
    <row r="2602" spans="24:28" x14ac:dyDescent="0.25">
      <c r="X2602">
        <v>2600</v>
      </c>
      <c r="Y2602" s="8" t="s">
        <v>8480</v>
      </c>
      <c r="Z2602">
        <v>486110</v>
      </c>
      <c r="AA2602">
        <v>211120</v>
      </c>
      <c r="AB2602" s="8" t="s">
        <v>8481</v>
      </c>
    </row>
    <row r="2603" spans="24:28" x14ac:dyDescent="0.25">
      <c r="X2603">
        <v>2601</v>
      </c>
      <c r="Y2603" s="8" t="s">
        <v>8482</v>
      </c>
      <c r="Z2603">
        <v>237990</v>
      </c>
      <c r="AA2603">
        <v>541330</v>
      </c>
      <c r="AB2603" s="8" t="s">
        <v>8483</v>
      </c>
    </row>
    <row r="2604" spans="24:28" x14ac:dyDescent="0.25">
      <c r="X2604">
        <v>2602</v>
      </c>
      <c r="Y2604" s="8" t="s">
        <v>8484</v>
      </c>
      <c r="Z2604">
        <v>331513</v>
      </c>
      <c r="AA2604">
        <v>332811</v>
      </c>
      <c r="AB2604" s="8" t="s">
        <v>8485</v>
      </c>
    </row>
    <row r="2605" spans="24:28" x14ac:dyDescent="0.25">
      <c r="X2605">
        <v>2603</v>
      </c>
      <c r="Y2605" s="8" t="s">
        <v>8486</v>
      </c>
      <c r="Z2605">
        <v>511110</v>
      </c>
      <c r="AB2605" s="8" t="s">
        <v>8487</v>
      </c>
    </row>
    <row r="2606" spans="24:28" x14ac:dyDescent="0.25">
      <c r="X2606">
        <v>2604</v>
      </c>
      <c r="Y2606" s="8" t="s">
        <v>8488</v>
      </c>
      <c r="Z2606">
        <v>221320</v>
      </c>
      <c r="AA2606">
        <v>221310</v>
      </c>
      <c r="AB2606" s="8" t="s">
        <v>8489</v>
      </c>
    </row>
    <row r="2607" spans="24:28" x14ac:dyDescent="0.25">
      <c r="X2607">
        <v>2605</v>
      </c>
      <c r="Y2607" s="8" t="s">
        <v>8490</v>
      </c>
      <c r="Z2607">
        <v>713990</v>
      </c>
      <c r="AB2607" s="8" t="s">
        <v>8491</v>
      </c>
    </row>
    <row r="2608" spans="24:28" x14ac:dyDescent="0.25">
      <c r="X2608">
        <v>2606</v>
      </c>
      <c r="Y2608" s="8" t="s">
        <v>8492</v>
      </c>
      <c r="Z2608">
        <v>712110</v>
      </c>
      <c r="AB2608" s="8" t="s">
        <v>8493</v>
      </c>
    </row>
    <row r="2609" spans="24:28" x14ac:dyDescent="0.25">
      <c r="X2609">
        <v>2607</v>
      </c>
      <c r="Y2609" s="8" t="s">
        <v>8494</v>
      </c>
      <c r="Z2609">
        <v>541513</v>
      </c>
      <c r="AB2609" s="8" t="s">
        <v>8495</v>
      </c>
    </row>
    <row r="2610" spans="24:28" x14ac:dyDescent="0.25">
      <c r="X2610">
        <v>2608</v>
      </c>
      <c r="Y2610" s="8" t="s">
        <v>8496</v>
      </c>
      <c r="Z2610">
        <v>488410</v>
      </c>
      <c r="AB2610" s="8" t="s">
        <v>8497</v>
      </c>
    </row>
    <row r="2611" spans="24:28" x14ac:dyDescent="0.25">
      <c r="X2611">
        <v>2609</v>
      </c>
      <c r="Y2611" s="8" t="s">
        <v>8498</v>
      </c>
      <c r="Z2611">
        <v>812310</v>
      </c>
      <c r="AB2611" s="8" t="s">
        <v>8499</v>
      </c>
    </row>
    <row r="2612" spans="24:28" x14ac:dyDescent="0.25">
      <c r="X2612">
        <v>2610</v>
      </c>
      <c r="Y2612" s="8" t="s">
        <v>8500</v>
      </c>
      <c r="Z2612">
        <v>444130</v>
      </c>
      <c r="AB2612" s="8" t="s">
        <v>8501</v>
      </c>
    </row>
    <row r="2613" spans="24:28" x14ac:dyDescent="0.25">
      <c r="X2613">
        <v>2611</v>
      </c>
      <c r="Y2613" s="8" t="s">
        <v>8502</v>
      </c>
      <c r="Z2613">
        <v>531311</v>
      </c>
      <c r="AA2613">
        <v>713920</v>
      </c>
      <c r="AB2613" s="8" t="s">
        <v>8503</v>
      </c>
    </row>
    <row r="2614" spans="24:28" x14ac:dyDescent="0.25">
      <c r="X2614">
        <v>2612</v>
      </c>
      <c r="Y2614" s="8" t="s">
        <v>8504</v>
      </c>
      <c r="Z2614">
        <v>115115</v>
      </c>
      <c r="AB2614" s="8" t="s">
        <v>8505</v>
      </c>
    </row>
    <row r="2615" spans="24:28" x14ac:dyDescent="0.25">
      <c r="X2615">
        <v>2613</v>
      </c>
      <c r="Y2615" s="8" t="s">
        <v>8506</v>
      </c>
      <c r="Z2615">
        <v>337215</v>
      </c>
      <c r="AA2615">
        <v>423440</v>
      </c>
      <c r="AB2615" s="8" t="s">
        <v>8507</v>
      </c>
    </row>
    <row r="2616" spans="24:28" x14ac:dyDescent="0.25">
      <c r="X2616">
        <v>2614</v>
      </c>
      <c r="Y2616" s="8" t="s">
        <v>8508</v>
      </c>
      <c r="Z2616">
        <v>524292</v>
      </c>
      <c r="AB2616" s="8" t="s">
        <v>8509</v>
      </c>
    </row>
    <row r="2617" spans="24:28" x14ac:dyDescent="0.25">
      <c r="X2617">
        <v>2615</v>
      </c>
      <c r="Y2617" s="8" t="s">
        <v>8510</v>
      </c>
      <c r="Z2617">
        <v>445292</v>
      </c>
      <c r="AA2617">
        <v>311340</v>
      </c>
      <c r="AB2617" s="8" t="s">
        <v>8511</v>
      </c>
    </row>
    <row r="2618" spans="24:28" x14ac:dyDescent="0.25">
      <c r="X2618">
        <v>2616</v>
      </c>
      <c r="Y2618" s="8" t="s">
        <v>8512</v>
      </c>
      <c r="Z2618">
        <v>423440</v>
      </c>
      <c r="AA2618">
        <v>333241</v>
      </c>
      <c r="AB2618" s="8" t="s">
        <v>8513</v>
      </c>
    </row>
    <row r="2619" spans="24:28" x14ac:dyDescent="0.25">
      <c r="X2619">
        <v>2617</v>
      </c>
      <c r="Y2619" s="8" t="s">
        <v>8514</v>
      </c>
      <c r="Z2619">
        <v>424910</v>
      </c>
      <c r="AA2619">
        <v>444130</v>
      </c>
      <c r="AB2619" s="8" t="s">
        <v>8515</v>
      </c>
    </row>
    <row r="2620" spans="24:28" x14ac:dyDescent="0.25">
      <c r="X2620">
        <v>2618</v>
      </c>
      <c r="Y2620" s="8" t="s">
        <v>8516</v>
      </c>
      <c r="Z2620">
        <v>812332</v>
      </c>
      <c r="AA2620">
        <v>315250</v>
      </c>
      <c r="AB2620" s="8" t="s">
        <v>8517</v>
      </c>
    </row>
    <row r="2621" spans="24:28" x14ac:dyDescent="0.25">
      <c r="X2621">
        <v>2619</v>
      </c>
      <c r="Y2621" s="8" t="s">
        <v>8518</v>
      </c>
      <c r="Z2621">
        <v>458320</v>
      </c>
      <c r="AA2621">
        <v>424990</v>
      </c>
      <c r="AB2621" s="8" t="s">
        <v>8519</v>
      </c>
    </row>
    <row r="2622" spans="24:28" x14ac:dyDescent="0.25">
      <c r="X2622">
        <v>2620</v>
      </c>
      <c r="Y2622" s="8" t="s">
        <v>8520</v>
      </c>
      <c r="Z2622">
        <v>316992</v>
      </c>
      <c r="AB2622" s="8" t="s">
        <v>8521</v>
      </c>
    </row>
    <row r="2623" spans="24:28" x14ac:dyDescent="0.25">
      <c r="X2623">
        <v>2621</v>
      </c>
      <c r="Y2623" s="8" t="s">
        <v>8522</v>
      </c>
      <c r="Z2623">
        <v>333241</v>
      </c>
      <c r="AA2623">
        <v>333415</v>
      </c>
      <c r="AB2623" s="8" t="s">
        <v>8523</v>
      </c>
    </row>
    <row r="2624" spans="24:28" x14ac:dyDescent="0.25">
      <c r="X2624">
        <v>2622</v>
      </c>
      <c r="Y2624" s="8" t="s">
        <v>8524</v>
      </c>
      <c r="Z2624">
        <v>622210</v>
      </c>
      <c r="AB2624" s="8" t="s">
        <v>8525</v>
      </c>
    </row>
    <row r="2625" spans="24:28" x14ac:dyDescent="0.25">
      <c r="X2625">
        <v>2623</v>
      </c>
      <c r="Y2625" s="8" t="s">
        <v>8526</v>
      </c>
      <c r="Z2625">
        <v>423220</v>
      </c>
      <c r="AB2625" s="8" t="s">
        <v>8527</v>
      </c>
    </row>
    <row r="2626" spans="24:28" x14ac:dyDescent="0.25">
      <c r="X2626">
        <v>2624</v>
      </c>
      <c r="Y2626" s="8" t="s">
        <v>8528</v>
      </c>
      <c r="Z2626">
        <v>423610</v>
      </c>
      <c r="AA2626">
        <v>334210</v>
      </c>
      <c r="AB2626" s="8" t="s">
        <v>8529</v>
      </c>
    </row>
    <row r="2627" spans="24:28" x14ac:dyDescent="0.25">
      <c r="X2627">
        <v>2625</v>
      </c>
      <c r="Y2627" s="8" t="s">
        <v>8530</v>
      </c>
      <c r="Z2627">
        <v>611420</v>
      </c>
      <c r="AA2627">
        <v>811210</v>
      </c>
      <c r="AB2627" s="8" t="s">
        <v>8531</v>
      </c>
    </row>
    <row r="2628" spans="24:28" x14ac:dyDescent="0.25">
      <c r="X2628">
        <v>2626</v>
      </c>
      <c r="Y2628" s="8" t="s">
        <v>8532</v>
      </c>
      <c r="Z2628">
        <v>481212</v>
      </c>
      <c r="AA2628">
        <v>488190</v>
      </c>
      <c r="AB2628" s="8" t="s">
        <v>8533</v>
      </c>
    </row>
    <row r="2629" spans="24:28" x14ac:dyDescent="0.25">
      <c r="X2629">
        <v>2627</v>
      </c>
      <c r="Y2629" s="8" t="s">
        <v>8534</v>
      </c>
      <c r="Z2629">
        <v>711320</v>
      </c>
      <c r="AA2629">
        <v>713940</v>
      </c>
      <c r="AB2629" s="8" t="s">
        <v>8535</v>
      </c>
    </row>
    <row r="2630" spans="24:28" x14ac:dyDescent="0.25">
      <c r="X2630">
        <v>2628</v>
      </c>
      <c r="Y2630" s="8" t="s">
        <v>8536</v>
      </c>
      <c r="Z2630">
        <v>562212</v>
      </c>
      <c r="AB2630" s="8" t="s">
        <v>8537</v>
      </c>
    </row>
    <row r="2631" spans="24:28" x14ac:dyDescent="0.25">
      <c r="X2631">
        <v>2629</v>
      </c>
      <c r="Y2631" s="8" t="s">
        <v>1726</v>
      </c>
      <c r="Z2631">
        <v>236117</v>
      </c>
      <c r="AB2631" s="8" t="s">
        <v>8538</v>
      </c>
    </row>
    <row r="2632" spans="24:28" x14ac:dyDescent="0.25">
      <c r="X2632">
        <v>2630</v>
      </c>
      <c r="Y2632" s="8" t="s">
        <v>8539</v>
      </c>
      <c r="Z2632">
        <v>561990</v>
      </c>
      <c r="AB2632" s="8" t="s">
        <v>8540</v>
      </c>
    </row>
    <row r="2633" spans="24:28" x14ac:dyDescent="0.25">
      <c r="X2633">
        <v>2631</v>
      </c>
      <c r="Y2633" s="8" t="s">
        <v>8541</v>
      </c>
      <c r="Z2633">
        <v>454110</v>
      </c>
      <c r="AA2633">
        <v>452210</v>
      </c>
      <c r="AB2633" s="8" t="s">
        <v>8542</v>
      </c>
    </row>
    <row r="2634" spans="24:28" x14ac:dyDescent="0.25">
      <c r="X2634">
        <v>2632</v>
      </c>
      <c r="Y2634" s="8" t="s">
        <v>8543</v>
      </c>
      <c r="Z2634">
        <v>813110</v>
      </c>
      <c r="AB2634" s="8" t="s">
        <v>8544</v>
      </c>
    </row>
    <row r="2635" spans="24:28" x14ac:dyDescent="0.25">
      <c r="X2635">
        <v>2633</v>
      </c>
      <c r="Y2635" s="8" t="s">
        <v>8545</v>
      </c>
      <c r="Z2635">
        <v>531320</v>
      </c>
      <c r="AB2635" s="8" t="s">
        <v>8546</v>
      </c>
    </row>
    <row r="2636" spans="24:28" x14ac:dyDescent="0.25">
      <c r="X2636">
        <v>2634</v>
      </c>
      <c r="Y2636" s="8" t="s">
        <v>8547</v>
      </c>
      <c r="Z2636">
        <v>337212</v>
      </c>
      <c r="AA2636">
        <v>337215</v>
      </c>
      <c r="AB2636" s="8" t="s">
        <v>8548</v>
      </c>
    </row>
    <row r="2637" spans="24:28" x14ac:dyDescent="0.25">
      <c r="X2637">
        <v>2635</v>
      </c>
      <c r="Y2637" s="8" t="s">
        <v>8549</v>
      </c>
      <c r="Z2637">
        <v>332994</v>
      </c>
      <c r="AB2637" s="8" t="s">
        <v>8550</v>
      </c>
    </row>
    <row r="2638" spans="24:28" x14ac:dyDescent="0.25">
      <c r="X2638">
        <v>2636</v>
      </c>
      <c r="Y2638" s="8" t="s">
        <v>8551</v>
      </c>
      <c r="Z2638">
        <v>332996</v>
      </c>
      <c r="AA2638">
        <v>332322</v>
      </c>
      <c r="AB2638" s="8" t="s">
        <v>8552</v>
      </c>
    </row>
    <row r="2639" spans="24:28" x14ac:dyDescent="0.25">
      <c r="X2639">
        <v>2637</v>
      </c>
      <c r="Y2639" s="8" t="s">
        <v>8553</v>
      </c>
      <c r="Z2639">
        <v>481219</v>
      </c>
      <c r="AA2639">
        <v>811310</v>
      </c>
      <c r="AB2639" s="8" t="s">
        <v>8554</v>
      </c>
    </row>
    <row r="2640" spans="24:28" x14ac:dyDescent="0.25">
      <c r="X2640">
        <v>2638</v>
      </c>
      <c r="Y2640" s="8" t="s">
        <v>8555</v>
      </c>
      <c r="Z2640">
        <v>112120</v>
      </c>
      <c r="AB2640" s="8" t="s">
        <v>8556</v>
      </c>
    </row>
    <row r="2641" spans="24:28" x14ac:dyDescent="0.25">
      <c r="X2641">
        <v>2639</v>
      </c>
      <c r="Y2641" s="8" t="s">
        <v>8557</v>
      </c>
      <c r="Z2641">
        <v>623312</v>
      </c>
      <c r="AB2641" s="8" t="s">
        <v>8558</v>
      </c>
    </row>
    <row r="2642" spans="24:28" x14ac:dyDescent="0.25">
      <c r="X2642">
        <v>2640</v>
      </c>
      <c r="Y2642" s="8" t="s">
        <v>8559</v>
      </c>
      <c r="Z2642">
        <v>541860</v>
      </c>
      <c r="AA2642">
        <v>561110</v>
      </c>
      <c r="AB2642" s="8" t="s">
        <v>8560</v>
      </c>
    </row>
    <row r="2643" spans="24:28" x14ac:dyDescent="0.25">
      <c r="X2643">
        <v>2641</v>
      </c>
      <c r="Y2643" s="8" t="s">
        <v>8561</v>
      </c>
      <c r="Z2643">
        <v>313110</v>
      </c>
      <c r="AB2643" s="8" t="s">
        <v>8562</v>
      </c>
    </row>
    <row r="2644" spans="24:28" x14ac:dyDescent="0.25">
      <c r="X2644">
        <v>2642</v>
      </c>
      <c r="Y2644" s="8" t="s">
        <v>8563</v>
      </c>
      <c r="Z2644">
        <v>519110</v>
      </c>
      <c r="AB2644" s="8" t="s">
        <v>8564</v>
      </c>
    </row>
    <row r="2645" spans="24:28" x14ac:dyDescent="0.25">
      <c r="X2645">
        <v>2643</v>
      </c>
      <c r="Y2645" s="8" t="s">
        <v>8565</v>
      </c>
      <c r="Z2645">
        <v>519210</v>
      </c>
      <c r="AA2645">
        <v>921120</v>
      </c>
      <c r="AB2645" s="8" t="s">
        <v>8566</v>
      </c>
    </row>
    <row r="2646" spans="24:28" x14ac:dyDescent="0.25">
      <c r="X2646">
        <v>2644</v>
      </c>
      <c r="Y2646" s="8" t="s">
        <v>8567</v>
      </c>
      <c r="Z2646">
        <v>722410</v>
      </c>
      <c r="AB2646" s="8" t="s">
        <v>8568</v>
      </c>
    </row>
    <row r="2647" spans="24:28" x14ac:dyDescent="0.25">
      <c r="X2647">
        <v>2645</v>
      </c>
      <c r="Y2647" s="8" t="s">
        <v>8569</v>
      </c>
      <c r="Z2647">
        <v>424520</v>
      </c>
      <c r="AB2647" s="8" t="s">
        <v>8570</v>
      </c>
    </row>
    <row r="2648" spans="24:28" x14ac:dyDescent="0.25">
      <c r="X2648">
        <v>2646</v>
      </c>
      <c r="Y2648" s="8" t="s">
        <v>8571</v>
      </c>
      <c r="Z2648">
        <v>561210</v>
      </c>
      <c r="AB2648" s="8" t="s">
        <v>8572</v>
      </c>
    </row>
    <row r="2649" spans="24:28" x14ac:dyDescent="0.25">
      <c r="X2649">
        <v>2647</v>
      </c>
      <c r="Y2649" s="8" t="s">
        <v>8573</v>
      </c>
      <c r="Z2649">
        <v>112330</v>
      </c>
      <c r="AA2649">
        <v>561990</v>
      </c>
      <c r="AB2649" s="8" t="s">
        <v>8574</v>
      </c>
    </row>
    <row r="2650" spans="24:28" x14ac:dyDescent="0.25">
      <c r="X2650">
        <v>2648</v>
      </c>
      <c r="Y2650" s="8" t="s">
        <v>8575</v>
      </c>
      <c r="Z2650">
        <v>812191</v>
      </c>
      <c r="AB2650" s="8" t="s">
        <v>8576</v>
      </c>
    </row>
    <row r="2651" spans="24:28" x14ac:dyDescent="0.25">
      <c r="X2651">
        <v>2649</v>
      </c>
      <c r="Y2651" s="8" t="s">
        <v>8577</v>
      </c>
      <c r="Z2651">
        <v>333310</v>
      </c>
      <c r="AA2651">
        <v>333515</v>
      </c>
      <c r="AB2651" s="8" t="s">
        <v>8578</v>
      </c>
    </row>
    <row r="2652" spans="24:28" x14ac:dyDescent="0.25">
      <c r="X2652">
        <v>2650</v>
      </c>
      <c r="Y2652" s="8" t="s">
        <v>8579</v>
      </c>
      <c r="Z2652">
        <v>449129</v>
      </c>
      <c r="AB2652" s="8" t="s">
        <v>8580</v>
      </c>
    </row>
    <row r="2653" spans="24:28" x14ac:dyDescent="0.25">
      <c r="X2653">
        <v>2651</v>
      </c>
      <c r="Y2653" s="8" t="s">
        <v>8581</v>
      </c>
      <c r="Z2653">
        <v>488510</v>
      </c>
      <c r="AA2653">
        <v>482111</v>
      </c>
      <c r="AB2653" s="8" t="s">
        <v>8582</v>
      </c>
    </row>
    <row r="2654" spans="24:28" x14ac:dyDescent="0.25">
      <c r="X2654">
        <v>2652</v>
      </c>
      <c r="Y2654" s="8" t="s">
        <v>8583</v>
      </c>
      <c r="Z2654">
        <v>541211</v>
      </c>
      <c r="AB2654" s="8" t="s">
        <v>8584</v>
      </c>
    </row>
    <row r="2655" spans="24:28" x14ac:dyDescent="0.25">
      <c r="X2655">
        <v>2653</v>
      </c>
      <c r="Y2655" s="8" t="s">
        <v>8585</v>
      </c>
      <c r="Z2655">
        <v>236220</v>
      </c>
      <c r="AA2655">
        <v>236220</v>
      </c>
      <c r="AB2655" s="8" t="s">
        <v>8586</v>
      </c>
    </row>
    <row r="2656" spans="24:28" x14ac:dyDescent="0.25">
      <c r="X2656">
        <v>2654</v>
      </c>
      <c r="Y2656" s="8" t="s">
        <v>8587</v>
      </c>
      <c r="Z2656">
        <v>334512</v>
      </c>
      <c r="AA2656">
        <v>334513</v>
      </c>
      <c r="AB2656" s="8" t="s">
        <v>8588</v>
      </c>
    </row>
    <row r="2657" spans="24:28" x14ac:dyDescent="0.25">
      <c r="X2657">
        <v>2655</v>
      </c>
      <c r="Y2657" s="8" t="s">
        <v>8589</v>
      </c>
      <c r="Z2657">
        <v>333923</v>
      </c>
      <c r="AA2657">
        <v>333924</v>
      </c>
      <c r="AB2657" s="8" t="s">
        <v>8590</v>
      </c>
    </row>
    <row r="2658" spans="24:28" x14ac:dyDescent="0.25">
      <c r="X2658">
        <v>2656</v>
      </c>
      <c r="Y2658" s="8" t="s">
        <v>8591</v>
      </c>
      <c r="Z2658">
        <v>321992</v>
      </c>
      <c r="AA2658">
        <v>236115</v>
      </c>
      <c r="AB2658" s="8" t="s">
        <v>8592</v>
      </c>
    </row>
    <row r="2659" spans="24:28" x14ac:dyDescent="0.25">
      <c r="X2659">
        <v>2657</v>
      </c>
      <c r="Y2659" s="8" t="s">
        <v>8593</v>
      </c>
      <c r="Z2659">
        <v>561612</v>
      </c>
      <c r="AA2659">
        <v>561621</v>
      </c>
      <c r="AB2659" s="8" t="s">
        <v>8594</v>
      </c>
    </row>
    <row r="2660" spans="24:28" x14ac:dyDescent="0.25">
      <c r="X2660">
        <v>2658</v>
      </c>
      <c r="Y2660" s="8" t="s">
        <v>8595</v>
      </c>
      <c r="Z2660">
        <v>327992</v>
      </c>
      <c r="AB2660" s="8" t="s">
        <v>8596</v>
      </c>
    </row>
    <row r="2661" spans="24:28" x14ac:dyDescent="0.25">
      <c r="X2661">
        <v>2659</v>
      </c>
      <c r="Y2661" s="8" t="s">
        <v>8597</v>
      </c>
      <c r="Z2661">
        <v>531120</v>
      </c>
      <c r="AB2661" s="8" t="s">
        <v>8598</v>
      </c>
    </row>
    <row r="2662" spans="24:28" x14ac:dyDescent="0.25">
      <c r="X2662">
        <v>2660</v>
      </c>
      <c r="Y2662" s="8" t="s">
        <v>8599</v>
      </c>
      <c r="Z2662">
        <v>336310</v>
      </c>
      <c r="AB2662" s="8" t="s">
        <v>8600</v>
      </c>
    </row>
    <row r="2663" spans="24:28" x14ac:dyDescent="0.25">
      <c r="X2663">
        <v>2661</v>
      </c>
      <c r="Y2663" s="8" t="s">
        <v>8601</v>
      </c>
      <c r="Z2663">
        <v>424450</v>
      </c>
      <c r="AB2663" s="8" t="s">
        <v>8602</v>
      </c>
    </row>
    <row r="2664" spans="24:28" x14ac:dyDescent="0.25">
      <c r="X2664">
        <v>2662</v>
      </c>
      <c r="Y2664" s="8" t="s">
        <v>8603</v>
      </c>
      <c r="Z2664">
        <v>541490</v>
      </c>
      <c r="AA2664">
        <v>313210</v>
      </c>
      <c r="AB2664" s="8" t="s">
        <v>8604</v>
      </c>
    </row>
    <row r="2665" spans="24:28" x14ac:dyDescent="0.25">
      <c r="X2665">
        <v>2663</v>
      </c>
      <c r="Y2665" s="8" t="s">
        <v>8605</v>
      </c>
      <c r="Z2665">
        <v>485111</v>
      </c>
      <c r="AB2665" s="8" t="s">
        <v>8606</v>
      </c>
    </row>
    <row r="2666" spans="24:28" x14ac:dyDescent="0.25">
      <c r="X2666">
        <v>2664</v>
      </c>
      <c r="Y2666" s="8" t="s">
        <v>8607</v>
      </c>
      <c r="Z2666">
        <v>112210</v>
      </c>
      <c r="AB2666" s="8" t="s">
        <v>8608</v>
      </c>
    </row>
    <row r="2667" spans="24:28" x14ac:dyDescent="0.25">
      <c r="X2667">
        <v>2665</v>
      </c>
      <c r="Y2667" s="8" t="s">
        <v>8609</v>
      </c>
      <c r="Z2667">
        <v>336330</v>
      </c>
      <c r="AA2667">
        <v>423120</v>
      </c>
      <c r="AB2667" s="8" t="s">
        <v>8610</v>
      </c>
    </row>
    <row r="2668" spans="24:28" x14ac:dyDescent="0.25">
      <c r="X2668">
        <v>2666</v>
      </c>
      <c r="Y2668" s="8" t="s">
        <v>8611</v>
      </c>
      <c r="Z2668">
        <v>812111</v>
      </c>
      <c r="AA2668">
        <v>456120</v>
      </c>
      <c r="AB2668" s="8" t="s">
        <v>8612</v>
      </c>
    </row>
    <row r="2669" spans="24:28" x14ac:dyDescent="0.25">
      <c r="X2669">
        <v>2667</v>
      </c>
      <c r="Y2669" s="8" t="s">
        <v>8613</v>
      </c>
      <c r="Z2669">
        <v>486110</v>
      </c>
      <c r="AA2669">
        <v>488999</v>
      </c>
      <c r="AB2669" s="8" t="s">
        <v>8614</v>
      </c>
    </row>
    <row r="2670" spans="24:28" x14ac:dyDescent="0.25">
      <c r="X2670">
        <v>2668</v>
      </c>
      <c r="Y2670" s="8" t="s">
        <v>8615</v>
      </c>
      <c r="Z2670">
        <v>337122</v>
      </c>
      <c r="AA2670">
        <v>449110</v>
      </c>
      <c r="AB2670" s="8" t="s">
        <v>8616</v>
      </c>
    </row>
    <row r="2671" spans="24:28" x14ac:dyDescent="0.25">
      <c r="X2671">
        <v>2669</v>
      </c>
      <c r="Y2671" s="8" t="s">
        <v>8617</v>
      </c>
      <c r="Z2671">
        <v>621991</v>
      </c>
      <c r="AB2671" s="8" t="s">
        <v>8618</v>
      </c>
    </row>
    <row r="2672" spans="24:28" x14ac:dyDescent="0.25">
      <c r="X2672">
        <v>2670</v>
      </c>
      <c r="Y2672" s="8" t="s">
        <v>8619</v>
      </c>
      <c r="Z2672">
        <v>424470</v>
      </c>
      <c r="AA2672">
        <v>424460</v>
      </c>
      <c r="AB2672" s="8" t="s">
        <v>8620</v>
      </c>
    </row>
    <row r="2673" spans="24:28" x14ac:dyDescent="0.25">
      <c r="X2673">
        <v>2671</v>
      </c>
      <c r="Y2673" s="8" t="s">
        <v>8621</v>
      </c>
      <c r="Z2673">
        <v>541191</v>
      </c>
      <c r="AB2673" s="8" t="s">
        <v>8622</v>
      </c>
    </row>
    <row r="2674" spans="24:28" x14ac:dyDescent="0.25">
      <c r="X2674">
        <v>2672</v>
      </c>
      <c r="Y2674" s="8" t="s">
        <v>8623</v>
      </c>
      <c r="Z2674">
        <v>624120</v>
      </c>
      <c r="AB2674" s="8" t="s">
        <v>8624</v>
      </c>
    </row>
    <row r="2675" spans="24:28" x14ac:dyDescent="0.25">
      <c r="X2675">
        <v>2673</v>
      </c>
      <c r="Y2675" s="8" t="s">
        <v>8625</v>
      </c>
      <c r="Z2675">
        <v>314110</v>
      </c>
      <c r="AB2675" s="8" t="s">
        <v>8626</v>
      </c>
    </row>
    <row r="2676" spans="24:28" x14ac:dyDescent="0.25">
      <c r="X2676">
        <v>2674</v>
      </c>
      <c r="Y2676" s="8" t="s">
        <v>8627</v>
      </c>
      <c r="Z2676">
        <v>812990</v>
      </c>
      <c r="AA2676">
        <v>541910</v>
      </c>
      <c r="AB2676" s="8" t="s">
        <v>8628</v>
      </c>
    </row>
    <row r="2677" spans="24:28" x14ac:dyDescent="0.25">
      <c r="X2677">
        <v>2675</v>
      </c>
      <c r="Y2677" s="8" t="s">
        <v>8629</v>
      </c>
      <c r="Z2677">
        <v>316992</v>
      </c>
      <c r="AB2677" s="8" t="s">
        <v>8630</v>
      </c>
    </row>
    <row r="2678" spans="24:28" x14ac:dyDescent="0.25">
      <c r="X2678">
        <v>2676</v>
      </c>
      <c r="Y2678" s="8" t="s">
        <v>8631</v>
      </c>
      <c r="Z2678">
        <v>111422</v>
      </c>
      <c r="AB2678" s="8" t="s">
        <v>8632</v>
      </c>
    </row>
    <row r="2679" spans="24:28" x14ac:dyDescent="0.25">
      <c r="X2679">
        <v>2677</v>
      </c>
      <c r="Y2679" s="8" t="s">
        <v>8633</v>
      </c>
      <c r="Z2679">
        <v>921190</v>
      </c>
      <c r="AB2679" s="8" t="s">
        <v>8634</v>
      </c>
    </row>
    <row r="2680" spans="24:28" x14ac:dyDescent="0.25">
      <c r="X2680">
        <v>2678</v>
      </c>
      <c r="Y2680" s="8" t="s">
        <v>8635</v>
      </c>
      <c r="Z2680">
        <v>334310</v>
      </c>
      <c r="AA2680">
        <v>512191</v>
      </c>
      <c r="AB2680" s="8" t="s">
        <v>8636</v>
      </c>
    </row>
    <row r="2681" spans="24:28" x14ac:dyDescent="0.25">
      <c r="X2681">
        <v>2679</v>
      </c>
      <c r="Y2681" s="8" t="s">
        <v>8637</v>
      </c>
      <c r="Z2681">
        <v>339994</v>
      </c>
      <c r="AA2681">
        <v>327910</v>
      </c>
      <c r="AB2681" s="8" t="s">
        <v>8638</v>
      </c>
    </row>
    <row r="2682" spans="24:28" x14ac:dyDescent="0.25">
      <c r="X2682">
        <v>2680</v>
      </c>
      <c r="Y2682" s="8" t="s">
        <v>8639</v>
      </c>
      <c r="Z2682">
        <v>621111</v>
      </c>
      <c r="AB2682" s="8" t="s">
        <v>8640</v>
      </c>
    </row>
    <row r="2683" spans="24:28" x14ac:dyDescent="0.25">
      <c r="X2683">
        <v>2681</v>
      </c>
      <c r="Y2683" s="8" t="s">
        <v>8641</v>
      </c>
      <c r="Z2683">
        <v>311225</v>
      </c>
      <c r="AB2683" s="8" t="s">
        <v>8642</v>
      </c>
    </row>
    <row r="2684" spans="24:28" x14ac:dyDescent="0.25">
      <c r="X2684">
        <v>2682</v>
      </c>
      <c r="Y2684" s="8" t="s">
        <v>8643</v>
      </c>
      <c r="Z2684">
        <v>446120</v>
      </c>
      <c r="AB2684" s="8" t="s">
        <v>8644</v>
      </c>
    </row>
    <row r="2685" spans="24:28" x14ac:dyDescent="0.25">
      <c r="X2685">
        <v>2683</v>
      </c>
      <c r="Y2685" s="8" t="s">
        <v>8645</v>
      </c>
      <c r="Z2685">
        <v>622110</v>
      </c>
      <c r="AA2685">
        <v>623110</v>
      </c>
      <c r="AB2685" s="8" t="s">
        <v>8646</v>
      </c>
    </row>
    <row r="2686" spans="24:28" x14ac:dyDescent="0.25">
      <c r="X2686">
        <v>2684</v>
      </c>
      <c r="Y2686" s="8" t="s">
        <v>8647</v>
      </c>
      <c r="Z2686">
        <v>515111</v>
      </c>
      <c r="AB2686" s="8" t="s">
        <v>8648</v>
      </c>
    </row>
    <row r="2687" spans="24:28" x14ac:dyDescent="0.25">
      <c r="X2687">
        <v>2685</v>
      </c>
      <c r="Y2687" s="8" t="s">
        <v>8649</v>
      </c>
      <c r="Z2687">
        <v>311999</v>
      </c>
      <c r="AA2687">
        <v>311999</v>
      </c>
      <c r="AB2687" s="8" t="s">
        <v>8650</v>
      </c>
    </row>
    <row r="2688" spans="24:28" x14ac:dyDescent="0.25">
      <c r="X2688">
        <v>2686</v>
      </c>
      <c r="Y2688" s="8" t="s">
        <v>8651</v>
      </c>
      <c r="Z2688">
        <v>621493</v>
      </c>
      <c r="AB2688" s="8" t="s">
        <v>8652</v>
      </c>
    </row>
    <row r="2689" spans="24:28" x14ac:dyDescent="0.25">
      <c r="X2689">
        <v>2687</v>
      </c>
      <c r="Y2689" s="8" t="s">
        <v>8653</v>
      </c>
      <c r="Z2689">
        <v>336412</v>
      </c>
      <c r="AA2689">
        <v>336390</v>
      </c>
      <c r="AB2689" s="8" t="s">
        <v>8654</v>
      </c>
    </row>
    <row r="2690" spans="24:28" x14ac:dyDescent="0.25">
      <c r="X2690">
        <v>2688</v>
      </c>
      <c r="Y2690" s="8" t="s">
        <v>8655</v>
      </c>
      <c r="Z2690">
        <v>326191</v>
      </c>
      <c r="AA2690">
        <v>332999</v>
      </c>
      <c r="AB2690" s="8" t="s">
        <v>8656</v>
      </c>
    </row>
    <row r="2691" spans="24:28" x14ac:dyDescent="0.25">
      <c r="X2691">
        <v>2689</v>
      </c>
      <c r="Y2691" s="8" t="s">
        <v>8657</v>
      </c>
      <c r="Z2691">
        <v>459999</v>
      </c>
      <c r="AA2691">
        <v>455219</v>
      </c>
      <c r="AB2691" s="8" t="s">
        <v>8658</v>
      </c>
    </row>
    <row r="2692" spans="24:28" x14ac:dyDescent="0.25">
      <c r="X2692">
        <v>2690</v>
      </c>
      <c r="Y2692" s="8" t="s">
        <v>8659</v>
      </c>
      <c r="Z2692">
        <v>334510</v>
      </c>
      <c r="AB2692" s="8" t="s">
        <v>8660</v>
      </c>
    </row>
    <row r="2693" spans="24:28" x14ac:dyDescent="0.25">
      <c r="X2693">
        <v>2691</v>
      </c>
      <c r="Y2693" s="8" t="s">
        <v>8661</v>
      </c>
      <c r="Z2693">
        <v>112511</v>
      </c>
      <c r="AA2693">
        <v>541720</v>
      </c>
      <c r="AB2693" s="8" t="s">
        <v>8662</v>
      </c>
    </row>
    <row r="2694" spans="24:28" x14ac:dyDescent="0.25">
      <c r="X2694">
        <v>2692</v>
      </c>
      <c r="Y2694" s="8" t="s">
        <v>8663</v>
      </c>
      <c r="Z2694">
        <v>423140</v>
      </c>
      <c r="AA2694">
        <v>441330</v>
      </c>
      <c r="AB2694" s="8" t="s">
        <v>8664</v>
      </c>
    </row>
    <row r="2695" spans="24:28" x14ac:dyDescent="0.25">
      <c r="X2695">
        <v>2693</v>
      </c>
      <c r="Y2695" s="8" t="s">
        <v>8665</v>
      </c>
      <c r="Z2695">
        <v>623311</v>
      </c>
      <c r="AA2695">
        <v>623110</v>
      </c>
      <c r="AB2695" s="8" t="s">
        <v>8666</v>
      </c>
    </row>
    <row r="2696" spans="24:28" x14ac:dyDescent="0.25">
      <c r="X2696">
        <v>2694</v>
      </c>
      <c r="Y2696" s="8" t="s">
        <v>8667</v>
      </c>
      <c r="Z2696">
        <v>423310</v>
      </c>
      <c r="AA2696">
        <v>423330</v>
      </c>
      <c r="AB2696" s="8" t="s">
        <v>8668</v>
      </c>
    </row>
    <row r="2697" spans="24:28" x14ac:dyDescent="0.25">
      <c r="X2697">
        <v>2695</v>
      </c>
      <c r="Y2697" s="8" t="s">
        <v>8669</v>
      </c>
      <c r="Z2697">
        <v>311412</v>
      </c>
      <c r="AB2697" s="8" t="s">
        <v>8670</v>
      </c>
    </row>
    <row r="2698" spans="24:28" x14ac:dyDescent="0.25">
      <c r="X2698">
        <v>2696</v>
      </c>
      <c r="Y2698" s="8" t="s">
        <v>8671</v>
      </c>
      <c r="Z2698">
        <v>325220</v>
      </c>
      <c r="AB2698" s="8" t="s">
        <v>8672</v>
      </c>
    </row>
    <row r="2699" spans="24:28" x14ac:dyDescent="0.25">
      <c r="X2699">
        <v>2697</v>
      </c>
      <c r="Y2699" s="8" t="s">
        <v>8673</v>
      </c>
      <c r="Z2699">
        <v>921110</v>
      </c>
      <c r="AB2699" s="8" t="s">
        <v>8674</v>
      </c>
    </row>
    <row r="2700" spans="24:28" x14ac:dyDescent="0.25">
      <c r="X2700">
        <v>2698</v>
      </c>
      <c r="Y2700" s="8" t="s">
        <v>8675</v>
      </c>
      <c r="Z2700">
        <v>213113</v>
      </c>
      <c r="AA2700">
        <v>324199</v>
      </c>
      <c r="AB2700" s="8" t="s">
        <v>8676</v>
      </c>
    </row>
    <row r="2701" spans="24:28" x14ac:dyDescent="0.25">
      <c r="X2701">
        <v>2699</v>
      </c>
      <c r="Y2701" s="8" t="s">
        <v>8677</v>
      </c>
      <c r="Z2701">
        <v>522292</v>
      </c>
      <c r="AB2701" s="8" t="s">
        <v>8678</v>
      </c>
    </row>
    <row r="2702" spans="24:28" x14ac:dyDescent="0.25">
      <c r="X2702">
        <v>2700</v>
      </c>
      <c r="Y2702" s="8" t="s">
        <v>8679</v>
      </c>
      <c r="Z2702">
        <v>237310</v>
      </c>
      <c r="AA2702">
        <v>237310</v>
      </c>
      <c r="AB2702" s="8" t="s">
        <v>8680</v>
      </c>
    </row>
    <row r="2703" spans="24:28" x14ac:dyDescent="0.25">
      <c r="X2703">
        <v>2701</v>
      </c>
      <c r="Y2703" s="8" t="s">
        <v>8681</v>
      </c>
      <c r="Z2703">
        <v>424510</v>
      </c>
      <c r="AA2703">
        <v>111140</v>
      </c>
      <c r="AB2703" s="8" t="s">
        <v>8682</v>
      </c>
    </row>
    <row r="2704" spans="24:28" x14ac:dyDescent="0.25">
      <c r="X2704">
        <v>2702</v>
      </c>
      <c r="Y2704" s="8" t="s">
        <v>8683</v>
      </c>
      <c r="Z2704">
        <v>337211</v>
      </c>
      <c r="AA2704">
        <v>337214</v>
      </c>
      <c r="AB2704" s="8" t="s">
        <v>8684</v>
      </c>
    </row>
    <row r="2705" spans="24:28" x14ac:dyDescent="0.25">
      <c r="X2705">
        <v>2703</v>
      </c>
      <c r="Y2705" s="8" t="s">
        <v>8685</v>
      </c>
      <c r="Z2705">
        <v>513110</v>
      </c>
      <c r="AA2705">
        <v>516120</v>
      </c>
      <c r="AB2705" s="8" t="s">
        <v>8686</v>
      </c>
    </row>
    <row r="2706" spans="24:28" x14ac:dyDescent="0.25">
      <c r="X2706">
        <v>2704</v>
      </c>
      <c r="Y2706" s="8" t="s">
        <v>8687</v>
      </c>
      <c r="Z2706">
        <v>311224</v>
      </c>
      <c r="AA2706">
        <v>311225</v>
      </c>
      <c r="AB2706" s="8" t="s">
        <v>8688</v>
      </c>
    </row>
    <row r="2707" spans="24:28" x14ac:dyDescent="0.25">
      <c r="X2707">
        <v>2705</v>
      </c>
      <c r="Y2707" s="8" t="s">
        <v>8689</v>
      </c>
      <c r="Z2707">
        <v>334517</v>
      </c>
      <c r="AB2707" s="8" t="s">
        <v>8690</v>
      </c>
    </row>
    <row r="2708" spans="24:28" x14ac:dyDescent="0.25">
      <c r="X2708">
        <v>2706</v>
      </c>
      <c r="Y2708" s="8" t="s">
        <v>8691</v>
      </c>
      <c r="Z2708">
        <v>332613</v>
      </c>
      <c r="AA2708">
        <v>332613</v>
      </c>
      <c r="AB2708" s="8" t="s">
        <v>8692</v>
      </c>
    </row>
    <row r="2709" spans="24:28" x14ac:dyDescent="0.25">
      <c r="X2709">
        <v>2707</v>
      </c>
      <c r="Y2709" s="8" t="s">
        <v>8693</v>
      </c>
      <c r="Z2709">
        <v>323117</v>
      </c>
      <c r="AA2709">
        <v>323120</v>
      </c>
      <c r="AB2709" s="8" t="s">
        <v>8694</v>
      </c>
    </row>
    <row r="2710" spans="24:28" x14ac:dyDescent="0.25">
      <c r="X2710">
        <v>2708</v>
      </c>
      <c r="Y2710" s="8" t="s">
        <v>8695</v>
      </c>
      <c r="Z2710">
        <v>337121</v>
      </c>
      <c r="AA2710">
        <v>337126</v>
      </c>
      <c r="AB2710" s="8" t="s">
        <v>8696</v>
      </c>
    </row>
    <row r="2711" spans="24:28" x14ac:dyDescent="0.25">
      <c r="X2711">
        <v>2709</v>
      </c>
      <c r="Y2711" s="8" t="s">
        <v>8697</v>
      </c>
      <c r="Z2711">
        <v>238150</v>
      </c>
      <c r="AB2711" s="8" t="s">
        <v>8698</v>
      </c>
    </row>
    <row r="2712" spans="24:28" x14ac:dyDescent="0.25">
      <c r="X2712">
        <v>2710</v>
      </c>
      <c r="Y2712" s="8" t="s">
        <v>8699</v>
      </c>
      <c r="Z2712">
        <v>492110</v>
      </c>
      <c r="AA2712">
        <v>481112</v>
      </c>
      <c r="AB2712" s="8" t="s">
        <v>8700</v>
      </c>
    </row>
    <row r="2713" spans="24:28" x14ac:dyDescent="0.25">
      <c r="X2713">
        <v>2711</v>
      </c>
      <c r="Y2713" s="8" t="s">
        <v>8701</v>
      </c>
      <c r="Z2713">
        <v>327993</v>
      </c>
      <c r="AB2713" s="8" t="s">
        <v>8702</v>
      </c>
    </row>
    <row r="2714" spans="24:28" x14ac:dyDescent="0.25">
      <c r="X2714">
        <v>2712</v>
      </c>
      <c r="Y2714" s="8" t="s">
        <v>8703</v>
      </c>
      <c r="Z2714">
        <v>333924</v>
      </c>
      <c r="AB2714" s="8" t="s">
        <v>8704</v>
      </c>
    </row>
    <row r="2715" spans="24:28" x14ac:dyDescent="0.25">
      <c r="X2715">
        <v>2713</v>
      </c>
      <c r="Y2715" s="8" t="s">
        <v>8705</v>
      </c>
      <c r="Z2715">
        <v>621498</v>
      </c>
      <c r="AB2715" s="8" t="s">
        <v>8706</v>
      </c>
    </row>
    <row r="2716" spans="24:28" x14ac:dyDescent="0.25">
      <c r="X2716">
        <v>2714</v>
      </c>
      <c r="Y2716" s="8" t="s">
        <v>8707</v>
      </c>
      <c r="Z2716">
        <v>236115</v>
      </c>
      <c r="AB2716" s="8" t="s">
        <v>8708</v>
      </c>
    </row>
    <row r="2717" spans="24:28" x14ac:dyDescent="0.25">
      <c r="X2717">
        <v>2715</v>
      </c>
      <c r="Y2717" s="8" t="s">
        <v>8709</v>
      </c>
      <c r="Z2717">
        <v>337212</v>
      </c>
      <c r="AA2717">
        <v>321999</v>
      </c>
      <c r="AB2717" s="8" t="s">
        <v>8710</v>
      </c>
    </row>
    <row r="2718" spans="24:28" x14ac:dyDescent="0.25">
      <c r="X2718">
        <v>2716</v>
      </c>
      <c r="Y2718" s="8" t="s">
        <v>8711</v>
      </c>
      <c r="Z2718">
        <v>336350</v>
      </c>
      <c r="AB2718" s="8" t="s">
        <v>8712</v>
      </c>
    </row>
    <row r="2719" spans="24:28" x14ac:dyDescent="0.25">
      <c r="X2719">
        <v>2717</v>
      </c>
      <c r="Y2719" s="8" t="s">
        <v>8713</v>
      </c>
      <c r="Z2719">
        <v>493110</v>
      </c>
      <c r="AA2719">
        <v>488510</v>
      </c>
      <c r="AB2719" s="8" t="s">
        <v>8714</v>
      </c>
    </row>
    <row r="2720" spans="24:28" x14ac:dyDescent="0.25">
      <c r="X2720">
        <v>2718</v>
      </c>
      <c r="Y2720" s="8" t="s">
        <v>8715</v>
      </c>
      <c r="Z2720">
        <v>213113</v>
      </c>
      <c r="AB2720" s="8" t="s">
        <v>8716</v>
      </c>
    </row>
    <row r="2721" spans="24:28" x14ac:dyDescent="0.25">
      <c r="X2721">
        <v>2719</v>
      </c>
      <c r="Y2721" s="8" t="s">
        <v>8717</v>
      </c>
      <c r="Z2721">
        <v>561210</v>
      </c>
      <c r="AB2721" s="8" t="s">
        <v>8718</v>
      </c>
    </row>
    <row r="2722" spans="24:28" x14ac:dyDescent="0.25">
      <c r="X2722">
        <v>2720</v>
      </c>
      <c r="Y2722" s="8" t="s">
        <v>8719</v>
      </c>
      <c r="Z2722">
        <v>483211</v>
      </c>
      <c r="AA2722">
        <v>811310</v>
      </c>
      <c r="AB2722" s="8" t="s">
        <v>8720</v>
      </c>
    </row>
    <row r="2723" spans="24:28" x14ac:dyDescent="0.25">
      <c r="X2723">
        <v>2721</v>
      </c>
      <c r="Y2723" s="8" t="s">
        <v>8721</v>
      </c>
      <c r="Z2723">
        <v>337212</v>
      </c>
      <c r="AB2723" s="8" t="s">
        <v>8722</v>
      </c>
    </row>
    <row r="2724" spans="24:28" x14ac:dyDescent="0.25">
      <c r="X2724">
        <v>2722</v>
      </c>
      <c r="Y2724" s="8" t="s">
        <v>8723</v>
      </c>
      <c r="Z2724">
        <v>334510</v>
      </c>
      <c r="AA2724">
        <v>334510</v>
      </c>
      <c r="AB2724" s="8" t="s">
        <v>8724</v>
      </c>
    </row>
    <row r="2725" spans="24:28" x14ac:dyDescent="0.25">
      <c r="X2725">
        <v>2723</v>
      </c>
      <c r="Y2725" s="8" t="s">
        <v>8725</v>
      </c>
      <c r="Z2725">
        <v>812112</v>
      </c>
      <c r="AB2725" s="8" t="s">
        <v>8726</v>
      </c>
    </row>
    <row r="2726" spans="24:28" x14ac:dyDescent="0.25">
      <c r="X2726">
        <v>2724</v>
      </c>
      <c r="Y2726" s="8" t="s">
        <v>8727</v>
      </c>
      <c r="Z2726">
        <v>458320</v>
      </c>
      <c r="AA2726">
        <v>811430</v>
      </c>
      <c r="AB2726" s="8" t="s">
        <v>8728</v>
      </c>
    </row>
    <row r="2727" spans="24:28" x14ac:dyDescent="0.25">
      <c r="X2727">
        <v>2725</v>
      </c>
      <c r="Y2727" s="8" t="s">
        <v>8729</v>
      </c>
      <c r="Z2727">
        <v>541110</v>
      </c>
      <c r="AB2727" s="8" t="s">
        <v>8730</v>
      </c>
    </row>
    <row r="2728" spans="24:28" x14ac:dyDescent="0.25">
      <c r="X2728">
        <v>2726</v>
      </c>
      <c r="Y2728" s="8" t="s">
        <v>8731</v>
      </c>
      <c r="Z2728">
        <v>523140</v>
      </c>
      <c r="AB2728" s="8" t="s">
        <v>8732</v>
      </c>
    </row>
    <row r="2729" spans="24:28" x14ac:dyDescent="0.25">
      <c r="X2729">
        <v>2727</v>
      </c>
      <c r="Y2729" s="8" t="s">
        <v>8733</v>
      </c>
      <c r="Z2729">
        <v>711130</v>
      </c>
      <c r="AA2729">
        <v>531120</v>
      </c>
      <c r="AB2729" s="8" t="s">
        <v>8734</v>
      </c>
    </row>
    <row r="2730" spans="24:28" x14ac:dyDescent="0.25">
      <c r="X2730">
        <v>2728</v>
      </c>
      <c r="Y2730" s="8" t="s">
        <v>8735</v>
      </c>
      <c r="Z2730">
        <v>517410</v>
      </c>
      <c r="AB2730" s="8" t="s">
        <v>8736</v>
      </c>
    </row>
    <row r="2731" spans="24:28" x14ac:dyDescent="0.25">
      <c r="X2731">
        <v>2729</v>
      </c>
      <c r="Y2731" s="8" t="s">
        <v>8737</v>
      </c>
      <c r="Z2731">
        <v>111219</v>
      </c>
      <c r="AB2731" s="8" t="s">
        <v>8738</v>
      </c>
    </row>
    <row r="2732" spans="24:28" x14ac:dyDescent="0.25">
      <c r="X2732">
        <v>2730</v>
      </c>
      <c r="Y2732" s="8" t="s">
        <v>8739</v>
      </c>
      <c r="Z2732">
        <v>221122</v>
      </c>
      <c r="AB2732" s="8" t="s">
        <v>8740</v>
      </c>
    </row>
    <row r="2733" spans="24:28" x14ac:dyDescent="0.25">
      <c r="X2733">
        <v>2731</v>
      </c>
      <c r="Y2733" s="8" t="s">
        <v>8741</v>
      </c>
      <c r="Z2733">
        <v>336350</v>
      </c>
      <c r="AA2733">
        <v>333613</v>
      </c>
      <c r="AB2733" s="8" t="s">
        <v>8742</v>
      </c>
    </row>
    <row r="2734" spans="24:28" x14ac:dyDescent="0.25">
      <c r="X2734">
        <v>2732</v>
      </c>
      <c r="Y2734" s="8" t="s">
        <v>8743</v>
      </c>
      <c r="Z2734">
        <v>311615</v>
      </c>
      <c r="AB2734" s="8" t="s">
        <v>8744</v>
      </c>
    </row>
    <row r="2735" spans="24:28" x14ac:dyDescent="0.25">
      <c r="X2735">
        <v>2733</v>
      </c>
      <c r="Y2735" s="8" t="s">
        <v>8745</v>
      </c>
      <c r="Z2735">
        <v>424410</v>
      </c>
      <c r="AA2735">
        <v>423850</v>
      </c>
      <c r="AB2735" s="8" t="s">
        <v>8746</v>
      </c>
    </row>
    <row r="2736" spans="24:28" x14ac:dyDescent="0.25">
      <c r="X2736">
        <v>2734</v>
      </c>
      <c r="Y2736" s="8" t="s">
        <v>8747</v>
      </c>
      <c r="Z2736">
        <v>332993</v>
      </c>
      <c r="AA2736">
        <v>332994</v>
      </c>
      <c r="AB2736" s="8" t="s">
        <v>8748</v>
      </c>
    </row>
    <row r="2737" spans="24:28" x14ac:dyDescent="0.25">
      <c r="X2737">
        <v>2735</v>
      </c>
      <c r="Y2737" s="8" t="s">
        <v>8749</v>
      </c>
      <c r="Z2737">
        <v>327211</v>
      </c>
      <c r="AB2737" s="8" t="s">
        <v>8750</v>
      </c>
    </row>
    <row r="2738" spans="24:28" x14ac:dyDescent="0.25">
      <c r="X2738">
        <v>2736</v>
      </c>
      <c r="Y2738" s="8" t="s">
        <v>8751</v>
      </c>
      <c r="Z2738">
        <v>336212</v>
      </c>
      <c r="AB2738" s="8" t="s">
        <v>8752</v>
      </c>
    </row>
    <row r="2739" spans="24:28" x14ac:dyDescent="0.25">
      <c r="X2739">
        <v>2737</v>
      </c>
      <c r="Y2739" s="8" t="s">
        <v>8753</v>
      </c>
      <c r="Z2739">
        <v>713950</v>
      </c>
      <c r="AA2739">
        <v>722410</v>
      </c>
      <c r="AB2739" s="8" t="s">
        <v>8754</v>
      </c>
    </row>
    <row r="2740" spans="24:28" x14ac:dyDescent="0.25">
      <c r="X2740">
        <v>2738</v>
      </c>
      <c r="Y2740" s="8" t="s">
        <v>8755</v>
      </c>
      <c r="Z2740">
        <v>541840</v>
      </c>
      <c r="AB2740" s="8" t="s">
        <v>8756</v>
      </c>
    </row>
    <row r="2741" spans="24:28" x14ac:dyDescent="0.25">
      <c r="X2741">
        <v>2739</v>
      </c>
      <c r="Y2741" s="8" t="s">
        <v>8757</v>
      </c>
      <c r="Z2741">
        <v>311930</v>
      </c>
      <c r="AA2741">
        <v>311999</v>
      </c>
      <c r="AB2741" s="8" t="s">
        <v>8758</v>
      </c>
    </row>
    <row r="2742" spans="24:28" x14ac:dyDescent="0.25">
      <c r="X2742">
        <v>2740</v>
      </c>
      <c r="Y2742" s="8" t="s">
        <v>8759</v>
      </c>
      <c r="Z2742">
        <v>333924</v>
      </c>
      <c r="AA2742">
        <v>333413</v>
      </c>
      <c r="AB2742" s="8" t="s">
        <v>8760</v>
      </c>
    </row>
    <row r="2743" spans="24:28" x14ac:dyDescent="0.25">
      <c r="X2743">
        <v>2741</v>
      </c>
      <c r="Y2743" s="8" t="s">
        <v>8761</v>
      </c>
      <c r="Z2743">
        <v>459120</v>
      </c>
      <c r="AB2743" s="8" t="s">
        <v>8762</v>
      </c>
    </row>
    <row r="2744" spans="24:28" x14ac:dyDescent="0.25">
      <c r="X2744">
        <v>2742</v>
      </c>
      <c r="Y2744" s="8" t="s">
        <v>8763</v>
      </c>
      <c r="Z2744">
        <v>333914</v>
      </c>
      <c r="AA2744">
        <v>541330</v>
      </c>
      <c r="AB2744" s="8" t="s">
        <v>8764</v>
      </c>
    </row>
    <row r="2745" spans="24:28" x14ac:dyDescent="0.25">
      <c r="X2745">
        <v>2743</v>
      </c>
      <c r="Y2745" s="8" t="s">
        <v>8765</v>
      </c>
      <c r="Z2745">
        <v>512240</v>
      </c>
      <c r="AB2745" s="8" t="s">
        <v>8766</v>
      </c>
    </row>
    <row r="2746" spans="24:28" x14ac:dyDescent="0.25">
      <c r="X2746">
        <v>2744</v>
      </c>
      <c r="Y2746" s="8" t="s">
        <v>8767</v>
      </c>
      <c r="Z2746">
        <v>533110</v>
      </c>
      <c r="AA2746">
        <v>811121</v>
      </c>
      <c r="AB2746" s="8" t="s">
        <v>8768</v>
      </c>
    </row>
    <row r="2747" spans="24:28" x14ac:dyDescent="0.25">
      <c r="X2747">
        <v>2745</v>
      </c>
      <c r="Y2747" s="8" t="s">
        <v>8769</v>
      </c>
      <c r="Z2747">
        <v>114111</v>
      </c>
      <c r="AA2747">
        <v>114112</v>
      </c>
      <c r="AB2747" s="8" t="s">
        <v>8770</v>
      </c>
    </row>
    <row r="2748" spans="24:28" x14ac:dyDescent="0.25">
      <c r="X2748">
        <v>2746</v>
      </c>
      <c r="Y2748" s="8" t="s">
        <v>8771</v>
      </c>
      <c r="Z2748">
        <v>453210</v>
      </c>
      <c r="AA2748">
        <v>322121</v>
      </c>
      <c r="AB2748" s="8" t="s">
        <v>8772</v>
      </c>
    </row>
    <row r="2749" spans="24:28" x14ac:dyDescent="0.25">
      <c r="X2749">
        <v>2747</v>
      </c>
      <c r="Y2749" s="8" t="s">
        <v>8773</v>
      </c>
      <c r="Z2749">
        <v>221121</v>
      </c>
      <c r="AB2749" s="8" t="s">
        <v>8774</v>
      </c>
    </row>
    <row r="2750" spans="24:28" x14ac:dyDescent="0.25">
      <c r="X2750">
        <v>2748</v>
      </c>
      <c r="Y2750" s="8" t="s">
        <v>8775</v>
      </c>
      <c r="Z2750">
        <v>812332</v>
      </c>
      <c r="AB2750" s="8" t="s">
        <v>8776</v>
      </c>
    </row>
    <row r="2751" spans="24:28" x14ac:dyDescent="0.25">
      <c r="X2751">
        <v>2749</v>
      </c>
      <c r="Y2751" s="8" t="s">
        <v>8777</v>
      </c>
      <c r="Z2751">
        <v>811490</v>
      </c>
      <c r="AA2751">
        <v>238290</v>
      </c>
      <c r="AB2751" s="8" t="s">
        <v>8778</v>
      </c>
    </row>
    <row r="2752" spans="24:28" x14ac:dyDescent="0.25">
      <c r="X2752">
        <v>2750</v>
      </c>
      <c r="Y2752" s="8" t="s">
        <v>8779</v>
      </c>
      <c r="Z2752">
        <v>811111</v>
      </c>
      <c r="AA2752">
        <v>441210</v>
      </c>
      <c r="AB2752" s="8" t="s">
        <v>8780</v>
      </c>
    </row>
    <row r="2753" spans="24:28" x14ac:dyDescent="0.25">
      <c r="X2753">
        <v>2751</v>
      </c>
      <c r="Y2753" s="8" t="s">
        <v>8781</v>
      </c>
      <c r="Z2753">
        <v>337212</v>
      </c>
      <c r="AA2753">
        <v>337215</v>
      </c>
      <c r="AB2753" s="8" t="s">
        <v>8782</v>
      </c>
    </row>
    <row r="2754" spans="24:28" x14ac:dyDescent="0.25">
      <c r="X2754">
        <v>2752</v>
      </c>
      <c r="Y2754" s="8" t="s">
        <v>8783</v>
      </c>
      <c r="Z2754">
        <v>332911</v>
      </c>
      <c r="AA2754">
        <v>335312</v>
      </c>
      <c r="AB2754" s="8" t="s">
        <v>8784</v>
      </c>
    </row>
    <row r="2755" spans="24:28" x14ac:dyDescent="0.25">
      <c r="X2755">
        <v>2753</v>
      </c>
      <c r="Y2755" s="8" t="s">
        <v>8785</v>
      </c>
      <c r="Z2755">
        <v>541890</v>
      </c>
      <c r="AB2755" s="8" t="s">
        <v>8786</v>
      </c>
    </row>
    <row r="2756" spans="24:28" x14ac:dyDescent="0.25">
      <c r="X2756">
        <v>2754</v>
      </c>
      <c r="Y2756" s="8" t="s">
        <v>8787</v>
      </c>
      <c r="Z2756">
        <v>335991</v>
      </c>
      <c r="AB2756" s="8" t="s">
        <v>8788</v>
      </c>
    </row>
    <row r="2757" spans="24:28" x14ac:dyDescent="0.25">
      <c r="X2757">
        <v>2755</v>
      </c>
      <c r="Y2757" s="8" t="s">
        <v>8789</v>
      </c>
      <c r="Z2757">
        <v>424480</v>
      </c>
      <c r="AB2757" s="8" t="s">
        <v>8790</v>
      </c>
    </row>
    <row r="2758" spans="24:28" x14ac:dyDescent="0.25">
      <c r="X2758">
        <v>2756</v>
      </c>
      <c r="Y2758" s="8" t="s">
        <v>8791</v>
      </c>
      <c r="Z2758">
        <v>333991</v>
      </c>
      <c r="AA2758">
        <v>335210</v>
      </c>
      <c r="AB2758" s="8" t="s">
        <v>8792</v>
      </c>
    </row>
    <row r="2759" spans="24:28" x14ac:dyDescent="0.25">
      <c r="X2759">
        <v>2757</v>
      </c>
      <c r="Y2759" s="8" t="s">
        <v>8793</v>
      </c>
      <c r="Z2759">
        <v>323113</v>
      </c>
      <c r="AB2759" s="8" t="s">
        <v>8794</v>
      </c>
    </row>
    <row r="2760" spans="24:28" x14ac:dyDescent="0.25">
      <c r="X2760">
        <v>2758</v>
      </c>
      <c r="Y2760" s="8" t="s">
        <v>8795</v>
      </c>
      <c r="Z2760">
        <v>331410</v>
      </c>
      <c r="AA2760">
        <v>326211</v>
      </c>
      <c r="AB2760" s="8" t="s">
        <v>8796</v>
      </c>
    </row>
    <row r="2761" spans="24:28" x14ac:dyDescent="0.25">
      <c r="X2761">
        <v>2759</v>
      </c>
      <c r="Y2761" s="8" t="s">
        <v>8797</v>
      </c>
      <c r="Z2761">
        <v>424460</v>
      </c>
      <c r="AB2761" s="8" t="s">
        <v>8798</v>
      </c>
    </row>
    <row r="2762" spans="24:28" x14ac:dyDescent="0.25">
      <c r="X2762">
        <v>2760</v>
      </c>
      <c r="Y2762" s="8" t="s">
        <v>8799</v>
      </c>
      <c r="Z2762">
        <v>311920</v>
      </c>
      <c r="AB2762" s="8" t="s">
        <v>8800</v>
      </c>
    </row>
    <row r="2763" spans="24:28" x14ac:dyDescent="0.25">
      <c r="X2763">
        <v>2761</v>
      </c>
      <c r="Y2763" s="8" t="s">
        <v>8801</v>
      </c>
      <c r="Z2763">
        <v>484122</v>
      </c>
      <c r="AA2763">
        <v>488490</v>
      </c>
      <c r="AB2763" s="8" t="s">
        <v>8802</v>
      </c>
    </row>
    <row r="2764" spans="24:28" x14ac:dyDescent="0.25">
      <c r="X2764">
        <v>2762</v>
      </c>
      <c r="Y2764" s="8" t="s">
        <v>8803</v>
      </c>
      <c r="Z2764">
        <v>561730</v>
      </c>
      <c r="AB2764" s="8" t="s">
        <v>8804</v>
      </c>
    </row>
    <row r="2765" spans="24:28" x14ac:dyDescent="0.25">
      <c r="X2765">
        <v>2763</v>
      </c>
      <c r="Y2765" s="8" t="s">
        <v>8805</v>
      </c>
      <c r="Z2765">
        <v>334413</v>
      </c>
      <c r="AB2765" s="8" t="s">
        <v>8806</v>
      </c>
    </row>
    <row r="2766" spans="24:28" x14ac:dyDescent="0.25">
      <c r="X2766">
        <v>2764</v>
      </c>
      <c r="Y2766" s="8" t="s">
        <v>8807</v>
      </c>
      <c r="Z2766">
        <v>238330</v>
      </c>
      <c r="AB2766" s="8" t="s">
        <v>8808</v>
      </c>
    </row>
    <row r="2767" spans="24:28" x14ac:dyDescent="0.25">
      <c r="X2767">
        <v>2765</v>
      </c>
      <c r="Y2767" s="8" t="s">
        <v>8809</v>
      </c>
      <c r="Z2767">
        <v>621410</v>
      </c>
      <c r="AB2767" s="8" t="s">
        <v>8810</v>
      </c>
    </row>
    <row r="2768" spans="24:28" x14ac:dyDescent="0.25">
      <c r="X2768">
        <v>2766</v>
      </c>
      <c r="Y2768" s="8" t="s">
        <v>8811</v>
      </c>
      <c r="Z2768">
        <v>326220</v>
      </c>
      <c r="AB2768" s="8" t="s">
        <v>8812</v>
      </c>
    </row>
    <row r="2769" spans="24:28" x14ac:dyDescent="0.25">
      <c r="X2769">
        <v>2767</v>
      </c>
      <c r="Y2769" s="8" t="s">
        <v>8813</v>
      </c>
      <c r="Z2769">
        <v>621493</v>
      </c>
      <c r="AA2769">
        <v>561110</v>
      </c>
      <c r="AB2769" s="8" t="s">
        <v>8814</v>
      </c>
    </row>
    <row r="2770" spans="24:28" x14ac:dyDescent="0.25">
      <c r="X2770">
        <v>2768</v>
      </c>
      <c r="Y2770" s="8" t="s">
        <v>8815</v>
      </c>
      <c r="Z2770">
        <v>459210</v>
      </c>
      <c r="AA2770">
        <v>712110</v>
      </c>
      <c r="AB2770" s="8" t="s">
        <v>8816</v>
      </c>
    </row>
    <row r="2771" spans="24:28" x14ac:dyDescent="0.25">
      <c r="X2771">
        <v>2769</v>
      </c>
      <c r="Y2771" s="8" t="s">
        <v>8817</v>
      </c>
      <c r="Z2771">
        <v>485210</v>
      </c>
      <c r="AB2771" s="8" t="s">
        <v>8818</v>
      </c>
    </row>
    <row r="2772" spans="24:28" x14ac:dyDescent="0.25">
      <c r="X2772">
        <v>2770</v>
      </c>
      <c r="Y2772" s="8" t="s">
        <v>8819</v>
      </c>
      <c r="Z2772">
        <v>523210</v>
      </c>
      <c r="AB2772" s="8" t="s">
        <v>8820</v>
      </c>
    </row>
    <row r="2773" spans="24:28" x14ac:dyDescent="0.25">
      <c r="X2773">
        <v>2771</v>
      </c>
      <c r="Y2773" s="8" t="s">
        <v>8821</v>
      </c>
      <c r="Z2773">
        <v>541720</v>
      </c>
      <c r="AB2773" s="8" t="s">
        <v>8822</v>
      </c>
    </row>
    <row r="2774" spans="24:28" x14ac:dyDescent="0.25">
      <c r="X2774">
        <v>2772</v>
      </c>
      <c r="Y2774" s="8" t="s">
        <v>8823</v>
      </c>
      <c r="Z2774">
        <v>325220</v>
      </c>
      <c r="AA2774">
        <v>313320</v>
      </c>
      <c r="AB2774" s="8" t="s">
        <v>8824</v>
      </c>
    </row>
    <row r="2775" spans="24:28" x14ac:dyDescent="0.25">
      <c r="X2775">
        <v>2773</v>
      </c>
      <c r="Y2775" s="8" t="s">
        <v>8825</v>
      </c>
      <c r="Z2775">
        <v>531390</v>
      </c>
      <c r="AB2775" s="8" t="s">
        <v>8826</v>
      </c>
    </row>
    <row r="2776" spans="24:28" x14ac:dyDescent="0.25">
      <c r="X2776">
        <v>2774</v>
      </c>
      <c r="Y2776" s="8" t="s">
        <v>8827</v>
      </c>
      <c r="Z2776">
        <v>487110</v>
      </c>
      <c r="AA2776">
        <v>722511</v>
      </c>
      <c r="AB2776" s="8" t="s">
        <v>8828</v>
      </c>
    </row>
    <row r="2777" spans="24:28" x14ac:dyDescent="0.25">
      <c r="X2777">
        <v>2775</v>
      </c>
      <c r="Y2777" s="8" t="s">
        <v>8829</v>
      </c>
      <c r="Z2777">
        <v>112120</v>
      </c>
      <c r="AB2777" s="8" t="s">
        <v>8830</v>
      </c>
    </row>
    <row r="2778" spans="24:28" x14ac:dyDescent="0.25">
      <c r="X2778">
        <v>2776</v>
      </c>
      <c r="Y2778" s="8" t="s">
        <v>8831</v>
      </c>
      <c r="Z2778">
        <v>336411</v>
      </c>
      <c r="AA2778">
        <v>488190</v>
      </c>
      <c r="AB2778" s="8" t="s">
        <v>8832</v>
      </c>
    </row>
    <row r="2779" spans="24:28" x14ac:dyDescent="0.25">
      <c r="X2779">
        <v>2777</v>
      </c>
      <c r="Y2779" s="8" t="s">
        <v>8833</v>
      </c>
      <c r="Z2779">
        <v>712130</v>
      </c>
      <c r="AB2779" s="8" t="s">
        <v>8834</v>
      </c>
    </row>
    <row r="2780" spans="24:28" x14ac:dyDescent="0.25">
      <c r="X2780">
        <v>2778</v>
      </c>
      <c r="Y2780" s="8" t="s">
        <v>8835</v>
      </c>
      <c r="Z2780">
        <v>524210</v>
      </c>
      <c r="AA2780">
        <v>524113</v>
      </c>
      <c r="AB2780" s="8" t="s">
        <v>8836</v>
      </c>
    </row>
    <row r="2781" spans="24:28" x14ac:dyDescent="0.25">
      <c r="X2781">
        <v>2779</v>
      </c>
      <c r="Y2781" s="8" t="s">
        <v>8837</v>
      </c>
      <c r="Z2781">
        <v>713110</v>
      </c>
      <c r="AB2781" s="8" t="s">
        <v>8838</v>
      </c>
    </row>
    <row r="2782" spans="24:28" x14ac:dyDescent="0.25">
      <c r="X2782">
        <v>2780</v>
      </c>
      <c r="Y2782" s="8" t="s">
        <v>8839</v>
      </c>
      <c r="Z2782">
        <v>333415</v>
      </c>
      <c r="AB2782" s="8" t="s">
        <v>8840</v>
      </c>
    </row>
    <row r="2783" spans="24:28" x14ac:dyDescent="0.25">
      <c r="X2783">
        <v>2781</v>
      </c>
      <c r="Y2783" s="8" t="s">
        <v>8841</v>
      </c>
      <c r="Z2783">
        <v>321912</v>
      </c>
      <c r="AA2783">
        <v>321912</v>
      </c>
      <c r="AB2783" s="8" t="s">
        <v>8842</v>
      </c>
    </row>
    <row r="2784" spans="24:28" x14ac:dyDescent="0.25">
      <c r="X2784">
        <v>2782</v>
      </c>
      <c r="Y2784" s="8" t="s">
        <v>8843</v>
      </c>
      <c r="Z2784">
        <v>517919</v>
      </c>
      <c r="AB2784" s="8" t="s">
        <v>8844</v>
      </c>
    </row>
    <row r="2785" spans="24:28" x14ac:dyDescent="0.25">
      <c r="X2785">
        <v>2783</v>
      </c>
      <c r="Y2785" s="8" t="s">
        <v>8845</v>
      </c>
      <c r="Z2785">
        <v>238990</v>
      </c>
      <c r="AB2785" s="8" t="s">
        <v>8846</v>
      </c>
    </row>
    <row r="2786" spans="24:28" x14ac:dyDescent="0.25">
      <c r="X2786">
        <v>2784</v>
      </c>
      <c r="Y2786" s="8" t="s">
        <v>8847</v>
      </c>
      <c r="Z2786">
        <v>424710</v>
      </c>
      <c r="AB2786" s="8" t="s">
        <v>8848</v>
      </c>
    </row>
    <row r="2787" spans="24:28" x14ac:dyDescent="0.25">
      <c r="X2787">
        <v>2785</v>
      </c>
      <c r="Y2787" s="8" t="s">
        <v>8849</v>
      </c>
      <c r="Z2787">
        <v>927110</v>
      </c>
      <c r="AB2787" s="8" t="s">
        <v>8850</v>
      </c>
    </row>
    <row r="2788" spans="24:28" x14ac:dyDescent="0.25">
      <c r="X2788">
        <v>2786</v>
      </c>
      <c r="Y2788" s="8" t="s">
        <v>8851</v>
      </c>
      <c r="Z2788">
        <v>623210</v>
      </c>
      <c r="AA2788">
        <v>624310</v>
      </c>
      <c r="AB2788" s="8" t="s">
        <v>8852</v>
      </c>
    </row>
    <row r="2789" spans="24:28" x14ac:dyDescent="0.25">
      <c r="X2789">
        <v>2787</v>
      </c>
      <c r="Y2789" s="8" t="s">
        <v>8853</v>
      </c>
      <c r="Z2789">
        <v>423810</v>
      </c>
      <c r="AB2789" s="8" t="s">
        <v>8854</v>
      </c>
    </row>
    <row r="2790" spans="24:28" x14ac:dyDescent="0.25">
      <c r="X2790">
        <v>2788</v>
      </c>
      <c r="Y2790" s="8" t="s">
        <v>8855</v>
      </c>
      <c r="Z2790">
        <v>326299</v>
      </c>
      <c r="AB2790" s="8" t="s">
        <v>8856</v>
      </c>
    </row>
    <row r="2791" spans="24:28" x14ac:dyDescent="0.25">
      <c r="X2791">
        <v>2789</v>
      </c>
      <c r="Y2791" s="8" t="s">
        <v>8857</v>
      </c>
      <c r="Z2791">
        <v>442110</v>
      </c>
      <c r="AB2791" s="8" t="s">
        <v>8858</v>
      </c>
    </row>
    <row r="2792" spans="24:28" x14ac:dyDescent="0.25">
      <c r="X2792">
        <v>2790</v>
      </c>
      <c r="Y2792" s="8" t="s">
        <v>8859</v>
      </c>
      <c r="Z2792">
        <v>111422</v>
      </c>
      <c r="AB2792" s="8" t="s">
        <v>8860</v>
      </c>
    </row>
    <row r="2793" spans="24:28" x14ac:dyDescent="0.25">
      <c r="X2793">
        <v>2791</v>
      </c>
      <c r="Y2793" s="8" t="s">
        <v>8861</v>
      </c>
      <c r="Z2793">
        <v>517111</v>
      </c>
      <c r="AB2793" s="8" t="s">
        <v>8862</v>
      </c>
    </row>
    <row r="2794" spans="24:28" x14ac:dyDescent="0.25">
      <c r="X2794">
        <v>2792</v>
      </c>
      <c r="Y2794" s="8" t="s">
        <v>8863</v>
      </c>
      <c r="Z2794">
        <v>561439</v>
      </c>
      <c r="AB2794" s="8" t="s">
        <v>8864</v>
      </c>
    </row>
    <row r="2795" spans="24:28" x14ac:dyDescent="0.25">
      <c r="X2795">
        <v>2793</v>
      </c>
      <c r="Y2795" s="8" t="s">
        <v>8865</v>
      </c>
      <c r="Z2795">
        <v>423610</v>
      </c>
      <c r="AA2795">
        <v>423840</v>
      </c>
      <c r="AB2795" s="8" t="s">
        <v>8866</v>
      </c>
    </row>
    <row r="2796" spans="24:28" x14ac:dyDescent="0.25">
      <c r="X2796">
        <v>2794</v>
      </c>
      <c r="Y2796" s="8" t="s">
        <v>8867</v>
      </c>
      <c r="Z2796">
        <v>312120</v>
      </c>
      <c r="AB2796" s="8" t="s">
        <v>8868</v>
      </c>
    </row>
    <row r="2797" spans="24:28" x14ac:dyDescent="0.25">
      <c r="X2797">
        <v>2795</v>
      </c>
      <c r="Y2797" s="8" t="s">
        <v>8869</v>
      </c>
      <c r="Z2797">
        <v>311919</v>
      </c>
      <c r="AA2797">
        <v>311821</v>
      </c>
      <c r="AB2797" s="8" t="s">
        <v>8870</v>
      </c>
    </row>
    <row r="2798" spans="24:28" x14ac:dyDescent="0.25">
      <c r="X2798">
        <v>2796</v>
      </c>
      <c r="Y2798" s="8" t="s">
        <v>8871</v>
      </c>
      <c r="Z2798">
        <v>923130</v>
      </c>
      <c r="AB2798" s="8" t="s">
        <v>8872</v>
      </c>
    </row>
    <row r="2799" spans="24:28" x14ac:dyDescent="0.25">
      <c r="X2799">
        <v>2797</v>
      </c>
      <c r="Y2799" s="8" t="s">
        <v>8873</v>
      </c>
      <c r="Z2799">
        <v>712190</v>
      </c>
      <c r="AA2799">
        <v>712110</v>
      </c>
      <c r="AB2799" s="8" t="s">
        <v>8874</v>
      </c>
    </row>
    <row r="2800" spans="24:28" x14ac:dyDescent="0.25">
      <c r="X2800">
        <v>2798</v>
      </c>
      <c r="Y2800" s="8" t="s">
        <v>8875</v>
      </c>
      <c r="Z2800">
        <v>323120</v>
      </c>
      <c r="AB2800" s="8" t="s">
        <v>8876</v>
      </c>
    </row>
    <row r="2801" spans="24:28" x14ac:dyDescent="0.25">
      <c r="X2801">
        <v>2799</v>
      </c>
      <c r="Y2801" s="8" t="s">
        <v>8877</v>
      </c>
      <c r="Z2801">
        <v>212230</v>
      </c>
      <c r="AB2801" s="8" t="s">
        <v>8878</v>
      </c>
    </row>
    <row r="2802" spans="24:28" x14ac:dyDescent="0.25">
      <c r="X2802">
        <v>2800</v>
      </c>
      <c r="Y2802" s="8" t="s">
        <v>8879</v>
      </c>
      <c r="Z2802">
        <v>513199</v>
      </c>
      <c r="AA2802">
        <v>541860</v>
      </c>
      <c r="AB2802" s="8" t="s">
        <v>8880</v>
      </c>
    </row>
    <row r="2803" spans="24:28" x14ac:dyDescent="0.25">
      <c r="X2803">
        <v>2801</v>
      </c>
      <c r="Y2803" s="8" t="s">
        <v>8881</v>
      </c>
      <c r="Z2803">
        <v>334118</v>
      </c>
      <c r="AA2803">
        <v>423690</v>
      </c>
      <c r="AB2803" s="8" t="s">
        <v>8882</v>
      </c>
    </row>
    <row r="2804" spans="24:28" x14ac:dyDescent="0.25">
      <c r="X2804">
        <v>2802</v>
      </c>
      <c r="Y2804" s="8" t="s">
        <v>8883</v>
      </c>
      <c r="Z2804">
        <v>111339</v>
      </c>
      <c r="AA2804">
        <v>561110</v>
      </c>
      <c r="AB2804" s="8" t="s">
        <v>8884</v>
      </c>
    </row>
    <row r="2805" spans="24:28" x14ac:dyDescent="0.25">
      <c r="X2805">
        <v>2803</v>
      </c>
      <c r="Y2805" s="8" t="s">
        <v>8885</v>
      </c>
      <c r="Z2805">
        <v>561410</v>
      </c>
      <c r="AA2805">
        <v>541611</v>
      </c>
      <c r="AB2805" s="8" t="s">
        <v>8886</v>
      </c>
    </row>
    <row r="2806" spans="24:28" x14ac:dyDescent="0.25">
      <c r="X2806">
        <v>2804</v>
      </c>
      <c r="Y2806" s="8" t="s">
        <v>8887</v>
      </c>
      <c r="Z2806">
        <v>326111</v>
      </c>
      <c r="AA2806">
        <v>326113</v>
      </c>
      <c r="AB2806" s="8" t="s">
        <v>8888</v>
      </c>
    </row>
    <row r="2807" spans="24:28" x14ac:dyDescent="0.25">
      <c r="X2807">
        <v>2805</v>
      </c>
      <c r="Y2807" s="8" t="s">
        <v>8889</v>
      </c>
      <c r="Z2807">
        <v>621310</v>
      </c>
      <c r="AB2807" s="8" t="s">
        <v>8890</v>
      </c>
    </row>
    <row r="2808" spans="24:28" x14ac:dyDescent="0.25">
      <c r="X2808">
        <v>2806</v>
      </c>
      <c r="Y2808" s="8" t="s">
        <v>8891</v>
      </c>
      <c r="Z2808">
        <v>332410</v>
      </c>
      <c r="AA2808">
        <v>336390</v>
      </c>
      <c r="AB2808" s="8" t="s">
        <v>8892</v>
      </c>
    </row>
    <row r="2809" spans="24:28" x14ac:dyDescent="0.25">
      <c r="X2809">
        <v>2807</v>
      </c>
      <c r="Y2809" s="8" t="s">
        <v>8893</v>
      </c>
      <c r="Z2809">
        <v>332996</v>
      </c>
      <c r="AA2809">
        <v>332912</v>
      </c>
      <c r="AB2809" s="8" t="s">
        <v>8894</v>
      </c>
    </row>
    <row r="2810" spans="24:28" x14ac:dyDescent="0.25">
      <c r="X2810">
        <v>2808</v>
      </c>
      <c r="Y2810" s="8" t="s">
        <v>8895</v>
      </c>
      <c r="Z2810">
        <v>236118</v>
      </c>
      <c r="AB2810" s="8" t="s">
        <v>8896</v>
      </c>
    </row>
    <row r="2811" spans="24:28" x14ac:dyDescent="0.25">
      <c r="X2811">
        <v>2809</v>
      </c>
      <c r="Y2811" s="8" t="s">
        <v>8897</v>
      </c>
      <c r="Z2811">
        <v>323111</v>
      </c>
      <c r="AA2811">
        <v>332431</v>
      </c>
      <c r="AB2811" s="8" t="s">
        <v>8898</v>
      </c>
    </row>
    <row r="2812" spans="24:28" x14ac:dyDescent="0.25">
      <c r="X2812">
        <v>2810</v>
      </c>
      <c r="Y2812" s="8" t="s">
        <v>8899</v>
      </c>
      <c r="Z2812">
        <v>541191</v>
      </c>
      <c r="AB2812" s="8" t="s">
        <v>8900</v>
      </c>
    </row>
    <row r="2813" spans="24:28" x14ac:dyDescent="0.25">
      <c r="X2813">
        <v>2811</v>
      </c>
      <c r="Y2813" s="8" t="s">
        <v>8901</v>
      </c>
      <c r="Z2813">
        <v>561720</v>
      </c>
      <c r="AB2813" s="8" t="s">
        <v>8902</v>
      </c>
    </row>
    <row r="2814" spans="24:28" x14ac:dyDescent="0.25">
      <c r="X2814">
        <v>2812</v>
      </c>
      <c r="Y2814" s="8" t="s">
        <v>8903</v>
      </c>
      <c r="Z2814">
        <v>423490</v>
      </c>
      <c r="AA2814">
        <v>424690</v>
      </c>
      <c r="AB2814" s="8" t="s">
        <v>8904</v>
      </c>
    </row>
    <row r="2815" spans="24:28" x14ac:dyDescent="0.25">
      <c r="X2815">
        <v>2813</v>
      </c>
      <c r="Y2815" s="8" t="s">
        <v>8905</v>
      </c>
      <c r="Z2815">
        <v>339920</v>
      </c>
      <c r="AB2815" s="8" t="s">
        <v>8906</v>
      </c>
    </row>
    <row r="2816" spans="24:28" x14ac:dyDescent="0.25">
      <c r="X2816">
        <v>2814</v>
      </c>
      <c r="Y2816" s="8" t="s">
        <v>8907</v>
      </c>
      <c r="Z2816">
        <v>337110</v>
      </c>
      <c r="AB2816" s="8" t="s">
        <v>8908</v>
      </c>
    </row>
    <row r="2817" spans="24:28" x14ac:dyDescent="0.25">
      <c r="X2817">
        <v>2815</v>
      </c>
      <c r="Y2817" s="8" t="s">
        <v>8909</v>
      </c>
      <c r="Z2817">
        <v>311999</v>
      </c>
      <c r="AB2817" s="8" t="s">
        <v>8910</v>
      </c>
    </row>
    <row r="2818" spans="24:28" x14ac:dyDescent="0.25">
      <c r="X2818">
        <v>2816</v>
      </c>
      <c r="Y2818" s="8" t="s">
        <v>8911</v>
      </c>
      <c r="Z2818">
        <v>722330</v>
      </c>
      <c r="AA2818">
        <v>454210</v>
      </c>
      <c r="AB2818" s="8" t="s">
        <v>8912</v>
      </c>
    </row>
    <row r="2819" spans="24:28" x14ac:dyDescent="0.25">
      <c r="X2819">
        <v>2817</v>
      </c>
      <c r="Y2819" s="8" t="s">
        <v>8913</v>
      </c>
      <c r="Z2819">
        <v>111333</v>
      </c>
      <c r="AB2819" s="8" t="s">
        <v>8914</v>
      </c>
    </row>
    <row r="2820" spans="24:28" x14ac:dyDescent="0.25">
      <c r="X2820">
        <v>2818</v>
      </c>
      <c r="Y2820" s="8" t="s">
        <v>8915</v>
      </c>
      <c r="Z2820">
        <v>325510</v>
      </c>
      <c r="AB2820" s="8" t="s">
        <v>8916</v>
      </c>
    </row>
    <row r="2821" spans="24:28" x14ac:dyDescent="0.25">
      <c r="X2821">
        <v>2819</v>
      </c>
      <c r="Y2821" s="8" t="s">
        <v>8917</v>
      </c>
      <c r="Z2821">
        <v>445292</v>
      </c>
      <c r="AA2821">
        <v>311351</v>
      </c>
      <c r="AB2821" s="8" t="s">
        <v>8918</v>
      </c>
    </row>
    <row r="2822" spans="24:28" x14ac:dyDescent="0.25">
      <c r="X2822">
        <v>2820</v>
      </c>
      <c r="Y2822" s="8" t="s">
        <v>8919</v>
      </c>
      <c r="Z2822">
        <v>325613</v>
      </c>
      <c r="AB2822" s="8" t="s">
        <v>8920</v>
      </c>
    </row>
    <row r="2823" spans="24:28" x14ac:dyDescent="0.25">
      <c r="X2823">
        <v>2821</v>
      </c>
      <c r="Y2823" s="8" t="s">
        <v>8921</v>
      </c>
      <c r="Z2823">
        <v>423860</v>
      </c>
      <c r="AA2823">
        <v>561110</v>
      </c>
      <c r="AB2823" s="8" t="s">
        <v>8922</v>
      </c>
    </row>
    <row r="2824" spans="24:28" x14ac:dyDescent="0.25">
      <c r="X2824">
        <v>2822</v>
      </c>
      <c r="Y2824" s="8" t="s">
        <v>8923</v>
      </c>
      <c r="Z2824">
        <v>236115</v>
      </c>
      <c r="AA2824">
        <v>236117</v>
      </c>
      <c r="AB2824" s="8" t="s">
        <v>8924</v>
      </c>
    </row>
    <row r="2825" spans="24:28" x14ac:dyDescent="0.25">
      <c r="X2825">
        <v>2823</v>
      </c>
      <c r="Y2825" s="8" t="s">
        <v>8925</v>
      </c>
      <c r="Z2825">
        <v>515111</v>
      </c>
      <c r="AA2825">
        <v>515120</v>
      </c>
      <c r="AB2825" s="8" t="s">
        <v>8926</v>
      </c>
    </row>
    <row r="2826" spans="24:28" x14ac:dyDescent="0.25">
      <c r="X2826">
        <v>2824</v>
      </c>
      <c r="Y2826" s="8" t="s">
        <v>8927</v>
      </c>
      <c r="Z2826">
        <v>321992</v>
      </c>
      <c r="AA2826">
        <v>236115</v>
      </c>
      <c r="AB2826" s="8" t="s">
        <v>8928</v>
      </c>
    </row>
    <row r="2827" spans="24:28" x14ac:dyDescent="0.25">
      <c r="X2827">
        <v>2825</v>
      </c>
      <c r="Y2827" s="8" t="s">
        <v>8929</v>
      </c>
      <c r="Z2827">
        <v>331524</v>
      </c>
      <c r="AA2827">
        <v>331511</v>
      </c>
      <c r="AB2827" s="8" t="s">
        <v>8930</v>
      </c>
    </row>
    <row r="2828" spans="24:28" x14ac:dyDescent="0.25">
      <c r="X2828">
        <v>2826</v>
      </c>
      <c r="Y2828" s="8" t="s">
        <v>8931</v>
      </c>
      <c r="Z2828">
        <v>811411</v>
      </c>
      <c r="AA2828">
        <v>423710</v>
      </c>
      <c r="AB2828" s="8" t="s">
        <v>8932</v>
      </c>
    </row>
    <row r="2829" spans="24:28" x14ac:dyDescent="0.25">
      <c r="X2829">
        <v>2827</v>
      </c>
      <c r="Y2829" s="8" t="s">
        <v>8933</v>
      </c>
      <c r="Z2829">
        <v>332913</v>
      </c>
      <c r="AA2829">
        <v>423720</v>
      </c>
      <c r="AB2829" s="8" t="s">
        <v>8934</v>
      </c>
    </row>
    <row r="2830" spans="24:28" x14ac:dyDescent="0.25">
      <c r="X2830">
        <v>2828</v>
      </c>
      <c r="Y2830" s="8" t="s">
        <v>8935</v>
      </c>
      <c r="Z2830">
        <v>711410</v>
      </c>
      <c r="AA2830">
        <v>459420</v>
      </c>
      <c r="AB2830" s="8" t="s">
        <v>8936</v>
      </c>
    </row>
    <row r="2831" spans="24:28" x14ac:dyDescent="0.25">
      <c r="X2831">
        <v>2829</v>
      </c>
      <c r="Y2831" s="8" t="s">
        <v>8937</v>
      </c>
      <c r="Z2831">
        <v>541513</v>
      </c>
      <c r="AA2831">
        <v>518210</v>
      </c>
      <c r="AB2831" s="8" t="s">
        <v>8938</v>
      </c>
    </row>
    <row r="2832" spans="24:28" x14ac:dyDescent="0.25">
      <c r="X2832">
        <v>2830</v>
      </c>
      <c r="Y2832" s="8" t="s">
        <v>8939</v>
      </c>
      <c r="Z2832">
        <v>325910</v>
      </c>
      <c r="AB2832" s="8" t="s">
        <v>8940</v>
      </c>
    </row>
    <row r="2833" spans="24:28" x14ac:dyDescent="0.25">
      <c r="X2833">
        <v>2831</v>
      </c>
      <c r="Y2833" s="8" t="s">
        <v>8941</v>
      </c>
      <c r="Z2833">
        <v>923130</v>
      </c>
      <c r="AA2833">
        <v>921110</v>
      </c>
      <c r="AB2833" s="8" t="s">
        <v>8942</v>
      </c>
    </row>
    <row r="2834" spans="24:28" x14ac:dyDescent="0.25">
      <c r="X2834">
        <v>2832</v>
      </c>
      <c r="Y2834" s="8" t="s">
        <v>8943</v>
      </c>
      <c r="Z2834">
        <v>926150</v>
      </c>
      <c r="AB2834" s="8" t="s">
        <v>8944</v>
      </c>
    </row>
    <row r="2835" spans="24:28" x14ac:dyDescent="0.25">
      <c r="X2835">
        <v>2833</v>
      </c>
      <c r="Y2835" s="8" t="s">
        <v>8945</v>
      </c>
      <c r="Z2835">
        <v>483211</v>
      </c>
      <c r="AB2835" s="8" t="s">
        <v>8946</v>
      </c>
    </row>
    <row r="2836" spans="24:28" x14ac:dyDescent="0.25">
      <c r="X2836">
        <v>2834</v>
      </c>
      <c r="Y2836" s="8" t="s">
        <v>8947</v>
      </c>
      <c r="Z2836">
        <v>423520</v>
      </c>
      <c r="AB2836" s="8" t="s">
        <v>8948</v>
      </c>
    </row>
    <row r="2837" spans="24:28" x14ac:dyDescent="0.25">
      <c r="X2837">
        <v>2835</v>
      </c>
      <c r="Y2837" s="8" t="s">
        <v>8949</v>
      </c>
      <c r="Z2837">
        <v>212311</v>
      </c>
      <c r="AA2837">
        <v>324121</v>
      </c>
      <c r="AB2837" s="8" t="s">
        <v>8950</v>
      </c>
    </row>
    <row r="2838" spans="24:28" x14ac:dyDescent="0.25">
      <c r="X2838">
        <v>2836</v>
      </c>
      <c r="Y2838" s="8" t="s">
        <v>8951</v>
      </c>
      <c r="Z2838">
        <v>811210</v>
      </c>
      <c r="AB2838" s="8" t="s">
        <v>8952</v>
      </c>
    </row>
    <row r="2839" spans="24:28" x14ac:dyDescent="0.25">
      <c r="X2839">
        <v>2837</v>
      </c>
      <c r="Y2839" s="8" t="s">
        <v>8953</v>
      </c>
      <c r="Z2839">
        <v>238310</v>
      </c>
      <c r="AA2839">
        <v>238290</v>
      </c>
      <c r="AB2839" s="8" t="s">
        <v>8954</v>
      </c>
    </row>
    <row r="2840" spans="24:28" x14ac:dyDescent="0.25">
      <c r="X2840">
        <v>2838</v>
      </c>
      <c r="Y2840" s="8" t="s">
        <v>8955</v>
      </c>
      <c r="Z2840">
        <v>212113</v>
      </c>
      <c r="AA2840">
        <v>541320</v>
      </c>
      <c r="AB2840" s="8" t="s">
        <v>8956</v>
      </c>
    </row>
    <row r="2841" spans="24:28" x14ac:dyDescent="0.25">
      <c r="X2841">
        <v>2839</v>
      </c>
      <c r="Y2841" s="8" t="s">
        <v>8957</v>
      </c>
      <c r="Z2841">
        <v>213112</v>
      </c>
      <c r="AA2841">
        <v>211120</v>
      </c>
      <c r="AB2841" s="8" t="s">
        <v>8958</v>
      </c>
    </row>
    <row r="2842" spans="24:28" x14ac:dyDescent="0.25">
      <c r="X2842">
        <v>2840</v>
      </c>
      <c r="Y2842" s="8" t="s">
        <v>8959</v>
      </c>
      <c r="Z2842">
        <v>334511</v>
      </c>
      <c r="AA2842">
        <v>336413</v>
      </c>
      <c r="AB2842" s="8" t="s">
        <v>8960</v>
      </c>
    </row>
    <row r="2843" spans="24:28" x14ac:dyDescent="0.25">
      <c r="X2843">
        <v>2841</v>
      </c>
      <c r="Y2843" s="8" t="s">
        <v>8961</v>
      </c>
      <c r="Z2843">
        <v>333243</v>
      </c>
      <c r="AA2843">
        <v>333993</v>
      </c>
      <c r="AB2843" s="8" t="s">
        <v>8962</v>
      </c>
    </row>
    <row r="2844" spans="24:28" x14ac:dyDescent="0.25">
      <c r="X2844">
        <v>2842</v>
      </c>
      <c r="Y2844" s="8" t="s">
        <v>8963</v>
      </c>
      <c r="Z2844">
        <v>327310</v>
      </c>
      <c r="AB2844" s="8" t="s">
        <v>8964</v>
      </c>
    </row>
    <row r="2845" spans="24:28" x14ac:dyDescent="0.25">
      <c r="X2845">
        <v>2843</v>
      </c>
      <c r="Y2845" s="8" t="s">
        <v>8965</v>
      </c>
      <c r="Z2845">
        <v>483212</v>
      </c>
      <c r="AB2845" s="8" t="s">
        <v>8966</v>
      </c>
    </row>
    <row r="2846" spans="24:28" x14ac:dyDescent="0.25">
      <c r="X2846">
        <v>2844</v>
      </c>
      <c r="Y2846" s="8" t="s">
        <v>8967</v>
      </c>
      <c r="Z2846">
        <v>331524</v>
      </c>
      <c r="AB2846" s="8" t="s">
        <v>8968</v>
      </c>
    </row>
    <row r="2847" spans="24:28" x14ac:dyDescent="0.25">
      <c r="X2847">
        <v>2845</v>
      </c>
      <c r="Y2847" s="8" t="s">
        <v>8969</v>
      </c>
      <c r="Z2847">
        <v>325611</v>
      </c>
      <c r="AB2847" s="8" t="s">
        <v>8970</v>
      </c>
    </row>
    <row r="2848" spans="24:28" x14ac:dyDescent="0.25">
      <c r="X2848">
        <v>2846</v>
      </c>
      <c r="Y2848" s="8" t="s">
        <v>8971</v>
      </c>
      <c r="Z2848">
        <v>212393</v>
      </c>
      <c r="AA2848">
        <v>236210</v>
      </c>
      <c r="AB2848" s="8" t="s">
        <v>8972</v>
      </c>
    </row>
    <row r="2849" spans="24:28" x14ac:dyDescent="0.25">
      <c r="X2849">
        <v>2847</v>
      </c>
      <c r="Y2849" s="8" t="s">
        <v>8973</v>
      </c>
      <c r="Z2849">
        <v>322130</v>
      </c>
      <c r="AB2849" s="8" t="s">
        <v>8974</v>
      </c>
    </row>
    <row r="2850" spans="24:28" x14ac:dyDescent="0.25">
      <c r="X2850">
        <v>2848</v>
      </c>
      <c r="Y2850" s="8" t="s">
        <v>8975</v>
      </c>
      <c r="Z2850">
        <v>515210</v>
      </c>
      <c r="AA2850">
        <v>512110</v>
      </c>
      <c r="AB2850" s="8" t="s">
        <v>8976</v>
      </c>
    </row>
    <row r="2851" spans="24:28" x14ac:dyDescent="0.25">
      <c r="X2851">
        <v>2849</v>
      </c>
      <c r="Y2851" s="8" t="s">
        <v>8977</v>
      </c>
      <c r="Z2851">
        <v>611620</v>
      </c>
      <c r="AA2851">
        <v>623110</v>
      </c>
      <c r="AB2851" s="8" t="s">
        <v>8978</v>
      </c>
    </row>
    <row r="2852" spans="24:28" x14ac:dyDescent="0.25">
      <c r="X2852">
        <v>2850</v>
      </c>
      <c r="Y2852" s="8" t="s">
        <v>8979</v>
      </c>
      <c r="Z2852">
        <v>561990</v>
      </c>
      <c r="AA2852">
        <v>323111</v>
      </c>
      <c r="AB2852" s="8" t="s">
        <v>8980</v>
      </c>
    </row>
    <row r="2853" spans="24:28" x14ac:dyDescent="0.25">
      <c r="X2853">
        <v>2851</v>
      </c>
      <c r="Y2853" s="8" t="s">
        <v>8981</v>
      </c>
      <c r="Z2853">
        <v>331512</v>
      </c>
      <c r="AA2853">
        <v>333517</v>
      </c>
      <c r="AB2853" s="8" t="s">
        <v>8982</v>
      </c>
    </row>
    <row r="2854" spans="24:28" x14ac:dyDescent="0.25">
      <c r="X2854">
        <v>2852</v>
      </c>
      <c r="Y2854" s="8" t="s">
        <v>8983</v>
      </c>
      <c r="Z2854">
        <v>111422</v>
      </c>
      <c r="AA2854">
        <v>459999</v>
      </c>
      <c r="AB2854" s="8" t="s">
        <v>8984</v>
      </c>
    </row>
    <row r="2855" spans="24:28" x14ac:dyDescent="0.25">
      <c r="X2855">
        <v>2853</v>
      </c>
      <c r="Y2855" s="8" t="s">
        <v>8985</v>
      </c>
      <c r="Z2855">
        <v>238160</v>
      </c>
      <c r="AB2855" s="8" t="s">
        <v>8986</v>
      </c>
    </row>
    <row r="2856" spans="24:28" x14ac:dyDescent="0.25">
      <c r="X2856">
        <v>2854</v>
      </c>
      <c r="Y2856" s="8" t="s">
        <v>8987</v>
      </c>
      <c r="Z2856">
        <v>332431</v>
      </c>
      <c r="AA2856">
        <v>332119</v>
      </c>
      <c r="AB2856" s="8" t="s">
        <v>8988</v>
      </c>
    </row>
    <row r="2857" spans="24:28" x14ac:dyDescent="0.25">
      <c r="X2857">
        <v>2855</v>
      </c>
      <c r="Y2857" s="8" t="s">
        <v>8989</v>
      </c>
      <c r="Z2857">
        <v>541199</v>
      </c>
      <c r="AA2857">
        <v>541511</v>
      </c>
      <c r="AB2857" s="8" t="s">
        <v>8990</v>
      </c>
    </row>
    <row r="2858" spans="24:28" x14ac:dyDescent="0.25">
      <c r="X2858">
        <v>2856</v>
      </c>
      <c r="Y2858" s="8" t="s">
        <v>8991</v>
      </c>
      <c r="Z2858">
        <v>312113</v>
      </c>
      <c r="AB2858" s="8" t="s">
        <v>8992</v>
      </c>
    </row>
    <row r="2859" spans="24:28" x14ac:dyDescent="0.25">
      <c r="X2859">
        <v>2857</v>
      </c>
      <c r="Y2859" s="8" t="s">
        <v>8993</v>
      </c>
      <c r="Z2859">
        <v>334511</v>
      </c>
      <c r="AA2859">
        <v>336415</v>
      </c>
      <c r="AB2859" s="8" t="s">
        <v>8994</v>
      </c>
    </row>
    <row r="2860" spans="24:28" x14ac:dyDescent="0.25">
      <c r="X2860">
        <v>2858</v>
      </c>
      <c r="Y2860" s="8" t="s">
        <v>8995</v>
      </c>
      <c r="Z2860">
        <v>448310</v>
      </c>
      <c r="AA2860">
        <v>453310</v>
      </c>
      <c r="AB2860" s="8" t="s">
        <v>8996</v>
      </c>
    </row>
    <row r="2861" spans="24:28" x14ac:dyDescent="0.25">
      <c r="X2861">
        <v>2859</v>
      </c>
      <c r="Y2861" s="8" t="s">
        <v>8997</v>
      </c>
      <c r="Z2861">
        <v>112112</v>
      </c>
      <c r="AB2861" s="8" t="s">
        <v>8998</v>
      </c>
    </row>
    <row r="2862" spans="24:28" x14ac:dyDescent="0.25">
      <c r="X2862">
        <v>2860</v>
      </c>
      <c r="Y2862" s="8" t="s">
        <v>8999</v>
      </c>
      <c r="Z2862">
        <v>711120</v>
      </c>
      <c r="AA2862">
        <v>611610</v>
      </c>
      <c r="AB2862" s="8" t="s">
        <v>9000</v>
      </c>
    </row>
    <row r="2863" spans="24:28" x14ac:dyDescent="0.25">
      <c r="X2863">
        <v>2861</v>
      </c>
      <c r="Y2863" s="8" t="s">
        <v>9001</v>
      </c>
      <c r="Z2863">
        <v>323120</v>
      </c>
      <c r="AB2863" s="8" t="s">
        <v>9002</v>
      </c>
    </row>
    <row r="2864" spans="24:28" x14ac:dyDescent="0.25">
      <c r="X2864">
        <v>2862</v>
      </c>
      <c r="Y2864" s="8" t="s">
        <v>9003</v>
      </c>
      <c r="Z2864">
        <v>561611</v>
      </c>
      <c r="AB2864" s="8" t="s">
        <v>9004</v>
      </c>
    </row>
    <row r="2865" spans="24:28" x14ac:dyDescent="0.25">
      <c r="X2865">
        <v>2863</v>
      </c>
      <c r="Y2865" s="8" t="s">
        <v>9005</v>
      </c>
      <c r="Z2865">
        <v>238160</v>
      </c>
      <c r="AA2865">
        <v>327390</v>
      </c>
      <c r="AB2865" s="8" t="s">
        <v>9006</v>
      </c>
    </row>
    <row r="2866" spans="24:28" x14ac:dyDescent="0.25">
      <c r="X2866">
        <v>2864</v>
      </c>
      <c r="Y2866" s="8" t="s">
        <v>9007</v>
      </c>
      <c r="Z2866">
        <v>561720</v>
      </c>
      <c r="AB2866" s="8" t="s">
        <v>9008</v>
      </c>
    </row>
    <row r="2867" spans="24:28" x14ac:dyDescent="0.25">
      <c r="X2867">
        <v>2865</v>
      </c>
      <c r="Y2867" s="8" t="s">
        <v>9009</v>
      </c>
      <c r="Z2867">
        <v>327310</v>
      </c>
      <c r="AA2867">
        <v>327320</v>
      </c>
      <c r="AB2867" s="8" t="s">
        <v>9010</v>
      </c>
    </row>
    <row r="2868" spans="24:28" x14ac:dyDescent="0.25">
      <c r="X2868">
        <v>2866</v>
      </c>
      <c r="Y2868" s="8" t="s">
        <v>9011</v>
      </c>
      <c r="Z2868">
        <v>424440</v>
      </c>
      <c r="AA2868">
        <v>424470</v>
      </c>
      <c r="AB2868" s="8" t="s">
        <v>9012</v>
      </c>
    </row>
    <row r="2869" spans="24:28" x14ac:dyDescent="0.25">
      <c r="X2869">
        <v>2867</v>
      </c>
      <c r="Y2869" s="8" t="s">
        <v>9013</v>
      </c>
      <c r="Z2869">
        <v>238220</v>
      </c>
      <c r="AA2869">
        <v>237120</v>
      </c>
      <c r="AB2869" s="8" t="s">
        <v>9014</v>
      </c>
    </row>
    <row r="2870" spans="24:28" x14ac:dyDescent="0.25">
      <c r="X2870">
        <v>2868</v>
      </c>
      <c r="Y2870" s="8" t="s">
        <v>9015</v>
      </c>
      <c r="Z2870">
        <v>325212</v>
      </c>
      <c r="AA2870">
        <v>316110</v>
      </c>
      <c r="AB2870" s="8" t="s">
        <v>9016</v>
      </c>
    </row>
    <row r="2871" spans="24:28" x14ac:dyDescent="0.25">
      <c r="X2871">
        <v>2869</v>
      </c>
      <c r="Y2871" s="8" t="s">
        <v>9017</v>
      </c>
      <c r="Z2871">
        <v>423490</v>
      </c>
      <c r="AB2871" s="8" t="s">
        <v>9018</v>
      </c>
    </row>
    <row r="2872" spans="24:28" x14ac:dyDescent="0.25">
      <c r="X2872">
        <v>2870</v>
      </c>
      <c r="Y2872" s="8" t="s">
        <v>9019</v>
      </c>
      <c r="Z2872">
        <v>812191</v>
      </c>
      <c r="AB2872" s="8" t="s">
        <v>9020</v>
      </c>
    </row>
    <row r="2873" spans="24:28" x14ac:dyDescent="0.25">
      <c r="X2873">
        <v>2871</v>
      </c>
      <c r="Y2873" s="8" t="s">
        <v>9021</v>
      </c>
      <c r="Z2873">
        <v>311211</v>
      </c>
      <c r="AA2873">
        <v>311212</v>
      </c>
      <c r="AB2873" s="8" t="s">
        <v>9022</v>
      </c>
    </row>
    <row r="2874" spans="24:28" x14ac:dyDescent="0.25">
      <c r="X2874">
        <v>2872</v>
      </c>
      <c r="Y2874" s="8" t="s">
        <v>9023</v>
      </c>
      <c r="Z2874">
        <v>423920</v>
      </c>
      <c r="AB2874" s="8" t="s">
        <v>9024</v>
      </c>
    </row>
    <row r="2875" spans="24:28" x14ac:dyDescent="0.25">
      <c r="X2875">
        <v>2873</v>
      </c>
      <c r="Y2875" s="8" t="s">
        <v>9025</v>
      </c>
      <c r="Z2875">
        <v>221122</v>
      </c>
      <c r="AA2875">
        <v>221210</v>
      </c>
      <c r="AB2875" s="8" t="s">
        <v>9026</v>
      </c>
    </row>
    <row r="2876" spans="24:28" x14ac:dyDescent="0.25">
      <c r="X2876">
        <v>2874</v>
      </c>
      <c r="Y2876" s="8" t="s">
        <v>9027</v>
      </c>
      <c r="Z2876">
        <v>713950</v>
      </c>
      <c r="AB2876" s="8" t="s">
        <v>9028</v>
      </c>
    </row>
    <row r="2877" spans="24:28" x14ac:dyDescent="0.25">
      <c r="X2877">
        <v>2875</v>
      </c>
      <c r="Y2877" s="8" t="s">
        <v>9029</v>
      </c>
      <c r="Z2877">
        <v>811490</v>
      </c>
      <c r="AA2877">
        <v>333921</v>
      </c>
      <c r="AB2877" s="8" t="s">
        <v>9030</v>
      </c>
    </row>
    <row r="2878" spans="24:28" x14ac:dyDescent="0.25">
      <c r="X2878">
        <v>2876</v>
      </c>
      <c r="Y2878" s="8" t="s">
        <v>9031</v>
      </c>
      <c r="Z2878">
        <v>813920</v>
      </c>
      <c r="AA2878">
        <v>541611</v>
      </c>
      <c r="AB2878" s="8" t="s">
        <v>9032</v>
      </c>
    </row>
    <row r="2879" spans="24:28" x14ac:dyDescent="0.25">
      <c r="X2879">
        <v>2877</v>
      </c>
      <c r="Y2879" s="8" t="s">
        <v>9033</v>
      </c>
      <c r="Z2879">
        <v>213112</v>
      </c>
      <c r="AB2879" s="8" t="s">
        <v>9034</v>
      </c>
    </row>
    <row r="2880" spans="24:28" x14ac:dyDescent="0.25">
      <c r="X2880">
        <v>2878</v>
      </c>
      <c r="Y2880" s="8" t="s">
        <v>9035</v>
      </c>
      <c r="Z2880">
        <v>333997</v>
      </c>
      <c r="AA2880">
        <v>811310</v>
      </c>
      <c r="AB2880" s="8" t="s">
        <v>9036</v>
      </c>
    </row>
    <row r="2881" spans="24:28" x14ac:dyDescent="0.25">
      <c r="X2881">
        <v>2879</v>
      </c>
      <c r="Y2881" s="8" t="s">
        <v>9037</v>
      </c>
      <c r="Z2881">
        <v>531130</v>
      </c>
      <c r="AB2881" s="8" t="s">
        <v>9038</v>
      </c>
    </row>
    <row r="2882" spans="24:28" x14ac:dyDescent="0.25">
      <c r="X2882">
        <v>2880</v>
      </c>
      <c r="Y2882" s="8" t="s">
        <v>9039</v>
      </c>
      <c r="Z2882">
        <v>811191</v>
      </c>
      <c r="AA2882">
        <v>811118</v>
      </c>
      <c r="AB2882" s="8" t="s">
        <v>9040</v>
      </c>
    </row>
    <row r="2883" spans="24:28" x14ac:dyDescent="0.25">
      <c r="X2883">
        <v>2881</v>
      </c>
      <c r="Y2883" s="8" t="s">
        <v>9041</v>
      </c>
      <c r="Z2883">
        <v>624210</v>
      </c>
      <c r="AB2883" s="8" t="s">
        <v>9042</v>
      </c>
    </row>
    <row r="2884" spans="24:28" x14ac:dyDescent="0.25">
      <c r="X2884">
        <v>2882</v>
      </c>
      <c r="Y2884" s="8" t="s">
        <v>9043</v>
      </c>
      <c r="Z2884">
        <v>335931</v>
      </c>
      <c r="AA2884">
        <v>443142</v>
      </c>
      <c r="AB2884" s="8" t="s">
        <v>9044</v>
      </c>
    </row>
    <row r="2885" spans="24:28" x14ac:dyDescent="0.25">
      <c r="X2885">
        <v>2883</v>
      </c>
      <c r="Y2885" s="8" t="s">
        <v>9045</v>
      </c>
      <c r="Z2885">
        <v>312111</v>
      </c>
      <c r="AA2885">
        <v>311230</v>
      </c>
      <c r="AB2885" s="8" t="s">
        <v>9046</v>
      </c>
    </row>
    <row r="2886" spans="24:28" x14ac:dyDescent="0.25">
      <c r="X2886">
        <v>2884</v>
      </c>
      <c r="Y2886" s="8" t="s">
        <v>9047</v>
      </c>
      <c r="Z2886">
        <v>112990</v>
      </c>
      <c r="AA2886">
        <v>311611</v>
      </c>
      <c r="AB2886" s="8" t="s">
        <v>9048</v>
      </c>
    </row>
    <row r="2887" spans="24:28" x14ac:dyDescent="0.25">
      <c r="X2887">
        <v>2885</v>
      </c>
      <c r="Y2887" s="8" t="s">
        <v>9049</v>
      </c>
      <c r="Z2887">
        <v>339113</v>
      </c>
      <c r="AA2887">
        <v>334516</v>
      </c>
      <c r="AB2887" s="8" t="s">
        <v>9050</v>
      </c>
    </row>
    <row r="2888" spans="24:28" x14ac:dyDescent="0.25">
      <c r="X2888">
        <v>2886</v>
      </c>
      <c r="Y2888" s="8" t="s">
        <v>9051</v>
      </c>
      <c r="Z2888">
        <v>562920</v>
      </c>
      <c r="AB2888" s="8" t="s">
        <v>9052</v>
      </c>
    </row>
    <row r="2889" spans="24:28" x14ac:dyDescent="0.25">
      <c r="X2889">
        <v>2887</v>
      </c>
      <c r="Y2889" s="8" t="s">
        <v>9053</v>
      </c>
      <c r="Z2889">
        <v>115210</v>
      </c>
      <c r="AA2889">
        <v>541714</v>
      </c>
      <c r="AB2889" s="8" t="s">
        <v>9054</v>
      </c>
    </row>
    <row r="2890" spans="24:28" x14ac:dyDescent="0.25">
      <c r="X2890">
        <v>2888</v>
      </c>
      <c r="Y2890" s="8" t="s">
        <v>9055</v>
      </c>
      <c r="Z2890">
        <v>562119</v>
      </c>
      <c r="AB2890" s="8" t="s">
        <v>9056</v>
      </c>
    </row>
    <row r="2891" spans="24:28" x14ac:dyDescent="0.25">
      <c r="X2891">
        <v>2889</v>
      </c>
      <c r="Y2891" s="8" t="s">
        <v>9057</v>
      </c>
      <c r="Z2891">
        <v>423690</v>
      </c>
      <c r="AA2891">
        <v>333310</v>
      </c>
      <c r="AB2891" s="8" t="s">
        <v>9058</v>
      </c>
    </row>
    <row r="2892" spans="24:28" x14ac:dyDescent="0.25">
      <c r="X2892">
        <v>2890</v>
      </c>
      <c r="Y2892" s="8" t="s">
        <v>9059</v>
      </c>
      <c r="Z2892">
        <v>811412</v>
      </c>
      <c r="AA2892">
        <v>423740</v>
      </c>
      <c r="AB2892" s="8" t="s">
        <v>9060</v>
      </c>
    </row>
    <row r="2893" spans="24:28" x14ac:dyDescent="0.25">
      <c r="X2893">
        <v>2891</v>
      </c>
      <c r="Y2893" s="8" t="s">
        <v>9061</v>
      </c>
      <c r="Z2893">
        <v>423460</v>
      </c>
      <c r="AA2893">
        <v>423490</v>
      </c>
      <c r="AB2893" s="8" t="s">
        <v>9062</v>
      </c>
    </row>
    <row r="2894" spans="24:28" x14ac:dyDescent="0.25">
      <c r="X2894">
        <v>2892</v>
      </c>
      <c r="Y2894" s="8" t="s">
        <v>9063</v>
      </c>
      <c r="Z2894">
        <v>523140</v>
      </c>
      <c r="AB2894" s="8" t="s">
        <v>9064</v>
      </c>
    </row>
    <row r="2895" spans="24:28" x14ac:dyDescent="0.25">
      <c r="X2895">
        <v>2893</v>
      </c>
      <c r="Y2895" s="8" t="s">
        <v>9065</v>
      </c>
      <c r="Z2895">
        <v>326299</v>
      </c>
      <c r="AB2895" s="8" t="s">
        <v>9066</v>
      </c>
    </row>
    <row r="2896" spans="24:28" x14ac:dyDescent="0.25">
      <c r="X2896">
        <v>2894</v>
      </c>
      <c r="Y2896" s="8" t="s">
        <v>9067</v>
      </c>
      <c r="Z2896">
        <v>336414</v>
      </c>
      <c r="AB2896" s="8" t="s">
        <v>9068</v>
      </c>
    </row>
    <row r="2897" spans="24:28" x14ac:dyDescent="0.25">
      <c r="X2897">
        <v>2895</v>
      </c>
      <c r="Y2897" s="8" t="s">
        <v>9069</v>
      </c>
      <c r="Z2897">
        <v>928120</v>
      </c>
      <c r="AB2897" s="8" t="s">
        <v>9070</v>
      </c>
    </row>
    <row r="2898" spans="24:28" x14ac:dyDescent="0.25">
      <c r="X2898">
        <v>2896</v>
      </c>
      <c r="Y2898" s="8" t="s">
        <v>9071</v>
      </c>
      <c r="Z2898">
        <v>532412</v>
      </c>
      <c r="AA2898">
        <v>532490</v>
      </c>
      <c r="AB2898" s="8" t="s">
        <v>9072</v>
      </c>
    </row>
    <row r="2899" spans="24:28" x14ac:dyDescent="0.25">
      <c r="X2899">
        <v>2897</v>
      </c>
      <c r="Y2899" s="8" t="s">
        <v>9073</v>
      </c>
      <c r="Z2899">
        <v>711310</v>
      </c>
      <c r="AB2899" s="8" t="s">
        <v>9074</v>
      </c>
    </row>
    <row r="2900" spans="24:28" x14ac:dyDescent="0.25">
      <c r="X2900">
        <v>2898</v>
      </c>
      <c r="Y2900" s="8" t="s">
        <v>9075</v>
      </c>
      <c r="Z2900">
        <v>334416</v>
      </c>
      <c r="AA2900">
        <v>333413</v>
      </c>
      <c r="AB2900" s="8" t="s">
        <v>9076</v>
      </c>
    </row>
    <row r="2901" spans="24:28" x14ac:dyDescent="0.25">
      <c r="X2901">
        <v>2899</v>
      </c>
      <c r="Y2901" s="8" t="s">
        <v>9077</v>
      </c>
      <c r="Z2901">
        <v>483112</v>
      </c>
      <c r="AB2901" s="8" t="s">
        <v>9078</v>
      </c>
    </row>
    <row r="2902" spans="24:28" x14ac:dyDescent="0.25">
      <c r="X2902">
        <v>2900</v>
      </c>
      <c r="Y2902" s="8" t="s">
        <v>9079</v>
      </c>
      <c r="Z2902">
        <v>325212</v>
      </c>
      <c r="AB2902" s="8" t="s">
        <v>9080</v>
      </c>
    </row>
    <row r="2903" spans="24:28" x14ac:dyDescent="0.25">
      <c r="X2903">
        <v>2901</v>
      </c>
      <c r="Y2903" s="8" t="s">
        <v>9081</v>
      </c>
      <c r="Z2903">
        <v>333914</v>
      </c>
      <c r="AB2903" s="8" t="s">
        <v>9082</v>
      </c>
    </row>
    <row r="2904" spans="24:28" x14ac:dyDescent="0.25">
      <c r="X2904">
        <v>2902</v>
      </c>
      <c r="Y2904" s="8" t="s">
        <v>9083</v>
      </c>
      <c r="Z2904">
        <v>921150</v>
      </c>
      <c r="AB2904" s="8" t="s">
        <v>9084</v>
      </c>
    </row>
    <row r="2905" spans="24:28" x14ac:dyDescent="0.25">
      <c r="X2905">
        <v>2903</v>
      </c>
      <c r="Y2905" s="8" t="s">
        <v>9085</v>
      </c>
      <c r="Z2905">
        <v>325413</v>
      </c>
      <c r="AB2905" s="8" t="s">
        <v>9086</v>
      </c>
    </row>
    <row r="2906" spans="24:28" x14ac:dyDescent="0.25">
      <c r="X2906">
        <v>2904</v>
      </c>
      <c r="Y2906" s="8" t="s">
        <v>9087</v>
      </c>
      <c r="Z2906">
        <v>238290</v>
      </c>
      <c r="AA2906">
        <v>334513</v>
      </c>
      <c r="AB2906" s="8" t="s">
        <v>9088</v>
      </c>
    </row>
    <row r="2907" spans="24:28" x14ac:dyDescent="0.25">
      <c r="X2907">
        <v>2905</v>
      </c>
      <c r="Y2907" s="8" t="s">
        <v>9089</v>
      </c>
      <c r="Z2907">
        <v>541921</v>
      </c>
      <c r="AB2907" s="8" t="s">
        <v>9090</v>
      </c>
    </row>
    <row r="2908" spans="24:28" x14ac:dyDescent="0.25">
      <c r="X2908">
        <v>2906</v>
      </c>
      <c r="Y2908" s="8" t="s">
        <v>9091</v>
      </c>
      <c r="Z2908">
        <v>311920</v>
      </c>
      <c r="AA2908">
        <v>311942</v>
      </c>
      <c r="AB2908" s="8" t="s">
        <v>9092</v>
      </c>
    </row>
    <row r="2909" spans="24:28" x14ac:dyDescent="0.25">
      <c r="X2909">
        <v>2907</v>
      </c>
      <c r="Y2909" s="8" t="s">
        <v>9093</v>
      </c>
      <c r="Z2909">
        <v>525910</v>
      </c>
      <c r="AB2909" s="8" t="s">
        <v>9094</v>
      </c>
    </row>
    <row r="2910" spans="24:28" x14ac:dyDescent="0.25">
      <c r="X2910">
        <v>2908</v>
      </c>
      <c r="Y2910" s="8" t="s">
        <v>9095</v>
      </c>
      <c r="Z2910">
        <v>722310</v>
      </c>
      <c r="AB2910" s="8" t="s">
        <v>9096</v>
      </c>
    </row>
    <row r="2911" spans="24:28" x14ac:dyDescent="0.25">
      <c r="X2911">
        <v>2909</v>
      </c>
      <c r="Y2911" s="8" t="s">
        <v>9097</v>
      </c>
      <c r="Z2911">
        <v>424210</v>
      </c>
      <c r="AA2911">
        <v>423450</v>
      </c>
      <c r="AB2911" s="8" t="s">
        <v>9098</v>
      </c>
    </row>
    <row r="2912" spans="24:28" x14ac:dyDescent="0.25">
      <c r="X2912">
        <v>2910</v>
      </c>
      <c r="Y2912" s="8" t="s">
        <v>9099</v>
      </c>
      <c r="Z2912">
        <v>221122</v>
      </c>
      <c r="AA2912">
        <v>486210</v>
      </c>
      <c r="AB2912" s="8" t="s">
        <v>9100</v>
      </c>
    </row>
    <row r="2913" spans="24:28" x14ac:dyDescent="0.25">
      <c r="X2913">
        <v>2911</v>
      </c>
      <c r="Y2913" s="8" t="s">
        <v>9101</v>
      </c>
      <c r="Z2913">
        <v>325510</v>
      </c>
      <c r="AB2913" s="8" t="s">
        <v>9102</v>
      </c>
    </row>
    <row r="2914" spans="24:28" x14ac:dyDescent="0.25">
      <c r="X2914">
        <v>2912</v>
      </c>
      <c r="Y2914" s="8" t="s">
        <v>9103</v>
      </c>
      <c r="Z2914">
        <v>334613</v>
      </c>
      <c r="AA2914">
        <v>334112</v>
      </c>
      <c r="AB2914" s="8" t="s">
        <v>9104</v>
      </c>
    </row>
    <row r="2915" spans="24:28" x14ac:dyDescent="0.25">
      <c r="X2915">
        <v>2913</v>
      </c>
      <c r="Y2915" s="8" t="s">
        <v>9105</v>
      </c>
      <c r="Z2915">
        <v>487110</v>
      </c>
      <c r="AB2915" s="8" t="s">
        <v>9106</v>
      </c>
    </row>
    <row r="2916" spans="24:28" x14ac:dyDescent="0.25">
      <c r="X2916">
        <v>2914</v>
      </c>
      <c r="Y2916" s="8" t="s">
        <v>9107</v>
      </c>
      <c r="Z2916">
        <v>327332</v>
      </c>
      <c r="AA2916">
        <v>325211</v>
      </c>
      <c r="AB2916" s="8" t="s">
        <v>9108</v>
      </c>
    </row>
    <row r="2917" spans="24:28" x14ac:dyDescent="0.25">
      <c r="X2917">
        <v>2915</v>
      </c>
      <c r="Y2917" s="8" t="s">
        <v>9109</v>
      </c>
      <c r="Z2917">
        <v>213112</v>
      </c>
      <c r="AB2917" s="8" t="s">
        <v>9110</v>
      </c>
    </row>
    <row r="2918" spans="24:28" x14ac:dyDescent="0.25">
      <c r="X2918">
        <v>2916</v>
      </c>
      <c r="Y2918" s="8" t="s">
        <v>9111</v>
      </c>
      <c r="Z2918">
        <v>611420</v>
      </c>
      <c r="AA2918">
        <v>611410</v>
      </c>
      <c r="AB2918" s="8" t="s">
        <v>9112</v>
      </c>
    </row>
    <row r="2919" spans="24:28" x14ac:dyDescent="0.25">
      <c r="X2919">
        <v>2917</v>
      </c>
      <c r="Y2919" s="8" t="s">
        <v>9113</v>
      </c>
      <c r="Z2919">
        <v>111421</v>
      </c>
      <c r="AB2919" s="8" t="s">
        <v>9114</v>
      </c>
    </row>
    <row r="2920" spans="24:28" x14ac:dyDescent="0.25">
      <c r="X2920">
        <v>2918</v>
      </c>
      <c r="Y2920" s="8" t="s">
        <v>9115</v>
      </c>
      <c r="Z2920">
        <v>541410</v>
      </c>
      <c r="AA2920">
        <v>812990</v>
      </c>
      <c r="AB2920" s="8" t="s">
        <v>9116</v>
      </c>
    </row>
    <row r="2921" spans="24:28" x14ac:dyDescent="0.25">
      <c r="X2921">
        <v>2919</v>
      </c>
      <c r="Y2921" s="8" t="s">
        <v>9117</v>
      </c>
      <c r="Z2921">
        <v>721191</v>
      </c>
      <c r="AB2921" s="8" t="s">
        <v>9118</v>
      </c>
    </row>
    <row r="2922" spans="24:28" x14ac:dyDescent="0.25">
      <c r="X2922">
        <v>2920</v>
      </c>
      <c r="Y2922" s="8" t="s">
        <v>9119</v>
      </c>
      <c r="Z2922">
        <v>327331</v>
      </c>
      <c r="AA2922">
        <v>423320</v>
      </c>
      <c r="AB2922" s="8" t="s">
        <v>9120</v>
      </c>
    </row>
    <row r="2923" spans="24:28" x14ac:dyDescent="0.25">
      <c r="X2923">
        <v>2921</v>
      </c>
      <c r="Y2923" s="8" t="s">
        <v>9121</v>
      </c>
      <c r="Z2923">
        <v>423310</v>
      </c>
      <c r="AA2923">
        <v>423330</v>
      </c>
      <c r="AB2923" s="8" t="s">
        <v>9122</v>
      </c>
    </row>
    <row r="2924" spans="24:28" x14ac:dyDescent="0.25">
      <c r="X2924">
        <v>2922</v>
      </c>
      <c r="Y2924" s="8" t="s">
        <v>9123</v>
      </c>
      <c r="Z2924">
        <v>327320</v>
      </c>
      <c r="AA2924">
        <v>324121</v>
      </c>
      <c r="AB2924" s="8" t="s">
        <v>9124</v>
      </c>
    </row>
    <row r="2925" spans="24:28" x14ac:dyDescent="0.25">
      <c r="X2925">
        <v>2923</v>
      </c>
      <c r="Y2925" s="8" t="s">
        <v>9125</v>
      </c>
      <c r="Z2925">
        <v>532490</v>
      </c>
      <c r="AA2925">
        <v>236220</v>
      </c>
      <c r="AB2925" s="8" t="s">
        <v>9126</v>
      </c>
    </row>
    <row r="2926" spans="24:28" x14ac:dyDescent="0.25">
      <c r="X2926">
        <v>2924</v>
      </c>
      <c r="Y2926" s="8" t="s">
        <v>9127</v>
      </c>
      <c r="Z2926">
        <v>722513</v>
      </c>
      <c r="AB2926" s="8" t="s">
        <v>9128</v>
      </c>
    </row>
    <row r="2927" spans="24:28" x14ac:dyDescent="0.25">
      <c r="X2927">
        <v>2925</v>
      </c>
      <c r="Y2927" s="8" t="s">
        <v>9129</v>
      </c>
      <c r="Z2927">
        <v>333242</v>
      </c>
      <c r="AA2927">
        <v>334519</v>
      </c>
      <c r="AB2927" s="8" t="s">
        <v>9130</v>
      </c>
    </row>
    <row r="2928" spans="24:28" x14ac:dyDescent="0.25">
      <c r="X2928">
        <v>2926</v>
      </c>
      <c r="Y2928" s="8" t="s">
        <v>9131</v>
      </c>
      <c r="Z2928">
        <v>541922</v>
      </c>
      <c r="AB2928" s="8" t="s">
        <v>9132</v>
      </c>
    </row>
    <row r="2929" spans="24:28" x14ac:dyDescent="0.25">
      <c r="X2929">
        <v>2927</v>
      </c>
      <c r="Y2929" s="8" t="s">
        <v>9133</v>
      </c>
      <c r="Z2929">
        <v>624110</v>
      </c>
      <c r="AB2929" s="8" t="s">
        <v>9134</v>
      </c>
    </row>
    <row r="2930" spans="24:28" x14ac:dyDescent="0.25">
      <c r="X2930">
        <v>2928</v>
      </c>
      <c r="Y2930" s="8" t="s">
        <v>9135</v>
      </c>
      <c r="Z2930">
        <v>611511</v>
      </c>
      <c r="AB2930" s="8" t="s">
        <v>9136</v>
      </c>
    </row>
    <row r="2931" spans="24:28" x14ac:dyDescent="0.25">
      <c r="X2931">
        <v>2929</v>
      </c>
      <c r="Y2931" s="8" t="s">
        <v>9137</v>
      </c>
      <c r="Z2931">
        <v>611210</v>
      </c>
      <c r="AB2931" s="8" t="s">
        <v>9138</v>
      </c>
    </row>
    <row r="2932" spans="24:28" x14ac:dyDescent="0.25">
      <c r="X2932">
        <v>2930</v>
      </c>
      <c r="Y2932" s="8" t="s">
        <v>9139</v>
      </c>
      <c r="Z2932">
        <v>455110</v>
      </c>
      <c r="AA2932">
        <v>459999</v>
      </c>
      <c r="AB2932" s="8" t="s">
        <v>9140</v>
      </c>
    </row>
    <row r="2933" spans="24:28" x14ac:dyDescent="0.25">
      <c r="X2933">
        <v>2931</v>
      </c>
      <c r="Y2933" s="8" t="s">
        <v>9141</v>
      </c>
      <c r="Z2933">
        <v>325312</v>
      </c>
      <c r="AB2933" s="8" t="s">
        <v>9142</v>
      </c>
    </row>
    <row r="2934" spans="24:28" x14ac:dyDescent="0.25">
      <c r="X2934">
        <v>2932</v>
      </c>
      <c r="Y2934" s="8" t="s">
        <v>9143</v>
      </c>
      <c r="Z2934">
        <v>445291</v>
      </c>
      <c r="AA2934">
        <v>445298</v>
      </c>
      <c r="AB2934" s="8" t="s">
        <v>9144</v>
      </c>
    </row>
    <row r="2935" spans="24:28" x14ac:dyDescent="0.25">
      <c r="X2935">
        <v>2933</v>
      </c>
      <c r="Y2935" s="8" t="s">
        <v>9145</v>
      </c>
      <c r="Z2935">
        <v>326212</v>
      </c>
      <c r="AA2935">
        <v>423130</v>
      </c>
      <c r="AB2935" s="8" t="s">
        <v>9146</v>
      </c>
    </row>
    <row r="2936" spans="24:28" x14ac:dyDescent="0.25">
      <c r="X2936">
        <v>2934</v>
      </c>
      <c r="Y2936" s="8" t="s">
        <v>9147</v>
      </c>
      <c r="Z2936">
        <v>323117</v>
      </c>
      <c r="AA2936">
        <v>323111</v>
      </c>
      <c r="AB2936" s="8" t="s">
        <v>9148</v>
      </c>
    </row>
    <row r="2937" spans="24:28" x14ac:dyDescent="0.25">
      <c r="X2937">
        <v>2935</v>
      </c>
      <c r="Y2937" s="8" t="s">
        <v>9149</v>
      </c>
      <c r="Z2937">
        <v>111411</v>
      </c>
      <c r="AB2937" s="8" t="s">
        <v>9150</v>
      </c>
    </row>
    <row r="2938" spans="24:28" x14ac:dyDescent="0.25">
      <c r="X2938">
        <v>2936</v>
      </c>
      <c r="Y2938" s="8" t="s">
        <v>9151</v>
      </c>
      <c r="Z2938">
        <v>334412</v>
      </c>
      <c r="AB2938" s="8" t="s">
        <v>9152</v>
      </c>
    </row>
    <row r="2939" spans="24:28" x14ac:dyDescent="0.25">
      <c r="X2939">
        <v>2937</v>
      </c>
      <c r="Y2939" s="8" t="s">
        <v>9153</v>
      </c>
      <c r="Z2939">
        <v>212319</v>
      </c>
      <c r="AA2939">
        <v>333120</v>
      </c>
      <c r="AB2939" s="8" t="s">
        <v>9154</v>
      </c>
    </row>
    <row r="2940" spans="24:28" x14ac:dyDescent="0.25">
      <c r="X2940">
        <v>2938</v>
      </c>
      <c r="Y2940" s="8" t="s">
        <v>9155</v>
      </c>
      <c r="Z2940">
        <v>335210</v>
      </c>
      <c r="AB2940" s="8" t="s">
        <v>9156</v>
      </c>
    </row>
    <row r="2941" spans="24:28" x14ac:dyDescent="0.25">
      <c r="X2941">
        <v>2939</v>
      </c>
      <c r="Y2941" s="8" t="s">
        <v>9157</v>
      </c>
      <c r="Z2941">
        <v>811412</v>
      </c>
      <c r="AA2941">
        <v>423730</v>
      </c>
      <c r="AB2941" s="8" t="s">
        <v>9158</v>
      </c>
    </row>
    <row r="2942" spans="24:28" x14ac:dyDescent="0.25">
      <c r="X2942">
        <v>2940</v>
      </c>
      <c r="Y2942" s="8" t="s">
        <v>9159</v>
      </c>
      <c r="Z2942">
        <v>521110</v>
      </c>
      <c r="AB2942" s="8" t="s">
        <v>9160</v>
      </c>
    </row>
    <row r="2943" spans="24:28" x14ac:dyDescent="0.25">
      <c r="X2943">
        <v>2941</v>
      </c>
      <c r="Y2943" s="8" t="s">
        <v>9161</v>
      </c>
      <c r="Z2943">
        <v>721310</v>
      </c>
      <c r="AB2943" s="8" t="s">
        <v>9162</v>
      </c>
    </row>
    <row r="2944" spans="24:28" x14ac:dyDescent="0.25">
      <c r="X2944">
        <v>2942</v>
      </c>
      <c r="Y2944" s="8" t="s">
        <v>9163</v>
      </c>
      <c r="Z2944">
        <v>423850</v>
      </c>
      <c r="AB2944" s="8" t="s">
        <v>9164</v>
      </c>
    </row>
    <row r="2945" spans="24:28" x14ac:dyDescent="0.25">
      <c r="X2945">
        <v>2943</v>
      </c>
      <c r="Y2945" s="8" t="s">
        <v>9165</v>
      </c>
      <c r="Z2945">
        <v>532490</v>
      </c>
      <c r="AA2945">
        <v>533110</v>
      </c>
      <c r="AB2945" s="8" t="s">
        <v>9166</v>
      </c>
    </row>
    <row r="2946" spans="24:28" x14ac:dyDescent="0.25">
      <c r="X2946">
        <v>2944</v>
      </c>
      <c r="Y2946" s="8" t="s">
        <v>9167</v>
      </c>
      <c r="Z2946">
        <v>311919</v>
      </c>
      <c r="AB2946" s="8" t="s">
        <v>9168</v>
      </c>
    </row>
    <row r="2947" spans="24:28" x14ac:dyDescent="0.25">
      <c r="X2947">
        <v>2945</v>
      </c>
      <c r="Y2947" s="8" t="s">
        <v>9169</v>
      </c>
      <c r="Z2947">
        <v>221121</v>
      </c>
      <c r="AB2947" s="8" t="s">
        <v>9170</v>
      </c>
    </row>
    <row r="2948" spans="24:28" x14ac:dyDescent="0.25">
      <c r="X2948">
        <v>2946</v>
      </c>
      <c r="Y2948" s="8" t="s">
        <v>9171</v>
      </c>
      <c r="Z2948">
        <v>115114</v>
      </c>
      <c r="AB2948" s="8" t="s">
        <v>9172</v>
      </c>
    </row>
    <row r="2949" spans="24:28" x14ac:dyDescent="0.25">
      <c r="X2949">
        <v>2947</v>
      </c>
      <c r="Y2949" s="8" t="s">
        <v>9173</v>
      </c>
      <c r="Z2949">
        <v>423410</v>
      </c>
      <c r="AA2949">
        <v>423690</v>
      </c>
      <c r="AB2949" s="8" t="s">
        <v>9174</v>
      </c>
    </row>
    <row r="2950" spans="24:28" x14ac:dyDescent="0.25">
      <c r="X2950">
        <v>2948</v>
      </c>
      <c r="Y2950" s="8" t="s">
        <v>9175</v>
      </c>
      <c r="Z2950">
        <v>711410</v>
      </c>
      <c r="AA2950">
        <v>513210</v>
      </c>
      <c r="AB2950" s="8" t="s">
        <v>9176</v>
      </c>
    </row>
    <row r="2951" spans="24:28" x14ac:dyDescent="0.25">
      <c r="X2951">
        <v>2949</v>
      </c>
      <c r="Y2951" s="8" t="s">
        <v>9177</v>
      </c>
      <c r="Z2951">
        <v>322212</v>
      </c>
      <c r="AB2951" s="8" t="s">
        <v>9178</v>
      </c>
    </row>
    <row r="2952" spans="24:28" x14ac:dyDescent="0.25">
      <c r="X2952">
        <v>2950</v>
      </c>
      <c r="Y2952" s="8" t="s">
        <v>9179</v>
      </c>
      <c r="Z2952">
        <v>485999</v>
      </c>
      <c r="AA2952">
        <v>485510</v>
      </c>
      <c r="AB2952" s="8" t="s">
        <v>9180</v>
      </c>
    </row>
    <row r="2953" spans="24:28" x14ac:dyDescent="0.25">
      <c r="X2953">
        <v>2951</v>
      </c>
      <c r="Y2953" s="8" t="s">
        <v>9181</v>
      </c>
      <c r="Z2953">
        <v>522390</v>
      </c>
      <c r="AA2953">
        <v>522291</v>
      </c>
      <c r="AB2953" s="8" t="s">
        <v>9182</v>
      </c>
    </row>
    <row r="2954" spans="24:28" x14ac:dyDescent="0.25">
      <c r="X2954">
        <v>2952</v>
      </c>
      <c r="Y2954" s="8" t="s">
        <v>9183</v>
      </c>
      <c r="Z2954">
        <v>111332</v>
      </c>
      <c r="AA2954">
        <v>312130</v>
      </c>
      <c r="AB2954" s="8" t="s">
        <v>9184</v>
      </c>
    </row>
    <row r="2955" spans="24:28" x14ac:dyDescent="0.25">
      <c r="X2955">
        <v>2953</v>
      </c>
      <c r="Y2955" s="8" t="s">
        <v>9185</v>
      </c>
      <c r="Z2955">
        <v>611410</v>
      </c>
      <c r="AA2955">
        <v>611420</v>
      </c>
      <c r="AB2955" s="8" t="s">
        <v>9186</v>
      </c>
    </row>
    <row r="2956" spans="24:28" x14ac:dyDescent="0.25">
      <c r="X2956">
        <v>2954</v>
      </c>
      <c r="Y2956" s="8" t="s">
        <v>9187</v>
      </c>
      <c r="Z2956">
        <v>332322</v>
      </c>
      <c r="AB2956" s="8" t="s">
        <v>9188</v>
      </c>
    </row>
    <row r="2957" spans="24:28" x14ac:dyDescent="0.25">
      <c r="X2957">
        <v>2955</v>
      </c>
      <c r="Y2957" s="8" t="s">
        <v>9189</v>
      </c>
      <c r="Z2957">
        <v>517410</v>
      </c>
      <c r="AB2957" s="8" t="s">
        <v>9190</v>
      </c>
    </row>
    <row r="2958" spans="24:28" x14ac:dyDescent="0.25">
      <c r="X2958">
        <v>2956</v>
      </c>
      <c r="Y2958" s="8" t="s">
        <v>9191</v>
      </c>
      <c r="Z2958">
        <v>311230</v>
      </c>
      <c r="AB2958" s="8" t="s">
        <v>9192</v>
      </c>
    </row>
    <row r="2959" spans="24:28" x14ac:dyDescent="0.25">
      <c r="X2959">
        <v>2957</v>
      </c>
      <c r="Y2959" s="8" t="s">
        <v>9193</v>
      </c>
      <c r="Z2959">
        <v>311423</v>
      </c>
      <c r="AA2959">
        <v>311411</v>
      </c>
      <c r="AB2959" s="8" t="s">
        <v>9194</v>
      </c>
    </row>
    <row r="2960" spans="24:28" x14ac:dyDescent="0.25">
      <c r="X2960">
        <v>2958</v>
      </c>
      <c r="Y2960" s="8" t="s">
        <v>9195</v>
      </c>
      <c r="Z2960">
        <v>611410</v>
      </c>
      <c r="AB2960" s="8" t="s">
        <v>9196</v>
      </c>
    </row>
    <row r="2961" spans="24:28" x14ac:dyDescent="0.25">
      <c r="X2961">
        <v>2959</v>
      </c>
      <c r="Y2961" s="8" t="s">
        <v>9197</v>
      </c>
      <c r="Z2961">
        <v>423420</v>
      </c>
      <c r="AB2961" s="8" t="s">
        <v>9198</v>
      </c>
    </row>
    <row r="2962" spans="24:28" x14ac:dyDescent="0.25">
      <c r="X2962">
        <v>2960</v>
      </c>
      <c r="Y2962" s="8" t="s">
        <v>9199</v>
      </c>
      <c r="Z2962">
        <v>451120</v>
      </c>
      <c r="AA2962">
        <v>423920</v>
      </c>
      <c r="AB2962" s="8" t="s">
        <v>9200</v>
      </c>
    </row>
    <row r="2963" spans="24:28" x14ac:dyDescent="0.25">
      <c r="X2963">
        <v>2961</v>
      </c>
      <c r="Y2963" s="8" t="s">
        <v>9201</v>
      </c>
      <c r="Z2963">
        <v>923140</v>
      </c>
      <c r="AB2963" s="8" t="s">
        <v>9202</v>
      </c>
    </row>
    <row r="2964" spans="24:28" x14ac:dyDescent="0.25">
      <c r="X2964">
        <v>2962</v>
      </c>
      <c r="Y2964" s="8" t="s">
        <v>9203</v>
      </c>
      <c r="Z2964">
        <v>424720</v>
      </c>
      <c r="AB2964" s="8" t="s">
        <v>9204</v>
      </c>
    </row>
    <row r="2965" spans="24:28" x14ac:dyDescent="0.25">
      <c r="X2965">
        <v>2963</v>
      </c>
      <c r="Y2965" s="8" t="s">
        <v>9205</v>
      </c>
      <c r="Z2965">
        <v>522310</v>
      </c>
      <c r="AA2965">
        <v>531210</v>
      </c>
      <c r="AB2965" s="8" t="s">
        <v>9206</v>
      </c>
    </row>
    <row r="2966" spans="24:28" x14ac:dyDescent="0.25">
      <c r="X2966">
        <v>2964</v>
      </c>
      <c r="Y2966" s="8" t="s">
        <v>9207</v>
      </c>
      <c r="Z2966">
        <v>423720</v>
      </c>
      <c r="AA2966">
        <v>423820</v>
      </c>
      <c r="AB2966" s="8" t="s">
        <v>9208</v>
      </c>
    </row>
    <row r="2967" spans="24:28" x14ac:dyDescent="0.25">
      <c r="X2967">
        <v>2965</v>
      </c>
      <c r="Y2967" s="8" t="s">
        <v>9209</v>
      </c>
      <c r="Z2967">
        <v>334412</v>
      </c>
      <c r="AB2967" s="8" t="s">
        <v>9210</v>
      </c>
    </row>
    <row r="2968" spans="24:28" x14ac:dyDescent="0.25">
      <c r="X2968">
        <v>2966</v>
      </c>
      <c r="Y2968" s="8" t="s">
        <v>9211</v>
      </c>
      <c r="Z2968">
        <v>237110</v>
      </c>
      <c r="AA2968">
        <v>237310</v>
      </c>
      <c r="AB2968" s="8" t="s">
        <v>9212</v>
      </c>
    </row>
    <row r="2969" spans="24:28" x14ac:dyDescent="0.25">
      <c r="X2969">
        <v>2967</v>
      </c>
      <c r="Y2969" s="8" t="s">
        <v>9213</v>
      </c>
      <c r="Z2969">
        <v>424820</v>
      </c>
      <c r="AA2969">
        <v>424810</v>
      </c>
      <c r="AB2969" s="8" t="s">
        <v>9214</v>
      </c>
    </row>
    <row r="2970" spans="24:28" x14ac:dyDescent="0.25">
      <c r="X2970">
        <v>2968</v>
      </c>
      <c r="Y2970" s="8" t="s">
        <v>9215</v>
      </c>
      <c r="Z2970">
        <v>114210</v>
      </c>
      <c r="AB2970" s="8" t="s">
        <v>9216</v>
      </c>
    </row>
    <row r="2971" spans="24:28" x14ac:dyDescent="0.25">
      <c r="X2971">
        <v>2969</v>
      </c>
      <c r="Y2971" s="8" t="s">
        <v>9217</v>
      </c>
      <c r="Z2971">
        <v>424710</v>
      </c>
      <c r="AB2971" s="8" t="s">
        <v>9218</v>
      </c>
    </row>
    <row r="2972" spans="24:28" x14ac:dyDescent="0.25">
      <c r="X2972">
        <v>2970</v>
      </c>
      <c r="Y2972" s="8" t="s">
        <v>9219</v>
      </c>
      <c r="Z2972">
        <v>624310</v>
      </c>
      <c r="AA2972">
        <v>541330</v>
      </c>
      <c r="AB2972" s="8" t="s">
        <v>9220</v>
      </c>
    </row>
    <row r="2973" spans="24:28" x14ac:dyDescent="0.25">
      <c r="X2973">
        <v>2971</v>
      </c>
      <c r="Y2973" s="8" t="s">
        <v>9221</v>
      </c>
      <c r="Z2973">
        <v>541890</v>
      </c>
      <c r="AB2973" s="8" t="s">
        <v>9222</v>
      </c>
    </row>
    <row r="2974" spans="24:28" x14ac:dyDescent="0.25">
      <c r="X2974">
        <v>2972</v>
      </c>
      <c r="Y2974" s="8" t="s">
        <v>9223</v>
      </c>
      <c r="Z2974">
        <v>517919</v>
      </c>
      <c r="AA2974">
        <v>517911</v>
      </c>
      <c r="AB2974" s="8" t="s">
        <v>9224</v>
      </c>
    </row>
    <row r="2975" spans="24:28" x14ac:dyDescent="0.25">
      <c r="X2975">
        <v>2973</v>
      </c>
      <c r="Y2975" s="8" t="s">
        <v>9225</v>
      </c>
      <c r="Z2975">
        <v>446199</v>
      </c>
      <c r="AB2975" s="8" t="s">
        <v>9226</v>
      </c>
    </row>
    <row r="2976" spans="24:28" x14ac:dyDescent="0.25">
      <c r="X2976">
        <v>2974</v>
      </c>
      <c r="Y2976" s="8" t="s">
        <v>9227</v>
      </c>
      <c r="Z2976">
        <v>212392</v>
      </c>
      <c r="AA2976">
        <v>212391</v>
      </c>
      <c r="AB2976" s="8" t="s">
        <v>9228</v>
      </c>
    </row>
    <row r="2977" spans="24:28" x14ac:dyDescent="0.25">
      <c r="X2977">
        <v>2975</v>
      </c>
      <c r="Y2977" s="8" t="s">
        <v>9229</v>
      </c>
      <c r="Z2977">
        <v>485510</v>
      </c>
      <c r="AB2977" s="8" t="s">
        <v>9230</v>
      </c>
    </row>
    <row r="2978" spans="24:28" x14ac:dyDescent="0.25">
      <c r="X2978">
        <v>2976</v>
      </c>
      <c r="Y2978" s="8" t="s">
        <v>9231</v>
      </c>
      <c r="Z2978">
        <v>237210</v>
      </c>
      <c r="AB2978" s="8" t="s">
        <v>9232</v>
      </c>
    </row>
    <row r="2979" spans="24:28" x14ac:dyDescent="0.25">
      <c r="X2979">
        <v>2977</v>
      </c>
      <c r="Y2979" s="8" t="s">
        <v>9233</v>
      </c>
      <c r="Z2979">
        <v>444130</v>
      </c>
      <c r="AA2979">
        <v>423310</v>
      </c>
      <c r="AB2979" s="8" t="s">
        <v>9234</v>
      </c>
    </row>
    <row r="2980" spans="24:28" x14ac:dyDescent="0.25">
      <c r="X2980">
        <v>2978</v>
      </c>
      <c r="Y2980" s="8" t="s">
        <v>9235</v>
      </c>
      <c r="Z2980">
        <v>621210</v>
      </c>
      <c r="AA2980">
        <v>621111</v>
      </c>
      <c r="AB2980" s="8" t="s">
        <v>9236</v>
      </c>
    </row>
    <row r="2981" spans="24:28" x14ac:dyDescent="0.25">
      <c r="X2981">
        <v>2979</v>
      </c>
      <c r="Y2981" s="8" t="s">
        <v>9237</v>
      </c>
      <c r="Z2981">
        <v>221112</v>
      </c>
      <c r="AB2981" s="8" t="s">
        <v>9238</v>
      </c>
    </row>
    <row r="2982" spans="24:28" x14ac:dyDescent="0.25">
      <c r="X2982">
        <v>2980</v>
      </c>
      <c r="Y2982" s="8" t="s">
        <v>9239</v>
      </c>
      <c r="Z2982">
        <v>325130</v>
      </c>
      <c r="AA2982">
        <v>325180</v>
      </c>
      <c r="AB2982" s="8" t="s">
        <v>9240</v>
      </c>
    </row>
    <row r="2983" spans="24:28" x14ac:dyDescent="0.25">
      <c r="X2983">
        <v>2981</v>
      </c>
      <c r="Y2983" s="8" t="s">
        <v>9241</v>
      </c>
      <c r="Z2983">
        <v>561440</v>
      </c>
      <c r="AB2983" s="8" t="s">
        <v>9242</v>
      </c>
    </row>
    <row r="2984" spans="24:28" x14ac:dyDescent="0.25">
      <c r="X2984">
        <v>2982</v>
      </c>
      <c r="Y2984" s="8" t="s">
        <v>9243</v>
      </c>
      <c r="Z2984">
        <v>541511</v>
      </c>
      <c r="AA2984">
        <v>541512</v>
      </c>
      <c r="AB2984" s="8" t="s">
        <v>9244</v>
      </c>
    </row>
    <row r="2985" spans="24:28" x14ac:dyDescent="0.25">
      <c r="X2985">
        <v>2983</v>
      </c>
      <c r="Y2985" s="8" t="s">
        <v>9245</v>
      </c>
      <c r="Z2985">
        <v>711120</v>
      </c>
      <c r="AB2985" s="8" t="s">
        <v>9246</v>
      </c>
    </row>
    <row r="2986" spans="24:28" x14ac:dyDescent="0.25">
      <c r="X2986">
        <v>2984</v>
      </c>
      <c r="Y2986" s="8" t="s">
        <v>9247</v>
      </c>
      <c r="Z2986">
        <v>423910</v>
      </c>
      <c r="AA2986">
        <v>517311</v>
      </c>
      <c r="AB2986" s="8" t="s">
        <v>9248</v>
      </c>
    </row>
    <row r="2987" spans="24:28" x14ac:dyDescent="0.25">
      <c r="X2987">
        <v>2985</v>
      </c>
      <c r="Y2987" s="8" t="s">
        <v>9249</v>
      </c>
      <c r="Z2987">
        <v>336412</v>
      </c>
      <c r="AB2987" s="8" t="s">
        <v>9250</v>
      </c>
    </row>
    <row r="2988" spans="24:28" x14ac:dyDescent="0.25">
      <c r="X2988">
        <v>2986</v>
      </c>
      <c r="Y2988" s="8" t="s">
        <v>9251</v>
      </c>
      <c r="Z2988">
        <v>311423</v>
      </c>
      <c r="AA2988">
        <v>311411</v>
      </c>
      <c r="AB2988" s="8" t="s">
        <v>9252</v>
      </c>
    </row>
    <row r="2989" spans="24:28" x14ac:dyDescent="0.25">
      <c r="X2989">
        <v>2987</v>
      </c>
      <c r="Y2989" s="8" t="s">
        <v>9253</v>
      </c>
      <c r="Z2989">
        <v>448320</v>
      </c>
      <c r="AB2989" s="8" t="s">
        <v>9254</v>
      </c>
    </row>
    <row r="2990" spans="24:28" x14ac:dyDescent="0.25">
      <c r="X2990">
        <v>2988</v>
      </c>
      <c r="Y2990" s="8" t="s">
        <v>9255</v>
      </c>
      <c r="Z2990">
        <v>311942</v>
      </c>
      <c r="AB2990" s="8" t="s">
        <v>9256</v>
      </c>
    </row>
    <row r="2991" spans="24:28" x14ac:dyDescent="0.25">
      <c r="X2991">
        <v>2989</v>
      </c>
      <c r="Y2991" s="8" t="s">
        <v>9257</v>
      </c>
      <c r="Z2991">
        <v>326130</v>
      </c>
      <c r="AA2991">
        <v>326199</v>
      </c>
      <c r="AB2991" s="8" t="s">
        <v>9258</v>
      </c>
    </row>
    <row r="2992" spans="24:28" x14ac:dyDescent="0.25">
      <c r="X2992">
        <v>2990</v>
      </c>
      <c r="Y2992" s="8" t="s">
        <v>9259</v>
      </c>
      <c r="Z2992">
        <v>238150</v>
      </c>
      <c r="AA2992">
        <v>238990</v>
      </c>
      <c r="AB2992" s="8" t="s">
        <v>9260</v>
      </c>
    </row>
    <row r="2993" spans="24:28" x14ac:dyDescent="0.25">
      <c r="X2993">
        <v>2991</v>
      </c>
      <c r="Y2993" s="8" t="s">
        <v>9261</v>
      </c>
      <c r="Z2993">
        <v>512191</v>
      </c>
      <c r="AA2993">
        <v>512110</v>
      </c>
      <c r="AB2993" s="8" t="s">
        <v>9262</v>
      </c>
    </row>
    <row r="2994" spans="24:28" x14ac:dyDescent="0.25">
      <c r="X2994">
        <v>2992</v>
      </c>
      <c r="Y2994" s="8" t="s">
        <v>9263</v>
      </c>
      <c r="Z2994">
        <v>311511</v>
      </c>
      <c r="AB2994" s="8" t="s">
        <v>9264</v>
      </c>
    </row>
    <row r="2995" spans="24:28" x14ac:dyDescent="0.25">
      <c r="X2995">
        <v>2993</v>
      </c>
      <c r="Y2995" s="8" t="s">
        <v>9265</v>
      </c>
      <c r="Z2995">
        <v>311613</v>
      </c>
      <c r="AB2995" s="8" t="s">
        <v>9266</v>
      </c>
    </row>
    <row r="2996" spans="24:28" x14ac:dyDescent="0.25">
      <c r="X2996">
        <v>2994</v>
      </c>
      <c r="Y2996" s="8" t="s">
        <v>9267</v>
      </c>
      <c r="Z2996">
        <v>322230</v>
      </c>
      <c r="AA2996">
        <v>323111</v>
      </c>
      <c r="AB2996" s="8" t="s">
        <v>9268</v>
      </c>
    </row>
    <row r="2997" spans="24:28" x14ac:dyDescent="0.25">
      <c r="X2997">
        <v>2995</v>
      </c>
      <c r="Y2997" s="8" t="s">
        <v>9269</v>
      </c>
      <c r="Z2997">
        <v>541613</v>
      </c>
      <c r="AA2997">
        <v>541511</v>
      </c>
      <c r="AB2997" s="8" t="s">
        <v>9270</v>
      </c>
    </row>
    <row r="2998" spans="24:28" x14ac:dyDescent="0.25">
      <c r="X2998">
        <v>2996</v>
      </c>
      <c r="Y2998" s="8" t="s">
        <v>9271</v>
      </c>
      <c r="Z2998">
        <v>311225</v>
      </c>
      <c r="AB2998" s="8" t="s">
        <v>9272</v>
      </c>
    </row>
    <row r="2999" spans="24:28" x14ac:dyDescent="0.25">
      <c r="X2999">
        <v>2997</v>
      </c>
      <c r="Y2999" s="8" t="s">
        <v>9273</v>
      </c>
      <c r="Z2999">
        <v>324199</v>
      </c>
      <c r="AA2999">
        <v>424690</v>
      </c>
      <c r="AB2999" s="8" t="s">
        <v>9274</v>
      </c>
    </row>
    <row r="3000" spans="24:28" x14ac:dyDescent="0.25">
      <c r="X3000">
        <v>2998</v>
      </c>
      <c r="Y3000" s="8" t="s">
        <v>9275</v>
      </c>
      <c r="Z3000">
        <v>512110</v>
      </c>
      <c r="AB3000" s="8" t="s">
        <v>9276</v>
      </c>
    </row>
    <row r="3001" spans="24:28" x14ac:dyDescent="0.25">
      <c r="X3001">
        <v>2999</v>
      </c>
      <c r="Y3001" s="8" t="s">
        <v>9277</v>
      </c>
      <c r="Z3001">
        <v>339114</v>
      </c>
      <c r="AA3001">
        <v>325412</v>
      </c>
      <c r="AB3001" s="8" t="s">
        <v>9278</v>
      </c>
    </row>
    <row r="3002" spans="24:28" x14ac:dyDescent="0.25">
      <c r="X3002">
        <v>3000</v>
      </c>
      <c r="Y3002" s="8" t="s">
        <v>9279</v>
      </c>
      <c r="Z3002">
        <v>623311</v>
      </c>
      <c r="AA3002">
        <v>621610</v>
      </c>
      <c r="AB3002" s="8" t="s">
        <v>9280</v>
      </c>
    </row>
    <row r="3003" spans="24:28" x14ac:dyDescent="0.25">
      <c r="X3003">
        <v>3001</v>
      </c>
      <c r="Y3003" s="8" t="s">
        <v>9281</v>
      </c>
      <c r="Z3003">
        <v>813410</v>
      </c>
      <c r="AB3003" s="8" t="s">
        <v>9282</v>
      </c>
    </row>
    <row r="3004" spans="24:28" x14ac:dyDescent="0.25">
      <c r="X3004">
        <v>3002</v>
      </c>
      <c r="Y3004" s="8" t="s">
        <v>9283</v>
      </c>
      <c r="Z3004">
        <v>621330</v>
      </c>
      <c r="AA3004">
        <v>561110</v>
      </c>
      <c r="AB3004" s="8" t="s">
        <v>9284</v>
      </c>
    </row>
    <row r="3005" spans="24:28" x14ac:dyDescent="0.25">
      <c r="X3005">
        <v>3003</v>
      </c>
      <c r="Y3005" s="8" t="s">
        <v>9285</v>
      </c>
      <c r="Z3005">
        <v>444120</v>
      </c>
      <c r="AA3005">
        <v>424950</v>
      </c>
      <c r="AB3005" s="8" t="s">
        <v>9286</v>
      </c>
    </row>
    <row r="3006" spans="24:28" x14ac:dyDescent="0.25">
      <c r="X3006">
        <v>3004</v>
      </c>
      <c r="Y3006" s="8" t="s">
        <v>9287</v>
      </c>
      <c r="Z3006">
        <v>561422</v>
      </c>
      <c r="AA3006">
        <v>513210</v>
      </c>
      <c r="AB3006" s="8" t="s">
        <v>9288</v>
      </c>
    </row>
    <row r="3007" spans="24:28" x14ac:dyDescent="0.25">
      <c r="X3007">
        <v>3005</v>
      </c>
      <c r="Y3007" s="8" t="s">
        <v>9289</v>
      </c>
      <c r="Z3007">
        <v>812210</v>
      </c>
      <c r="AB3007" s="8" t="s">
        <v>9290</v>
      </c>
    </row>
    <row r="3008" spans="24:28" x14ac:dyDescent="0.25">
      <c r="X3008">
        <v>3006</v>
      </c>
      <c r="Y3008" s="8" t="s">
        <v>9291</v>
      </c>
      <c r="Z3008">
        <v>238310</v>
      </c>
      <c r="AB3008" s="8" t="s">
        <v>9292</v>
      </c>
    </row>
    <row r="3009" spans="24:28" x14ac:dyDescent="0.25">
      <c r="X3009">
        <v>3007</v>
      </c>
      <c r="Y3009" s="8" t="s">
        <v>9293</v>
      </c>
      <c r="Z3009">
        <v>335999</v>
      </c>
      <c r="AA3009">
        <v>336413</v>
      </c>
      <c r="AB3009" s="8" t="s">
        <v>9294</v>
      </c>
    </row>
    <row r="3010" spans="24:28" x14ac:dyDescent="0.25">
      <c r="X3010">
        <v>3008</v>
      </c>
      <c r="Y3010" s="8" t="s">
        <v>9295</v>
      </c>
      <c r="Z3010">
        <v>326140</v>
      </c>
      <c r="AB3010" s="8" t="s">
        <v>9296</v>
      </c>
    </row>
    <row r="3011" spans="24:28" x14ac:dyDescent="0.25">
      <c r="X3011">
        <v>3009</v>
      </c>
      <c r="Y3011" s="8" t="s">
        <v>9297</v>
      </c>
      <c r="Z3011">
        <v>337122</v>
      </c>
      <c r="AB3011" s="8" t="s">
        <v>9298</v>
      </c>
    </row>
    <row r="3012" spans="24:28" x14ac:dyDescent="0.25">
      <c r="X3012">
        <v>3010</v>
      </c>
      <c r="Y3012" s="8" t="s">
        <v>9299</v>
      </c>
      <c r="Z3012">
        <v>621310</v>
      </c>
      <c r="AB3012" s="8" t="s">
        <v>9300</v>
      </c>
    </row>
    <row r="3013" spans="24:28" x14ac:dyDescent="0.25">
      <c r="X3013">
        <v>3011</v>
      </c>
      <c r="Y3013" s="8" t="s">
        <v>9301</v>
      </c>
      <c r="Z3013">
        <v>327211</v>
      </c>
      <c r="AB3013" s="8" t="s">
        <v>9302</v>
      </c>
    </row>
    <row r="3014" spans="24:28" x14ac:dyDescent="0.25">
      <c r="X3014">
        <v>3012</v>
      </c>
      <c r="Y3014" s="8" t="s">
        <v>9303</v>
      </c>
      <c r="Z3014">
        <v>321215</v>
      </c>
      <c r="AB3014" s="8" t="s">
        <v>9304</v>
      </c>
    </row>
    <row r="3015" spans="24:28" x14ac:dyDescent="0.25">
      <c r="X3015">
        <v>3013</v>
      </c>
      <c r="Y3015" s="8" t="s">
        <v>9305</v>
      </c>
      <c r="Z3015">
        <v>445210</v>
      </c>
      <c r="AA3015">
        <v>424490</v>
      </c>
      <c r="AB3015" s="8" t="s">
        <v>9306</v>
      </c>
    </row>
    <row r="3016" spans="24:28" x14ac:dyDescent="0.25">
      <c r="X3016">
        <v>3014</v>
      </c>
      <c r="Y3016" s="8" t="s">
        <v>9307</v>
      </c>
      <c r="Z3016">
        <v>333997</v>
      </c>
      <c r="AA3016">
        <v>423440</v>
      </c>
      <c r="AB3016" s="8" t="s">
        <v>9308</v>
      </c>
    </row>
    <row r="3017" spans="24:28" x14ac:dyDescent="0.25">
      <c r="X3017">
        <v>3015</v>
      </c>
      <c r="Y3017" s="8" t="s">
        <v>9309</v>
      </c>
      <c r="Z3017">
        <v>524298</v>
      </c>
      <c r="AA3017">
        <v>519290</v>
      </c>
      <c r="AB3017" s="8" t="s">
        <v>9310</v>
      </c>
    </row>
    <row r="3018" spans="24:28" x14ac:dyDescent="0.25">
      <c r="X3018">
        <v>3016</v>
      </c>
      <c r="Y3018" s="8" t="s">
        <v>9311</v>
      </c>
      <c r="Z3018">
        <v>111160</v>
      </c>
      <c r="AB3018" s="8" t="s">
        <v>9312</v>
      </c>
    </row>
    <row r="3019" spans="24:28" x14ac:dyDescent="0.25">
      <c r="X3019">
        <v>3017</v>
      </c>
      <c r="Y3019" s="8" t="s">
        <v>9313</v>
      </c>
      <c r="Z3019">
        <v>333992</v>
      </c>
      <c r="AB3019" s="8" t="s">
        <v>9314</v>
      </c>
    </row>
    <row r="3020" spans="24:28" x14ac:dyDescent="0.25">
      <c r="X3020">
        <v>3018</v>
      </c>
      <c r="Y3020" s="8" t="s">
        <v>9315</v>
      </c>
      <c r="Z3020">
        <v>337212</v>
      </c>
      <c r="AA3020">
        <v>337215</v>
      </c>
      <c r="AB3020" s="8" t="s">
        <v>9316</v>
      </c>
    </row>
    <row r="3021" spans="24:28" x14ac:dyDescent="0.25">
      <c r="X3021">
        <v>3019</v>
      </c>
      <c r="Y3021" s="8" t="s">
        <v>9317</v>
      </c>
      <c r="Z3021">
        <v>333415</v>
      </c>
      <c r="AB3021" s="8" t="s">
        <v>9318</v>
      </c>
    </row>
    <row r="3022" spans="24:28" x14ac:dyDescent="0.25">
      <c r="X3022">
        <v>3020</v>
      </c>
      <c r="Y3022" s="8" t="s">
        <v>9319</v>
      </c>
      <c r="Z3022">
        <v>813910</v>
      </c>
      <c r="AB3022" s="8" t="s">
        <v>9320</v>
      </c>
    </row>
    <row r="3023" spans="24:28" x14ac:dyDescent="0.25">
      <c r="X3023">
        <v>3021</v>
      </c>
      <c r="Y3023" s="8" t="s">
        <v>9321</v>
      </c>
      <c r="Z3023">
        <v>813910</v>
      </c>
      <c r="AA3023">
        <v>513120</v>
      </c>
      <c r="AB3023" s="8" t="s">
        <v>9322</v>
      </c>
    </row>
    <row r="3024" spans="24:28" x14ac:dyDescent="0.25">
      <c r="X3024">
        <v>3022</v>
      </c>
      <c r="Y3024" s="8" t="s">
        <v>9323</v>
      </c>
      <c r="Z3024">
        <v>624229</v>
      </c>
      <c r="AB3024" s="8" t="s">
        <v>9324</v>
      </c>
    </row>
    <row r="3025" spans="24:28" x14ac:dyDescent="0.25">
      <c r="X3025">
        <v>3023</v>
      </c>
      <c r="Y3025" s="8" t="s">
        <v>9325</v>
      </c>
      <c r="Z3025">
        <v>335931</v>
      </c>
      <c r="AA3025">
        <v>561110</v>
      </c>
      <c r="AB3025" s="8" t="s">
        <v>9326</v>
      </c>
    </row>
    <row r="3026" spans="24:28" x14ac:dyDescent="0.25">
      <c r="X3026">
        <v>3024</v>
      </c>
      <c r="Y3026" s="8" t="s">
        <v>9327</v>
      </c>
      <c r="Z3026">
        <v>321920</v>
      </c>
      <c r="AA3026">
        <v>321920</v>
      </c>
      <c r="AB3026" s="8" t="s">
        <v>9328</v>
      </c>
    </row>
    <row r="3027" spans="24:28" x14ac:dyDescent="0.25">
      <c r="X3027">
        <v>3025</v>
      </c>
      <c r="Y3027" s="8" t="s">
        <v>9329</v>
      </c>
      <c r="Z3027">
        <v>332613</v>
      </c>
      <c r="AA3027">
        <v>333517</v>
      </c>
      <c r="AB3027" s="8" t="s">
        <v>9330</v>
      </c>
    </row>
    <row r="3028" spans="24:28" x14ac:dyDescent="0.25">
      <c r="X3028">
        <v>3026</v>
      </c>
      <c r="Y3028" s="8" t="s">
        <v>9331</v>
      </c>
      <c r="Z3028">
        <v>541310</v>
      </c>
      <c r="AA3028">
        <v>541330</v>
      </c>
      <c r="AB3028" s="8" t="s">
        <v>9332</v>
      </c>
    </row>
    <row r="3029" spans="24:28" x14ac:dyDescent="0.25">
      <c r="X3029">
        <v>3027</v>
      </c>
      <c r="Y3029" s="8" t="s">
        <v>9333</v>
      </c>
      <c r="Z3029">
        <v>459410</v>
      </c>
      <c r="AB3029" s="8" t="s">
        <v>9334</v>
      </c>
    </row>
    <row r="3030" spans="24:28" x14ac:dyDescent="0.25">
      <c r="X3030">
        <v>3028</v>
      </c>
      <c r="Y3030" s="8" t="s">
        <v>9335</v>
      </c>
      <c r="Z3030">
        <v>522110</v>
      </c>
      <c r="AB3030" s="8" t="s">
        <v>9336</v>
      </c>
    </row>
    <row r="3031" spans="24:28" x14ac:dyDescent="0.25">
      <c r="X3031">
        <v>3029</v>
      </c>
      <c r="Y3031" s="8" t="s">
        <v>9337</v>
      </c>
      <c r="Z3031">
        <v>541940</v>
      </c>
      <c r="AA3031">
        <v>423450</v>
      </c>
      <c r="AB3031" s="8" t="s">
        <v>9338</v>
      </c>
    </row>
    <row r="3032" spans="24:28" x14ac:dyDescent="0.25">
      <c r="X3032">
        <v>3030</v>
      </c>
      <c r="Y3032" s="8" t="s">
        <v>9339</v>
      </c>
      <c r="Z3032">
        <v>324191</v>
      </c>
      <c r="AA3032">
        <v>551112</v>
      </c>
      <c r="AB3032" s="8" t="s">
        <v>9340</v>
      </c>
    </row>
    <row r="3033" spans="24:28" x14ac:dyDescent="0.25">
      <c r="X3033">
        <v>3031</v>
      </c>
      <c r="Y3033" s="8" t="s">
        <v>9341</v>
      </c>
      <c r="Z3033">
        <v>333243</v>
      </c>
      <c r="AA3033">
        <v>333517</v>
      </c>
      <c r="AB3033" s="8" t="s">
        <v>9342</v>
      </c>
    </row>
    <row r="3034" spans="24:28" x14ac:dyDescent="0.25">
      <c r="X3034">
        <v>3032</v>
      </c>
      <c r="Y3034" s="8" t="s">
        <v>9343</v>
      </c>
      <c r="Z3034">
        <v>561422</v>
      </c>
      <c r="AB3034" s="8" t="s">
        <v>9344</v>
      </c>
    </row>
    <row r="3035" spans="24:28" x14ac:dyDescent="0.25">
      <c r="X3035">
        <v>3033</v>
      </c>
      <c r="Y3035" s="8" t="s">
        <v>9345</v>
      </c>
      <c r="Z3035">
        <v>236115</v>
      </c>
      <c r="AB3035" s="8" t="s">
        <v>9346</v>
      </c>
    </row>
    <row r="3036" spans="24:28" x14ac:dyDescent="0.25">
      <c r="X3036">
        <v>3034</v>
      </c>
      <c r="Y3036" s="8" t="s">
        <v>9347</v>
      </c>
      <c r="Z3036">
        <v>334416</v>
      </c>
      <c r="AA3036">
        <v>335912</v>
      </c>
      <c r="AB3036" s="8" t="s">
        <v>9348</v>
      </c>
    </row>
    <row r="3037" spans="24:28" x14ac:dyDescent="0.25">
      <c r="X3037">
        <v>3035</v>
      </c>
      <c r="Y3037" s="8" t="s">
        <v>9349</v>
      </c>
      <c r="Z3037">
        <v>523920</v>
      </c>
      <c r="AA3037">
        <v>237210</v>
      </c>
      <c r="AB3037" s="8" t="s">
        <v>9350</v>
      </c>
    </row>
    <row r="3038" spans="24:28" x14ac:dyDescent="0.25">
      <c r="X3038">
        <v>3036</v>
      </c>
      <c r="Y3038" s="8" t="s">
        <v>9351</v>
      </c>
      <c r="Z3038">
        <v>336330</v>
      </c>
      <c r="AA3038">
        <v>561311</v>
      </c>
      <c r="AB3038" s="8" t="s">
        <v>9352</v>
      </c>
    </row>
    <row r="3039" spans="24:28" x14ac:dyDescent="0.25">
      <c r="X3039">
        <v>3037</v>
      </c>
      <c r="Y3039" s="8" t="s">
        <v>9353</v>
      </c>
      <c r="Z3039">
        <v>488119</v>
      </c>
      <c r="AB3039" s="8" t="s">
        <v>9354</v>
      </c>
    </row>
    <row r="3040" spans="24:28" x14ac:dyDescent="0.25">
      <c r="X3040">
        <v>3038</v>
      </c>
      <c r="Y3040" s="8" t="s">
        <v>9355</v>
      </c>
      <c r="Z3040">
        <v>517312</v>
      </c>
      <c r="AA3040">
        <v>551112</v>
      </c>
      <c r="AB3040" s="8" t="s">
        <v>9356</v>
      </c>
    </row>
    <row r="3041" spans="24:28" x14ac:dyDescent="0.25">
      <c r="X3041">
        <v>3039</v>
      </c>
      <c r="Y3041" s="8" t="s">
        <v>9357</v>
      </c>
      <c r="Z3041">
        <v>332420</v>
      </c>
      <c r="AB3041" s="8" t="s">
        <v>9358</v>
      </c>
    </row>
    <row r="3042" spans="24:28" x14ac:dyDescent="0.25">
      <c r="X3042">
        <v>3040</v>
      </c>
      <c r="Y3042" s="8" t="s">
        <v>9359</v>
      </c>
      <c r="Z3042">
        <v>925110</v>
      </c>
      <c r="AB3042" s="8" t="s">
        <v>9360</v>
      </c>
    </row>
    <row r="3043" spans="24:28" x14ac:dyDescent="0.25">
      <c r="X3043">
        <v>3041</v>
      </c>
      <c r="Y3043" s="8" t="s">
        <v>9361</v>
      </c>
      <c r="Z3043">
        <v>238990</v>
      </c>
      <c r="AB3043" s="8" t="s">
        <v>9362</v>
      </c>
    </row>
    <row r="3044" spans="24:28" x14ac:dyDescent="0.25">
      <c r="X3044">
        <v>3042</v>
      </c>
      <c r="Y3044" s="8" t="s">
        <v>9363</v>
      </c>
      <c r="Z3044">
        <v>325320</v>
      </c>
      <c r="AB3044" s="8" t="s">
        <v>9364</v>
      </c>
    </row>
    <row r="3045" spans="24:28" x14ac:dyDescent="0.25">
      <c r="X3045">
        <v>3043</v>
      </c>
      <c r="Y3045" s="8" t="s">
        <v>9365</v>
      </c>
      <c r="Z3045">
        <v>212291</v>
      </c>
      <c r="AB3045" s="8" t="s">
        <v>9366</v>
      </c>
    </row>
    <row r="3046" spans="24:28" x14ac:dyDescent="0.25">
      <c r="X3046">
        <v>3044</v>
      </c>
      <c r="Y3046" s="8" t="s">
        <v>9367</v>
      </c>
      <c r="Z3046">
        <v>333132</v>
      </c>
      <c r="AA3046">
        <v>333914</v>
      </c>
      <c r="AB3046" s="8" t="s">
        <v>9368</v>
      </c>
    </row>
    <row r="3047" spans="24:28" x14ac:dyDescent="0.25">
      <c r="X3047">
        <v>3045</v>
      </c>
      <c r="Y3047" s="8" t="s">
        <v>9369</v>
      </c>
      <c r="Z3047">
        <v>335311</v>
      </c>
      <c r="AB3047" s="8" t="s">
        <v>9370</v>
      </c>
    </row>
    <row r="3048" spans="24:28" x14ac:dyDescent="0.25">
      <c r="X3048">
        <v>3046</v>
      </c>
      <c r="Y3048" s="8" t="s">
        <v>9371</v>
      </c>
      <c r="Z3048">
        <v>321211</v>
      </c>
      <c r="AB3048" s="8" t="s">
        <v>9372</v>
      </c>
    </row>
    <row r="3049" spans="24:28" x14ac:dyDescent="0.25">
      <c r="X3049">
        <v>3047</v>
      </c>
      <c r="Y3049" s="8" t="s">
        <v>9373</v>
      </c>
      <c r="Z3049">
        <v>541512</v>
      </c>
      <c r="AA3049">
        <v>423430</v>
      </c>
      <c r="AB3049" s="8" t="s">
        <v>9374</v>
      </c>
    </row>
    <row r="3050" spans="24:28" x14ac:dyDescent="0.25">
      <c r="X3050">
        <v>3048</v>
      </c>
      <c r="Y3050" s="8" t="s">
        <v>9375</v>
      </c>
      <c r="Z3050">
        <v>511191</v>
      </c>
      <c r="AA3050">
        <v>453220</v>
      </c>
      <c r="AB3050" s="8" t="s">
        <v>9376</v>
      </c>
    </row>
    <row r="3051" spans="24:28" x14ac:dyDescent="0.25">
      <c r="X3051">
        <v>3049</v>
      </c>
      <c r="Y3051" s="8" t="s">
        <v>9377</v>
      </c>
      <c r="Z3051">
        <v>454390</v>
      </c>
      <c r="AB3051" s="8" t="s">
        <v>9378</v>
      </c>
    </row>
    <row r="3052" spans="24:28" x14ac:dyDescent="0.25">
      <c r="X3052">
        <v>3050</v>
      </c>
      <c r="Y3052" s="8" t="s">
        <v>9379</v>
      </c>
      <c r="Z3052">
        <v>311211</v>
      </c>
      <c r="AA3052">
        <v>311812</v>
      </c>
      <c r="AB3052" s="8" t="s">
        <v>9380</v>
      </c>
    </row>
    <row r="3053" spans="24:28" x14ac:dyDescent="0.25">
      <c r="X3053">
        <v>3051</v>
      </c>
      <c r="Y3053" s="8" t="s">
        <v>9381</v>
      </c>
      <c r="Z3053">
        <v>532284</v>
      </c>
      <c r="AA3053">
        <v>423910</v>
      </c>
      <c r="AB3053" s="8" t="s">
        <v>9382</v>
      </c>
    </row>
    <row r="3054" spans="24:28" x14ac:dyDescent="0.25">
      <c r="X3054">
        <v>3052</v>
      </c>
      <c r="Y3054" s="8" t="s">
        <v>9383</v>
      </c>
      <c r="Z3054">
        <v>321212</v>
      </c>
      <c r="AA3054">
        <v>321113</v>
      </c>
      <c r="AB3054" s="8" t="s">
        <v>9384</v>
      </c>
    </row>
    <row r="3055" spans="24:28" x14ac:dyDescent="0.25">
      <c r="X3055">
        <v>3053</v>
      </c>
      <c r="Y3055" s="8" t="s">
        <v>9385</v>
      </c>
      <c r="Z3055">
        <v>321113</v>
      </c>
      <c r="AA3055">
        <v>321114</v>
      </c>
      <c r="AB3055" s="8" t="s">
        <v>9386</v>
      </c>
    </row>
    <row r="3056" spans="24:28" x14ac:dyDescent="0.25">
      <c r="X3056">
        <v>3054</v>
      </c>
      <c r="Y3056" s="8" t="s">
        <v>9387</v>
      </c>
      <c r="Z3056">
        <v>326160</v>
      </c>
      <c r="AA3056">
        <v>336390</v>
      </c>
      <c r="AB3056" s="8" t="s">
        <v>9388</v>
      </c>
    </row>
    <row r="3057" spans="24:28" x14ac:dyDescent="0.25">
      <c r="X3057">
        <v>3055</v>
      </c>
      <c r="Y3057" s="8" t="s">
        <v>9389</v>
      </c>
      <c r="Z3057">
        <v>238310</v>
      </c>
      <c r="AB3057" s="8" t="s">
        <v>9390</v>
      </c>
    </row>
    <row r="3058" spans="24:28" x14ac:dyDescent="0.25">
      <c r="X3058">
        <v>3056</v>
      </c>
      <c r="Y3058" s="8" t="s">
        <v>9391</v>
      </c>
      <c r="Z3058">
        <v>621610</v>
      </c>
      <c r="AA3058">
        <v>524114</v>
      </c>
      <c r="AB3058" s="8" t="s">
        <v>9392</v>
      </c>
    </row>
    <row r="3059" spans="24:28" x14ac:dyDescent="0.25">
      <c r="X3059">
        <v>3057</v>
      </c>
      <c r="Y3059" s="8" t="s">
        <v>9393</v>
      </c>
      <c r="Z3059">
        <v>424590</v>
      </c>
      <c r="AA3059">
        <v>424490</v>
      </c>
      <c r="AB3059" s="8" t="s">
        <v>9394</v>
      </c>
    </row>
    <row r="3060" spans="24:28" x14ac:dyDescent="0.25">
      <c r="X3060">
        <v>3058</v>
      </c>
      <c r="Y3060" s="8" t="s">
        <v>9395</v>
      </c>
      <c r="Z3060">
        <v>621420</v>
      </c>
      <c r="AB3060" s="8" t="s">
        <v>9396</v>
      </c>
    </row>
    <row r="3061" spans="24:28" x14ac:dyDescent="0.25">
      <c r="X3061">
        <v>3059</v>
      </c>
      <c r="Y3061" s="8" t="s">
        <v>9397</v>
      </c>
      <c r="Z3061">
        <v>332992</v>
      </c>
      <c r="AA3061">
        <v>339920</v>
      </c>
      <c r="AB3061" s="8" t="s">
        <v>9398</v>
      </c>
    </row>
    <row r="3062" spans="24:28" x14ac:dyDescent="0.25">
      <c r="X3062">
        <v>3060</v>
      </c>
      <c r="Y3062" s="8" t="s">
        <v>9399</v>
      </c>
      <c r="Z3062">
        <v>541490</v>
      </c>
      <c r="AB3062" s="8" t="s">
        <v>9400</v>
      </c>
    </row>
    <row r="3063" spans="24:28" x14ac:dyDescent="0.25">
      <c r="X3063">
        <v>3061</v>
      </c>
      <c r="Y3063" s="8" t="s">
        <v>9401</v>
      </c>
      <c r="Z3063">
        <v>621420</v>
      </c>
      <c r="AB3063" s="8" t="s">
        <v>9402</v>
      </c>
    </row>
    <row r="3064" spans="24:28" x14ac:dyDescent="0.25">
      <c r="X3064">
        <v>3062</v>
      </c>
      <c r="Y3064" s="8" t="s">
        <v>9403</v>
      </c>
      <c r="Z3064">
        <v>925120</v>
      </c>
      <c r="AB3064" s="8" t="s">
        <v>9404</v>
      </c>
    </row>
    <row r="3065" spans="24:28" x14ac:dyDescent="0.25">
      <c r="X3065">
        <v>3063</v>
      </c>
      <c r="Y3065" s="8" t="s">
        <v>9405</v>
      </c>
      <c r="Z3065">
        <v>332911</v>
      </c>
      <c r="AA3065">
        <v>811310</v>
      </c>
      <c r="AB3065" s="8" t="s">
        <v>9406</v>
      </c>
    </row>
    <row r="3066" spans="24:28" x14ac:dyDescent="0.25">
      <c r="X3066">
        <v>3064</v>
      </c>
      <c r="Y3066" s="8" t="s">
        <v>9407</v>
      </c>
      <c r="Z3066">
        <v>423510</v>
      </c>
      <c r="AB3066" s="8" t="s">
        <v>9408</v>
      </c>
    </row>
    <row r="3067" spans="24:28" x14ac:dyDescent="0.25">
      <c r="X3067">
        <v>3065</v>
      </c>
      <c r="Y3067" s="8" t="s">
        <v>9409</v>
      </c>
      <c r="Z3067">
        <v>311930</v>
      </c>
      <c r="AB3067" s="8" t="s">
        <v>9410</v>
      </c>
    </row>
    <row r="3068" spans="24:28" x14ac:dyDescent="0.25">
      <c r="X3068">
        <v>3066</v>
      </c>
      <c r="Y3068" s="8" t="s">
        <v>9411</v>
      </c>
      <c r="Z3068">
        <v>334512</v>
      </c>
      <c r="AB3068" s="8" t="s">
        <v>9412</v>
      </c>
    </row>
    <row r="3069" spans="24:28" x14ac:dyDescent="0.25">
      <c r="X3069">
        <v>3067</v>
      </c>
      <c r="Y3069" s="8" t="s">
        <v>9413</v>
      </c>
      <c r="Z3069">
        <v>811121</v>
      </c>
      <c r="AB3069" s="8" t="s">
        <v>9414</v>
      </c>
    </row>
    <row r="3070" spans="24:28" x14ac:dyDescent="0.25">
      <c r="X3070">
        <v>3068</v>
      </c>
      <c r="Y3070" s="8" t="s">
        <v>9415</v>
      </c>
      <c r="Z3070">
        <v>522298</v>
      </c>
      <c r="AB3070" s="8" t="s">
        <v>9416</v>
      </c>
    </row>
    <row r="3071" spans="24:28" x14ac:dyDescent="0.25">
      <c r="X3071">
        <v>3069</v>
      </c>
      <c r="Y3071" s="8" t="s">
        <v>9417</v>
      </c>
      <c r="Z3071">
        <v>621991</v>
      </c>
      <c r="AB3071" s="8" t="s">
        <v>9418</v>
      </c>
    </row>
    <row r="3072" spans="24:28" x14ac:dyDescent="0.25">
      <c r="X3072">
        <v>3070</v>
      </c>
      <c r="Y3072" s="8" t="s">
        <v>9419</v>
      </c>
      <c r="Z3072">
        <v>337211</v>
      </c>
      <c r="AB3072" s="8" t="s">
        <v>9420</v>
      </c>
    </row>
    <row r="3073" spans="24:28" x14ac:dyDescent="0.25">
      <c r="X3073">
        <v>3071</v>
      </c>
      <c r="Y3073" s="8" t="s">
        <v>9421</v>
      </c>
      <c r="Z3073">
        <v>336611</v>
      </c>
      <c r="AA3073">
        <v>336612</v>
      </c>
      <c r="AB3073" s="8" t="s">
        <v>9422</v>
      </c>
    </row>
    <row r="3074" spans="24:28" x14ac:dyDescent="0.25">
      <c r="X3074">
        <v>3072</v>
      </c>
      <c r="Y3074" s="8" t="s">
        <v>9423</v>
      </c>
      <c r="Z3074">
        <v>221330</v>
      </c>
      <c r="AB3074" s="8" t="s">
        <v>9424</v>
      </c>
    </row>
    <row r="3075" spans="24:28" x14ac:dyDescent="0.25">
      <c r="X3075">
        <v>3073</v>
      </c>
      <c r="Y3075" s="8" t="s">
        <v>9425</v>
      </c>
      <c r="Z3075">
        <v>111331</v>
      </c>
      <c r="AA3075">
        <v>111332</v>
      </c>
      <c r="AB3075" s="8" t="s">
        <v>9426</v>
      </c>
    </row>
    <row r="3076" spans="24:28" x14ac:dyDescent="0.25">
      <c r="X3076">
        <v>3074</v>
      </c>
      <c r="Y3076" s="8" t="s">
        <v>9427</v>
      </c>
      <c r="Z3076">
        <v>713940</v>
      </c>
      <c r="AB3076" s="8" t="s">
        <v>9428</v>
      </c>
    </row>
    <row r="3077" spans="24:28" x14ac:dyDescent="0.25">
      <c r="X3077">
        <v>3075</v>
      </c>
      <c r="Y3077" s="8" t="s">
        <v>9429</v>
      </c>
      <c r="Z3077">
        <v>561599</v>
      </c>
      <c r="AA3077">
        <v>524126</v>
      </c>
      <c r="AB3077" s="8" t="s">
        <v>9430</v>
      </c>
    </row>
    <row r="3078" spans="24:28" x14ac:dyDescent="0.25">
      <c r="X3078">
        <v>3076</v>
      </c>
      <c r="Y3078" s="8" t="s">
        <v>9431</v>
      </c>
      <c r="Z3078">
        <v>332811</v>
      </c>
      <c r="AB3078" s="8" t="s">
        <v>9432</v>
      </c>
    </row>
    <row r="3079" spans="24:28" x14ac:dyDescent="0.25">
      <c r="X3079">
        <v>3077</v>
      </c>
      <c r="Y3079" s="8" t="s">
        <v>9433</v>
      </c>
      <c r="Z3079">
        <v>331210</v>
      </c>
      <c r="AB3079" s="8" t="s">
        <v>9434</v>
      </c>
    </row>
    <row r="3080" spans="24:28" x14ac:dyDescent="0.25">
      <c r="X3080">
        <v>3078</v>
      </c>
      <c r="Y3080" s="8" t="s">
        <v>9435</v>
      </c>
      <c r="Z3080">
        <v>111219</v>
      </c>
      <c r="AA3080">
        <v>311991</v>
      </c>
      <c r="AB3080" s="8" t="s">
        <v>9436</v>
      </c>
    </row>
    <row r="3081" spans="24:28" x14ac:dyDescent="0.25">
      <c r="X3081">
        <v>3079</v>
      </c>
      <c r="Y3081" s="8" t="s">
        <v>9437</v>
      </c>
      <c r="Z3081">
        <v>111211</v>
      </c>
      <c r="AA3081">
        <v>112112</v>
      </c>
      <c r="AB3081" s="8" t="s">
        <v>9438</v>
      </c>
    </row>
    <row r="3082" spans="24:28" x14ac:dyDescent="0.25">
      <c r="X3082">
        <v>3080</v>
      </c>
      <c r="Y3082" s="8" t="s">
        <v>9439</v>
      </c>
      <c r="Z3082">
        <v>485410</v>
      </c>
      <c r="AA3082">
        <v>485510</v>
      </c>
      <c r="AB3082" s="8" t="s">
        <v>9440</v>
      </c>
    </row>
    <row r="3083" spans="24:28" x14ac:dyDescent="0.25">
      <c r="X3083">
        <v>3081</v>
      </c>
      <c r="Y3083" s="8" t="s">
        <v>9441</v>
      </c>
      <c r="Z3083">
        <v>315120</v>
      </c>
      <c r="AA3083">
        <v>315250</v>
      </c>
      <c r="AB3083" s="8" t="s">
        <v>9442</v>
      </c>
    </row>
    <row r="3084" spans="24:28" x14ac:dyDescent="0.25">
      <c r="X3084">
        <v>3082</v>
      </c>
      <c r="Y3084" s="8" t="s">
        <v>9443</v>
      </c>
      <c r="Z3084">
        <v>624410</v>
      </c>
      <c r="AB3084" s="8" t="s">
        <v>9444</v>
      </c>
    </row>
    <row r="3085" spans="24:28" x14ac:dyDescent="0.25">
      <c r="X3085">
        <v>3083</v>
      </c>
      <c r="Y3085" s="8" t="s">
        <v>9445</v>
      </c>
      <c r="Z3085">
        <v>212325</v>
      </c>
      <c r="AA3085">
        <v>327992</v>
      </c>
      <c r="AB3085" s="8" t="s">
        <v>9446</v>
      </c>
    </row>
    <row r="3086" spans="24:28" x14ac:dyDescent="0.25">
      <c r="X3086">
        <v>3084</v>
      </c>
      <c r="Y3086" s="8" t="s">
        <v>9447</v>
      </c>
      <c r="Z3086">
        <v>331315</v>
      </c>
      <c r="AA3086">
        <v>335932</v>
      </c>
      <c r="AB3086" s="8" t="s">
        <v>9448</v>
      </c>
    </row>
    <row r="3087" spans="24:28" x14ac:dyDescent="0.25">
      <c r="X3087">
        <v>3085</v>
      </c>
      <c r="Y3087" s="8" t="s">
        <v>9449</v>
      </c>
      <c r="Z3087">
        <v>339992</v>
      </c>
      <c r="AA3087">
        <v>451140</v>
      </c>
      <c r="AB3087" s="8" t="s">
        <v>9450</v>
      </c>
    </row>
    <row r="3088" spans="24:28" x14ac:dyDescent="0.25">
      <c r="X3088">
        <v>3086</v>
      </c>
      <c r="Y3088" s="8" t="s">
        <v>9451</v>
      </c>
      <c r="Z3088">
        <v>541714</v>
      </c>
      <c r="AA3088">
        <v>325412</v>
      </c>
      <c r="AB3088" s="8" t="s">
        <v>9452</v>
      </c>
    </row>
    <row r="3089" spans="24:28" x14ac:dyDescent="0.25">
      <c r="X3089">
        <v>3087</v>
      </c>
      <c r="Y3089" s="8" t="s">
        <v>9453</v>
      </c>
      <c r="Z3089">
        <v>238120</v>
      </c>
      <c r="AA3089">
        <v>532412</v>
      </c>
      <c r="AB3089" s="8" t="s">
        <v>9454</v>
      </c>
    </row>
    <row r="3090" spans="24:28" x14ac:dyDescent="0.25">
      <c r="X3090">
        <v>3088</v>
      </c>
      <c r="Y3090" s="8" t="s">
        <v>9455</v>
      </c>
      <c r="Z3090">
        <v>621512</v>
      </c>
      <c r="AB3090" s="8" t="s">
        <v>9456</v>
      </c>
    </row>
    <row r="3091" spans="24:28" x14ac:dyDescent="0.25">
      <c r="X3091">
        <v>3089</v>
      </c>
      <c r="Y3091" s="8" t="s">
        <v>9457</v>
      </c>
      <c r="Z3091">
        <v>721110</v>
      </c>
      <c r="AA3091">
        <v>561110</v>
      </c>
      <c r="AB3091" s="8" t="s">
        <v>9458</v>
      </c>
    </row>
    <row r="3092" spans="24:28" x14ac:dyDescent="0.25">
      <c r="X3092">
        <v>3090</v>
      </c>
      <c r="Y3092" s="8" t="s">
        <v>9459</v>
      </c>
      <c r="Z3092">
        <v>213115</v>
      </c>
      <c r="AA3092">
        <v>333131</v>
      </c>
      <c r="AB3092" s="8" t="s">
        <v>9460</v>
      </c>
    </row>
    <row r="3093" spans="24:28" x14ac:dyDescent="0.25">
      <c r="X3093">
        <v>3091</v>
      </c>
      <c r="Y3093" s="8" t="s">
        <v>9461</v>
      </c>
      <c r="Z3093">
        <v>561710</v>
      </c>
      <c r="AB3093" s="8" t="s">
        <v>9462</v>
      </c>
    </row>
    <row r="3094" spans="24:28" x14ac:dyDescent="0.25">
      <c r="X3094">
        <v>3092</v>
      </c>
      <c r="Y3094" s="8" t="s">
        <v>9463</v>
      </c>
      <c r="Z3094">
        <v>331513</v>
      </c>
      <c r="AA3094">
        <v>331511</v>
      </c>
      <c r="AB3094" s="8" t="s">
        <v>9464</v>
      </c>
    </row>
    <row r="3095" spans="24:28" x14ac:dyDescent="0.25">
      <c r="X3095">
        <v>3093</v>
      </c>
      <c r="Y3095" s="8" t="s">
        <v>9465</v>
      </c>
      <c r="Z3095">
        <v>336112</v>
      </c>
      <c r="AA3095">
        <v>336211</v>
      </c>
      <c r="AB3095" s="8" t="s">
        <v>9466</v>
      </c>
    </row>
    <row r="3096" spans="24:28" x14ac:dyDescent="0.25">
      <c r="X3096">
        <v>3094</v>
      </c>
      <c r="Y3096" s="8" t="s">
        <v>9467</v>
      </c>
      <c r="Z3096">
        <v>335314</v>
      </c>
      <c r="AB3096" s="8" t="s">
        <v>9468</v>
      </c>
    </row>
    <row r="3097" spans="24:28" x14ac:dyDescent="0.25">
      <c r="X3097">
        <v>3095</v>
      </c>
      <c r="Y3097" s="8" t="s">
        <v>9469</v>
      </c>
      <c r="Z3097">
        <v>322130</v>
      </c>
      <c r="AA3097">
        <v>326112</v>
      </c>
      <c r="AB3097" s="8" t="s">
        <v>9470</v>
      </c>
    </row>
    <row r="3098" spans="24:28" x14ac:dyDescent="0.25">
      <c r="X3098">
        <v>3096</v>
      </c>
      <c r="Y3098" s="8" t="s">
        <v>9471</v>
      </c>
      <c r="Z3098">
        <v>111219</v>
      </c>
      <c r="AB3098" s="8" t="s">
        <v>9472</v>
      </c>
    </row>
    <row r="3099" spans="24:28" x14ac:dyDescent="0.25">
      <c r="X3099">
        <v>3097</v>
      </c>
      <c r="Y3099" s="8" t="s">
        <v>9473</v>
      </c>
      <c r="Z3099">
        <v>541340</v>
      </c>
      <c r="AB3099" s="8" t="s">
        <v>9474</v>
      </c>
    </row>
    <row r="3100" spans="24:28" x14ac:dyDescent="0.25">
      <c r="X3100">
        <v>3098</v>
      </c>
      <c r="Y3100" s="8" t="s">
        <v>9475</v>
      </c>
      <c r="Z3100">
        <v>483212</v>
      </c>
      <c r="AB3100" s="8" t="s">
        <v>9476</v>
      </c>
    </row>
    <row r="3101" spans="24:28" x14ac:dyDescent="0.25">
      <c r="X3101">
        <v>3099</v>
      </c>
      <c r="Y3101" s="8" t="s">
        <v>9477</v>
      </c>
      <c r="Z3101">
        <v>332420</v>
      </c>
      <c r="AA3101">
        <v>336212</v>
      </c>
      <c r="AB3101" s="8" t="s">
        <v>9478</v>
      </c>
    </row>
    <row r="3102" spans="24:28" x14ac:dyDescent="0.25">
      <c r="X3102">
        <v>3100</v>
      </c>
      <c r="Y3102" s="8" t="s">
        <v>9479</v>
      </c>
      <c r="Z3102">
        <v>813319</v>
      </c>
      <c r="AA3102">
        <v>561320</v>
      </c>
      <c r="AB3102" s="8" t="s">
        <v>9480</v>
      </c>
    </row>
    <row r="3103" spans="24:28" x14ac:dyDescent="0.25">
      <c r="X3103">
        <v>3101</v>
      </c>
      <c r="Y3103" s="8" t="s">
        <v>9481</v>
      </c>
      <c r="Z3103">
        <v>446110</v>
      </c>
      <c r="AB3103" s="8" t="s">
        <v>9482</v>
      </c>
    </row>
    <row r="3104" spans="24:28" x14ac:dyDescent="0.25">
      <c r="X3104">
        <v>3102</v>
      </c>
      <c r="Y3104" s="8" t="s">
        <v>9483</v>
      </c>
      <c r="Z3104">
        <v>112111</v>
      </c>
      <c r="AB3104" s="8" t="s">
        <v>9484</v>
      </c>
    </row>
    <row r="3105" spans="24:28" x14ac:dyDescent="0.25">
      <c r="X3105">
        <v>3103</v>
      </c>
      <c r="Y3105" s="8" t="s">
        <v>9485</v>
      </c>
      <c r="Z3105">
        <v>315250</v>
      </c>
      <c r="AA3105">
        <v>315250</v>
      </c>
      <c r="AB3105" s="8" t="s">
        <v>9486</v>
      </c>
    </row>
    <row r="3106" spans="24:28" x14ac:dyDescent="0.25">
      <c r="X3106">
        <v>3104</v>
      </c>
      <c r="Y3106" s="8" t="s">
        <v>9487</v>
      </c>
      <c r="Z3106">
        <v>488991</v>
      </c>
      <c r="AB3106" s="8" t="s">
        <v>9488</v>
      </c>
    </row>
    <row r="3107" spans="24:28" x14ac:dyDescent="0.25">
      <c r="X3107">
        <v>3105</v>
      </c>
      <c r="Y3107" s="8" t="s">
        <v>9489</v>
      </c>
      <c r="Z3107">
        <v>331492</v>
      </c>
      <c r="AB3107" s="8" t="s">
        <v>9490</v>
      </c>
    </row>
    <row r="3108" spans="24:28" x14ac:dyDescent="0.25">
      <c r="X3108">
        <v>3106</v>
      </c>
      <c r="Y3108" s="8" t="s">
        <v>9491</v>
      </c>
      <c r="Z3108">
        <v>333618</v>
      </c>
      <c r="AB3108" s="8" t="s">
        <v>9492</v>
      </c>
    </row>
    <row r="3109" spans="24:28" x14ac:dyDescent="0.25">
      <c r="X3109">
        <v>3107</v>
      </c>
      <c r="Y3109" s="8" t="s">
        <v>9493</v>
      </c>
      <c r="Z3109">
        <v>481219</v>
      </c>
      <c r="AB3109" s="8" t="s">
        <v>9494</v>
      </c>
    </row>
    <row r="3110" spans="24:28" x14ac:dyDescent="0.25">
      <c r="X3110">
        <v>3108</v>
      </c>
      <c r="Y3110" s="8" t="s">
        <v>9495</v>
      </c>
      <c r="Z3110">
        <v>488320</v>
      </c>
      <c r="AB3110" s="8" t="s">
        <v>9496</v>
      </c>
    </row>
    <row r="3111" spans="24:28" x14ac:dyDescent="0.25">
      <c r="X3111">
        <v>3109</v>
      </c>
      <c r="Y3111" s="8" t="s">
        <v>9497</v>
      </c>
      <c r="Z3111">
        <v>721199</v>
      </c>
      <c r="AB3111" s="8" t="s">
        <v>9498</v>
      </c>
    </row>
    <row r="3112" spans="24:28" x14ac:dyDescent="0.25">
      <c r="X3112">
        <v>3110</v>
      </c>
      <c r="Y3112" s="8" t="s">
        <v>9499</v>
      </c>
      <c r="Z3112">
        <v>111140</v>
      </c>
      <c r="AA3112">
        <v>111150</v>
      </c>
      <c r="AB3112" s="8" t="s">
        <v>9500</v>
      </c>
    </row>
    <row r="3113" spans="24:28" x14ac:dyDescent="0.25">
      <c r="X3113">
        <v>3111</v>
      </c>
      <c r="Y3113" s="8" t="s">
        <v>9501</v>
      </c>
      <c r="Z3113">
        <v>334419</v>
      </c>
      <c r="AA3113">
        <v>333415</v>
      </c>
      <c r="AB3113" s="8" t="s">
        <v>9502</v>
      </c>
    </row>
    <row r="3114" spans="24:28" x14ac:dyDescent="0.25">
      <c r="X3114">
        <v>3112</v>
      </c>
      <c r="Y3114" s="8" t="s">
        <v>9503</v>
      </c>
      <c r="Z3114">
        <v>334513</v>
      </c>
      <c r="AA3114">
        <v>334519</v>
      </c>
      <c r="AB3114" s="8" t="s">
        <v>9504</v>
      </c>
    </row>
    <row r="3115" spans="24:28" x14ac:dyDescent="0.25">
      <c r="X3115">
        <v>3113</v>
      </c>
      <c r="Y3115" s="8" t="s">
        <v>9505</v>
      </c>
      <c r="Z3115">
        <v>325612</v>
      </c>
      <c r="AA3115">
        <v>333914</v>
      </c>
      <c r="AB3115" s="8" t="s">
        <v>9506</v>
      </c>
    </row>
    <row r="3116" spans="24:28" x14ac:dyDescent="0.25">
      <c r="X3116">
        <v>3114</v>
      </c>
      <c r="Y3116" s="8" t="s">
        <v>9507</v>
      </c>
      <c r="Z3116">
        <v>446191</v>
      </c>
      <c r="AB3116" s="8" t="s">
        <v>9508</v>
      </c>
    </row>
    <row r="3117" spans="24:28" x14ac:dyDescent="0.25">
      <c r="X3117">
        <v>3115</v>
      </c>
      <c r="Y3117" s="8" t="s">
        <v>9509</v>
      </c>
      <c r="Z3117">
        <v>334514</v>
      </c>
      <c r="AB3117" s="8" t="s">
        <v>9510</v>
      </c>
    </row>
    <row r="3118" spans="24:28" x14ac:dyDescent="0.25">
      <c r="X3118">
        <v>3116</v>
      </c>
      <c r="Y3118" s="8" t="s">
        <v>9511</v>
      </c>
      <c r="Z3118">
        <v>811211</v>
      </c>
      <c r="AA3118">
        <v>453998</v>
      </c>
      <c r="AB3118" s="8" t="s">
        <v>9512</v>
      </c>
    </row>
    <row r="3119" spans="24:28" x14ac:dyDescent="0.25">
      <c r="X3119">
        <v>3117</v>
      </c>
      <c r="Y3119" s="8" t="s">
        <v>9513</v>
      </c>
      <c r="Z3119">
        <v>621330</v>
      </c>
      <c r="AA3119">
        <v>813410</v>
      </c>
      <c r="AB3119" s="8" t="s">
        <v>9514</v>
      </c>
    </row>
    <row r="3120" spans="24:28" x14ac:dyDescent="0.25">
      <c r="X3120">
        <v>3118</v>
      </c>
      <c r="Y3120" s="8" t="s">
        <v>9515</v>
      </c>
      <c r="Z3120">
        <v>621498</v>
      </c>
      <c r="AA3120">
        <v>622210</v>
      </c>
      <c r="AB3120" s="8" t="s">
        <v>9516</v>
      </c>
    </row>
    <row r="3121" spans="24:28" x14ac:dyDescent="0.25">
      <c r="X3121">
        <v>3119</v>
      </c>
      <c r="Y3121" s="8" t="s">
        <v>9517</v>
      </c>
      <c r="Z3121">
        <v>424940</v>
      </c>
      <c r="AA3121">
        <v>424410</v>
      </c>
      <c r="AB3121" s="8" t="s">
        <v>9518</v>
      </c>
    </row>
    <row r="3122" spans="24:28" x14ac:dyDescent="0.25">
      <c r="X3122">
        <v>3120</v>
      </c>
      <c r="Y3122" s="8" t="s">
        <v>9519</v>
      </c>
      <c r="Z3122">
        <v>336213</v>
      </c>
      <c r="AB3122" s="8" t="s">
        <v>9520</v>
      </c>
    </row>
    <row r="3123" spans="24:28" x14ac:dyDescent="0.25">
      <c r="X3123">
        <v>3121</v>
      </c>
      <c r="Y3123" s="8" t="s">
        <v>9521</v>
      </c>
      <c r="Z3123">
        <v>811121</v>
      </c>
      <c r="AA3123">
        <v>441110</v>
      </c>
      <c r="AB3123" s="8" t="s">
        <v>9522</v>
      </c>
    </row>
    <row r="3124" spans="24:28" x14ac:dyDescent="0.25">
      <c r="X3124">
        <v>3122</v>
      </c>
      <c r="Y3124" s="8" t="s">
        <v>9523</v>
      </c>
      <c r="Z3124">
        <v>316990</v>
      </c>
      <c r="AA3124">
        <v>315250</v>
      </c>
      <c r="AB3124" s="8" t="s">
        <v>9524</v>
      </c>
    </row>
    <row r="3125" spans="24:28" x14ac:dyDescent="0.25">
      <c r="X3125">
        <v>3123</v>
      </c>
      <c r="Y3125" s="8" t="s">
        <v>9525</v>
      </c>
      <c r="Z3125">
        <v>445292</v>
      </c>
      <c r="AA3125">
        <v>445298</v>
      </c>
      <c r="AB3125" s="8" t="s">
        <v>9526</v>
      </c>
    </row>
    <row r="3126" spans="24:28" x14ac:dyDescent="0.25">
      <c r="X3126">
        <v>3124</v>
      </c>
      <c r="Y3126" s="8" t="s">
        <v>9527</v>
      </c>
      <c r="Z3126">
        <v>485310</v>
      </c>
      <c r="AB3126" s="8" t="s">
        <v>9528</v>
      </c>
    </row>
    <row r="3127" spans="24:28" x14ac:dyDescent="0.25">
      <c r="X3127">
        <v>3125</v>
      </c>
      <c r="Y3127" s="8" t="s">
        <v>9529</v>
      </c>
      <c r="Z3127">
        <v>332322</v>
      </c>
      <c r="AB3127" s="8" t="s">
        <v>9530</v>
      </c>
    </row>
    <row r="3128" spans="24:28" x14ac:dyDescent="0.25">
      <c r="X3128">
        <v>3126</v>
      </c>
      <c r="Y3128" s="8" t="s">
        <v>9531</v>
      </c>
      <c r="Z3128">
        <v>326191</v>
      </c>
      <c r="AB3128" s="8" t="s">
        <v>9532</v>
      </c>
    </row>
    <row r="3129" spans="24:28" x14ac:dyDescent="0.25">
      <c r="X3129">
        <v>3127</v>
      </c>
      <c r="Y3129" s="8" t="s">
        <v>9533</v>
      </c>
      <c r="Z3129">
        <v>488490</v>
      </c>
      <c r="AB3129" s="8" t="s">
        <v>9534</v>
      </c>
    </row>
    <row r="3130" spans="24:28" x14ac:dyDescent="0.25">
      <c r="X3130">
        <v>3128</v>
      </c>
      <c r="Y3130" s="8" t="s">
        <v>9535</v>
      </c>
      <c r="Z3130">
        <v>322299</v>
      </c>
      <c r="AB3130" s="8" t="s">
        <v>9536</v>
      </c>
    </row>
    <row r="3131" spans="24:28" x14ac:dyDescent="0.25">
      <c r="X3131">
        <v>3129</v>
      </c>
      <c r="Y3131" s="8" t="s">
        <v>9537</v>
      </c>
      <c r="Z3131">
        <v>484220</v>
      </c>
      <c r="AB3131" s="8" t="s">
        <v>9538</v>
      </c>
    </row>
    <row r="3132" spans="24:28" x14ac:dyDescent="0.25">
      <c r="X3132">
        <v>3130</v>
      </c>
      <c r="Y3132" s="8" t="s">
        <v>9539</v>
      </c>
      <c r="Z3132">
        <v>322299</v>
      </c>
      <c r="AB3132" s="8" t="s">
        <v>9540</v>
      </c>
    </row>
    <row r="3133" spans="24:28" x14ac:dyDescent="0.25">
      <c r="X3133">
        <v>3131</v>
      </c>
      <c r="Y3133" s="8" t="s">
        <v>9541</v>
      </c>
      <c r="Z3133">
        <v>541519</v>
      </c>
      <c r="AA3133">
        <v>541690</v>
      </c>
      <c r="AB3133" s="8" t="s">
        <v>9542</v>
      </c>
    </row>
    <row r="3134" spans="24:28" x14ac:dyDescent="0.25">
      <c r="X3134">
        <v>3132</v>
      </c>
      <c r="Y3134" s="8" t="s">
        <v>9543</v>
      </c>
      <c r="Z3134">
        <v>111140</v>
      </c>
      <c r="AA3134">
        <v>111160</v>
      </c>
      <c r="AB3134" s="8" t="s">
        <v>9544</v>
      </c>
    </row>
    <row r="3135" spans="24:28" x14ac:dyDescent="0.25">
      <c r="X3135">
        <v>3133</v>
      </c>
      <c r="Y3135" s="8" t="s">
        <v>9545</v>
      </c>
      <c r="Z3135">
        <v>517410</v>
      </c>
      <c r="AA3135">
        <v>517911</v>
      </c>
      <c r="AB3135" s="8" t="s">
        <v>9546</v>
      </c>
    </row>
    <row r="3136" spans="24:28" x14ac:dyDescent="0.25">
      <c r="X3136">
        <v>3134</v>
      </c>
      <c r="Y3136" s="8" t="s">
        <v>9547</v>
      </c>
      <c r="Z3136">
        <v>113210</v>
      </c>
      <c r="AB3136" s="8" t="s">
        <v>9548</v>
      </c>
    </row>
    <row r="3137" spans="24:28" x14ac:dyDescent="0.25">
      <c r="X3137">
        <v>3135</v>
      </c>
      <c r="Y3137" s="8" t="s">
        <v>9549</v>
      </c>
      <c r="Z3137">
        <v>611630</v>
      </c>
      <c r="AB3137" s="8" t="s">
        <v>9550</v>
      </c>
    </row>
    <row r="3138" spans="24:28" x14ac:dyDescent="0.25">
      <c r="X3138">
        <v>3136</v>
      </c>
      <c r="Y3138" s="8" t="s">
        <v>9551</v>
      </c>
      <c r="Z3138">
        <v>336411</v>
      </c>
      <c r="AA3138">
        <v>488119</v>
      </c>
      <c r="AB3138" s="8" t="s">
        <v>9552</v>
      </c>
    </row>
    <row r="3139" spans="24:28" x14ac:dyDescent="0.25">
      <c r="X3139">
        <v>3137</v>
      </c>
      <c r="Y3139" s="8" t="s">
        <v>9553</v>
      </c>
      <c r="Z3139">
        <v>621111</v>
      </c>
      <c r="AB3139" s="8" t="s">
        <v>9554</v>
      </c>
    </row>
    <row r="3140" spans="24:28" x14ac:dyDescent="0.25">
      <c r="X3140">
        <v>3138</v>
      </c>
      <c r="Y3140" s="8" t="s">
        <v>9555</v>
      </c>
      <c r="Z3140">
        <v>813990</v>
      </c>
      <c r="AA3140">
        <v>541618</v>
      </c>
      <c r="AB3140" s="8" t="s">
        <v>9556</v>
      </c>
    </row>
    <row r="3141" spans="24:28" x14ac:dyDescent="0.25">
      <c r="X3141">
        <v>3139</v>
      </c>
      <c r="Y3141" s="8" t="s">
        <v>9557</v>
      </c>
      <c r="Z3141">
        <v>441110</v>
      </c>
      <c r="AB3141" s="8" t="s">
        <v>9558</v>
      </c>
    </row>
    <row r="3142" spans="24:28" x14ac:dyDescent="0.25">
      <c r="X3142">
        <v>3140</v>
      </c>
      <c r="Y3142" s="8" t="s">
        <v>9559</v>
      </c>
      <c r="Z3142">
        <v>326112</v>
      </c>
      <c r="AB3142" s="8" t="s">
        <v>9560</v>
      </c>
    </row>
    <row r="3143" spans="24:28" x14ac:dyDescent="0.25">
      <c r="X3143">
        <v>3141</v>
      </c>
      <c r="Y3143" s="8" t="s">
        <v>9561</v>
      </c>
      <c r="Z3143">
        <v>925110</v>
      </c>
      <c r="AB3143" s="8" t="s">
        <v>9562</v>
      </c>
    </row>
    <row r="3144" spans="24:28" x14ac:dyDescent="0.25">
      <c r="X3144">
        <v>3142</v>
      </c>
      <c r="Y3144" s="8" t="s">
        <v>9563</v>
      </c>
      <c r="Z3144">
        <v>311920</v>
      </c>
      <c r="AA3144">
        <v>445298</v>
      </c>
      <c r="AB3144" s="8" t="s">
        <v>9564</v>
      </c>
    </row>
    <row r="3145" spans="24:28" x14ac:dyDescent="0.25">
      <c r="X3145">
        <v>3143</v>
      </c>
      <c r="Y3145" s="8" t="s">
        <v>9565</v>
      </c>
      <c r="Z3145">
        <v>423730</v>
      </c>
      <c r="AA3145">
        <v>238210</v>
      </c>
      <c r="AB3145" s="8" t="s">
        <v>9566</v>
      </c>
    </row>
    <row r="3146" spans="24:28" x14ac:dyDescent="0.25">
      <c r="X3146">
        <v>3144</v>
      </c>
      <c r="Y3146" s="8" t="s">
        <v>9567</v>
      </c>
      <c r="Z3146">
        <v>238910</v>
      </c>
      <c r="AA3146">
        <v>238110</v>
      </c>
      <c r="AB3146" s="8" t="s">
        <v>9568</v>
      </c>
    </row>
    <row r="3147" spans="24:28" x14ac:dyDescent="0.25">
      <c r="X3147">
        <v>3145</v>
      </c>
      <c r="Y3147" s="8" t="s">
        <v>9569</v>
      </c>
      <c r="Z3147">
        <v>212311</v>
      </c>
      <c r="AB3147" s="8" t="s">
        <v>9570</v>
      </c>
    </row>
    <row r="3148" spans="24:28" x14ac:dyDescent="0.25">
      <c r="X3148">
        <v>3146</v>
      </c>
      <c r="Y3148" s="8" t="s">
        <v>9571</v>
      </c>
      <c r="Z3148">
        <v>327331</v>
      </c>
      <c r="AB3148" s="8" t="s">
        <v>9572</v>
      </c>
    </row>
    <row r="3149" spans="24:28" x14ac:dyDescent="0.25">
      <c r="X3149">
        <v>3147</v>
      </c>
      <c r="Y3149" s="8" t="s">
        <v>9573</v>
      </c>
      <c r="Z3149">
        <v>813212</v>
      </c>
      <c r="AA3149">
        <v>621112</v>
      </c>
      <c r="AB3149" s="8" t="s">
        <v>9574</v>
      </c>
    </row>
    <row r="3150" spans="24:28" x14ac:dyDescent="0.25">
      <c r="X3150">
        <v>3148</v>
      </c>
      <c r="Y3150" s="8" t="s">
        <v>9575</v>
      </c>
      <c r="Z3150">
        <v>541430</v>
      </c>
      <c r="AA3150">
        <v>561110</v>
      </c>
      <c r="AB3150" s="8" t="s">
        <v>9576</v>
      </c>
    </row>
    <row r="3151" spans="24:28" x14ac:dyDescent="0.25">
      <c r="X3151">
        <v>3149</v>
      </c>
      <c r="Y3151" s="8" t="s">
        <v>9577</v>
      </c>
      <c r="Z3151">
        <v>212111</v>
      </c>
      <c r="AA3151">
        <v>212112</v>
      </c>
      <c r="AB3151" s="8" t="s">
        <v>9578</v>
      </c>
    </row>
    <row r="3152" spans="24:28" x14ac:dyDescent="0.25">
      <c r="X3152">
        <v>3150</v>
      </c>
      <c r="Y3152" s="8" t="s">
        <v>9579</v>
      </c>
      <c r="Z3152">
        <v>325414</v>
      </c>
      <c r="AB3152" s="8" t="s">
        <v>9580</v>
      </c>
    </row>
    <row r="3153" spans="24:28" x14ac:dyDescent="0.25">
      <c r="X3153">
        <v>3151</v>
      </c>
      <c r="Y3153" s="8" t="s">
        <v>9581</v>
      </c>
      <c r="Z3153">
        <v>811310</v>
      </c>
      <c r="AB3153" s="8" t="s">
        <v>9582</v>
      </c>
    </row>
    <row r="3154" spans="24:28" x14ac:dyDescent="0.25">
      <c r="X3154">
        <v>3152</v>
      </c>
      <c r="Y3154" s="8" t="s">
        <v>9583</v>
      </c>
      <c r="Z3154">
        <v>424450</v>
      </c>
      <c r="AA3154">
        <v>484121</v>
      </c>
      <c r="AB3154" s="8" t="s">
        <v>9584</v>
      </c>
    </row>
    <row r="3155" spans="24:28" x14ac:dyDescent="0.25">
      <c r="X3155">
        <v>3153</v>
      </c>
      <c r="Y3155" s="8" t="s">
        <v>9585</v>
      </c>
      <c r="Z3155">
        <v>311314</v>
      </c>
      <c r="AB3155" s="8" t="s">
        <v>9586</v>
      </c>
    </row>
    <row r="3156" spans="24:28" x14ac:dyDescent="0.25">
      <c r="X3156">
        <v>3154</v>
      </c>
      <c r="Y3156" s="8" t="s">
        <v>9587</v>
      </c>
      <c r="Z3156">
        <v>333120</v>
      </c>
      <c r="AB3156" s="8" t="s">
        <v>9588</v>
      </c>
    </row>
    <row r="3157" spans="24:28" x14ac:dyDescent="0.25">
      <c r="X3157">
        <v>3155</v>
      </c>
      <c r="Y3157" s="8" t="s">
        <v>9589</v>
      </c>
      <c r="Z3157">
        <v>921150</v>
      </c>
      <c r="AB3157" s="8" t="s">
        <v>9590</v>
      </c>
    </row>
    <row r="3158" spans="24:28" x14ac:dyDescent="0.25">
      <c r="X3158">
        <v>3156</v>
      </c>
      <c r="Y3158" s="8" t="s">
        <v>9591</v>
      </c>
      <c r="Z3158">
        <v>518210</v>
      </c>
      <c r="AA3158">
        <v>541511</v>
      </c>
      <c r="AB3158" s="8" t="s">
        <v>9592</v>
      </c>
    </row>
    <row r="3159" spans="24:28" x14ac:dyDescent="0.25">
      <c r="X3159">
        <v>3157</v>
      </c>
      <c r="Y3159" s="8" t="s">
        <v>9593</v>
      </c>
      <c r="Z3159">
        <v>922130</v>
      </c>
      <c r="AB3159" s="8" t="s">
        <v>9594</v>
      </c>
    </row>
    <row r="3160" spans="24:28" x14ac:dyDescent="0.25">
      <c r="X3160">
        <v>3158</v>
      </c>
      <c r="Y3160" s="8" t="s">
        <v>9595</v>
      </c>
      <c r="Z3160">
        <v>621491</v>
      </c>
      <c r="AB3160" s="8" t="s">
        <v>9596</v>
      </c>
    </row>
    <row r="3161" spans="24:28" x14ac:dyDescent="0.25">
      <c r="X3161">
        <v>3159</v>
      </c>
      <c r="Y3161" s="8" t="s">
        <v>9597</v>
      </c>
      <c r="Z3161">
        <v>711320</v>
      </c>
      <c r="AB3161" s="8" t="s">
        <v>9598</v>
      </c>
    </row>
    <row r="3162" spans="24:28" x14ac:dyDescent="0.25">
      <c r="X3162">
        <v>3160</v>
      </c>
      <c r="Y3162" s="8" t="s">
        <v>9599</v>
      </c>
      <c r="Z3162">
        <v>212112</v>
      </c>
      <c r="AB3162" s="8" t="s">
        <v>9600</v>
      </c>
    </row>
    <row r="3163" spans="24:28" x14ac:dyDescent="0.25">
      <c r="X3163">
        <v>3161</v>
      </c>
      <c r="Y3163" s="8" t="s">
        <v>9601</v>
      </c>
      <c r="Z3163">
        <v>541890</v>
      </c>
      <c r="AA3163">
        <v>311821</v>
      </c>
      <c r="AB3163" s="8" t="s">
        <v>9602</v>
      </c>
    </row>
    <row r="3164" spans="24:28" x14ac:dyDescent="0.25">
      <c r="X3164">
        <v>3162</v>
      </c>
      <c r="Y3164" s="8" t="s">
        <v>9603</v>
      </c>
      <c r="Z3164">
        <v>334118</v>
      </c>
      <c r="AA3164">
        <v>513210</v>
      </c>
      <c r="AB3164" s="8" t="s">
        <v>9604</v>
      </c>
    </row>
    <row r="3165" spans="24:28" x14ac:dyDescent="0.25">
      <c r="X3165">
        <v>3163</v>
      </c>
      <c r="Y3165" s="8" t="s">
        <v>9605</v>
      </c>
      <c r="Z3165">
        <v>523120</v>
      </c>
      <c r="AA3165">
        <v>523930</v>
      </c>
      <c r="AB3165" s="8" t="s">
        <v>9606</v>
      </c>
    </row>
    <row r="3166" spans="24:28" x14ac:dyDescent="0.25">
      <c r="X3166">
        <v>3164</v>
      </c>
      <c r="Y3166" s="8" t="s">
        <v>9607</v>
      </c>
      <c r="Z3166">
        <v>611710</v>
      </c>
      <c r="AB3166" s="8" t="s">
        <v>9608</v>
      </c>
    </row>
    <row r="3167" spans="24:28" x14ac:dyDescent="0.25">
      <c r="X3167">
        <v>3165</v>
      </c>
      <c r="Y3167" s="8" t="s">
        <v>9609</v>
      </c>
      <c r="Z3167">
        <v>311313</v>
      </c>
      <c r="AB3167" s="8" t="s">
        <v>9610</v>
      </c>
    </row>
    <row r="3168" spans="24:28" x14ac:dyDescent="0.25">
      <c r="X3168">
        <v>3166</v>
      </c>
      <c r="Y3168" s="8" t="s">
        <v>9611</v>
      </c>
      <c r="Z3168">
        <v>212321</v>
      </c>
      <c r="AB3168" s="8" t="s">
        <v>9612</v>
      </c>
    </row>
    <row r="3169" spans="24:28" x14ac:dyDescent="0.25">
      <c r="X3169">
        <v>3167</v>
      </c>
      <c r="Y3169" s="8" t="s">
        <v>9613</v>
      </c>
      <c r="Z3169">
        <v>623311</v>
      </c>
      <c r="AB3169" s="8" t="s">
        <v>9614</v>
      </c>
    </row>
    <row r="3170" spans="24:28" x14ac:dyDescent="0.25">
      <c r="X3170">
        <v>3168</v>
      </c>
      <c r="Y3170" s="8" t="s">
        <v>9615</v>
      </c>
      <c r="Z3170">
        <v>424480</v>
      </c>
      <c r="AB3170" s="8" t="s">
        <v>9616</v>
      </c>
    </row>
    <row r="3171" spans="24:28" x14ac:dyDescent="0.25">
      <c r="X3171">
        <v>3169</v>
      </c>
      <c r="Y3171" s="8" t="s">
        <v>9617</v>
      </c>
      <c r="Z3171">
        <v>335311</v>
      </c>
      <c r="AA3171">
        <v>335313</v>
      </c>
      <c r="AB3171" s="8" t="s">
        <v>9618</v>
      </c>
    </row>
    <row r="3172" spans="24:28" x14ac:dyDescent="0.25">
      <c r="X3172">
        <v>3170</v>
      </c>
      <c r="Y3172" s="8" t="s">
        <v>9619</v>
      </c>
      <c r="Z3172">
        <v>621910</v>
      </c>
      <c r="AB3172" s="8" t="s">
        <v>9620</v>
      </c>
    </row>
    <row r="3173" spans="24:28" x14ac:dyDescent="0.25">
      <c r="X3173">
        <v>3171</v>
      </c>
      <c r="Y3173" s="8" t="s">
        <v>9621</v>
      </c>
      <c r="Z3173">
        <v>512132</v>
      </c>
      <c r="AB3173" s="8" t="s">
        <v>9622</v>
      </c>
    </row>
    <row r="3174" spans="24:28" x14ac:dyDescent="0.25">
      <c r="X3174">
        <v>3172</v>
      </c>
      <c r="Y3174" s="8" t="s">
        <v>9623</v>
      </c>
      <c r="Z3174">
        <v>624230</v>
      </c>
      <c r="AA3174">
        <v>532281</v>
      </c>
      <c r="AB3174" s="8" t="s">
        <v>9624</v>
      </c>
    </row>
    <row r="3175" spans="24:28" x14ac:dyDescent="0.25">
      <c r="X3175">
        <v>3173</v>
      </c>
      <c r="Y3175" s="8" t="s">
        <v>9625</v>
      </c>
      <c r="Z3175">
        <v>339920</v>
      </c>
      <c r="AA3175">
        <v>336991</v>
      </c>
      <c r="AB3175" s="8" t="s">
        <v>9626</v>
      </c>
    </row>
    <row r="3176" spans="24:28" x14ac:dyDescent="0.25">
      <c r="X3176">
        <v>3174</v>
      </c>
      <c r="Y3176" s="8" t="s">
        <v>9627</v>
      </c>
      <c r="Z3176">
        <v>336510</v>
      </c>
      <c r="AB3176" s="8" t="s">
        <v>9628</v>
      </c>
    </row>
    <row r="3177" spans="24:28" x14ac:dyDescent="0.25">
      <c r="X3177">
        <v>3175</v>
      </c>
      <c r="Y3177" s="8" t="s">
        <v>9629</v>
      </c>
      <c r="Z3177">
        <v>711130</v>
      </c>
      <c r="AB3177" s="8" t="s">
        <v>9630</v>
      </c>
    </row>
    <row r="3178" spans="24:28" x14ac:dyDescent="0.25">
      <c r="X3178">
        <v>3176</v>
      </c>
      <c r="Y3178" s="8" t="s">
        <v>9631</v>
      </c>
      <c r="Z3178">
        <v>339950</v>
      </c>
      <c r="AB3178" s="8" t="s">
        <v>9632</v>
      </c>
    </row>
    <row r="3179" spans="24:28" x14ac:dyDescent="0.25">
      <c r="X3179">
        <v>3177</v>
      </c>
      <c r="Y3179" s="8" t="s">
        <v>9633</v>
      </c>
      <c r="Z3179">
        <v>541715</v>
      </c>
      <c r="AB3179" s="8" t="s">
        <v>9634</v>
      </c>
    </row>
    <row r="3180" spans="24:28" x14ac:dyDescent="0.25">
      <c r="X3180">
        <v>3178</v>
      </c>
      <c r="Y3180" s="8" t="s">
        <v>9635</v>
      </c>
      <c r="Z3180">
        <v>238390</v>
      </c>
      <c r="AB3180" s="8" t="s">
        <v>9636</v>
      </c>
    </row>
    <row r="3181" spans="24:28" x14ac:dyDescent="0.25">
      <c r="X3181">
        <v>3179</v>
      </c>
      <c r="Y3181" s="8" t="s">
        <v>9637</v>
      </c>
      <c r="Z3181">
        <v>327999</v>
      </c>
      <c r="AA3181">
        <v>327320</v>
      </c>
      <c r="AB3181" s="8" t="s">
        <v>9638</v>
      </c>
    </row>
    <row r="3182" spans="24:28" x14ac:dyDescent="0.25">
      <c r="X3182">
        <v>3180</v>
      </c>
      <c r="Y3182" s="8" t="s">
        <v>9639</v>
      </c>
      <c r="Z3182">
        <v>611310</v>
      </c>
      <c r="AB3182" s="8" t="s">
        <v>9640</v>
      </c>
    </row>
    <row r="3183" spans="24:28" x14ac:dyDescent="0.25">
      <c r="X3183">
        <v>3181</v>
      </c>
      <c r="Y3183" s="8" t="s">
        <v>9641</v>
      </c>
      <c r="Z3183">
        <v>713120</v>
      </c>
      <c r="AA3183">
        <v>445132</v>
      </c>
      <c r="AB3183" s="8" t="s">
        <v>9642</v>
      </c>
    </row>
    <row r="3184" spans="24:28" x14ac:dyDescent="0.25">
      <c r="X3184">
        <v>3182</v>
      </c>
      <c r="Y3184" s="8" t="s">
        <v>9643</v>
      </c>
      <c r="Z3184">
        <v>332322</v>
      </c>
      <c r="AB3184" s="8" t="s">
        <v>9644</v>
      </c>
    </row>
    <row r="3185" spans="24:28" x14ac:dyDescent="0.25">
      <c r="X3185">
        <v>3183</v>
      </c>
      <c r="Y3185" s="8" t="s">
        <v>9645</v>
      </c>
      <c r="Z3185">
        <v>813312</v>
      </c>
      <c r="AA3185">
        <v>541940</v>
      </c>
      <c r="AB3185" s="8" t="s">
        <v>9646</v>
      </c>
    </row>
    <row r="3186" spans="24:28" x14ac:dyDescent="0.25">
      <c r="X3186">
        <v>3184</v>
      </c>
      <c r="Y3186" s="8" t="s">
        <v>9647</v>
      </c>
      <c r="Z3186">
        <v>423910</v>
      </c>
      <c r="AB3186" s="8" t="s">
        <v>9648</v>
      </c>
    </row>
    <row r="3187" spans="24:28" x14ac:dyDescent="0.25">
      <c r="X3187">
        <v>3185</v>
      </c>
      <c r="Y3187" s="8" t="s">
        <v>9649</v>
      </c>
      <c r="Z3187">
        <v>423860</v>
      </c>
      <c r="AA3187">
        <v>488190</v>
      </c>
      <c r="AB3187" s="8" t="s">
        <v>9650</v>
      </c>
    </row>
    <row r="3188" spans="24:28" x14ac:dyDescent="0.25">
      <c r="X3188">
        <v>3186</v>
      </c>
      <c r="Y3188" s="8" t="s">
        <v>9651</v>
      </c>
      <c r="Z3188">
        <v>326291</v>
      </c>
      <c r="AB3188" s="8" t="s">
        <v>9652</v>
      </c>
    </row>
    <row r="3189" spans="24:28" x14ac:dyDescent="0.25">
      <c r="X3189">
        <v>3187</v>
      </c>
      <c r="Y3189" s="8" t="s">
        <v>9653</v>
      </c>
      <c r="Z3189">
        <v>111199</v>
      </c>
      <c r="AB3189" s="8" t="s">
        <v>9654</v>
      </c>
    </row>
    <row r="3190" spans="24:28" x14ac:dyDescent="0.25">
      <c r="X3190">
        <v>3188</v>
      </c>
      <c r="Y3190" s="8" t="s">
        <v>9655</v>
      </c>
      <c r="Z3190">
        <v>624110</v>
      </c>
      <c r="AB3190" s="8" t="s">
        <v>9656</v>
      </c>
    </row>
    <row r="3191" spans="24:28" x14ac:dyDescent="0.25">
      <c r="X3191">
        <v>3189</v>
      </c>
      <c r="Y3191" s="8" t="s">
        <v>9657</v>
      </c>
      <c r="Z3191">
        <v>311514</v>
      </c>
      <c r="AA3191">
        <v>325620</v>
      </c>
      <c r="AB3191" s="8" t="s">
        <v>9658</v>
      </c>
    </row>
    <row r="3192" spans="24:28" x14ac:dyDescent="0.25">
      <c r="X3192">
        <v>3190</v>
      </c>
      <c r="Y3192" s="8" t="s">
        <v>9659</v>
      </c>
      <c r="Z3192">
        <v>238290</v>
      </c>
      <c r="AB3192" s="8" t="s">
        <v>9660</v>
      </c>
    </row>
    <row r="3193" spans="24:28" x14ac:dyDescent="0.25">
      <c r="X3193">
        <v>3191</v>
      </c>
      <c r="Y3193" s="8" t="s">
        <v>9661</v>
      </c>
      <c r="Z3193">
        <v>483111</v>
      </c>
      <c r="AA3193">
        <v>483113</v>
      </c>
      <c r="AB3193" s="8" t="s">
        <v>9662</v>
      </c>
    </row>
    <row r="3194" spans="24:28" x14ac:dyDescent="0.25">
      <c r="X3194">
        <v>3192</v>
      </c>
      <c r="Y3194" s="8" t="s">
        <v>9663</v>
      </c>
      <c r="Z3194">
        <v>327420</v>
      </c>
      <c r="AB3194" s="8" t="s">
        <v>9664</v>
      </c>
    </row>
    <row r="3195" spans="24:28" x14ac:dyDescent="0.25">
      <c r="X3195">
        <v>3193</v>
      </c>
      <c r="Y3195" s="8" t="s">
        <v>9665</v>
      </c>
      <c r="Z3195">
        <v>722310</v>
      </c>
      <c r="AB3195" s="8" t="s">
        <v>9666</v>
      </c>
    </row>
    <row r="3196" spans="24:28" x14ac:dyDescent="0.25">
      <c r="X3196">
        <v>3194</v>
      </c>
      <c r="Y3196" s="8" t="s">
        <v>9667</v>
      </c>
      <c r="Z3196">
        <v>424210</v>
      </c>
      <c r="AB3196" s="8" t="s">
        <v>9668</v>
      </c>
    </row>
    <row r="3197" spans="24:28" x14ac:dyDescent="0.25">
      <c r="X3197">
        <v>3195</v>
      </c>
      <c r="Y3197" s="8" t="s">
        <v>9669</v>
      </c>
      <c r="Z3197">
        <v>811122</v>
      </c>
      <c r="AB3197" s="8" t="s">
        <v>9670</v>
      </c>
    </row>
    <row r="3198" spans="24:28" x14ac:dyDescent="0.25">
      <c r="X3198">
        <v>3196</v>
      </c>
      <c r="Y3198" s="8" t="s">
        <v>9671</v>
      </c>
      <c r="Z3198">
        <v>562111</v>
      </c>
      <c r="AB3198" s="8" t="s">
        <v>9672</v>
      </c>
    </row>
    <row r="3199" spans="24:28" x14ac:dyDescent="0.25">
      <c r="X3199">
        <v>3197</v>
      </c>
      <c r="Y3199" s="8" t="s">
        <v>9673</v>
      </c>
      <c r="Z3199">
        <v>334112</v>
      </c>
      <c r="AB3199" s="8" t="s">
        <v>9674</v>
      </c>
    </row>
    <row r="3200" spans="24:28" x14ac:dyDescent="0.25">
      <c r="X3200">
        <v>3198</v>
      </c>
      <c r="Y3200" s="8" t="s">
        <v>9675</v>
      </c>
      <c r="Z3200">
        <v>811113</v>
      </c>
      <c r="AA3200">
        <v>811111</v>
      </c>
      <c r="AB3200" s="8" t="s">
        <v>9676</v>
      </c>
    </row>
    <row r="3201" spans="24:28" x14ac:dyDescent="0.25">
      <c r="X3201">
        <v>3199</v>
      </c>
      <c r="Y3201" s="8" t="s">
        <v>9677</v>
      </c>
      <c r="Z3201">
        <v>333414</v>
      </c>
      <c r="AA3201">
        <v>334515</v>
      </c>
      <c r="AB3201" s="8" t="s">
        <v>9678</v>
      </c>
    </row>
    <row r="3202" spans="24:28" x14ac:dyDescent="0.25">
      <c r="X3202">
        <v>3200</v>
      </c>
      <c r="Y3202" s="8" t="s">
        <v>9679</v>
      </c>
      <c r="Z3202">
        <v>611710</v>
      </c>
      <c r="AA3202">
        <v>611699</v>
      </c>
      <c r="AB3202" s="8" t="s">
        <v>9680</v>
      </c>
    </row>
    <row r="3203" spans="24:28" x14ac:dyDescent="0.25">
      <c r="X3203">
        <v>3201</v>
      </c>
      <c r="Y3203" s="8" t="s">
        <v>9681</v>
      </c>
      <c r="Z3203">
        <v>561990</v>
      </c>
      <c r="AA3203">
        <v>522298</v>
      </c>
      <c r="AB3203" s="8" t="s">
        <v>9682</v>
      </c>
    </row>
    <row r="3204" spans="24:28" x14ac:dyDescent="0.25">
      <c r="X3204">
        <v>3202</v>
      </c>
      <c r="Y3204" s="8" t="s">
        <v>9683</v>
      </c>
      <c r="Z3204">
        <v>444120</v>
      </c>
      <c r="AA3204">
        <v>325510</v>
      </c>
      <c r="AB3204" s="8" t="s">
        <v>9684</v>
      </c>
    </row>
    <row r="3205" spans="24:28" x14ac:dyDescent="0.25">
      <c r="X3205">
        <v>3203</v>
      </c>
      <c r="Y3205" s="8" t="s">
        <v>9685</v>
      </c>
      <c r="Z3205">
        <v>423310</v>
      </c>
      <c r="AA3205">
        <v>423390</v>
      </c>
      <c r="AB3205" s="8" t="s">
        <v>9686</v>
      </c>
    </row>
    <row r="3206" spans="24:28" x14ac:dyDescent="0.25">
      <c r="X3206">
        <v>3204</v>
      </c>
      <c r="Y3206" s="8" t="s">
        <v>9687</v>
      </c>
      <c r="Z3206">
        <v>722513</v>
      </c>
      <c r="AB3206" s="8" t="s">
        <v>9688</v>
      </c>
    </row>
    <row r="3207" spans="24:28" x14ac:dyDescent="0.25">
      <c r="X3207">
        <v>3205</v>
      </c>
      <c r="Y3207" s="8" t="s">
        <v>9689</v>
      </c>
      <c r="Z3207">
        <v>457120</v>
      </c>
      <c r="AB3207" s="8" t="s">
        <v>9690</v>
      </c>
    </row>
    <row r="3208" spans="24:28" x14ac:dyDescent="0.25">
      <c r="X3208">
        <v>3206</v>
      </c>
      <c r="Y3208" s="8" t="s">
        <v>9691</v>
      </c>
      <c r="Z3208">
        <v>561440</v>
      </c>
      <c r="AB3208" s="8" t="s">
        <v>9692</v>
      </c>
    </row>
    <row r="3209" spans="24:28" x14ac:dyDescent="0.25">
      <c r="X3209">
        <v>3207</v>
      </c>
      <c r="Y3209" s="8" t="s">
        <v>9693</v>
      </c>
      <c r="Z3209">
        <v>111920</v>
      </c>
      <c r="AA3209">
        <v>111219</v>
      </c>
      <c r="AB3209" s="8" t="s">
        <v>9694</v>
      </c>
    </row>
    <row r="3210" spans="24:28" x14ac:dyDescent="0.25">
      <c r="X3210">
        <v>3208</v>
      </c>
      <c r="Y3210" s="8" t="s">
        <v>9695</v>
      </c>
      <c r="Z3210">
        <v>321992</v>
      </c>
      <c r="AA3210">
        <v>321991</v>
      </c>
      <c r="AB3210" s="8" t="s">
        <v>9696</v>
      </c>
    </row>
    <row r="3211" spans="24:28" x14ac:dyDescent="0.25">
      <c r="X3211">
        <v>3209</v>
      </c>
      <c r="Y3211" s="8" t="s">
        <v>9697</v>
      </c>
      <c r="Z3211">
        <v>621492</v>
      </c>
      <c r="AB3211" s="8" t="s">
        <v>9698</v>
      </c>
    </row>
    <row r="3212" spans="24:28" x14ac:dyDescent="0.25">
      <c r="X3212">
        <v>3210</v>
      </c>
      <c r="Y3212" s="8" t="s">
        <v>9699</v>
      </c>
      <c r="Z3212">
        <v>111910</v>
      </c>
      <c r="AA3212">
        <v>112111</v>
      </c>
      <c r="AB3212" s="8" t="s">
        <v>9700</v>
      </c>
    </row>
    <row r="3213" spans="24:28" x14ac:dyDescent="0.25">
      <c r="X3213">
        <v>3211</v>
      </c>
      <c r="Y3213" s="8" t="s">
        <v>9701</v>
      </c>
      <c r="Z3213">
        <v>334417</v>
      </c>
      <c r="AA3213">
        <v>334416</v>
      </c>
      <c r="AB3213" s="8" t="s">
        <v>9702</v>
      </c>
    </row>
    <row r="3214" spans="24:28" x14ac:dyDescent="0.25">
      <c r="X3214">
        <v>3212</v>
      </c>
      <c r="Y3214" s="8" t="s">
        <v>9703</v>
      </c>
      <c r="Z3214">
        <v>314110</v>
      </c>
      <c r="AB3214" s="8" t="s">
        <v>9704</v>
      </c>
    </row>
    <row r="3215" spans="24:28" x14ac:dyDescent="0.25">
      <c r="X3215">
        <v>3213</v>
      </c>
      <c r="Y3215" s="8" t="s">
        <v>9705</v>
      </c>
      <c r="Z3215">
        <v>331221</v>
      </c>
      <c r="AB3215" s="8" t="s">
        <v>9706</v>
      </c>
    </row>
    <row r="3216" spans="24:28" x14ac:dyDescent="0.25">
      <c r="X3216">
        <v>3214</v>
      </c>
      <c r="Y3216" s="8" t="s">
        <v>9707</v>
      </c>
      <c r="Z3216">
        <v>424930</v>
      </c>
      <c r="AB3216" s="8" t="s">
        <v>9708</v>
      </c>
    </row>
    <row r="3217" spans="24:28" x14ac:dyDescent="0.25">
      <c r="X3217">
        <v>3215</v>
      </c>
      <c r="Y3217" s="8" t="s">
        <v>9709</v>
      </c>
      <c r="Z3217">
        <v>334512</v>
      </c>
      <c r="AB3217" s="8" t="s">
        <v>9710</v>
      </c>
    </row>
    <row r="3218" spans="24:28" x14ac:dyDescent="0.25">
      <c r="X3218">
        <v>3216</v>
      </c>
      <c r="Y3218" s="8" t="s">
        <v>9711</v>
      </c>
      <c r="Z3218">
        <v>445292</v>
      </c>
      <c r="AB3218" s="8" t="s">
        <v>9712</v>
      </c>
    </row>
    <row r="3219" spans="24:28" x14ac:dyDescent="0.25">
      <c r="X3219">
        <v>3217</v>
      </c>
      <c r="Y3219" s="8" t="s">
        <v>9713</v>
      </c>
      <c r="Z3219">
        <v>541930</v>
      </c>
      <c r="AB3219" s="8" t="s">
        <v>9714</v>
      </c>
    </row>
    <row r="3220" spans="24:28" x14ac:dyDescent="0.25">
      <c r="X3220">
        <v>3218</v>
      </c>
      <c r="Y3220" s="8" t="s">
        <v>9715</v>
      </c>
      <c r="Z3220">
        <v>711310</v>
      </c>
      <c r="AB3220" s="8" t="s">
        <v>9716</v>
      </c>
    </row>
    <row r="3221" spans="24:28" x14ac:dyDescent="0.25">
      <c r="X3221">
        <v>3219</v>
      </c>
      <c r="Y3221" s="8" t="s">
        <v>9717</v>
      </c>
      <c r="Z3221">
        <v>441210</v>
      </c>
      <c r="AB3221" s="8" t="s">
        <v>9718</v>
      </c>
    </row>
    <row r="3222" spans="24:28" x14ac:dyDescent="0.25">
      <c r="X3222">
        <v>3220</v>
      </c>
      <c r="Y3222" s="8" t="s">
        <v>9719</v>
      </c>
      <c r="Z3222">
        <v>611110</v>
      </c>
      <c r="AB3222" s="8" t="s">
        <v>9720</v>
      </c>
    </row>
    <row r="3223" spans="24:28" x14ac:dyDescent="0.25">
      <c r="X3223">
        <v>3221</v>
      </c>
      <c r="Y3223" s="8" t="s">
        <v>9721</v>
      </c>
      <c r="Z3223">
        <v>326199</v>
      </c>
      <c r="AA3223">
        <v>326160</v>
      </c>
      <c r="AB3223" s="8" t="s">
        <v>9722</v>
      </c>
    </row>
    <row r="3224" spans="24:28" x14ac:dyDescent="0.25">
      <c r="X3224">
        <v>3222</v>
      </c>
      <c r="Y3224" s="8" t="s">
        <v>9723</v>
      </c>
      <c r="Z3224">
        <v>333511</v>
      </c>
      <c r="AA3224">
        <v>332216</v>
      </c>
      <c r="AB3224" s="8" t="s">
        <v>9724</v>
      </c>
    </row>
    <row r="3225" spans="24:28" x14ac:dyDescent="0.25">
      <c r="X3225">
        <v>3223</v>
      </c>
      <c r="Y3225" s="8" t="s">
        <v>9725</v>
      </c>
      <c r="Z3225">
        <v>811490</v>
      </c>
      <c r="AA3225">
        <v>238130</v>
      </c>
      <c r="AB3225" s="8" t="s">
        <v>9726</v>
      </c>
    </row>
    <row r="3226" spans="24:28" x14ac:dyDescent="0.25">
      <c r="X3226">
        <v>3224</v>
      </c>
      <c r="Y3226" s="8" t="s">
        <v>9727</v>
      </c>
      <c r="Z3226">
        <v>311930</v>
      </c>
      <c r="AB3226" s="8" t="s">
        <v>9728</v>
      </c>
    </row>
    <row r="3227" spans="24:28" x14ac:dyDescent="0.25">
      <c r="X3227">
        <v>3225</v>
      </c>
      <c r="Y3227" s="8" t="s">
        <v>9729</v>
      </c>
      <c r="Z3227">
        <v>336992</v>
      </c>
      <c r="AB3227" s="8" t="s">
        <v>9730</v>
      </c>
    </row>
    <row r="3228" spans="24:28" x14ac:dyDescent="0.25">
      <c r="X3228">
        <v>3226</v>
      </c>
      <c r="Y3228" s="8" t="s">
        <v>9731</v>
      </c>
      <c r="Z3228">
        <v>221111</v>
      </c>
      <c r="AB3228" s="8" t="s">
        <v>9732</v>
      </c>
    </row>
    <row r="3229" spans="24:28" x14ac:dyDescent="0.25">
      <c r="X3229">
        <v>3227</v>
      </c>
      <c r="Y3229" s="8" t="s">
        <v>9733</v>
      </c>
      <c r="Z3229">
        <v>331210</v>
      </c>
      <c r="AB3229" s="8" t="s">
        <v>9734</v>
      </c>
    </row>
    <row r="3230" spans="24:28" x14ac:dyDescent="0.25">
      <c r="X3230">
        <v>3228</v>
      </c>
      <c r="Y3230" s="8" t="s">
        <v>9735</v>
      </c>
      <c r="Z3230">
        <v>311830</v>
      </c>
      <c r="AB3230" s="8" t="s">
        <v>9736</v>
      </c>
    </row>
    <row r="3231" spans="24:28" x14ac:dyDescent="0.25">
      <c r="X3231">
        <v>3229</v>
      </c>
      <c r="Y3231" s="8" t="s">
        <v>9737</v>
      </c>
      <c r="Z3231">
        <v>336999</v>
      </c>
      <c r="AA3231">
        <v>423860</v>
      </c>
      <c r="AB3231" s="8" t="s">
        <v>9738</v>
      </c>
    </row>
    <row r="3232" spans="24:28" x14ac:dyDescent="0.25">
      <c r="X3232">
        <v>3230</v>
      </c>
      <c r="Y3232" s="8" t="s">
        <v>9739</v>
      </c>
      <c r="Z3232">
        <v>332431</v>
      </c>
      <c r="AB3232" s="8" t="s">
        <v>9740</v>
      </c>
    </row>
    <row r="3233" spans="24:28" x14ac:dyDescent="0.25">
      <c r="X3233">
        <v>3231</v>
      </c>
      <c r="Y3233" s="8" t="s">
        <v>9741</v>
      </c>
      <c r="Z3233">
        <v>423860</v>
      </c>
      <c r="AA3233">
        <v>561110</v>
      </c>
      <c r="AB3233" s="8" t="s">
        <v>9742</v>
      </c>
    </row>
    <row r="3234" spans="24:28" x14ac:dyDescent="0.25">
      <c r="X3234">
        <v>3232</v>
      </c>
      <c r="Y3234" s="8" t="s">
        <v>9743</v>
      </c>
      <c r="Z3234">
        <v>926130</v>
      </c>
      <c r="AB3234" s="8" t="s">
        <v>9744</v>
      </c>
    </row>
    <row r="3235" spans="24:28" x14ac:dyDescent="0.25">
      <c r="X3235">
        <v>3233</v>
      </c>
      <c r="Y3235" s="8" t="s">
        <v>9745</v>
      </c>
      <c r="Z3235">
        <v>456130</v>
      </c>
      <c r="AA3235">
        <v>339115</v>
      </c>
      <c r="AB3235" s="8" t="s">
        <v>9746</v>
      </c>
    </row>
    <row r="3236" spans="24:28" x14ac:dyDescent="0.25">
      <c r="X3236">
        <v>3234</v>
      </c>
      <c r="Y3236" s="8" t="s">
        <v>9747</v>
      </c>
      <c r="Z3236">
        <v>335314</v>
      </c>
      <c r="AB3236" s="8" t="s">
        <v>9748</v>
      </c>
    </row>
    <row r="3237" spans="24:28" x14ac:dyDescent="0.25">
      <c r="X3237">
        <v>3235</v>
      </c>
      <c r="Y3237" s="8" t="s">
        <v>9749</v>
      </c>
      <c r="Z3237">
        <v>423220</v>
      </c>
      <c r="AA3237">
        <v>551112</v>
      </c>
      <c r="AB3237" s="8" t="s">
        <v>9750</v>
      </c>
    </row>
    <row r="3238" spans="24:28" x14ac:dyDescent="0.25">
      <c r="X3238">
        <v>3236</v>
      </c>
      <c r="Y3238" s="8" t="s">
        <v>9751</v>
      </c>
      <c r="Z3238">
        <v>337211</v>
      </c>
      <c r="AB3238" s="8" t="s">
        <v>9752</v>
      </c>
    </row>
    <row r="3239" spans="24:28" x14ac:dyDescent="0.25">
      <c r="X3239">
        <v>3237</v>
      </c>
      <c r="Y3239" s="8" t="s">
        <v>9753</v>
      </c>
      <c r="Z3239">
        <v>331313</v>
      </c>
      <c r="AA3239">
        <v>331315</v>
      </c>
      <c r="AB3239" s="8" t="s">
        <v>9754</v>
      </c>
    </row>
    <row r="3240" spans="24:28" x14ac:dyDescent="0.25">
      <c r="X3240">
        <v>3238</v>
      </c>
      <c r="Y3240" s="8" t="s">
        <v>9755</v>
      </c>
      <c r="Z3240">
        <v>423940</v>
      </c>
      <c r="AB3240" s="8" t="s">
        <v>9756</v>
      </c>
    </row>
    <row r="3241" spans="24:28" x14ac:dyDescent="0.25">
      <c r="X3241">
        <v>3239</v>
      </c>
      <c r="Y3241" s="8" t="s">
        <v>9757</v>
      </c>
      <c r="Z3241">
        <v>459930</v>
      </c>
      <c r="AB3241" s="8" t="s">
        <v>9758</v>
      </c>
    </row>
    <row r="3242" spans="24:28" x14ac:dyDescent="0.25">
      <c r="X3242">
        <v>3240</v>
      </c>
      <c r="Y3242" s="8" t="s">
        <v>9759</v>
      </c>
      <c r="Z3242">
        <v>326199</v>
      </c>
      <c r="AA3242">
        <v>423330</v>
      </c>
      <c r="AB3242" s="8" t="s">
        <v>9760</v>
      </c>
    </row>
    <row r="3243" spans="24:28" x14ac:dyDescent="0.25">
      <c r="X3243">
        <v>3241</v>
      </c>
      <c r="Y3243" s="8" t="s">
        <v>9761</v>
      </c>
      <c r="Z3243">
        <v>515112</v>
      </c>
      <c r="AB3243" s="8" t="s">
        <v>9762</v>
      </c>
    </row>
    <row r="3244" spans="24:28" x14ac:dyDescent="0.25">
      <c r="X3244">
        <v>3242</v>
      </c>
      <c r="Y3244" s="8" t="s">
        <v>9763</v>
      </c>
      <c r="Z3244">
        <v>335110</v>
      </c>
      <c r="AB3244" s="8" t="s">
        <v>9764</v>
      </c>
    </row>
    <row r="3245" spans="24:28" x14ac:dyDescent="0.25">
      <c r="X3245">
        <v>3243</v>
      </c>
      <c r="Y3245" s="8" t="s">
        <v>9765</v>
      </c>
      <c r="Z3245">
        <v>541930</v>
      </c>
      <c r="AB3245" s="8" t="s">
        <v>9766</v>
      </c>
    </row>
    <row r="3246" spans="24:28" x14ac:dyDescent="0.25">
      <c r="X3246">
        <v>3244</v>
      </c>
      <c r="Y3246" s="8" t="s">
        <v>9767</v>
      </c>
      <c r="Z3246">
        <v>313310</v>
      </c>
      <c r="AB3246" s="8" t="s">
        <v>9768</v>
      </c>
    </row>
    <row r="3247" spans="24:28" x14ac:dyDescent="0.25">
      <c r="X3247">
        <v>3245</v>
      </c>
      <c r="Y3247" s="8" t="s">
        <v>9769</v>
      </c>
      <c r="Z3247">
        <v>446110</v>
      </c>
      <c r="AA3247">
        <v>452319</v>
      </c>
      <c r="AB3247" s="8" t="s">
        <v>9770</v>
      </c>
    </row>
    <row r="3248" spans="24:28" x14ac:dyDescent="0.25">
      <c r="X3248">
        <v>3246</v>
      </c>
      <c r="Y3248" s="8" t="s">
        <v>9771</v>
      </c>
      <c r="Z3248">
        <v>333994</v>
      </c>
      <c r="AA3248">
        <v>333992</v>
      </c>
      <c r="AB3248" s="8" t="s">
        <v>9772</v>
      </c>
    </row>
    <row r="3249" spans="24:28" x14ac:dyDescent="0.25">
      <c r="X3249">
        <v>3247</v>
      </c>
      <c r="Y3249" s="8" t="s">
        <v>9773</v>
      </c>
      <c r="Z3249">
        <v>334510</v>
      </c>
      <c r="AB3249" s="8" t="s">
        <v>9774</v>
      </c>
    </row>
    <row r="3250" spans="24:28" x14ac:dyDescent="0.25">
      <c r="X3250">
        <v>3248</v>
      </c>
      <c r="Y3250" s="8" t="s">
        <v>9775</v>
      </c>
      <c r="Z3250">
        <v>523920</v>
      </c>
      <c r="AA3250">
        <v>713290</v>
      </c>
      <c r="AB3250" s="8" t="s">
        <v>9776</v>
      </c>
    </row>
    <row r="3251" spans="24:28" x14ac:dyDescent="0.25">
      <c r="X3251">
        <v>3249</v>
      </c>
      <c r="Y3251" s="8" t="s">
        <v>9777</v>
      </c>
      <c r="Z3251">
        <v>423320</v>
      </c>
      <c r="AA3251">
        <v>238110</v>
      </c>
      <c r="AB3251" s="8" t="s">
        <v>9778</v>
      </c>
    </row>
    <row r="3252" spans="24:28" x14ac:dyDescent="0.25">
      <c r="X3252">
        <v>3250</v>
      </c>
      <c r="Y3252" s="8" t="s">
        <v>9779</v>
      </c>
      <c r="Z3252">
        <v>315280</v>
      </c>
      <c r="AA3252">
        <v>532281</v>
      </c>
      <c r="AB3252" s="8" t="s">
        <v>9780</v>
      </c>
    </row>
    <row r="3253" spans="24:28" x14ac:dyDescent="0.25">
      <c r="X3253">
        <v>3251</v>
      </c>
      <c r="Y3253" s="8" t="s">
        <v>9781</v>
      </c>
      <c r="Z3253">
        <v>336350</v>
      </c>
      <c r="AA3253">
        <v>335312</v>
      </c>
      <c r="AB3253" s="8" t="s">
        <v>9782</v>
      </c>
    </row>
    <row r="3254" spans="24:28" x14ac:dyDescent="0.25">
      <c r="X3254">
        <v>3252</v>
      </c>
      <c r="Y3254" s="8" t="s">
        <v>9783</v>
      </c>
      <c r="Z3254">
        <v>523910</v>
      </c>
      <c r="AB3254" s="8" t="s">
        <v>9784</v>
      </c>
    </row>
    <row r="3255" spans="24:28" x14ac:dyDescent="0.25">
      <c r="X3255">
        <v>3253</v>
      </c>
      <c r="Y3255" s="8" t="s">
        <v>9785</v>
      </c>
      <c r="Z3255">
        <v>327910</v>
      </c>
      <c r="AB3255" s="8" t="s">
        <v>9786</v>
      </c>
    </row>
    <row r="3256" spans="24:28" x14ac:dyDescent="0.25">
      <c r="X3256">
        <v>3254</v>
      </c>
      <c r="Y3256" s="8" t="s">
        <v>9787</v>
      </c>
      <c r="Z3256">
        <v>423330</v>
      </c>
      <c r="AA3256">
        <v>423510</v>
      </c>
      <c r="AB3256" s="8" t="s">
        <v>9788</v>
      </c>
    </row>
    <row r="3257" spans="24:28" x14ac:dyDescent="0.25">
      <c r="X3257">
        <v>3255</v>
      </c>
      <c r="Y3257" s="8" t="s">
        <v>9789</v>
      </c>
      <c r="Z3257">
        <v>111992</v>
      </c>
      <c r="AB3257" s="8" t="s">
        <v>9790</v>
      </c>
    </row>
    <row r="3258" spans="24:28" x14ac:dyDescent="0.25">
      <c r="X3258">
        <v>3256</v>
      </c>
      <c r="Y3258" s="8" t="s">
        <v>9791</v>
      </c>
      <c r="Z3258">
        <v>111110</v>
      </c>
      <c r="AA3258">
        <v>111199</v>
      </c>
      <c r="AB3258" s="8" t="s">
        <v>9792</v>
      </c>
    </row>
    <row r="3259" spans="24:28" x14ac:dyDescent="0.25">
      <c r="X3259">
        <v>3257</v>
      </c>
      <c r="Y3259" s="8" t="s">
        <v>9793</v>
      </c>
      <c r="Z3259">
        <v>711410</v>
      </c>
      <c r="AA3259">
        <v>532283</v>
      </c>
      <c r="AB3259" s="8" t="s">
        <v>9794</v>
      </c>
    </row>
    <row r="3260" spans="24:28" x14ac:dyDescent="0.25">
      <c r="X3260">
        <v>3258</v>
      </c>
      <c r="Y3260" s="8" t="s">
        <v>9795</v>
      </c>
      <c r="Z3260">
        <v>312112</v>
      </c>
      <c r="AB3260" s="8" t="s">
        <v>9796</v>
      </c>
    </row>
    <row r="3261" spans="24:28" x14ac:dyDescent="0.25">
      <c r="X3261">
        <v>3259</v>
      </c>
      <c r="Y3261" s="8" t="s">
        <v>9797</v>
      </c>
      <c r="Z3261">
        <v>459310</v>
      </c>
      <c r="AA3261">
        <v>444240</v>
      </c>
      <c r="AB3261" s="8" t="s">
        <v>9798</v>
      </c>
    </row>
    <row r="3262" spans="24:28" x14ac:dyDescent="0.25">
      <c r="X3262">
        <v>3260</v>
      </c>
      <c r="Y3262" s="8" t="s">
        <v>9799</v>
      </c>
      <c r="Z3262">
        <v>238170</v>
      </c>
      <c r="AB3262" s="8" t="s">
        <v>9800</v>
      </c>
    </row>
    <row r="3263" spans="24:28" x14ac:dyDescent="0.25">
      <c r="X3263">
        <v>3261</v>
      </c>
      <c r="Y3263" s="8" t="s">
        <v>9801</v>
      </c>
      <c r="Z3263">
        <v>332911</v>
      </c>
      <c r="AA3263">
        <v>212114</v>
      </c>
      <c r="AB3263" s="8" t="s">
        <v>9802</v>
      </c>
    </row>
    <row r="3264" spans="24:28" x14ac:dyDescent="0.25">
      <c r="X3264">
        <v>3262</v>
      </c>
      <c r="Y3264" s="8" t="s">
        <v>9803</v>
      </c>
      <c r="Z3264">
        <v>339115</v>
      </c>
      <c r="AA3264">
        <v>446130</v>
      </c>
      <c r="AB3264" s="8" t="s">
        <v>9804</v>
      </c>
    </row>
    <row r="3265" spans="24:28" x14ac:dyDescent="0.25">
      <c r="X3265">
        <v>3263</v>
      </c>
      <c r="Y3265" s="8" t="s">
        <v>9805</v>
      </c>
      <c r="Z3265">
        <v>442110</v>
      </c>
      <c r="AB3265" s="8" t="s">
        <v>9806</v>
      </c>
    </row>
    <row r="3266" spans="24:28" x14ac:dyDescent="0.25">
      <c r="X3266">
        <v>3264</v>
      </c>
      <c r="Y3266" s="8" t="s">
        <v>9807</v>
      </c>
      <c r="Z3266">
        <v>322211</v>
      </c>
      <c r="AB3266" s="8" t="s">
        <v>9808</v>
      </c>
    </row>
    <row r="3267" spans="24:28" x14ac:dyDescent="0.25">
      <c r="X3267">
        <v>3265</v>
      </c>
      <c r="Y3267" s="8" t="s">
        <v>9809</v>
      </c>
      <c r="Z3267">
        <v>327331</v>
      </c>
      <c r="AB3267" s="8" t="s">
        <v>9810</v>
      </c>
    </row>
    <row r="3268" spans="24:28" x14ac:dyDescent="0.25">
      <c r="X3268">
        <v>3266</v>
      </c>
      <c r="Y3268" s="8" t="s">
        <v>9811</v>
      </c>
      <c r="Z3268">
        <v>112512</v>
      </c>
      <c r="AB3268" s="8" t="s">
        <v>9812</v>
      </c>
    </row>
    <row r="3269" spans="24:28" x14ac:dyDescent="0.25">
      <c r="X3269">
        <v>3267</v>
      </c>
      <c r="Y3269" s="8" t="s">
        <v>9813</v>
      </c>
      <c r="Z3269">
        <v>453991</v>
      </c>
      <c r="AA3269">
        <v>424940</v>
      </c>
      <c r="AB3269" s="8" t="s">
        <v>9814</v>
      </c>
    </row>
    <row r="3270" spans="24:28" x14ac:dyDescent="0.25">
      <c r="X3270">
        <v>3268</v>
      </c>
      <c r="Y3270" s="8" t="s">
        <v>9815</v>
      </c>
      <c r="Z3270">
        <v>488310</v>
      </c>
      <c r="AB3270" s="8" t="s">
        <v>9816</v>
      </c>
    </row>
    <row r="3271" spans="24:28" x14ac:dyDescent="0.25">
      <c r="X3271">
        <v>3269</v>
      </c>
      <c r="Y3271" s="8" t="s">
        <v>9817</v>
      </c>
      <c r="Z3271">
        <v>335912</v>
      </c>
      <c r="AB3271" s="8" t="s">
        <v>9818</v>
      </c>
    </row>
    <row r="3272" spans="24:28" x14ac:dyDescent="0.25">
      <c r="X3272">
        <v>3270</v>
      </c>
      <c r="Y3272" s="8" t="s">
        <v>9819</v>
      </c>
      <c r="Z3272">
        <v>112511</v>
      </c>
      <c r="AB3272" s="8" t="s">
        <v>9820</v>
      </c>
    </row>
    <row r="3273" spans="24:28" x14ac:dyDescent="0.25">
      <c r="X3273">
        <v>3271</v>
      </c>
      <c r="Y3273" s="8" t="s">
        <v>9821</v>
      </c>
      <c r="Z3273">
        <v>332919</v>
      </c>
      <c r="AB3273" s="8" t="s">
        <v>9822</v>
      </c>
    </row>
    <row r="3274" spans="24:28" x14ac:dyDescent="0.25">
      <c r="X3274">
        <v>3272</v>
      </c>
      <c r="Y3274" s="8" t="s">
        <v>9823</v>
      </c>
      <c r="Z3274">
        <v>513191</v>
      </c>
      <c r="AB3274" s="8" t="s">
        <v>9824</v>
      </c>
    </row>
    <row r="3275" spans="24:28" x14ac:dyDescent="0.25">
      <c r="X3275">
        <v>3273</v>
      </c>
      <c r="Y3275" s="8" t="s">
        <v>9825</v>
      </c>
      <c r="Z3275">
        <v>331221</v>
      </c>
      <c r="AA3275">
        <v>331210</v>
      </c>
      <c r="AB3275" s="8" t="s">
        <v>9826</v>
      </c>
    </row>
    <row r="3276" spans="24:28" x14ac:dyDescent="0.25">
      <c r="X3276">
        <v>3274</v>
      </c>
      <c r="Y3276" s="8" t="s">
        <v>9827</v>
      </c>
      <c r="Z3276">
        <v>212391</v>
      </c>
      <c r="AB3276" s="8" t="s">
        <v>9828</v>
      </c>
    </row>
    <row r="3277" spans="24:28" x14ac:dyDescent="0.25">
      <c r="X3277">
        <v>3275</v>
      </c>
      <c r="Y3277" s="8" t="s">
        <v>9829</v>
      </c>
      <c r="Z3277">
        <v>314120</v>
      </c>
      <c r="AB3277" s="8" t="s">
        <v>9830</v>
      </c>
    </row>
    <row r="3278" spans="24:28" x14ac:dyDescent="0.25">
      <c r="X3278">
        <v>3276</v>
      </c>
      <c r="Y3278" s="8" t="s">
        <v>9831</v>
      </c>
      <c r="Z3278">
        <v>532210</v>
      </c>
      <c r="AB3278" s="8" t="s">
        <v>9832</v>
      </c>
    </row>
    <row r="3279" spans="24:28" x14ac:dyDescent="0.25">
      <c r="X3279">
        <v>3277</v>
      </c>
      <c r="Y3279" s="8" t="s">
        <v>9833</v>
      </c>
      <c r="Z3279">
        <v>541850</v>
      </c>
      <c r="AB3279" s="8" t="s">
        <v>9834</v>
      </c>
    </row>
    <row r="3280" spans="24:28" x14ac:dyDescent="0.25">
      <c r="X3280">
        <v>3278</v>
      </c>
      <c r="Y3280" s="8" t="s">
        <v>9835</v>
      </c>
      <c r="Z3280">
        <v>561790</v>
      </c>
      <c r="AB3280" s="8" t="s">
        <v>9836</v>
      </c>
    </row>
    <row r="3281" spans="24:28" x14ac:dyDescent="0.25">
      <c r="X3281">
        <v>3279</v>
      </c>
      <c r="Y3281" s="8" t="s">
        <v>9837</v>
      </c>
      <c r="Z3281">
        <v>237210</v>
      </c>
      <c r="AA3281">
        <v>531190</v>
      </c>
      <c r="AB3281" s="8" t="s">
        <v>9838</v>
      </c>
    </row>
    <row r="3282" spans="24:28" x14ac:dyDescent="0.25">
      <c r="X3282">
        <v>3280</v>
      </c>
      <c r="Y3282" s="8" t="s">
        <v>9839</v>
      </c>
      <c r="Z3282">
        <v>212322</v>
      </c>
      <c r="AB3282" s="8" t="s">
        <v>9840</v>
      </c>
    </row>
    <row r="3283" spans="24:28" x14ac:dyDescent="0.25">
      <c r="X3283">
        <v>3281</v>
      </c>
      <c r="Y3283" s="8" t="s">
        <v>9841</v>
      </c>
      <c r="Z3283">
        <v>334519</v>
      </c>
      <c r="AA3283">
        <v>541330</v>
      </c>
      <c r="AB3283" s="8" t="s">
        <v>9842</v>
      </c>
    </row>
    <row r="3284" spans="24:28" x14ac:dyDescent="0.25">
      <c r="X3284">
        <v>3282</v>
      </c>
      <c r="Y3284" s="8" t="s">
        <v>9843</v>
      </c>
      <c r="Z3284">
        <v>323120</v>
      </c>
      <c r="AA3284">
        <v>323111</v>
      </c>
      <c r="AB3284" s="8" t="s">
        <v>9844</v>
      </c>
    </row>
    <row r="3285" spans="24:28" x14ac:dyDescent="0.25">
      <c r="X3285">
        <v>3283</v>
      </c>
      <c r="Y3285" s="8" t="s">
        <v>9845</v>
      </c>
      <c r="Z3285">
        <v>441228</v>
      </c>
      <c r="AB3285" s="8" t="s">
        <v>9846</v>
      </c>
    </row>
    <row r="3286" spans="24:28" x14ac:dyDescent="0.25">
      <c r="X3286">
        <v>3284</v>
      </c>
      <c r="Y3286" s="8" t="s">
        <v>9847</v>
      </c>
      <c r="Z3286">
        <v>334512</v>
      </c>
      <c r="AB3286" s="8" t="s">
        <v>9848</v>
      </c>
    </row>
    <row r="3287" spans="24:28" x14ac:dyDescent="0.25">
      <c r="X3287">
        <v>3285</v>
      </c>
      <c r="Y3287" s="8" t="s">
        <v>9849</v>
      </c>
      <c r="Z3287">
        <v>334111</v>
      </c>
      <c r="AB3287" s="8" t="s">
        <v>9850</v>
      </c>
    </row>
    <row r="3288" spans="24:28" x14ac:dyDescent="0.25">
      <c r="X3288">
        <v>3286</v>
      </c>
      <c r="Y3288" s="8" t="s">
        <v>9851</v>
      </c>
      <c r="Z3288">
        <v>519290</v>
      </c>
      <c r="AB3288" s="8" t="s">
        <v>9852</v>
      </c>
    </row>
    <row r="3289" spans="24:28" x14ac:dyDescent="0.25">
      <c r="X3289">
        <v>3287</v>
      </c>
      <c r="Y3289" s="8" t="s">
        <v>9853</v>
      </c>
      <c r="Z3289">
        <v>925120</v>
      </c>
      <c r="AB3289" s="8" t="s">
        <v>9854</v>
      </c>
    </row>
    <row r="3290" spans="24:28" x14ac:dyDescent="0.25">
      <c r="X3290">
        <v>3288</v>
      </c>
      <c r="Y3290" s="8" t="s">
        <v>9855</v>
      </c>
      <c r="Z3290">
        <v>332912</v>
      </c>
      <c r="AA3290">
        <v>335314</v>
      </c>
      <c r="AB3290" s="8" t="s">
        <v>9856</v>
      </c>
    </row>
    <row r="3291" spans="24:28" x14ac:dyDescent="0.25">
      <c r="X3291">
        <v>3289</v>
      </c>
      <c r="Y3291" s="8" t="s">
        <v>9857</v>
      </c>
      <c r="Z3291">
        <v>326299</v>
      </c>
      <c r="AA3291">
        <v>325520</v>
      </c>
      <c r="AB3291" s="8" t="s">
        <v>9858</v>
      </c>
    </row>
    <row r="3292" spans="24:28" x14ac:dyDescent="0.25">
      <c r="X3292">
        <v>3290</v>
      </c>
      <c r="Y3292" s="8" t="s">
        <v>9859</v>
      </c>
      <c r="Z3292">
        <v>522292</v>
      </c>
      <c r="AB3292" s="8" t="s">
        <v>9860</v>
      </c>
    </row>
    <row r="3293" spans="24:28" x14ac:dyDescent="0.25">
      <c r="X3293">
        <v>3291</v>
      </c>
      <c r="Y3293" s="8" t="s">
        <v>9861</v>
      </c>
      <c r="Z3293">
        <v>327320</v>
      </c>
      <c r="AA3293">
        <v>333120</v>
      </c>
      <c r="AB3293" s="8" t="s">
        <v>9862</v>
      </c>
    </row>
    <row r="3294" spans="24:28" x14ac:dyDescent="0.25">
      <c r="X3294">
        <v>3292</v>
      </c>
      <c r="Y3294" s="8" t="s">
        <v>9863</v>
      </c>
      <c r="Z3294">
        <v>485999</v>
      </c>
      <c r="AB3294" s="8" t="s">
        <v>9864</v>
      </c>
    </row>
    <row r="3295" spans="24:28" x14ac:dyDescent="0.25">
      <c r="X3295">
        <v>3293</v>
      </c>
      <c r="Y3295" s="8" t="s">
        <v>9865</v>
      </c>
      <c r="Z3295">
        <v>324122</v>
      </c>
      <c r="AA3295">
        <v>531120</v>
      </c>
      <c r="AB3295" s="8" t="s">
        <v>9866</v>
      </c>
    </row>
    <row r="3296" spans="24:28" x14ac:dyDescent="0.25">
      <c r="X3296">
        <v>3294</v>
      </c>
      <c r="Y3296" s="8" t="s">
        <v>9867</v>
      </c>
      <c r="Z3296">
        <v>813410</v>
      </c>
      <c r="AB3296" s="8" t="s">
        <v>9868</v>
      </c>
    </row>
    <row r="3297" spans="24:28" x14ac:dyDescent="0.25">
      <c r="X3297">
        <v>3295</v>
      </c>
      <c r="Y3297" s="8" t="s">
        <v>9869</v>
      </c>
      <c r="Z3297">
        <v>713930</v>
      </c>
      <c r="AA3297">
        <v>722511</v>
      </c>
      <c r="AB3297" s="8" t="s">
        <v>9870</v>
      </c>
    </row>
    <row r="3298" spans="24:28" x14ac:dyDescent="0.25">
      <c r="X3298">
        <v>3296</v>
      </c>
      <c r="Y3298" s="8" t="s">
        <v>9871</v>
      </c>
      <c r="Z3298">
        <v>111332</v>
      </c>
      <c r="AB3298" s="8" t="s">
        <v>9872</v>
      </c>
    </row>
    <row r="3299" spans="24:28" x14ac:dyDescent="0.25">
      <c r="X3299">
        <v>3297</v>
      </c>
      <c r="Y3299" s="8" t="s">
        <v>9873</v>
      </c>
      <c r="Z3299">
        <v>111331</v>
      </c>
      <c r="AA3299">
        <v>488510</v>
      </c>
      <c r="AB3299" s="8" t="s">
        <v>9874</v>
      </c>
    </row>
    <row r="3300" spans="24:28" x14ac:dyDescent="0.25">
      <c r="X3300">
        <v>3298</v>
      </c>
      <c r="Y3300" s="8" t="s">
        <v>9875</v>
      </c>
      <c r="Z3300">
        <v>325991</v>
      </c>
      <c r="AB3300" s="8" t="s">
        <v>9876</v>
      </c>
    </row>
    <row r="3301" spans="24:28" x14ac:dyDescent="0.25">
      <c r="X3301">
        <v>3299</v>
      </c>
      <c r="Y3301" s="8" t="s">
        <v>9877</v>
      </c>
      <c r="Z3301">
        <v>442291</v>
      </c>
      <c r="AA3301">
        <v>423210</v>
      </c>
      <c r="AB3301" s="8" t="s">
        <v>9878</v>
      </c>
    </row>
    <row r="3302" spans="24:28" x14ac:dyDescent="0.25">
      <c r="X3302">
        <v>3300</v>
      </c>
      <c r="Y3302" s="8" t="s">
        <v>9879</v>
      </c>
      <c r="Z3302">
        <v>115112</v>
      </c>
      <c r="AB3302" s="8" t="s">
        <v>9880</v>
      </c>
    </row>
    <row r="3303" spans="24:28" x14ac:dyDescent="0.25">
      <c r="X3303">
        <v>3301</v>
      </c>
      <c r="Y3303" s="8" t="s">
        <v>9881</v>
      </c>
      <c r="Z3303">
        <v>339114</v>
      </c>
      <c r="AB3303" s="8" t="s">
        <v>9882</v>
      </c>
    </row>
    <row r="3304" spans="24:28" x14ac:dyDescent="0.25">
      <c r="X3304">
        <v>3302</v>
      </c>
      <c r="Y3304" s="8" t="s">
        <v>9883</v>
      </c>
      <c r="Z3304">
        <v>711120</v>
      </c>
      <c r="AB3304" s="8" t="s">
        <v>9884</v>
      </c>
    </row>
    <row r="3305" spans="24:28" x14ac:dyDescent="0.25">
      <c r="X3305">
        <v>3303</v>
      </c>
      <c r="Y3305" s="8" t="s">
        <v>9885</v>
      </c>
      <c r="Z3305">
        <v>711310</v>
      </c>
      <c r="AB3305" s="8" t="s">
        <v>9886</v>
      </c>
    </row>
    <row r="3306" spans="24:28" x14ac:dyDescent="0.25">
      <c r="X3306">
        <v>3304</v>
      </c>
      <c r="Y3306" s="8" t="s">
        <v>9887</v>
      </c>
      <c r="Z3306">
        <v>621410</v>
      </c>
      <c r="AB3306" s="8" t="s">
        <v>9888</v>
      </c>
    </row>
    <row r="3307" spans="24:28" x14ac:dyDescent="0.25">
      <c r="X3307">
        <v>3305</v>
      </c>
      <c r="Y3307" s="8" t="s">
        <v>9889</v>
      </c>
      <c r="Z3307">
        <v>336120</v>
      </c>
      <c r="AA3307">
        <v>336390</v>
      </c>
      <c r="AB3307" s="8" t="s">
        <v>9890</v>
      </c>
    </row>
    <row r="3308" spans="24:28" x14ac:dyDescent="0.25">
      <c r="X3308">
        <v>3306</v>
      </c>
      <c r="Y3308" s="8" t="s">
        <v>9891</v>
      </c>
      <c r="Z3308">
        <v>323120</v>
      </c>
      <c r="AA3308">
        <v>541860</v>
      </c>
      <c r="AB3308" s="8" t="s">
        <v>9892</v>
      </c>
    </row>
    <row r="3309" spans="24:28" x14ac:dyDescent="0.25">
      <c r="X3309">
        <v>3307</v>
      </c>
      <c r="Y3309" s="8" t="s">
        <v>9893</v>
      </c>
      <c r="Z3309">
        <v>621511</v>
      </c>
      <c r="AA3309">
        <v>561110</v>
      </c>
      <c r="AB3309" s="8" t="s">
        <v>9894</v>
      </c>
    </row>
    <row r="3310" spans="24:28" x14ac:dyDescent="0.25">
      <c r="X3310">
        <v>3308</v>
      </c>
      <c r="Y3310" s="8" t="s">
        <v>9895</v>
      </c>
      <c r="Z3310">
        <v>812199</v>
      </c>
      <c r="AB3310" s="8" t="s">
        <v>9896</v>
      </c>
    </row>
    <row r="3311" spans="24:28" x14ac:dyDescent="0.25">
      <c r="X3311">
        <v>3309</v>
      </c>
      <c r="Y3311" s="8" t="s">
        <v>9897</v>
      </c>
      <c r="Z3311">
        <v>322230</v>
      </c>
      <c r="AB3311" s="8" t="s">
        <v>9898</v>
      </c>
    </row>
    <row r="3312" spans="24:28" x14ac:dyDescent="0.25">
      <c r="X3312">
        <v>3310</v>
      </c>
      <c r="Y3312" s="8" t="s">
        <v>9899</v>
      </c>
      <c r="Z3312">
        <v>212325</v>
      </c>
      <c r="AA3312">
        <v>333131</v>
      </c>
      <c r="AB3312" s="8" t="s">
        <v>9900</v>
      </c>
    </row>
    <row r="3313" spans="24:28" x14ac:dyDescent="0.25">
      <c r="X3313">
        <v>3311</v>
      </c>
      <c r="Y3313" s="8" t="s">
        <v>9901</v>
      </c>
      <c r="Z3313">
        <v>332410</v>
      </c>
      <c r="AB3313" s="8" t="s">
        <v>9902</v>
      </c>
    </row>
    <row r="3314" spans="24:28" x14ac:dyDescent="0.25">
      <c r="X3314">
        <v>3312</v>
      </c>
      <c r="Y3314" s="8" t="s">
        <v>9903</v>
      </c>
      <c r="Z3314">
        <v>311352</v>
      </c>
      <c r="AB3314" s="8" t="s">
        <v>9904</v>
      </c>
    </row>
    <row r="3315" spans="24:28" x14ac:dyDescent="0.25">
      <c r="X3315">
        <v>3313</v>
      </c>
      <c r="Y3315" s="8" t="s">
        <v>9905</v>
      </c>
      <c r="Z3315">
        <v>513199</v>
      </c>
      <c r="AA3315">
        <v>513130</v>
      </c>
      <c r="AB3315" s="8" t="s">
        <v>9906</v>
      </c>
    </row>
    <row r="3316" spans="24:28" x14ac:dyDescent="0.25">
      <c r="X3316">
        <v>3314</v>
      </c>
      <c r="Y3316" s="8" t="s">
        <v>9907</v>
      </c>
      <c r="Z3316">
        <v>333120</v>
      </c>
      <c r="AA3316">
        <v>423320</v>
      </c>
      <c r="AB3316" s="8" t="s">
        <v>9908</v>
      </c>
    </row>
    <row r="3317" spans="24:28" x14ac:dyDescent="0.25">
      <c r="X3317">
        <v>3315</v>
      </c>
      <c r="Y3317" s="8" t="s">
        <v>9909</v>
      </c>
      <c r="Z3317">
        <v>448190</v>
      </c>
      <c r="AB3317" s="8" t="s">
        <v>9910</v>
      </c>
    </row>
    <row r="3318" spans="24:28" x14ac:dyDescent="0.25">
      <c r="X3318">
        <v>3316</v>
      </c>
      <c r="Y3318" s="8" t="s">
        <v>9911</v>
      </c>
      <c r="Z3318">
        <v>519190</v>
      </c>
      <c r="AB3318" s="8" t="s">
        <v>9912</v>
      </c>
    </row>
    <row r="3319" spans="24:28" x14ac:dyDescent="0.25">
      <c r="X3319">
        <v>3317</v>
      </c>
      <c r="Y3319" s="8" t="s">
        <v>9913</v>
      </c>
      <c r="Z3319">
        <v>221115</v>
      </c>
      <c r="AB3319" s="8" t="s">
        <v>9914</v>
      </c>
    </row>
    <row r="3320" spans="24:28" x14ac:dyDescent="0.25">
      <c r="X3320">
        <v>3318</v>
      </c>
      <c r="Y3320" s="8" t="s">
        <v>9915</v>
      </c>
      <c r="Z3320">
        <v>327332</v>
      </c>
      <c r="AA3320">
        <v>333998</v>
      </c>
      <c r="AB3320" s="8" t="s">
        <v>9916</v>
      </c>
    </row>
    <row r="3321" spans="24:28" x14ac:dyDescent="0.25">
      <c r="X3321">
        <v>3319</v>
      </c>
      <c r="Y3321" s="8" t="s">
        <v>9917</v>
      </c>
      <c r="Z3321">
        <v>493130</v>
      </c>
      <c r="AA3321">
        <v>424910</v>
      </c>
      <c r="AB3321" s="8" t="s">
        <v>9918</v>
      </c>
    </row>
    <row r="3322" spans="24:28" x14ac:dyDescent="0.25">
      <c r="X3322">
        <v>3320</v>
      </c>
      <c r="Y3322" s="8" t="s">
        <v>9919</v>
      </c>
      <c r="Z3322">
        <v>221210</v>
      </c>
      <c r="AB3322" s="8" t="s">
        <v>9920</v>
      </c>
    </row>
    <row r="3323" spans="24:28" x14ac:dyDescent="0.25">
      <c r="X3323">
        <v>3321</v>
      </c>
      <c r="Y3323" s="8" t="s">
        <v>9921</v>
      </c>
      <c r="Z3323">
        <v>423510</v>
      </c>
      <c r="AB3323" s="8" t="s">
        <v>9922</v>
      </c>
    </row>
    <row r="3324" spans="24:28" x14ac:dyDescent="0.25">
      <c r="X3324">
        <v>3322</v>
      </c>
      <c r="Y3324" s="8" t="s">
        <v>9923</v>
      </c>
      <c r="Z3324">
        <v>311941</v>
      </c>
      <c r="AB3324" s="8" t="s">
        <v>9924</v>
      </c>
    </row>
    <row r="3325" spans="24:28" x14ac:dyDescent="0.25">
      <c r="X3325">
        <v>3323</v>
      </c>
      <c r="Y3325" s="8" t="s">
        <v>9925</v>
      </c>
      <c r="Z3325">
        <v>331221</v>
      </c>
      <c r="AB3325" s="8" t="s">
        <v>9926</v>
      </c>
    </row>
    <row r="3326" spans="24:28" x14ac:dyDescent="0.25">
      <c r="X3326">
        <v>3324</v>
      </c>
      <c r="Y3326" s="8" t="s">
        <v>9927</v>
      </c>
      <c r="Z3326">
        <v>335131</v>
      </c>
      <c r="AA3326">
        <v>335132</v>
      </c>
      <c r="AB3326" s="8" t="s">
        <v>9928</v>
      </c>
    </row>
    <row r="3327" spans="24:28" x14ac:dyDescent="0.25">
      <c r="X3327">
        <v>3325</v>
      </c>
      <c r="Y3327" s="8" t="s">
        <v>9929</v>
      </c>
      <c r="Z3327">
        <v>712190</v>
      </c>
      <c r="AB3327" s="8" t="s">
        <v>9930</v>
      </c>
    </row>
    <row r="3328" spans="24:28" x14ac:dyDescent="0.25">
      <c r="X3328">
        <v>3326</v>
      </c>
      <c r="Y3328" s="8" t="s">
        <v>9931</v>
      </c>
      <c r="Z3328">
        <v>311520</v>
      </c>
      <c r="AA3328">
        <v>311351</v>
      </c>
      <c r="AB3328" s="8" t="s">
        <v>9932</v>
      </c>
    </row>
    <row r="3329" spans="24:28" x14ac:dyDescent="0.25">
      <c r="X3329">
        <v>3327</v>
      </c>
      <c r="Y3329" s="8" t="s">
        <v>9933</v>
      </c>
      <c r="Z3329">
        <v>523140</v>
      </c>
      <c r="AB3329" s="8" t="s">
        <v>9934</v>
      </c>
    </row>
    <row r="3330" spans="24:28" x14ac:dyDescent="0.25">
      <c r="X3330">
        <v>3328</v>
      </c>
      <c r="Y3330" s="8" t="s">
        <v>9935</v>
      </c>
      <c r="Z3330">
        <v>221112</v>
      </c>
      <c r="AB3330" s="8" t="s">
        <v>9936</v>
      </c>
    </row>
    <row r="3331" spans="24:28" x14ac:dyDescent="0.25">
      <c r="X3331">
        <v>3329</v>
      </c>
      <c r="Y3331" s="8" t="s">
        <v>9937</v>
      </c>
      <c r="Z3331">
        <v>621420</v>
      </c>
      <c r="AB3331" s="8" t="s">
        <v>9938</v>
      </c>
    </row>
    <row r="3332" spans="24:28" x14ac:dyDescent="0.25">
      <c r="X3332">
        <v>3330</v>
      </c>
      <c r="Y3332" s="8" t="s">
        <v>9939</v>
      </c>
      <c r="Z3332">
        <v>326199</v>
      </c>
      <c r="AA3332">
        <v>423330</v>
      </c>
      <c r="AB3332" s="8" t="s">
        <v>9940</v>
      </c>
    </row>
    <row r="3333" spans="24:28" x14ac:dyDescent="0.25">
      <c r="X3333">
        <v>3331</v>
      </c>
      <c r="Y3333" s="8" t="s">
        <v>9941</v>
      </c>
      <c r="Z3333">
        <v>485112</v>
      </c>
      <c r="AB3333" s="8" t="s">
        <v>9942</v>
      </c>
    </row>
    <row r="3334" spans="24:28" x14ac:dyDescent="0.25">
      <c r="X3334">
        <v>3332</v>
      </c>
      <c r="Y3334" s="8" t="s">
        <v>9943</v>
      </c>
      <c r="Z3334">
        <v>334220</v>
      </c>
      <c r="AA3334">
        <v>517810</v>
      </c>
      <c r="AB3334" s="8" t="s">
        <v>9944</v>
      </c>
    </row>
    <row r="3335" spans="24:28" x14ac:dyDescent="0.25">
      <c r="X3335">
        <v>3333</v>
      </c>
      <c r="Y3335" s="8" t="s">
        <v>9945</v>
      </c>
      <c r="Z3335">
        <v>337122</v>
      </c>
      <c r="AB3335" s="8" t="s">
        <v>9946</v>
      </c>
    </row>
    <row r="3336" spans="24:28" x14ac:dyDescent="0.25">
      <c r="X3336">
        <v>3334</v>
      </c>
      <c r="Y3336" s="8" t="s">
        <v>9947</v>
      </c>
      <c r="Z3336">
        <v>336411</v>
      </c>
      <c r="AA3336">
        <v>336413</v>
      </c>
      <c r="AB3336" s="8" t="s">
        <v>9948</v>
      </c>
    </row>
    <row r="3337" spans="24:28" x14ac:dyDescent="0.25">
      <c r="X3337">
        <v>3335</v>
      </c>
      <c r="Y3337" s="8" t="s">
        <v>9949</v>
      </c>
      <c r="Z3337">
        <v>424330</v>
      </c>
      <c r="AA3337">
        <v>315240</v>
      </c>
      <c r="AB3337" s="8" t="s">
        <v>9950</v>
      </c>
    </row>
    <row r="3338" spans="24:28" x14ac:dyDescent="0.25">
      <c r="X3338">
        <v>3336</v>
      </c>
      <c r="Y3338" s="8" t="s">
        <v>9951</v>
      </c>
      <c r="Z3338">
        <v>811212</v>
      </c>
      <c r="AB3338" s="8" t="s">
        <v>9952</v>
      </c>
    </row>
    <row r="3339" spans="24:28" x14ac:dyDescent="0.25">
      <c r="X3339">
        <v>3337</v>
      </c>
      <c r="Y3339" s="8" t="s">
        <v>9953</v>
      </c>
      <c r="Z3339">
        <v>561591</v>
      </c>
      <c r="AB3339" s="8" t="s">
        <v>9954</v>
      </c>
    </row>
    <row r="3340" spans="24:28" x14ac:dyDescent="0.25">
      <c r="X3340">
        <v>3338</v>
      </c>
      <c r="Y3340" s="8" t="s">
        <v>9955</v>
      </c>
      <c r="Z3340">
        <v>337127</v>
      </c>
      <c r="AA3340">
        <v>334519</v>
      </c>
      <c r="AB3340" s="8" t="s">
        <v>9956</v>
      </c>
    </row>
    <row r="3341" spans="24:28" x14ac:dyDescent="0.25">
      <c r="X3341">
        <v>3339</v>
      </c>
      <c r="Y3341" s="8" t="s">
        <v>9957</v>
      </c>
      <c r="Z3341">
        <v>442210</v>
      </c>
      <c r="AA3341">
        <v>442110</v>
      </c>
      <c r="AB3341" s="8" t="s">
        <v>9958</v>
      </c>
    </row>
    <row r="3342" spans="24:28" x14ac:dyDescent="0.25">
      <c r="X3342">
        <v>3340</v>
      </c>
      <c r="Y3342" s="8" t="s">
        <v>9959</v>
      </c>
      <c r="Z3342">
        <v>925120</v>
      </c>
      <c r="AB3342" s="8" t="s">
        <v>9960</v>
      </c>
    </row>
    <row r="3343" spans="24:28" x14ac:dyDescent="0.25">
      <c r="X3343">
        <v>3341</v>
      </c>
      <c r="Y3343" s="8" t="s">
        <v>9961</v>
      </c>
      <c r="Z3343">
        <v>423220</v>
      </c>
      <c r="AB3343" s="8" t="s">
        <v>9962</v>
      </c>
    </row>
    <row r="3344" spans="24:28" x14ac:dyDescent="0.25">
      <c r="X3344">
        <v>3342</v>
      </c>
      <c r="Y3344" s="8" t="s">
        <v>9963</v>
      </c>
      <c r="Z3344">
        <v>541910</v>
      </c>
      <c r="AA3344">
        <v>561110</v>
      </c>
      <c r="AB3344" s="8" t="s">
        <v>9964</v>
      </c>
    </row>
    <row r="3345" spans="24:28" x14ac:dyDescent="0.25">
      <c r="X3345">
        <v>3343</v>
      </c>
      <c r="Y3345" s="8" t="s">
        <v>9965</v>
      </c>
      <c r="Z3345">
        <v>327390</v>
      </c>
      <c r="AB3345" s="8" t="s">
        <v>9966</v>
      </c>
    </row>
    <row r="3346" spans="24:28" x14ac:dyDescent="0.25">
      <c r="X3346">
        <v>3344</v>
      </c>
      <c r="Y3346" s="8" t="s">
        <v>9967</v>
      </c>
      <c r="Z3346">
        <v>327390</v>
      </c>
      <c r="AB3346" s="8" t="s">
        <v>9968</v>
      </c>
    </row>
    <row r="3347" spans="24:28" x14ac:dyDescent="0.25">
      <c r="X3347">
        <v>3345</v>
      </c>
      <c r="Y3347" s="8" t="s">
        <v>9969</v>
      </c>
      <c r="Z3347">
        <v>813990</v>
      </c>
      <c r="AA3347">
        <v>721110</v>
      </c>
      <c r="AB3347" s="8" t="s">
        <v>9970</v>
      </c>
    </row>
    <row r="3348" spans="24:28" x14ac:dyDescent="0.25">
      <c r="X3348">
        <v>3346</v>
      </c>
      <c r="Y3348" s="8" t="s">
        <v>9971</v>
      </c>
      <c r="Z3348">
        <v>561710</v>
      </c>
      <c r="AB3348" s="8" t="s">
        <v>9972</v>
      </c>
    </row>
    <row r="3349" spans="24:28" x14ac:dyDescent="0.25">
      <c r="X3349">
        <v>3347</v>
      </c>
      <c r="Y3349" s="8" t="s">
        <v>9973</v>
      </c>
      <c r="Z3349">
        <v>922120</v>
      </c>
      <c r="AB3349" s="8" t="s">
        <v>9974</v>
      </c>
    </row>
    <row r="3350" spans="24:28" x14ac:dyDescent="0.25">
      <c r="X3350">
        <v>3348</v>
      </c>
      <c r="Y3350" s="8" t="s">
        <v>9975</v>
      </c>
      <c r="Z3350">
        <v>485119</v>
      </c>
      <c r="AB3350" s="8" t="s">
        <v>9976</v>
      </c>
    </row>
    <row r="3351" spans="24:28" x14ac:dyDescent="0.25">
      <c r="X3351">
        <v>3349</v>
      </c>
      <c r="Y3351" s="8" t="s">
        <v>9977</v>
      </c>
      <c r="Z3351">
        <v>621493</v>
      </c>
      <c r="AA3351">
        <v>621999</v>
      </c>
      <c r="AB3351" s="8" t="s">
        <v>9978</v>
      </c>
    </row>
    <row r="3352" spans="24:28" x14ac:dyDescent="0.25">
      <c r="X3352">
        <v>3350</v>
      </c>
      <c r="Y3352" s="8" t="s">
        <v>9979</v>
      </c>
      <c r="Z3352">
        <v>112340</v>
      </c>
      <c r="AA3352">
        <v>541715</v>
      </c>
      <c r="AB3352" s="8" t="s">
        <v>9980</v>
      </c>
    </row>
    <row r="3353" spans="24:28" x14ac:dyDescent="0.25">
      <c r="X3353">
        <v>3351</v>
      </c>
      <c r="Y3353" s="8" t="s">
        <v>9981</v>
      </c>
      <c r="Z3353">
        <v>523210</v>
      </c>
      <c r="AB3353" s="8" t="s">
        <v>9982</v>
      </c>
    </row>
    <row r="3354" spans="24:28" x14ac:dyDescent="0.25">
      <c r="X3354">
        <v>3352</v>
      </c>
      <c r="Y3354" s="8" t="s">
        <v>9983</v>
      </c>
      <c r="Z3354">
        <v>561920</v>
      </c>
      <c r="AA3354">
        <v>711190</v>
      </c>
      <c r="AB3354" s="8" t="s">
        <v>9984</v>
      </c>
    </row>
    <row r="3355" spans="24:28" x14ac:dyDescent="0.25">
      <c r="X3355">
        <v>3353</v>
      </c>
      <c r="Y3355" s="8" t="s">
        <v>9985</v>
      </c>
      <c r="Z3355">
        <v>522292</v>
      </c>
      <c r="AB3355" s="8" t="s">
        <v>9986</v>
      </c>
    </row>
    <row r="3356" spans="24:28" x14ac:dyDescent="0.25">
      <c r="X3356">
        <v>3354</v>
      </c>
      <c r="Y3356" s="8" t="s">
        <v>9987</v>
      </c>
      <c r="Z3356">
        <v>332112</v>
      </c>
      <c r="AB3356" s="8" t="s">
        <v>9988</v>
      </c>
    </row>
    <row r="3357" spans="24:28" x14ac:dyDescent="0.25">
      <c r="X3357">
        <v>3355</v>
      </c>
      <c r="Y3357" s="8" t="s">
        <v>9989</v>
      </c>
      <c r="Z3357">
        <v>812310</v>
      </c>
      <c r="AA3357">
        <v>423850</v>
      </c>
      <c r="AB3357" s="8" t="s">
        <v>9990</v>
      </c>
    </row>
    <row r="3358" spans="24:28" x14ac:dyDescent="0.25">
      <c r="X3358">
        <v>3356</v>
      </c>
      <c r="Y3358" s="8" t="s">
        <v>9991</v>
      </c>
      <c r="Z3358">
        <v>621492</v>
      </c>
      <c r="AA3358">
        <v>423450</v>
      </c>
      <c r="AB3358" s="8" t="s">
        <v>9992</v>
      </c>
    </row>
    <row r="3359" spans="24:28" x14ac:dyDescent="0.25">
      <c r="X3359">
        <v>3357</v>
      </c>
      <c r="Y3359" s="8" t="s">
        <v>9993</v>
      </c>
      <c r="Z3359">
        <v>325110</v>
      </c>
      <c r="AA3359">
        <v>325991</v>
      </c>
      <c r="AB3359" s="8" t="s">
        <v>9994</v>
      </c>
    </row>
    <row r="3360" spans="24:28" x14ac:dyDescent="0.25">
      <c r="X3360">
        <v>3358</v>
      </c>
      <c r="Y3360" s="8" t="s">
        <v>9995</v>
      </c>
      <c r="Z3360">
        <v>459910</v>
      </c>
      <c r="AA3360">
        <v>541940</v>
      </c>
      <c r="AB3360" s="8" t="s">
        <v>9996</v>
      </c>
    </row>
    <row r="3361" spans="24:28" x14ac:dyDescent="0.25">
      <c r="X3361">
        <v>3359</v>
      </c>
      <c r="Y3361" s="8" t="s">
        <v>9997</v>
      </c>
      <c r="Z3361">
        <v>311119</v>
      </c>
      <c r="AB3361" s="8" t="s">
        <v>9998</v>
      </c>
    </row>
    <row r="3362" spans="24:28" x14ac:dyDescent="0.25">
      <c r="X3362">
        <v>3360</v>
      </c>
      <c r="Y3362" s="8" t="s">
        <v>9999</v>
      </c>
      <c r="Z3362">
        <v>485111</v>
      </c>
      <c r="AA3362">
        <v>541614</v>
      </c>
      <c r="AB3362" s="8" t="s">
        <v>10000</v>
      </c>
    </row>
    <row r="3363" spans="24:28" x14ac:dyDescent="0.25">
      <c r="X3363">
        <v>3361</v>
      </c>
      <c r="Y3363" s="8" t="s">
        <v>10001</v>
      </c>
      <c r="Z3363">
        <v>115114</v>
      </c>
      <c r="AA3363">
        <v>488991</v>
      </c>
      <c r="AB3363" s="8" t="s">
        <v>10002</v>
      </c>
    </row>
    <row r="3364" spans="24:28" x14ac:dyDescent="0.25">
      <c r="X3364">
        <v>3362</v>
      </c>
      <c r="Y3364" s="8" t="s">
        <v>10003</v>
      </c>
      <c r="Z3364">
        <v>519190</v>
      </c>
      <c r="AA3364">
        <v>511210</v>
      </c>
      <c r="AB3364" s="8" t="s">
        <v>10004</v>
      </c>
    </row>
    <row r="3365" spans="24:28" x14ac:dyDescent="0.25">
      <c r="X3365">
        <v>3363</v>
      </c>
      <c r="Y3365" s="8" t="s">
        <v>10005</v>
      </c>
      <c r="Z3365">
        <v>811198</v>
      </c>
      <c r="AA3365">
        <v>811198</v>
      </c>
      <c r="AB3365" s="8" t="s">
        <v>10006</v>
      </c>
    </row>
    <row r="3366" spans="24:28" x14ac:dyDescent="0.25">
      <c r="X3366">
        <v>3364</v>
      </c>
      <c r="Y3366" s="8" t="s">
        <v>10007</v>
      </c>
      <c r="Z3366">
        <v>424810</v>
      </c>
      <c r="AB3366" s="8" t="s">
        <v>10008</v>
      </c>
    </row>
    <row r="3367" spans="24:28" x14ac:dyDescent="0.25">
      <c r="X3367">
        <v>3365</v>
      </c>
      <c r="Y3367" s="8" t="s">
        <v>10009</v>
      </c>
      <c r="Z3367">
        <v>333131</v>
      </c>
      <c r="AB3367" s="8" t="s">
        <v>10010</v>
      </c>
    </row>
    <row r="3368" spans="24:28" x14ac:dyDescent="0.25">
      <c r="X3368">
        <v>3366</v>
      </c>
      <c r="Y3368" s="8" t="s">
        <v>10011</v>
      </c>
      <c r="Z3368">
        <v>333993</v>
      </c>
      <c r="AB3368" s="8" t="s">
        <v>10012</v>
      </c>
    </row>
    <row r="3369" spans="24:28" x14ac:dyDescent="0.25">
      <c r="X3369">
        <v>3367</v>
      </c>
      <c r="Y3369" s="8" t="s">
        <v>10013</v>
      </c>
      <c r="Z3369">
        <v>923140</v>
      </c>
      <c r="AB3369" s="8" t="s">
        <v>10014</v>
      </c>
    </row>
    <row r="3370" spans="24:28" x14ac:dyDescent="0.25">
      <c r="X3370">
        <v>3368</v>
      </c>
      <c r="Y3370" s="8" t="s">
        <v>10015</v>
      </c>
      <c r="Z3370">
        <v>212220</v>
      </c>
      <c r="AA3370">
        <v>212220</v>
      </c>
      <c r="AB3370" s="8" t="s">
        <v>10016</v>
      </c>
    </row>
    <row r="3371" spans="24:28" x14ac:dyDescent="0.25">
      <c r="X3371">
        <v>3369</v>
      </c>
      <c r="Y3371" s="8" t="s">
        <v>10017</v>
      </c>
      <c r="Z3371">
        <v>238110</v>
      </c>
      <c r="AB3371" s="8" t="s">
        <v>10018</v>
      </c>
    </row>
    <row r="3372" spans="24:28" x14ac:dyDescent="0.25">
      <c r="X3372">
        <v>3370</v>
      </c>
      <c r="Y3372" s="8" t="s">
        <v>10019</v>
      </c>
      <c r="Z3372">
        <v>541320</v>
      </c>
      <c r="AA3372">
        <v>561720</v>
      </c>
      <c r="AB3372" s="8" t="s">
        <v>10020</v>
      </c>
    </row>
    <row r="3373" spans="24:28" x14ac:dyDescent="0.25">
      <c r="X3373">
        <v>3371</v>
      </c>
      <c r="Y3373" s="8" t="s">
        <v>10021</v>
      </c>
      <c r="Z3373">
        <v>524113</v>
      </c>
      <c r="AA3373">
        <v>524114</v>
      </c>
      <c r="AB3373" s="8" t="s">
        <v>10022</v>
      </c>
    </row>
    <row r="3374" spans="24:28" x14ac:dyDescent="0.25">
      <c r="X3374">
        <v>3372</v>
      </c>
      <c r="Y3374" s="8" t="s">
        <v>10023</v>
      </c>
      <c r="Z3374">
        <v>337122</v>
      </c>
      <c r="AA3374">
        <v>423210</v>
      </c>
      <c r="AB3374" s="8" t="s">
        <v>10024</v>
      </c>
    </row>
    <row r="3375" spans="24:28" x14ac:dyDescent="0.25">
      <c r="X3375">
        <v>3373</v>
      </c>
      <c r="Y3375" s="8" t="s">
        <v>10025</v>
      </c>
      <c r="Z3375">
        <v>621391</v>
      </c>
      <c r="AB3375" s="8" t="s">
        <v>10026</v>
      </c>
    </row>
    <row r="3376" spans="24:28" x14ac:dyDescent="0.25">
      <c r="X3376">
        <v>3374</v>
      </c>
      <c r="Y3376" s="8" t="s">
        <v>10027</v>
      </c>
      <c r="Z3376">
        <v>458310</v>
      </c>
      <c r="AA3376">
        <v>423940</v>
      </c>
      <c r="AB3376" s="8" t="s">
        <v>10028</v>
      </c>
    </row>
    <row r="3377" spans="24:28" x14ac:dyDescent="0.25">
      <c r="X3377">
        <v>3375</v>
      </c>
      <c r="Y3377" s="8" t="s">
        <v>10029</v>
      </c>
      <c r="Z3377">
        <v>517112</v>
      </c>
      <c r="AA3377">
        <v>449210</v>
      </c>
      <c r="AB3377" s="8" t="s">
        <v>10030</v>
      </c>
    </row>
    <row r="3378" spans="24:28" x14ac:dyDescent="0.25">
      <c r="X3378">
        <v>3376</v>
      </c>
      <c r="Y3378" s="8" t="s">
        <v>10031</v>
      </c>
      <c r="Z3378">
        <v>423730</v>
      </c>
      <c r="AA3378">
        <v>423740</v>
      </c>
      <c r="AB3378" s="8" t="s">
        <v>10032</v>
      </c>
    </row>
    <row r="3379" spans="24:28" x14ac:dyDescent="0.25">
      <c r="X3379">
        <v>3377</v>
      </c>
      <c r="Y3379" s="8" t="s">
        <v>10033</v>
      </c>
      <c r="Z3379">
        <v>221210</v>
      </c>
      <c r="AA3379">
        <v>486210</v>
      </c>
      <c r="AB3379" s="8" t="s">
        <v>10034</v>
      </c>
    </row>
    <row r="3380" spans="24:28" x14ac:dyDescent="0.25">
      <c r="X3380">
        <v>3378</v>
      </c>
      <c r="Y3380" s="8" t="s">
        <v>10035</v>
      </c>
      <c r="Z3380">
        <v>523910</v>
      </c>
      <c r="AB3380" s="8" t="s">
        <v>10036</v>
      </c>
    </row>
    <row r="3381" spans="24:28" x14ac:dyDescent="0.25">
      <c r="X3381">
        <v>3379</v>
      </c>
      <c r="Y3381" s="8" t="s">
        <v>10037</v>
      </c>
      <c r="Z3381">
        <v>335220</v>
      </c>
      <c r="AB3381" s="8" t="s">
        <v>10038</v>
      </c>
    </row>
    <row r="3382" spans="24:28" x14ac:dyDescent="0.25">
      <c r="X3382">
        <v>3380</v>
      </c>
      <c r="Y3382" s="8" t="s">
        <v>10039</v>
      </c>
      <c r="Z3382">
        <v>423830</v>
      </c>
      <c r="AB3382" s="8" t="s">
        <v>10040</v>
      </c>
    </row>
    <row r="3383" spans="24:28" x14ac:dyDescent="0.25">
      <c r="X3383">
        <v>3381</v>
      </c>
      <c r="Y3383" s="8" t="s">
        <v>10041</v>
      </c>
      <c r="Z3383">
        <v>212313</v>
      </c>
      <c r="AA3383">
        <v>325998</v>
      </c>
      <c r="AB3383" s="8" t="s">
        <v>10042</v>
      </c>
    </row>
    <row r="3384" spans="24:28" x14ac:dyDescent="0.25">
      <c r="X3384">
        <v>3382</v>
      </c>
      <c r="Y3384" s="8" t="s">
        <v>10043</v>
      </c>
      <c r="Z3384">
        <v>212311</v>
      </c>
      <c r="AB3384" s="8" t="s">
        <v>10044</v>
      </c>
    </row>
    <row r="3385" spans="24:28" x14ac:dyDescent="0.25">
      <c r="X3385">
        <v>3383</v>
      </c>
      <c r="Y3385" s="8" t="s">
        <v>10045</v>
      </c>
      <c r="Z3385">
        <v>445110</v>
      </c>
      <c r="AB3385" s="8" t="s">
        <v>10046</v>
      </c>
    </row>
    <row r="3386" spans="24:28" x14ac:dyDescent="0.25">
      <c r="X3386">
        <v>3384</v>
      </c>
      <c r="Y3386" s="8" t="s">
        <v>10047</v>
      </c>
      <c r="Z3386">
        <v>424470</v>
      </c>
      <c r="AA3386">
        <v>311612</v>
      </c>
      <c r="AB3386" s="8" t="s">
        <v>10048</v>
      </c>
    </row>
    <row r="3387" spans="24:28" x14ac:dyDescent="0.25">
      <c r="X3387">
        <v>3385</v>
      </c>
      <c r="Y3387" s="8" t="s">
        <v>10049</v>
      </c>
      <c r="Z3387">
        <v>562112</v>
      </c>
      <c r="AB3387" s="8" t="s">
        <v>10050</v>
      </c>
    </row>
    <row r="3388" spans="24:28" x14ac:dyDescent="0.25">
      <c r="X3388">
        <v>3386</v>
      </c>
      <c r="Y3388" s="8" t="s">
        <v>10051</v>
      </c>
      <c r="Z3388">
        <v>114210</v>
      </c>
      <c r="AB3388" s="8" t="s">
        <v>10052</v>
      </c>
    </row>
    <row r="3389" spans="24:28" x14ac:dyDescent="0.25">
      <c r="X3389">
        <v>3387</v>
      </c>
      <c r="Y3389" s="8" t="s">
        <v>10053</v>
      </c>
      <c r="Z3389">
        <v>512240</v>
      </c>
      <c r="AB3389" s="8" t="s">
        <v>10054</v>
      </c>
    </row>
    <row r="3390" spans="24:28" x14ac:dyDescent="0.25">
      <c r="X3390">
        <v>3388</v>
      </c>
      <c r="Y3390" s="8" t="s">
        <v>10055</v>
      </c>
      <c r="Z3390">
        <v>332813</v>
      </c>
      <c r="AB3390" s="8" t="s">
        <v>10056</v>
      </c>
    </row>
    <row r="3391" spans="24:28" x14ac:dyDescent="0.25">
      <c r="X3391">
        <v>3389</v>
      </c>
      <c r="Y3391" s="8" t="s">
        <v>10057</v>
      </c>
      <c r="Z3391">
        <v>486210</v>
      </c>
      <c r="AA3391">
        <v>211130</v>
      </c>
      <c r="AB3391" s="8" t="s">
        <v>10058</v>
      </c>
    </row>
    <row r="3392" spans="24:28" x14ac:dyDescent="0.25">
      <c r="X3392">
        <v>3390</v>
      </c>
      <c r="Y3392" s="8" t="s">
        <v>10059</v>
      </c>
      <c r="Z3392">
        <v>611620</v>
      </c>
      <c r="AB3392" s="8" t="s">
        <v>10060</v>
      </c>
    </row>
    <row r="3393" spans="24:28" x14ac:dyDescent="0.25">
      <c r="X3393">
        <v>3391</v>
      </c>
      <c r="Y3393" s="8" t="s">
        <v>10061</v>
      </c>
      <c r="Z3393">
        <v>112910</v>
      </c>
      <c r="AB3393" s="8" t="s">
        <v>10062</v>
      </c>
    </row>
    <row r="3394" spans="24:28" x14ac:dyDescent="0.25">
      <c r="X3394">
        <v>3392</v>
      </c>
      <c r="Y3394" s="8" t="s">
        <v>10063</v>
      </c>
      <c r="Z3394">
        <v>921110</v>
      </c>
      <c r="AA3394">
        <v>441310</v>
      </c>
      <c r="AB3394" s="8" t="s">
        <v>10064</v>
      </c>
    </row>
    <row r="3395" spans="24:28" x14ac:dyDescent="0.25">
      <c r="X3395">
        <v>3393</v>
      </c>
      <c r="Y3395" s="8" t="s">
        <v>10065</v>
      </c>
      <c r="Z3395">
        <v>513110</v>
      </c>
      <c r="AA3395">
        <v>513120</v>
      </c>
      <c r="AB3395" s="8" t="s">
        <v>10066</v>
      </c>
    </row>
    <row r="3396" spans="24:28" x14ac:dyDescent="0.25">
      <c r="X3396">
        <v>3394</v>
      </c>
      <c r="Y3396" s="8" t="s">
        <v>10067</v>
      </c>
      <c r="Z3396">
        <v>481219</v>
      </c>
      <c r="AB3396" s="8" t="s">
        <v>10068</v>
      </c>
    </row>
    <row r="3397" spans="24:28" x14ac:dyDescent="0.25">
      <c r="X3397">
        <v>3395</v>
      </c>
      <c r="Y3397" s="8" t="s">
        <v>10069</v>
      </c>
      <c r="Z3397">
        <v>711510</v>
      </c>
      <c r="AB3397" s="8" t="s">
        <v>10070</v>
      </c>
    </row>
    <row r="3398" spans="24:28" x14ac:dyDescent="0.25">
      <c r="X3398">
        <v>3396</v>
      </c>
      <c r="Y3398" s="8" t="s">
        <v>10071</v>
      </c>
      <c r="Z3398">
        <v>332112</v>
      </c>
      <c r="AB3398" s="8" t="s">
        <v>10072</v>
      </c>
    </row>
    <row r="3399" spans="24:28" x14ac:dyDescent="0.25">
      <c r="X3399">
        <v>3397</v>
      </c>
      <c r="Y3399" s="8" t="s">
        <v>10073</v>
      </c>
      <c r="Z3399">
        <v>516210</v>
      </c>
      <c r="AA3399">
        <v>512110</v>
      </c>
      <c r="AB3399" s="8" t="s">
        <v>10074</v>
      </c>
    </row>
    <row r="3400" spans="24:28" x14ac:dyDescent="0.25">
      <c r="X3400">
        <v>3398</v>
      </c>
      <c r="Y3400" s="8" t="s">
        <v>10075</v>
      </c>
      <c r="Z3400">
        <v>213115</v>
      </c>
      <c r="AB3400" s="8" t="s">
        <v>10076</v>
      </c>
    </row>
    <row r="3401" spans="24:28" x14ac:dyDescent="0.25">
      <c r="X3401">
        <v>3399</v>
      </c>
      <c r="Y3401" s="8" t="s">
        <v>10077</v>
      </c>
      <c r="Z3401">
        <v>621399</v>
      </c>
      <c r="AA3401">
        <v>621610</v>
      </c>
      <c r="AB3401" s="8" t="s">
        <v>10078</v>
      </c>
    </row>
    <row r="3402" spans="24:28" x14ac:dyDescent="0.25">
      <c r="X3402">
        <v>3400</v>
      </c>
      <c r="Y3402" s="8" t="s">
        <v>10079</v>
      </c>
      <c r="Z3402">
        <v>327120</v>
      </c>
      <c r="AA3402">
        <v>423320</v>
      </c>
      <c r="AB3402" s="8" t="s">
        <v>10080</v>
      </c>
    </row>
    <row r="3403" spans="24:28" x14ac:dyDescent="0.25">
      <c r="X3403">
        <v>3401</v>
      </c>
      <c r="Y3403" s="8" t="s">
        <v>10081</v>
      </c>
      <c r="Z3403">
        <v>336111</v>
      </c>
      <c r="AA3403">
        <v>336211</v>
      </c>
      <c r="AB3403" s="8" t="s">
        <v>10082</v>
      </c>
    </row>
    <row r="3404" spans="24:28" x14ac:dyDescent="0.25">
      <c r="X3404">
        <v>3402</v>
      </c>
      <c r="Y3404" s="8" t="s">
        <v>10083</v>
      </c>
      <c r="Z3404">
        <v>561591</v>
      </c>
      <c r="AA3404">
        <v>541990</v>
      </c>
      <c r="AB3404" s="8" t="s">
        <v>10084</v>
      </c>
    </row>
    <row r="3405" spans="24:28" x14ac:dyDescent="0.25">
      <c r="X3405">
        <v>3403</v>
      </c>
      <c r="Y3405" s="8" t="s">
        <v>10085</v>
      </c>
      <c r="Z3405">
        <v>488330</v>
      </c>
      <c r="AB3405" s="8" t="s">
        <v>10086</v>
      </c>
    </row>
    <row r="3406" spans="24:28" x14ac:dyDescent="0.25">
      <c r="X3406">
        <v>3404</v>
      </c>
      <c r="Y3406" s="8" t="s">
        <v>10087</v>
      </c>
      <c r="Z3406">
        <v>541940</v>
      </c>
      <c r="AB3406" s="8" t="s">
        <v>10088</v>
      </c>
    </row>
    <row r="3407" spans="24:28" x14ac:dyDescent="0.25">
      <c r="X3407">
        <v>3405</v>
      </c>
      <c r="Y3407" s="8" t="s">
        <v>10089</v>
      </c>
      <c r="Z3407">
        <v>922130</v>
      </c>
      <c r="AB3407" s="8" t="s">
        <v>10090</v>
      </c>
    </row>
    <row r="3408" spans="24:28" x14ac:dyDescent="0.25">
      <c r="X3408">
        <v>3406</v>
      </c>
      <c r="Y3408" s="8" t="s">
        <v>10091</v>
      </c>
      <c r="Z3408">
        <v>541930</v>
      </c>
      <c r="AA3408">
        <v>518210</v>
      </c>
      <c r="AB3408" s="8" t="s">
        <v>10092</v>
      </c>
    </row>
    <row r="3409" spans="24:28" x14ac:dyDescent="0.25">
      <c r="X3409">
        <v>3407</v>
      </c>
      <c r="Y3409" s="8" t="s">
        <v>10093</v>
      </c>
      <c r="Z3409">
        <v>541350</v>
      </c>
      <c r="AB3409" s="8" t="s">
        <v>10094</v>
      </c>
    </row>
    <row r="3410" spans="24:28" x14ac:dyDescent="0.25">
      <c r="X3410">
        <v>3408</v>
      </c>
      <c r="Y3410" s="8" t="s">
        <v>10095</v>
      </c>
      <c r="Z3410">
        <v>113210</v>
      </c>
      <c r="AB3410" s="8" t="s">
        <v>10096</v>
      </c>
    </row>
    <row r="3411" spans="24:28" x14ac:dyDescent="0.25">
      <c r="X3411">
        <v>3409</v>
      </c>
      <c r="Y3411" s="8" t="s">
        <v>10097</v>
      </c>
      <c r="Z3411">
        <v>334516</v>
      </c>
      <c r="AA3411">
        <v>333248</v>
      </c>
      <c r="AB3411" s="8" t="s">
        <v>10098</v>
      </c>
    </row>
    <row r="3412" spans="24:28" x14ac:dyDescent="0.25">
      <c r="X3412">
        <v>3410</v>
      </c>
      <c r="Y3412" s="8" t="s">
        <v>10099</v>
      </c>
      <c r="Z3412">
        <v>423410</v>
      </c>
      <c r="AA3412">
        <v>423490</v>
      </c>
      <c r="AB3412" s="8" t="s">
        <v>10100</v>
      </c>
    </row>
    <row r="3413" spans="24:28" x14ac:dyDescent="0.25">
      <c r="X3413">
        <v>3411</v>
      </c>
      <c r="Y3413" s="8" t="s">
        <v>10101</v>
      </c>
      <c r="Z3413">
        <v>624110</v>
      </c>
      <c r="AB3413" s="8" t="s">
        <v>10102</v>
      </c>
    </row>
    <row r="3414" spans="24:28" x14ac:dyDescent="0.25">
      <c r="X3414">
        <v>3412</v>
      </c>
      <c r="Y3414" s="8" t="s">
        <v>10103</v>
      </c>
      <c r="Z3414">
        <v>311513</v>
      </c>
      <c r="AA3414">
        <v>311999</v>
      </c>
      <c r="AB3414" s="8" t="s">
        <v>10104</v>
      </c>
    </row>
    <row r="3415" spans="24:28" x14ac:dyDescent="0.25">
      <c r="X3415">
        <v>3413</v>
      </c>
      <c r="Y3415" s="8" t="s">
        <v>10105</v>
      </c>
      <c r="Z3415">
        <v>519110</v>
      </c>
      <c r="AB3415" s="8" t="s">
        <v>10106</v>
      </c>
    </row>
    <row r="3416" spans="24:28" x14ac:dyDescent="0.25">
      <c r="X3416">
        <v>3414</v>
      </c>
      <c r="Y3416" s="8" t="s">
        <v>10107</v>
      </c>
      <c r="Z3416">
        <v>115114</v>
      </c>
      <c r="AA3416">
        <v>111310</v>
      </c>
      <c r="AB3416" s="8" t="s">
        <v>10108</v>
      </c>
    </row>
    <row r="3417" spans="24:28" x14ac:dyDescent="0.25">
      <c r="X3417">
        <v>3415</v>
      </c>
      <c r="Y3417" s="8" t="s">
        <v>10109</v>
      </c>
      <c r="Z3417">
        <v>611420</v>
      </c>
      <c r="AB3417" s="8" t="s">
        <v>10110</v>
      </c>
    </row>
    <row r="3418" spans="24:28" x14ac:dyDescent="0.25">
      <c r="X3418">
        <v>3416</v>
      </c>
      <c r="Y3418" s="8" t="s">
        <v>10111</v>
      </c>
      <c r="Z3418">
        <v>481219</v>
      </c>
      <c r="AA3418">
        <v>481111</v>
      </c>
      <c r="AB3418" s="8" t="s">
        <v>10112</v>
      </c>
    </row>
    <row r="3419" spans="24:28" x14ac:dyDescent="0.25">
      <c r="X3419">
        <v>3417</v>
      </c>
      <c r="Y3419" s="8" t="s">
        <v>10113</v>
      </c>
      <c r="Z3419">
        <v>327310</v>
      </c>
      <c r="AA3419">
        <v>327320</v>
      </c>
      <c r="AB3419" s="8" t="s">
        <v>10114</v>
      </c>
    </row>
    <row r="3420" spans="24:28" x14ac:dyDescent="0.25">
      <c r="X3420">
        <v>3418</v>
      </c>
      <c r="Y3420" s="8" t="s">
        <v>10115</v>
      </c>
      <c r="Z3420">
        <v>423910</v>
      </c>
      <c r="AB3420" s="8" t="s">
        <v>10116</v>
      </c>
    </row>
    <row r="3421" spans="24:28" x14ac:dyDescent="0.25">
      <c r="X3421">
        <v>3419</v>
      </c>
      <c r="Y3421" s="8" t="s">
        <v>10117</v>
      </c>
      <c r="Z3421">
        <v>221122</v>
      </c>
      <c r="AA3421">
        <v>486210</v>
      </c>
      <c r="AB3421" s="8" t="s">
        <v>10118</v>
      </c>
    </row>
    <row r="3422" spans="24:28" x14ac:dyDescent="0.25">
      <c r="X3422">
        <v>3420</v>
      </c>
      <c r="Y3422" s="8" t="s">
        <v>10119</v>
      </c>
      <c r="Z3422">
        <v>334511</v>
      </c>
      <c r="AB3422" s="8" t="s">
        <v>10120</v>
      </c>
    </row>
    <row r="3423" spans="24:28" x14ac:dyDescent="0.25">
      <c r="X3423">
        <v>3421</v>
      </c>
      <c r="Y3423" s="8" t="s">
        <v>10121</v>
      </c>
      <c r="Z3423">
        <v>332993</v>
      </c>
      <c r="AA3423">
        <v>333310</v>
      </c>
      <c r="AB3423" s="8" t="s">
        <v>10122</v>
      </c>
    </row>
    <row r="3424" spans="24:28" x14ac:dyDescent="0.25">
      <c r="X3424">
        <v>3422</v>
      </c>
      <c r="Y3424" s="8" t="s">
        <v>10123</v>
      </c>
      <c r="Z3424">
        <v>621420</v>
      </c>
      <c r="AB3424" s="8" t="s">
        <v>10124</v>
      </c>
    </row>
    <row r="3425" spans="24:28" x14ac:dyDescent="0.25">
      <c r="X3425">
        <v>3423</v>
      </c>
      <c r="Y3425" s="8" t="s">
        <v>10125</v>
      </c>
      <c r="Z3425">
        <v>238330</v>
      </c>
      <c r="AB3425" s="8" t="s">
        <v>10126</v>
      </c>
    </row>
    <row r="3426" spans="24:28" x14ac:dyDescent="0.25">
      <c r="X3426">
        <v>3424</v>
      </c>
      <c r="Y3426" s="8" t="s">
        <v>10127</v>
      </c>
      <c r="Z3426">
        <v>333244</v>
      </c>
      <c r="AA3426">
        <v>423830</v>
      </c>
      <c r="AB3426" s="8" t="s">
        <v>10128</v>
      </c>
    </row>
    <row r="3427" spans="24:28" x14ac:dyDescent="0.25">
      <c r="X3427">
        <v>3425</v>
      </c>
      <c r="Y3427" s="8" t="s">
        <v>10129</v>
      </c>
      <c r="Z3427">
        <v>339116</v>
      </c>
      <c r="AB3427" s="8" t="s">
        <v>10130</v>
      </c>
    </row>
    <row r="3428" spans="24:28" x14ac:dyDescent="0.25">
      <c r="X3428">
        <v>3426</v>
      </c>
      <c r="Y3428" s="8" t="s">
        <v>10131</v>
      </c>
      <c r="Z3428">
        <v>238210</v>
      </c>
      <c r="AA3428">
        <v>335931</v>
      </c>
      <c r="AB3428" s="8" t="s">
        <v>10132</v>
      </c>
    </row>
    <row r="3429" spans="24:28" x14ac:dyDescent="0.25">
      <c r="X3429">
        <v>3427</v>
      </c>
      <c r="Y3429" s="8" t="s">
        <v>10133</v>
      </c>
      <c r="Z3429">
        <v>423810</v>
      </c>
      <c r="AA3429">
        <v>423830</v>
      </c>
      <c r="AB3429" s="8" t="s">
        <v>10134</v>
      </c>
    </row>
    <row r="3430" spans="24:28" x14ac:dyDescent="0.25">
      <c r="X3430">
        <v>3428</v>
      </c>
      <c r="Y3430" s="8" t="s">
        <v>10135</v>
      </c>
      <c r="Z3430">
        <v>486910</v>
      </c>
      <c r="AB3430" s="8" t="s">
        <v>10136</v>
      </c>
    </row>
    <row r="3431" spans="24:28" x14ac:dyDescent="0.25">
      <c r="X3431">
        <v>3429</v>
      </c>
      <c r="Y3431" s="8" t="s">
        <v>10137</v>
      </c>
      <c r="Z3431">
        <v>532282</v>
      </c>
      <c r="AA3431">
        <v>443142</v>
      </c>
      <c r="AB3431" s="8" t="s">
        <v>10138</v>
      </c>
    </row>
    <row r="3432" spans="24:28" x14ac:dyDescent="0.25">
      <c r="X3432">
        <v>3430</v>
      </c>
      <c r="Y3432" s="8" t="s">
        <v>10139</v>
      </c>
      <c r="Z3432">
        <v>531320</v>
      </c>
      <c r="AB3432" s="8" t="s">
        <v>10140</v>
      </c>
    </row>
    <row r="3433" spans="24:28" x14ac:dyDescent="0.25">
      <c r="X3433">
        <v>3431</v>
      </c>
      <c r="Y3433" s="8" t="s">
        <v>10141</v>
      </c>
      <c r="Z3433">
        <v>423710</v>
      </c>
      <c r="AA3433">
        <v>423840</v>
      </c>
      <c r="AB3433" s="8" t="s">
        <v>10142</v>
      </c>
    </row>
    <row r="3434" spans="24:28" x14ac:dyDescent="0.25">
      <c r="X3434">
        <v>3432</v>
      </c>
      <c r="Y3434" s="8" t="s">
        <v>10143</v>
      </c>
      <c r="Z3434">
        <v>327215</v>
      </c>
      <c r="AB3434" s="8" t="s">
        <v>10144</v>
      </c>
    </row>
    <row r="3435" spans="24:28" x14ac:dyDescent="0.25">
      <c r="X3435">
        <v>3433</v>
      </c>
      <c r="Y3435" s="8" t="s">
        <v>10145</v>
      </c>
      <c r="Z3435">
        <v>541922</v>
      </c>
      <c r="AB3435" s="8" t="s">
        <v>10146</v>
      </c>
    </row>
    <row r="3436" spans="24:28" x14ac:dyDescent="0.25">
      <c r="X3436">
        <v>3434</v>
      </c>
      <c r="Y3436" s="8" t="s">
        <v>10147</v>
      </c>
      <c r="Z3436">
        <v>711320</v>
      </c>
      <c r="AB3436" s="8" t="s">
        <v>10148</v>
      </c>
    </row>
    <row r="3437" spans="24:28" x14ac:dyDescent="0.25">
      <c r="X3437">
        <v>3435</v>
      </c>
      <c r="Y3437" s="8" t="s">
        <v>10149</v>
      </c>
      <c r="Z3437">
        <v>334515</v>
      </c>
      <c r="AA3437">
        <v>334220</v>
      </c>
      <c r="AB3437" s="8" t="s">
        <v>10150</v>
      </c>
    </row>
    <row r="3438" spans="24:28" x14ac:dyDescent="0.25">
      <c r="X3438">
        <v>3436</v>
      </c>
      <c r="Y3438" s="8" t="s">
        <v>10151</v>
      </c>
      <c r="Z3438">
        <v>424510</v>
      </c>
      <c r="AB3438" s="8" t="s">
        <v>10152</v>
      </c>
    </row>
    <row r="3439" spans="24:28" x14ac:dyDescent="0.25">
      <c r="X3439">
        <v>3437</v>
      </c>
      <c r="Y3439" s="8" t="s">
        <v>10153</v>
      </c>
      <c r="Z3439">
        <v>525990</v>
      </c>
      <c r="AB3439" s="8" t="s">
        <v>10154</v>
      </c>
    </row>
    <row r="3440" spans="24:28" x14ac:dyDescent="0.25">
      <c r="X3440">
        <v>3438</v>
      </c>
      <c r="Y3440" s="8" t="s">
        <v>10155</v>
      </c>
      <c r="Z3440">
        <v>238990</v>
      </c>
      <c r="AB3440" s="8" t="s">
        <v>10156</v>
      </c>
    </row>
    <row r="3441" spans="24:28" x14ac:dyDescent="0.25">
      <c r="X3441">
        <v>3439</v>
      </c>
      <c r="Y3441" s="8" t="s">
        <v>10157</v>
      </c>
      <c r="Z3441">
        <v>812220</v>
      </c>
      <c r="AA3441">
        <v>923140</v>
      </c>
      <c r="AB3441" s="8" t="s">
        <v>10158</v>
      </c>
    </row>
    <row r="3442" spans="24:28" x14ac:dyDescent="0.25">
      <c r="X3442">
        <v>3440</v>
      </c>
      <c r="Y3442" s="8" t="s">
        <v>10159</v>
      </c>
      <c r="Z3442">
        <v>424420</v>
      </c>
      <c r="AB3442" s="8" t="s">
        <v>10160</v>
      </c>
    </row>
    <row r="3443" spans="24:28" x14ac:dyDescent="0.25">
      <c r="X3443">
        <v>3441</v>
      </c>
      <c r="Y3443" s="8" t="s">
        <v>10161</v>
      </c>
      <c r="Z3443">
        <v>327320</v>
      </c>
      <c r="AA3443">
        <v>327331</v>
      </c>
      <c r="AB3443" s="8" t="s">
        <v>10162</v>
      </c>
    </row>
    <row r="3444" spans="24:28" x14ac:dyDescent="0.25">
      <c r="X3444">
        <v>3442</v>
      </c>
      <c r="Y3444" s="8" t="s">
        <v>10163</v>
      </c>
      <c r="Z3444">
        <v>111920</v>
      </c>
      <c r="AA3444">
        <v>111110</v>
      </c>
      <c r="AB3444" s="8" t="s">
        <v>10164</v>
      </c>
    </row>
    <row r="3445" spans="24:28" x14ac:dyDescent="0.25">
      <c r="X3445">
        <v>3443</v>
      </c>
      <c r="Y3445" s="8" t="s">
        <v>10165</v>
      </c>
      <c r="Z3445">
        <v>922150</v>
      </c>
      <c r="AA3445">
        <v>922140</v>
      </c>
      <c r="AB3445" s="8" t="s">
        <v>10166</v>
      </c>
    </row>
    <row r="3446" spans="24:28" x14ac:dyDescent="0.25">
      <c r="X3446">
        <v>3444</v>
      </c>
      <c r="Y3446" s="8" t="s">
        <v>10167</v>
      </c>
      <c r="Z3446">
        <v>926150</v>
      </c>
      <c r="AB3446" s="8" t="s">
        <v>10168</v>
      </c>
    </row>
    <row r="3447" spans="24:28" x14ac:dyDescent="0.25">
      <c r="X3447">
        <v>3445</v>
      </c>
      <c r="Y3447" s="8" t="s">
        <v>10169</v>
      </c>
      <c r="Z3447">
        <v>541370</v>
      </c>
      <c r="AB3447" s="8" t="s">
        <v>10170</v>
      </c>
    </row>
    <row r="3448" spans="24:28" x14ac:dyDescent="0.25">
      <c r="X3448">
        <v>3446</v>
      </c>
      <c r="Y3448" s="8" t="s">
        <v>10171</v>
      </c>
      <c r="Z3448">
        <v>711110</v>
      </c>
      <c r="AB3448" s="8" t="s">
        <v>10172</v>
      </c>
    </row>
    <row r="3449" spans="24:28" x14ac:dyDescent="0.25">
      <c r="X3449">
        <v>3447</v>
      </c>
      <c r="Y3449" s="8" t="s">
        <v>10173</v>
      </c>
      <c r="Z3449">
        <v>711310</v>
      </c>
      <c r="AB3449" s="8" t="s">
        <v>10174</v>
      </c>
    </row>
    <row r="3450" spans="24:28" x14ac:dyDescent="0.25">
      <c r="X3450">
        <v>3448</v>
      </c>
      <c r="Y3450" s="8" t="s">
        <v>10175</v>
      </c>
      <c r="Z3450">
        <v>332710</v>
      </c>
      <c r="AB3450" s="8" t="s">
        <v>10176</v>
      </c>
    </row>
    <row r="3451" spans="24:28" x14ac:dyDescent="0.25">
      <c r="X3451">
        <v>3449</v>
      </c>
      <c r="Y3451" s="8" t="s">
        <v>10177</v>
      </c>
      <c r="Z3451">
        <v>331529</v>
      </c>
      <c r="AB3451" s="8" t="s">
        <v>10178</v>
      </c>
    </row>
    <row r="3452" spans="24:28" x14ac:dyDescent="0.25">
      <c r="X3452">
        <v>3450</v>
      </c>
      <c r="Y3452" s="8" t="s">
        <v>10179</v>
      </c>
      <c r="Z3452">
        <v>333244</v>
      </c>
      <c r="AA3452">
        <v>423830</v>
      </c>
      <c r="AB3452" s="8" t="s">
        <v>10180</v>
      </c>
    </row>
    <row r="3453" spans="24:28" x14ac:dyDescent="0.25">
      <c r="X3453">
        <v>3451</v>
      </c>
      <c r="Y3453" s="8" t="s">
        <v>10181</v>
      </c>
      <c r="Z3453">
        <v>332919</v>
      </c>
      <c r="AA3453">
        <v>332912</v>
      </c>
      <c r="AB3453" s="8" t="s">
        <v>10182</v>
      </c>
    </row>
    <row r="3454" spans="24:28" x14ac:dyDescent="0.25">
      <c r="X3454">
        <v>3452</v>
      </c>
      <c r="Y3454" s="8" t="s">
        <v>10183</v>
      </c>
      <c r="Z3454">
        <v>333995</v>
      </c>
      <c r="AA3454">
        <v>332912</v>
      </c>
      <c r="AB3454" s="8" t="s">
        <v>10184</v>
      </c>
    </row>
    <row r="3455" spans="24:28" x14ac:dyDescent="0.25">
      <c r="X3455">
        <v>3453</v>
      </c>
      <c r="Y3455" s="8" t="s">
        <v>10185</v>
      </c>
      <c r="Z3455">
        <v>483113</v>
      </c>
      <c r="AB3455" s="8" t="s">
        <v>10186</v>
      </c>
    </row>
    <row r="3456" spans="24:28" x14ac:dyDescent="0.25">
      <c r="X3456">
        <v>3454</v>
      </c>
      <c r="Y3456" s="8" t="s">
        <v>10187</v>
      </c>
      <c r="Z3456">
        <v>493130</v>
      </c>
      <c r="AB3456" s="8" t="s">
        <v>10188</v>
      </c>
    </row>
    <row r="3457" spans="24:28" x14ac:dyDescent="0.25">
      <c r="X3457">
        <v>3455</v>
      </c>
      <c r="Y3457" s="8" t="s">
        <v>10189</v>
      </c>
      <c r="Z3457">
        <v>424110</v>
      </c>
      <c r="AA3457">
        <v>541990</v>
      </c>
      <c r="AB3457" s="8" t="s">
        <v>10190</v>
      </c>
    </row>
    <row r="3458" spans="24:28" x14ac:dyDescent="0.25">
      <c r="X3458">
        <v>3456</v>
      </c>
      <c r="Y3458" s="8" t="s">
        <v>10191</v>
      </c>
      <c r="Z3458">
        <v>712190</v>
      </c>
      <c r="AA3458">
        <v>712130</v>
      </c>
      <c r="AB3458" s="8" t="s">
        <v>10192</v>
      </c>
    </row>
    <row r="3459" spans="24:28" x14ac:dyDescent="0.25">
      <c r="X3459">
        <v>3457</v>
      </c>
      <c r="Y3459" s="8" t="s">
        <v>10193</v>
      </c>
      <c r="Z3459">
        <v>311615</v>
      </c>
      <c r="AA3459">
        <v>112320</v>
      </c>
      <c r="AB3459" s="8" t="s">
        <v>10194</v>
      </c>
    </row>
    <row r="3460" spans="24:28" x14ac:dyDescent="0.25">
      <c r="X3460">
        <v>3458</v>
      </c>
      <c r="Y3460" s="8" t="s">
        <v>10195</v>
      </c>
      <c r="Z3460">
        <v>111332</v>
      </c>
      <c r="AA3460">
        <v>325620</v>
      </c>
      <c r="AB3460" s="8" t="s">
        <v>10196</v>
      </c>
    </row>
    <row r="3461" spans="24:28" x14ac:dyDescent="0.25">
      <c r="X3461">
        <v>3459</v>
      </c>
      <c r="Y3461" s="8" t="s">
        <v>10197</v>
      </c>
      <c r="Z3461">
        <v>424420</v>
      </c>
      <c r="AB3461" s="8" t="s">
        <v>10198</v>
      </c>
    </row>
    <row r="3462" spans="24:28" x14ac:dyDescent="0.25">
      <c r="X3462">
        <v>3460</v>
      </c>
      <c r="Y3462" s="8" t="s">
        <v>10199</v>
      </c>
      <c r="Z3462">
        <v>423930</v>
      </c>
      <c r="AA3462">
        <v>483211</v>
      </c>
      <c r="AB3462" s="8" t="s">
        <v>10200</v>
      </c>
    </row>
    <row r="3463" spans="24:28" x14ac:dyDescent="0.25">
      <c r="X3463">
        <v>3461</v>
      </c>
      <c r="Y3463" s="8" t="s">
        <v>10201</v>
      </c>
      <c r="Z3463">
        <v>321920</v>
      </c>
      <c r="AA3463">
        <v>332439</v>
      </c>
      <c r="AB3463" s="8" t="s">
        <v>10202</v>
      </c>
    </row>
    <row r="3464" spans="24:28" x14ac:dyDescent="0.25">
      <c r="X3464">
        <v>3462</v>
      </c>
      <c r="Y3464" s="8" t="s">
        <v>10203</v>
      </c>
      <c r="Z3464">
        <v>327999</v>
      </c>
      <c r="AB3464" s="8" t="s">
        <v>10204</v>
      </c>
    </row>
    <row r="3465" spans="24:28" x14ac:dyDescent="0.25">
      <c r="X3465">
        <v>3463</v>
      </c>
      <c r="Y3465" s="8" t="s">
        <v>10205</v>
      </c>
      <c r="Z3465">
        <v>423320</v>
      </c>
      <c r="AA3465">
        <v>327320</v>
      </c>
      <c r="AB3465" s="8" t="s">
        <v>10206</v>
      </c>
    </row>
    <row r="3466" spans="24:28" x14ac:dyDescent="0.25">
      <c r="X3466">
        <v>3464</v>
      </c>
      <c r="Y3466" s="8" t="s">
        <v>10207</v>
      </c>
      <c r="Z3466">
        <v>561312</v>
      </c>
      <c r="AB3466" s="8" t="s">
        <v>10208</v>
      </c>
    </row>
    <row r="3467" spans="24:28" x14ac:dyDescent="0.25">
      <c r="X3467">
        <v>3465</v>
      </c>
      <c r="Y3467" s="8" t="s">
        <v>10209</v>
      </c>
      <c r="Z3467">
        <v>213114</v>
      </c>
      <c r="AA3467">
        <v>334519</v>
      </c>
      <c r="AB3467" s="8" t="s">
        <v>10210</v>
      </c>
    </row>
    <row r="3468" spans="24:28" x14ac:dyDescent="0.25">
      <c r="X3468">
        <v>3466</v>
      </c>
      <c r="Y3468" s="8" t="s">
        <v>10211</v>
      </c>
      <c r="Z3468">
        <v>812210</v>
      </c>
      <c r="AB3468" s="8" t="s">
        <v>10212</v>
      </c>
    </row>
    <row r="3469" spans="24:28" x14ac:dyDescent="0.25">
      <c r="X3469">
        <v>3467</v>
      </c>
      <c r="Y3469" s="8" t="s">
        <v>10213</v>
      </c>
      <c r="Z3469">
        <v>113310</v>
      </c>
      <c r="AA3469">
        <v>321114</v>
      </c>
      <c r="AB3469" s="8" t="s">
        <v>10214</v>
      </c>
    </row>
    <row r="3470" spans="24:28" x14ac:dyDescent="0.25">
      <c r="X3470">
        <v>3468</v>
      </c>
      <c r="Y3470" s="8" t="s">
        <v>10215</v>
      </c>
      <c r="Z3470">
        <v>525990</v>
      </c>
      <c r="AB3470" s="8" t="s">
        <v>10216</v>
      </c>
    </row>
    <row r="3471" spans="24:28" x14ac:dyDescent="0.25">
      <c r="X3471">
        <v>3469</v>
      </c>
      <c r="Y3471" s="8" t="s">
        <v>10217</v>
      </c>
      <c r="Z3471">
        <v>512250</v>
      </c>
      <c r="AB3471" s="8" t="s">
        <v>10218</v>
      </c>
    </row>
    <row r="3472" spans="24:28" x14ac:dyDescent="0.25">
      <c r="X3472">
        <v>3470</v>
      </c>
      <c r="Y3472" s="8" t="s">
        <v>10219</v>
      </c>
      <c r="Z3472">
        <v>212321</v>
      </c>
      <c r="AA3472">
        <v>212319</v>
      </c>
      <c r="AB3472" s="8" t="s">
        <v>10220</v>
      </c>
    </row>
    <row r="3473" spans="24:28" x14ac:dyDescent="0.25">
      <c r="X3473">
        <v>3471</v>
      </c>
      <c r="Y3473" s="8" t="s">
        <v>10221</v>
      </c>
      <c r="Z3473">
        <v>515112</v>
      </c>
      <c r="AA3473">
        <v>711219</v>
      </c>
      <c r="AB3473" s="8" t="s">
        <v>10222</v>
      </c>
    </row>
    <row r="3474" spans="24:28" x14ac:dyDescent="0.25">
      <c r="X3474">
        <v>3472</v>
      </c>
      <c r="Y3474" s="8" t="s">
        <v>10223</v>
      </c>
      <c r="Z3474">
        <v>926150</v>
      </c>
      <c r="AB3474" s="8" t="s">
        <v>10224</v>
      </c>
    </row>
    <row r="3475" spans="24:28" x14ac:dyDescent="0.25">
      <c r="X3475">
        <v>3473</v>
      </c>
      <c r="Y3475" s="8" t="s">
        <v>10225</v>
      </c>
      <c r="Z3475">
        <v>332993</v>
      </c>
      <c r="AB3475" s="8" t="s">
        <v>10226</v>
      </c>
    </row>
    <row r="3476" spans="24:28" x14ac:dyDescent="0.25">
      <c r="X3476">
        <v>3474</v>
      </c>
      <c r="Y3476" s="8" t="s">
        <v>10227</v>
      </c>
      <c r="Z3476">
        <v>339950</v>
      </c>
      <c r="AA3476">
        <v>541430</v>
      </c>
      <c r="AB3476" s="8" t="s">
        <v>10228</v>
      </c>
    </row>
    <row r="3477" spans="24:28" x14ac:dyDescent="0.25">
      <c r="X3477">
        <v>3475</v>
      </c>
      <c r="Y3477" s="8" t="s">
        <v>10229</v>
      </c>
      <c r="Z3477">
        <v>459420</v>
      </c>
      <c r="AA3477">
        <v>722513</v>
      </c>
      <c r="AB3477" s="8" t="s">
        <v>10230</v>
      </c>
    </row>
    <row r="3478" spans="24:28" x14ac:dyDescent="0.25">
      <c r="X3478">
        <v>3476</v>
      </c>
      <c r="Y3478" s="8" t="s">
        <v>10231</v>
      </c>
      <c r="Z3478">
        <v>221310</v>
      </c>
      <c r="AB3478" s="8" t="s">
        <v>10232</v>
      </c>
    </row>
    <row r="3479" spans="24:28" x14ac:dyDescent="0.25">
      <c r="X3479">
        <v>3477</v>
      </c>
      <c r="Y3479" s="8" t="s">
        <v>10233</v>
      </c>
      <c r="Z3479">
        <v>237310</v>
      </c>
      <c r="AB3479" s="8" t="s">
        <v>10234</v>
      </c>
    </row>
    <row r="3480" spans="24:28" x14ac:dyDescent="0.25">
      <c r="X3480">
        <v>3478</v>
      </c>
      <c r="Y3480" s="8" t="s">
        <v>10235</v>
      </c>
      <c r="Z3480">
        <v>623220</v>
      </c>
      <c r="AB3480" s="8" t="s">
        <v>10236</v>
      </c>
    </row>
    <row r="3481" spans="24:28" x14ac:dyDescent="0.25">
      <c r="X3481">
        <v>3479</v>
      </c>
      <c r="Y3481" s="8" t="s">
        <v>10237</v>
      </c>
      <c r="Z3481">
        <v>315110</v>
      </c>
      <c r="AA3481">
        <v>315110</v>
      </c>
      <c r="AB3481" s="8" t="s">
        <v>10238</v>
      </c>
    </row>
    <row r="3482" spans="24:28" x14ac:dyDescent="0.25">
      <c r="X3482">
        <v>3480</v>
      </c>
      <c r="Y3482" s="8" t="s">
        <v>10239</v>
      </c>
      <c r="Z3482">
        <v>621511</v>
      </c>
      <c r="AB3482" s="8" t="s">
        <v>10240</v>
      </c>
    </row>
    <row r="3483" spans="24:28" x14ac:dyDescent="0.25">
      <c r="X3483">
        <v>3481</v>
      </c>
      <c r="Y3483" s="8" t="s">
        <v>10241</v>
      </c>
      <c r="Z3483">
        <v>722515</v>
      </c>
      <c r="AB3483" s="8" t="s">
        <v>10242</v>
      </c>
    </row>
    <row r="3484" spans="24:28" x14ac:dyDescent="0.25">
      <c r="X3484">
        <v>3482</v>
      </c>
      <c r="Y3484" s="8" t="s">
        <v>10243</v>
      </c>
      <c r="Z3484">
        <v>311211</v>
      </c>
      <c r="AB3484" s="8" t="s">
        <v>10244</v>
      </c>
    </row>
    <row r="3485" spans="24:28" x14ac:dyDescent="0.25">
      <c r="X3485">
        <v>3483</v>
      </c>
      <c r="Y3485" s="8" t="s">
        <v>10245</v>
      </c>
      <c r="Z3485">
        <v>333519</v>
      </c>
      <c r="AA3485">
        <v>325998</v>
      </c>
      <c r="AB3485" s="8" t="s">
        <v>10246</v>
      </c>
    </row>
    <row r="3486" spans="24:28" x14ac:dyDescent="0.25">
      <c r="X3486">
        <v>3484</v>
      </c>
      <c r="Y3486" s="8" t="s">
        <v>10247</v>
      </c>
      <c r="Z3486">
        <v>313220</v>
      </c>
      <c r="AA3486">
        <v>313210</v>
      </c>
      <c r="AB3486" s="8" t="s">
        <v>10248</v>
      </c>
    </row>
    <row r="3487" spans="24:28" x14ac:dyDescent="0.25">
      <c r="X3487">
        <v>3485</v>
      </c>
      <c r="Y3487" s="8" t="s">
        <v>10249</v>
      </c>
      <c r="Z3487">
        <v>311421</v>
      </c>
      <c r="AA3487">
        <v>311423</v>
      </c>
      <c r="AB3487" s="8" t="s">
        <v>10250</v>
      </c>
    </row>
    <row r="3488" spans="24:28" x14ac:dyDescent="0.25">
      <c r="X3488">
        <v>3486</v>
      </c>
      <c r="Y3488" s="8" t="s">
        <v>10251</v>
      </c>
      <c r="Z3488">
        <v>423440</v>
      </c>
      <c r="AB3488" s="8" t="s">
        <v>10252</v>
      </c>
    </row>
    <row r="3489" spans="24:28" x14ac:dyDescent="0.25">
      <c r="X3489">
        <v>3487</v>
      </c>
      <c r="Y3489" s="8" t="s">
        <v>10253</v>
      </c>
      <c r="Z3489">
        <v>423140</v>
      </c>
      <c r="AB3489" s="8" t="s">
        <v>10254</v>
      </c>
    </row>
    <row r="3490" spans="24:28" x14ac:dyDescent="0.25">
      <c r="X3490">
        <v>3488</v>
      </c>
      <c r="Y3490" s="8" t="s">
        <v>10255</v>
      </c>
      <c r="Z3490">
        <v>311412</v>
      </c>
      <c r="AA3490">
        <v>311710</v>
      </c>
      <c r="AB3490" s="8" t="s">
        <v>10256</v>
      </c>
    </row>
    <row r="3491" spans="24:28" x14ac:dyDescent="0.25">
      <c r="X3491">
        <v>3489</v>
      </c>
      <c r="Y3491" s="8" t="s">
        <v>10257</v>
      </c>
      <c r="Z3491">
        <v>424410</v>
      </c>
      <c r="AA3491">
        <v>424940</v>
      </c>
      <c r="AB3491" s="8" t="s">
        <v>10258</v>
      </c>
    </row>
    <row r="3492" spans="24:28" x14ac:dyDescent="0.25">
      <c r="X3492">
        <v>3490</v>
      </c>
      <c r="Y3492" s="8" t="s">
        <v>10259</v>
      </c>
      <c r="Z3492">
        <v>423850</v>
      </c>
      <c r="AA3492">
        <v>423710</v>
      </c>
      <c r="AB3492" s="8" t="s">
        <v>10260</v>
      </c>
    </row>
    <row r="3493" spans="24:28" x14ac:dyDescent="0.25">
      <c r="X3493">
        <v>3491</v>
      </c>
      <c r="Y3493" s="8" t="s">
        <v>10261</v>
      </c>
      <c r="Z3493">
        <v>522130</v>
      </c>
      <c r="AA3493">
        <v>522130</v>
      </c>
      <c r="AB3493" s="8" t="s">
        <v>10262</v>
      </c>
    </row>
    <row r="3494" spans="24:28" x14ac:dyDescent="0.25">
      <c r="X3494">
        <v>3492</v>
      </c>
      <c r="Y3494" s="8" t="s">
        <v>10263</v>
      </c>
      <c r="Z3494">
        <v>331314</v>
      </c>
      <c r="AB3494" s="8" t="s">
        <v>10264</v>
      </c>
    </row>
    <row r="3495" spans="24:28" x14ac:dyDescent="0.25">
      <c r="X3495">
        <v>3493</v>
      </c>
      <c r="Y3495" s="8" t="s">
        <v>10265</v>
      </c>
      <c r="Z3495">
        <v>321911</v>
      </c>
      <c r="AA3495">
        <v>332321</v>
      </c>
      <c r="AB3495" s="8" t="s">
        <v>10266</v>
      </c>
    </row>
    <row r="3496" spans="24:28" x14ac:dyDescent="0.25">
      <c r="X3496">
        <v>3494</v>
      </c>
      <c r="Y3496" s="8" t="s">
        <v>10267</v>
      </c>
      <c r="Z3496">
        <v>324121</v>
      </c>
      <c r="AA3496">
        <v>238910</v>
      </c>
      <c r="AB3496" s="8" t="s">
        <v>10268</v>
      </c>
    </row>
    <row r="3497" spans="24:28" x14ac:dyDescent="0.25">
      <c r="X3497">
        <v>3495</v>
      </c>
      <c r="Y3497" s="8" t="s">
        <v>10269</v>
      </c>
      <c r="Z3497">
        <v>325611</v>
      </c>
      <c r="AA3497">
        <v>311999</v>
      </c>
      <c r="AB3497" s="8" t="s">
        <v>10270</v>
      </c>
    </row>
    <row r="3498" spans="24:28" x14ac:dyDescent="0.25">
      <c r="X3498">
        <v>3496</v>
      </c>
      <c r="Y3498" s="8" t="s">
        <v>10271</v>
      </c>
      <c r="Z3498">
        <v>445230</v>
      </c>
      <c r="AA3498">
        <v>459310</v>
      </c>
      <c r="AB3498" s="8" t="s">
        <v>10272</v>
      </c>
    </row>
    <row r="3499" spans="24:28" x14ac:dyDescent="0.25">
      <c r="X3499">
        <v>3497</v>
      </c>
      <c r="Y3499" s="8" t="s">
        <v>10273</v>
      </c>
      <c r="Z3499">
        <v>113310</v>
      </c>
      <c r="AB3499" s="8" t="s">
        <v>10274</v>
      </c>
    </row>
    <row r="3500" spans="24:28" x14ac:dyDescent="0.25">
      <c r="X3500">
        <v>3498</v>
      </c>
      <c r="Y3500" s="8" t="s">
        <v>10275</v>
      </c>
      <c r="Z3500">
        <v>221114</v>
      </c>
      <c r="AA3500">
        <v>238220</v>
      </c>
      <c r="AB3500" s="8" t="s">
        <v>10276</v>
      </c>
    </row>
    <row r="3501" spans="24:28" x14ac:dyDescent="0.25">
      <c r="X3501">
        <v>3499</v>
      </c>
      <c r="Y3501" s="8" t="s">
        <v>10277</v>
      </c>
      <c r="Z3501">
        <v>423440</v>
      </c>
      <c r="AA3501">
        <v>423420</v>
      </c>
      <c r="AB3501" s="8" t="s">
        <v>10278</v>
      </c>
    </row>
    <row r="3502" spans="24:28" x14ac:dyDescent="0.25">
      <c r="X3502">
        <v>3500</v>
      </c>
      <c r="Y3502" s="8" t="s">
        <v>10279</v>
      </c>
      <c r="Z3502">
        <v>335311</v>
      </c>
      <c r="AB3502" s="8" t="s">
        <v>10280</v>
      </c>
    </row>
    <row r="3503" spans="24:28" x14ac:dyDescent="0.25">
      <c r="X3503">
        <v>3501</v>
      </c>
      <c r="Y3503" s="8" t="s">
        <v>10281</v>
      </c>
      <c r="Z3503">
        <v>541940</v>
      </c>
      <c r="AB3503" s="8" t="s">
        <v>10282</v>
      </c>
    </row>
    <row r="3504" spans="24:28" x14ac:dyDescent="0.25">
      <c r="X3504">
        <v>3502</v>
      </c>
      <c r="Y3504" s="8" t="s">
        <v>10283</v>
      </c>
      <c r="Z3504">
        <v>488490</v>
      </c>
      <c r="AB3504" s="8" t="s">
        <v>10284</v>
      </c>
    </row>
    <row r="3505" spans="24:28" x14ac:dyDescent="0.25">
      <c r="X3505">
        <v>3503</v>
      </c>
      <c r="Y3505" s="8" t="s">
        <v>10285</v>
      </c>
      <c r="Z3505">
        <v>221310</v>
      </c>
      <c r="AA3505">
        <v>333999</v>
      </c>
      <c r="AB3505" s="8" t="s">
        <v>10286</v>
      </c>
    </row>
    <row r="3506" spans="24:28" x14ac:dyDescent="0.25">
      <c r="X3506">
        <v>3504</v>
      </c>
      <c r="Y3506" s="8" t="s">
        <v>10287</v>
      </c>
      <c r="Z3506">
        <v>524128</v>
      </c>
      <c r="AB3506" s="8" t="s">
        <v>10288</v>
      </c>
    </row>
    <row r="3507" spans="24:28" x14ac:dyDescent="0.25">
      <c r="X3507">
        <v>3505</v>
      </c>
      <c r="Y3507" s="8" t="s">
        <v>10289</v>
      </c>
      <c r="Z3507">
        <v>311412</v>
      </c>
      <c r="AA3507">
        <v>311999</v>
      </c>
      <c r="AB3507" s="8" t="s">
        <v>10290</v>
      </c>
    </row>
    <row r="3508" spans="24:28" x14ac:dyDescent="0.25">
      <c r="X3508">
        <v>3506</v>
      </c>
      <c r="Y3508" s="8" t="s">
        <v>10291</v>
      </c>
      <c r="Z3508">
        <v>442291</v>
      </c>
      <c r="AB3508" s="8" t="s">
        <v>10292</v>
      </c>
    </row>
    <row r="3509" spans="24:28" x14ac:dyDescent="0.25">
      <c r="X3509">
        <v>3507</v>
      </c>
      <c r="Y3509" s="8" t="s">
        <v>10293</v>
      </c>
      <c r="Z3509">
        <v>325220</v>
      </c>
      <c r="AA3509">
        <v>313110</v>
      </c>
      <c r="AB3509" s="8" t="s">
        <v>10294</v>
      </c>
    </row>
    <row r="3510" spans="24:28" x14ac:dyDescent="0.25">
      <c r="X3510">
        <v>3508</v>
      </c>
      <c r="Y3510" s="8" t="s">
        <v>10295</v>
      </c>
      <c r="Z3510">
        <v>111334</v>
      </c>
      <c r="AA3510">
        <v>722511</v>
      </c>
      <c r="AB3510" s="8" t="s">
        <v>10296</v>
      </c>
    </row>
    <row r="3511" spans="24:28" x14ac:dyDescent="0.25">
      <c r="X3511">
        <v>3509</v>
      </c>
      <c r="Y3511" s="8" t="s">
        <v>10297</v>
      </c>
      <c r="Z3511">
        <v>221310</v>
      </c>
      <c r="AA3511">
        <v>221320</v>
      </c>
      <c r="AB3511" s="8" t="s">
        <v>10298</v>
      </c>
    </row>
    <row r="3512" spans="24:28" x14ac:dyDescent="0.25">
      <c r="X3512">
        <v>3510</v>
      </c>
      <c r="Y3512" s="8" t="s">
        <v>10299</v>
      </c>
      <c r="Z3512">
        <v>423860</v>
      </c>
      <c r="AB3512" s="8" t="s">
        <v>10300</v>
      </c>
    </row>
    <row r="3513" spans="24:28" x14ac:dyDescent="0.25">
      <c r="X3513">
        <v>3511</v>
      </c>
      <c r="Y3513" s="8" t="s">
        <v>10301</v>
      </c>
      <c r="Z3513">
        <v>336310</v>
      </c>
      <c r="AA3513">
        <v>332912</v>
      </c>
      <c r="AB3513" s="8" t="s">
        <v>10302</v>
      </c>
    </row>
    <row r="3514" spans="24:28" x14ac:dyDescent="0.25">
      <c r="X3514">
        <v>3512</v>
      </c>
      <c r="Y3514" s="8" t="s">
        <v>10303</v>
      </c>
      <c r="Z3514">
        <v>624120</v>
      </c>
      <c r="AA3514">
        <v>621610</v>
      </c>
      <c r="AB3514" s="8" t="s">
        <v>10304</v>
      </c>
    </row>
    <row r="3515" spans="24:28" x14ac:dyDescent="0.25">
      <c r="X3515">
        <v>3513</v>
      </c>
      <c r="Y3515" s="8" t="s">
        <v>10305</v>
      </c>
      <c r="Z3515">
        <v>561312</v>
      </c>
      <c r="AB3515" s="8" t="s">
        <v>10306</v>
      </c>
    </row>
    <row r="3516" spans="24:28" x14ac:dyDescent="0.25">
      <c r="X3516">
        <v>3514</v>
      </c>
      <c r="Y3516" s="8" t="s">
        <v>10307</v>
      </c>
      <c r="Z3516">
        <v>561730</v>
      </c>
      <c r="AB3516" s="8" t="s">
        <v>10308</v>
      </c>
    </row>
    <row r="3517" spans="24:28" x14ac:dyDescent="0.25">
      <c r="X3517">
        <v>3515</v>
      </c>
      <c r="Y3517" s="8" t="s">
        <v>10309</v>
      </c>
      <c r="Z3517">
        <v>333611</v>
      </c>
      <c r="AB3517" s="8" t="s">
        <v>10310</v>
      </c>
    </row>
    <row r="3518" spans="24:28" x14ac:dyDescent="0.25">
      <c r="X3518">
        <v>3516</v>
      </c>
      <c r="Y3518" s="8" t="s">
        <v>10311</v>
      </c>
      <c r="Z3518">
        <v>523210</v>
      </c>
      <c r="AB3518" s="8" t="s">
        <v>10312</v>
      </c>
    </row>
    <row r="3519" spans="24:28" x14ac:dyDescent="0.25">
      <c r="X3519">
        <v>3517</v>
      </c>
      <c r="Y3519" s="8" t="s">
        <v>10313</v>
      </c>
      <c r="Z3519">
        <v>453210</v>
      </c>
      <c r="AA3519">
        <v>322230</v>
      </c>
      <c r="AB3519" s="8" t="s">
        <v>10314</v>
      </c>
    </row>
    <row r="3520" spans="24:28" x14ac:dyDescent="0.25">
      <c r="X3520">
        <v>3518</v>
      </c>
      <c r="Y3520" s="8" t="s">
        <v>10315</v>
      </c>
      <c r="Z3520">
        <v>212399</v>
      </c>
      <c r="AA3520">
        <v>327992</v>
      </c>
      <c r="AB3520" s="8" t="s">
        <v>10316</v>
      </c>
    </row>
    <row r="3521" spans="24:28" x14ac:dyDescent="0.25">
      <c r="X3521">
        <v>3519</v>
      </c>
      <c r="Y3521" s="8" t="s">
        <v>10317</v>
      </c>
      <c r="Z3521">
        <v>541921</v>
      </c>
      <c r="AB3521" s="8" t="s">
        <v>10318</v>
      </c>
    </row>
    <row r="3522" spans="24:28" x14ac:dyDescent="0.25">
      <c r="X3522">
        <v>3520</v>
      </c>
      <c r="Y3522" s="8" t="s">
        <v>10319</v>
      </c>
      <c r="Z3522">
        <v>811219</v>
      </c>
      <c r="AB3522" s="8" t="s">
        <v>10320</v>
      </c>
    </row>
    <row r="3523" spans="24:28" x14ac:dyDescent="0.25">
      <c r="X3523">
        <v>3521</v>
      </c>
      <c r="Y3523" s="8" t="s">
        <v>10321</v>
      </c>
      <c r="Z3523">
        <v>551112</v>
      </c>
      <c r="AA3523">
        <v>336350</v>
      </c>
      <c r="AB3523" s="8" t="s">
        <v>10322</v>
      </c>
    </row>
    <row r="3524" spans="24:28" x14ac:dyDescent="0.25">
      <c r="X3524">
        <v>3522</v>
      </c>
      <c r="Y3524" s="8" t="s">
        <v>10323</v>
      </c>
      <c r="Z3524">
        <v>238310</v>
      </c>
      <c r="AB3524" s="8" t="s">
        <v>10324</v>
      </c>
    </row>
    <row r="3525" spans="24:28" x14ac:dyDescent="0.25">
      <c r="X3525">
        <v>3523</v>
      </c>
      <c r="Y3525" s="8" t="s">
        <v>10325</v>
      </c>
      <c r="Z3525">
        <v>312140</v>
      </c>
      <c r="AB3525" s="8" t="s">
        <v>10326</v>
      </c>
    </row>
    <row r="3526" spans="24:28" x14ac:dyDescent="0.25">
      <c r="X3526">
        <v>3524</v>
      </c>
      <c r="Y3526" s="8" t="s">
        <v>10327</v>
      </c>
      <c r="Z3526">
        <v>332618</v>
      </c>
      <c r="AA3526">
        <v>313210</v>
      </c>
      <c r="AB3526" s="8" t="s">
        <v>10328</v>
      </c>
    </row>
    <row r="3527" spans="24:28" x14ac:dyDescent="0.25">
      <c r="X3527">
        <v>3525</v>
      </c>
      <c r="Y3527" s="8" t="s">
        <v>10329</v>
      </c>
      <c r="Z3527">
        <v>423990</v>
      </c>
      <c r="AB3527" s="8" t="s">
        <v>10330</v>
      </c>
    </row>
    <row r="3528" spans="24:28" x14ac:dyDescent="0.25">
      <c r="X3528">
        <v>3526</v>
      </c>
      <c r="Y3528" s="8" t="s">
        <v>10331</v>
      </c>
      <c r="Z3528">
        <v>221117</v>
      </c>
      <c r="AB3528" s="8" t="s">
        <v>10332</v>
      </c>
    </row>
    <row r="3529" spans="24:28" x14ac:dyDescent="0.25">
      <c r="X3529">
        <v>3527</v>
      </c>
      <c r="Y3529" s="8" t="s">
        <v>10333</v>
      </c>
      <c r="Z3529">
        <v>333993</v>
      </c>
      <c r="AB3529" s="8" t="s">
        <v>10334</v>
      </c>
    </row>
    <row r="3530" spans="24:28" x14ac:dyDescent="0.25">
      <c r="X3530">
        <v>3528</v>
      </c>
      <c r="Y3530" s="8" t="s">
        <v>10335</v>
      </c>
      <c r="Z3530">
        <v>621112</v>
      </c>
      <c r="AA3530">
        <v>622110</v>
      </c>
      <c r="AB3530" s="8" t="s">
        <v>10336</v>
      </c>
    </row>
    <row r="3531" spans="24:28" x14ac:dyDescent="0.25">
      <c r="X3531">
        <v>3529</v>
      </c>
      <c r="Y3531" s="8" t="s">
        <v>10337</v>
      </c>
      <c r="Z3531">
        <v>721310</v>
      </c>
      <c r="AA3531">
        <v>624190</v>
      </c>
      <c r="AB3531" s="8" t="s">
        <v>10338</v>
      </c>
    </row>
    <row r="3532" spans="24:28" x14ac:dyDescent="0.25">
      <c r="X3532">
        <v>3530</v>
      </c>
      <c r="Y3532" s="8" t="s">
        <v>10339</v>
      </c>
      <c r="Z3532">
        <v>443141</v>
      </c>
      <c r="AA3532">
        <v>423620</v>
      </c>
      <c r="AB3532" s="8" t="s">
        <v>10340</v>
      </c>
    </row>
    <row r="3533" spans="24:28" x14ac:dyDescent="0.25">
      <c r="X3533">
        <v>3531</v>
      </c>
      <c r="Y3533" s="8" t="s">
        <v>10341</v>
      </c>
      <c r="Z3533">
        <v>921190</v>
      </c>
      <c r="AB3533" s="8" t="s">
        <v>10342</v>
      </c>
    </row>
    <row r="3534" spans="24:28" x14ac:dyDescent="0.25">
      <c r="X3534">
        <v>3532</v>
      </c>
      <c r="Y3534" s="8" t="s">
        <v>10343</v>
      </c>
      <c r="Z3534">
        <v>624190</v>
      </c>
      <c r="AB3534" s="8" t="s">
        <v>10344</v>
      </c>
    </row>
    <row r="3535" spans="24:28" x14ac:dyDescent="0.25">
      <c r="X3535">
        <v>3533</v>
      </c>
      <c r="Y3535" s="8" t="s">
        <v>10345</v>
      </c>
      <c r="Z3535">
        <v>423110</v>
      </c>
      <c r="AA3535">
        <v>811111</v>
      </c>
      <c r="AB3535" s="8" t="s">
        <v>10346</v>
      </c>
    </row>
    <row r="3536" spans="24:28" x14ac:dyDescent="0.25">
      <c r="X3536">
        <v>3534</v>
      </c>
      <c r="Y3536" s="8" t="s">
        <v>10347</v>
      </c>
      <c r="Z3536">
        <v>485410</v>
      </c>
      <c r="AB3536" s="8" t="s">
        <v>10348</v>
      </c>
    </row>
    <row r="3537" spans="24:28" x14ac:dyDescent="0.25">
      <c r="X3537">
        <v>3535</v>
      </c>
      <c r="Y3537" s="8" t="s">
        <v>10349</v>
      </c>
      <c r="Z3537">
        <v>624210</v>
      </c>
      <c r="AB3537" s="8" t="s">
        <v>10350</v>
      </c>
    </row>
    <row r="3538" spans="24:28" x14ac:dyDescent="0.25">
      <c r="X3538">
        <v>3536</v>
      </c>
      <c r="Y3538" s="8" t="s">
        <v>10351</v>
      </c>
      <c r="Z3538">
        <v>111331</v>
      </c>
      <c r="AB3538" s="8" t="s">
        <v>10352</v>
      </c>
    </row>
    <row r="3539" spans="24:28" x14ac:dyDescent="0.25">
      <c r="X3539">
        <v>3537</v>
      </c>
      <c r="Y3539" s="8" t="s">
        <v>10353</v>
      </c>
      <c r="Z3539">
        <v>333511</v>
      </c>
      <c r="AB3539" s="8" t="s">
        <v>10354</v>
      </c>
    </row>
    <row r="3540" spans="24:28" x14ac:dyDescent="0.25">
      <c r="X3540">
        <v>3538</v>
      </c>
      <c r="Y3540" s="8" t="s">
        <v>10355</v>
      </c>
      <c r="Z3540">
        <v>331222</v>
      </c>
      <c r="AA3540">
        <v>331314</v>
      </c>
      <c r="AB3540" s="8" t="s">
        <v>10356</v>
      </c>
    </row>
    <row r="3541" spans="24:28" x14ac:dyDescent="0.25">
      <c r="X3541">
        <v>3539</v>
      </c>
      <c r="Y3541" s="8" t="s">
        <v>10357</v>
      </c>
      <c r="Z3541">
        <v>923140</v>
      </c>
      <c r="AA3541">
        <v>921110</v>
      </c>
      <c r="AB3541" s="8" t="s">
        <v>10358</v>
      </c>
    </row>
    <row r="3542" spans="24:28" x14ac:dyDescent="0.25">
      <c r="X3542">
        <v>3540</v>
      </c>
      <c r="Y3542" s="8" t="s">
        <v>10359</v>
      </c>
      <c r="Z3542">
        <v>423110</v>
      </c>
      <c r="AA3542">
        <v>423120</v>
      </c>
      <c r="AB3542" s="8" t="s">
        <v>10360</v>
      </c>
    </row>
    <row r="3543" spans="24:28" x14ac:dyDescent="0.25">
      <c r="X3543">
        <v>3541</v>
      </c>
      <c r="Y3543" s="8" t="s">
        <v>10361</v>
      </c>
      <c r="Z3543">
        <v>484121</v>
      </c>
      <c r="AB3543" s="8" t="s">
        <v>10362</v>
      </c>
    </row>
    <row r="3544" spans="24:28" x14ac:dyDescent="0.25">
      <c r="X3544">
        <v>3542</v>
      </c>
      <c r="Y3544" s="8" t="s">
        <v>10363</v>
      </c>
      <c r="Z3544">
        <v>541490</v>
      </c>
      <c r="AA3544">
        <v>313310</v>
      </c>
      <c r="AB3544" s="8" t="s">
        <v>10364</v>
      </c>
    </row>
    <row r="3545" spans="24:28" x14ac:dyDescent="0.25">
      <c r="X3545">
        <v>3543</v>
      </c>
      <c r="Y3545" s="8" t="s">
        <v>10365</v>
      </c>
      <c r="Z3545">
        <v>551111</v>
      </c>
      <c r="AB3545" s="8" t="s">
        <v>10366</v>
      </c>
    </row>
    <row r="3546" spans="24:28" x14ac:dyDescent="0.25">
      <c r="X3546">
        <v>3544</v>
      </c>
      <c r="Y3546" s="8" t="s">
        <v>10367</v>
      </c>
      <c r="Z3546">
        <v>333517</v>
      </c>
      <c r="AB3546" s="8" t="s">
        <v>10368</v>
      </c>
    </row>
    <row r="3547" spans="24:28" x14ac:dyDescent="0.25">
      <c r="X3547">
        <v>3545</v>
      </c>
      <c r="Y3547" s="8" t="s">
        <v>10369</v>
      </c>
      <c r="Z3547">
        <v>333415</v>
      </c>
      <c r="AA3547">
        <v>333249</v>
      </c>
      <c r="AB3547" s="8" t="s">
        <v>10370</v>
      </c>
    </row>
    <row r="3548" spans="24:28" x14ac:dyDescent="0.25">
      <c r="X3548">
        <v>3546</v>
      </c>
      <c r="Y3548" s="8" t="s">
        <v>10371</v>
      </c>
      <c r="Z3548">
        <v>487210</v>
      </c>
      <c r="AB3548" s="8" t="s">
        <v>10372</v>
      </c>
    </row>
    <row r="3549" spans="24:28" x14ac:dyDescent="0.25">
      <c r="X3549">
        <v>3547</v>
      </c>
      <c r="Y3549" s="8" t="s">
        <v>10373</v>
      </c>
      <c r="Z3549">
        <v>333249</v>
      </c>
      <c r="AB3549" s="8" t="s">
        <v>10374</v>
      </c>
    </row>
    <row r="3550" spans="24:28" x14ac:dyDescent="0.25">
      <c r="X3550">
        <v>3548</v>
      </c>
      <c r="Y3550" s="8" t="s">
        <v>10375</v>
      </c>
      <c r="Z3550">
        <v>453110</v>
      </c>
      <c r="AB3550" s="8" t="s">
        <v>10376</v>
      </c>
    </row>
    <row r="3551" spans="24:28" x14ac:dyDescent="0.25">
      <c r="X3551">
        <v>3549</v>
      </c>
      <c r="Y3551" s="8" t="s">
        <v>10377</v>
      </c>
      <c r="Z3551">
        <v>311411</v>
      </c>
      <c r="AB3551" s="8" t="s">
        <v>10378</v>
      </c>
    </row>
    <row r="3552" spans="24:28" x14ac:dyDescent="0.25">
      <c r="X3552">
        <v>3550</v>
      </c>
      <c r="Y3552" s="8" t="s">
        <v>10379</v>
      </c>
      <c r="Z3552">
        <v>611110</v>
      </c>
      <c r="AA3552">
        <v>561110</v>
      </c>
      <c r="AB3552" s="8" t="s">
        <v>10380</v>
      </c>
    </row>
    <row r="3553" spans="24:28" x14ac:dyDescent="0.25">
      <c r="X3553">
        <v>3551</v>
      </c>
      <c r="Y3553" s="8" t="s">
        <v>10381</v>
      </c>
      <c r="Z3553">
        <v>713930</v>
      </c>
      <c r="AA3553">
        <v>561920</v>
      </c>
      <c r="AB3553" s="8" t="s">
        <v>10382</v>
      </c>
    </row>
    <row r="3554" spans="24:28" x14ac:dyDescent="0.25">
      <c r="X3554">
        <v>3552</v>
      </c>
      <c r="Y3554" s="8" t="s">
        <v>10383</v>
      </c>
      <c r="Z3554">
        <v>813110</v>
      </c>
      <c r="AA3554">
        <v>813410</v>
      </c>
      <c r="AB3554" s="8" t="s">
        <v>10384</v>
      </c>
    </row>
    <row r="3555" spans="24:28" x14ac:dyDescent="0.25">
      <c r="X3555">
        <v>3553</v>
      </c>
      <c r="Y3555" s="8" t="s">
        <v>10385</v>
      </c>
      <c r="Z3555">
        <v>325312</v>
      </c>
      <c r="AB3555" s="8" t="s">
        <v>10386</v>
      </c>
    </row>
    <row r="3556" spans="24:28" x14ac:dyDescent="0.25">
      <c r="X3556">
        <v>3554</v>
      </c>
      <c r="Y3556" s="8" t="s">
        <v>10387</v>
      </c>
      <c r="Z3556">
        <v>312112</v>
      </c>
      <c r="AB3556" s="8" t="s">
        <v>10388</v>
      </c>
    </row>
    <row r="3557" spans="24:28" x14ac:dyDescent="0.25">
      <c r="X3557">
        <v>3555</v>
      </c>
      <c r="Y3557" s="8" t="s">
        <v>10389</v>
      </c>
      <c r="Z3557">
        <v>562219</v>
      </c>
      <c r="AB3557" s="8" t="s">
        <v>10390</v>
      </c>
    </row>
    <row r="3558" spans="24:28" x14ac:dyDescent="0.25">
      <c r="X3558">
        <v>3556</v>
      </c>
      <c r="Y3558" s="8" t="s">
        <v>10391</v>
      </c>
      <c r="Z3558">
        <v>523991</v>
      </c>
      <c r="AB3558" s="8" t="s">
        <v>10392</v>
      </c>
    </row>
    <row r="3559" spans="24:28" x14ac:dyDescent="0.25">
      <c r="X3559">
        <v>3557</v>
      </c>
      <c r="Y3559" s="8" t="s">
        <v>10393</v>
      </c>
      <c r="Z3559">
        <v>926130</v>
      </c>
      <c r="AB3559" s="8" t="s">
        <v>10394</v>
      </c>
    </row>
    <row r="3560" spans="24:28" x14ac:dyDescent="0.25">
      <c r="X3560">
        <v>3558</v>
      </c>
      <c r="Y3560" s="8" t="s">
        <v>10395</v>
      </c>
      <c r="Z3560">
        <v>332613</v>
      </c>
      <c r="AA3560">
        <v>332618</v>
      </c>
      <c r="AB3560" s="8" t="s">
        <v>10396</v>
      </c>
    </row>
    <row r="3561" spans="24:28" x14ac:dyDescent="0.25">
      <c r="X3561">
        <v>3559</v>
      </c>
      <c r="Y3561" s="8" t="s">
        <v>10397</v>
      </c>
      <c r="Z3561">
        <v>327992</v>
      </c>
      <c r="AB3561" s="8" t="s">
        <v>10398</v>
      </c>
    </row>
    <row r="3562" spans="24:28" x14ac:dyDescent="0.25">
      <c r="X3562">
        <v>3560</v>
      </c>
      <c r="Y3562" s="8" t="s">
        <v>10399</v>
      </c>
      <c r="Z3562">
        <v>423910</v>
      </c>
      <c r="AB3562" s="8" t="s">
        <v>10400</v>
      </c>
    </row>
    <row r="3563" spans="24:28" x14ac:dyDescent="0.25">
      <c r="X3563">
        <v>3561</v>
      </c>
      <c r="Y3563" s="8" t="s">
        <v>10401</v>
      </c>
      <c r="Z3563">
        <v>221114</v>
      </c>
      <c r="AB3563" s="8" t="s">
        <v>10402</v>
      </c>
    </row>
    <row r="3564" spans="24:28" x14ac:dyDescent="0.25">
      <c r="X3564">
        <v>3562</v>
      </c>
      <c r="Y3564" s="8" t="s">
        <v>10403</v>
      </c>
      <c r="Z3564">
        <v>512199</v>
      </c>
      <c r="AB3564" s="8" t="s">
        <v>10404</v>
      </c>
    </row>
    <row r="3565" spans="24:28" x14ac:dyDescent="0.25">
      <c r="X3565">
        <v>3563</v>
      </c>
      <c r="Y3565" s="8" t="s">
        <v>10405</v>
      </c>
      <c r="Z3565">
        <v>532411</v>
      </c>
      <c r="AB3565" s="8" t="s">
        <v>10406</v>
      </c>
    </row>
    <row r="3566" spans="24:28" x14ac:dyDescent="0.25">
      <c r="X3566">
        <v>3564</v>
      </c>
      <c r="Y3566" s="8" t="s">
        <v>10407</v>
      </c>
      <c r="Z3566">
        <v>112930</v>
      </c>
      <c r="AA3566">
        <v>561990</v>
      </c>
      <c r="AB3566" s="8" t="s">
        <v>10408</v>
      </c>
    </row>
    <row r="3567" spans="24:28" x14ac:dyDescent="0.25">
      <c r="X3567">
        <v>3565</v>
      </c>
      <c r="Y3567" s="8" t="s">
        <v>10409</v>
      </c>
      <c r="Z3567">
        <v>923110</v>
      </c>
      <c r="AB3567" s="8" t="s">
        <v>10410</v>
      </c>
    </row>
    <row r="3568" spans="24:28" x14ac:dyDescent="0.25">
      <c r="X3568">
        <v>3566</v>
      </c>
      <c r="Y3568" s="8" t="s">
        <v>10411</v>
      </c>
      <c r="Z3568">
        <v>312111</v>
      </c>
      <c r="AA3568">
        <v>445132</v>
      </c>
      <c r="AB3568" s="8" t="s">
        <v>10412</v>
      </c>
    </row>
    <row r="3569" spans="24:28" x14ac:dyDescent="0.25">
      <c r="X3569">
        <v>3567</v>
      </c>
      <c r="Y3569" s="8" t="s">
        <v>10413</v>
      </c>
      <c r="Z3569">
        <v>336612</v>
      </c>
      <c r="AA3569">
        <v>336611</v>
      </c>
      <c r="AB3569" s="8" t="s">
        <v>10414</v>
      </c>
    </row>
    <row r="3570" spans="24:28" x14ac:dyDescent="0.25">
      <c r="X3570">
        <v>3568</v>
      </c>
      <c r="Y3570" s="8" t="s">
        <v>10415</v>
      </c>
      <c r="Z3570">
        <v>327320</v>
      </c>
      <c r="AA3570">
        <v>327310</v>
      </c>
      <c r="AB3570" s="8" t="s">
        <v>10416</v>
      </c>
    </row>
    <row r="3571" spans="24:28" x14ac:dyDescent="0.25">
      <c r="X3571">
        <v>3569</v>
      </c>
      <c r="Y3571" s="8" t="s">
        <v>10417</v>
      </c>
      <c r="Z3571">
        <v>326150</v>
      </c>
      <c r="AB3571" s="8" t="s">
        <v>10418</v>
      </c>
    </row>
    <row r="3572" spans="24:28" x14ac:dyDescent="0.25">
      <c r="X3572">
        <v>3570</v>
      </c>
      <c r="Y3572" s="8" t="s">
        <v>10419</v>
      </c>
      <c r="Z3572">
        <v>611630</v>
      </c>
      <c r="AB3572" s="8" t="s">
        <v>10420</v>
      </c>
    </row>
    <row r="3573" spans="24:28" x14ac:dyDescent="0.25">
      <c r="X3573">
        <v>3571</v>
      </c>
      <c r="Y3573" s="8" t="s">
        <v>10421</v>
      </c>
      <c r="Z3573">
        <v>332813</v>
      </c>
      <c r="AB3573" s="8" t="s">
        <v>10422</v>
      </c>
    </row>
    <row r="3574" spans="24:28" x14ac:dyDescent="0.25">
      <c r="X3574">
        <v>3572</v>
      </c>
      <c r="Y3574" s="8" t="s">
        <v>10423</v>
      </c>
      <c r="Z3574">
        <v>611710</v>
      </c>
      <c r="AA3574">
        <v>611310</v>
      </c>
      <c r="AB3574" s="8" t="s">
        <v>10424</v>
      </c>
    </row>
    <row r="3575" spans="24:28" x14ac:dyDescent="0.25">
      <c r="X3575">
        <v>3573</v>
      </c>
      <c r="Y3575" s="8" t="s">
        <v>10425</v>
      </c>
      <c r="Z3575">
        <v>512290</v>
      </c>
      <c r="AA3575">
        <v>513130</v>
      </c>
      <c r="AB3575" s="8" t="s">
        <v>10426</v>
      </c>
    </row>
    <row r="3576" spans="24:28" x14ac:dyDescent="0.25">
      <c r="X3576">
        <v>3574</v>
      </c>
      <c r="Y3576" s="8" t="s">
        <v>10427</v>
      </c>
      <c r="Z3576">
        <v>721211</v>
      </c>
      <c r="AB3576" s="8" t="s">
        <v>10428</v>
      </c>
    </row>
    <row r="3577" spans="24:28" x14ac:dyDescent="0.25">
      <c r="X3577">
        <v>3575</v>
      </c>
      <c r="Y3577" s="8" t="s">
        <v>10429</v>
      </c>
      <c r="Z3577">
        <v>541320</v>
      </c>
      <c r="AA3577">
        <v>541310</v>
      </c>
      <c r="AB3577" s="8" t="s">
        <v>10430</v>
      </c>
    </row>
    <row r="3578" spans="24:28" x14ac:dyDescent="0.25">
      <c r="X3578">
        <v>3576</v>
      </c>
      <c r="Y3578" s="8" t="s">
        <v>10431</v>
      </c>
      <c r="Z3578">
        <v>335931</v>
      </c>
      <c r="AA3578">
        <v>335312</v>
      </c>
      <c r="AB3578" s="8" t="s">
        <v>10432</v>
      </c>
    </row>
    <row r="3579" spans="24:28" x14ac:dyDescent="0.25">
      <c r="X3579">
        <v>3577</v>
      </c>
      <c r="Y3579" s="8" t="s">
        <v>10433</v>
      </c>
      <c r="Z3579">
        <v>335312</v>
      </c>
      <c r="AA3579">
        <v>335314</v>
      </c>
      <c r="AB3579" s="8" t="s">
        <v>10434</v>
      </c>
    </row>
    <row r="3580" spans="24:28" x14ac:dyDescent="0.25">
      <c r="X3580">
        <v>3578</v>
      </c>
      <c r="Y3580" s="8" t="s">
        <v>10435</v>
      </c>
      <c r="Z3580">
        <v>323117</v>
      </c>
      <c r="AB3580" s="8" t="s">
        <v>10436</v>
      </c>
    </row>
    <row r="3581" spans="24:28" x14ac:dyDescent="0.25">
      <c r="X3581">
        <v>3579</v>
      </c>
      <c r="Y3581" s="8" t="s">
        <v>10437</v>
      </c>
      <c r="Z3581">
        <v>333316</v>
      </c>
      <c r="AA3581">
        <v>337920</v>
      </c>
      <c r="AB3581" s="8" t="s">
        <v>10438</v>
      </c>
    </row>
    <row r="3582" spans="24:28" x14ac:dyDescent="0.25">
      <c r="X3582">
        <v>3580</v>
      </c>
      <c r="Y3582" s="8" t="s">
        <v>10439</v>
      </c>
      <c r="Z3582">
        <v>611110</v>
      </c>
      <c r="AB3582" s="8" t="s">
        <v>10440</v>
      </c>
    </row>
    <row r="3583" spans="24:28" x14ac:dyDescent="0.25">
      <c r="X3583">
        <v>3581</v>
      </c>
      <c r="Y3583" s="8" t="s">
        <v>10441</v>
      </c>
      <c r="Z3583">
        <v>484110</v>
      </c>
      <c r="AA3583">
        <v>493110</v>
      </c>
      <c r="AB3583" s="8" t="s">
        <v>10442</v>
      </c>
    </row>
    <row r="3584" spans="24:28" x14ac:dyDescent="0.25">
      <c r="X3584">
        <v>3582</v>
      </c>
      <c r="Y3584" s="8" t="s">
        <v>8392</v>
      </c>
      <c r="Z3584">
        <v>484110</v>
      </c>
      <c r="AB3584" s="8" t="s">
        <v>10443</v>
      </c>
    </row>
    <row r="3585" spans="24:28" x14ac:dyDescent="0.25">
      <c r="X3585">
        <v>3583</v>
      </c>
      <c r="Y3585" s="8" t="s">
        <v>10444</v>
      </c>
      <c r="Z3585">
        <v>562111</v>
      </c>
      <c r="AB3585" s="8" t="s">
        <v>10445</v>
      </c>
    </row>
    <row r="3586" spans="24:28" x14ac:dyDescent="0.25">
      <c r="X3586">
        <v>3584</v>
      </c>
      <c r="Y3586" s="8" t="s">
        <v>10446</v>
      </c>
      <c r="Z3586">
        <v>334613</v>
      </c>
      <c r="AA3586">
        <v>511210</v>
      </c>
      <c r="AB3586" s="8" t="s">
        <v>10447</v>
      </c>
    </row>
    <row r="3587" spans="24:28" x14ac:dyDescent="0.25">
      <c r="X3587">
        <v>3585</v>
      </c>
      <c r="Y3587" s="8" t="s">
        <v>10448</v>
      </c>
      <c r="Z3587">
        <v>621999</v>
      </c>
      <c r="AB3587" s="8" t="s">
        <v>10449</v>
      </c>
    </row>
    <row r="3588" spans="24:28" x14ac:dyDescent="0.25">
      <c r="X3588">
        <v>3586</v>
      </c>
      <c r="Y3588" s="8" t="s">
        <v>10450</v>
      </c>
      <c r="Z3588">
        <v>212311</v>
      </c>
      <c r="AA3588">
        <v>212312</v>
      </c>
      <c r="AB3588" s="8" t="s">
        <v>10451</v>
      </c>
    </row>
    <row r="3589" spans="24:28" x14ac:dyDescent="0.25">
      <c r="X3589">
        <v>3587</v>
      </c>
      <c r="Y3589" s="8" t="s">
        <v>10452</v>
      </c>
      <c r="Z3589">
        <v>423320</v>
      </c>
      <c r="AA3589">
        <v>562219</v>
      </c>
      <c r="AB3589" s="8" t="s">
        <v>10453</v>
      </c>
    </row>
    <row r="3590" spans="24:28" x14ac:dyDescent="0.25">
      <c r="X3590">
        <v>3588</v>
      </c>
      <c r="Y3590" s="8" t="s">
        <v>10454</v>
      </c>
      <c r="Z3590">
        <v>325613</v>
      </c>
      <c r="AA3590">
        <v>325211</v>
      </c>
      <c r="AB3590" s="8" t="s">
        <v>10455</v>
      </c>
    </row>
    <row r="3591" spans="24:28" x14ac:dyDescent="0.25">
      <c r="X3591">
        <v>3589</v>
      </c>
      <c r="Y3591" s="8" t="s">
        <v>10456</v>
      </c>
      <c r="Z3591">
        <v>561510</v>
      </c>
      <c r="AB3591" s="8" t="s">
        <v>10457</v>
      </c>
    </row>
    <row r="3592" spans="24:28" x14ac:dyDescent="0.25">
      <c r="X3592">
        <v>3590</v>
      </c>
      <c r="Y3592" s="8" t="s">
        <v>10458</v>
      </c>
      <c r="Z3592">
        <v>611610</v>
      </c>
      <c r="AB3592" s="8" t="s">
        <v>10459</v>
      </c>
    </row>
    <row r="3593" spans="24:28" x14ac:dyDescent="0.25">
      <c r="X3593">
        <v>3591</v>
      </c>
      <c r="Y3593" s="8" t="s">
        <v>10460</v>
      </c>
      <c r="Z3593">
        <v>212112</v>
      </c>
      <c r="AB3593" s="8" t="s">
        <v>10461</v>
      </c>
    </row>
    <row r="3594" spans="24:28" x14ac:dyDescent="0.25">
      <c r="X3594">
        <v>3592</v>
      </c>
      <c r="Y3594" s="8" t="s">
        <v>10462</v>
      </c>
      <c r="Z3594">
        <v>423220</v>
      </c>
      <c r="AA3594">
        <v>444120</v>
      </c>
      <c r="AB3594" s="8" t="s">
        <v>10463</v>
      </c>
    </row>
    <row r="3595" spans="24:28" x14ac:dyDescent="0.25">
      <c r="X3595">
        <v>3593</v>
      </c>
      <c r="Y3595" s="8" t="s">
        <v>10464</v>
      </c>
      <c r="Z3595">
        <v>212111</v>
      </c>
      <c r="AB3595" s="8" t="s">
        <v>10465</v>
      </c>
    </row>
    <row r="3596" spans="24:28" x14ac:dyDescent="0.25">
      <c r="X3596">
        <v>3594</v>
      </c>
      <c r="Y3596" s="8" t="s">
        <v>10466</v>
      </c>
      <c r="Z3596">
        <v>459510</v>
      </c>
      <c r="AA3596">
        <v>444140</v>
      </c>
      <c r="AB3596" s="8" t="s">
        <v>10467</v>
      </c>
    </row>
    <row r="3597" spans="24:28" x14ac:dyDescent="0.25">
      <c r="X3597">
        <v>3595</v>
      </c>
      <c r="Y3597" s="8" t="s">
        <v>10468</v>
      </c>
      <c r="Z3597">
        <v>332410</v>
      </c>
      <c r="AB3597" s="8" t="s">
        <v>10469</v>
      </c>
    </row>
    <row r="3598" spans="24:28" x14ac:dyDescent="0.25">
      <c r="X3598">
        <v>3596</v>
      </c>
      <c r="Y3598" s="8" t="s">
        <v>10470</v>
      </c>
      <c r="Z3598">
        <v>722410</v>
      </c>
      <c r="AA3598">
        <v>713990</v>
      </c>
      <c r="AB3598" s="8" t="s">
        <v>10471</v>
      </c>
    </row>
    <row r="3599" spans="24:28" x14ac:dyDescent="0.25">
      <c r="X3599">
        <v>3597</v>
      </c>
      <c r="Y3599" s="8" t="s">
        <v>10472</v>
      </c>
      <c r="Z3599">
        <v>111310</v>
      </c>
      <c r="AB3599" s="8" t="s">
        <v>10473</v>
      </c>
    </row>
    <row r="3600" spans="24:28" x14ac:dyDescent="0.25">
      <c r="X3600">
        <v>3598</v>
      </c>
      <c r="Y3600" s="8" t="s">
        <v>10474</v>
      </c>
      <c r="Z3600">
        <v>532310</v>
      </c>
      <c r="AB3600" s="8" t="s">
        <v>10475</v>
      </c>
    </row>
    <row r="3601" spans="24:28" x14ac:dyDescent="0.25">
      <c r="X3601">
        <v>3599</v>
      </c>
      <c r="Y3601" s="8" t="s">
        <v>10476</v>
      </c>
      <c r="Z3601">
        <v>522292</v>
      </c>
      <c r="AA3601">
        <v>522298</v>
      </c>
      <c r="AB3601" s="8" t="s">
        <v>10477</v>
      </c>
    </row>
    <row r="3602" spans="24:28" x14ac:dyDescent="0.25">
      <c r="X3602">
        <v>3600</v>
      </c>
      <c r="Y3602" s="8" t="s">
        <v>10478</v>
      </c>
      <c r="Z3602">
        <v>448130</v>
      </c>
      <c r="AA3602">
        <v>442299</v>
      </c>
      <c r="AB3602" s="8" t="s">
        <v>10479</v>
      </c>
    </row>
    <row r="3603" spans="24:28" x14ac:dyDescent="0.25">
      <c r="X3603">
        <v>3601</v>
      </c>
      <c r="Y3603" s="8" t="s">
        <v>10480</v>
      </c>
      <c r="Z3603">
        <v>331492</v>
      </c>
      <c r="AA3603">
        <v>331110</v>
      </c>
      <c r="AB3603" s="8" t="s">
        <v>10481</v>
      </c>
    </row>
    <row r="3604" spans="24:28" x14ac:dyDescent="0.25">
      <c r="X3604">
        <v>3602</v>
      </c>
      <c r="Y3604" s="8" t="s">
        <v>10482</v>
      </c>
      <c r="Z3604">
        <v>333921</v>
      </c>
      <c r="AA3604">
        <v>811490</v>
      </c>
      <c r="AB3604" s="8" t="s">
        <v>10483</v>
      </c>
    </row>
    <row r="3605" spans="24:28" x14ac:dyDescent="0.25">
      <c r="X3605">
        <v>3603</v>
      </c>
      <c r="Y3605" s="8" t="s">
        <v>10484</v>
      </c>
      <c r="Z3605">
        <v>811213</v>
      </c>
      <c r="AA3605">
        <v>238210</v>
      </c>
      <c r="AB3605" s="8" t="s">
        <v>10485</v>
      </c>
    </row>
    <row r="3606" spans="24:28" x14ac:dyDescent="0.25">
      <c r="X3606">
        <v>3604</v>
      </c>
      <c r="Y3606" s="8" t="s">
        <v>10486</v>
      </c>
      <c r="Z3606">
        <v>561613</v>
      </c>
      <c r="AA3606">
        <v>492110</v>
      </c>
      <c r="AB3606" s="8" t="s">
        <v>10487</v>
      </c>
    </row>
    <row r="3607" spans="24:28" x14ac:dyDescent="0.25">
      <c r="X3607">
        <v>3605</v>
      </c>
      <c r="Y3607" s="8" t="s">
        <v>10488</v>
      </c>
      <c r="Z3607">
        <v>813930</v>
      </c>
      <c r="AB3607" s="8" t="s">
        <v>10489</v>
      </c>
    </row>
    <row r="3608" spans="24:28" x14ac:dyDescent="0.25">
      <c r="X3608">
        <v>3606</v>
      </c>
      <c r="Y3608" s="8" t="s">
        <v>10490</v>
      </c>
      <c r="Z3608">
        <v>523940</v>
      </c>
      <c r="AA3608">
        <v>523991</v>
      </c>
      <c r="AB3608" s="8" t="s">
        <v>10491</v>
      </c>
    </row>
    <row r="3609" spans="24:28" x14ac:dyDescent="0.25">
      <c r="X3609">
        <v>3607</v>
      </c>
      <c r="Y3609" s="8" t="s">
        <v>10492</v>
      </c>
      <c r="Z3609">
        <v>333993</v>
      </c>
      <c r="AA3609">
        <v>326112</v>
      </c>
      <c r="AB3609" s="8" t="s">
        <v>10493</v>
      </c>
    </row>
    <row r="3610" spans="24:28" x14ac:dyDescent="0.25">
      <c r="X3610">
        <v>3608</v>
      </c>
      <c r="Y3610" s="8" t="s">
        <v>10494</v>
      </c>
      <c r="Z3610">
        <v>561491</v>
      </c>
      <c r="AB3610" s="8" t="s">
        <v>10495</v>
      </c>
    </row>
    <row r="3611" spans="24:28" x14ac:dyDescent="0.25">
      <c r="X3611">
        <v>3609</v>
      </c>
      <c r="Y3611" s="8" t="s">
        <v>10496</v>
      </c>
      <c r="Z3611">
        <v>424950</v>
      </c>
      <c r="AA3611">
        <v>444120</v>
      </c>
      <c r="AB3611" s="8" t="s">
        <v>10497</v>
      </c>
    </row>
    <row r="3612" spans="24:28" x14ac:dyDescent="0.25">
      <c r="X3612">
        <v>3610</v>
      </c>
      <c r="Y3612" s="8" t="s">
        <v>10498</v>
      </c>
      <c r="Z3612">
        <v>928110</v>
      </c>
      <c r="AB3612" s="8" t="s">
        <v>10499</v>
      </c>
    </row>
    <row r="3613" spans="24:28" x14ac:dyDescent="0.25">
      <c r="X3613">
        <v>3611</v>
      </c>
      <c r="Y3613" s="8" t="s">
        <v>10500</v>
      </c>
      <c r="Z3613">
        <v>512230</v>
      </c>
      <c r="AB3613" s="8" t="s">
        <v>10501</v>
      </c>
    </row>
    <row r="3614" spans="24:28" x14ac:dyDescent="0.25">
      <c r="X3614">
        <v>3612</v>
      </c>
      <c r="Y3614" s="8" t="s">
        <v>10502</v>
      </c>
      <c r="Z3614">
        <v>922110</v>
      </c>
      <c r="AB3614" s="8" t="s">
        <v>10503</v>
      </c>
    </row>
    <row r="3615" spans="24:28" x14ac:dyDescent="0.25">
      <c r="X3615">
        <v>3613</v>
      </c>
      <c r="Y3615" s="8" t="s">
        <v>10504</v>
      </c>
      <c r="Z3615">
        <v>333514</v>
      </c>
      <c r="AA3615">
        <v>325180</v>
      </c>
      <c r="AB3615" s="8" t="s">
        <v>10505</v>
      </c>
    </row>
    <row r="3616" spans="24:28" x14ac:dyDescent="0.25">
      <c r="X3616">
        <v>3614</v>
      </c>
      <c r="Y3616" s="8" t="s">
        <v>10506</v>
      </c>
      <c r="Z3616">
        <v>111998</v>
      </c>
      <c r="AB3616" s="8" t="s">
        <v>10507</v>
      </c>
    </row>
    <row r="3617" spans="24:28" x14ac:dyDescent="0.25">
      <c r="X3617">
        <v>3615</v>
      </c>
      <c r="Y3617" s="8" t="s">
        <v>10508</v>
      </c>
      <c r="Z3617">
        <v>458210</v>
      </c>
      <c r="AA3617">
        <v>459110</v>
      </c>
      <c r="AB3617" s="8" t="s">
        <v>10509</v>
      </c>
    </row>
    <row r="3618" spans="24:28" x14ac:dyDescent="0.25">
      <c r="X3618">
        <v>3616</v>
      </c>
      <c r="Y3618" s="8" t="s">
        <v>10510</v>
      </c>
      <c r="Z3618">
        <v>562119</v>
      </c>
      <c r="AA3618">
        <v>562910</v>
      </c>
      <c r="AB3618" s="8" t="s">
        <v>10511</v>
      </c>
    </row>
    <row r="3619" spans="24:28" x14ac:dyDescent="0.25">
      <c r="X3619">
        <v>3617</v>
      </c>
      <c r="Y3619" s="8" t="s">
        <v>10512</v>
      </c>
      <c r="Z3619">
        <v>326111</v>
      </c>
      <c r="AB3619" s="8" t="s">
        <v>10513</v>
      </c>
    </row>
    <row r="3620" spans="24:28" x14ac:dyDescent="0.25">
      <c r="X3620">
        <v>3618</v>
      </c>
      <c r="Y3620" s="8" t="s">
        <v>10514</v>
      </c>
      <c r="Z3620">
        <v>562119</v>
      </c>
      <c r="AA3620">
        <v>541330</v>
      </c>
      <c r="AB3620" s="8" t="s">
        <v>10515</v>
      </c>
    </row>
    <row r="3621" spans="24:28" x14ac:dyDescent="0.25">
      <c r="X3621">
        <v>3619</v>
      </c>
      <c r="Y3621" s="8" t="s">
        <v>10516</v>
      </c>
      <c r="Z3621">
        <v>811122</v>
      </c>
      <c r="AA3621">
        <v>811118</v>
      </c>
      <c r="AB3621" s="8" t="s">
        <v>10517</v>
      </c>
    </row>
    <row r="3622" spans="24:28" x14ac:dyDescent="0.25">
      <c r="X3622">
        <v>3620</v>
      </c>
      <c r="Y3622" s="8" t="s">
        <v>10518</v>
      </c>
      <c r="Z3622">
        <v>522292</v>
      </c>
      <c r="AB3622" s="8" t="s">
        <v>10519</v>
      </c>
    </row>
    <row r="3623" spans="24:28" x14ac:dyDescent="0.25">
      <c r="X3623">
        <v>3621</v>
      </c>
      <c r="Y3623" s="8" t="s">
        <v>10520</v>
      </c>
      <c r="Z3623">
        <v>611511</v>
      </c>
      <c r="AB3623" s="8" t="s">
        <v>10521</v>
      </c>
    </row>
    <row r="3624" spans="24:28" x14ac:dyDescent="0.25">
      <c r="X3624">
        <v>3622</v>
      </c>
      <c r="Y3624" s="8" t="s">
        <v>10522</v>
      </c>
      <c r="Z3624">
        <v>813312</v>
      </c>
      <c r="AB3624" s="8" t="s">
        <v>10523</v>
      </c>
    </row>
    <row r="3625" spans="24:28" x14ac:dyDescent="0.25">
      <c r="X3625">
        <v>3623</v>
      </c>
      <c r="Y3625" s="8" t="s">
        <v>10524</v>
      </c>
      <c r="Z3625">
        <v>441210</v>
      </c>
      <c r="AA3625">
        <v>811111</v>
      </c>
      <c r="AB3625" s="8" t="s">
        <v>10525</v>
      </c>
    </row>
    <row r="3626" spans="24:28" x14ac:dyDescent="0.25">
      <c r="X3626">
        <v>3624</v>
      </c>
      <c r="Y3626" s="8" t="s">
        <v>10526</v>
      </c>
      <c r="Z3626">
        <v>314910</v>
      </c>
      <c r="AA3626">
        <v>314910</v>
      </c>
      <c r="AB3626" s="8" t="s">
        <v>10527</v>
      </c>
    </row>
    <row r="3627" spans="24:28" x14ac:dyDescent="0.25">
      <c r="X3627">
        <v>3625</v>
      </c>
      <c r="Y3627" s="8" t="s">
        <v>10528</v>
      </c>
      <c r="Z3627">
        <v>325211</v>
      </c>
      <c r="AA3627">
        <v>325220</v>
      </c>
      <c r="AB3627" s="8" t="s">
        <v>10529</v>
      </c>
    </row>
    <row r="3628" spans="24:28" x14ac:dyDescent="0.25">
      <c r="X3628">
        <v>3626</v>
      </c>
      <c r="Y3628" s="8" t="s">
        <v>10530</v>
      </c>
      <c r="Z3628">
        <v>444230</v>
      </c>
      <c r="AA3628">
        <v>444140</v>
      </c>
      <c r="AB3628" s="8" t="s">
        <v>10531</v>
      </c>
    </row>
    <row r="3629" spans="24:28" x14ac:dyDescent="0.25">
      <c r="X3629">
        <v>3627</v>
      </c>
      <c r="Y3629" s="8" t="s">
        <v>10532</v>
      </c>
      <c r="Z3629">
        <v>561499</v>
      </c>
      <c r="AA3629">
        <v>423940</v>
      </c>
      <c r="AB3629" s="8" t="s">
        <v>10533</v>
      </c>
    </row>
    <row r="3630" spans="24:28" x14ac:dyDescent="0.25">
      <c r="X3630">
        <v>3628</v>
      </c>
      <c r="Y3630" s="8" t="s">
        <v>10534</v>
      </c>
      <c r="Z3630">
        <v>623210</v>
      </c>
      <c r="AB3630" s="8" t="s">
        <v>10535</v>
      </c>
    </row>
    <row r="3631" spans="24:28" x14ac:dyDescent="0.25">
      <c r="X3631">
        <v>3629</v>
      </c>
      <c r="Y3631" s="8" t="s">
        <v>10536</v>
      </c>
      <c r="Z3631">
        <v>624210</v>
      </c>
      <c r="AA3631">
        <v>541199</v>
      </c>
      <c r="AB3631" s="8" t="s">
        <v>10537</v>
      </c>
    </row>
    <row r="3632" spans="24:28" x14ac:dyDescent="0.25">
      <c r="X3632">
        <v>3630</v>
      </c>
      <c r="Y3632" s="8" t="s">
        <v>10538</v>
      </c>
      <c r="Z3632">
        <v>316990</v>
      </c>
      <c r="AA3632">
        <v>316990</v>
      </c>
      <c r="AB3632" s="8" t="s">
        <v>10539</v>
      </c>
    </row>
    <row r="3633" spans="24:28" x14ac:dyDescent="0.25">
      <c r="X3633">
        <v>3631</v>
      </c>
      <c r="Y3633" s="8" t="s">
        <v>10540</v>
      </c>
      <c r="Z3633">
        <v>331512</v>
      </c>
      <c r="AB3633" s="8" t="s">
        <v>10541</v>
      </c>
    </row>
    <row r="3634" spans="24:28" x14ac:dyDescent="0.25">
      <c r="X3634">
        <v>3632</v>
      </c>
      <c r="Y3634" s="8" t="s">
        <v>10542</v>
      </c>
      <c r="Z3634">
        <v>441222</v>
      </c>
      <c r="AB3634" s="8" t="s">
        <v>10543</v>
      </c>
    </row>
    <row r="3635" spans="24:28" x14ac:dyDescent="0.25">
      <c r="X3635">
        <v>3633</v>
      </c>
      <c r="Y3635" s="8" t="s">
        <v>10544</v>
      </c>
      <c r="Z3635">
        <v>212291</v>
      </c>
      <c r="AA3635">
        <v>541611</v>
      </c>
      <c r="AB3635" s="8" t="s">
        <v>10545</v>
      </c>
    </row>
    <row r="3636" spans="24:28" x14ac:dyDescent="0.25">
      <c r="X3636">
        <v>3634</v>
      </c>
      <c r="Y3636" s="8" t="s">
        <v>10546</v>
      </c>
      <c r="Z3636">
        <v>561710</v>
      </c>
      <c r="AB3636" s="8" t="s">
        <v>10547</v>
      </c>
    </row>
    <row r="3637" spans="24:28" x14ac:dyDescent="0.25">
      <c r="X3637">
        <v>3635</v>
      </c>
      <c r="Y3637" s="8" t="s">
        <v>10548</v>
      </c>
      <c r="Z3637">
        <v>922150</v>
      </c>
      <c r="AB3637" s="8" t="s">
        <v>10549</v>
      </c>
    </row>
    <row r="3638" spans="24:28" x14ac:dyDescent="0.25">
      <c r="X3638">
        <v>3636</v>
      </c>
      <c r="Y3638" s="8" t="s">
        <v>10550</v>
      </c>
      <c r="Z3638">
        <v>238910</v>
      </c>
      <c r="AB3638" s="8" t="s">
        <v>10551</v>
      </c>
    </row>
    <row r="3639" spans="24:28" x14ac:dyDescent="0.25">
      <c r="X3639">
        <v>3637</v>
      </c>
      <c r="Y3639" s="8" t="s">
        <v>10552</v>
      </c>
      <c r="Z3639">
        <v>524210</v>
      </c>
      <c r="AA3639">
        <v>524126</v>
      </c>
      <c r="AB3639" s="8" t="s">
        <v>10553</v>
      </c>
    </row>
    <row r="3640" spans="24:28" x14ac:dyDescent="0.25">
      <c r="X3640">
        <v>3638</v>
      </c>
      <c r="Y3640" s="8" t="s">
        <v>10554</v>
      </c>
      <c r="Z3640">
        <v>322299</v>
      </c>
      <c r="AB3640" s="8" t="s">
        <v>10555</v>
      </c>
    </row>
    <row r="3641" spans="24:28" x14ac:dyDescent="0.25">
      <c r="X3641">
        <v>3639</v>
      </c>
      <c r="Y3641" s="8" t="s">
        <v>10556</v>
      </c>
      <c r="Z3641">
        <v>561621</v>
      </c>
      <c r="AA3641">
        <v>238210</v>
      </c>
      <c r="AB3641" s="8" t="s">
        <v>10557</v>
      </c>
    </row>
    <row r="3642" spans="24:28" x14ac:dyDescent="0.25">
      <c r="X3642">
        <v>3640</v>
      </c>
      <c r="Y3642" s="8" t="s">
        <v>10558</v>
      </c>
      <c r="Z3642">
        <v>611610</v>
      </c>
      <c r="AB3642" s="8" t="s">
        <v>10559</v>
      </c>
    </row>
    <row r="3643" spans="24:28" x14ac:dyDescent="0.25">
      <c r="X3643">
        <v>3641</v>
      </c>
      <c r="Y3643" s="8" t="s">
        <v>10560</v>
      </c>
      <c r="Z3643">
        <v>332992</v>
      </c>
      <c r="AA3643">
        <v>332994</v>
      </c>
      <c r="AB3643" s="8" t="s">
        <v>10561</v>
      </c>
    </row>
    <row r="3644" spans="24:28" x14ac:dyDescent="0.25">
      <c r="X3644">
        <v>3642</v>
      </c>
      <c r="Y3644" s="8" t="s">
        <v>10562</v>
      </c>
      <c r="Z3644">
        <v>921120</v>
      </c>
      <c r="AB3644" s="8" t="s">
        <v>10563</v>
      </c>
    </row>
    <row r="3645" spans="24:28" x14ac:dyDescent="0.25">
      <c r="X3645">
        <v>3643</v>
      </c>
      <c r="Y3645" s="8" t="s">
        <v>10564</v>
      </c>
      <c r="Z3645">
        <v>111211</v>
      </c>
      <c r="AA3645">
        <v>111310</v>
      </c>
      <c r="AB3645" s="8" t="s">
        <v>10565</v>
      </c>
    </row>
    <row r="3646" spans="24:28" x14ac:dyDescent="0.25">
      <c r="X3646">
        <v>3644</v>
      </c>
      <c r="Y3646" s="8" t="s">
        <v>10566</v>
      </c>
      <c r="Z3646">
        <v>531320</v>
      </c>
      <c r="AB3646" s="8" t="s">
        <v>10567</v>
      </c>
    </row>
    <row r="3647" spans="24:28" x14ac:dyDescent="0.25">
      <c r="X3647">
        <v>3645</v>
      </c>
      <c r="Y3647" s="8" t="s">
        <v>10568</v>
      </c>
      <c r="Z3647">
        <v>621491</v>
      </c>
      <c r="AB3647" s="8" t="s">
        <v>10569</v>
      </c>
    </row>
    <row r="3648" spans="24:28" x14ac:dyDescent="0.25">
      <c r="X3648">
        <v>3646</v>
      </c>
      <c r="Y3648" s="8" t="s">
        <v>10570</v>
      </c>
      <c r="Z3648">
        <v>813910</v>
      </c>
      <c r="AB3648" s="8" t="s">
        <v>10571</v>
      </c>
    </row>
    <row r="3649" spans="24:28" x14ac:dyDescent="0.25">
      <c r="X3649">
        <v>3647</v>
      </c>
      <c r="Y3649" s="8" t="s">
        <v>10572</v>
      </c>
      <c r="Z3649">
        <v>337211</v>
      </c>
      <c r="AB3649" s="8" t="s">
        <v>10573</v>
      </c>
    </row>
    <row r="3650" spans="24:28" x14ac:dyDescent="0.25">
      <c r="X3650">
        <v>3648</v>
      </c>
      <c r="Y3650" s="8" t="s">
        <v>10574</v>
      </c>
      <c r="Z3650">
        <v>424460</v>
      </c>
      <c r="AB3650" s="8" t="s">
        <v>10575</v>
      </c>
    </row>
    <row r="3651" spans="24:28" x14ac:dyDescent="0.25">
      <c r="X3651">
        <v>3649</v>
      </c>
      <c r="Y3651" s="8" t="s">
        <v>10576</v>
      </c>
      <c r="Z3651">
        <v>532282</v>
      </c>
      <c r="AA3651">
        <v>459210</v>
      </c>
      <c r="AB3651" s="8" t="s">
        <v>10577</v>
      </c>
    </row>
    <row r="3652" spans="24:28" x14ac:dyDescent="0.25">
      <c r="X3652">
        <v>3650</v>
      </c>
      <c r="Y3652" s="8" t="s">
        <v>10578</v>
      </c>
      <c r="Z3652">
        <v>112210</v>
      </c>
      <c r="AB3652" s="8" t="s">
        <v>10579</v>
      </c>
    </row>
    <row r="3653" spans="24:28" x14ac:dyDescent="0.25">
      <c r="X3653">
        <v>3651</v>
      </c>
      <c r="Y3653" s="8" t="s">
        <v>10580</v>
      </c>
      <c r="Z3653">
        <v>812111</v>
      </c>
      <c r="AB3653" s="8" t="s">
        <v>10581</v>
      </c>
    </row>
    <row r="3654" spans="24:28" x14ac:dyDescent="0.25">
      <c r="X3654">
        <v>3652</v>
      </c>
      <c r="Y3654" s="8" t="s">
        <v>10582</v>
      </c>
      <c r="Z3654">
        <v>812910</v>
      </c>
      <c r="AB3654" s="8" t="s">
        <v>10583</v>
      </c>
    </row>
    <row r="3655" spans="24:28" x14ac:dyDescent="0.25">
      <c r="X3655">
        <v>3653</v>
      </c>
      <c r="Y3655" s="8" t="s">
        <v>10584</v>
      </c>
      <c r="Z3655">
        <v>485112</v>
      </c>
      <c r="AB3655" s="8" t="s">
        <v>10585</v>
      </c>
    </row>
    <row r="3656" spans="24:28" x14ac:dyDescent="0.25">
      <c r="X3656">
        <v>3654</v>
      </c>
      <c r="Y3656" s="8" t="s">
        <v>10586</v>
      </c>
      <c r="Z3656">
        <v>115111</v>
      </c>
      <c r="AB3656" s="8" t="s">
        <v>10587</v>
      </c>
    </row>
    <row r="3657" spans="24:28" x14ac:dyDescent="0.25">
      <c r="X3657">
        <v>3655</v>
      </c>
      <c r="Y3657" s="8" t="s">
        <v>10588</v>
      </c>
      <c r="Z3657">
        <v>485210</v>
      </c>
      <c r="AA3657">
        <v>485999</v>
      </c>
      <c r="AB3657" s="8" t="s">
        <v>10589</v>
      </c>
    </row>
    <row r="3658" spans="24:28" x14ac:dyDescent="0.25">
      <c r="X3658">
        <v>3656</v>
      </c>
      <c r="Y3658" s="8" t="s">
        <v>10590</v>
      </c>
      <c r="Z3658">
        <v>721214</v>
      </c>
      <c r="AB3658" s="8" t="s">
        <v>10591</v>
      </c>
    </row>
    <row r="3659" spans="24:28" x14ac:dyDescent="0.25">
      <c r="X3659">
        <v>3657</v>
      </c>
      <c r="Y3659" s="8" t="s">
        <v>10592</v>
      </c>
      <c r="Z3659">
        <v>811114</v>
      </c>
      <c r="AA3659">
        <v>441330</v>
      </c>
      <c r="AB3659" s="8" t="s">
        <v>10593</v>
      </c>
    </row>
    <row r="3660" spans="24:28" x14ac:dyDescent="0.25">
      <c r="X3660">
        <v>3658</v>
      </c>
      <c r="Y3660" s="8" t="s">
        <v>10594</v>
      </c>
      <c r="Z3660">
        <v>721199</v>
      </c>
      <c r="AB3660" s="8" t="s">
        <v>10595</v>
      </c>
    </row>
    <row r="3661" spans="24:28" x14ac:dyDescent="0.25">
      <c r="X3661">
        <v>3659</v>
      </c>
      <c r="Y3661" s="8" t="s">
        <v>10596</v>
      </c>
      <c r="Z3661">
        <v>333912</v>
      </c>
      <c r="AA3661">
        <v>333991</v>
      </c>
      <c r="AB3661" s="8" t="s">
        <v>10597</v>
      </c>
    </row>
    <row r="3662" spans="24:28" x14ac:dyDescent="0.25">
      <c r="X3662">
        <v>3660</v>
      </c>
      <c r="Y3662" s="8" t="s">
        <v>10598</v>
      </c>
      <c r="Z3662">
        <v>332812</v>
      </c>
      <c r="AB3662" s="8" t="s">
        <v>10599</v>
      </c>
    </row>
    <row r="3663" spans="24:28" x14ac:dyDescent="0.25">
      <c r="X3663">
        <v>3661</v>
      </c>
      <c r="Y3663" s="8" t="s">
        <v>10600</v>
      </c>
      <c r="Z3663">
        <v>332812</v>
      </c>
      <c r="AA3663">
        <v>332813</v>
      </c>
      <c r="AB3663" s="8" t="s">
        <v>10601</v>
      </c>
    </row>
    <row r="3664" spans="24:28" x14ac:dyDescent="0.25">
      <c r="X3664">
        <v>3662</v>
      </c>
      <c r="Y3664" s="8" t="s">
        <v>10602</v>
      </c>
      <c r="Z3664">
        <v>238140</v>
      </c>
      <c r="AA3664">
        <v>238110</v>
      </c>
      <c r="AB3664" s="8" t="s">
        <v>10603</v>
      </c>
    </row>
    <row r="3665" spans="24:28" x14ac:dyDescent="0.25">
      <c r="X3665">
        <v>3663</v>
      </c>
      <c r="Y3665" s="8" t="s">
        <v>10604</v>
      </c>
      <c r="Z3665">
        <v>112920</v>
      </c>
      <c r="AB3665" s="8" t="s">
        <v>10605</v>
      </c>
    </row>
    <row r="3666" spans="24:28" x14ac:dyDescent="0.25">
      <c r="X3666">
        <v>3664</v>
      </c>
      <c r="Y3666" s="8" t="s">
        <v>10606</v>
      </c>
      <c r="Z3666">
        <v>313210</v>
      </c>
      <c r="AB3666" s="8" t="s">
        <v>10607</v>
      </c>
    </row>
    <row r="3667" spans="24:28" x14ac:dyDescent="0.25">
      <c r="X3667">
        <v>3665</v>
      </c>
      <c r="Y3667" s="8" t="s">
        <v>10608</v>
      </c>
      <c r="Z3667">
        <v>522291</v>
      </c>
      <c r="AB3667" s="8" t="s">
        <v>10609</v>
      </c>
    </row>
    <row r="3668" spans="24:28" x14ac:dyDescent="0.25">
      <c r="X3668">
        <v>3666</v>
      </c>
      <c r="Y3668" s="8" t="s">
        <v>10610</v>
      </c>
      <c r="Z3668">
        <v>333921</v>
      </c>
      <c r="AA3668">
        <v>811490</v>
      </c>
      <c r="AB3668" s="8" t="s">
        <v>10611</v>
      </c>
    </row>
    <row r="3669" spans="24:28" x14ac:dyDescent="0.25">
      <c r="X3669">
        <v>3667</v>
      </c>
      <c r="Y3669" s="8" t="s">
        <v>10612</v>
      </c>
      <c r="Z3669">
        <v>333242</v>
      </c>
      <c r="AB3669" s="8" t="s">
        <v>10613</v>
      </c>
    </row>
    <row r="3670" spans="24:28" x14ac:dyDescent="0.25">
      <c r="X3670">
        <v>3668</v>
      </c>
      <c r="Y3670" s="8" t="s">
        <v>10614</v>
      </c>
      <c r="Z3670">
        <v>335912</v>
      </c>
      <c r="AB3670" s="8" t="s">
        <v>10615</v>
      </c>
    </row>
    <row r="3671" spans="24:28" x14ac:dyDescent="0.25">
      <c r="X3671">
        <v>3669</v>
      </c>
      <c r="Y3671" s="8" t="s">
        <v>10616</v>
      </c>
      <c r="Z3671">
        <v>441222</v>
      </c>
      <c r="AA3671">
        <v>713930</v>
      </c>
      <c r="AB3671" s="8" t="s">
        <v>10617</v>
      </c>
    </row>
    <row r="3672" spans="24:28" x14ac:dyDescent="0.25">
      <c r="X3672">
        <v>3670</v>
      </c>
      <c r="Y3672" s="8" t="s">
        <v>10618</v>
      </c>
      <c r="Z3672">
        <v>423140</v>
      </c>
      <c r="AB3672" s="8" t="s">
        <v>10619</v>
      </c>
    </row>
    <row r="3673" spans="24:28" x14ac:dyDescent="0.25">
      <c r="X3673">
        <v>3671</v>
      </c>
      <c r="Y3673" s="8" t="s">
        <v>10620</v>
      </c>
      <c r="Z3673">
        <v>424350</v>
      </c>
      <c r="AA3673">
        <v>424350</v>
      </c>
      <c r="AB3673" s="8" t="s">
        <v>10621</v>
      </c>
    </row>
    <row r="3674" spans="24:28" x14ac:dyDescent="0.25">
      <c r="X3674">
        <v>3672</v>
      </c>
      <c r="Y3674" s="8" t="s">
        <v>10622</v>
      </c>
      <c r="Z3674">
        <v>485410</v>
      </c>
      <c r="AA3674">
        <v>485999</v>
      </c>
      <c r="AB3674" s="8" t="s">
        <v>10623</v>
      </c>
    </row>
    <row r="3675" spans="24:28" x14ac:dyDescent="0.25">
      <c r="X3675">
        <v>3673</v>
      </c>
      <c r="Y3675" s="8" t="s">
        <v>10624</v>
      </c>
      <c r="Z3675">
        <v>532420</v>
      </c>
      <c r="AB3675" s="8" t="s">
        <v>10625</v>
      </c>
    </row>
    <row r="3676" spans="24:28" x14ac:dyDescent="0.25">
      <c r="X3676">
        <v>3674</v>
      </c>
      <c r="Y3676" s="8" t="s">
        <v>10626</v>
      </c>
      <c r="Z3676">
        <v>481111</v>
      </c>
      <c r="AA3676">
        <v>721110</v>
      </c>
      <c r="AB3676" s="8" t="s">
        <v>10627</v>
      </c>
    </row>
    <row r="3677" spans="24:28" x14ac:dyDescent="0.25">
      <c r="X3677">
        <v>3675</v>
      </c>
      <c r="Y3677" s="8" t="s">
        <v>10628</v>
      </c>
      <c r="Z3677">
        <v>332993</v>
      </c>
      <c r="AB3677" s="8" t="s">
        <v>10629</v>
      </c>
    </row>
    <row r="3678" spans="24:28" x14ac:dyDescent="0.25">
      <c r="X3678">
        <v>3676</v>
      </c>
      <c r="Y3678" s="8" t="s">
        <v>10630</v>
      </c>
      <c r="Z3678">
        <v>112920</v>
      </c>
      <c r="AB3678" s="8" t="s">
        <v>10631</v>
      </c>
    </row>
    <row r="3679" spans="24:28" x14ac:dyDescent="0.25">
      <c r="X3679">
        <v>3677</v>
      </c>
      <c r="Y3679" s="8" t="s">
        <v>10632</v>
      </c>
      <c r="Z3679">
        <v>333244</v>
      </c>
      <c r="AA3679">
        <v>333249</v>
      </c>
      <c r="AB3679" s="8" t="s">
        <v>10633</v>
      </c>
    </row>
    <row r="3680" spans="24:28" x14ac:dyDescent="0.25">
      <c r="X3680">
        <v>3678</v>
      </c>
      <c r="Y3680" s="8" t="s">
        <v>10634</v>
      </c>
      <c r="Z3680">
        <v>333241</v>
      </c>
      <c r="AA3680">
        <v>333415</v>
      </c>
      <c r="AB3680" s="8" t="s">
        <v>10635</v>
      </c>
    </row>
    <row r="3681" spans="24:28" x14ac:dyDescent="0.25">
      <c r="X3681">
        <v>3679</v>
      </c>
      <c r="Y3681" s="8" t="s">
        <v>10636</v>
      </c>
      <c r="Z3681">
        <v>458110</v>
      </c>
      <c r="AA3681">
        <v>455110</v>
      </c>
      <c r="AB3681" s="8" t="s">
        <v>10637</v>
      </c>
    </row>
    <row r="3682" spans="24:28" x14ac:dyDescent="0.25">
      <c r="X3682">
        <v>3680</v>
      </c>
      <c r="Y3682" s="8" t="s">
        <v>10638</v>
      </c>
      <c r="Z3682">
        <v>721191</v>
      </c>
      <c r="AA3682">
        <v>722511</v>
      </c>
      <c r="AB3682" s="8" t="s">
        <v>10639</v>
      </c>
    </row>
    <row r="3683" spans="24:28" x14ac:dyDescent="0.25">
      <c r="X3683">
        <v>3681</v>
      </c>
      <c r="Y3683" s="8" t="s">
        <v>10640</v>
      </c>
      <c r="Z3683">
        <v>446120</v>
      </c>
      <c r="AA3683">
        <v>812112</v>
      </c>
      <c r="AB3683" s="8" t="s">
        <v>10641</v>
      </c>
    </row>
    <row r="3684" spans="24:28" x14ac:dyDescent="0.25">
      <c r="X3684">
        <v>3682</v>
      </c>
      <c r="Y3684" s="8" t="s">
        <v>10642</v>
      </c>
      <c r="Z3684">
        <v>611610</v>
      </c>
      <c r="AA3684">
        <v>712110</v>
      </c>
      <c r="AB3684" s="8" t="s">
        <v>10643</v>
      </c>
    </row>
    <row r="3685" spans="24:28" x14ac:dyDescent="0.25">
      <c r="X3685">
        <v>3683</v>
      </c>
      <c r="Y3685" s="8" t="s">
        <v>10644</v>
      </c>
      <c r="Z3685">
        <v>512230</v>
      </c>
      <c r="AB3685" s="8" t="s">
        <v>10645</v>
      </c>
    </row>
    <row r="3686" spans="24:28" x14ac:dyDescent="0.25">
      <c r="X3686">
        <v>3684</v>
      </c>
      <c r="Y3686" s="8" t="s">
        <v>10646</v>
      </c>
      <c r="Z3686">
        <v>446120</v>
      </c>
      <c r="AA3686">
        <v>533110</v>
      </c>
      <c r="AB3686" s="8" t="s">
        <v>10647</v>
      </c>
    </row>
    <row r="3687" spans="24:28" x14ac:dyDescent="0.25">
      <c r="X3687">
        <v>3685</v>
      </c>
      <c r="Y3687" s="8" t="s">
        <v>10648</v>
      </c>
      <c r="Z3687">
        <v>334515</v>
      </c>
      <c r="AA3687">
        <v>334514</v>
      </c>
      <c r="AB3687" s="8" t="s">
        <v>10649</v>
      </c>
    </row>
    <row r="3688" spans="24:28" x14ac:dyDescent="0.25">
      <c r="X3688">
        <v>3686</v>
      </c>
      <c r="Y3688" s="8" t="s">
        <v>10650</v>
      </c>
      <c r="Z3688">
        <v>211120</v>
      </c>
      <c r="AA3688">
        <v>486210</v>
      </c>
      <c r="AB3688" s="8" t="s">
        <v>10651</v>
      </c>
    </row>
    <row r="3689" spans="24:28" x14ac:dyDescent="0.25">
      <c r="X3689">
        <v>3687</v>
      </c>
      <c r="Y3689" s="8" t="s">
        <v>10652</v>
      </c>
      <c r="Z3689">
        <v>561510</v>
      </c>
      <c r="AA3689">
        <v>541810</v>
      </c>
      <c r="AB3689" s="8" t="s">
        <v>10653</v>
      </c>
    </row>
    <row r="3690" spans="24:28" x14ac:dyDescent="0.25">
      <c r="X3690">
        <v>3688</v>
      </c>
      <c r="Y3690" s="8" t="s">
        <v>10654</v>
      </c>
      <c r="Z3690">
        <v>622110</v>
      </c>
      <c r="AB3690" s="8" t="s">
        <v>10655</v>
      </c>
    </row>
    <row r="3691" spans="24:28" x14ac:dyDescent="0.25">
      <c r="X3691">
        <v>3689</v>
      </c>
      <c r="Y3691" s="8" t="s">
        <v>10656</v>
      </c>
      <c r="Z3691">
        <v>813940</v>
      </c>
      <c r="AB3691" s="8" t="s">
        <v>10657</v>
      </c>
    </row>
    <row r="3692" spans="24:28" x14ac:dyDescent="0.25">
      <c r="X3692">
        <v>3690</v>
      </c>
      <c r="Y3692" s="8" t="s">
        <v>10658</v>
      </c>
      <c r="Z3692">
        <v>323117</v>
      </c>
      <c r="AA3692">
        <v>323111</v>
      </c>
      <c r="AB3692" s="8" t="s">
        <v>10659</v>
      </c>
    </row>
    <row r="3693" spans="24:28" x14ac:dyDescent="0.25">
      <c r="X3693">
        <v>3691</v>
      </c>
      <c r="Y3693" s="8" t="s">
        <v>10660</v>
      </c>
      <c r="Z3693">
        <v>333241</v>
      </c>
      <c r="AA3693">
        <v>333993</v>
      </c>
      <c r="AB3693" s="8" t="s">
        <v>10661</v>
      </c>
    </row>
    <row r="3694" spans="24:28" x14ac:dyDescent="0.25">
      <c r="X3694">
        <v>3692</v>
      </c>
      <c r="Y3694" s="8" t="s">
        <v>10662</v>
      </c>
      <c r="Z3694">
        <v>212399</v>
      </c>
      <c r="AA3694">
        <v>327992</v>
      </c>
      <c r="AB3694" s="8" t="s">
        <v>10663</v>
      </c>
    </row>
    <row r="3695" spans="24:28" x14ac:dyDescent="0.25">
      <c r="X3695">
        <v>3693</v>
      </c>
      <c r="Y3695" s="8" t="s">
        <v>10664</v>
      </c>
      <c r="Z3695">
        <v>212393</v>
      </c>
      <c r="AB3695" s="8" t="s">
        <v>10665</v>
      </c>
    </row>
    <row r="3696" spans="24:28" x14ac:dyDescent="0.25">
      <c r="X3696">
        <v>3694</v>
      </c>
      <c r="Y3696" s="8" t="s">
        <v>10666</v>
      </c>
      <c r="Z3696">
        <v>335910</v>
      </c>
      <c r="AB3696" s="8" t="s">
        <v>10667</v>
      </c>
    </row>
    <row r="3697" spans="24:28" x14ac:dyDescent="0.25">
      <c r="X3697">
        <v>3695</v>
      </c>
      <c r="Y3697" s="8" t="s">
        <v>10668</v>
      </c>
      <c r="Z3697">
        <v>525920</v>
      </c>
      <c r="AA3697">
        <v>523910</v>
      </c>
      <c r="AB3697" s="8" t="s">
        <v>10669</v>
      </c>
    </row>
    <row r="3698" spans="24:28" x14ac:dyDescent="0.25">
      <c r="X3698">
        <v>3696</v>
      </c>
      <c r="Y3698" s="8" t="s">
        <v>10670</v>
      </c>
      <c r="Z3698">
        <v>523999</v>
      </c>
      <c r="AA3698">
        <v>523120</v>
      </c>
      <c r="AB3698" s="8" t="s">
        <v>10671</v>
      </c>
    </row>
    <row r="3699" spans="24:28" x14ac:dyDescent="0.25">
      <c r="X3699">
        <v>3697</v>
      </c>
      <c r="Y3699" s="8" t="s">
        <v>10672</v>
      </c>
      <c r="Z3699">
        <v>332119</v>
      </c>
      <c r="AB3699" s="8" t="s">
        <v>10673</v>
      </c>
    </row>
    <row r="3700" spans="24:28" x14ac:dyDescent="0.25">
      <c r="X3700">
        <v>3698</v>
      </c>
      <c r="Y3700" s="8" t="s">
        <v>10674</v>
      </c>
      <c r="Z3700">
        <v>532281</v>
      </c>
      <c r="AA3700">
        <v>458110</v>
      </c>
      <c r="AB3700" s="8" t="s">
        <v>10675</v>
      </c>
    </row>
    <row r="3701" spans="24:28" x14ac:dyDescent="0.25">
      <c r="X3701">
        <v>3699</v>
      </c>
      <c r="Y3701" s="8" t="s">
        <v>10676</v>
      </c>
      <c r="Z3701">
        <v>333996</v>
      </c>
      <c r="AA3701">
        <v>423830</v>
      </c>
      <c r="AB3701" s="8" t="s">
        <v>10677</v>
      </c>
    </row>
    <row r="3702" spans="24:28" x14ac:dyDescent="0.25">
      <c r="X3702">
        <v>3700</v>
      </c>
      <c r="Y3702" s="8" t="s">
        <v>10678</v>
      </c>
      <c r="Z3702">
        <v>441110</v>
      </c>
      <c r="AA3702">
        <v>441330</v>
      </c>
      <c r="AB3702" s="8" t="s">
        <v>10679</v>
      </c>
    </row>
    <row r="3703" spans="24:28" x14ac:dyDescent="0.25">
      <c r="X3703">
        <v>3701</v>
      </c>
      <c r="Y3703" s="8" t="s">
        <v>10680</v>
      </c>
      <c r="Z3703">
        <v>541211</v>
      </c>
      <c r="AB3703" s="8" t="s">
        <v>10681</v>
      </c>
    </row>
    <row r="3704" spans="24:28" x14ac:dyDescent="0.25">
      <c r="X3704">
        <v>3702</v>
      </c>
      <c r="Y3704" s="8" t="s">
        <v>10682</v>
      </c>
      <c r="Z3704">
        <v>811112</v>
      </c>
      <c r="AA3704">
        <v>811118</v>
      </c>
      <c r="AB3704" s="8" t="s">
        <v>10683</v>
      </c>
    </row>
    <row r="3705" spans="24:28" x14ac:dyDescent="0.25">
      <c r="X3705">
        <v>3703</v>
      </c>
      <c r="Y3705" s="8" t="s">
        <v>10684</v>
      </c>
      <c r="Z3705">
        <v>325199</v>
      </c>
      <c r="AA3705">
        <v>325620</v>
      </c>
      <c r="AB3705" s="8" t="s">
        <v>10685</v>
      </c>
    </row>
    <row r="3706" spans="24:28" x14ac:dyDescent="0.25">
      <c r="X3706">
        <v>3704</v>
      </c>
      <c r="Y3706" s="8" t="s">
        <v>10686</v>
      </c>
      <c r="Z3706">
        <v>311611</v>
      </c>
      <c r="AB3706" s="8" t="s">
        <v>10687</v>
      </c>
    </row>
    <row r="3707" spans="24:28" x14ac:dyDescent="0.25">
      <c r="X3707">
        <v>3705</v>
      </c>
      <c r="Y3707" s="8" t="s">
        <v>10688</v>
      </c>
      <c r="Z3707">
        <v>561910</v>
      </c>
      <c r="AA3707">
        <v>311999</v>
      </c>
      <c r="AB3707" s="8" t="s">
        <v>10689</v>
      </c>
    </row>
    <row r="3708" spans="24:28" x14ac:dyDescent="0.25">
      <c r="X3708">
        <v>3706</v>
      </c>
      <c r="Y3708" s="8" t="s">
        <v>10690</v>
      </c>
      <c r="Z3708">
        <v>541110</v>
      </c>
      <c r="AB3708" s="8" t="s">
        <v>10691</v>
      </c>
    </row>
    <row r="3709" spans="24:28" x14ac:dyDescent="0.25">
      <c r="X3709">
        <v>3707</v>
      </c>
      <c r="Y3709" s="8" t="s">
        <v>10692</v>
      </c>
      <c r="Z3709">
        <v>423710</v>
      </c>
      <c r="AA3709">
        <v>423310</v>
      </c>
      <c r="AB3709" s="8" t="s">
        <v>10693</v>
      </c>
    </row>
    <row r="3710" spans="24:28" x14ac:dyDescent="0.25">
      <c r="X3710">
        <v>3708</v>
      </c>
      <c r="Y3710" s="8" t="s">
        <v>10694</v>
      </c>
      <c r="Z3710">
        <v>311111</v>
      </c>
      <c r="AA3710">
        <v>311930</v>
      </c>
      <c r="AB3710" s="8" t="s">
        <v>10695</v>
      </c>
    </row>
    <row r="3711" spans="24:28" x14ac:dyDescent="0.25">
      <c r="X3711">
        <v>3709</v>
      </c>
      <c r="Y3711" s="8" t="s">
        <v>10696</v>
      </c>
      <c r="Z3711">
        <v>327320</v>
      </c>
      <c r="AA3711">
        <v>212312</v>
      </c>
      <c r="AB3711" s="8" t="s">
        <v>10697</v>
      </c>
    </row>
    <row r="3712" spans="24:28" x14ac:dyDescent="0.25">
      <c r="X3712">
        <v>3710</v>
      </c>
      <c r="Y3712" s="8" t="s">
        <v>10698</v>
      </c>
      <c r="Z3712">
        <v>487110</v>
      </c>
      <c r="AB3712" s="8" t="s">
        <v>10699</v>
      </c>
    </row>
    <row r="3713" spans="24:28" x14ac:dyDescent="0.25">
      <c r="X3713">
        <v>3711</v>
      </c>
      <c r="Y3713" s="8" t="s">
        <v>10700</v>
      </c>
      <c r="Z3713">
        <v>325194</v>
      </c>
      <c r="AB3713" s="8" t="s">
        <v>10701</v>
      </c>
    </row>
    <row r="3714" spans="24:28" x14ac:dyDescent="0.25">
      <c r="X3714">
        <v>3712</v>
      </c>
      <c r="Y3714" s="8" t="s">
        <v>10702</v>
      </c>
      <c r="Z3714">
        <v>493110</v>
      </c>
      <c r="AA3714">
        <v>485111</v>
      </c>
      <c r="AB3714" s="8" t="s">
        <v>10703</v>
      </c>
    </row>
    <row r="3715" spans="24:28" x14ac:dyDescent="0.25">
      <c r="X3715">
        <v>3713</v>
      </c>
      <c r="Y3715" s="8" t="s">
        <v>10704</v>
      </c>
      <c r="Z3715">
        <v>445299</v>
      </c>
      <c r="AA3715">
        <v>447190</v>
      </c>
      <c r="AB3715" s="8" t="s">
        <v>10705</v>
      </c>
    </row>
    <row r="3716" spans="24:28" x14ac:dyDescent="0.25">
      <c r="X3716">
        <v>3714</v>
      </c>
      <c r="Y3716" s="8" t="s">
        <v>10706</v>
      </c>
      <c r="Z3716">
        <v>212323</v>
      </c>
      <c r="AB3716" s="8" t="s">
        <v>10707</v>
      </c>
    </row>
    <row r="3717" spans="24:28" x14ac:dyDescent="0.25">
      <c r="X3717">
        <v>3715</v>
      </c>
      <c r="Y3717" s="8" t="s">
        <v>10708</v>
      </c>
      <c r="Z3717">
        <v>811211</v>
      </c>
      <c r="AA3717">
        <v>334515</v>
      </c>
      <c r="AB3717" s="8" t="s">
        <v>10709</v>
      </c>
    </row>
    <row r="3718" spans="24:28" x14ac:dyDescent="0.25">
      <c r="X3718">
        <v>3716</v>
      </c>
      <c r="Y3718" s="8" t="s">
        <v>10710</v>
      </c>
      <c r="Z3718">
        <v>335311</v>
      </c>
      <c r="AB3718" s="8" t="s">
        <v>10711</v>
      </c>
    </row>
    <row r="3719" spans="24:28" x14ac:dyDescent="0.25">
      <c r="X3719">
        <v>3717</v>
      </c>
      <c r="Y3719" s="8" t="s">
        <v>10712</v>
      </c>
      <c r="Z3719">
        <v>333112</v>
      </c>
      <c r="AB3719" s="8" t="s">
        <v>10713</v>
      </c>
    </row>
    <row r="3720" spans="24:28" x14ac:dyDescent="0.25">
      <c r="X3720">
        <v>3718</v>
      </c>
      <c r="Y3720" s="8" t="s">
        <v>10714</v>
      </c>
      <c r="Z3720">
        <v>325414</v>
      </c>
      <c r="AA3720">
        <v>325412</v>
      </c>
      <c r="AB3720" s="8" t="s">
        <v>10715</v>
      </c>
    </row>
    <row r="3721" spans="24:28" x14ac:dyDescent="0.25">
      <c r="X3721">
        <v>3719</v>
      </c>
      <c r="Y3721" s="8" t="s">
        <v>10716</v>
      </c>
      <c r="Z3721">
        <v>424340</v>
      </c>
      <c r="AB3721" s="8" t="s">
        <v>10717</v>
      </c>
    </row>
    <row r="3722" spans="24:28" x14ac:dyDescent="0.25">
      <c r="X3722">
        <v>3720</v>
      </c>
      <c r="Y3722" s="8" t="s">
        <v>10718</v>
      </c>
      <c r="Z3722">
        <v>454310</v>
      </c>
      <c r="AB3722" s="8" t="s">
        <v>10719</v>
      </c>
    </row>
    <row r="3723" spans="24:28" x14ac:dyDescent="0.25">
      <c r="X3723">
        <v>3721</v>
      </c>
      <c r="Y3723" s="8" t="s">
        <v>10720</v>
      </c>
      <c r="Z3723">
        <v>713940</v>
      </c>
      <c r="AB3723" s="8" t="s">
        <v>10721</v>
      </c>
    </row>
    <row r="3724" spans="24:28" x14ac:dyDescent="0.25">
      <c r="X3724">
        <v>3722</v>
      </c>
      <c r="Y3724" s="8" t="s">
        <v>10722</v>
      </c>
      <c r="Z3724">
        <v>525910</v>
      </c>
      <c r="AB3724" s="8" t="s">
        <v>10723</v>
      </c>
    </row>
    <row r="3725" spans="24:28" x14ac:dyDescent="0.25">
      <c r="X3725">
        <v>3723</v>
      </c>
      <c r="Y3725" s="8" t="s">
        <v>10724</v>
      </c>
      <c r="Z3725">
        <v>335912</v>
      </c>
      <c r="AA3725">
        <v>423610</v>
      </c>
      <c r="AB3725" s="8" t="s">
        <v>10725</v>
      </c>
    </row>
    <row r="3726" spans="24:28" x14ac:dyDescent="0.25">
      <c r="X3726">
        <v>3724</v>
      </c>
      <c r="Y3726" s="8" t="s">
        <v>10726</v>
      </c>
      <c r="Z3726">
        <v>811192</v>
      </c>
      <c r="AB3726" s="8" t="s">
        <v>10727</v>
      </c>
    </row>
    <row r="3727" spans="24:28" x14ac:dyDescent="0.25">
      <c r="X3727">
        <v>3725</v>
      </c>
      <c r="Y3727" s="8" t="s">
        <v>10728</v>
      </c>
      <c r="Z3727">
        <v>331222</v>
      </c>
      <c r="AB3727" s="8" t="s">
        <v>10729</v>
      </c>
    </row>
    <row r="3728" spans="24:28" x14ac:dyDescent="0.25">
      <c r="X3728">
        <v>3726</v>
      </c>
      <c r="Y3728" s="8" t="s">
        <v>10730</v>
      </c>
      <c r="Z3728">
        <v>311991</v>
      </c>
      <c r="AB3728" s="8" t="s">
        <v>10731</v>
      </c>
    </row>
    <row r="3729" spans="24:28" x14ac:dyDescent="0.25">
      <c r="X3729">
        <v>3727</v>
      </c>
      <c r="Y3729" s="8" t="s">
        <v>10732</v>
      </c>
      <c r="Z3729">
        <v>711120</v>
      </c>
      <c r="AA3729">
        <v>611610</v>
      </c>
      <c r="AB3729" s="8" t="s">
        <v>10733</v>
      </c>
    </row>
    <row r="3730" spans="24:28" x14ac:dyDescent="0.25">
      <c r="X3730">
        <v>3728</v>
      </c>
      <c r="Y3730" s="8" t="s">
        <v>10734</v>
      </c>
      <c r="Z3730">
        <v>423320</v>
      </c>
      <c r="AB3730" s="8" t="s">
        <v>10735</v>
      </c>
    </row>
    <row r="3731" spans="24:28" x14ac:dyDescent="0.25">
      <c r="X3731">
        <v>3729</v>
      </c>
      <c r="Y3731" s="8" t="s">
        <v>10736</v>
      </c>
      <c r="Z3731">
        <v>445250</v>
      </c>
      <c r="AA3731">
        <v>424460</v>
      </c>
      <c r="AB3731" s="8" t="s">
        <v>10737</v>
      </c>
    </row>
    <row r="3732" spans="24:28" x14ac:dyDescent="0.25">
      <c r="X3732">
        <v>3730</v>
      </c>
      <c r="Y3732" s="8" t="s">
        <v>10738</v>
      </c>
      <c r="Z3732">
        <v>323111</v>
      </c>
      <c r="AA3732">
        <v>511120</v>
      </c>
      <c r="AB3732" s="8" t="s">
        <v>10739</v>
      </c>
    </row>
    <row r="3733" spans="24:28" x14ac:dyDescent="0.25">
      <c r="X3733">
        <v>3731</v>
      </c>
      <c r="Y3733" s="8" t="s">
        <v>10740</v>
      </c>
      <c r="Z3733">
        <v>523999</v>
      </c>
      <c r="AB3733" s="8" t="s">
        <v>10741</v>
      </c>
    </row>
    <row r="3734" spans="24:28" x14ac:dyDescent="0.25">
      <c r="X3734">
        <v>3732</v>
      </c>
      <c r="Y3734" s="8" t="s">
        <v>10742</v>
      </c>
      <c r="Z3734">
        <v>488991</v>
      </c>
      <c r="AB3734" s="8" t="s">
        <v>10743</v>
      </c>
    </row>
    <row r="3735" spans="24:28" x14ac:dyDescent="0.25">
      <c r="X3735">
        <v>3733</v>
      </c>
      <c r="Y3735" s="8" t="s">
        <v>10744</v>
      </c>
      <c r="Z3735">
        <v>333991</v>
      </c>
      <c r="AA3735">
        <v>333613</v>
      </c>
      <c r="AB3735" s="8" t="s">
        <v>10745</v>
      </c>
    </row>
    <row r="3736" spans="24:28" x14ac:dyDescent="0.25">
      <c r="X3736">
        <v>3734</v>
      </c>
      <c r="Y3736" s="8" t="s">
        <v>10746</v>
      </c>
      <c r="Z3736">
        <v>722410</v>
      </c>
      <c r="AA3736">
        <v>722511</v>
      </c>
      <c r="AB3736" s="8" t="s">
        <v>10747</v>
      </c>
    </row>
    <row r="3737" spans="24:28" x14ac:dyDescent="0.25">
      <c r="X3737">
        <v>3735</v>
      </c>
      <c r="Y3737" s="8" t="s">
        <v>10748</v>
      </c>
      <c r="Z3737">
        <v>722511</v>
      </c>
      <c r="AA3737">
        <v>445291</v>
      </c>
      <c r="AB3737" s="8" t="s">
        <v>10749</v>
      </c>
    </row>
    <row r="3738" spans="24:28" x14ac:dyDescent="0.25">
      <c r="X3738">
        <v>3736</v>
      </c>
      <c r="Y3738" s="8" t="s">
        <v>1104</v>
      </c>
      <c r="Z3738">
        <v>335910</v>
      </c>
      <c r="AA3738">
        <v>335999</v>
      </c>
      <c r="AB3738" s="8" t="s">
        <v>10750</v>
      </c>
    </row>
    <row r="3739" spans="24:28" x14ac:dyDescent="0.25">
      <c r="X3739">
        <v>3737</v>
      </c>
      <c r="Y3739" s="8" t="s">
        <v>10751</v>
      </c>
      <c r="Z3739">
        <v>541213</v>
      </c>
      <c r="AB3739" s="8" t="s">
        <v>10752</v>
      </c>
    </row>
    <row r="3740" spans="24:28" x14ac:dyDescent="0.25">
      <c r="X3740">
        <v>3738</v>
      </c>
      <c r="Y3740" s="8" t="s">
        <v>10753</v>
      </c>
      <c r="Z3740">
        <v>481211</v>
      </c>
      <c r="AB3740" s="8" t="s">
        <v>10754</v>
      </c>
    </row>
    <row r="3741" spans="24:28" x14ac:dyDescent="0.25">
      <c r="X3741">
        <v>3739</v>
      </c>
      <c r="Y3741" s="8" t="s">
        <v>10755</v>
      </c>
      <c r="Z3741">
        <v>713290</v>
      </c>
      <c r="AB3741" s="8" t="s">
        <v>10756</v>
      </c>
    </row>
    <row r="3742" spans="24:28" x14ac:dyDescent="0.25">
      <c r="X3742">
        <v>3740</v>
      </c>
      <c r="Y3742" s="8" t="s">
        <v>10757</v>
      </c>
      <c r="Z3742">
        <v>562910</v>
      </c>
      <c r="AB3742" s="8" t="s">
        <v>10758</v>
      </c>
    </row>
    <row r="3743" spans="24:28" x14ac:dyDescent="0.25">
      <c r="X3743">
        <v>3741</v>
      </c>
      <c r="Y3743" s="8" t="s">
        <v>10759</v>
      </c>
      <c r="Z3743">
        <v>321912</v>
      </c>
      <c r="AA3743">
        <v>444180</v>
      </c>
      <c r="AB3743" s="8" t="s">
        <v>10760</v>
      </c>
    </row>
    <row r="3744" spans="24:28" x14ac:dyDescent="0.25">
      <c r="X3744">
        <v>3742</v>
      </c>
      <c r="Y3744" s="8" t="s">
        <v>10761</v>
      </c>
      <c r="Z3744">
        <v>624210</v>
      </c>
      <c r="AB3744" s="8" t="s">
        <v>10762</v>
      </c>
    </row>
    <row r="3745" spans="24:28" x14ac:dyDescent="0.25">
      <c r="X3745">
        <v>3743</v>
      </c>
      <c r="Y3745" s="8" t="s">
        <v>10763</v>
      </c>
      <c r="Z3745">
        <v>236116</v>
      </c>
      <c r="AA3745">
        <v>236117</v>
      </c>
      <c r="AB3745" s="8" t="s">
        <v>10764</v>
      </c>
    </row>
    <row r="3746" spans="24:28" x14ac:dyDescent="0.25">
      <c r="X3746">
        <v>3744</v>
      </c>
      <c r="Y3746" s="8" t="s">
        <v>10765</v>
      </c>
      <c r="Z3746">
        <v>541810</v>
      </c>
      <c r="AA3746">
        <v>512110</v>
      </c>
      <c r="AB3746" s="8" t="s">
        <v>10766</v>
      </c>
    </row>
    <row r="3747" spans="24:28" x14ac:dyDescent="0.25">
      <c r="X3747">
        <v>3745</v>
      </c>
      <c r="Y3747" s="8" t="s">
        <v>10767</v>
      </c>
      <c r="Z3747">
        <v>611110</v>
      </c>
      <c r="AB3747" s="8" t="s">
        <v>10768</v>
      </c>
    </row>
    <row r="3748" spans="24:28" x14ac:dyDescent="0.25">
      <c r="X3748">
        <v>3746</v>
      </c>
      <c r="Y3748" s="8" t="s">
        <v>10769</v>
      </c>
      <c r="Z3748">
        <v>321113</v>
      </c>
      <c r="AA3748">
        <v>321219</v>
      </c>
      <c r="AB3748" s="8" t="s">
        <v>10770</v>
      </c>
    </row>
    <row r="3749" spans="24:28" x14ac:dyDescent="0.25">
      <c r="X3749">
        <v>3747</v>
      </c>
      <c r="Y3749" s="8" t="s">
        <v>10771</v>
      </c>
      <c r="Z3749">
        <v>923110</v>
      </c>
      <c r="AA3749">
        <v>519120</v>
      </c>
      <c r="AB3749" s="8" t="s">
        <v>10772</v>
      </c>
    </row>
    <row r="3750" spans="24:28" x14ac:dyDescent="0.25">
      <c r="X3750">
        <v>3748</v>
      </c>
      <c r="Y3750" s="8" t="s">
        <v>10773</v>
      </c>
      <c r="Z3750">
        <v>321999</v>
      </c>
      <c r="AA3750">
        <v>332999</v>
      </c>
      <c r="AB3750" s="8" t="s">
        <v>10774</v>
      </c>
    </row>
    <row r="3751" spans="24:28" x14ac:dyDescent="0.25">
      <c r="X3751">
        <v>3749</v>
      </c>
      <c r="Y3751" s="8" t="s">
        <v>10775</v>
      </c>
      <c r="Z3751">
        <v>812111</v>
      </c>
      <c r="AB3751" s="8" t="s">
        <v>10776</v>
      </c>
    </row>
    <row r="3752" spans="24:28" x14ac:dyDescent="0.25">
      <c r="X3752">
        <v>3750</v>
      </c>
      <c r="Y3752" s="8" t="s">
        <v>10777</v>
      </c>
      <c r="Z3752">
        <v>115113</v>
      </c>
      <c r="AA3752">
        <v>325315</v>
      </c>
      <c r="AB3752" s="8" t="s">
        <v>10778</v>
      </c>
    </row>
    <row r="3753" spans="24:28" x14ac:dyDescent="0.25">
      <c r="X3753">
        <v>3751</v>
      </c>
      <c r="Y3753" s="8" t="s">
        <v>10779</v>
      </c>
      <c r="Z3753">
        <v>541990</v>
      </c>
      <c r="AB3753" s="8" t="s">
        <v>10780</v>
      </c>
    </row>
    <row r="3754" spans="24:28" x14ac:dyDescent="0.25">
      <c r="X3754">
        <v>3752</v>
      </c>
      <c r="Y3754" s="8" t="s">
        <v>10781</v>
      </c>
      <c r="Z3754">
        <v>488190</v>
      </c>
      <c r="AA3754">
        <v>561720</v>
      </c>
      <c r="AB3754" s="8" t="s">
        <v>10782</v>
      </c>
    </row>
    <row r="3755" spans="24:28" x14ac:dyDescent="0.25">
      <c r="X3755">
        <v>3753</v>
      </c>
      <c r="Y3755" s="8" t="s">
        <v>10783</v>
      </c>
      <c r="Z3755">
        <v>211130</v>
      </c>
      <c r="AB3755" s="8" t="s">
        <v>10784</v>
      </c>
    </row>
    <row r="3756" spans="24:28" x14ac:dyDescent="0.25">
      <c r="X3756">
        <v>3754</v>
      </c>
      <c r="Y3756" s="8" t="s">
        <v>10785</v>
      </c>
      <c r="Z3756">
        <v>237120</v>
      </c>
      <c r="AA3756">
        <v>541330</v>
      </c>
      <c r="AB3756" s="8" t="s">
        <v>10786</v>
      </c>
    </row>
    <row r="3757" spans="24:28" x14ac:dyDescent="0.25">
      <c r="X3757">
        <v>3755</v>
      </c>
      <c r="Y3757" s="8" t="s">
        <v>10787</v>
      </c>
      <c r="Z3757">
        <v>621111</v>
      </c>
      <c r="AA3757">
        <v>622110</v>
      </c>
      <c r="AB3757" s="8" t="s">
        <v>10788</v>
      </c>
    </row>
    <row r="3758" spans="24:28" x14ac:dyDescent="0.25">
      <c r="X3758">
        <v>3756</v>
      </c>
      <c r="Y3758" s="8" t="s">
        <v>10789</v>
      </c>
      <c r="Z3758">
        <v>331524</v>
      </c>
      <c r="AA3758">
        <v>339994</v>
      </c>
      <c r="AB3758" s="8" t="s">
        <v>10790</v>
      </c>
    </row>
    <row r="3759" spans="24:28" x14ac:dyDescent="0.25">
      <c r="X3759">
        <v>3757</v>
      </c>
      <c r="Y3759" s="8" t="s">
        <v>10791</v>
      </c>
      <c r="Z3759">
        <v>485310</v>
      </c>
      <c r="AB3759" s="8" t="s">
        <v>10792</v>
      </c>
    </row>
    <row r="3760" spans="24:28" x14ac:dyDescent="0.25">
      <c r="X3760">
        <v>3758</v>
      </c>
      <c r="Y3760" s="8" t="s">
        <v>10793</v>
      </c>
      <c r="Z3760">
        <v>423620</v>
      </c>
      <c r="AB3760" s="8" t="s">
        <v>10794</v>
      </c>
    </row>
    <row r="3761" spans="24:28" x14ac:dyDescent="0.25">
      <c r="X3761">
        <v>3759</v>
      </c>
      <c r="Y3761" s="8" t="s">
        <v>10795</v>
      </c>
      <c r="Z3761">
        <v>325992</v>
      </c>
      <c r="AB3761" s="8" t="s">
        <v>10796</v>
      </c>
    </row>
    <row r="3762" spans="24:28" x14ac:dyDescent="0.25">
      <c r="X3762">
        <v>3760</v>
      </c>
      <c r="Y3762" s="8" t="s">
        <v>10797</v>
      </c>
      <c r="Z3762">
        <v>811490</v>
      </c>
      <c r="AA3762">
        <v>459999</v>
      </c>
      <c r="AB3762" s="8" t="s">
        <v>10798</v>
      </c>
    </row>
    <row r="3763" spans="24:28" x14ac:dyDescent="0.25">
      <c r="X3763">
        <v>3761</v>
      </c>
      <c r="Y3763" s="8" t="s">
        <v>10799</v>
      </c>
      <c r="Z3763">
        <v>238340</v>
      </c>
      <c r="AA3763">
        <v>238330</v>
      </c>
      <c r="AB3763" s="8" t="s">
        <v>10800</v>
      </c>
    </row>
    <row r="3764" spans="24:28" x14ac:dyDescent="0.25">
      <c r="X3764">
        <v>3762</v>
      </c>
      <c r="Y3764" s="8" t="s">
        <v>10801</v>
      </c>
      <c r="Z3764">
        <v>561439</v>
      </c>
      <c r="AA3764">
        <v>323111</v>
      </c>
      <c r="AB3764" s="8" t="s">
        <v>10802</v>
      </c>
    </row>
    <row r="3765" spans="24:28" x14ac:dyDescent="0.25">
      <c r="X3765">
        <v>3763</v>
      </c>
      <c r="Y3765" s="8" t="s">
        <v>10803</v>
      </c>
      <c r="Z3765">
        <v>524114</v>
      </c>
      <c r="AA3765">
        <v>524114</v>
      </c>
      <c r="AB3765" s="8" t="s">
        <v>10804</v>
      </c>
    </row>
    <row r="3766" spans="24:28" x14ac:dyDescent="0.25">
      <c r="X3766">
        <v>3764</v>
      </c>
      <c r="Y3766" s="8" t="s">
        <v>10805</v>
      </c>
      <c r="Z3766">
        <v>531390</v>
      </c>
      <c r="AB3766" s="8" t="s">
        <v>10806</v>
      </c>
    </row>
    <row r="3767" spans="24:28" x14ac:dyDescent="0.25">
      <c r="X3767">
        <v>3765</v>
      </c>
      <c r="Y3767" s="8" t="s">
        <v>10807</v>
      </c>
      <c r="Z3767">
        <v>337110</v>
      </c>
      <c r="AA3767">
        <v>337122</v>
      </c>
      <c r="AB3767" s="8" t="s">
        <v>10808</v>
      </c>
    </row>
    <row r="3768" spans="24:28" x14ac:dyDescent="0.25">
      <c r="X3768">
        <v>3766</v>
      </c>
      <c r="Y3768" s="8" t="s">
        <v>10809</v>
      </c>
      <c r="Z3768">
        <v>423220</v>
      </c>
      <c r="AA3768">
        <v>325620</v>
      </c>
      <c r="AB3768" s="8" t="s">
        <v>10810</v>
      </c>
    </row>
    <row r="3769" spans="24:28" x14ac:dyDescent="0.25">
      <c r="X3769">
        <v>3767</v>
      </c>
      <c r="Y3769" s="8" t="s">
        <v>10811</v>
      </c>
      <c r="Z3769">
        <v>811118</v>
      </c>
      <c r="AA3769">
        <v>423140</v>
      </c>
      <c r="AB3769" s="8" t="s">
        <v>10812</v>
      </c>
    </row>
    <row r="3770" spans="24:28" x14ac:dyDescent="0.25">
      <c r="X3770">
        <v>3768</v>
      </c>
      <c r="Y3770" s="8" t="s">
        <v>10813</v>
      </c>
      <c r="Z3770">
        <v>561431</v>
      </c>
      <c r="AB3770" s="8" t="s">
        <v>10814</v>
      </c>
    </row>
    <row r="3771" spans="24:28" x14ac:dyDescent="0.25">
      <c r="X3771">
        <v>3769</v>
      </c>
      <c r="Y3771" s="8" t="s">
        <v>10815</v>
      </c>
      <c r="Z3771">
        <v>811430</v>
      </c>
      <c r="AA3771">
        <v>458320</v>
      </c>
      <c r="AB3771" s="8" t="s">
        <v>10816</v>
      </c>
    </row>
    <row r="3772" spans="24:28" x14ac:dyDescent="0.25">
      <c r="X3772">
        <v>3770</v>
      </c>
      <c r="Y3772" s="8" t="s">
        <v>10817</v>
      </c>
      <c r="Z3772">
        <v>458310</v>
      </c>
      <c r="AB3772" s="8" t="s">
        <v>10818</v>
      </c>
    </row>
    <row r="3773" spans="24:28" x14ac:dyDescent="0.25">
      <c r="X3773">
        <v>3771</v>
      </c>
      <c r="Y3773" s="8" t="s">
        <v>10819</v>
      </c>
      <c r="Z3773">
        <v>531190</v>
      </c>
      <c r="AA3773">
        <v>525990</v>
      </c>
      <c r="AB3773" s="8" t="s">
        <v>10820</v>
      </c>
    </row>
    <row r="3774" spans="24:28" x14ac:dyDescent="0.25">
      <c r="X3774">
        <v>3772</v>
      </c>
      <c r="Y3774" s="8" t="s">
        <v>10821</v>
      </c>
      <c r="Z3774">
        <v>336120</v>
      </c>
      <c r="AB3774" s="8" t="s">
        <v>10822</v>
      </c>
    </row>
    <row r="3775" spans="24:28" x14ac:dyDescent="0.25">
      <c r="X3775">
        <v>3773</v>
      </c>
      <c r="Y3775" s="8" t="s">
        <v>10823</v>
      </c>
      <c r="Z3775">
        <v>332420</v>
      </c>
      <c r="AB3775" s="8" t="s">
        <v>10824</v>
      </c>
    </row>
    <row r="3776" spans="24:28" x14ac:dyDescent="0.25">
      <c r="X3776">
        <v>3774</v>
      </c>
      <c r="Y3776" s="8" t="s">
        <v>10825</v>
      </c>
      <c r="Z3776">
        <v>326199</v>
      </c>
      <c r="AB3776" s="8" t="s">
        <v>10826</v>
      </c>
    </row>
    <row r="3777" spans="24:28" x14ac:dyDescent="0.25">
      <c r="X3777">
        <v>3775</v>
      </c>
      <c r="Y3777" s="8" t="s">
        <v>10827</v>
      </c>
      <c r="Z3777">
        <v>334510</v>
      </c>
      <c r="AA3777">
        <v>339112</v>
      </c>
      <c r="AB3777" s="8" t="s">
        <v>10828</v>
      </c>
    </row>
    <row r="3778" spans="24:28" x14ac:dyDescent="0.25">
      <c r="X3778">
        <v>3776</v>
      </c>
      <c r="Y3778" s="8" t="s">
        <v>10829</v>
      </c>
      <c r="Z3778">
        <v>326299</v>
      </c>
      <c r="AA3778">
        <v>315990</v>
      </c>
      <c r="AB3778" s="8" t="s">
        <v>10830</v>
      </c>
    </row>
    <row r="3779" spans="24:28" x14ac:dyDescent="0.25">
      <c r="X3779">
        <v>3777</v>
      </c>
      <c r="Y3779" s="8" t="s">
        <v>10831</v>
      </c>
      <c r="Z3779">
        <v>485310</v>
      </c>
      <c r="AA3779">
        <v>811118</v>
      </c>
      <c r="AB3779" s="8" t="s">
        <v>10832</v>
      </c>
    </row>
    <row r="3780" spans="24:28" x14ac:dyDescent="0.25">
      <c r="X3780">
        <v>3778</v>
      </c>
      <c r="Y3780" s="8" t="s">
        <v>10833</v>
      </c>
      <c r="Z3780">
        <v>322291</v>
      </c>
      <c r="AB3780" s="8" t="s">
        <v>10834</v>
      </c>
    </row>
    <row r="3781" spans="24:28" x14ac:dyDescent="0.25">
      <c r="X3781">
        <v>3779</v>
      </c>
      <c r="Y3781" s="8" t="s">
        <v>10835</v>
      </c>
      <c r="Z3781">
        <v>332710</v>
      </c>
      <c r="AB3781" s="8" t="s">
        <v>10836</v>
      </c>
    </row>
    <row r="3782" spans="24:28" x14ac:dyDescent="0.25">
      <c r="X3782">
        <v>3780</v>
      </c>
      <c r="Y3782" s="8" t="s">
        <v>10837</v>
      </c>
      <c r="Z3782">
        <v>481112</v>
      </c>
      <c r="AB3782" s="8" t="s">
        <v>10838</v>
      </c>
    </row>
    <row r="3783" spans="24:28" x14ac:dyDescent="0.25">
      <c r="X3783">
        <v>3781</v>
      </c>
      <c r="Y3783" s="8" t="s">
        <v>10839</v>
      </c>
      <c r="Z3783">
        <v>561450</v>
      </c>
      <c r="AA3783">
        <v>523940</v>
      </c>
      <c r="AB3783" s="8" t="s">
        <v>10840</v>
      </c>
    </row>
    <row r="3784" spans="24:28" x14ac:dyDescent="0.25">
      <c r="X3784">
        <v>3782</v>
      </c>
      <c r="Y3784" s="8" t="s">
        <v>10841</v>
      </c>
      <c r="Z3784">
        <v>811121</v>
      </c>
      <c r="AB3784" s="8" t="s">
        <v>10842</v>
      </c>
    </row>
    <row r="3785" spans="24:28" x14ac:dyDescent="0.25">
      <c r="X3785">
        <v>3783</v>
      </c>
      <c r="Y3785" s="8" t="s">
        <v>10843</v>
      </c>
      <c r="Z3785">
        <v>541320</v>
      </c>
      <c r="AB3785" s="8" t="s">
        <v>10844</v>
      </c>
    </row>
    <row r="3786" spans="24:28" x14ac:dyDescent="0.25">
      <c r="X3786">
        <v>3784</v>
      </c>
      <c r="Y3786" s="8" t="s">
        <v>10845</v>
      </c>
      <c r="Z3786">
        <v>551111</v>
      </c>
      <c r="AA3786">
        <v>522110</v>
      </c>
      <c r="AB3786" s="8" t="s">
        <v>10846</v>
      </c>
    </row>
    <row r="3787" spans="24:28" x14ac:dyDescent="0.25">
      <c r="X3787">
        <v>3785</v>
      </c>
      <c r="Y3787" s="8" t="s">
        <v>10847</v>
      </c>
      <c r="Z3787">
        <v>327320</v>
      </c>
      <c r="AA3787">
        <v>423320</v>
      </c>
      <c r="AB3787" s="8" t="s">
        <v>10848</v>
      </c>
    </row>
    <row r="3788" spans="24:28" x14ac:dyDescent="0.25">
      <c r="X3788">
        <v>3786</v>
      </c>
      <c r="Y3788" s="8" t="s">
        <v>10849</v>
      </c>
      <c r="Z3788">
        <v>441340</v>
      </c>
      <c r="AA3788">
        <v>423130</v>
      </c>
      <c r="AB3788" s="8" t="s">
        <v>10850</v>
      </c>
    </row>
    <row r="3789" spans="24:28" x14ac:dyDescent="0.25">
      <c r="X3789">
        <v>3787</v>
      </c>
      <c r="Y3789" s="8" t="s">
        <v>10851</v>
      </c>
      <c r="Z3789">
        <v>333414</v>
      </c>
      <c r="AA3789">
        <v>333998</v>
      </c>
      <c r="AB3789" s="8" t="s">
        <v>10852</v>
      </c>
    </row>
    <row r="3790" spans="24:28" x14ac:dyDescent="0.25">
      <c r="X3790">
        <v>3788</v>
      </c>
      <c r="Y3790" s="8" t="s">
        <v>10853</v>
      </c>
      <c r="Z3790">
        <v>812921</v>
      </c>
      <c r="AB3790" s="8" t="s">
        <v>10854</v>
      </c>
    </row>
    <row r="3791" spans="24:28" x14ac:dyDescent="0.25">
      <c r="X3791">
        <v>3789</v>
      </c>
      <c r="Y3791" s="8" t="s">
        <v>10855</v>
      </c>
      <c r="Z3791">
        <v>336419</v>
      </c>
      <c r="AA3791">
        <v>332710</v>
      </c>
      <c r="AB3791" s="8" t="s">
        <v>10856</v>
      </c>
    </row>
    <row r="3792" spans="24:28" x14ac:dyDescent="0.25">
      <c r="X3792">
        <v>3790</v>
      </c>
      <c r="Y3792" s="8" t="s">
        <v>10857</v>
      </c>
      <c r="Z3792">
        <v>315190</v>
      </c>
      <c r="AA3792">
        <v>313210</v>
      </c>
      <c r="AB3792" s="8" t="s">
        <v>10858</v>
      </c>
    </row>
    <row r="3793" spans="24:28" x14ac:dyDescent="0.25">
      <c r="X3793">
        <v>3791</v>
      </c>
      <c r="Y3793" s="8" t="s">
        <v>10859</v>
      </c>
      <c r="Z3793">
        <v>523130</v>
      </c>
      <c r="AB3793" s="8" t="s">
        <v>10860</v>
      </c>
    </row>
    <row r="3794" spans="24:28" x14ac:dyDescent="0.25">
      <c r="X3794">
        <v>3792</v>
      </c>
      <c r="Y3794" s="8" t="s">
        <v>10861</v>
      </c>
      <c r="Z3794">
        <v>331513</v>
      </c>
      <c r="AA3794">
        <v>332710</v>
      </c>
      <c r="AB3794" s="8" t="s">
        <v>10862</v>
      </c>
    </row>
    <row r="3795" spans="24:28" x14ac:dyDescent="0.25">
      <c r="X3795">
        <v>3793</v>
      </c>
      <c r="Y3795" s="8" t="s">
        <v>10863</v>
      </c>
      <c r="Z3795">
        <v>327215</v>
      </c>
      <c r="AB3795" s="8" t="s">
        <v>10864</v>
      </c>
    </row>
    <row r="3796" spans="24:28" x14ac:dyDescent="0.25">
      <c r="X3796">
        <v>3794</v>
      </c>
      <c r="Y3796" s="8" t="s">
        <v>10865</v>
      </c>
      <c r="Z3796">
        <v>335991</v>
      </c>
      <c r="AB3796" s="8" t="s">
        <v>10866</v>
      </c>
    </row>
    <row r="3797" spans="24:28" x14ac:dyDescent="0.25">
      <c r="X3797">
        <v>3795</v>
      </c>
      <c r="Y3797" s="8" t="s">
        <v>10867</v>
      </c>
      <c r="Z3797">
        <v>333242</v>
      </c>
      <c r="AB3797" s="8" t="s">
        <v>10868</v>
      </c>
    </row>
    <row r="3798" spans="24:28" x14ac:dyDescent="0.25">
      <c r="X3798">
        <v>3796</v>
      </c>
      <c r="Y3798" s="8" t="s">
        <v>10869</v>
      </c>
      <c r="Z3798">
        <v>423720</v>
      </c>
      <c r="AA3798">
        <v>423610</v>
      </c>
      <c r="AB3798" s="8" t="s">
        <v>10870</v>
      </c>
    </row>
    <row r="3799" spans="24:28" x14ac:dyDescent="0.25">
      <c r="X3799">
        <v>3797</v>
      </c>
      <c r="Y3799" s="8" t="s">
        <v>10871</v>
      </c>
      <c r="Z3799">
        <v>513210</v>
      </c>
      <c r="AB3799" s="8" t="s">
        <v>10872</v>
      </c>
    </row>
    <row r="3800" spans="24:28" x14ac:dyDescent="0.25">
      <c r="X3800">
        <v>3798</v>
      </c>
      <c r="Y3800" s="8" t="s">
        <v>10873</v>
      </c>
      <c r="Z3800">
        <v>336214</v>
      </c>
      <c r="AB3800" s="8" t="s">
        <v>10874</v>
      </c>
    </row>
    <row r="3801" spans="24:28" x14ac:dyDescent="0.25">
      <c r="X3801">
        <v>3799</v>
      </c>
      <c r="Y3801" s="8" t="s">
        <v>10875</v>
      </c>
      <c r="Z3801">
        <v>325998</v>
      </c>
      <c r="AA3801">
        <v>324199</v>
      </c>
      <c r="AB3801" s="8" t="s">
        <v>10876</v>
      </c>
    </row>
    <row r="3802" spans="24:28" x14ac:dyDescent="0.25">
      <c r="X3802">
        <v>3800</v>
      </c>
      <c r="Y3802" s="8" t="s">
        <v>10877</v>
      </c>
      <c r="Z3802">
        <v>444140</v>
      </c>
      <c r="AB3802" s="8" t="s">
        <v>10878</v>
      </c>
    </row>
    <row r="3803" spans="24:28" x14ac:dyDescent="0.25">
      <c r="X3803">
        <v>3801</v>
      </c>
      <c r="Y3803" s="8" t="s">
        <v>10879</v>
      </c>
      <c r="Z3803">
        <v>339113</v>
      </c>
      <c r="AB3803" s="8" t="s">
        <v>10880</v>
      </c>
    </row>
    <row r="3804" spans="24:28" x14ac:dyDescent="0.25">
      <c r="X3804">
        <v>3802</v>
      </c>
      <c r="Y3804" s="8" t="s">
        <v>10881</v>
      </c>
      <c r="Z3804">
        <v>321114</v>
      </c>
      <c r="AB3804" s="8" t="s">
        <v>10882</v>
      </c>
    </row>
    <row r="3805" spans="24:28" x14ac:dyDescent="0.25">
      <c r="X3805">
        <v>3803</v>
      </c>
      <c r="Y3805" s="8" t="s">
        <v>10883</v>
      </c>
      <c r="Z3805">
        <v>611110</v>
      </c>
      <c r="AB3805" s="8" t="s">
        <v>10884</v>
      </c>
    </row>
    <row r="3806" spans="24:28" x14ac:dyDescent="0.25">
      <c r="X3806">
        <v>3804</v>
      </c>
      <c r="Y3806" s="8" t="s">
        <v>10885</v>
      </c>
      <c r="Z3806">
        <v>333519</v>
      </c>
      <c r="AB3806" s="8" t="s">
        <v>10886</v>
      </c>
    </row>
    <row r="3807" spans="24:28" x14ac:dyDescent="0.25">
      <c r="X3807">
        <v>3805</v>
      </c>
      <c r="Y3807" s="8" t="s">
        <v>10887</v>
      </c>
      <c r="Z3807">
        <v>523991</v>
      </c>
      <c r="AA3807">
        <v>524113</v>
      </c>
      <c r="AB3807" s="8" t="s">
        <v>10888</v>
      </c>
    </row>
    <row r="3808" spans="24:28" x14ac:dyDescent="0.25">
      <c r="X3808">
        <v>3806</v>
      </c>
      <c r="Y3808" s="8" t="s">
        <v>10889</v>
      </c>
      <c r="Z3808">
        <v>331492</v>
      </c>
      <c r="AB3808" s="8" t="s">
        <v>10890</v>
      </c>
    </row>
    <row r="3809" spans="24:28" x14ac:dyDescent="0.25">
      <c r="X3809">
        <v>3807</v>
      </c>
      <c r="Y3809" s="8" t="s">
        <v>10891</v>
      </c>
      <c r="Z3809">
        <v>112320</v>
      </c>
      <c r="AB3809" s="8" t="s">
        <v>10892</v>
      </c>
    </row>
    <row r="3810" spans="24:28" x14ac:dyDescent="0.25">
      <c r="X3810">
        <v>3808</v>
      </c>
      <c r="Y3810" s="8" t="s">
        <v>10893</v>
      </c>
      <c r="Z3810">
        <v>331511</v>
      </c>
      <c r="AB3810" s="8" t="s">
        <v>10894</v>
      </c>
    </row>
    <row r="3811" spans="24:28" x14ac:dyDescent="0.25">
      <c r="X3811">
        <v>3809</v>
      </c>
      <c r="Y3811" s="8" t="s">
        <v>10895</v>
      </c>
      <c r="Z3811">
        <v>512199</v>
      </c>
      <c r="AB3811" s="8" t="s">
        <v>10896</v>
      </c>
    </row>
    <row r="3812" spans="24:28" x14ac:dyDescent="0.25">
      <c r="X3812">
        <v>3810</v>
      </c>
      <c r="Y3812" s="8" t="s">
        <v>10897</v>
      </c>
      <c r="Z3812">
        <v>541110</v>
      </c>
      <c r="AB3812" s="8" t="s">
        <v>10898</v>
      </c>
    </row>
    <row r="3813" spans="24:28" x14ac:dyDescent="0.25">
      <c r="X3813">
        <v>3811</v>
      </c>
      <c r="Y3813" s="8" t="s">
        <v>10899</v>
      </c>
      <c r="Z3813">
        <v>621112</v>
      </c>
      <c r="AB3813" s="8" t="s">
        <v>10900</v>
      </c>
    </row>
    <row r="3814" spans="24:28" x14ac:dyDescent="0.25">
      <c r="X3814">
        <v>3812</v>
      </c>
      <c r="Y3814" s="8" t="s">
        <v>10901</v>
      </c>
      <c r="Z3814">
        <v>332813</v>
      </c>
      <c r="AA3814">
        <v>332812</v>
      </c>
      <c r="AB3814" s="8" t="s">
        <v>10902</v>
      </c>
    </row>
    <row r="3815" spans="24:28" x14ac:dyDescent="0.25">
      <c r="X3815">
        <v>3813</v>
      </c>
      <c r="Y3815" s="8" t="s">
        <v>10903</v>
      </c>
      <c r="Z3815">
        <v>522292</v>
      </c>
      <c r="AB3815" s="8" t="s">
        <v>10904</v>
      </c>
    </row>
    <row r="3816" spans="24:28" x14ac:dyDescent="0.25">
      <c r="X3816">
        <v>3814</v>
      </c>
      <c r="Y3816" s="8" t="s">
        <v>10905</v>
      </c>
      <c r="Z3816">
        <v>541430</v>
      </c>
      <c r="AB3816" s="8" t="s">
        <v>10906</v>
      </c>
    </row>
    <row r="3817" spans="24:28" x14ac:dyDescent="0.25">
      <c r="X3817">
        <v>3815</v>
      </c>
      <c r="Y3817" s="8" t="s">
        <v>10907</v>
      </c>
      <c r="Z3817">
        <v>332312</v>
      </c>
      <c r="AB3817" s="8" t="s">
        <v>10908</v>
      </c>
    </row>
    <row r="3818" spans="24:28" x14ac:dyDescent="0.25">
      <c r="X3818">
        <v>3816</v>
      </c>
      <c r="Y3818" s="8" t="s">
        <v>10909</v>
      </c>
      <c r="Z3818">
        <v>921150</v>
      </c>
      <c r="AB3818" s="8" t="s">
        <v>10910</v>
      </c>
    </row>
    <row r="3819" spans="24:28" x14ac:dyDescent="0.25">
      <c r="X3819">
        <v>3817</v>
      </c>
      <c r="Y3819" s="8" t="s">
        <v>10911</v>
      </c>
      <c r="Z3819">
        <v>485320</v>
      </c>
      <c r="AA3819">
        <v>485510</v>
      </c>
      <c r="AB3819" s="8" t="s">
        <v>10912</v>
      </c>
    </row>
    <row r="3820" spans="24:28" x14ac:dyDescent="0.25">
      <c r="X3820">
        <v>3818</v>
      </c>
      <c r="Y3820" s="8" t="s">
        <v>10913</v>
      </c>
      <c r="Z3820">
        <v>532289</v>
      </c>
      <c r="AA3820">
        <v>423840</v>
      </c>
      <c r="AB3820" s="8" t="s">
        <v>10914</v>
      </c>
    </row>
    <row r="3821" spans="24:28" x14ac:dyDescent="0.25">
      <c r="X3821">
        <v>3819</v>
      </c>
      <c r="Y3821" s="8" t="s">
        <v>10915</v>
      </c>
      <c r="Z3821">
        <v>711219</v>
      </c>
      <c r="AA3821">
        <v>721120</v>
      </c>
      <c r="AB3821" s="8" t="s">
        <v>10916</v>
      </c>
    </row>
    <row r="3822" spans="24:28" x14ac:dyDescent="0.25">
      <c r="X3822">
        <v>3820</v>
      </c>
      <c r="Y3822" s="8" t="s">
        <v>10917</v>
      </c>
      <c r="Z3822">
        <v>221114</v>
      </c>
      <c r="AB3822" s="8" t="s">
        <v>10918</v>
      </c>
    </row>
    <row r="3823" spans="24:28" x14ac:dyDescent="0.25">
      <c r="X3823">
        <v>3821</v>
      </c>
      <c r="Y3823" s="8" t="s">
        <v>10919</v>
      </c>
      <c r="Z3823">
        <v>423390</v>
      </c>
      <c r="AB3823" s="8" t="s">
        <v>10920</v>
      </c>
    </row>
    <row r="3824" spans="24:28" x14ac:dyDescent="0.25">
      <c r="X3824">
        <v>3822</v>
      </c>
      <c r="Y3824" s="8" t="s">
        <v>10921</v>
      </c>
      <c r="Z3824">
        <v>322211</v>
      </c>
      <c r="AA3824">
        <v>424130</v>
      </c>
      <c r="AB3824" s="8" t="s">
        <v>10922</v>
      </c>
    </row>
    <row r="3825" spans="24:28" x14ac:dyDescent="0.25">
      <c r="X3825">
        <v>3823</v>
      </c>
      <c r="Y3825" s="8" t="s">
        <v>10923</v>
      </c>
      <c r="Z3825">
        <v>335110</v>
      </c>
      <c r="AA3825">
        <v>442299</v>
      </c>
      <c r="AB3825" s="8" t="s">
        <v>10924</v>
      </c>
    </row>
    <row r="3826" spans="24:28" x14ac:dyDescent="0.25">
      <c r="X3826">
        <v>3824</v>
      </c>
      <c r="Y3826" s="8" t="s">
        <v>10925</v>
      </c>
      <c r="Z3826">
        <v>624210</v>
      </c>
      <c r="AB3826" s="8" t="s">
        <v>10926</v>
      </c>
    </row>
    <row r="3827" spans="24:28" x14ac:dyDescent="0.25">
      <c r="X3827">
        <v>3825</v>
      </c>
      <c r="Y3827" s="8" t="s">
        <v>10927</v>
      </c>
      <c r="Z3827">
        <v>441120</v>
      </c>
      <c r="AA3827">
        <v>441110</v>
      </c>
      <c r="AB3827" s="8" t="s">
        <v>10928</v>
      </c>
    </row>
    <row r="3828" spans="24:28" x14ac:dyDescent="0.25">
      <c r="X3828">
        <v>3826</v>
      </c>
      <c r="Y3828" s="8" t="s">
        <v>10929</v>
      </c>
      <c r="Z3828">
        <v>325411</v>
      </c>
      <c r="AB3828" s="8" t="s">
        <v>10930</v>
      </c>
    </row>
    <row r="3829" spans="24:28" x14ac:dyDescent="0.25">
      <c r="X3829">
        <v>3827</v>
      </c>
      <c r="Y3829" s="8" t="s">
        <v>10931</v>
      </c>
      <c r="Z3829">
        <v>336214</v>
      </c>
      <c r="AA3829">
        <v>336612</v>
      </c>
      <c r="AB3829" s="8" t="s">
        <v>10932</v>
      </c>
    </row>
    <row r="3830" spans="24:28" x14ac:dyDescent="0.25">
      <c r="X3830">
        <v>3828</v>
      </c>
      <c r="Y3830" s="8" t="s">
        <v>10933</v>
      </c>
      <c r="Z3830">
        <v>561621</v>
      </c>
      <c r="AB3830" s="8" t="s">
        <v>10934</v>
      </c>
    </row>
    <row r="3831" spans="24:28" x14ac:dyDescent="0.25">
      <c r="X3831">
        <v>3829</v>
      </c>
      <c r="Y3831" s="8" t="s">
        <v>10935</v>
      </c>
      <c r="Z3831">
        <v>541191</v>
      </c>
      <c r="AB3831" s="8" t="s">
        <v>10936</v>
      </c>
    </row>
    <row r="3832" spans="24:28" x14ac:dyDescent="0.25">
      <c r="X3832">
        <v>3830</v>
      </c>
      <c r="Y3832" s="8" t="s">
        <v>10937</v>
      </c>
      <c r="Z3832">
        <v>238220</v>
      </c>
      <c r="AA3832">
        <v>238210</v>
      </c>
      <c r="AB3832" s="8" t="s">
        <v>10938</v>
      </c>
    </row>
    <row r="3833" spans="24:28" x14ac:dyDescent="0.25">
      <c r="X3833">
        <v>3831</v>
      </c>
      <c r="Y3833" s="8" t="s">
        <v>10939</v>
      </c>
      <c r="Z3833">
        <v>517919</v>
      </c>
      <c r="AA3833">
        <v>334220</v>
      </c>
      <c r="AB3833" s="8" t="s">
        <v>10940</v>
      </c>
    </row>
    <row r="3834" spans="24:28" x14ac:dyDescent="0.25">
      <c r="X3834">
        <v>3832</v>
      </c>
      <c r="Y3834" s="8" t="s">
        <v>10941</v>
      </c>
      <c r="Z3834">
        <v>211130</v>
      </c>
      <c r="AA3834">
        <v>221210</v>
      </c>
      <c r="AB3834" s="8" t="s">
        <v>10942</v>
      </c>
    </row>
    <row r="3835" spans="24:28" x14ac:dyDescent="0.25">
      <c r="X3835">
        <v>3833</v>
      </c>
      <c r="Y3835" s="8" t="s">
        <v>10943</v>
      </c>
      <c r="Z3835">
        <v>448130</v>
      </c>
      <c r="AA3835">
        <v>448120</v>
      </c>
      <c r="AB3835" s="8" t="s">
        <v>10944</v>
      </c>
    </row>
    <row r="3836" spans="24:28" x14ac:dyDescent="0.25">
      <c r="X3836">
        <v>3834</v>
      </c>
      <c r="Y3836" s="8" t="s">
        <v>10945</v>
      </c>
      <c r="Z3836">
        <v>561499</v>
      </c>
      <c r="AA3836">
        <v>423610</v>
      </c>
      <c r="AB3836" s="8" t="s">
        <v>10946</v>
      </c>
    </row>
    <row r="3837" spans="24:28" x14ac:dyDescent="0.25">
      <c r="X3837">
        <v>3835</v>
      </c>
      <c r="Y3837" s="8" t="s">
        <v>10947</v>
      </c>
      <c r="Z3837">
        <v>339991</v>
      </c>
      <c r="AA3837">
        <v>423840</v>
      </c>
      <c r="AB3837" s="8" t="s">
        <v>10948</v>
      </c>
    </row>
    <row r="3838" spans="24:28" x14ac:dyDescent="0.25">
      <c r="X3838">
        <v>3836</v>
      </c>
      <c r="Y3838" s="8" t="s">
        <v>10949</v>
      </c>
      <c r="Z3838">
        <v>524130</v>
      </c>
      <c r="AA3838">
        <v>524113</v>
      </c>
      <c r="AB3838" s="8" t="s">
        <v>10950</v>
      </c>
    </row>
    <row r="3839" spans="24:28" x14ac:dyDescent="0.25">
      <c r="X3839">
        <v>3837</v>
      </c>
      <c r="Y3839" s="8" t="s">
        <v>10951</v>
      </c>
      <c r="Z3839">
        <v>334610</v>
      </c>
      <c r="AA3839">
        <v>533110</v>
      </c>
      <c r="AB3839" s="8" t="s">
        <v>10952</v>
      </c>
    </row>
    <row r="3840" spans="24:28" x14ac:dyDescent="0.25">
      <c r="X3840">
        <v>3838</v>
      </c>
      <c r="Y3840" s="8" t="s">
        <v>10953</v>
      </c>
      <c r="Z3840">
        <v>112120</v>
      </c>
      <c r="AA3840">
        <v>111320</v>
      </c>
      <c r="AB3840" s="8" t="s">
        <v>10954</v>
      </c>
    </row>
    <row r="3841" spans="24:28" x14ac:dyDescent="0.25">
      <c r="X3841">
        <v>3839</v>
      </c>
      <c r="Y3841" s="8" t="s">
        <v>10955</v>
      </c>
      <c r="Z3841">
        <v>333612</v>
      </c>
      <c r="AB3841" s="8" t="s">
        <v>10956</v>
      </c>
    </row>
    <row r="3842" spans="24:28" x14ac:dyDescent="0.25">
      <c r="X3842">
        <v>3840</v>
      </c>
      <c r="Y3842" s="8" t="s">
        <v>10957</v>
      </c>
      <c r="Z3842">
        <v>561311</v>
      </c>
      <c r="AB3842" s="8" t="s">
        <v>10958</v>
      </c>
    </row>
    <row r="3843" spans="24:28" x14ac:dyDescent="0.25">
      <c r="X3843">
        <v>3841</v>
      </c>
      <c r="Y3843" s="8" t="s">
        <v>10959</v>
      </c>
      <c r="Z3843">
        <v>424210</v>
      </c>
      <c r="AA3843">
        <v>424490</v>
      </c>
      <c r="AB3843" s="8" t="s">
        <v>10960</v>
      </c>
    </row>
    <row r="3844" spans="24:28" x14ac:dyDescent="0.25">
      <c r="X3844">
        <v>3842</v>
      </c>
      <c r="Y3844" s="8" t="s">
        <v>10961</v>
      </c>
      <c r="Z3844">
        <v>423140</v>
      </c>
      <c r="AB3844" s="8" t="s">
        <v>10962</v>
      </c>
    </row>
    <row r="3845" spans="24:28" x14ac:dyDescent="0.25">
      <c r="X3845">
        <v>3843</v>
      </c>
      <c r="Y3845" s="8" t="s">
        <v>10963</v>
      </c>
      <c r="Z3845">
        <v>922150</v>
      </c>
      <c r="AB3845" s="8" t="s">
        <v>10964</v>
      </c>
    </row>
    <row r="3846" spans="24:28" x14ac:dyDescent="0.25">
      <c r="X3846">
        <v>3844</v>
      </c>
      <c r="Y3846" s="8" t="s">
        <v>10965</v>
      </c>
      <c r="Z3846">
        <v>812199</v>
      </c>
      <c r="AB3846" s="8" t="s">
        <v>10966</v>
      </c>
    </row>
    <row r="3847" spans="24:28" x14ac:dyDescent="0.25">
      <c r="X3847">
        <v>3845</v>
      </c>
      <c r="Y3847" s="8" t="s">
        <v>10967</v>
      </c>
      <c r="Z3847">
        <v>921140</v>
      </c>
      <c r="AB3847" s="8" t="s">
        <v>10968</v>
      </c>
    </row>
    <row r="3848" spans="24:28" x14ac:dyDescent="0.25">
      <c r="X3848">
        <v>3846</v>
      </c>
      <c r="Y3848" s="8" t="s">
        <v>10969</v>
      </c>
      <c r="Z3848">
        <v>332312</v>
      </c>
      <c r="AA3848">
        <v>332313</v>
      </c>
      <c r="AB3848" s="8" t="s">
        <v>10970</v>
      </c>
    </row>
    <row r="3849" spans="24:28" x14ac:dyDescent="0.25">
      <c r="X3849">
        <v>3847</v>
      </c>
      <c r="Y3849" s="8" t="s">
        <v>10971</v>
      </c>
      <c r="Z3849">
        <v>457120</v>
      </c>
      <c r="AA3849">
        <v>811111</v>
      </c>
      <c r="AB3849" s="8" t="s">
        <v>10972</v>
      </c>
    </row>
    <row r="3850" spans="24:28" x14ac:dyDescent="0.25">
      <c r="X3850">
        <v>3848</v>
      </c>
      <c r="Y3850" s="8" t="s">
        <v>10973</v>
      </c>
      <c r="Z3850">
        <v>512240</v>
      </c>
      <c r="AA3850">
        <v>334614</v>
      </c>
      <c r="AB3850" s="8" t="s">
        <v>10974</v>
      </c>
    </row>
    <row r="3851" spans="24:28" x14ac:dyDescent="0.25">
      <c r="X3851">
        <v>3849</v>
      </c>
      <c r="Y3851" s="8" t="s">
        <v>10975</v>
      </c>
      <c r="Z3851">
        <v>922160</v>
      </c>
      <c r="AB3851" s="8" t="s">
        <v>10976</v>
      </c>
    </row>
    <row r="3852" spans="24:28" x14ac:dyDescent="0.25">
      <c r="X3852">
        <v>3850</v>
      </c>
      <c r="Y3852" s="8" t="s">
        <v>10977</v>
      </c>
      <c r="Z3852">
        <v>212321</v>
      </c>
      <c r="AB3852" s="8" t="s">
        <v>10978</v>
      </c>
    </row>
    <row r="3853" spans="24:28" x14ac:dyDescent="0.25">
      <c r="X3853">
        <v>3851</v>
      </c>
      <c r="Y3853" s="8" t="s">
        <v>10979</v>
      </c>
      <c r="Z3853">
        <v>322212</v>
      </c>
      <c r="AB3853" s="8" t="s">
        <v>10980</v>
      </c>
    </row>
    <row r="3854" spans="24:28" x14ac:dyDescent="0.25">
      <c r="X3854">
        <v>3852</v>
      </c>
      <c r="Y3854" s="8" t="s">
        <v>10981</v>
      </c>
      <c r="Z3854">
        <v>333112</v>
      </c>
      <c r="AA3854">
        <v>423820</v>
      </c>
      <c r="AB3854" s="8" t="s">
        <v>10982</v>
      </c>
    </row>
    <row r="3855" spans="24:28" x14ac:dyDescent="0.25">
      <c r="X3855">
        <v>3853</v>
      </c>
      <c r="Y3855" s="8" t="s">
        <v>10983</v>
      </c>
      <c r="Z3855">
        <v>523940</v>
      </c>
      <c r="AA3855">
        <v>523150</v>
      </c>
      <c r="AB3855" s="8" t="s">
        <v>10984</v>
      </c>
    </row>
    <row r="3856" spans="24:28" x14ac:dyDescent="0.25">
      <c r="X3856">
        <v>3854</v>
      </c>
      <c r="Y3856" s="8" t="s">
        <v>10985</v>
      </c>
      <c r="Z3856">
        <v>921130</v>
      </c>
      <c r="AA3856">
        <v>813910</v>
      </c>
      <c r="AB3856" s="8" t="s">
        <v>10986</v>
      </c>
    </row>
    <row r="3857" spans="24:28" x14ac:dyDescent="0.25">
      <c r="X3857">
        <v>3855</v>
      </c>
      <c r="Y3857" s="8" t="s">
        <v>10987</v>
      </c>
      <c r="Z3857">
        <v>488320</v>
      </c>
      <c r="AB3857" s="8" t="s">
        <v>10988</v>
      </c>
    </row>
    <row r="3858" spans="24:28" x14ac:dyDescent="0.25">
      <c r="X3858">
        <v>3856</v>
      </c>
      <c r="Y3858" s="8" t="s">
        <v>10989</v>
      </c>
      <c r="Z3858">
        <v>541214</v>
      </c>
      <c r="AB3858" s="8" t="s">
        <v>10990</v>
      </c>
    </row>
    <row r="3859" spans="24:28" x14ac:dyDescent="0.25">
      <c r="X3859">
        <v>3857</v>
      </c>
      <c r="Y3859" s="8" t="s">
        <v>10991</v>
      </c>
      <c r="Z3859">
        <v>442291</v>
      </c>
      <c r="AB3859" s="8" t="s">
        <v>10992</v>
      </c>
    </row>
    <row r="3860" spans="24:28" x14ac:dyDescent="0.25">
      <c r="X3860">
        <v>3858</v>
      </c>
      <c r="Y3860" s="8" t="s">
        <v>10993</v>
      </c>
      <c r="Z3860">
        <v>335132</v>
      </c>
      <c r="AA3860">
        <v>335139</v>
      </c>
      <c r="AB3860" s="8" t="s">
        <v>10994</v>
      </c>
    </row>
    <row r="3861" spans="24:28" x14ac:dyDescent="0.25">
      <c r="X3861">
        <v>3859</v>
      </c>
      <c r="Y3861" s="8" t="s">
        <v>10995</v>
      </c>
      <c r="Z3861">
        <v>339999</v>
      </c>
      <c r="AA3861">
        <v>423430</v>
      </c>
      <c r="AB3861" s="8" t="s">
        <v>10996</v>
      </c>
    </row>
    <row r="3862" spans="24:28" x14ac:dyDescent="0.25">
      <c r="X3862">
        <v>3860</v>
      </c>
      <c r="Y3862" s="8" t="s">
        <v>10997</v>
      </c>
      <c r="Z3862">
        <v>221210</v>
      </c>
      <c r="AA3862">
        <v>531210</v>
      </c>
      <c r="AB3862" s="8" t="s">
        <v>10998</v>
      </c>
    </row>
    <row r="3863" spans="24:28" x14ac:dyDescent="0.25">
      <c r="X3863">
        <v>3861</v>
      </c>
      <c r="Y3863" s="8" t="s">
        <v>10999</v>
      </c>
      <c r="Z3863">
        <v>561622</v>
      </c>
      <c r="AA3863">
        <v>332510</v>
      </c>
      <c r="AB3863" s="8" t="s">
        <v>11000</v>
      </c>
    </row>
    <row r="3864" spans="24:28" x14ac:dyDescent="0.25">
      <c r="X3864">
        <v>3862</v>
      </c>
      <c r="Y3864" s="8" t="s">
        <v>11001</v>
      </c>
      <c r="Z3864">
        <v>811213</v>
      </c>
      <c r="AA3864">
        <v>532289</v>
      </c>
      <c r="AB3864" s="8" t="s">
        <v>11002</v>
      </c>
    </row>
    <row r="3865" spans="24:28" x14ac:dyDescent="0.25">
      <c r="X3865">
        <v>3863</v>
      </c>
      <c r="Y3865" s="8" t="s">
        <v>11003</v>
      </c>
      <c r="Z3865">
        <v>926120</v>
      </c>
      <c r="AB3865" s="8" t="s">
        <v>11004</v>
      </c>
    </row>
    <row r="3866" spans="24:28" x14ac:dyDescent="0.25">
      <c r="X3866">
        <v>3864</v>
      </c>
      <c r="Y3866" s="8" t="s">
        <v>11005</v>
      </c>
      <c r="Z3866">
        <v>325920</v>
      </c>
      <c r="AA3866">
        <v>333132</v>
      </c>
      <c r="AB3866" s="8" t="s">
        <v>11006</v>
      </c>
    </row>
    <row r="3867" spans="24:28" x14ac:dyDescent="0.25">
      <c r="X3867">
        <v>3865</v>
      </c>
      <c r="Y3867" s="8" t="s">
        <v>11007</v>
      </c>
      <c r="Z3867">
        <v>522298</v>
      </c>
      <c r="AB3867" s="8" t="s">
        <v>11008</v>
      </c>
    </row>
    <row r="3868" spans="24:28" x14ac:dyDescent="0.25">
      <c r="X3868">
        <v>3866</v>
      </c>
      <c r="Y3868" s="8" t="s">
        <v>11009</v>
      </c>
      <c r="Z3868">
        <v>336211</v>
      </c>
      <c r="AB3868" s="8" t="s">
        <v>11010</v>
      </c>
    </row>
    <row r="3869" spans="24:28" x14ac:dyDescent="0.25">
      <c r="X3869">
        <v>3867</v>
      </c>
      <c r="Y3869" s="8" t="s">
        <v>11011</v>
      </c>
      <c r="Z3869">
        <v>423710</v>
      </c>
      <c r="AB3869" s="8" t="s">
        <v>11012</v>
      </c>
    </row>
    <row r="3870" spans="24:28" x14ac:dyDescent="0.25">
      <c r="X3870">
        <v>3868</v>
      </c>
      <c r="Y3870" s="8" t="s">
        <v>11013</v>
      </c>
      <c r="Z3870">
        <v>237210</v>
      </c>
      <c r="AB3870" s="8" t="s">
        <v>11014</v>
      </c>
    </row>
    <row r="3871" spans="24:28" x14ac:dyDescent="0.25">
      <c r="X3871">
        <v>3869</v>
      </c>
      <c r="Y3871" s="8" t="s">
        <v>11015</v>
      </c>
      <c r="Z3871">
        <v>611519</v>
      </c>
      <c r="AA3871">
        <v>541720</v>
      </c>
      <c r="AB3871" s="8" t="s">
        <v>11016</v>
      </c>
    </row>
    <row r="3872" spans="24:28" x14ac:dyDescent="0.25">
      <c r="X3872">
        <v>3870</v>
      </c>
      <c r="Y3872" s="8" t="s">
        <v>11017</v>
      </c>
      <c r="Z3872">
        <v>333316</v>
      </c>
      <c r="AB3872" s="8" t="s">
        <v>11018</v>
      </c>
    </row>
    <row r="3873" spans="24:28" x14ac:dyDescent="0.25">
      <c r="X3873">
        <v>3871</v>
      </c>
      <c r="Y3873" s="8" t="s">
        <v>11019</v>
      </c>
      <c r="Z3873">
        <v>486210</v>
      </c>
      <c r="AA3873">
        <v>211130</v>
      </c>
      <c r="AB3873" s="8" t="s">
        <v>11020</v>
      </c>
    </row>
    <row r="3874" spans="24:28" x14ac:dyDescent="0.25">
      <c r="X3874">
        <v>3872</v>
      </c>
      <c r="Y3874" s="8" t="s">
        <v>11021</v>
      </c>
      <c r="Z3874">
        <v>492210</v>
      </c>
      <c r="AA3874">
        <v>492110</v>
      </c>
      <c r="AB3874" s="8" t="s">
        <v>11022</v>
      </c>
    </row>
    <row r="3875" spans="24:28" x14ac:dyDescent="0.25">
      <c r="X3875">
        <v>3873</v>
      </c>
      <c r="Y3875" s="8" t="s">
        <v>11023</v>
      </c>
      <c r="Z3875">
        <v>423740</v>
      </c>
      <c r="AB3875" s="8" t="s">
        <v>11024</v>
      </c>
    </row>
    <row r="3876" spans="24:28" x14ac:dyDescent="0.25">
      <c r="X3876">
        <v>3874</v>
      </c>
      <c r="Y3876" s="8" t="s">
        <v>11025</v>
      </c>
      <c r="Z3876">
        <v>813212</v>
      </c>
      <c r="AA3876">
        <v>531210</v>
      </c>
      <c r="AB3876" s="8" t="s">
        <v>11026</v>
      </c>
    </row>
    <row r="3877" spans="24:28" x14ac:dyDescent="0.25">
      <c r="X3877">
        <v>3875</v>
      </c>
      <c r="Y3877" s="8" t="s">
        <v>11027</v>
      </c>
      <c r="Z3877">
        <v>811213</v>
      </c>
      <c r="AB3877" s="8" t="s">
        <v>11028</v>
      </c>
    </row>
    <row r="3878" spans="24:28" x14ac:dyDescent="0.25">
      <c r="X3878">
        <v>3876</v>
      </c>
      <c r="Y3878" s="8" t="s">
        <v>11029</v>
      </c>
      <c r="Z3878">
        <v>315220</v>
      </c>
      <c r="AA3878">
        <v>315240</v>
      </c>
      <c r="AB3878" s="8" t="s">
        <v>11030</v>
      </c>
    </row>
    <row r="3879" spans="24:28" x14ac:dyDescent="0.25">
      <c r="X3879">
        <v>3877</v>
      </c>
      <c r="Y3879" s="8" t="s">
        <v>11031</v>
      </c>
      <c r="Z3879">
        <v>541720</v>
      </c>
      <c r="AB3879" s="8" t="s">
        <v>11032</v>
      </c>
    </row>
    <row r="3880" spans="24:28" x14ac:dyDescent="0.25">
      <c r="X3880">
        <v>3878</v>
      </c>
      <c r="Y3880" s="8" t="s">
        <v>11033</v>
      </c>
      <c r="Z3880">
        <v>423460</v>
      </c>
      <c r="AA3880">
        <v>339115</v>
      </c>
      <c r="AB3880" s="8" t="s">
        <v>11034</v>
      </c>
    </row>
    <row r="3881" spans="24:28" x14ac:dyDescent="0.25">
      <c r="X3881">
        <v>3879</v>
      </c>
      <c r="Y3881" s="8" t="s">
        <v>11035</v>
      </c>
      <c r="Z3881">
        <v>327331</v>
      </c>
      <c r="AA3881">
        <v>423710</v>
      </c>
      <c r="AB3881" s="8" t="s">
        <v>11036</v>
      </c>
    </row>
    <row r="3882" spans="24:28" x14ac:dyDescent="0.25">
      <c r="X3882">
        <v>3880</v>
      </c>
      <c r="Y3882" s="8" t="s">
        <v>11037</v>
      </c>
      <c r="Z3882">
        <v>311812</v>
      </c>
      <c r="AA3882">
        <v>445291</v>
      </c>
      <c r="AB3882" s="8" t="s">
        <v>11038</v>
      </c>
    </row>
    <row r="3883" spans="24:28" x14ac:dyDescent="0.25">
      <c r="X3883">
        <v>3881</v>
      </c>
      <c r="Y3883" s="8" t="s">
        <v>11039</v>
      </c>
      <c r="Z3883">
        <v>337122</v>
      </c>
      <c r="AA3883">
        <v>337121</v>
      </c>
      <c r="AB3883" s="8" t="s">
        <v>11040</v>
      </c>
    </row>
    <row r="3884" spans="24:28" x14ac:dyDescent="0.25">
      <c r="X3884">
        <v>3882</v>
      </c>
      <c r="Y3884" s="8" t="s">
        <v>11041</v>
      </c>
      <c r="Z3884">
        <v>711110</v>
      </c>
      <c r="AB3884" s="8" t="s">
        <v>11042</v>
      </c>
    </row>
    <row r="3885" spans="24:28" x14ac:dyDescent="0.25">
      <c r="X3885">
        <v>3883</v>
      </c>
      <c r="Y3885" s="8" t="s">
        <v>11043</v>
      </c>
      <c r="Z3885">
        <v>621991</v>
      </c>
      <c r="AB3885" s="8" t="s">
        <v>11044</v>
      </c>
    </row>
    <row r="3886" spans="24:28" x14ac:dyDescent="0.25">
      <c r="X3886">
        <v>3884</v>
      </c>
      <c r="Y3886" s="8" t="s">
        <v>11045</v>
      </c>
      <c r="Z3886">
        <v>611620</v>
      </c>
      <c r="AA3886">
        <v>711410</v>
      </c>
      <c r="AB3886" s="8" t="s">
        <v>11046</v>
      </c>
    </row>
    <row r="3887" spans="24:28" x14ac:dyDescent="0.25">
      <c r="X3887">
        <v>3885</v>
      </c>
      <c r="Y3887" s="8" t="s">
        <v>11047</v>
      </c>
      <c r="Z3887">
        <v>511199</v>
      </c>
      <c r="AA3887">
        <v>541890</v>
      </c>
      <c r="AB3887" s="8" t="s">
        <v>11048</v>
      </c>
    </row>
    <row r="3888" spans="24:28" x14ac:dyDescent="0.25">
      <c r="X3888">
        <v>3886</v>
      </c>
      <c r="Y3888" s="8" t="s">
        <v>11049</v>
      </c>
      <c r="Z3888">
        <v>444210</v>
      </c>
      <c r="AA3888">
        <v>423820</v>
      </c>
      <c r="AB3888" s="8" t="s">
        <v>11050</v>
      </c>
    </row>
    <row r="3889" spans="24:28" x14ac:dyDescent="0.25">
      <c r="X3889">
        <v>3887</v>
      </c>
      <c r="Y3889" s="8" t="s">
        <v>11051</v>
      </c>
      <c r="Z3889">
        <v>322122</v>
      </c>
      <c r="AB3889" s="8" t="s">
        <v>11052</v>
      </c>
    </row>
    <row r="3890" spans="24:28" x14ac:dyDescent="0.25">
      <c r="X3890">
        <v>3888</v>
      </c>
      <c r="Y3890" s="8" t="s">
        <v>11053</v>
      </c>
      <c r="Z3890">
        <v>484121</v>
      </c>
      <c r="AB3890" s="8" t="s">
        <v>11054</v>
      </c>
    </row>
    <row r="3891" spans="24:28" x14ac:dyDescent="0.25">
      <c r="X3891">
        <v>3889</v>
      </c>
      <c r="Y3891" s="8" t="s">
        <v>11055</v>
      </c>
      <c r="Z3891">
        <v>238170</v>
      </c>
      <c r="AA3891">
        <v>238350</v>
      </c>
      <c r="AB3891" s="8" t="s">
        <v>11056</v>
      </c>
    </row>
    <row r="3892" spans="24:28" x14ac:dyDescent="0.25">
      <c r="X3892">
        <v>3890</v>
      </c>
      <c r="Y3892" s="8" t="s">
        <v>11057</v>
      </c>
      <c r="Z3892">
        <v>711510</v>
      </c>
      <c r="AB3892" s="8" t="s">
        <v>11058</v>
      </c>
    </row>
    <row r="3893" spans="24:28" x14ac:dyDescent="0.25">
      <c r="X3893">
        <v>3891</v>
      </c>
      <c r="Y3893" s="8" t="s">
        <v>11059</v>
      </c>
      <c r="Z3893">
        <v>332420</v>
      </c>
      <c r="AB3893" s="8" t="s">
        <v>11060</v>
      </c>
    </row>
    <row r="3894" spans="24:28" x14ac:dyDescent="0.25">
      <c r="X3894">
        <v>3892</v>
      </c>
      <c r="Y3894" s="8" t="s">
        <v>11061</v>
      </c>
      <c r="Z3894">
        <v>236117</v>
      </c>
      <c r="AA3894">
        <v>237210</v>
      </c>
      <c r="AB3894" s="8" t="s">
        <v>11062</v>
      </c>
    </row>
    <row r="3895" spans="24:28" x14ac:dyDescent="0.25">
      <c r="X3895">
        <v>3893</v>
      </c>
      <c r="Y3895" s="8" t="s">
        <v>11063</v>
      </c>
      <c r="Z3895">
        <v>562211</v>
      </c>
      <c r="AA3895">
        <v>541330</v>
      </c>
      <c r="AB3895" s="8" t="s">
        <v>11064</v>
      </c>
    </row>
    <row r="3896" spans="24:28" x14ac:dyDescent="0.25">
      <c r="X3896">
        <v>3894</v>
      </c>
      <c r="Y3896" s="8" t="s">
        <v>11065</v>
      </c>
      <c r="Z3896">
        <v>334418</v>
      </c>
      <c r="AA3896">
        <v>334413</v>
      </c>
      <c r="AB3896" s="8" t="s">
        <v>11066</v>
      </c>
    </row>
    <row r="3897" spans="24:28" x14ac:dyDescent="0.25">
      <c r="X3897">
        <v>3895</v>
      </c>
      <c r="Y3897" s="8" t="s">
        <v>11067</v>
      </c>
      <c r="Z3897">
        <v>493130</v>
      </c>
      <c r="AB3897" s="8" t="s">
        <v>11068</v>
      </c>
    </row>
    <row r="3898" spans="24:28" x14ac:dyDescent="0.25">
      <c r="X3898">
        <v>3896</v>
      </c>
      <c r="Y3898" s="8" t="s">
        <v>11069</v>
      </c>
      <c r="Z3898">
        <v>333611</v>
      </c>
      <c r="AB3898" s="8" t="s">
        <v>11070</v>
      </c>
    </row>
    <row r="3899" spans="24:28" x14ac:dyDescent="0.25">
      <c r="X3899">
        <v>3897</v>
      </c>
      <c r="Y3899" s="8" t="s">
        <v>11071</v>
      </c>
      <c r="Z3899">
        <v>339950</v>
      </c>
      <c r="AA3899">
        <v>541850</v>
      </c>
      <c r="AB3899" s="8" t="s">
        <v>11072</v>
      </c>
    </row>
    <row r="3900" spans="24:28" x14ac:dyDescent="0.25">
      <c r="X3900">
        <v>3898</v>
      </c>
      <c r="Y3900" s="8" t="s">
        <v>11073</v>
      </c>
      <c r="Z3900">
        <v>336415</v>
      </c>
      <c r="AA3900">
        <v>334511</v>
      </c>
      <c r="AB3900" s="8" t="s">
        <v>11074</v>
      </c>
    </row>
    <row r="3901" spans="24:28" x14ac:dyDescent="0.25">
      <c r="X3901">
        <v>3899</v>
      </c>
      <c r="Y3901" s="8" t="s">
        <v>11075</v>
      </c>
      <c r="Z3901">
        <v>325998</v>
      </c>
      <c r="AA3901">
        <v>325520</v>
      </c>
      <c r="AB3901" s="8" t="s">
        <v>11076</v>
      </c>
    </row>
    <row r="3902" spans="24:28" x14ac:dyDescent="0.25">
      <c r="X3902">
        <v>3900</v>
      </c>
      <c r="Y3902" s="8" t="s">
        <v>11077</v>
      </c>
      <c r="Z3902">
        <v>924120</v>
      </c>
      <c r="AB3902" s="8" t="s">
        <v>11078</v>
      </c>
    </row>
    <row r="3903" spans="24:28" x14ac:dyDescent="0.25">
      <c r="X3903">
        <v>3901</v>
      </c>
      <c r="Y3903" s="8" t="s">
        <v>11079</v>
      </c>
      <c r="Z3903">
        <v>493190</v>
      </c>
      <c r="AA3903">
        <v>561499</v>
      </c>
      <c r="AB3903" s="8" t="s">
        <v>11080</v>
      </c>
    </row>
    <row r="3904" spans="24:28" x14ac:dyDescent="0.25">
      <c r="X3904">
        <v>3902</v>
      </c>
      <c r="Y3904" s="8" t="s">
        <v>11081</v>
      </c>
      <c r="Z3904">
        <v>812191</v>
      </c>
      <c r="AB3904" s="8" t="s">
        <v>11082</v>
      </c>
    </row>
    <row r="3905" spans="24:28" x14ac:dyDescent="0.25">
      <c r="X3905">
        <v>3903</v>
      </c>
      <c r="Y3905" s="8" t="s">
        <v>11083</v>
      </c>
      <c r="Z3905">
        <v>448120</v>
      </c>
      <c r="AA3905">
        <v>448150</v>
      </c>
      <c r="AB3905" s="8" t="s">
        <v>11084</v>
      </c>
    </row>
    <row r="3906" spans="24:28" x14ac:dyDescent="0.25">
      <c r="X3906">
        <v>3904</v>
      </c>
      <c r="Y3906" s="8" t="s">
        <v>11085</v>
      </c>
      <c r="Z3906">
        <v>562112</v>
      </c>
      <c r="AA3906">
        <v>541380</v>
      </c>
      <c r="AB3906" s="8" t="s">
        <v>11086</v>
      </c>
    </row>
    <row r="3907" spans="24:28" x14ac:dyDescent="0.25">
      <c r="X3907">
        <v>3905</v>
      </c>
      <c r="Y3907" s="8" t="s">
        <v>11087</v>
      </c>
      <c r="Z3907">
        <v>621112</v>
      </c>
      <c r="AB3907" s="8" t="s">
        <v>11088</v>
      </c>
    </row>
    <row r="3908" spans="24:28" x14ac:dyDescent="0.25">
      <c r="X3908">
        <v>3906</v>
      </c>
      <c r="Y3908" s="8" t="s">
        <v>11089</v>
      </c>
      <c r="Z3908">
        <v>115113</v>
      </c>
      <c r="AA3908">
        <v>115114</v>
      </c>
      <c r="AB3908" s="8" t="s">
        <v>11090</v>
      </c>
    </row>
    <row r="3909" spans="24:28" x14ac:dyDescent="0.25">
      <c r="X3909">
        <v>3907</v>
      </c>
      <c r="Y3909" s="8" t="s">
        <v>11091</v>
      </c>
      <c r="Z3909">
        <v>921140</v>
      </c>
      <c r="AB3909" s="8" t="s">
        <v>11092</v>
      </c>
    </row>
    <row r="3910" spans="24:28" x14ac:dyDescent="0.25">
      <c r="X3910">
        <v>3908</v>
      </c>
      <c r="Y3910" s="8" t="s">
        <v>11093</v>
      </c>
      <c r="Z3910">
        <v>813211</v>
      </c>
      <c r="AB3910" s="8" t="s">
        <v>11094</v>
      </c>
    </row>
    <row r="3911" spans="24:28" x14ac:dyDescent="0.25">
      <c r="X3911">
        <v>3909</v>
      </c>
      <c r="Y3911" s="8" t="s">
        <v>11095</v>
      </c>
      <c r="Z3911">
        <v>213114</v>
      </c>
      <c r="AB3911" s="8" t="s">
        <v>11096</v>
      </c>
    </row>
    <row r="3912" spans="24:28" x14ac:dyDescent="0.25">
      <c r="X3912">
        <v>3910</v>
      </c>
      <c r="Y3912" s="8" t="s">
        <v>11097</v>
      </c>
      <c r="Z3912">
        <v>333131</v>
      </c>
      <c r="AA3912">
        <v>333132</v>
      </c>
      <c r="AB3912" s="8" t="s">
        <v>11098</v>
      </c>
    </row>
    <row r="3913" spans="24:28" x14ac:dyDescent="0.25">
      <c r="X3913">
        <v>3911</v>
      </c>
      <c r="Y3913" s="8" t="s">
        <v>11099</v>
      </c>
      <c r="Z3913">
        <v>423730</v>
      </c>
      <c r="AB3913" s="8" t="s">
        <v>11100</v>
      </c>
    </row>
    <row r="3914" spans="24:28" x14ac:dyDescent="0.25">
      <c r="X3914">
        <v>3912</v>
      </c>
      <c r="Y3914" s="8" t="s">
        <v>11101</v>
      </c>
      <c r="Z3914">
        <v>712130</v>
      </c>
      <c r="AB3914" s="8" t="s">
        <v>11102</v>
      </c>
    </row>
    <row r="3915" spans="24:28" x14ac:dyDescent="0.25">
      <c r="X3915">
        <v>3913</v>
      </c>
      <c r="Y3915" s="8" t="s">
        <v>11103</v>
      </c>
      <c r="Z3915">
        <v>221117</v>
      </c>
      <c r="AB3915" s="8" t="s">
        <v>11104</v>
      </c>
    </row>
    <row r="3916" spans="24:28" x14ac:dyDescent="0.25">
      <c r="X3916">
        <v>3914</v>
      </c>
      <c r="Y3916" s="8" t="s">
        <v>11105</v>
      </c>
      <c r="Z3916">
        <v>532310</v>
      </c>
      <c r="AA3916">
        <v>423830</v>
      </c>
      <c r="AB3916" s="8" t="s">
        <v>11106</v>
      </c>
    </row>
    <row r="3917" spans="24:28" x14ac:dyDescent="0.25">
      <c r="X3917">
        <v>3915</v>
      </c>
      <c r="Y3917" s="8" t="s">
        <v>11107</v>
      </c>
      <c r="Z3917">
        <v>316210</v>
      </c>
      <c r="AB3917" s="8" t="s">
        <v>11108</v>
      </c>
    </row>
    <row r="3918" spans="24:28" x14ac:dyDescent="0.25">
      <c r="X3918">
        <v>3916</v>
      </c>
      <c r="Y3918" s="8" t="s">
        <v>11109</v>
      </c>
      <c r="Z3918">
        <v>451212</v>
      </c>
      <c r="AB3918" s="8" t="s">
        <v>11110</v>
      </c>
    </row>
    <row r="3919" spans="24:28" x14ac:dyDescent="0.25">
      <c r="X3919">
        <v>3917</v>
      </c>
      <c r="Y3919" s="8" t="s">
        <v>11111</v>
      </c>
      <c r="Z3919">
        <v>561431</v>
      </c>
      <c r="AA3919">
        <v>532120</v>
      </c>
      <c r="AB3919" s="8" t="s">
        <v>11112</v>
      </c>
    </row>
    <row r="3920" spans="24:28" x14ac:dyDescent="0.25">
      <c r="X3920">
        <v>3918</v>
      </c>
      <c r="Y3920" s="8" t="s">
        <v>11113</v>
      </c>
      <c r="Z3920">
        <v>443141</v>
      </c>
      <c r="AA3920">
        <v>443142</v>
      </c>
      <c r="AB3920" s="8" t="s">
        <v>11114</v>
      </c>
    </row>
    <row r="3921" spans="24:28" x14ac:dyDescent="0.25">
      <c r="X3921">
        <v>3919</v>
      </c>
      <c r="Y3921" s="8" t="s">
        <v>11115</v>
      </c>
      <c r="Z3921">
        <v>325620</v>
      </c>
      <c r="AA3921">
        <v>332215</v>
      </c>
      <c r="AB3921" s="8" t="s">
        <v>11116</v>
      </c>
    </row>
    <row r="3922" spans="24:28" x14ac:dyDescent="0.25">
      <c r="X3922">
        <v>3920</v>
      </c>
      <c r="Y3922" s="8" t="s">
        <v>11117</v>
      </c>
      <c r="Z3922">
        <v>111332</v>
      </c>
      <c r="AA3922">
        <v>312130</v>
      </c>
      <c r="AB3922" s="8" t="s">
        <v>11118</v>
      </c>
    </row>
    <row r="3923" spans="24:28" x14ac:dyDescent="0.25">
      <c r="X3923">
        <v>3921</v>
      </c>
      <c r="Y3923" s="8" t="s">
        <v>11119</v>
      </c>
      <c r="Z3923">
        <v>237990</v>
      </c>
      <c r="AA3923">
        <v>541330</v>
      </c>
      <c r="AB3923" s="8" t="s">
        <v>11120</v>
      </c>
    </row>
    <row r="3924" spans="24:28" x14ac:dyDescent="0.25">
      <c r="X3924">
        <v>3922</v>
      </c>
      <c r="Y3924" s="8" t="s">
        <v>11121</v>
      </c>
      <c r="Z3924">
        <v>711190</v>
      </c>
      <c r="AB3924" s="8" t="s">
        <v>11122</v>
      </c>
    </row>
    <row r="3925" spans="24:28" x14ac:dyDescent="0.25">
      <c r="X3925">
        <v>3923</v>
      </c>
      <c r="Y3925" s="8" t="s">
        <v>11123</v>
      </c>
      <c r="Z3925">
        <v>811192</v>
      </c>
      <c r="AB3925" s="8" t="s">
        <v>11124</v>
      </c>
    </row>
    <row r="3926" spans="24:28" x14ac:dyDescent="0.25">
      <c r="X3926">
        <v>3924</v>
      </c>
      <c r="Y3926" s="8" t="s">
        <v>11125</v>
      </c>
      <c r="Z3926">
        <v>711110</v>
      </c>
      <c r="AA3926">
        <v>531120</v>
      </c>
      <c r="AB3926" s="8" t="s">
        <v>11126</v>
      </c>
    </row>
    <row r="3927" spans="24:28" x14ac:dyDescent="0.25">
      <c r="X3927">
        <v>3925</v>
      </c>
      <c r="Y3927" s="8" t="s">
        <v>11127</v>
      </c>
      <c r="Z3927">
        <v>812310</v>
      </c>
      <c r="AA3927">
        <v>423850</v>
      </c>
      <c r="AB3927" s="8" t="s">
        <v>11128</v>
      </c>
    </row>
    <row r="3928" spans="24:28" x14ac:dyDescent="0.25">
      <c r="X3928">
        <v>3926</v>
      </c>
      <c r="Y3928" s="8" t="s">
        <v>11129</v>
      </c>
      <c r="Z3928">
        <v>444190</v>
      </c>
      <c r="AA3928">
        <v>327310</v>
      </c>
      <c r="AB3928" s="8" t="s">
        <v>11130</v>
      </c>
    </row>
    <row r="3929" spans="24:28" x14ac:dyDescent="0.25">
      <c r="X3929">
        <v>3927</v>
      </c>
      <c r="Y3929" s="8" t="s">
        <v>11131</v>
      </c>
      <c r="Z3929">
        <v>332510</v>
      </c>
      <c r="AB3929" s="8" t="s">
        <v>11132</v>
      </c>
    </row>
    <row r="3930" spans="24:28" x14ac:dyDescent="0.25">
      <c r="X3930">
        <v>3928</v>
      </c>
      <c r="Y3930" s="8" t="s">
        <v>11133</v>
      </c>
      <c r="Z3930">
        <v>111331</v>
      </c>
      <c r="AB3930" s="8" t="s">
        <v>11134</v>
      </c>
    </row>
    <row r="3931" spans="24:28" x14ac:dyDescent="0.25">
      <c r="X3931">
        <v>3929</v>
      </c>
      <c r="Y3931" s="8" t="s">
        <v>11135</v>
      </c>
      <c r="Z3931">
        <v>334512</v>
      </c>
      <c r="AA3931">
        <v>333415</v>
      </c>
      <c r="AB3931" s="8" t="s">
        <v>11136</v>
      </c>
    </row>
    <row r="3932" spans="24:28" x14ac:dyDescent="0.25">
      <c r="X3932">
        <v>3930</v>
      </c>
      <c r="Y3932" s="8" t="s">
        <v>11137</v>
      </c>
      <c r="Z3932">
        <v>561320</v>
      </c>
      <c r="AA3932">
        <v>561422</v>
      </c>
      <c r="AB3932" s="8" t="s">
        <v>11138</v>
      </c>
    </row>
    <row r="3933" spans="24:28" x14ac:dyDescent="0.25">
      <c r="X3933">
        <v>3931</v>
      </c>
      <c r="Y3933" s="8" t="s">
        <v>11139</v>
      </c>
      <c r="Z3933">
        <v>325520</v>
      </c>
      <c r="AA3933">
        <v>325998</v>
      </c>
      <c r="AB3933" s="8" t="s">
        <v>11140</v>
      </c>
    </row>
    <row r="3934" spans="24:28" x14ac:dyDescent="0.25">
      <c r="X3934">
        <v>3932</v>
      </c>
      <c r="Y3934" s="8" t="s">
        <v>11141</v>
      </c>
      <c r="Z3934">
        <v>445298</v>
      </c>
      <c r="AB3934" s="8" t="s">
        <v>11142</v>
      </c>
    </row>
    <row r="3935" spans="24:28" x14ac:dyDescent="0.25">
      <c r="X3935">
        <v>3933</v>
      </c>
      <c r="Y3935" s="8" t="s">
        <v>11143</v>
      </c>
      <c r="Z3935">
        <v>541199</v>
      </c>
      <c r="AB3935" s="8" t="s">
        <v>11144</v>
      </c>
    </row>
    <row r="3936" spans="24:28" x14ac:dyDescent="0.25">
      <c r="X3936">
        <v>3934</v>
      </c>
      <c r="Y3936" s="8" t="s">
        <v>11145</v>
      </c>
      <c r="Z3936">
        <v>722514</v>
      </c>
      <c r="AB3936" s="8" t="s">
        <v>11146</v>
      </c>
    </row>
    <row r="3937" spans="24:28" x14ac:dyDescent="0.25">
      <c r="X3937">
        <v>3935</v>
      </c>
      <c r="Y3937" s="8" t="s">
        <v>11147</v>
      </c>
      <c r="Z3937">
        <v>111150</v>
      </c>
      <c r="AA3937">
        <v>339999</v>
      </c>
      <c r="AB3937" s="8" t="s">
        <v>11148</v>
      </c>
    </row>
    <row r="3938" spans="24:28" x14ac:dyDescent="0.25">
      <c r="X3938">
        <v>3936</v>
      </c>
      <c r="Y3938" s="8" t="s">
        <v>11149</v>
      </c>
      <c r="Z3938">
        <v>423450</v>
      </c>
      <c r="AA3938">
        <v>532283</v>
      </c>
      <c r="AB3938" s="8" t="s">
        <v>11150</v>
      </c>
    </row>
    <row r="3939" spans="24:28" x14ac:dyDescent="0.25">
      <c r="X3939">
        <v>3937</v>
      </c>
      <c r="Y3939" s="8" t="s">
        <v>11151</v>
      </c>
      <c r="Z3939">
        <v>812310</v>
      </c>
      <c r="AA3939">
        <v>423850</v>
      </c>
      <c r="AB3939" s="8" t="s">
        <v>11152</v>
      </c>
    </row>
    <row r="3940" spans="24:28" x14ac:dyDescent="0.25">
      <c r="X3940">
        <v>3938</v>
      </c>
      <c r="Y3940" s="8" t="s">
        <v>11153</v>
      </c>
      <c r="Z3940">
        <v>337125</v>
      </c>
      <c r="AB3940" s="8" t="s">
        <v>11154</v>
      </c>
    </row>
    <row r="3941" spans="24:28" x14ac:dyDescent="0.25">
      <c r="X3941">
        <v>3939</v>
      </c>
      <c r="Y3941" s="8" t="s">
        <v>11155</v>
      </c>
      <c r="Z3941">
        <v>334516</v>
      </c>
      <c r="AA3941">
        <v>334510</v>
      </c>
      <c r="AB3941" s="8" t="s">
        <v>11156</v>
      </c>
    </row>
    <row r="3942" spans="24:28" x14ac:dyDescent="0.25">
      <c r="X3942">
        <v>3940</v>
      </c>
      <c r="Y3942" s="8" t="s">
        <v>11157</v>
      </c>
      <c r="Z3942">
        <v>238990</v>
      </c>
      <c r="AB3942" s="8" t="s">
        <v>11158</v>
      </c>
    </row>
    <row r="3943" spans="24:28" x14ac:dyDescent="0.25">
      <c r="X3943">
        <v>3941</v>
      </c>
      <c r="Y3943" s="8" t="s">
        <v>11159</v>
      </c>
      <c r="Z3943">
        <v>483111</v>
      </c>
      <c r="AA3943">
        <v>483113</v>
      </c>
      <c r="AB3943" s="8" t="s">
        <v>11160</v>
      </c>
    </row>
    <row r="3944" spans="24:28" x14ac:dyDescent="0.25">
      <c r="X3944">
        <v>3942</v>
      </c>
      <c r="Y3944" s="8" t="s">
        <v>11161</v>
      </c>
      <c r="Z3944">
        <v>325998</v>
      </c>
      <c r="AB3944" s="8" t="s">
        <v>11162</v>
      </c>
    </row>
    <row r="3945" spans="24:28" x14ac:dyDescent="0.25">
      <c r="X3945">
        <v>3943</v>
      </c>
      <c r="Y3945" s="8" t="s">
        <v>11163</v>
      </c>
      <c r="Z3945">
        <v>485113</v>
      </c>
      <c r="AB3945" s="8" t="s">
        <v>11164</v>
      </c>
    </row>
    <row r="3946" spans="24:28" x14ac:dyDescent="0.25">
      <c r="X3946">
        <v>3944</v>
      </c>
      <c r="Y3946" s="8" t="s">
        <v>11165</v>
      </c>
      <c r="Z3946">
        <v>488390</v>
      </c>
      <c r="AB3946" s="8" t="s">
        <v>11166</v>
      </c>
    </row>
    <row r="3947" spans="24:28" x14ac:dyDescent="0.25">
      <c r="X3947">
        <v>3945</v>
      </c>
      <c r="Y3947" s="8" t="s">
        <v>11167</v>
      </c>
      <c r="Z3947">
        <v>522292</v>
      </c>
      <c r="AB3947" s="8" t="s">
        <v>11168</v>
      </c>
    </row>
    <row r="3948" spans="24:28" x14ac:dyDescent="0.25">
      <c r="X3948">
        <v>3946</v>
      </c>
      <c r="Y3948" s="8" t="s">
        <v>11169</v>
      </c>
      <c r="Z3948">
        <v>311615</v>
      </c>
      <c r="AA3948">
        <v>112340</v>
      </c>
      <c r="AB3948" s="8" t="s">
        <v>11170</v>
      </c>
    </row>
    <row r="3949" spans="24:28" x14ac:dyDescent="0.25">
      <c r="X3949">
        <v>3947</v>
      </c>
      <c r="Y3949" s="8" t="s">
        <v>11171</v>
      </c>
      <c r="Z3949">
        <v>221320</v>
      </c>
      <c r="AA3949">
        <v>221310</v>
      </c>
      <c r="AB3949" s="8" t="s">
        <v>11172</v>
      </c>
    </row>
    <row r="3950" spans="24:28" x14ac:dyDescent="0.25">
      <c r="X3950">
        <v>3948</v>
      </c>
      <c r="Y3950" s="8" t="s">
        <v>11173</v>
      </c>
      <c r="Z3950">
        <v>332216</v>
      </c>
      <c r="AA3950">
        <v>333924</v>
      </c>
      <c r="AB3950" s="8" t="s">
        <v>11174</v>
      </c>
    </row>
    <row r="3951" spans="24:28" x14ac:dyDescent="0.25">
      <c r="X3951">
        <v>3949</v>
      </c>
      <c r="Y3951" s="8" t="s">
        <v>11175</v>
      </c>
      <c r="Z3951">
        <v>334510</v>
      </c>
      <c r="AA3951">
        <v>532283</v>
      </c>
      <c r="AB3951" s="8" t="s">
        <v>11176</v>
      </c>
    </row>
    <row r="3952" spans="24:28" x14ac:dyDescent="0.25">
      <c r="X3952">
        <v>3950</v>
      </c>
      <c r="Y3952" s="8" t="s">
        <v>11177</v>
      </c>
      <c r="Z3952">
        <v>313320</v>
      </c>
      <c r="AA3952">
        <v>326113</v>
      </c>
      <c r="AB3952" s="8" t="s">
        <v>11178</v>
      </c>
    </row>
    <row r="3953" spans="24:28" x14ac:dyDescent="0.25">
      <c r="X3953">
        <v>3951</v>
      </c>
      <c r="Y3953" s="8" t="s">
        <v>11179</v>
      </c>
      <c r="Z3953">
        <v>561510</v>
      </c>
      <c r="AA3953">
        <v>722511</v>
      </c>
      <c r="AB3953" s="8" t="s">
        <v>11180</v>
      </c>
    </row>
    <row r="3954" spans="24:28" x14ac:dyDescent="0.25">
      <c r="X3954">
        <v>3952</v>
      </c>
      <c r="Y3954" s="8" t="s">
        <v>11181</v>
      </c>
      <c r="Z3954">
        <v>313240</v>
      </c>
      <c r="AA3954">
        <v>446191</v>
      </c>
      <c r="AB3954" s="8" t="s">
        <v>11182</v>
      </c>
    </row>
    <row r="3955" spans="24:28" x14ac:dyDescent="0.25">
      <c r="X3955">
        <v>3953</v>
      </c>
      <c r="Y3955" s="8" t="s">
        <v>11183</v>
      </c>
      <c r="Z3955">
        <v>423990</v>
      </c>
      <c r="AA3955">
        <v>423920</v>
      </c>
      <c r="AB3955" s="8" t="s">
        <v>11184</v>
      </c>
    </row>
    <row r="3956" spans="24:28" x14ac:dyDescent="0.25">
      <c r="X3956">
        <v>3954</v>
      </c>
      <c r="Y3956" s="8" t="s">
        <v>11185</v>
      </c>
      <c r="Z3956">
        <v>333131</v>
      </c>
      <c r="AB3956" s="8" t="s">
        <v>11186</v>
      </c>
    </row>
    <row r="3957" spans="24:28" x14ac:dyDescent="0.25">
      <c r="X3957">
        <v>3955</v>
      </c>
      <c r="Y3957" s="8" t="s">
        <v>11187</v>
      </c>
      <c r="Z3957">
        <v>333996</v>
      </c>
      <c r="AA3957">
        <v>335314</v>
      </c>
      <c r="AB3957" s="8" t="s">
        <v>11188</v>
      </c>
    </row>
    <row r="3958" spans="24:28" x14ac:dyDescent="0.25">
      <c r="X3958">
        <v>3956</v>
      </c>
      <c r="Y3958" s="8" t="s">
        <v>11189</v>
      </c>
      <c r="Z3958">
        <v>561450</v>
      </c>
      <c r="AA3958">
        <v>522320</v>
      </c>
      <c r="AB3958" s="8" t="s">
        <v>11190</v>
      </c>
    </row>
    <row r="3959" spans="24:28" x14ac:dyDescent="0.25">
      <c r="X3959">
        <v>3957</v>
      </c>
      <c r="Y3959" s="8" t="s">
        <v>11191</v>
      </c>
      <c r="Z3959">
        <v>336211</v>
      </c>
      <c r="AA3959">
        <v>336120</v>
      </c>
      <c r="AB3959" s="8" t="s">
        <v>11192</v>
      </c>
    </row>
    <row r="3960" spans="24:28" x14ac:dyDescent="0.25">
      <c r="X3960">
        <v>3958</v>
      </c>
      <c r="Y3960" s="8" t="s">
        <v>11193</v>
      </c>
      <c r="Z3960">
        <v>611512</v>
      </c>
      <c r="AB3960" s="8" t="s">
        <v>11194</v>
      </c>
    </row>
    <row r="3961" spans="24:28" x14ac:dyDescent="0.25">
      <c r="X3961">
        <v>3959</v>
      </c>
      <c r="Y3961" s="8" t="s">
        <v>11195</v>
      </c>
      <c r="Z3961">
        <v>446120</v>
      </c>
      <c r="AB3961" s="8" t="s">
        <v>11196</v>
      </c>
    </row>
    <row r="3962" spans="24:28" x14ac:dyDescent="0.25">
      <c r="X3962">
        <v>3960</v>
      </c>
      <c r="Y3962" s="8" t="s">
        <v>11197</v>
      </c>
      <c r="Z3962">
        <v>114111</v>
      </c>
      <c r="AB3962" s="8" t="s">
        <v>11198</v>
      </c>
    </row>
    <row r="3963" spans="24:28" x14ac:dyDescent="0.25">
      <c r="X3963">
        <v>3961</v>
      </c>
      <c r="Y3963" s="8" t="s">
        <v>11199</v>
      </c>
      <c r="Z3963">
        <v>813319</v>
      </c>
      <c r="AA3963">
        <v>541611</v>
      </c>
      <c r="AB3963" s="8" t="s">
        <v>11200</v>
      </c>
    </row>
    <row r="3964" spans="24:28" x14ac:dyDescent="0.25">
      <c r="X3964">
        <v>3962</v>
      </c>
      <c r="Y3964" s="8" t="s">
        <v>11201</v>
      </c>
      <c r="Z3964">
        <v>334210</v>
      </c>
      <c r="AA3964">
        <v>334220</v>
      </c>
      <c r="AB3964" s="8" t="s">
        <v>11202</v>
      </c>
    </row>
    <row r="3965" spans="24:28" x14ac:dyDescent="0.25">
      <c r="X3965">
        <v>3963</v>
      </c>
      <c r="Y3965" s="8" t="s">
        <v>11203</v>
      </c>
      <c r="Z3965">
        <v>238140</v>
      </c>
      <c r="AB3965" s="8" t="s">
        <v>11204</v>
      </c>
    </row>
    <row r="3966" spans="24:28" x14ac:dyDescent="0.25">
      <c r="X3966">
        <v>3964</v>
      </c>
      <c r="Y3966" s="8" t="s">
        <v>11205</v>
      </c>
      <c r="Z3966">
        <v>811118</v>
      </c>
      <c r="AB3966" s="8" t="s">
        <v>11206</v>
      </c>
    </row>
    <row r="3967" spans="24:28" x14ac:dyDescent="0.25">
      <c r="X3967">
        <v>3965</v>
      </c>
      <c r="Y3967" s="8" t="s">
        <v>11207</v>
      </c>
      <c r="Z3967">
        <v>812320</v>
      </c>
      <c r="AB3967" s="8" t="s">
        <v>11208</v>
      </c>
    </row>
    <row r="3968" spans="24:28" x14ac:dyDescent="0.25">
      <c r="X3968">
        <v>3966</v>
      </c>
      <c r="Y3968" s="8" t="s">
        <v>11209</v>
      </c>
      <c r="Z3968">
        <v>611410</v>
      </c>
      <c r="AA3968">
        <v>517111</v>
      </c>
      <c r="AB3968" s="8" t="s">
        <v>11210</v>
      </c>
    </row>
    <row r="3969" spans="24:28" x14ac:dyDescent="0.25">
      <c r="X3969">
        <v>3967</v>
      </c>
      <c r="Y3969" s="8" t="s">
        <v>11211</v>
      </c>
      <c r="Z3969">
        <v>212113</v>
      </c>
      <c r="AB3969" s="8" t="s">
        <v>11212</v>
      </c>
    </row>
    <row r="3970" spans="24:28" x14ac:dyDescent="0.25">
      <c r="X3970">
        <v>3968</v>
      </c>
      <c r="Y3970" s="8" t="s">
        <v>11213</v>
      </c>
      <c r="Z3970">
        <v>326160</v>
      </c>
      <c r="AB3970" s="8" t="s">
        <v>11214</v>
      </c>
    </row>
    <row r="3971" spans="24:28" x14ac:dyDescent="0.25">
      <c r="X3971">
        <v>3969</v>
      </c>
      <c r="Y3971" s="8" t="s">
        <v>11215</v>
      </c>
      <c r="Z3971">
        <v>928120</v>
      </c>
      <c r="AB3971" s="8" t="s">
        <v>11216</v>
      </c>
    </row>
    <row r="3972" spans="24:28" x14ac:dyDescent="0.25">
      <c r="X3972">
        <v>3970</v>
      </c>
      <c r="Y3972" s="8" t="s">
        <v>11217</v>
      </c>
      <c r="Z3972">
        <v>561710</v>
      </c>
      <c r="AA3972">
        <v>424910</v>
      </c>
      <c r="AB3972" s="8" t="s">
        <v>11218</v>
      </c>
    </row>
    <row r="3973" spans="24:28" x14ac:dyDescent="0.25">
      <c r="X3973">
        <v>3971</v>
      </c>
      <c r="Y3973" s="8" t="s">
        <v>11219</v>
      </c>
      <c r="Z3973">
        <v>621399</v>
      </c>
      <c r="AA3973">
        <v>621610</v>
      </c>
      <c r="AB3973" s="8" t="s">
        <v>11220</v>
      </c>
    </row>
    <row r="3974" spans="24:28" x14ac:dyDescent="0.25">
      <c r="X3974">
        <v>3972</v>
      </c>
      <c r="Y3974" s="8" t="s">
        <v>11221</v>
      </c>
      <c r="Z3974">
        <v>311920</v>
      </c>
      <c r="AA3974">
        <v>454210</v>
      </c>
      <c r="AB3974" s="8" t="s">
        <v>11222</v>
      </c>
    </row>
    <row r="3975" spans="24:28" x14ac:dyDescent="0.25">
      <c r="X3975">
        <v>3973</v>
      </c>
      <c r="Y3975" s="8" t="s">
        <v>11223</v>
      </c>
      <c r="Z3975">
        <v>561440</v>
      </c>
      <c r="AB3975" s="8" t="s">
        <v>11224</v>
      </c>
    </row>
    <row r="3976" spans="24:28" x14ac:dyDescent="0.25">
      <c r="X3976">
        <v>3974</v>
      </c>
      <c r="Y3976" s="8" t="s">
        <v>11225</v>
      </c>
      <c r="Z3976">
        <v>111160</v>
      </c>
      <c r="AA3976">
        <v>112112</v>
      </c>
      <c r="AB3976" s="8" t="s">
        <v>11226</v>
      </c>
    </row>
    <row r="3977" spans="24:28" x14ac:dyDescent="0.25">
      <c r="X3977">
        <v>3975</v>
      </c>
      <c r="Y3977" s="8" t="s">
        <v>11227</v>
      </c>
      <c r="Z3977">
        <v>331492</v>
      </c>
      <c r="AA3977">
        <v>331410</v>
      </c>
      <c r="AB3977" s="8" t="s">
        <v>11228</v>
      </c>
    </row>
    <row r="3978" spans="24:28" x14ac:dyDescent="0.25">
      <c r="X3978">
        <v>3976</v>
      </c>
      <c r="Y3978" s="8" t="s">
        <v>11229</v>
      </c>
      <c r="Z3978">
        <v>453920</v>
      </c>
      <c r="AB3978" s="8" t="s">
        <v>11230</v>
      </c>
    </row>
    <row r="3979" spans="24:28" x14ac:dyDescent="0.25">
      <c r="X3979">
        <v>3977</v>
      </c>
      <c r="Y3979" s="8" t="s">
        <v>11231</v>
      </c>
      <c r="Z3979">
        <v>423210</v>
      </c>
      <c r="AB3979" s="8" t="s">
        <v>11232</v>
      </c>
    </row>
    <row r="3980" spans="24:28" x14ac:dyDescent="0.25">
      <c r="X3980">
        <v>3978</v>
      </c>
      <c r="Y3980" s="8" t="s">
        <v>11233</v>
      </c>
      <c r="Z3980">
        <v>485510</v>
      </c>
      <c r="AB3980" s="8" t="s">
        <v>11234</v>
      </c>
    </row>
    <row r="3981" spans="24:28" x14ac:dyDescent="0.25">
      <c r="X3981">
        <v>3979</v>
      </c>
      <c r="Y3981" s="8" t="s">
        <v>11235</v>
      </c>
      <c r="Z3981">
        <v>541921</v>
      </c>
      <c r="AA3981">
        <v>513199</v>
      </c>
      <c r="AB3981" s="8" t="s">
        <v>11236</v>
      </c>
    </row>
    <row r="3982" spans="24:28" x14ac:dyDescent="0.25">
      <c r="X3982">
        <v>3980</v>
      </c>
      <c r="Y3982" s="8" t="s">
        <v>11237</v>
      </c>
      <c r="Z3982">
        <v>485310</v>
      </c>
      <c r="AB3982" s="8" t="s">
        <v>11238</v>
      </c>
    </row>
    <row r="3983" spans="24:28" x14ac:dyDescent="0.25">
      <c r="X3983">
        <v>3981</v>
      </c>
      <c r="Y3983" s="8" t="s">
        <v>11239</v>
      </c>
      <c r="Z3983">
        <v>922160</v>
      </c>
      <c r="AB3983" s="8" t="s">
        <v>11240</v>
      </c>
    </row>
    <row r="3984" spans="24:28" x14ac:dyDescent="0.25">
      <c r="X3984">
        <v>3982</v>
      </c>
      <c r="Y3984" s="8" t="s">
        <v>11241</v>
      </c>
      <c r="Z3984">
        <v>459210</v>
      </c>
      <c r="AB3984" s="8" t="s">
        <v>11242</v>
      </c>
    </row>
    <row r="3985" spans="24:28" x14ac:dyDescent="0.25">
      <c r="X3985">
        <v>3983</v>
      </c>
      <c r="Y3985" s="8" t="s">
        <v>11243</v>
      </c>
      <c r="Z3985">
        <v>325311</v>
      </c>
      <c r="AA3985">
        <v>311119</v>
      </c>
      <c r="AB3985" s="8" t="s">
        <v>11244</v>
      </c>
    </row>
    <row r="3986" spans="24:28" x14ac:dyDescent="0.25">
      <c r="X3986">
        <v>3984</v>
      </c>
      <c r="Y3986" s="8" t="s">
        <v>11245</v>
      </c>
      <c r="Z3986">
        <v>327420</v>
      </c>
      <c r="AB3986" s="8" t="s">
        <v>11246</v>
      </c>
    </row>
    <row r="3987" spans="24:28" x14ac:dyDescent="0.25">
      <c r="X3987">
        <v>3985</v>
      </c>
      <c r="Y3987" s="8" t="s">
        <v>11247</v>
      </c>
      <c r="Z3987">
        <v>311999</v>
      </c>
      <c r="AA3987">
        <v>424510</v>
      </c>
      <c r="AB3987" s="8" t="s">
        <v>11248</v>
      </c>
    </row>
    <row r="3988" spans="24:28" x14ac:dyDescent="0.25">
      <c r="X3988">
        <v>3986</v>
      </c>
      <c r="Y3988" s="8" t="s">
        <v>11249</v>
      </c>
      <c r="Z3988">
        <v>813410</v>
      </c>
      <c r="AB3988" s="8" t="s">
        <v>11250</v>
      </c>
    </row>
    <row r="3989" spans="24:28" x14ac:dyDescent="0.25">
      <c r="X3989">
        <v>3987</v>
      </c>
      <c r="Y3989" s="8" t="s">
        <v>11251</v>
      </c>
      <c r="Z3989">
        <v>531130</v>
      </c>
      <c r="AB3989" s="8" t="s">
        <v>11252</v>
      </c>
    </row>
    <row r="3990" spans="24:28" x14ac:dyDescent="0.25">
      <c r="X3990">
        <v>3988</v>
      </c>
      <c r="Y3990" s="8" t="s">
        <v>11253</v>
      </c>
      <c r="Z3990">
        <v>337920</v>
      </c>
      <c r="AA3990">
        <v>332322</v>
      </c>
      <c r="AB3990" s="8" t="s">
        <v>11254</v>
      </c>
    </row>
    <row r="3991" spans="24:28" x14ac:dyDescent="0.25">
      <c r="X3991">
        <v>3989</v>
      </c>
      <c r="Y3991" s="8" t="s">
        <v>11255</v>
      </c>
      <c r="Z3991">
        <v>424320</v>
      </c>
      <c r="AA3991">
        <v>424990</v>
      </c>
      <c r="AB3991" s="8" t="s">
        <v>11256</v>
      </c>
    </row>
    <row r="3992" spans="24:28" x14ac:dyDescent="0.25">
      <c r="X3992">
        <v>3990</v>
      </c>
      <c r="Y3992" s="8" t="s">
        <v>11257</v>
      </c>
      <c r="Z3992">
        <v>326113</v>
      </c>
      <c r="AA3992">
        <v>325211</v>
      </c>
      <c r="AB3992" s="8" t="s">
        <v>11258</v>
      </c>
    </row>
    <row r="3993" spans="24:28" x14ac:dyDescent="0.25">
      <c r="X3993">
        <v>3991</v>
      </c>
      <c r="Y3993" s="8" t="s">
        <v>11259</v>
      </c>
      <c r="Z3993">
        <v>484121</v>
      </c>
      <c r="AB3993" s="8" t="s">
        <v>11260</v>
      </c>
    </row>
    <row r="3994" spans="24:28" x14ac:dyDescent="0.25">
      <c r="X3994">
        <v>3992</v>
      </c>
      <c r="Y3994" s="8" t="s">
        <v>11261</v>
      </c>
      <c r="Z3994">
        <v>327310</v>
      </c>
      <c r="AA3994">
        <v>327420</v>
      </c>
      <c r="AB3994" s="8" t="s">
        <v>11262</v>
      </c>
    </row>
    <row r="3995" spans="24:28" x14ac:dyDescent="0.25">
      <c r="X3995">
        <v>3993</v>
      </c>
      <c r="Y3995" s="8" t="s">
        <v>11263</v>
      </c>
      <c r="Z3995">
        <v>449122</v>
      </c>
      <c r="AB3995" s="8" t="s">
        <v>11264</v>
      </c>
    </row>
    <row r="3996" spans="24:28" x14ac:dyDescent="0.25">
      <c r="X3996">
        <v>3994</v>
      </c>
      <c r="Y3996" s="8" t="s">
        <v>11265</v>
      </c>
      <c r="Z3996">
        <v>111320</v>
      </c>
      <c r="AB3996" s="8" t="s">
        <v>11266</v>
      </c>
    </row>
    <row r="3997" spans="24:28" x14ac:dyDescent="0.25">
      <c r="X3997">
        <v>3995</v>
      </c>
      <c r="Y3997" s="8" t="s">
        <v>11267</v>
      </c>
      <c r="Z3997">
        <v>541940</v>
      </c>
      <c r="AB3997" s="8" t="s">
        <v>11268</v>
      </c>
    </row>
    <row r="3998" spans="24:28" x14ac:dyDescent="0.25">
      <c r="X3998">
        <v>3996</v>
      </c>
      <c r="Y3998" s="8" t="s">
        <v>11269</v>
      </c>
      <c r="Z3998">
        <v>333922</v>
      </c>
      <c r="AA3998">
        <v>532490</v>
      </c>
      <c r="AB3998" s="8" t="s">
        <v>11270</v>
      </c>
    </row>
    <row r="3999" spans="24:28" x14ac:dyDescent="0.25">
      <c r="X3999">
        <v>3997</v>
      </c>
      <c r="Y3999" s="8" t="s">
        <v>11271</v>
      </c>
      <c r="Z3999">
        <v>334413</v>
      </c>
      <c r="AB3999" s="8" t="s">
        <v>11272</v>
      </c>
    </row>
    <row r="4000" spans="24:28" x14ac:dyDescent="0.25">
      <c r="X4000">
        <v>3998</v>
      </c>
      <c r="Y4000" s="8" t="s">
        <v>11273</v>
      </c>
      <c r="Z4000">
        <v>561740</v>
      </c>
      <c r="AA4000">
        <v>442210</v>
      </c>
      <c r="AB4000" s="8" t="s">
        <v>11274</v>
      </c>
    </row>
    <row r="4001" spans="24:28" x14ac:dyDescent="0.25">
      <c r="X4001">
        <v>3999</v>
      </c>
      <c r="Y4001" s="8" t="s">
        <v>11275</v>
      </c>
      <c r="Z4001">
        <v>459140</v>
      </c>
      <c r="AA4001">
        <v>423990</v>
      </c>
      <c r="AB4001" s="8" t="s">
        <v>11276</v>
      </c>
    </row>
    <row r="4002" spans="24:28" x14ac:dyDescent="0.25">
      <c r="X4002">
        <v>4000</v>
      </c>
      <c r="Y4002" s="8" t="s">
        <v>11277</v>
      </c>
      <c r="Z4002">
        <v>334118</v>
      </c>
      <c r="AB4002" s="8" t="s">
        <v>11278</v>
      </c>
    </row>
    <row r="4003" spans="24:28" x14ac:dyDescent="0.25">
      <c r="X4003">
        <v>4001</v>
      </c>
      <c r="Y4003" s="8" t="s">
        <v>11279</v>
      </c>
      <c r="Z4003">
        <v>337122</v>
      </c>
      <c r="AA4003">
        <v>337126</v>
      </c>
      <c r="AB4003" s="8" t="s">
        <v>11280</v>
      </c>
    </row>
    <row r="4004" spans="24:28" x14ac:dyDescent="0.25">
      <c r="X4004">
        <v>4002</v>
      </c>
      <c r="Y4004" s="8" t="s">
        <v>11281</v>
      </c>
      <c r="Z4004">
        <v>532412</v>
      </c>
      <c r="AA4004">
        <v>532490</v>
      </c>
      <c r="AB4004" s="8" t="s">
        <v>11282</v>
      </c>
    </row>
    <row r="4005" spans="24:28" x14ac:dyDescent="0.25">
      <c r="X4005">
        <v>4003</v>
      </c>
      <c r="Y4005" s="8" t="s">
        <v>11283</v>
      </c>
      <c r="Z4005">
        <v>212299</v>
      </c>
      <c r="AB4005" s="8" t="s">
        <v>11284</v>
      </c>
    </row>
    <row r="4006" spans="24:28" x14ac:dyDescent="0.25">
      <c r="X4006">
        <v>4004</v>
      </c>
      <c r="Y4006" s="8" t="s">
        <v>11285</v>
      </c>
      <c r="Z4006">
        <v>311230</v>
      </c>
      <c r="AB4006" s="8" t="s">
        <v>11286</v>
      </c>
    </row>
    <row r="4007" spans="24:28" x14ac:dyDescent="0.25">
      <c r="X4007">
        <v>4005</v>
      </c>
      <c r="Y4007" s="8" t="s">
        <v>11287</v>
      </c>
      <c r="Z4007">
        <v>928120</v>
      </c>
      <c r="AB4007" s="8" t="s">
        <v>11288</v>
      </c>
    </row>
    <row r="4008" spans="24:28" x14ac:dyDescent="0.25">
      <c r="X4008">
        <v>4006</v>
      </c>
      <c r="Y4008" s="8" t="s">
        <v>11289</v>
      </c>
      <c r="Z4008">
        <v>424440</v>
      </c>
      <c r="AB4008" s="8" t="s">
        <v>11290</v>
      </c>
    </row>
    <row r="4009" spans="24:28" x14ac:dyDescent="0.25">
      <c r="X4009">
        <v>4007</v>
      </c>
      <c r="Y4009" s="8" t="s">
        <v>11291</v>
      </c>
      <c r="Z4009">
        <v>453220</v>
      </c>
      <c r="AA4009">
        <v>454110</v>
      </c>
      <c r="AB4009" s="8" t="s">
        <v>11292</v>
      </c>
    </row>
    <row r="4010" spans="24:28" x14ac:dyDescent="0.25">
      <c r="X4010">
        <v>4008</v>
      </c>
      <c r="Y4010" s="8" t="s">
        <v>11293</v>
      </c>
      <c r="Z4010">
        <v>712130</v>
      </c>
      <c r="AA4010">
        <v>513120</v>
      </c>
      <c r="AB4010" s="8" t="s">
        <v>11294</v>
      </c>
    </row>
    <row r="4011" spans="24:28" x14ac:dyDescent="0.25">
      <c r="X4011">
        <v>4009</v>
      </c>
      <c r="Y4011" s="8" t="s">
        <v>11295</v>
      </c>
      <c r="Z4011">
        <v>512230</v>
      </c>
      <c r="AA4011">
        <v>711410</v>
      </c>
      <c r="AB4011" s="8" t="s">
        <v>11296</v>
      </c>
    </row>
    <row r="4012" spans="24:28" x14ac:dyDescent="0.25">
      <c r="X4012">
        <v>4010</v>
      </c>
      <c r="Y4012" s="8" t="s">
        <v>11297</v>
      </c>
      <c r="Z4012">
        <v>311920</v>
      </c>
      <c r="AA4012">
        <v>325412</v>
      </c>
      <c r="AB4012" s="8" t="s">
        <v>11298</v>
      </c>
    </row>
    <row r="4013" spans="24:28" x14ac:dyDescent="0.25">
      <c r="X4013">
        <v>4011</v>
      </c>
      <c r="Y4013" s="8" t="s">
        <v>11299</v>
      </c>
      <c r="Z4013">
        <v>512191</v>
      </c>
      <c r="AB4013" s="8" t="s">
        <v>11300</v>
      </c>
    </row>
    <row r="4014" spans="24:28" x14ac:dyDescent="0.25">
      <c r="X4014">
        <v>4012</v>
      </c>
      <c r="Y4014" s="8" t="s">
        <v>11301</v>
      </c>
      <c r="Z4014">
        <v>541910</v>
      </c>
      <c r="AB4014" s="8" t="s">
        <v>11302</v>
      </c>
    </row>
    <row r="4015" spans="24:28" x14ac:dyDescent="0.25">
      <c r="X4015">
        <v>4013</v>
      </c>
      <c r="Y4015" s="8" t="s">
        <v>11303</v>
      </c>
      <c r="Z4015">
        <v>512240</v>
      </c>
      <c r="AB4015" s="8" t="s">
        <v>11304</v>
      </c>
    </row>
    <row r="4016" spans="24:28" x14ac:dyDescent="0.25">
      <c r="X4016">
        <v>4014</v>
      </c>
      <c r="Y4016" s="8" t="s">
        <v>11305</v>
      </c>
      <c r="Z4016">
        <v>332439</v>
      </c>
      <c r="AB4016" s="8" t="s">
        <v>11306</v>
      </c>
    </row>
    <row r="4017" spans="24:28" x14ac:dyDescent="0.25">
      <c r="X4017">
        <v>4015</v>
      </c>
      <c r="Y4017" s="8" t="s">
        <v>11307</v>
      </c>
      <c r="Z4017">
        <v>335991</v>
      </c>
      <c r="AB4017" s="8" t="s">
        <v>11308</v>
      </c>
    </row>
    <row r="4018" spans="24:28" x14ac:dyDescent="0.25">
      <c r="X4018">
        <v>4016</v>
      </c>
      <c r="Y4018" s="8" t="s">
        <v>11309</v>
      </c>
      <c r="Z4018">
        <v>485999</v>
      </c>
      <c r="AB4018" s="8" t="s">
        <v>11310</v>
      </c>
    </row>
    <row r="4019" spans="24:28" x14ac:dyDescent="0.25">
      <c r="X4019">
        <v>4017</v>
      </c>
      <c r="Y4019" s="8" t="s">
        <v>11311</v>
      </c>
      <c r="Z4019">
        <v>541613</v>
      </c>
      <c r="AA4019">
        <v>523910</v>
      </c>
      <c r="AB4019" s="8" t="s">
        <v>11312</v>
      </c>
    </row>
    <row r="4020" spans="24:28" x14ac:dyDescent="0.25">
      <c r="X4020">
        <v>4018</v>
      </c>
      <c r="Y4020" s="8" t="s">
        <v>11313</v>
      </c>
      <c r="Z4020">
        <v>424590</v>
      </c>
      <c r="AA4020">
        <v>311911</v>
      </c>
      <c r="AB4020" s="8" t="s">
        <v>11314</v>
      </c>
    </row>
    <row r="4021" spans="24:28" x14ac:dyDescent="0.25">
      <c r="X4021">
        <v>4019</v>
      </c>
      <c r="Y4021" s="8" t="s">
        <v>11315</v>
      </c>
      <c r="Z4021">
        <v>611513</v>
      </c>
      <c r="AB4021" s="8" t="s">
        <v>11316</v>
      </c>
    </row>
    <row r="4022" spans="24:28" x14ac:dyDescent="0.25">
      <c r="X4022">
        <v>4020</v>
      </c>
      <c r="Y4022" s="8" t="s">
        <v>11317</v>
      </c>
      <c r="Z4022">
        <v>423440</v>
      </c>
      <c r="AA4022">
        <v>454210</v>
      </c>
      <c r="AB4022" s="8" t="s">
        <v>11318</v>
      </c>
    </row>
    <row r="4023" spans="24:28" x14ac:dyDescent="0.25">
      <c r="X4023">
        <v>4021</v>
      </c>
      <c r="Y4023" s="8" t="s">
        <v>11319</v>
      </c>
      <c r="Z4023">
        <v>523920</v>
      </c>
      <c r="AA4023">
        <v>511210</v>
      </c>
      <c r="AB4023" s="8" t="s">
        <v>11320</v>
      </c>
    </row>
    <row r="4024" spans="24:28" x14ac:dyDescent="0.25">
      <c r="X4024">
        <v>4022</v>
      </c>
      <c r="Y4024" s="8" t="s">
        <v>11321</v>
      </c>
      <c r="Z4024">
        <v>423910</v>
      </c>
      <c r="AB4024" s="8" t="s">
        <v>11322</v>
      </c>
    </row>
    <row r="4025" spans="24:28" x14ac:dyDescent="0.25">
      <c r="X4025">
        <v>4023</v>
      </c>
      <c r="Y4025" s="8" t="s">
        <v>11323</v>
      </c>
      <c r="Z4025">
        <v>325311</v>
      </c>
      <c r="AA4025">
        <v>424690</v>
      </c>
      <c r="AB4025" s="8" t="s">
        <v>11324</v>
      </c>
    </row>
    <row r="4026" spans="24:28" x14ac:dyDescent="0.25">
      <c r="X4026">
        <v>4024</v>
      </c>
      <c r="Y4026" s="8" t="s">
        <v>11325</v>
      </c>
      <c r="Z4026">
        <v>561920</v>
      </c>
      <c r="AB4026" s="8" t="s">
        <v>11326</v>
      </c>
    </row>
    <row r="4027" spans="24:28" x14ac:dyDescent="0.25">
      <c r="X4027">
        <v>4025</v>
      </c>
      <c r="Y4027" s="8" t="s">
        <v>11327</v>
      </c>
      <c r="Z4027">
        <v>532310</v>
      </c>
      <c r="AA4027">
        <v>532412</v>
      </c>
      <c r="AB4027" s="8" t="s">
        <v>11328</v>
      </c>
    </row>
    <row r="4028" spans="24:28" x14ac:dyDescent="0.25">
      <c r="X4028">
        <v>4026</v>
      </c>
      <c r="Y4028" s="8" t="s">
        <v>11329</v>
      </c>
      <c r="Z4028">
        <v>221115</v>
      </c>
      <c r="AB4028" s="8" t="s">
        <v>11330</v>
      </c>
    </row>
    <row r="4029" spans="24:28" x14ac:dyDescent="0.25">
      <c r="X4029">
        <v>4027</v>
      </c>
      <c r="Y4029" s="8" t="s">
        <v>11331</v>
      </c>
      <c r="Z4029">
        <v>238290</v>
      </c>
      <c r="AA4029">
        <v>333132</v>
      </c>
      <c r="AB4029" s="8" t="s">
        <v>11332</v>
      </c>
    </row>
    <row r="4030" spans="24:28" x14ac:dyDescent="0.25">
      <c r="X4030">
        <v>4028</v>
      </c>
      <c r="Y4030" s="8" t="s">
        <v>11333</v>
      </c>
      <c r="Z4030">
        <v>561990</v>
      </c>
      <c r="AA4030">
        <v>541830</v>
      </c>
      <c r="AB4030" s="8" t="s">
        <v>11334</v>
      </c>
    </row>
    <row r="4031" spans="24:28" x14ac:dyDescent="0.25">
      <c r="X4031">
        <v>4029</v>
      </c>
      <c r="Y4031" s="8" t="s">
        <v>11335</v>
      </c>
      <c r="Z4031">
        <v>441120</v>
      </c>
      <c r="AB4031" s="8" t="s">
        <v>11336</v>
      </c>
    </row>
    <row r="4032" spans="24:28" x14ac:dyDescent="0.25">
      <c r="X4032">
        <v>4030</v>
      </c>
      <c r="Y4032" s="8" t="s">
        <v>11337</v>
      </c>
      <c r="Z4032">
        <v>523920</v>
      </c>
      <c r="AA4032">
        <v>523110</v>
      </c>
      <c r="AB4032" s="8" t="s">
        <v>11338</v>
      </c>
    </row>
    <row r="4033" spans="24:28" x14ac:dyDescent="0.25">
      <c r="X4033">
        <v>4031</v>
      </c>
      <c r="Y4033" s="8" t="s">
        <v>11339</v>
      </c>
      <c r="Z4033">
        <v>315240</v>
      </c>
      <c r="AB4033" s="8" t="s">
        <v>11340</v>
      </c>
    </row>
    <row r="4034" spans="24:28" x14ac:dyDescent="0.25">
      <c r="X4034">
        <v>4032</v>
      </c>
      <c r="Y4034" s="8" t="s">
        <v>11341</v>
      </c>
      <c r="Z4034">
        <v>111421</v>
      </c>
      <c r="AA4034">
        <v>115310</v>
      </c>
      <c r="AB4034" s="8" t="s">
        <v>11342</v>
      </c>
    </row>
    <row r="4035" spans="24:28" x14ac:dyDescent="0.25">
      <c r="X4035">
        <v>4033</v>
      </c>
      <c r="Y4035" s="8" t="s">
        <v>11343</v>
      </c>
      <c r="Z4035">
        <v>423490</v>
      </c>
      <c r="AA4035">
        <v>314999</v>
      </c>
      <c r="AB4035" s="8" t="s">
        <v>11344</v>
      </c>
    </row>
    <row r="4036" spans="24:28" x14ac:dyDescent="0.25">
      <c r="X4036">
        <v>4034</v>
      </c>
      <c r="Y4036" s="8" t="s">
        <v>11345</v>
      </c>
      <c r="Z4036">
        <v>621491</v>
      </c>
      <c r="AB4036" s="8" t="s">
        <v>11346</v>
      </c>
    </row>
    <row r="4037" spans="24:28" x14ac:dyDescent="0.25">
      <c r="X4037">
        <v>4035</v>
      </c>
      <c r="Y4037" s="8" t="s">
        <v>11347</v>
      </c>
      <c r="Z4037">
        <v>111411</v>
      </c>
      <c r="AB4037" s="8" t="s">
        <v>11348</v>
      </c>
    </row>
    <row r="4038" spans="24:28" x14ac:dyDescent="0.25">
      <c r="X4038">
        <v>4036</v>
      </c>
      <c r="Y4038" s="8" t="s">
        <v>11349</v>
      </c>
      <c r="Z4038">
        <v>541840</v>
      </c>
      <c r="AA4038">
        <v>541820</v>
      </c>
      <c r="AB4038" s="8" t="s">
        <v>11350</v>
      </c>
    </row>
    <row r="4039" spans="24:28" x14ac:dyDescent="0.25">
      <c r="X4039">
        <v>4037</v>
      </c>
      <c r="Y4039" s="8" t="s">
        <v>11351</v>
      </c>
      <c r="Z4039">
        <v>332999</v>
      </c>
      <c r="AB4039" s="8" t="s">
        <v>11352</v>
      </c>
    </row>
    <row r="4040" spans="24:28" x14ac:dyDescent="0.25">
      <c r="X4040">
        <v>4038</v>
      </c>
      <c r="Y4040" s="8" t="s">
        <v>11353</v>
      </c>
      <c r="Z4040">
        <v>311514</v>
      </c>
      <c r="AA4040">
        <v>311211</v>
      </c>
      <c r="AB4040" s="8" t="s">
        <v>11354</v>
      </c>
    </row>
    <row r="4041" spans="24:28" x14ac:dyDescent="0.25">
      <c r="X4041">
        <v>4039</v>
      </c>
      <c r="Y4041" s="8" t="s">
        <v>11355</v>
      </c>
      <c r="Z4041">
        <v>813110</v>
      </c>
      <c r="AB4041" s="8" t="s">
        <v>11356</v>
      </c>
    </row>
    <row r="4042" spans="24:28" x14ac:dyDescent="0.25">
      <c r="X4042">
        <v>4040</v>
      </c>
      <c r="Y4042" s="8" t="s">
        <v>11357</v>
      </c>
      <c r="Z4042">
        <v>923130</v>
      </c>
      <c r="AB4042" s="8" t="s">
        <v>11358</v>
      </c>
    </row>
    <row r="4043" spans="24:28" x14ac:dyDescent="0.25">
      <c r="X4043">
        <v>4041</v>
      </c>
      <c r="Y4043" s="8" t="s">
        <v>11359</v>
      </c>
      <c r="Z4043">
        <v>711212</v>
      </c>
      <c r="AA4043">
        <v>713290</v>
      </c>
      <c r="AB4043" s="8" t="s">
        <v>11360</v>
      </c>
    </row>
    <row r="4044" spans="24:28" x14ac:dyDescent="0.25">
      <c r="X4044">
        <v>4042</v>
      </c>
      <c r="Y4044" s="8" t="s">
        <v>11361</v>
      </c>
      <c r="Z4044">
        <v>562119</v>
      </c>
      <c r="AA4044">
        <v>562910</v>
      </c>
      <c r="AB4044" s="8" t="s">
        <v>11362</v>
      </c>
    </row>
    <row r="4045" spans="24:28" x14ac:dyDescent="0.25">
      <c r="X4045">
        <v>4043</v>
      </c>
      <c r="Y4045" s="8" t="s">
        <v>11363</v>
      </c>
      <c r="Z4045">
        <v>333414</v>
      </c>
      <c r="AB4045" s="8" t="s">
        <v>11364</v>
      </c>
    </row>
    <row r="4046" spans="24:28" x14ac:dyDescent="0.25">
      <c r="X4046">
        <v>4044</v>
      </c>
      <c r="Y4046" s="8" t="s">
        <v>11365</v>
      </c>
      <c r="Z4046">
        <v>488190</v>
      </c>
      <c r="AB4046" s="8" t="s">
        <v>11366</v>
      </c>
    </row>
    <row r="4047" spans="24:28" x14ac:dyDescent="0.25">
      <c r="X4047">
        <v>4045</v>
      </c>
      <c r="Y4047" s="8" t="s">
        <v>11367</v>
      </c>
      <c r="Z4047">
        <v>423520</v>
      </c>
      <c r="AA4047">
        <v>484220</v>
      </c>
      <c r="AB4047" s="8" t="s">
        <v>11368</v>
      </c>
    </row>
    <row r="4048" spans="24:28" x14ac:dyDescent="0.25">
      <c r="X4048">
        <v>4046</v>
      </c>
      <c r="Y4048" s="8" t="s">
        <v>11369</v>
      </c>
      <c r="Z4048">
        <v>446191</v>
      </c>
      <c r="AB4048" s="8" t="s">
        <v>11370</v>
      </c>
    </row>
    <row r="4049" spans="24:28" x14ac:dyDescent="0.25">
      <c r="X4049">
        <v>4047</v>
      </c>
      <c r="Y4049" s="8" t="s">
        <v>11371</v>
      </c>
      <c r="Z4049">
        <v>332215</v>
      </c>
      <c r="AB4049" s="8" t="s">
        <v>11372</v>
      </c>
    </row>
    <row r="4050" spans="24:28" x14ac:dyDescent="0.25">
      <c r="X4050">
        <v>4048</v>
      </c>
      <c r="Y4050" s="8" t="s">
        <v>11373</v>
      </c>
      <c r="Z4050">
        <v>115114</v>
      </c>
      <c r="AB4050" s="8" t="s">
        <v>11374</v>
      </c>
    </row>
    <row r="4051" spans="24:28" x14ac:dyDescent="0.25">
      <c r="X4051">
        <v>4049</v>
      </c>
      <c r="Y4051" s="8" t="s">
        <v>11375</v>
      </c>
      <c r="Z4051">
        <v>311930</v>
      </c>
      <c r="AB4051" s="8" t="s">
        <v>11376</v>
      </c>
    </row>
    <row r="4052" spans="24:28" x14ac:dyDescent="0.25">
      <c r="X4052">
        <v>4050</v>
      </c>
      <c r="Y4052" s="8" t="s">
        <v>11377</v>
      </c>
      <c r="Z4052">
        <v>561492</v>
      </c>
      <c r="AB4052" s="8" t="s">
        <v>11378</v>
      </c>
    </row>
    <row r="4053" spans="24:28" x14ac:dyDescent="0.25">
      <c r="X4053">
        <v>4051</v>
      </c>
      <c r="Y4053" s="8" t="s">
        <v>11379</v>
      </c>
      <c r="Z4053">
        <v>332119</v>
      </c>
      <c r="AA4053">
        <v>332322</v>
      </c>
      <c r="AB4053" s="8" t="s">
        <v>11380</v>
      </c>
    </row>
    <row r="4054" spans="24:28" x14ac:dyDescent="0.25">
      <c r="X4054">
        <v>4052</v>
      </c>
      <c r="Y4054" s="8" t="s">
        <v>11381</v>
      </c>
      <c r="Z4054">
        <v>488410</v>
      </c>
      <c r="AB4054" s="8" t="s">
        <v>11382</v>
      </c>
    </row>
    <row r="4055" spans="24:28" x14ac:dyDescent="0.25">
      <c r="X4055">
        <v>4053</v>
      </c>
      <c r="Y4055" s="8" t="s">
        <v>11383</v>
      </c>
      <c r="Z4055">
        <v>333999</v>
      </c>
      <c r="AB4055" s="8" t="s">
        <v>11384</v>
      </c>
    </row>
    <row r="4056" spans="24:28" x14ac:dyDescent="0.25">
      <c r="X4056">
        <v>4054</v>
      </c>
      <c r="Y4056" s="8" t="s">
        <v>11385</v>
      </c>
      <c r="Z4056">
        <v>611210</v>
      </c>
      <c r="AB4056" s="8" t="s">
        <v>11386</v>
      </c>
    </row>
    <row r="4057" spans="24:28" x14ac:dyDescent="0.25">
      <c r="X4057">
        <v>4055</v>
      </c>
      <c r="Y4057" s="8" t="s">
        <v>11387</v>
      </c>
      <c r="Z4057">
        <v>517410</v>
      </c>
      <c r="AA4057">
        <v>541690</v>
      </c>
      <c r="AB4057" s="8" t="s">
        <v>11388</v>
      </c>
    </row>
    <row r="4058" spans="24:28" x14ac:dyDescent="0.25">
      <c r="X4058">
        <v>4056</v>
      </c>
      <c r="Y4058" s="8" t="s">
        <v>11389</v>
      </c>
      <c r="Z4058">
        <v>486910</v>
      </c>
      <c r="AB4058" s="8" t="s">
        <v>11390</v>
      </c>
    </row>
    <row r="4059" spans="24:28" x14ac:dyDescent="0.25">
      <c r="X4059">
        <v>4057</v>
      </c>
      <c r="Y4059" s="8" t="s">
        <v>11391</v>
      </c>
      <c r="Z4059">
        <v>611513</v>
      </c>
      <c r="AB4059" s="8" t="s">
        <v>11392</v>
      </c>
    </row>
    <row r="4060" spans="24:28" x14ac:dyDescent="0.25">
      <c r="X4060">
        <v>4058</v>
      </c>
      <c r="Y4060" s="8" t="s">
        <v>11393</v>
      </c>
      <c r="Z4060">
        <v>238390</v>
      </c>
      <c r="AA4060">
        <v>332311</v>
      </c>
      <c r="AB4060" s="8" t="s">
        <v>11394</v>
      </c>
    </row>
    <row r="4061" spans="24:28" x14ac:dyDescent="0.25">
      <c r="X4061">
        <v>4059</v>
      </c>
      <c r="Y4061" s="8" t="s">
        <v>11395</v>
      </c>
      <c r="Z4061">
        <v>447190</v>
      </c>
      <c r="AA4061">
        <v>211120</v>
      </c>
      <c r="AB4061" s="8" t="s">
        <v>11396</v>
      </c>
    </row>
    <row r="4062" spans="24:28" x14ac:dyDescent="0.25">
      <c r="X4062">
        <v>4060</v>
      </c>
      <c r="Y4062" s="8" t="s">
        <v>11397</v>
      </c>
      <c r="Z4062">
        <v>112120</v>
      </c>
      <c r="AA4062">
        <v>311511</v>
      </c>
      <c r="AB4062" s="8" t="s">
        <v>11398</v>
      </c>
    </row>
    <row r="4063" spans="24:28" x14ac:dyDescent="0.25">
      <c r="X4063">
        <v>4061</v>
      </c>
      <c r="Y4063" s="8" t="s">
        <v>11399</v>
      </c>
      <c r="Z4063">
        <v>334514</v>
      </c>
      <c r="AA4063">
        <v>332996</v>
      </c>
      <c r="AB4063" s="8" t="s">
        <v>11400</v>
      </c>
    </row>
    <row r="4064" spans="24:28" x14ac:dyDescent="0.25">
      <c r="X4064">
        <v>4062</v>
      </c>
      <c r="Y4064" s="8" t="s">
        <v>11401</v>
      </c>
      <c r="Z4064">
        <v>621492</v>
      </c>
      <c r="AB4064" s="8" t="s">
        <v>11402</v>
      </c>
    </row>
    <row r="4065" spans="24:28" x14ac:dyDescent="0.25">
      <c r="X4065">
        <v>4063</v>
      </c>
      <c r="Y4065" s="8" t="s">
        <v>11403</v>
      </c>
      <c r="Z4065">
        <v>541512</v>
      </c>
      <c r="AA4065">
        <v>423690</v>
      </c>
      <c r="AB4065" s="8" t="s">
        <v>11404</v>
      </c>
    </row>
    <row r="4066" spans="24:28" x14ac:dyDescent="0.25">
      <c r="X4066">
        <v>4064</v>
      </c>
      <c r="Y4066" s="8" t="s">
        <v>11405</v>
      </c>
      <c r="Z4066">
        <v>325992</v>
      </c>
      <c r="AB4066" s="8" t="s">
        <v>11406</v>
      </c>
    </row>
    <row r="4067" spans="24:28" x14ac:dyDescent="0.25">
      <c r="X4067">
        <v>4065</v>
      </c>
      <c r="Y4067" s="8" t="s">
        <v>11407</v>
      </c>
      <c r="Z4067">
        <v>424610</v>
      </c>
      <c r="AA4067">
        <v>327390</v>
      </c>
      <c r="AB4067" s="8" t="s">
        <v>11408</v>
      </c>
    </row>
    <row r="4068" spans="24:28" x14ac:dyDescent="0.25">
      <c r="X4068">
        <v>4066</v>
      </c>
      <c r="Y4068" s="8" t="s">
        <v>11409</v>
      </c>
      <c r="Z4068">
        <v>326111</v>
      </c>
      <c r="AA4068">
        <v>323111</v>
      </c>
      <c r="AB4068" s="8" t="s">
        <v>11410</v>
      </c>
    </row>
    <row r="4069" spans="24:28" x14ac:dyDescent="0.25">
      <c r="X4069">
        <v>4067</v>
      </c>
      <c r="Y4069" s="8" t="s">
        <v>11411</v>
      </c>
      <c r="Z4069">
        <v>334610</v>
      </c>
      <c r="AA4069">
        <v>334610</v>
      </c>
      <c r="AB4069" s="8" t="s">
        <v>11412</v>
      </c>
    </row>
    <row r="4070" spans="24:28" x14ac:dyDescent="0.25">
      <c r="X4070">
        <v>4068</v>
      </c>
      <c r="Y4070" s="8" t="s">
        <v>11413</v>
      </c>
      <c r="Z4070">
        <v>111339</v>
      </c>
      <c r="AA4070">
        <v>115114</v>
      </c>
      <c r="AB4070" s="8" t="s">
        <v>11414</v>
      </c>
    </row>
    <row r="4071" spans="24:28" x14ac:dyDescent="0.25">
      <c r="X4071">
        <v>4069</v>
      </c>
      <c r="Y4071" s="8" t="s">
        <v>11415</v>
      </c>
      <c r="Z4071">
        <v>311225</v>
      </c>
      <c r="AA4071">
        <v>311999</v>
      </c>
      <c r="AB4071" s="8" t="s">
        <v>11416</v>
      </c>
    </row>
    <row r="4072" spans="24:28" x14ac:dyDescent="0.25">
      <c r="X4072">
        <v>4070</v>
      </c>
      <c r="Y4072" s="8" t="s">
        <v>11417</v>
      </c>
      <c r="Z4072">
        <v>561740</v>
      </c>
      <c r="AA4072">
        <v>442210</v>
      </c>
      <c r="AB4072" s="8" t="s">
        <v>11418</v>
      </c>
    </row>
    <row r="4073" spans="24:28" x14ac:dyDescent="0.25">
      <c r="X4073">
        <v>4071</v>
      </c>
      <c r="Y4073" s="8" t="s">
        <v>11419</v>
      </c>
      <c r="Z4073">
        <v>484220</v>
      </c>
      <c r="AB4073" s="8" t="s">
        <v>11420</v>
      </c>
    </row>
    <row r="4074" spans="24:28" x14ac:dyDescent="0.25">
      <c r="X4074">
        <v>4072</v>
      </c>
      <c r="Y4074" s="8" t="s">
        <v>11421</v>
      </c>
      <c r="Z4074">
        <v>813920</v>
      </c>
      <c r="AB4074" s="8" t="s">
        <v>11422</v>
      </c>
    </row>
    <row r="4075" spans="24:28" x14ac:dyDescent="0.25">
      <c r="X4075">
        <v>4073</v>
      </c>
      <c r="Y4075" s="8" t="s">
        <v>11423</v>
      </c>
      <c r="Z4075">
        <v>238220</v>
      </c>
      <c r="AA4075">
        <v>238210</v>
      </c>
      <c r="AB4075" s="8" t="s">
        <v>11424</v>
      </c>
    </row>
    <row r="4076" spans="24:28" x14ac:dyDescent="0.25">
      <c r="X4076">
        <v>4074</v>
      </c>
      <c r="Y4076" s="8" t="s">
        <v>11425</v>
      </c>
      <c r="Z4076">
        <v>424120</v>
      </c>
      <c r="AA4076">
        <v>424110</v>
      </c>
      <c r="AB4076" s="8" t="s">
        <v>11426</v>
      </c>
    </row>
    <row r="4077" spans="24:28" x14ac:dyDescent="0.25">
      <c r="X4077">
        <v>4075</v>
      </c>
      <c r="Y4077" s="8" t="s">
        <v>11427</v>
      </c>
      <c r="Z4077">
        <v>311999</v>
      </c>
      <c r="AB4077" s="8" t="s">
        <v>11428</v>
      </c>
    </row>
    <row r="4078" spans="24:28" x14ac:dyDescent="0.25">
      <c r="X4078">
        <v>4076</v>
      </c>
      <c r="Y4078" s="8" t="s">
        <v>11429</v>
      </c>
      <c r="Z4078">
        <v>623990</v>
      </c>
      <c r="AA4078">
        <v>623110</v>
      </c>
      <c r="AB4078" s="8" t="s">
        <v>11430</v>
      </c>
    </row>
    <row r="4079" spans="24:28" x14ac:dyDescent="0.25">
      <c r="X4079">
        <v>4077</v>
      </c>
      <c r="Y4079" s="8" t="s">
        <v>11431</v>
      </c>
      <c r="Z4079">
        <v>424110</v>
      </c>
      <c r="AB4079" s="8" t="s">
        <v>11432</v>
      </c>
    </row>
    <row r="4080" spans="24:28" x14ac:dyDescent="0.25">
      <c r="X4080">
        <v>4078</v>
      </c>
      <c r="Y4080" s="8" t="s">
        <v>11433</v>
      </c>
      <c r="Z4080">
        <v>561311</v>
      </c>
      <c r="AA4080">
        <v>541612</v>
      </c>
      <c r="AB4080" s="8" t="s">
        <v>11434</v>
      </c>
    </row>
    <row r="4081" spans="24:28" x14ac:dyDescent="0.25">
      <c r="X4081">
        <v>4079</v>
      </c>
      <c r="Y4081" s="8" t="s">
        <v>11435</v>
      </c>
      <c r="Z4081">
        <v>922190</v>
      </c>
      <c r="AB4081" s="8" t="s">
        <v>11436</v>
      </c>
    </row>
    <row r="4082" spans="24:28" x14ac:dyDescent="0.25">
      <c r="X4082">
        <v>4080</v>
      </c>
      <c r="Y4082" s="8" t="s">
        <v>11437</v>
      </c>
      <c r="Z4082">
        <v>424470</v>
      </c>
      <c r="AB4082" s="8" t="s">
        <v>11438</v>
      </c>
    </row>
    <row r="4083" spans="24:28" x14ac:dyDescent="0.25">
      <c r="X4083">
        <v>4081</v>
      </c>
      <c r="Y4083" s="8" t="s">
        <v>11439</v>
      </c>
      <c r="Z4083">
        <v>444190</v>
      </c>
      <c r="AA4083">
        <v>444130</v>
      </c>
      <c r="AB4083" s="8" t="s">
        <v>11440</v>
      </c>
    </row>
    <row r="4084" spans="24:28" x14ac:dyDescent="0.25">
      <c r="X4084">
        <v>4082</v>
      </c>
      <c r="Y4084" s="8" t="s">
        <v>11441</v>
      </c>
      <c r="Z4084">
        <v>453998</v>
      </c>
      <c r="AA4084">
        <v>423820</v>
      </c>
      <c r="AB4084" s="8" t="s">
        <v>11442</v>
      </c>
    </row>
    <row r="4085" spans="24:28" x14ac:dyDescent="0.25">
      <c r="X4085">
        <v>4083</v>
      </c>
      <c r="Y4085" s="8" t="s">
        <v>11443</v>
      </c>
      <c r="Z4085">
        <v>238150</v>
      </c>
      <c r="AB4085" s="8" t="s">
        <v>11444</v>
      </c>
    </row>
    <row r="4086" spans="24:28" x14ac:dyDescent="0.25">
      <c r="X4086">
        <v>4084</v>
      </c>
      <c r="Y4086" s="8" t="s">
        <v>11445</v>
      </c>
      <c r="Z4086">
        <v>221114</v>
      </c>
      <c r="AB4086" s="8" t="s">
        <v>11446</v>
      </c>
    </row>
    <row r="4087" spans="24:28" x14ac:dyDescent="0.25">
      <c r="X4087">
        <v>4085</v>
      </c>
      <c r="Y4087" s="8" t="s">
        <v>11447</v>
      </c>
      <c r="Z4087">
        <v>531312</v>
      </c>
      <c r="AA4087">
        <v>561110</v>
      </c>
      <c r="AB4087" s="8" t="s">
        <v>11448</v>
      </c>
    </row>
    <row r="4088" spans="24:28" x14ac:dyDescent="0.25">
      <c r="X4088">
        <v>4086</v>
      </c>
      <c r="Y4088" s="8" t="s">
        <v>11449</v>
      </c>
      <c r="Z4088">
        <v>561611</v>
      </c>
      <c r="AB4088" s="8" t="s">
        <v>11450</v>
      </c>
    </row>
    <row r="4089" spans="24:28" x14ac:dyDescent="0.25">
      <c r="X4089">
        <v>4087</v>
      </c>
      <c r="Y4089" s="8" t="s">
        <v>11451</v>
      </c>
      <c r="Z4089">
        <v>311920</v>
      </c>
      <c r="AB4089" s="8" t="s">
        <v>11452</v>
      </c>
    </row>
    <row r="4090" spans="24:28" x14ac:dyDescent="0.25">
      <c r="X4090">
        <v>4088</v>
      </c>
      <c r="Y4090" s="8" t="s">
        <v>11453</v>
      </c>
      <c r="Z4090">
        <v>336412</v>
      </c>
      <c r="AA4090">
        <v>811310</v>
      </c>
      <c r="AB4090" s="8" t="s">
        <v>11454</v>
      </c>
    </row>
    <row r="4091" spans="24:28" x14ac:dyDescent="0.25">
      <c r="X4091">
        <v>4089</v>
      </c>
      <c r="Y4091" s="8" t="s">
        <v>11455</v>
      </c>
      <c r="Z4091">
        <v>424310</v>
      </c>
      <c r="AA4091">
        <v>424950</v>
      </c>
      <c r="AB4091" s="8" t="s">
        <v>11456</v>
      </c>
    </row>
    <row r="4092" spans="24:28" x14ac:dyDescent="0.25">
      <c r="X4092">
        <v>4090</v>
      </c>
      <c r="Y4092" s="8" t="s">
        <v>11457</v>
      </c>
      <c r="Z4092">
        <v>313110</v>
      </c>
      <c r="AA4092">
        <v>313110</v>
      </c>
      <c r="AB4092" s="8" t="s">
        <v>11458</v>
      </c>
    </row>
    <row r="4093" spans="24:28" x14ac:dyDescent="0.25">
      <c r="X4093">
        <v>4091</v>
      </c>
      <c r="Y4093" s="8" t="s">
        <v>11459</v>
      </c>
      <c r="Z4093">
        <v>712130</v>
      </c>
      <c r="AB4093" s="8" t="s">
        <v>11460</v>
      </c>
    </row>
    <row r="4094" spans="24:28" x14ac:dyDescent="0.25">
      <c r="X4094">
        <v>4092</v>
      </c>
      <c r="Y4094" s="8" t="s">
        <v>11461</v>
      </c>
      <c r="Z4094">
        <v>326220</v>
      </c>
      <c r="AB4094" s="8" t="s">
        <v>11462</v>
      </c>
    </row>
    <row r="4095" spans="24:28" x14ac:dyDescent="0.25">
      <c r="X4095">
        <v>4093</v>
      </c>
      <c r="Y4095" s="8" t="s">
        <v>11463</v>
      </c>
      <c r="Z4095">
        <v>562991</v>
      </c>
      <c r="AA4095">
        <v>237110</v>
      </c>
      <c r="AB4095" s="8" t="s">
        <v>11464</v>
      </c>
    </row>
    <row r="4096" spans="24:28" x14ac:dyDescent="0.25">
      <c r="X4096">
        <v>4094</v>
      </c>
      <c r="Y4096" s="8" t="s">
        <v>11465</v>
      </c>
      <c r="Z4096">
        <v>322110</v>
      </c>
      <c r="AA4096">
        <v>212323</v>
      </c>
      <c r="AB4096" s="8" t="s">
        <v>11466</v>
      </c>
    </row>
    <row r="4097" spans="24:28" x14ac:dyDescent="0.25">
      <c r="X4097">
        <v>4095</v>
      </c>
      <c r="Y4097" s="8" t="s">
        <v>11467</v>
      </c>
      <c r="Z4097">
        <v>334290</v>
      </c>
      <c r="AA4097">
        <v>332999</v>
      </c>
      <c r="AB4097" s="8" t="s">
        <v>11468</v>
      </c>
    </row>
    <row r="4098" spans="24:28" x14ac:dyDescent="0.25">
      <c r="X4098">
        <v>4096</v>
      </c>
      <c r="Y4098" s="8" t="s">
        <v>11469</v>
      </c>
      <c r="Z4098">
        <v>541380</v>
      </c>
      <c r="AA4098">
        <v>551112</v>
      </c>
      <c r="AB4098" s="8" t="s">
        <v>11470</v>
      </c>
    </row>
    <row r="4099" spans="24:28" x14ac:dyDescent="0.25">
      <c r="X4099">
        <v>4097</v>
      </c>
      <c r="Y4099" s="8" t="s">
        <v>11471</v>
      </c>
      <c r="Z4099">
        <v>113110</v>
      </c>
      <c r="AB4099" s="8" t="s">
        <v>11472</v>
      </c>
    </row>
    <row r="4100" spans="24:28" x14ac:dyDescent="0.25">
      <c r="X4100">
        <v>4098</v>
      </c>
      <c r="Y4100" s="8" t="s">
        <v>11473</v>
      </c>
      <c r="Z4100">
        <v>541715</v>
      </c>
      <c r="AA4100">
        <v>541380</v>
      </c>
      <c r="AB4100" s="8" t="s">
        <v>11474</v>
      </c>
    </row>
    <row r="4101" spans="24:28" x14ac:dyDescent="0.25">
      <c r="X4101">
        <v>4099</v>
      </c>
      <c r="Y4101" s="8" t="s">
        <v>11475</v>
      </c>
      <c r="Z4101">
        <v>922190</v>
      </c>
      <c r="AB4101" s="8" t="s">
        <v>11476</v>
      </c>
    </row>
    <row r="4102" spans="24:28" x14ac:dyDescent="0.25">
      <c r="X4102">
        <v>4100</v>
      </c>
      <c r="Y4102" s="8" t="s">
        <v>11477</v>
      </c>
      <c r="Z4102">
        <v>424920</v>
      </c>
      <c r="AB4102" s="8" t="s">
        <v>11478</v>
      </c>
    </row>
    <row r="4103" spans="24:28" x14ac:dyDescent="0.25">
      <c r="X4103">
        <v>4101</v>
      </c>
      <c r="Y4103" s="8" t="s">
        <v>11479</v>
      </c>
      <c r="Z4103">
        <v>113110</v>
      </c>
      <c r="AA4103">
        <v>115310</v>
      </c>
      <c r="AB4103" s="8" t="s">
        <v>11480</v>
      </c>
    </row>
    <row r="4104" spans="24:28" x14ac:dyDescent="0.25">
      <c r="X4104">
        <v>4102</v>
      </c>
      <c r="Y4104" s="8" t="s">
        <v>11481</v>
      </c>
      <c r="Z4104">
        <v>339116</v>
      </c>
      <c r="AB4104" s="8" t="s">
        <v>11482</v>
      </c>
    </row>
    <row r="4105" spans="24:28" x14ac:dyDescent="0.25">
      <c r="X4105">
        <v>4103</v>
      </c>
      <c r="Y4105" s="8" t="s">
        <v>11483</v>
      </c>
      <c r="Z4105">
        <v>114111</v>
      </c>
      <c r="AA4105">
        <v>713930</v>
      </c>
      <c r="AB4105" s="8" t="s">
        <v>11484</v>
      </c>
    </row>
    <row r="4106" spans="24:28" x14ac:dyDescent="0.25">
      <c r="X4106">
        <v>4104</v>
      </c>
      <c r="Y4106" s="8" t="s">
        <v>11485</v>
      </c>
      <c r="Z4106">
        <v>111110</v>
      </c>
      <c r="AB4106" s="8" t="s">
        <v>11486</v>
      </c>
    </row>
    <row r="4107" spans="24:28" x14ac:dyDescent="0.25">
      <c r="X4107">
        <v>4105</v>
      </c>
      <c r="Y4107" s="8" t="s">
        <v>11487</v>
      </c>
      <c r="Z4107">
        <v>332216</v>
      </c>
      <c r="AB4107" s="8" t="s">
        <v>11488</v>
      </c>
    </row>
    <row r="4108" spans="24:28" x14ac:dyDescent="0.25">
      <c r="X4108">
        <v>4106</v>
      </c>
      <c r="Y4108" s="8" t="s">
        <v>11489</v>
      </c>
      <c r="Z4108">
        <v>423120</v>
      </c>
      <c r="AA4108">
        <v>441310</v>
      </c>
      <c r="AB4108" s="8" t="s">
        <v>11490</v>
      </c>
    </row>
    <row r="4109" spans="24:28" x14ac:dyDescent="0.25">
      <c r="X4109">
        <v>4107</v>
      </c>
      <c r="Y4109" s="8" t="s">
        <v>11491</v>
      </c>
      <c r="Z4109">
        <v>925110</v>
      </c>
      <c r="AB4109" s="8" t="s">
        <v>11492</v>
      </c>
    </row>
    <row r="4110" spans="24:28" x14ac:dyDescent="0.25">
      <c r="X4110">
        <v>4108</v>
      </c>
      <c r="Y4110" s="8" t="s">
        <v>11493</v>
      </c>
      <c r="Z4110">
        <v>621320</v>
      </c>
      <c r="AA4110">
        <v>456130</v>
      </c>
      <c r="AB4110" s="8" t="s">
        <v>11494</v>
      </c>
    </row>
    <row r="4111" spans="24:28" x14ac:dyDescent="0.25">
      <c r="X4111">
        <v>4109</v>
      </c>
      <c r="Y4111" s="8" t="s">
        <v>11495</v>
      </c>
      <c r="Z4111">
        <v>457120</v>
      </c>
      <c r="AB4111" s="8" t="s">
        <v>11496</v>
      </c>
    </row>
    <row r="4112" spans="24:28" x14ac:dyDescent="0.25">
      <c r="X4112">
        <v>4110</v>
      </c>
      <c r="Y4112" s="8" t="s">
        <v>11497</v>
      </c>
      <c r="Z4112">
        <v>325193</v>
      </c>
      <c r="AB4112" s="8" t="s">
        <v>11498</v>
      </c>
    </row>
    <row r="4113" spans="24:28" x14ac:dyDescent="0.25">
      <c r="X4113">
        <v>4111</v>
      </c>
      <c r="Y4113" s="8" t="s">
        <v>11499</v>
      </c>
      <c r="Z4113">
        <v>333998</v>
      </c>
      <c r="AB4113" s="8" t="s">
        <v>11500</v>
      </c>
    </row>
    <row r="4114" spans="24:28" x14ac:dyDescent="0.25">
      <c r="X4114">
        <v>4112</v>
      </c>
      <c r="Y4114" s="8" t="s">
        <v>11501</v>
      </c>
      <c r="Z4114">
        <v>611691</v>
      </c>
      <c r="AB4114" s="8" t="s">
        <v>11502</v>
      </c>
    </row>
    <row r="4115" spans="24:28" x14ac:dyDescent="0.25">
      <c r="X4115">
        <v>4113</v>
      </c>
      <c r="Y4115" s="8" t="s">
        <v>11503</v>
      </c>
      <c r="Z4115">
        <v>332811</v>
      </c>
      <c r="AB4115" s="8" t="s">
        <v>11504</v>
      </c>
    </row>
    <row r="4116" spans="24:28" x14ac:dyDescent="0.25">
      <c r="X4116">
        <v>4114</v>
      </c>
      <c r="Y4116" s="8" t="s">
        <v>11505</v>
      </c>
      <c r="Z4116">
        <v>332911</v>
      </c>
      <c r="AA4116">
        <v>423840</v>
      </c>
      <c r="AB4116" s="8" t="s">
        <v>11506</v>
      </c>
    </row>
    <row r="4117" spans="24:28" x14ac:dyDescent="0.25">
      <c r="X4117">
        <v>4115</v>
      </c>
      <c r="Y4117" s="8" t="s">
        <v>11507</v>
      </c>
      <c r="Z4117">
        <v>326150</v>
      </c>
      <c r="AA4117">
        <v>424690</v>
      </c>
      <c r="AB4117" s="8" t="s">
        <v>11508</v>
      </c>
    </row>
    <row r="4118" spans="24:28" x14ac:dyDescent="0.25">
      <c r="X4118">
        <v>4116</v>
      </c>
      <c r="Y4118" s="8" t="s">
        <v>11509</v>
      </c>
      <c r="Z4118">
        <v>332420</v>
      </c>
      <c r="AA4118">
        <v>332911</v>
      </c>
      <c r="AB4118" s="8" t="s">
        <v>11510</v>
      </c>
    </row>
    <row r="4119" spans="24:28" x14ac:dyDescent="0.25">
      <c r="X4119">
        <v>4117</v>
      </c>
      <c r="Y4119" s="8" t="s">
        <v>11511</v>
      </c>
      <c r="Z4119">
        <v>721110</v>
      </c>
      <c r="AB4119" s="8" t="s">
        <v>11512</v>
      </c>
    </row>
    <row r="4120" spans="24:28" x14ac:dyDescent="0.25">
      <c r="X4120">
        <v>4118</v>
      </c>
      <c r="Y4120" s="8" t="s">
        <v>11513</v>
      </c>
      <c r="Z4120">
        <v>333414</v>
      </c>
      <c r="AB4120" s="8" t="s">
        <v>11514</v>
      </c>
    </row>
    <row r="4121" spans="24:28" x14ac:dyDescent="0.25">
      <c r="X4121">
        <v>4119</v>
      </c>
      <c r="Y4121" s="8" t="s">
        <v>11515</v>
      </c>
      <c r="Z4121">
        <v>332439</v>
      </c>
      <c r="AB4121" s="8" t="s">
        <v>11516</v>
      </c>
    </row>
    <row r="4122" spans="24:28" x14ac:dyDescent="0.25">
      <c r="X4122">
        <v>4120</v>
      </c>
      <c r="Y4122" s="8" t="s">
        <v>11517</v>
      </c>
      <c r="Z4122">
        <v>423840</v>
      </c>
      <c r="AA4122">
        <v>423510</v>
      </c>
      <c r="AB4122" s="8" t="s">
        <v>11518</v>
      </c>
    </row>
    <row r="4123" spans="24:28" x14ac:dyDescent="0.25">
      <c r="X4123">
        <v>4121</v>
      </c>
      <c r="Y4123" s="8" t="s">
        <v>11519</v>
      </c>
      <c r="Z4123">
        <v>811219</v>
      </c>
      <c r="AA4123">
        <v>423810</v>
      </c>
      <c r="AB4123" s="8" t="s">
        <v>11520</v>
      </c>
    </row>
    <row r="4124" spans="24:28" x14ac:dyDescent="0.25">
      <c r="X4124">
        <v>4122</v>
      </c>
      <c r="Y4124" s="8" t="s">
        <v>11521</v>
      </c>
      <c r="Z4124">
        <v>488190</v>
      </c>
      <c r="AA4124">
        <v>811310</v>
      </c>
      <c r="AB4124" s="8" t="s">
        <v>11522</v>
      </c>
    </row>
    <row r="4125" spans="24:28" x14ac:dyDescent="0.25">
      <c r="X4125">
        <v>4123</v>
      </c>
      <c r="Y4125" s="8" t="s">
        <v>11523</v>
      </c>
      <c r="Z4125">
        <v>525920</v>
      </c>
      <c r="AB4125" s="8" t="s">
        <v>11524</v>
      </c>
    </row>
    <row r="4126" spans="24:28" x14ac:dyDescent="0.25">
      <c r="X4126">
        <v>4124</v>
      </c>
      <c r="Y4126" s="8" t="s">
        <v>11525</v>
      </c>
      <c r="Z4126">
        <v>221121</v>
      </c>
      <c r="AB4126" s="8" t="s">
        <v>11526</v>
      </c>
    </row>
    <row r="4127" spans="24:28" x14ac:dyDescent="0.25">
      <c r="X4127">
        <v>4125</v>
      </c>
      <c r="Y4127" s="8" t="s">
        <v>11527</v>
      </c>
      <c r="Z4127">
        <v>923130</v>
      </c>
      <c r="AB4127" s="8" t="s">
        <v>11528</v>
      </c>
    </row>
    <row r="4128" spans="24:28" x14ac:dyDescent="0.25">
      <c r="X4128">
        <v>4126</v>
      </c>
      <c r="Y4128" s="8" t="s">
        <v>11529</v>
      </c>
      <c r="Z4128">
        <v>311821</v>
      </c>
      <c r="AA4128">
        <v>311813</v>
      </c>
      <c r="AB4128" s="8" t="s">
        <v>11530</v>
      </c>
    </row>
    <row r="4129" spans="24:28" x14ac:dyDescent="0.25">
      <c r="X4129">
        <v>4127</v>
      </c>
      <c r="Y4129" s="8" t="s">
        <v>11531</v>
      </c>
      <c r="Z4129">
        <v>624221</v>
      </c>
      <c r="AB4129" s="8" t="s">
        <v>11532</v>
      </c>
    </row>
    <row r="4130" spans="24:28" x14ac:dyDescent="0.25">
      <c r="X4130">
        <v>4128</v>
      </c>
      <c r="Y4130" s="8" t="s">
        <v>11533</v>
      </c>
      <c r="Z4130">
        <v>562920</v>
      </c>
      <c r="AB4130" s="8" t="s">
        <v>11534</v>
      </c>
    </row>
    <row r="4131" spans="24:28" x14ac:dyDescent="0.25">
      <c r="X4131">
        <v>4129</v>
      </c>
      <c r="Y4131" s="8" t="s">
        <v>11535</v>
      </c>
      <c r="Z4131">
        <v>524291</v>
      </c>
      <c r="AB4131" s="8" t="s">
        <v>11536</v>
      </c>
    </row>
    <row r="4132" spans="24:28" x14ac:dyDescent="0.25">
      <c r="X4132">
        <v>4130</v>
      </c>
      <c r="Y4132" s="8" t="s">
        <v>11537</v>
      </c>
      <c r="Z4132">
        <v>922190</v>
      </c>
      <c r="AB4132" s="8" t="s">
        <v>11538</v>
      </c>
    </row>
    <row r="4133" spans="24:28" x14ac:dyDescent="0.25">
      <c r="X4133">
        <v>4131</v>
      </c>
      <c r="Y4133" s="8" t="s">
        <v>11539</v>
      </c>
      <c r="Z4133">
        <v>335314</v>
      </c>
      <c r="AA4133">
        <v>336390</v>
      </c>
      <c r="AB4133" s="8" t="s">
        <v>11540</v>
      </c>
    </row>
    <row r="4134" spans="24:28" x14ac:dyDescent="0.25">
      <c r="X4134">
        <v>4132</v>
      </c>
      <c r="Y4134" s="8" t="s">
        <v>11541</v>
      </c>
      <c r="Z4134">
        <v>339991</v>
      </c>
      <c r="AA4134">
        <v>332321</v>
      </c>
      <c r="AB4134" s="8" t="s">
        <v>11542</v>
      </c>
    </row>
    <row r="4135" spans="24:28" x14ac:dyDescent="0.25">
      <c r="X4135">
        <v>4133</v>
      </c>
      <c r="Y4135" s="8" t="s">
        <v>11543</v>
      </c>
      <c r="Z4135">
        <v>517112</v>
      </c>
      <c r="AA4135">
        <v>517121</v>
      </c>
      <c r="AB4135" s="8" t="s">
        <v>11544</v>
      </c>
    </row>
    <row r="4136" spans="24:28" x14ac:dyDescent="0.25">
      <c r="X4136">
        <v>4134</v>
      </c>
      <c r="Y4136" s="8" t="s">
        <v>11545</v>
      </c>
      <c r="Z4136">
        <v>424410</v>
      </c>
      <c r="AB4136" s="8" t="s">
        <v>11546</v>
      </c>
    </row>
    <row r="4137" spans="24:28" x14ac:dyDescent="0.25">
      <c r="X4137">
        <v>4135</v>
      </c>
      <c r="Y4137" s="8" t="s">
        <v>11547</v>
      </c>
      <c r="Z4137">
        <v>922120</v>
      </c>
      <c r="AB4137" s="8" t="s">
        <v>11548</v>
      </c>
    </row>
    <row r="4138" spans="24:28" x14ac:dyDescent="0.25">
      <c r="X4138">
        <v>4136</v>
      </c>
      <c r="Y4138" s="8" t="s">
        <v>11549</v>
      </c>
      <c r="Z4138">
        <v>921130</v>
      </c>
      <c r="AB4138" s="8" t="s">
        <v>11550</v>
      </c>
    </row>
    <row r="4139" spans="24:28" x14ac:dyDescent="0.25">
      <c r="X4139">
        <v>4137</v>
      </c>
      <c r="Y4139" s="8" t="s">
        <v>11551</v>
      </c>
      <c r="Z4139">
        <v>424450</v>
      </c>
      <c r="AB4139" s="8" t="s">
        <v>11552</v>
      </c>
    </row>
    <row r="4140" spans="24:28" x14ac:dyDescent="0.25">
      <c r="X4140">
        <v>4138</v>
      </c>
      <c r="Y4140" s="8" t="s">
        <v>11553</v>
      </c>
      <c r="Z4140">
        <v>448190</v>
      </c>
      <c r="AA4140">
        <v>448210</v>
      </c>
      <c r="AB4140" s="8" t="s">
        <v>11554</v>
      </c>
    </row>
    <row r="4141" spans="24:28" x14ac:dyDescent="0.25">
      <c r="X4141">
        <v>4139</v>
      </c>
      <c r="Y4141" s="8" t="s">
        <v>11555</v>
      </c>
      <c r="Z4141">
        <v>561611</v>
      </c>
      <c r="AA4141">
        <v>238210</v>
      </c>
      <c r="AB4141" s="8" t="s">
        <v>11556</v>
      </c>
    </row>
    <row r="4142" spans="24:28" x14ac:dyDescent="0.25">
      <c r="X4142">
        <v>4140</v>
      </c>
      <c r="Y4142" s="8" t="s">
        <v>11557</v>
      </c>
      <c r="Z4142">
        <v>423850</v>
      </c>
      <c r="AB4142" s="8" t="s">
        <v>11558</v>
      </c>
    </row>
    <row r="4143" spans="24:28" x14ac:dyDescent="0.25">
      <c r="X4143">
        <v>4141</v>
      </c>
      <c r="Y4143" s="8" t="s">
        <v>11559</v>
      </c>
      <c r="Z4143">
        <v>516210</v>
      </c>
      <c r="AA4143">
        <v>516120</v>
      </c>
      <c r="AB4143" s="8" t="s">
        <v>11560</v>
      </c>
    </row>
    <row r="4144" spans="24:28" x14ac:dyDescent="0.25">
      <c r="X4144">
        <v>4142</v>
      </c>
      <c r="Y4144" s="8" t="s">
        <v>11561</v>
      </c>
      <c r="Z4144">
        <v>611513</v>
      </c>
      <c r="AB4144" s="8" t="s">
        <v>11562</v>
      </c>
    </row>
    <row r="4145" spans="24:28" x14ac:dyDescent="0.25">
      <c r="X4145">
        <v>4143</v>
      </c>
      <c r="Y4145" s="8" t="s">
        <v>11563</v>
      </c>
      <c r="Z4145">
        <v>423940</v>
      </c>
      <c r="AB4145" s="8" t="s">
        <v>11564</v>
      </c>
    </row>
    <row r="4146" spans="24:28" x14ac:dyDescent="0.25">
      <c r="X4146">
        <v>4144</v>
      </c>
      <c r="Y4146" s="8" t="s">
        <v>11565</v>
      </c>
      <c r="Z4146">
        <v>811118</v>
      </c>
      <c r="AA4146">
        <v>423120</v>
      </c>
      <c r="AB4146" s="8" t="s">
        <v>11566</v>
      </c>
    </row>
    <row r="4147" spans="24:28" x14ac:dyDescent="0.25">
      <c r="X4147">
        <v>4145</v>
      </c>
      <c r="Y4147" s="8" t="s">
        <v>11567</v>
      </c>
      <c r="Z4147">
        <v>424520</v>
      </c>
      <c r="AA4147">
        <v>561990</v>
      </c>
      <c r="AB4147" s="8" t="s">
        <v>11568</v>
      </c>
    </row>
    <row r="4148" spans="24:28" x14ac:dyDescent="0.25">
      <c r="X4148">
        <v>4146</v>
      </c>
      <c r="Y4148" s="8" t="s">
        <v>11569</v>
      </c>
      <c r="Z4148">
        <v>115116</v>
      </c>
      <c r="AB4148" s="8" t="s">
        <v>11570</v>
      </c>
    </row>
    <row r="4149" spans="24:28" x14ac:dyDescent="0.25">
      <c r="X4149">
        <v>4147</v>
      </c>
      <c r="Y4149" s="8" t="s">
        <v>11571</v>
      </c>
      <c r="Z4149">
        <v>811420</v>
      </c>
      <c r="AA4149">
        <v>484210</v>
      </c>
      <c r="AB4149" s="8" t="s">
        <v>11572</v>
      </c>
    </row>
    <row r="4150" spans="24:28" x14ac:dyDescent="0.25">
      <c r="X4150">
        <v>4148</v>
      </c>
      <c r="Y4150" s="8" t="s">
        <v>11573</v>
      </c>
      <c r="Z4150">
        <v>522220</v>
      </c>
      <c r="AA4150">
        <v>522291</v>
      </c>
      <c r="AB4150" s="8" t="s">
        <v>11574</v>
      </c>
    </row>
    <row r="4151" spans="24:28" x14ac:dyDescent="0.25">
      <c r="X4151">
        <v>4149</v>
      </c>
      <c r="Y4151" s="8" t="s">
        <v>11575</v>
      </c>
      <c r="Z4151">
        <v>333997</v>
      </c>
      <c r="AB4151" s="8" t="s">
        <v>11576</v>
      </c>
    </row>
    <row r="4152" spans="24:28" x14ac:dyDescent="0.25">
      <c r="X4152">
        <v>4150</v>
      </c>
      <c r="Y4152" s="8" t="s">
        <v>11577</v>
      </c>
      <c r="Z4152">
        <v>531210</v>
      </c>
      <c r="AA4152">
        <v>523120</v>
      </c>
      <c r="AB4152" s="8" t="s">
        <v>11578</v>
      </c>
    </row>
    <row r="4153" spans="24:28" x14ac:dyDescent="0.25">
      <c r="X4153">
        <v>4151</v>
      </c>
      <c r="Y4153" s="8" t="s">
        <v>11579</v>
      </c>
      <c r="Z4153">
        <v>337121</v>
      </c>
      <c r="AB4153" s="8" t="s">
        <v>11580</v>
      </c>
    </row>
    <row r="4154" spans="24:28" x14ac:dyDescent="0.25">
      <c r="X4154">
        <v>4152</v>
      </c>
      <c r="Y4154" s="8" t="s">
        <v>11581</v>
      </c>
      <c r="Z4154">
        <v>112310</v>
      </c>
      <c r="AB4154" s="8" t="s">
        <v>11582</v>
      </c>
    </row>
    <row r="4155" spans="24:28" x14ac:dyDescent="0.25">
      <c r="X4155">
        <v>4153</v>
      </c>
      <c r="Y4155" s="8" t="s">
        <v>11583</v>
      </c>
      <c r="Z4155">
        <v>334118</v>
      </c>
      <c r="AA4155">
        <v>334111</v>
      </c>
      <c r="AB4155" s="8" t="s">
        <v>11584</v>
      </c>
    </row>
    <row r="4156" spans="24:28" x14ac:dyDescent="0.25">
      <c r="X4156">
        <v>4154</v>
      </c>
      <c r="Y4156" s="8" t="s">
        <v>11585</v>
      </c>
      <c r="Z4156">
        <v>925110</v>
      </c>
      <c r="AB4156" s="8" t="s">
        <v>11586</v>
      </c>
    </row>
    <row r="4157" spans="24:28" x14ac:dyDescent="0.25">
      <c r="X4157">
        <v>4155</v>
      </c>
      <c r="Y4157" s="8" t="s">
        <v>11587</v>
      </c>
      <c r="Z4157">
        <v>423820</v>
      </c>
      <c r="AA4157">
        <v>333111</v>
      </c>
      <c r="AB4157" s="8" t="s">
        <v>11588</v>
      </c>
    </row>
    <row r="4158" spans="24:28" x14ac:dyDescent="0.25">
      <c r="X4158">
        <v>4156</v>
      </c>
      <c r="Y4158" s="8" t="s">
        <v>11589</v>
      </c>
      <c r="Z4158">
        <v>611310</v>
      </c>
      <c r="AB4158" s="8" t="s">
        <v>11590</v>
      </c>
    </row>
    <row r="4159" spans="24:28" x14ac:dyDescent="0.25">
      <c r="X4159">
        <v>4157</v>
      </c>
      <c r="Y4159" s="8" t="s">
        <v>11591</v>
      </c>
      <c r="Z4159">
        <v>327993</v>
      </c>
      <c r="AB4159" s="8" t="s">
        <v>11592</v>
      </c>
    </row>
    <row r="4160" spans="24:28" x14ac:dyDescent="0.25">
      <c r="X4160">
        <v>4158</v>
      </c>
      <c r="Y4160" s="8" t="s">
        <v>11593</v>
      </c>
      <c r="Z4160">
        <v>455219</v>
      </c>
      <c r="AA4160">
        <v>424990</v>
      </c>
      <c r="AB4160" s="8" t="s">
        <v>11594</v>
      </c>
    </row>
    <row r="4161" spans="24:28" x14ac:dyDescent="0.25">
      <c r="X4161">
        <v>4159</v>
      </c>
      <c r="Y4161" s="8" t="s">
        <v>11595</v>
      </c>
      <c r="Z4161">
        <v>541840</v>
      </c>
      <c r="AA4161">
        <v>541430</v>
      </c>
      <c r="AB4161" s="8" t="s">
        <v>11596</v>
      </c>
    </row>
    <row r="4162" spans="24:28" x14ac:dyDescent="0.25">
      <c r="X4162">
        <v>4160</v>
      </c>
      <c r="Y4162" s="8" t="s">
        <v>11597</v>
      </c>
      <c r="Z4162">
        <v>487990</v>
      </c>
      <c r="AA4162">
        <v>459110</v>
      </c>
      <c r="AB4162" s="8" t="s">
        <v>11598</v>
      </c>
    </row>
    <row r="4163" spans="24:28" x14ac:dyDescent="0.25">
      <c r="X4163">
        <v>4161</v>
      </c>
      <c r="Y4163" s="8" t="s">
        <v>11599</v>
      </c>
      <c r="Z4163">
        <v>446110</v>
      </c>
      <c r="AB4163" s="8" t="s">
        <v>11600</v>
      </c>
    </row>
    <row r="4164" spans="24:28" x14ac:dyDescent="0.25">
      <c r="X4164">
        <v>4162</v>
      </c>
      <c r="Y4164" s="8" t="s">
        <v>11601</v>
      </c>
      <c r="Z4164">
        <v>323113</v>
      </c>
      <c r="AA4164">
        <v>458110</v>
      </c>
      <c r="AB4164" s="8" t="s">
        <v>11602</v>
      </c>
    </row>
    <row r="4165" spans="24:28" x14ac:dyDescent="0.25">
      <c r="X4165">
        <v>4163</v>
      </c>
      <c r="Y4165" s="8" t="s">
        <v>11603</v>
      </c>
      <c r="Z4165">
        <v>812910</v>
      </c>
      <c r="AA4165">
        <v>459910</v>
      </c>
      <c r="AB4165" s="8" t="s">
        <v>11604</v>
      </c>
    </row>
    <row r="4166" spans="24:28" x14ac:dyDescent="0.25">
      <c r="X4166">
        <v>4164</v>
      </c>
      <c r="Y4166" s="8" t="s">
        <v>11605</v>
      </c>
      <c r="Z4166">
        <v>423820</v>
      </c>
      <c r="AA4166">
        <v>333120</v>
      </c>
      <c r="AB4166" s="8" t="s">
        <v>11606</v>
      </c>
    </row>
    <row r="4167" spans="24:28" x14ac:dyDescent="0.25">
      <c r="X4167">
        <v>4165</v>
      </c>
      <c r="Y4167" s="8" t="s">
        <v>11607</v>
      </c>
      <c r="Z4167">
        <v>325992</v>
      </c>
      <c r="AB4167" s="8" t="s">
        <v>11608</v>
      </c>
    </row>
    <row r="4168" spans="24:28" x14ac:dyDescent="0.25">
      <c r="X4168">
        <v>4166</v>
      </c>
      <c r="Y4168" s="8" t="s">
        <v>11609</v>
      </c>
      <c r="Z4168">
        <v>325212</v>
      </c>
      <c r="AA4168">
        <v>325211</v>
      </c>
      <c r="AB4168" s="8" t="s">
        <v>11610</v>
      </c>
    </row>
    <row r="4169" spans="24:28" x14ac:dyDescent="0.25">
      <c r="X4169">
        <v>4167</v>
      </c>
      <c r="Y4169" s="8" t="s">
        <v>11611</v>
      </c>
      <c r="Z4169">
        <v>713930</v>
      </c>
      <c r="AA4169">
        <v>722511</v>
      </c>
      <c r="AB4169" s="8" t="s">
        <v>11612</v>
      </c>
    </row>
    <row r="4170" spans="24:28" x14ac:dyDescent="0.25">
      <c r="X4170">
        <v>4168</v>
      </c>
      <c r="Y4170" s="8" t="s">
        <v>11613</v>
      </c>
      <c r="Z4170">
        <v>334513</v>
      </c>
      <c r="AA4170">
        <v>332911</v>
      </c>
      <c r="AB4170" s="8" t="s">
        <v>11614</v>
      </c>
    </row>
    <row r="4171" spans="24:28" x14ac:dyDescent="0.25">
      <c r="X4171">
        <v>4169</v>
      </c>
      <c r="Y4171" s="8" t="s">
        <v>11615</v>
      </c>
      <c r="Z4171">
        <v>458310</v>
      </c>
      <c r="AA4171">
        <v>458320</v>
      </c>
      <c r="AB4171" s="8" t="s">
        <v>11616</v>
      </c>
    </row>
    <row r="4172" spans="24:28" x14ac:dyDescent="0.25">
      <c r="X4172">
        <v>4170</v>
      </c>
      <c r="Y4172" s="8" t="s">
        <v>11617</v>
      </c>
      <c r="Z4172">
        <v>423830</v>
      </c>
      <c r="AB4172" s="8" t="s">
        <v>11618</v>
      </c>
    </row>
    <row r="4173" spans="24:28" x14ac:dyDescent="0.25">
      <c r="X4173">
        <v>4171</v>
      </c>
      <c r="Y4173" s="8" t="s">
        <v>11619</v>
      </c>
      <c r="Z4173">
        <v>925120</v>
      </c>
      <c r="AB4173" s="8" t="s">
        <v>11620</v>
      </c>
    </row>
    <row r="4174" spans="24:28" x14ac:dyDescent="0.25">
      <c r="X4174">
        <v>4172</v>
      </c>
      <c r="Y4174" s="8" t="s">
        <v>11621</v>
      </c>
      <c r="Z4174">
        <v>311221</v>
      </c>
      <c r="AB4174" s="8" t="s">
        <v>11622</v>
      </c>
    </row>
    <row r="4175" spans="24:28" x14ac:dyDescent="0.25">
      <c r="X4175">
        <v>4173</v>
      </c>
      <c r="Y4175" s="8" t="s">
        <v>11623</v>
      </c>
      <c r="Z4175">
        <v>424820</v>
      </c>
      <c r="AB4175" s="8" t="s">
        <v>11624</v>
      </c>
    </row>
    <row r="4176" spans="24:28" x14ac:dyDescent="0.25">
      <c r="X4176">
        <v>4174</v>
      </c>
      <c r="Y4176" s="8" t="s">
        <v>11625</v>
      </c>
      <c r="Z4176">
        <v>212291</v>
      </c>
      <c r="AB4176" s="8" t="s">
        <v>11626</v>
      </c>
    </row>
    <row r="4177" spans="24:28" x14ac:dyDescent="0.25">
      <c r="X4177">
        <v>4175</v>
      </c>
      <c r="Y4177" s="8" t="s">
        <v>11627</v>
      </c>
      <c r="Z4177">
        <v>483212</v>
      </c>
      <c r="AB4177" s="8" t="s">
        <v>11628</v>
      </c>
    </row>
    <row r="4178" spans="24:28" x14ac:dyDescent="0.25">
      <c r="X4178">
        <v>4176</v>
      </c>
      <c r="Y4178" s="8" t="s">
        <v>11629</v>
      </c>
      <c r="Z4178">
        <v>238140</v>
      </c>
      <c r="AB4178" s="8" t="s">
        <v>11630</v>
      </c>
    </row>
    <row r="4179" spans="24:28" x14ac:dyDescent="0.25">
      <c r="X4179">
        <v>4177</v>
      </c>
      <c r="Y4179" s="8" t="s">
        <v>11631</v>
      </c>
      <c r="Z4179">
        <v>332311</v>
      </c>
      <c r="AA4179">
        <v>236220</v>
      </c>
      <c r="AB4179" s="8" t="s">
        <v>11632</v>
      </c>
    </row>
    <row r="4180" spans="24:28" x14ac:dyDescent="0.25">
      <c r="X4180">
        <v>4178</v>
      </c>
      <c r="Y4180" s="8" t="s">
        <v>11633</v>
      </c>
      <c r="Z4180">
        <v>611420</v>
      </c>
      <c r="AB4180" s="8" t="s">
        <v>11634</v>
      </c>
    </row>
    <row r="4181" spans="24:28" x14ac:dyDescent="0.25">
      <c r="X4181">
        <v>4179</v>
      </c>
      <c r="Y4181" s="8" t="s">
        <v>11635</v>
      </c>
      <c r="Z4181">
        <v>333924</v>
      </c>
      <c r="AB4181" s="8" t="s">
        <v>11636</v>
      </c>
    </row>
    <row r="4182" spans="24:28" x14ac:dyDescent="0.25">
      <c r="X4182">
        <v>4180</v>
      </c>
      <c r="Y4182" s="8" t="s">
        <v>11637</v>
      </c>
      <c r="Z4182">
        <v>444130</v>
      </c>
      <c r="AB4182" s="8" t="s">
        <v>11638</v>
      </c>
    </row>
    <row r="4183" spans="24:28" x14ac:dyDescent="0.25">
      <c r="X4183">
        <v>4181</v>
      </c>
      <c r="Y4183" s="8" t="s">
        <v>11639</v>
      </c>
      <c r="Z4183">
        <v>522180</v>
      </c>
      <c r="AB4183" s="8" t="s">
        <v>11640</v>
      </c>
    </row>
    <row r="4184" spans="24:28" x14ac:dyDescent="0.25">
      <c r="X4184">
        <v>4182</v>
      </c>
      <c r="Y4184" s="8" t="s">
        <v>11641</v>
      </c>
      <c r="Z4184">
        <v>332722</v>
      </c>
      <c r="AB4184" s="8" t="s">
        <v>11642</v>
      </c>
    </row>
    <row r="4185" spans="24:28" x14ac:dyDescent="0.25">
      <c r="X4185">
        <v>4183</v>
      </c>
      <c r="Y4185" s="8" t="s">
        <v>11643</v>
      </c>
      <c r="Z4185">
        <v>221310</v>
      </c>
      <c r="AB4185" s="8" t="s">
        <v>11644</v>
      </c>
    </row>
    <row r="4186" spans="24:28" x14ac:dyDescent="0.25">
      <c r="X4186">
        <v>4184</v>
      </c>
      <c r="Y4186" s="8" t="s">
        <v>11645</v>
      </c>
      <c r="Z4186">
        <v>457120</v>
      </c>
      <c r="AA4186">
        <v>445131</v>
      </c>
      <c r="AB4186" s="8" t="s">
        <v>11646</v>
      </c>
    </row>
    <row r="4187" spans="24:28" x14ac:dyDescent="0.25">
      <c r="X4187">
        <v>4185</v>
      </c>
      <c r="Y4187" s="8" t="s">
        <v>11647</v>
      </c>
      <c r="Z4187">
        <v>446199</v>
      </c>
      <c r="AB4187" s="8" t="s">
        <v>11648</v>
      </c>
    </row>
    <row r="4188" spans="24:28" x14ac:dyDescent="0.25">
      <c r="X4188">
        <v>4186</v>
      </c>
      <c r="Y4188" s="8" t="s">
        <v>11649</v>
      </c>
      <c r="Z4188">
        <v>333248</v>
      </c>
      <c r="AA4188">
        <v>333922</v>
      </c>
      <c r="AB4188" s="8" t="s">
        <v>11650</v>
      </c>
    </row>
    <row r="4189" spans="24:28" x14ac:dyDescent="0.25">
      <c r="X4189">
        <v>4187</v>
      </c>
      <c r="Y4189" s="8" t="s">
        <v>11651</v>
      </c>
      <c r="Z4189">
        <v>923120</v>
      </c>
      <c r="AA4189">
        <v>924110</v>
      </c>
      <c r="AB4189" s="8" t="s">
        <v>11652</v>
      </c>
    </row>
    <row r="4190" spans="24:28" x14ac:dyDescent="0.25">
      <c r="X4190">
        <v>4188</v>
      </c>
      <c r="Y4190" s="8" t="s">
        <v>11653</v>
      </c>
      <c r="Z4190">
        <v>713110</v>
      </c>
      <c r="AB4190" s="8" t="s">
        <v>11654</v>
      </c>
    </row>
    <row r="4191" spans="24:28" x14ac:dyDescent="0.25">
      <c r="X4191">
        <v>4189</v>
      </c>
      <c r="Y4191" s="8" t="s">
        <v>11655</v>
      </c>
      <c r="Z4191">
        <v>456130</v>
      </c>
      <c r="AA4191">
        <v>339115</v>
      </c>
      <c r="AB4191" s="8" t="s">
        <v>11656</v>
      </c>
    </row>
    <row r="4192" spans="24:28" x14ac:dyDescent="0.25">
      <c r="X4192">
        <v>4190</v>
      </c>
      <c r="Y4192" s="8" t="s">
        <v>11657</v>
      </c>
      <c r="Z4192">
        <v>423940</v>
      </c>
      <c r="AA4192">
        <v>339910</v>
      </c>
      <c r="AB4192" s="8" t="s">
        <v>11658</v>
      </c>
    </row>
    <row r="4193" spans="24:28" x14ac:dyDescent="0.25">
      <c r="X4193">
        <v>4191</v>
      </c>
      <c r="Y4193" s="8" t="s">
        <v>11659</v>
      </c>
      <c r="Z4193">
        <v>813319</v>
      </c>
      <c r="AA4193">
        <v>524114</v>
      </c>
      <c r="AB4193" s="8" t="s">
        <v>11660</v>
      </c>
    </row>
    <row r="4194" spans="24:28" x14ac:dyDescent="0.25">
      <c r="X4194">
        <v>4192</v>
      </c>
      <c r="Y4194" s="8" t="s">
        <v>11661</v>
      </c>
      <c r="Z4194">
        <v>923120</v>
      </c>
      <c r="AB4194" s="8" t="s">
        <v>11662</v>
      </c>
    </row>
    <row r="4195" spans="24:28" x14ac:dyDescent="0.25">
      <c r="X4195">
        <v>4193</v>
      </c>
      <c r="Y4195" s="8" t="s">
        <v>11663</v>
      </c>
      <c r="Z4195">
        <v>221330</v>
      </c>
      <c r="AB4195" s="8" t="s">
        <v>11664</v>
      </c>
    </row>
    <row r="4196" spans="24:28" x14ac:dyDescent="0.25">
      <c r="X4196">
        <v>4194</v>
      </c>
      <c r="Y4196" s="8" t="s">
        <v>11665</v>
      </c>
      <c r="Z4196">
        <v>561311</v>
      </c>
      <c r="AB4196" s="8" t="s">
        <v>11666</v>
      </c>
    </row>
    <row r="4197" spans="24:28" x14ac:dyDescent="0.25">
      <c r="X4197">
        <v>4195</v>
      </c>
      <c r="Y4197" s="8" t="s">
        <v>11667</v>
      </c>
      <c r="Z4197">
        <v>623220</v>
      </c>
      <c r="AA4197">
        <v>624190</v>
      </c>
      <c r="AB4197" s="8" t="s">
        <v>11668</v>
      </c>
    </row>
    <row r="4198" spans="24:28" x14ac:dyDescent="0.25">
      <c r="X4198">
        <v>4196</v>
      </c>
      <c r="Y4198" s="8" t="s">
        <v>11669</v>
      </c>
      <c r="Z4198">
        <v>114210</v>
      </c>
      <c r="AB4198" s="8" t="s">
        <v>11670</v>
      </c>
    </row>
    <row r="4199" spans="24:28" x14ac:dyDescent="0.25">
      <c r="X4199">
        <v>4197</v>
      </c>
      <c r="Y4199" s="8" t="s">
        <v>11671</v>
      </c>
      <c r="Z4199">
        <v>424950</v>
      </c>
      <c r="AA4199">
        <v>423220</v>
      </c>
      <c r="AB4199" s="8" t="s">
        <v>11672</v>
      </c>
    </row>
    <row r="4200" spans="24:28" x14ac:dyDescent="0.25">
      <c r="X4200">
        <v>4198</v>
      </c>
      <c r="Y4200" s="8" t="s">
        <v>11673</v>
      </c>
      <c r="Z4200">
        <v>326291</v>
      </c>
      <c r="AB4200" s="8" t="s">
        <v>11674</v>
      </c>
    </row>
    <row r="4201" spans="24:28" x14ac:dyDescent="0.25">
      <c r="X4201">
        <v>4199</v>
      </c>
      <c r="Y4201" s="8" t="s">
        <v>11675</v>
      </c>
      <c r="Z4201">
        <v>327120</v>
      </c>
      <c r="AA4201">
        <v>423510</v>
      </c>
      <c r="AB4201" s="8" t="s">
        <v>11676</v>
      </c>
    </row>
    <row r="4202" spans="24:28" x14ac:dyDescent="0.25">
      <c r="X4202">
        <v>4200</v>
      </c>
      <c r="Y4202" s="8" t="s">
        <v>11677</v>
      </c>
      <c r="Z4202">
        <v>111930</v>
      </c>
      <c r="AB4202" s="8" t="s">
        <v>11678</v>
      </c>
    </row>
    <row r="4203" spans="24:28" x14ac:dyDescent="0.25">
      <c r="X4203">
        <v>4201</v>
      </c>
      <c r="Y4203" s="8" t="s">
        <v>11679</v>
      </c>
      <c r="Z4203">
        <v>334513</v>
      </c>
      <c r="AA4203">
        <v>334514</v>
      </c>
      <c r="AB4203" s="8" t="s">
        <v>11680</v>
      </c>
    </row>
    <row r="4204" spans="24:28" x14ac:dyDescent="0.25">
      <c r="X4204">
        <v>4202</v>
      </c>
      <c r="Y4204" s="8" t="s">
        <v>11681</v>
      </c>
      <c r="Z4204">
        <v>325991</v>
      </c>
      <c r="AB4204" s="8" t="s">
        <v>11682</v>
      </c>
    </row>
    <row r="4205" spans="24:28" x14ac:dyDescent="0.25">
      <c r="X4205">
        <v>4203</v>
      </c>
      <c r="Y4205" s="8" t="s">
        <v>11683</v>
      </c>
      <c r="Z4205">
        <v>212210</v>
      </c>
      <c r="AB4205" s="8" t="s">
        <v>11684</v>
      </c>
    </row>
    <row r="4206" spans="24:28" x14ac:dyDescent="0.25">
      <c r="X4206">
        <v>4204</v>
      </c>
      <c r="Y4206" s="8" t="s">
        <v>11685</v>
      </c>
      <c r="Z4206">
        <v>334416</v>
      </c>
      <c r="AB4206" s="8" t="s">
        <v>11686</v>
      </c>
    </row>
    <row r="4207" spans="24:28" x14ac:dyDescent="0.25">
      <c r="X4207">
        <v>4205</v>
      </c>
      <c r="Y4207" s="8" t="s">
        <v>11687</v>
      </c>
      <c r="Z4207">
        <v>562212</v>
      </c>
      <c r="AB4207" s="8" t="s">
        <v>11688</v>
      </c>
    </row>
    <row r="4208" spans="24:28" x14ac:dyDescent="0.25">
      <c r="X4208">
        <v>4206</v>
      </c>
      <c r="Y4208" s="8" t="s">
        <v>11689</v>
      </c>
      <c r="Z4208">
        <v>424450</v>
      </c>
      <c r="AA4208">
        <v>424490</v>
      </c>
      <c r="AB4208" s="8" t="s">
        <v>11690</v>
      </c>
    </row>
    <row r="4209" spans="24:28" x14ac:dyDescent="0.25">
      <c r="X4209">
        <v>4207</v>
      </c>
      <c r="Y4209" s="8" t="s">
        <v>11691</v>
      </c>
      <c r="Z4209">
        <v>522293</v>
      </c>
      <c r="AB4209" s="8" t="s">
        <v>11692</v>
      </c>
    </row>
    <row r="4210" spans="24:28" x14ac:dyDescent="0.25">
      <c r="X4210">
        <v>4208</v>
      </c>
      <c r="Y4210" s="8" t="s">
        <v>11693</v>
      </c>
      <c r="Z4210">
        <v>711212</v>
      </c>
      <c r="AB4210" s="8" t="s">
        <v>11694</v>
      </c>
    </row>
    <row r="4211" spans="24:28" x14ac:dyDescent="0.25">
      <c r="X4211">
        <v>4209</v>
      </c>
      <c r="Y4211" s="8" t="s">
        <v>11695</v>
      </c>
      <c r="Z4211">
        <v>459130</v>
      </c>
      <c r="AA4211">
        <v>459120</v>
      </c>
      <c r="AB4211" s="8" t="s">
        <v>11696</v>
      </c>
    </row>
    <row r="4212" spans="24:28" x14ac:dyDescent="0.25">
      <c r="X4212">
        <v>4210</v>
      </c>
      <c r="Y4212" s="8" t="s">
        <v>11697</v>
      </c>
      <c r="Z4212">
        <v>713950</v>
      </c>
      <c r="AA4212">
        <v>722410</v>
      </c>
      <c r="AB4212" s="8" t="s">
        <v>11698</v>
      </c>
    </row>
    <row r="4213" spans="24:28" x14ac:dyDescent="0.25">
      <c r="X4213">
        <v>4211</v>
      </c>
      <c r="Y4213" s="8" t="s">
        <v>11699</v>
      </c>
      <c r="Z4213">
        <v>325413</v>
      </c>
      <c r="AB4213" s="8" t="s">
        <v>11700</v>
      </c>
    </row>
    <row r="4214" spans="24:28" x14ac:dyDescent="0.25">
      <c r="X4214">
        <v>4212</v>
      </c>
      <c r="Y4214" s="8" t="s">
        <v>11701</v>
      </c>
      <c r="Z4214">
        <v>321911</v>
      </c>
      <c r="AB4214" s="8" t="s">
        <v>11702</v>
      </c>
    </row>
    <row r="4215" spans="24:28" x14ac:dyDescent="0.25">
      <c r="X4215">
        <v>4213</v>
      </c>
      <c r="Y4215" s="8" t="s">
        <v>11703</v>
      </c>
      <c r="Z4215">
        <v>445220</v>
      </c>
      <c r="AB4215" s="8" t="s">
        <v>11704</v>
      </c>
    </row>
    <row r="4216" spans="24:28" x14ac:dyDescent="0.25">
      <c r="X4216">
        <v>4214</v>
      </c>
      <c r="Y4216" s="8" t="s">
        <v>11705</v>
      </c>
      <c r="Z4216">
        <v>326113</v>
      </c>
      <c r="AA4216">
        <v>424610</v>
      </c>
      <c r="AB4216" s="8" t="s">
        <v>11706</v>
      </c>
    </row>
    <row r="4217" spans="24:28" x14ac:dyDescent="0.25">
      <c r="X4217">
        <v>4215</v>
      </c>
      <c r="Y4217" s="8" t="s">
        <v>11707</v>
      </c>
      <c r="Z4217">
        <v>424610</v>
      </c>
      <c r="AA4217">
        <v>212323</v>
      </c>
      <c r="AB4217" s="8" t="s">
        <v>11708</v>
      </c>
    </row>
    <row r="4218" spans="24:28" x14ac:dyDescent="0.25">
      <c r="X4218">
        <v>4216</v>
      </c>
      <c r="Y4218" s="8" t="s">
        <v>11709</v>
      </c>
      <c r="Z4218">
        <v>621210</v>
      </c>
      <c r="AB4218" s="8" t="s">
        <v>11710</v>
      </c>
    </row>
    <row r="4219" spans="24:28" x14ac:dyDescent="0.25">
      <c r="X4219">
        <v>4217</v>
      </c>
      <c r="Y4219" s="8" t="s">
        <v>11711</v>
      </c>
      <c r="Z4219">
        <v>331210</v>
      </c>
      <c r="AA4219">
        <v>332996</v>
      </c>
      <c r="AB4219" s="8" t="s">
        <v>11712</v>
      </c>
    </row>
    <row r="4220" spans="24:28" x14ac:dyDescent="0.25">
      <c r="X4220">
        <v>4218</v>
      </c>
      <c r="Y4220" s="8" t="s">
        <v>11713</v>
      </c>
      <c r="Z4220">
        <v>238340</v>
      </c>
      <c r="AB4220" s="8" t="s">
        <v>11714</v>
      </c>
    </row>
    <row r="4221" spans="24:28" x14ac:dyDescent="0.25">
      <c r="X4221">
        <v>4219</v>
      </c>
      <c r="Y4221" s="8" t="s">
        <v>11715</v>
      </c>
      <c r="Z4221">
        <v>337122</v>
      </c>
      <c r="AA4221">
        <v>337121</v>
      </c>
      <c r="AB4221" s="8" t="s">
        <v>11716</v>
      </c>
    </row>
    <row r="4222" spans="24:28" x14ac:dyDescent="0.25">
      <c r="X4222">
        <v>4220</v>
      </c>
      <c r="Y4222" s="8" t="s">
        <v>11717</v>
      </c>
      <c r="Z4222">
        <v>485510</v>
      </c>
      <c r="AA4222">
        <v>485410</v>
      </c>
      <c r="AB4222" s="8" t="s">
        <v>11718</v>
      </c>
    </row>
    <row r="4223" spans="24:28" x14ac:dyDescent="0.25">
      <c r="X4223">
        <v>4221</v>
      </c>
      <c r="Y4223" s="8" t="s">
        <v>11719</v>
      </c>
      <c r="Z4223">
        <v>448130</v>
      </c>
      <c r="AB4223" s="8" t="s">
        <v>11720</v>
      </c>
    </row>
    <row r="4224" spans="24:28" x14ac:dyDescent="0.25">
      <c r="X4224">
        <v>4222</v>
      </c>
      <c r="Y4224" s="8" t="s">
        <v>11721</v>
      </c>
      <c r="Z4224">
        <v>561622</v>
      </c>
      <c r="AA4224">
        <v>238210</v>
      </c>
      <c r="AB4224" s="8" t="s">
        <v>11722</v>
      </c>
    </row>
    <row r="4225" spans="24:28" x14ac:dyDescent="0.25">
      <c r="X4225">
        <v>4223</v>
      </c>
      <c r="Y4225" s="8" t="s">
        <v>11723</v>
      </c>
      <c r="Z4225">
        <v>424950</v>
      </c>
      <c r="AA4225">
        <v>423120</v>
      </c>
      <c r="AB4225" s="8" t="s">
        <v>11724</v>
      </c>
    </row>
    <row r="4226" spans="24:28" x14ac:dyDescent="0.25">
      <c r="X4226">
        <v>4224</v>
      </c>
      <c r="Y4226" s="8" t="s">
        <v>11725</v>
      </c>
      <c r="Z4226">
        <v>454110</v>
      </c>
      <c r="AB4226" s="8" t="s">
        <v>11726</v>
      </c>
    </row>
    <row r="4227" spans="24:28" x14ac:dyDescent="0.25">
      <c r="X4227">
        <v>4225</v>
      </c>
      <c r="Y4227" s="8" t="s">
        <v>11727</v>
      </c>
      <c r="Z4227">
        <v>624229</v>
      </c>
      <c r="AB4227" s="8" t="s">
        <v>11728</v>
      </c>
    </row>
    <row r="4228" spans="24:28" x14ac:dyDescent="0.25">
      <c r="X4228">
        <v>4226</v>
      </c>
      <c r="Y4228" s="8" t="s">
        <v>11729</v>
      </c>
      <c r="Z4228">
        <v>561499</v>
      </c>
      <c r="AB4228" s="8" t="s">
        <v>11730</v>
      </c>
    </row>
    <row r="4229" spans="24:28" x14ac:dyDescent="0.25">
      <c r="X4229">
        <v>4227</v>
      </c>
      <c r="Y4229" s="8" t="s">
        <v>11731</v>
      </c>
      <c r="Z4229">
        <v>925110</v>
      </c>
      <c r="AB4229" s="8" t="s">
        <v>11732</v>
      </c>
    </row>
    <row r="4230" spans="24:28" x14ac:dyDescent="0.25">
      <c r="X4230">
        <v>4228</v>
      </c>
      <c r="Y4230" s="8" t="s">
        <v>11733</v>
      </c>
      <c r="Z4230">
        <v>111421</v>
      </c>
      <c r="AA4230">
        <v>424930</v>
      </c>
      <c r="AB4230" s="8" t="s">
        <v>11734</v>
      </c>
    </row>
    <row r="4231" spans="24:28" x14ac:dyDescent="0.25">
      <c r="X4231">
        <v>4229</v>
      </c>
      <c r="Y4231" s="8" t="s">
        <v>11735</v>
      </c>
      <c r="Z4231">
        <v>326111</v>
      </c>
      <c r="AA4231">
        <v>322220</v>
      </c>
      <c r="AB4231" s="8" t="s">
        <v>11736</v>
      </c>
    </row>
    <row r="4232" spans="24:28" x14ac:dyDescent="0.25">
      <c r="X4232">
        <v>4230</v>
      </c>
      <c r="Y4232" s="8" t="s">
        <v>11737</v>
      </c>
      <c r="Z4232">
        <v>621310</v>
      </c>
      <c r="AB4232" s="8" t="s">
        <v>11738</v>
      </c>
    </row>
    <row r="4233" spans="24:28" x14ac:dyDescent="0.25">
      <c r="X4233">
        <v>4231</v>
      </c>
      <c r="Y4233" s="8" t="s">
        <v>11739</v>
      </c>
      <c r="Z4233">
        <v>562212</v>
      </c>
      <c r="AB4233" s="8" t="s">
        <v>11740</v>
      </c>
    </row>
    <row r="4234" spans="24:28" x14ac:dyDescent="0.25">
      <c r="X4234">
        <v>4232</v>
      </c>
      <c r="Y4234" s="8" t="s">
        <v>11741</v>
      </c>
      <c r="Z4234">
        <v>334290</v>
      </c>
      <c r="AA4234">
        <v>332999</v>
      </c>
      <c r="AB4234" s="8" t="s">
        <v>11742</v>
      </c>
    </row>
    <row r="4235" spans="24:28" x14ac:dyDescent="0.25">
      <c r="X4235">
        <v>4233</v>
      </c>
      <c r="Y4235" s="8" t="s">
        <v>11743</v>
      </c>
      <c r="Z4235">
        <v>424590</v>
      </c>
      <c r="AB4235" s="8" t="s">
        <v>11744</v>
      </c>
    </row>
    <row r="4236" spans="24:28" x14ac:dyDescent="0.25">
      <c r="X4236">
        <v>4234</v>
      </c>
      <c r="Y4236" s="8" t="s">
        <v>11745</v>
      </c>
      <c r="Z4236">
        <v>621420</v>
      </c>
      <c r="AB4236" s="8" t="s">
        <v>11746</v>
      </c>
    </row>
    <row r="4237" spans="24:28" x14ac:dyDescent="0.25">
      <c r="X4237">
        <v>4235</v>
      </c>
      <c r="Y4237" s="8" t="s">
        <v>11747</v>
      </c>
      <c r="Z4237">
        <v>332994</v>
      </c>
      <c r="AA4237">
        <v>444180</v>
      </c>
      <c r="AB4237" s="8" t="s">
        <v>11748</v>
      </c>
    </row>
    <row r="4238" spans="24:28" x14ac:dyDescent="0.25">
      <c r="X4238">
        <v>4236</v>
      </c>
      <c r="Y4238" s="8" t="s">
        <v>11749</v>
      </c>
      <c r="Z4238">
        <v>444120</v>
      </c>
      <c r="AA4238">
        <v>424950</v>
      </c>
      <c r="AB4238" s="8" t="s">
        <v>11750</v>
      </c>
    </row>
    <row r="4239" spans="24:28" x14ac:dyDescent="0.25">
      <c r="X4239">
        <v>4237</v>
      </c>
      <c r="Y4239" s="8" t="s">
        <v>11751</v>
      </c>
      <c r="Z4239">
        <v>813990</v>
      </c>
      <c r="AB4239" s="8" t="s">
        <v>11752</v>
      </c>
    </row>
    <row r="4240" spans="24:28" x14ac:dyDescent="0.25">
      <c r="X4240">
        <v>4238</v>
      </c>
      <c r="Y4240" s="8" t="s">
        <v>11753</v>
      </c>
      <c r="Z4240">
        <v>111199</v>
      </c>
      <c r="AB4240" s="8" t="s">
        <v>11754</v>
      </c>
    </row>
    <row r="4241" spans="24:28" x14ac:dyDescent="0.25">
      <c r="X4241">
        <v>4239</v>
      </c>
      <c r="Y4241" s="8" t="s">
        <v>11755</v>
      </c>
      <c r="Z4241">
        <v>332117</v>
      </c>
      <c r="AA4241">
        <v>336390</v>
      </c>
      <c r="AB4241" s="8" t="s">
        <v>11756</v>
      </c>
    </row>
    <row r="4242" spans="24:28" x14ac:dyDescent="0.25">
      <c r="X4242">
        <v>4240</v>
      </c>
      <c r="Y4242" s="8" t="s">
        <v>11757</v>
      </c>
      <c r="Z4242">
        <v>316998</v>
      </c>
      <c r="AA4242">
        <v>423990</v>
      </c>
      <c r="AB4242" s="8" t="s">
        <v>11758</v>
      </c>
    </row>
    <row r="4243" spans="24:28" x14ac:dyDescent="0.25">
      <c r="X4243">
        <v>4241</v>
      </c>
      <c r="Y4243" s="8" t="s">
        <v>11759</v>
      </c>
      <c r="Z4243">
        <v>459310</v>
      </c>
      <c r="AB4243" s="8" t="s">
        <v>11760</v>
      </c>
    </row>
    <row r="4244" spans="24:28" x14ac:dyDescent="0.25">
      <c r="X4244">
        <v>4242</v>
      </c>
      <c r="Y4244" s="8" t="s">
        <v>11761</v>
      </c>
      <c r="Z4244">
        <v>541310</v>
      </c>
      <c r="AA4244">
        <v>531190</v>
      </c>
      <c r="AB4244" s="8" t="s">
        <v>11762</v>
      </c>
    </row>
    <row r="4245" spans="24:28" x14ac:dyDescent="0.25">
      <c r="X4245">
        <v>4243</v>
      </c>
      <c r="Y4245" s="8" t="s">
        <v>11763</v>
      </c>
      <c r="Z4245">
        <v>337910</v>
      </c>
      <c r="AA4245">
        <v>314120</v>
      </c>
      <c r="AB4245" s="8" t="s">
        <v>11764</v>
      </c>
    </row>
    <row r="4246" spans="24:28" x14ac:dyDescent="0.25">
      <c r="X4246">
        <v>4244</v>
      </c>
      <c r="Y4246" s="8" t="s">
        <v>11765</v>
      </c>
      <c r="Z4246">
        <v>311212</v>
      </c>
      <c r="AB4246" s="8" t="s">
        <v>11766</v>
      </c>
    </row>
    <row r="4247" spans="24:28" x14ac:dyDescent="0.25">
      <c r="X4247">
        <v>4245</v>
      </c>
      <c r="Y4247" s="8" t="s">
        <v>11767</v>
      </c>
      <c r="Z4247">
        <v>323117</v>
      </c>
      <c r="AB4247" s="8" t="s">
        <v>11768</v>
      </c>
    </row>
    <row r="4248" spans="24:28" x14ac:dyDescent="0.25">
      <c r="X4248">
        <v>4246</v>
      </c>
      <c r="Y4248" s="8" t="s">
        <v>11769</v>
      </c>
      <c r="Z4248">
        <v>311119</v>
      </c>
      <c r="AA4248">
        <v>424910</v>
      </c>
      <c r="AB4248" s="8" t="s">
        <v>11770</v>
      </c>
    </row>
    <row r="4249" spans="24:28" x14ac:dyDescent="0.25">
      <c r="X4249">
        <v>4247</v>
      </c>
      <c r="Y4249" s="8" t="s">
        <v>11771</v>
      </c>
      <c r="Z4249">
        <v>923140</v>
      </c>
      <c r="AB4249" s="8" t="s">
        <v>11772</v>
      </c>
    </row>
    <row r="4250" spans="24:28" x14ac:dyDescent="0.25">
      <c r="X4250">
        <v>4248</v>
      </c>
      <c r="Y4250" s="8" t="s">
        <v>11773</v>
      </c>
      <c r="Z4250">
        <v>312120</v>
      </c>
      <c r="AB4250" s="8" t="s">
        <v>11774</v>
      </c>
    </row>
    <row r="4251" spans="24:28" x14ac:dyDescent="0.25">
      <c r="X4251">
        <v>4249</v>
      </c>
      <c r="Y4251" s="8" t="s">
        <v>11775</v>
      </c>
      <c r="Z4251">
        <v>311942</v>
      </c>
      <c r="AB4251" s="8" t="s">
        <v>11776</v>
      </c>
    </row>
    <row r="4252" spans="24:28" x14ac:dyDescent="0.25">
      <c r="X4252">
        <v>4250</v>
      </c>
      <c r="Y4252" s="8" t="s">
        <v>11777</v>
      </c>
      <c r="Z4252">
        <v>327331</v>
      </c>
      <c r="AA4252">
        <v>327320</v>
      </c>
      <c r="AB4252" s="8" t="s">
        <v>11778</v>
      </c>
    </row>
    <row r="4253" spans="24:28" x14ac:dyDescent="0.25">
      <c r="X4253">
        <v>4251</v>
      </c>
      <c r="Y4253" s="8" t="s">
        <v>11779</v>
      </c>
      <c r="Z4253">
        <v>445291</v>
      </c>
      <c r="AA4253">
        <v>424490</v>
      </c>
      <c r="AB4253" s="8" t="s">
        <v>11780</v>
      </c>
    </row>
    <row r="4254" spans="24:28" x14ac:dyDescent="0.25">
      <c r="X4254">
        <v>4252</v>
      </c>
      <c r="Y4254" s="8" t="s">
        <v>11781</v>
      </c>
      <c r="Z4254">
        <v>336340</v>
      </c>
      <c r="AB4254" s="8" t="s">
        <v>11782</v>
      </c>
    </row>
    <row r="4255" spans="24:28" x14ac:dyDescent="0.25">
      <c r="X4255">
        <v>4253</v>
      </c>
      <c r="Y4255" s="8" t="s">
        <v>11783</v>
      </c>
      <c r="Z4255">
        <v>325613</v>
      </c>
      <c r="AB4255" s="8" t="s">
        <v>11784</v>
      </c>
    </row>
    <row r="4256" spans="24:28" x14ac:dyDescent="0.25">
      <c r="X4256">
        <v>4254</v>
      </c>
      <c r="Y4256" s="8" t="s">
        <v>11785</v>
      </c>
      <c r="Z4256">
        <v>333993</v>
      </c>
      <c r="AB4256" s="8" t="s">
        <v>11786</v>
      </c>
    </row>
    <row r="4257" spans="24:28" x14ac:dyDescent="0.25">
      <c r="X4257">
        <v>4255</v>
      </c>
      <c r="Y4257" s="8" t="s">
        <v>11787</v>
      </c>
      <c r="Z4257">
        <v>541430</v>
      </c>
      <c r="AB4257" s="8" t="s">
        <v>11788</v>
      </c>
    </row>
    <row r="4258" spans="24:28" x14ac:dyDescent="0.25">
      <c r="X4258">
        <v>4256</v>
      </c>
      <c r="Y4258" s="8" t="s">
        <v>11789</v>
      </c>
      <c r="Z4258">
        <v>111110</v>
      </c>
      <c r="AB4258" s="8" t="s">
        <v>11790</v>
      </c>
    </row>
    <row r="4259" spans="24:28" x14ac:dyDescent="0.25">
      <c r="X4259">
        <v>4257</v>
      </c>
      <c r="Y4259" s="8" t="s">
        <v>11791</v>
      </c>
      <c r="Z4259">
        <v>314999</v>
      </c>
      <c r="AB4259" s="8" t="s">
        <v>11792</v>
      </c>
    </row>
    <row r="4260" spans="24:28" x14ac:dyDescent="0.25">
      <c r="X4260">
        <v>4258</v>
      </c>
      <c r="Y4260" s="8" t="s">
        <v>11793</v>
      </c>
      <c r="Z4260">
        <v>713940</v>
      </c>
      <c r="AA4260">
        <v>621999</v>
      </c>
      <c r="AB4260" s="8" t="s">
        <v>11794</v>
      </c>
    </row>
    <row r="4261" spans="24:28" x14ac:dyDescent="0.25">
      <c r="X4261">
        <v>4259</v>
      </c>
      <c r="Y4261" s="8" t="s">
        <v>11795</v>
      </c>
      <c r="Z4261">
        <v>447110</v>
      </c>
      <c r="AA4261">
        <v>722513</v>
      </c>
      <c r="AB4261" s="8" t="s">
        <v>11796</v>
      </c>
    </row>
    <row r="4262" spans="24:28" x14ac:dyDescent="0.25">
      <c r="X4262">
        <v>4260</v>
      </c>
      <c r="Y4262" s="8" t="s">
        <v>11797</v>
      </c>
      <c r="Z4262">
        <v>335122</v>
      </c>
      <c r="AA4262">
        <v>423610</v>
      </c>
      <c r="AB4262" s="8" t="s">
        <v>11798</v>
      </c>
    </row>
    <row r="4263" spans="24:28" x14ac:dyDescent="0.25">
      <c r="X4263">
        <v>4261</v>
      </c>
      <c r="Y4263" s="8" t="s">
        <v>11799</v>
      </c>
      <c r="Z4263">
        <v>811420</v>
      </c>
      <c r="AA4263">
        <v>337127</v>
      </c>
      <c r="AB4263" s="8" t="s">
        <v>11800</v>
      </c>
    </row>
    <row r="4264" spans="24:28" x14ac:dyDescent="0.25">
      <c r="X4264">
        <v>4262</v>
      </c>
      <c r="Y4264" s="8" t="s">
        <v>11801</v>
      </c>
      <c r="Z4264">
        <v>339993</v>
      </c>
      <c r="AA4264">
        <v>332618</v>
      </c>
      <c r="AB4264" s="8" t="s">
        <v>11802</v>
      </c>
    </row>
    <row r="4265" spans="24:28" x14ac:dyDescent="0.25">
      <c r="X4265">
        <v>4263</v>
      </c>
      <c r="Y4265" s="8" t="s">
        <v>11803</v>
      </c>
      <c r="Z4265">
        <v>332999</v>
      </c>
      <c r="AA4265">
        <v>332510</v>
      </c>
      <c r="AB4265" s="8" t="s">
        <v>11804</v>
      </c>
    </row>
    <row r="4266" spans="24:28" x14ac:dyDescent="0.25">
      <c r="X4266">
        <v>4264</v>
      </c>
      <c r="Y4266" s="8" t="s">
        <v>11805</v>
      </c>
      <c r="Z4266">
        <v>423710</v>
      </c>
      <c r="AA4266">
        <v>423720</v>
      </c>
      <c r="AB4266" s="8" t="s">
        <v>11806</v>
      </c>
    </row>
    <row r="4267" spans="24:28" x14ac:dyDescent="0.25">
      <c r="X4267">
        <v>4265</v>
      </c>
      <c r="Y4267" s="8" t="s">
        <v>11807</v>
      </c>
      <c r="Z4267">
        <v>812910</v>
      </c>
      <c r="AB4267" s="8" t="s">
        <v>11808</v>
      </c>
    </row>
    <row r="4268" spans="24:28" x14ac:dyDescent="0.25">
      <c r="X4268">
        <v>4266</v>
      </c>
      <c r="Y4268" s="8" t="s">
        <v>11809</v>
      </c>
      <c r="Z4268">
        <v>812199</v>
      </c>
      <c r="AB4268" s="8" t="s">
        <v>11810</v>
      </c>
    </row>
    <row r="4269" spans="24:28" x14ac:dyDescent="0.25">
      <c r="X4269">
        <v>4267</v>
      </c>
      <c r="Y4269" s="8" t="s">
        <v>11811</v>
      </c>
      <c r="Z4269">
        <v>221117</v>
      </c>
      <c r="AB4269" s="8" t="s">
        <v>11812</v>
      </c>
    </row>
    <row r="4270" spans="24:28" x14ac:dyDescent="0.25">
      <c r="X4270">
        <v>4268</v>
      </c>
      <c r="Y4270" s="8" t="s">
        <v>11813</v>
      </c>
      <c r="Z4270">
        <v>523930</v>
      </c>
      <c r="AA4270">
        <v>523120</v>
      </c>
      <c r="AB4270" s="8" t="s">
        <v>11814</v>
      </c>
    </row>
    <row r="4271" spans="24:28" x14ac:dyDescent="0.25">
      <c r="X4271">
        <v>4269</v>
      </c>
      <c r="Y4271" s="8" t="s">
        <v>11815</v>
      </c>
      <c r="Z4271">
        <v>321219</v>
      </c>
      <c r="AB4271" s="8" t="s">
        <v>11816</v>
      </c>
    </row>
    <row r="4272" spans="24:28" x14ac:dyDescent="0.25">
      <c r="X4272">
        <v>4270</v>
      </c>
      <c r="Y4272" s="8" t="s">
        <v>11817</v>
      </c>
      <c r="Z4272">
        <v>335122</v>
      </c>
      <c r="AA4272">
        <v>335129</v>
      </c>
      <c r="AB4272" s="8" t="s">
        <v>11818</v>
      </c>
    </row>
    <row r="4273" spans="24:28" x14ac:dyDescent="0.25">
      <c r="X4273">
        <v>4271</v>
      </c>
      <c r="Y4273" s="8" t="s">
        <v>11819</v>
      </c>
      <c r="Z4273">
        <v>611630</v>
      </c>
      <c r="AA4273">
        <v>561520</v>
      </c>
      <c r="AB4273" s="8" t="s">
        <v>11820</v>
      </c>
    </row>
    <row r="4274" spans="24:28" x14ac:dyDescent="0.25">
      <c r="X4274">
        <v>4272</v>
      </c>
      <c r="Y4274" s="8" t="s">
        <v>11821</v>
      </c>
      <c r="Z4274">
        <v>238210</v>
      </c>
      <c r="AA4274">
        <v>541310</v>
      </c>
      <c r="AB4274" s="8" t="s">
        <v>11822</v>
      </c>
    </row>
    <row r="4275" spans="24:28" x14ac:dyDescent="0.25">
      <c r="X4275">
        <v>4273</v>
      </c>
      <c r="Y4275" s="8" t="s">
        <v>11823</v>
      </c>
      <c r="Z4275">
        <v>423920</v>
      </c>
      <c r="AA4275">
        <v>713120</v>
      </c>
      <c r="AB4275" s="8" t="s">
        <v>11824</v>
      </c>
    </row>
    <row r="4276" spans="24:28" x14ac:dyDescent="0.25">
      <c r="X4276">
        <v>4274</v>
      </c>
      <c r="Y4276" s="8" t="s">
        <v>11825</v>
      </c>
      <c r="Z4276">
        <v>451130</v>
      </c>
      <c r="AA4276">
        <v>337110</v>
      </c>
      <c r="AB4276" s="8" t="s">
        <v>11826</v>
      </c>
    </row>
    <row r="4277" spans="24:28" x14ac:dyDescent="0.25">
      <c r="X4277">
        <v>4275</v>
      </c>
      <c r="Y4277" s="8" t="s">
        <v>11827</v>
      </c>
      <c r="Z4277">
        <v>519130</v>
      </c>
      <c r="AB4277" s="8" t="s">
        <v>11828</v>
      </c>
    </row>
    <row r="4278" spans="24:28" x14ac:dyDescent="0.25">
      <c r="X4278">
        <v>4276</v>
      </c>
      <c r="Y4278" s="8" t="s">
        <v>11829</v>
      </c>
      <c r="Z4278">
        <v>334514</v>
      </c>
      <c r="AA4278">
        <v>335999</v>
      </c>
      <c r="AB4278" s="8" t="s">
        <v>11830</v>
      </c>
    </row>
    <row r="4279" spans="24:28" x14ac:dyDescent="0.25">
      <c r="X4279">
        <v>4277</v>
      </c>
      <c r="Y4279" s="8" t="s">
        <v>11831</v>
      </c>
      <c r="Z4279">
        <v>561621</v>
      </c>
      <c r="AA4279">
        <v>238210</v>
      </c>
      <c r="AB4279" s="8" t="s">
        <v>11832</v>
      </c>
    </row>
    <row r="4280" spans="24:28" x14ac:dyDescent="0.25">
      <c r="X4280">
        <v>4278</v>
      </c>
      <c r="Y4280" s="8" t="s">
        <v>11833</v>
      </c>
      <c r="Z4280">
        <v>423690</v>
      </c>
      <c r="AB4280" s="8" t="s">
        <v>11834</v>
      </c>
    </row>
    <row r="4281" spans="24:28" x14ac:dyDescent="0.25">
      <c r="X4281">
        <v>4279</v>
      </c>
      <c r="Y4281" s="8" t="s">
        <v>11835</v>
      </c>
      <c r="Z4281">
        <v>112910</v>
      </c>
      <c r="AA4281">
        <v>115114</v>
      </c>
      <c r="AB4281" s="8" t="s">
        <v>11836</v>
      </c>
    </row>
    <row r="4282" spans="24:28" x14ac:dyDescent="0.25">
      <c r="X4282">
        <v>4280</v>
      </c>
      <c r="Y4282" s="8" t="s">
        <v>11837</v>
      </c>
      <c r="Z4282">
        <v>311991</v>
      </c>
      <c r="AA4282">
        <v>624190</v>
      </c>
      <c r="AB4282" s="8" t="s">
        <v>11838</v>
      </c>
    </row>
    <row r="4283" spans="24:28" x14ac:dyDescent="0.25">
      <c r="X4283">
        <v>4281</v>
      </c>
      <c r="Y4283" s="8" t="s">
        <v>11839</v>
      </c>
      <c r="Z4283">
        <v>312113</v>
      </c>
      <c r="AB4283" s="8" t="s">
        <v>11840</v>
      </c>
    </row>
    <row r="4284" spans="24:28" x14ac:dyDescent="0.25">
      <c r="X4284">
        <v>4282</v>
      </c>
      <c r="Y4284" s="8" t="s">
        <v>11841</v>
      </c>
      <c r="Z4284">
        <v>112210</v>
      </c>
      <c r="AA4284">
        <v>311611</v>
      </c>
      <c r="AB4284" s="8" t="s">
        <v>11842</v>
      </c>
    </row>
    <row r="4285" spans="24:28" x14ac:dyDescent="0.25">
      <c r="X4285">
        <v>4283</v>
      </c>
      <c r="Y4285" s="8" t="s">
        <v>11843</v>
      </c>
      <c r="Z4285">
        <v>337215</v>
      </c>
      <c r="AA4285">
        <v>337214</v>
      </c>
      <c r="AB4285" s="8" t="s">
        <v>11844</v>
      </c>
    </row>
    <row r="4286" spans="24:28" x14ac:dyDescent="0.25">
      <c r="X4286">
        <v>4284</v>
      </c>
      <c r="Y4286" s="8" t="s">
        <v>11845</v>
      </c>
      <c r="Z4286">
        <v>711212</v>
      </c>
      <c r="AB4286" s="8" t="s">
        <v>11846</v>
      </c>
    </row>
    <row r="4287" spans="24:28" x14ac:dyDescent="0.25">
      <c r="X4287">
        <v>4285</v>
      </c>
      <c r="Y4287" s="8" t="s">
        <v>11847</v>
      </c>
      <c r="Z4287">
        <v>493110</v>
      </c>
      <c r="AA4287">
        <v>488510</v>
      </c>
      <c r="AB4287" s="8" t="s">
        <v>11848</v>
      </c>
    </row>
    <row r="4288" spans="24:28" x14ac:dyDescent="0.25">
      <c r="X4288">
        <v>4286</v>
      </c>
      <c r="Y4288" s="8" t="s">
        <v>11849</v>
      </c>
      <c r="Z4288">
        <v>313240</v>
      </c>
      <c r="AB4288" s="8" t="s">
        <v>11850</v>
      </c>
    </row>
    <row r="4289" spans="24:28" x14ac:dyDescent="0.25">
      <c r="X4289">
        <v>4287</v>
      </c>
      <c r="Y4289" s="8" t="s">
        <v>11851</v>
      </c>
      <c r="Z4289">
        <v>311511</v>
      </c>
      <c r="AB4289" s="8" t="s">
        <v>11852</v>
      </c>
    </row>
    <row r="4290" spans="24:28" x14ac:dyDescent="0.25">
      <c r="X4290">
        <v>4288</v>
      </c>
      <c r="Y4290" s="8" t="s">
        <v>11853</v>
      </c>
      <c r="Z4290">
        <v>325412</v>
      </c>
      <c r="AB4290" s="8" t="s">
        <v>11854</v>
      </c>
    </row>
    <row r="4291" spans="24:28" x14ac:dyDescent="0.25">
      <c r="X4291">
        <v>4289</v>
      </c>
      <c r="Y4291" s="8" t="s">
        <v>11855</v>
      </c>
      <c r="Z4291">
        <v>443141</v>
      </c>
      <c r="AA4291">
        <v>443142</v>
      </c>
      <c r="AB4291" s="8" t="s">
        <v>11856</v>
      </c>
    </row>
    <row r="4292" spans="24:28" x14ac:dyDescent="0.25">
      <c r="X4292">
        <v>4290</v>
      </c>
      <c r="Y4292" s="8" t="s">
        <v>11857</v>
      </c>
      <c r="Z4292">
        <v>926150</v>
      </c>
      <c r="AA4292">
        <v>923130</v>
      </c>
      <c r="AB4292" s="8" t="s">
        <v>11858</v>
      </c>
    </row>
    <row r="4293" spans="24:28" x14ac:dyDescent="0.25">
      <c r="X4293">
        <v>4291</v>
      </c>
      <c r="Y4293" s="8" t="s">
        <v>11859</v>
      </c>
      <c r="Z4293">
        <v>335921</v>
      </c>
      <c r="AA4293">
        <v>423610</v>
      </c>
      <c r="AB4293" s="8" t="s">
        <v>11860</v>
      </c>
    </row>
    <row r="4294" spans="24:28" x14ac:dyDescent="0.25">
      <c r="X4294">
        <v>4292</v>
      </c>
      <c r="Y4294" s="8" t="s">
        <v>11861</v>
      </c>
      <c r="Z4294">
        <v>313110</v>
      </c>
      <c r="AA4294">
        <v>313110</v>
      </c>
      <c r="AB4294" s="8" t="s">
        <v>11862</v>
      </c>
    </row>
    <row r="4295" spans="24:28" x14ac:dyDescent="0.25">
      <c r="X4295">
        <v>4293</v>
      </c>
      <c r="Y4295" s="8" t="s">
        <v>11863</v>
      </c>
      <c r="Z4295">
        <v>334418</v>
      </c>
      <c r="AB4295" s="8" t="s">
        <v>11864</v>
      </c>
    </row>
    <row r="4296" spans="24:28" x14ac:dyDescent="0.25">
      <c r="X4296">
        <v>4294</v>
      </c>
      <c r="Y4296" s="8" t="s">
        <v>11865</v>
      </c>
      <c r="Z4296">
        <v>423390</v>
      </c>
      <c r="AA4296">
        <v>423310</v>
      </c>
      <c r="AB4296" s="8" t="s">
        <v>11866</v>
      </c>
    </row>
    <row r="4297" spans="24:28" x14ac:dyDescent="0.25">
      <c r="X4297">
        <v>4295</v>
      </c>
      <c r="Y4297" s="8" t="s">
        <v>11867</v>
      </c>
      <c r="Z4297">
        <v>482112</v>
      </c>
      <c r="AB4297" s="8" t="s">
        <v>11868</v>
      </c>
    </row>
    <row r="4298" spans="24:28" x14ac:dyDescent="0.25">
      <c r="X4298">
        <v>4296</v>
      </c>
      <c r="Y4298" s="8" t="s">
        <v>11869</v>
      </c>
      <c r="Z4298">
        <v>441228</v>
      </c>
      <c r="AA4298">
        <v>441110</v>
      </c>
      <c r="AB4298" s="8" t="s">
        <v>11870</v>
      </c>
    </row>
    <row r="4299" spans="24:28" x14ac:dyDescent="0.25">
      <c r="X4299">
        <v>4297</v>
      </c>
      <c r="Y4299" s="8" t="s">
        <v>11871</v>
      </c>
      <c r="Z4299">
        <v>423430</v>
      </c>
      <c r="AB4299" s="8" t="s">
        <v>11872</v>
      </c>
    </row>
    <row r="4300" spans="24:28" x14ac:dyDescent="0.25">
      <c r="X4300">
        <v>4298</v>
      </c>
      <c r="Y4300" s="8" t="s">
        <v>11873</v>
      </c>
      <c r="Z4300">
        <v>515210</v>
      </c>
      <c r="AA4300">
        <v>517311</v>
      </c>
      <c r="AB4300" s="8" t="s">
        <v>11874</v>
      </c>
    </row>
    <row r="4301" spans="24:28" x14ac:dyDescent="0.25">
      <c r="X4301">
        <v>4299</v>
      </c>
      <c r="Y4301" s="8" t="s">
        <v>11875</v>
      </c>
      <c r="Z4301">
        <v>521110</v>
      </c>
      <c r="AB4301" s="8" t="s">
        <v>11876</v>
      </c>
    </row>
    <row r="4302" spans="24:28" x14ac:dyDescent="0.25">
      <c r="X4302">
        <v>4300</v>
      </c>
      <c r="Y4302" s="8" t="s">
        <v>11877</v>
      </c>
      <c r="Z4302">
        <v>712190</v>
      </c>
      <c r="AB4302" s="8" t="s">
        <v>11878</v>
      </c>
    </row>
    <row r="4303" spans="24:28" x14ac:dyDescent="0.25">
      <c r="X4303">
        <v>4301</v>
      </c>
      <c r="Y4303" s="8" t="s">
        <v>11879</v>
      </c>
      <c r="Z4303">
        <v>336510</v>
      </c>
      <c r="AA4303">
        <v>423120</v>
      </c>
      <c r="AB4303" s="8" t="s">
        <v>11880</v>
      </c>
    </row>
    <row r="4304" spans="24:28" x14ac:dyDescent="0.25">
      <c r="X4304">
        <v>4302</v>
      </c>
      <c r="Y4304" s="8" t="s">
        <v>11881</v>
      </c>
      <c r="Z4304">
        <v>423330</v>
      </c>
      <c r="AB4304" s="8" t="s">
        <v>11882</v>
      </c>
    </row>
    <row r="4305" spans="24:28" x14ac:dyDescent="0.25">
      <c r="X4305">
        <v>4303</v>
      </c>
      <c r="Y4305" s="8" t="s">
        <v>11883</v>
      </c>
      <c r="Z4305">
        <v>445230</v>
      </c>
      <c r="AA4305">
        <v>488991</v>
      </c>
      <c r="AB4305" s="8" t="s">
        <v>11884</v>
      </c>
    </row>
    <row r="4306" spans="24:28" x14ac:dyDescent="0.25">
      <c r="X4306">
        <v>4304</v>
      </c>
      <c r="Y4306" s="8" t="s">
        <v>11885</v>
      </c>
      <c r="Z4306">
        <v>237110</v>
      </c>
      <c r="AB4306" s="8" t="s">
        <v>11886</v>
      </c>
    </row>
    <row r="4307" spans="24:28" x14ac:dyDescent="0.25">
      <c r="X4307">
        <v>4305</v>
      </c>
      <c r="Y4307" s="8" t="s">
        <v>11887</v>
      </c>
      <c r="Z4307">
        <v>212230</v>
      </c>
      <c r="AB4307" s="8" t="s">
        <v>11888</v>
      </c>
    </row>
    <row r="4308" spans="24:28" x14ac:dyDescent="0.25">
      <c r="X4308">
        <v>4306</v>
      </c>
      <c r="Y4308" s="8" t="s">
        <v>11889</v>
      </c>
      <c r="Z4308">
        <v>711120</v>
      </c>
      <c r="AB4308" s="8" t="s">
        <v>11890</v>
      </c>
    </row>
    <row r="4309" spans="24:28" x14ac:dyDescent="0.25">
      <c r="X4309">
        <v>4307</v>
      </c>
      <c r="Y4309" s="8" t="s">
        <v>11891</v>
      </c>
      <c r="Z4309">
        <v>722320</v>
      </c>
      <c r="AA4309">
        <v>445132</v>
      </c>
      <c r="AB4309" s="8" t="s">
        <v>11892</v>
      </c>
    </row>
    <row r="4310" spans="24:28" x14ac:dyDescent="0.25">
      <c r="X4310">
        <v>4308</v>
      </c>
      <c r="Y4310" s="8" t="s">
        <v>11893</v>
      </c>
      <c r="Z4310">
        <v>523160</v>
      </c>
      <c r="AB4310" s="8" t="s">
        <v>11894</v>
      </c>
    </row>
    <row r="4311" spans="24:28" x14ac:dyDescent="0.25">
      <c r="X4311">
        <v>4309</v>
      </c>
      <c r="Y4311" s="8" t="s">
        <v>11895</v>
      </c>
      <c r="Z4311">
        <v>337127</v>
      </c>
      <c r="AA4311">
        <v>337211</v>
      </c>
      <c r="AB4311" s="8" t="s">
        <v>11896</v>
      </c>
    </row>
    <row r="4312" spans="24:28" x14ac:dyDescent="0.25">
      <c r="X4312">
        <v>4310</v>
      </c>
      <c r="Y4312" s="8" t="s">
        <v>11897</v>
      </c>
      <c r="Z4312">
        <v>325220</v>
      </c>
      <c r="AB4312" s="8" t="s">
        <v>11898</v>
      </c>
    </row>
    <row r="4313" spans="24:28" x14ac:dyDescent="0.25">
      <c r="X4313">
        <v>4311</v>
      </c>
      <c r="Y4313" s="8" t="s">
        <v>11899</v>
      </c>
      <c r="Z4313">
        <v>621512</v>
      </c>
      <c r="AB4313" s="8" t="s">
        <v>11900</v>
      </c>
    </row>
    <row r="4314" spans="24:28" x14ac:dyDescent="0.25">
      <c r="X4314">
        <v>4312</v>
      </c>
      <c r="Y4314" s="8" t="s">
        <v>11901</v>
      </c>
      <c r="Z4314">
        <v>321114</v>
      </c>
      <c r="AA4314">
        <v>813920</v>
      </c>
      <c r="AB4314" s="8" t="s">
        <v>11902</v>
      </c>
    </row>
    <row r="4315" spans="24:28" x14ac:dyDescent="0.25">
      <c r="X4315">
        <v>4313</v>
      </c>
      <c r="Y4315" s="8" t="s">
        <v>11903</v>
      </c>
      <c r="Z4315">
        <v>311221</v>
      </c>
      <c r="AB4315" s="8" t="s">
        <v>11904</v>
      </c>
    </row>
    <row r="4316" spans="24:28" x14ac:dyDescent="0.25">
      <c r="X4316">
        <v>4314</v>
      </c>
      <c r="Y4316" s="8" t="s">
        <v>11905</v>
      </c>
      <c r="Z4316">
        <v>922160</v>
      </c>
      <c r="AB4316" s="8" t="s">
        <v>11906</v>
      </c>
    </row>
    <row r="4317" spans="24:28" x14ac:dyDescent="0.25">
      <c r="X4317">
        <v>4315</v>
      </c>
      <c r="Y4317" s="8" t="s">
        <v>11907</v>
      </c>
      <c r="Z4317">
        <v>311224</v>
      </c>
      <c r="AB4317" s="8" t="s">
        <v>11908</v>
      </c>
    </row>
    <row r="4318" spans="24:28" x14ac:dyDescent="0.25">
      <c r="X4318">
        <v>4316</v>
      </c>
      <c r="Y4318" s="8" t="s">
        <v>11909</v>
      </c>
      <c r="Z4318">
        <v>315120</v>
      </c>
      <c r="AA4318">
        <v>315250</v>
      </c>
      <c r="AB4318" s="8" t="s">
        <v>11910</v>
      </c>
    </row>
    <row r="4319" spans="24:28" x14ac:dyDescent="0.25">
      <c r="X4319">
        <v>4317</v>
      </c>
      <c r="Y4319" s="8" t="s">
        <v>11911</v>
      </c>
      <c r="Z4319">
        <v>332510</v>
      </c>
      <c r="AB4319" s="8" t="s">
        <v>11912</v>
      </c>
    </row>
    <row r="4320" spans="24:28" x14ac:dyDescent="0.25">
      <c r="X4320">
        <v>4318</v>
      </c>
      <c r="Y4320" s="8" t="s">
        <v>11913</v>
      </c>
      <c r="Z4320">
        <v>923130</v>
      </c>
      <c r="AB4320" s="8" t="s">
        <v>11914</v>
      </c>
    </row>
    <row r="4321" spans="24:28" x14ac:dyDescent="0.25">
      <c r="X4321">
        <v>4319</v>
      </c>
      <c r="Y4321" s="8" t="s">
        <v>11915</v>
      </c>
      <c r="Z4321">
        <v>532310</v>
      </c>
      <c r="AB4321" s="8" t="s">
        <v>11916</v>
      </c>
    </row>
    <row r="4322" spans="24:28" x14ac:dyDescent="0.25">
      <c r="X4322">
        <v>4320</v>
      </c>
      <c r="Y4322" s="8" t="s">
        <v>11917</v>
      </c>
      <c r="Z4322">
        <v>446199</v>
      </c>
      <c r="AB4322" s="8" t="s">
        <v>11918</v>
      </c>
    </row>
    <row r="4323" spans="24:28" x14ac:dyDescent="0.25">
      <c r="X4323">
        <v>4321</v>
      </c>
      <c r="Y4323" s="8" t="s">
        <v>11919</v>
      </c>
      <c r="Z4323">
        <v>332111</v>
      </c>
      <c r="AA4323">
        <v>336350</v>
      </c>
      <c r="AB4323" s="8" t="s">
        <v>11920</v>
      </c>
    </row>
    <row r="4324" spans="24:28" x14ac:dyDescent="0.25">
      <c r="X4324">
        <v>4322</v>
      </c>
      <c r="Y4324" s="8" t="s">
        <v>11921</v>
      </c>
      <c r="Z4324">
        <v>532120</v>
      </c>
      <c r="AA4324">
        <v>484121</v>
      </c>
      <c r="AB4324" s="8" t="s">
        <v>11922</v>
      </c>
    </row>
    <row r="4325" spans="24:28" x14ac:dyDescent="0.25">
      <c r="X4325">
        <v>4323</v>
      </c>
      <c r="Y4325" s="8" t="s">
        <v>11923</v>
      </c>
      <c r="Z4325">
        <v>541214</v>
      </c>
      <c r="AA4325">
        <v>541511</v>
      </c>
      <c r="AB4325" s="8" t="s">
        <v>11924</v>
      </c>
    </row>
    <row r="4326" spans="24:28" x14ac:dyDescent="0.25">
      <c r="X4326">
        <v>4324</v>
      </c>
      <c r="Y4326" s="8" t="s">
        <v>11925</v>
      </c>
      <c r="Z4326">
        <v>531311</v>
      </c>
      <c r="AB4326" s="8" t="s">
        <v>11926</v>
      </c>
    </row>
    <row r="4327" spans="24:28" x14ac:dyDescent="0.25">
      <c r="X4327">
        <v>4325</v>
      </c>
      <c r="Y4327" s="8" t="s">
        <v>11927</v>
      </c>
      <c r="Z4327">
        <v>423430</v>
      </c>
      <c r="AA4327">
        <v>518210</v>
      </c>
      <c r="AB4327" s="8" t="s">
        <v>11928</v>
      </c>
    </row>
    <row r="4328" spans="24:28" x14ac:dyDescent="0.25">
      <c r="X4328">
        <v>4326</v>
      </c>
      <c r="Y4328" s="8" t="s">
        <v>11929</v>
      </c>
      <c r="Z4328">
        <v>335122</v>
      </c>
      <c r="AB4328" s="8" t="s">
        <v>11930</v>
      </c>
    </row>
    <row r="4329" spans="24:28" x14ac:dyDescent="0.25">
      <c r="X4329">
        <v>4327</v>
      </c>
      <c r="Y4329" s="8" t="s">
        <v>11931</v>
      </c>
      <c r="Z4329">
        <v>811192</v>
      </c>
      <c r="AA4329">
        <v>811191</v>
      </c>
      <c r="AB4329" s="8" t="s">
        <v>11932</v>
      </c>
    </row>
    <row r="4330" spans="24:28" x14ac:dyDescent="0.25">
      <c r="X4330">
        <v>4328</v>
      </c>
      <c r="Y4330" s="8" t="s">
        <v>11933</v>
      </c>
      <c r="Z4330">
        <v>115111</v>
      </c>
      <c r="AA4330">
        <v>424590</v>
      </c>
      <c r="AB4330" s="8" t="s">
        <v>11934</v>
      </c>
    </row>
    <row r="4331" spans="24:28" x14ac:dyDescent="0.25">
      <c r="X4331">
        <v>4329</v>
      </c>
      <c r="Y4331" s="8" t="s">
        <v>11935</v>
      </c>
      <c r="Z4331">
        <v>212322</v>
      </c>
      <c r="AB4331" s="8" t="s">
        <v>11936</v>
      </c>
    </row>
    <row r="4332" spans="24:28" x14ac:dyDescent="0.25">
      <c r="X4332">
        <v>4330</v>
      </c>
      <c r="Y4332" s="8" t="s">
        <v>11937</v>
      </c>
      <c r="Z4332">
        <v>541380</v>
      </c>
      <c r="AB4332" s="8" t="s">
        <v>11938</v>
      </c>
    </row>
    <row r="4333" spans="24:28" x14ac:dyDescent="0.25">
      <c r="X4333">
        <v>4331</v>
      </c>
      <c r="Y4333" s="8" t="s">
        <v>11939</v>
      </c>
      <c r="Z4333">
        <v>923120</v>
      </c>
      <c r="AB4333" s="8" t="s">
        <v>11940</v>
      </c>
    </row>
    <row r="4334" spans="24:28" x14ac:dyDescent="0.25">
      <c r="X4334">
        <v>4332</v>
      </c>
      <c r="Y4334" s="8" t="s">
        <v>11941</v>
      </c>
      <c r="Z4334">
        <v>713920</v>
      </c>
      <c r="AA4334">
        <v>713910</v>
      </c>
      <c r="AB4334" s="8" t="s">
        <v>11942</v>
      </c>
    </row>
    <row r="4335" spans="24:28" x14ac:dyDescent="0.25">
      <c r="X4335">
        <v>4333</v>
      </c>
      <c r="Y4335" s="8" t="s">
        <v>11943</v>
      </c>
      <c r="Z4335">
        <v>541330</v>
      </c>
      <c r="AB4335" s="8" t="s">
        <v>11944</v>
      </c>
    </row>
    <row r="4336" spans="24:28" x14ac:dyDescent="0.25">
      <c r="X4336">
        <v>4334</v>
      </c>
      <c r="Y4336" s="8" t="s">
        <v>11945</v>
      </c>
      <c r="Z4336">
        <v>621310</v>
      </c>
      <c r="AB4336" s="8" t="s">
        <v>11946</v>
      </c>
    </row>
    <row r="4337" spans="24:28" x14ac:dyDescent="0.25">
      <c r="X4337">
        <v>4335</v>
      </c>
      <c r="Y4337" s="8" t="s">
        <v>11947</v>
      </c>
      <c r="Z4337">
        <v>458110</v>
      </c>
      <c r="AA4337">
        <v>458210</v>
      </c>
      <c r="AB4337" s="8" t="s">
        <v>11948</v>
      </c>
    </row>
    <row r="4338" spans="24:28" x14ac:dyDescent="0.25">
      <c r="X4338">
        <v>4336</v>
      </c>
      <c r="Y4338" s="8" t="s">
        <v>11949</v>
      </c>
      <c r="Z4338">
        <v>621492</v>
      </c>
      <c r="AB4338" s="8" t="s">
        <v>11950</v>
      </c>
    </row>
    <row r="4339" spans="24:28" x14ac:dyDescent="0.25">
      <c r="X4339">
        <v>4337</v>
      </c>
      <c r="Y4339" s="8" t="s">
        <v>11951</v>
      </c>
      <c r="Z4339">
        <v>512131</v>
      </c>
      <c r="AA4339">
        <v>722513</v>
      </c>
      <c r="AB4339" s="8" t="s">
        <v>11952</v>
      </c>
    </row>
    <row r="4340" spans="24:28" x14ac:dyDescent="0.25">
      <c r="X4340">
        <v>4338</v>
      </c>
      <c r="Y4340" s="8" t="s">
        <v>11953</v>
      </c>
      <c r="Z4340">
        <v>331523</v>
      </c>
      <c r="AA4340">
        <v>331523</v>
      </c>
      <c r="AB4340" s="8" t="s">
        <v>11954</v>
      </c>
    </row>
    <row r="4341" spans="24:28" x14ac:dyDescent="0.25">
      <c r="X4341">
        <v>4339</v>
      </c>
      <c r="Y4341" s="8" t="s">
        <v>11955</v>
      </c>
      <c r="Z4341">
        <v>339991</v>
      </c>
      <c r="AB4341" s="8" t="s">
        <v>11956</v>
      </c>
    </row>
    <row r="4342" spans="24:28" x14ac:dyDescent="0.25">
      <c r="X4342">
        <v>4340</v>
      </c>
      <c r="Y4342" s="8" t="s">
        <v>11957</v>
      </c>
      <c r="Z4342">
        <v>711410</v>
      </c>
      <c r="AA4342">
        <v>459420</v>
      </c>
      <c r="AB4342" s="8" t="s">
        <v>11958</v>
      </c>
    </row>
    <row r="4343" spans="24:28" x14ac:dyDescent="0.25">
      <c r="X4343">
        <v>4341</v>
      </c>
      <c r="Y4343" s="8" t="s">
        <v>11959</v>
      </c>
      <c r="Z4343">
        <v>333318</v>
      </c>
      <c r="AA4343">
        <v>339999</v>
      </c>
      <c r="AB4343" s="8" t="s">
        <v>11960</v>
      </c>
    </row>
    <row r="4344" spans="24:28" x14ac:dyDescent="0.25">
      <c r="X4344">
        <v>4342</v>
      </c>
      <c r="Y4344" s="8" t="s">
        <v>11961</v>
      </c>
      <c r="Z4344">
        <v>713910</v>
      </c>
      <c r="AB4344" s="8" t="s">
        <v>11962</v>
      </c>
    </row>
    <row r="4345" spans="24:28" x14ac:dyDescent="0.25">
      <c r="X4345">
        <v>4343</v>
      </c>
      <c r="Y4345" s="8" t="s">
        <v>11963</v>
      </c>
      <c r="Z4345">
        <v>322110</v>
      </c>
      <c r="AB4345" s="8" t="s">
        <v>11964</v>
      </c>
    </row>
    <row r="4346" spans="24:28" x14ac:dyDescent="0.25">
      <c r="X4346">
        <v>4344</v>
      </c>
      <c r="Y4346" s="8" t="s">
        <v>11965</v>
      </c>
      <c r="Z4346">
        <v>316110</v>
      </c>
      <c r="AB4346" s="8" t="s">
        <v>11966</v>
      </c>
    </row>
    <row r="4347" spans="24:28" x14ac:dyDescent="0.25">
      <c r="X4347">
        <v>4345</v>
      </c>
      <c r="Y4347" s="8" t="s">
        <v>11967</v>
      </c>
      <c r="Z4347">
        <v>334210</v>
      </c>
      <c r="AA4347">
        <v>459999</v>
      </c>
      <c r="AB4347" s="8" t="s">
        <v>11968</v>
      </c>
    </row>
    <row r="4348" spans="24:28" x14ac:dyDescent="0.25">
      <c r="X4348">
        <v>4346</v>
      </c>
      <c r="Y4348" s="8" t="s">
        <v>11969</v>
      </c>
      <c r="Z4348">
        <v>111920</v>
      </c>
      <c r="AA4348">
        <v>561990</v>
      </c>
      <c r="AB4348" s="8" t="s">
        <v>11970</v>
      </c>
    </row>
    <row r="4349" spans="24:28" x14ac:dyDescent="0.25">
      <c r="X4349">
        <v>4347</v>
      </c>
      <c r="Y4349" s="8" t="s">
        <v>11971</v>
      </c>
      <c r="Z4349">
        <v>339115</v>
      </c>
      <c r="AB4349" s="8" t="s">
        <v>11972</v>
      </c>
    </row>
    <row r="4350" spans="24:28" x14ac:dyDescent="0.25">
      <c r="X4350">
        <v>4348</v>
      </c>
      <c r="Y4350" s="8" t="s">
        <v>11973</v>
      </c>
      <c r="Z4350">
        <v>921120</v>
      </c>
      <c r="AB4350" s="8" t="s">
        <v>11974</v>
      </c>
    </row>
    <row r="4351" spans="24:28" x14ac:dyDescent="0.25">
      <c r="X4351">
        <v>4349</v>
      </c>
      <c r="Y4351" s="8" t="s">
        <v>11975</v>
      </c>
      <c r="Z4351">
        <v>332410</v>
      </c>
      <c r="AB4351" s="8" t="s">
        <v>11976</v>
      </c>
    </row>
    <row r="4352" spans="24:28" x14ac:dyDescent="0.25">
      <c r="X4352">
        <v>4350</v>
      </c>
      <c r="Y4352" s="8" t="s">
        <v>11977</v>
      </c>
      <c r="Z4352">
        <v>624120</v>
      </c>
      <c r="AB4352" s="8" t="s">
        <v>11978</v>
      </c>
    </row>
    <row r="4353" spans="24:28" x14ac:dyDescent="0.25">
      <c r="X4353">
        <v>4351</v>
      </c>
      <c r="Y4353" s="8" t="s">
        <v>11979</v>
      </c>
      <c r="Z4353">
        <v>621340</v>
      </c>
      <c r="AB4353" s="8" t="s">
        <v>11980</v>
      </c>
    </row>
    <row r="4354" spans="24:28" x14ac:dyDescent="0.25">
      <c r="X4354">
        <v>4352</v>
      </c>
      <c r="Y4354" s="8" t="s">
        <v>11981</v>
      </c>
      <c r="Z4354">
        <v>337121</v>
      </c>
      <c r="AB4354" s="8" t="s">
        <v>11982</v>
      </c>
    </row>
    <row r="4355" spans="24:28" x14ac:dyDescent="0.25">
      <c r="X4355">
        <v>4353</v>
      </c>
      <c r="Y4355" s="8" t="s">
        <v>11983</v>
      </c>
      <c r="Z4355">
        <v>332321</v>
      </c>
      <c r="AA4355">
        <v>321911</v>
      </c>
      <c r="AB4355" s="8" t="s">
        <v>11984</v>
      </c>
    </row>
    <row r="4356" spans="24:28" x14ac:dyDescent="0.25">
      <c r="X4356">
        <v>4354</v>
      </c>
      <c r="Y4356" s="8" t="s">
        <v>11985</v>
      </c>
      <c r="Z4356">
        <v>332119</v>
      </c>
      <c r="AB4356" s="8" t="s">
        <v>11986</v>
      </c>
    </row>
    <row r="4357" spans="24:28" x14ac:dyDescent="0.25">
      <c r="X4357">
        <v>4355</v>
      </c>
      <c r="Y4357" s="8" t="s">
        <v>11987</v>
      </c>
      <c r="Z4357">
        <v>311513</v>
      </c>
      <c r="AB4357" s="8" t="s">
        <v>11988</v>
      </c>
    </row>
    <row r="4358" spans="24:28" x14ac:dyDescent="0.25">
      <c r="X4358">
        <v>4356</v>
      </c>
      <c r="Y4358" s="8" t="s">
        <v>11989</v>
      </c>
      <c r="Z4358">
        <v>541921</v>
      </c>
      <c r="AB4358" s="8" t="s">
        <v>11990</v>
      </c>
    </row>
    <row r="4359" spans="24:28" x14ac:dyDescent="0.25">
      <c r="X4359">
        <v>4357</v>
      </c>
      <c r="Y4359" s="8" t="s">
        <v>11991</v>
      </c>
      <c r="Z4359">
        <v>481111</v>
      </c>
      <c r="AB4359" s="8" t="s">
        <v>11992</v>
      </c>
    </row>
    <row r="4360" spans="24:28" x14ac:dyDescent="0.25">
      <c r="X4360">
        <v>4358</v>
      </c>
      <c r="Y4360" s="8" t="s">
        <v>11993</v>
      </c>
      <c r="Z4360">
        <v>926110</v>
      </c>
      <c r="AB4360" s="8" t="s">
        <v>11994</v>
      </c>
    </row>
    <row r="4361" spans="24:28" x14ac:dyDescent="0.25">
      <c r="X4361">
        <v>4359</v>
      </c>
      <c r="Y4361" s="8" t="s">
        <v>11995</v>
      </c>
      <c r="Z4361">
        <v>532289</v>
      </c>
      <c r="AA4361">
        <v>533110</v>
      </c>
      <c r="AB4361" s="8" t="s">
        <v>11996</v>
      </c>
    </row>
    <row r="4362" spans="24:28" x14ac:dyDescent="0.25">
      <c r="X4362">
        <v>4360</v>
      </c>
      <c r="Y4362" s="8" t="s">
        <v>11997</v>
      </c>
      <c r="Z4362">
        <v>532281</v>
      </c>
      <c r="AA4362">
        <v>458110</v>
      </c>
      <c r="AB4362" s="8" t="s">
        <v>11998</v>
      </c>
    </row>
    <row r="4363" spans="24:28" x14ac:dyDescent="0.25">
      <c r="X4363">
        <v>4361</v>
      </c>
      <c r="Y4363" s="8" t="s">
        <v>11999</v>
      </c>
      <c r="Z4363">
        <v>115111</v>
      </c>
      <c r="AA4363">
        <v>484121</v>
      </c>
      <c r="AB4363" s="8" t="s">
        <v>12000</v>
      </c>
    </row>
    <row r="4364" spans="24:28" x14ac:dyDescent="0.25">
      <c r="X4364">
        <v>4362</v>
      </c>
      <c r="Y4364" s="8" t="s">
        <v>12001</v>
      </c>
      <c r="Z4364">
        <v>562991</v>
      </c>
      <c r="AB4364" s="8" t="s">
        <v>12002</v>
      </c>
    </row>
    <row r="4365" spans="24:28" x14ac:dyDescent="0.25">
      <c r="X4365">
        <v>4363</v>
      </c>
      <c r="Y4365" s="8" t="s">
        <v>12003</v>
      </c>
      <c r="Z4365">
        <v>331420</v>
      </c>
      <c r="AB4365" s="8" t="s">
        <v>12004</v>
      </c>
    </row>
    <row r="4366" spans="24:28" x14ac:dyDescent="0.25">
      <c r="X4366">
        <v>4364</v>
      </c>
      <c r="Y4366" s="8" t="s">
        <v>12005</v>
      </c>
      <c r="Z4366">
        <v>321918</v>
      </c>
      <c r="AA4366">
        <v>321113</v>
      </c>
      <c r="AB4366" s="8" t="s">
        <v>12006</v>
      </c>
    </row>
    <row r="4367" spans="24:28" x14ac:dyDescent="0.25">
      <c r="X4367">
        <v>4365</v>
      </c>
      <c r="Y4367" s="8" t="s">
        <v>12007</v>
      </c>
      <c r="Z4367">
        <v>326299</v>
      </c>
      <c r="AB4367" s="8" t="s">
        <v>12008</v>
      </c>
    </row>
    <row r="4368" spans="24:28" x14ac:dyDescent="0.25">
      <c r="X4368">
        <v>4366</v>
      </c>
      <c r="Y4368" s="8" t="s">
        <v>12009</v>
      </c>
      <c r="Z4368">
        <v>811411</v>
      </c>
      <c r="AA4368">
        <v>333517</v>
      </c>
      <c r="AB4368" s="8" t="s">
        <v>12010</v>
      </c>
    </row>
    <row r="4369" spans="24:28" x14ac:dyDescent="0.25">
      <c r="X4369">
        <v>4367</v>
      </c>
      <c r="Y4369" s="8" t="s">
        <v>12011</v>
      </c>
      <c r="Z4369">
        <v>322299</v>
      </c>
      <c r="AA4369">
        <v>323111</v>
      </c>
      <c r="AB4369" s="8" t="s">
        <v>12012</v>
      </c>
    </row>
    <row r="4370" spans="24:28" x14ac:dyDescent="0.25">
      <c r="X4370">
        <v>4368</v>
      </c>
      <c r="Y4370" s="8" t="s">
        <v>12013</v>
      </c>
      <c r="Z4370">
        <v>335312</v>
      </c>
      <c r="AB4370" s="8" t="s">
        <v>12014</v>
      </c>
    </row>
    <row r="4371" spans="24:28" x14ac:dyDescent="0.25">
      <c r="X4371">
        <v>4369</v>
      </c>
      <c r="Y4371" s="8" t="s">
        <v>12015</v>
      </c>
      <c r="Z4371">
        <v>238990</v>
      </c>
      <c r="AA4371">
        <v>236210</v>
      </c>
      <c r="AB4371" s="8" t="s">
        <v>12016</v>
      </c>
    </row>
    <row r="4372" spans="24:28" x14ac:dyDescent="0.25">
      <c r="X4372">
        <v>4370</v>
      </c>
      <c r="Y4372" s="8" t="s">
        <v>12017</v>
      </c>
      <c r="Z4372">
        <v>333914</v>
      </c>
      <c r="AA4372">
        <v>333912</v>
      </c>
      <c r="AB4372" s="8" t="s">
        <v>12018</v>
      </c>
    </row>
    <row r="4373" spans="24:28" x14ac:dyDescent="0.25">
      <c r="X4373">
        <v>4371</v>
      </c>
      <c r="Y4373" s="8" t="s">
        <v>12019</v>
      </c>
      <c r="Z4373">
        <v>333314</v>
      </c>
      <c r="AA4373">
        <v>423490</v>
      </c>
      <c r="AB4373" s="8" t="s">
        <v>12020</v>
      </c>
    </row>
    <row r="4374" spans="24:28" x14ac:dyDescent="0.25">
      <c r="X4374">
        <v>4372</v>
      </c>
      <c r="Y4374" s="8" t="s">
        <v>12021</v>
      </c>
      <c r="Z4374">
        <v>236210</v>
      </c>
      <c r="AA4374">
        <v>238910</v>
      </c>
      <c r="AB4374" s="8" t="s">
        <v>12022</v>
      </c>
    </row>
    <row r="4375" spans="24:28" x14ac:dyDescent="0.25">
      <c r="X4375">
        <v>4373</v>
      </c>
      <c r="Y4375" s="8" t="s">
        <v>12023</v>
      </c>
      <c r="Z4375">
        <v>333995</v>
      </c>
      <c r="AA4375">
        <v>332912</v>
      </c>
      <c r="AB4375" s="8" t="s">
        <v>12024</v>
      </c>
    </row>
    <row r="4376" spans="24:28" x14ac:dyDescent="0.25">
      <c r="X4376">
        <v>4374</v>
      </c>
      <c r="Y4376" s="8" t="s">
        <v>12025</v>
      </c>
      <c r="Z4376">
        <v>423490</v>
      </c>
      <c r="AB4376" s="8" t="s">
        <v>12026</v>
      </c>
    </row>
    <row r="4377" spans="24:28" x14ac:dyDescent="0.25">
      <c r="X4377">
        <v>4375</v>
      </c>
      <c r="Y4377" s="8" t="s">
        <v>12027</v>
      </c>
      <c r="Z4377">
        <v>488510</v>
      </c>
      <c r="AB4377" s="8" t="s">
        <v>12028</v>
      </c>
    </row>
    <row r="4378" spans="24:28" x14ac:dyDescent="0.25">
      <c r="X4378">
        <v>4376</v>
      </c>
      <c r="Y4378" s="8" t="s">
        <v>12029</v>
      </c>
      <c r="Z4378">
        <v>333112</v>
      </c>
      <c r="AB4378" s="8" t="s">
        <v>12030</v>
      </c>
    </row>
    <row r="4379" spans="24:28" x14ac:dyDescent="0.25">
      <c r="X4379">
        <v>4377</v>
      </c>
      <c r="Y4379" s="8" t="s">
        <v>12031</v>
      </c>
      <c r="Z4379">
        <v>112310</v>
      </c>
      <c r="AB4379" s="8" t="s">
        <v>12032</v>
      </c>
    </row>
    <row r="4380" spans="24:28" x14ac:dyDescent="0.25">
      <c r="X4380">
        <v>4378</v>
      </c>
      <c r="Y4380" s="8" t="s">
        <v>12033</v>
      </c>
      <c r="Z4380">
        <v>311615</v>
      </c>
      <c r="AA4380">
        <v>112340</v>
      </c>
      <c r="AB4380" s="8" t="s">
        <v>12034</v>
      </c>
    </row>
    <row r="4381" spans="24:28" x14ac:dyDescent="0.25">
      <c r="X4381">
        <v>4379</v>
      </c>
      <c r="Y4381" s="8" t="s">
        <v>12035</v>
      </c>
      <c r="Z4381">
        <v>484230</v>
      </c>
      <c r="AA4381">
        <v>493190</v>
      </c>
      <c r="AB4381" s="8" t="s">
        <v>12036</v>
      </c>
    </row>
    <row r="4382" spans="24:28" x14ac:dyDescent="0.25">
      <c r="X4382">
        <v>4380</v>
      </c>
      <c r="Y4382" s="8" t="s">
        <v>12037</v>
      </c>
      <c r="Z4382">
        <v>336419</v>
      </c>
      <c r="AA4382">
        <v>332439</v>
      </c>
      <c r="AB4382" s="8" t="s">
        <v>12038</v>
      </c>
    </row>
    <row r="4383" spans="24:28" x14ac:dyDescent="0.25">
      <c r="X4383">
        <v>4381</v>
      </c>
      <c r="Y4383" s="8" t="s">
        <v>12039</v>
      </c>
      <c r="Z4383">
        <v>322291</v>
      </c>
      <c r="AA4383">
        <v>326299</v>
      </c>
      <c r="AB4383" s="8" t="s">
        <v>12040</v>
      </c>
    </row>
    <row r="4384" spans="24:28" x14ac:dyDescent="0.25">
      <c r="X4384">
        <v>4382</v>
      </c>
      <c r="Y4384" s="8" t="s">
        <v>12041</v>
      </c>
      <c r="Z4384">
        <v>561611</v>
      </c>
      <c r="AA4384">
        <v>453998</v>
      </c>
      <c r="AB4384" s="8" t="s">
        <v>12042</v>
      </c>
    </row>
    <row r="4385" spans="24:28" x14ac:dyDescent="0.25">
      <c r="X4385">
        <v>4383</v>
      </c>
      <c r="Y4385" s="8" t="s">
        <v>12043</v>
      </c>
      <c r="Z4385">
        <v>337910</v>
      </c>
      <c r="AB4385" s="8" t="s">
        <v>12044</v>
      </c>
    </row>
    <row r="4386" spans="24:28" x14ac:dyDescent="0.25">
      <c r="X4386">
        <v>4384</v>
      </c>
      <c r="Y4386" s="8" t="s">
        <v>12045</v>
      </c>
      <c r="Z4386">
        <v>813211</v>
      </c>
      <c r="AB4386" s="8" t="s">
        <v>12046</v>
      </c>
    </row>
    <row r="4387" spans="24:28" x14ac:dyDescent="0.25">
      <c r="X4387">
        <v>4385</v>
      </c>
      <c r="Y4387" s="8" t="s">
        <v>12047</v>
      </c>
      <c r="Z4387">
        <v>512132</v>
      </c>
      <c r="AB4387" s="8" t="s">
        <v>12048</v>
      </c>
    </row>
    <row r="4388" spans="24:28" x14ac:dyDescent="0.25">
      <c r="X4388">
        <v>4386</v>
      </c>
      <c r="Y4388" s="8" t="s">
        <v>12049</v>
      </c>
      <c r="Z4388">
        <v>448110</v>
      </c>
      <c r="AA4388">
        <v>448190</v>
      </c>
      <c r="AB4388" s="8" t="s">
        <v>12050</v>
      </c>
    </row>
    <row r="4389" spans="24:28" x14ac:dyDescent="0.25">
      <c r="X4389">
        <v>4387</v>
      </c>
      <c r="Y4389" s="8" t="s">
        <v>12051</v>
      </c>
      <c r="Z4389">
        <v>326211</v>
      </c>
      <c r="AB4389" s="8" t="s">
        <v>12052</v>
      </c>
    </row>
    <row r="4390" spans="24:28" x14ac:dyDescent="0.25">
      <c r="X4390">
        <v>4388</v>
      </c>
      <c r="Y4390" s="8" t="s">
        <v>12053</v>
      </c>
      <c r="Z4390">
        <v>112511</v>
      </c>
      <c r="AB4390" s="8" t="s">
        <v>12054</v>
      </c>
    </row>
    <row r="4391" spans="24:28" x14ac:dyDescent="0.25">
      <c r="X4391">
        <v>4389</v>
      </c>
      <c r="Y4391" s="8" t="s">
        <v>12055</v>
      </c>
      <c r="Z4391">
        <v>221210</v>
      </c>
      <c r="AA4391">
        <v>486210</v>
      </c>
      <c r="AB4391" s="8" t="s">
        <v>12056</v>
      </c>
    </row>
    <row r="4392" spans="24:28" x14ac:dyDescent="0.25">
      <c r="X4392">
        <v>4390</v>
      </c>
      <c r="Y4392" s="8" t="s">
        <v>12057</v>
      </c>
      <c r="Z4392">
        <v>513199</v>
      </c>
      <c r="AA4392">
        <v>519290</v>
      </c>
      <c r="AB4392" s="8" t="s">
        <v>12058</v>
      </c>
    </row>
    <row r="4393" spans="24:28" x14ac:dyDescent="0.25">
      <c r="X4393">
        <v>4391</v>
      </c>
      <c r="Y4393" s="8" t="s">
        <v>12059</v>
      </c>
      <c r="Z4393">
        <v>112111</v>
      </c>
      <c r="AA4393">
        <v>112511</v>
      </c>
      <c r="AB4393" s="8" t="s">
        <v>12060</v>
      </c>
    </row>
    <row r="4394" spans="24:28" x14ac:dyDescent="0.25">
      <c r="X4394">
        <v>4392</v>
      </c>
      <c r="Y4394" s="8" t="s">
        <v>12061</v>
      </c>
      <c r="Z4394">
        <v>488190</v>
      </c>
      <c r="AB4394" s="8" t="s">
        <v>12062</v>
      </c>
    </row>
    <row r="4395" spans="24:28" x14ac:dyDescent="0.25">
      <c r="X4395">
        <v>4393</v>
      </c>
      <c r="Y4395" s="8" t="s">
        <v>12063</v>
      </c>
      <c r="Z4395">
        <v>311351</v>
      </c>
      <c r="AB4395" s="8" t="s">
        <v>12064</v>
      </c>
    </row>
    <row r="4396" spans="24:28" x14ac:dyDescent="0.25">
      <c r="X4396">
        <v>4394</v>
      </c>
      <c r="Y4396" s="8" t="s">
        <v>12065</v>
      </c>
      <c r="Z4396">
        <v>423130</v>
      </c>
      <c r="AA4396">
        <v>441340</v>
      </c>
      <c r="AB4396" s="8" t="s">
        <v>12066</v>
      </c>
    </row>
    <row r="4397" spans="24:28" x14ac:dyDescent="0.25">
      <c r="X4397">
        <v>4395</v>
      </c>
      <c r="Y4397" s="8" t="s">
        <v>12067</v>
      </c>
      <c r="Z4397">
        <v>311221</v>
      </c>
      <c r="AA4397">
        <v>311423</v>
      </c>
      <c r="AB4397" s="8" t="s">
        <v>12068</v>
      </c>
    </row>
    <row r="4398" spans="24:28" x14ac:dyDescent="0.25">
      <c r="X4398">
        <v>4396</v>
      </c>
      <c r="Y4398" s="8" t="s">
        <v>12069</v>
      </c>
      <c r="Z4398">
        <v>111130</v>
      </c>
      <c r="AA4398">
        <v>424510</v>
      </c>
      <c r="AB4398" s="8" t="s">
        <v>12070</v>
      </c>
    </row>
    <row r="4399" spans="24:28" x14ac:dyDescent="0.25">
      <c r="X4399">
        <v>4397</v>
      </c>
      <c r="Y4399" s="8" t="s">
        <v>12071</v>
      </c>
      <c r="Z4399">
        <v>711211</v>
      </c>
      <c r="AA4399">
        <v>533110</v>
      </c>
      <c r="AB4399" s="8" t="s">
        <v>12072</v>
      </c>
    </row>
    <row r="4400" spans="24:28" x14ac:dyDescent="0.25">
      <c r="X4400">
        <v>4398</v>
      </c>
      <c r="Y4400" s="8" t="s">
        <v>12073</v>
      </c>
      <c r="Z4400">
        <v>333111</v>
      </c>
      <c r="AA4400">
        <v>522220</v>
      </c>
      <c r="AB4400" s="8" t="s">
        <v>12074</v>
      </c>
    </row>
    <row r="4401" spans="24:28" x14ac:dyDescent="0.25">
      <c r="X4401">
        <v>4399</v>
      </c>
      <c r="Y4401" s="8" t="s">
        <v>12075</v>
      </c>
      <c r="Z4401">
        <v>812332</v>
      </c>
      <c r="AA4401">
        <v>315250</v>
      </c>
      <c r="AB4401" s="8" t="s">
        <v>12076</v>
      </c>
    </row>
    <row r="4402" spans="24:28" x14ac:dyDescent="0.25">
      <c r="X4402">
        <v>4400</v>
      </c>
      <c r="Y4402" s="8" t="s">
        <v>12077</v>
      </c>
      <c r="Z4402">
        <v>423990</v>
      </c>
      <c r="AA4402">
        <v>339920</v>
      </c>
      <c r="AB4402" s="8" t="s">
        <v>12078</v>
      </c>
    </row>
    <row r="4403" spans="24:28" x14ac:dyDescent="0.25">
      <c r="X4403">
        <v>4401</v>
      </c>
      <c r="Y4403" s="8" t="s">
        <v>12079</v>
      </c>
      <c r="Z4403">
        <v>333994</v>
      </c>
      <c r="AB4403" s="8" t="s">
        <v>12080</v>
      </c>
    </row>
    <row r="4404" spans="24:28" x14ac:dyDescent="0.25">
      <c r="X4404">
        <v>4402</v>
      </c>
      <c r="Y4404" s="8" t="s">
        <v>12081</v>
      </c>
      <c r="Z4404">
        <v>928110</v>
      </c>
      <c r="AB4404" s="8" t="s">
        <v>12082</v>
      </c>
    </row>
    <row r="4405" spans="24:28" x14ac:dyDescent="0.25">
      <c r="X4405">
        <v>4403</v>
      </c>
      <c r="Y4405" s="8" t="s">
        <v>12083</v>
      </c>
      <c r="Z4405">
        <v>238190</v>
      </c>
      <c r="AB4405" s="8" t="s">
        <v>12084</v>
      </c>
    </row>
    <row r="4406" spans="24:28" x14ac:dyDescent="0.25">
      <c r="X4406">
        <v>4404</v>
      </c>
      <c r="Y4406" s="8" t="s">
        <v>12085</v>
      </c>
      <c r="Z4406">
        <v>611630</v>
      </c>
      <c r="AB4406" s="8" t="s">
        <v>12086</v>
      </c>
    </row>
    <row r="4407" spans="24:28" x14ac:dyDescent="0.25">
      <c r="X4407">
        <v>4405</v>
      </c>
      <c r="Y4407" s="8" t="s">
        <v>12087</v>
      </c>
      <c r="Z4407">
        <v>424310</v>
      </c>
      <c r="AA4407">
        <v>551112</v>
      </c>
      <c r="AB4407" s="8" t="s">
        <v>12088</v>
      </c>
    </row>
    <row r="4408" spans="24:28" x14ac:dyDescent="0.25">
      <c r="X4408">
        <v>4406</v>
      </c>
      <c r="Y4408" s="8" t="s">
        <v>12089</v>
      </c>
      <c r="Z4408">
        <v>325992</v>
      </c>
      <c r="AB4408" s="8" t="s">
        <v>12090</v>
      </c>
    </row>
    <row r="4409" spans="24:28" x14ac:dyDescent="0.25">
      <c r="X4409">
        <v>4407</v>
      </c>
      <c r="Y4409" s="8" t="s">
        <v>12091</v>
      </c>
      <c r="Z4409">
        <v>111110</v>
      </c>
      <c r="AA4409">
        <v>112112</v>
      </c>
      <c r="AB4409" s="8" t="s">
        <v>12092</v>
      </c>
    </row>
    <row r="4410" spans="24:28" x14ac:dyDescent="0.25">
      <c r="X4410">
        <v>4408</v>
      </c>
      <c r="Y4410" s="8" t="s">
        <v>12093</v>
      </c>
      <c r="Z4410">
        <v>311514</v>
      </c>
      <c r="AA4410">
        <v>311513</v>
      </c>
      <c r="AB4410" s="8" t="s">
        <v>12094</v>
      </c>
    </row>
    <row r="4411" spans="24:28" x14ac:dyDescent="0.25">
      <c r="X4411">
        <v>4409</v>
      </c>
      <c r="Y4411" s="8" t="s">
        <v>12095</v>
      </c>
      <c r="Z4411">
        <v>711211</v>
      </c>
      <c r="AB4411" s="8" t="s">
        <v>12096</v>
      </c>
    </row>
    <row r="4412" spans="24:28" x14ac:dyDescent="0.25">
      <c r="X4412">
        <v>4410</v>
      </c>
      <c r="Y4412" s="8" t="s">
        <v>12097</v>
      </c>
      <c r="Z4412">
        <v>812220</v>
      </c>
      <c r="AB4412" s="8" t="s">
        <v>12098</v>
      </c>
    </row>
    <row r="4413" spans="24:28" x14ac:dyDescent="0.25">
      <c r="X4413">
        <v>4411</v>
      </c>
      <c r="Y4413" s="8" t="s">
        <v>12099</v>
      </c>
      <c r="Z4413">
        <v>333914</v>
      </c>
      <c r="AA4413">
        <v>333912</v>
      </c>
      <c r="AB4413" s="8" t="s">
        <v>12100</v>
      </c>
    </row>
    <row r="4414" spans="24:28" x14ac:dyDescent="0.25">
      <c r="X4414">
        <v>4412</v>
      </c>
      <c r="Y4414" s="8" t="s">
        <v>12101</v>
      </c>
      <c r="Z4414">
        <v>423130</v>
      </c>
      <c r="AB4414" s="8" t="s">
        <v>12102</v>
      </c>
    </row>
    <row r="4415" spans="24:28" x14ac:dyDescent="0.25">
      <c r="X4415">
        <v>4413</v>
      </c>
      <c r="Y4415" s="8" t="s">
        <v>12103</v>
      </c>
      <c r="Z4415">
        <v>112330</v>
      </c>
      <c r="AB4415" s="8" t="s">
        <v>12104</v>
      </c>
    </row>
    <row r="4416" spans="24:28" x14ac:dyDescent="0.25">
      <c r="X4416">
        <v>4414</v>
      </c>
      <c r="Y4416" s="8" t="s">
        <v>12105</v>
      </c>
      <c r="Z4416">
        <v>112910</v>
      </c>
      <c r="AB4416" s="8" t="s">
        <v>12106</v>
      </c>
    </row>
    <row r="4417" spans="24:28" x14ac:dyDescent="0.25">
      <c r="X4417">
        <v>4415</v>
      </c>
      <c r="Y4417" s="8" t="s">
        <v>12107</v>
      </c>
      <c r="Z4417">
        <v>925120</v>
      </c>
      <c r="AB4417" s="8" t="s">
        <v>12108</v>
      </c>
    </row>
    <row r="4418" spans="24:28" x14ac:dyDescent="0.25">
      <c r="X4418">
        <v>4416</v>
      </c>
      <c r="Y4418" s="8" t="s">
        <v>12109</v>
      </c>
      <c r="Z4418">
        <v>327211</v>
      </c>
      <c r="AA4418">
        <v>423120</v>
      </c>
      <c r="AB4418" s="8" t="s">
        <v>12110</v>
      </c>
    </row>
    <row r="4419" spans="24:28" x14ac:dyDescent="0.25">
      <c r="X4419">
        <v>4417</v>
      </c>
      <c r="Y4419" s="8" t="s">
        <v>12111</v>
      </c>
      <c r="Z4419">
        <v>311710</v>
      </c>
      <c r="AA4419">
        <v>424460</v>
      </c>
      <c r="AB4419" s="8" t="s">
        <v>12112</v>
      </c>
    </row>
    <row r="4420" spans="24:28" x14ac:dyDescent="0.25">
      <c r="X4420">
        <v>4418</v>
      </c>
      <c r="Y4420" s="8" t="s">
        <v>12113</v>
      </c>
      <c r="Z4420">
        <v>424950</v>
      </c>
      <c r="AA4420">
        <v>444120</v>
      </c>
      <c r="AB4420" s="8" t="s">
        <v>12114</v>
      </c>
    </row>
    <row r="4421" spans="24:28" x14ac:dyDescent="0.25">
      <c r="X4421">
        <v>4419</v>
      </c>
      <c r="Y4421" s="8" t="s">
        <v>12115</v>
      </c>
      <c r="Z4421">
        <v>311942</v>
      </c>
      <c r="AA4421">
        <v>311942</v>
      </c>
      <c r="AB4421" s="8" t="s">
        <v>12116</v>
      </c>
    </row>
    <row r="4422" spans="24:28" x14ac:dyDescent="0.25">
      <c r="X4422">
        <v>4420</v>
      </c>
      <c r="Y4422" s="8" t="s">
        <v>12117</v>
      </c>
      <c r="Z4422">
        <v>336340</v>
      </c>
      <c r="AB4422" s="8" t="s">
        <v>12118</v>
      </c>
    </row>
    <row r="4423" spans="24:28" x14ac:dyDescent="0.25">
      <c r="X4423">
        <v>4421</v>
      </c>
      <c r="Y4423" s="8" t="s">
        <v>12119</v>
      </c>
      <c r="Z4423">
        <v>541310</v>
      </c>
      <c r="AA4423">
        <v>541410</v>
      </c>
      <c r="AB4423" s="8" t="s">
        <v>12120</v>
      </c>
    </row>
    <row r="4424" spans="24:28" x14ac:dyDescent="0.25">
      <c r="X4424">
        <v>4422</v>
      </c>
      <c r="Y4424" s="8" t="s">
        <v>12121</v>
      </c>
      <c r="Z4424">
        <v>561740</v>
      </c>
      <c r="AA4424">
        <v>533110</v>
      </c>
      <c r="AB4424" s="8" t="s">
        <v>12122</v>
      </c>
    </row>
    <row r="4425" spans="24:28" x14ac:dyDescent="0.25">
      <c r="X4425">
        <v>4423</v>
      </c>
      <c r="Y4425" s="8" t="s">
        <v>12123</v>
      </c>
      <c r="Z4425">
        <v>541612</v>
      </c>
      <c r="AB4425" s="8" t="s">
        <v>12124</v>
      </c>
    </row>
    <row r="4426" spans="24:28" x14ac:dyDescent="0.25">
      <c r="X4426">
        <v>4424</v>
      </c>
      <c r="Y4426" s="8" t="s">
        <v>12125</v>
      </c>
      <c r="Z4426">
        <v>721110</v>
      </c>
      <c r="AB4426" s="8" t="s">
        <v>12126</v>
      </c>
    </row>
    <row r="4427" spans="24:28" x14ac:dyDescent="0.25">
      <c r="X4427">
        <v>4425</v>
      </c>
      <c r="Y4427" s="8" t="s">
        <v>12127</v>
      </c>
      <c r="Z4427">
        <v>621410</v>
      </c>
      <c r="AA4427">
        <v>621111</v>
      </c>
      <c r="AB4427" s="8" t="s">
        <v>12128</v>
      </c>
    </row>
    <row r="4428" spans="24:28" x14ac:dyDescent="0.25">
      <c r="X4428">
        <v>4426</v>
      </c>
      <c r="Y4428" s="8" t="s">
        <v>12129</v>
      </c>
      <c r="Z4428">
        <v>523991</v>
      </c>
      <c r="AB4428" s="8" t="s">
        <v>12130</v>
      </c>
    </row>
    <row r="4429" spans="24:28" x14ac:dyDescent="0.25">
      <c r="X4429">
        <v>4427</v>
      </c>
      <c r="Y4429" s="8" t="s">
        <v>12131</v>
      </c>
      <c r="Z4429">
        <v>333611</v>
      </c>
      <c r="AA4429">
        <v>811210</v>
      </c>
      <c r="AB4429" s="8" t="s">
        <v>12132</v>
      </c>
    </row>
    <row r="4430" spans="24:28" x14ac:dyDescent="0.25">
      <c r="X4430">
        <v>4428</v>
      </c>
      <c r="Y4430" s="8" t="s">
        <v>12133</v>
      </c>
      <c r="Z4430">
        <v>512230</v>
      </c>
      <c r="AA4430">
        <v>334610</v>
      </c>
      <c r="AB4430" s="8" t="s">
        <v>12134</v>
      </c>
    </row>
    <row r="4431" spans="24:28" x14ac:dyDescent="0.25">
      <c r="X4431">
        <v>4429</v>
      </c>
      <c r="Y4431" s="8" t="s">
        <v>12135</v>
      </c>
      <c r="Z4431">
        <v>712110</v>
      </c>
      <c r="AB4431" s="8" t="s">
        <v>12136</v>
      </c>
    </row>
    <row r="4432" spans="24:28" x14ac:dyDescent="0.25">
      <c r="X4432">
        <v>4430</v>
      </c>
      <c r="Y4432" s="8" t="s">
        <v>12137</v>
      </c>
      <c r="Z4432">
        <v>532490</v>
      </c>
      <c r="AB4432" s="8" t="s">
        <v>12138</v>
      </c>
    </row>
    <row r="4433" spans="24:28" x14ac:dyDescent="0.25">
      <c r="X4433">
        <v>4431</v>
      </c>
      <c r="Y4433" s="8" t="s">
        <v>12139</v>
      </c>
      <c r="Z4433">
        <v>312112</v>
      </c>
      <c r="AB4433" s="8" t="s">
        <v>12140</v>
      </c>
    </row>
    <row r="4434" spans="24:28" x14ac:dyDescent="0.25">
      <c r="X4434">
        <v>4432</v>
      </c>
      <c r="Y4434" s="8" t="s">
        <v>12141</v>
      </c>
      <c r="Z4434">
        <v>445110</v>
      </c>
      <c r="AB4434" s="8" t="s">
        <v>12142</v>
      </c>
    </row>
    <row r="4435" spans="24:28" x14ac:dyDescent="0.25">
      <c r="X4435">
        <v>4433</v>
      </c>
      <c r="Y4435" s="8" t="s">
        <v>12143</v>
      </c>
      <c r="Z4435">
        <v>811430</v>
      </c>
      <c r="AB4435" s="8" t="s">
        <v>12144</v>
      </c>
    </row>
    <row r="4436" spans="24:28" x14ac:dyDescent="0.25">
      <c r="X4436">
        <v>4434</v>
      </c>
      <c r="Y4436" s="8" t="s">
        <v>12145</v>
      </c>
      <c r="Z4436">
        <v>325910</v>
      </c>
      <c r="AB4436" s="8" t="s">
        <v>12146</v>
      </c>
    </row>
    <row r="4437" spans="24:28" x14ac:dyDescent="0.25">
      <c r="X4437">
        <v>4435</v>
      </c>
      <c r="Y4437" s="8" t="s">
        <v>12147</v>
      </c>
      <c r="Z4437">
        <v>923120</v>
      </c>
      <c r="AA4437">
        <v>923130</v>
      </c>
      <c r="AB4437" s="8" t="s">
        <v>12148</v>
      </c>
    </row>
    <row r="4438" spans="24:28" x14ac:dyDescent="0.25">
      <c r="X4438">
        <v>4436</v>
      </c>
      <c r="Y4438" s="8" t="s">
        <v>12149</v>
      </c>
      <c r="Z4438">
        <v>331511</v>
      </c>
      <c r="AB4438" s="8" t="s">
        <v>12150</v>
      </c>
    </row>
    <row r="4439" spans="24:28" x14ac:dyDescent="0.25">
      <c r="X4439">
        <v>4437</v>
      </c>
      <c r="Y4439" s="8" t="s">
        <v>12151</v>
      </c>
      <c r="Z4439">
        <v>311111</v>
      </c>
      <c r="AB4439" s="8" t="s">
        <v>12152</v>
      </c>
    </row>
    <row r="4440" spans="24:28" x14ac:dyDescent="0.25">
      <c r="X4440">
        <v>4438</v>
      </c>
      <c r="Y4440" s="8" t="s">
        <v>12153</v>
      </c>
      <c r="Z4440">
        <v>624221</v>
      </c>
      <c r="AB4440" s="8" t="s">
        <v>12154</v>
      </c>
    </row>
    <row r="4441" spans="24:28" x14ac:dyDescent="0.25">
      <c r="X4441">
        <v>4439</v>
      </c>
      <c r="Y4441" s="8" t="s">
        <v>12155</v>
      </c>
      <c r="Z4441">
        <v>115210</v>
      </c>
      <c r="AB4441" s="8" t="s">
        <v>12156</v>
      </c>
    </row>
    <row r="4442" spans="24:28" x14ac:dyDescent="0.25">
      <c r="X4442">
        <v>4440</v>
      </c>
      <c r="Y4442" s="8" t="s">
        <v>12157</v>
      </c>
      <c r="Z4442">
        <v>212290</v>
      </c>
      <c r="AA4442">
        <v>212322</v>
      </c>
      <c r="AB4442" s="8" t="s">
        <v>12158</v>
      </c>
    </row>
    <row r="4443" spans="24:28" x14ac:dyDescent="0.25">
      <c r="X4443">
        <v>4441</v>
      </c>
      <c r="Y4443" s="8" t="s">
        <v>12159</v>
      </c>
      <c r="Z4443">
        <v>722514</v>
      </c>
      <c r="AB4443" s="8" t="s">
        <v>12160</v>
      </c>
    </row>
    <row r="4444" spans="24:28" x14ac:dyDescent="0.25">
      <c r="X4444">
        <v>4442</v>
      </c>
      <c r="Y4444" s="8" t="s">
        <v>12161</v>
      </c>
      <c r="Z4444">
        <v>212312</v>
      </c>
      <c r="AA4444">
        <v>327410</v>
      </c>
      <c r="AB4444" s="8" t="s">
        <v>12162</v>
      </c>
    </row>
    <row r="4445" spans="24:28" x14ac:dyDescent="0.25">
      <c r="X4445">
        <v>4443</v>
      </c>
      <c r="Y4445" s="8" t="s">
        <v>12163</v>
      </c>
      <c r="Z4445">
        <v>332994</v>
      </c>
      <c r="AA4445">
        <v>331512</v>
      </c>
      <c r="AB4445" s="8" t="s">
        <v>12164</v>
      </c>
    </row>
    <row r="4446" spans="24:28" x14ac:dyDescent="0.25">
      <c r="X4446">
        <v>4444</v>
      </c>
      <c r="Y4446" s="8" t="s">
        <v>12165</v>
      </c>
      <c r="Z4446">
        <v>721211</v>
      </c>
      <c r="AA4446">
        <v>561110</v>
      </c>
      <c r="AB4446" s="8" t="s">
        <v>12166</v>
      </c>
    </row>
    <row r="4447" spans="24:28" x14ac:dyDescent="0.25">
      <c r="X4447">
        <v>4445</v>
      </c>
      <c r="Y4447" s="8" t="s">
        <v>12167</v>
      </c>
      <c r="Z4447">
        <v>423410</v>
      </c>
      <c r="AB4447" s="8" t="s">
        <v>12168</v>
      </c>
    </row>
    <row r="4448" spans="24:28" x14ac:dyDescent="0.25">
      <c r="X4448">
        <v>4446</v>
      </c>
      <c r="Y4448" s="8" t="s">
        <v>12169</v>
      </c>
      <c r="Z4448">
        <v>532412</v>
      </c>
      <c r="AA4448">
        <v>213112</v>
      </c>
      <c r="AB4448" s="8" t="s">
        <v>12170</v>
      </c>
    </row>
    <row r="4449" spans="24:28" x14ac:dyDescent="0.25">
      <c r="X4449">
        <v>4447</v>
      </c>
      <c r="Y4449" s="8" t="s">
        <v>12171</v>
      </c>
      <c r="Z4449">
        <v>562219</v>
      </c>
      <c r="AB4449" s="8" t="s">
        <v>12172</v>
      </c>
    </row>
    <row r="4450" spans="24:28" x14ac:dyDescent="0.25">
      <c r="X4450">
        <v>4448</v>
      </c>
      <c r="Y4450" s="8" t="s">
        <v>12173</v>
      </c>
      <c r="Z4450">
        <v>452319</v>
      </c>
      <c r="AA4450">
        <v>488510</v>
      </c>
      <c r="AB4450" s="8" t="s">
        <v>12174</v>
      </c>
    </row>
    <row r="4451" spans="24:28" x14ac:dyDescent="0.25">
      <c r="X4451">
        <v>4449</v>
      </c>
      <c r="Y4451" s="8" t="s">
        <v>12175</v>
      </c>
      <c r="Z4451">
        <v>459110</v>
      </c>
      <c r="AB4451" s="8" t="s">
        <v>12176</v>
      </c>
    </row>
    <row r="4452" spans="24:28" x14ac:dyDescent="0.25">
      <c r="X4452">
        <v>4450</v>
      </c>
      <c r="Y4452" s="8" t="s">
        <v>12177</v>
      </c>
      <c r="Z4452">
        <v>541714</v>
      </c>
      <c r="AB4452" s="8" t="s">
        <v>12178</v>
      </c>
    </row>
    <row r="4453" spans="24:28" x14ac:dyDescent="0.25">
      <c r="X4453">
        <v>4451</v>
      </c>
      <c r="Y4453" s="8" t="s">
        <v>12179</v>
      </c>
      <c r="Z4453">
        <v>541199</v>
      </c>
      <c r="AB4453" s="8" t="s">
        <v>12180</v>
      </c>
    </row>
    <row r="4454" spans="24:28" x14ac:dyDescent="0.25">
      <c r="X4454">
        <v>4452</v>
      </c>
      <c r="Y4454" s="8" t="s">
        <v>12181</v>
      </c>
      <c r="Z4454">
        <v>337212</v>
      </c>
      <c r="AA4454">
        <v>337215</v>
      </c>
      <c r="AB4454" s="8" t="s">
        <v>12182</v>
      </c>
    </row>
    <row r="4455" spans="24:28" x14ac:dyDescent="0.25">
      <c r="X4455">
        <v>4453</v>
      </c>
      <c r="Y4455" s="8" t="s">
        <v>12183</v>
      </c>
      <c r="Z4455">
        <v>111998</v>
      </c>
      <c r="AA4455">
        <v>111339</v>
      </c>
      <c r="AB4455" s="8" t="s">
        <v>12184</v>
      </c>
    </row>
    <row r="4456" spans="24:28" x14ac:dyDescent="0.25">
      <c r="X4456">
        <v>4454</v>
      </c>
      <c r="Y4456" s="8" t="s">
        <v>12185</v>
      </c>
      <c r="Z4456">
        <v>561410</v>
      </c>
      <c r="AB4456" s="8" t="s">
        <v>12186</v>
      </c>
    </row>
    <row r="4457" spans="24:28" x14ac:dyDescent="0.25">
      <c r="X4457">
        <v>4455</v>
      </c>
      <c r="Y4457" s="8" t="s">
        <v>12187</v>
      </c>
      <c r="Z4457">
        <v>321214</v>
      </c>
      <c r="AB4457" s="8" t="s">
        <v>12188</v>
      </c>
    </row>
    <row r="4458" spans="24:28" x14ac:dyDescent="0.25">
      <c r="X4458">
        <v>4456</v>
      </c>
      <c r="Y4458" s="8" t="s">
        <v>12189</v>
      </c>
      <c r="Z4458">
        <v>541211</v>
      </c>
      <c r="AA4458">
        <v>541611</v>
      </c>
      <c r="AB4458" s="8" t="s">
        <v>12190</v>
      </c>
    </row>
    <row r="4459" spans="24:28" x14ac:dyDescent="0.25">
      <c r="X4459">
        <v>4457</v>
      </c>
      <c r="Y4459" s="8" t="s">
        <v>12191</v>
      </c>
      <c r="Z4459">
        <v>334112</v>
      </c>
      <c r="AA4459">
        <v>541512</v>
      </c>
      <c r="AB4459" s="8" t="s">
        <v>12192</v>
      </c>
    </row>
    <row r="4460" spans="24:28" x14ac:dyDescent="0.25">
      <c r="X4460">
        <v>4458</v>
      </c>
      <c r="Y4460" s="8" t="s">
        <v>12193</v>
      </c>
      <c r="Z4460">
        <v>922110</v>
      </c>
      <c r="AB4460" s="8" t="s">
        <v>12194</v>
      </c>
    </row>
    <row r="4461" spans="24:28" x14ac:dyDescent="0.25">
      <c r="X4461">
        <v>4459</v>
      </c>
      <c r="Y4461" s="8" t="s">
        <v>12195</v>
      </c>
      <c r="Z4461">
        <v>331410</v>
      </c>
      <c r="AA4461">
        <v>325180</v>
      </c>
      <c r="AB4461" s="8" t="s">
        <v>12196</v>
      </c>
    </row>
    <row r="4462" spans="24:28" x14ac:dyDescent="0.25">
      <c r="X4462">
        <v>4460</v>
      </c>
      <c r="Y4462" s="8" t="s">
        <v>12197</v>
      </c>
      <c r="Z4462">
        <v>811210</v>
      </c>
      <c r="AB4462" s="8" t="s">
        <v>12198</v>
      </c>
    </row>
    <row r="4463" spans="24:28" x14ac:dyDescent="0.25">
      <c r="X4463">
        <v>4461</v>
      </c>
      <c r="Y4463" s="8" t="s">
        <v>12199</v>
      </c>
      <c r="Z4463">
        <v>811213</v>
      </c>
      <c r="AB4463" s="8" t="s">
        <v>12200</v>
      </c>
    </row>
    <row r="4464" spans="24:28" x14ac:dyDescent="0.25">
      <c r="X4464">
        <v>4462</v>
      </c>
      <c r="Y4464" s="8" t="s">
        <v>12201</v>
      </c>
      <c r="Z4464">
        <v>213111</v>
      </c>
      <c r="AA4464">
        <v>213112</v>
      </c>
      <c r="AB4464" s="8" t="s">
        <v>12202</v>
      </c>
    </row>
    <row r="4465" spans="24:28" x14ac:dyDescent="0.25">
      <c r="X4465">
        <v>4463</v>
      </c>
      <c r="Y4465" s="8" t="s">
        <v>12203</v>
      </c>
      <c r="Z4465">
        <v>316998</v>
      </c>
      <c r="AB4465" s="8" t="s">
        <v>12204</v>
      </c>
    </row>
    <row r="4466" spans="24:28" x14ac:dyDescent="0.25">
      <c r="X4466">
        <v>4464</v>
      </c>
      <c r="Y4466" s="8" t="s">
        <v>12205</v>
      </c>
      <c r="Z4466">
        <v>459930</v>
      </c>
      <c r="AB4466" s="8" t="s">
        <v>12206</v>
      </c>
    </row>
    <row r="4467" spans="24:28" x14ac:dyDescent="0.25">
      <c r="X4467">
        <v>4465</v>
      </c>
      <c r="Y4467" s="8" t="s">
        <v>12207</v>
      </c>
      <c r="Z4467">
        <v>811430</v>
      </c>
      <c r="AA4467">
        <v>448210</v>
      </c>
      <c r="AB4467" s="8" t="s">
        <v>12208</v>
      </c>
    </row>
    <row r="4468" spans="24:28" x14ac:dyDescent="0.25">
      <c r="X4468">
        <v>4466</v>
      </c>
      <c r="Y4468" s="8" t="s">
        <v>12209</v>
      </c>
      <c r="Z4468">
        <v>519110</v>
      </c>
      <c r="AB4468" s="8" t="s">
        <v>12210</v>
      </c>
    </row>
    <row r="4469" spans="24:28" x14ac:dyDescent="0.25">
      <c r="X4469">
        <v>4467</v>
      </c>
      <c r="Y4469" s="8" t="s">
        <v>12211</v>
      </c>
      <c r="Z4469">
        <v>492210</v>
      </c>
      <c r="AB4469" s="8" t="s">
        <v>12212</v>
      </c>
    </row>
    <row r="4470" spans="24:28" x14ac:dyDescent="0.25">
      <c r="X4470">
        <v>4468</v>
      </c>
      <c r="Y4470" s="8" t="s">
        <v>12213</v>
      </c>
      <c r="Z4470">
        <v>323117</v>
      </c>
      <c r="AB4470" s="8" t="s">
        <v>12214</v>
      </c>
    </row>
    <row r="4471" spans="24:28" x14ac:dyDescent="0.25">
      <c r="X4471">
        <v>4469</v>
      </c>
      <c r="Y4471" s="8" t="s">
        <v>12215</v>
      </c>
      <c r="Z4471">
        <v>336350</v>
      </c>
      <c r="AB4471" s="8" t="s">
        <v>12216</v>
      </c>
    </row>
    <row r="4472" spans="24:28" x14ac:dyDescent="0.25">
      <c r="X4472">
        <v>4470</v>
      </c>
      <c r="Y4472" s="8" t="s">
        <v>12217</v>
      </c>
      <c r="Z4472">
        <v>512110</v>
      </c>
      <c r="AA4472">
        <v>516210</v>
      </c>
      <c r="AB4472" s="8" t="s">
        <v>12218</v>
      </c>
    </row>
    <row r="4473" spans="24:28" x14ac:dyDescent="0.25">
      <c r="X4473">
        <v>4471</v>
      </c>
      <c r="Y4473" s="8" t="s">
        <v>12219</v>
      </c>
      <c r="Z4473">
        <v>811122</v>
      </c>
      <c r="AB4473" s="8" t="s">
        <v>12220</v>
      </c>
    </row>
    <row r="4474" spans="24:28" x14ac:dyDescent="0.25">
      <c r="X4474">
        <v>4472</v>
      </c>
      <c r="Y4474" s="8" t="s">
        <v>12221</v>
      </c>
      <c r="Z4474">
        <v>926140</v>
      </c>
      <c r="AB4474" s="8" t="s">
        <v>12222</v>
      </c>
    </row>
    <row r="4475" spans="24:28" x14ac:dyDescent="0.25">
      <c r="X4475">
        <v>4473</v>
      </c>
      <c r="Y4475" s="8" t="s">
        <v>12223</v>
      </c>
      <c r="Z4475">
        <v>541214</v>
      </c>
      <c r="AB4475" s="8" t="s">
        <v>12224</v>
      </c>
    </row>
    <row r="4476" spans="24:28" x14ac:dyDescent="0.25">
      <c r="X4476">
        <v>4474</v>
      </c>
      <c r="Y4476" s="8" t="s">
        <v>12225</v>
      </c>
      <c r="Z4476">
        <v>562920</v>
      </c>
      <c r="AB4476" s="8" t="s">
        <v>12226</v>
      </c>
    </row>
    <row r="4477" spans="24:28" x14ac:dyDescent="0.25">
      <c r="X4477">
        <v>4475</v>
      </c>
      <c r="Y4477" s="8" t="s">
        <v>12227</v>
      </c>
      <c r="Z4477">
        <v>485320</v>
      </c>
      <c r="AB4477" s="8" t="s">
        <v>12228</v>
      </c>
    </row>
    <row r="4478" spans="24:28" x14ac:dyDescent="0.25">
      <c r="X4478">
        <v>4476</v>
      </c>
      <c r="Y4478" s="8" t="s">
        <v>12229</v>
      </c>
      <c r="Z4478">
        <v>622310</v>
      </c>
      <c r="AA4478">
        <v>621111</v>
      </c>
      <c r="AB4478" s="8" t="s">
        <v>12230</v>
      </c>
    </row>
    <row r="4479" spans="24:28" x14ac:dyDescent="0.25">
      <c r="X4479">
        <v>4477</v>
      </c>
      <c r="Y4479" s="8" t="s">
        <v>12231</v>
      </c>
      <c r="Z4479">
        <v>459510</v>
      </c>
      <c r="AB4479" s="8" t="s">
        <v>12232</v>
      </c>
    </row>
    <row r="4480" spans="24:28" x14ac:dyDescent="0.25">
      <c r="X4480">
        <v>4478</v>
      </c>
      <c r="Y4480" s="8" t="s">
        <v>12233</v>
      </c>
      <c r="Z4480">
        <v>445220</v>
      </c>
      <c r="AB4480" s="8" t="s">
        <v>12234</v>
      </c>
    </row>
    <row r="4481" spans="24:28" x14ac:dyDescent="0.25">
      <c r="X4481">
        <v>4479</v>
      </c>
      <c r="Y4481" s="8" t="s">
        <v>12235</v>
      </c>
      <c r="Z4481">
        <v>221111</v>
      </c>
      <c r="AB4481" s="8" t="s">
        <v>12236</v>
      </c>
    </row>
    <row r="4482" spans="24:28" x14ac:dyDescent="0.25">
      <c r="X4482">
        <v>4480</v>
      </c>
      <c r="Y4482" s="8" t="s">
        <v>12237</v>
      </c>
      <c r="Z4482">
        <v>541120</v>
      </c>
      <c r="AB4482" s="8" t="s">
        <v>12238</v>
      </c>
    </row>
    <row r="4483" spans="24:28" x14ac:dyDescent="0.25">
      <c r="X4483">
        <v>4481</v>
      </c>
      <c r="Y4483" s="8" t="s">
        <v>12239</v>
      </c>
      <c r="Z4483">
        <v>326130</v>
      </c>
      <c r="AA4483">
        <v>325991</v>
      </c>
      <c r="AB4483" s="8" t="s">
        <v>12240</v>
      </c>
    </row>
    <row r="4484" spans="24:28" x14ac:dyDescent="0.25">
      <c r="X4484">
        <v>4482</v>
      </c>
      <c r="Y4484" s="8" t="s">
        <v>12241</v>
      </c>
      <c r="Z4484">
        <v>339116</v>
      </c>
      <c r="AB4484" s="8" t="s">
        <v>12242</v>
      </c>
    </row>
    <row r="4485" spans="24:28" x14ac:dyDescent="0.25">
      <c r="X4485">
        <v>4483</v>
      </c>
      <c r="Y4485" s="8" t="s">
        <v>12243</v>
      </c>
      <c r="Z4485">
        <v>111320</v>
      </c>
      <c r="AB4485" s="8" t="s">
        <v>12244</v>
      </c>
    </row>
    <row r="4486" spans="24:28" x14ac:dyDescent="0.25">
      <c r="X4486">
        <v>4484</v>
      </c>
      <c r="Y4486" s="8" t="s">
        <v>12245</v>
      </c>
      <c r="Z4486">
        <v>812320</v>
      </c>
      <c r="AB4486" s="8" t="s">
        <v>12246</v>
      </c>
    </row>
    <row r="4487" spans="24:28" x14ac:dyDescent="0.25">
      <c r="X4487">
        <v>4485</v>
      </c>
      <c r="Y4487" s="8" t="s">
        <v>12247</v>
      </c>
      <c r="Z4487">
        <v>336212</v>
      </c>
      <c r="AA4487">
        <v>423110</v>
      </c>
      <c r="AB4487" s="8" t="s">
        <v>12248</v>
      </c>
    </row>
    <row r="4488" spans="24:28" x14ac:dyDescent="0.25">
      <c r="X4488">
        <v>4486</v>
      </c>
      <c r="Y4488" s="8" t="s">
        <v>12249</v>
      </c>
      <c r="Z4488">
        <v>316110</v>
      </c>
      <c r="AA4488">
        <v>315990</v>
      </c>
      <c r="AB4488" s="8" t="s">
        <v>12250</v>
      </c>
    </row>
    <row r="4489" spans="24:28" x14ac:dyDescent="0.25">
      <c r="X4489">
        <v>4487</v>
      </c>
      <c r="Y4489" s="8" t="s">
        <v>12251</v>
      </c>
      <c r="Z4489">
        <v>423130</v>
      </c>
      <c r="AA4489">
        <v>441340</v>
      </c>
      <c r="AB4489" s="8" t="s">
        <v>12252</v>
      </c>
    </row>
    <row r="4490" spans="24:28" x14ac:dyDescent="0.25">
      <c r="X4490">
        <v>4488</v>
      </c>
      <c r="Y4490" s="8" t="s">
        <v>12253</v>
      </c>
      <c r="Z4490">
        <v>237120</v>
      </c>
      <c r="AA4490">
        <v>423830</v>
      </c>
      <c r="AB4490" s="8" t="s">
        <v>12254</v>
      </c>
    </row>
    <row r="4491" spans="24:28" x14ac:dyDescent="0.25">
      <c r="X4491">
        <v>4489</v>
      </c>
      <c r="Y4491" s="8" t="s">
        <v>12255</v>
      </c>
      <c r="Z4491">
        <v>531210</v>
      </c>
      <c r="AA4491">
        <v>551112</v>
      </c>
      <c r="AB4491" s="8" t="s">
        <v>12256</v>
      </c>
    </row>
    <row r="4492" spans="24:28" x14ac:dyDescent="0.25">
      <c r="X4492">
        <v>4490</v>
      </c>
      <c r="Y4492" s="8" t="s">
        <v>12257</v>
      </c>
      <c r="Z4492">
        <v>541612</v>
      </c>
      <c r="AB4492" s="8" t="s">
        <v>12258</v>
      </c>
    </row>
    <row r="4493" spans="24:28" x14ac:dyDescent="0.25">
      <c r="X4493">
        <v>4491</v>
      </c>
      <c r="Y4493" s="8" t="s">
        <v>12259</v>
      </c>
      <c r="Z4493">
        <v>336413</v>
      </c>
      <c r="AA4493">
        <v>336412</v>
      </c>
      <c r="AB4493" s="8" t="s">
        <v>12260</v>
      </c>
    </row>
    <row r="4494" spans="24:28" x14ac:dyDescent="0.25">
      <c r="X4494">
        <v>4492</v>
      </c>
      <c r="Y4494" s="8" t="s">
        <v>12261</v>
      </c>
      <c r="Z4494">
        <v>424950</v>
      </c>
      <c r="AA4494">
        <v>444120</v>
      </c>
      <c r="AB4494" s="8" t="s">
        <v>12262</v>
      </c>
    </row>
    <row r="4495" spans="24:28" x14ac:dyDescent="0.25">
      <c r="X4495">
        <v>4493</v>
      </c>
      <c r="Y4495" s="8" t="s">
        <v>12263</v>
      </c>
      <c r="Z4495">
        <v>322230</v>
      </c>
      <c r="AA4495">
        <v>424490</v>
      </c>
      <c r="AB4495" s="8" t="s">
        <v>12264</v>
      </c>
    </row>
    <row r="4496" spans="24:28" x14ac:dyDescent="0.25">
      <c r="X4496">
        <v>4494</v>
      </c>
      <c r="Y4496" s="8" t="s">
        <v>12265</v>
      </c>
      <c r="Z4496">
        <v>111211</v>
      </c>
      <c r="AA4496">
        <v>111150</v>
      </c>
      <c r="AB4496" s="8" t="s">
        <v>12266</v>
      </c>
    </row>
    <row r="4497" spans="24:28" x14ac:dyDescent="0.25">
      <c r="X4497">
        <v>4495</v>
      </c>
      <c r="Y4497" s="8" t="s">
        <v>12267</v>
      </c>
      <c r="Z4497">
        <v>541850</v>
      </c>
      <c r="AB4497" s="8" t="s">
        <v>12268</v>
      </c>
    </row>
    <row r="4498" spans="24:28" x14ac:dyDescent="0.25">
      <c r="X4498">
        <v>4496</v>
      </c>
      <c r="Y4498" s="8" t="s">
        <v>12269</v>
      </c>
      <c r="Z4498">
        <v>922140</v>
      </c>
      <c r="AB4498" s="8" t="s">
        <v>12270</v>
      </c>
    </row>
    <row r="4499" spans="24:28" x14ac:dyDescent="0.25">
      <c r="X4499">
        <v>4497</v>
      </c>
      <c r="Y4499" s="8" t="s">
        <v>12271</v>
      </c>
      <c r="Z4499">
        <v>424990</v>
      </c>
      <c r="AA4499">
        <v>326199</v>
      </c>
      <c r="AB4499" s="8" t="s">
        <v>12272</v>
      </c>
    </row>
    <row r="4500" spans="24:28" x14ac:dyDescent="0.25">
      <c r="X4500">
        <v>4498</v>
      </c>
      <c r="Y4500" s="8" t="s">
        <v>12273</v>
      </c>
      <c r="Z4500">
        <v>445320</v>
      </c>
      <c r="AA4500">
        <v>449129</v>
      </c>
      <c r="AB4500" s="8" t="s">
        <v>12274</v>
      </c>
    </row>
    <row r="4501" spans="24:28" x14ac:dyDescent="0.25">
      <c r="X4501">
        <v>4499</v>
      </c>
      <c r="Y4501" s="8" t="s">
        <v>12275</v>
      </c>
      <c r="Z4501">
        <v>445298</v>
      </c>
      <c r="AA4501">
        <v>424490</v>
      </c>
      <c r="AB4501" s="8" t="s">
        <v>12276</v>
      </c>
    </row>
    <row r="4502" spans="24:28" x14ac:dyDescent="0.25">
      <c r="X4502">
        <v>4500</v>
      </c>
      <c r="Y4502" s="8" t="s">
        <v>12277</v>
      </c>
      <c r="Z4502">
        <v>212393</v>
      </c>
      <c r="AB4502" s="8" t="s">
        <v>12278</v>
      </c>
    </row>
    <row r="4503" spans="24:28" x14ac:dyDescent="0.25">
      <c r="X4503">
        <v>4501</v>
      </c>
      <c r="Y4503" s="8" t="s">
        <v>12279</v>
      </c>
      <c r="Z4503">
        <v>488190</v>
      </c>
      <c r="AB4503" s="8" t="s">
        <v>12280</v>
      </c>
    </row>
    <row r="4504" spans="24:28" x14ac:dyDescent="0.25">
      <c r="X4504">
        <v>4502</v>
      </c>
      <c r="Y4504" s="8" t="s">
        <v>12281</v>
      </c>
      <c r="Z4504">
        <v>212313</v>
      </c>
      <c r="AA4504">
        <v>212321</v>
      </c>
      <c r="AB4504" s="8" t="s">
        <v>12282</v>
      </c>
    </row>
    <row r="4505" spans="24:28" x14ac:dyDescent="0.25">
      <c r="X4505">
        <v>4503</v>
      </c>
      <c r="Y4505" s="8" t="s">
        <v>12283</v>
      </c>
      <c r="Z4505">
        <v>334511</v>
      </c>
      <c r="AB4505" s="8" t="s">
        <v>12284</v>
      </c>
    </row>
    <row r="4506" spans="24:28" x14ac:dyDescent="0.25">
      <c r="X4506">
        <v>4504</v>
      </c>
      <c r="Y4506" s="8" t="s">
        <v>12285</v>
      </c>
      <c r="Z4506">
        <v>311340</v>
      </c>
      <c r="AA4506">
        <v>115114</v>
      </c>
      <c r="AB4506" s="8" t="s">
        <v>12286</v>
      </c>
    </row>
    <row r="4507" spans="24:28" x14ac:dyDescent="0.25">
      <c r="X4507">
        <v>4505</v>
      </c>
      <c r="Y4507" s="8" t="s">
        <v>12287</v>
      </c>
      <c r="Z4507">
        <v>721211</v>
      </c>
      <c r="AB4507" s="8" t="s">
        <v>12288</v>
      </c>
    </row>
    <row r="4508" spans="24:28" x14ac:dyDescent="0.25">
      <c r="X4508">
        <v>4506</v>
      </c>
      <c r="Y4508" s="8" t="s">
        <v>12289</v>
      </c>
      <c r="Z4508">
        <v>453998</v>
      </c>
      <c r="AB4508" s="8" t="s">
        <v>12290</v>
      </c>
    </row>
    <row r="4509" spans="24:28" x14ac:dyDescent="0.25">
      <c r="X4509">
        <v>4507</v>
      </c>
      <c r="Y4509" s="8" t="s">
        <v>12291</v>
      </c>
      <c r="Z4509">
        <v>561110</v>
      </c>
      <c r="AA4509">
        <v>236220</v>
      </c>
      <c r="AB4509" s="8" t="s">
        <v>12292</v>
      </c>
    </row>
    <row r="4510" spans="24:28" x14ac:dyDescent="0.25">
      <c r="X4510">
        <v>4508</v>
      </c>
      <c r="Y4510" s="8" t="s">
        <v>12293</v>
      </c>
      <c r="Z4510">
        <v>621493</v>
      </c>
      <c r="AB4510" s="8" t="s">
        <v>12294</v>
      </c>
    </row>
    <row r="4511" spans="24:28" x14ac:dyDescent="0.25">
      <c r="X4511">
        <v>4509</v>
      </c>
      <c r="Y4511" s="8" t="s">
        <v>12295</v>
      </c>
      <c r="Z4511">
        <v>325312</v>
      </c>
      <c r="AA4511">
        <v>325180</v>
      </c>
      <c r="AB4511" s="8" t="s">
        <v>12296</v>
      </c>
    </row>
    <row r="4512" spans="24:28" x14ac:dyDescent="0.25">
      <c r="X4512">
        <v>4510</v>
      </c>
      <c r="Y4512" s="8" t="s">
        <v>12297</v>
      </c>
      <c r="Z4512">
        <v>522291</v>
      </c>
      <c r="AA4512">
        <v>522299</v>
      </c>
      <c r="AB4512" s="8" t="s">
        <v>12298</v>
      </c>
    </row>
    <row r="4513" spans="24:28" x14ac:dyDescent="0.25">
      <c r="X4513">
        <v>4511</v>
      </c>
      <c r="Y4513" s="8" t="s">
        <v>12299</v>
      </c>
      <c r="Z4513">
        <v>212319</v>
      </c>
      <c r="AA4513">
        <v>237990</v>
      </c>
      <c r="AB4513" s="8" t="s">
        <v>12300</v>
      </c>
    </row>
    <row r="4514" spans="24:28" x14ac:dyDescent="0.25">
      <c r="X4514">
        <v>4512</v>
      </c>
      <c r="Y4514" s="8" t="s">
        <v>12301</v>
      </c>
      <c r="Z4514">
        <v>114210</v>
      </c>
      <c r="AB4514" s="8" t="s">
        <v>12302</v>
      </c>
    </row>
    <row r="4515" spans="24:28" x14ac:dyDescent="0.25">
      <c r="X4515">
        <v>4513</v>
      </c>
      <c r="Y4515" s="8" t="s">
        <v>12303</v>
      </c>
      <c r="Z4515">
        <v>336330</v>
      </c>
      <c r="AA4515">
        <v>541330</v>
      </c>
      <c r="AB4515" s="8" t="s">
        <v>12304</v>
      </c>
    </row>
    <row r="4516" spans="24:28" x14ac:dyDescent="0.25">
      <c r="X4516">
        <v>4514</v>
      </c>
      <c r="Y4516" s="8" t="s">
        <v>12305</v>
      </c>
      <c r="Z4516">
        <v>322121</v>
      </c>
      <c r="AA4516">
        <v>312230</v>
      </c>
      <c r="AB4516" s="8" t="s">
        <v>12306</v>
      </c>
    </row>
    <row r="4517" spans="24:28" x14ac:dyDescent="0.25">
      <c r="X4517">
        <v>4515</v>
      </c>
      <c r="Y4517" s="8" t="s">
        <v>12307</v>
      </c>
      <c r="Z4517">
        <v>561990</v>
      </c>
      <c r="AB4517" s="8" t="s">
        <v>12308</v>
      </c>
    </row>
    <row r="4518" spans="24:28" x14ac:dyDescent="0.25">
      <c r="X4518">
        <v>4516</v>
      </c>
      <c r="Y4518" s="8" t="s">
        <v>12309</v>
      </c>
      <c r="Z4518">
        <v>922160</v>
      </c>
      <c r="AB4518" s="8" t="s">
        <v>12310</v>
      </c>
    </row>
    <row r="4519" spans="24:28" x14ac:dyDescent="0.25">
      <c r="X4519">
        <v>4517</v>
      </c>
      <c r="Y4519" s="8" t="s">
        <v>12311</v>
      </c>
      <c r="Z4519">
        <v>541490</v>
      </c>
      <c r="AB4519" s="8" t="s">
        <v>12312</v>
      </c>
    </row>
    <row r="4520" spans="24:28" x14ac:dyDescent="0.25">
      <c r="X4520">
        <v>4518</v>
      </c>
      <c r="Y4520" s="8" t="s">
        <v>12313</v>
      </c>
      <c r="Z4520">
        <v>524291</v>
      </c>
      <c r="AB4520" s="8" t="s">
        <v>12314</v>
      </c>
    </row>
    <row r="4521" spans="24:28" x14ac:dyDescent="0.25">
      <c r="X4521">
        <v>4519</v>
      </c>
      <c r="Y4521" s="8" t="s">
        <v>12315</v>
      </c>
      <c r="Z4521">
        <v>337214</v>
      </c>
      <c r="AA4521">
        <v>337211</v>
      </c>
      <c r="AB4521" s="8" t="s">
        <v>12316</v>
      </c>
    </row>
    <row r="4522" spans="24:28" x14ac:dyDescent="0.25">
      <c r="X4522">
        <v>4520</v>
      </c>
      <c r="Y4522" s="8" t="s">
        <v>12317</v>
      </c>
      <c r="Z4522">
        <v>311211</v>
      </c>
      <c r="AA4522">
        <v>488210</v>
      </c>
      <c r="AB4522" s="8" t="s">
        <v>12318</v>
      </c>
    </row>
    <row r="4523" spans="24:28" x14ac:dyDescent="0.25">
      <c r="X4523">
        <v>4521</v>
      </c>
      <c r="Y4523" s="8" t="s">
        <v>12319</v>
      </c>
      <c r="Z4523">
        <v>711219</v>
      </c>
      <c r="AB4523" s="8" t="s">
        <v>12320</v>
      </c>
    </row>
    <row r="4524" spans="24:28" x14ac:dyDescent="0.25">
      <c r="X4524">
        <v>4522</v>
      </c>
      <c r="Y4524" s="8" t="s">
        <v>12321</v>
      </c>
      <c r="Z4524">
        <v>812113</v>
      </c>
      <c r="AB4524" s="8" t="s">
        <v>12322</v>
      </c>
    </row>
    <row r="4525" spans="24:28" x14ac:dyDescent="0.25">
      <c r="X4525">
        <v>4523</v>
      </c>
      <c r="Y4525" s="8" t="s">
        <v>12323</v>
      </c>
      <c r="Z4525">
        <v>323120</v>
      </c>
      <c r="AB4525" s="8" t="s">
        <v>12324</v>
      </c>
    </row>
    <row r="4526" spans="24:28" x14ac:dyDescent="0.25">
      <c r="X4526">
        <v>4524</v>
      </c>
      <c r="Y4526" s="8" t="s">
        <v>12325</v>
      </c>
      <c r="Z4526">
        <v>321918</v>
      </c>
      <c r="AA4526">
        <v>321918</v>
      </c>
      <c r="AB4526" s="8" t="s">
        <v>12326</v>
      </c>
    </row>
    <row r="4527" spans="24:28" x14ac:dyDescent="0.25">
      <c r="X4527">
        <v>4525</v>
      </c>
      <c r="Y4527" s="8" t="s">
        <v>12327</v>
      </c>
      <c r="Z4527">
        <v>519210</v>
      </c>
      <c r="AB4527" s="8" t="s">
        <v>12328</v>
      </c>
    </row>
    <row r="4528" spans="24:28" x14ac:dyDescent="0.25">
      <c r="X4528">
        <v>4526</v>
      </c>
      <c r="Y4528" s="8" t="s">
        <v>12329</v>
      </c>
      <c r="Z4528">
        <v>423940</v>
      </c>
      <c r="AB4528" s="8" t="s">
        <v>12330</v>
      </c>
    </row>
    <row r="4529" spans="24:28" x14ac:dyDescent="0.25">
      <c r="X4529">
        <v>4527</v>
      </c>
      <c r="Y4529" s="8" t="s">
        <v>12331</v>
      </c>
      <c r="Z4529">
        <v>522292</v>
      </c>
      <c r="AB4529" s="8" t="s">
        <v>12332</v>
      </c>
    </row>
    <row r="4530" spans="24:28" x14ac:dyDescent="0.25">
      <c r="X4530">
        <v>4528</v>
      </c>
      <c r="Y4530" s="8" t="s">
        <v>12333</v>
      </c>
      <c r="Z4530">
        <v>532411</v>
      </c>
      <c r="AA4530">
        <v>488119</v>
      </c>
      <c r="AB4530" s="8" t="s">
        <v>12334</v>
      </c>
    </row>
    <row r="4531" spans="24:28" x14ac:dyDescent="0.25">
      <c r="X4531">
        <v>4529</v>
      </c>
      <c r="Y4531" s="8" t="s">
        <v>12335</v>
      </c>
      <c r="Z4531">
        <v>921140</v>
      </c>
      <c r="AB4531" s="8" t="s">
        <v>12336</v>
      </c>
    </row>
    <row r="4532" spans="24:28" x14ac:dyDescent="0.25">
      <c r="X4532">
        <v>4530</v>
      </c>
      <c r="Y4532" s="8" t="s">
        <v>12337</v>
      </c>
      <c r="Z4532">
        <v>424690</v>
      </c>
      <c r="AA4532">
        <v>424910</v>
      </c>
      <c r="AB4532" s="8" t="s">
        <v>12338</v>
      </c>
    </row>
    <row r="4533" spans="24:28" x14ac:dyDescent="0.25">
      <c r="X4533">
        <v>4531</v>
      </c>
      <c r="Y4533" s="8" t="s">
        <v>12339</v>
      </c>
      <c r="Z4533">
        <v>327211</v>
      </c>
      <c r="AB4533" s="8" t="s">
        <v>12340</v>
      </c>
    </row>
    <row r="4534" spans="24:28" x14ac:dyDescent="0.25">
      <c r="X4534">
        <v>4532</v>
      </c>
      <c r="Y4534" s="8" t="s">
        <v>12341</v>
      </c>
      <c r="Z4534">
        <v>611513</v>
      </c>
      <c r="AB4534" s="8" t="s">
        <v>12342</v>
      </c>
    </row>
    <row r="4535" spans="24:28" x14ac:dyDescent="0.25">
      <c r="X4535">
        <v>4533</v>
      </c>
      <c r="Y4535" s="8" t="s">
        <v>12343</v>
      </c>
      <c r="Z4535">
        <v>611310</v>
      </c>
      <c r="AB4535" s="8" t="s">
        <v>12344</v>
      </c>
    </row>
    <row r="4536" spans="24:28" x14ac:dyDescent="0.25">
      <c r="X4536">
        <v>4534</v>
      </c>
      <c r="Y4536" s="8" t="s">
        <v>12345</v>
      </c>
      <c r="Z4536">
        <v>322299</v>
      </c>
      <c r="AA4536">
        <v>322220</v>
      </c>
      <c r="AB4536" s="8" t="s">
        <v>12346</v>
      </c>
    </row>
    <row r="4537" spans="24:28" x14ac:dyDescent="0.25">
      <c r="X4537">
        <v>4535</v>
      </c>
      <c r="Y4537" s="8" t="s">
        <v>12347</v>
      </c>
      <c r="Z4537">
        <v>531120</v>
      </c>
      <c r="AB4537" s="8" t="s">
        <v>12348</v>
      </c>
    </row>
    <row r="4538" spans="24:28" x14ac:dyDescent="0.25">
      <c r="X4538">
        <v>4536</v>
      </c>
      <c r="Y4538" s="8" t="s">
        <v>12349</v>
      </c>
      <c r="Z4538">
        <v>442110</v>
      </c>
      <c r="AB4538" s="8" t="s">
        <v>12350</v>
      </c>
    </row>
    <row r="4539" spans="24:28" x14ac:dyDescent="0.25">
      <c r="X4539">
        <v>4537</v>
      </c>
      <c r="Y4539" s="8" t="s">
        <v>12351</v>
      </c>
      <c r="Z4539">
        <v>449129</v>
      </c>
      <c r="AB4539" s="8" t="s">
        <v>12352</v>
      </c>
    </row>
    <row r="4540" spans="24:28" x14ac:dyDescent="0.25">
      <c r="X4540">
        <v>4538</v>
      </c>
      <c r="Y4540" s="8" t="s">
        <v>12353</v>
      </c>
      <c r="Z4540">
        <v>326121</v>
      </c>
      <c r="AB4540" s="8" t="s">
        <v>12354</v>
      </c>
    </row>
    <row r="4541" spans="24:28" x14ac:dyDescent="0.25">
      <c r="X4541">
        <v>4539</v>
      </c>
      <c r="Y4541" s="8" t="s">
        <v>12355</v>
      </c>
      <c r="Z4541">
        <v>811198</v>
      </c>
      <c r="AB4541" s="8" t="s">
        <v>12356</v>
      </c>
    </row>
    <row r="4542" spans="24:28" x14ac:dyDescent="0.25">
      <c r="X4542">
        <v>4540</v>
      </c>
      <c r="Y4542" s="8" t="s">
        <v>12357</v>
      </c>
      <c r="Z4542">
        <v>522292</v>
      </c>
      <c r="AB4542" s="8" t="s">
        <v>12358</v>
      </c>
    </row>
    <row r="4543" spans="24:28" x14ac:dyDescent="0.25">
      <c r="X4543">
        <v>4541</v>
      </c>
      <c r="Y4543" s="8" t="s">
        <v>12359</v>
      </c>
      <c r="Z4543">
        <v>111331</v>
      </c>
      <c r="AA4543">
        <v>531210</v>
      </c>
      <c r="AB4543" s="8" t="s">
        <v>12360</v>
      </c>
    </row>
    <row r="4544" spans="24:28" x14ac:dyDescent="0.25">
      <c r="X4544">
        <v>4542</v>
      </c>
      <c r="Y4544" s="8" t="s">
        <v>12361</v>
      </c>
      <c r="Z4544">
        <v>238330</v>
      </c>
      <c r="AB4544" s="8" t="s">
        <v>12362</v>
      </c>
    </row>
    <row r="4545" spans="24:28" x14ac:dyDescent="0.25">
      <c r="X4545">
        <v>4543</v>
      </c>
      <c r="Y4545" s="8" t="s">
        <v>12363</v>
      </c>
      <c r="Z4545">
        <v>541810</v>
      </c>
      <c r="AB4545" s="8" t="s">
        <v>12364</v>
      </c>
    </row>
    <row r="4546" spans="24:28" x14ac:dyDescent="0.25">
      <c r="X4546">
        <v>4544</v>
      </c>
      <c r="Y4546" s="8" t="s">
        <v>12365</v>
      </c>
      <c r="Z4546">
        <v>811112</v>
      </c>
      <c r="AB4546" s="8" t="s">
        <v>12366</v>
      </c>
    </row>
    <row r="4547" spans="24:28" x14ac:dyDescent="0.25">
      <c r="X4547">
        <v>4545</v>
      </c>
      <c r="Y4547" s="8" t="s">
        <v>12367</v>
      </c>
      <c r="Z4547">
        <v>336320</v>
      </c>
      <c r="AA4547">
        <v>423610</v>
      </c>
      <c r="AB4547" s="8" t="s">
        <v>12368</v>
      </c>
    </row>
    <row r="4548" spans="24:28" x14ac:dyDescent="0.25">
      <c r="X4548">
        <v>4546</v>
      </c>
      <c r="Y4548" s="8" t="s">
        <v>12369</v>
      </c>
      <c r="Z4548">
        <v>624310</v>
      </c>
      <c r="AA4548">
        <v>541611</v>
      </c>
      <c r="AB4548" s="8" t="s">
        <v>12370</v>
      </c>
    </row>
    <row r="4549" spans="24:28" x14ac:dyDescent="0.25">
      <c r="X4549">
        <v>4547</v>
      </c>
      <c r="Y4549" s="8" t="s">
        <v>12371</v>
      </c>
      <c r="Z4549">
        <v>532112</v>
      </c>
      <c r="AA4549">
        <v>532111</v>
      </c>
      <c r="AB4549" s="8" t="s">
        <v>12372</v>
      </c>
    </row>
    <row r="4550" spans="24:28" x14ac:dyDescent="0.25">
      <c r="X4550">
        <v>4548</v>
      </c>
      <c r="Y4550" s="8" t="s">
        <v>12373</v>
      </c>
      <c r="Z4550">
        <v>315990</v>
      </c>
      <c r="AB4550" s="8" t="s">
        <v>12374</v>
      </c>
    </row>
    <row r="4551" spans="24:28" x14ac:dyDescent="0.25">
      <c r="X4551">
        <v>4549</v>
      </c>
      <c r="Y4551" s="8" t="s">
        <v>12375</v>
      </c>
      <c r="Z4551">
        <v>512199</v>
      </c>
      <c r="AA4551">
        <v>512120</v>
      </c>
      <c r="AB4551" s="8" t="s">
        <v>12376</v>
      </c>
    </row>
    <row r="4552" spans="24:28" x14ac:dyDescent="0.25">
      <c r="X4552">
        <v>4550</v>
      </c>
      <c r="Y4552" s="8" t="s">
        <v>12377</v>
      </c>
      <c r="Z4552">
        <v>423330</v>
      </c>
      <c r="AB4552" s="8" t="s">
        <v>12378</v>
      </c>
    </row>
    <row r="4553" spans="24:28" x14ac:dyDescent="0.25">
      <c r="X4553">
        <v>4551</v>
      </c>
      <c r="Y4553" s="8" t="s">
        <v>12379</v>
      </c>
      <c r="Z4553">
        <v>336390</v>
      </c>
      <c r="AA4553">
        <v>336212</v>
      </c>
      <c r="AB4553" s="8" t="s">
        <v>12380</v>
      </c>
    </row>
    <row r="4554" spans="24:28" x14ac:dyDescent="0.25">
      <c r="X4554">
        <v>4552</v>
      </c>
      <c r="Y4554" s="8" t="s">
        <v>12381</v>
      </c>
      <c r="Z4554">
        <v>113310</v>
      </c>
      <c r="AA4554">
        <v>339920</v>
      </c>
      <c r="AB4554" s="8" t="s">
        <v>12382</v>
      </c>
    </row>
    <row r="4555" spans="24:28" x14ac:dyDescent="0.25">
      <c r="X4555">
        <v>4553</v>
      </c>
      <c r="Y4555" s="8" t="s">
        <v>12383</v>
      </c>
      <c r="Z4555">
        <v>611511</v>
      </c>
      <c r="AB4555" s="8" t="s">
        <v>12384</v>
      </c>
    </row>
    <row r="4556" spans="24:28" x14ac:dyDescent="0.25">
      <c r="X4556">
        <v>4554</v>
      </c>
      <c r="Y4556" s="8" t="s">
        <v>12385</v>
      </c>
      <c r="Z4556">
        <v>111920</v>
      </c>
      <c r="AB4556" s="8" t="s">
        <v>12386</v>
      </c>
    </row>
    <row r="4557" spans="24:28" x14ac:dyDescent="0.25">
      <c r="X4557">
        <v>4555</v>
      </c>
      <c r="Y4557" s="8" t="s">
        <v>12387</v>
      </c>
      <c r="Z4557">
        <v>337920</v>
      </c>
      <c r="AA4557">
        <v>314120</v>
      </c>
      <c r="AB4557" s="8" t="s">
        <v>12388</v>
      </c>
    </row>
    <row r="4558" spans="24:28" x14ac:dyDescent="0.25">
      <c r="X4558">
        <v>4556</v>
      </c>
      <c r="Y4558" s="8" t="s">
        <v>12389</v>
      </c>
      <c r="Z4558">
        <v>311615</v>
      </c>
      <c r="AB4558" s="8" t="s">
        <v>12390</v>
      </c>
    </row>
    <row r="4559" spans="24:28" x14ac:dyDescent="0.25">
      <c r="X4559">
        <v>4557</v>
      </c>
      <c r="Y4559" s="8" t="s">
        <v>12391</v>
      </c>
      <c r="Z4559">
        <v>337910</v>
      </c>
      <c r="AB4559" s="8" t="s">
        <v>12392</v>
      </c>
    </row>
    <row r="4560" spans="24:28" x14ac:dyDescent="0.25">
      <c r="X4560">
        <v>4558</v>
      </c>
      <c r="Y4560" s="8" t="s">
        <v>12393</v>
      </c>
      <c r="Z4560">
        <v>532112</v>
      </c>
      <c r="AA4560">
        <v>532111</v>
      </c>
      <c r="AB4560" s="8" t="s">
        <v>12394</v>
      </c>
    </row>
    <row r="4561" spans="24:28" x14ac:dyDescent="0.25">
      <c r="X4561">
        <v>4559</v>
      </c>
      <c r="Y4561" s="8" t="s">
        <v>12395</v>
      </c>
      <c r="Z4561">
        <v>484230</v>
      </c>
      <c r="AB4561" s="8" t="s">
        <v>12396</v>
      </c>
    </row>
    <row r="4562" spans="24:28" x14ac:dyDescent="0.25">
      <c r="X4562">
        <v>4560</v>
      </c>
      <c r="Y4562" s="8" t="s">
        <v>12397</v>
      </c>
      <c r="Z4562">
        <v>481211</v>
      </c>
      <c r="AB4562" s="8" t="s">
        <v>12398</v>
      </c>
    </row>
    <row r="4563" spans="24:28" x14ac:dyDescent="0.25">
      <c r="X4563">
        <v>4561</v>
      </c>
      <c r="Y4563" s="8" t="s">
        <v>12399</v>
      </c>
      <c r="Z4563">
        <v>722515</v>
      </c>
      <c r="AB4563" s="8" t="s">
        <v>12400</v>
      </c>
    </row>
    <row r="4564" spans="24:28" x14ac:dyDescent="0.25">
      <c r="X4564">
        <v>4562</v>
      </c>
      <c r="Y4564" s="8" t="s">
        <v>12401</v>
      </c>
      <c r="Z4564">
        <v>333519</v>
      </c>
      <c r="AB4564" s="8" t="s">
        <v>12402</v>
      </c>
    </row>
    <row r="4565" spans="24:28" x14ac:dyDescent="0.25">
      <c r="X4565">
        <v>4563</v>
      </c>
      <c r="Y4565" s="8" t="s">
        <v>12403</v>
      </c>
      <c r="Z4565">
        <v>423520</v>
      </c>
      <c r="AB4565" s="8" t="s">
        <v>12404</v>
      </c>
    </row>
    <row r="4566" spans="24:28" x14ac:dyDescent="0.25">
      <c r="X4566">
        <v>4564</v>
      </c>
      <c r="Y4566" s="8" t="s">
        <v>12405</v>
      </c>
      <c r="Z4566">
        <v>811430</v>
      </c>
      <c r="AA4566">
        <v>811430</v>
      </c>
      <c r="AB4566" s="8" t="s">
        <v>12406</v>
      </c>
    </row>
    <row r="4567" spans="24:28" x14ac:dyDescent="0.25">
      <c r="X4567">
        <v>4565</v>
      </c>
      <c r="Y4567" s="8" t="s">
        <v>12407</v>
      </c>
      <c r="Z4567">
        <v>541310</v>
      </c>
      <c r="AA4567">
        <v>541330</v>
      </c>
      <c r="AB4567" s="8" t="s">
        <v>12408</v>
      </c>
    </row>
    <row r="4568" spans="24:28" x14ac:dyDescent="0.25">
      <c r="X4568">
        <v>4566</v>
      </c>
      <c r="Y4568" s="8" t="s">
        <v>12409</v>
      </c>
      <c r="Z4568">
        <v>332912</v>
      </c>
      <c r="AB4568" s="8" t="s">
        <v>12410</v>
      </c>
    </row>
    <row r="4569" spans="24:28" x14ac:dyDescent="0.25">
      <c r="X4569">
        <v>4567</v>
      </c>
      <c r="Y4569" s="8" t="s">
        <v>12411</v>
      </c>
      <c r="Z4569">
        <v>424430</v>
      </c>
      <c r="AA4569">
        <v>445298</v>
      </c>
      <c r="AB4569" s="8" t="s">
        <v>12412</v>
      </c>
    </row>
    <row r="4570" spans="24:28" x14ac:dyDescent="0.25">
      <c r="X4570">
        <v>4568</v>
      </c>
      <c r="Y4570" s="8" t="s">
        <v>12413</v>
      </c>
      <c r="Z4570">
        <v>314120</v>
      </c>
      <c r="AB4570" s="8" t="s">
        <v>12414</v>
      </c>
    </row>
    <row r="4571" spans="24:28" x14ac:dyDescent="0.25">
      <c r="X4571">
        <v>4569</v>
      </c>
      <c r="Y4571" s="8" t="s">
        <v>12415</v>
      </c>
      <c r="Z4571">
        <v>811490</v>
      </c>
      <c r="AB4571" s="8" t="s">
        <v>12416</v>
      </c>
    </row>
    <row r="4572" spans="24:28" x14ac:dyDescent="0.25">
      <c r="X4572">
        <v>4570</v>
      </c>
      <c r="Y4572" s="8" t="s">
        <v>12417</v>
      </c>
      <c r="Z4572">
        <v>311213</v>
      </c>
      <c r="AB4572" s="8" t="s">
        <v>12418</v>
      </c>
    </row>
    <row r="4573" spans="24:28" x14ac:dyDescent="0.25">
      <c r="X4573">
        <v>4571</v>
      </c>
      <c r="Y4573" s="8" t="s">
        <v>12419</v>
      </c>
      <c r="Z4573">
        <v>611710</v>
      </c>
      <c r="AA4573">
        <v>611691</v>
      </c>
      <c r="AB4573" s="8" t="s">
        <v>12420</v>
      </c>
    </row>
    <row r="4574" spans="24:28" x14ac:dyDescent="0.25">
      <c r="X4574">
        <v>4572</v>
      </c>
      <c r="Y4574" s="8" t="s">
        <v>12421</v>
      </c>
      <c r="Z4574">
        <v>335911</v>
      </c>
      <c r="AB4574" s="8" t="s">
        <v>12422</v>
      </c>
    </row>
    <row r="4575" spans="24:28" x14ac:dyDescent="0.25">
      <c r="X4575">
        <v>4573</v>
      </c>
      <c r="Y4575" s="8" t="s">
        <v>12423</v>
      </c>
      <c r="Z4575">
        <v>721191</v>
      </c>
      <c r="AB4575" s="8" t="s">
        <v>12424</v>
      </c>
    </row>
    <row r="4576" spans="24:28" x14ac:dyDescent="0.25">
      <c r="X4576">
        <v>4574</v>
      </c>
      <c r="Y4576" s="8" t="s">
        <v>12425</v>
      </c>
      <c r="Z4576">
        <v>522292</v>
      </c>
      <c r="AB4576" s="8" t="s">
        <v>12426</v>
      </c>
    </row>
    <row r="4577" spans="24:28" x14ac:dyDescent="0.25">
      <c r="X4577">
        <v>4575</v>
      </c>
      <c r="Y4577" s="8" t="s">
        <v>12427</v>
      </c>
      <c r="Z4577">
        <v>722511</v>
      </c>
      <c r="AA4577">
        <v>533110</v>
      </c>
      <c r="AB4577" s="8" t="s">
        <v>12428</v>
      </c>
    </row>
    <row r="4578" spans="24:28" x14ac:dyDescent="0.25">
      <c r="X4578">
        <v>4576</v>
      </c>
      <c r="Y4578" s="8" t="s">
        <v>12429</v>
      </c>
      <c r="Z4578">
        <v>238120</v>
      </c>
      <c r="AA4578">
        <v>332312</v>
      </c>
      <c r="AB4578" s="8" t="s">
        <v>12430</v>
      </c>
    </row>
    <row r="4579" spans="24:28" x14ac:dyDescent="0.25">
      <c r="X4579">
        <v>4577</v>
      </c>
      <c r="Y4579" s="8" t="s">
        <v>12431</v>
      </c>
      <c r="Z4579">
        <v>333922</v>
      </c>
      <c r="AA4579">
        <v>333241</v>
      </c>
      <c r="AB4579" s="8" t="s">
        <v>12432</v>
      </c>
    </row>
    <row r="4580" spans="24:28" x14ac:dyDescent="0.25">
      <c r="X4580">
        <v>4578</v>
      </c>
      <c r="Y4580" s="8" t="s">
        <v>12433</v>
      </c>
      <c r="Z4580">
        <v>333921</v>
      </c>
      <c r="AB4580" s="8" t="s">
        <v>12434</v>
      </c>
    </row>
    <row r="4581" spans="24:28" x14ac:dyDescent="0.25">
      <c r="X4581">
        <v>4579</v>
      </c>
      <c r="Y4581" s="8" t="s">
        <v>12435</v>
      </c>
      <c r="Z4581">
        <v>311991</v>
      </c>
      <c r="AB4581" s="8" t="s">
        <v>12436</v>
      </c>
    </row>
    <row r="4582" spans="24:28" x14ac:dyDescent="0.25">
      <c r="X4582">
        <v>4580</v>
      </c>
      <c r="Y4582" s="8" t="s">
        <v>12437</v>
      </c>
      <c r="Z4582">
        <v>562219</v>
      </c>
      <c r="AB4582" s="8" t="s">
        <v>12438</v>
      </c>
    </row>
    <row r="4583" spans="24:28" x14ac:dyDescent="0.25">
      <c r="X4583">
        <v>4581</v>
      </c>
      <c r="Y4583" s="8" t="s">
        <v>12439</v>
      </c>
      <c r="Z4583">
        <v>311314</v>
      </c>
      <c r="AA4583">
        <v>424490</v>
      </c>
      <c r="AB4583" s="8" t="s">
        <v>12440</v>
      </c>
    </row>
    <row r="4584" spans="24:28" x14ac:dyDescent="0.25">
      <c r="X4584">
        <v>4582</v>
      </c>
      <c r="Y4584" s="8" t="s">
        <v>12441</v>
      </c>
      <c r="Z4584">
        <v>532111</v>
      </c>
      <c r="AA4584">
        <v>532120</v>
      </c>
      <c r="AB4584" s="8" t="s">
        <v>12442</v>
      </c>
    </row>
    <row r="4585" spans="24:28" x14ac:dyDescent="0.25">
      <c r="X4585">
        <v>4583</v>
      </c>
      <c r="Y4585" s="8" t="s">
        <v>12443</v>
      </c>
      <c r="Z4585">
        <v>334510</v>
      </c>
      <c r="AB4585" s="8" t="s">
        <v>12444</v>
      </c>
    </row>
    <row r="4586" spans="24:28" x14ac:dyDescent="0.25">
      <c r="X4586">
        <v>4584</v>
      </c>
      <c r="Y4586" s="8" t="s">
        <v>12445</v>
      </c>
      <c r="Z4586">
        <v>111199</v>
      </c>
      <c r="AB4586" s="8" t="s">
        <v>12446</v>
      </c>
    </row>
    <row r="4587" spans="24:28" x14ac:dyDescent="0.25">
      <c r="X4587">
        <v>4585</v>
      </c>
      <c r="Y4587" s="8" t="s">
        <v>12447</v>
      </c>
      <c r="Z4587">
        <v>311813</v>
      </c>
      <c r="AA4587">
        <v>523910</v>
      </c>
      <c r="AB4587" s="8" t="s">
        <v>12448</v>
      </c>
    </row>
    <row r="4588" spans="24:28" x14ac:dyDescent="0.25">
      <c r="X4588">
        <v>4586</v>
      </c>
      <c r="Y4588" s="8" t="s">
        <v>12449</v>
      </c>
      <c r="Z4588">
        <v>541519</v>
      </c>
      <c r="AA4588">
        <v>513210</v>
      </c>
      <c r="AB4588" s="8" t="s">
        <v>12450</v>
      </c>
    </row>
    <row r="4589" spans="24:28" x14ac:dyDescent="0.25">
      <c r="X4589">
        <v>4587</v>
      </c>
      <c r="Y4589" s="8" t="s">
        <v>12451</v>
      </c>
      <c r="Z4589">
        <v>532111</v>
      </c>
      <c r="AA4589">
        <v>532112</v>
      </c>
      <c r="AB4589" s="8" t="s">
        <v>12452</v>
      </c>
    </row>
    <row r="4590" spans="24:28" x14ac:dyDescent="0.25">
      <c r="X4590">
        <v>4588</v>
      </c>
      <c r="Y4590" s="8" t="s">
        <v>12453</v>
      </c>
      <c r="Z4590">
        <v>314110</v>
      </c>
      <c r="AB4590" s="8" t="s">
        <v>12454</v>
      </c>
    </row>
    <row r="4591" spans="24:28" x14ac:dyDescent="0.25">
      <c r="X4591">
        <v>4589</v>
      </c>
      <c r="Y4591" s="8" t="s">
        <v>12455</v>
      </c>
      <c r="Z4591">
        <v>481212</v>
      </c>
      <c r="AA4591">
        <v>488119</v>
      </c>
      <c r="AB4591" s="8" t="s">
        <v>12456</v>
      </c>
    </row>
    <row r="4592" spans="24:28" x14ac:dyDescent="0.25">
      <c r="X4592">
        <v>4590</v>
      </c>
      <c r="Y4592" s="8" t="s">
        <v>12457</v>
      </c>
      <c r="Z4592">
        <v>423990</v>
      </c>
      <c r="AB4592" s="8" t="s">
        <v>12458</v>
      </c>
    </row>
    <row r="4593" spans="24:28" x14ac:dyDescent="0.25">
      <c r="X4593">
        <v>4591</v>
      </c>
      <c r="Y4593" s="8" t="s">
        <v>12459</v>
      </c>
      <c r="Z4593">
        <v>621491</v>
      </c>
      <c r="AB4593" s="8" t="s">
        <v>12460</v>
      </c>
    </row>
    <row r="4594" spans="24:28" x14ac:dyDescent="0.25">
      <c r="X4594">
        <v>4592</v>
      </c>
      <c r="Y4594" s="8" t="s">
        <v>12461</v>
      </c>
      <c r="Z4594">
        <v>532420</v>
      </c>
      <c r="AA4594">
        <v>423430</v>
      </c>
      <c r="AB4594" s="8" t="s">
        <v>12462</v>
      </c>
    </row>
    <row r="4595" spans="24:28" x14ac:dyDescent="0.25">
      <c r="X4595">
        <v>4593</v>
      </c>
      <c r="Y4595" s="8" t="s">
        <v>12463</v>
      </c>
      <c r="Z4595">
        <v>334413</v>
      </c>
      <c r="AB4595" s="8" t="s">
        <v>12464</v>
      </c>
    </row>
    <row r="4596" spans="24:28" x14ac:dyDescent="0.25">
      <c r="X4596">
        <v>4594</v>
      </c>
      <c r="Y4596" s="8" t="s">
        <v>12465</v>
      </c>
      <c r="Z4596">
        <v>441120</v>
      </c>
      <c r="AA4596">
        <v>423110</v>
      </c>
      <c r="AB4596" s="8" t="s">
        <v>12466</v>
      </c>
    </row>
    <row r="4597" spans="24:28" x14ac:dyDescent="0.25">
      <c r="X4597">
        <v>4595</v>
      </c>
      <c r="Y4597" s="8" t="s">
        <v>12467</v>
      </c>
      <c r="Z4597">
        <v>522310</v>
      </c>
      <c r="AA4597">
        <v>522110</v>
      </c>
      <c r="AB4597" s="8" t="s">
        <v>12468</v>
      </c>
    </row>
    <row r="4598" spans="24:28" x14ac:dyDescent="0.25">
      <c r="X4598">
        <v>4596</v>
      </c>
      <c r="Y4598" s="8" t="s">
        <v>12469</v>
      </c>
      <c r="Z4598">
        <v>524130</v>
      </c>
      <c r="AA4598">
        <v>524130</v>
      </c>
      <c r="AB4598" s="8" t="s">
        <v>12470</v>
      </c>
    </row>
    <row r="4599" spans="24:28" x14ac:dyDescent="0.25">
      <c r="X4599">
        <v>4597</v>
      </c>
      <c r="Y4599" s="8" t="s">
        <v>12471</v>
      </c>
      <c r="Z4599">
        <v>424480</v>
      </c>
      <c r="AA4599">
        <v>424420</v>
      </c>
      <c r="AB4599" s="8" t="s">
        <v>12472</v>
      </c>
    </row>
    <row r="4600" spans="24:28" x14ac:dyDescent="0.25">
      <c r="X4600">
        <v>4598</v>
      </c>
      <c r="Y4600" s="8" t="s">
        <v>12473</v>
      </c>
      <c r="Z4600">
        <v>112990</v>
      </c>
      <c r="AB4600" s="8" t="s">
        <v>12474</v>
      </c>
    </row>
    <row r="4601" spans="24:28" x14ac:dyDescent="0.25">
      <c r="X4601">
        <v>4599</v>
      </c>
      <c r="Y4601" s="8" t="s">
        <v>12475</v>
      </c>
      <c r="Z4601">
        <v>485510</v>
      </c>
      <c r="AB4601" s="8" t="s">
        <v>12476</v>
      </c>
    </row>
    <row r="4602" spans="24:28" x14ac:dyDescent="0.25">
      <c r="X4602">
        <v>4600</v>
      </c>
      <c r="Y4602" s="8" t="s">
        <v>12477</v>
      </c>
      <c r="Z4602">
        <v>333243</v>
      </c>
      <c r="AA4602">
        <v>541330</v>
      </c>
      <c r="AB4602" s="8" t="s">
        <v>12478</v>
      </c>
    </row>
    <row r="4603" spans="24:28" x14ac:dyDescent="0.25">
      <c r="X4603">
        <v>4601</v>
      </c>
      <c r="Y4603" s="8" t="s">
        <v>12479</v>
      </c>
      <c r="Z4603">
        <v>333310</v>
      </c>
      <c r="AA4603">
        <v>334516</v>
      </c>
      <c r="AB4603" s="8" t="s">
        <v>12480</v>
      </c>
    </row>
    <row r="4604" spans="24:28" x14ac:dyDescent="0.25">
      <c r="X4604">
        <v>4602</v>
      </c>
      <c r="Y4604" s="8" t="s">
        <v>12481</v>
      </c>
      <c r="Z4604">
        <v>541191</v>
      </c>
      <c r="AA4604">
        <v>523910</v>
      </c>
      <c r="AB4604" s="8" t="s">
        <v>12482</v>
      </c>
    </row>
    <row r="4605" spans="24:28" x14ac:dyDescent="0.25">
      <c r="X4605">
        <v>4603</v>
      </c>
      <c r="Y4605" s="8" t="s">
        <v>12483</v>
      </c>
      <c r="Z4605">
        <v>484220</v>
      </c>
      <c r="AA4605">
        <v>484230</v>
      </c>
      <c r="AB4605" s="8" t="s">
        <v>12484</v>
      </c>
    </row>
    <row r="4606" spans="24:28" x14ac:dyDescent="0.25">
      <c r="X4606">
        <v>4604</v>
      </c>
      <c r="Y4606" s="8" t="s">
        <v>12485</v>
      </c>
      <c r="Z4606">
        <v>624410</v>
      </c>
      <c r="AB4606" s="8" t="s">
        <v>12486</v>
      </c>
    </row>
    <row r="4607" spans="24:28" x14ac:dyDescent="0.25">
      <c r="X4607">
        <v>4605</v>
      </c>
      <c r="Y4607" s="8" t="s">
        <v>12487</v>
      </c>
      <c r="Z4607">
        <v>332215</v>
      </c>
      <c r="AB4607" s="8" t="s">
        <v>12488</v>
      </c>
    </row>
    <row r="4608" spans="24:28" x14ac:dyDescent="0.25">
      <c r="X4608">
        <v>4606</v>
      </c>
      <c r="Y4608" s="8" t="s">
        <v>12489</v>
      </c>
      <c r="Z4608">
        <v>111421</v>
      </c>
      <c r="AA4608">
        <v>444240</v>
      </c>
      <c r="AB4608" s="8" t="s">
        <v>12490</v>
      </c>
    </row>
    <row r="4609" spans="24:28" x14ac:dyDescent="0.25">
      <c r="X4609">
        <v>4607</v>
      </c>
      <c r="Y4609" s="8" t="s">
        <v>12491</v>
      </c>
      <c r="Z4609">
        <v>455211</v>
      </c>
      <c r="AB4609" s="8" t="s">
        <v>12492</v>
      </c>
    </row>
    <row r="4610" spans="24:28" x14ac:dyDescent="0.25">
      <c r="X4610">
        <v>4608</v>
      </c>
      <c r="Y4610" s="8" t="s">
        <v>12493</v>
      </c>
      <c r="Z4610">
        <v>561422</v>
      </c>
      <c r="AB4610" s="8" t="s">
        <v>12494</v>
      </c>
    </row>
    <row r="4611" spans="24:28" x14ac:dyDescent="0.25">
      <c r="X4611">
        <v>4609</v>
      </c>
      <c r="Y4611" s="8" t="s">
        <v>12495</v>
      </c>
      <c r="Z4611">
        <v>312130</v>
      </c>
      <c r="AB4611" s="8" t="s">
        <v>12496</v>
      </c>
    </row>
    <row r="4612" spans="24:28" x14ac:dyDescent="0.25">
      <c r="X4612">
        <v>4610</v>
      </c>
      <c r="Y4612" s="8" t="s">
        <v>12497</v>
      </c>
      <c r="Z4612">
        <v>611512</v>
      </c>
      <c r="AA4612">
        <v>541330</v>
      </c>
      <c r="AB4612" s="8" t="s">
        <v>12498</v>
      </c>
    </row>
    <row r="4613" spans="24:28" x14ac:dyDescent="0.25">
      <c r="X4613">
        <v>4611</v>
      </c>
      <c r="Y4613" s="8" t="s">
        <v>12499</v>
      </c>
      <c r="Z4613">
        <v>445240</v>
      </c>
      <c r="AA4613">
        <v>445298</v>
      </c>
      <c r="AB4613" s="8" t="s">
        <v>12500</v>
      </c>
    </row>
    <row r="4614" spans="24:28" x14ac:dyDescent="0.25">
      <c r="X4614">
        <v>4612</v>
      </c>
      <c r="Y4614" s="8" t="s">
        <v>12501</v>
      </c>
      <c r="Z4614">
        <v>112920</v>
      </c>
      <c r="AA4614">
        <v>111421</v>
      </c>
      <c r="AB4614" s="8" t="s">
        <v>12502</v>
      </c>
    </row>
    <row r="4615" spans="24:28" x14ac:dyDescent="0.25">
      <c r="X4615">
        <v>4613</v>
      </c>
      <c r="Y4615" s="8" t="s">
        <v>12503</v>
      </c>
      <c r="Z4615">
        <v>928120</v>
      </c>
      <c r="AB4615" s="8" t="s">
        <v>12504</v>
      </c>
    </row>
    <row r="4616" spans="24:28" x14ac:dyDescent="0.25">
      <c r="X4616">
        <v>4614</v>
      </c>
      <c r="Y4616" s="8" t="s">
        <v>12505</v>
      </c>
      <c r="Z4616">
        <v>541320</v>
      </c>
      <c r="AA4616">
        <v>561730</v>
      </c>
      <c r="AB4616" s="8" t="s">
        <v>12506</v>
      </c>
    </row>
    <row r="4617" spans="24:28" x14ac:dyDescent="0.25">
      <c r="X4617">
        <v>4615</v>
      </c>
      <c r="Y4617" s="8" t="s">
        <v>12507</v>
      </c>
      <c r="Z4617">
        <v>332119</v>
      </c>
      <c r="AB4617" s="8" t="s">
        <v>12508</v>
      </c>
    </row>
    <row r="4618" spans="24:28" x14ac:dyDescent="0.25">
      <c r="X4618">
        <v>4616</v>
      </c>
      <c r="Y4618" s="8" t="s">
        <v>12509</v>
      </c>
      <c r="Z4618">
        <v>623110</v>
      </c>
      <c r="AA4618">
        <v>621498</v>
      </c>
      <c r="AB4618" s="8" t="s">
        <v>12510</v>
      </c>
    </row>
    <row r="4619" spans="24:28" x14ac:dyDescent="0.25">
      <c r="X4619">
        <v>4617</v>
      </c>
      <c r="Y4619" s="8" t="s">
        <v>12511</v>
      </c>
      <c r="Z4619">
        <v>532210</v>
      </c>
      <c r="AB4619" s="8" t="s">
        <v>12512</v>
      </c>
    </row>
    <row r="4620" spans="24:28" x14ac:dyDescent="0.25">
      <c r="X4620">
        <v>4618</v>
      </c>
      <c r="Y4620" s="8" t="s">
        <v>12513</v>
      </c>
      <c r="Z4620">
        <v>541340</v>
      </c>
      <c r="AB4620" s="8" t="s">
        <v>12514</v>
      </c>
    </row>
    <row r="4621" spans="24:28" x14ac:dyDescent="0.25">
      <c r="X4621">
        <v>4619</v>
      </c>
      <c r="Y4621" s="8" t="s">
        <v>12515</v>
      </c>
      <c r="Z4621">
        <v>541922</v>
      </c>
      <c r="AA4621">
        <v>541490</v>
      </c>
      <c r="AB4621" s="8" t="s">
        <v>12516</v>
      </c>
    </row>
    <row r="4622" spans="24:28" x14ac:dyDescent="0.25">
      <c r="X4622">
        <v>4620</v>
      </c>
      <c r="Y4622" s="8" t="s">
        <v>12517</v>
      </c>
      <c r="Z4622">
        <v>522310</v>
      </c>
      <c r="AB4622" s="8" t="s">
        <v>12518</v>
      </c>
    </row>
    <row r="4623" spans="24:28" x14ac:dyDescent="0.25">
      <c r="X4623">
        <v>4621</v>
      </c>
      <c r="Y4623" s="8" t="s">
        <v>12519</v>
      </c>
      <c r="Z4623">
        <v>531190</v>
      </c>
      <c r="AB4623" s="8" t="s">
        <v>12520</v>
      </c>
    </row>
    <row r="4624" spans="24:28" x14ac:dyDescent="0.25">
      <c r="X4624">
        <v>4622</v>
      </c>
      <c r="Y4624" s="8" t="s">
        <v>12521</v>
      </c>
      <c r="Z4624">
        <v>115310</v>
      </c>
      <c r="AA4624">
        <v>561730</v>
      </c>
      <c r="AB4624" s="8" t="s">
        <v>12522</v>
      </c>
    </row>
    <row r="4625" spans="24:28" x14ac:dyDescent="0.25">
      <c r="X4625">
        <v>4623</v>
      </c>
      <c r="Y4625" s="8" t="s">
        <v>12523</v>
      </c>
      <c r="Z4625">
        <v>561510</v>
      </c>
      <c r="AB4625" s="8" t="s">
        <v>12524</v>
      </c>
    </row>
    <row r="4626" spans="24:28" x14ac:dyDescent="0.25">
      <c r="X4626">
        <v>4624</v>
      </c>
      <c r="Y4626" s="8" t="s">
        <v>12525</v>
      </c>
      <c r="Z4626">
        <v>623110</v>
      </c>
      <c r="AB4626" s="8" t="s">
        <v>12526</v>
      </c>
    </row>
    <row r="4627" spans="24:28" x14ac:dyDescent="0.25">
      <c r="X4627">
        <v>4625</v>
      </c>
      <c r="Y4627" s="8" t="s">
        <v>12527</v>
      </c>
      <c r="Z4627">
        <v>811198</v>
      </c>
      <c r="AA4627">
        <v>424720</v>
      </c>
      <c r="AB4627" s="8" t="s">
        <v>12528</v>
      </c>
    </row>
    <row r="4628" spans="24:28" x14ac:dyDescent="0.25">
      <c r="X4628">
        <v>4626</v>
      </c>
      <c r="Y4628" s="8" t="s">
        <v>12529</v>
      </c>
      <c r="Z4628">
        <v>561990</v>
      </c>
      <c r="AB4628" s="8" t="s">
        <v>12530</v>
      </c>
    </row>
    <row r="4629" spans="24:28" x14ac:dyDescent="0.25">
      <c r="X4629">
        <v>4627</v>
      </c>
      <c r="Y4629" s="8" t="s">
        <v>12531</v>
      </c>
      <c r="Z4629">
        <v>562991</v>
      </c>
      <c r="AB4629" s="8" t="s">
        <v>12532</v>
      </c>
    </row>
    <row r="4630" spans="24:28" x14ac:dyDescent="0.25">
      <c r="X4630">
        <v>4628</v>
      </c>
      <c r="Y4630" s="8" t="s">
        <v>12533</v>
      </c>
      <c r="Z4630">
        <v>221115</v>
      </c>
      <c r="AB4630" s="8" t="s">
        <v>12534</v>
      </c>
    </row>
    <row r="4631" spans="24:28" x14ac:dyDescent="0.25">
      <c r="X4631">
        <v>4629</v>
      </c>
      <c r="Y4631" s="8" t="s">
        <v>12535</v>
      </c>
      <c r="Z4631">
        <v>327999</v>
      </c>
      <c r="AB4631" s="8" t="s">
        <v>12536</v>
      </c>
    </row>
    <row r="4632" spans="24:28" x14ac:dyDescent="0.25">
      <c r="X4632">
        <v>4630</v>
      </c>
      <c r="Y4632" s="8" t="s">
        <v>12537</v>
      </c>
      <c r="Z4632">
        <v>924120</v>
      </c>
      <c r="AB4632" s="8" t="s">
        <v>12538</v>
      </c>
    </row>
    <row r="4633" spans="24:28" x14ac:dyDescent="0.25">
      <c r="X4633">
        <v>4631</v>
      </c>
      <c r="Y4633" s="8" t="s">
        <v>12539</v>
      </c>
      <c r="Z4633">
        <v>813990</v>
      </c>
      <c r="AB4633" s="8" t="s">
        <v>12540</v>
      </c>
    </row>
    <row r="4634" spans="24:28" x14ac:dyDescent="0.25">
      <c r="X4634">
        <v>4632</v>
      </c>
      <c r="Y4634" s="8" t="s">
        <v>12541</v>
      </c>
      <c r="Z4634">
        <v>114111</v>
      </c>
      <c r="AB4634" s="8" t="s">
        <v>12542</v>
      </c>
    </row>
    <row r="4635" spans="24:28" x14ac:dyDescent="0.25">
      <c r="X4635">
        <v>4633</v>
      </c>
      <c r="Y4635" s="8" t="s">
        <v>12543</v>
      </c>
      <c r="Z4635">
        <v>561510</v>
      </c>
      <c r="AB4635" s="8" t="s">
        <v>12544</v>
      </c>
    </row>
    <row r="4636" spans="24:28" x14ac:dyDescent="0.25">
      <c r="X4636">
        <v>4634</v>
      </c>
      <c r="Y4636" s="8" t="s">
        <v>12545</v>
      </c>
      <c r="Z4636">
        <v>926130</v>
      </c>
      <c r="AB4636" s="8" t="s">
        <v>12546</v>
      </c>
    </row>
    <row r="4637" spans="24:28" x14ac:dyDescent="0.25">
      <c r="X4637">
        <v>4635</v>
      </c>
      <c r="Y4637" s="8" t="s">
        <v>12547</v>
      </c>
      <c r="Z4637">
        <v>722330</v>
      </c>
      <c r="AB4637" s="8" t="s">
        <v>12548</v>
      </c>
    </row>
    <row r="4638" spans="24:28" x14ac:dyDescent="0.25">
      <c r="X4638">
        <v>4636</v>
      </c>
      <c r="Y4638" s="8" t="s">
        <v>12549</v>
      </c>
      <c r="Z4638">
        <v>325611</v>
      </c>
      <c r="AA4638">
        <v>325612</v>
      </c>
      <c r="AB4638" s="8" t="s">
        <v>12550</v>
      </c>
    </row>
    <row r="4639" spans="24:28" x14ac:dyDescent="0.25">
      <c r="X4639">
        <v>4637</v>
      </c>
      <c r="Y4639" s="8" t="s">
        <v>12551</v>
      </c>
      <c r="Z4639">
        <v>624120</v>
      </c>
      <c r="AB4639" s="8" t="s">
        <v>12552</v>
      </c>
    </row>
    <row r="4640" spans="24:28" x14ac:dyDescent="0.25">
      <c r="X4640">
        <v>4638</v>
      </c>
      <c r="Y4640" s="8" t="s">
        <v>12553</v>
      </c>
      <c r="Z4640">
        <v>446120</v>
      </c>
      <c r="AB4640" s="8" t="s">
        <v>12554</v>
      </c>
    </row>
    <row r="4641" spans="24:28" x14ac:dyDescent="0.25">
      <c r="X4641">
        <v>4639</v>
      </c>
      <c r="Y4641" s="8" t="s">
        <v>12555</v>
      </c>
      <c r="Z4641">
        <v>333613</v>
      </c>
      <c r="AA4641">
        <v>238290</v>
      </c>
      <c r="AB4641" s="8" t="s">
        <v>12556</v>
      </c>
    </row>
    <row r="4642" spans="24:28" x14ac:dyDescent="0.25">
      <c r="X4642">
        <v>4640</v>
      </c>
      <c r="Y4642" s="8" t="s">
        <v>12557</v>
      </c>
      <c r="Z4642">
        <v>524128</v>
      </c>
      <c r="AA4642">
        <v>921130</v>
      </c>
      <c r="AB4642" s="8" t="s">
        <v>12558</v>
      </c>
    </row>
    <row r="4643" spans="24:28" x14ac:dyDescent="0.25">
      <c r="X4643">
        <v>4641</v>
      </c>
      <c r="Y4643" s="8" t="s">
        <v>12559</v>
      </c>
      <c r="Z4643">
        <v>488330</v>
      </c>
      <c r="AA4643">
        <v>488330</v>
      </c>
      <c r="AB4643" s="8" t="s">
        <v>12560</v>
      </c>
    </row>
    <row r="4644" spans="24:28" x14ac:dyDescent="0.25">
      <c r="X4644">
        <v>4642</v>
      </c>
      <c r="Y4644" s="8" t="s">
        <v>12561</v>
      </c>
      <c r="Z4644">
        <v>337910</v>
      </c>
      <c r="AA4644">
        <v>337110</v>
      </c>
      <c r="AB4644" s="8" t="s">
        <v>12562</v>
      </c>
    </row>
    <row r="4645" spans="24:28" x14ac:dyDescent="0.25">
      <c r="X4645">
        <v>4643</v>
      </c>
      <c r="Y4645" s="8" t="s">
        <v>12563</v>
      </c>
      <c r="Z4645">
        <v>713120</v>
      </c>
      <c r="AA4645">
        <v>713290</v>
      </c>
      <c r="AB4645" s="8" t="s">
        <v>12564</v>
      </c>
    </row>
    <row r="4646" spans="24:28" x14ac:dyDescent="0.25">
      <c r="X4646">
        <v>4644</v>
      </c>
      <c r="Y4646" s="8" t="s">
        <v>12565</v>
      </c>
      <c r="Z4646">
        <v>333519</v>
      </c>
      <c r="AB4646" s="8" t="s">
        <v>12566</v>
      </c>
    </row>
    <row r="4647" spans="24:28" x14ac:dyDescent="0.25">
      <c r="X4647">
        <v>4645</v>
      </c>
      <c r="Y4647" s="8" t="s">
        <v>12567</v>
      </c>
      <c r="Z4647">
        <v>517121</v>
      </c>
      <c r="AA4647">
        <v>513140</v>
      </c>
      <c r="AB4647" s="8" t="s">
        <v>12568</v>
      </c>
    </row>
    <row r="4648" spans="24:28" x14ac:dyDescent="0.25">
      <c r="X4648">
        <v>4646</v>
      </c>
      <c r="Y4648" s="8" t="s">
        <v>12569</v>
      </c>
      <c r="Z4648">
        <v>332812</v>
      </c>
      <c r="AB4648" s="8" t="s">
        <v>12570</v>
      </c>
    </row>
    <row r="4649" spans="24:28" x14ac:dyDescent="0.25">
      <c r="X4649">
        <v>4647</v>
      </c>
      <c r="Y4649" s="8" t="s">
        <v>12571</v>
      </c>
      <c r="Z4649">
        <v>324199</v>
      </c>
      <c r="AA4649">
        <v>212114</v>
      </c>
      <c r="AB4649" s="8" t="s">
        <v>12572</v>
      </c>
    </row>
    <row r="4650" spans="24:28" x14ac:dyDescent="0.25">
      <c r="X4650">
        <v>4648</v>
      </c>
      <c r="Y4650" s="8" t="s">
        <v>12573</v>
      </c>
      <c r="Z4650">
        <v>315250</v>
      </c>
      <c r="AA4650">
        <v>315250</v>
      </c>
      <c r="AB4650" s="8" t="s">
        <v>12574</v>
      </c>
    </row>
    <row r="4651" spans="24:28" x14ac:dyDescent="0.25">
      <c r="X4651">
        <v>4649</v>
      </c>
      <c r="Y4651" s="8" t="s">
        <v>12575</v>
      </c>
      <c r="Z4651">
        <v>921140</v>
      </c>
      <c r="AB4651" s="8" t="s">
        <v>12576</v>
      </c>
    </row>
    <row r="4652" spans="24:28" x14ac:dyDescent="0.25">
      <c r="X4652">
        <v>4650</v>
      </c>
      <c r="Y4652" s="8" t="s">
        <v>12577</v>
      </c>
      <c r="Z4652">
        <v>541830</v>
      </c>
      <c r="AA4652">
        <v>541810</v>
      </c>
      <c r="AB4652" s="8" t="s">
        <v>12578</v>
      </c>
    </row>
    <row r="4653" spans="24:28" x14ac:dyDescent="0.25">
      <c r="X4653">
        <v>4651</v>
      </c>
      <c r="Y4653" s="8" t="s">
        <v>12579</v>
      </c>
      <c r="Z4653">
        <v>111320</v>
      </c>
      <c r="AB4653" s="8" t="s">
        <v>12580</v>
      </c>
    </row>
    <row r="4654" spans="24:28" x14ac:dyDescent="0.25">
      <c r="X4654">
        <v>4652</v>
      </c>
      <c r="Y4654" s="8" t="s">
        <v>12581</v>
      </c>
      <c r="Z4654">
        <v>541320</v>
      </c>
      <c r="AA4654">
        <v>561730</v>
      </c>
      <c r="AB4654" s="8" t="s">
        <v>12582</v>
      </c>
    </row>
    <row r="4655" spans="24:28" x14ac:dyDescent="0.25">
      <c r="X4655">
        <v>4653</v>
      </c>
      <c r="Y4655" s="8" t="s">
        <v>12583</v>
      </c>
      <c r="Z4655">
        <v>111335</v>
      </c>
      <c r="AB4655" s="8" t="s">
        <v>12584</v>
      </c>
    </row>
    <row r="4656" spans="24:28" x14ac:dyDescent="0.25">
      <c r="X4656">
        <v>4654</v>
      </c>
      <c r="Y4656" s="8" t="s">
        <v>12585</v>
      </c>
      <c r="Z4656">
        <v>315280</v>
      </c>
      <c r="AA4656">
        <v>315240</v>
      </c>
      <c r="AB4656" s="8" t="s">
        <v>12586</v>
      </c>
    </row>
    <row r="4657" spans="24:28" x14ac:dyDescent="0.25">
      <c r="X4657">
        <v>4655</v>
      </c>
      <c r="Y4657" s="8" t="s">
        <v>12587</v>
      </c>
      <c r="Z4657">
        <v>811310</v>
      </c>
      <c r="AA4657">
        <v>332313</v>
      </c>
      <c r="AB4657" s="8" t="s">
        <v>12588</v>
      </c>
    </row>
    <row r="4658" spans="24:28" x14ac:dyDescent="0.25">
      <c r="X4658">
        <v>4656</v>
      </c>
      <c r="Y4658" s="8" t="s">
        <v>12589</v>
      </c>
      <c r="Z4658">
        <v>423690</v>
      </c>
      <c r="AB4658" s="8" t="s">
        <v>12590</v>
      </c>
    </row>
    <row r="4659" spans="24:28" x14ac:dyDescent="0.25">
      <c r="X4659">
        <v>4657</v>
      </c>
      <c r="Y4659" s="8" t="s">
        <v>12591</v>
      </c>
      <c r="Z4659">
        <v>541870</v>
      </c>
      <c r="AB4659" s="8" t="s">
        <v>12592</v>
      </c>
    </row>
    <row r="4660" spans="24:28" x14ac:dyDescent="0.25">
      <c r="X4660">
        <v>4658</v>
      </c>
      <c r="Y4660" s="8" t="s">
        <v>12593</v>
      </c>
      <c r="Z4660">
        <v>449121</v>
      </c>
      <c r="AB4660" s="8" t="s">
        <v>12594</v>
      </c>
    </row>
    <row r="4661" spans="24:28" x14ac:dyDescent="0.25">
      <c r="X4661">
        <v>4659</v>
      </c>
      <c r="Y4661" s="8" t="s">
        <v>12595</v>
      </c>
      <c r="Z4661">
        <v>311211</v>
      </c>
      <c r="AB4661" s="8" t="s">
        <v>12596</v>
      </c>
    </row>
    <row r="4662" spans="24:28" x14ac:dyDescent="0.25">
      <c r="X4662">
        <v>4660</v>
      </c>
      <c r="Y4662" s="8" t="s">
        <v>12597</v>
      </c>
      <c r="Z4662">
        <v>332721</v>
      </c>
      <c r="AA4662">
        <v>332111</v>
      </c>
      <c r="AB4662" s="8" t="s">
        <v>12598</v>
      </c>
    </row>
    <row r="4663" spans="24:28" x14ac:dyDescent="0.25">
      <c r="X4663">
        <v>4661</v>
      </c>
      <c r="Y4663" s="8" t="s">
        <v>12599</v>
      </c>
      <c r="Z4663">
        <v>561311</v>
      </c>
      <c r="AA4663">
        <v>541214</v>
      </c>
      <c r="AB4663" s="8" t="s">
        <v>12600</v>
      </c>
    </row>
    <row r="4664" spans="24:28" x14ac:dyDescent="0.25">
      <c r="X4664">
        <v>4662</v>
      </c>
      <c r="Y4664" s="8" t="s">
        <v>12601</v>
      </c>
      <c r="Z4664">
        <v>561612</v>
      </c>
      <c r="AA4664">
        <v>561621</v>
      </c>
      <c r="AB4664" s="8" t="s">
        <v>12602</v>
      </c>
    </row>
    <row r="4665" spans="24:28" x14ac:dyDescent="0.25">
      <c r="X4665">
        <v>4663</v>
      </c>
      <c r="Y4665" s="8" t="s">
        <v>12603</v>
      </c>
      <c r="Z4665">
        <v>423130</v>
      </c>
      <c r="AA4665">
        <v>441320</v>
      </c>
      <c r="AB4665" s="8" t="s">
        <v>12604</v>
      </c>
    </row>
    <row r="4666" spans="24:28" x14ac:dyDescent="0.25">
      <c r="X4666">
        <v>4664</v>
      </c>
      <c r="Y4666" s="8" t="s">
        <v>12605</v>
      </c>
      <c r="Z4666">
        <v>449210</v>
      </c>
      <c r="AA4666">
        <v>517112</v>
      </c>
      <c r="AB4666" s="8" t="s">
        <v>12606</v>
      </c>
    </row>
    <row r="4667" spans="24:28" x14ac:dyDescent="0.25">
      <c r="X4667">
        <v>4665</v>
      </c>
      <c r="Y4667" s="8" t="s">
        <v>12607</v>
      </c>
      <c r="Z4667">
        <v>315990</v>
      </c>
      <c r="AA4667">
        <v>315190</v>
      </c>
      <c r="AB4667" s="8" t="s">
        <v>12608</v>
      </c>
    </row>
    <row r="4668" spans="24:28" x14ac:dyDescent="0.25">
      <c r="X4668">
        <v>4666</v>
      </c>
      <c r="Y4668" s="8" t="s">
        <v>12609</v>
      </c>
      <c r="Z4668">
        <v>311340</v>
      </c>
      <c r="AB4668" s="8" t="s">
        <v>12610</v>
      </c>
    </row>
    <row r="4669" spans="24:28" x14ac:dyDescent="0.25">
      <c r="X4669">
        <v>4667</v>
      </c>
      <c r="Y4669" s="8" t="s">
        <v>12611</v>
      </c>
      <c r="Z4669">
        <v>532111</v>
      </c>
      <c r="AA4669">
        <v>812930</v>
      </c>
      <c r="AB4669" s="8" t="s">
        <v>12612</v>
      </c>
    </row>
    <row r="4670" spans="24:28" x14ac:dyDescent="0.25">
      <c r="X4670">
        <v>4668</v>
      </c>
      <c r="Y4670" s="8" t="s">
        <v>12613</v>
      </c>
      <c r="Z4670">
        <v>812210</v>
      </c>
      <c r="AB4670" s="8" t="s">
        <v>12614</v>
      </c>
    </row>
    <row r="4671" spans="24:28" x14ac:dyDescent="0.25">
      <c r="X4671">
        <v>4669</v>
      </c>
      <c r="Y4671" s="8" t="s">
        <v>12615</v>
      </c>
      <c r="Z4671">
        <v>811412</v>
      </c>
      <c r="AB4671" s="8" t="s">
        <v>12616</v>
      </c>
    </row>
    <row r="4672" spans="24:28" x14ac:dyDescent="0.25">
      <c r="X4672">
        <v>4670</v>
      </c>
      <c r="Y4672" s="8" t="s">
        <v>12617</v>
      </c>
      <c r="Z4672">
        <v>311824</v>
      </c>
      <c r="AB4672" s="8" t="s">
        <v>12618</v>
      </c>
    </row>
    <row r="4673" spans="24:28" x14ac:dyDescent="0.25">
      <c r="X4673">
        <v>4671</v>
      </c>
      <c r="Y4673" s="8" t="s">
        <v>12619</v>
      </c>
      <c r="Z4673">
        <v>453110</v>
      </c>
      <c r="AA4673">
        <v>561990</v>
      </c>
      <c r="AB4673" s="8" t="s">
        <v>12620</v>
      </c>
    </row>
    <row r="4674" spans="24:28" x14ac:dyDescent="0.25">
      <c r="X4674">
        <v>4672</v>
      </c>
      <c r="Y4674" s="8" t="s">
        <v>12621</v>
      </c>
      <c r="Z4674">
        <v>333994</v>
      </c>
      <c r="AB4674" s="8" t="s">
        <v>12622</v>
      </c>
    </row>
    <row r="4675" spans="24:28" x14ac:dyDescent="0.25">
      <c r="X4675">
        <v>4673</v>
      </c>
      <c r="Y4675" s="8" t="s">
        <v>12623</v>
      </c>
      <c r="Z4675">
        <v>331110</v>
      </c>
      <c r="AA4675">
        <v>332312</v>
      </c>
      <c r="AB4675" s="8" t="s">
        <v>12624</v>
      </c>
    </row>
    <row r="4676" spans="24:28" x14ac:dyDescent="0.25">
      <c r="X4676">
        <v>4674</v>
      </c>
      <c r="Y4676" s="8" t="s">
        <v>12625</v>
      </c>
      <c r="Z4676">
        <v>339994</v>
      </c>
      <c r="AA4676">
        <v>339114</v>
      </c>
      <c r="AB4676" s="8" t="s">
        <v>12626</v>
      </c>
    </row>
    <row r="4677" spans="24:28" x14ac:dyDescent="0.25">
      <c r="X4677">
        <v>4675</v>
      </c>
      <c r="Y4677" s="8" t="s">
        <v>12627</v>
      </c>
      <c r="Z4677">
        <v>812930</v>
      </c>
      <c r="AB4677" s="8" t="s">
        <v>12628</v>
      </c>
    </row>
    <row r="4678" spans="24:28" x14ac:dyDescent="0.25">
      <c r="X4678">
        <v>4676</v>
      </c>
      <c r="Y4678" s="8" t="s">
        <v>12629</v>
      </c>
      <c r="Z4678">
        <v>561450</v>
      </c>
      <c r="AB4678" s="8" t="s">
        <v>12630</v>
      </c>
    </row>
    <row r="4679" spans="24:28" x14ac:dyDescent="0.25">
      <c r="X4679">
        <v>4677</v>
      </c>
      <c r="Y4679" s="8" t="s">
        <v>12631</v>
      </c>
      <c r="Z4679">
        <v>424990</v>
      </c>
      <c r="AB4679" s="8" t="s">
        <v>12632</v>
      </c>
    </row>
    <row r="4680" spans="24:28" x14ac:dyDescent="0.25">
      <c r="X4680">
        <v>4678</v>
      </c>
      <c r="Y4680" s="8" t="s">
        <v>12633</v>
      </c>
      <c r="Z4680">
        <v>541199</v>
      </c>
      <c r="AA4680">
        <v>541213</v>
      </c>
      <c r="AB4680" s="8" t="s">
        <v>12634</v>
      </c>
    </row>
    <row r="4681" spans="24:28" x14ac:dyDescent="0.25">
      <c r="X4681">
        <v>4679</v>
      </c>
      <c r="Y4681" s="8" t="s">
        <v>12635</v>
      </c>
      <c r="Z4681">
        <v>312130</v>
      </c>
      <c r="AB4681" s="8" t="s">
        <v>12636</v>
      </c>
    </row>
    <row r="4682" spans="24:28" x14ac:dyDescent="0.25">
      <c r="X4682">
        <v>4680</v>
      </c>
      <c r="Y4682" s="8" t="s">
        <v>12637</v>
      </c>
      <c r="Z4682">
        <v>311941</v>
      </c>
      <c r="AA4682">
        <v>311942</v>
      </c>
      <c r="AB4682" s="8" t="s">
        <v>12638</v>
      </c>
    </row>
    <row r="4683" spans="24:28" x14ac:dyDescent="0.25">
      <c r="X4683">
        <v>4681</v>
      </c>
      <c r="Y4683" s="8" t="s">
        <v>12639</v>
      </c>
      <c r="Z4683">
        <v>311514</v>
      </c>
      <c r="AA4683">
        <v>339999</v>
      </c>
      <c r="AB4683" s="8" t="s">
        <v>12640</v>
      </c>
    </row>
    <row r="4684" spans="24:28" x14ac:dyDescent="0.25">
      <c r="X4684">
        <v>4682</v>
      </c>
      <c r="Y4684" s="8" t="s">
        <v>12641</v>
      </c>
      <c r="Z4684">
        <v>611691</v>
      </c>
      <c r="AB4684" s="8" t="s">
        <v>12642</v>
      </c>
    </row>
    <row r="4685" spans="24:28" x14ac:dyDescent="0.25">
      <c r="X4685">
        <v>4683</v>
      </c>
      <c r="Y4685" s="8" t="s">
        <v>12643</v>
      </c>
      <c r="Z4685">
        <v>238220</v>
      </c>
      <c r="AA4685">
        <v>238210</v>
      </c>
      <c r="AB4685" s="8" t="s">
        <v>12644</v>
      </c>
    </row>
    <row r="4686" spans="24:28" x14ac:dyDescent="0.25">
      <c r="X4686">
        <v>4684</v>
      </c>
      <c r="Y4686" s="8" t="s">
        <v>12645</v>
      </c>
      <c r="Z4686">
        <v>541512</v>
      </c>
      <c r="AB4686" s="8" t="s">
        <v>12646</v>
      </c>
    </row>
    <row r="4687" spans="24:28" x14ac:dyDescent="0.25">
      <c r="X4687">
        <v>4685</v>
      </c>
      <c r="Y4687" s="8" t="s">
        <v>12647</v>
      </c>
      <c r="Z4687">
        <v>722410</v>
      </c>
      <c r="AA4687">
        <v>722511</v>
      </c>
      <c r="AB4687" s="8" t="s">
        <v>12648</v>
      </c>
    </row>
    <row r="4688" spans="24:28" x14ac:dyDescent="0.25">
      <c r="X4688">
        <v>4686</v>
      </c>
      <c r="Y4688" s="8" t="s">
        <v>12649</v>
      </c>
      <c r="Z4688">
        <v>332323</v>
      </c>
      <c r="AA4688">
        <v>321920</v>
      </c>
      <c r="AB4688" s="8" t="s">
        <v>12650</v>
      </c>
    </row>
    <row r="4689" spans="24:28" x14ac:dyDescent="0.25">
      <c r="X4689">
        <v>4687</v>
      </c>
      <c r="Y4689" s="8" t="s">
        <v>12651</v>
      </c>
      <c r="Z4689">
        <v>333996</v>
      </c>
      <c r="AA4689">
        <v>423830</v>
      </c>
      <c r="AB4689" s="8" t="s">
        <v>12652</v>
      </c>
    </row>
    <row r="4690" spans="24:28" x14ac:dyDescent="0.25">
      <c r="X4690">
        <v>4688</v>
      </c>
      <c r="Y4690" s="8" t="s">
        <v>12653</v>
      </c>
      <c r="Z4690">
        <v>238110</v>
      </c>
      <c r="AB4690" s="8" t="s">
        <v>12654</v>
      </c>
    </row>
    <row r="4691" spans="24:28" x14ac:dyDescent="0.25">
      <c r="X4691">
        <v>4689</v>
      </c>
      <c r="Y4691" s="8" t="s">
        <v>12655</v>
      </c>
      <c r="Z4691">
        <v>922140</v>
      </c>
      <c r="AB4691" s="8" t="s">
        <v>12656</v>
      </c>
    </row>
    <row r="4692" spans="24:28" x14ac:dyDescent="0.25">
      <c r="X4692">
        <v>4690</v>
      </c>
      <c r="Y4692" s="8" t="s">
        <v>12657</v>
      </c>
      <c r="Z4692">
        <v>423140</v>
      </c>
      <c r="AB4692" s="8" t="s">
        <v>12658</v>
      </c>
    </row>
    <row r="4693" spans="24:28" x14ac:dyDescent="0.25">
      <c r="X4693">
        <v>4691</v>
      </c>
      <c r="Y4693" s="8" t="s">
        <v>12659</v>
      </c>
      <c r="Z4693">
        <v>541191</v>
      </c>
      <c r="AB4693" s="8" t="s">
        <v>12660</v>
      </c>
    </row>
    <row r="4694" spans="24:28" x14ac:dyDescent="0.25">
      <c r="X4694">
        <v>4692</v>
      </c>
      <c r="Y4694" s="8" t="s">
        <v>12661</v>
      </c>
      <c r="Z4694">
        <v>448120</v>
      </c>
      <c r="AA4694">
        <v>448150</v>
      </c>
      <c r="AB4694" s="8" t="s">
        <v>12662</v>
      </c>
    </row>
    <row r="4695" spans="24:28" x14ac:dyDescent="0.25">
      <c r="X4695">
        <v>4693</v>
      </c>
      <c r="Y4695" s="8" t="s">
        <v>12663</v>
      </c>
      <c r="Z4695">
        <v>721199</v>
      </c>
      <c r="AB4695" s="8" t="s">
        <v>12664</v>
      </c>
    </row>
    <row r="4696" spans="24:28" x14ac:dyDescent="0.25">
      <c r="X4696">
        <v>4694</v>
      </c>
      <c r="Y4696" s="8" t="s">
        <v>12665</v>
      </c>
      <c r="Z4696">
        <v>424460</v>
      </c>
      <c r="AB4696" s="8" t="s">
        <v>12666</v>
      </c>
    </row>
    <row r="4697" spans="24:28" x14ac:dyDescent="0.25">
      <c r="X4697">
        <v>4695</v>
      </c>
      <c r="Y4697" s="8" t="s">
        <v>12667</v>
      </c>
      <c r="Z4697">
        <v>337121</v>
      </c>
      <c r="AB4697" s="8" t="s">
        <v>12668</v>
      </c>
    </row>
    <row r="4698" spans="24:28" x14ac:dyDescent="0.25">
      <c r="X4698">
        <v>4696</v>
      </c>
      <c r="Y4698" s="8" t="s">
        <v>12669</v>
      </c>
      <c r="Z4698">
        <v>115210</v>
      </c>
      <c r="AB4698" s="8" t="s">
        <v>12670</v>
      </c>
    </row>
    <row r="4699" spans="24:28" x14ac:dyDescent="0.25">
      <c r="X4699">
        <v>4697</v>
      </c>
      <c r="Y4699" s="8" t="s">
        <v>12671</v>
      </c>
      <c r="Z4699">
        <v>327999</v>
      </c>
      <c r="AA4699">
        <v>212321</v>
      </c>
      <c r="AB4699" s="8" t="s">
        <v>12672</v>
      </c>
    </row>
    <row r="4700" spans="24:28" x14ac:dyDescent="0.25">
      <c r="X4700">
        <v>4698</v>
      </c>
      <c r="Y4700" s="8" t="s">
        <v>12673</v>
      </c>
      <c r="Z4700">
        <v>332991</v>
      </c>
      <c r="AA4700">
        <v>332119</v>
      </c>
      <c r="AB4700" s="8" t="s">
        <v>12674</v>
      </c>
    </row>
    <row r="4701" spans="24:28" x14ac:dyDescent="0.25">
      <c r="X4701">
        <v>4699</v>
      </c>
      <c r="Y4701" s="8" t="s">
        <v>12675</v>
      </c>
      <c r="Z4701">
        <v>331314</v>
      </c>
      <c r="AA4701">
        <v>331523</v>
      </c>
      <c r="AB4701" s="8" t="s">
        <v>12676</v>
      </c>
    </row>
    <row r="4702" spans="24:28" x14ac:dyDescent="0.25">
      <c r="X4702">
        <v>4700</v>
      </c>
      <c r="Y4702" s="8" t="s">
        <v>12677</v>
      </c>
      <c r="Z4702">
        <v>424340</v>
      </c>
      <c r="AA4702">
        <v>424350</v>
      </c>
      <c r="AB4702" s="8" t="s">
        <v>12678</v>
      </c>
    </row>
    <row r="4703" spans="24:28" x14ac:dyDescent="0.25">
      <c r="X4703">
        <v>4701</v>
      </c>
      <c r="Y4703" s="8" t="s">
        <v>12679</v>
      </c>
      <c r="Z4703">
        <v>221310</v>
      </c>
      <c r="AB4703" s="8" t="s">
        <v>12680</v>
      </c>
    </row>
    <row r="4704" spans="24:28" x14ac:dyDescent="0.25">
      <c r="X4704">
        <v>4702</v>
      </c>
      <c r="Y4704" s="8" t="s">
        <v>12681</v>
      </c>
      <c r="Z4704">
        <v>325414</v>
      </c>
      <c r="AB4704" s="8" t="s">
        <v>12682</v>
      </c>
    </row>
    <row r="4705" spans="24:28" x14ac:dyDescent="0.25">
      <c r="X4705">
        <v>4703</v>
      </c>
      <c r="Y4705" s="8" t="s">
        <v>12683</v>
      </c>
      <c r="Z4705">
        <v>541620</v>
      </c>
      <c r="AA4705">
        <v>541330</v>
      </c>
      <c r="AB4705" s="8" t="s">
        <v>12684</v>
      </c>
    </row>
    <row r="4706" spans="24:28" x14ac:dyDescent="0.25">
      <c r="X4706">
        <v>4704</v>
      </c>
      <c r="Y4706" s="8" t="s">
        <v>12685</v>
      </c>
      <c r="Z4706">
        <v>611610</v>
      </c>
      <c r="AB4706" s="8" t="s">
        <v>12686</v>
      </c>
    </row>
    <row r="4707" spans="24:28" x14ac:dyDescent="0.25">
      <c r="X4707">
        <v>4705</v>
      </c>
      <c r="Y4707" s="8" t="s">
        <v>12687</v>
      </c>
      <c r="Z4707">
        <v>541214</v>
      </c>
      <c r="AB4707" s="8" t="s">
        <v>12688</v>
      </c>
    </row>
    <row r="4708" spans="24:28" x14ac:dyDescent="0.25">
      <c r="X4708">
        <v>4706</v>
      </c>
      <c r="Y4708" s="8" t="s">
        <v>12689</v>
      </c>
      <c r="Z4708">
        <v>333923</v>
      </c>
      <c r="AA4708">
        <v>333923</v>
      </c>
      <c r="AB4708" s="8" t="s">
        <v>12690</v>
      </c>
    </row>
    <row r="4709" spans="24:28" x14ac:dyDescent="0.25">
      <c r="X4709">
        <v>4707</v>
      </c>
      <c r="Y4709" s="8" t="s">
        <v>12691</v>
      </c>
      <c r="Z4709">
        <v>424210</v>
      </c>
      <c r="AA4709">
        <v>541715</v>
      </c>
      <c r="AB4709" s="8" t="s">
        <v>12692</v>
      </c>
    </row>
    <row r="4710" spans="24:28" x14ac:dyDescent="0.25">
      <c r="X4710">
        <v>4708</v>
      </c>
      <c r="Y4710" s="8" t="s">
        <v>12693</v>
      </c>
      <c r="Z4710">
        <v>561622</v>
      </c>
      <c r="AA4710">
        <v>459999</v>
      </c>
      <c r="AB4710" s="8" t="s">
        <v>12694</v>
      </c>
    </row>
    <row r="4711" spans="24:28" x14ac:dyDescent="0.25">
      <c r="X4711">
        <v>4709</v>
      </c>
      <c r="Y4711" s="8" t="s">
        <v>12695</v>
      </c>
      <c r="Z4711">
        <v>493190</v>
      </c>
      <c r="AA4711">
        <v>561110</v>
      </c>
      <c r="AB4711" s="8" t="s">
        <v>12696</v>
      </c>
    </row>
    <row r="4712" spans="24:28" x14ac:dyDescent="0.25">
      <c r="X4712">
        <v>4710</v>
      </c>
      <c r="Y4712" s="8" t="s">
        <v>12697</v>
      </c>
      <c r="Z4712">
        <v>923110</v>
      </c>
      <c r="AB4712" s="8" t="s">
        <v>12698</v>
      </c>
    </row>
    <row r="4713" spans="24:28" x14ac:dyDescent="0.25">
      <c r="X4713">
        <v>4711</v>
      </c>
      <c r="Y4713" s="8" t="s">
        <v>12699</v>
      </c>
      <c r="Z4713">
        <v>484210</v>
      </c>
      <c r="AA4713">
        <v>488510</v>
      </c>
      <c r="AB4713" s="8" t="s">
        <v>12700</v>
      </c>
    </row>
    <row r="4714" spans="24:28" x14ac:dyDescent="0.25">
      <c r="X4714">
        <v>4712</v>
      </c>
      <c r="Y4714" s="8" t="s">
        <v>12701</v>
      </c>
      <c r="Z4714">
        <v>423310</v>
      </c>
      <c r="AB4714" s="8" t="s">
        <v>12702</v>
      </c>
    </row>
    <row r="4715" spans="24:28" x14ac:dyDescent="0.25">
      <c r="X4715">
        <v>4713</v>
      </c>
      <c r="Y4715" s="8" t="s">
        <v>12703</v>
      </c>
      <c r="Z4715">
        <v>336414</v>
      </c>
      <c r="AB4715" s="8" t="s">
        <v>12704</v>
      </c>
    </row>
    <row r="4716" spans="24:28" x14ac:dyDescent="0.25">
      <c r="X4716">
        <v>4714</v>
      </c>
      <c r="Y4716" s="8" t="s">
        <v>12705</v>
      </c>
      <c r="Z4716">
        <v>516210</v>
      </c>
      <c r="AA4716">
        <v>517121</v>
      </c>
      <c r="AB4716" s="8" t="s">
        <v>12706</v>
      </c>
    </row>
    <row r="4717" spans="24:28" x14ac:dyDescent="0.25">
      <c r="X4717">
        <v>4715</v>
      </c>
      <c r="Y4717" s="8" t="s">
        <v>12707</v>
      </c>
      <c r="Z4717">
        <v>448140</v>
      </c>
      <c r="AB4717" s="8" t="s">
        <v>12708</v>
      </c>
    </row>
    <row r="4718" spans="24:28" x14ac:dyDescent="0.25">
      <c r="X4718">
        <v>4716</v>
      </c>
      <c r="Y4718" s="8" t="s">
        <v>12709</v>
      </c>
      <c r="Z4718">
        <v>541860</v>
      </c>
      <c r="AA4718">
        <v>533110</v>
      </c>
      <c r="AB4718" s="8" t="s">
        <v>12710</v>
      </c>
    </row>
    <row r="4719" spans="24:28" x14ac:dyDescent="0.25">
      <c r="X4719">
        <v>4717</v>
      </c>
      <c r="Y4719" s="8" t="s">
        <v>12711</v>
      </c>
      <c r="Z4719">
        <v>333922</v>
      </c>
      <c r="AB4719" s="8" t="s">
        <v>12712</v>
      </c>
    </row>
    <row r="4720" spans="24:28" x14ac:dyDescent="0.25">
      <c r="X4720">
        <v>4718</v>
      </c>
      <c r="Y4720" s="8" t="s">
        <v>12713</v>
      </c>
      <c r="Z4720">
        <v>115310</v>
      </c>
      <c r="AA4720">
        <v>531210</v>
      </c>
      <c r="AB4720" s="8" t="s">
        <v>12714</v>
      </c>
    </row>
    <row r="4721" spans="24:28" x14ac:dyDescent="0.25">
      <c r="X4721">
        <v>4719</v>
      </c>
      <c r="Y4721" s="8" t="s">
        <v>12715</v>
      </c>
      <c r="Z4721">
        <v>525110</v>
      </c>
      <c r="AB4721" s="8" t="s">
        <v>12716</v>
      </c>
    </row>
    <row r="4722" spans="24:28" x14ac:dyDescent="0.25">
      <c r="X4722">
        <v>4720</v>
      </c>
      <c r="Y4722" s="8" t="s">
        <v>12717</v>
      </c>
      <c r="Z4722">
        <v>311213</v>
      </c>
      <c r="AB4722" s="8" t="s">
        <v>12718</v>
      </c>
    </row>
    <row r="4723" spans="24:28" x14ac:dyDescent="0.25">
      <c r="X4723">
        <v>4721</v>
      </c>
      <c r="Y4723" s="8" t="s">
        <v>12719</v>
      </c>
      <c r="Z4723">
        <v>541512</v>
      </c>
      <c r="AA4723">
        <v>611420</v>
      </c>
      <c r="AB4723" s="8" t="s">
        <v>12720</v>
      </c>
    </row>
    <row r="4724" spans="24:28" x14ac:dyDescent="0.25">
      <c r="X4724">
        <v>4722</v>
      </c>
      <c r="Y4724" s="8" t="s">
        <v>12721</v>
      </c>
      <c r="Z4724">
        <v>333995</v>
      </c>
      <c r="AB4724" s="8" t="s">
        <v>12722</v>
      </c>
    </row>
    <row r="4725" spans="24:28" x14ac:dyDescent="0.25">
      <c r="X4725">
        <v>4723</v>
      </c>
      <c r="Y4725" s="8" t="s">
        <v>12723</v>
      </c>
      <c r="Z4725">
        <v>532112</v>
      </c>
      <c r="AA4725">
        <v>532111</v>
      </c>
      <c r="AB4725" s="8" t="s">
        <v>12724</v>
      </c>
    </row>
    <row r="4726" spans="24:28" x14ac:dyDescent="0.25">
      <c r="X4726">
        <v>4724</v>
      </c>
      <c r="Y4726" s="8" t="s">
        <v>12725</v>
      </c>
      <c r="Z4726">
        <v>334519</v>
      </c>
      <c r="AA4726">
        <v>325412</v>
      </c>
      <c r="AB4726" s="8" t="s">
        <v>12726</v>
      </c>
    </row>
    <row r="4727" spans="24:28" x14ac:dyDescent="0.25">
      <c r="X4727">
        <v>4725</v>
      </c>
      <c r="Y4727" s="8" t="s">
        <v>12727</v>
      </c>
      <c r="Z4727">
        <v>326160</v>
      </c>
      <c r="AA4727">
        <v>327213</v>
      </c>
      <c r="AB4727" s="8" t="s">
        <v>12728</v>
      </c>
    </row>
    <row r="4728" spans="24:28" x14ac:dyDescent="0.25">
      <c r="X4728">
        <v>4726</v>
      </c>
      <c r="Y4728" s="8" t="s">
        <v>12729</v>
      </c>
      <c r="Z4728">
        <v>324122</v>
      </c>
      <c r="AA4728">
        <v>423330</v>
      </c>
      <c r="AB4728" s="8" t="s">
        <v>12730</v>
      </c>
    </row>
    <row r="4729" spans="24:28" x14ac:dyDescent="0.25">
      <c r="X4729">
        <v>4727</v>
      </c>
      <c r="Y4729" s="8" t="s">
        <v>12731</v>
      </c>
      <c r="Z4729">
        <v>315240</v>
      </c>
      <c r="AA4729">
        <v>315220</v>
      </c>
      <c r="AB4729" s="8" t="s">
        <v>12732</v>
      </c>
    </row>
    <row r="4730" spans="24:28" x14ac:dyDescent="0.25">
      <c r="X4730">
        <v>4728</v>
      </c>
      <c r="Y4730" s="8" t="s">
        <v>12733</v>
      </c>
      <c r="Z4730">
        <v>311422</v>
      </c>
      <c r="AB4730" s="8" t="s">
        <v>12734</v>
      </c>
    </row>
    <row r="4731" spans="24:28" x14ac:dyDescent="0.25">
      <c r="X4731">
        <v>4729</v>
      </c>
      <c r="Y4731" s="8" t="s">
        <v>12735</v>
      </c>
      <c r="Z4731">
        <v>314120</v>
      </c>
      <c r="AA4731">
        <v>423220</v>
      </c>
      <c r="AB4731" s="8" t="s">
        <v>12736</v>
      </c>
    </row>
    <row r="4732" spans="24:28" x14ac:dyDescent="0.25">
      <c r="X4732">
        <v>4730</v>
      </c>
      <c r="Y4732" s="8" t="s">
        <v>12737</v>
      </c>
      <c r="Z4732">
        <v>311352</v>
      </c>
      <c r="AB4732" s="8" t="s">
        <v>12738</v>
      </c>
    </row>
    <row r="4733" spans="24:28" x14ac:dyDescent="0.25">
      <c r="X4733">
        <v>4731</v>
      </c>
      <c r="Y4733" s="8" t="s">
        <v>12739</v>
      </c>
      <c r="Z4733">
        <v>423440</v>
      </c>
      <c r="AB4733" s="8" t="s">
        <v>12740</v>
      </c>
    </row>
    <row r="4734" spans="24:28" x14ac:dyDescent="0.25">
      <c r="X4734">
        <v>4732</v>
      </c>
      <c r="Y4734" s="8" t="s">
        <v>12741</v>
      </c>
      <c r="Z4734">
        <v>333996</v>
      </c>
      <c r="AB4734" s="8" t="s">
        <v>12742</v>
      </c>
    </row>
    <row r="4735" spans="24:28" x14ac:dyDescent="0.25">
      <c r="X4735">
        <v>4733</v>
      </c>
      <c r="Y4735" s="8" t="s">
        <v>12743</v>
      </c>
      <c r="Z4735">
        <v>485113</v>
      </c>
      <c r="AB4735" s="8" t="s">
        <v>12744</v>
      </c>
    </row>
    <row r="4736" spans="24:28" x14ac:dyDescent="0.25">
      <c r="X4736">
        <v>4734</v>
      </c>
      <c r="Y4736" s="8" t="s">
        <v>12745</v>
      </c>
      <c r="Z4736">
        <v>811111</v>
      </c>
      <c r="AA4736">
        <v>423840</v>
      </c>
      <c r="AB4736" s="8" t="s">
        <v>12746</v>
      </c>
    </row>
    <row r="4737" spans="24:28" x14ac:dyDescent="0.25">
      <c r="X4737">
        <v>4735</v>
      </c>
      <c r="Y4737" s="8" t="s">
        <v>12747</v>
      </c>
      <c r="Z4737">
        <v>311513</v>
      </c>
      <c r="AA4737">
        <v>445299</v>
      </c>
      <c r="AB4737" s="8" t="s">
        <v>12748</v>
      </c>
    </row>
    <row r="4738" spans="24:28" x14ac:dyDescent="0.25">
      <c r="X4738">
        <v>4736</v>
      </c>
      <c r="Y4738" s="8" t="s">
        <v>12749</v>
      </c>
      <c r="Z4738">
        <v>325320</v>
      </c>
      <c r="AA4738">
        <v>325311</v>
      </c>
      <c r="AB4738" s="8" t="s">
        <v>12750</v>
      </c>
    </row>
    <row r="4739" spans="24:28" x14ac:dyDescent="0.25">
      <c r="X4739">
        <v>4737</v>
      </c>
      <c r="Y4739" s="8" t="s">
        <v>12751</v>
      </c>
      <c r="Z4739">
        <v>238150</v>
      </c>
      <c r="AB4739" s="8" t="s">
        <v>12752</v>
      </c>
    </row>
    <row r="4740" spans="24:28" x14ac:dyDescent="0.25">
      <c r="X4740">
        <v>4738</v>
      </c>
      <c r="Y4740" s="8" t="s">
        <v>12753</v>
      </c>
      <c r="Z4740">
        <v>525190</v>
      </c>
      <c r="AA4740">
        <v>524113</v>
      </c>
      <c r="AB4740" s="8" t="s">
        <v>12754</v>
      </c>
    </row>
    <row r="4741" spans="24:28" x14ac:dyDescent="0.25">
      <c r="X4741">
        <v>4739</v>
      </c>
      <c r="Y4741" s="8" t="s">
        <v>12755</v>
      </c>
      <c r="Z4741">
        <v>922140</v>
      </c>
      <c r="AB4741" s="8" t="s">
        <v>12756</v>
      </c>
    </row>
    <row r="4742" spans="24:28" x14ac:dyDescent="0.25">
      <c r="X4742">
        <v>4740</v>
      </c>
      <c r="Y4742" s="8" t="s">
        <v>12757</v>
      </c>
      <c r="Z4742">
        <v>325520</v>
      </c>
      <c r="AA4742">
        <v>325510</v>
      </c>
      <c r="AB4742" s="8" t="s">
        <v>12758</v>
      </c>
    </row>
    <row r="4743" spans="24:28" x14ac:dyDescent="0.25">
      <c r="X4743">
        <v>4741</v>
      </c>
      <c r="Y4743" s="8" t="s">
        <v>12759</v>
      </c>
      <c r="Z4743">
        <v>321992</v>
      </c>
      <c r="AA4743">
        <v>459930</v>
      </c>
      <c r="AB4743" s="8" t="s">
        <v>12760</v>
      </c>
    </row>
    <row r="4744" spans="24:28" x14ac:dyDescent="0.25">
      <c r="X4744">
        <v>4742</v>
      </c>
      <c r="Y4744" s="8" t="s">
        <v>12761</v>
      </c>
      <c r="Z4744">
        <v>325220</v>
      </c>
      <c r="AB4744" s="8" t="s">
        <v>12762</v>
      </c>
    </row>
    <row r="4745" spans="24:28" x14ac:dyDescent="0.25">
      <c r="X4745">
        <v>4743</v>
      </c>
      <c r="Y4745" s="8" t="s">
        <v>12763</v>
      </c>
      <c r="Z4745">
        <v>322220</v>
      </c>
      <c r="AA4745">
        <v>322220</v>
      </c>
      <c r="AB4745" s="8" t="s">
        <v>12764</v>
      </c>
    </row>
    <row r="4746" spans="24:28" x14ac:dyDescent="0.25">
      <c r="X4746">
        <v>4744</v>
      </c>
      <c r="Y4746" s="8" t="s">
        <v>12765</v>
      </c>
      <c r="Z4746">
        <v>423410</v>
      </c>
      <c r="AA4746">
        <v>423620</v>
      </c>
      <c r="AB4746" s="8" t="s">
        <v>12766</v>
      </c>
    </row>
    <row r="4747" spans="24:28" x14ac:dyDescent="0.25">
      <c r="X4747">
        <v>4745</v>
      </c>
      <c r="Y4747" s="8" t="s">
        <v>12767</v>
      </c>
      <c r="Z4747">
        <v>333112</v>
      </c>
      <c r="AB4747" s="8" t="s">
        <v>12768</v>
      </c>
    </row>
    <row r="4748" spans="24:28" x14ac:dyDescent="0.25">
      <c r="X4748">
        <v>4746</v>
      </c>
      <c r="Y4748" s="8" t="s">
        <v>12769</v>
      </c>
      <c r="Z4748">
        <v>111310</v>
      </c>
      <c r="AA4748">
        <v>112111</v>
      </c>
      <c r="AB4748" s="8" t="s">
        <v>12770</v>
      </c>
    </row>
    <row r="4749" spans="24:28" x14ac:dyDescent="0.25">
      <c r="X4749">
        <v>4747</v>
      </c>
      <c r="Y4749" s="8" t="s">
        <v>12771</v>
      </c>
      <c r="Z4749">
        <v>237990</v>
      </c>
      <c r="AB4749" s="8" t="s">
        <v>12772</v>
      </c>
    </row>
    <row r="4750" spans="24:28" x14ac:dyDescent="0.25">
      <c r="X4750">
        <v>4748</v>
      </c>
      <c r="Y4750" s="8" t="s">
        <v>12773</v>
      </c>
      <c r="Z4750">
        <v>327410</v>
      </c>
      <c r="AB4750" s="8" t="s">
        <v>12774</v>
      </c>
    </row>
    <row r="4751" spans="24:28" x14ac:dyDescent="0.25">
      <c r="X4751">
        <v>4749</v>
      </c>
      <c r="Y4751" s="8" t="s">
        <v>12775</v>
      </c>
      <c r="Z4751">
        <v>562910</v>
      </c>
      <c r="AA4751">
        <v>561210</v>
      </c>
      <c r="AB4751" s="8" t="s">
        <v>12776</v>
      </c>
    </row>
    <row r="4752" spans="24:28" x14ac:dyDescent="0.25">
      <c r="X4752">
        <v>4750</v>
      </c>
      <c r="Y4752" s="8" t="s">
        <v>12777</v>
      </c>
      <c r="Z4752">
        <v>311411</v>
      </c>
      <c r="AA4752">
        <v>311512</v>
      </c>
      <c r="AB4752" s="8" t="s">
        <v>12778</v>
      </c>
    </row>
    <row r="4753" spans="24:28" x14ac:dyDescent="0.25">
      <c r="X4753">
        <v>4751</v>
      </c>
      <c r="Y4753" s="8" t="s">
        <v>12779</v>
      </c>
      <c r="Z4753">
        <v>484230</v>
      </c>
      <c r="AB4753" s="8" t="s">
        <v>12780</v>
      </c>
    </row>
    <row r="4754" spans="24:28" x14ac:dyDescent="0.25">
      <c r="X4754">
        <v>4752</v>
      </c>
      <c r="Y4754" s="8" t="s">
        <v>12781</v>
      </c>
      <c r="Z4754">
        <v>812191</v>
      </c>
      <c r="AB4754" s="8" t="s">
        <v>12782</v>
      </c>
    </row>
    <row r="4755" spans="24:28" x14ac:dyDescent="0.25">
      <c r="X4755">
        <v>4753</v>
      </c>
      <c r="Y4755" s="8" t="s">
        <v>12783</v>
      </c>
      <c r="Z4755">
        <v>212390</v>
      </c>
      <c r="AB4755" s="8" t="s">
        <v>12784</v>
      </c>
    </row>
    <row r="4756" spans="24:28" x14ac:dyDescent="0.25">
      <c r="X4756">
        <v>4754</v>
      </c>
      <c r="Y4756" s="8" t="s">
        <v>12785</v>
      </c>
      <c r="Z4756">
        <v>115210</v>
      </c>
      <c r="AB4756" s="8" t="s">
        <v>12786</v>
      </c>
    </row>
    <row r="4757" spans="24:28" x14ac:dyDescent="0.25">
      <c r="X4757">
        <v>4755</v>
      </c>
      <c r="Y4757" s="8" t="s">
        <v>12787</v>
      </c>
      <c r="Z4757">
        <v>112111</v>
      </c>
      <c r="AA4757">
        <v>531210</v>
      </c>
      <c r="AB4757" s="8" t="s">
        <v>12788</v>
      </c>
    </row>
    <row r="4758" spans="24:28" x14ac:dyDescent="0.25">
      <c r="X4758">
        <v>4756</v>
      </c>
      <c r="Y4758" s="8" t="s">
        <v>12789</v>
      </c>
      <c r="Z4758">
        <v>541990</v>
      </c>
      <c r="AA4758">
        <v>713290</v>
      </c>
      <c r="AB4758" s="8" t="s">
        <v>12790</v>
      </c>
    </row>
    <row r="4759" spans="24:28" x14ac:dyDescent="0.25">
      <c r="X4759">
        <v>4757</v>
      </c>
      <c r="Y4759" s="8" t="s">
        <v>12791</v>
      </c>
      <c r="Z4759">
        <v>812930</v>
      </c>
      <c r="AB4759" s="8" t="s">
        <v>12792</v>
      </c>
    </row>
    <row r="4760" spans="24:28" x14ac:dyDescent="0.25">
      <c r="X4760">
        <v>4758</v>
      </c>
      <c r="Y4760" s="8" t="s">
        <v>12793</v>
      </c>
      <c r="Z4760">
        <v>423140</v>
      </c>
      <c r="AA4760">
        <v>441330</v>
      </c>
      <c r="AB4760" s="8" t="s">
        <v>12794</v>
      </c>
    </row>
    <row r="4761" spans="24:28" x14ac:dyDescent="0.25">
      <c r="X4761">
        <v>4759</v>
      </c>
      <c r="Y4761" s="8" t="s">
        <v>12795</v>
      </c>
      <c r="Z4761">
        <v>322110</v>
      </c>
      <c r="AA4761">
        <v>423930</v>
      </c>
      <c r="AB4761" s="8" t="s">
        <v>12796</v>
      </c>
    </row>
    <row r="4762" spans="24:28" x14ac:dyDescent="0.25">
      <c r="X4762">
        <v>4760</v>
      </c>
      <c r="Y4762" s="8" t="s">
        <v>12797</v>
      </c>
      <c r="Z4762">
        <v>451120</v>
      </c>
      <c r="AB4762" s="8" t="s">
        <v>12798</v>
      </c>
    </row>
    <row r="4763" spans="24:28" x14ac:dyDescent="0.25">
      <c r="X4763">
        <v>4761</v>
      </c>
      <c r="Y4763" s="8" t="s">
        <v>12799</v>
      </c>
      <c r="Z4763">
        <v>488119</v>
      </c>
      <c r="AB4763" s="8" t="s">
        <v>12800</v>
      </c>
    </row>
    <row r="4764" spans="24:28" x14ac:dyDescent="0.25">
      <c r="X4764">
        <v>4762</v>
      </c>
      <c r="Y4764" s="8" t="s">
        <v>12801</v>
      </c>
      <c r="Z4764">
        <v>523920</v>
      </c>
      <c r="AA4764">
        <v>522320</v>
      </c>
      <c r="AB4764" s="8" t="s">
        <v>12802</v>
      </c>
    </row>
    <row r="4765" spans="24:28" x14ac:dyDescent="0.25">
      <c r="X4765">
        <v>4763</v>
      </c>
      <c r="Y4765" s="8" t="s">
        <v>12803</v>
      </c>
      <c r="Z4765">
        <v>624110</v>
      </c>
      <c r="AA4765">
        <v>623990</v>
      </c>
      <c r="AB4765" s="8" t="s">
        <v>12804</v>
      </c>
    </row>
    <row r="4766" spans="24:28" x14ac:dyDescent="0.25">
      <c r="X4766">
        <v>4764</v>
      </c>
      <c r="Y4766" s="8" t="s">
        <v>12805</v>
      </c>
      <c r="Z4766">
        <v>336992</v>
      </c>
      <c r="AA4766">
        <v>334511</v>
      </c>
      <c r="AB4766" s="8" t="s">
        <v>12806</v>
      </c>
    </row>
    <row r="4767" spans="24:28" x14ac:dyDescent="0.25">
      <c r="X4767">
        <v>4765</v>
      </c>
      <c r="Y4767" s="8" t="s">
        <v>12807</v>
      </c>
      <c r="Z4767">
        <v>326121</v>
      </c>
      <c r="AB4767" s="8" t="s">
        <v>12808</v>
      </c>
    </row>
    <row r="4768" spans="24:28" x14ac:dyDescent="0.25">
      <c r="X4768">
        <v>4766</v>
      </c>
      <c r="Y4768" s="8" t="s">
        <v>12809</v>
      </c>
      <c r="Z4768">
        <v>621498</v>
      </c>
      <c r="AA4768">
        <v>621999</v>
      </c>
      <c r="AB4768" s="8" t="s">
        <v>12810</v>
      </c>
    </row>
    <row r="4769" spans="24:28" x14ac:dyDescent="0.25">
      <c r="X4769">
        <v>4767</v>
      </c>
      <c r="Y4769" s="8" t="s">
        <v>12811</v>
      </c>
      <c r="Z4769">
        <v>488330</v>
      </c>
      <c r="AB4769" s="8" t="s">
        <v>12812</v>
      </c>
    </row>
    <row r="4770" spans="24:28" x14ac:dyDescent="0.25">
      <c r="X4770">
        <v>4768</v>
      </c>
      <c r="Y4770" s="8" t="s">
        <v>12813</v>
      </c>
      <c r="Z4770">
        <v>541120</v>
      </c>
      <c r="AB4770" s="8" t="s">
        <v>12814</v>
      </c>
    </row>
    <row r="4771" spans="24:28" x14ac:dyDescent="0.25">
      <c r="X4771">
        <v>4769</v>
      </c>
      <c r="Y4771" s="8" t="s">
        <v>12815</v>
      </c>
      <c r="Z4771">
        <v>721211</v>
      </c>
      <c r="AA4771">
        <v>813410</v>
      </c>
      <c r="AB4771" s="8" t="s">
        <v>12816</v>
      </c>
    </row>
    <row r="4772" spans="24:28" x14ac:dyDescent="0.25">
      <c r="X4772">
        <v>4770</v>
      </c>
      <c r="Y4772" s="8" t="s">
        <v>12817</v>
      </c>
      <c r="Z4772">
        <v>493120</v>
      </c>
      <c r="AA4772">
        <v>333993</v>
      </c>
      <c r="AB4772" s="8" t="s">
        <v>12818</v>
      </c>
    </row>
    <row r="4773" spans="24:28" x14ac:dyDescent="0.25">
      <c r="X4773">
        <v>4771</v>
      </c>
      <c r="Y4773" s="8" t="s">
        <v>12819</v>
      </c>
      <c r="Z4773">
        <v>339910</v>
      </c>
      <c r="AA4773">
        <v>331524</v>
      </c>
      <c r="AB4773" s="8" t="s">
        <v>12820</v>
      </c>
    </row>
    <row r="4774" spans="24:28" x14ac:dyDescent="0.25">
      <c r="X4774">
        <v>4772</v>
      </c>
      <c r="Y4774" s="8" t="s">
        <v>12821</v>
      </c>
      <c r="Z4774">
        <v>621330</v>
      </c>
      <c r="AB4774" s="8" t="s">
        <v>12822</v>
      </c>
    </row>
    <row r="4775" spans="24:28" x14ac:dyDescent="0.25">
      <c r="X4775">
        <v>4773</v>
      </c>
      <c r="Y4775" s="8" t="s">
        <v>12823</v>
      </c>
      <c r="Z4775">
        <v>621320</v>
      </c>
      <c r="AB4775" s="8" t="s">
        <v>12824</v>
      </c>
    </row>
    <row r="4776" spans="24:28" x14ac:dyDescent="0.25">
      <c r="X4776">
        <v>4774</v>
      </c>
      <c r="Y4776" s="8" t="s">
        <v>12825</v>
      </c>
      <c r="Z4776">
        <v>492210</v>
      </c>
      <c r="AB4776" s="8" t="s">
        <v>12826</v>
      </c>
    </row>
    <row r="4777" spans="24:28" x14ac:dyDescent="0.25">
      <c r="X4777">
        <v>4775</v>
      </c>
      <c r="Y4777" s="8" t="s">
        <v>12827</v>
      </c>
      <c r="Z4777">
        <v>455110</v>
      </c>
      <c r="AA4777">
        <v>458110</v>
      </c>
      <c r="AB4777" s="8" t="s">
        <v>12828</v>
      </c>
    </row>
    <row r="4778" spans="24:28" x14ac:dyDescent="0.25">
      <c r="X4778">
        <v>4776</v>
      </c>
      <c r="Y4778" s="8" t="s">
        <v>12829</v>
      </c>
      <c r="Z4778">
        <v>311352</v>
      </c>
      <c r="AA4778">
        <v>424450</v>
      </c>
      <c r="AB4778" s="8" t="s">
        <v>12830</v>
      </c>
    </row>
    <row r="4779" spans="24:28" x14ac:dyDescent="0.25">
      <c r="X4779">
        <v>4777</v>
      </c>
      <c r="Y4779" s="8" t="s">
        <v>12831</v>
      </c>
      <c r="Z4779">
        <v>325212</v>
      </c>
      <c r="AA4779">
        <v>325211</v>
      </c>
      <c r="AB4779" s="8" t="s">
        <v>12832</v>
      </c>
    </row>
    <row r="4780" spans="24:28" x14ac:dyDescent="0.25">
      <c r="X4780">
        <v>4778</v>
      </c>
      <c r="Y4780" s="8" t="s">
        <v>12833</v>
      </c>
      <c r="Z4780">
        <v>311340</v>
      </c>
      <c r="AB4780" s="8" t="s">
        <v>12834</v>
      </c>
    </row>
    <row r="4781" spans="24:28" x14ac:dyDescent="0.25">
      <c r="X4781">
        <v>4779</v>
      </c>
      <c r="Y4781" s="8" t="s">
        <v>12835</v>
      </c>
      <c r="Z4781">
        <v>335132</v>
      </c>
      <c r="AB4781" s="8" t="s">
        <v>12836</v>
      </c>
    </row>
    <row r="4782" spans="24:28" x14ac:dyDescent="0.25">
      <c r="X4782">
        <v>4780</v>
      </c>
      <c r="Y4782" s="8" t="s">
        <v>12837</v>
      </c>
      <c r="Z4782">
        <v>541350</v>
      </c>
      <c r="AA4782">
        <v>541620</v>
      </c>
      <c r="AB4782" s="8" t="s">
        <v>12838</v>
      </c>
    </row>
    <row r="4783" spans="24:28" x14ac:dyDescent="0.25">
      <c r="X4783">
        <v>4781</v>
      </c>
      <c r="Y4783" s="8" t="s">
        <v>12839</v>
      </c>
      <c r="Z4783">
        <v>332312</v>
      </c>
      <c r="AB4783" s="8" t="s">
        <v>12840</v>
      </c>
    </row>
    <row r="4784" spans="24:28" x14ac:dyDescent="0.25">
      <c r="X4784">
        <v>4782</v>
      </c>
      <c r="Y4784" s="8" t="s">
        <v>12841</v>
      </c>
      <c r="Z4784">
        <v>311991</v>
      </c>
      <c r="AA4784">
        <v>424480</v>
      </c>
      <c r="AB4784" s="8" t="s">
        <v>12842</v>
      </c>
    </row>
    <row r="4785" spans="24:28" x14ac:dyDescent="0.25">
      <c r="X4785">
        <v>4783</v>
      </c>
      <c r="Y4785" s="8" t="s">
        <v>12843</v>
      </c>
      <c r="Z4785">
        <v>326122</v>
      </c>
      <c r="AB4785" s="8" t="s">
        <v>12844</v>
      </c>
    </row>
    <row r="4786" spans="24:28" x14ac:dyDescent="0.25">
      <c r="X4786">
        <v>4784</v>
      </c>
      <c r="Y4786" s="8" t="s">
        <v>12845</v>
      </c>
      <c r="Z4786">
        <v>541720</v>
      </c>
      <c r="AA4786">
        <v>541330</v>
      </c>
      <c r="AB4786" s="8" t="s">
        <v>12846</v>
      </c>
    </row>
    <row r="4787" spans="24:28" x14ac:dyDescent="0.25">
      <c r="X4787">
        <v>4785</v>
      </c>
      <c r="Y4787" s="8" t="s">
        <v>12847</v>
      </c>
      <c r="Z4787">
        <v>331491</v>
      </c>
      <c r="AA4787">
        <v>331110</v>
      </c>
      <c r="AB4787" s="8" t="s">
        <v>12848</v>
      </c>
    </row>
    <row r="4788" spans="24:28" x14ac:dyDescent="0.25">
      <c r="X4788">
        <v>4786</v>
      </c>
      <c r="Y4788" s="8" t="s">
        <v>12849</v>
      </c>
      <c r="Z4788">
        <v>926120</v>
      </c>
      <c r="AB4788" s="8" t="s">
        <v>12850</v>
      </c>
    </row>
    <row r="4789" spans="24:28" x14ac:dyDescent="0.25">
      <c r="X4789">
        <v>4787</v>
      </c>
      <c r="Y4789" s="8" t="s">
        <v>12851</v>
      </c>
      <c r="Z4789">
        <v>424210</v>
      </c>
      <c r="AA4789">
        <v>456120</v>
      </c>
      <c r="AB4789" s="8" t="s">
        <v>12852</v>
      </c>
    </row>
    <row r="4790" spans="24:28" x14ac:dyDescent="0.25">
      <c r="X4790">
        <v>4788</v>
      </c>
      <c r="Y4790" s="8" t="s">
        <v>12853</v>
      </c>
      <c r="Z4790">
        <v>333316</v>
      </c>
      <c r="AB4790" s="8" t="s">
        <v>12854</v>
      </c>
    </row>
    <row r="4791" spans="24:28" x14ac:dyDescent="0.25">
      <c r="X4791">
        <v>4789</v>
      </c>
      <c r="Y4791" s="8" t="s">
        <v>12855</v>
      </c>
      <c r="Z4791">
        <v>621491</v>
      </c>
      <c r="AB4791" s="8" t="s">
        <v>12856</v>
      </c>
    </row>
    <row r="4792" spans="24:28" x14ac:dyDescent="0.25">
      <c r="X4792">
        <v>4790</v>
      </c>
      <c r="Y4792" s="8" t="s">
        <v>12857</v>
      </c>
      <c r="Z4792">
        <v>335210</v>
      </c>
      <c r="AB4792" s="8" t="s">
        <v>12858</v>
      </c>
    </row>
    <row r="4793" spans="24:28" x14ac:dyDescent="0.25">
      <c r="X4793">
        <v>4791</v>
      </c>
      <c r="Y4793" s="8" t="s">
        <v>12859</v>
      </c>
      <c r="Z4793">
        <v>441340</v>
      </c>
      <c r="AA4793">
        <v>423130</v>
      </c>
      <c r="AB4793" s="8" t="s">
        <v>12860</v>
      </c>
    </row>
    <row r="4794" spans="24:28" x14ac:dyDescent="0.25">
      <c r="X4794">
        <v>4792</v>
      </c>
      <c r="Y4794" s="8" t="s">
        <v>12861</v>
      </c>
      <c r="Z4794">
        <v>327213</v>
      </c>
      <c r="AB4794" s="8" t="s">
        <v>12862</v>
      </c>
    </row>
    <row r="4795" spans="24:28" x14ac:dyDescent="0.25">
      <c r="X4795">
        <v>4793</v>
      </c>
      <c r="Y4795" s="8" t="s">
        <v>12863</v>
      </c>
      <c r="Z4795">
        <v>541620</v>
      </c>
      <c r="AB4795" s="8" t="s">
        <v>12864</v>
      </c>
    </row>
    <row r="4796" spans="24:28" x14ac:dyDescent="0.25">
      <c r="X4796">
        <v>4794</v>
      </c>
      <c r="Y4796" s="8" t="s">
        <v>12865</v>
      </c>
      <c r="Z4796">
        <v>332114</v>
      </c>
      <c r="AB4796" s="8" t="s">
        <v>12866</v>
      </c>
    </row>
    <row r="4797" spans="24:28" x14ac:dyDescent="0.25">
      <c r="X4797">
        <v>4795</v>
      </c>
      <c r="Y4797" s="8" t="s">
        <v>12867</v>
      </c>
      <c r="Z4797">
        <v>332311</v>
      </c>
      <c r="AB4797" s="8" t="s">
        <v>12868</v>
      </c>
    </row>
    <row r="4798" spans="24:28" x14ac:dyDescent="0.25">
      <c r="X4798">
        <v>4796</v>
      </c>
      <c r="Y4798" s="8" t="s">
        <v>12869</v>
      </c>
      <c r="Z4798">
        <v>334419</v>
      </c>
      <c r="AA4798">
        <v>811219</v>
      </c>
      <c r="AB4798" s="8" t="s">
        <v>12870</v>
      </c>
    </row>
    <row r="4799" spans="24:28" x14ac:dyDescent="0.25">
      <c r="X4799">
        <v>4797</v>
      </c>
      <c r="Y4799" s="8" t="s">
        <v>12871</v>
      </c>
      <c r="Z4799">
        <v>336310</v>
      </c>
      <c r="AB4799" s="8" t="s">
        <v>12872</v>
      </c>
    </row>
    <row r="4800" spans="24:28" x14ac:dyDescent="0.25">
      <c r="X4800">
        <v>4798</v>
      </c>
      <c r="Y4800" s="8" t="s">
        <v>12873</v>
      </c>
      <c r="Z4800">
        <v>423620</v>
      </c>
      <c r="AB4800" s="8" t="s">
        <v>12874</v>
      </c>
    </row>
    <row r="4801" spans="24:28" x14ac:dyDescent="0.25">
      <c r="X4801">
        <v>4799</v>
      </c>
      <c r="Y4801" s="8" t="s">
        <v>12875</v>
      </c>
      <c r="Z4801">
        <v>111334</v>
      </c>
      <c r="AB4801" s="8" t="s">
        <v>12876</v>
      </c>
    </row>
    <row r="4802" spans="24:28" x14ac:dyDescent="0.25">
      <c r="X4802">
        <v>4800</v>
      </c>
      <c r="Y4802" s="8" t="s">
        <v>12877</v>
      </c>
      <c r="Z4802">
        <v>455219</v>
      </c>
      <c r="AA4802">
        <v>455211</v>
      </c>
      <c r="AB4802" s="8" t="s">
        <v>12878</v>
      </c>
    </row>
    <row r="4803" spans="24:28" x14ac:dyDescent="0.25">
      <c r="X4803">
        <v>4801</v>
      </c>
      <c r="Y4803" s="8" t="s">
        <v>12879</v>
      </c>
      <c r="Z4803">
        <v>335991</v>
      </c>
      <c r="AB4803" s="8" t="s">
        <v>12880</v>
      </c>
    </row>
    <row r="4804" spans="24:28" x14ac:dyDescent="0.25">
      <c r="X4804">
        <v>4802</v>
      </c>
      <c r="Y4804" s="8" t="s">
        <v>12881</v>
      </c>
      <c r="Z4804">
        <v>812191</v>
      </c>
      <c r="AB4804" s="8" t="s">
        <v>12882</v>
      </c>
    </row>
    <row r="4805" spans="24:28" x14ac:dyDescent="0.25">
      <c r="X4805">
        <v>4803</v>
      </c>
      <c r="Y4805" s="8" t="s">
        <v>12883</v>
      </c>
      <c r="Z4805">
        <v>541620</v>
      </c>
      <c r="AB4805" s="8" t="s">
        <v>12884</v>
      </c>
    </row>
    <row r="4806" spans="24:28" x14ac:dyDescent="0.25">
      <c r="X4806">
        <v>4804</v>
      </c>
      <c r="Y4806" s="8" t="s">
        <v>12885</v>
      </c>
      <c r="Z4806">
        <v>333112</v>
      </c>
      <c r="AA4806">
        <v>333111</v>
      </c>
      <c r="AB4806" s="8" t="s">
        <v>12886</v>
      </c>
    </row>
    <row r="4807" spans="24:28" x14ac:dyDescent="0.25">
      <c r="X4807">
        <v>4805</v>
      </c>
      <c r="Y4807" s="8" t="s">
        <v>12887</v>
      </c>
      <c r="Z4807">
        <v>325414</v>
      </c>
      <c r="AB4807" s="8" t="s">
        <v>12888</v>
      </c>
    </row>
    <row r="4808" spans="24:28" x14ac:dyDescent="0.25">
      <c r="X4808">
        <v>4806</v>
      </c>
      <c r="Y4808" s="8" t="s">
        <v>12889</v>
      </c>
      <c r="Z4808">
        <v>332992</v>
      </c>
      <c r="AB4808" s="8" t="s">
        <v>12890</v>
      </c>
    </row>
    <row r="4809" spans="24:28" x14ac:dyDescent="0.25">
      <c r="X4809">
        <v>4807</v>
      </c>
      <c r="Y4809" s="8" t="s">
        <v>12891</v>
      </c>
      <c r="Z4809">
        <v>238910</v>
      </c>
      <c r="AA4809">
        <v>562910</v>
      </c>
      <c r="AB4809" s="8" t="s">
        <v>12892</v>
      </c>
    </row>
    <row r="4810" spans="24:28" x14ac:dyDescent="0.25">
      <c r="X4810">
        <v>4808</v>
      </c>
      <c r="Y4810" s="8" t="s">
        <v>12893</v>
      </c>
      <c r="Z4810">
        <v>812199</v>
      </c>
      <c r="AB4810" s="8" t="s">
        <v>12894</v>
      </c>
    </row>
    <row r="4811" spans="24:28" x14ac:dyDescent="0.25">
      <c r="X4811">
        <v>4809</v>
      </c>
      <c r="Y4811" s="8" t="s">
        <v>12895</v>
      </c>
      <c r="Z4811">
        <v>423830</v>
      </c>
      <c r="AA4811">
        <v>459999</v>
      </c>
      <c r="AB4811" s="8" t="s">
        <v>12896</v>
      </c>
    </row>
    <row r="4812" spans="24:28" x14ac:dyDescent="0.25">
      <c r="X4812">
        <v>4810</v>
      </c>
      <c r="Y4812" s="8" t="s">
        <v>12897</v>
      </c>
      <c r="Z4812">
        <v>325920</v>
      </c>
      <c r="AA4812">
        <v>333132</v>
      </c>
      <c r="AB4812" s="8" t="s">
        <v>12898</v>
      </c>
    </row>
    <row r="4813" spans="24:28" x14ac:dyDescent="0.25">
      <c r="X4813">
        <v>4811</v>
      </c>
      <c r="Y4813" s="8" t="s">
        <v>12899</v>
      </c>
      <c r="Z4813">
        <v>333131</v>
      </c>
      <c r="AA4813">
        <v>331511</v>
      </c>
      <c r="AB4813" s="8" t="s">
        <v>12900</v>
      </c>
    </row>
    <row r="4814" spans="24:28" x14ac:dyDescent="0.25">
      <c r="X4814">
        <v>4812</v>
      </c>
      <c r="Y4814" s="8" t="s">
        <v>12901</v>
      </c>
      <c r="Z4814">
        <v>213115</v>
      </c>
      <c r="AB4814" s="8" t="s">
        <v>12902</v>
      </c>
    </row>
    <row r="4815" spans="24:28" x14ac:dyDescent="0.25">
      <c r="X4815">
        <v>4813</v>
      </c>
      <c r="Y4815" s="8" t="s">
        <v>12903</v>
      </c>
      <c r="Z4815">
        <v>311999</v>
      </c>
      <c r="AA4815">
        <v>325412</v>
      </c>
      <c r="AB4815" s="8" t="s">
        <v>12904</v>
      </c>
    </row>
    <row r="4816" spans="24:28" x14ac:dyDescent="0.25">
      <c r="X4816">
        <v>4814</v>
      </c>
      <c r="Y4816" s="8" t="s">
        <v>12905</v>
      </c>
      <c r="Z4816">
        <v>332911</v>
      </c>
      <c r="AA4816">
        <v>332919</v>
      </c>
      <c r="AB4816" s="8" t="s">
        <v>12906</v>
      </c>
    </row>
    <row r="4817" spans="24:28" x14ac:dyDescent="0.25">
      <c r="X4817">
        <v>4815</v>
      </c>
      <c r="Y4817" s="8" t="s">
        <v>12907</v>
      </c>
      <c r="Z4817">
        <v>448310</v>
      </c>
      <c r="AB4817" s="8" t="s">
        <v>12908</v>
      </c>
    </row>
    <row r="4818" spans="24:28" x14ac:dyDescent="0.25">
      <c r="X4818">
        <v>4816</v>
      </c>
      <c r="Y4818" s="8" t="s">
        <v>12909</v>
      </c>
      <c r="Z4818">
        <v>325211</v>
      </c>
      <c r="AA4818">
        <v>325412</v>
      </c>
      <c r="AB4818" s="8" t="s">
        <v>12910</v>
      </c>
    </row>
    <row r="4819" spans="24:28" x14ac:dyDescent="0.25">
      <c r="X4819">
        <v>4817</v>
      </c>
      <c r="Y4819" s="8" t="s">
        <v>12911</v>
      </c>
      <c r="Z4819">
        <v>424340</v>
      </c>
      <c r="AB4819" s="8" t="s">
        <v>12912</v>
      </c>
    </row>
    <row r="4820" spans="24:28" x14ac:dyDescent="0.25">
      <c r="X4820">
        <v>4818</v>
      </c>
      <c r="Y4820" s="8" t="s">
        <v>12913</v>
      </c>
      <c r="Z4820">
        <v>331222</v>
      </c>
      <c r="AB4820" s="8" t="s">
        <v>12914</v>
      </c>
    </row>
    <row r="4821" spans="24:28" x14ac:dyDescent="0.25">
      <c r="X4821">
        <v>4819</v>
      </c>
      <c r="Y4821" s="8" t="s">
        <v>12915</v>
      </c>
      <c r="Z4821">
        <v>493110</v>
      </c>
      <c r="AA4821">
        <v>524126</v>
      </c>
      <c r="AB4821" s="8" t="s">
        <v>12916</v>
      </c>
    </row>
    <row r="4822" spans="24:28" x14ac:dyDescent="0.25">
      <c r="X4822">
        <v>4820</v>
      </c>
      <c r="Y4822" s="8" t="s">
        <v>12917</v>
      </c>
      <c r="Z4822">
        <v>924120</v>
      </c>
      <c r="AB4822" s="8" t="s">
        <v>12918</v>
      </c>
    </row>
    <row r="4823" spans="24:28" x14ac:dyDescent="0.25">
      <c r="X4823">
        <v>4821</v>
      </c>
      <c r="Y4823" s="8" t="s">
        <v>12919</v>
      </c>
      <c r="Z4823">
        <v>326111</v>
      </c>
      <c r="AA4823">
        <v>424990</v>
      </c>
      <c r="AB4823" s="8" t="s">
        <v>12920</v>
      </c>
    </row>
    <row r="4824" spans="24:28" x14ac:dyDescent="0.25">
      <c r="X4824">
        <v>4822</v>
      </c>
      <c r="Y4824" s="8" t="s">
        <v>12921</v>
      </c>
      <c r="Z4824">
        <v>325212</v>
      </c>
      <c r="AB4824" s="8" t="s">
        <v>12922</v>
      </c>
    </row>
    <row r="4825" spans="24:28" x14ac:dyDescent="0.25">
      <c r="X4825">
        <v>4823</v>
      </c>
      <c r="Y4825" s="8" t="s">
        <v>12923</v>
      </c>
      <c r="Z4825">
        <v>524127</v>
      </c>
      <c r="AB4825" s="8" t="s">
        <v>12924</v>
      </c>
    </row>
    <row r="4826" spans="24:28" x14ac:dyDescent="0.25">
      <c r="X4826">
        <v>4824</v>
      </c>
      <c r="Y4826" s="8" t="s">
        <v>12925</v>
      </c>
      <c r="Z4826">
        <v>327993</v>
      </c>
      <c r="AB4826" s="8" t="s">
        <v>12926</v>
      </c>
    </row>
    <row r="4827" spans="24:28" x14ac:dyDescent="0.25">
      <c r="X4827">
        <v>4825</v>
      </c>
      <c r="Y4827" s="8" t="s">
        <v>12927</v>
      </c>
      <c r="Z4827">
        <v>334514</v>
      </c>
      <c r="AA4827">
        <v>333515</v>
      </c>
      <c r="AB4827" s="8" t="s">
        <v>12928</v>
      </c>
    </row>
    <row r="4828" spans="24:28" x14ac:dyDescent="0.25">
      <c r="X4828">
        <v>4826</v>
      </c>
      <c r="Y4828" s="8" t="s">
        <v>12929</v>
      </c>
      <c r="Z4828">
        <v>315120</v>
      </c>
      <c r="AA4828">
        <v>313310</v>
      </c>
      <c r="AB4828" s="8" t="s">
        <v>12930</v>
      </c>
    </row>
    <row r="4829" spans="24:28" x14ac:dyDescent="0.25">
      <c r="X4829">
        <v>4827</v>
      </c>
      <c r="Y4829" s="8" t="s">
        <v>12931</v>
      </c>
      <c r="Z4829">
        <v>488410</v>
      </c>
      <c r="AB4829" s="8" t="s">
        <v>12932</v>
      </c>
    </row>
    <row r="4830" spans="24:28" x14ac:dyDescent="0.25">
      <c r="X4830">
        <v>4828</v>
      </c>
      <c r="Y4830" s="8" t="s">
        <v>12933</v>
      </c>
      <c r="Z4830">
        <v>423840</v>
      </c>
      <c r="AA4830">
        <v>332991</v>
      </c>
      <c r="AB4830" s="8" t="s">
        <v>12934</v>
      </c>
    </row>
    <row r="4831" spans="24:28" x14ac:dyDescent="0.25">
      <c r="X4831">
        <v>4829</v>
      </c>
      <c r="Y4831" s="8" t="s">
        <v>12935</v>
      </c>
      <c r="Z4831">
        <v>336413</v>
      </c>
      <c r="AB4831" s="8" t="s">
        <v>12936</v>
      </c>
    </row>
    <row r="4832" spans="24:28" x14ac:dyDescent="0.25">
      <c r="X4832">
        <v>4830</v>
      </c>
      <c r="Y4832" s="8" t="s">
        <v>12937</v>
      </c>
      <c r="Z4832">
        <v>523991</v>
      </c>
      <c r="AB4832" s="8" t="s">
        <v>12938</v>
      </c>
    </row>
    <row r="4833" spans="24:28" x14ac:dyDescent="0.25">
      <c r="X4833">
        <v>4831</v>
      </c>
      <c r="Y4833" s="8" t="s">
        <v>12939</v>
      </c>
      <c r="Z4833">
        <v>541512</v>
      </c>
      <c r="AA4833">
        <v>334413</v>
      </c>
      <c r="AB4833" s="8" t="s">
        <v>12940</v>
      </c>
    </row>
    <row r="4834" spans="24:28" x14ac:dyDescent="0.25">
      <c r="X4834">
        <v>4832</v>
      </c>
      <c r="Y4834" s="8" t="s">
        <v>12941</v>
      </c>
      <c r="Z4834">
        <v>325120</v>
      </c>
      <c r="AA4834">
        <v>551112</v>
      </c>
      <c r="AB4834" s="8" t="s">
        <v>12942</v>
      </c>
    </row>
    <row r="4835" spans="24:28" x14ac:dyDescent="0.25">
      <c r="X4835">
        <v>4833</v>
      </c>
      <c r="Y4835" s="8" t="s">
        <v>12943</v>
      </c>
      <c r="Z4835">
        <v>423720</v>
      </c>
      <c r="AA4835">
        <v>551112</v>
      </c>
      <c r="AB4835" s="8" t="s">
        <v>12944</v>
      </c>
    </row>
    <row r="4836" spans="24:28" x14ac:dyDescent="0.25">
      <c r="X4836">
        <v>4834</v>
      </c>
      <c r="Y4836" s="8" t="s">
        <v>12945</v>
      </c>
      <c r="Z4836">
        <v>315110</v>
      </c>
      <c r="AB4836" s="8" t="s">
        <v>12946</v>
      </c>
    </row>
    <row r="4837" spans="24:28" x14ac:dyDescent="0.25">
      <c r="X4837">
        <v>4835</v>
      </c>
      <c r="Y4837" s="8" t="s">
        <v>12947</v>
      </c>
      <c r="Z4837">
        <v>562119</v>
      </c>
      <c r="AB4837" s="8" t="s">
        <v>12948</v>
      </c>
    </row>
    <row r="4838" spans="24:28" x14ac:dyDescent="0.25">
      <c r="X4838">
        <v>4836</v>
      </c>
      <c r="Y4838" s="8" t="s">
        <v>12949</v>
      </c>
      <c r="Z4838">
        <v>622110</v>
      </c>
      <c r="AA4838">
        <v>622310</v>
      </c>
      <c r="AB4838" s="8" t="s">
        <v>12950</v>
      </c>
    </row>
    <row r="4839" spans="24:28" x14ac:dyDescent="0.25">
      <c r="X4839">
        <v>4837</v>
      </c>
      <c r="Y4839" s="8" t="s">
        <v>12951</v>
      </c>
      <c r="Z4839">
        <v>333992</v>
      </c>
      <c r="AA4839">
        <v>335999</v>
      </c>
      <c r="AB4839" s="8" t="s">
        <v>12952</v>
      </c>
    </row>
    <row r="4840" spans="24:28" x14ac:dyDescent="0.25">
      <c r="X4840">
        <v>4838</v>
      </c>
      <c r="Y4840" s="8" t="s">
        <v>12953</v>
      </c>
      <c r="Z4840">
        <v>339999</v>
      </c>
      <c r="AB4840" s="8" t="s">
        <v>12954</v>
      </c>
    </row>
    <row r="4841" spans="24:28" x14ac:dyDescent="0.25">
      <c r="X4841">
        <v>4839</v>
      </c>
      <c r="Y4841" s="8" t="s">
        <v>12955</v>
      </c>
      <c r="Z4841">
        <v>541910</v>
      </c>
      <c r="AA4841">
        <v>813211</v>
      </c>
      <c r="AB4841" s="8" t="s">
        <v>12956</v>
      </c>
    </row>
    <row r="4842" spans="24:28" x14ac:dyDescent="0.25">
      <c r="X4842">
        <v>4840</v>
      </c>
      <c r="Y4842" s="8" t="s">
        <v>12957</v>
      </c>
      <c r="Z4842">
        <v>722511</v>
      </c>
      <c r="AB4842" s="8" t="s">
        <v>12958</v>
      </c>
    </row>
    <row r="4843" spans="24:28" x14ac:dyDescent="0.25">
      <c r="X4843">
        <v>4841</v>
      </c>
      <c r="Y4843" s="8" t="s">
        <v>12959</v>
      </c>
      <c r="Z4843">
        <v>522390</v>
      </c>
      <c r="AB4843" s="8" t="s">
        <v>12960</v>
      </c>
    </row>
    <row r="4844" spans="24:28" x14ac:dyDescent="0.25">
      <c r="X4844">
        <v>4842</v>
      </c>
      <c r="Y4844" s="8" t="s">
        <v>12961</v>
      </c>
      <c r="Z4844">
        <v>423920</v>
      </c>
      <c r="AA4844">
        <v>424120</v>
      </c>
      <c r="AB4844" s="8" t="s">
        <v>12962</v>
      </c>
    </row>
    <row r="4845" spans="24:28" x14ac:dyDescent="0.25">
      <c r="X4845">
        <v>4843</v>
      </c>
      <c r="Y4845" s="8" t="s">
        <v>12963</v>
      </c>
      <c r="Z4845">
        <v>111333</v>
      </c>
      <c r="AB4845" s="8" t="s">
        <v>12964</v>
      </c>
    </row>
    <row r="4846" spans="24:28" x14ac:dyDescent="0.25">
      <c r="X4846">
        <v>4844</v>
      </c>
      <c r="Y4846" s="8" t="s">
        <v>12965</v>
      </c>
      <c r="Z4846">
        <v>522130</v>
      </c>
      <c r="AB4846" s="8" t="s">
        <v>12966</v>
      </c>
    </row>
    <row r="4847" spans="24:28" x14ac:dyDescent="0.25">
      <c r="X4847">
        <v>4845</v>
      </c>
      <c r="Y4847" s="8" t="s">
        <v>12967</v>
      </c>
      <c r="Z4847">
        <v>424110</v>
      </c>
      <c r="AA4847">
        <v>322120</v>
      </c>
      <c r="AB4847" s="8" t="s">
        <v>12968</v>
      </c>
    </row>
    <row r="4848" spans="24:28" x14ac:dyDescent="0.25">
      <c r="X4848">
        <v>4846</v>
      </c>
      <c r="Y4848" s="8" t="s">
        <v>12969</v>
      </c>
      <c r="Z4848">
        <v>334220</v>
      </c>
      <c r="AA4848">
        <v>334210</v>
      </c>
      <c r="AB4848" s="8" t="s">
        <v>12970</v>
      </c>
    </row>
    <row r="4849" spans="24:28" x14ac:dyDescent="0.25">
      <c r="X4849">
        <v>4847</v>
      </c>
      <c r="Y4849" s="8" t="s">
        <v>12971</v>
      </c>
      <c r="Z4849">
        <v>611519</v>
      </c>
      <c r="AB4849" s="8" t="s">
        <v>12972</v>
      </c>
    </row>
    <row r="4850" spans="24:28" x14ac:dyDescent="0.25">
      <c r="X4850">
        <v>4848</v>
      </c>
      <c r="Y4850" s="8" t="s">
        <v>12973</v>
      </c>
      <c r="Z4850">
        <v>321211</v>
      </c>
      <c r="AB4850" s="8" t="s">
        <v>12974</v>
      </c>
    </row>
    <row r="4851" spans="24:28" x14ac:dyDescent="0.25">
      <c r="X4851">
        <v>4849</v>
      </c>
      <c r="Y4851" s="8" t="s">
        <v>12975</v>
      </c>
      <c r="Z4851">
        <v>333132</v>
      </c>
      <c r="AA4851">
        <v>332996</v>
      </c>
      <c r="AB4851" s="8" t="s">
        <v>12976</v>
      </c>
    </row>
    <row r="4852" spans="24:28" x14ac:dyDescent="0.25">
      <c r="X4852">
        <v>4850</v>
      </c>
      <c r="Y4852" s="8" t="s">
        <v>12977</v>
      </c>
      <c r="Z4852">
        <v>541320</v>
      </c>
      <c r="AB4852" s="8" t="s">
        <v>12978</v>
      </c>
    </row>
    <row r="4853" spans="24:28" x14ac:dyDescent="0.25">
      <c r="X4853">
        <v>4851</v>
      </c>
      <c r="Y4853" s="8" t="s">
        <v>12979</v>
      </c>
      <c r="Z4853">
        <v>332813</v>
      </c>
      <c r="AA4853">
        <v>332312</v>
      </c>
      <c r="AB4853" s="8" t="s">
        <v>12980</v>
      </c>
    </row>
    <row r="4854" spans="24:28" x14ac:dyDescent="0.25">
      <c r="X4854">
        <v>4852</v>
      </c>
      <c r="Y4854" s="8" t="s">
        <v>12981</v>
      </c>
      <c r="Z4854">
        <v>322230</v>
      </c>
      <c r="AB4854" s="8" t="s">
        <v>12982</v>
      </c>
    </row>
    <row r="4855" spans="24:28" x14ac:dyDescent="0.25">
      <c r="X4855">
        <v>4853</v>
      </c>
      <c r="Y4855" s="8" t="s">
        <v>12983</v>
      </c>
      <c r="Z4855">
        <v>212221</v>
      </c>
      <c r="AB4855" s="8" t="s">
        <v>12984</v>
      </c>
    </row>
    <row r="4856" spans="24:28" x14ac:dyDescent="0.25">
      <c r="X4856">
        <v>4854</v>
      </c>
      <c r="Y4856" s="8" t="s">
        <v>12985</v>
      </c>
      <c r="Z4856">
        <v>811113</v>
      </c>
      <c r="AB4856" s="8" t="s">
        <v>12986</v>
      </c>
    </row>
    <row r="4857" spans="24:28" x14ac:dyDescent="0.25">
      <c r="X4857">
        <v>4855</v>
      </c>
      <c r="Y4857" s="8" t="s">
        <v>12987</v>
      </c>
      <c r="Z4857">
        <v>532289</v>
      </c>
      <c r="AA4857">
        <v>442110</v>
      </c>
      <c r="AB4857" s="8" t="s">
        <v>12988</v>
      </c>
    </row>
    <row r="4858" spans="24:28" x14ac:dyDescent="0.25">
      <c r="X4858">
        <v>4856</v>
      </c>
      <c r="Y4858" s="8" t="s">
        <v>12989</v>
      </c>
      <c r="Z4858">
        <v>325193</v>
      </c>
      <c r="AB4858" s="8" t="s">
        <v>12990</v>
      </c>
    </row>
    <row r="4859" spans="24:28" x14ac:dyDescent="0.25">
      <c r="X4859">
        <v>4857</v>
      </c>
      <c r="Y4859" s="8" t="s">
        <v>12991</v>
      </c>
      <c r="Z4859">
        <v>624110</v>
      </c>
      <c r="AB4859" s="8" t="s">
        <v>12992</v>
      </c>
    </row>
    <row r="4860" spans="24:28" x14ac:dyDescent="0.25">
      <c r="X4860">
        <v>4858</v>
      </c>
      <c r="Y4860" s="8" t="s">
        <v>12993</v>
      </c>
      <c r="Z4860">
        <v>484110</v>
      </c>
      <c r="AA4860">
        <v>484121</v>
      </c>
      <c r="AB4860" s="8" t="s">
        <v>12994</v>
      </c>
    </row>
    <row r="4861" spans="24:28" x14ac:dyDescent="0.25">
      <c r="X4861">
        <v>4859</v>
      </c>
      <c r="Y4861" s="8" t="s">
        <v>12995</v>
      </c>
      <c r="Z4861">
        <v>339114</v>
      </c>
      <c r="AB4861" s="8" t="s">
        <v>12996</v>
      </c>
    </row>
    <row r="4862" spans="24:28" x14ac:dyDescent="0.25">
      <c r="X4862">
        <v>4860</v>
      </c>
      <c r="Y4862" s="8" t="s">
        <v>12997</v>
      </c>
      <c r="Z4862">
        <v>331529</v>
      </c>
      <c r="AB4862" s="8" t="s">
        <v>12998</v>
      </c>
    </row>
    <row r="4863" spans="24:28" x14ac:dyDescent="0.25">
      <c r="X4863">
        <v>4861</v>
      </c>
      <c r="Y4863" s="8" t="s">
        <v>12999</v>
      </c>
      <c r="Z4863">
        <v>721199</v>
      </c>
      <c r="AB4863" s="8" t="s">
        <v>13000</v>
      </c>
    </row>
    <row r="4864" spans="24:28" x14ac:dyDescent="0.25">
      <c r="X4864">
        <v>4862</v>
      </c>
      <c r="Y4864" s="8" t="s">
        <v>13001</v>
      </c>
      <c r="Z4864">
        <v>331523</v>
      </c>
      <c r="AA4864">
        <v>423730</v>
      </c>
      <c r="AB4864" s="8" t="s">
        <v>13002</v>
      </c>
    </row>
    <row r="4865" spans="24:28" x14ac:dyDescent="0.25">
      <c r="X4865">
        <v>4863</v>
      </c>
      <c r="Y4865" s="8" t="s">
        <v>13003</v>
      </c>
      <c r="Z4865">
        <v>332996</v>
      </c>
      <c r="AB4865" s="8" t="s">
        <v>13004</v>
      </c>
    </row>
    <row r="4866" spans="24:28" x14ac:dyDescent="0.25">
      <c r="X4866">
        <v>4864</v>
      </c>
      <c r="Y4866" s="8" t="s">
        <v>13005</v>
      </c>
      <c r="Z4866">
        <v>327310</v>
      </c>
      <c r="AB4866" s="8" t="s">
        <v>13006</v>
      </c>
    </row>
    <row r="4867" spans="24:28" x14ac:dyDescent="0.25">
      <c r="X4867">
        <v>4865</v>
      </c>
      <c r="Y4867" s="8" t="s">
        <v>13007</v>
      </c>
      <c r="Z4867">
        <v>522130</v>
      </c>
      <c r="AB4867" s="8" t="s">
        <v>13008</v>
      </c>
    </row>
    <row r="4868" spans="24:28" x14ac:dyDescent="0.25">
      <c r="X4868">
        <v>4866</v>
      </c>
      <c r="Y4868" s="8" t="s">
        <v>13009</v>
      </c>
      <c r="Z4868">
        <v>333514</v>
      </c>
      <c r="AA4868">
        <v>551112</v>
      </c>
      <c r="AB4868" s="8" t="s">
        <v>13010</v>
      </c>
    </row>
    <row r="4869" spans="24:28" x14ac:dyDescent="0.25">
      <c r="X4869">
        <v>4867</v>
      </c>
      <c r="Y4869" s="8" t="s">
        <v>13011</v>
      </c>
      <c r="Z4869">
        <v>311919</v>
      </c>
      <c r="AB4869" s="8" t="s">
        <v>13012</v>
      </c>
    </row>
    <row r="4870" spans="24:28" x14ac:dyDescent="0.25">
      <c r="X4870">
        <v>4868</v>
      </c>
      <c r="Y4870" s="8" t="s">
        <v>13013</v>
      </c>
      <c r="Z4870">
        <v>424590</v>
      </c>
      <c r="AB4870" s="8" t="s">
        <v>13014</v>
      </c>
    </row>
    <row r="4871" spans="24:28" x14ac:dyDescent="0.25">
      <c r="X4871">
        <v>4869</v>
      </c>
      <c r="Y4871" s="8" t="s">
        <v>13015</v>
      </c>
      <c r="Z4871">
        <v>332999</v>
      </c>
      <c r="AA4871">
        <v>332312</v>
      </c>
      <c r="AB4871" s="8" t="s">
        <v>13016</v>
      </c>
    </row>
    <row r="4872" spans="24:28" x14ac:dyDescent="0.25">
      <c r="X4872">
        <v>4870</v>
      </c>
      <c r="Y4872" s="8" t="s">
        <v>13017</v>
      </c>
      <c r="Z4872">
        <v>111332</v>
      </c>
      <c r="AA4872">
        <v>312130</v>
      </c>
      <c r="AB4872" s="8" t="s">
        <v>13018</v>
      </c>
    </row>
    <row r="4873" spans="24:28" x14ac:dyDescent="0.25">
      <c r="X4873">
        <v>4871</v>
      </c>
      <c r="Y4873" s="8" t="s">
        <v>13019</v>
      </c>
      <c r="Z4873">
        <v>445292</v>
      </c>
      <c r="AA4873">
        <v>459420</v>
      </c>
      <c r="AB4873" s="8" t="s">
        <v>13020</v>
      </c>
    </row>
    <row r="4874" spans="24:28" x14ac:dyDescent="0.25">
      <c r="X4874">
        <v>4872</v>
      </c>
      <c r="Y4874" s="8" t="s">
        <v>13021</v>
      </c>
      <c r="Z4874">
        <v>926120</v>
      </c>
      <c r="AB4874" s="8" t="s">
        <v>13022</v>
      </c>
    </row>
    <row r="4875" spans="24:28" x14ac:dyDescent="0.25">
      <c r="X4875">
        <v>4873</v>
      </c>
      <c r="Y4875" s="8" t="s">
        <v>13023</v>
      </c>
      <c r="Z4875">
        <v>237210</v>
      </c>
      <c r="AA4875">
        <v>236115</v>
      </c>
      <c r="AB4875" s="8" t="s">
        <v>13024</v>
      </c>
    </row>
    <row r="4876" spans="24:28" x14ac:dyDescent="0.25">
      <c r="X4876">
        <v>4874</v>
      </c>
      <c r="Y4876" s="8" t="s">
        <v>13025</v>
      </c>
      <c r="Z4876">
        <v>611691</v>
      </c>
      <c r="AB4876" s="8" t="s">
        <v>13026</v>
      </c>
    </row>
    <row r="4877" spans="24:28" x14ac:dyDescent="0.25">
      <c r="X4877">
        <v>4875</v>
      </c>
      <c r="Y4877" s="8" t="s">
        <v>13027</v>
      </c>
      <c r="Z4877">
        <v>311351</v>
      </c>
      <c r="AA4877">
        <v>311340</v>
      </c>
      <c r="AB4877" s="8" t="s">
        <v>13028</v>
      </c>
    </row>
    <row r="4878" spans="24:28" x14ac:dyDescent="0.25">
      <c r="X4878">
        <v>4876</v>
      </c>
      <c r="Y4878" s="8" t="s">
        <v>13029</v>
      </c>
      <c r="Z4878">
        <v>512199</v>
      </c>
      <c r="AB4878" s="8" t="s">
        <v>13030</v>
      </c>
    </row>
    <row r="4879" spans="24:28" x14ac:dyDescent="0.25">
      <c r="X4879">
        <v>4877</v>
      </c>
      <c r="Y4879" s="8" t="s">
        <v>13031</v>
      </c>
      <c r="Z4879">
        <v>811310</v>
      </c>
      <c r="AA4879">
        <v>336412</v>
      </c>
      <c r="AB4879" s="8" t="s">
        <v>13032</v>
      </c>
    </row>
    <row r="4880" spans="24:28" x14ac:dyDescent="0.25">
      <c r="X4880">
        <v>4878</v>
      </c>
      <c r="Y4880" s="8" t="s">
        <v>13033</v>
      </c>
      <c r="Z4880">
        <v>621498</v>
      </c>
      <c r="AA4880">
        <v>621210</v>
      </c>
      <c r="AB4880" s="8" t="s">
        <v>13034</v>
      </c>
    </row>
    <row r="4881" spans="24:28" x14ac:dyDescent="0.25">
      <c r="X4881">
        <v>4879</v>
      </c>
      <c r="Y4881" s="8" t="s">
        <v>13035</v>
      </c>
      <c r="Z4881">
        <v>524292</v>
      </c>
      <c r="AB4881" s="8" t="s">
        <v>13036</v>
      </c>
    </row>
    <row r="4882" spans="24:28" x14ac:dyDescent="0.25">
      <c r="X4882">
        <v>4880</v>
      </c>
      <c r="Y4882" s="8" t="s">
        <v>13037</v>
      </c>
      <c r="Z4882">
        <v>311811</v>
      </c>
      <c r="AA4882">
        <v>722511</v>
      </c>
      <c r="AB4882" s="8" t="s">
        <v>13038</v>
      </c>
    </row>
    <row r="4883" spans="24:28" x14ac:dyDescent="0.25">
      <c r="X4883">
        <v>4881</v>
      </c>
      <c r="Y4883" s="8" t="s">
        <v>13039</v>
      </c>
      <c r="Z4883">
        <v>522298</v>
      </c>
      <c r="AA4883">
        <v>522110</v>
      </c>
      <c r="AB4883" s="8" t="s">
        <v>13040</v>
      </c>
    </row>
    <row r="4884" spans="24:28" x14ac:dyDescent="0.25">
      <c r="X4884">
        <v>4882</v>
      </c>
      <c r="Y4884" s="8" t="s">
        <v>13041</v>
      </c>
      <c r="Z4884">
        <v>336412</v>
      </c>
      <c r="AB4884" s="8" t="s">
        <v>13042</v>
      </c>
    </row>
    <row r="4885" spans="24:28" x14ac:dyDescent="0.25">
      <c r="X4885">
        <v>4883</v>
      </c>
      <c r="Y4885" s="8" t="s">
        <v>13043</v>
      </c>
      <c r="Z4885">
        <v>524126</v>
      </c>
      <c r="AB4885" s="8" t="s">
        <v>13044</v>
      </c>
    </row>
    <row r="4886" spans="24:28" x14ac:dyDescent="0.25">
      <c r="X4886">
        <v>4884</v>
      </c>
      <c r="Y4886" s="8" t="s">
        <v>13045</v>
      </c>
      <c r="Z4886">
        <v>493190</v>
      </c>
      <c r="AA4886">
        <v>484210</v>
      </c>
      <c r="AB4886" s="8" t="s">
        <v>13046</v>
      </c>
    </row>
    <row r="4887" spans="24:28" x14ac:dyDescent="0.25">
      <c r="X4887">
        <v>4885</v>
      </c>
      <c r="Y4887" s="8" t="s">
        <v>13047</v>
      </c>
      <c r="Z4887">
        <v>315990</v>
      </c>
      <c r="AA4887">
        <v>459420</v>
      </c>
      <c r="AB4887" s="8" t="s">
        <v>13048</v>
      </c>
    </row>
    <row r="4888" spans="24:28" x14ac:dyDescent="0.25">
      <c r="X4888">
        <v>4886</v>
      </c>
      <c r="Y4888" s="8" t="s">
        <v>13049</v>
      </c>
      <c r="Z4888">
        <v>541310</v>
      </c>
      <c r="AB4888" s="8" t="s">
        <v>13050</v>
      </c>
    </row>
    <row r="4889" spans="24:28" x14ac:dyDescent="0.25">
      <c r="X4889">
        <v>4887</v>
      </c>
      <c r="Y4889" s="8" t="s">
        <v>13051</v>
      </c>
      <c r="Z4889">
        <v>212221</v>
      </c>
      <c r="AA4889">
        <v>423520</v>
      </c>
      <c r="AB4889" s="8" t="s">
        <v>13052</v>
      </c>
    </row>
    <row r="4890" spans="24:28" x14ac:dyDescent="0.25">
      <c r="X4890">
        <v>4888</v>
      </c>
      <c r="Y4890" s="8" t="s">
        <v>13053</v>
      </c>
      <c r="Z4890">
        <v>221210</v>
      </c>
      <c r="AA4890">
        <v>486210</v>
      </c>
      <c r="AB4890" s="8" t="s">
        <v>13054</v>
      </c>
    </row>
    <row r="4891" spans="24:28" x14ac:dyDescent="0.25">
      <c r="X4891">
        <v>4889</v>
      </c>
      <c r="Y4891" s="8" t="s">
        <v>13055</v>
      </c>
      <c r="Z4891">
        <v>335313</v>
      </c>
      <c r="AA4891">
        <v>335314</v>
      </c>
      <c r="AB4891" s="8" t="s">
        <v>13056</v>
      </c>
    </row>
    <row r="4892" spans="24:28" x14ac:dyDescent="0.25">
      <c r="X4892">
        <v>4890</v>
      </c>
      <c r="Y4892" s="8" t="s">
        <v>13057</v>
      </c>
      <c r="Z4892">
        <v>311412</v>
      </c>
      <c r="AA4892">
        <v>424450</v>
      </c>
      <c r="AB4892" s="8" t="s">
        <v>13058</v>
      </c>
    </row>
    <row r="4893" spans="24:28" x14ac:dyDescent="0.25">
      <c r="X4893">
        <v>4891</v>
      </c>
      <c r="Y4893" s="8" t="s">
        <v>13059</v>
      </c>
      <c r="Z4893">
        <v>523999</v>
      </c>
      <c r="AA4893">
        <v>523210</v>
      </c>
      <c r="AB4893" s="8" t="s">
        <v>13060</v>
      </c>
    </row>
    <row r="4894" spans="24:28" x14ac:dyDescent="0.25">
      <c r="X4894">
        <v>4892</v>
      </c>
      <c r="Y4894" s="8" t="s">
        <v>13061</v>
      </c>
      <c r="Z4894">
        <v>424940</v>
      </c>
      <c r="AB4894" s="8" t="s">
        <v>13062</v>
      </c>
    </row>
    <row r="4895" spans="24:28" x14ac:dyDescent="0.25">
      <c r="X4895">
        <v>4893</v>
      </c>
      <c r="Y4895" s="8" t="s">
        <v>13063</v>
      </c>
      <c r="Z4895">
        <v>445120</v>
      </c>
      <c r="AB4895" s="8" t="s">
        <v>13064</v>
      </c>
    </row>
    <row r="4896" spans="24:28" x14ac:dyDescent="0.25">
      <c r="X4896">
        <v>4894</v>
      </c>
      <c r="Y4896" s="8" t="s">
        <v>13065</v>
      </c>
      <c r="Z4896">
        <v>332322</v>
      </c>
      <c r="AB4896" s="8" t="s">
        <v>13066</v>
      </c>
    </row>
    <row r="4897" spans="24:28" x14ac:dyDescent="0.25">
      <c r="X4897">
        <v>4895</v>
      </c>
      <c r="Y4897" s="8" t="s">
        <v>13067</v>
      </c>
      <c r="Z4897">
        <v>424460</v>
      </c>
      <c r="AB4897" s="8" t="s">
        <v>13068</v>
      </c>
    </row>
    <row r="4898" spans="24:28" x14ac:dyDescent="0.25">
      <c r="X4898">
        <v>4896</v>
      </c>
      <c r="Y4898" s="8" t="s">
        <v>13069</v>
      </c>
      <c r="Z4898">
        <v>611620</v>
      </c>
      <c r="AB4898" s="8" t="s">
        <v>13070</v>
      </c>
    </row>
    <row r="4899" spans="24:28" x14ac:dyDescent="0.25">
      <c r="X4899">
        <v>4897</v>
      </c>
      <c r="Y4899" s="8" t="s">
        <v>13071</v>
      </c>
      <c r="Z4899">
        <v>493120</v>
      </c>
      <c r="AA4899">
        <v>531120</v>
      </c>
      <c r="AB4899" s="8" t="s">
        <v>13072</v>
      </c>
    </row>
    <row r="4900" spans="24:28" x14ac:dyDescent="0.25">
      <c r="X4900">
        <v>4898</v>
      </c>
      <c r="Y4900" s="8" t="s">
        <v>13073</v>
      </c>
      <c r="Z4900">
        <v>339116</v>
      </c>
      <c r="AA4900">
        <v>339114</v>
      </c>
      <c r="AB4900" s="8" t="s">
        <v>13074</v>
      </c>
    </row>
    <row r="4901" spans="24:28" x14ac:dyDescent="0.25">
      <c r="X4901">
        <v>4899</v>
      </c>
      <c r="Y4901" s="8" t="s">
        <v>13075</v>
      </c>
      <c r="Z4901">
        <v>111419</v>
      </c>
      <c r="AA4901">
        <v>111219</v>
      </c>
      <c r="AB4901" s="8" t="s">
        <v>13076</v>
      </c>
    </row>
    <row r="4902" spans="24:28" x14ac:dyDescent="0.25">
      <c r="X4902">
        <v>4900</v>
      </c>
      <c r="Y4902" s="8" t="s">
        <v>13077</v>
      </c>
      <c r="Z4902">
        <v>423120</v>
      </c>
      <c r="AA4902">
        <v>423110</v>
      </c>
      <c r="AB4902" s="8" t="s">
        <v>13078</v>
      </c>
    </row>
    <row r="4903" spans="24:28" x14ac:dyDescent="0.25">
      <c r="X4903">
        <v>4901</v>
      </c>
      <c r="Y4903" s="8" t="s">
        <v>13079</v>
      </c>
      <c r="Z4903">
        <v>321920</v>
      </c>
      <c r="AA4903">
        <v>321212</v>
      </c>
      <c r="AB4903" s="8" t="s">
        <v>13080</v>
      </c>
    </row>
    <row r="4904" spans="24:28" x14ac:dyDescent="0.25">
      <c r="X4904">
        <v>4902</v>
      </c>
      <c r="Y4904" s="8" t="s">
        <v>13081</v>
      </c>
      <c r="Z4904">
        <v>331529</v>
      </c>
      <c r="AB4904" s="8" t="s">
        <v>13082</v>
      </c>
    </row>
    <row r="4905" spans="24:28" x14ac:dyDescent="0.25">
      <c r="X4905">
        <v>4903</v>
      </c>
      <c r="Y4905" s="8" t="s">
        <v>13083</v>
      </c>
      <c r="Z4905">
        <v>423720</v>
      </c>
      <c r="AB4905" s="8" t="s">
        <v>13084</v>
      </c>
    </row>
    <row r="4906" spans="24:28" x14ac:dyDescent="0.25">
      <c r="X4906">
        <v>4904</v>
      </c>
      <c r="Y4906" s="8" t="s">
        <v>13085</v>
      </c>
      <c r="Z4906">
        <v>332912</v>
      </c>
      <c r="AB4906" s="8" t="s">
        <v>13086</v>
      </c>
    </row>
    <row r="4907" spans="24:28" x14ac:dyDescent="0.25">
      <c r="X4907">
        <v>4905</v>
      </c>
      <c r="Y4907" s="8" t="s">
        <v>13087</v>
      </c>
      <c r="Z4907">
        <v>324110</v>
      </c>
      <c r="AB4907" s="8" t="s">
        <v>13088</v>
      </c>
    </row>
    <row r="4908" spans="24:28" x14ac:dyDescent="0.25">
      <c r="X4908">
        <v>4906</v>
      </c>
      <c r="Y4908" s="8" t="s">
        <v>13089</v>
      </c>
      <c r="Z4908">
        <v>423320</v>
      </c>
      <c r="AA4908">
        <v>423220</v>
      </c>
      <c r="AB4908" s="8" t="s">
        <v>13090</v>
      </c>
    </row>
    <row r="4909" spans="24:28" x14ac:dyDescent="0.25">
      <c r="X4909">
        <v>4907</v>
      </c>
      <c r="Y4909" s="8" t="s">
        <v>13091</v>
      </c>
      <c r="Z4909">
        <v>335932</v>
      </c>
      <c r="AA4909">
        <v>423610</v>
      </c>
      <c r="AB4909" s="8" t="s">
        <v>13092</v>
      </c>
    </row>
    <row r="4910" spans="24:28" x14ac:dyDescent="0.25">
      <c r="X4910">
        <v>4908</v>
      </c>
      <c r="Y4910" s="8" t="s">
        <v>13093</v>
      </c>
      <c r="Z4910">
        <v>532412</v>
      </c>
      <c r="AA4910">
        <v>213112</v>
      </c>
      <c r="AB4910" s="8" t="s">
        <v>13094</v>
      </c>
    </row>
    <row r="4911" spans="24:28" x14ac:dyDescent="0.25">
      <c r="X4911">
        <v>4909</v>
      </c>
      <c r="Y4911" s="8" t="s">
        <v>13095</v>
      </c>
      <c r="Z4911">
        <v>561421</v>
      </c>
      <c r="AA4911">
        <v>519190</v>
      </c>
      <c r="AB4911" s="8" t="s">
        <v>13096</v>
      </c>
    </row>
    <row r="4912" spans="24:28" x14ac:dyDescent="0.25">
      <c r="X4912">
        <v>4910</v>
      </c>
      <c r="Y4912" s="8" t="s">
        <v>13097</v>
      </c>
      <c r="Z4912">
        <v>424320</v>
      </c>
      <c r="AA4912">
        <v>424340</v>
      </c>
      <c r="AB4912" s="8" t="s">
        <v>13098</v>
      </c>
    </row>
    <row r="4913" spans="24:28" x14ac:dyDescent="0.25">
      <c r="X4913">
        <v>4911</v>
      </c>
      <c r="Y4913" s="8" t="s">
        <v>13099</v>
      </c>
      <c r="Z4913">
        <v>493190</v>
      </c>
      <c r="AA4913">
        <v>493110</v>
      </c>
      <c r="AB4913" s="8" t="s">
        <v>13100</v>
      </c>
    </row>
    <row r="4914" spans="24:28" x14ac:dyDescent="0.25">
      <c r="X4914">
        <v>4912</v>
      </c>
      <c r="Y4914" s="8" t="s">
        <v>13101</v>
      </c>
      <c r="Z4914">
        <v>212319</v>
      </c>
      <c r="AA4914">
        <v>327320</v>
      </c>
      <c r="AB4914" s="8" t="s">
        <v>13102</v>
      </c>
    </row>
    <row r="4915" spans="24:28" x14ac:dyDescent="0.25">
      <c r="X4915">
        <v>4913</v>
      </c>
      <c r="Y4915" s="8" t="s">
        <v>13103</v>
      </c>
      <c r="Z4915">
        <v>561431</v>
      </c>
      <c r="AB4915" s="8" t="s">
        <v>13104</v>
      </c>
    </row>
    <row r="4916" spans="24:28" x14ac:dyDescent="0.25">
      <c r="X4916">
        <v>4914</v>
      </c>
      <c r="Y4916" s="8" t="s">
        <v>13105</v>
      </c>
      <c r="Z4916">
        <v>517911</v>
      </c>
      <c r="AA4916">
        <v>517312</v>
      </c>
      <c r="AB4916" s="8" t="s">
        <v>13106</v>
      </c>
    </row>
    <row r="4917" spans="24:28" x14ac:dyDescent="0.25">
      <c r="X4917">
        <v>4915</v>
      </c>
      <c r="Y4917" s="8" t="s">
        <v>13107</v>
      </c>
      <c r="Z4917">
        <v>311314</v>
      </c>
      <c r="AB4917" s="8" t="s">
        <v>13108</v>
      </c>
    </row>
    <row r="4918" spans="24:28" x14ac:dyDescent="0.25">
      <c r="X4918">
        <v>4916</v>
      </c>
      <c r="Y4918" s="8" t="s">
        <v>13109</v>
      </c>
      <c r="Z4918">
        <v>621340</v>
      </c>
      <c r="AB4918" s="8" t="s">
        <v>13110</v>
      </c>
    </row>
    <row r="4919" spans="24:28" x14ac:dyDescent="0.25">
      <c r="X4919">
        <v>4917</v>
      </c>
      <c r="Y4919" s="8" t="s">
        <v>13111</v>
      </c>
      <c r="Z4919">
        <v>423860</v>
      </c>
      <c r="AB4919" s="8" t="s">
        <v>13112</v>
      </c>
    </row>
    <row r="4920" spans="24:28" x14ac:dyDescent="0.25">
      <c r="X4920">
        <v>4918</v>
      </c>
      <c r="Y4920" s="8" t="s">
        <v>13113</v>
      </c>
      <c r="Z4920">
        <v>441222</v>
      </c>
      <c r="AB4920" s="8" t="s">
        <v>13114</v>
      </c>
    </row>
    <row r="4921" spans="24:28" x14ac:dyDescent="0.25">
      <c r="X4921">
        <v>4919</v>
      </c>
      <c r="Y4921" s="8" t="s">
        <v>13115</v>
      </c>
      <c r="Z4921">
        <v>524128</v>
      </c>
      <c r="AA4921">
        <v>524128</v>
      </c>
      <c r="AB4921" s="8" t="s">
        <v>13116</v>
      </c>
    </row>
    <row r="4922" spans="24:28" x14ac:dyDescent="0.25">
      <c r="X4922">
        <v>4920</v>
      </c>
      <c r="Y4922" s="8" t="s">
        <v>13117</v>
      </c>
      <c r="Z4922">
        <v>488330</v>
      </c>
      <c r="AB4922" s="8" t="s">
        <v>13118</v>
      </c>
    </row>
    <row r="4923" spans="24:28" x14ac:dyDescent="0.25">
      <c r="X4923">
        <v>4921</v>
      </c>
      <c r="Y4923" s="8" t="s">
        <v>13119</v>
      </c>
      <c r="Z4923">
        <v>622210</v>
      </c>
      <c r="AB4923" s="8" t="s">
        <v>13120</v>
      </c>
    </row>
    <row r="4924" spans="24:28" x14ac:dyDescent="0.25">
      <c r="X4924">
        <v>4922</v>
      </c>
      <c r="Y4924" s="8" t="s">
        <v>13121</v>
      </c>
      <c r="Z4924">
        <v>928120</v>
      </c>
      <c r="AB4924" s="8" t="s">
        <v>13122</v>
      </c>
    </row>
    <row r="4925" spans="24:28" x14ac:dyDescent="0.25">
      <c r="X4925">
        <v>4923</v>
      </c>
      <c r="Y4925" s="8" t="s">
        <v>13123</v>
      </c>
      <c r="Z4925">
        <v>522120</v>
      </c>
      <c r="AB4925" s="8" t="s">
        <v>13124</v>
      </c>
    </row>
    <row r="4926" spans="24:28" x14ac:dyDescent="0.25">
      <c r="X4926">
        <v>4924</v>
      </c>
      <c r="Y4926" s="8" t="s">
        <v>13125</v>
      </c>
      <c r="Z4926">
        <v>484220</v>
      </c>
      <c r="AB4926" s="8" t="s">
        <v>13126</v>
      </c>
    </row>
    <row r="4927" spans="24:28" x14ac:dyDescent="0.25">
      <c r="X4927">
        <v>4925</v>
      </c>
      <c r="Y4927" s="8" t="s">
        <v>13127</v>
      </c>
      <c r="Z4927">
        <v>519130</v>
      </c>
      <c r="AB4927" s="8" t="s">
        <v>13128</v>
      </c>
    </row>
    <row r="4928" spans="24:28" x14ac:dyDescent="0.25">
      <c r="X4928">
        <v>4926</v>
      </c>
      <c r="Y4928" s="8" t="s">
        <v>13129</v>
      </c>
      <c r="Z4928">
        <v>561491</v>
      </c>
      <c r="AB4928" s="8" t="s">
        <v>13130</v>
      </c>
    </row>
    <row r="4929" spans="24:28" x14ac:dyDescent="0.25">
      <c r="X4929">
        <v>4927</v>
      </c>
      <c r="Y4929" s="8" t="s">
        <v>13131</v>
      </c>
      <c r="Z4929">
        <v>327213</v>
      </c>
      <c r="AB4929" s="8" t="s">
        <v>13132</v>
      </c>
    </row>
    <row r="4930" spans="24:28" x14ac:dyDescent="0.25">
      <c r="X4930">
        <v>4928</v>
      </c>
      <c r="Y4930" s="8" t="s">
        <v>13133</v>
      </c>
      <c r="Z4930">
        <v>322110</v>
      </c>
      <c r="AA4930">
        <v>424120</v>
      </c>
      <c r="AB4930" s="8" t="s">
        <v>13134</v>
      </c>
    </row>
    <row r="4931" spans="24:28" x14ac:dyDescent="0.25">
      <c r="X4931">
        <v>4929</v>
      </c>
      <c r="Y4931" s="8" t="s">
        <v>13135</v>
      </c>
      <c r="Z4931">
        <v>336214</v>
      </c>
      <c r="AB4931" s="8" t="s">
        <v>13136</v>
      </c>
    </row>
    <row r="4932" spans="24:28" x14ac:dyDescent="0.25">
      <c r="X4932">
        <v>4930</v>
      </c>
      <c r="Y4932" s="8" t="s">
        <v>13137</v>
      </c>
      <c r="Z4932">
        <v>623210</v>
      </c>
      <c r="AA4932">
        <v>624190</v>
      </c>
      <c r="AB4932" s="8" t="s">
        <v>13138</v>
      </c>
    </row>
    <row r="4933" spans="24:28" x14ac:dyDescent="0.25">
      <c r="X4933">
        <v>4931</v>
      </c>
      <c r="Y4933" s="8" t="s">
        <v>13139</v>
      </c>
      <c r="Z4933">
        <v>115111</v>
      </c>
      <c r="AB4933" s="8" t="s">
        <v>13140</v>
      </c>
    </row>
    <row r="4934" spans="24:28" x14ac:dyDescent="0.25">
      <c r="X4934">
        <v>4932</v>
      </c>
      <c r="Y4934" s="8" t="s">
        <v>13141</v>
      </c>
      <c r="Z4934">
        <v>813110</v>
      </c>
      <c r="AB4934" s="8" t="s">
        <v>13142</v>
      </c>
    </row>
    <row r="4935" spans="24:28" x14ac:dyDescent="0.25">
      <c r="X4935">
        <v>4933</v>
      </c>
      <c r="Y4935" s="8" t="s">
        <v>13143</v>
      </c>
      <c r="Z4935">
        <v>336112</v>
      </c>
      <c r="AB4935" s="8" t="s">
        <v>13144</v>
      </c>
    </row>
    <row r="4936" spans="24:28" x14ac:dyDescent="0.25">
      <c r="X4936">
        <v>4934</v>
      </c>
      <c r="Y4936" s="8" t="s">
        <v>13145</v>
      </c>
      <c r="Z4936">
        <v>321918</v>
      </c>
      <c r="AB4936" s="8" t="s">
        <v>13146</v>
      </c>
    </row>
    <row r="4937" spans="24:28" x14ac:dyDescent="0.25">
      <c r="X4937">
        <v>4935</v>
      </c>
      <c r="Y4937" s="8" t="s">
        <v>13147</v>
      </c>
      <c r="Z4937">
        <v>562920</v>
      </c>
      <c r="AB4937" s="8" t="s">
        <v>13148</v>
      </c>
    </row>
    <row r="4938" spans="24:28" x14ac:dyDescent="0.25">
      <c r="X4938">
        <v>4936</v>
      </c>
      <c r="Y4938" s="8" t="s">
        <v>13149</v>
      </c>
      <c r="Z4938">
        <v>112990</v>
      </c>
      <c r="AA4938">
        <v>111998</v>
      </c>
      <c r="AB4938" s="8" t="s">
        <v>13150</v>
      </c>
    </row>
    <row r="4939" spans="24:28" x14ac:dyDescent="0.25">
      <c r="X4939">
        <v>4937</v>
      </c>
      <c r="Y4939" s="8" t="s">
        <v>13151</v>
      </c>
      <c r="Z4939">
        <v>488390</v>
      </c>
      <c r="AB4939" s="8" t="s">
        <v>13152</v>
      </c>
    </row>
    <row r="4940" spans="24:28" x14ac:dyDescent="0.25">
      <c r="X4940">
        <v>4938</v>
      </c>
      <c r="Y4940" s="8" t="s">
        <v>13153</v>
      </c>
      <c r="Z4940">
        <v>532289</v>
      </c>
      <c r="AA4940">
        <v>423840</v>
      </c>
      <c r="AB4940" s="8" t="s">
        <v>13154</v>
      </c>
    </row>
    <row r="4941" spans="24:28" x14ac:dyDescent="0.25">
      <c r="X4941">
        <v>4939</v>
      </c>
      <c r="Y4941" s="8" t="s">
        <v>13155</v>
      </c>
      <c r="Z4941">
        <v>442210</v>
      </c>
      <c r="AB4941" s="8" t="s">
        <v>13156</v>
      </c>
    </row>
    <row r="4942" spans="24:28" x14ac:dyDescent="0.25">
      <c r="X4942">
        <v>4940</v>
      </c>
      <c r="Y4942" s="8" t="s">
        <v>13157</v>
      </c>
      <c r="Z4942">
        <v>711320</v>
      </c>
      <c r="AA4942">
        <v>541611</v>
      </c>
      <c r="AB4942" s="8" t="s">
        <v>13158</v>
      </c>
    </row>
    <row r="4943" spans="24:28" x14ac:dyDescent="0.25">
      <c r="X4943">
        <v>4941</v>
      </c>
      <c r="Y4943" s="8" t="s">
        <v>13159</v>
      </c>
      <c r="Z4943">
        <v>424470</v>
      </c>
      <c r="AB4943" s="8" t="s">
        <v>13160</v>
      </c>
    </row>
    <row r="4944" spans="24:28" x14ac:dyDescent="0.25">
      <c r="X4944">
        <v>4942</v>
      </c>
      <c r="Y4944" s="8" t="s">
        <v>13161</v>
      </c>
      <c r="Z4944">
        <v>522130</v>
      </c>
      <c r="AB4944" s="8" t="s">
        <v>13162</v>
      </c>
    </row>
    <row r="4945" spans="24:28" x14ac:dyDescent="0.25">
      <c r="X4945">
        <v>4943</v>
      </c>
      <c r="Y4945" s="8" t="s">
        <v>13163</v>
      </c>
      <c r="Z4945">
        <v>485510</v>
      </c>
      <c r="AA4945">
        <v>561510</v>
      </c>
      <c r="AB4945" s="8" t="s">
        <v>13164</v>
      </c>
    </row>
    <row r="4946" spans="24:28" x14ac:dyDescent="0.25">
      <c r="X4946">
        <v>4944</v>
      </c>
      <c r="Y4946" s="8" t="s">
        <v>13165</v>
      </c>
      <c r="Z4946">
        <v>424940</v>
      </c>
      <c r="AB4946" s="8" t="s">
        <v>13166</v>
      </c>
    </row>
    <row r="4947" spans="24:28" x14ac:dyDescent="0.25">
      <c r="X4947">
        <v>4945</v>
      </c>
      <c r="Y4947" s="8" t="s">
        <v>13167</v>
      </c>
      <c r="Z4947">
        <v>481112</v>
      </c>
      <c r="AB4947" s="8" t="s">
        <v>13168</v>
      </c>
    </row>
    <row r="4948" spans="24:28" x14ac:dyDescent="0.25">
      <c r="X4948">
        <v>4946</v>
      </c>
      <c r="Y4948" s="8" t="s">
        <v>13169</v>
      </c>
      <c r="Z4948">
        <v>334510</v>
      </c>
      <c r="AA4948">
        <v>541614</v>
      </c>
      <c r="AB4948" s="8" t="s">
        <v>13170</v>
      </c>
    </row>
    <row r="4949" spans="24:28" x14ac:dyDescent="0.25">
      <c r="X4949">
        <v>4947</v>
      </c>
      <c r="Y4949" s="8" t="s">
        <v>13171</v>
      </c>
      <c r="Z4949">
        <v>513120</v>
      </c>
      <c r="AA4949">
        <v>513130</v>
      </c>
      <c r="AB4949" s="8" t="s">
        <v>13172</v>
      </c>
    </row>
    <row r="4950" spans="24:28" x14ac:dyDescent="0.25">
      <c r="X4950">
        <v>4948</v>
      </c>
      <c r="Y4950" s="8" t="s">
        <v>13173</v>
      </c>
      <c r="Z4950">
        <v>517810</v>
      </c>
      <c r="AA4950">
        <v>517121</v>
      </c>
      <c r="AB4950" s="8" t="s">
        <v>13174</v>
      </c>
    </row>
    <row r="4951" spans="24:28" x14ac:dyDescent="0.25">
      <c r="X4951">
        <v>4949</v>
      </c>
      <c r="Y4951" s="8" t="s">
        <v>13175</v>
      </c>
      <c r="Z4951">
        <v>311511</v>
      </c>
      <c r="AA4951">
        <v>311513</v>
      </c>
      <c r="AB4951" s="8" t="s">
        <v>13176</v>
      </c>
    </row>
    <row r="4952" spans="24:28" x14ac:dyDescent="0.25">
      <c r="X4952">
        <v>4950</v>
      </c>
      <c r="Y4952" s="8" t="s">
        <v>13177</v>
      </c>
      <c r="Z4952">
        <v>488999</v>
      </c>
      <c r="AB4952" s="8" t="s">
        <v>13178</v>
      </c>
    </row>
    <row r="4953" spans="24:28" x14ac:dyDescent="0.25">
      <c r="X4953">
        <v>4951</v>
      </c>
      <c r="Y4953" s="8" t="s">
        <v>13179</v>
      </c>
      <c r="Z4953">
        <v>331410</v>
      </c>
      <c r="AA4953">
        <v>458310</v>
      </c>
      <c r="AB4953" s="8" t="s">
        <v>13180</v>
      </c>
    </row>
    <row r="4954" spans="24:28" x14ac:dyDescent="0.25">
      <c r="X4954">
        <v>4952</v>
      </c>
      <c r="Y4954" s="8" t="s">
        <v>13181</v>
      </c>
      <c r="Z4954">
        <v>335929</v>
      </c>
      <c r="AB4954" s="8" t="s">
        <v>13182</v>
      </c>
    </row>
    <row r="4955" spans="24:28" x14ac:dyDescent="0.25">
      <c r="X4955">
        <v>4953</v>
      </c>
      <c r="Y4955" s="8" t="s">
        <v>13183</v>
      </c>
      <c r="Z4955">
        <v>541611</v>
      </c>
      <c r="AB4955" s="8" t="s">
        <v>13184</v>
      </c>
    </row>
    <row r="4956" spans="24:28" x14ac:dyDescent="0.25">
      <c r="X4956">
        <v>4954</v>
      </c>
      <c r="Y4956" s="8" t="s">
        <v>13185</v>
      </c>
      <c r="Z4956">
        <v>811113</v>
      </c>
      <c r="AB4956" s="8" t="s">
        <v>13186</v>
      </c>
    </row>
    <row r="4957" spans="24:28" x14ac:dyDescent="0.25">
      <c r="X4957">
        <v>4955</v>
      </c>
      <c r="Y4957" s="8" t="s">
        <v>13187</v>
      </c>
      <c r="Z4957">
        <v>541940</v>
      </c>
      <c r="AB4957" s="8" t="s">
        <v>13188</v>
      </c>
    </row>
    <row r="4958" spans="24:28" x14ac:dyDescent="0.25">
      <c r="X4958">
        <v>4956</v>
      </c>
      <c r="Y4958" s="8" t="s">
        <v>13189</v>
      </c>
      <c r="Z4958">
        <v>621391</v>
      </c>
      <c r="AB4958" s="8" t="s">
        <v>13190</v>
      </c>
    </row>
    <row r="4959" spans="24:28" x14ac:dyDescent="0.25">
      <c r="X4959">
        <v>4957</v>
      </c>
      <c r="Y4959" s="8" t="s">
        <v>13191</v>
      </c>
      <c r="Z4959">
        <v>314910</v>
      </c>
      <c r="AA4959">
        <v>316998</v>
      </c>
      <c r="AB4959" s="8" t="s">
        <v>13192</v>
      </c>
    </row>
    <row r="4960" spans="24:28" x14ac:dyDescent="0.25">
      <c r="X4960">
        <v>4958</v>
      </c>
      <c r="Y4960" s="8" t="s">
        <v>13193</v>
      </c>
      <c r="Z4960">
        <v>924110</v>
      </c>
      <c r="AB4960" s="8" t="s">
        <v>13194</v>
      </c>
    </row>
    <row r="4961" spans="24:28" x14ac:dyDescent="0.25">
      <c r="X4961">
        <v>4959</v>
      </c>
      <c r="Y4961" s="8" t="s">
        <v>13195</v>
      </c>
      <c r="Z4961">
        <v>337127</v>
      </c>
      <c r="AA4961">
        <v>334516</v>
      </c>
      <c r="AB4961" s="8" t="s">
        <v>13196</v>
      </c>
    </row>
    <row r="4962" spans="24:28" x14ac:dyDescent="0.25">
      <c r="X4962">
        <v>4960</v>
      </c>
      <c r="Y4962" s="8" t="s">
        <v>13197</v>
      </c>
      <c r="Z4962">
        <v>812332</v>
      </c>
      <c r="AB4962" s="8" t="s">
        <v>13198</v>
      </c>
    </row>
    <row r="4963" spans="24:28" x14ac:dyDescent="0.25">
      <c r="X4963">
        <v>4961</v>
      </c>
      <c r="Y4963" s="8" t="s">
        <v>13199</v>
      </c>
      <c r="Z4963">
        <v>621498</v>
      </c>
      <c r="AB4963" s="8" t="s">
        <v>13200</v>
      </c>
    </row>
    <row r="4964" spans="24:28" x14ac:dyDescent="0.25">
      <c r="X4964">
        <v>4962</v>
      </c>
      <c r="Y4964" s="8" t="s">
        <v>13201</v>
      </c>
      <c r="Z4964">
        <v>712120</v>
      </c>
      <c r="AB4964" s="8" t="s">
        <v>13202</v>
      </c>
    </row>
    <row r="4965" spans="24:28" x14ac:dyDescent="0.25">
      <c r="X4965">
        <v>4963</v>
      </c>
      <c r="Y4965" s="8" t="s">
        <v>13203</v>
      </c>
      <c r="Z4965">
        <v>813212</v>
      </c>
      <c r="AB4965" s="8" t="s">
        <v>13204</v>
      </c>
    </row>
    <row r="4966" spans="24:28" x14ac:dyDescent="0.25">
      <c r="X4966">
        <v>4964</v>
      </c>
      <c r="Y4966" s="8" t="s">
        <v>13205</v>
      </c>
      <c r="Z4966">
        <v>541910</v>
      </c>
      <c r="AA4966">
        <v>541715</v>
      </c>
      <c r="AB4966" s="8" t="s">
        <v>13206</v>
      </c>
    </row>
    <row r="4967" spans="24:28" x14ac:dyDescent="0.25">
      <c r="X4967">
        <v>4965</v>
      </c>
      <c r="Y4967" s="8" t="s">
        <v>13207</v>
      </c>
      <c r="Z4967">
        <v>811113</v>
      </c>
      <c r="AB4967" s="8" t="s">
        <v>13208</v>
      </c>
    </row>
    <row r="4968" spans="24:28" x14ac:dyDescent="0.25">
      <c r="X4968">
        <v>4966</v>
      </c>
      <c r="Y4968" s="8" t="s">
        <v>13209</v>
      </c>
      <c r="Z4968">
        <v>238330</v>
      </c>
      <c r="AA4968">
        <v>423220</v>
      </c>
      <c r="AB4968" s="8" t="s">
        <v>13210</v>
      </c>
    </row>
    <row r="4969" spans="24:28" x14ac:dyDescent="0.25">
      <c r="X4969">
        <v>4967</v>
      </c>
      <c r="Y4969" s="8" t="s">
        <v>13211</v>
      </c>
      <c r="Z4969">
        <v>325180</v>
      </c>
      <c r="AA4969">
        <v>325510</v>
      </c>
      <c r="AB4969" s="8" t="s">
        <v>13212</v>
      </c>
    </row>
    <row r="4970" spans="24:28" x14ac:dyDescent="0.25">
      <c r="X4970">
        <v>4968</v>
      </c>
      <c r="Y4970" s="8" t="s">
        <v>13213</v>
      </c>
      <c r="Z4970">
        <v>486210</v>
      </c>
      <c r="AA4970">
        <v>454310</v>
      </c>
      <c r="AB4970" s="8" t="s">
        <v>13214</v>
      </c>
    </row>
    <row r="4971" spans="24:28" x14ac:dyDescent="0.25">
      <c r="X4971">
        <v>4969</v>
      </c>
      <c r="Y4971" s="8" t="s">
        <v>13215</v>
      </c>
      <c r="Z4971">
        <v>326212</v>
      </c>
      <c r="AB4971" s="8" t="s">
        <v>13216</v>
      </c>
    </row>
    <row r="4972" spans="24:28" x14ac:dyDescent="0.25">
      <c r="X4972">
        <v>4970</v>
      </c>
      <c r="Y4972" s="8" t="s">
        <v>13217</v>
      </c>
      <c r="Z4972">
        <v>332439</v>
      </c>
      <c r="AB4972" s="8" t="s">
        <v>13218</v>
      </c>
    </row>
    <row r="4973" spans="24:28" x14ac:dyDescent="0.25">
      <c r="X4973">
        <v>4971</v>
      </c>
      <c r="Y4973" s="8" t="s">
        <v>13219</v>
      </c>
      <c r="Z4973">
        <v>327910</v>
      </c>
      <c r="AB4973" s="8" t="s">
        <v>13220</v>
      </c>
    </row>
    <row r="4974" spans="24:28" x14ac:dyDescent="0.25">
      <c r="X4974">
        <v>4972</v>
      </c>
      <c r="Y4974" s="8" t="s">
        <v>13221</v>
      </c>
      <c r="Z4974">
        <v>423840</v>
      </c>
      <c r="AA4974">
        <v>454110</v>
      </c>
      <c r="AB4974" s="8" t="s">
        <v>13222</v>
      </c>
    </row>
    <row r="4975" spans="24:28" x14ac:dyDescent="0.25">
      <c r="X4975">
        <v>4973</v>
      </c>
      <c r="Y4975" s="8" t="s">
        <v>13223</v>
      </c>
      <c r="Z4975">
        <v>221118</v>
      </c>
      <c r="AA4975">
        <v>221210</v>
      </c>
      <c r="AB4975" s="8" t="s">
        <v>13224</v>
      </c>
    </row>
    <row r="4976" spans="24:28" x14ac:dyDescent="0.25">
      <c r="X4976">
        <v>4974</v>
      </c>
      <c r="Y4976" s="8" t="s">
        <v>13225</v>
      </c>
      <c r="Z4976">
        <v>453310</v>
      </c>
      <c r="AB4976" s="8" t="s">
        <v>13226</v>
      </c>
    </row>
    <row r="4977" spans="24:28" x14ac:dyDescent="0.25">
      <c r="X4977">
        <v>4975</v>
      </c>
      <c r="Y4977" s="8" t="s">
        <v>13227</v>
      </c>
      <c r="Z4977">
        <v>111211</v>
      </c>
      <c r="AA4977">
        <v>561990</v>
      </c>
      <c r="AB4977" s="8" t="s">
        <v>13228</v>
      </c>
    </row>
    <row r="4978" spans="24:28" x14ac:dyDescent="0.25">
      <c r="X4978">
        <v>4976</v>
      </c>
      <c r="Y4978" s="8" t="s">
        <v>13229</v>
      </c>
      <c r="Z4978">
        <v>423390</v>
      </c>
      <c r="AA4978">
        <v>423310</v>
      </c>
      <c r="AB4978" s="8" t="s">
        <v>13230</v>
      </c>
    </row>
    <row r="4979" spans="24:28" x14ac:dyDescent="0.25">
      <c r="X4979">
        <v>4977</v>
      </c>
      <c r="Y4979" s="8" t="s">
        <v>13231</v>
      </c>
      <c r="Z4979">
        <v>561410</v>
      </c>
      <c r="AB4979" s="8" t="s">
        <v>13232</v>
      </c>
    </row>
    <row r="4980" spans="24:28" x14ac:dyDescent="0.25">
      <c r="X4980">
        <v>4978</v>
      </c>
      <c r="Y4980" s="8" t="s">
        <v>13233</v>
      </c>
      <c r="Z4980">
        <v>212321</v>
      </c>
      <c r="AA4980">
        <v>212312</v>
      </c>
      <c r="AB4980" s="8" t="s">
        <v>13234</v>
      </c>
    </row>
    <row r="4981" spans="24:28" x14ac:dyDescent="0.25">
      <c r="X4981">
        <v>4979</v>
      </c>
      <c r="Y4981" s="8" t="s">
        <v>13235</v>
      </c>
      <c r="Z4981">
        <v>424440</v>
      </c>
      <c r="AB4981" s="8" t="s">
        <v>13236</v>
      </c>
    </row>
    <row r="4982" spans="24:28" x14ac:dyDescent="0.25">
      <c r="X4982">
        <v>4980</v>
      </c>
      <c r="Y4982" s="8" t="s">
        <v>13237</v>
      </c>
      <c r="Z4982">
        <v>713950</v>
      </c>
      <c r="AB4982" s="8" t="s">
        <v>13238</v>
      </c>
    </row>
    <row r="4983" spans="24:28" x14ac:dyDescent="0.25">
      <c r="X4983">
        <v>4981</v>
      </c>
      <c r="Y4983" s="8" t="s">
        <v>13239</v>
      </c>
      <c r="Z4983">
        <v>311352</v>
      </c>
      <c r="AB4983" s="8" t="s">
        <v>13240</v>
      </c>
    </row>
    <row r="4984" spans="24:28" x14ac:dyDescent="0.25">
      <c r="X4984">
        <v>4982</v>
      </c>
      <c r="Y4984" s="8" t="s">
        <v>13241</v>
      </c>
      <c r="Z4984">
        <v>212312</v>
      </c>
      <c r="AB4984" s="8" t="s">
        <v>13242</v>
      </c>
    </row>
    <row r="4985" spans="24:28" x14ac:dyDescent="0.25">
      <c r="X4985">
        <v>4983</v>
      </c>
      <c r="Y4985" s="8" t="s">
        <v>13243</v>
      </c>
      <c r="Z4985">
        <v>523140</v>
      </c>
      <c r="AA4985">
        <v>813910</v>
      </c>
      <c r="AB4985" s="8" t="s">
        <v>13244</v>
      </c>
    </row>
    <row r="4986" spans="24:28" x14ac:dyDescent="0.25">
      <c r="X4986">
        <v>4984</v>
      </c>
      <c r="Y4986" s="8" t="s">
        <v>13245</v>
      </c>
      <c r="Z4986">
        <v>331221</v>
      </c>
      <c r="AA4986">
        <v>331110</v>
      </c>
      <c r="AB4986" s="8" t="s">
        <v>13246</v>
      </c>
    </row>
    <row r="4987" spans="24:28" x14ac:dyDescent="0.25">
      <c r="X4987">
        <v>4985</v>
      </c>
      <c r="Y4987" s="8" t="s">
        <v>13247</v>
      </c>
      <c r="Z4987">
        <v>531120</v>
      </c>
      <c r="AA4987">
        <v>457120</v>
      </c>
      <c r="AB4987" s="8" t="s">
        <v>13248</v>
      </c>
    </row>
    <row r="4988" spans="24:28" x14ac:dyDescent="0.25">
      <c r="X4988">
        <v>4986</v>
      </c>
      <c r="Y4988" s="8" t="s">
        <v>13249</v>
      </c>
      <c r="Z4988">
        <v>541330</v>
      </c>
      <c r="AA4988">
        <v>335311</v>
      </c>
      <c r="AB4988" s="8" t="s">
        <v>13250</v>
      </c>
    </row>
    <row r="4989" spans="24:28" x14ac:dyDescent="0.25">
      <c r="X4989">
        <v>4987</v>
      </c>
      <c r="Y4989" s="8" t="s">
        <v>13251</v>
      </c>
      <c r="Z4989">
        <v>325220</v>
      </c>
      <c r="AA4989">
        <v>325211</v>
      </c>
      <c r="AB4989" s="8" t="s">
        <v>13252</v>
      </c>
    </row>
    <row r="4990" spans="24:28" x14ac:dyDescent="0.25">
      <c r="X4990">
        <v>4988</v>
      </c>
      <c r="Y4990" s="8" t="s">
        <v>13253</v>
      </c>
      <c r="Z4990">
        <v>315190</v>
      </c>
      <c r="AB4990" s="8" t="s">
        <v>13254</v>
      </c>
    </row>
    <row r="4991" spans="24:28" x14ac:dyDescent="0.25">
      <c r="X4991">
        <v>4989</v>
      </c>
      <c r="Y4991" s="8" t="s">
        <v>13255</v>
      </c>
      <c r="Z4991">
        <v>722511</v>
      </c>
      <c r="AA4991">
        <v>311812</v>
      </c>
      <c r="AB4991" s="8" t="s">
        <v>13256</v>
      </c>
    </row>
    <row r="4992" spans="24:28" x14ac:dyDescent="0.25">
      <c r="X4992">
        <v>4990</v>
      </c>
      <c r="Y4992" s="8" t="s">
        <v>13257</v>
      </c>
      <c r="Z4992">
        <v>339994</v>
      </c>
      <c r="AB4992" s="8" t="s">
        <v>13258</v>
      </c>
    </row>
    <row r="4993" spans="24:28" x14ac:dyDescent="0.25">
      <c r="X4993">
        <v>4991</v>
      </c>
      <c r="Y4993" s="8" t="s">
        <v>13259</v>
      </c>
      <c r="Z4993">
        <v>311211</v>
      </c>
      <c r="AA4993">
        <v>311224</v>
      </c>
      <c r="AB4993" s="8" t="s">
        <v>13260</v>
      </c>
    </row>
    <row r="4994" spans="24:28" x14ac:dyDescent="0.25">
      <c r="X4994">
        <v>4992</v>
      </c>
      <c r="Y4994" s="8" t="s">
        <v>13261</v>
      </c>
      <c r="Z4994">
        <v>311421</v>
      </c>
      <c r="AA4994">
        <v>551112</v>
      </c>
      <c r="AB4994" s="8" t="s">
        <v>13262</v>
      </c>
    </row>
    <row r="4995" spans="24:28" x14ac:dyDescent="0.25">
      <c r="X4995">
        <v>4993</v>
      </c>
      <c r="Y4995" s="8" t="s">
        <v>13263</v>
      </c>
      <c r="Z4995">
        <v>311615</v>
      </c>
      <c r="AB4995" s="8" t="s">
        <v>13264</v>
      </c>
    </row>
    <row r="4996" spans="24:28" x14ac:dyDescent="0.25">
      <c r="X4996">
        <v>4994</v>
      </c>
      <c r="Y4996" s="8" t="s">
        <v>13265</v>
      </c>
      <c r="Z4996">
        <v>212230</v>
      </c>
      <c r="AA4996">
        <v>212220</v>
      </c>
      <c r="AB4996" s="8" t="s">
        <v>13266</v>
      </c>
    </row>
    <row r="4997" spans="24:28" x14ac:dyDescent="0.25">
      <c r="X4997">
        <v>4995</v>
      </c>
      <c r="Y4997" s="8" t="s">
        <v>13267</v>
      </c>
      <c r="Z4997">
        <v>811411</v>
      </c>
      <c r="AA4997">
        <v>444140</v>
      </c>
      <c r="AB4997" s="8" t="s">
        <v>13268</v>
      </c>
    </row>
    <row r="4998" spans="24:28" x14ac:dyDescent="0.25">
      <c r="X4998">
        <v>4996</v>
      </c>
      <c r="Y4998" s="8" t="s">
        <v>13269</v>
      </c>
      <c r="Z4998">
        <v>114210</v>
      </c>
      <c r="AB4998" s="8" t="s">
        <v>13270</v>
      </c>
    </row>
    <row r="4999" spans="24:28" x14ac:dyDescent="0.25">
      <c r="X4999">
        <v>4997</v>
      </c>
      <c r="Y4999" s="8" t="s">
        <v>13271</v>
      </c>
      <c r="Z4999">
        <v>339920</v>
      </c>
      <c r="AB4999" s="8" t="s">
        <v>13272</v>
      </c>
    </row>
    <row r="5000" spans="24:28" x14ac:dyDescent="0.25">
      <c r="X5000">
        <v>4998</v>
      </c>
      <c r="Y5000" s="8" t="s">
        <v>13273</v>
      </c>
      <c r="Z5000">
        <v>326211</v>
      </c>
      <c r="AB5000" s="8" t="s">
        <v>13274</v>
      </c>
    </row>
    <row r="5001" spans="24:28" x14ac:dyDescent="0.25">
      <c r="X5001">
        <v>4999</v>
      </c>
      <c r="Y5001" s="8" t="s">
        <v>13275</v>
      </c>
      <c r="Z5001">
        <v>713910</v>
      </c>
      <c r="AA5001">
        <v>423910</v>
      </c>
      <c r="AB5001" s="8" t="s">
        <v>13276</v>
      </c>
    </row>
    <row r="5002" spans="24:28" x14ac:dyDescent="0.25">
      <c r="X5002">
        <v>5000</v>
      </c>
      <c r="Y5002" s="8" t="s">
        <v>13277</v>
      </c>
      <c r="Z5002">
        <v>712120</v>
      </c>
      <c r="AB5002" s="8" t="s">
        <v>13278</v>
      </c>
    </row>
    <row r="5003" spans="24:28" x14ac:dyDescent="0.25">
      <c r="X5003">
        <v>5001</v>
      </c>
      <c r="Y5003" s="8" t="s">
        <v>13279</v>
      </c>
      <c r="Z5003">
        <v>488210</v>
      </c>
      <c r="AB5003" s="8" t="s">
        <v>13280</v>
      </c>
    </row>
    <row r="5004" spans="24:28" x14ac:dyDescent="0.25">
      <c r="X5004">
        <v>5002</v>
      </c>
      <c r="Y5004" s="8" t="s">
        <v>13281</v>
      </c>
      <c r="Z5004">
        <v>541511</v>
      </c>
      <c r="AA5004">
        <v>513210</v>
      </c>
      <c r="AB5004" s="8" t="s">
        <v>13282</v>
      </c>
    </row>
    <row r="5005" spans="24:28" x14ac:dyDescent="0.25">
      <c r="X5005">
        <v>5003</v>
      </c>
      <c r="Y5005" s="8" t="s">
        <v>13283</v>
      </c>
      <c r="Z5005">
        <v>424520</v>
      </c>
      <c r="AB5005" s="8" t="s">
        <v>13284</v>
      </c>
    </row>
    <row r="5006" spans="24:28" x14ac:dyDescent="0.25">
      <c r="X5006">
        <v>5004</v>
      </c>
      <c r="Y5006" s="8" t="s">
        <v>13285</v>
      </c>
      <c r="Z5006">
        <v>323111</v>
      </c>
      <c r="AA5006">
        <v>322220</v>
      </c>
      <c r="AB5006" s="8" t="s">
        <v>13286</v>
      </c>
    </row>
    <row r="5007" spans="24:28" x14ac:dyDescent="0.25">
      <c r="X5007">
        <v>5005</v>
      </c>
      <c r="Y5007" s="8" t="s">
        <v>13287</v>
      </c>
      <c r="Z5007">
        <v>722515</v>
      </c>
      <c r="AA5007">
        <v>722410</v>
      </c>
      <c r="AB5007" s="8" t="s">
        <v>13288</v>
      </c>
    </row>
    <row r="5008" spans="24:28" x14ac:dyDescent="0.25">
      <c r="X5008">
        <v>5006</v>
      </c>
      <c r="Y5008" s="8" t="s">
        <v>13289</v>
      </c>
      <c r="Z5008">
        <v>711130</v>
      </c>
      <c r="AB5008" s="8" t="s">
        <v>13290</v>
      </c>
    </row>
    <row r="5009" spans="24:28" x14ac:dyDescent="0.25">
      <c r="X5009">
        <v>5007</v>
      </c>
      <c r="Y5009" s="8" t="s">
        <v>13291</v>
      </c>
      <c r="Z5009">
        <v>511140</v>
      </c>
      <c r="AB5009" s="8" t="s">
        <v>13292</v>
      </c>
    </row>
    <row r="5010" spans="24:28" x14ac:dyDescent="0.25">
      <c r="X5010">
        <v>5008</v>
      </c>
      <c r="Y5010" s="8" t="s">
        <v>13293</v>
      </c>
      <c r="Z5010">
        <v>722410</v>
      </c>
      <c r="AB5010" s="8" t="s">
        <v>13294</v>
      </c>
    </row>
    <row r="5011" spans="24:28" x14ac:dyDescent="0.25">
      <c r="X5011">
        <v>5009</v>
      </c>
      <c r="Y5011" s="8" t="s">
        <v>13295</v>
      </c>
      <c r="Z5011">
        <v>327120</v>
      </c>
      <c r="AA5011">
        <v>327390</v>
      </c>
      <c r="AB5011" s="8" t="s">
        <v>13296</v>
      </c>
    </row>
    <row r="5012" spans="24:28" x14ac:dyDescent="0.25">
      <c r="X5012">
        <v>5010</v>
      </c>
      <c r="Y5012" s="8" t="s">
        <v>13297</v>
      </c>
      <c r="Z5012">
        <v>112120</v>
      </c>
      <c r="AB5012" s="8" t="s">
        <v>13298</v>
      </c>
    </row>
    <row r="5013" spans="24:28" x14ac:dyDescent="0.25">
      <c r="X5013">
        <v>5011</v>
      </c>
      <c r="Y5013" s="8" t="s">
        <v>13299</v>
      </c>
      <c r="Z5013">
        <v>327320</v>
      </c>
      <c r="AA5013">
        <v>327332</v>
      </c>
      <c r="AB5013" s="8" t="s">
        <v>13300</v>
      </c>
    </row>
    <row r="5014" spans="24:28" x14ac:dyDescent="0.25">
      <c r="X5014">
        <v>5012</v>
      </c>
      <c r="Y5014" s="8" t="s">
        <v>13301</v>
      </c>
      <c r="Z5014">
        <v>424120</v>
      </c>
      <c r="AB5014" s="8" t="s">
        <v>13302</v>
      </c>
    </row>
    <row r="5015" spans="24:28" x14ac:dyDescent="0.25">
      <c r="X5015">
        <v>5013</v>
      </c>
      <c r="Y5015" s="8" t="s">
        <v>13303</v>
      </c>
      <c r="Z5015">
        <v>238110</v>
      </c>
      <c r="AB5015" s="8" t="s">
        <v>13304</v>
      </c>
    </row>
    <row r="5016" spans="24:28" x14ac:dyDescent="0.25">
      <c r="X5016">
        <v>5014</v>
      </c>
      <c r="Y5016" s="8" t="s">
        <v>13305</v>
      </c>
      <c r="Z5016">
        <v>711211</v>
      </c>
      <c r="AB5016" s="8" t="s">
        <v>13306</v>
      </c>
    </row>
    <row r="5017" spans="24:28" x14ac:dyDescent="0.25">
      <c r="X5017">
        <v>5015</v>
      </c>
      <c r="Y5017" s="8" t="s">
        <v>13307</v>
      </c>
      <c r="Z5017">
        <v>211130</v>
      </c>
      <c r="AA5017">
        <v>221210</v>
      </c>
      <c r="AB5017" s="8" t="s">
        <v>13308</v>
      </c>
    </row>
    <row r="5018" spans="24:28" x14ac:dyDescent="0.25">
      <c r="X5018">
        <v>5016</v>
      </c>
      <c r="Y5018" s="8" t="s">
        <v>13309</v>
      </c>
      <c r="Z5018">
        <v>321912</v>
      </c>
      <c r="AA5018">
        <v>238290</v>
      </c>
      <c r="AB5018" s="8" t="s">
        <v>13310</v>
      </c>
    </row>
    <row r="5019" spans="24:28" x14ac:dyDescent="0.25">
      <c r="X5019">
        <v>5017</v>
      </c>
      <c r="Y5019" s="8" t="s">
        <v>13311</v>
      </c>
      <c r="Z5019">
        <v>423940</v>
      </c>
      <c r="AA5019">
        <v>339910</v>
      </c>
      <c r="AB5019" s="8" t="s">
        <v>13312</v>
      </c>
    </row>
    <row r="5020" spans="24:28" x14ac:dyDescent="0.25">
      <c r="X5020">
        <v>5018</v>
      </c>
      <c r="Y5020" s="8" t="s">
        <v>13313</v>
      </c>
      <c r="Z5020">
        <v>562119</v>
      </c>
      <c r="AB5020" s="8" t="s">
        <v>13314</v>
      </c>
    </row>
    <row r="5021" spans="24:28" x14ac:dyDescent="0.25">
      <c r="X5021">
        <v>5019</v>
      </c>
      <c r="Y5021" s="8" t="s">
        <v>13315</v>
      </c>
      <c r="Z5021">
        <v>813312</v>
      </c>
      <c r="AB5021" s="8" t="s">
        <v>13316</v>
      </c>
    </row>
    <row r="5022" spans="24:28" x14ac:dyDescent="0.25">
      <c r="X5022">
        <v>5020</v>
      </c>
      <c r="Y5022" s="8" t="s">
        <v>13317</v>
      </c>
      <c r="Z5022">
        <v>456199</v>
      </c>
      <c r="AA5022">
        <v>423450</v>
      </c>
      <c r="AB5022" s="8" t="s">
        <v>13318</v>
      </c>
    </row>
    <row r="5023" spans="24:28" x14ac:dyDescent="0.25">
      <c r="X5023">
        <v>5021</v>
      </c>
      <c r="Y5023" s="8" t="s">
        <v>13319</v>
      </c>
      <c r="Z5023">
        <v>711219</v>
      </c>
      <c r="AB5023" s="8" t="s">
        <v>13320</v>
      </c>
    </row>
    <row r="5024" spans="24:28" x14ac:dyDescent="0.25">
      <c r="X5024">
        <v>5022</v>
      </c>
      <c r="Y5024" s="8" t="s">
        <v>13321</v>
      </c>
      <c r="Z5024">
        <v>221111</v>
      </c>
      <c r="AB5024" s="8" t="s">
        <v>13322</v>
      </c>
    </row>
    <row r="5025" spans="24:28" x14ac:dyDescent="0.25">
      <c r="X5025">
        <v>5023</v>
      </c>
      <c r="Y5025" s="8" t="s">
        <v>13323</v>
      </c>
      <c r="Z5025">
        <v>423430</v>
      </c>
      <c r="AB5025" s="8" t="s">
        <v>13324</v>
      </c>
    </row>
    <row r="5026" spans="24:28" x14ac:dyDescent="0.25">
      <c r="X5026">
        <v>5024</v>
      </c>
      <c r="Y5026" s="8" t="s">
        <v>13325</v>
      </c>
      <c r="Z5026">
        <v>531110</v>
      </c>
      <c r="AB5026" s="8" t="s">
        <v>13326</v>
      </c>
    </row>
    <row r="5027" spans="24:28" x14ac:dyDescent="0.25">
      <c r="X5027">
        <v>5025</v>
      </c>
      <c r="Y5027" s="8" t="s">
        <v>13327</v>
      </c>
      <c r="Z5027">
        <v>812113</v>
      </c>
      <c r="AB5027" s="8" t="s">
        <v>13328</v>
      </c>
    </row>
    <row r="5028" spans="24:28" x14ac:dyDescent="0.25">
      <c r="X5028">
        <v>5026</v>
      </c>
      <c r="Y5028" s="8" t="s">
        <v>13329</v>
      </c>
      <c r="Z5028">
        <v>236116</v>
      </c>
      <c r="AB5028" s="8" t="s">
        <v>13330</v>
      </c>
    </row>
    <row r="5029" spans="24:28" x14ac:dyDescent="0.25">
      <c r="X5029">
        <v>5027</v>
      </c>
      <c r="Y5029" s="8" t="s">
        <v>13331</v>
      </c>
      <c r="Z5029">
        <v>334519</v>
      </c>
      <c r="AB5029" s="8" t="s">
        <v>13332</v>
      </c>
    </row>
    <row r="5030" spans="24:28" x14ac:dyDescent="0.25">
      <c r="X5030">
        <v>5028</v>
      </c>
      <c r="Y5030" s="8" t="s">
        <v>13333</v>
      </c>
      <c r="Z5030">
        <v>311919</v>
      </c>
      <c r="AA5030">
        <v>551112</v>
      </c>
      <c r="AB5030" s="8" t="s">
        <v>13334</v>
      </c>
    </row>
    <row r="5031" spans="24:28" x14ac:dyDescent="0.25">
      <c r="X5031">
        <v>5029</v>
      </c>
      <c r="Y5031" s="8" t="s">
        <v>13335</v>
      </c>
      <c r="Z5031">
        <v>485510</v>
      </c>
      <c r="AA5031">
        <v>485510</v>
      </c>
      <c r="AB5031" s="8" t="s">
        <v>13336</v>
      </c>
    </row>
    <row r="5032" spans="24:28" x14ac:dyDescent="0.25">
      <c r="X5032">
        <v>5030</v>
      </c>
      <c r="Y5032" s="8" t="s">
        <v>13337</v>
      </c>
      <c r="Z5032">
        <v>336320</v>
      </c>
      <c r="AB5032" s="8" t="s">
        <v>13338</v>
      </c>
    </row>
    <row r="5033" spans="24:28" x14ac:dyDescent="0.25">
      <c r="X5033">
        <v>5031</v>
      </c>
      <c r="Y5033" s="8" t="s">
        <v>13339</v>
      </c>
      <c r="Z5033">
        <v>448320</v>
      </c>
      <c r="AB5033" s="8" t="s">
        <v>13340</v>
      </c>
    </row>
    <row r="5034" spans="24:28" x14ac:dyDescent="0.25">
      <c r="X5034">
        <v>5032</v>
      </c>
      <c r="Y5034" s="8" t="s">
        <v>13341</v>
      </c>
      <c r="Z5034">
        <v>713210</v>
      </c>
      <c r="AA5034">
        <v>721110</v>
      </c>
      <c r="AB5034" s="8" t="s">
        <v>13342</v>
      </c>
    </row>
    <row r="5035" spans="24:28" x14ac:dyDescent="0.25">
      <c r="X5035">
        <v>5033</v>
      </c>
      <c r="Y5035" s="8" t="s">
        <v>13343</v>
      </c>
      <c r="Z5035">
        <v>621320</v>
      </c>
      <c r="AA5035">
        <v>541720</v>
      </c>
      <c r="AB5035" s="8" t="s">
        <v>13344</v>
      </c>
    </row>
    <row r="5036" spans="24:28" x14ac:dyDescent="0.25">
      <c r="X5036">
        <v>5034</v>
      </c>
      <c r="Y5036" s="8" t="s">
        <v>13345</v>
      </c>
      <c r="Z5036">
        <v>111310</v>
      </c>
      <c r="AA5036">
        <v>531190</v>
      </c>
      <c r="AB5036" s="8" t="s">
        <v>13346</v>
      </c>
    </row>
    <row r="5037" spans="24:28" x14ac:dyDescent="0.25">
      <c r="X5037">
        <v>5035</v>
      </c>
      <c r="Y5037" s="8" t="s">
        <v>13347</v>
      </c>
      <c r="Z5037">
        <v>327910</v>
      </c>
      <c r="AB5037" s="8" t="s">
        <v>13348</v>
      </c>
    </row>
    <row r="5038" spans="24:28" x14ac:dyDescent="0.25">
      <c r="X5038">
        <v>5036</v>
      </c>
      <c r="Y5038" s="8" t="s">
        <v>13349</v>
      </c>
      <c r="Z5038">
        <v>325992</v>
      </c>
      <c r="AB5038" s="8" t="s">
        <v>13350</v>
      </c>
    </row>
    <row r="5039" spans="24:28" x14ac:dyDescent="0.25">
      <c r="X5039">
        <v>5037</v>
      </c>
      <c r="Y5039" s="8" t="s">
        <v>13351</v>
      </c>
      <c r="Z5039">
        <v>311613</v>
      </c>
      <c r="AB5039" s="8" t="s">
        <v>13352</v>
      </c>
    </row>
    <row r="5040" spans="24:28" x14ac:dyDescent="0.25">
      <c r="X5040">
        <v>5038</v>
      </c>
      <c r="Y5040" s="8" t="s">
        <v>13353</v>
      </c>
      <c r="Z5040">
        <v>721211</v>
      </c>
      <c r="AB5040" s="8" t="s">
        <v>13354</v>
      </c>
    </row>
    <row r="5041" spans="24:28" x14ac:dyDescent="0.25">
      <c r="X5041">
        <v>5039</v>
      </c>
      <c r="Y5041" s="8" t="s">
        <v>13355</v>
      </c>
      <c r="Z5041">
        <v>325110</v>
      </c>
      <c r="AB5041" s="8" t="s">
        <v>13356</v>
      </c>
    </row>
    <row r="5042" spans="24:28" x14ac:dyDescent="0.25">
      <c r="X5042">
        <v>5040</v>
      </c>
      <c r="Y5042" s="8" t="s">
        <v>13357</v>
      </c>
      <c r="Z5042">
        <v>722515</v>
      </c>
      <c r="AB5042" s="8" t="s">
        <v>13358</v>
      </c>
    </row>
    <row r="5043" spans="24:28" x14ac:dyDescent="0.25">
      <c r="X5043">
        <v>5041</v>
      </c>
      <c r="Y5043" s="8" t="s">
        <v>13359</v>
      </c>
      <c r="Z5043">
        <v>337920</v>
      </c>
      <c r="AB5043" s="8" t="s">
        <v>13360</v>
      </c>
    </row>
    <row r="5044" spans="24:28" x14ac:dyDescent="0.25">
      <c r="X5044">
        <v>5042</v>
      </c>
      <c r="Y5044" s="8" t="s">
        <v>13361</v>
      </c>
      <c r="Z5044">
        <v>811430</v>
      </c>
      <c r="AB5044" s="8" t="s">
        <v>13362</v>
      </c>
    </row>
    <row r="5045" spans="24:28" x14ac:dyDescent="0.25">
      <c r="X5045">
        <v>5043</v>
      </c>
      <c r="Y5045" s="8" t="s">
        <v>13363</v>
      </c>
      <c r="Z5045">
        <v>325194</v>
      </c>
      <c r="AA5045">
        <v>325311</v>
      </c>
      <c r="AB5045" s="8" t="s">
        <v>13364</v>
      </c>
    </row>
    <row r="5046" spans="24:28" x14ac:dyDescent="0.25">
      <c r="X5046">
        <v>5044</v>
      </c>
      <c r="Y5046" s="8" t="s">
        <v>13365</v>
      </c>
      <c r="Z5046">
        <v>524298</v>
      </c>
      <c r="AB5046" s="8" t="s">
        <v>13366</v>
      </c>
    </row>
    <row r="5047" spans="24:28" x14ac:dyDescent="0.25">
      <c r="X5047">
        <v>5045</v>
      </c>
      <c r="Y5047" s="8" t="s">
        <v>13367</v>
      </c>
      <c r="Z5047">
        <v>445210</v>
      </c>
      <c r="AA5047">
        <v>424440</v>
      </c>
      <c r="AB5047" s="8" t="s">
        <v>13368</v>
      </c>
    </row>
    <row r="5048" spans="24:28" x14ac:dyDescent="0.25">
      <c r="X5048">
        <v>5046</v>
      </c>
      <c r="Y5048" s="8" t="s">
        <v>13369</v>
      </c>
      <c r="Z5048">
        <v>611692</v>
      </c>
      <c r="AB5048" s="8" t="s">
        <v>13370</v>
      </c>
    </row>
    <row r="5049" spans="24:28" x14ac:dyDescent="0.25">
      <c r="X5049">
        <v>5047</v>
      </c>
      <c r="Y5049" s="8" t="s">
        <v>13371</v>
      </c>
      <c r="Z5049">
        <v>532310</v>
      </c>
      <c r="AB5049" s="8" t="s">
        <v>13372</v>
      </c>
    </row>
    <row r="5050" spans="24:28" x14ac:dyDescent="0.25">
      <c r="X5050">
        <v>5048</v>
      </c>
      <c r="Y5050" s="8" t="s">
        <v>13373</v>
      </c>
      <c r="Z5050">
        <v>423430</v>
      </c>
      <c r="AA5050">
        <v>449210</v>
      </c>
      <c r="AB5050" s="8" t="s">
        <v>13374</v>
      </c>
    </row>
    <row r="5051" spans="24:28" x14ac:dyDescent="0.25">
      <c r="X5051">
        <v>5049</v>
      </c>
      <c r="Y5051" s="8" t="s">
        <v>13375</v>
      </c>
      <c r="Z5051">
        <v>332710</v>
      </c>
      <c r="AA5051">
        <v>541330</v>
      </c>
      <c r="AB5051" s="8" t="s">
        <v>13376</v>
      </c>
    </row>
    <row r="5052" spans="24:28" x14ac:dyDescent="0.25">
      <c r="X5052">
        <v>5050</v>
      </c>
      <c r="Y5052" s="8" t="s">
        <v>13377</v>
      </c>
      <c r="Z5052">
        <v>112112</v>
      </c>
      <c r="AB5052" s="8" t="s">
        <v>13378</v>
      </c>
    </row>
    <row r="5053" spans="24:28" x14ac:dyDescent="0.25">
      <c r="X5053">
        <v>5051</v>
      </c>
      <c r="Y5053" s="8" t="s">
        <v>13379</v>
      </c>
      <c r="Z5053">
        <v>424330</v>
      </c>
      <c r="AA5053">
        <v>448190</v>
      </c>
      <c r="AB5053" s="8" t="s">
        <v>13380</v>
      </c>
    </row>
    <row r="5054" spans="24:28" x14ac:dyDescent="0.25">
      <c r="X5054">
        <v>5052</v>
      </c>
      <c r="Y5054" s="8" t="s">
        <v>13381</v>
      </c>
      <c r="Z5054">
        <v>458320</v>
      </c>
      <c r="AA5054">
        <v>811430</v>
      </c>
      <c r="AB5054" s="8" t="s">
        <v>13382</v>
      </c>
    </row>
    <row r="5055" spans="24:28" x14ac:dyDescent="0.25">
      <c r="X5055">
        <v>5053</v>
      </c>
      <c r="Y5055" s="8" t="s">
        <v>13383</v>
      </c>
      <c r="Z5055">
        <v>115116</v>
      </c>
      <c r="AB5055" s="8" t="s">
        <v>13384</v>
      </c>
    </row>
    <row r="5056" spans="24:28" x14ac:dyDescent="0.25">
      <c r="X5056">
        <v>5054</v>
      </c>
      <c r="Y5056" s="8" t="s">
        <v>13385</v>
      </c>
      <c r="Z5056">
        <v>812111</v>
      </c>
      <c r="AA5056">
        <v>812112</v>
      </c>
      <c r="AB5056" s="8" t="s">
        <v>13386</v>
      </c>
    </row>
    <row r="5057" spans="24:28" x14ac:dyDescent="0.25">
      <c r="X5057">
        <v>5055</v>
      </c>
      <c r="Y5057" s="8" t="s">
        <v>13387</v>
      </c>
      <c r="Z5057">
        <v>532490</v>
      </c>
      <c r="AB5057" s="8" t="s">
        <v>13388</v>
      </c>
    </row>
    <row r="5058" spans="24:28" x14ac:dyDescent="0.25">
      <c r="X5058">
        <v>5056</v>
      </c>
      <c r="Y5058" s="8" t="s">
        <v>13389</v>
      </c>
      <c r="Z5058">
        <v>237990</v>
      </c>
      <c r="AA5058">
        <v>237990</v>
      </c>
      <c r="AB5058" s="8" t="s">
        <v>13390</v>
      </c>
    </row>
    <row r="5059" spans="24:28" x14ac:dyDescent="0.25">
      <c r="X5059">
        <v>5057</v>
      </c>
      <c r="Y5059" s="8" t="s">
        <v>13391</v>
      </c>
      <c r="Z5059">
        <v>333997</v>
      </c>
      <c r="AB5059" s="8" t="s">
        <v>13392</v>
      </c>
    </row>
    <row r="5060" spans="24:28" x14ac:dyDescent="0.25">
      <c r="X5060">
        <v>5058</v>
      </c>
      <c r="Y5060" s="8" t="s">
        <v>13393</v>
      </c>
      <c r="Z5060">
        <v>311423</v>
      </c>
      <c r="AB5060" s="8" t="s">
        <v>13394</v>
      </c>
    </row>
    <row r="5061" spans="24:28" x14ac:dyDescent="0.25">
      <c r="X5061">
        <v>5059</v>
      </c>
      <c r="Y5061" s="8" t="s">
        <v>13395</v>
      </c>
      <c r="Z5061">
        <v>517919</v>
      </c>
      <c r="AA5061">
        <v>511140</v>
      </c>
      <c r="AB5061" s="8" t="s">
        <v>13396</v>
      </c>
    </row>
    <row r="5062" spans="24:28" x14ac:dyDescent="0.25">
      <c r="X5062">
        <v>5060</v>
      </c>
      <c r="Y5062" s="8" t="s">
        <v>13397</v>
      </c>
      <c r="Z5062">
        <v>454210</v>
      </c>
      <c r="AA5062">
        <v>722514</v>
      </c>
      <c r="AB5062" s="8" t="s">
        <v>13398</v>
      </c>
    </row>
    <row r="5063" spans="24:28" x14ac:dyDescent="0.25">
      <c r="X5063">
        <v>5061</v>
      </c>
      <c r="Y5063" s="8" t="s">
        <v>13399</v>
      </c>
      <c r="Z5063">
        <v>812331</v>
      </c>
      <c r="AA5063">
        <v>812332</v>
      </c>
      <c r="AB5063" s="8" t="s">
        <v>13400</v>
      </c>
    </row>
    <row r="5064" spans="24:28" x14ac:dyDescent="0.25">
      <c r="X5064">
        <v>5062</v>
      </c>
      <c r="Y5064" s="8" t="s">
        <v>13401</v>
      </c>
      <c r="Z5064">
        <v>928110</v>
      </c>
      <c r="AB5064" s="8" t="s">
        <v>13402</v>
      </c>
    </row>
    <row r="5065" spans="24:28" x14ac:dyDescent="0.25">
      <c r="X5065">
        <v>5063</v>
      </c>
      <c r="Y5065" s="8" t="s">
        <v>13403</v>
      </c>
      <c r="Z5065">
        <v>115116</v>
      </c>
      <c r="AB5065" s="8" t="s">
        <v>13404</v>
      </c>
    </row>
    <row r="5066" spans="24:28" x14ac:dyDescent="0.25">
      <c r="X5066">
        <v>5064</v>
      </c>
      <c r="Y5066" s="8" t="s">
        <v>13405</v>
      </c>
      <c r="Z5066">
        <v>442291</v>
      </c>
      <c r="AA5066">
        <v>532289</v>
      </c>
      <c r="AB5066" s="8" t="s">
        <v>13406</v>
      </c>
    </row>
    <row r="5067" spans="24:28" x14ac:dyDescent="0.25">
      <c r="X5067">
        <v>5065</v>
      </c>
      <c r="Y5067" s="8" t="s">
        <v>13407</v>
      </c>
      <c r="Z5067">
        <v>485113</v>
      </c>
      <c r="AB5067" s="8" t="s">
        <v>13408</v>
      </c>
    </row>
    <row r="5068" spans="24:28" x14ac:dyDescent="0.25">
      <c r="X5068">
        <v>5066</v>
      </c>
      <c r="Y5068" s="8" t="s">
        <v>13409</v>
      </c>
      <c r="Z5068">
        <v>451120</v>
      </c>
      <c r="AB5068" s="8" t="s">
        <v>13410</v>
      </c>
    </row>
    <row r="5069" spans="24:28" x14ac:dyDescent="0.25">
      <c r="X5069">
        <v>5067</v>
      </c>
      <c r="Y5069" s="8" t="s">
        <v>13411</v>
      </c>
      <c r="Z5069">
        <v>445132</v>
      </c>
      <c r="AA5069">
        <v>722514</v>
      </c>
      <c r="AB5069" s="8" t="s">
        <v>13412</v>
      </c>
    </row>
    <row r="5070" spans="24:28" x14ac:dyDescent="0.25">
      <c r="X5070">
        <v>5068</v>
      </c>
      <c r="Y5070" s="8" t="s">
        <v>13413</v>
      </c>
      <c r="Z5070">
        <v>327320</v>
      </c>
      <c r="AB5070" s="8" t="s">
        <v>13414</v>
      </c>
    </row>
    <row r="5071" spans="24:28" x14ac:dyDescent="0.25">
      <c r="X5071">
        <v>5069</v>
      </c>
      <c r="Y5071" s="8" t="s">
        <v>13415</v>
      </c>
      <c r="Z5071">
        <v>111930</v>
      </c>
      <c r="AA5071">
        <v>311314</v>
      </c>
      <c r="AB5071" s="8" t="s">
        <v>13416</v>
      </c>
    </row>
    <row r="5072" spans="24:28" x14ac:dyDescent="0.25">
      <c r="X5072">
        <v>5070</v>
      </c>
      <c r="Y5072" s="8" t="s">
        <v>13417</v>
      </c>
      <c r="Z5072">
        <v>457120</v>
      </c>
      <c r="AA5072">
        <v>811111</v>
      </c>
      <c r="AB5072" s="8" t="s">
        <v>13418</v>
      </c>
    </row>
    <row r="5073" spans="24:28" x14ac:dyDescent="0.25">
      <c r="X5073">
        <v>5071</v>
      </c>
      <c r="Y5073" s="8" t="s">
        <v>13419</v>
      </c>
      <c r="Z5073">
        <v>212311</v>
      </c>
      <c r="AA5073">
        <v>423320</v>
      </c>
      <c r="AB5073" s="8" t="s">
        <v>13420</v>
      </c>
    </row>
    <row r="5074" spans="24:28" x14ac:dyDescent="0.25">
      <c r="X5074">
        <v>5072</v>
      </c>
      <c r="Y5074" s="8" t="s">
        <v>13421</v>
      </c>
      <c r="Z5074">
        <v>522293</v>
      </c>
      <c r="AB5074" s="8" t="s">
        <v>13422</v>
      </c>
    </row>
    <row r="5075" spans="24:28" x14ac:dyDescent="0.25">
      <c r="X5075">
        <v>5073</v>
      </c>
      <c r="Y5075" s="8" t="s">
        <v>13423</v>
      </c>
      <c r="Z5075">
        <v>541370</v>
      </c>
      <c r="AB5075" s="8" t="s">
        <v>13424</v>
      </c>
    </row>
    <row r="5076" spans="24:28" x14ac:dyDescent="0.25">
      <c r="X5076">
        <v>5074</v>
      </c>
      <c r="Y5076" s="8" t="s">
        <v>13425</v>
      </c>
      <c r="Z5076">
        <v>541690</v>
      </c>
      <c r="AB5076" s="8" t="s">
        <v>13426</v>
      </c>
    </row>
    <row r="5077" spans="24:28" x14ac:dyDescent="0.25">
      <c r="X5077">
        <v>5075</v>
      </c>
      <c r="Y5077" s="8" t="s">
        <v>13427</v>
      </c>
      <c r="Z5077">
        <v>541614</v>
      </c>
      <c r="AB5077" s="8" t="s">
        <v>13428</v>
      </c>
    </row>
    <row r="5078" spans="24:28" x14ac:dyDescent="0.25">
      <c r="X5078">
        <v>5076</v>
      </c>
      <c r="Y5078" s="8" t="s">
        <v>13429</v>
      </c>
      <c r="Z5078">
        <v>541370</v>
      </c>
      <c r="AB5078" s="8" t="s">
        <v>13430</v>
      </c>
    </row>
    <row r="5079" spans="24:28" x14ac:dyDescent="0.25">
      <c r="X5079">
        <v>5077</v>
      </c>
      <c r="Y5079" s="8" t="s">
        <v>13431</v>
      </c>
      <c r="Z5079">
        <v>711310</v>
      </c>
      <c r="AB5079" s="8" t="s">
        <v>13432</v>
      </c>
    </row>
    <row r="5080" spans="24:28" x14ac:dyDescent="0.25">
      <c r="X5080">
        <v>5078</v>
      </c>
      <c r="Y5080" s="8" t="s">
        <v>13433</v>
      </c>
      <c r="Z5080">
        <v>928120</v>
      </c>
      <c r="AB5080" s="8" t="s">
        <v>13434</v>
      </c>
    </row>
    <row r="5081" spans="24:28" x14ac:dyDescent="0.25">
      <c r="X5081">
        <v>5079</v>
      </c>
      <c r="Y5081" s="8" t="s">
        <v>13435</v>
      </c>
      <c r="Z5081">
        <v>311211</v>
      </c>
      <c r="AB5081" s="8" t="s">
        <v>13436</v>
      </c>
    </row>
    <row r="5082" spans="24:28" x14ac:dyDescent="0.25">
      <c r="X5082">
        <v>5080</v>
      </c>
      <c r="Y5082" s="8" t="s">
        <v>13437</v>
      </c>
      <c r="Z5082">
        <v>111110</v>
      </c>
      <c r="AA5082">
        <v>111160</v>
      </c>
      <c r="AB5082" s="8" t="s">
        <v>13438</v>
      </c>
    </row>
    <row r="5083" spans="24:28" x14ac:dyDescent="0.25">
      <c r="X5083">
        <v>5081</v>
      </c>
      <c r="Y5083" s="8" t="s">
        <v>13439</v>
      </c>
      <c r="Z5083">
        <v>562991</v>
      </c>
      <c r="AB5083" s="8" t="s">
        <v>13440</v>
      </c>
    </row>
    <row r="5084" spans="24:28" x14ac:dyDescent="0.25">
      <c r="X5084">
        <v>5082</v>
      </c>
      <c r="Y5084" s="8" t="s">
        <v>13441</v>
      </c>
      <c r="Z5084">
        <v>312140</v>
      </c>
      <c r="AB5084" s="8" t="s">
        <v>13442</v>
      </c>
    </row>
    <row r="5085" spans="24:28" x14ac:dyDescent="0.25">
      <c r="X5085">
        <v>5083</v>
      </c>
      <c r="Y5085" s="8" t="s">
        <v>13443</v>
      </c>
      <c r="Z5085">
        <v>446199</v>
      </c>
      <c r="AB5085" s="8" t="s">
        <v>13444</v>
      </c>
    </row>
    <row r="5086" spans="24:28" x14ac:dyDescent="0.25">
      <c r="X5086">
        <v>5084</v>
      </c>
      <c r="Y5086" s="8" t="s">
        <v>13445</v>
      </c>
      <c r="Z5086">
        <v>624210</v>
      </c>
      <c r="AB5086" s="8" t="s">
        <v>13446</v>
      </c>
    </row>
    <row r="5087" spans="24:28" x14ac:dyDescent="0.25">
      <c r="X5087">
        <v>5085</v>
      </c>
      <c r="Y5087" s="8" t="s">
        <v>13447</v>
      </c>
      <c r="Z5087">
        <v>221122</v>
      </c>
      <c r="AA5087">
        <v>221210</v>
      </c>
      <c r="AB5087" s="8" t="s">
        <v>13448</v>
      </c>
    </row>
    <row r="5088" spans="24:28" x14ac:dyDescent="0.25">
      <c r="X5088">
        <v>5086</v>
      </c>
      <c r="Y5088" s="8" t="s">
        <v>13449</v>
      </c>
      <c r="Z5088">
        <v>454310</v>
      </c>
      <c r="AA5088">
        <v>424720</v>
      </c>
      <c r="AB5088" s="8" t="s">
        <v>13450</v>
      </c>
    </row>
    <row r="5089" spans="24:28" x14ac:dyDescent="0.25">
      <c r="X5089">
        <v>5087</v>
      </c>
      <c r="Y5089" s="8" t="s">
        <v>13451</v>
      </c>
      <c r="Z5089">
        <v>333914</v>
      </c>
      <c r="AA5089">
        <v>325120</v>
      </c>
      <c r="AB5089" s="8" t="s">
        <v>13452</v>
      </c>
    </row>
    <row r="5090" spans="24:28" x14ac:dyDescent="0.25">
      <c r="X5090">
        <v>5088</v>
      </c>
      <c r="Y5090" s="8" t="s">
        <v>13453</v>
      </c>
      <c r="Z5090">
        <v>339940</v>
      </c>
      <c r="AA5090">
        <v>322220</v>
      </c>
      <c r="AB5090" s="8" t="s">
        <v>13454</v>
      </c>
    </row>
    <row r="5091" spans="24:28" x14ac:dyDescent="0.25">
      <c r="X5091">
        <v>5089</v>
      </c>
      <c r="Y5091" s="8" t="s">
        <v>13455</v>
      </c>
      <c r="Z5091">
        <v>488330</v>
      </c>
      <c r="AB5091" s="8" t="s">
        <v>13456</v>
      </c>
    </row>
    <row r="5092" spans="24:28" x14ac:dyDescent="0.25">
      <c r="X5092">
        <v>5090</v>
      </c>
      <c r="Y5092" s="8" t="s">
        <v>13457</v>
      </c>
      <c r="Z5092">
        <v>111419</v>
      </c>
      <c r="AA5092">
        <v>111422</v>
      </c>
      <c r="AB5092" s="8" t="s">
        <v>13458</v>
      </c>
    </row>
    <row r="5093" spans="24:28" x14ac:dyDescent="0.25">
      <c r="X5093">
        <v>5091</v>
      </c>
      <c r="Y5093" s="8" t="s">
        <v>13459</v>
      </c>
      <c r="Z5093">
        <v>334310</v>
      </c>
      <c r="AB5093" s="8" t="s">
        <v>13460</v>
      </c>
    </row>
    <row r="5094" spans="24:28" x14ac:dyDescent="0.25">
      <c r="X5094">
        <v>5092</v>
      </c>
      <c r="Y5094" s="8" t="s">
        <v>13461</v>
      </c>
      <c r="Z5094">
        <v>315190</v>
      </c>
      <c r="AB5094" s="8" t="s">
        <v>13462</v>
      </c>
    </row>
    <row r="5095" spans="24:28" x14ac:dyDescent="0.25">
      <c r="X5095">
        <v>5093</v>
      </c>
      <c r="Y5095" s="8" t="s">
        <v>13463</v>
      </c>
      <c r="Z5095">
        <v>525110</v>
      </c>
      <c r="AB5095" s="8" t="s">
        <v>13464</v>
      </c>
    </row>
    <row r="5096" spans="24:28" x14ac:dyDescent="0.25">
      <c r="X5096">
        <v>5094</v>
      </c>
      <c r="Y5096" s="8" t="s">
        <v>13465</v>
      </c>
      <c r="Z5096">
        <v>314910</v>
      </c>
      <c r="AA5096">
        <v>424130</v>
      </c>
      <c r="AB5096" s="8" t="s">
        <v>13466</v>
      </c>
    </row>
    <row r="5097" spans="24:28" x14ac:dyDescent="0.25">
      <c r="X5097">
        <v>5095</v>
      </c>
      <c r="Y5097" s="8" t="s">
        <v>13467</v>
      </c>
      <c r="Z5097">
        <v>321911</v>
      </c>
      <c r="AA5097">
        <v>332321</v>
      </c>
      <c r="AB5097" s="8" t="s">
        <v>13468</v>
      </c>
    </row>
    <row r="5098" spans="24:28" x14ac:dyDescent="0.25">
      <c r="X5098">
        <v>5096</v>
      </c>
      <c r="Y5098" s="8" t="s">
        <v>13469</v>
      </c>
      <c r="Z5098">
        <v>541490</v>
      </c>
      <c r="AB5098" s="8" t="s">
        <v>13470</v>
      </c>
    </row>
    <row r="5099" spans="24:28" x14ac:dyDescent="0.25">
      <c r="X5099">
        <v>5097</v>
      </c>
      <c r="Y5099" s="8" t="s">
        <v>13471</v>
      </c>
      <c r="Z5099">
        <v>236117</v>
      </c>
      <c r="AB5099" s="8" t="s">
        <v>13472</v>
      </c>
    </row>
    <row r="5100" spans="24:28" x14ac:dyDescent="0.25">
      <c r="X5100">
        <v>5098</v>
      </c>
      <c r="Y5100" s="8" t="s">
        <v>13473</v>
      </c>
      <c r="Z5100">
        <v>312120</v>
      </c>
      <c r="AB5100" s="8" t="s">
        <v>13474</v>
      </c>
    </row>
    <row r="5101" spans="24:28" x14ac:dyDescent="0.25">
      <c r="X5101">
        <v>5099</v>
      </c>
      <c r="Y5101" s="8" t="s">
        <v>13475</v>
      </c>
      <c r="Z5101">
        <v>454210</v>
      </c>
      <c r="AA5101">
        <v>722320</v>
      </c>
      <c r="AB5101" s="8" t="s">
        <v>13476</v>
      </c>
    </row>
    <row r="5102" spans="24:28" x14ac:dyDescent="0.25">
      <c r="X5102">
        <v>5100</v>
      </c>
      <c r="Y5102" s="8" t="s">
        <v>13477</v>
      </c>
      <c r="Z5102">
        <v>711190</v>
      </c>
      <c r="AA5102">
        <v>722410</v>
      </c>
      <c r="AB5102" s="8" t="s">
        <v>13478</v>
      </c>
    </row>
    <row r="5103" spans="24:28" x14ac:dyDescent="0.25">
      <c r="X5103">
        <v>5101</v>
      </c>
      <c r="Y5103" s="8" t="s">
        <v>13479</v>
      </c>
      <c r="Z5103">
        <v>524291</v>
      </c>
      <c r="AB5103" s="8" t="s">
        <v>13480</v>
      </c>
    </row>
    <row r="5104" spans="24:28" x14ac:dyDescent="0.25">
      <c r="X5104">
        <v>5102</v>
      </c>
      <c r="Y5104" s="8" t="s">
        <v>13481</v>
      </c>
      <c r="Z5104">
        <v>112210</v>
      </c>
      <c r="AA5104">
        <v>311611</v>
      </c>
      <c r="AB5104" s="8" t="s">
        <v>13482</v>
      </c>
    </row>
    <row r="5105" spans="24:28" x14ac:dyDescent="0.25">
      <c r="X5105">
        <v>5103</v>
      </c>
      <c r="Y5105" s="8" t="s">
        <v>13483</v>
      </c>
      <c r="Z5105">
        <v>324121</v>
      </c>
      <c r="AA5105">
        <v>237310</v>
      </c>
      <c r="AB5105" s="8" t="s">
        <v>13484</v>
      </c>
    </row>
    <row r="5106" spans="24:28" x14ac:dyDescent="0.25">
      <c r="X5106">
        <v>5104</v>
      </c>
      <c r="Y5106" s="8" t="s">
        <v>13485</v>
      </c>
      <c r="Z5106">
        <v>322230</v>
      </c>
      <c r="AB5106" s="8" t="s">
        <v>13486</v>
      </c>
    </row>
    <row r="5107" spans="24:28" x14ac:dyDescent="0.25">
      <c r="X5107">
        <v>5105</v>
      </c>
      <c r="Y5107" s="8" t="s">
        <v>13487</v>
      </c>
      <c r="Z5107">
        <v>561510</v>
      </c>
      <c r="AB5107" s="8" t="s">
        <v>13488</v>
      </c>
    </row>
    <row r="5108" spans="24:28" x14ac:dyDescent="0.25">
      <c r="X5108">
        <v>5106</v>
      </c>
      <c r="Y5108" s="8" t="s">
        <v>13489</v>
      </c>
      <c r="Z5108">
        <v>323111</v>
      </c>
      <c r="AA5108">
        <v>323111</v>
      </c>
      <c r="AB5108" s="8" t="s">
        <v>13490</v>
      </c>
    </row>
    <row r="5109" spans="24:28" x14ac:dyDescent="0.25">
      <c r="X5109">
        <v>5107</v>
      </c>
      <c r="Y5109" s="8" t="s">
        <v>13491</v>
      </c>
      <c r="Z5109">
        <v>327991</v>
      </c>
      <c r="AA5109">
        <v>339950</v>
      </c>
      <c r="AB5109" s="8" t="s">
        <v>13492</v>
      </c>
    </row>
    <row r="5110" spans="24:28" x14ac:dyDescent="0.25">
      <c r="X5110">
        <v>5108</v>
      </c>
      <c r="Y5110" s="8" t="s">
        <v>13493</v>
      </c>
      <c r="Z5110">
        <v>481112</v>
      </c>
      <c r="AA5110">
        <v>492110</v>
      </c>
      <c r="AB5110" s="8" t="s">
        <v>13494</v>
      </c>
    </row>
    <row r="5111" spans="24:28" x14ac:dyDescent="0.25">
      <c r="X5111">
        <v>5109</v>
      </c>
      <c r="Y5111" s="8" t="s">
        <v>13495</v>
      </c>
      <c r="Z5111">
        <v>335911</v>
      </c>
      <c r="AA5111">
        <v>441310</v>
      </c>
      <c r="AB5111" s="8" t="s">
        <v>13496</v>
      </c>
    </row>
    <row r="5112" spans="24:28" x14ac:dyDescent="0.25">
      <c r="X5112">
        <v>5110</v>
      </c>
      <c r="Y5112" s="8" t="s">
        <v>13497</v>
      </c>
      <c r="Z5112">
        <v>335312</v>
      </c>
      <c r="AB5112" s="8" t="s">
        <v>13498</v>
      </c>
    </row>
    <row r="5113" spans="24:28" x14ac:dyDescent="0.25">
      <c r="X5113">
        <v>5111</v>
      </c>
      <c r="Y5113" s="8" t="s">
        <v>13499</v>
      </c>
      <c r="Z5113">
        <v>711120</v>
      </c>
      <c r="AB5113" s="8" t="s">
        <v>13500</v>
      </c>
    </row>
    <row r="5114" spans="24:28" x14ac:dyDescent="0.25">
      <c r="X5114">
        <v>5112</v>
      </c>
      <c r="Y5114" s="8" t="s">
        <v>13501</v>
      </c>
      <c r="Z5114">
        <v>327120</v>
      </c>
      <c r="AB5114" s="8" t="s">
        <v>13502</v>
      </c>
    </row>
    <row r="5115" spans="24:28" x14ac:dyDescent="0.25">
      <c r="X5115">
        <v>5113</v>
      </c>
      <c r="Y5115" s="8" t="s">
        <v>13503</v>
      </c>
      <c r="Z5115">
        <v>326150</v>
      </c>
      <c r="AB5115" s="8" t="s">
        <v>13504</v>
      </c>
    </row>
    <row r="5116" spans="24:28" x14ac:dyDescent="0.25">
      <c r="X5116">
        <v>5114</v>
      </c>
      <c r="Y5116" s="8" t="s">
        <v>13505</v>
      </c>
      <c r="Z5116">
        <v>212324</v>
      </c>
      <c r="AB5116" s="8" t="s">
        <v>13506</v>
      </c>
    </row>
    <row r="5117" spans="24:28" x14ac:dyDescent="0.25">
      <c r="X5117">
        <v>5115</v>
      </c>
      <c r="Y5117" s="8" t="s">
        <v>13507</v>
      </c>
      <c r="Z5117">
        <v>523999</v>
      </c>
      <c r="AA5117">
        <v>523940</v>
      </c>
      <c r="AB5117" s="8" t="s">
        <v>13508</v>
      </c>
    </row>
    <row r="5118" spans="24:28" x14ac:dyDescent="0.25">
      <c r="X5118">
        <v>5116</v>
      </c>
      <c r="Y5118" s="8" t="s">
        <v>13509</v>
      </c>
      <c r="Z5118">
        <v>423920</v>
      </c>
      <c r="AB5118" s="8" t="s">
        <v>13510</v>
      </c>
    </row>
    <row r="5119" spans="24:28" x14ac:dyDescent="0.25">
      <c r="X5119">
        <v>5117</v>
      </c>
      <c r="Y5119" s="8" t="s">
        <v>13511</v>
      </c>
      <c r="Z5119">
        <v>424440</v>
      </c>
      <c r="AA5119">
        <v>424470</v>
      </c>
      <c r="AB5119" s="8" t="s">
        <v>13512</v>
      </c>
    </row>
    <row r="5120" spans="24:28" x14ac:dyDescent="0.25">
      <c r="X5120">
        <v>5118</v>
      </c>
      <c r="Y5120" s="8" t="s">
        <v>13513</v>
      </c>
      <c r="Z5120">
        <v>541618</v>
      </c>
      <c r="AA5120">
        <v>541211</v>
      </c>
      <c r="AB5120" s="8" t="s">
        <v>13514</v>
      </c>
    </row>
    <row r="5121" spans="24:28" x14ac:dyDescent="0.25">
      <c r="X5121">
        <v>5119</v>
      </c>
      <c r="Y5121" s="8" t="s">
        <v>13515</v>
      </c>
      <c r="Z5121">
        <v>212311</v>
      </c>
      <c r="AA5121">
        <v>423320</v>
      </c>
      <c r="AB5121" s="8" t="s">
        <v>13516</v>
      </c>
    </row>
    <row r="5122" spans="24:28" x14ac:dyDescent="0.25">
      <c r="X5122">
        <v>5120</v>
      </c>
      <c r="Y5122" s="8" t="s">
        <v>13517</v>
      </c>
      <c r="Z5122">
        <v>812112</v>
      </c>
      <c r="AB5122" s="8" t="s">
        <v>13518</v>
      </c>
    </row>
    <row r="5123" spans="24:28" x14ac:dyDescent="0.25">
      <c r="X5123">
        <v>5121</v>
      </c>
      <c r="Y5123" s="8" t="s">
        <v>13519</v>
      </c>
      <c r="Z5123">
        <v>337214</v>
      </c>
      <c r="AB5123" s="8" t="s">
        <v>13520</v>
      </c>
    </row>
    <row r="5124" spans="24:28" x14ac:dyDescent="0.25">
      <c r="X5124">
        <v>5122</v>
      </c>
      <c r="Y5124" s="8" t="s">
        <v>13521</v>
      </c>
      <c r="Z5124">
        <v>333923</v>
      </c>
      <c r="AB5124" s="8" t="s">
        <v>13522</v>
      </c>
    </row>
    <row r="5125" spans="24:28" x14ac:dyDescent="0.25">
      <c r="X5125">
        <v>5123</v>
      </c>
      <c r="Y5125" s="8" t="s">
        <v>13523</v>
      </c>
      <c r="Z5125">
        <v>622110</v>
      </c>
      <c r="AB5125" s="8" t="s">
        <v>13524</v>
      </c>
    </row>
    <row r="5126" spans="24:28" x14ac:dyDescent="0.25">
      <c r="X5126">
        <v>5124</v>
      </c>
      <c r="Y5126" s="8" t="s">
        <v>3863</v>
      </c>
      <c r="Z5126">
        <v>561613</v>
      </c>
      <c r="AB5126" s="8" t="s">
        <v>13525</v>
      </c>
    </row>
    <row r="5127" spans="24:28" x14ac:dyDescent="0.25">
      <c r="X5127">
        <v>5125</v>
      </c>
      <c r="Y5127" s="8" t="s">
        <v>13526</v>
      </c>
      <c r="Z5127">
        <v>523999</v>
      </c>
      <c r="AB5127" s="8" t="s">
        <v>13527</v>
      </c>
    </row>
    <row r="5128" spans="24:28" x14ac:dyDescent="0.25">
      <c r="X5128">
        <v>5126</v>
      </c>
      <c r="Y5128" s="8" t="s">
        <v>13528</v>
      </c>
      <c r="Z5128">
        <v>424920</v>
      </c>
      <c r="AB5128" s="8" t="s">
        <v>13529</v>
      </c>
    </row>
    <row r="5129" spans="24:28" x14ac:dyDescent="0.25">
      <c r="X5129">
        <v>5127</v>
      </c>
      <c r="Y5129" s="8" t="s">
        <v>13530</v>
      </c>
      <c r="Z5129">
        <v>445132</v>
      </c>
      <c r="AA5129">
        <v>561110</v>
      </c>
      <c r="AB5129" s="8" t="s">
        <v>13531</v>
      </c>
    </row>
    <row r="5130" spans="24:28" x14ac:dyDescent="0.25">
      <c r="X5130">
        <v>5128</v>
      </c>
      <c r="Y5130" s="8" t="s">
        <v>13532</v>
      </c>
      <c r="Z5130">
        <v>334511</v>
      </c>
      <c r="AB5130" s="8" t="s">
        <v>13533</v>
      </c>
    </row>
    <row r="5131" spans="24:28" x14ac:dyDescent="0.25">
      <c r="X5131">
        <v>5129</v>
      </c>
      <c r="Y5131" s="8" t="s">
        <v>13534</v>
      </c>
      <c r="Z5131">
        <v>541850</v>
      </c>
      <c r="AB5131" s="8" t="s">
        <v>13535</v>
      </c>
    </row>
    <row r="5132" spans="24:28" x14ac:dyDescent="0.25">
      <c r="X5132">
        <v>5130</v>
      </c>
      <c r="Y5132" s="8" t="s">
        <v>13536</v>
      </c>
      <c r="Z5132">
        <v>313240</v>
      </c>
      <c r="AB5132" s="8" t="s">
        <v>13537</v>
      </c>
    </row>
    <row r="5133" spans="24:28" x14ac:dyDescent="0.25">
      <c r="X5133">
        <v>5131</v>
      </c>
      <c r="Y5133" s="8" t="s">
        <v>13538</v>
      </c>
      <c r="Z5133">
        <v>333318</v>
      </c>
      <c r="AA5133">
        <v>334210</v>
      </c>
      <c r="AB5133" s="8" t="s">
        <v>13539</v>
      </c>
    </row>
    <row r="5134" spans="24:28" x14ac:dyDescent="0.25">
      <c r="X5134">
        <v>5132</v>
      </c>
      <c r="Y5134" s="8" t="s">
        <v>13540</v>
      </c>
      <c r="Z5134">
        <v>532120</v>
      </c>
      <c r="AA5134">
        <v>484110</v>
      </c>
      <c r="AB5134" s="8" t="s">
        <v>13541</v>
      </c>
    </row>
    <row r="5135" spans="24:28" x14ac:dyDescent="0.25">
      <c r="X5135">
        <v>5133</v>
      </c>
      <c r="Y5135" s="8" t="s">
        <v>13542</v>
      </c>
      <c r="Z5135">
        <v>238350</v>
      </c>
      <c r="AB5135" s="8" t="s">
        <v>13543</v>
      </c>
    </row>
    <row r="5136" spans="24:28" x14ac:dyDescent="0.25">
      <c r="X5136">
        <v>5134</v>
      </c>
      <c r="Y5136" s="8" t="s">
        <v>13544</v>
      </c>
      <c r="Z5136">
        <v>332420</v>
      </c>
      <c r="AA5136">
        <v>333241</v>
      </c>
      <c r="AB5136" s="8" t="s">
        <v>13545</v>
      </c>
    </row>
    <row r="5137" spans="24:28" x14ac:dyDescent="0.25">
      <c r="X5137">
        <v>5135</v>
      </c>
      <c r="Y5137" s="8" t="s">
        <v>13546</v>
      </c>
      <c r="Z5137">
        <v>624190</v>
      </c>
      <c r="AA5137">
        <v>922140</v>
      </c>
      <c r="AB5137" s="8" t="s">
        <v>13547</v>
      </c>
    </row>
    <row r="5138" spans="24:28" x14ac:dyDescent="0.25">
      <c r="X5138">
        <v>5136</v>
      </c>
      <c r="Y5138" s="8" t="s">
        <v>13548</v>
      </c>
      <c r="Z5138">
        <v>424940</v>
      </c>
      <c r="AA5138">
        <v>312230</v>
      </c>
      <c r="AB5138" s="8" t="s">
        <v>13549</v>
      </c>
    </row>
    <row r="5139" spans="24:28" x14ac:dyDescent="0.25">
      <c r="X5139">
        <v>5137</v>
      </c>
      <c r="Y5139" s="8" t="s">
        <v>13550</v>
      </c>
      <c r="Z5139">
        <v>611512</v>
      </c>
      <c r="AB5139" s="8" t="s">
        <v>13551</v>
      </c>
    </row>
    <row r="5140" spans="24:28" x14ac:dyDescent="0.25">
      <c r="X5140">
        <v>5138</v>
      </c>
      <c r="Y5140" s="8" t="s">
        <v>13552</v>
      </c>
      <c r="Z5140">
        <v>423860</v>
      </c>
      <c r="AA5140">
        <v>488190</v>
      </c>
      <c r="AB5140" s="8" t="s">
        <v>13553</v>
      </c>
    </row>
    <row r="5141" spans="24:28" x14ac:dyDescent="0.25">
      <c r="X5141">
        <v>5139</v>
      </c>
      <c r="Y5141" s="8" t="s">
        <v>13554</v>
      </c>
      <c r="Z5141">
        <v>315240</v>
      </c>
      <c r="AA5141">
        <v>315220</v>
      </c>
      <c r="AB5141" s="8" t="s">
        <v>13555</v>
      </c>
    </row>
    <row r="5142" spans="24:28" x14ac:dyDescent="0.25">
      <c r="X5142">
        <v>5140</v>
      </c>
      <c r="Y5142" s="8" t="s">
        <v>13556</v>
      </c>
      <c r="Z5142">
        <v>339940</v>
      </c>
      <c r="AB5142" s="8" t="s">
        <v>13557</v>
      </c>
    </row>
    <row r="5143" spans="24:28" x14ac:dyDescent="0.25">
      <c r="X5143">
        <v>5141</v>
      </c>
      <c r="Y5143" s="8" t="s">
        <v>13558</v>
      </c>
      <c r="Z5143">
        <v>562219</v>
      </c>
      <c r="AB5143" s="8" t="s">
        <v>13559</v>
      </c>
    </row>
    <row r="5144" spans="24:28" x14ac:dyDescent="0.25">
      <c r="X5144">
        <v>5142</v>
      </c>
      <c r="Y5144" s="8" t="s">
        <v>13560</v>
      </c>
      <c r="Z5144">
        <v>711212</v>
      </c>
      <c r="AB5144" s="8" t="s">
        <v>13561</v>
      </c>
    </row>
    <row r="5145" spans="24:28" x14ac:dyDescent="0.25">
      <c r="X5145">
        <v>5143</v>
      </c>
      <c r="Y5145" s="8" t="s">
        <v>13562</v>
      </c>
      <c r="Z5145">
        <v>321920</v>
      </c>
      <c r="AA5145">
        <v>321999</v>
      </c>
      <c r="AB5145" s="8" t="s">
        <v>13563</v>
      </c>
    </row>
    <row r="5146" spans="24:28" x14ac:dyDescent="0.25">
      <c r="X5146">
        <v>5144</v>
      </c>
      <c r="Y5146" s="8" t="s">
        <v>13564</v>
      </c>
      <c r="Z5146">
        <v>323117</v>
      </c>
      <c r="AB5146" s="8" t="s">
        <v>13565</v>
      </c>
    </row>
    <row r="5147" spans="24:28" x14ac:dyDescent="0.25">
      <c r="X5147">
        <v>5145</v>
      </c>
      <c r="Y5147" s="8" t="s">
        <v>13566</v>
      </c>
      <c r="Z5147">
        <v>332722</v>
      </c>
      <c r="AA5147">
        <v>331221</v>
      </c>
      <c r="AB5147" s="8" t="s">
        <v>13567</v>
      </c>
    </row>
    <row r="5148" spans="24:28" x14ac:dyDescent="0.25">
      <c r="X5148">
        <v>5146</v>
      </c>
      <c r="Y5148" s="8" t="s">
        <v>13568</v>
      </c>
      <c r="Z5148">
        <v>562112</v>
      </c>
      <c r="AB5148" s="8" t="s">
        <v>13569</v>
      </c>
    </row>
    <row r="5149" spans="24:28" x14ac:dyDescent="0.25">
      <c r="X5149">
        <v>5147</v>
      </c>
      <c r="Y5149" s="8" t="s">
        <v>13570</v>
      </c>
      <c r="Z5149">
        <v>111219</v>
      </c>
      <c r="AB5149" s="8" t="s">
        <v>13571</v>
      </c>
    </row>
    <row r="5150" spans="24:28" x14ac:dyDescent="0.25">
      <c r="X5150">
        <v>5148</v>
      </c>
      <c r="Y5150" s="8" t="s">
        <v>13572</v>
      </c>
      <c r="Z5150">
        <v>335912</v>
      </c>
      <c r="AA5150">
        <v>335911</v>
      </c>
      <c r="AB5150" s="8" t="s">
        <v>13573</v>
      </c>
    </row>
    <row r="5151" spans="24:28" x14ac:dyDescent="0.25">
      <c r="X5151">
        <v>5149</v>
      </c>
      <c r="Y5151" s="8" t="s">
        <v>13574</v>
      </c>
      <c r="Z5151">
        <v>813212</v>
      </c>
      <c r="AB5151" s="8" t="s">
        <v>13575</v>
      </c>
    </row>
    <row r="5152" spans="24:28" x14ac:dyDescent="0.25">
      <c r="X5152">
        <v>5150</v>
      </c>
      <c r="Y5152" s="8" t="s">
        <v>13576</v>
      </c>
      <c r="Z5152">
        <v>423310</v>
      </c>
      <c r="AA5152">
        <v>444180</v>
      </c>
      <c r="AB5152" s="8" t="s">
        <v>13577</v>
      </c>
    </row>
    <row r="5153" spans="24:28" x14ac:dyDescent="0.25">
      <c r="X5153">
        <v>5151</v>
      </c>
      <c r="Y5153" s="8" t="s">
        <v>13578</v>
      </c>
      <c r="Z5153">
        <v>561910</v>
      </c>
      <c r="AB5153" s="8" t="s">
        <v>13579</v>
      </c>
    </row>
    <row r="5154" spans="24:28" x14ac:dyDescent="0.25">
      <c r="X5154">
        <v>5152</v>
      </c>
      <c r="Y5154" s="8" t="s">
        <v>13580</v>
      </c>
      <c r="Z5154">
        <v>321214</v>
      </c>
      <c r="AB5154" s="8" t="s">
        <v>13581</v>
      </c>
    </row>
    <row r="5155" spans="24:28" x14ac:dyDescent="0.25">
      <c r="X5155">
        <v>5153</v>
      </c>
      <c r="Y5155" s="8" t="s">
        <v>13582</v>
      </c>
      <c r="Z5155">
        <v>525190</v>
      </c>
      <c r="AA5155">
        <v>524128</v>
      </c>
      <c r="AB5155" s="8" t="s">
        <v>13583</v>
      </c>
    </row>
    <row r="5156" spans="24:28" x14ac:dyDescent="0.25">
      <c r="X5156">
        <v>5154</v>
      </c>
      <c r="Y5156" s="8" t="s">
        <v>13584</v>
      </c>
      <c r="Z5156">
        <v>311314</v>
      </c>
      <c r="AA5156">
        <v>424490</v>
      </c>
      <c r="AB5156" s="8" t="s">
        <v>13585</v>
      </c>
    </row>
    <row r="5157" spans="24:28" x14ac:dyDescent="0.25">
      <c r="X5157">
        <v>5155</v>
      </c>
      <c r="Y5157" s="8" t="s">
        <v>13586</v>
      </c>
      <c r="Z5157">
        <v>212393</v>
      </c>
      <c r="AB5157" s="8" t="s">
        <v>13587</v>
      </c>
    </row>
    <row r="5158" spans="24:28" x14ac:dyDescent="0.25">
      <c r="X5158">
        <v>5156</v>
      </c>
      <c r="Y5158" s="8" t="s">
        <v>13588</v>
      </c>
      <c r="Z5158">
        <v>449121</v>
      </c>
      <c r="AB5158" s="8" t="s">
        <v>13589</v>
      </c>
    </row>
    <row r="5159" spans="24:28" x14ac:dyDescent="0.25">
      <c r="X5159">
        <v>5157</v>
      </c>
      <c r="Y5159" s="8" t="s">
        <v>13590</v>
      </c>
      <c r="Z5159">
        <v>327310</v>
      </c>
      <c r="AA5159">
        <v>327410</v>
      </c>
      <c r="AB5159" s="8" t="s">
        <v>13591</v>
      </c>
    </row>
    <row r="5160" spans="24:28" x14ac:dyDescent="0.25">
      <c r="X5160">
        <v>5158</v>
      </c>
      <c r="Y5160" s="8" t="s">
        <v>13592</v>
      </c>
      <c r="Z5160">
        <v>561421</v>
      </c>
      <c r="AA5160">
        <v>813910</v>
      </c>
      <c r="AB5160" s="8" t="s">
        <v>13593</v>
      </c>
    </row>
    <row r="5161" spans="24:28" x14ac:dyDescent="0.25">
      <c r="X5161">
        <v>5159</v>
      </c>
      <c r="Y5161" s="8" t="s">
        <v>13594</v>
      </c>
      <c r="Z5161">
        <v>238310</v>
      </c>
      <c r="AA5161">
        <v>238290</v>
      </c>
      <c r="AB5161" s="8" t="s">
        <v>13595</v>
      </c>
    </row>
    <row r="5162" spans="24:28" x14ac:dyDescent="0.25">
      <c r="X5162">
        <v>5160</v>
      </c>
      <c r="Y5162" s="8" t="s">
        <v>13596</v>
      </c>
      <c r="Z5162">
        <v>311911</v>
      </c>
      <c r="AA5162">
        <v>424450</v>
      </c>
      <c r="AB5162" s="8" t="s">
        <v>13597</v>
      </c>
    </row>
    <row r="5163" spans="24:28" x14ac:dyDescent="0.25">
      <c r="X5163">
        <v>5161</v>
      </c>
      <c r="Y5163" s="8" t="s">
        <v>13598</v>
      </c>
      <c r="Z5163">
        <v>312130</v>
      </c>
      <c r="AB5163" s="8" t="s">
        <v>13599</v>
      </c>
    </row>
    <row r="5164" spans="24:28" x14ac:dyDescent="0.25">
      <c r="X5164">
        <v>5162</v>
      </c>
      <c r="Y5164" s="8" t="s">
        <v>13600</v>
      </c>
      <c r="Z5164">
        <v>331410</v>
      </c>
      <c r="AA5164">
        <v>331420</v>
      </c>
      <c r="AB5164" s="8" t="s">
        <v>13601</v>
      </c>
    </row>
    <row r="5165" spans="24:28" x14ac:dyDescent="0.25">
      <c r="X5165">
        <v>5163</v>
      </c>
      <c r="Y5165" s="8" t="s">
        <v>13602</v>
      </c>
      <c r="Z5165">
        <v>322230</v>
      </c>
      <c r="AA5165">
        <v>322299</v>
      </c>
      <c r="AB5165" s="8" t="s">
        <v>13603</v>
      </c>
    </row>
    <row r="5166" spans="24:28" x14ac:dyDescent="0.25">
      <c r="X5166">
        <v>5164</v>
      </c>
      <c r="Y5166" s="8" t="s">
        <v>13604</v>
      </c>
      <c r="Z5166">
        <v>326291</v>
      </c>
      <c r="AB5166" s="8" t="s">
        <v>13605</v>
      </c>
    </row>
    <row r="5167" spans="24:28" x14ac:dyDescent="0.25">
      <c r="X5167">
        <v>5165</v>
      </c>
      <c r="Y5167" s="8" t="s">
        <v>13606</v>
      </c>
      <c r="Z5167">
        <v>112330</v>
      </c>
      <c r="AB5167" s="8" t="s">
        <v>13607</v>
      </c>
    </row>
    <row r="5168" spans="24:28" x14ac:dyDescent="0.25">
      <c r="X5168">
        <v>5166</v>
      </c>
      <c r="Y5168" s="8" t="s">
        <v>13608</v>
      </c>
      <c r="Z5168">
        <v>522320</v>
      </c>
      <c r="AA5168">
        <v>524210</v>
      </c>
      <c r="AB5168" s="8" t="s">
        <v>13609</v>
      </c>
    </row>
    <row r="5169" spans="24:28" x14ac:dyDescent="0.25">
      <c r="X5169">
        <v>5167</v>
      </c>
      <c r="Y5169" s="8" t="s">
        <v>13610</v>
      </c>
      <c r="Z5169">
        <v>713110</v>
      </c>
      <c r="AB5169" s="8" t="s">
        <v>13611</v>
      </c>
    </row>
    <row r="5170" spans="24:28" x14ac:dyDescent="0.25">
      <c r="X5170">
        <v>5168</v>
      </c>
      <c r="Y5170" s="8" t="s">
        <v>13612</v>
      </c>
      <c r="Z5170">
        <v>541380</v>
      </c>
      <c r="AB5170" s="8" t="s">
        <v>13613</v>
      </c>
    </row>
    <row r="5171" spans="24:28" x14ac:dyDescent="0.25">
      <c r="X5171">
        <v>5169</v>
      </c>
      <c r="Y5171" s="8" t="s">
        <v>13614</v>
      </c>
      <c r="Z5171">
        <v>722330</v>
      </c>
      <c r="AB5171" s="8" t="s">
        <v>13615</v>
      </c>
    </row>
    <row r="5172" spans="24:28" x14ac:dyDescent="0.25">
      <c r="X5172">
        <v>5170</v>
      </c>
      <c r="Y5172" s="8" t="s">
        <v>13616</v>
      </c>
      <c r="Z5172">
        <v>336360</v>
      </c>
      <c r="AA5172">
        <v>333248</v>
      </c>
      <c r="AB5172" s="8" t="s">
        <v>13617</v>
      </c>
    </row>
    <row r="5173" spans="24:28" x14ac:dyDescent="0.25">
      <c r="X5173">
        <v>5171</v>
      </c>
      <c r="Y5173" s="8" t="s">
        <v>13618</v>
      </c>
      <c r="Z5173">
        <v>512250</v>
      </c>
      <c r="AB5173" s="8" t="s">
        <v>13619</v>
      </c>
    </row>
    <row r="5174" spans="24:28" x14ac:dyDescent="0.25">
      <c r="X5174">
        <v>5172</v>
      </c>
      <c r="Y5174" s="8" t="s">
        <v>13620</v>
      </c>
      <c r="Z5174">
        <v>484122</v>
      </c>
      <c r="AB5174" s="8" t="s">
        <v>13621</v>
      </c>
    </row>
    <row r="5175" spans="24:28" x14ac:dyDescent="0.25">
      <c r="X5175">
        <v>5173</v>
      </c>
      <c r="Y5175" s="8" t="s">
        <v>13622</v>
      </c>
      <c r="Z5175">
        <v>425120</v>
      </c>
      <c r="AB5175" s="8" t="s">
        <v>13623</v>
      </c>
    </row>
    <row r="5176" spans="24:28" x14ac:dyDescent="0.25">
      <c r="X5176">
        <v>5174</v>
      </c>
      <c r="Y5176" s="8" t="s">
        <v>13624</v>
      </c>
      <c r="Z5176">
        <v>541380</v>
      </c>
      <c r="AB5176" s="8" t="s">
        <v>13625</v>
      </c>
    </row>
    <row r="5177" spans="24:28" x14ac:dyDescent="0.25">
      <c r="X5177">
        <v>5175</v>
      </c>
      <c r="Y5177" s="8" t="s">
        <v>13626</v>
      </c>
      <c r="Z5177">
        <v>482111</v>
      </c>
      <c r="AB5177" s="8" t="s">
        <v>13627</v>
      </c>
    </row>
    <row r="5178" spans="24:28" x14ac:dyDescent="0.25">
      <c r="X5178">
        <v>5176</v>
      </c>
      <c r="Y5178" s="8" t="s">
        <v>13628</v>
      </c>
      <c r="Z5178">
        <v>333515</v>
      </c>
      <c r="AA5178">
        <v>332721</v>
      </c>
      <c r="AB5178" s="8" t="s">
        <v>13629</v>
      </c>
    </row>
    <row r="5179" spans="24:28" x14ac:dyDescent="0.25">
      <c r="X5179">
        <v>5177</v>
      </c>
      <c r="Y5179" s="8" t="s">
        <v>13630</v>
      </c>
      <c r="Z5179">
        <v>322121</v>
      </c>
      <c r="AB5179" s="8" t="s">
        <v>13631</v>
      </c>
    </row>
    <row r="5180" spans="24:28" x14ac:dyDescent="0.25">
      <c r="X5180">
        <v>5178</v>
      </c>
      <c r="Y5180" s="8" t="s">
        <v>13632</v>
      </c>
      <c r="Z5180">
        <v>111219</v>
      </c>
      <c r="AA5180">
        <v>424480</v>
      </c>
      <c r="AB5180" s="8" t="s">
        <v>13633</v>
      </c>
    </row>
    <row r="5181" spans="24:28" x14ac:dyDescent="0.25">
      <c r="X5181">
        <v>5179</v>
      </c>
      <c r="Y5181" s="8" t="s">
        <v>13634</v>
      </c>
      <c r="Z5181">
        <v>313210</v>
      </c>
      <c r="AA5181">
        <v>314994</v>
      </c>
      <c r="AB5181" s="8" t="s">
        <v>13635</v>
      </c>
    </row>
    <row r="5182" spans="24:28" x14ac:dyDescent="0.25">
      <c r="X5182">
        <v>5180</v>
      </c>
      <c r="Y5182" s="8" t="s">
        <v>13636</v>
      </c>
      <c r="Z5182">
        <v>311411</v>
      </c>
      <c r="AB5182" s="8" t="s">
        <v>13637</v>
      </c>
    </row>
    <row r="5183" spans="24:28" x14ac:dyDescent="0.25">
      <c r="X5183">
        <v>5181</v>
      </c>
      <c r="Y5183" s="8" t="s">
        <v>13638</v>
      </c>
      <c r="Z5183">
        <v>532283</v>
      </c>
      <c r="AA5183">
        <v>621610</v>
      </c>
      <c r="AB5183" s="8" t="s">
        <v>13639</v>
      </c>
    </row>
    <row r="5184" spans="24:28" x14ac:dyDescent="0.25">
      <c r="X5184">
        <v>5182</v>
      </c>
      <c r="Y5184" s="8" t="s">
        <v>13640</v>
      </c>
      <c r="Z5184">
        <v>712110</v>
      </c>
      <c r="AB5184" s="8" t="s">
        <v>13641</v>
      </c>
    </row>
    <row r="5185" spans="24:28" x14ac:dyDescent="0.25">
      <c r="X5185">
        <v>5183</v>
      </c>
      <c r="Y5185" s="8" t="s">
        <v>13642</v>
      </c>
      <c r="Z5185">
        <v>541830</v>
      </c>
      <c r="AB5185" s="8" t="s">
        <v>13643</v>
      </c>
    </row>
    <row r="5186" spans="24:28" x14ac:dyDescent="0.25">
      <c r="X5186">
        <v>5184</v>
      </c>
      <c r="Y5186" s="8" t="s">
        <v>13644</v>
      </c>
      <c r="Z5186">
        <v>339995</v>
      </c>
      <c r="AA5186">
        <v>423850</v>
      </c>
      <c r="AB5186" s="8" t="s">
        <v>13645</v>
      </c>
    </row>
    <row r="5187" spans="24:28" x14ac:dyDescent="0.25">
      <c r="X5187">
        <v>5185</v>
      </c>
      <c r="Y5187" s="8" t="s">
        <v>13646</v>
      </c>
      <c r="Z5187">
        <v>561790</v>
      </c>
      <c r="AA5187">
        <v>459999</v>
      </c>
      <c r="AB5187" s="8" t="s">
        <v>13647</v>
      </c>
    </row>
    <row r="5188" spans="24:28" x14ac:dyDescent="0.25">
      <c r="X5188">
        <v>5186</v>
      </c>
      <c r="Y5188" s="8" t="s">
        <v>13648</v>
      </c>
      <c r="Z5188">
        <v>112210</v>
      </c>
      <c r="AB5188" s="8" t="s">
        <v>13649</v>
      </c>
    </row>
    <row r="5189" spans="24:28" x14ac:dyDescent="0.25">
      <c r="X5189">
        <v>5187</v>
      </c>
      <c r="Y5189" s="8" t="s">
        <v>13650</v>
      </c>
      <c r="Z5189">
        <v>236220</v>
      </c>
      <c r="AA5189">
        <v>236220</v>
      </c>
      <c r="AB5189" s="8" t="s">
        <v>13651</v>
      </c>
    </row>
    <row r="5190" spans="24:28" x14ac:dyDescent="0.25">
      <c r="X5190">
        <v>5188</v>
      </c>
      <c r="Y5190" s="8" t="s">
        <v>13652</v>
      </c>
      <c r="Z5190">
        <v>621492</v>
      </c>
      <c r="AB5190" s="8" t="s">
        <v>13653</v>
      </c>
    </row>
    <row r="5191" spans="24:28" x14ac:dyDescent="0.25">
      <c r="X5191">
        <v>5189</v>
      </c>
      <c r="Y5191" s="8" t="s">
        <v>13654</v>
      </c>
      <c r="Z5191">
        <v>423610</v>
      </c>
      <c r="AB5191" s="8" t="s">
        <v>13655</v>
      </c>
    </row>
    <row r="5192" spans="24:28" x14ac:dyDescent="0.25">
      <c r="X5192">
        <v>5190</v>
      </c>
      <c r="Y5192" s="8" t="s">
        <v>13656</v>
      </c>
      <c r="Z5192">
        <v>487110</v>
      </c>
      <c r="AB5192" s="8" t="s">
        <v>13657</v>
      </c>
    </row>
    <row r="5193" spans="24:28" x14ac:dyDescent="0.25">
      <c r="X5193">
        <v>5191</v>
      </c>
      <c r="Y5193" s="8" t="s">
        <v>13658</v>
      </c>
      <c r="Z5193">
        <v>621340</v>
      </c>
      <c r="AB5193" s="8" t="s">
        <v>13659</v>
      </c>
    </row>
    <row r="5194" spans="24:28" x14ac:dyDescent="0.25">
      <c r="X5194">
        <v>5192</v>
      </c>
      <c r="Y5194" s="8" t="s">
        <v>13660</v>
      </c>
      <c r="Z5194">
        <v>561431</v>
      </c>
      <c r="AA5194">
        <v>541611</v>
      </c>
      <c r="AB5194" s="8" t="s">
        <v>13661</v>
      </c>
    </row>
    <row r="5195" spans="24:28" x14ac:dyDescent="0.25">
      <c r="X5195">
        <v>5193</v>
      </c>
      <c r="Y5195" s="8" t="s">
        <v>13662</v>
      </c>
      <c r="Z5195">
        <v>812332</v>
      </c>
      <c r="AB5195" s="8" t="s">
        <v>13663</v>
      </c>
    </row>
    <row r="5196" spans="24:28" x14ac:dyDescent="0.25">
      <c r="X5196">
        <v>5194</v>
      </c>
      <c r="Y5196" s="8" t="s">
        <v>13664</v>
      </c>
      <c r="Z5196">
        <v>332813</v>
      </c>
      <c r="AA5196">
        <v>332812</v>
      </c>
      <c r="AB5196" s="8" t="s">
        <v>13665</v>
      </c>
    </row>
    <row r="5197" spans="24:28" x14ac:dyDescent="0.25">
      <c r="X5197">
        <v>5195</v>
      </c>
      <c r="Y5197" s="8" t="s">
        <v>13666</v>
      </c>
      <c r="Z5197">
        <v>481211</v>
      </c>
      <c r="AB5197" s="8" t="s">
        <v>13667</v>
      </c>
    </row>
    <row r="5198" spans="24:28" x14ac:dyDescent="0.25">
      <c r="X5198">
        <v>5196</v>
      </c>
      <c r="Y5198" s="8" t="s">
        <v>13668</v>
      </c>
      <c r="Z5198">
        <v>721211</v>
      </c>
      <c r="AA5198">
        <v>813410</v>
      </c>
      <c r="AB5198" s="8" t="s">
        <v>13669</v>
      </c>
    </row>
    <row r="5199" spans="24:28" x14ac:dyDescent="0.25">
      <c r="X5199">
        <v>5197</v>
      </c>
      <c r="Y5199" s="8" t="s">
        <v>13670</v>
      </c>
      <c r="Z5199">
        <v>624230</v>
      </c>
      <c r="AB5199" s="8" t="s">
        <v>13671</v>
      </c>
    </row>
    <row r="5200" spans="24:28" x14ac:dyDescent="0.25">
      <c r="X5200">
        <v>5198</v>
      </c>
      <c r="Y5200" s="8" t="s">
        <v>13672</v>
      </c>
      <c r="Z5200">
        <v>423730</v>
      </c>
      <c r="AA5200">
        <v>423310</v>
      </c>
      <c r="AB5200" s="8" t="s">
        <v>13673</v>
      </c>
    </row>
    <row r="5201" spans="24:28" x14ac:dyDescent="0.25">
      <c r="X5201">
        <v>5199</v>
      </c>
      <c r="Y5201" s="8" t="s">
        <v>13674</v>
      </c>
      <c r="Z5201">
        <v>611430</v>
      </c>
      <c r="AB5201" s="8" t="s">
        <v>13675</v>
      </c>
    </row>
    <row r="5202" spans="24:28" x14ac:dyDescent="0.25">
      <c r="X5202">
        <v>5200</v>
      </c>
      <c r="Y5202" s="8" t="s">
        <v>13676</v>
      </c>
      <c r="Z5202">
        <v>333243</v>
      </c>
      <c r="AB5202" s="8" t="s">
        <v>13677</v>
      </c>
    </row>
    <row r="5203" spans="24:28" x14ac:dyDescent="0.25">
      <c r="X5203">
        <v>5201</v>
      </c>
      <c r="Y5203" s="8" t="s">
        <v>13678</v>
      </c>
      <c r="Z5203">
        <v>324199</v>
      </c>
      <c r="AB5203" s="8" t="s">
        <v>13679</v>
      </c>
    </row>
    <row r="5204" spans="24:28" x14ac:dyDescent="0.25">
      <c r="X5204">
        <v>5202</v>
      </c>
      <c r="Y5204" s="8" t="s">
        <v>13680</v>
      </c>
      <c r="Z5204">
        <v>423990</v>
      </c>
      <c r="AA5204">
        <v>512110</v>
      </c>
      <c r="AB5204" s="8" t="s">
        <v>13681</v>
      </c>
    </row>
    <row r="5205" spans="24:28" x14ac:dyDescent="0.25">
      <c r="X5205">
        <v>5203</v>
      </c>
      <c r="Y5205" s="8" t="s">
        <v>13682</v>
      </c>
      <c r="Z5205">
        <v>212321</v>
      </c>
      <c r="AA5205">
        <v>327320</v>
      </c>
      <c r="AB5205" s="8" t="s">
        <v>13683</v>
      </c>
    </row>
    <row r="5206" spans="24:28" x14ac:dyDescent="0.25">
      <c r="X5206">
        <v>5204</v>
      </c>
      <c r="Y5206" s="8" t="s">
        <v>13684</v>
      </c>
      <c r="Z5206">
        <v>311221</v>
      </c>
      <c r="AB5206" s="8" t="s">
        <v>13685</v>
      </c>
    </row>
    <row r="5207" spans="24:28" x14ac:dyDescent="0.25">
      <c r="X5207">
        <v>5205</v>
      </c>
      <c r="Y5207" s="8" t="s">
        <v>13686</v>
      </c>
      <c r="Z5207">
        <v>561910</v>
      </c>
      <c r="AB5207" s="8" t="s">
        <v>13687</v>
      </c>
    </row>
    <row r="5208" spans="24:28" x14ac:dyDescent="0.25">
      <c r="X5208">
        <v>5206</v>
      </c>
      <c r="Y5208" s="8" t="s">
        <v>13688</v>
      </c>
      <c r="Z5208">
        <v>311911</v>
      </c>
      <c r="AB5208" s="8" t="s">
        <v>13689</v>
      </c>
    </row>
    <row r="5209" spans="24:28" x14ac:dyDescent="0.25">
      <c r="X5209">
        <v>5207</v>
      </c>
      <c r="Y5209" s="8" t="s">
        <v>13690</v>
      </c>
      <c r="Z5209">
        <v>541830</v>
      </c>
      <c r="AB5209" s="8" t="s">
        <v>13691</v>
      </c>
    </row>
    <row r="5210" spans="24:28" x14ac:dyDescent="0.25">
      <c r="X5210">
        <v>5208</v>
      </c>
      <c r="Y5210" s="8" t="s">
        <v>13692</v>
      </c>
      <c r="Z5210">
        <v>532283</v>
      </c>
      <c r="AB5210" s="8" t="s">
        <v>13693</v>
      </c>
    </row>
    <row r="5211" spans="24:28" x14ac:dyDescent="0.25">
      <c r="X5211">
        <v>5209</v>
      </c>
      <c r="Y5211" s="8" t="s">
        <v>13694</v>
      </c>
      <c r="Z5211">
        <v>453930</v>
      </c>
      <c r="AA5211">
        <v>484121</v>
      </c>
      <c r="AB5211" s="8" t="s">
        <v>13695</v>
      </c>
    </row>
    <row r="5212" spans="24:28" x14ac:dyDescent="0.25">
      <c r="X5212">
        <v>5210</v>
      </c>
      <c r="Y5212" s="8" t="s">
        <v>13696</v>
      </c>
      <c r="Z5212">
        <v>524210</v>
      </c>
      <c r="AB5212" s="8" t="s">
        <v>13697</v>
      </c>
    </row>
    <row r="5213" spans="24:28" x14ac:dyDescent="0.25">
      <c r="X5213">
        <v>5211</v>
      </c>
      <c r="Y5213" s="8" t="s">
        <v>13698</v>
      </c>
      <c r="Z5213">
        <v>561492</v>
      </c>
      <c r="AA5213">
        <v>541110</v>
      </c>
      <c r="AB5213" s="8" t="s">
        <v>13699</v>
      </c>
    </row>
    <row r="5214" spans="24:28" x14ac:dyDescent="0.25">
      <c r="X5214">
        <v>5212</v>
      </c>
      <c r="Y5214" s="8" t="s">
        <v>13700</v>
      </c>
      <c r="Z5214">
        <v>721110</v>
      </c>
      <c r="AB5214" s="8" t="s">
        <v>13701</v>
      </c>
    </row>
    <row r="5215" spans="24:28" x14ac:dyDescent="0.25">
      <c r="X5215">
        <v>5213</v>
      </c>
      <c r="Y5215" s="8" t="s">
        <v>13702</v>
      </c>
      <c r="Z5215">
        <v>327331</v>
      </c>
      <c r="AB5215" s="8" t="s">
        <v>13703</v>
      </c>
    </row>
    <row r="5216" spans="24:28" x14ac:dyDescent="0.25">
      <c r="X5216">
        <v>5214</v>
      </c>
      <c r="Y5216" s="8" t="s">
        <v>13704</v>
      </c>
      <c r="Z5216">
        <v>115116</v>
      </c>
      <c r="AA5216">
        <v>541690</v>
      </c>
      <c r="AB5216" s="8" t="s">
        <v>13705</v>
      </c>
    </row>
    <row r="5217" spans="24:28" x14ac:dyDescent="0.25">
      <c r="X5217">
        <v>5215</v>
      </c>
      <c r="Y5217" s="8" t="s">
        <v>13706</v>
      </c>
      <c r="Z5217">
        <v>311830</v>
      </c>
      <c r="AB5217" s="8" t="s">
        <v>13707</v>
      </c>
    </row>
    <row r="5218" spans="24:28" x14ac:dyDescent="0.25">
      <c r="X5218">
        <v>5216</v>
      </c>
      <c r="Y5218" s="8" t="s">
        <v>13708</v>
      </c>
      <c r="Z5218">
        <v>444190</v>
      </c>
      <c r="AB5218" s="8" t="s">
        <v>13709</v>
      </c>
    </row>
    <row r="5219" spans="24:28" x14ac:dyDescent="0.25">
      <c r="X5219">
        <v>5217</v>
      </c>
      <c r="Y5219" s="8" t="s">
        <v>13710</v>
      </c>
      <c r="Z5219">
        <v>335991</v>
      </c>
      <c r="AB5219" s="8" t="s">
        <v>13711</v>
      </c>
    </row>
    <row r="5220" spans="24:28" x14ac:dyDescent="0.25">
      <c r="X5220">
        <v>5218</v>
      </c>
      <c r="Y5220" s="8" t="s">
        <v>13712</v>
      </c>
      <c r="Z5220">
        <v>325620</v>
      </c>
      <c r="AB5220" s="8" t="s">
        <v>13713</v>
      </c>
    </row>
    <row r="5221" spans="24:28" x14ac:dyDescent="0.25">
      <c r="X5221">
        <v>5219</v>
      </c>
      <c r="Y5221" s="8" t="s">
        <v>13714</v>
      </c>
      <c r="Z5221">
        <v>561910</v>
      </c>
      <c r="AB5221" s="8" t="s">
        <v>13715</v>
      </c>
    </row>
    <row r="5222" spans="24:28" x14ac:dyDescent="0.25">
      <c r="X5222">
        <v>5220</v>
      </c>
      <c r="Y5222" s="8" t="s">
        <v>13716</v>
      </c>
      <c r="Z5222">
        <v>813920</v>
      </c>
      <c r="AA5222">
        <v>622110</v>
      </c>
      <c r="AB5222" s="8" t="s">
        <v>13717</v>
      </c>
    </row>
    <row r="5223" spans="24:28" x14ac:dyDescent="0.25">
      <c r="X5223">
        <v>5221</v>
      </c>
      <c r="Y5223" s="8" t="s">
        <v>13718</v>
      </c>
      <c r="Z5223">
        <v>238160</v>
      </c>
      <c r="AB5223" s="8" t="s">
        <v>13719</v>
      </c>
    </row>
    <row r="5224" spans="24:28" x14ac:dyDescent="0.25">
      <c r="X5224">
        <v>5222</v>
      </c>
      <c r="Y5224" s="8" t="s">
        <v>13720</v>
      </c>
      <c r="Z5224">
        <v>561520</v>
      </c>
      <c r="AA5224">
        <v>561510</v>
      </c>
      <c r="AB5224" s="8" t="s">
        <v>13721</v>
      </c>
    </row>
    <row r="5225" spans="24:28" x14ac:dyDescent="0.25">
      <c r="X5225">
        <v>5223</v>
      </c>
      <c r="Y5225" s="8" t="s">
        <v>13722</v>
      </c>
      <c r="Z5225">
        <v>531320</v>
      </c>
      <c r="AB5225" s="8" t="s">
        <v>13723</v>
      </c>
    </row>
    <row r="5226" spans="24:28" x14ac:dyDescent="0.25">
      <c r="X5226">
        <v>5224</v>
      </c>
      <c r="Y5226" s="8" t="s">
        <v>13724</v>
      </c>
      <c r="Z5226">
        <v>927110</v>
      </c>
      <c r="AB5226" s="8" t="s">
        <v>13725</v>
      </c>
    </row>
    <row r="5227" spans="24:28" x14ac:dyDescent="0.25">
      <c r="X5227">
        <v>5225</v>
      </c>
      <c r="Y5227" s="8" t="s">
        <v>13726</v>
      </c>
      <c r="Z5227">
        <v>523999</v>
      </c>
      <c r="AA5227">
        <v>524113</v>
      </c>
      <c r="AB5227" s="8" t="s">
        <v>13727</v>
      </c>
    </row>
    <row r="5228" spans="24:28" x14ac:dyDescent="0.25">
      <c r="X5228">
        <v>5226</v>
      </c>
      <c r="Y5228" s="8" t="s">
        <v>13728</v>
      </c>
      <c r="Z5228">
        <v>327110</v>
      </c>
      <c r="AB5228" s="8" t="s">
        <v>13729</v>
      </c>
    </row>
    <row r="5229" spans="24:28" x14ac:dyDescent="0.25">
      <c r="X5229">
        <v>5227</v>
      </c>
      <c r="Y5229" s="8" t="s">
        <v>13730</v>
      </c>
      <c r="Z5229">
        <v>237310</v>
      </c>
      <c r="AB5229" s="8" t="s">
        <v>13731</v>
      </c>
    </row>
    <row r="5230" spans="24:28" x14ac:dyDescent="0.25">
      <c r="X5230">
        <v>5228</v>
      </c>
      <c r="Y5230" s="8" t="s">
        <v>13732</v>
      </c>
      <c r="Z5230">
        <v>624229</v>
      </c>
      <c r="AB5230" s="8" t="s">
        <v>13733</v>
      </c>
    </row>
    <row r="5231" spans="24:28" x14ac:dyDescent="0.25">
      <c r="X5231">
        <v>5229</v>
      </c>
      <c r="Y5231" s="8" t="s">
        <v>13734</v>
      </c>
      <c r="Z5231">
        <v>315280</v>
      </c>
      <c r="AB5231" s="8" t="s">
        <v>13735</v>
      </c>
    </row>
    <row r="5232" spans="24:28" x14ac:dyDescent="0.25">
      <c r="X5232">
        <v>5230</v>
      </c>
      <c r="Y5232" s="8" t="s">
        <v>13736</v>
      </c>
      <c r="Z5232">
        <v>517810</v>
      </c>
      <c r="AA5232">
        <v>541511</v>
      </c>
      <c r="AB5232" s="8" t="s">
        <v>13737</v>
      </c>
    </row>
    <row r="5233" spans="24:28" x14ac:dyDescent="0.25">
      <c r="X5233">
        <v>5231</v>
      </c>
      <c r="Y5233" s="8" t="s">
        <v>13738</v>
      </c>
      <c r="Z5233">
        <v>111219</v>
      </c>
      <c r="AB5233" s="8" t="s">
        <v>13739</v>
      </c>
    </row>
    <row r="5234" spans="24:28" x14ac:dyDescent="0.25">
      <c r="X5234">
        <v>5232</v>
      </c>
      <c r="Y5234" s="8" t="s">
        <v>13740</v>
      </c>
      <c r="Z5234">
        <v>441320</v>
      </c>
      <c r="AB5234" s="8" t="s">
        <v>13741</v>
      </c>
    </row>
    <row r="5235" spans="24:28" x14ac:dyDescent="0.25">
      <c r="X5235">
        <v>5233</v>
      </c>
      <c r="Y5235" s="8" t="s">
        <v>13742</v>
      </c>
      <c r="Z5235">
        <v>813920</v>
      </c>
      <c r="AA5235">
        <v>524114</v>
      </c>
      <c r="AB5235" s="8" t="s">
        <v>13743</v>
      </c>
    </row>
    <row r="5236" spans="24:28" x14ac:dyDescent="0.25">
      <c r="X5236">
        <v>5234</v>
      </c>
      <c r="Y5236" s="8" t="s">
        <v>13744</v>
      </c>
      <c r="Z5236">
        <v>333618</v>
      </c>
      <c r="AB5236" s="8" t="s">
        <v>13745</v>
      </c>
    </row>
    <row r="5237" spans="24:28" x14ac:dyDescent="0.25">
      <c r="X5237">
        <v>5235</v>
      </c>
      <c r="Y5237" s="8" t="s">
        <v>13746</v>
      </c>
      <c r="Z5237">
        <v>339114</v>
      </c>
      <c r="AB5237" s="8" t="s">
        <v>13747</v>
      </c>
    </row>
    <row r="5238" spans="24:28" x14ac:dyDescent="0.25">
      <c r="X5238">
        <v>5236</v>
      </c>
      <c r="Y5238" s="8" t="s">
        <v>13748</v>
      </c>
      <c r="Z5238">
        <v>515111</v>
      </c>
      <c r="AB5238" s="8" t="s">
        <v>13749</v>
      </c>
    </row>
    <row r="5239" spans="24:28" x14ac:dyDescent="0.25">
      <c r="X5239">
        <v>5237</v>
      </c>
      <c r="Y5239" s="8" t="s">
        <v>13750</v>
      </c>
      <c r="Z5239">
        <v>441310</v>
      </c>
      <c r="AA5239">
        <v>811112</v>
      </c>
      <c r="AB5239" s="8" t="s">
        <v>13751</v>
      </c>
    </row>
    <row r="5240" spans="24:28" x14ac:dyDescent="0.25">
      <c r="X5240">
        <v>5238</v>
      </c>
      <c r="Y5240" s="8" t="s">
        <v>13752</v>
      </c>
      <c r="Z5240">
        <v>423820</v>
      </c>
      <c r="AA5240">
        <v>444140</v>
      </c>
      <c r="AB5240" s="8" t="s">
        <v>13753</v>
      </c>
    </row>
    <row r="5241" spans="24:28" x14ac:dyDescent="0.25">
      <c r="X5241">
        <v>5239</v>
      </c>
      <c r="Y5241" s="8" t="s">
        <v>13754</v>
      </c>
      <c r="Z5241">
        <v>611610</v>
      </c>
      <c r="AB5241" s="8" t="s">
        <v>13755</v>
      </c>
    </row>
    <row r="5242" spans="24:28" x14ac:dyDescent="0.25">
      <c r="X5242">
        <v>5240</v>
      </c>
      <c r="Y5242" s="8" t="s">
        <v>13756</v>
      </c>
      <c r="Z5242">
        <v>332613</v>
      </c>
      <c r="AB5242" s="8" t="s">
        <v>13757</v>
      </c>
    </row>
    <row r="5243" spans="24:28" x14ac:dyDescent="0.25">
      <c r="X5243">
        <v>5241</v>
      </c>
      <c r="Y5243" s="8" t="s">
        <v>13758</v>
      </c>
      <c r="Z5243">
        <v>445250</v>
      </c>
      <c r="AA5243">
        <v>424470</v>
      </c>
      <c r="AB5243" s="8" t="s">
        <v>13759</v>
      </c>
    </row>
    <row r="5244" spans="24:28" x14ac:dyDescent="0.25">
      <c r="X5244">
        <v>5242</v>
      </c>
      <c r="Y5244" s="8" t="s">
        <v>13760</v>
      </c>
      <c r="Z5244">
        <v>813219</v>
      </c>
      <c r="AB5244" s="8" t="s">
        <v>13761</v>
      </c>
    </row>
    <row r="5245" spans="24:28" x14ac:dyDescent="0.25">
      <c r="X5245">
        <v>5243</v>
      </c>
      <c r="Y5245" s="8" t="s">
        <v>13762</v>
      </c>
      <c r="Z5245">
        <v>711310</v>
      </c>
      <c r="AA5245">
        <v>531312</v>
      </c>
      <c r="AB5245" s="8" t="s">
        <v>13763</v>
      </c>
    </row>
    <row r="5246" spans="24:28" x14ac:dyDescent="0.25">
      <c r="X5246">
        <v>5244</v>
      </c>
      <c r="Y5246" s="8" t="s">
        <v>13764</v>
      </c>
      <c r="Z5246">
        <v>493120</v>
      </c>
      <c r="AB5246" s="8" t="s">
        <v>13765</v>
      </c>
    </row>
    <row r="5247" spans="24:28" x14ac:dyDescent="0.25">
      <c r="X5247">
        <v>5245</v>
      </c>
      <c r="Y5247" s="8" t="s">
        <v>13766</v>
      </c>
      <c r="Z5247">
        <v>326121</v>
      </c>
      <c r="AA5247">
        <v>326113</v>
      </c>
      <c r="AB5247" s="8" t="s">
        <v>13767</v>
      </c>
    </row>
    <row r="5248" spans="24:28" x14ac:dyDescent="0.25">
      <c r="X5248">
        <v>5246</v>
      </c>
      <c r="Y5248" s="8" t="s">
        <v>13768</v>
      </c>
      <c r="Z5248">
        <v>481219</v>
      </c>
      <c r="AA5248">
        <v>423860</v>
      </c>
      <c r="AB5248" s="8" t="s">
        <v>13769</v>
      </c>
    </row>
    <row r="5249" spans="24:28" x14ac:dyDescent="0.25">
      <c r="X5249">
        <v>5247</v>
      </c>
      <c r="Y5249" s="8" t="s">
        <v>13770</v>
      </c>
      <c r="Z5249">
        <v>492110</v>
      </c>
      <c r="AB5249" s="8" t="s">
        <v>13771</v>
      </c>
    </row>
    <row r="5250" spans="24:28" x14ac:dyDescent="0.25">
      <c r="X5250">
        <v>5248</v>
      </c>
      <c r="Y5250" s="8" t="s">
        <v>13772</v>
      </c>
      <c r="Z5250">
        <v>522310</v>
      </c>
      <c r="AA5250">
        <v>522390</v>
      </c>
      <c r="AB5250" s="8" t="s">
        <v>13773</v>
      </c>
    </row>
    <row r="5251" spans="24:28" x14ac:dyDescent="0.25">
      <c r="X5251">
        <v>5249</v>
      </c>
      <c r="Y5251" s="8" t="s">
        <v>13774</v>
      </c>
      <c r="Z5251">
        <v>532281</v>
      </c>
      <c r="AB5251" s="8" t="s">
        <v>13775</v>
      </c>
    </row>
    <row r="5252" spans="24:28" x14ac:dyDescent="0.25">
      <c r="X5252">
        <v>5250</v>
      </c>
      <c r="Y5252" s="8" t="s">
        <v>13776</v>
      </c>
      <c r="Z5252">
        <v>541211</v>
      </c>
      <c r="AA5252">
        <v>541611</v>
      </c>
      <c r="AB5252" s="8" t="s">
        <v>13777</v>
      </c>
    </row>
    <row r="5253" spans="24:28" x14ac:dyDescent="0.25">
      <c r="X5253">
        <v>5251</v>
      </c>
      <c r="Y5253" s="8" t="s">
        <v>13778</v>
      </c>
      <c r="Z5253">
        <v>524126</v>
      </c>
      <c r="AA5253">
        <v>524113</v>
      </c>
      <c r="AB5253" s="8" t="s">
        <v>13779</v>
      </c>
    </row>
    <row r="5254" spans="24:28" x14ac:dyDescent="0.25">
      <c r="X5254">
        <v>5252</v>
      </c>
      <c r="Y5254" s="8" t="s">
        <v>13780</v>
      </c>
      <c r="Z5254">
        <v>517112</v>
      </c>
      <c r="AA5254">
        <v>517121</v>
      </c>
      <c r="AB5254" s="8" t="s">
        <v>13781</v>
      </c>
    </row>
    <row r="5255" spans="24:28" x14ac:dyDescent="0.25">
      <c r="X5255">
        <v>5253</v>
      </c>
      <c r="Y5255" s="8" t="s">
        <v>13782</v>
      </c>
      <c r="Z5255">
        <v>424450</v>
      </c>
      <c r="AA5255">
        <v>311340</v>
      </c>
      <c r="AB5255" s="8" t="s">
        <v>13783</v>
      </c>
    </row>
    <row r="5256" spans="24:28" x14ac:dyDescent="0.25">
      <c r="X5256">
        <v>5254</v>
      </c>
      <c r="Y5256" s="8" t="s">
        <v>13784</v>
      </c>
      <c r="Z5256">
        <v>335110</v>
      </c>
      <c r="AA5256">
        <v>335121</v>
      </c>
      <c r="AB5256" s="8" t="s">
        <v>13785</v>
      </c>
    </row>
    <row r="5257" spans="24:28" x14ac:dyDescent="0.25">
      <c r="X5257">
        <v>5255</v>
      </c>
      <c r="Y5257" s="8" t="s">
        <v>13786</v>
      </c>
      <c r="Z5257">
        <v>423510</v>
      </c>
      <c r="AB5257" s="8" t="s">
        <v>13787</v>
      </c>
    </row>
    <row r="5258" spans="24:28" x14ac:dyDescent="0.25">
      <c r="X5258">
        <v>5256</v>
      </c>
      <c r="Y5258" s="8" t="s">
        <v>13788</v>
      </c>
      <c r="Z5258">
        <v>311612</v>
      </c>
      <c r="AA5258">
        <v>311615</v>
      </c>
      <c r="AB5258" s="8" t="s">
        <v>13789</v>
      </c>
    </row>
    <row r="5259" spans="24:28" x14ac:dyDescent="0.25">
      <c r="X5259">
        <v>5257</v>
      </c>
      <c r="Y5259" s="8" t="s">
        <v>13790</v>
      </c>
      <c r="Z5259">
        <v>336211</v>
      </c>
      <c r="AA5259">
        <v>336120</v>
      </c>
      <c r="AB5259" s="8" t="s">
        <v>13791</v>
      </c>
    </row>
    <row r="5260" spans="24:28" x14ac:dyDescent="0.25">
      <c r="X5260">
        <v>5258</v>
      </c>
      <c r="Y5260" s="8" t="s">
        <v>13792</v>
      </c>
      <c r="Z5260">
        <v>541921</v>
      </c>
      <c r="AA5260">
        <v>512110</v>
      </c>
      <c r="AB5260" s="8" t="s">
        <v>13793</v>
      </c>
    </row>
    <row r="5261" spans="24:28" x14ac:dyDescent="0.25">
      <c r="X5261">
        <v>5259</v>
      </c>
      <c r="Y5261" s="8" t="s">
        <v>13794</v>
      </c>
      <c r="Z5261">
        <v>525120</v>
      </c>
      <c r="AA5261">
        <v>541110</v>
      </c>
      <c r="AB5261" s="8" t="s">
        <v>13795</v>
      </c>
    </row>
    <row r="5262" spans="24:28" x14ac:dyDescent="0.25">
      <c r="X5262">
        <v>5260</v>
      </c>
      <c r="Y5262" s="8" t="s">
        <v>13796</v>
      </c>
      <c r="Z5262">
        <v>333994</v>
      </c>
      <c r="AB5262" s="8" t="s">
        <v>13797</v>
      </c>
    </row>
    <row r="5263" spans="24:28" x14ac:dyDescent="0.25">
      <c r="X5263">
        <v>5261</v>
      </c>
      <c r="Y5263" s="8" t="s">
        <v>13798</v>
      </c>
      <c r="Z5263">
        <v>532281</v>
      </c>
      <c r="AA5263">
        <v>458110</v>
      </c>
      <c r="AB5263" s="8" t="s">
        <v>13799</v>
      </c>
    </row>
    <row r="5264" spans="24:28" x14ac:dyDescent="0.25">
      <c r="X5264">
        <v>5262</v>
      </c>
      <c r="Y5264" s="8" t="s">
        <v>13800</v>
      </c>
      <c r="Z5264">
        <v>332117</v>
      </c>
      <c r="AB5264" s="8" t="s">
        <v>13801</v>
      </c>
    </row>
    <row r="5265" spans="24:28" x14ac:dyDescent="0.25">
      <c r="X5265">
        <v>5263</v>
      </c>
      <c r="Y5265" s="8" t="s">
        <v>13802</v>
      </c>
      <c r="Z5265">
        <v>445220</v>
      </c>
      <c r="AA5265">
        <v>424460</v>
      </c>
      <c r="AB5265" s="8" t="s">
        <v>13803</v>
      </c>
    </row>
    <row r="5266" spans="24:28" x14ac:dyDescent="0.25">
      <c r="X5266">
        <v>5264</v>
      </c>
      <c r="Y5266" s="8" t="s">
        <v>13804</v>
      </c>
      <c r="Z5266">
        <v>811213</v>
      </c>
      <c r="AB5266" s="8" t="s">
        <v>13805</v>
      </c>
    </row>
    <row r="5267" spans="24:28" x14ac:dyDescent="0.25">
      <c r="X5267">
        <v>5265</v>
      </c>
      <c r="Y5267" s="8" t="s">
        <v>13806</v>
      </c>
      <c r="Z5267">
        <v>448210</v>
      </c>
      <c r="AA5267">
        <v>424340</v>
      </c>
      <c r="AB5267" s="8" t="s">
        <v>13807</v>
      </c>
    </row>
    <row r="5268" spans="24:28" x14ac:dyDescent="0.25">
      <c r="X5268">
        <v>5266</v>
      </c>
      <c r="Y5268" s="8" t="s">
        <v>13808</v>
      </c>
      <c r="Z5268">
        <v>337212</v>
      </c>
      <c r="AB5268" s="8" t="s">
        <v>13809</v>
      </c>
    </row>
    <row r="5269" spans="24:28" x14ac:dyDescent="0.25">
      <c r="X5269">
        <v>5267</v>
      </c>
      <c r="Y5269" s="8" t="s">
        <v>13810</v>
      </c>
      <c r="Z5269">
        <v>334112</v>
      </c>
      <c r="AA5269">
        <v>513210</v>
      </c>
      <c r="AB5269" s="8" t="s">
        <v>13811</v>
      </c>
    </row>
    <row r="5270" spans="24:28" x14ac:dyDescent="0.25">
      <c r="X5270">
        <v>5268</v>
      </c>
      <c r="Y5270" s="8" t="s">
        <v>13812</v>
      </c>
      <c r="Z5270">
        <v>313320</v>
      </c>
      <c r="AA5270">
        <v>325212</v>
      </c>
      <c r="AB5270" s="8" t="s">
        <v>13813</v>
      </c>
    </row>
    <row r="5271" spans="24:28" x14ac:dyDescent="0.25">
      <c r="X5271">
        <v>5269</v>
      </c>
      <c r="Y5271" s="8" t="s">
        <v>13814</v>
      </c>
      <c r="Z5271">
        <v>321219</v>
      </c>
      <c r="AB5271" s="8" t="s">
        <v>13815</v>
      </c>
    </row>
    <row r="5272" spans="24:28" x14ac:dyDescent="0.25">
      <c r="X5272">
        <v>5270</v>
      </c>
      <c r="Y5272" s="8" t="s">
        <v>13816</v>
      </c>
      <c r="Z5272">
        <v>512131</v>
      </c>
      <c r="AB5272" s="8" t="s">
        <v>13817</v>
      </c>
    </row>
    <row r="5273" spans="24:28" x14ac:dyDescent="0.25">
      <c r="X5273">
        <v>5271</v>
      </c>
      <c r="Y5273" s="8" t="s">
        <v>13818</v>
      </c>
      <c r="Z5273">
        <v>331524</v>
      </c>
      <c r="AB5273" s="8" t="s">
        <v>13819</v>
      </c>
    </row>
    <row r="5274" spans="24:28" x14ac:dyDescent="0.25">
      <c r="X5274">
        <v>5272</v>
      </c>
      <c r="Y5274" s="8" t="s">
        <v>13820</v>
      </c>
      <c r="Z5274">
        <v>541120</v>
      </c>
      <c r="AB5274" s="8" t="s">
        <v>13821</v>
      </c>
    </row>
    <row r="5275" spans="24:28" x14ac:dyDescent="0.25">
      <c r="X5275">
        <v>5273</v>
      </c>
      <c r="Y5275" s="8" t="s">
        <v>13822</v>
      </c>
      <c r="Z5275">
        <v>311224</v>
      </c>
      <c r="AA5275">
        <v>311224</v>
      </c>
      <c r="AB5275" s="8" t="s">
        <v>13823</v>
      </c>
    </row>
    <row r="5276" spans="24:28" x14ac:dyDescent="0.25">
      <c r="X5276">
        <v>5274</v>
      </c>
      <c r="Y5276" s="8" t="s">
        <v>13824</v>
      </c>
      <c r="Z5276">
        <v>213114</v>
      </c>
      <c r="AB5276" s="8" t="s">
        <v>13825</v>
      </c>
    </row>
    <row r="5277" spans="24:28" x14ac:dyDescent="0.25">
      <c r="X5277">
        <v>5275</v>
      </c>
      <c r="Y5277" s="8" t="s">
        <v>13826</v>
      </c>
      <c r="Z5277">
        <v>111140</v>
      </c>
      <c r="AA5277">
        <v>112111</v>
      </c>
      <c r="AB5277" s="8" t="s">
        <v>13827</v>
      </c>
    </row>
    <row r="5278" spans="24:28" x14ac:dyDescent="0.25">
      <c r="X5278">
        <v>5276</v>
      </c>
      <c r="Y5278" s="8" t="s">
        <v>13828</v>
      </c>
      <c r="Z5278">
        <v>113110</v>
      </c>
      <c r="AA5278">
        <v>531210</v>
      </c>
      <c r="AB5278" s="8" t="s">
        <v>13829</v>
      </c>
    </row>
    <row r="5279" spans="24:28" x14ac:dyDescent="0.25">
      <c r="X5279">
        <v>5277</v>
      </c>
      <c r="Y5279" s="8" t="s">
        <v>13830</v>
      </c>
      <c r="Z5279">
        <v>313220</v>
      </c>
      <c r="AA5279">
        <v>339993</v>
      </c>
      <c r="AB5279" s="8" t="s">
        <v>13831</v>
      </c>
    </row>
    <row r="5280" spans="24:28" x14ac:dyDescent="0.25">
      <c r="X5280">
        <v>5278</v>
      </c>
      <c r="Y5280" s="8" t="s">
        <v>13832</v>
      </c>
      <c r="Z5280">
        <v>525920</v>
      </c>
      <c r="AB5280" s="8" t="s">
        <v>13833</v>
      </c>
    </row>
    <row r="5281" spans="24:28" x14ac:dyDescent="0.25">
      <c r="X5281">
        <v>5279</v>
      </c>
      <c r="Y5281" s="8" t="s">
        <v>13834</v>
      </c>
      <c r="Z5281">
        <v>611519</v>
      </c>
      <c r="AB5281" s="8" t="s">
        <v>13835</v>
      </c>
    </row>
    <row r="5282" spans="24:28" x14ac:dyDescent="0.25">
      <c r="X5282">
        <v>5280</v>
      </c>
      <c r="Y5282" s="8" t="s">
        <v>13836</v>
      </c>
      <c r="Z5282">
        <v>515112</v>
      </c>
      <c r="AA5282">
        <v>451110</v>
      </c>
      <c r="AB5282" s="8" t="s">
        <v>13837</v>
      </c>
    </row>
    <row r="5283" spans="24:28" x14ac:dyDescent="0.25">
      <c r="X5283">
        <v>5281</v>
      </c>
      <c r="Y5283" s="8" t="s">
        <v>13838</v>
      </c>
      <c r="Z5283">
        <v>213115</v>
      </c>
      <c r="AB5283" s="8" t="s">
        <v>13839</v>
      </c>
    </row>
    <row r="5284" spans="24:28" x14ac:dyDescent="0.25">
      <c r="X5284">
        <v>5282</v>
      </c>
      <c r="Y5284" s="8" t="s">
        <v>13840</v>
      </c>
      <c r="Z5284">
        <v>336340</v>
      </c>
      <c r="AB5284" s="8" t="s">
        <v>13841</v>
      </c>
    </row>
    <row r="5285" spans="24:28" x14ac:dyDescent="0.25">
      <c r="X5285">
        <v>5283</v>
      </c>
      <c r="Y5285" s="8" t="s">
        <v>13842</v>
      </c>
      <c r="Z5285">
        <v>221210</v>
      </c>
      <c r="AA5285">
        <v>486210</v>
      </c>
      <c r="AB5285" s="8" t="s">
        <v>13843</v>
      </c>
    </row>
    <row r="5286" spans="24:28" x14ac:dyDescent="0.25">
      <c r="X5286">
        <v>5284</v>
      </c>
      <c r="Y5286" s="8" t="s">
        <v>13844</v>
      </c>
      <c r="Z5286">
        <v>722310</v>
      </c>
      <c r="AB5286" s="8" t="s">
        <v>13845</v>
      </c>
    </row>
    <row r="5287" spans="24:28" x14ac:dyDescent="0.25">
      <c r="X5287">
        <v>5285</v>
      </c>
      <c r="Y5287" s="8" t="s">
        <v>13846</v>
      </c>
      <c r="Z5287">
        <v>311710</v>
      </c>
      <c r="AA5287">
        <v>311710</v>
      </c>
      <c r="AB5287" s="8" t="s">
        <v>13847</v>
      </c>
    </row>
    <row r="5288" spans="24:28" x14ac:dyDescent="0.25">
      <c r="X5288">
        <v>5286</v>
      </c>
      <c r="Y5288" s="8" t="s">
        <v>13848</v>
      </c>
      <c r="Z5288">
        <v>423450</v>
      </c>
      <c r="AA5288">
        <v>424120</v>
      </c>
      <c r="AB5288" s="8" t="s">
        <v>13849</v>
      </c>
    </row>
    <row r="5289" spans="24:28" x14ac:dyDescent="0.25">
      <c r="X5289">
        <v>5287</v>
      </c>
      <c r="Y5289" s="8" t="s">
        <v>13850</v>
      </c>
      <c r="Z5289">
        <v>484210</v>
      </c>
      <c r="AA5289">
        <v>488510</v>
      </c>
      <c r="AB5289" s="8" t="s">
        <v>13851</v>
      </c>
    </row>
    <row r="5290" spans="24:28" x14ac:dyDescent="0.25">
      <c r="X5290">
        <v>5288</v>
      </c>
      <c r="Y5290" s="8" t="s">
        <v>13852</v>
      </c>
      <c r="Z5290">
        <v>311412</v>
      </c>
      <c r="AA5290">
        <v>311813</v>
      </c>
      <c r="AB5290" s="8" t="s">
        <v>13853</v>
      </c>
    </row>
    <row r="5291" spans="24:28" x14ac:dyDescent="0.25">
      <c r="X5291">
        <v>5289</v>
      </c>
      <c r="Y5291" s="8" t="s">
        <v>13854</v>
      </c>
      <c r="Z5291">
        <v>722511</v>
      </c>
      <c r="AB5291" s="8" t="s">
        <v>13855</v>
      </c>
    </row>
    <row r="5292" spans="24:28" x14ac:dyDescent="0.25">
      <c r="X5292">
        <v>5290</v>
      </c>
      <c r="Y5292" s="8" t="s">
        <v>13856</v>
      </c>
      <c r="Z5292">
        <v>561431</v>
      </c>
      <c r="AB5292" s="8" t="s">
        <v>13857</v>
      </c>
    </row>
    <row r="5293" spans="24:28" x14ac:dyDescent="0.25">
      <c r="X5293">
        <v>5291</v>
      </c>
      <c r="Y5293" s="8" t="s">
        <v>13858</v>
      </c>
      <c r="Z5293">
        <v>112340</v>
      </c>
      <c r="AB5293" s="8" t="s">
        <v>13859</v>
      </c>
    </row>
    <row r="5294" spans="24:28" x14ac:dyDescent="0.25">
      <c r="X5294">
        <v>5292</v>
      </c>
      <c r="Y5294" s="8" t="s">
        <v>13860</v>
      </c>
      <c r="Z5294">
        <v>325110</v>
      </c>
      <c r="AA5294">
        <v>325212</v>
      </c>
      <c r="AB5294" s="8" t="s">
        <v>13861</v>
      </c>
    </row>
    <row r="5295" spans="24:28" x14ac:dyDescent="0.25">
      <c r="X5295">
        <v>5293</v>
      </c>
      <c r="Y5295" s="8" t="s">
        <v>13862</v>
      </c>
      <c r="Z5295">
        <v>453998</v>
      </c>
      <c r="AA5295">
        <v>446110</v>
      </c>
      <c r="AB5295" s="8" t="s">
        <v>13863</v>
      </c>
    </row>
    <row r="5296" spans="24:28" x14ac:dyDescent="0.25">
      <c r="X5296">
        <v>5294</v>
      </c>
      <c r="Y5296" s="8" t="s">
        <v>13864</v>
      </c>
      <c r="Z5296">
        <v>337127</v>
      </c>
      <c r="AB5296" s="8" t="s">
        <v>13865</v>
      </c>
    </row>
    <row r="5297" spans="24:28" x14ac:dyDescent="0.25">
      <c r="X5297">
        <v>5295</v>
      </c>
      <c r="Y5297" s="8" t="s">
        <v>13866</v>
      </c>
      <c r="Z5297">
        <v>312113</v>
      </c>
      <c r="AB5297" s="8" t="s">
        <v>13867</v>
      </c>
    </row>
    <row r="5298" spans="24:28" x14ac:dyDescent="0.25">
      <c r="X5298">
        <v>5296</v>
      </c>
      <c r="Y5298" s="8" t="s">
        <v>13868</v>
      </c>
      <c r="Z5298">
        <v>339950</v>
      </c>
      <c r="AA5298">
        <v>513210</v>
      </c>
      <c r="AB5298" s="8" t="s">
        <v>13869</v>
      </c>
    </row>
    <row r="5299" spans="24:28" x14ac:dyDescent="0.25">
      <c r="X5299">
        <v>5297</v>
      </c>
      <c r="Y5299" s="8" t="s">
        <v>13870</v>
      </c>
      <c r="Z5299">
        <v>541614</v>
      </c>
      <c r="AB5299" s="8" t="s">
        <v>13871</v>
      </c>
    </row>
    <row r="5300" spans="24:28" x14ac:dyDescent="0.25">
      <c r="X5300">
        <v>5298</v>
      </c>
      <c r="Y5300" s="8" t="s">
        <v>13872</v>
      </c>
      <c r="Z5300">
        <v>562998</v>
      </c>
      <c r="AB5300" s="8" t="s">
        <v>13873</v>
      </c>
    </row>
    <row r="5301" spans="24:28" x14ac:dyDescent="0.25">
      <c r="X5301">
        <v>5299</v>
      </c>
      <c r="Y5301" s="8" t="s">
        <v>13874</v>
      </c>
      <c r="Z5301">
        <v>332812</v>
      </c>
      <c r="AA5301">
        <v>332321</v>
      </c>
      <c r="AB5301" s="8" t="s">
        <v>13875</v>
      </c>
    </row>
    <row r="5302" spans="24:28" x14ac:dyDescent="0.25">
      <c r="X5302">
        <v>5300</v>
      </c>
      <c r="Y5302" s="8" t="s">
        <v>13876</v>
      </c>
      <c r="Z5302">
        <v>611410</v>
      </c>
      <c r="AB5302" s="8" t="s">
        <v>13877</v>
      </c>
    </row>
    <row r="5303" spans="24:28" x14ac:dyDescent="0.25">
      <c r="X5303">
        <v>5301</v>
      </c>
      <c r="Y5303" s="8" t="s">
        <v>13878</v>
      </c>
      <c r="Z5303">
        <v>541860</v>
      </c>
      <c r="AA5303">
        <v>459999</v>
      </c>
      <c r="AB5303" s="8" t="s">
        <v>13879</v>
      </c>
    </row>
    <row r="5304" spans="24:28" x14ac:dyDescent="0.25">
      <c r="X5304">
        <v>5302</v>
      </c>
      <c r="Y5304" s="8" t="s">
        <v>13880</v>
      </c>
      <c r="Z5304">
        <v>325611</v>
      </c>
      <c r="AA5304">
        <v>311942</v>
      </c>
      <c r="AB5304" s="8" t="s">
        <v>13881</v>
      </c>
    </row>
    <row r="5305" spans="24:28" x14ac:dyDescent="0.25">
      <c r="X5305">
        <v>5303</v>
      </c>
      <c r="Y5305" s="8" t="s">
        <v>13882</v>
      </c>
      <c r="Z5305">
        <v>321912</v>
      </c>
      <c r="AA5305">
        <v>451110</v>
      </c>
      <c r="AB5305" s="8" t="s">
        <v>13883</v>
      </c>
    </row>
    <row r="5306" spans="24:28" x14ac:dyDescent="0.25">
      <c r="X5306">
        <v>5304</v>
      </c>
      <c r="Y5306" s="8" t="s">
        <v>13884</v>
      </c>
      <c r="Z5306">
        <v>523910</v>
      </c>
      <c r="AB5306" s="8" t="s">
        <v>13885</v>
      </c>
    </row>
    <row r="5307" spans="24:28" x14ac:dyDescent="0.25">
      <c r="X5307">
        <v>5305</v>
      </c>
      <c r="Y5307" s="8" t="s">
        <v>13886</v>
      </c>
      <c r="Z5307">
        <v>213111</v>
      </c>
      <c r="AB5307" s="8" t="s">
        <v>13887</v>
      </c>
    </row>
    <row r="5308" spans="24:28" x14ac:dyDescent="0.25">
      <c r="X5308">
        <v>5306</v>
      </c>
      <c r="Y5308" s="8" t="s">
        <v>13888</v>
      </c>
      <c r="Z5308">
        <v>311422</v>
      </c>
      <c r="AB5308" s="8" t="s">
        <v>13889</v>
      </c>
    </row>
    <row r="5309" spans="24:28" x14ac:dyDescent="0.25">
      <c r="X5309">
        <v>5307</v>
      </c>
      <c r="Y5309" s="8" t="s">
        <v>13890</v>
      </c>
      <c r="Z5309">
        <v>712110</v>
      </c>
      <c r="AB5309" s="8" t="s">
        <v>13891</v>
      </c>
    </row>
    <row r="5310" spans="24:28" x14ac:dyDescent="0.25">
      <c r="X5310">
        <v>5308</v>
      </c>
      <c r="Y5310" s="8" t="s">
        <v>13892</v>
      </c>
      <c r="Z5310">
        <v>327410</v>
      </c>
      <c r="AB5310" s="8" t="s">
        <v>13893</v>
      </c>
    </row>
    <row r="5311" spans="24:28" x14ac:dyDescent="0.25">
      <c r="X5311">
        <v>5309</v>
      </c>
      <c r="Y5311" s="8" t="s">
        <v>13894</v>
      </c>
      <c r="Z5311">
        <v>331492</v>
      </c>
      <c r="AA5311">
        <v>212230</v>
      </c>
      <c r="AB5311" s="8" t="s">
        <v>13895</v>
      </c>
    </row>
    <row r="5312" spans="24:28" x14ac:dyDescent="0.25">
      <c r="X5312">
        <v>5310</v>
      </c>
      <c r="Y5312" s="8" t="s">
        <v>13896</v>
      </c>
      <c r="Z5312">
        <v>611210</v>
      </c>
      <c r="AA5312">
        <v>611310</v>
      </c>
      <c r="AB5312" s="8" t="s">
        <v>13897</v>
      </c>
    </row>
    <row r="5313" spans="24:28" x14ac:dyDescent="0.25">
      <c r="X5313">
        <v>5311</v>
      </c>
      <c r="Y5313" s="8" t="s">
        <v>13898</v>
      </c>
      <c r="Z5313">
        <v>335210</v>
      </c>
      <c r="AB5313" s="8" t="s">
        <v>13899</v>
      </c>
    </row>
    <row r="5314" spans="24:28" x14ac:dyDescent="0.25">
      <c r="X5314">
        <v>5312</v>
      </c>
      <c r="Y5314" s="8" t="s">
        <v>13900</v>
      </c>
      <c r="Z5314">
        <v>811112</v>
      </c>
      <c r="AB5314" s="8" t="s">
        <v>13901</v>
      </c>
    </row>
    <row r="5315" spans="24:28" x14ac:dyDescent="0.25">
      <c r="X5315">
        <v>5313</v>
      </c>
      <c r="Y5315" s="8" t="s">
        <v>13902</v>
      </c>
      <c r="Z5315">
        <v>325413</v>
      </c>
      <c r="AA5315">
        <v>334510</v>
      </c>
      <c r="AB5315" s="8" t="s">
        <v>13903</v>
      </c>
    </row>
    <row r="5316" spans="24:28" x14ac:dyDescent="0.25">
      <c r="X5316">
        <v>5314</v>
      </c>
      <c r="Y5316" s="8" t="s">
        <v>13904</v>
      </c>
      <c r="Z5316">
        <v>922140</v>
      </c>
      <c r="AB5316" s="8" t="s">
        <v>13905</v>
      </c>
    </row>
    <row r="5317" spans="24:28" x14ac:dyDescent="0.25">
      <c r="X5317">
        <v>5315</v>
      </c>
      <c r="Y5317" s="8" t="s">
        <v>13906</v>
      </c>
      <c r="Z5317">
        <v>423330</v>
      </c>
      <c r="AA5317">
        <v>423310</v>
      </c>
      <c r="AB5317" s="8" t="s">
        <v>13907</v>
      </c>
    </row>
    <row r="5318" spans="24:28" x14ac:dyDescent="0.25">
      <c r="X5318">
        <v>5316</v>
      </c>
      <c r="Y5318" s="8" t="s">
        <v>13908</v>
      </c>
      <c r="Z5318">
        <v>561622</v>
      </c>
      <c r="AB5318" s="8" t="s">
        <v>13909</v>
      </c>
    </row>
    <row r="5319" spans="24:28" x14ac:dyDescent="0.25">
      <c r="X5319">
        <v>5317</v>
      </c>
      <c r="Y5319" s="8" t="s">
        <v>13910</v>
      </c>
      <c r="Z5319">
        <v>561740</v>
      </c>
      <c r="AA5319">
        <v>561720</v>
      </c>
      <c r="AB5319" s="8" t="s">
        <v>13911</v>
      </c>
    </row>
    <row r="5320" spans="24:28" x14ac:dyDescent="0.25">
      <c r="X5320">
        <v>5318</v>
      </c>
      <c r="Y5320" s="8" t="s">
        <v>13912</v>
      </c>
      <c r="Z5320">
        <v>333310</v>
      </c>
      <c r="AA5320">
        <v>513210</v>
      </c>
      <c r="AB5320" s="8" t="s">
        <v>13913</v>
      </c>
    </row>
    <row r="5321" spans="24:28" x14ac:dyDescent="0.25">
      <c r="X5321">
        <v>5319</v>
      </c>
      <c r="Y5321" s="8" t="s">
        <v>13914</v>
      </c>
      <c r="Z5321">
        <v>112340</v>
      </c>
      <c r="AB5321" s="8" t="s">
        <v>13915</v>
      </c>
    </row>
    <row r="5322" spans="24:28" x14ac:dyDescent="0.25">
      <c r="X5322">
        <v>5320</v>
      </c>
      <c r="Y5322" s="8" t="s">
        <v>13916</v>
      </c>
      <c r="Z5322">
        <v>611410</v>
      </c>
      <c r="AB5322" s="8" t="s">
        <v>13917</v>
      </c>
    </row>
    <row r="5323" spans="24:28" x14ac:dyDescent="0.25">
      <c r="X5323">
        <v>5321</v>
      </c>
      <c r="Y5323" s="8" t="s">
        <v>13918</v>
      </c>
      <c r="Z5323">
        <v>333613</v>
      </c>
      <c r="AA5323">
        <v>423840</v>
      </c>
      <c r="AB5323" s="8" t="s">
        <v>13919</v>
      </c>
    </row>
    <row r="5324" spans="24:28" x14ac:dyDescent="0.25">
      <c r="X5324">
        <v>5322</v>
      </c>
      <c r="Y5324" s="8" t="s">
        <v>13920</v>
      </c>
      <c r="Z5324">
        <v>483212</v>
      </c>
      <c r="AB5324" s="8" t="s">
        <v>13921</v>
      </c>
    </row>
    <row r="5325" spans="24:28" x14ac:dyDescent="0.25">
      <c r="X5325">
        <v>5323</v>
      </c>
      <c r="Y5325" s="8" t="s">
        <v>13922</v>
      </c>
      <c r="Z5325">
        <v>561920</v>
      </c>
      <c r="AB5325" s="8" t="s">
        <v>13923</v>
      </c>
    </row>
    <row r="5326" spans="24:28" x14ac:dyDescent="0.25">
      <c r="X5326">
        <v>5324</v>
      </c>
      <c r="Y5326" s="8" t="s">
        <v>13924</v>
      </c>
      <c r="Z5326">
        <v>811112</v>
      </c>
      <c r="AA5326">
        <v>811118</v>
      </c>
      <c r="AB5326" s="8" t="s">
        <v>13925</v>
      </c>
    </row>
    <row r="5327" spans="24:28" x14ac:dyDescent="0.25">
      <c r="X5327">
        <v>5325</v>
      </c>
      <c r="Y5327" s="8" t="s">
        <v>13926</v>
      </c>
      <c r="Z5327">
        <v>423830</v>
      </c>
      <c r="AA5327">
        <v>522320</v>
      </c>
      <c r="AB5327" s="8" t="s">
        <v>13927</v>
      </c>
    </row>
    <row r="5328" spans="24:28" x14ac:dyDescent="0.25">
      <c r="X5328">
        <v>5326</v>
      </c>
      <c r="Y5328" s="8" t="s">
        <v>13928</v>
      </c>
      <c r="Z5328">
        <v>484122</v>
      </c>
      <c r="AA5328">
        <v>488510</v>
      </c>
      <c r="AB5328" s="8" t="s">
        <v>13929</v>
      </c>
    </row>
    <row r="5329" spans="24:28" x14ac:dyDescent="0.25">
      <c r="X5329">
        <v>5327</v>
      </c>
      <c r="Y5329" s="8" t="s">
        <v>13930</v>
      </c>
      <c r="Z5329">
        <v>336413</v>
      </c>
      <c r="AA5329">
        <v>334511</v>
      </c>
      <c r="AB5329" s="8" t="s">
        <v>13931</v>
      </c>
    </row>
    <row r="5330" spans="24:28" x14ac:dyDescent="0.25">
      <c r="X5330">
        <v>5328</v>
      </c>
      <c r="Y5330" s="8" t="s">
        <v>13932</v>
      </c>
      <c r="Z5330">
        <v>482111</v>
      </c>
      <c r="AB5330" s="8" t="s">
        <v>13933</v>
      </c>
    </row>
    <row r="5331" spans="24:28" x14ac:dyDescent="0.25">
      <c r="X5331">
        <v>5329</v>
      </c>
      <c r="Y5331" s="8" t="s">
        <v>13934</v>
      </c>
      <c r="Z5331">
        <v>311513</v>
      </c>
      <c r="AB5331" s="8" t="s">
        <v>13935</v>
      </c>
    </row>
    <row r="5332" spans="24:28" x14ac:dyDescent="0.25">
      <c r="X5332">
        <v>5330</v>
      </c>
      <c r="Y5332" s="8" t="s">
        <v>13936</v>
      </c>
      <c r="Z5332">
        <v>444230</v>
      </c>
      <c r="AA5332">
        <v>441330</v>
      </c>
      <c r="AB5332" s="8" t="s">
        <v>13937</v>
      </c>
    </row>
    <row r="5333" spans="24:28" x14ac:dyDescent="0.25">
      <c r="X5333">
        <v>5331</v>
      </c>
      <c r="Y5333" s="8" t="s">
        <v>13938</v>
      </c>
      <c r="Z5333">
        <v>115210</v>
      </c>
      <c r="AA5333">
        <v>424590</v>
      </c>
      <c r="AB5333" s="8" t="s">
        <v>13939</v>
      </c>
    </row>
    <row r="5334" spans="24:28" x14ac:dyDescent="0.25">
      <c r="X5334">
        <v>5332</v>
      </c>
      <c r="Y5334" s="8" t="s">
        <v>13940</v>
      </c>
      <c r="Z5334">
        <v>238290</v>
      </c>
      <c r="AA5334">
        <v>238990</v>
      </c>
      <c r="AB5334" s="8" t="s">
        <v>13941</v>
      </c>
    </row>
    <row r="5335" spans="24:28" x14ac:dyDescent="0.25">
      <c r="X5335">
        <v>5333</v>
      </c>
      <c r="Y5335" s="8" t="s">
        <v>13942</v>
      </c>
      <c r="Z5335">
        <v>333120</v>
      </c>
      <c r="AB5335" s="8" t="s">
        <v>13943</v>
      </c>
    </row>
    <row r="5336" spans="24:28" x14ac:dyDescent="0.25">
      <c r="X5336">
        <v>5334</v>
      </c>
      <c r="Y5336" s="8" t="s">
        <v>13944</v>
      </c>
      <c r="Z5336">
        <v>313310</v>
      </c>
      <c r="AA5336">
        <v>313310</v>
      </c>
      <c r="AB5336" s="8" t="s">
        <v>13945</v>
      </c>
    </row>
    <row r="5337" spans="24:28" x14ac:dyDescent="0.25">
      <c r="X5337">
        <v>5335</v>
      </c>
      <c r="Y5337" s="8" t="s">
        <v>13946</v>
      </c>
      <c r="Z5337">
        <v>334210</v>
      </c>
      <c r="AA5337">
        <v>513210</v>
      </c>
      <c r="AB5337" s="8" t="s">
        <v>13947</v>
      </c>
    </row>
    <row r="5338" spans="24:28" x14ac:dyDescent="0.25">
      <c r="X5338">
        <v>5336</v>
      </c>
      <c r="Y5338" s="8" t="s">
        <v>13948</v>
      </c>
      <c r="Z5338">
        <v>334416</v>
      </c>
      <c r="AB5338" s="8" t="s">
        <v>13949</v>
      </c>
    </row>
    <row r="5339" spans="24:28" x14ac:dyDescent="0.25">
      <c r="X5339">
        <v>5337</v>
      </c>
      <c r="Y5339" s="8" t="s">
        <v>13950</v>
      </c>
      <c r="Z5339">
        <v>812930</v>
      </c>
      <c r="AB5339" s="8" t="s">
        <v>13951</v>
      </c>
    </row>
    <row r="5340" spans="24:28" x14ac:dyDescent="0.25">
      <c r="X5340">
        <v>5338</v>
      </c>
      <c r="Y5340" s="8" t="s">
        <v>13952</v>
      </c>
      <c r="Z5340">
        <v>336350</v>
      </c>
      <c r="AB5340" s="8" t="s">
        <v>13953</v>
      </c>
    </row>
    <row r="5341" spans="24:28" x14ac:dyDescent="0.25">
      <c r="X5341">
        <v>5339</v>
      </c>
      <c r="Y5341" s="8" t="s">
        <v>13954</v>
      </c>
      <c r="Z5341">
        <v>238350</v>
      </c>
      <c r="AA5341">
        <v>238310</v>
      </c>
      <c r="AB5341" s="8" t="s">
        <v>13955</v>
      </c>
    </row>
    <row r="5342" spans="24:28" x14ac:dyDescent="0.25">
      <c r="X5342">
        <v>5340</v>
      </c>
      <c r="Y5342" s="8" t="s">
        <v>13956</v>
      </c>
      <c r="Z5342">
        <v>333995</v>
      </c>
      <c r="AB5342" s="8" t="s">
        <v>13957</v>
      </c>
    </row>
    <row r="5343" spans="24:28" x14ac:dyDescent="0.25">
      <c r="X5343">
        <v>5341</v>
      </c>
      <c r="Y5343" s="8" t="s">
        <v>13958</v>
      </c>
      <c r="Z5343">
        <v>111219</v>
      </c>
      <c r="AA5343">
        <v>111419</v>
      </c>
      <c r="AB5343" s="8" t="s">
        <v>13959</v>
      </c>
    </row>
    <row r="5344" spans="24:28" x14ac:dyDescent="0.25">
      <c r="X5344">
        <v>5342</v>
      </c>
      <c r="Y5344" s="8" t="s">
        <v>13960</v>
      </c>
      <c r="Z5344">
        <v>811213</v>
      </c>
      <c r="AA5344">
        <v>517911</v>
      </c>
      <c r="AB5344" s="8" t="s">
        <v>13961</v>
      </c>
    </row>
    <row r="5345" spans="24:28" x14ac:dyDescent="0.25">
      <c r="X5345">
        <v>5343</v>
      </c>
      <c r="Y5345" s="8" t="s">
        <v>13962</v>
      </c>
      <c r="Z5345">
        <v>513110</v>
      </c>
      <c r="AB5345" s="8" t="s">
        <v>13963</v>
      </c>
    </row>
    <row r="5346" spans="24:28" x14ac:dyDescent="0.25">
      <c r="X5346">
        <v>5344</v>
      </c>
      <c r="Y5346" s="8" t="s">
        <v>13964</v>
      </c>
      <c r="Z5346">
        <v>333992</v>
      </c>
      <c r="AA5346">
        <v>333924</v>
      </c>
      <c r="AB5346" s="8" t="s">
        <v>13965</v>
      </c>
    </row>
    <row r="5347" spans="24:28" x14ac:dyDescent="0.25">
      <c r="X5347">
        <v>5345</v>
      </c>
      <c r="Y5347" s="8" t="s">
        <v>13966</v>
      </c>
      <c r="Z5347">
        <v>334416</v>
      </c>
      <c r="AA5347">
        <v>335314</v>
      </c>
      <c r="AB5347" s="8" t="s">
        <v>13967</v>
      </c>
    </row>
    <row r="5348" spans="24:28" x14ac:dyDescent="0.25">
      <c r="X5348">
        <v>5346</v>
      </c>
      <c r="Y5348" s="8" t="s">
        <v>13968</v>
      </c>
      <c r="Z5348">
        <v>238150</v>
      </c>
      <c r="AA5348">
        <v>327215</v>
      </c>
      <c r="AB5348" s="8" t="s">
        <v>13969</v>
      </c>
    </row>
    <row r="5349" spans="24:28" x14ac:dyDescent="0.25">
      <c r="X5349">
        <v>5347</v>
      </c>
      <c r="Y5349" s="8" t="s">
        <v>13970</v>
      </c>
      <c r="Z5349">
        <v>611620</v>
      </c>
      <c r="AB5349" s="8" t="s">
        <v>13971</v>
      </c>
    </row>
    <row r="5350" spans="24:28" x14ac:dyDescent="0.25">
      <c r="X5350">
        <v>5348</v>
      </c>
      <c r="Y5350" s="8" t="s">
        <v>13972</v>
      </c>
      <c r="Z5350">
        <v>325193</v>
      </c>
      <c r="AB5350" s="8" t="s">
        <v>13973</v>
      </c>
    </row>
    <row r="5351" spans="24:28" x14ac:dyDescent="0.25">
      <c r="X5351">
        <v>5349</v>
      </c>
      <c r="Y5351" s="8" t="s">
        <v>13974</v>
      </c>
      <c r="Z5351">
        <v>561790</v>
      </c>
      <c r="AA5351">
        <v>811412</v>
      </c>
      <c r="AB5351" s="8" t="s">
        <v>13975</v>
      </c>
    </row>
    <row r="5352" spans="24:28" x14ac:dyDescent="0.25">
      <c r="X5352">
        <v>5350</v>
      </c>
      <c r="Y5352" s="8" t="s">
        <v>13976</v>
      </c>
      <c r="Z5352">
        <v>221111</v>
      </c>
      <c r="AA5352">
        <v>238210</v>
      </c>
      <c r="AB5352" s="8" t="s">
        <v>13977</v>
      </c>
    </row>
    <row r="5353" spans="24:28" x14ac:dyDescent="0.25">
      <c r="X5353">
        <v>5351</v>
      </c>
      <c r="Y5353" s="8" t="s">
        <v>13978</v>
      </c>
      <c r="Z5353">
        <v>334210</v>
      </c>
      <c r="AB5353" s="8" t="s">
        <v>13979</v>
      </c>
    </row>
    <row r="5354" spans="24:28" x14ac:dyDescent="0.25">
      <c r="X5354">
        <v>5352</v>
      </c>
      <c r="Y5354" s="8" t="s">
        <v>13980</v>
      </c>
      <c r="Z5354">
        <v>611210</v>
      </c>
      <c r="AB5354" s="8" t="s">
        <v>13981</v>
      </c>
    </row>
    <row r="5355" spans="24:28" x14ac:dyDescent="0.25">
      <c r="X5355">
        <v>5353</v>
      </c>
      <c r="Y5355" s="8" t="s">
        <v>13982</v>
      </c>
      <c r="Z5355">
        <v>523210</v>
      </c>
      <c r="AB5355" s="8" t="s">
        <v>13983</v>
      </c>
    </row>
    <row r="5356" spans="24:28" x14ac:dyDescent="0.25">
      <c r="X5356">
        <v>5354</v>
      </c>
      <c r="Y5356" s="8" t="s">
        <v>13984</v>
      </c>
      <c r="Z5356">
        <v>611511</v>
      </c>
      <c r="AA5356">
        <v>611519</v>
      </c>
      <c r="AB5356" s="8" t="s">
        <v>13985</v>
      </c>
    </row>
    <row r="5357" spans="24:28" x14ac:dyDescent="0.25">
      <c r="X5357">
        <v>5355</v>
      </c>
      <c r="Y5357" s="8" t="s">
        <v>13986</v>
      </c>
      <c r="Z5357">
        <v>448120</v>
      </c>
      <c r="AA5357">
        <v>448150</v>
      </c>
      <c r="AB5357" s="8" t="s">
        <v>13987</v>
      </c>
    </row>
    <row r="5358" spans="24:28" x14ac:dyDescent="0.25">
      <c r="X5358">
        <v>5356</v>
      </c>
      <c r="Y5358" s="8" t="s">
        <v>13988</v>
      </c>
      <c r="Z5358">
        <v>541410</v>
      </c>
      <c r="AA5358">
        <v>449110</v>
      </c>
      <c r="AB5358" s="8" t="s">
        <v>13989</v>
      </c>
    </row>
    <row r="5359" spans="24:28" x14ac:dyDescent="0.25">
      <c r="X5359">
        <v>5357</v>
      </c>
      <c r="Y5359" s="8" t="s">
        <v>13990</v>
      </c>
      <c r="Z5359">
        <v>713920</v>
      </c>
      <c r="AB5359" s="8" t="s">
        <v>13991</v>
      </c>
    </row>
    <row r="5360" spans="24:28" x14ac:dyDescent="0.25">
      <c r="X5360">
        <v>5358</v>
      </c>
      <c r="Y5360" s="8" t="s">
        <v>13992</v>
      </c>
      <c r="Z5360">
        <v>486910</v>
      </c>
      <c r="AB5360" s="8" t="s">
        <v>13993</v>
      </c>
    </row>
    <row r="5361" spans="24:28" x14ac:dyDescent="0.25">
      <c r="X5361">
        <v>5359</v>
      </c>
      <c r="Y5361" s="8" t="s">
        <v>13994</v>
      </c>
      <c r="Z5361">
        <v>721110</v>
      </c>
      <c r="AB5361" s="8" t="s">
        <v>13995</v>
      </c>
    </row>
    <row r="5362" spans="24:28" x14ac:dyDescent="0.25">
      <c r="X5362">
        <v>5360</v>
      </c>
      <c r="Y5362" s="8" t="s">
        <v>13996</v>
      </c>
      <c r="Z5362">
        <v>335311</v>
      </c>
      <c r="AB5362" s="8" t="s">
        <v>13997</v>
      </c>
    </row>
    <row r="5363" spans="24:28" x14ac:dyDescent="0.25">
      <c r="X5363">
        <v>5361</v>
      </c>
      <c r="Y5363" s="8" t="s">
        <v>13998</v>
      </c>
      <c r="Z5363">
        <v>711130</v>
      </c>
      <c r="AB5363" s="8" t="s">
        <v>13999</v>
      </c>
    </row>
    <row r="5364" spans="24:28" x14ac:dyDescent="0.25">
      <c r="X5364">
        <v>5362</v>
      </c>
      <c r="Y5364" s="8" t="s">
        <v>14000</v>
      </c>
      <c r="Z5364">
        <v>311213</v>
      </c>
      <c r="AA5364">
        <v>561990</v>
      </c>
      <c r="AB5364" s="8" t="s">
        <v>14001</v>
      </c>
    </row>
    <row r="5365" spans="24:28" x14ac:dyDescent="0.25">
      <c r="X5365">
        <v>5363</v>
      </c>
      <c r="Y5365" s="8" t="s">
        <v>14002</v>
      </c>
      <c r="Z5365">
        <v>321912</v>
      </c>
      <c r="AA5365">
        <v>337110</v>
      </c>
      <c r="AB5365" s="8" t="s">
        <v>14003</v>
      </c>
    </row>
    <row r="5366" spans="24:28" x14ac:dyDescent="0.25">
      <c r="X5366">
        <v>5364</v>
      </c>
      <c r="Y5366" s="8" t="s">
        <v>14004</v>
      </c>
      <c r="Z5366">
        <v>522220</v>
      </c>
      <c r="AB5366" s="8" t="s">
        <v>14005</v>
      </c>
    </row>
    <row r="5367" spans="24:28" x14ac:dyDescent="0.25">
      <c r="X5367">
        <v>5365</v>
      </c>
      <c r="Y5367" s="8" t="s">
        <v>14006</v>
      </c>
      <c r="Z5367">
        <v>325412</v>
      </c>
      <c r="AA5367">
        <v>325414</v>
      </c>
      <c r="AB5367" s="8" t="s">
        <v>14007</v>
      </c>
    </row>
    <row r="5368" spans="24:28" x14ac:dyDescent="0.25">
      <c r="X5368">
        <v>5366</v>
      </c>
      <c r="Y5368" s="8" t="s">
        <v>14008</v>
      </c>
      <c r="Z5368">
        <v>561311</v>
      </c>
      <c r="AB5368" s="8" t="s">
        <v>14009</v>
      </c>
    </row>
    <row r="5369" spans="24:28" x14ac:dyDescent="0.25">
      <c r="X5369">
        <v>5367</v>
      </c>
      <c r="Y5369" s="8" t="s">
        <v>14010</v>
      </c>
      <c r="Z5369">
        <v>711110</v>
      </c>
      <c r="AB5369" s="8" t="s">
        <v>14011</v>
      </c>
    </row>
    <row r="5370" spans="24:28" x14ac:dyDescent="0.25">
      <c r="X5370">
        <v>5368</v>
      </c>
      <c r="Y5370" s="8" t="s">
        <v>14012</v>
      </c>
      <c r="Z5370">
        <v>811113</v>
      </c>
      <c r="AA5370">
        <v>811111</v>
      </c>
      <c r="AB5370" s="8" t="s">
        <v>14013</v>
      </c>
    </row>
    <row r="5371" spans="24:28" x14ac:dyDescent="0.25">
      <c r="X5371">
        <v>5369</v>
      </c>
      <c r="Y5371" s="8" t="s">
        <v>14014</v>
      </c>
      <c r="Z5371">
        <v>238390</v>
      </c>
      <c r="AA5371">
        <v>332322</v>
      </c>
      <c r="AB5371" s="8" t="s">
        <v>14015</v>
      </c>
    </row>
    <row r="5372" spans="24:28" x14ac:dyDescent="0.25">
      <c r="X5372">
        <v>5370</v>
      </c>
      <c r="Y5372" s="8" t="s">
        <v>14016</v>
      </c>
      <c r="Z5372">
        <v>311211</v>
      </c>
      <c r="AB5372" s="8" t="s">
        <v>14017</v>
      </c>
    </row>
    <row r="5373" spans="24:28" x14ac:dyDescent="0.25">
      <c r="X5373">
        <v>5371</v>
      </c>
      <c r="Y5373" s="8" t="s">
        <v>14018</v>
      </c>
      <c r="Z5373">
        <v>335314</v>
      </c>
      <c r="AA5373">
        <v>332912</v>
      </c>
      <c r="AB5373" s="8" t="s">
        <v>14019</v>
      </c>
    </row>
    <row r="5374" spans="24:28" x14ac:dyDescent="0.25">
      <c r="X5374">
        <v>5372</v>
      </c>
      <c r="Y5374" s="8" t="s">
        <v>14020</v>
      </c>
      <c r="Z5374">
        <v>424710</v>
      </c>
      <c r="AA5374">
        <v>424720</v>
      </c>
      <c r="AB5374" s="8" t="s">
        <v>14021</v>
      </c>
    </row>
    <row r="5375" spans="24:28" x14ac:dyDescent="0.25">
      <c r="X5375">
        <v>5373</v>
      </c>
      <c r="Y5375" s="8" t="s">
        <v>14022</v>
      </c>
      <c r="Z5375">
        <v>541618</v>
      </c>
      <c r="AA5375">
        <v>541330</v>
      </c>
      <c r="AB5375" s="8" t="s">
        <v>14023</v>
      </c>
    </row>
    <row r="5376" spans="24:28" x14ac:dyDescent="0.25">
      <c r="X5376">
        <v>5374</v>
      </c>
      <c r="Y5376" s="8" t="s">
        <v>14024</v>
      </c>
      <c r="Z5376">
        <v>561439</v>
      </c>
      <c r="AA5376">
        <v>513210</v>
      </c>
      <c r="AB5376" s="8" t="s">
        <v>14025</v>
      </c>
    </row>
    <row r="5377" spans="24:28" x14ac:dyDescent="0.25">
      <c r="X5377">
        <v>5375</v>
      </c>
      <c r="Y5377" s="8" t="s">
        <v>14026</v>
      </c>
      <c r="Z5377">
        <v>339991</v>
      </c>
      <c r="AA5377">
        <v>334513</v>
      </c>
      <c r="AB5377" s="8" t="s">
        <v>14027</v>
      </c>
    </row>
    <row r="5378" spans="24:28" x14ac:dyDescent="0.25">
      <c r="X5378">
        <v>5376</v>
      </c>
      <c r="Y5378" s="8" t="s">
        <v>14028</v>
      </c>
      <c r="Z5378">
        <v>332991</v>
      </c>
      <c r="AA5378">
        <v>333999</v>
      </c>
      <c r="AB5378" s="8" t="s">
        <v>14029</v>
      </c>
    </row>
    <row r="5379" spans="24:28" x14ac:dyDescent="0.25">
      <c r="X5379">
        <v>5377</v>
      </c>
      <c r="Y5379" s="8" t="s">
        <v>14030</v>
      </c>
      <c r="Z5379">
        <v>519130</v>
      </c>
      <c r="AA5379">
        <v>541430</v>
      </c>
      <c r="AB5379" s="8" t="s">
        <v>14031</v>
      </c>
    </row>
    <row r="5380" spans="24:28" x14ac:dyDescent="0.25">
      <c r="X5380">
        <v>5378</v>
      </c>
      <c r="Y5380" s="8" t="s">
        <v>14032</v>
      </c>
      <c r="Z5380">
        <v>315210</v>
      </c>
      <c r="AA5380">
        <v>315220</v>
      </c>
      <c r="AB5380" s="8" t="s">
        <v>14033</v>
      </c>
    </row>
    <row r="5381" spans="24:28" x14ac:dyDescent="0.25">
      <c r="X5381">
        <v>5379</v>
      </c>
      <c r="Y5381" s="8" t="s">
        <v>14034</v>
      </c>
      <c r="Z5381">
        <v>483111</v>
      </c>
      <c r="AB5381" s="8" t="s">
        <v>14035</v>
      </c>
    </row>
    <row r="5382" spans="24:28" x14ac:dyDescent="0.25">
      <c r="X5382">
        <v>5380</v>
      </c>
      <c r="Y5382" s="8" t="s">
        <v>14036</v>
      </c>
      <c r="Z5382">
        <v>811122</v>
      </c>
      <c r="AA5382">
        <v>238150</v>
      </c>
      <c r="AB5382" s="8" t="s">
        <v>14037</v>
      </c>
    </row>
    <row r="5383" spans="24:28" x14ac:dyDescent="0.25">
      <c r="X5383">
        <v>5381</v>
      </c>
      <c r="Y5383" s="8" t="s">
        <v>14038</v>
      </c>
      <c r="Z5383">
        <v>221122</v>
      </c>
      <c r="AB5383" s="8" t="s">
        <v>14039</v>
      </c>
    </row>
    <row r="5384" spans="24:28" x14ac:dyDescent="0.25">
      <c r="X5384">
        <v>5382</v>
      </c>
      <c r="Y5384" s="8" t="s">
        <v>14040</v>
      </c>
      <c r="Z5384">
        <v>333318</v>
      </c>
      <c r="AA5384">
        <v>333914</v>
      </c>
      <c r="AB5384" s="8" t="s">
        <v>14041</v>
      </c>
    </row>
    <row r="5385" spans="24:28" x14ac:dyDescent="0.25">
      <c r="X5385">
        <v>5383</v>
      </c>
      <c r="Y5385" s="8" t="s">
        <v>14042</v>
      </c>
      <c r="Z5385">
        <v>811191</v>
      </c>
      <c r="AA5385">
        <v>533110</v>
      </c>
      <c r="AB5385" s="8" t="s">
        <v>14043</v>
      </c>
    </row>
    <row r="5386" spans="24:28" x14ac:dyDescent="0.25">
      <c r="X5386">
        <v>5384</v>
      </c>
      <c r="Y5386" s="8" t="s">
        <v>14044</v>
      </c>
      <c r="Z5386">
        <v>312230</v>
      </c>
      <c r="AB5386" s="8" t="s">
        <v>14045</v>
      </c>
    </row>
    <row r="5387" spans="24:28" x14ac:dyDescent="0.25">
      <c r="X5387">
        <v>5385</v>
      </c>
      <c r="Y5387" s="8" t="s">
        <v>14046</v>
      </c>
      <c r="Z5387">
        <v>713210</v>
      </c>
      <c r="AA5387">
        <v>721120</v>
      </c>
      <c r="AB5387" s="8" t="s">
        <v>14047</v>
      </c>
    </row>
    <row r="5388" spans="24:28" x14ac:dyDescent="0.25">
      <c r="X5388">
        <v>5386</v>
      </c>
      <c r="Y5388" s="8" t="s">
        <v>14048</v>
      </c>
      <c r="Z5388">
        <v>336360</v>
      </c>
      <c r="AB5388" s="8" t="s">
        <v>14049</v>
      </c>
    </row>
    <row r="5389" spans="24:28" x14ac:dyDescent="0.25">
      <c r="X5389">
        <v>5387</v>
      </c>
      <c r="Y5389" s="8" t="s">
        <v>14050</v>
      </c>
      <c r="Z5389">
        <v>311999</v>
      </c>
      <c r="AA5389">
        <v>115114</v>
      </c>
      <c r="AB5389" s="8" t="s">
        <v>14051</v>
      </c>
    </row>
    <row r="5390" spans="24:28" x14ac:dyDescent="0.25">
      <c r="X5390">
        <v>5388</v>
      </c>
      <c r="Y5390" s="8" t="s">
        <v>14052</v>
      </c>
      <c r="Z5390">
        <v>441222</v>
      </c>
      <c r="AB5390" s="8" t="s">
        <v>14053</v>
      </c>
    </row>
    <row r="5391" spans="24:28" x14ac:dyDescent="0.25">
      <c r="X5391">
        <v>5389</v>
      </c>
      <c r="Y5391" s="8" t="s">
        <v>14054</v>
      </c>
      <c r="Z5391">
        <v>621511</v>
      </c>
      <c r="AB5391" s="8" t="s">
        <v>14055</v>
      </c>
    </row>
    <row r="5392" spans="24:28" x14ac:dyDescent="0.25">
      <c r="X5392">
        <v>5390</v>
      </c>
      <c r="Y5392" s="8" t="s">
        <v>14056</v>
      </c>
      <c r="Z5392">
        <v>333132</v>
      </c>
      <c r="AA5392">
        <v>213112</v>
      </c>
      <c r="AB5392" s="8" t="s">
        <v>14057</v>
      </c>
    </row>
    <row r="5393" spans="24:28" x14ac:dyDescent="0.25">
      <c r="X5393">
        <v>5391</v>
      </c>
      <c r="Y5393" s="8" t="s">
        <v>14058</v>
      </c>
      <c r="Z5393">
        <v>335929</v>
      </c>
      <c r="AB5393" s="8" t="s">
        <v>14059</v>
      </c>
    </row>
    <row r="5394" spans="24:28" x14ac:dyDescent="0.25">
      <c r="X5394">
        <v>5392</v>
      </c>
      <c r="Y5394" s="8" t="s">
        <v>14060</v>
      </c>
      <c r="Z5394">
        <v>316210</v>
      </c>
      <c r="AA5394">
        <v>316210</v>
      </c>
      <c r="AB5394" s="8" t="s">
        <v>14061</v>
      </c>
    </row>
    <row r="5395" spans="24:28" x14ac:dyDescent="0.25">
      <c r="X5395">
        <v>5393</v>
      </c>
      <c r="Y5395" s="8" t="s">
        <v>14062</v>
      </c>
      <c r="Z5395">
        <v>611710</v>
      </c>
      <c r="AA5395">
        <v>541611</v>
      </c>
      <c r="AB5395" s="8" t="s">
        <v>14063</v>
      </c>
    </row>
    <row r="5396" spans="24:28" x14ac:dyDescent="0.25">
      <c r="X5396">
        <v>5394</v>
      </c>
      <c r="Y5396" s="8" t="s">
        <v>14064</v>
      </c>
      <c r="Z5396">
        <v>335139</v>
      </c>
      <c r="AA5396">
        <v>423610</v>
      </c>
      <c r="AB5396" s="8" t="s">
        <v>14065</v>
      </c>
    </row>
    <row r="5397" spans="24:28" x14ac:dyDescent="0.25">
      <c r="X5397">
        <v>5395</v>
      </c>
      <c r="Y5397" s="8" t="s">
        <v>14066</v>
      </c>
      <c r="Z5397">
        <v>423420</v>
      </c>
      <c r="AA5397">
        <v>459410</v>
      </c>
      <c r="AB5397" s="8" t="s">
        <v>14067</v>
      </c>
    </row>
    <row r="5398" spans="24:28" x14ac:dyDescent="0.25">
      <c r="X5398">
        <v>5396</v>
      </c>
      <c r="Y5398" s="8" t="s">
        <v>14068</v>
      </c>
      <c r="Z5398">
        <v>332431</v>
      </c>
      <c r="AB5398" s="8" t="s">
        <v>14069</v>
      </c>
    </row>
    <row r="5399" spans="24:28" x14ac:dyDescent="0.25">
      <c r="X5399">
        <v>5397</v>
      </c>
      <c r="Y5399" s="8" t="s">
        <v>14070</v>
      </c>
      <c r="Z5399">
        <v>541214</v>
      </c>
      <c r="AB5399" s="8" t="s">
        <v>14071</v>
      </c>
    </row>
    <row r="5400" spans="24:28" x14ac:dyDescent="0.25">
      <c r="X5400">
        <v>5398</v>
      </c>
      <c r="Y5400" s="8" t="s">
        <v>14072</v>
      </c>
      <c r="Z5400">
        <v>331524</v>
      </c>
      <c r="AA5400">
        <v>331523</v>
      </c>
      <c r="AB5400" s="8" t="s">
        <v>14073</v>
      </c>
    </row>
    <row r="5401" spans="24:28" x14ac:dyDescent="0.25">
      <c r="X5401">
        <v>5399</v>
      </c>
      <c r="Y5401" s="8" t="s">
        <v>14074</v>
      </c>
      <c r="Z5401">
        <v>811122</v>
      </c>
      <c r="AA5401">
        <v>238990</v>
      </c>
      <c r="AB5401" s="8" t="s">
        <v>14075</v>
      </c>
    </row>
    <row r="5402" spans="24:28" x14ac:dyDescent="0.25">
      <c r="X5402">
        <v>5400</v>
      </c>
      <c r="Y5402" s="8" t="s">
        <v>14076</v>
      </c>
      <c r="Z5402">
        <v>928110</v>
      </c>
      <c r="AB5402" s="8" t="s">
        <v>14077</v>
      </c>
    </row>
    <row r="5403" spans="24:28" x14ac:dyDescent="0.25">
      <c r="X5403">
        <v>5401</v>
      </c>
      <c r="Y5403" s="8" t="s">
        <v>14078</v>
      </c>
      <c r="Z5403">
        <v>424520</v>
      </c>
      <c r="AA5403">
        <v>541940</v>
      </c>
      <c r="AB5403" s="8" t="s">
        <v>14079</v>
      </c>
    </row>
    <row r="5404" spans="24:28" x14ac:dyDescent="0.25">
      <c r="X5404">
        <v>5402</v>
      </c>
      <c r="Y5404" s="8" t="s">
        <v>14080</v>
      </c>
      <c r="Z5404">
        <v>332919</v>
      </c>
      <c r="AB5404" s="8" t="s">
        <v>14081</v>
      </c>
    </row>
    <row r="5405" spans="24:28" x14ac:dyDescent="0.25">
      <c r="X5405">
        <v>5403</v>
      </c>
      <c r="Y5405" s="8" t="s">
        <v>14082</v>
      </c>
      <c r="Z5405">
        <v>335932</v>
      </c>
      <c r="AB5405" s="8" t="s">
        <v>14083</v>
      </c>
    </row>
    <row r="5406" spans="24:28" x14ac:dyDescent="0.25">
      <c r="X5406">
        <v>5404</v>
      </c>
      <c r="Y5406" s="8" t="s">
        <v>14084</v>
      </c>
      <c r="Z5406">
        <v>482111</v>
      </c>
      <c r="AB5406" s="8" t="s">
        <v>14085</v>
      </c>
    </row>
    <row r="5407" spans="24:28" x14ac:dyDescent="0.25">
      <c r="X5407">
        <v>5405</v>
      </c>
      <c r="Y5407" s="8" t="s">
        <v>14086</v>
      </c>
      <c r="Z5407">
        <v>457110</v>
      </c>
      <c r="AA5407">
        <v>457210</v>
      </c>
      <c r="AB5407" s="8" t="s">
        <v>14087</v>
      </c>
    </row>
    <row r="5408" spans="24:28" x14ac:dyDescent="0.25">
      <c r="X5408">
        <v>5406</v>
      </c>
      <c r="Y5408" s="8" t="s">
        <v>14088</v>
      </c>
      <c r="Z5408">
        <v>448150</v>
      </c>
      <c r="AB5408" s="8" t="s">
        <v>14089</v>
      </c>
    </row>
    <row r="5409" spans="24:28" x14ac:dyDescent="0.25">
      <c r="X5409">
        <v>5407</v>
      </c>
      <c r="Y5409" s="8" t="s">
        <v>14090</v>
      </c>
      <c r="Z5409">
        <v>221330</v>
      </c>
      <c r="AB5409" s="8" t="s">
        <v>14091</v>
      </c>
    </row>
    <row r="5410" spans="24:28" x14ac:dyDescent="0.25">
      <c r="X5410">
        <v>5408</v>
      </c>
      <c r="Y5410" s="8" t="s">
        <v>14092</v>
      </c>
      <c r="Z5410">
        <v>423690</v>
      </c>
      <c r="AB5410" s="8" t="s">
        <v>14093</v>
      </c>
    </row>
    <row r="5411" spans="24:28" x14ac:dyDescent="0.25">
      <c r="X5411">
        <v>5409</v>
      </c>
      <c r="Y5411" s="8" t="s">
        <v>14094</v>
      </c>
      <c r="Z5411">
        <v>334416</v>
      </c>
      <c r="AB5411" s="8" t="s">
        <v>14095</v>
      </c>
    </row>
    <row r="5412" spans="24:28" x14ac:dyDescent="0.25">
      <c r="X5412">
        <v>5410</v>
      </c>
      <c r="Y5412" s="8" t="s">
        <v>14096</v>
      </c>
      <c r="Z5412">
        <v>424420</v>
      </c>
      <c r="AB5412" s="8" t="s">
        <v>14097</v>
      </c>
    </row>
    <row r="5413" spans="24:28" x14ac:dyDescent="0.25">
      <c r="X5413">
        <v>5411</v>
      </c>
      <c r="Y5413" s="8" t="s">
        <v>14098</v>
      </c>
      <c r="Z5413">
        <v>423920</v>
      </c>
      <c r="AB5413" s="8" t="s">
        <v>14099</v>
      </c>
    </row>
    <row r="5414" spans="24:28" x14ac:dyDescent="0.25">
      <c r="X5414">
        <v>5412</v>
      </c>
      <c r="Y5414" s="8" t="s">
        <v>14100</v>
      </c>
      <c r="Z5414">
        <v>522310</v>
      </c>
      <c r="AB5414" s="8" t="s">
        <v>14101</v>
      </c>
    </row>
    <row r="5415" spans="24:28" x14ac:dyDescent="0.25">
      <c r="X5415">
        <v>5413</v>
      </c>
      <c r="Y5415" s="8" t="s">
        <v>14102</v>
      </c>
      <c r="Z5415">
        <v>522180</v>
      </c>
      <c r="AB5415" s="8" t="s">
        <v>14103</v>
      </c>
    </row>
    <row r="5416" spans="24:28" x14ac:dyDescent="0.25">
      <c r="X5416">
        <v>5414</v>
      </c>
      <c r="Y5416" s="8" t="s">
        <v>14104</v>
      </c>
      <c r="Z5416">
        <v>532420</v>
      </c>
      <c r="AA5416">
        <v>423430</v>
      </c>
      <c r="AB5416" s="8" t="s">
        <v>14105</v>
      </c>
    </row>
    <row r="5417" spans="24:28" x14ac:dyDescent="0.25">
      <c r="X5417">
        <v>5415</v>
      </c>
      <c r="Y5417" s="8" t="s">
        <v>14106</v>
      </c>
      <c r="Z5417">
        <v>624310</v>
      </c>
      <c r="AA5417">
        <v>813319</v>
      </c>
      <c r="AB5417" s="8" t="s">
        <v>14107</v>
      </c>
    </row>
    <row r="5418" spans="24:28" x14ac:dyDescent="0.25">
      <c r="X5418">
        <v>5416</v>
      </c>
      <c r="Y5418" s="8" t="s">
        <v>14108</v>
      </c>
      <c r="Z5418">
        <v>713930</v>
      </c>
      <c r="AB5418" s="8" t="s">
        <v>14109</v>
      </c>
    </row>
    <row r="5419" spans="24:28" x14ac:dyDescent="0.25">
      <c r="X5419">
        <v>5417</v>
      </c>
      <c r="Y5419" s="8" t="s">
        <v>14110</v>
      </c>
      <c r="Z5419">
        <v>311615</v>
      </c>
      <c r="AB5419" s="8" t="s">
        <v>14111</v>
      </c>
    </row>
    <row r="5420" spans="24:28" x14ac:dyDescent="0.25">
      <c r="X5420">
        <v>5418</v>
      </c>
      <c r="Y5420" s="8" t="s">
        <v>14112</v>
      </c>
      <c r="Z5420">
        <v>324121</v>
      </c>
      <c r="AB5420" s="8" t="s">
        <v>14113</v>
      </c>
    </row>
    <row r="5421" spans="24:28" x14ac:dyDescent="0.25">
      <c r="X5421">
        <v>5419</v>
      </c>
      <c r="Y5421" s="8" t="s">
        <v>14114</v>
      </c>
      <c r="Z5421">
        <v>621111</v>
      </c>
      <c r="AB5421" s="8" t="s">
        <v>14115</v>
      </c>
    </row>
    <row r="5422" spans="24:28" x14ac:dyDescent="0.25">
      <c r="X5422">
        <v>5420</v>
      </c>
      <c r="Y5422" s="8" t="s">
        <v>14116</v>
      </c>
      <c r="Z5422">
        <v>339993</v>
      </c>
      <c r="AA5422">
        <v>423840</v>
      </c>
      <c r="AB5422" s="8" t="s">
        <v>14117</v>
      </c>
    </row>
    <row r="5423" spans="24:28" x14ac:dyDescent="0.25">
      <c r="X5423">
        <v>5421</v>
      </c>
      <c r="Y5423" s="8" t="s">
        <v>14118</v>
      </c>
      <c r="Z5423">
        <v>532112</v>
      </c>
      <c r="AA5423">
        <v>532111</v>
      </c>
      <c r="AB5423" s="8" t="s">
        <v>14119</v>
      </c>
    </row>
    <row r="5424" spans="24:28" x14ac:dyDescent="0.25">
      <c r="X5424">
        <v>5422</v>
      </c>
      <c r="Y5424" s="8" t="s">
        <v>14120</v>
      </c>
      <c r="Z5424">
        <v>561990</v>
      </c>
      <c r="AA5424">
        <v>453220</v>
      </c>
      <c r="AB5424" s="8" t="s">
        <v>14121</v>
      </c>
    </row>
    <row r="5425" spans="24:28" x14ac:dyDescent="0.25">
      <c r="X5425">
        <v>5423</v>
      </c>
      <c r="Y5425" s="8" t="s">
        <v>14122</v>
      </c>
      <c r="Z5425">
        <v>541720</v>
      </c>
      <c r="AB5425" s="8" t="s">
        <v>14123</v>
      </c>
    </row>
    <row r="5426" spans="24:28" x14ac:dyDescent="0.25">
      <c r="X5426">
        <v>5424</v>
      </c>
      <c r="Y5426" s="8" t="s">
        <v>14124</v>
      </c>
      <c r="Z5426">
        <v>923140</v>
      </c>
      <c r="AB5426" s="8" t="s">
        <v>14125</v>
      </c>
    </row>
    <row r="5427" spans="24:28" x14ac:dyDescent="0.25">
      <c r="X5427">
        <v>5425</v>
      </c>
      <c r="Y5427" s="8" t="s">
        <v>14126</v>
      </c>
      <c r="Z5427">
        <v>326211</v>
      </c>
      <c r="AB5427" s="8" t="s">
        <v>14127</v>
      </c>
    </row>
    <row r="5428" spans="24:28" x14ac:dyDescent="0.25">
      <c r="X5428">
        <v>5426</v>
      </c>
      <c r="Y5428" s="8" t="s">
        <v>14128</v>
      </c>
      <c r="Z5428">
        <v>325991</v>
      </c>
      <c r="AB5428" s="8" t="s">
        <v>14129</v>
      </c>
    </row>
    <row r="5429" spans="24:28" x14ac:dyDescent="0.25">
      <c r="X5429">
        <v>5427</v>
      </c>
      <c r="Y5429" s="8" t="s">
        <v>14130</v>
      </c>
      <c r="Z5429">
        <v>562111</v>
      </c>
      <c r="AA5429">
        <v>484121</v>
      </c>
      <c r="AB5429" s="8" t="s">
        <v>14131</v>
      </c>
    </row>
    <row r="5430" spans="24:28" x14ac:dyDescent="0.25">
      <c r="X5430">
        <v>5428</v>
      </c>
      <c r="Y5430" s="8" t="s">
        <v>14132</v>
      </c>
      <c r="Z5430">
        <v>562920</v>
      </c>
      <c r="AA5430">
        <v>333248</v>
      </c>
      <c r="AB5430" s="8" t="s">
        <v>14133</v>
      </c>
    </row>
    <row r="5431" spans="24:28" x14ac:dyDescent="0.25">
      <c r="X5431">
        <v>5429</v>
      </c>
      <c r="Y5431" s="8" t="s">
        <v>14134</v>
      </c>
      <c r="Z5431">
        <v>541940</v>
      </c>
      <c r="AA5431">
        <v>423450</v>
      </c>
      <c r="AB5431" s="8" t="s">
        <v>14135</v>
      </c>
    </row>
    <row r="5432" spans="24:28" x14ac:dyDescent="0.25">
      <c r="X5432">
        <v>5430</v>
      </c>
      <c r="Y5432" s="8" t="s">
        <v>14136</v>
      </c>
      <c r="Z5432">
        <v>212323</v>
      </c>
      <c r="AA5432">
        <v>212323</v>
      </c>
      <c r="AB5432" s="8" t="s">
        <v>14137</v>
      </c>
    </row>
    <row r="5433" spans="24:28" x14ac:dyDescent="0.25">
      <c r="X5433">
        <v>5431</v>
      </c>
      <c r="Y5433" s="8" t="s">
        <v>14138</v>
      </c>
      <c r="Z5433">
        <v>423740</v>
      </c>
      <c r="AB5433" s="8" t="s">
        <v>14139</v>
      </c>
    </row>
    <row r="5434" spans="24:28" x14ac:dyDescent="0.25">
      <c r="X5434">
        <v>5432</v>
      </c>
      <c r="Y5434" s="8" t="s">
        <v>14140</v>
      </c>
      <c r="Z5434">
        <v>314999</v>
      </c>
      <c r="AB5434" s="8" t="s">
        <v>14141</v>
      </c>
    </row>
    <row r="5435" spans="24:28" x14ac:dyDescent="0.25">
      <c r="X5435">
        <v>5433</v>
      </c>
      <c r="Y5435" s="8" t="s">
        <v>14142</v>
      </c>
      <c r="Z5435">
        <v>333241</v>
      </c>
      <c r="AB5435" s="8" t="s">
        <v>14143</v>
      </c>
    </row>
    <row r="5436" spans="24:28" x14ac:dyDescent="0.25">
      <c r="X5436">
        <v>5434</v>
      </c>
      <c r="Y5436" s="8" t="s">
        <v>14144</v>
      </c>
      <c r="Z5436">
        <v>332119</v>
      </c>
      <c r="AA5436">
        <v>551112</v>
      </c>
      <c r="AB5436" s="8" t="s">
        <v>14145</v>
      </c>
    </row>
    <row r="5437" spans="24:28" x14ac:dyDescent="0.25">
      <c r="X5437">
        <v>5435</v>
      </c>
      <c r="Y5437" s="8" t="s">
        <v>14146</v>
      </c>
      <c r="Z5437">
        <v>238120</v>
      </c>
      <c r="AA5437">
        <v>331110</v>
      </c>
      <c r="AB5437" s="8" t="s">
        <v>14147</v>
      </c>
    </row>
    <row r="5438" spans="24:28" x14ac:dyDescent="0.25">
      <c r="X5438">
        <v>5436</v>
      </c>
      <c r="Y5438" s="8" t="s">
        <v>14148</v>
      </c>
      <c r="Z5438">
        <v>335929</v>
      </c>
      <c r="AA5438">
        <v>331222</v>
      </c>
      <c r="AB5438" s="8" t="s">
        <v>14149</v>
      </c>
    </row>
    <row r="5439" spans="24:28" x14ac:dyDescent="0.25">
      <c r="X5439">
        <v>5437</v>
      </c>
      <c r="Y5439" s="8" t="s">
        <v>14150</v>
      </c>
      <c r="Z5439">
        <v>332439</v>
      </c>
      <c r="AA5439">
        <v>332431</v>
      </c>
      <c r="AB5439" s="8" t="s">
        <v>14151</v>
      </c>
    </row>
    <row r="5440" spans="24:28" x14ac:dyDescent="0.25">
      <c r="X5440">
        <v>5438</v>
      </c>
      <c r="Y5440" s="8" t="s">
        <v>14152</v>
      </c>
      <c r="Z5440">
        <v>336212</v>
      </c>
      <c r="AA5440">
        <v>333924</v>
      </c>
      <c r="AB5440" s="8" t="s">
        <v>14153</v>
      </c>
    </row>
    <row r="5441" spans="24:28" x14ac:dyDescent="0.25">
      <c r="X5441">
        <v>5439</v>
      </c>
      <c r="Y5441" s="8" t="s">
        <v>14154</v>
      </c>
      <c r="Z5441">
        <v>611610</v>
      </c>
      <c r="AB5441" s="8" t="s">
        <v>14155</v>
      </c>
    </row>
    <row r="5442" spans="24:28" x14ac:dyDescent="0.25">
      <c r="X5442">
        <v>5440</v>
      </c>
      <c r="Y5442" s="8" t="s">
        <v>14156</v>
      </c>
      <c r="Z5442">
        <v>424430</v>
      </c>
      <c r="AA5442">
        <v>311513</v>
      </c>
      <c r="AB5442" s="8" t="s">
        <v>14157</v>
      </c>
    </row>
    <row r="5443" spans="24:28" x14ac:dyDescent="0.25">
      <c r="X5443">
        <v>5441</v>
      </c>
      <c r="Y5443" s="8" t="s">
        <v>14158</v>
      </c>
      <c r="Z5443">
        <v>523930</v>
      </c>
      <c r="AA5443">
        <v>334210</v>
      </c>
      <c r="AB5443" s="8" t="s">
        <v>14159</v>
      </c>
    </row>
    <row r="5444" spans="24:28" x14ac:dyDescent="0.25">
      <c r="X5444">
        <v>5442</v>
      </c>
      <c r="Y5444" s="8" t="s">
        <v>14160</v>
      </c>
      <c r="Z5444">
        <v>541611</v>
      </c>
      <c r="AB5444" s="8" t="s">
        <v>14161</v>
      </c>
    </row>
    <row r="5445" spans="24:28" x14ac:dyDescent="0.25">
      <c r="X5445">
        <v>5443</v>
      </c>
      <c r="Y5445" s="8" t="s">
        <v>14162</v>
      </c>
      <c r="Z5445">
        <v>561330</v>
      </c>
      <c r="AA5445">
        <v>561311</v>
      </c>
      <c r="AB5445" s="8" t="s">
        <v>14163</v>
      </c>
    </row>
    <row r="5446" spans="24:28" x14ac:dyDescent="0.25">
      <c r="X5446">
        <v>5444</v>
      </c>
      <c r="Y5446" s="8" t="s">
        <v>14164</v>
      </c>
      <c r="Z5446">
        <v>541420</v>
      </c>
      <c r="AB5446" s="8" t="s">
        <v>14165</v>
      </c>
    </row>
    <row r="5447" spans="24:28" x14ac:dyDescent="0.25">
      <c r="X5447">
        <v>5445</v>
      </c>
      <c r="Y5447" s="8" t="s">
        <v>14166</v>
      </c>
      <c r="Z5447">
        <v>322299</v>
      </c>
      <c r="AA5447">
        <v>326150</v>
      </c>
      <c r="AB5447" s="8" t="s">
        <v>14167</v>
      </c>
    </row>
    <row r="5448" spans="24:28" x14ac:dyDescent="0.25">
      <c r="X5448">
        <v>5446</v>
      </c>
      <c r="Y5448" s="8" t="s">
        <v>14168</v>
      </c>
      <c r="Z5448">
        <v>339113</v>
      </c>
      <c r="AA5448">
        <v>334510</v>
      </c>
      <c r="AB5448" s="8" t="s">
        <v>14169</v>
      </c>
    </row>
    <row r="5449" spans="24:28" x14ac:dyDescent="0.25">
      <c r="X5449">
        <v>5447</v>
      </c>
      <c r="Y5449" s="8" t="s">
        <v>14170</v>
      </c>
      <c r="Z5449">
        <v>712120</v>
      </c>
      <c r="AB5449" s="8" t="s">
        <v>14171</v>
      </c>
    </row>
    <row r="5450" spans="24:28" x14ac:dyDescent="0.25">
      <c r="X5450">
        <v>5448</v>
      </c>
      <c r="Y5450" s="8" t="s">
        <v>14172</v>
      </c>
      <c r="Z5450">
        <v>456130</v>
      </c>
      <c r="AB5450" s="8" t="s">
        <v>14173</v>
      </c>
    </row>
    <row r="5451" spans="24:28" x14ac:dyDescent="0.25">
      <c r="X5451">
        <v>5449</v>
      </c>
      <c r="Y5451" s="8" t="s">
        <v>14174</v>
      </c>
      <c r="Z5451">
        <v>112210</v>
      </c>
      <c r="AA5451">
        <v>112330</v>
      </c>
      <c r="AB5451" s="8" t="s">
        <v>14175</v>
      </c>
    </row>
    <row r="5452" spans="24:28" x14ac:dyDescent="0.25">
      <c r="X5452">
        <v>5450</v>
      </c>
      <c r="Y5452" s="8" t="s">
        <v>14176</v>
      </c>
      <c r="Z5452">
        <v>483211</v>
      </c>
      <c r="AB5452" s="8" t="s">
        <v>14177</v>
      </c>
    </row>
    <row r="5453" spans="24:28" x14ac:dyDescent="0.25">
      <c r="X5453">
        <v>5451</v>
      </c>
      <c r="Y5453" s="8" t="s">
        <v>14178</v>
      </c>
      <c r="Z5453">
        <v>721214</v>
      </c>
      <c r="AB5453" s="8" t="s">
        <v>14179</v>
      </c>
    </row>
    <row r="5454" spans="24:28" x14ac:dyDescent="0.25">
      <c r="X5454">
        <v>5452</v>
      </c>
      <c r="Y5454" s="8" t="s">
        <v>14180</v>
      </c>
      <c r="Z5454">
        <v>561491</v>
      </c>
      <c r="AB5454" s="8" t="s">
        <v>14181</v>
      </c>
    </row>
    <row r="5455" spans="24:28" x14ac:dyDescent="0.25">
      <c r="X5455">
        <v>5453</v>
      </c>
      <c r="Y5455" s="8" t="s">
        <v>14182</v>
      </c>
      <c r="Z5455">
        <v>813920</v>
      </c>
      <c r="AA5455">
        <v>523940</v>
      </c>
      <c r="AB5455" s="8" t="s">
        <v>14183</v>
      </c>
    </row>
    <row r="5456" spans="24:28" x14ac:dyDescent="0.25">
      <c r="X5456">
        <v>5454</v>
      </c>
      <c r="Y5456" s="8" t="s">
        <v>14184</v>
      </c>
      <c r="Z5456">
        <v>327120</v>
      </c>
      <c r="AA5456">
        <v>327390</v>
      </c>
      <c r="AB5456" s="8" t="s">
        <v>14185</v>
      </c>
    </row>
    <row r="5457" spans="24:28" x14ac:dyDescent="0.25">
      <c r="X5457">
        <v>5455</v>
      </c>
      <c r="Y5457" s="8" t="s">
        <v>14186</v>
      </c>
      <c r="Z5457">
        <v>813110</v>
      </c>
      <c r="AA5457">
        <v>515111</v>
      </c>
      <c r="AB5457" s="8" t="s">
        <v>14187</v>
      </c>
    </row>
    <row r="5458" spans="24:28" x14ac:dyDescent="0.25">
      <c r="X5458">
        <v>5456</v>
      </c>
      <c r="Y5458" s="8" t="s">
        <v>14188</v>
      </c>
      <c r="Z5458">
        <v>333995</v>
      </c>
      <c r="AA5458">
        <v>332912</v>
      </c>
      <c r="AB5458" s="8" t="s">
        <v>14189</v>
      </c>
    </row>
    <row r="5459" spans="24:28" x14ac:dyDescent="0.25">
      <c r="X5459">
        <v>5457</v>
      </c>
      <c r="Y5459" s="8" t="s">
        <v>14190</v>
      </c>
      <c r="Z5459">
        <v>332312</v>
      </c>
      <c r="AA5459">
        <v>321214</v>
      </c>
      <c r="AB5459" s="8" t="s">
        <v>14191</v>
      </c>
    </row>
    <row r="5460" spans="24:28" x14ac:dyDescent="0.25">
      <c r="X5460">
        <v>5458</v>
      </c>
      <c r="Y5460" s="8" t="s">
        <v>14192</v>
      </c>
      <c r="Z5460">
        <v>516120</v>
      </c>
      <c r="AA5460">
        <v>516210</v>
      </c>
      <c r="AB5460" s="8" t="s">
        <v>14193</v>
      </c>
    </row>
    <row r="5461" spans="24:28" x14ac:dyDescent="0.25">
      <c r="X5461">
        <v>5459</v>
      </c>
      <c r="Y5461" s="8" t="s">
        <v>14194</v>
      </c>
      <c r="Z5461">
        <v>334613</v>
      </c>
      <c r="AA5461">
        <v>541511</v>
      </c>
      <c r="AB5461" s="8" t="s">
        <v>14195</v>
      </c>
    </row>
    <row r="5462" spans="24:28" x14ac:dyDescent="0.25">
      <c r="X5462">
        <v>5460</v>
      </c>
      <c r="Y5462" s="8" t="s">
        <v>14196</v>
      </c>
      <c r="Z5462">
        <v>811114</v>
      </c>
      <c r="AA5462">
        <v>811114</v>
      </c>
      <c r="AB5462" s="8" t="s">
        <v>14197</v>
      </c>
    </row>
    <row r="5463" spans="24:28" x14ac:dyDescent="0.25">
      <c r="X5463">
        <v>5461</v>
      </c>
      <c r="Y5463" s="8" t="s">
        <v>14198</v>
      </c>
      <c r="Z5463">
        <v>561613</v>
      </c>
      <c r="AB5463" s="8" t="s">
        <v>14199</v>
      </c>
    </row>
    <row r="5464" spans="24:28" x14ac:dyDescent="0.25">
      <c r="X5464">
        <v>5462</v>
      </c>
      <c r="Y5464" s="8" t="s">
        <v>14200</v>
      </c>
      <c r="Z5464">
        <v>523110</v>
      </c>
      <c r="AB5464" s="8" t="s">
        <v>14201</v>
      </c>
    </row>
    <row r="5465" spans="24:28" x14ac:dyDescent="0.25">
      <c r="X5465">
        <v>5463</v>
      </c>
      <c r="Y5465" s="8" t="s">
        <v>14202</v>
      </c>
      <c r="Z5465">
        <v>517919</v>
      </c>
      <c r="AA5465">
        <v>511210</v>
      </c>
      <c r="AB5465" s="8" t="s">
        <v>14203</v>
      </c>
    </row>
    <row r="5466" spans="24:28" x14ac:dyDescent="0.25">
      <c r="X5466">
        <v>5464</v>
      </c>
      <c r="Y5466" s="8" t="s">
        <v>14204</v>
      </c>
      <c r="Z5466">
        <v>624110</v>
      </c>
      <c r="AB5466" s="8" t="s">
        <v>14205</v>
      </c>
    </row>
    <row r="5467" spans="24:28" x14ac:dyDescent="0.25">
      <c r="X5467">
        <v>5465</v>
      </c>
      <c r="Y5467" s="8" t="s">
        <v>14206</v>
      </c>
      <c r="Z5467">
        <v>423940</v>
      </c>
      <c r="AB5467" s="8" t="s">
        <v>14207</v>
      </c>
    </row>
    <row r="5468" spans="24:28" x14ac:dyDescent="0.25">
      <c r="X5468">
        <v>5466</v>
      </c>
      <c r="Y5468" s="8" t="s">
        <v>14208</v>
      </c>
      <c r="Z5468">
        <v>541420</v>
      </c>
      <c r="AA5468">
        <v>337215</v>
      </c>
      <c r="AB5468" s="8" t="s">
        <v>14209</v>
      </c>
    </row>
    <row r="5469" spans="24:28" x14ac:dyDescent="0.25">
      <c r="X5469">
        <v>5467</v>
      </c>
      <c r="Y5469" s="8" t="s">
        <v>14210</v>
      </c>
      <c r="Z5469">
        <v>423440</v>
      </c>
      <c r="AA5469">
        <v>423220</v>
      </c>
      <c r="AB5469" s="8" t="s">
        <v>14211</v>
      </c>
    </row>
    <row r="5470" spans="24:28" x14ac:dyDescent="0.25">
      <c r="X5470">
        <v>5468</v>
      </c>
      <c r="Y5470" s="8" t="s">
        <v>14212</v>
      </c>
      <c r="Z5470">
        <v>713120</v>
      </c>
      <c r="AB5470" s="8" t="s">
        <v>14213</v>
      </c>
    </row>
    <row r="5471" spans="24:28" x14ac:dyDescent="0.25">
      <c r="X5471">
        <v>5469</v>
      </c>
      <c r="Y5471" s="8" t="s">
        <v>14214</v>
      </c>
      <c r="Z5471">
        <v>445291</v>
      </c>
      <c r="AA5471">
        <v>722511</v>
      </c>
      <c r="AB5471" s="8" t="s">
        <v>14215</v>
      </c>
    </row>
    <row r="5472" spans="24:28" x14ac:dyDescent="0.25">
      <c r="X5472">
        <v>5470</v>
      </c>
      <c r="Y5472" s="8" t="s">
        <v>14216</v>
      </c>
      <c r="Z5472">
        <v>611699</v>
      </c>
      <c r="AB5472" s="8" t="s">
        <v>14217</v>
      </c>
    </row>
    <row r="5473" spans="24:28" x14ac:dyDescent="0.25">
      <c r="X5473">
        <v>5471</v>
      </c>
      <c r="Y5473" s="8" t="s">
        <v>14218</v>
      </c>
      <c r="Z5473">
        <v>541340</v>
      </c>
      <c r="AA5473">
        <v>541330</v>
      </c>
      <c r="AB5473" s="8" t="s">
        <v>14219</v>
      </c>
    </row>
    <row r="5474" spans="24:28" x14ac:dyDescent="0.25">
      <c r="X5474">
        <v>5472</v>
      </c>
      <c r="Y5474" s="8" t="s">
        <v>14220</v>
      </c>
      <c r="Z5474">
        <v>332613</v>
      </c>
      <c r="AB5474" s="8" t="s">
        <v>14221</v>
      </c>
    </row>
    <row r="5475" spans="24:28" x14ac:dyDescent="0.25">
      <c r="X5475">
        <v>5473</v>
      </c>
      <c r="Y5475" s="8" t="s">
        <v>14222</v>
      </c>
      <c r="Z5475">
        <v>237110</v>
      </c>
      <c r="AB5475" s="8" t="s">
        <v>14223</v>
      </c>
    </row>
    <row r="5476" spans="24:28" x14ac:dyDescent="0.25">
      <c r="X5476">
        <v>5474</v>
      </c>
      <c r="Y5476" s="8" t="s">
        <v>14224</v>
      </c>
      <c r="Z5476">
        <v>423730</v>
      </c>
      <c r="AA5476">
        <v>333415</v>
      </c>
      <c r="AB5476" s="8" t="s">
        <v>14225</v>
      </c>
    </row>
    <row r="5477" spans="24:28" x14ac:dyDescent="0.25">
      <c r="X5477">
        <v>5475</v>
      </c>
      <c r="Y5477" s="8" t="s">
        <v>14226</v>
      </c>
      <c r="Z5477">
        <v>624110</v>
      </c>
      <c r="AB5477" s="8" t="s">
        <v>14227</v>
      </c>
    </row>
    <row r="5478" spans="24:28" x14ac:dyDescent="0.25">
      <c r="X5478">
        <v>5476</v>
      </c>
      <c r="Y5478" s="8" t="s">
        <v>14228</v>
      </c>
      <c r="Z5478">
        <v>324191</v>
      </c>
      <c r="AB5478" s="8" t="s">
        <v>14229</v>
      </c>
    </row>
    <row r="5479" spans="24:28" x14ac:dyDescent="0.25">
      <c r="X5479">
        <v>5477</v>
      </c>
      <c r="Y5479" s="8" t="s">
        <v>14230</v>
      </c>
      <c r="Z5479">
        <v>921120</v>
      </c>
      <c r="AB5479" s="8" t="s">
        <v>14231</v>
      </c>
    </row>
    <row r="5480" spans="24:28" x14ac:dyDescent="0.25">
      <c r="X5480">
        <v>5478</v>
      </c>
      <c r="Y5480" s="8" t="s">
        <v>14232</v>
      </c>
      <c r="Z5480">
        <v>325520</v>
      </c>
      <c r="AA5480">
        <v>325130</v>
      </c>
      <c r="AB5480" s="8" t="s">
        <v>14233</v>
      </c>
    </row>
    <row r="5481" spans="24:28" x14ac:dyDescent="0.25">
      <c r="X5481">
        <v>5479</v>
      </c>
      <c r="Y5481" s="8" t="s">
        <v>14234</v>
      </c>
      <c r="Z5481">
        <v>423930</v>
      </c>
      <c r="AB5481" s="8" t="s">
        <v>14235</v>
      </c>
    </row>
    <row r="5482" spans="24:28" x14ac:dyDescent="0.25">
      <c r="X5482">
        <v>5480</v>
      </c>
      <c r="Y5482" s="8" t="s">
        <v>14236</v>
      </c>
      <c r="Z5482">
        <v>424990</v>
      </c>
      <c r="AA5482">
        <v>339999</v>
      </c>
      <c r="AB5482" s="8" t="s">
        <v>14237</v>
      </c>
    </row>
    <row r="5483" spans="24:28" x14ac:dyDescent="0.25">
      <c r="X5483">
        <v>5481</v>
      </c>
      <c r="Y5483" s="8" t="s">
        <v>14238</v>
      </c>
      <c r="Z5483">
        <v>441228</v>
      </c>
      <c r="AB5483" s="8" t="s">
        <v>14239</v>
      </c>
    </row>
    <row r="5484" spans="24:28" x14ac:dyDescent="0.25">
      <c r="X5484">
        <v>5482</v>
      </c>
      <c r="Y5484" s="8" t="s">
        <v>14240</v>
      </c>
      <c r="Z5484">
        <v>531312</v>
      </c>
      <c r="AA5484">
        <v>531311</v>
      </c>
      <c r="AB5484" s="8" t="s">
        <v>14241</v>
      </c>
    </row>
    <row r="5485" spans="24:28" x14ac:dyDescent="0.25">
      <c r="X5485">
        <v>5483</v>
      </c>
      <c r="Y5485" s="8" t="s">
        <v>14242</v>
      </c>
      <c r="Z5485">
        <v>455110</v>
      </c>
      <c r="AA5485">
        <v>459999</v>
      </c>
      <c r="AB5485" s="8" t="s">
        <v>14243</v>
      </c>
    </row>
    <row r="5486" spans="24:28" x14ac:dyDescent="0.25">
      <c r="X5486">
        <v>5484</v>
      </c>
      <c r="Y5486" s="8" t="s">
        <v>14244</v>
      </c>
      <c r="Z5486">
        <v>541340</v>
      </c>
      <c r="AA5486">
        <v>541310</v>
      </c>
      <c r="AB5486" s="8" t="s">
        <v>14245</v>
      </c>
    </row>
    <row r="5487" spans="24:28" x14ac:dyDescent="0.25">
      <c r="X5487">
        <v>5485</v>
      </c>
      <c r="Y5487" s="8" t="s">
        <v>14246</v>
      </c>
      <c r="Z5487">
        <v>332722</v>
      </c>
      <c r="AA5487">
        <v>423710</v>
      </c>
      <c r="AB5487" s="8" t="s">
        <v>14247</v>
      </c>
    </row>
    <row r="5488" spans="24:28" x14ac:dyDescent="0.25">
      <c r="X5488">
        <v>5486</v>
      </c>
      <c r="Y5488" s="8" t="s">
        <v>14248</v>
      </c>
      <c r="Z5488">
        <v>339910</v>
      </c>
      <c r="AA5488">
        <v>323111</v>
      </c>
      <c r="AB5488" s="8" t="s">
        <v>14249</v>
      </c>
    </row>
    <row r="5489" spans="24:28" x14ac:dyDescent="0.25">
      <c r="X5489">
        <v>5487</v>
      </c>
      <c r="Y5489" s="8" t="s">
        <v>14250</v>
      </c>
      <c r="Z5489">
        <v>448190</v>
      </c>
      <c r="AA5489">
        <v>451110</v>
      </c>
      <c r="AB5489" s="8" t="s">
        <v>14251</v>
      </c>
    </row>
    <row r="5490" spans="24:28" x14ac:dyDescent="0.25">
      <c r="X5490">
        <v>5488</v>
      </c>
      <c r="Y5490" s="8" t="s">
        <v>14252</v>
      </c>
      <c r="Z5490">
        <v>111422</v>
      </c>
      <c r="AA5490">
        <v>339999</v>
      </c>
      <c r="AB5490" s="8" t="s">
        <v>14253</v>
      </c>
    </row>
    <row r="5491" spans="24:28" x14ac:dyDescent="0.25">
      <c r="X5491">
        <v>5489</v>
      </c>
      <c r="Y5491" s="8" t="s">
        <v>14254</v>
      </c>
      <c r="Z5491">
        <v>624410</v>
      </c>
      <c r="AB5491" s="8" t="s">
        <v>14255</v>
      </c>
    </row>
    <row r="5492" spans="24:28" x14ac:dyDescent="0.25">
      <c r="X5492">
        <v>5490</v>
      </c>
      <c r="Y5492" s="8" t="s">
        <v>14256</v>
      </c>
      <c r="Z5492">
        <v>424130</v>
      </c>
      <c r="AA5492">
        <v>424410</v>
      </c>
      <c r="AB5492" s="8" t="s">
        <v>14257</v>
      </c>
    </row>
    <row r="5493" spans="24:28" x14ac:dyDescent="0.25">
      <c r="X5493">
        <v>5491</v>
      </c>
      <c r="Y5493" s="8" t="s">
        <v>14258</v>
      </c>
      <c r="Z5493">
        <v>713940</v>
      </c>
      <c r="AA5493">
        <v>533110</v>
      </c>
      <c r="AB5493" s="8" t="s">
        <v>14259</v>
      </c>
    </row>
    <row r="5494" spans="24:28" x14ac:dyDescent="0.25">
      <c r="X5494">
        <v>5492</v>
      </c>
      <c r="Y5494" s="8" t="s">
        <v>14260</v>
      </c>
      <c r="Z5494">
        <v>541690</v>
      </c>
      <c r="AB5494" s="8" t="s">
        <v>14261</v>
      </c>
    </row>
    <row r="5495" spans="24:28" x14ac:dyDescent="0.25">
      <c r="X5495">
        <v>5493</v>
      </c>
      <c r="Y5495" s="8" t="s">
        <v>14262</v>
      </c>
      <c r="Z5495">
        <v>325194</v>
      </c>
      <c r="AB5495" s="8" t="s">
        <v>14263</v>
      </c>
    </row>
    <row r="5496" spans="24:28" x14ac:dyDescent="0.25">
      <c r="X5496">
        <v>5494</v>
      </c>
      <c r="Y5496" s="8" t="s">
        <v>14264</v>
      </c>
      <c r="Z5496">
        <v>325998</v>
      </c>
      <c r="AA5496">
        <v>325199</v>
      </c>
      <c r="AB5496" s="8" t="s">
        <v>14265</v>
      </c>
    </row>
    <row r="5497" spans="24:28" x14ac:dyDescent="0.25">
      <c r="X5497">
        <v>5495</v>
      </c>
      <c r="Y5497" s="8" t="s">
        <v>14266</v>
      </c>
      <c r="Z5497">
        <v>561499</v>
      </c>
      <c r="AB5497" s="8" t="s">
        <v>14267</v>
      </c>
    </row>
    <row r="5498" spans="24:28" x14ac:dyDescent="0.25">
      <c r="X5498">
        <v>5496</v>
      </c>
      <c r="Y5498" s="8" t="s">
        <v>14268</v>
      </c>
      <c r="Z5498">
        <v>424520</v>
      </c>
      <c r="AB5498" s="8" t="s">
        <v>14269</v>
      </c>
    </row>
    <row r="5499" spans="24:28" x14ac:dyDescent="0.25">
      <c r="X5499">
        <v>5497</v>
      </c>
      <c r="Y5499" s="8" t="s">
        <v>14270</v>
      </c>
      <c r="Z5499">
        <v>238390</v>
      </c>
      <c r="AB5499" s="8" t="s">
        <v>14271</v>
      </c>
    </row>
    <row r="5500" spans="24:28" x14ac:dyDescent="0.25">
      <c r="X5500">
        <v>5498</v>
      </c>
      <c r="Y5500" s="8" t="s">
        <v>14272</v>
      </c>
      <c r="Z5500">
        <v>424330</v>
      </c>
      <c r="AA5500">
        <v>424320</v>
      </c>
      <c r="AB5500" s="8" t="s">
        <v>14273</v>
      </c>
    </row>
    <row r="5501" spans="24:28" x14ac:dyDescent="0.25">
      <c r="X5501">
        <v>5499</v>
      </c>
      <c r="Y5501" s="8" t="s">
        <v>14274</v>
      </c>
      <c r="Z5501">
        <v>213115</v>
      </c>
      <c r="AB5501" s="8" t="s">
        <v>14275</v>
      </c>
    </row>
    <row r="5502" spans="24:28" x14ac:dyDescent="0.25">
      <c r="X5502">
        <v>5500</v>
      </c>
      <c r="Y5502" s="8" t="s">
        <v>14276</v>
      </c>
      <c r="Z5502">
        <v>443142</v>
      </c>
      <c r="AB5502" s="8" t="s">
        <v>14277</v>
      </c>
    </row>
    <row r="5503" spans="24:28" x14ac:dyDescent="0.25">
      <c r="X5503">
        <v>5501</v>
      </c>
      <c r="Y5503" s="8" t="s">
        <v>14278</v>
      </c>
      <c r="Z5503">
        <v>721214</v>
      </c>
      <c r="AB5503" s="8" t="s">
        <v>14279</v>
      </c>
    </row>
    <row r="5504" spans="24:28" x14ac:dyDescent="0.25">
      <c r="X5504">
        <v>5502</v>
      </c>
      <c r="Y5504" s="8" t="s">
        <v>14280</v>
      </c>
      <c r="Z5504">
        <v>441310</v>
      </c>
      <c r="AB5504" s="8" t="s">
        <v>14281</v>
      </c>
    </row>
    <row r="5505" spans="24:28" x14ac:dyDescent="0.25">
      <c r="X5505">
        <v>5503</v>
      </c>
      <c r="Y5505" s="8" t="s">
        <v>14282</v>
      </c>
      <c r="Z5505">
        <v>813990</v>
      </c>
      <c r="AA5505">
        <v>561520</v>
      </c>
      <c r="AB5505" s="8" t="s">
        <v>14283</v>
      </c>
    </row>
    <row r="5506" spans="24:28" x14ac:dyDescent="0.25">
      <c r="X5506">
        <v>5504</v>
      </c>
      <c r="Y5506" s="8" t="s">
        <v>14284</v>
      </c>
      <c r="Z5506">
        <v>325414</v>
      </c>
      <c r="AB5506" s="8" t="s">
        <v>14285</v>
      </c>
    </row>
    <row r="5507" spans="24:28" x14ac:dyDescent="0.25">
      <c r="X5507">
        <v>5505</v>
      </c>
      <c r="Y5507" s="8" t="s">
        <v>14286</v>
      </c>
      <c r="Z5507">
        <v>336991</v>
      </c>
      <c r="AA5507">
        <v>522299</v>
      </c>
      <c r="AB5507" s="8" t="s">
        <v>14287</v>
      </c>
    </row>
    <row r="5508" spans="24:28" x14ac:dyDescent="0.25">
      <c r="X5508">
        <v>5506</v>
      </c>
      <c r="Y5508" s="8" t="s">
        <v>14288</v>
      </c>
      <c r="Z5508">
        <v>486110</v>
      </c>
      <c r="AB5508" s="8" t="s">
        <v>14289</v>
      </c>
    </row>
    <row r="5509" spans="24:28" x14ac:dyDescent="0.25">
      <c r="X5509">
        <v>5507</v>
      </c>
      <c r="Y5509" s="8" t="s">
        <v>14290</v>
      </c>
      <c r="Z5509">
        <v>333613</v>
      </c>
      <c r="AA5509">
        <v>333519</v>
      </c>
      <c r="AB5509" s="8" t="s">
        <v>14291</v>
      </c>
    </row>
    <row r="5510" spans="24:28" x14ac:dyDescent="0.25">
      <c r="X5510">
        <v>5508</v>
      </c>
      <c r="Y5510" s="8" t="s">
        <v>14292</v>
      </c>
      <c r="Z5510">
        <v>111334</v>
      </c>
      <c r="AB5510" s="8" t="s">
        <v>14293</v>
      </c>
    </row>
    <row r="5511" spans="24:28" x14ac:dyDescent="0.25">
      <c r="X5511">
        <v>5509</v>
      </c>
      <c r="Y5511" s="8" t="s">
        <v>14294</v>
      </c>
      <c r="Z5511">
        <v>524113</v>
      </c>
      <c r="AA5511">
        <v>524126</v>
      </c>
      <c r="AB5511" s="8" t="s">
        <v>14295</v>
      </c>
    </row>
    <row r="5512" spans="24:28" x14ac:dyDescent="0.25">
      <c r="X5512">
        <v>5510</v>
      </c>
      <c r="Y5512" s="8" t="s">
        <v>14296</v>
      </c>
      <c r="Z5512">
        <v>623110</v>
      </c>
      <c r="AA5512">
        <v>561720</v>
      </c>
      <c r="AB5512" s="8" t="s">
        <v>14297</v>
      </c>
    </row>
    <row r="5513" spans="24:28" x14ac:dyDescent="0.25">
      <c r="X5513">
        <v>5511</v>
      </c>
      <c r="Y5513" s="8" t="s">
        <v>14298</v>
      </c>
      <c r="Z5513">
        <v>332812</v>
      </c>
      <c r="AA5513">
        <v>332813</v>
      </c>
      <c r="AB5513" s="8" t="s">
        <v>14299</v>
      </c>
    </row>
    <row r="5514" spans="24:28" x14ac:dyDescent="0.25">
      <c r="X5514">
        <v>5512</v>
      </c>
      <c r="Y5514" s="8" t="s">
        <v>14300</v>
      </c>
      <c r="Z5514">
        <v>512199</v>
      </c>
      <c r="AB5514" s="8" t="s">
        <v>14301</v>
      </c>
    </row>
    <row r="5515" spans="24:28" x14ac:dyDescent="0.25">
      <c r="X5515">
        <v>5513</v>
      </c>
      <c r="Y5515" s="8" t="s">
        <v>14302</v>
      </c>
      <c r="Z5515">
        <v>721214</v>
      </c>
      <c r="AB5515" s="8" t="s">
        <v>14303</v>
      </c>
    </row>
    <row r="5516" spans="24:28" x14ac:dyDescent="0.25">
      <c r="X5516">
        <v>5514</v>
      </c>
      <c r="Y5516" s="8" t="s">
        <v>14304</v>
      </c>
      <c r="Z5516">
        <v>541110</v>
      </c>
      <c r="AA5516">
        <v>513210</v>
      </c>
      <c r="AB5516" s="8" t="s">
        <v>14305</v>
      </c>
    </row>
    <row r="5517" spans="24:28" x14ac:dyDescent="0.25">
      <c r="X5517">
        <v>5515</v>
      </c>
      <c r="Y5517" s="8" t="s">
        <v>14306</v>
      </c>
      <c r="Z5517">
        <v>487210</v>
      </c>
      <c r="AA5517">
        <v>561520</v>
      </c>
      <c r="AB5517" s="8" t="s">
        <v>14307</v>
      </c>
    </row>
    <row r="5518" spans="24:28" x14ac:dyDescent="0.25">
      <c r="X5518">
        <v>5516</v>
      </c>
      <c r="Y5518" s="8" t="s">
        <v>14308</v>
      </c>
      <c r="Z5518">
        <v>112390</v>
      </c>
      <c r="AB5518" s="8" t="s">
        <v>14309</v>
      </c>
    </row>
    <row r="5519" spans="24:28" x14ac:dyDescent="0.25">
      <c r="X5519">
        <v>5517</v>
      </c>
      <c r="Y5519" s="8" t="s">
        <v>14310</v>
      </c>
      <c r="Z5519">
        <v>336310</v>
      </c>
      <c r="AA5519">
        <v>333996</v>
      </c>
      <c r="AB5519" s="8" t="s">
        <v>14311</v>
      </c>
    </row>
    <row r="5520" spans="24:28" x14ac:dyDescent="0.25">
      <c r="X5520">
        <v>5518</v>
      </c>
      <c r="Y5520" s="8" t="s">
        <v>14312</v>
      </c>
      <c r="Z5520">
        <v>212391</v>
      </c>
      <c r="AA5520">
        <v>325180</v>
      </c>
      <c r="AB5520" s="8" t="s">
        <v>14313</v>
      </c>
    </row>
    <row r="5521" spans="24:28" x14ac:dyDescent="0.25">
      <c r="X5521">
        <v>5519</v>
      </c>
      <c r="Y5521" s="8" t="s">
        <v>14314</v>
      </c>
      <c r="Z5521">
        <v>713920</v>
      </c>
      <c r="AB5521" s="8" t="s">
        <v>14315</v>
      </c>
    </row>
    <row r="5522" spans="24:28" x14ac:dyDescent="0.25">
      <c r="X5522">
        <v>5520</v>
      </c>
      <c r="Y5522" s="8" t="s">
        <v>14316</v>
      </c>
      <c r="Z5522">
        <v>327331</v>
      </c>
      <c r="AA5522">
        <v>327320</v>
      </c>
      <c r="AB5522" s="8" t="s">
        <v>14317</v>
      </c>
    </row>
    <row r="5523" spans="24:28" x14ac:dyDescent="0.25">
      <c r="X5523">
        <v>5521</v>
      </c>
      <c r="Y5523" s="8" t="s">
        <v>14318</v>
      </c>
      <c r="Z5523">
        <v>611630</v>
      </c>
      <c r="AB5523" s="8" t="s">
        <v>14319</v>
      </c>
    </row>
    <row r="5524" spans="24:28" x14ac:dyDescent="0.25">
      <c r="X5524">
        <v>5522</v>
      </c>
      <c r="Y5524" s="8" t="s">
        <v>14320</v>
      </c>
      <c r="Z5524">
        <v>812113</v>
      </c>
      <c r="AA5524">
        <v>325620</v>
      </c>
      <c r="AB5524" s="8" t="s">
        <v>14321</v>
      </c>
    </row>
    <row r="5525" spans="24:28" x14ac:dyDescent="0.25">
      <c r="X5525">
        <v>5523</v>
      </c>
      <c r="Y5525" s="8" t="s">
        <v>14322</v>
      </c>
      <c r="Z5525">
        <v>315280</v>
      </c>
      <c r="AA5525">
        <v>448190</v>
      </c>
      <c r="AB5525" s="8" t="s">
        <v>14323</v>
      </c>
    </row>
    <row r="5526" spans="24:28" x14ac:dyDescent="0.25">
      <c r="X5526">
        <v>5524</v>
      </c>
      <c r="Y5526" s="8" t="s">
        <v>14324</v>
      </c>
      <c r="Z5526">
        <v>423310</v>
      </c>
      <c r="AA5526">
        <v>444110</v>
      </c>
      <c r="AB5526" s="8" t="s">
        <v>14325</v>
      </c>
    </row>
    <row r="5527" spans="24:28" x14ac:dyDescent="0.25">
      <c r="X5527">
        <v>5525</v>
      </c>
      <c r="Y5527" s="8" t="s">
        <v>14326</v>
      </c>
      <c r="Z5527">
        <v>562211</v>
      </c>
      <c r="AA5527">
        <v>562910</v>
      </c>
      <c r="AB5527" s="8" t="s">
        <v>14327</v>
      </c>
    </row>
    <row r="5528" spans="24:28" x14ac:dyDescent="0.25">
      <c r="X5528">
        <v>5526</v>
      </c>
      <c r="Y5528" s="8" t="s">
        <v>14328</v>
      </c>
      <c r="Z5528">
        <v>111910</v>
      </c>
      <c r="AB5528" s="8" t="s">
        <v>14329</v>
      </c>
    </row>
    <row r="5529" spans="24:28" x14ac:dyDescent="0.25">
      <c r="X5529">
        <v>5527</v>
      </c>
      <c r="Y5529" s="8" t="s">
        <v>14330</v>
      </c>
      <c r="Z5529">
        <v>722513</v>
      </c>
      <c r="AB5529" s="8" t="s">
        <v>14331</v>
      </c>
    </row>
    <row r="5530" spans="24:28" x14ac:dyDescent="0.25">
      <c r="X5530">
        <v>5528</v>
      </c>
      <c r="Y5530" s="8" t="s">
        <v>14332</v>
      </c>
      <c r="Z5530">
        <v>333314</v>
      </c>
      <c r="AA5530">
        <v>333316</v>
      </c>
      <c r="AB5530" s="8" t="s">
        <v>14333</v>
      </c>
    </row>
    <row r="5531" spans="24:28" x14ac:dyDescent="0.25">
      <c r="X5531">
        <v>5529</v>
      </c>
      <c r="Y5531" s="8" t="s">
        <v>14334</v>
      </c>
      <c r="Z5531">
        <v>311941</v>
      </c>
      <c r="AA5531">
        <v>111219</v>
      </c>
      <c r="AB5531" s="8" t="s">
        <v>14335</v>
      </c>
    </row>
    <row r="5532" spans="24:28" x14ac:dyDescent="0.25">
      <c r="X5532">
        <v>5530</v>
      </c>
      <c r="Y5532" s="8" t="s">
        <v>14336</v>
      </c>
      <c r="Z5532">
        <v>923130</v>
      </c>
      <c r="AB5532" s="8" t="s">
        <v>14337</v>
      </c>
    </row>
    <row r="5533" spans="24:28" x14ac:dyDescent="0.25">
      <c r="X5533">
        <v>5531</v>
      </c>
      <c r="Y5533" s="8" t="s">
        <v>14338</v>
      </c>
      <c r="Z5533">
        <v>524298</v>
      </c>
      <c r="AB5533" s="8" t="s">
        <v>14339</v>
      </c>
    </row>
    <row r="5534" spans="24:28" x14ac:dyDescent="0.25">
      <c r="X5534">
        <v>5532</v>
      </c>
      <c r="Y5534" s="8" t="s">
        <v>14340</v>
      </c>
      <c r="Z5534">
        <v>237990</v>
      </c>
      <c r="AA5534">
        <v>423320</v>
      </c>
      <c r="AB5534" s="8" t="s">
        <v>14341</v>
      </c>
    </row>
    <row r="5535" spans="24:28" x14ac:dyDescent="0.25">
      <c r="X5535">
        <v>5533</v>
      </c>
      <c r="Y5535" s="8" t="s">
        <v>14342</v>
      </c>
      <c r="Z5535">
        <v>311412</v>
      </c>
      <c r="AB5535" s="8" t="s">
        <v>14343</v>
      </c>
    </row>
    <row r="5536" spans="24:28" x14ac:dyDescent="0.25">
      <c r="X5536">
        <v>5534</v>
      </c>
      <c r="Y5536" s="8" t="s">
        <v>14344</v>
      </c>
      <c r="Z5536">
        <v>561110</v>
      </c>
      <c r="AA5536">
        <v>622110</v>
      </c>
      <c r="AB5536" s="8" t="s">
        <v>14345</v>
      </c>
    </row>
    <row r="5537" spans="24:28" x14ac:dyDescent="0.25">
      <c r="X5537">
        <v>5535</v>
      </c>
      <c r="Y5537" s="8" t="s">
        <v>14346</v>
      </c>
      <c r="Z5537">
        <v>111419</v>
      </c>
      <c r="AB5537" s="8" t="s">
        <v>14347</v>
      </c>
    </row>
    <row r="5538" spans="24:28" x14ac:dyDescent="0.25">
      <c r="X5538">
        <v>5536</v>
      </c>
      <c r="Y5538" s="8" t="s">
        <v>14348</v>
      </c>
      <c r="Z5538">
        <v>334118</v>
      </c>
      <c r="AA5538">
        <v>541512</v>
      </c>
      <c r="AB5538" s="8" t="s">
        <v>14349</v>
      </c>
    </row>
    <row r="5539" spans="24:28" x14ac:dyDescent="0.25">
      <c r="X5539">
        <v>5537</v>
      </c>
      <c r="Y5539" s="8" t="s">
        <v>14350</v>
      </c>
      <c r="Z5539">
        <v>424110</v>
      </c>
      <c r="AA5539">
        <v>322120</v>
      </c>
      <c r="AB5539" s="8" t="s">
        <v>14351</v>
      </c>
    </row>
    <row r="5540" spans="24:28" x14ac:dyDescent="0.25">
      <c r="X5540">
        <v>5538</v>
      </c>
      <c r="Y5540" s="8" t="s">
        <v>14352</v>
      </c>
      <c r="Z5540">
        <v>524126</v>
      </c>
      <c r="AA5540">
        <v>524126</v>
      </c>
      <c r="AB5540" s="8" t="s">
        <v>14353</v>
      </c>
    </row>
    <row r="5541" spans="24:28" x14ac:dyDescent="0.25">
      <c r="X5541">
        <v>5539</v>
      </c>
      <c r="Y5541" s="8" t="s">
        <v>14354</v>
      </c>
      <c r="Z5541">
        <v>238310</v>
      </c>
      <c r="AA5541">
        <v>541330</v>
      </c>
      <c r="AB5541" s="8" t="s">
        <v>14355</v>
      </c>
    </row>
    <row r="5542" spans="24:28" x14ac:dyDescent="0.25">
      <c r="X5542">
        <v>5540</v>
      </c>
      <c r="Y5542" s="8" t="s">
        <v>14356</v>
      </c>
      <c r="Z5542">
        <v>322121</v>
      </c>
      <c r="AA5542">
        <v>339991</v>
      </c>
      <c r="AB5542" s="8" t="s">
        <v>14357</v>
      </c>
    </row>
    <row r="5543" spans="24:28" x14ac:dyDescent="0.25">
      <c r="X5543">
        <v>5541</v>
      </c>
      <c r="Y5543" s="8" t="s">
        <v>14358</v>
      </c>
      <c r="Z5543">
        <v>561920</v>
      </c>
      <c r="AB5543" s="8" t="s">
        <v>14359</v>
      </c>
    </row>
    <row r="5544" spans="24:28" x14ac:dyDescent="0.25">
      <c r="X5544">
        <v>5542</v>
      </c>
      <c r="Y5544" s="8" t="s">
        <v>14360</v>
      </c>
      <c r="Z5544">
        <v>334610</v>
      </c>
      <c r="AB5544" s="8" t="s">
        <v>14361</v>
      </c>
    </row>
    <row r="5545" spans="24:28" x14ac:dyDescent="0.25">
      <c r="X5545">
        <v>5543</v>
      </c>
      <c r="Y5545" s="8" t="s">
        <v>14362</v>
      </c>
      <c r="Z5545">
        <v>922190</v>
      </c>
      <c r="AB5545" s="8" t="s">
        <v>14363</v>
      </c>
    </row>
    <row r="5546" spans="24:28" x14ac:dyDescent="0.25">
      <c r="X5546">
        <v>5544</v>
      </c>
      <c r="Y5546" s="8" t="s">
        <v>14364</v>
      </c>
      <c r="Z5546">
        <v>561491</v>
      </c>
      <c r="AA5546">
        <v>457210</v>
      </c>
      <c r="AB5546" s="8" t="s">
        <v>14365</v>
      </c>
    </row>
    <row r="5547" spans="24:28" x14ac:dyDescent="0.25">
      <c r="X5547">
        <v>5545</v>
      </c>
      <c r="Y5547" s="8" t="s">
        <v>14366</v>
      </c>
      <c r="Z5547">
        <v>334412</v>
      </c>
      <c r="AB5547" s="8" t="s">
        <v>14367</v>
      </c>
    </row>
    <row r="5548" spans="24:28" x14ac:dyDescent="0.25">
      <c r="X5548">
        <v>5546</v>
      </c>
      <c r="Y5548" s="8" t="s">
        <v>14368</v>
      </c>
      <c r="Z5548">
        <v>531311</v>
      </c>
      <c r="AB5548" s="8" t="s">
        <v>14369</v>
      </c>
    </row>
    <row r="5549" spans="24:28" x14ac:dyDescent="0.25">
      <c r="X5549">
        <v>5547</v>
      </c>
      <c r="Y5549" s="8" t="s">
        <v>14370</v>
      </c>
      <c r="Z5549">
        <v>928120</v>
      </c>
      <c r="AB5549" s="8" t="s">
        <v>14371</v>
      </c>
    </row>
    <row r="5550" spans="24:28" x14ac:dyDescent="0.25">
      <c r="X5550">
        <v>5548</v>
      </c>
      <c r="Y5550" s="8" t="s">
        <v>14372</v>
      </c>
      <c r="Z5550">
        <v>624310</v>
      </c>
      <c r="AA5550">
        <v>624190</v>
      </c>
      <c r="AB5550" s="8" t="s">
        <v>14373</v>
      </c>
    </row>
    <row r="5551" spans="24:28" x14ac:dyDescent="0.25">
      <c r="X5551">
        <v>5549</v>
      </c>
      <c r="Y5551" s="8" t="s">
        <v>14374</v>
      </c>
      <c r="Z5551">
        <v>333924</v>
      </c>
      <c r="AB5551" s="8" t="s">
        <v>14375</v>
      </c>
    </row>
    <row r="5552" spans="24:28" x14ac:dyDescent="0.25">
      <c r="X5552">
        <v>5550</v>
      </c>
      <c r="Y5552" s="8" t="s">
        <v>14376</v>
      </c>
      <c r="Z5552">
        <v>456191</v>
      </c>
      <c r="AA5552">
        <v>456120</v>
      </c>
      <c r="AB5552" s="8" t="s">
        <v>14377</v>
      </c>
    </row>
    <row r="5553" spans="24:28" x14ac:dyDescent="0.25">
      <c r="X5553">
        <v>5551</v>
      </c>
      <c r="Y5553" s="8" t="s">
        <v>14378</v>
      </c>
      <c r="Z5553">
        <v>331318</v>
      </c>
      <c r="AA5553">
        <v>331318</v>
      </c>
      <c r="AB5553" s="8" t="s">
        <v>14379</v>
      </c>
    </row>
    <row r="5554" spans="24:28" x14ac:dyDescent="0.25">
      <c r="X5554">
        <v>5552</v>
      </c>
      <c r="Y5554" s="8" t="s">
        <v>14380</v>
      </c>
      <c r="Z5554">
        <v>337121</v>
      </c>
      <c r="AB5554" s="8" t="s">
        <v>14381</v>
      </c>
    </row>
    <row r="5555" spans="24:28" x14ac:dyDescent="0.25">
      <c r="X5555">
        <v>5553</v>
      </c>
      <c r="Y5555" s="8" t="s">
        <v>14382</v>
      </c>
      <c r="Z5555">
        <v>525990</v>
      </c>
      <c r="AB5555" s="8" t="s">
        <v>14383</v>
      </c>
    </row>
    <row r="5556" spans="24:28" x14ac:dyDescent="0.25">
      <c r="X5556">
        <v>5554</v>
      </c>
      <c r="Y5556" s="8" t="s">
        <v>14384</v>
      </c>
      <c r="Z5556">
        <v>623110</v>
      </c>
      <c r="AB5556" s="8" t="s">
        <v>14385</v>
      </c>
    </row>
    <row r="5557" spans="24:28" x14ac:dyDescent="0.25">
      <c r="X5557">
        <v>5555</v>
      </c>
      <c r="Y5557" s="8" t="s">
        <v>14386</v>
      </c>
      <c r="Z5557">
        <v>324191</v>
      </c>
      <c r="AB5557" s="8" t="s">
        <v>14387</v>
      </c>
    </row>
    <row r="5558" spans="24:28" x14ac:dyDescent="0.25">
      <c r="X5558">
        <v>5556</v>
      </c>
      <c r="Y5558" s="8" t="s">
        <v>14388</v>
      </c>
      <c r="Z5558">
        <v>512250</v>
      </c>
      <c r="AB5558" s="8" t="s">
        <v>14389</v>
      </c>
    </row>
    <row r="5559" spans="24:28" x14ac:dyDescent="0.25">
      <c r="X5559">
        <v>5557</v>
      </c>
      <c r="Y5559" s="8" t="s">
        <v>14390</v>
      </c>
      <c r="Z5559">
        <v>483113</v>
      </c>
      <c r="AA5559">
        <v>713930</v>
      </c>
      <c r="AB5559" s="8" t="s">
        <v>14391</v>
      </c>
    </row>
    <row r="5560" spans="24:28" x14ac:dyDescent="0.25">
      <c r="X5560">
        <v>5558</v>
      </c>
      <c r="Y5560" s="8" t="s">
        <v>14392</v>
      </c>
      <c r="Z5560">
        <v>424340</v>
      </c>
      <c r="AA5560">
        <v>424350</v>
      </c>
      <c r="AB5560" s="8" t="s">
        <v>14393</v>
      </c>
    </row>
    <row r="5561" spans="24:28" x14ac:dyDescent="0.25">
      <c r="X5561">
        <v>5559</v>
      </c>
      <c r="Y5561" s="8" t="s">
        <v>14394</v>
      </c>
      <c r="Z5561">
        <v>332322</v>
      </c>
      <c r="AB5561" s="8" t="s">
        <v>14395</v>
      </c>
    </row>
    <row r="5562" spans="24:28" x14ac:dyDescent="0.25">
      <c r="X5562">
        <v>5560</v>
      </c>
      <c r="Y5562" s="8" t="s">
        <v>14396</v>
      </c>
      <c r="Z5562">
        <v>339112</v>
      </c>
      <c r="AA5562">
        <v>339113</v>
      </c>
      <c r="AB5562" s="8" t="s">
        <v>14397</v>
      </c>
    </row>
    <row r="5563" spans="24:28" x14ac:dyDescent="0.25">
      <c r="X5563">
        <v>5561</v>
      </c>
      <c r="Y5563" s="8" t="s">
        <v>14398</v>
      </c>
      <c r="Z5563">
        <v>336999</v>
      </c>
      <c r="AA5563">
        <v>336390</v>
      </c>
      <c r="AB5563" s="8" t="s">
        <v>14399</v>
      </c>
    </row>
    <row r="5564" spans="24:28" x14ac:dyDescent="0.25">
      <c r="X5564">
        <v>5562</v>
      </c>
      <c r="Y5564" s="8" t="s">
        <v>14400</v>
      </c>
      <c r="Z5564">
        <v>446110</v>
      </c>
      <c r="AA5564">
        <v>454110</v>
      </c>
      <c r="AB5564" s="8" t="s">
        <v>14401</v>
      </c>
    </row>
    <row r="5565" spans="24:28" x14ac:dyDescent="0.25">
      <c r="X5565">
        <v>5563</v>
      </c>
      <c r="Y5565" s="8" t="s">
        <v>14402</v>
      </c>
      <c r="Z5565">
        <v>313110</v>
      </c>
      <c r="AB5565" s="8" t="s">
        <v>14403</v>
      </c>
    </row>
    <row r="5566" spans="24:28" x14ac:dyDescent="0.25">
      <c r="X5566">
        <v>5564</v>
      </c>
      <c r="Y5566" s="8" t="s">
        <v>14404</v>
      </c>
      <c r="Z5566">
        <v>311991</v>
      </c>
      <c r="AA5566">
        <v>424490</v>
      </c>
      <c r="AB5566" s="8" t="s">
        <v>14405</v>
      </c>
    </row>
    <row r="5567" spans="24:28" x14ac:dyDescent="0.25">
      <c r="X5567">
        <v>5565</v>
      </c>
      <c r="Y5567" s="8" t="s">
        <v>14406</v>
      </c>
      <c r="Z5567">
        <v>333922</v>
      </c>
      <c r="AA5567">
        <v>423830</v>
      </c>
      <c r="AB5567" s="8" t="s">
        <v>14407</v>
      </c>
    </row>
    <row r="5568" spans="24:28" x14ac:dyDescent="0.25">
      <c r="X5568">
        <v>5566</v>
      </c>
      <c r="Y5568" s="8" t="s">
        <v>14408</v>
      </c>
      <c r="Z5568">
        <v>486990</v>
      </c>
      <c r="AA5568">
        <v>541990</v>
      </c>
      <c r="AB5568" s="8" t="s">
        <v>14409</v>
      </c>
    </row>
    <row r="5569" spans="24:28" x14ac:dyDescent="0.25">
      <c r="X5569">
        <v>5567</v>
      </c>
      <c r="Y5569" s="8" t="s">
        <v>14410</v>
      </c>
      <c r="Z5569">
        <v>326140</v>
      </c>
      <c r="AB5569" s="8" t="s">
        <v>14411</v>
      </c>
    </row>
    <row r="5570" spans="24:28" x14ac:dyDescent="0.25">
      <c r="X5570">
        <v>5568</v>
      </c>
      <c r="Y5570" s="8" t="s">
        <v>14412</v>
      </c>
      <c r="Z5570">
        <v>111335</v>
      </c>
      <c r="AA5570">
        <v>424450</v>
      </c>
      <c r="AB5570" s="8" t="s">
        <v>14413</v>
      </c>
    </row>
    <row r="5571" spans="24:28" x14ac:dyDescent="0.25">
      <c r="X5571">
        <v>5569</v>
      </c>
      <c r="Y5571" s="8" t="s">
        <v>14414</v>
      </c>
      <c r="Z5571">
        <v>339992</v>
      </c>
      <c r="AB5571" s="8" t="s">
        <v>14415</v>
      </c>
    </row>
    <row r="5572" spans="24:28" x14ac:dyDescent="0.25">
      <c r="X5572">
        <v>5570</v>
      </c>
      <c r="Y5572" s="8" t="s">
        <v>14416</v>
      </c>
      <c r="Z5572">
        <v>458310</v>
      </c>
      <c r="AB5572" s="8" t="s">
        <v>14417</v>
      </c>
    </row>
    <row r="5573" spans="24:28" x14ac:dyDescent="0.25">
      <c r="X5573">
        <v>5571</v>
      </c>
      <c r="Y5573" s="8" t="s">
        <v>14418</v>
      </c>
      <c r="Z5573">
        <v>424410</v>
      </c>
      <c r="AA5573">
        <v>424810</v>
      </c>
      <c r="AB5573" s="8" t="s">
        <v>14419</v>
      </c>
    </row>
    <row r="5574" spans="24:28" x14ac:dyDescent="0.25">
      <c r="X5574">
        <v>5572</v>
      </c>
      <c r="Y5574" s="8" t="s">
        <v>14420</v>
      </c>
      <c r="Z5574">
        <v>423710</v>
      </c>
      <c r="AA5574">
        <v>423120</v>
      </c>
      <c r="AB5574" s="8" t="s">
        <v>14421</v>
      </c>
    </row>
    <row r="5575" spans="24:28" x14ac:dyDescent="0.25">
      <c r="X5575">
        <v>5573</v>
      </c>
      <c r="Y5575" s="8" t="s">
        <v>14422</v>
      </c>
      <c r="Z5575">
        <v>337127</v>
      </c>
      <c r="AB5575" s="8" t="s">
        <v>14423</v>
      </c>
    </row>
    <row r="5576" spans="24:28" x14ac:dyDescent="0.25">
      <c r="X5576">
        <v>5574</v>
      </c>
      <c r="Y5576" s="8" t="s">
        <v>14424</v>
      </c>
      <c r="Z5576">
        <v>111910</v>
      </c>
      <c r="AB5576" s="8" t="s">
        <v>14425</v>
      </c>
    </row>
    <row r="5577" spans="24:28" x14ac:dyDescent="0.25">
      <c r="X5577">
        <v>5575</v>
      </c>
      <c r="Y5577" s="8" t="s">
        <v>14426</v>
      </c>
      <c r="Z5577">
        <v>325998</v>
      </c>
      <c r="AB5577" s="8" t="s">
        <v>14427</v>
      </c>
    </row>
    <row r="5578" spans="24:28" x14ac:dyDescent="0.25">
      <c r="X5578">
        <v>5576</v>
      </c>
      <c r="Y5578" s="8" t="s">
        <v>14428</v>
      </c>
      <c r="Z5578">
        <v>487110</v>
      </c>
      <c r="AB5578" s="8" t="s">
        <v>14429</v>
      </c>
    </row>
    <row r="5579" spans="24:28" x14ac:dyDescent="0.25">
      <c r="X5579">
        <v>5577</v>
      </c>
      <c r="Y5579" s="8" t="s">
        <v>14430</v>
      </c>
      <c r="Z5579">
        <v>337125</v>
      </c>
      <c r="AA5579">
        <v>423210</v>
      </c>
      <c r="AB5579" s="8" t="s">
        <v>14431</v>
      </c>
    </row>
    <row r="5580" spans="24:28" x14ac:dyDescent="0.25">
      <c r="X5580">
        <v>5578</v>
      </c>
      <c r="Y5580" s="8" t="s">
        <v>14432</v>
      </c>
      <c r="Z5580">
        <v>326160</v>
      </c>
      <c r="AB5580" s="8" t="s">
        <v>14433</v>
      </c>
    </row>
    <row r="5581" spans="24:28" x14ac:dyDescent="0.25">
      <c r="X5581">
        <v>5579</v>
      </c>
      <c r="Y5581" s="8" t="s">
        <v>14434</v>
      </c>
      <c r="Z5581">
        <v>481111</v>
      </c>
      <c r="AA5581">
        <v>424720</v>
      </c>
      <c r="AB5581" s="8" t="s">
        <v>14435</v>
      </c>
    </row>
    <row r="5582" spans="24:28" x14ac:dyDescent="0.25">
      <c r="X5582">
        <v>5580</v>
      </c>
      <c r="Y5582" s="8" t="s">
        <v>14436</v>
      </c>
      <c r="Z5582">
        <v>488410</v>
      </c>
      <c r="AB5582" s="8" t="s">
        <v>14437</v>
      </c>
    </row>
    <row r="5583" spans="24:28" x14ac:dyDescent="0.25">
      <c r="X5583">
        <v>5581</v>
      </c>
      <c r="Y5583" s="8" t="s">
        <v>14438</v>
      </c>
      <c r="Z5583">
        <v>331511</v>
      </c>
      <c r="AB5583" s="8" t="s">
        <v>14439</v>
      </c>
    </row>
    <row r="5584" spans="24:28" x14ac:dyDescent="0.25">
      <c r="X5584">
        <v>5582</v>
      </c>
      <c r="Y5584" s="8" t="s">
        <v>14440</v>
      </c>
      <c r="Z5584">
        <v>623990</v>
      </c>
      <c r="AB5584" s="8" t="s">
        <v>14441</v>
      </c>
    </row>
    <row r="5585" spans="24:28" x14ac:dyDescent="0.25">
      <c r="X5585">
        <v>5583</v>
      </c>
      <c r="Y5585" s="8" t="s">
        <v>14442</v>
      </c>
      <c r="Z5585">
        <v>114112</v>
      </c>
      <c r="AA5585">
        <v>311710</v>
      </c>
      <c r="AB5585" s="8" t="s">
        <v>14443</v>
      </c>
    </row>
    <row r="5586" spans="24:28" x14ac:dyDescent="0.25">
      <c r="X5586">
        <v>5584</v>
      </c>
      <c r="Y5586" s="8" t="s">
        <v>14444</v>
      </c>
      <c r="Z5586">
        <v>561613</v>
      </c>
      <c r="AB5586" s="8" t="s">
        <v>14445</v>
      </c>
    </row>
    <row r="5587" spans="24:28" x14ac:dyDescent="0.25">
      <c r="X5587">
        <v>5585</v>
      </c>
      <c r="Y5587" s="8" t="s">
        <v>14446</v>
      </c>
      <c r="Z5587">
        <v>311942</v>
      </c>
      <c r="AA5587">
        <v>424490</v>
      </c>
      <c r="AB5587" s="8" t="s">
        <v>14447</v>
      </c>
    </row>
    <row r="5588" spans="24:28" x14ac:dyDescent="0.25">
      <c r="X5588">
        <v>5586</v>
      </c>
      <c r="Y5588" s="8" t="s">
        <v>14448</v>
      </c>
      <c r="Z5588">
        <v>721214</v>
      </c>
      <c r="AB5588" s="8" t="s">
        <v>14449</v>
      </c>
    </row>
    <row r="5589" spans="24:28" x14ac:dyDescent="0.25">
      <c r="X5589">
        <v>5587</v>
      </c>
      <c r="Y5589" s="8" t="s">
        <v>14450</v>
      </c>
      <c r="Z5589">
        <v>444110</v>
      </c>
      <c r="AB5589" s="8" t="s">
        <v>14451</v>
      </c>
    </row>
    <row r="5590" spans="24:28" x14ac:dyDescent="0.25">
      <c r="X5590">
        <v>5588</v>
      </c>
      <c r="Y5590" s="8" t="s">
        <v>14452</v>
      </c>
      <c r="Z5590">
        <v>221115</v>
      </c>
      <c r="AB5590" s="8" t="s">
        <v>14453</v>
      </c>
    </row>
    <row r="5591" spans="24:28" x14ac:dyDescent="0.25">
      <c r="X5591">
        <v>5589</v>
      </c>
      <c r="Y5591" s="8" t="s">
        <v>14454</v>
      </c>
      <c r="Z5591">
        <v>492110</v>
      </c>
      <c r="AB5591" s="8" t="s">
        <v>14455</v>
      </c>
    </row>
    <row r="5592" spans="24:28" x14ac:dyDescent="0.25">
      <c r="X5592">
        <v>5590</v>
      </c>
      <c r="Y5592" s="8" t="s">
        <v>14456</v>
      </c>
      <c r="Z5592">
        <v>722310</v>
      </c>
      <c r="AB5592" s="8" t="s">
        <v>14457</v>
      </c>
    </row>
    <row r="5593" spans="24:28" x14ac:dyDescent="0.25">
      <c r="X5593">
        <v>5591</v>
      </c>
      <c r="Y5593" s="8" t="s">
        <v>14458</v>
      </c>
      <c r="Z5593">
        <v>541199</v>
      </c>
      <c r="AB5593" s="8" t="s">
        <v>14459</v>
      </c>
    </row>
    <row r="5594" spans="24:28" x14ac:dyDescent="0.25">
      <c r="X5594">
        <v>5592</v>
      </c>
      <c r="Y5594" s="8" t="s">
        <v>14460</v>
      </c>
      <c r="Z5594">
        <v>237130</v>
      </c>
      <c r="AB5594" s="8" t="s">
        <v>14461</v>
      </c>
    </row>
    <row r="5595" spans="24:28" x14ac:dyDescent="0.25">
      <c r="X5595">
        <v>5593</v>
      </c>
      <c r="Y5595" s="8" t="s">
        <v>14462</v>
      </c>
      <c r="Z5595">
        <v>111150</v>
      </c>
      <c r="AA5595">
        <v>111211</v>
      </c>
      <c r="AB5595" s="8" t="s">
        <v>14463</v>
      </c>
    </row>
    <row r="5596" spans="24:28" x14ac:dyDescent="0.25">
      <c r="X5596">
        <v>5594</v>
      </c>
      <c r="Y5596" s="8" t="s">
        <v>14464</v>
      </c>
      <c r="Z5596">
        <v>561210</v>
      </c>
      <c r="AB5596" s="8" t="s">
        <v>14465</v>
      </c>
    </row>
    <row r="5597" spans="24:28" x14ac:dyDescent="0.25">
      <c r="X5597">
        <v>5595</v>
      </c>
      <c r="Y5597" s="8" t="s">
        <v>14466</v>
      </c>
      <c r="Z5597">
        <v>311824</v>
      </c>
      <c r="AA5597">
        <v>311211</v>
      </c>
      <c r="AB5597" s="8" t="s">
        <v>14467</v>
      </c>
    </row>
    <row r="5598" spans="24:28" x14ac:dyDescent="0.25">
      <c r="X5598">
        <v>5596</v>
      </c>
      <c r="Y5598" s="8" t="s">
        <v>14468</v>
      </c>
      <c r="Z5598">
        <v>326199</v>
      </c>
      <c r="AA5598">
        <v>326113</v>
      </c>
      <c r="AB5598" s="8" t="s">
        <v>14469</v>
      </c>
    </row>
    <row r="5599" spans="24:28" x14ac:dyDescent="0.25">
      <c r="X5599">
        <v>5597</v>
      </c>
      <c r="Y5599" s="8" t="s">
        <v>14470</v>
      </c>
      <c r="Z5599">
        <v>445320</v>
      </c>
      <c r="AB5599" s="8" t="s">
        <v>14471</v>
      </c>
    </row>
    <row r="5600" spans="24:28" x14ac:dyDescent="0.25">
      <c r="X5600">
        <v>5598</v>
      </c>
      <c r="Y5600" s="8" t="s">
        <v>14472</v>
      </c>
      <c r="Z5600">
        <v>339930</v>
      </c>
      <c r="AB5600" s="8" t="s">
        <v>14473</v>
      </c>
    </row>
    <row r="5601" spans="24:28" x14ac:dyDescent="0.25">
      <c r="X5601">
        <v>5599</v>
      </c>
      <c r="Y5601" s="8" t="s">
        <v>14474</v>
      </c>
      <c r="Z5601">
        <v>327992</v>
      </c>
      <c r="AA5601">
        <v>325199</v>
      </c>
      <c r="AB5601" s="8" t="s">
        <v>14475</v>
      </c>
    </row>
    <row r="5602" spans="24:28" x14ac:dyDescent="0.25">
      <c r="X5602">
        <v>5600</v>
      </c>
      <c r="Y5602" s="8" t="s">
        <v>14476</v>
      </c>
      <c r="Z5602">
        <v>812930</v>
      </c>
      <c r="AB5602" s="8" t="s">
        <v>14477</v>
      </c>
    </row>
    <row r="5603" spans="24:28" x14ac:dyDescent="0.25">
      <c r="X5603">
        <v>5601</v>
      </c>
      <c r="Y5603" s="8" t="s">
        <v>14478</v>
      </c>
      <c r="Z5603">
        <v>333999</v>
      </c>
      <c r="AB5603" s="8" t="s">
        <v>14479</v>
      </c>
    </row>
    <row r="5604" spans="24:28" x14ac:dyDescent="0.25">
      <c r="X5604">
        <v>5602</v>
      </c>
      <c r="Y5604" s="8" t="s">
        <v>14480</v>
      </c>
      <c r="Z5604">
        <v>325110</v>
      </c>
      <c r="AA5604">
        <v>325211</v>
      </c>
      <c r="AB5604" s="8" t="s">
        <v>14481</v>
      </c>
    </row>
    <row r="5605" spans="24:28" x14ac:dyDescent="0.25">
      <c r="X5605">
        <v>5603</v>
      </c>
      <c r="Y5605" s="8" t="s">
        <v>14482</v>
      </c>
      <c r="Z5605">
        <v>444230</v>
      </c>
      <c r="AA5605">
        <v>444140</v>
      </c>
      <c r="AB5605" s="8" t="s">
        <v>14483</v>
      </c>
    </row>
    <row r="5606" spans="24:28" x14ac:dyDescent="0.25">
      <c r="X5606">
        <v>5604</v>
      </c>
      <c r="Y5606" s="8" t="s">
        <v>14484</v>
      </c>
      <c r="Z5606">
        <v>423320</v>
      </c>
      <c r="AA5606">
        <v>327320</v>
      </c>
      <c r="AB5606" s="8" t="s">
        <v>14485</v>
      </c>
    </row>
    <row r="5607" spans="24:28" x14ac:dyDescent="0.25">
      <c r="X5607">
        <v>5605</v>
      </c>
      <c r="Y5607" s="8" t="s">
        <v>14486</v>
      </c>
      <c r="Z5607">
        <v>212299</v>
      </c>
      <c r="AB5607" s="8" t="s">
        <v>14487</v>
      </c>
    </row>
    <row r="5608" spans="24:28" x14ac:dyDescent="0.25">
      <c r="X5608">
        <v>5606</v>
      </c>
      <c r="Y5608" s="8" t="s">
        <v>14488</v>
      </c>
      <c r="Z5608">
        <v>331420</v>
      </c>
      <c r="AA5608">
        <v>331420</v>
      </c>
      <c r="AB5608" s="8" t="s">
        <v>14489</v>
      </c>
    </row>
    <row r="5609" spans="24:28" x14ac:dyDescent="0.25">
      <c r="X5609">
        <v>5607</v>
      </c>
      <c r="Y5609" s="8" t="s">
        <v>14490</v>
      </c>
      <c r="Z5609">
        <v>238140</v>
      </c>
      <c r="AA5609">
        <v>238990</v>
      </c>
      <c r="AB5609" s="8" t="s">
        <v>14491</v>
      </c>
    </row>
    <row r="5610" spans="24:28" x14ac:dyDescent="0.25">
      <c r="X5610">
        <v>5608</v>
      </c>
      <c r="Y5610" s="8" t="s">
        <v>14492</v>
      </c>
      <c r="Z5610">
        <v>457120</v>
      </c>
      <c r="AA5610">
        <v>445131</v>
      </c>
      <c r="AB5610" s="8" t="s">
        <v>14493</v>
      </c>
    </row>
    <row r="5611" spans="24:28" x14ac:dyDescent="0.25">
      <c r="X5611">
        <v>5609</v>
      </c>
      <c r="Y5611" s="8" t="s">
        <v>14494</v>
      </c>
      <c r="Z5611">
        <v>519110</v>
      </c>
      <c r="AA5611">
        <v>541690</v>
      </c>
      <c r="AB5611" s="8" t="s">
        <v>14495</v>
      </c>
    </row>
    <row r="5612" spans="24:28" x14ac:dyDescent="0.25">
      <c r="X5612">
        <v>5610</v>
      </c>
      <c r="Y5612" s="8" t="s">
        <v>14496</v>
      </c>
      <c r="Z5612">
        <v>453910</v>
      </c>
      <c r="AA5612">
        <v>339999</v>
      </c>
      <c r="AB5612" s="8" t="s">
        <v>14497</v>
      </c>
    </row>
    <row r="5613" spans="24:28" x14ac:dyDescent="0.25">
      <c r="X5613">
        <v>5611</v>
      </c>
      <c r="Y5613" s="8" t="s">
        <v>14498</v>
      </c>
      <c r="Z5613">
        <v>525190</v>
      </c>
      <c r="AB5613" s="8" t="s">
        <v>14499</v>
      </c>
    </row>
    <row r="5614" spans="24:28" x14ac:dyDescent="0.25">
      <c r="X5614">
        <v>5612</v>
      </c>
      <c r="Y5614" s="8" t="s">
        <v>14500</v>
      </c>
      <c r="Z5614">
        <v>238390</v>
      </c>
      <c r="AB5614" s="8" t="s">
        <v>14501</v>
      </c>
    </row>
    <row r="5615" spans="24:28" x14ac:dyDescent="0.25">
      <c r="X5615">
        <v>5613</v>
      </c>
      <c r="Y5615" s="8" t="s">
        <v>14502</v>
      </c>
      <c r="Z5615">
        <v>331313</v>
      </c>
      <c r="AB5615" s="8" t="s">
        <v>14503</v>
      </c>
    </row>
    <row r="5616" spans="24:28" x14ac:dyDescent="0.25">
      <c r="X5616">
        <v>5614</v>
      </c>
      <c r="Y5616" s="8" t="s">
        <v>14504</v>
      </c>
      <c r="Z5616">
        <v>713930</v>
      </c>
      <c r="AB5616" s="8" t="s">
        <v>14505</v>
      </c>
    </row>
    <row r="5617" spans="24:28" x14ac:dyDescent="0.25">
      <c r="X5617">
        <v>5615</v>
      </c>
      <c r="Y5617" s="8" t="s">
        <v>14506</v>
      </c>
      <c r="Z5617">
        <v>236115</v>
      </c>
      <c r="AA5617">
        <v>522292</v>
      </c>
      <c r="AB5617" s="8" t="s">
        <v>14507</v>
      </c>
    </row>
    <row r="5618" spans="24:28" x14ac:dyDescent="0.25">
      <c r="X5618">
        <v>5616</v>
      </c>
      <c r="Y5618" s="8" t="s">
        <v>14508</v>
      </c>
      <c r="Z5618">
        <v>333923</v>
      </c>
      <c r="AB5618" s="8" t="s">
        <v>14509</v>
      </c>
    </row>
    <row r="5619" spans="24:28" x14ac:dyDescent="0.25">
      <c r="X5619">
        <v>5617</v>
      </c>
      <c r="Y5619" s="8" t="s">
        <v>14510</v>
      </c>
      <c r="Z5619">
        <v>611430</v>
      </c>
      <c r="AB5619" s="8" t="s">
        <v>14511</v>
      </c>
    </row>
    <row r="5620" spans="24:28" x14ac:dyDescent="0.25">
      <c r="X5620">
        <v>5618</v>
      </c>
      <c r="Y5620" s="8" t="s">
        <v>14512</v>
      </c>
      <c r="Z5620">
        <v>331420</v>
      </c>
      <c r="AA5620">
        <v>331420</v>
      </c>
      <c r="AB5620" s="8" t="s">
        <v>14513</v>
      </c>
    </row>
    <row r="5621" spans="24:28" x14ac:dyDescent="0.25">
      <c r="X5621">
        <v>5619</v>
      </c>
      <c r="Y5621" s="8" t="s">
        <v>14514</v>
      </c>
      <c r="Z5621">
        <v>513120</v>
      </c>
      <c r="AB5621" s="8" t="s">
        <v>14515</v>
      </c>
    </row>
    <row r="5622" spans="24:28" x14ac:dyDescent="0.25">
      <c r="X5622">
        <v>5620</v>
      </c>
      <c r="Y5622" s="8" t="s">
        <v>14516</v>
      </c>
      <c r="Z5622">
        <v>721214</v>
      </c>
      <c r="AB5622" s="8" t="s">
        <v>14517</v>
      </c>
    </row>
    <row r="5623" spans="24:28" x14ac:dyDescent="0.25">
      <c r="X5623">
        <v>5621</v>
      </c>
      <c r="Y5623" s="8" t="s">
        <v>14518</v>
      </c>
      <c r="Z5623">
        <v>922150</v>
      </c>
      <c r="AA5623">
        <v>921190</v>
      </c>
      <c r="AB5623" s="8" t="s">
        <v>14519</v>
      </c>
    </row>
    <row r="5624" spans="24:28" x14ac:dyDescent="0.25">
      <c r="X5624">
        <v>5622</v>
      </c>
      <c r="Y5624" s="8" t="s">
        <v>14520</v>
      </c>
      <c r="Z5624">
        <v>522220</v>
      </c>
      <c r="AB5624" s="8" t="s">
        <v>14521</v>
      </c>
    </row>
    <row r="5625" spans="24:28" x14ac:dyDescent="0.25">
      <c r="X5625">
        <v>5623</v>
      </c>
      <c r="Y5625" s="8" t="s">
        <v>14522</v>
      </c>
      <c r="Z5625">
        <v>238350</v>
      </c>
      <c r="AA5625">
        <v>337110</v>
      </c>
      <c r="AB5625" s="8" t="s">
        <v>14523</v>
      </c>
    </row>
    <row r="5626" spans="24:28" x14ac:dyDescent="0.25">
      <c r="X5626">
        <v>5624</v>
      </c>
      <c r="Y5626" s="8" t="s">
        <v>14524</v>
      </c>
      <c r="Z5626">
        <v>611210</v>
      </c>
      <c r="AB5626" s="8" t="s">
        <v>14525</v>
      </c>
    </row>
    <row r="5627" spans="24:28" x14ac:dyDescent="0.25">
      <c r="X5627">
        <v>5625</v>
      </c>
      <c r="Y5627" s="8" t="s">
        <v>14526</v>
      </c>
      <c r="Z5627">
        <v>332114</v>
      </c>
      <c r="AB5627" s="8" t="s">
        <v>14527</v>
      </c>
    </row>
    <row r="5628" spans="24:28" x14ac:dyDescent="0.25">
      <c r="X5628">
        <v>5626</v>
      </c>
      <c r="Y5628" s="8" t="s">
        <v>14528</v>
      </c>
      <c r="Z5628">
        <v>512110</v>
      </c>
      <c r="AB5628" s="8" t="s">
        <v>14529</v>
      </c>
    </row>
    <row r="5629" spans="24:28" x14ac:dyDescent="0.25">
      <c r="X5629">
        <v>5627</v>
      </c>
      <c r="Y5629" s="8" t="s">
        <v>14530</v>
      </c>
      <c r="Z5629">
        <v>513120</v>
      </c>
      <c r="AA5629">
        <v>516210</v>
      </c>
      <c r="AB5629" s="8" t="s">
        <v>14531</v>
      </c>
    </row>
    <row r="5630" spans="24:28" x14ac:dyDescent="0.25">
      <c r="X5630">
        <v>5628</v>
      </c>
      <c r="Y5630" s="8" t="s">
        <v>14532</v>
      </c>
      <c r="Z5630">
        <v>441330</v>
      </c>
      <c r="AB5630" s="8" t="s">
        <v>14533</v>
      </c>
    </row>
    <row r="5631" spans="24:28" x14ac:dyDescent="0.25">
      <c r="X5631">
        <v>5629</v>
      </c>
      <c r="Y5631" s="8" t="s">
        <v>14534</v>
      </c>
      <c r="Z5631">
        <v>456130</v>
      </c>
      <c r="AB5631" s="8" t="s">
        <v>14535</v>
      </c>
    </row>
    <row r="5632" spans="24:28" x14ac:dyDescent="0.25">
      <c r="X5632">
        <v>5630</v>
      </c>
      <c r="Y5632" s="8" t="s">
        <v>14536</v>
      </c>
      <c r="Z5632">
        <v>339115</v>
      </c>
      <c r="AB5632" s="8" t="s">
        <v>14537</v>
      </c>
    </row>
    <row r="5633" spans="24:28" x14ac:dyDescent="0.25">
      <c r="X5633">
        <v>5631</v>
      </c>
      <c r="Y5633" s="8" t="s">
        <v>14538</v>
      </c>
      <c r="Z5633">
        <v>623220</v>
      </c>
      <c r="AA5633">
        <v>621498</v>
      </c>
      <c r="AB5633" s="8" t="s">
        <v>14539</v>
      </c>
    </row>
    <row r="5634" spans="24:28" x14ac:dyDescent="0.25">
      <c r="X5634">
        <v>5632</v>
      </c>
      <c r="Y5634" s="8" t="s">
        <v>14540</v>
      </c>
      <c r="Z5634">
        <v>337215</v>
      </c>
      <c r="AA5634">
        <v>339950</v>
      </c>
      <c r="AB5634" s="8" t="s">
        <v>14541</v>
      </c>
    </row>
    <row r="5635" spans="24:28" x14ac:dyDescent="0.25">
      <c r="X5635">
        <v>5633</v>
      </c>
      <c r="Y5635" s="8" t="s">
        <v>14542</v>
      </c>
      <c r="Z5635">
        <v>332721</v>
      </c>
      <c r="AB5635" s="8" t="s">
        <v>14543</v>
      </c>
    </row>
    <row r="5636" spans="24:28" x14ac:dyDescent="0.25">
      <c r="X5636">
        <v>5634</v>
      </c>
      <c r="Y5636" s="8" t="s">
        <v>14544</v>
      </c>
      <c r="Z5636">
        <v>322299</v>
      </c>
      <c r="AA5636">
        <v>322121</v>
      </c>
      <c r="AB5636" s="8" t="s">
        <v>14545</v>
      </c>
    </row>
    <row r="5637" spans="24:28" x14ac:dyDescent="0.25">
      <c r="X5637">
        <v>5635</v>
      </c>
      <c r="Y5637" s="8" t="s">
        <v>14546</v>
      </c>
      <c r="Z5637">
        <v>423430</v>
      </c>
      <c r="AA5637">
        <v>541511</v>
      </c>
      <c r="AB5637" s="8" t="s">
        <v>14547</v>
      </c>
    </row>
    <row r="5638" spans="24:28" x14ac:dyDescent="0.25">
      <c r="X5638">
        <v>5636</v>
      </c>
      <c r="Y5638" s="8" t="s">
        <v>14548</v>
      </c>
      <c r="Z5638">
        <v>327991</v>
      </c>
      <c r="AA5638">
        <v>238140</v>
      </c>
      <c r="AB5638" s="8" t="s">
        <v>14549</v>
      </c>
    </row>
    <row r="5639" spans="24:28" x14ac:dyDescent="0.25">
      <c r="X5639">
        <v>5637</v>
      </c>
      <c r="Y5639" s="8" t="s">
        <v>14550</v>
      </c>
      <c r="Z5639">
        <v>332812</v>
      </c>
      <c r="AA5639">
        <v>334118</v>
      </c>
      <c r="AB5639" s="8" t="s">
        <v>14551</v>
      </c>
    </row>
    <row r="5640" spans="24:28" x14ac:dyDescent="0.25">
      <c r="X5640">
        <v>5638</v>
      </c>
      <c r="Y5640" s="8" t="s">
        <v>14552</v>
      </c>
      <c r="Z5640">
        <v>923110</v>
      </c>
      <c r="AB5640" s="8" t="s">
        <v>14553</v>
      </c>
    </row>
    <row r="5641" spans="24:28" x14ac:dyDescent="0.25">
      <c r="X5641">
        <v>5639</v>
      </c>
      <c r="Y5641" s="8" t="s">
        <v>14554</v>
      </c>
      <c r="Z5641">
        <v>713120</v>
      </c>
      <c r="AA5641">
        <v>713990</v>
      </c>
      <c r="AB5641" s="8" t="s">
        <v>14555</v>
      </c>
    </row>
    <row r="5642" spans="24:28" x14ac:dyDescent="0.25">
      <c r="X5642">
        <v>5640</v>
      </c>
      <c r="Y5642" s="8" t="s">
        <v>14556</v>
      </c>
      <c r="Z5642">
        <v>485999</v>
      </c>
      <c r="AB5642" s="8" t="s">
        <v>14557</v>
      </c>
    </row>
    <row r="5643" spans="24:28" x14ac:dyDescent="0.25">
      <c r="X5643">
        <v>5641</v>
      </c>
      <c r="Y5643" s="8" t="s">
        <v>14558</v>
      </c>
      <c r="Z5643">
        <v>453910</v>
      </c>
      <c r="AB5643" s="8" t="s">
        <v>14559</v>
      </c>
    </row>
    <row r="5644" spans="24:28" x14ac:dyDescent="0.25">
      <c r="X5644">
        <v>5642</v>
      </c>
      <c r="Y5644" s="8" t="s">
        <v>14560</v>
      </c>
      <c r="Z5644">
        <v>711212</v>
      </c>
      <c r="AB5644" s="8" t="s">
        <v>14561</v>
      </c>
    </row>
    <row r="5645" spans="24:28" x14ac:dyDescent="0.25">
      <c r="X5645">
        <v>5643</v>
      </c>
      <c r="Y5645" s="8" t="s">
        <v>14562</v>
      </c>
      <c r="Z5645">
        <v>324110</v>
      </c>
      <c r="AA5645">
        <v>211120</v>
      </c>
      <c r="AB5645" s="8" t="s">
        <v>14563</v>
      </c>
    </row>
    <row r="5646" spans="24:28" x14ac:dyDescent="0.25">
      <c r="X5646">
        <v>5644</v>
      </c>
      <c r="Y5646" s="8" t="s">
        <v>14564</v>
      </c>
      <c r="Z5646">
        <v>213113</v>
      </c>
      <c r="AA5646">
        <v>212115</v>
      </c>
      <c r="AB5646" s="8" t="s">
        <v>14565</v>
      </c>
    </row>
    <row r="5647" spans="24:28" x14ac:dyDescent="0.25">
      <c r="X5647">
        <v>5645</v>
      </c>
      <c r="Y5647" s="8" t="s">
        <v>14566</v>
      </c>
      <c r="Z5647">
        <v>335313</v>
      </c>
      <c r="AB5647" s="8" t="s">
        <v>14567</v>
      </c>
    </row>
    <row r="5648" spans="24:28" x14ac:dyDescent="0.25">
      <c r="X5648">
        <v>5646</v>
      </c>
      <c r="Y5648" s="8" t="s">
        <v>14568</v>
      </c>
      <c r="Z5648">
        <v>812210</v>
      </c>
      <c r="AB5648" s="8" t="s">
        <v>14569</v>
      </c>
    </row>
    <row r="5649" spans="24:28" x14ac:dyDescent="0.25">
      <c r="X5649">
        <v>5647</v>
      </c>
      <c r="Y5649" s="8" t="s">
        <v>14570</v>
      </c>
      <c r="Z5649">
        <v>424340</v>
      </c>
      <c r="AB5649" s="8" t="s">
        <v>14571</v>
      </c>
    </row>
    <row r="5650" spans="24:28" x14ac:dyDescent="0.25">
      <c r="X5650">
        <v>5648</v>
      </c>
      <c r="Y5650" s="8" t="s">
        <v>14572</v>
      </c>
      <c r="Z5650">
        <v>624210</v>
      </c>
      <c r="AB5650" s="8" t="s">
        <v>14573</v>
      </c>
    </row>
    <row r="5651" spans="24:28" x14ac:dyDescent="0.25">
      <c r="X5651">
        <v>5649</v>
      </c>
      <c r="Y5651" s="8" t="s">
        <v>14574</v>
      </c>
      <c r="Z5651">
        <v>325510</v>
      </c>
      <c r="AB5651" s="8" t="s">
        <v>14575</v>
      </c>
    </row>
    <row r="5652" spans="24:28" x14ac:dyDescent="0.25">
      <c r="X5652">
        <v>5650</v>
      </c>
      <c r="Y5652" s="8" t="s">
        <v>14576</v>
      </c>
      <c r="Z5652">
        <v>481219</v>
      </c>
      <c r="AB5652" s="8" t="s">
        <v>14577</v>
      </c>
    </row>
    <row r="5653" spans="24:28" x14ac:dyDescent="0.25">
      <c r="X5653">
        <v>5651</v>
      </c>
      <c r="Y5653" s="8" t="s">
        <v>14578</v>
      </c>
      <c r="Z5653">
        <v>721310</v>
      </c>
      <c r="AB5653" s="8" t="s">
        <v>14579</v>
      </c>
    </row>
    <row r="5654" spans="24:28" x14ac:dyDescent="0.25">
      <c r="X5654">
        <v>5652</v>
      </c>
      <c r="Y5654" s="8" t="s">
        <v>14580</v>
      </c>
      <c r="Z5654">
        <v>811121</v>
      </c>
      <c r="AB5654" s="8" t="s">
        <v>14581</v>
      </c>
    </row>
    <row r="5655" spans="24:28" x14ac:dyDescent="0.25">
      <c r="X5655">
        <v>5653</v>
      </c>
      <c r="Y5655" s="8" t="s">
        <v>14582</v>
      </c>
      <c r="Z5655">
        <v>811411</v>
      </c>
      <c r="AA5655">
        <v>442299</v>
      </c>
      <c r="AB5655" s="8" t="s">
        <v>14583</v>
      </c>
    </row>
    <row r="5656" spans="24:28" x14ac:dyDescent="0.25">
      <c r="X5656">
        <v>5654</v>
      </c>
      <c r="Y5656" s="8" t="s">
        <v>14584</v>
      </c>
      <c r="Z5656">
        <v>111334</v>
      </c>
      <c r="AB5656" s="8" t="s">
        <v>14585</v>
      </c>
    </row>
    <row r="5657" spans="24:28" x14ac:dyDescent="0.25">
      <c r="X5657">
        <v>5655</v>
      </c>
      <c r="Y5657" s="8" t="s">
        <v>14586</v>
      </c>
      <c r="Z5657">
        <v>446120</v>
      </c>
      <c r="AB5657" s="8" t="s">
        <v>14587</v>
      </c>
    </row>
    <row r="5658" spans="24:28" x14ac:dyDescent="0.25">
      <c r="X5658">
        <v>5656</v>
      </c>
      <c r="Y5658" s="8" t="s">
        <v>14588</v>
      </c>
      <c r="Z5658">
        <v>541110</v>
      </c>
      <c r="AB5658" s="8" t="s">
        <v>14589</v>
      </c>
    </row>
    <row r="5659" spans="24:28" x14ac:dyDescent="0.25">
      <c r="X5659">
        <v>5657</v>
      </c>
      <c r="Y5659" s="8" t="s">
        <v>14590</v>
      </c>
      <c r="Z5659">
        <v>541420</v>
      </c>
      <c r="AB5659" s="8" t="s">
        <v>14591</v>
      </c>
    </row>
    <row r="5660" spans="24:28" x14ac:dyDescent="0.25">
      <c r="X5660">
        <v>5658</v>
      </c>
      <c r="Y5660" s="8" t="s">
        <v>14592</v>
      </c>
      <c r="Z5660">
        <v>111310</v>
      </c>
      <c r="AB5660" s="8" t="s">
        <v>14593</v>
      </c>
    </row>
    <row r="5661" spans="24:28" x14ac:dyDescent="0.25">
      <c r="X5661">
        <v>5659</v>
      </c>
      <c r="Y5661" s="8" t="s">
        <v>14594</v>
      </c>
      <c r="Z5661">
        <v>311314</v>
      </c>
      <c r="AA5661">
        <v>424490</v>
      </c>
      <c r="AB5661" s="8" t="s">
        <v>14595</v>
      </c>
    </row>
    <row r="5662" spans="24:28" x14ac:dyDescent="0.25">
      <c r="X5662">
        <v>5660</v>
      </c>
      <c r="Y5662" s="8" t="s">
        <v>14596</v>
      </c>
      <c r="Z5662">
        <v>813910</v>
      </c>
      <c r="AB5662" s="8" t="s">
        <v>14597</v>
      </c>
    </row>
    <row r="5663" spans="24:28" x14ac:dyDescent="0.25">
      <c r="X5663">
        <v>5661</v>
      </c>
      <c r="Y5663" s="8" t="s">
        <v>14598</v>
      </c>
      <c r="Z5663">
        <v>493110</v>
      </c>
      <c r="AA5663">
        <v>541611</v>
      </c>
      <c r="AB5663" s="8" t="s">
        <v>14599</v>
      </c>
    </row>
    <row r="5664" spans="24:28" x14ac:dyDescent="0.25">
      <c r="X5664">
        <v>5662</v>
      </c>
      <c r="Y5664" s="8" t="s">
        <v>14600</v>
      </c>
      <c r="Z5664">
        <v>541490</v>
      </c>
      <c r="AB5664" s="8" t="s">
        <v>14601</v>
      </c>
    </row>
    <row r="5665" spans="24:28" x14ac:dyDescent="0.25">
      <c r="X5665">
        <v>5663</v>
      </c>
      <c r="Y5665" s="8" t="s">
        <v>14602</v>
      </c>
      <c r="Z5665">
        <v>313230</v>
      </c>
      <c r="AA5665">
        <v>335314</v>
      </c>
      <c r="AB5665" s="8" t="s">
        <v>14603</v>
      </c>
    </row>
    <row r="5666" spans="24:28" x14ac:dyDescent="0.25">
      <c r="X5666">
        <v>5664</v>
      </c>
      <c r="Y5666" s="8" t="s">
        <v>14604</v>
      </c>
      <c r="Z5666">
        <v>611691</v>
      </c>
      <c r="AB5666" s="8" t="s">
        <v>14605</v>
      </c>
    </row>
    <row r="5667" spans="24:28" x14ac:dyDescent="0.25">
      <c r="X5667">
        <v>5665</v>
      </c>
      <c r="Y5667" s="8" t="s">
        <v>14606</v>
      </c>
      <c r="Z5667">
        <v>311611</v>
      </c>
      <c r="AB5667" s="8" t="s">
        <v>14607</v>
      </c>
    </row>
    <row r="5668" spans="24:28" x14ac:dyDescent="0.25">
      <c r="X5668">
        <v>5666</v>
      </c>
      <c r="Y5668" s="8" t="s">
        <v>14608</v>
      </c>
      <c r="Z5668">
        <v>524291</v>
      </c>
      <c r="AB5668" s="8" t="s">
        <v>14609</v>
      </c>
    </row>
    <row r="5669" spans="24:28" x14ac:dyDescent="0.25">
      <c r="X5669">
        <v>5667</v>
      </c>
      <c r="Y5669" s="8" t="s">
        <v>14610</v>
      </c>
      <c r="Z5669">
        <v>332321</v>
      </c>
      <c r="AA5669">
        <v>332323</v>
      </c>
      <c r="AB5669" s="8" t="s">
        <v>14611</v>
      </c>
    </row>
    <row r="5670" spans="24:28" x14ac:dyDescent="0.25">
      <c r="X5670">
        <v>5668</v>
      </c>
      <c r="Y5670" s="8" t="s">
        <v>14612</v>
      </c>
      <c r="Z5670">
        <v>114210</v>
      </c>
      <c r="AB5670" s="8" t="s">
        <v>14613</v>
      </c>
    </row>
    <row r="5671" spans="24:28" x14ac:dyDescent="0.25">
      <c r="X5671">
        <v>5669</v>
      </c>
      <c r="Y5671" s="8" t="s">
        <v>14614</v>
      </c>
      <c r="Z5671">
        <v>541620</v>
      </c>
      <c r="AA5671">
        <v>541330</v>
      </c>
      <c r="AB5671" s="8" t="s">
        <v>14615</v>
      </c>
    </row>
    <row r="5672" spans="24:28" x14ac:dyDescent="0.25">
      <c r="X5672">
        <v>5670</v>
      </c>
      <c r="Y5672" s="8" t="s">
        <v>14616</v>
      </c>
      <c r="Z5672">
        <v>212391</v>
      </c>
      <c r="AB5672" s="8" t="s">
        <v>14617</v>
      </c>
    </row>
    <row r="5673" spans="24:28" x14ac:dyDescent="0.25">
      <c r="X5673">
        <v>5671</v>
      </c>
      <c r="Y5673" s="8" t="s">
        <v>14618</v>
      </c>
      <c r="Z5673">
        <v>541350</v>
      </c>
      <c r="AA5673">
        <v>541620</v>
      </c>
      <c r="AB5673" s="8" t="s">
        <v>14619</v>
      </c>
    </row>
    <row r="5674" spans="24:28" x14ac:dyDescent="0.25">
      <c r="X5674">
        <v>5672</v>
      </c>
      <c r="Y5674" s="8" t="s">
        <v>14620</v>
      </c>
      <c r="Z5674">
        <v>334412</v>
      </c>
      <c r="AB5674" s="8" t="s">
        <v>14621</v>
      </c>
    </row>
    <row r="5675" spans="24:28" x14ac:dyDescent="0.25">
      <c r="X5675">
        <v>5673</v>
      </c>
      <c r="Y5675" s="8" t="s">
        <v>14622</v>
      </c>
      <c r="Z5675">
        <v>316210</v>
      </c>
      <c r="AA5675">
        <v>316210</v>
      </c>
      <c r="AB5675" s="8" t="s">
        <v>14623</v>
      </c>
    </row>
    <row r="5676" spans="24:28" x14ac:dyDescent="0.25">
      <c r="X5676">
        <v>5674</v>
      </c>
      <c r="Y5676" s="8" t="s">
        <v>14624</v>
      </c>
      <c r="Z5676">
        <v>921130</v>
      </c>
      <c r="AB5676" s="8" t="s">
        <v>14625</v>
      </c>
    </row>
    <row r="5677" spans="24:28" x14ac:dyDescent="0.25">
      <c r="X5677">
        <v>5675</v>
      </c>
      <c r="Y5677" s="8" t="s">
        <v>14626</v>
      </c>
      <c r="Z5677">
        <v>333914</v>
      </c>
      <c r="AB5677" s="8" t="s">
        <v>14627</v>
      </c>
    </row>
    <row r="5678" spans="24:28" x14ac:dyDescent="0.25">
      <c r="X5678">
        <v>5676</v>
      </c>
      <c r="Y5678" s="8" t="s">
        <v>14628</v>
      </c>
      <c r="Z5678">
        <v>926130</v>
      </c>
      <c r="AB5678" s="8" t="s">
        <v>14629</v>
      </c>
    </row>
    <row r="5679" spans="24:28" x14ac:dyDescent="0.25">
      <c r="X5679">
        <v>5677</v>
      </c>
      <c r="Y5679" s="8" t="s">
        <v>14630</v>
      </c>
      <c r="Z5679">
        <v>423840</v>
      </c>
      <c r="AA5679">
        <v>423710</v>
      </c>
      <c r="AB5679" s="8" t="s">
        <v>14631</v>
      </c>
    </row>
    <row r="5680" spans="24:28" x14ac:dyDescent="0.25">
      <c r="X5680">
        <v>5678</v>
      </c>
      <c r="Y5680" s="8" t="s">
        <v>14632</v>
      </c>
      <c r="Z5680">
        <v>621320</v>
      </c>
      <c r="AB5680" s="8" t="s">
        <v>14633</v>
      </c>
    </row>
    <row r="5681" spans="24:28" x14ac:dyDescent="0.25">
      <c r="X5681">
        <v>5679</v>
      </c>
      <c r="Y5681" s="8" t="s">
        <v>14634</v>
      </c>
      <c r="Z5681">
        <v>561790</v>
      </c>
      <c r="AA5681">
        <v>423720</v>
      </c>
      <c r="AB5681" s="8" t="s">
        <v>14635</v>
      </c>
    </row>
    <row r="5682" spans="24:28" x14ac:dyDescent="0.25">
      <c r="X5682">
        <v>5680</v>
      </c>
      <c r="Y5682" s="8" t="s">
        <v>14636</v>
      </c>
      <c r="Z5682">
        <v>517112</v>
      </c>
      <c r="AB5682" s="8" t="s">
        <v>14637</v>
      </c>
    </row>
    <row r="5683" spans="24:28" x14ac:dyDescent="0.25">
      <c r="X5683">
        <v>5681</v>
      </c>
      <c r="Y5683" s="8" t="s">
        <v>14638</v>
      </c>
      <c r="Z5683">
        <v>561439</v>
      </c>
      <c r="AB5683" s="8" t="s">
        <v>14639</v>
      </c>
    </row>
    <row r="5684" spans="24:28" x14ac:dyDescent="0.25">
      <c r="X5684">
        <v>5682</v>
      </c>
      <c r="Y5684" s="8" t="s">
        <v>14640</v>
      </c>
      <c r="Z5684">
        <v>315120</v>
      </c>
      <c r="AA5684">
        <v>316990</v>
      </c>
      <c r="AB5684" s="8" t="s">
        <v>14641</v>
      </c>
    </row>
    <row r="5685" spans="24:28" x14ac:dyDescent="0.25">
      <c r="X5685">
        <v>5683</v>
      </c>
      <c r="Y5685" s="8" t="s">
        <v>14642</v>
      </c>
      <c r="Z5685">
        <v>327999</v>
      </c>
      <c r="AB5685" s="8" t="s">
        <v>14643</v>
      </c>
    </row>
    <row r="5686" spans="24:28" x14ac:dyDescent="0.25">
      <c r="X5686">
        <v>5684</v>
      </c>
      <c r="Y5686" s="8" t="s">
        <v>14644</v>
      </c>
      <c r="Z5686">
        <v>423210</v>
      </c>
      <c r="AB5686" s="8" t="s">
        <v>14645</v>
      </c>
    </row>
    <row r="5687" spans="24:28" x14ac:dyDescent="0.25">
      <c r="X5687">
        <v>5685</v>
      </c>
      <c r="Y5687" s="8" t="s">
        <v>14646</v>
      </c>
      <c r="Z5687">
        <v>115114</v>
      </c>
      <c r="AA5687">
        <v>311919</v>
      </c>
      <c r="AB5687" s="8" t="s">
        <v>14647</v>
      </c>
    </row>
    <row r="5688" spans="24:28" x14ac:dyDescent="0.25">
      <c r="X5688">
        <v>5686</v>
      </c>
      <c r="Y5688" s="8" t="s">
        <v>14648</v>
      </c>
      <c r="Z5688">
        <v>336419</v>
      </c>
      <c r="AA5688">
        <v>332710</v>
      </c>
      <c r="AB5688" s="8" t="s">
        <v>14649</v>
      </c>
    </row>
    <row r="5689" spans="24:28" x14ac:dyDescent="0.25">
      <c r="X5689">
        <v>5687</v>
      </c>
      <c r="Y5689" s="8" t="s">
        <v>14650</v>
      </c>
      <c r="Z5689">
        <v>541830</v>
      </c>
      <c r="AB5689" s="8" t="s">
        <v>14651</v>
      </c>
    </row>
    <row r="5690" spans="24:28" x14ac:dyDescent="0.25">
      <c r="X5690">
        <v>5688</v>
      </c>
      <c r="Y5690" s="8" t="s">
        <v>14652</v>
      </c>
      <c r="Z5690">
        <v>621512</v>
      </c>
      <c r="AB5690" s="8" t="s">
        <v>14653</v>
      </c>
    </row>
    <row r="5691" spans="24:28" x14ac:dyDescent="0.25">
      <c r="X5691">
        <v>5689</v>
      </c>
      <c r="Y5691" s="8" t="s">
        <v>14654</v>
      </c>
      <c r="Z5691">
        <v>532420</v>
      </c>
      <c r="AA5691">
        <v>423430</v>
      </c>
      <c r="AB5691" s="8" t="s">
        <v>14655</v>
      </c>
    </row>
    <row r="5692" spans="24:28" x14ac:dyDescent="0.25">
      <c r="X5692">
        <v>5690</v>
      </c>
      <c r="Y5692" s="8" t="s">
        <v>14656</v>
      </c>
      <c r="Z5692">
        <v>442210</v>
      </c>
      <c r="AB5692" s="8" t="s">
        <v>14657</v>
      </c>
    </row>
    <row r="5693" spans="24:28" x14ac:dyDescent="0.25">
      <c r="X5693">
        <v>5691</v>
      </c>
      <c r="Y5693" s="8" t="s">
        <v>14658</v>
      </c>
      <c r="Z5693">
        <v>112120</v>
      </c>
      <c r="AB5693" s="8" t="s">
        <v>14659</v>
      </c>
    </row>
    <row r="5694" spans="24:28" x14ac:dyDescent="0.25">
      <c r="X5694">
        <v>5692</v>
      </c>
      <c r="Y5694" s="8" t="s">
        <v>14660</v>
      </c>
      <c r="Z5694">
        <v>541310</v>
      </c>
      <c r="AB5694" s="8" t="s">
        <v>14661</v>
      </c>
    </row>
    <row r="5695" spans="24:28" x14ac:dyDescent="0.25">
      <c r="X5695">
        <v>5693</v>
      </c>
      <c r="Y5695" s="8" t="s">
        <v>14662</v>
      </c>
      <c r="Z5695">
        <v>111419</v>
      </c>
      <c r="AA5695">
        <v>445299</v>
      </c>
      <c r="AB5695" s="8" t="s">
        <v>14663</v>
      </c>
    </row>
    <row r="5696" spans="24:28" x14ac:dyDescent="0.25">
      <c r="X5696">
        <v>5694</v>
      </c>
      <c r="Y5696" s="8" t="s">
        <v>14664</v>
      </c>
      <c r="Z5696">
        <v>311119</v>
      </c>
      <c r="AB5696" s="8" t="s">
        <v>14665</v>
      </c>
    </row>
    <row r="5697" spans="24:28" x14ac:dyDescent="0.25">
      <c r="X5697">
        <v>5695</v>
      </c>
      <c r="Y5697" s="8" t="s">
        <v>14666</v>
      </c>
      <c r="Z5697">
        <v>212221</v>
      </c>
      <c r="AA5697">
        <v>212222</v>
      </c>
      <c r="AB5697" s="8" t="s">
        <v>14667</v>
      </c>
    </row>
    <row r="5698" spans="24:28" x14ac:dyDescent="0.25">
      <c r="X5698">
        <v>5696</v>
      </c>
      <c r="Y5698" s="8" t="s">
        <v>14668</v>
      </c>
      <c r="Z5698">
        <v>332996</v>
      </c>
      <c r="AB5698" s="8" t="s">
        <v>14669</v>
      </c>
    </row>
    <row r="5699" spans="24:28" x14ac:dyDescent="0.25">
      <c r="X5699">
        <v>5697</v>
      </c>
      <c r="Y5699" s="8" t="s">
        <v>14670</v>
      </c>
      <c r="Z5699">
        <v>212390</v>
      </c>
      <c r="AB5699" s="8" t="s">
        <v>14671</v>
      </c>
    </row>
    <row r="5700" spans="24:28" x14ac:dyDescent="0.25">
      <c r="X5700">
        <v>5698</v>
      </c>
      <c r="Y5700" s="8" t="s">
        <v>14672</v>
      </c>
      <c r="Z5700">
        <v>311824</v>
      </c>
      <c r="AB5700" s="8" t="s">
        <v>14673</v>
      </c>
    </row>
    <row r="5701" spans="24:28" x14ac:dyDescent="0.25">
      <c r="X5701">
        <v>5699</v>
      </c>
      <c r="Y5701" s="8" t="s">
        <v>14674</v>
      </c>
      <c r="Z5701">
        <v>111992</v>
      </c>
      <c r="AB5701" s="8" t="s">
        <v>14675</v>
      </c>
    </row>
    <row r="5702" spans="24:28" x14ac:dyDescent="0.25">
      <c r="X5702">
        <v>5700</v>
      </c>
      <c r="Y5702" s="8" t="s">
        <v>14676</v>
      </c>
      <c r="Z5702">
        <v>335312</v>
      </c>
      <c r="AA5702">
        <v>333613</v>
      </c>
      <c r="AB5702" s="8" t="s">
        <v>14677</v>
      </c>
    </row>
    <row r="5703" spans="24:28" x14ac:dyDescent="0.25">
      <c r="X5703">
        <v>5701</v>
      </c>
      <c r="Y5703" s="8" t="s">
        <v>14678</v>
      </c>
      <c r="Z5703">
        <v>531130</v>
      </c>
      <c r="AA5703">
        <v>522291</v>
      </c>
      <c r="AB5703" s="8" t="s">
        <v>14679</v>
      </c>
    </row>
    <row r="5704" spans="24:28" x14ac:dyDescent="0.25">
      <c r="X5704">
        <v>5702</v>
      </c>
      <c r="Y5704" s="8" t="s">
        <v>14680</v>
      </c>
      <c r="Z5704">
        <v>336510</v>
      </c>
      <c r="AB5704" s="8" t="s">
        <v>14681</v>
      </c>
    </row>
    <row r="5705" spans="24:28" x14ac:dyDescent="0.25">
      <c r="X5705">
        <v>5703</v>
      </c>
      <c r="Y5705" s="8" t="s">
        <v>14682</v>
      </c>
      <c r="Z5705">
        <v>813219</v>
      </c>
      <c r="AB5705" s="8" t="s">
        <v>14683</v>
      </c>
    </row>
    <row r="5706" spans="24:28" x14ac:dyDescent="0.25">
      <c r="X5706">
        <v>5704</v>
      </c>
      <c r="Y5706" s="8" t="s">
        <v>14684</v>
      </c>
      <c r="Z5706">
        <v>811111</v>
      </c>
      <c r="AB5706" s="8" t="s">
        <v>14685</v>
      </c>
    </row>
    <row r="5707" spans="24:28" x14ac:dyDescent="0.25">
      <c r="X5707">
        <v>5705</v>
      </c>
      <c r="Y5707" s="8" t="s">
        <v>14686</v>
      </c>
      <c r="Z5707">
        <v>325320</v>
      </c>
      <c r="AA5707">
        <v>311422</v>
      </c>
      <c r="AB5707" s="8" t="s">
        <v>14687</v>
      </c>
    </row>
    <row r="5708" spans="24:28" x14ac:dyDescent="0.25">
      <c r="X5708">
        <v>5706</v>
      </c>
      <c r="Y5708" s="8" t="s">
        <v>14688</v>
      </c>
      <c r="Z5708">
        <v>491110</v>
      </c>
      <c r="AB5708" s="8" t="s">
        <v>14689</v>
      </c>
    </row>
    <row r="5709" spans="24:28" x14ac:dyDescent="0.25">
      <c r="X5709">
        <v>5707</v>
      </c>
      <c r="Y5709" s="8" t="s">
        <v>14690</v>
      </c>
      <c r="Z5709">
        <v>237990</v>
      </c>
      <c r="AB5709" s="8" t="s">
        <v>14691</v>
      </c>
    </row>
    <row r="5710" spans="24:28" x14ac:dyDescent="0.25">
      <c r="X5710">
        <v>5708</v>
      </c>
      <c r="Y5710" s="8" t="s">
        <v>14692</v>
      </c>
      <c r="Z5710">
        <v>441210</v>
      </c>
      <c r="AB5710" s="8" t="s">
        <v>14693</v>
      </c>
    </row>
    <row r="5711" spans="24:28" x14ac:dyDescent="0.25">
      <c r="X5711">
        <v>5709</v>
      </c>
      <c r="Y5711" s="8" t="s">
        <v>14694</v>
      </c>
      <c r="Z5711">
        <v>115116</v>
      </c>
      <c r="AB5711" s="8" t="s">
        <v>14695</v>
      </c>
    </row>
    <row r="5712" spans="24:28" x14ac:dyDescent="0.25">
      <c r="X5712">
        <v>5710</v>
      </c>
      <c r="Y5712" s="8" t="s">
        <v>14696</v>
      </c>
      <c r="Z5712">
        <v>423520</v>
      </c>
      <c r="AB5712" s="8" t="s">
        <v>14697</v>
      </c>
    </row>
    <row r="5713" spans="24:28" x14ac:dyDescent="0.25">
      <c r="X5713">
        <v>5711</v>
      </c>
      <c r="Y5713" s="8" t="s">
        <v>14698</v>
      </c>
      <c r="Z5713">
        <v>331313</v>
      </c>
      <c r="AB5713" s="8" t="s">
        <v>14699</v>
      </c>
    </row>
    <row r="5714" spans="24:28" x14ac:dyDescent="0.25">
      <c r="X5714">
        <v>5712</v>
      </c>
      <c r="Y5714" s="8" t="s">
        <v>14700</v>
      </c>
      <c r="Z5714">
        <v>311813</v>
      </c>
      <c r="AB5714" s="8" t="s">
        <v>14701</v>
      </c>
    </row>
    <row r="5715" spans="24:28" x14ac:dyDescent="0.25">
      <c r="X5715">
        <v>5713</v>
      </c>
      <c r="Y5715" s="8" t="s">
        <v>14702</v>
      </c>
      <c r="Z5715">
        <v>611610</v>
      </c>
      <c r="AA5715">
        <v>813211</v>
      </c>
      <c r="AB5715" s="8" t="s">
        <v>14703</v>
      </c>
    </row>
    <row r="5716" spans="24:28" x14ac:dyDescent="0.25">
      <c r="X5716">
        <v>5714</v>
      </c>
      <c r="Y5716" s="8" t="s">
        <v>14704</v>
      </c>
      <c r="Z5716">
        <v>312120</v>
      </c>
      <c r="AB5716" s="8" t="s">
        <v>14705</v>
      </c>
    </row>
    <row r="5717" spans="24:28" x14ac:dyDescent="0.25">
      <c r="X5717">
        <v>5715</v>
      </c>
      <c r="Y5717" s="8" t="s">
        <v>14706</v>
      </c>
      <c r="Z5717">
        <v>541614</v>
      </c>
      <c r="AB5717" s="8" t="s">
        <v>14707</v>
      </c>
    </row>
    <row r="5718" spans="24:28" x14ac:dyDescent="0.25">
      <c r="X5718">
        <v>5716</v>
      </c>
      <c r="Y5718" s="8" t="s">
        <v>14708</v>
      </c>
      <c r="Z5718">
        <v>522293</v>
      </c>
      <c r="AB5718" s="8" t="s">
        <v>14709</v>
      </c>
    </row>
    <row r="5719" spans="24:28" x14ac:dyDescent="0.25">
      <c r="X5719">
        <v>5717</v>
      </c>
      <c r="Y5719" s="8" t="s">
        <v>14710</v>
      </c>
      <c r="Z5719">
        <v>541110</v>
      </c>
      <c r="AB5719" s="8" t="s">
        <v>14711</v>
      </c>
    </row>
    <row r="5720" spans="24:28" x14ac:dyDescent="0.25">
      <c r="X5720">
        <v>5718</v>
      </c>
      <c r="Y5720" s="8" t="s">
        <v>14712</v>
      </c>
      <c r="Z5720">
        <v>448150</v>
      </c>
      <c r="AA5720">
        <v>448190</v>
      </c>
      <c r="AB5720" s="8" t="s">
        <v>14713</v>
      </c>
    </row>
    <row r="5721" spans="24:28" x14ac:dyDescent="0.25">
      <c r="X5721">
        <v>5719</v>
      </c>
      <c r="Y5721" s="8" t="s">
        <v>14714</v>
      </c>
      <c r="Z5721">
        <v>561312</v>
      </c>
      <c r="AB5721" s="8" t="s">
        <v>14715</v>
      </c>
    </row>
    <row r="5722" spans="24:28" x14ac:dyDescent="0.25">
      <c r="X5722">
        <v>5720</v>
      </c>
      <c r="Y5722" s="8" t="s">
        <v>14716</v>
      </c>
      <c r="Z5722">
        <v>515120</v>
      </c>
      <c r="AB5722" s="8" t="s">
        <v>14717</v>
      </c>
    </row>
    <row r="5723" spans="24:28" x14ac:dyDescent="0.25">
      <c r="X5723">
        <v>5721</v>
      </c>
      <c r="Y5723" s="8" t="s">
        <v>14718</v>
      </c>
      <c r="Z5723">
        <v>238120</v>
      </c>
      <c r="AB5723" s="8" t="s">
        <v>14719</v>
      </c>
    </row>
    <row r="5724" spans="24:28" x14ac:dyDescent="0.25">
      <c r="X5724">
        <v>5722</v>
      </c>
      <c r="Y5724" s="8" t="s">
        <v>14720</v>
      </c>
      <c r="Z5724">
        <v>621910</v>
      </c>
      <c r="AB5724" s="8" t="s">
        <v>14721</v>
      </c>
    </row>
    <row r="5725" spans="24:28" x14ac:dyDescent="0.25">
      <c r="X5725">
        <v>5723</v>
      </c>
      <c r="Y5725" s="8" t="s">
        <v>14722</v>
      </c>
      <c r="Z5725">
        <v>334519</v>
      </c>
      <c r="AB5725" s="8" t="s">
        <v>14723</v>
      </c>
    </row>
    <row r="5726" spans="24:28" x14ac:dyDescent="0.25">
      <c r="X5726">
        <v>5724</v>
      </c>
      <c r="Y5726" s="8" t="s">
        <v>14724</v>
      </c>
      <c r="Z5726">
        <v>522120</v>
      </c>
      <c r="AB5726" s="8" t="s">
        <v>14725</v>
      </c>
    </row>
    <row r="5727" spans="24:28" x14ac:dyDescent="0.25">
      <c r="X5727">
        <v>5725</v>
      </c>
      <c r="Y5727" s="8" t="s">
        <v>14726</v>
      </c>
      <c r="Z5727">
        <v>532420</v>
      </c>
      <c r="AA5727">
        <v>423430</v>
      </c>
      <c r="AB5727" s="8" t="s">
        <v>14727</v>
      </c>
    </row>
    <row r="5728" spans="24:28" x14ac:dyDescent="0.25">
      <c r="X5728">
        <v>5726</v>
      </c>
      <c r="Y5728" s="8" t="s">
        <v>14728</v>
      </c>
      <c r="Z5728">
        <v>561421</v>
      </c>
      <c r="AB5728" s="8" t="s">
        <v>14729</v>
      </c>
    </row>
    <row r="5729" spans="24:28" x14ac:dyDescent="0.25">
      <c r="X5729">
        <v>5727</v>
      </c>
      <c r="Y5729" s="8" t="s">
        <v>14730</v>
      </c>
      <c r="Z5729">
        <v>522390</v>
      </c>
      <c r="AB5729" s="8" t="s">
        <v>14731</v>
      </c>
    </row>
    <row r="5730" spans="24:28" x14ac:dyDescent="0.25">
      <c r="X5730">
        <v>5728</v>
      </c>
      <c r="Y5730" s="8" t="s">
        <v>14732</v>
      </c>
      <c r="Z5730">
        <v>333249</v>
      </c>
      <c r="AA5730">
        <v>332111</v>
      </c>
      <c r="AB5730" s="8" t="s">
        <v>14733</v>
      </c>
    </row>
    <row r="5731" spans="24:28" x14ac:dyDescent="0.25">
      <c r="X5731">
        <v>5729</v>
      </c>
      <c r="Y5731" s="8" t="s">
        <v>14734</v>
      </c>
      <c r="Z5731">
        <v>541940</v>
      </c>
      <c r="AB5731" s="8" t="s">
        <v>14735</v>
      </c>
    </row>
    <row r="5732" spans="24:28" x14ac:dyDescent="0.25">
      <c r="X5732">
        <v>5730</v>
      </c>
      <c r="Y5732" s="8" t="s">
        <v>14736</v>
      </c>
      <c r="Z5732">
        <v>541330</v>
      </c>
      <c r="AA5732">
        <v>237990</v>
      </c>
      <c r="AB5732" s="8" t="s">
        <v>14737</v>
      </c>
    </row>
    <row r="5733" spans="24:28" x14ac:dyDescent="0.25">
      <c r="X5733">
        <v>5731</v>
      </c>
      <c r="Y5733" s="8" t="s">
        <v>14738</v>
      </c>
      <c r="Z5733">
        <v>484220</v>
      </c>
      <c r="AB5733" s="8" t="s">
        <v>14739</v>
      </c>
    </row>
    <row r="5734" spans="24:28" x14ac:dyDescent="0.25">
      <c r="X5734">
        <v>5732</v>
      </c>
      <c r="Y5734" s="8" t="s">
        <v>14740</v>
      </c>
      <c r="Z5734">
        <v>453991</v>
      </c>
      <c r="AA5734">
        <v>424940</v>
      </c>
      <c r="AB5734" s="8" t="s">
        <v>14741</v>
      </c>
    </row>
    <row r="5735" spans="24:28" x14ac:dyDescent="0.25">
      <c r="X5735">
        <v>5733</v>
      </c>
      <c r="Y5735" s="8" t="s">
        <v>14742</v>
      </c>
      <c r="Z5735">
        <v>621112</v>
      </c>
      <c r="AB5735" s="8" t="s">
        <v>14743</v>
      </c>
    </row>
    <row r="5736" spans="24:28" x14ac:dyDescent="0.25">
      <c r="X5736">
        <v>5734</v>
      </c>
      <c r="Y5736" s="8" t="s">
        <v>14744</v>
      </c>
      <c r="Z5736">
        <v>331491</v>
      </c>
      <c r="AB5736" s="8" t="s">
        <v>14745</v>
      </c>
    </row>
    <row r="5737" spans="24:28" x14ac:dyDescent="0.25">
      <c r="X5737">
        <v>5735</v>
      </c>
      <c r="Y5737" s="8" t="s">
        <v>14746</v>
      </c>
      <c r="Z5737">
        <v>523130</v>
      </c>
      <c r="AB5737" s="8" t="s">
        <v>14747</v>
      </c>
    </row>
    <row r="5738" spans="24:28" x14ac:dyDescent="0.25">
      <c r="X5738">
        <v>5736</v>
      </c>
      <c r="Y5738" s="8" t="s">
        <v>14748</v>
      </c>
      <c r="Z5738">
        <v>562119</v>
      </c>
      <c r="AB5738" s="8" t="s">
        <v>14749</v>
      </c>
    </row>
    <row r="5739" spans="24:28" x14ac:dyDescent="0.25">
      <c r="X5739">
        <v>5737</v>
      </c>
      <c r="Y5739" s="8" t="s">
        <v>14750</v>
      </c>
      <c r="Z5739">
        <v>111331</v>
      </c>
      <c r="AB5739" s="8" t="s">
        <v>14751</v>
      </c>
    </row>
    <row r="5740" spans="24:28" x14ac:dyDescent="0.25">
      <c r="X5740">
        <v>5738</v>
      </c>
      <c r="Y5740" s="8" t="s">
        <v>14752</v>
      </c>
      <c r="Z5740">
        <v>221122</v>
      </c>
      <c r="AA5740">
        <v>221210</v>
      </c>
      <c r="AB5740" s="8" t="s">
        <v>14753</v>
      </c>
    </row>
    <row r="5741" spans="24:28" x14ac:dyDescent="0.25">
      <c r="X5741">
        <v>5739</v>
      </c>
      <c r="Y5741" s="8" t="s">
        <v>14754</v>
      </c>
      <c r="Z5741">
        <v>444190</v>
      </c>
      <c r="AB5741" s="8" t="s">
        <v>14755</v>
      </c>
    </row>
    <row r="5742" spans="24:28" x14ac:dyDescent="0.25">
      <c r="X5742">
        <v>5740</v>
      </c>
      <c r="Y5742" s="8" t="s">
        <v>14756</v>
      </c>
      <c r="Z5742">
        <v>311111</v>
      </c>
      <c r="AB5742" s="8" t="s">
        <v>14757</v>
      </c>
    </row>
    <row r="5743" spans="24:28" x14ac:dyDescent="0.25">
      <c r="X5743">
        <v>5741</v>
      </c>
      <c r="Y5743" s="8" t="s">
        <v>14758</v>
      </c>
      <c r="Z5743">
        <v>541511</v>
      </c>
      <c r="AB5743" s="8" t="s">
        <v>14759</v>
      </c>
    </row>
    <row r="5744" spans="24:28" x14ac:dyDescent="0.25">
      <c r="X5744">
        <v>5742</v>
      </c>
      <c r="Y5744" s="8" t="s">
        <v>14760</v>
      </c>
      <c r="Z5744">
        <v>455110</v>
      </c>
      <c r="AA5744">
        <v>459999</v>
      </c>
      <c r="AB5744" s="8" t="s">
        <v>14761</v>
      </c>
    </row>
    <row r="5745" spans="24:28" x14ac:dyDescent="0.25">
      <c r="X5745">
        <v>5743</v>
      </c>
      <c r="Y5745" s="8" t="s">
        <v>14762</v>
      </c>
      <c r="Z5745">
        <v>812990</v>
      </c>
      <c r="AB5745" s="8" t="s">
        <v>14763</v>
      </c>
    </row>
    <row r="5746" spans="24:28" x14ac:dyDescent="0.25">
      <c r="X5746">
        <v>5744</v>
      </c>
      <c r="Y5746" s="8" t="s">
        <v>14764</v>
      </c>
      <c r="Z5746">
        <v>713920</v>
      </c>
      <c r="AA5746">
        <v>713910</v>
      </c>
      <c r="AB5746" s="8" t="s">
        <v>14765</v>
      </c>
    </row>
    <row r="5747" spans="24:28" x14ac:dyDescent="0.25">
      <c r="X5747">
        <v>5745</v>
      </c>
      <c r="Y5747" s="8" t="s">
        <v>14766</v>
      </c>
      <c r="Z5747">
        <v>311230</v>
      </c>
      <c r="AB5747" s="8" t="s">
        <v>14767</v>
      </c>
    </row>
    <row r="5748" spans="24:28" x14ac:dyDescent="0.25">
      <c r="X5748">
        <v>5746</v>
      </c>
      <c r="Y5748" s="8" t="s">
        <v>14768</v>
      </c>
      <c r="Z5748">
        <v>334111</v>
      </c>
      <c r="AB5748" s="8" t="s">
        <v>14769</v>
      </c>
    </row>
    <row r="5749" spans="24:28" x14ac:dyDescent="0.25">
      <c r="X5749">
        <v>5747</v>
      </c>
      <c r="Y5749" s="8" t="s">
        <v>14770</v>
      </c>
      <c r="Z5749">
        <v>337920</v>
      </c>
      <c r="AB5749" s="8" t="s">
        <v>14771</v>
      </c>
    </row>
    <row r="5750" spans="24:28" x14ac:dyDescent="0.25">
      <c r="X5750">
        <v>5748</v>
      </c>
      <c r="Y5750" s="8" t="s">
        <v>14772</v>
      </c>
      <c r="Z5750">
        <v>523991</v>
      </c>
      <c r="AB5750" s="8" t="s">
        <v>14773</v>
      </c>
    </row>
    <row r="5751" spans="24:28" x14ac:dyDescent="0.25">
      <c r="X5751">
        <v>5749</v>
      </c>
      <c r="Y5751" s="8" t="s">
        <v>14774</v>
      </c>
      <c r="Z5751">
        <v>541199</v>
      </c>
      <c r="AB5751" s="8" t="s">
        <v>14775</v>
      </c>
    </row>
    <row r="5752" spans="24:28" x14ac:dyDescent="0.25">
      <c r="X5752">
        <v>5750</v>
      </c>
      <c r="Y5752" s="8" t="s">
        <v>14776</v>
      </c>
      <c r="Z5752">
        <v>441222</v>
      </c>
      <c r="AA5752">
        <v>713930</v>
      </c>
      <c r="AB5752" s="8" t="s">
        <v>14777</v>
      </c>
    </row>
    <row r="5753" spans="24:28" x14ac:dyDescent="0.25">
      <c r="X5753">
        <v>5751</v>
      </c>
      <c r="Y5753" s="8" t="s">
        <v>14778</v>
      </c>
      <c r="Z5753">
        <v>483113</v>
      </c>
      <c r="AB5753" s="8" t="s">
        <v>14779</v>
      </c>
    </row>
    <row r="5754" spans="24:28" x14ac:dyDescent="0.25">
      <c r="X5754">
        <v>5752</v>
      </c>
      <c r="Y5754" s="8" t="s">
        <v>14780</v>
      </c>
      <c r="Z5754">
        <v>541620</v>
      </c>
      <c r="AA5754">
        <v>541330</v>
      </c>
      <c r="AB5754" s="8" t="s">
        <v>14781</v>
      </c>
    </row>
    <row r="5755" spans="24:28" x14ac:dyDescent="0.25">
      <c r="X5755">
        <v>5753</v>
      </c>
      <c r="Y5755" s="8" t="s">
        <v>14782</v>
      </c>
      <c r="Z5755">
        <v>238110</v>
      </c>
      <c r="AA5755">
        <v>238130</v>
      </c>
      <c r="AB5755" s="8" t="s">
        <v>14783</v>
      </c>
    </row>
    <row r="5756" spans="24:28" x14ac:dyDescent="0.25">
      <c r="X5756">
        <v>5754</v>
      </c>
      <c r="Y5756" s="8" t="s">
        <v>14784</v>
      </c>
      <c r="Z5756">
        <v>562211</v>
      </c>
      <c r="AA5756">
        <v>562910</v>
      </c>
      <c r="AB5756" s="8" t="s">
        <v>14785</v>
      </c>
    </row>
    <row r="5757" spans="24:28" x14ac:dyDescent="0.25">
      <c r="X5757">
        <v>5755</v>
      </c>
      <c r="Y5757" s="8" t="s">
        <v>14786</v>
      </c>
      <c r="Z5757">
        <v>611410</v>
      </c>
      <c r="AB5757" s="8" t="s">
        <v>14787</v>
      </c>
    </row>
    <row r="5758" spans="24:28" x14ac:dyDescent="0.25">
      <c r="X5758">
        <v>5756</v>
      </c>
      <c r="Y5758" s="8" t="s">
        <v>14788</v>
      </c>
      <c r="Z5758">
        <v>713120</v>
      </c>
      <c r="AB5758" s="8" t="s">
        <v>14789</v>
      </c>
    </row>
    <row r="5759" spans="24:28" x14ac:dyDescent="0.25">
      <c r="X5759">
        <v>5757</v>
      </c>
      <c r="Y5759" s="8" t="s">
        <v>14790</v>
      </c>
      <c r="Z5759">
        <v>332322</v>
      </c>
      <c r="AA5759">
        <v>238160</v>
      </c>
      <c r="AB5759" s="8" t="s">
        <v>14791</v>
      </c>
    </row>
    <row r="5760" spans="24:28" x14ac:dyDescent="0.25">
      <c r="X5760">
        <v>5758</v>
      </c>
      <c r="Y5760" s="8" t="s">
        <v>14792</v>
      </c>
      <c r="Z5760">
        <v>622310</v>
      </c>
      <c r="AB5760" s="8" t="s">
        <v>14793</v>
      </c>
    </row>
    <row r="5761" spans="24:28" x14ac:dyDescent="0.25">
      <c r="X5761">
        <v>5759</v>
      </c>
      <c r="Y5761" s="8" t="s">
        <v>14794</v>
      </c>
      <c r="Z5761">
        <v>334511</v>
      </c>
      <c r="AA5761">
        <v>339112</v>
      </c>
      <c r="AB5761" s="8" t="s">
        <v>14795</v>
      </c>
    </row>
    <row r="5762" spans="24:28" x14ac:dyDescent="0.25">
      <c r="X5762">
        <v>5760</v>
      </c>
      <c r="Y5762" s="8" t="s">
        <v>14796</v>
      </c>
      <c r="Z5762">
        <v>813930</v>
      </c>
      <c r="AB5762" s="8" t="s">
        <v>14797</v>
      </c>
    </row>
    <row r="5763" spans="24:28" x14ac:dyDescent="0.25">
      <c r="X5763">
        <v>5761</v>
      </c>
      <c r="Y5763" s="8" t="s">
        <v>14798</v>
      </c>
      <c r="Z5763">
        <v>311830</v>
      </c>
      <c r="AA5763">
        <v>333241</v>
      </c>
      <c r="AB5763" s="8" t="s">
        <v>14799</v>
      </c>
    </row>
    <row r="5764" spans="24:28" x14ac:dyDescent="0.25">
      <c r="X5764">
        <v>5762</v>
      </c>
      <c r="Y5764" s="8" t="s">
        <v>14800</v>
      </c>
      <c r="Z5764">
        <v>336214</v>
      </c>
      <c r="AB5764" s="8" t="s">
        <v>14801</v>
      </c>
    </row>
    <row r="5765" spans="24:28" x14ac:dyDescent="0.25">
      <c r="X5765">
        <v>5763</v>
      </c>
      <c r="Y5765" s="8" t="s">
        <v>14802</v>
      </c>
      <c r="Z5765">
        <v>334613</v>
      </c>
      <c r="AB5765" s="8" t="s">
        <v>14803</v>
      </c>
    </row>
    <row r="5766" spans="24:28" x14ac:dyDescent="0.25">
      <c r="X5766">
        <v>5764</v>
      </c>
      <c r="Y5766" s="8" t="s">
        <v>14804</v>
      </c>
      <c r="Z5766">
        <v>335313</v>
      </c>
      <c r="AB5766" s="8" t="s">
        <v>14805</v>
      </c>
    </row>
    <row r="5767" spans="24:28" x14ac:dyDescent="0.25">
      <c r="X5767">
        <v>5765</v>
      </c>
      <c r="Y5767" s="8" t="s">
        <v>14806</v>
      </c>
      <c r="Z5767">
        <v>332215</v>
      </c>
      <c r="AA5767">
        <v>423220</v>
      </c>
      <c r="AB5767" s="8" t="s">
        <v>14807</v>
      </c>
    </row>
    <row r="5768" spans="24:28" x14ac:dyDescent="0.25">
      <c r="X5768">
        <v>5766</v>
      </c>
      <c r="Y5768" s="8" t="s">
        <v>14808</v>
      </c>
      <c r="Z5768">
        <v>336415</v>
      </c>
      <c r="AA5768">
        <v>333618</v>
      </c>
      <c r="AB5768" s="8" t="s">
        <v>14809</v>
      </c>
    </row>
    <row r="5769" spans="24:28" x14ac:dyDescent="0.25">
      <c r="X5769">
        <v>5767</v>
      </c>
      <c r="Y5769" s="8" t="s">
        <v>14810</v>
      </c>
      <c r="Z5769">
        <v>925110</v>
      </c>
      <c r="AB5769" s="8" t="s">
        <v>14811</v>
      </c>
    </row>
    <row r="5770" spans="24:28" x14ac:dyDescent="0.25">
      <c r="X5770">
        <v>5768</v>
      </c>
      <c r="Y5770" s="8" t="s">
        <v>14812</v>
      </c>
      <c r="Z5770">
        <v>621340</v>
      </c>
      <c r="AB5770" s="8" t="s">
        <v>14813</v>
      </c>
    </row>
    <row r="5771" spans="24:28" x14ac:dyDescent="0.25">
      <c r="X5771">
        <v>5769</v>
      </c>
      <c r="Y5771" s="8" t="s">
        <v>14814</v>
      </c>
      <c r="Z5771">
        <v>325320</v>
      </c>
      <c r="AA5771">
        <v>325612</v>
      </c>
      <c r="AB5771" s="8" t="s">
        <v>14815</v>
      </c>
    </row>
    <row r="5772" spans="24:28" x14ac:dyDescent="0.25">
      <c r="X5772">
        <v>5770</v>
      </c>
      <c r="Y5772" s="8" t="s">
        <v>14816</v>
      </c>
      <c r="Z5772">
        <v>713210</v>
      </c>
      <c r="AA5772">
        <v>721120</v>
      </c>
      <c r="AB5772" s="8" t="s">
        <v>14817</v>
      </c>
    </row>
    <row r="5773" spans="24:28" x14ac:dyDescent="0.25">
      <c r="X5773">
        <v>5771</v>
      </c>
      <c r="Y5773" s="8" t="s">
        <v>14818</v>
      </c>
      <c r="Z5773">
        <v>423810</v>
      </c>
      <c r="AB5773" s="8" t="s">
        <v>14819</v>
      </c>
    </row>
    <row r="5774" spans="24:28" x14ac:dyDescent="0.25">
      <c r="X5774">
        <v>5772</v>
      </c>
      <c r="Y5774" s="8" t="s">
        <v>14820</v>
      </c>
      <c r="Z5774">
        <v>327992</v>
      </c>
      <c r="AB5774" s="8" t="s">
        <v>14821</v>
      </c>
    </row>
    <row r="5775" spans="24:28" x14ac:dyDescent="0.25">
      <c r="X5775">
        <v>5773</v>
      </c>
      <c r="Y5775" s="8" t="s">
        <v>14822</v>
      </c>
      <c r="Z5775">
        <v>335312</v>
      </c>
      <c r="AA5775">
        <v>334419</v>
      </c>
      <c r="AB5775" s="8" t="s">
        <v>14823</v>
      </c>
    </row>
    <row r="5776" spans="24:28" x14ac:dyDescent="0.25">
      <c r="X5776">
        <v>5774</v>
      </c>
      <c r="Y5776" s="8" t="s">
        <v>14824</v>
      </c>
      <c r="Z5776">
        <v>238140</v>
      </c>
      <c r="AB5776" s="8" t="s">
        <v>14825</v>
      </c>
    </row>
    <row r="5777" spans="24:28" x14ac:dyDescent="0.25">
      <c r="X5777">
        <v>5775</v>
      </c>
      <c r="Y5777" s="8" t="s">
        <v>14826</v>
      </c>
      <c r="Z5777">
        <v>212222</v>
      </c>
      <c r="AA5777">
        <v>212230</v>
      </c>
      <c r="AB5777" s="8" t="s">
        <v>14827</v>
      </c>
    </row>
    <row r="5778" spans="24:28" x14ac:dyDescent="0.25">
      <c r="X5778">
        <v>5776</v>
      </c>
      <c r="Y5778" s="8" t="s">
        <v>14828</v>
      </c>
      <c r="Z5778">
        <v>532490</v>
      </c>
      <c r="AA5778">
        <v>532412</v>
      </c>
      <c r="AB5778" s="8" t="s">
        <v>14829</v>
      </c>
    </row>
    <row r="5779" spans="24:28" x14ac:dyDescent="0.25">
      <c r="X5779">
        <v>5777</v>
      </c>
      <c r="Y5779" s="8" t="s">
        <v>14830</v>
      </c>
      <c r="Z5779">
        <v>315990</v>
      </c>
      <c r="AB5779" s="8" t="s">
        <v>14831</v>
      </c>
    </row>
    <row r="5780" spans="24:28" x14ac:dyDescent="0.25">
      <c r="X5780">
        <v>5778</v>
      </c>
      <c r="Y5780" s="8" t="s">
        <v>14832</v>
      </c>
      <c r="Z5780">
        <v>339992</v>
      </c>
      <c r="AB5780" s="8" t="s">
        <v>14833</v>
      </c>
    </row>
    <row r="5781" spans="24:28" x14ac:dyDescent="0.25">
      <c r="X5781">
        <v>5779</v>
      </c>
      <c r="Y5781" s="8" t="s">
        <v>14834</v>
      </c>
      <c r="Z5781">
        <v>331110</v>
      </c>
      <c r="AA5781">
        <v>331410</v>
      </c>
      <c r="AB5781" s="8" t="s">
        <v>14835</v>
      </c>
    </row>
    <row r="5782" spans="24:28" x14ac:dyDescent="0.25">
      <c r="X5782">
        <v>5780</v>
      </c>
      <c r="Y5782" s="8" t="s">
        <v>14836</v>
      </c>
      <c r="Z5782">
        <v>113310</v>
      </c>
      <c r="AB5782" s="8" t="s">
        <v>14837</v>
      </c>
    </row>
    <row r="5783" spans="24:28" x14ac:dyDescent="0.25">
      <c r="X5783">
        <v>5781</v>
      </c>
      <c r="Y5783" s="8" t="s">
        <v>14838</v>
      </c>
      <c r="Z5783">
        <v>541690</v>
      </c>
      <c r="AB5783" s="8" t="s">
        <v>14839</v>
      </c>
    </row>
    <row r="5784" spans="24:28" x14ac:dyDescent="0.25">
      <c r="X5784">
        <v>5782</v>
      </c>
      <c r="Y5784" s="8" t="s">
        <v>14840</v>
      </c>
      <c r="Z5784">
        <v>325212</v>
      </c>
      <c r="AA5784">
        <v>325110</v>
      </c>
      <c r="AB5784" s="8" t="s">
        <v>14841</v>
      </c>
    </row>
    <row r="5785" spans="24:28" x14ac:dyDescent="0.25">
      <c r="X5785">
        <v>5783</v>
      </c>
      <c r="Y5785" s="8" t="s">
        <v>14842</v>
      </c>
      <c r="Z5785">
        <v>238170</v>
      </c>
      <c r="AB5785" s="8" t="s">
        <v>14843</v>
      </c>
    </row>
    <row r="5786" spans="24:28" x14ac:dyDescent="0.25">
      <c r="X5786">
        <v>5784</v>
      </c>
      <c r="Y5786" s="8" t="s">
        <v>14844</v>
      </c>
      <c r="Z5786">
        <v>212390</v>
      </c>
      <c r="AA5786">
        <v>325180</v>
      </c>
      <c r="AB5786" s="8" t="s">
        <v>14845</v>
      </c>
    </row>
    <row r="5787" spans="24:28" x14ac:dyDescent="0.25">
      <c r="X5787">
        <v>5785</v>
      </c>
      <c r="Y5787" s="8" t="s">
        <v>14846</v>
      </c>
      <c r="Z5787">
        <v>336211</v>
      </c>
      <c r="AB5787" s="8" t="s">
        <v>14847</v>
      </c>
    </row>
    <row r="5788" spans="24:28" x14ac:dyDescent="0.25">
      <c r="X5788">
        <v>5786</v>
      </c>
      <c r="Y5788" s="8" t="s">
        <v>14848</v>
      </c>
      <c r="Z5788">
        <v>621310</v>
      </c>
      <c r="AA5788">
        <v>621111</v>
      </c>
      <c r="AB5788" s="8" t="s">
        <v>14849</v>
      </c>
    </row>
    <row r="5789" spans="24:28" x14ac:dyDescent="0.25">
      <c r="X5789">
        <v>5787</v>
      </c>
      <c r="Y5789" s="8" t="s">
        <v>14850</v>
      </c>
      <c r="Z5789">
        <v>213112</v>
      </c>
      <c r="AB5789" s="8" t="s">
        <v>14851</v>
      </c>
    </row>
    <row r="5790" spans="24:28" x14ac:dyDescent="0.25">
      <c r="X5790">
        <v>5788</v>
      </c>
      <c r="Y5790" s="8" t="s">
        <v>14852</v>
      </c>
      <c r="Z5790">
        <v>111339</v>
      </c>
      <c r="AB5790" s="8" t="s">
        <v>14853</v>
      </c>
    </row>
    <row r="5791" spans="24:28" x14ac:dyDescent="0.25">
      <c r="X5791">
        <v>5789</v>
      </c>
      <c r="Y5791" s="8" t="s">
        <v>14854</v>
      </c>
      <c r="Z5791">
        <v>332993</v>
      </c>
      <c r="AA5791">
        <v>325920</v>
      </c>
      <c r="AB5791" s="8" t="s">
        <v>14855</v>
      </c>
    </row>
    <row r="5792" spans="24:28" x14ac:dyDescent="0.25">
      <c r="X5792">
        <v>5790</v>
      </c>
      <c r="Y5792" s="8" t="s">
        <v>14856</v>
      </c>
      <c r="Z5792">
        <v>531210</v>
      </c>
      <c r="AB5792" s="8" t="s">
        <v>14857</v>
      </c>
    </row>
    <row r="5793" spans="24:28" x14ac:dyDescent="0.25">
      <c r="X5793">
        <v>5791</v>
      </c>
      <c r="Y5793" s="8" t="s">
        <v>14858</v>
      </c>
      <c r="Z5793">
        <v>561439</v>
      </c>
      <c r="AA5793">
        <v>541860</v>
      </c>
      <c r="AB5793" s="8" t="s">
        <v>14859</v>
      </c>
    </row>
    <row r="5794" spans="24:28" x14ac:dyDescent="0.25">
      <c r="X5794">
        <v>5792</v>
      </c>
      <c r="Y5794" s="8" t="s">
        <v>14860</v>
      </c>
      <c r="Z5794">
        <v>453930</v>
      </c>
      <c r="AB5794" s="8" t="s">
        <v>14861</v>
      </c>
    </row>
    <row r="5795" spans="24:28" x14ac:dyDescent="0.25">
      <c r="X5795">
        <v>5793</v>
      </c>
      <c r="Y5795" s="8" t="s">
        <v>14862</v>
      </c>
      <c r="Z5795">
        <v>327390</v>
      </c>
      <c r="AB5795" s="8" t="s">
        <v>14863</v>
      </c>
    </row>
    <row r="5796" spans="24:28" x14ac:dyDescent="0.25">
      <c r="X5796">
        <v>5794</v>
      </c>
      <c r="Y5796" s="8" t="s">
        <v>14864</v>
      </c>
      <c r="Z5796">
        <v>513191</v>
      </c>
      <c r="AB5796" s="8" t="s">
        <v>14865</v>
      </c>
    </row>
    <row r="5797" spans="24:28" x14ac:dyDescent="0.25">
      <c r="X5797">
        <v>5795</v>
      </c>
      <c r="Y5797" s="8" t="s">
        <v>14866</v>
      </c>
      <c r="Z5797">
        <v>331315</v>
      </c>
      <c r="AB5797" s="8" t="s">
        <v>14867</v>
      </c>
    </row>
    <row r="5798" spans="24:28" x14ac:dyDescent="0.25">
      <c r="X5798">
        <v>5796</v>
      </c>
      <c r="Y5798" s="8" t="s">
        <v>14868</v>
      </c>
      <c r="Z5798">
        <v>311812</v>
      </c>
      <c r="AA5798">
        <v>424490</v>
      </c>
      <c r="AB5798" s="8" t="s">
        <v>14869</v>
      </c>
    </row>
    <row r="5799" spans="24:28" x14ac:dyDescent="0.25">
      <c r="X5799">
        <v>5797</v>
      </c>
      <c r="Y5799" s="8" t="s">
        <v>14870</v>
      </c>
      <c r="Z5799">
        <v>445120</v>
      </c>
      <c r="AB5799" s="8" t="s">
        <v>14871</v>
      </c>
    </row>
    <row r="5800" spans="24:28" x14ac:dyDescent="0.25">
      <c r="X5800">
        <v>5798</v>
      </c>
      <c r="Y5800" s="8" t="s">
        <v>14872</v>
      </c>
      <c r="Z5800">
        <v>711211</v>
      </c>
      <c r="AA5800">
        <v>211120</v>
      </c>
      <c r="AB5800" s="8" t="s">
        <v>14873</v>
      </c>
    </row>
    <row r="5801" spans="24:28" x14ac:dyDescent="0.25">
      <c r="X5801">
        <v>5799</v>
      </c>
      <c r="Y5801" s="8" t="s">
        <v>14874</v>
      </c>
      <c r="Z5801">
        <v>332313</v>
      </c>
      <c r="AB5801" s="8" t="s">
        <v>14875</v>
      </c>
    </row>
    <row r="5802" spans="24:28" x14ac:dyDescent="0.25">
      <c r="X5802">
        <v>5800</v>
      </c>
      <c r="Y5802" s="8" t="s">
        <v>14876</v>
      </c>
      <c r="Z5802">
        <v>339999</v>
      </c>
      <c r="AB5802" s="8" t="s">
        <v>14877</v>
      </c>
    </row>
    <row r="5803" spans="24:28" x14ac:dyDescent="0.25">
      <c r="X5803">
        <v>5801</v>
      </c>
      <c r="Y5803" s="8" t="s">
        <v>14878</v>
      </c>
      <c r="Z5803">
        <v>541213</v>
      </c>
      <c r="AB5803" s="8" t="s">
        <v>14879</v>
      </c>
    </row>
    <row r="5804" spans="24:28" x14ac:dyDescent="0.25">
      <c r="X5804">
        <v>5802</v>
      </c>
      <c r="Y5804" s="8" t="s">
        <v>14880</v>
      </c>
      <c r="Z5804">
        <v>532210</v>
      </c>
      <c r="AB5804" s="8" t="s">
        <v>14881</v>
      </c>
    </row>
    <row r="5805" spans="24:28" x14ac:dyDescent="0.25">
      <c r="X5805">
        <v>5803</v>
      </c>
      <c r="Y5805" s="8" t="s">
        <v>14882</v>
      </c>
      <c r="Z5805">
        <v>312120</v>
      </c>
      <c r="AA5805">
        <v>332431</v>
      </c>
      <c r="AB5805" s="8" t="s">
        <v>14883</v>
      </c>
    </row>
    <row r="5806" spans="24:28" x14ac:dyDescent="0.25">
      <c r="X5806">
        <v>5804</v>
      </c>
      <c r="Y5806" s="8" t="s">
        <v>14884</v>
      </c>
      <c r="Z5806">
        <v>488320</v>
      </c>
      <c r="AB5806" s="8" t="s">
        <v>14885</v>
      </c>
    </row>
    <row r="5807" spans="24:28" x14ac:dyDescent="0.25">
      <c r="X5807">
        <v>5805</v>
      </c>
      <c r="Y5807" s="8" t="s">
        <v>14886</v>
      </c>
      <c r="Z5807">
        <v>623210</v>
      </c>
      <c r="AB5807" s="8" t="s">
        <v>14887</v>
      </c>
    </row>
    <row r="5808" spans="24:28" x14ac:dyDescent="0.25">
      <c r="X5808">
        <v>5806</v>
      </c>
      <c r="Y5808" s="8" t="s">
        <v>14888</v>
      </c>
      <c r="Z5808">
        <v>327320</v>
      </c>
      <c r="AA5808">
        <v>423320</v>
      </c>
      <c r="AB5808" s="8" t="s">
        <v>14889</v>
      </c>
    </row>
    <row r="5809" spans="24:28" x14ac:dyDescent="0.25">
      <c r="X5809">
        <v>5807</v>
      </c>
      <c r="Y5809" s="8" t="s">
        <v>2191</v>
      </c>
      <c r="Z5809">
        <v>513130</v>
      </c>
      <c r="AA5809">
        <v>519290</v>
      </c>
      <c r="AB5809" s="8" t="s">
        <v>14890</v>
      </c>
    </row>
    <row r="5810" spans="24:28" x14ac:dyDescent="0.25">
      <c r="X5810">
        <v>5808</v>
      </c>
      <c r="Y5810" s="8" t="s">
        <v>14891</v>
      </c>
      <c r="Z5810">
        <v>336419</v>
      </c>
      <c r="AA5810">
        <v>325211</v>
      </c>
      <c r="AB5810" s="8" t="s">
        <v>14892</v>
      </c>
    </row>
    <row r="5811" spans="24:28" x14ac:dyDescent="0.25">
      <c r="X5811">
        <v>5809</v>
      </c>
      <c r="Y5811" s="8" t="s">
        <v>14893</v>
      </c>
      <c r="Z5811">
        <v>331492</v>
      </c>
      <c r="AB5811" s="8" t="s">
        <v>14894</v>
      </c>
    </row>
    <row r="5812" spans="24:28" x14ac:dyDescent="0.25">
      <c r="X5812">
        <v>5810</v>
      </c>
      <c r="Y5812" s="8" t="s">
        <v>14895</v>
      </c>
      <c r="Z5812">
        <v>221310</v>
      </c>
      <c r="AA5812">
        <v>221320</v>
      </c>
      <c r="AB5812" s="8" t="s">
        <v>14896</v>
      </c>
    </row>
    <row r="5813" spans="24:28" x14ac:dyDescent="0.25">
      <c r="X5813">
        <v>5811</v>
      </c>
      <c r="Y5813" s="8" t="s">
        <v>14897</v>
      </c>
      <c r="Z5813">
        <v>713120</v>
      </c>
      <c r="AB5813" s="8" t="s">
        <v>14898</v>
      </c>
    </row>
    <row r="5814" spans="24:28" x14ac:dyDescent="0.25">
      <c r="X5814">
        <v>5812</v>
      </c>
      <c r="Y5814" s="8" t="s">
        <v>14899</v>
      </c>
      <c r="Z5814">
        <v>456191</v>
      </c>
      <c r="AA5814">
        <v>311514</v>
      </c>
      <c r="AB5814" s="8" t="s">
        <v>14900</v>
      </c>
    </row>
    <row r="5815" spans="24:28" x14ac:dyDescent="0.25">
      <c r="X5815">
        <v>5813</v>
      </c>
      <c r="Y5815" s="8" t="s">
        <v>14901</v>
      </c>
      <c r="Z5815">
        <v>541219</v>
      </c>
      <c r="AB5815" s="8" t="s">
        <v>14902</v>
      </c>
    </row>
    <row r="5816" spans="24:28" x14ac:dyDescent="0.25">
      <c r="X5816">
        <v>5814</v>
      </c>
      <c r="Y5816" s="8" t="s">
        <v>14903</v>
      </c>
      <c r="Z5816">
        <v>926150</v>
      </c>
      <c r="AB5816" s="8" t="s">
        <v>14904</v>
      </c>
    </row>
    <row r="5817" spans="24:28" x14ac:dyDescent="0.25">
      <c r="X5817">
        <v>5815</v>
      </c>
      <c r="Y5817" s="8" t="s">
        <v>14905</v>
      </c>
      <c r="Z5817">
        <v>522120</v>
      </c>
      <c r="AB5817" s="8" t="s">
        <v>14906</v>
      </c>
    </row>
    <row r="5818" spans="24:28" x14ac:dyDescent="0.25">
      <c r="X5818">
        <v>5816</v>
      </c>
      <c r="Y5818" s="8" t="s">
        <v>14907</v>
      </c>
      <c r="Z5818">
        <v>922110</v>
      </c>
      <c r="AB5818" s="8" t="s">
        <v>14908</v>
      </c>
    </row>
    <row r="5819" spans="24:28" x14ac:dyDescent="0.25">
      <c r="X5819">
        <v>5817</v>
      </c>
      <c r="Y5819" s="8" t="s">
        <v>14909</v>
      </c>
      <c r="Z5819">
        <v>515111</v>
      </c>
      <c r="AB5819" s="8" t="s">
        <v>14910</v>
      </c>
    </row>
    <row r="5820" spans="24:28" x14ac:dyDescent="0.25">
      <c r="X5820">
        <v>5818</v>
      </c>
      <c r="Y5820" s="8" t="s">
        <v>14911</v>
      </c>
      <c r="Z5820">
        <v>336510</v>
      </c>
      <c r="AB5820" s="8" t="s">
        <v>14912</v>
      </c>
    </row>
    <row r="5821" spans="24:28" x14ac:dyDescent="0.25">
      <c r="X5821">
        <v>5819</v>
      </c>
      <c r="Y5821" s="8" t="s">
        <v>14913</v>
      </c>
      <c r="Z5821">
        <v>112340</v>
      </c>
      <c r="AA5821">
        <v>238910</v>
      </c>
      <c r="AB5821" s="8" t="s">
        <v>14914</v>
      </c>
    </row>
    <row r="5822" spans="24:28" x14ac:dyDescent="0.25">
      <c r="X5822">
        <v>5820</v>
      </c>
      <c r="Y5822" s="8" t="s">
        <v>14915</v>
      </c>
      <c r="Z5822">
        <v>424420</v>
      </c>
      <c r="AA5822">
        <v>115114</v>
      </c>
      <c r="AB5822" s="8" t="s">
        <v>14916</v>
      </c>
    </row>
    <row r="5823" spans="24:28" x14ac:dyDescent="0.25">
      <c r="X5823">
        <v>5821</v>
      </c>
      <c r="Y5823" s="8" t="s">
        <v>14917</v>
      </c>
      <c r="Z5823">
        <v>541850</v>
      </c>
      <c r="AA5823">
        <v>531110</v>
      </c>
      <c r="AB5823" s="8" t="s">
        <v>14918</v>
      </c>
    </row>
    <row r="5824" spans="24:28" x14ac:dyDescent="0.25">
      <c r="X5824">
        <v>5822</v>
      </c>
      <c r="Y5824" s="8" t="s">
        <v>14919</v>
      </c>
      <c r="Z5824">
        <v>423820</v>
      </c>
      <c r="AB5824" s="8" t="s">
        <v>14920</v>
      </c>
    </row>
    <row r="5825" spans="24:28" x14ac:dyDescent="0.25">
      <c r="X5825">
        <v>5823</v>
      </c>
      <c r="Y5825" s="8" t="s">
        <v>14921</v>
      </c>
      <c r="Z5825">
        <v>517311</v>
      </c>
      <c r="AB5825" s="8" t="s">
        <v>14922</v>
      </c>
    </row>
    <row r="5826" spans="24:28" x14ac:dyDescent="0.25">
      <c r="X5826">
        <v>5824</v>
      </c>
      <c r="Y5826" s="8" t="s">
        <v>14923</v>
      </c>
      <c r="Z5826">
        <v>111339</v>
      </c>
      <c r="AB5826" s="8" t="s">
        <v>14924</v>
      </c>
    </row>
    <row r="5827" spans="24:28" x14ac:dyDescent="0.25">
      <c r="X5827">
        <v>5825</v>
      </c>
      <c r="Y5827" s="8" t="s">
        <v>14925</v>
      </c>
      <c r="Z5827">
        <v>331513</v>
      </c>
      <c r="AB5827" s="8" t="s">
        <v>14926</v>
      </c>
    </row>
    <row r="5828" spans="24:28" x14ac:dyDescent="0.25">
      <c r="X5828">
        <v>5826</v>
      </c>
      <c r="Y5828" s="8" t="s">
        <v>14927</v>
      </c>
      <c r="Z5828">
        <v>321920</v>
      </c>
      <c r="AB5828" s="8" t="s">
        <v>14928</v>
      </c>
    </row>
    <row r="5829" spans="24:28" x14ac:dyDescent="0.25">
      <c r="X5829">
        <v>5827</v>
      </c>
      <c r="Y5829" s="8" t="s">
        <v>14929</v>
      </c>
      <c r="Z5829">
        <v>237130</v>
      </c>
      <c r="AA5829">
        <v>238210</v>
      </c>
      <c r="AB5829" s="8" t="s">
        <v>14930</v>
      </c>
    </row>
    <row r="5830" spans="24:28" x14ac:dyDescent="0.25">
      <c r="X5830">
        <v>5828</v>
      </c>
      <c r="Y5830" s="8" t="s">
        <v>14931</v>
      </c>
      <c r="Z5830">
        <v>441222</v>
      </c>
      <c r="AA5830">
        <v>339999</v>
      </c>
      <c r="AB5830" s="8" t="s">
        <v>14932</v>
      </c>
    </row>
    <row r="5831" spans="24:28" x14ac:dyDescent="0.25">
      <c r="X5831">
        <v>5829</v>
      </c>
      <c r="Y5831" s="8" t="s">
        <v>14933</v>
      </c>
      <c r="Z5831">
        <v>112519</v>
      </c>
      <c r="AB5831" s="8" t="s">
        <v>14934</v>
      </c>
    </row>
    <row r="5832" spans="24:28" x14ac:dyDescent="0.25">
      <c r="X5832">
        <v>5830</v>
      </c>
      <c r="Y5832" s="8" t="s">
        <v>14935</v>
      </c>
      <c r="Z5832">
        <v>327110</v>
      </c>
      <c r="AA5832">
        <v>326199</v>
      </c>
      <c r="AB5832" s="8" t="s">
        <v>14936</v>
      </c>
    </row>
    <row r="5833" spans="24:28" x14ac:dyDescent="0.25">
      <c r="X5833">
        <v>5831</v>
      </c>
      <c r="Y5833" s="8" t="s">
        <v>14937</v>
      </c>
      <c r="Z5833">
        <v>513110</v>
      </c>
      <c r="AB5833" s="8" t="s">
        <v>14938</v>
      </c>
    </row>
    <row r="5834" spans="24:28" x14ac:dyDescent="0.25">
      <c r="X5834">
        <v>5832</v>
      </c>
      <c r="Y5834" s="8" t="s">
        <v>14939</v>
      </c>
      <c r="Z5834">
        <v>488320</v>
      </c>
      <c r="AB5834" s="8" t="s">
        <v>14940</v>
      </c>
    </row>
    <row r="5835" spans="24:28" x14ac:dyDescent="0.25">
      <c r="X5835">
        <v>5833</v>
      </c>
      <c r="Y5835" s="8" t="s">
        <v>14941</v>
      </c>
      <c r="Z5835">
        <v>713950</v>
      </c>
      <c r="AB5835" s="8" t="s">
        <v>14942</v>
      </c>
    </row>
    <row r="5836" spans="24:28" x14ac:dyDescent="0.25">
      <c r="X5836">
        <v>5834</v>
      </c>
      <c r="Y5836" s="8" t="s">
        <v>14943</v>
      </c>
      <c r="Z5836">
        <v>325520</v>
      </c>
      <c r="AB5836" s="8" t="s">
        <v>14944</v>
      </c>
    </row>
    <row r="5837" spans="24:28" x14ac:dyDescent="0.25">
      <c r="X5837">
        <v>5835</v>
      </c>
      <c r="Y5837" s="8" t="s">
        <v>14945</v>
      </c>
      <c r="Z5837">
        <v>339910</v>
      </c>
      <c r="AA5837">
        <v>458310</v>
      </c>
      <c r="AB5837" s="8" t="s">
        <v>14946</v>
      </c>
    </row>
    <row r="5838" spans="24:28" x14ac:dyDescent="0.25">
      <c r="X5838">
        <v>5836</v>
      </c>
      <c r="Y5838" s="8" t="s">
        <v>14947</v>
      </c>
      <c r="Z5838">
        <v>335220</v>
      </c>
      <c r="AA5838">
        <v>337126</v>
      </c>
      <c r="AB5838" s="8" t="s">
        <v>14948</v>
      </c>
    </row>
    <row r="5839" spans="24:28" x14ac:dyDescent="0.25">
      <c r="X5839">
        <v>5837</v>
      </c>
      <c r="Y5839" s="8" t="s">
        <v>14949</v>
      </c>
      <c r="Z5839">
        <v>331314</v>
      </c>
      <c r="AB5839" s="8" t="s">
        <v>14950</v>
      </c>
    </row>
    <row r="5840" spans="24:28" x14ac:dyDescent="0.25">
      <c r="X5840">
        <v>5838</v>
      </c>
      <c r="Y5840" s="8" t="s">
        <v>14951</v>
      </c>
      <c r="Z5840">
        <v>327310</v>
      </c>
      <c r="AA5840">
        <v>327320</v>
      </c>
      <c r="AB5840" s="8" t="s">
        <v>14952</v>
      </c>
    </row>
    <row r="5841" spans="24:28" x14ac:dyDescent="0.25">
      <c r="X5841">
        <v>5839</v>
      </c>
      <c r="Y5841" s="8" t="s">
        <v>14953</v>
      </c>
      <c r="Z5841">
        <v>336213</v>
      </c>
      <c r="AA5841">
        <v>336214</v>
      </c>
      <c r="AB5841" s="8" t="s">
        <v>14954</v>
      </c>
    </row>
    <row r="5842" spans="24:28" x14ac:dyDescent="0.25">
      <c r="X5842">
        <v>5840</v>
      </c>
      <c r="Y5842" s="8" t="s">
        <v>14955</v>
      </c>
      <c r="Z5842">
        <v>524130</v>
      </c>
      <c r="AB5842" s="8" t="s">
        <v>14956</v>
      </c>
    </row>
    <row r="5843" spans="24:28" x14ac:dyDescent="0.25">
      <c r="X5843">
        <v>5841</v>
      </c>
      <c r="Y5843" s="8" t="s">
        <v>14957</v>
      </c>
      <c r="Z5843">
        <v>924110</v>
      </c>
      <c r="AB5843" s="8" t="s">
        <v>14958</v>
      </c>
    </row>
    <row r="5844" spans="24:28" x14ac:dyDescent="0.25">
      <c r="X5844">
        <v>5842</v>
      </c>
      <c r="Y5844" s="8" t="s">
        <v>14959</v>
      </c>
      <c r="Z5844">
        <v>332420</v>
      </c>
      <c r="AA5844">
        <v>339113</v>
      </c>
      <c r="AB5844" s="8" t="s">
        <v>14960</v>
      </c>
    </row>
    <row r="5845" spans="24:28" x14ac:dyDescent="0.25">
      <c r="X5845">
        <v>5843</v>
      </c>
      <c r="Y5845" s="8" t="s">
        <v>14961</v>
      </c>
      <c r="Z5845">
        <v>311340</v>
      </c>
      <c r="AB5845" s="8" t="s">
        <v>14962</v>
      </c>
    </row>
    <row r="5846" spans="24:28" x14ac:dyDescent="0.25">
      <c r="X5846">
        <v>5844</v>
      </c>
      <c r="Y5846" s="8" t="s">
        <v>14963</v>
      </c>
      <c r="Z5846">
        <v>321114</v>
      </c>
      <c r="AA5846">
        <v>237210</v>
      </c>
      <c r="AB5846" s="8" t="s">
        <v>14964</v>
      </c>
    </row>
    <row r="5847" spans="24:28" x14ac:dyDescent="0.25">
      <c r="X5847">
        <v>5845</v>
      </c>
      <c r="Y5847" s="8" t="s">
        <v>14965</v>
      </c>
      <c r="Z5847">
        <v>561320</v>
      </c>
      <c r="AA5847">
        <v>541330</v>
      </c>
      <c r="AB5847" s="8" t="s">
        <v>14966</v>
      </c>
    </row>
    <row r="5848" spans="24:28" x14ac:dyDescent="0.25">
      <c r="X5848">
        <v>5846</v>
      </c>
      <c r="Y5848" s="8" t="s">
        <v>14967</v>
      </c>
      <c r="Z5848">
        <v>562212</v>
      </c>
      <c r="AA5848">
        <v>332313</v>
      </c>
      <c r="AB5848" s="8" t="s">
        <v>14968</v>
      </c>
    </row>
    <row r="5849" spans="24:28" x14ac:dyDescent="0.25">
      <c r="X5849">
        <v>5847</v>
      </c>
      <c r="Y5849" s="8" t="s">
        <v>14969</v>
      </c>
      <c r="Z5849">
        <v>333992</v>
      </c>
      <c r="AA5849">
        <v>334513</v>
      </c>
      <c r="AB5849" s="8" t="s">
        <v>14970</v>
      </c>
    </row>
    <row r="5850" spans="24:28" x14ac:dyDescent="0.25">
      <c r="X5850">
        <v>5848</v>
      </c>
      <c r="Y5850" s="8" t="s">
        <v>14971</v>
      </c>
      <c r="Z5850">
        <v>332722</v>
      </c>
      <c r="AB5850" s="8" t="s">
        <v>14972</v>
      </c>
    </row>
    <row r="5851" spans="24:28" x14ac:dyDescent="0.25">
      <c r="X5851">
        <v>5849</v>
      </c>
      <c r="Y5851" s="8" t="s">
        <v>14973</v>
      </c>
      <c r="Z5851">
        <v>541213</v>
      </c>
      <c r="AB5851" s="8" t="s">
        <v>14974</v>
      </c>
    </row>
    <row r="5852" spans="24:28" x14ac:dyDescent="0.25">
      <c r="X5852">
        <v>5850</v>
      </c>
      <c r="Y5852" s="8" t="s">
        <v>14975</v>
      </c>
      <c r="Z5852">
        <v>333316</v>
      </c>
      <c r="AA5852">
        <v>333912</v>
      </c>
      <c r="AB5852" s="8" t="s">
        <v>14976</v>
      </c>
    </row>
    <row r="5853" spans="24:28" x14ac:dyDescent="0.25">
      <c r="X5853">
        <v>5851</v>
      </c>
      <c r="Y5853" s="8" t="s">
        <v>14977</v>
      </c>
      <c r="Z5853">
        <v>458320</v>
      </c>
      <c r="AB5853" s="8" t="s">
        <v>14978</v>
      </c>
    </row>
    <row r="5854" spans="24:28" x14ac:dyDescent="0.25">
      <c r="X5854">
        <v>5852</v>
      </c>
      <c r="Y5854" s="8" t="s">
        <v>14979</v>
      </c>
      <c r="Z5854">
        <v>337121</v>
      </c>
      <c r="AB5854" s="8" t="s">
        <v>14980</v>
      </c>
    </row>
    <row r="5855" spans="24:28" x14ac:dyDescent="0.25">
      <c r="X5855">
        <v>5853</v>
      </c>
      <c r="Y5855" s="8" t="s">
        <v>14981</v>
      </c>
      <c r="Z5855">
        <v>523140</v>
      </c>
      <c r="AB5855" s="8" t="s">
        <v>14982</v>
      </c>
    </row>
    <row r="5856" spans="24:28" x14ac:dyDescent="0.25">
      <c r="X5856">
        <v>5854</v>
      </c>
      <c r="Y5856" s="8" t="s">
        <v>14983</v>
      </c>
      <c r="Z5856">
        <v>443141</v>
      </c>
      <c r="AA5856">
        <v>337110</v>
      </c>
      <c r="AB5856" s="8" t="s">
        <v>14984</v>
      </c>
    </row>
    <row r="5857" spans="24:28" x14ac:dyDescent="0.25">
      <c r="X5857">
        <v>5855</v>
      </c>
      <c r="Y5857" s="8" t="s">
        <v>14985</v>
      </c>
      <c r="Z5857">
        <v>335313</v>
      </c>
      <c r="AB5857" s="8" t="s">
        <v>14986</v>
      </c>
    </row>
    <row r="5858" spans="24:28" x14ac:dyDescent="0.25">
      <c r="X5858">
        <v>5856</v>
      </c>
      <c r="Y5858" s="8" t="s">
        <v>14987</v>
      </c>
      <c r="Z5858">
        <v>713910</v>
      </c>
      <c r="AA5858">
        <v>711219</v>
      </c>
      <c r="AB5858" s="8" t="s">
        <v>14988</v>
      </c>
    </row>
    <row r="5859" spans="24:28" x14ac:dyDescent="0.25">
      <c r="X5859">
        <v>5857</v>
      </c>
      <c r="Y5859" s="8" t="s">
        <v>14989</v>
      </c>
      <c r="Z5859">
        <v>311821</v>
      </c>
      <c r="AB5859" s="8" t="s">
        <v>14990</v>
      </c>
    </row>
    <row r="5860" spans="24:28" x14ac:dyDescent="0.25">
      <c r="X5860">
        <v>5858</v>
      </c>
      <c r="Y5860" s="8" t="s">
        <v>14991</v>
      </c>
      <c r="Z5860">
        <v>812112</v>
      </c>
      <c r="AB5860" s="8" t="s">
        <v>14992</v>
      </c>
    </row>
    <row r="5861" spans="24:28" x14ac:dyDescent="0.25">
      <c r="X5861">
        <v>5859</v>
      </c>
      <c r="Y5861" s="8" t="s">
        <v>14993</v>
      </c>
      <c r="Z5861">
        <v>111940</v>
      </c>
      <c r="AA5861">
        <v>111140</v>
      </c>
      <c r="AB5861" s="8" t="s">
        <v>14994</v>
      </c>
    </row>
    <row r="5862" spans="24:28" x14ac:dyDescent="0.25">
      <c r="X5862">
        <v>5860</v>
      </c>
      <c r="Y5862" s="8" t="s">
        <v>14995</v>
      </c>
      <c r="Z5862">
        <v>525120</v>
      </c>
      <c r="AA5862">
        <v>923130</v>
      </c>
      <c r="AB5862" s="8" t="s">
        <v>14996</v>
      </c>
    </row>
    <row r="5863" spans="24:28" x14ac:dyDescent="0.25">
      <c r="X5863">
        <v>5861</v>
      </c>
      <c r="Y5863" s="8" t="s">
        <v>14997</v>
      </c>
      <c r="Z5863">
        <v>713210</v>
      </c>
      <c r="AB5863" s="8" t="s">
        <v>14998</v>
      </c>
    </row>
    <row r="5864" spans="24:28" x14ac:dyDescent="0.25">
      <c r="X5864">
        <v>5862</v>
      </c>
      <c r="Y5864" s="8" t="s">
        <v>14999</v>
      </c>
      <c r="Z5864">
        <v>561612</v>
      </c>
      <c r="AB5864" s="8" t="s">
        <v>15000</v>
      </c>
    </row>
    <row r="5865" spans="24:28" x14ac:dyDescent="0.25">
      <c r="X5865">
        <v>5863</v>
      </c>
      <c r="Y5865" s="8" t="s">
        <v>15001</v>
      </c>
      <c r="Z5865">
        <v>483112</v>
      </c>
      <c r="AA5865">
        <v>488390</v>
      </c>
      <c r="AB5865" s="8" t="s">
        <v>15002</v>
      </c>
    </row>
    <row r="5866" spans="24:28" x14ac:dyDescent="0.25">
      <c r="X5866">
        <v>5864</v>
      </c>
      <c r="Y5866" s="8" t="s">
        <v>15003</v>
      </c>
      <c r="Z5866">
        <v>623220</v>
      </c>
      <c r="AB5866" s="8" t="s">
        <v>15004</v>
      </c>
    </row>
    <row r="5867" spans="24:28" x14ac:dyDescent="0.25">
      <c r="X5867">
        <v>5865</v>
      </c>
      <c r="Y5867" s="8" t="s">
        <v>15005</v>
      </c>
      <c r="Z5867">
        <v>321219</v>
      </c>
      <c r="AB5867" s="8" t="s">
        <v>15006</v>
      </c>
    </row>
    <row r="5868" spans="24:28" x14ac:dyDescent="0.25">
      <c r="X5868">
        <v>5866</v>
      </c>
      <c r="Y5868" s="8" t="s">
        <v>15007</v>
      </c>
      <c r="Z5868">
        <v>332311</v>
      </c>
      <c r="AB5868" s="8" t="s">
        <v>15008</v>
      </c>
    </row>
    <row r="5869" spans="24:28" x14ac:dyDescent="0.25">
      <c r="X5869">
        <v>5867</v>
      </c>
      <c r="Y5869" s="8" t="s">
        <v>15009</v>
      </c>
      <c r="Z5869">
        <v>921150</v>
      </c>
      <c r="AB5869" s="8" t="s">
        <v>15010</v>
      </c>
    </row>
    <row r="5870" spans="24:28" x14ac:dyDescent="0.25">
      <c r="X5870">
        <v>5868</v>
      </c>
      <c r="Y5870" s="8" t="s">
        <v>15011</v>
      </c>
      <c r="Z5870">
        <v>541922</v>
      </c>
      <c r="AB5870" s="8" t="s">
        <v>15012</v>
      </c>
    </row>
    <row r="5871" spans="24:28" x14ac:dyDescent="0.25">
      <c r="X5871">
        <v>5869</v>
      </c>
      <c r="Y5871" s="8" t="s">
        <v>15013</v>
      </c>
      <c r="Z5871">
        <v>327215</v>
      </c>
      <c r="AA5871">
        <v>337127</v>
      </c>
      <c r="AB5871" s="8" t="s">
        <v>15014</v>
      </c>
    </row>
    <row r="5872" spans="24:28" x14ac:dyDescent="0.25">
      <c r="X5872">
        <v>5870</v>
      </c>
      <c r="Y5872" s="8" t="s">
        <v>15015</v>
      </c>
      <c r="Z5872">
        <v>333993</v>
      </c>
      <c r="AA5872">
        <v>334513</v>
      </c>
      <c r="AB5872" s="8" t="s">
        <v>15016</v>
      </c>
    </row>
    <row r="5873" spans="24:28" x14ac:dyDescent="0.25">
      <c r="X5873">
        <v>5871</v>
      </c>
      <c r="Y5873" s="8" t="s">
        <v>15017</v>
      </c>
      <c r="Z5873">
        <v>525920</v>
      </c>
      <c r="AB5873" s="8" t="s">
        <v>15018</v>
      </c>
    </row>
    <row r="5874" spans="24:28" x14ac:dyDescent="0.25">
      <c r="X5874">
        <v>5872</v>
      </c>
      <c r="Y5874" s="8" t="s">
        <v>15019</v>
      </c>
      <c r="Z5874">
        <v>311520</v>
      </c>
      <c r="AB5874" s="8" t="s">
        <v>15020</v>
      </c>
    </row>
    <row r="5875" spans="24:28" x14ac:dyDescent="0.25">
      <c r="X5875">
        <v>5873</v>
      </c>
      <c r="Y5875" s="8" t="s">
        <v>15021</v>
      </c>
      <c r="Z5875">
        <v>326122</v>
      </c>
      <c r="AB5875" s="8" t="s">
        <v>15022</v>
      </c>
    </row>
    <row r="5876" spans="24:28" x14ac:dyDescent="0.25">
      <c r="X5876">
        <v>5874</v>
      </c>
      <c r="Y5876" s="8" t="s">
        <v>15023</v>
      </c>
      <c r="Z5876">
        <v>113110</v>
      </c>
      <c r="AB5876" s="8" t="s">
        <v>15024</v>
      </c>
    </row>
    <row r="5877" spans="24:28" x14ac:dyDescent="0.25">
      <c r="X5877">
        <v>5875</v>
      </c>
      <c r="Y5877" s="8" t="s">
        <v>15025</v>
      </c>
      <c r="Z5877">
        <v>624310</v>
      </c>
      <c r="AA5877">
        <v>541860</v>
      </c>
      <c r="AB5877" s="8" t="s">
        <v>15026</v>
      </c>
    </row>
    <row r="5878" spans="24:28" x14ac:dyDescent="0.25">
      <c r="X5878">
        <v>5876</v>
      </c>
      <c r="Y5878" s="8" t="s">
        <v>15027</v>
      </c>
      <c r="Z5878">
        <v>334111</v>
      </c>
      <c r="AB5878" s="8" t="s">
        <v>15028</v>
      </c>
    </row>
    <row r="5879" spans="24:28" x14ac:dyDescent="0.25">
      <c r="X5879">
        <v>5877</v>
      </c>
      <c r="Y5879" s="8" t="s">
        <v>15029</v>
      </c>
      <c r="Z5879">
        <v>424340</v>
      </c>
      <c r="AA5879">
        <v>448210</v>
      </c>
      <c r="AB5879" s="8" t="s">
        <v>15030</v>
      </c>
    </row>
    <row r="5880" spans="24:28" x14ac:dyDescent="0.25">
      <c r="X5880">
        <v>5878</v>
      </c>
      <c r="Y5880" s="8" t="s">
        <v>15031</v>
      </c>
      <c r="Z5880">
        <v>811191</v>
      </c>
      <c r="AA5880">
        <v>447190</v>
      </c>
      <c r="AB5880" s="8" t="s">
        <v>15032</v>
      </c>
    </row>
    <row r="5881" spans="24:28" x14ac:dyDescent="0.25">
      <c r="X5881">
        <v>5879</v>
      </c>
      <c r="Y5881" s="8" t="s">
        <v>15033</v>
      </c>
      <c r="Z5881">
        <v>334519</v>
      </c>
      <c r="AA5881">
        <v>334290</v>
      </c>
      <c r="AB5881" s="8" t="s">
        <v>15034</v>
      </c>
    </row>
    <row r="5882" spans="24:28" x14ac:dyDescent="0.25">
      <c r="X5882">
        <v>5880</v>
      </c>
      <c r="Y5882" s="8" t="s">
        <v>15035</v>
      </c>
      <c r="Z5882">
        <v>336340</v>
      </c>
      <c r="AB5882" s="8" t="s">
        <v>15036</v>
      </c>
    </row>
    <row r="5883" spans="24:28" x14ac:dyDescent="0.25">
      <c r="X5883">
        <v>5881</v>
      </c>
      <c r="Y5883" s="8" t="s">
        <v>15037</v>
      </c>
      <c r="Z5883">
        <v>325314</v>
      </c>
      <c r="AA5883">
        <v>311119</v>
      </c>
      <c r="AB5883" s="8" t="s">
        <v>15038</v>
      </c>
    </row>
    <row r="5884" spans="24:28" x14ac:dyDescent="0.25">
      <c r="X5884">
        <v>5882</v>
      </c>
      <c r="Y5884" s="8" t="s">
        <v>15039</v>
      </c>
      <c r="Z5884">
        <v>448150</v>
      </c>
      <c r="AB5884" s="8" t="s">
        <v>15040</v>
      </c>
    </row>
    <row r="5885" spans="24:28" x14ac:dyDescent="0.25">
      <c r="X5885">
        <v>5883</v>
      </c>
      <c r="Y5885" s="8" t="s">
        <v>15041</v>
      </c>
      <c r="Z5885">
        <v>453220</v>
      </c>
      <c r="AA5885">
        <v>533110</v>
      </c>
      <c r="AB5885" s="8" t="s">
        <v>15042</v>
      </c>
    </row>
    <row r="5886" spans="24:28" x14ac:dyDescent="0.25">
      <c r="X5886">
        <v>5884</v>
      </c>
      <c r="Y5886" s="8" t="s">
        <v>15043</v>
      </c>
      <c r="Z5886">
        <v>722310</v>
      </c>
      <c r="AB5886" s="8" t="s">
        <v>15044</v>
      </c>
    </row>
    <row r="5887" spans="24:28" x14ac:dyDescent="0.25">
      <c r="X5887">
        <v>5885</v>
      </c>
      <c r="Y5887" s="8" t="s">
        <v>15045</v>
      </c>
      <c r="Z5887">
        <v>813990</v>
      </c>
      <c r="AB5887" s="8" t="s">
        <v>15046</v>
      </c>
    </row>
    <row r="5888" spans="24:28" x14ac:dyDescent="0.25">
      <c r="X5888">
        <v>5886</v>
      </c>
      <c r="Y5888" s="8" t="s">
        <v>15047</v>
      </c>
      <c r="Z5888">
        <v>321991</v>
      </c>
      <c r="AB5888" s="8" t="s">
        <v>15048</v>
      </c>
    </row>
    <row r="5889" spans="24:28" x14ac:dyDescent="0.25">
      <c r="X5889">
        <v>5887</v>
      </c>
      <c r="Y5889" s="8" t="s">
        <v>15049</v>
      </c>
      <c r="Z5889">
        <v>523130</v>
      </c>
      <c r="AB5889" s="8" t="s">
        <v>15050</v>
      </c>
    </row>
    <row r="5890" spans="24:28" x14ac:dyDescent="0.25">
      <c r="X5890">
        <v>5888</v>
      </c>
      <c r="Y5890" s="8" t="s">
        <v>15051</v>
      </c>
      <c r="Z5890">
        <v>327992</v>
      </c>
      <c r="AA5890">
        <v>212312</v>
      </c>
      <c r="AB5890" s="8" t="s">
        <v>15052</v>
      </c>
    </row>
    <row r="5891" spans="24:28" x14ac:dyDescent="0.25">
      <c r="X5891">
        <v>5889</v>
      </c>
      <c r="Y5891" s="8" t="s">
        <v>15053</v>
      </c>
      <c r="Z5891">
        <v>541922</v>
      </c>
      <c r="AB5891" s="8" t="s">
        <v>15054</v>
      </c>
    </row>
    <row r="5892" spans="24:28" x14ac:dyDescent="0.25">
      <c r="X5892">
        <v>5890</v>
      </c>
      <c r="Y5892" s="8" t="s">
        <v>15055</v>
      </c>
      <c r="Z5892">
        <v>459120</v>
      </c>
      <c r="AA5892">
        <v>513130</v>
      </c>
      <c r="AB5892" s="8" t="s">
        <v>15056</v>
      </c>
    </row>
    <row r="5893" spans="24:28" x14ac:dyDescent="0.25">
      <c r="X5893">
        <v>5891</v>
      </c>
      <c r="Y5893" s="8" t="s">
        <v>15057</v>
      </c>
      <c r="Z5893">
        <v>484210</v>
      </c>
      <c r="AA5893">
        <v>532120</v>
      </c>
      <c r="AB5893" s="8" t="s">
        <v>15058</v>
      </c>
    </row>
    <row r="5894" spans="24:28" x14ac:dyDescent="0.25">
      <c r="X5894">
        <v>5892</v>
      </c>
      <c r="Y5894" s="8" t="s">
        <v>15059</v>
      </c>
      <c r="Z5894">
        <v>541930</v>
      </c>
      <c r="AA5894">
        <v>541618</v>
      </c>
      <c r="AB5894" s="8" t="s">
        <v>15060</v>
      </c>
    </row>
    <row r="5895" spans="24:28" x14ac:dyDescent="0.25">
      <c r="X5895">
        <v>5893</v>
      </c>
      <c r="Y5895" s="8" t="s">
        <v>15061</v>
      </c>
      <c r="Z5895">
        <v>523999</v>
      </c>
      <c r="AA5895">
        <v>519290</v>
      </c>
      <c r="AB5895" s="8" t="s">
        <v>15062</v>
      </c>
    </row>
    <row r="5896" spans="24:28" x14ac:dyDescent="0.25">
      <c r="X5896">
        <v>5894</v>
      </c>
      <c r="Y5896" s="8" t="s">
        <v>15063</v>
      </c>
      <c r="Z5896">
        <v>711510</v>
      </c>
      <c r="AB5896" s="8" t="s">
        <v>15064</v>
      </c>
    </row>
    <row r="5897" spans="24:28" x14ac:dyDescent="0.25">
      <c r="X5897">
        <v>5895</v>
      </c>
      <c r="Y5897" s="8" t="s">
        <v>15065</v>
      </c>
      <c r="Z5897">
        <v>332216</v>
      </c>
      <c r="AA5897">
        <v>333519</v>
      </c>
      <c r="AB5897" s="8" t="s">
        <v>15066</v>
      </c>
    </row>
    <row r="5898" spans="24:28" x14ac:dyDescent="0.25">
      <c r="X5898">
        <v>5896</v>
      </c>
      <c r="Y5898" s="8" t="s">
        <v>15067</v>
      </c>
      <c r="Z5898">
        <v>111331</v>
      </c>
      <c r="AB5898" s="8" t="s">
        <v>15068</v>
      </c>
    </row>
    <row r="5899" spans="24:28" x14ac:dyDescent="0.25">
      <c r="X5899">
        <v>5897</v>
      </c>
      <c r="Y5899" s="8" t="s">
        <v>15069</v>
      </c>
      <c r="Z5899">
        <v>334220</v>
      </c>
      <c r="AA5899">
        <v>443142</v>
      </c>
      <c r="AB5899" s="8" t="s">
        <v>15070</v>
      </c>
    </row>
    <row r="5900" spans="24:28" x14ac:dyDescent="0.25">
      <c r="X5900">
        <v>5898</v>
      </c>
      <c r="Y5900" s="8" t="s">
        <v>15071</v>
      </c>
      <c r="Z5900">
        <v>488390</v>
      </c>
      <c r="AB5900" s="8" t="s">
        <v>15072</v>
      </c>
    </row>
    <row r="5901" spans="24:28" x14ac:dyDescent="0.25">
      <c r="X5901">
        <v>5899</v>
      </c>
      <c r="Y5901" s="8" t="s">
        <v>15073</v>
      </c>
      <c r="Z5901">
        <v>711212</v>
      </c>
      <c r="AA5901">
        <v>524114</v>
      </c>
      <c r="AB5901" s="8" t="s">
        <v>15074</v>
      </c>
    </row>
    <row r="5902" spans="24:28" x14ac:dyDescent="0.25">
      <c r="X5902">
        <v>5900</v>
      </c>
      <c r="Y5902" s="8" t="s">
        <v>15075</v>
      </c>
      <c r="Z5902">
        <v>722515</v>
      </c>
      <c r="AB5902" s="8" t="s">
        <v>15076</v>
      </c>
    </row>
    <row r="5903" spans="24:28" x14ac:dyDescent="0.25">
      <c r="X5903">
        <v>5901</v>
      </c>
      <c r="Y5903" s="8" t="s">
        <v>15077</v>
      </c>
      <c r="Z5903">
        <v>332913</v>
      </c>
      <c r="AB5903" s="8" t="s">
        <v>15078</v>
      </c>
    </row>
    <row r="5904" spans="24:28" x14ac:dyDescent="0.25">
      <c r="X5904">
        <v>5902</v>
      </c>
      <c r="Y5904" s="8" t="s">
        <v>15079</v>
      </c>
      <c r="Z5904">
        <v>331513</v>
      </c>
      <c r="AB5904" s="8" t="s">
        <v>15080</v>
      </c>
    </row>
    <row r="5905" spans="24:28" x14ac:dyDescent="0.25">
      <c r="X5905">
        <v>5903</v>
      </c>
      <c r="Y5905" s="8" t="s">
        <v>15081</v>
      </c>
      <c r="Z5905">
        <v>562112</v>
      </c>
      <c r="AA5905">
        <v>238990</v>
      </c>
      <c r="AB5905" s="8" t="s">
        <v>15082</v>
      </c>
    </row>
    <row r="5906" spans="24:28" x14ac:dyDescent="0.25">
      <c r="X5906">
        <v>5904</v>
      </c>
      <c r="Y5906" s="8" t="s">
        <v>15083</v>
      </c>
      <c r="Z5906">
        <v>325211</v>
      </c>
      <c r="AA5906">
        <v>325220</v>
      </c>
      <c r="AB5906" s="8" t="s">
        <v>15084</v>
      </c>
    </row>
    <row r="5907" spans="24:28" x14ac:dyDescent="0.25">
      <c r="X5907">
        <v>5905</v>
      </c>
      <c r="Y5907" s="8" t="s">
        <v>15085</v>
      </c>
      <c r="Z5907">
        <v>339113</v>
      </c>
      <c r="AA5907">
        <v>339112</v>
      </c>
      <c r="AB5907" s="8" t="s">
        <v>15086</v>
      </c>
    </row>
    <row r="5908" spans="24:28" x14ac:dyDescent="0.25">
      <c r="X5908">
        <v>5906</v>
      </c>
      <c r="Y5908" s="8" t="s">
        <v>15087</v>
      </c>
      <c r="Z5908">
        <v>811111</v>
      </c>
      <c r="AA5908">
        <v>811114</v>
      </c>
      <c r="AB5908" s="8" t="s">
        <v>15088</v>
      </c>
    </row>
    <row r="5909" spans="24:28" x14ac:dyDescent="0.25">
      <c r="X5909">
        <v>5907</v>
      </c>
      <c r="Y5909" s="8" t="s">
        <v>15089</v>
      </c>
      <c r="Z5909">
        <v>322299</v>
      </c>
      <c r="AA5909">
        <v>323111</v>
      </c>
      <c r="AB5909" s="8" t="s">
        <v>15090</v>
      </c>
    </row>
    <row r="5910" spans="24:28" x14ac:dyDescent="0.25">
      <c r="X5910">
        <v>5908</v>
      </c>
      <c r="Y5910" s="8" t="s">
        <v>15091</v>
      </c>
      <c r="Z5910">
        <v>333613</v>
      </c>
      <c r="AA5910">
        <v>333612</v>
      </c>
      <c r="AB5910" s="8" t="s">
        <v>15092</v>
      </c>
    </row>
    <row r="5911" spans="24:28" x14ac:dyDescent="0.25">
      <c r="X5911">
        <v>5909</v>
      </c>
      <c r="Y5911" s="8" t="s">
        <v>15093</v>
      </c>
      <c r="Z5911">
        <v>561422</v>
      </c>
      <c r="AB5911" s="8" t="s">
        <v>15094</v>
      </c>
    </row>
    <row r="5912" spans="24:28" x14ac:dyDescent="0.25">
      <c r="X5912">
        <v>5910</v>
      </c>
      <c r="Y5912" s="8" t="s">
        <v>15095</v>
      </c>
      <c r="Z5912">
        <v>424310</v>
      </c>
      <c r="AA5912">
        <v>333243</v>
      </c>
      <c r="AB5912" s="8" t="s">
        <v>15096</v>
      </c>
    </row>
    <row r="5913" spans="24:28" x14ac:dyDescent="0.25">
      <c r="X5913">
        <v>5911</v>
      </c>
      <c r="Y5913" s="8" t="s">
        <v>15097</v>
      </c>
      <c r="Z5913">
        <v>524130</v>
      </c>
      <c r="AA5913">
        <v>524113</v>
      </c>
      <c r="AB5913" s="8" t="s">
        <v>15098</v>
      </c>
    </row>
    <row r="5914" spans="24:28" x14ac:dyDescent="0.25">
      <c r="X5914">
        <v>5912</v>
      </c>
      <c r="Y5914" s="8" t="s">
        <v>15099</v>
      </c>
      <c r="Z5914">
        <v>336999</v>
      </c>
      <c r="AA5914">
        <v>336390</v>
      </c>
      <c r="AB5914" s="8" t="s">
        <v>15100</v>
      </c>
    </row>
    <row r="5915" spans="24:28" x14ac:dyDescent="0.25">
      <c r="X5915">
        <v>5913</v>
      </c>
      <c r="Y5915" s="8" t="s">
        <v>15101</v>
      </c>
      <c r="Z5915">
        <v>331524</v>
      </c>
      <c r="AA5915">
        <v>331512</v>
      </c>
      <c r="AB5915" s="8" t="s">
        <v>15102</v>
      </c>
    </row>
    <row r="5916" spans="24:28" x14ac:dyDescent="0.25">
      <c r="X5916">
        <v>5914</v>
      </c>
      <c r="Y5916" s="8" t="s">
        <v>15103</v>
      </c>
      <c r="Z5916">
        <v>459140</v>
      </c>
      <c r="AB5916" s="8" t="s">
        <v>15104</v>
      </c>
    </row>
    <row r="5917" spans="24:28" x14ac:dyDescent="0.25">
      <c r="X5917">
        <v>5915</v>
      </c>
      <c r="Y5917" s="8" t="s">
        <v>15105</v>
      </c>
      <c r="Z5917">
        <v>624120</v>
      </c>
      <c r="AB5917" s="8" t="s">
        <v>15106</v>
      </c>
    </row>
    <row r="5918" spans="24:28" x14ac:dyDescent="0.25">
      <c r="X5918">
        <v>5916</v>
      </c>
      <c r="Y5918" s="8" t="s">
        <v>15107</v>
      </c>
      <c r="Z5918">
        <v>323113</v>
      </c>
      <c r="AA5918">
        <v>424130</v>
      </c>
      <c r="AB5918" s="8" t="s">
        <v>15108</v>
      </c>
    </row>
    <row r="5919" spans="24:28" x14ac:dyDescent="0.25">
      <c r="X5919">
        <v>5917</v>
      </c>
      <c r="Y5919" s="8" t="s">
        <v>15109</v>
      </c>
      <c r="Z5919">
        <v>486990</v>
      </c>
      <c r="AB5919" s="8" t="s">
        <v>15110</v>
      </c>
    </row>
    <row r="5920" spans="24:28" x14ac:dyDescent="0.25">
      <c r="X5920">
        <v>5918</v>
      </c>
      <c r="Y5920" s="8" t="s">
        <v>15111</v>
      </c>
      <c r="Z5920">
        <v>621111</v>
      </c>
      <c r="AB5920" s="8" t="s">
        <v>15112</v>
      </c>
    </row>
    <row r="5921" spans="24:28" x14ac:dyDescent="0.25">
      <c r="X5921">
        <v>5919</v>
      </c>
      <c r="Y5921" s="8" t="s">
        <v>15113</v>
      </c>
      <c r="Z5921">
        <v>238210</v>
      </c>
      <c r="AA5921">
        <v>812930</v>
      </c>
      <c r="AB5921" s="8" t="s">
        <v>15114</v>
      </c>
    </row>
    <row r="5922" spans="24:28" x14ac:dyDescent="0.25">
      <c r="X5922">
        <v>5920</v>
      </c>
      <c r="Y5922" s="8" t="s">
        <v>15115</v>
      </c>
      <c r="Z5922">
        <v>333611</v>
      </c>
      <c r="AB5922" s="8" t="s">
        <v>15116</v>
      </c>
    </row>
    <row r="5923" spans="24:28" x14ac:dyDescent="0.25">
      <c r="X5923">
        <v>5921</v>
      </c>
      <c r="Y5923" s="8" t="s">
        <v>15117</v>
      </c>
      <c r="Z5923">
        <v>335991</v>
      </c>
      <c r="AB5923" s="8" t="s">
        <v>15118</v>
      </c>
    </row>
    <row r="5924" spans="24:28" x14ac:dyDescent="0.25">
      <c r="X5924">
        <v>5922</v>
      </c>
      <c r="Y5924" s="8" t="s">
        <v>15119</v>
      </c>
      <c r="Z5924">
        <v>484110</v>
      </c>
      <c r="AB5924" s="8" t="s">
        <v>15120</v>
      </c>
    </row>
    <row r="5925" spans="24:28" x14ac:dyDescent="0.25">
      <c r="X5925">
        <v>5923</v>
      </c>
      <c r="Y5925" s="8" t="s">
        <v>15121</v>
      </c>
      <c r="Z5925">
        <v>621420</v>
      </c>
      <c r="AB5925" s="8" t="s">
        <v>15122</v>
      </c>
    </row>
    <row r="5926" spans="24:28" x14ac:dyDescent="0.25">
      <c r="X5926">
        <v>5924</v>
      </c>
      <c r="Y5926" s="8" t="s">
        <v>15123</v>
      </c>
      <c r="Z5926">
        <v>424490</v>
      </c>
      <c r="AB5926" s="8" t="s">
        <v>15124</v>
      </c>
    </row>
    <row r="5927" spans="24:28" x14ac:dyDescent="0.25">
      <c r="X5927">
        <v>5925</v>
      </c>
      <c r="Y5927" s="8" t="s">
        <v>15125</v>
      </c>
      <c r="Z5927">
        <v>483111</v>
      </c>
      <c r="AA5927">
        <v>483113</v>
      </c>
      <c r="AB5927" s="8" t="s">
        <v>15126</v>
      </c>
    </row>
    <row r="5928" spans="24:28" x14ac:dyDescent="0.25">
      <c r="X5928">
        <v>5926</v>
      </c>
      <c r="Y5928" s="8" t="s">
        <v>15127</v>
      </c>
      <c r="Z5928">
        <v>922160</v>
      </c>
      <c r="AB5928" s="8" t="s">
        <v>15128</v>
      </c>
    </row>
    <row r="5929" spans="24:28" x14ac:dyDescent="0.25">
      <c r="X5929">
        <v>5927</v>
      </c>
      <c r="Y5929" s="8" t="s">
        <v>15129</v>
      </c>
      <c r="Z5929">
        <v>562991</v>
      </c>
      <c r="AA5929">
        <v>237990</v>
      </c>
      <c r="AB5929" s="8" t="s">
        <v>15130</v>
      </c>
    </row>
    <row r="5930" spans="24:28" x14ac:dyDescent="0.25">
      <c r="X5930">
        <v>5928</v>
      </c>
      <c r="Y5930" s="8" t="s">
        <v>15131</v>
      </c>
      <c r="Z5930">
        <v>812930</v>
      </c>
      <c r="AB5930" s="8" t="s">
        <v>15132</v>
      </c>
    </row>
    <row r="5931" spans="24:28" x14ac:dyDescent="0.25">
      <c r="X5931">
        <v>5929</v>
      </c>
      <c r="Y5931" s="8" t="s">
        <v>15133</v>
      </c>
      <c r="Z5931">
        <v>327213</v>
      </c>
      <c r="AA5931">
        <v>326160</v>
      </c>
      <c r="AB5931" s="8" t="s">
        <v>15134</v>
      </c>
    </row>
    <row r="5932" spans="24:28" x14ac:dyDescent="0.25">
      <c r="X5932">
        <v>5930</v>
      </c>
      <c r="Y5932" s="8" t="s">
        <v>15135</v>
      </c>
      <c r="Z5932">
        <v>337127</v>
      </c>
      <c r="AA5932">
        <v>337215</v>
      </c>
      <c r="AB5932" s="8" t="s">
        <v>15136</v>
      </c>
    </row>
    <row r="5933" spans="24:28" x14ac:dyDescent="0.25">
      <c r="X5933">
        <v>5931</v>
      </c>
      <c r="Y5933" s="8" t="s">
        <v>15137</v>
      </c>
      <c r="Z5933">
        <v>513110</v>
      </c>
      <c r="AA5933">
        <v>513130</v>
      </c>
      <c r="AB5933" s="8" t="s">
        <v>15138</v>
      </c>
    </row>
    <row r="5934" spans="24:28" x14ac:dyDescent="0.25">
      <c r="X5934">
        <v>5932</v>
      </c>
      <c r="Y5934" s="8" t="s">
        <v>15139</v>
      </c>
      <c r="Z5934">
        <v>423120</v>
      </c>
      <c r="AA5934">
        <v>336991</v>
      </c>
      <c r="AB5934" s="8" t="s">
        <v>15140</v>
      </c>
    </row>
    <row r="5935" spans="24:28" x14ac:dyDescent="0.25">
      <c r="X5935">
        <v>5933</v>
      </c>
      <c r="Y5935" s="8" t="s">
        <v>15141</v>
      </c>
      <c r="Z5935">
        <v>541940</v>
      </c>
      <c r="AA5935">
        <v>325412</v>
      </c>
      <c r="AB5935" s="8" t="s">
        <v>15142</v>
      </c>
    </row>
    <row r="5936" spans="24:28" x14ac:dyDescent="0.25">
      <c r="X5936">
        <v>5934</v>
      </c>
      <c r="Y5936" s="8" t="s">
        <v>15143</v>
      </c>
      <c r="Z5936">
        <v>445299</v>
      </c>
      <c r="AA5936">
        <v>722513</v>
      </c>
      <c r="AB5936" s="8" t="s">
        <v>15144</v>
      </c>
    </row>
    <row r="5937" spans="24:28" x14ac:dyDescent="0.25">
      <c r="X5937">
        <v>5935</v>
      </c>
      <c r="Y5937" s="8" t="s">
        <v>15145</v>
      </c>
      <c r="Z5937">
        <v>561311</v>
      </c>
      <c r="AB5937" s="8" t="s">
        <v>15146</v>
      </c>
    </row>
    <row r="5938" spans="24:28" x14ac:dyDescent="0.25">
      <c r="X5938">
        <v>5936</v>
      </c>
      <c r="Y5938" s="8" t="s">
        <v>15147</v>
      </c>
      <c r="Z5938">
        <v>332112</v>
      </c>
      <c r="AB5938" s="8" t="s">
        <v>15148</v>
      </c>
    </row>
    <row r="5939" spans="24:28" x14ac:dyDescent="0.25">
      <c r="X5939">
        <v>5937</v>
      </c>
      <c r="Y5939" s="8" t="s">
        <v>15149</v>
      </c>
      <c r="Z5939">
        <v>624221</v>
      </c>
      <c r="AB5939" s="8" t="s">
        <v>15150</v>
      </c>
    </row>
    <row r="5940" spans="24:28" x14ac:dyDescent="0.25">
      <c r="X5940">
        <v>5938</v>
      </c>
      <c r="Y5940" s="8" t="s">
        <v>15151</v>
      </c>
      <c r="Z5940">
        <v>111334</v>
      </c>
      <c r="AB5940" s="8" t="s">
        <v>15152</v>
      </c>
    </row>
    <row r="5941" spans="24:28" x14ac:dyDescent="0.25">
      <c r="X5941">
        <v>5939</v>
      </c>
      <c r="Y5941" s="8" t="s">
        <v>15153</v>
      </c>
      <c r="Z5941">
        <v>444220</v>
      </c>
      <c r="AB5941" s="8" t="s">
        <v>15154</v>
      </c>
    </row>
    <row r="5942" spans="24:28" x14ac:dyDescent="0.25">
      <c r="X5942">
        <v>5940</v>
      </c>
      <c r="Y5942" s="8" t="s">
        <v>15155</v>
      </c>
      <c r="Z5942">
        <v>519120</v>
      </c>
      <c r="AB5942" s="8" t="s">
        <v>15156</v>
      </c>
    </row>
    <row r="5943" spans="24:28" x14ac:dyDescent="0.25">
      <c r="X5943">
        <v>5941</v>
      </c>
      <c r="Y5943" s="8" t="s">
        <v>15157</v>
      </c>
      <c r="Z5943">
        <v>333249</v>
      </c>
      <c r="AA5943">
        <v>541330</v>
      </c>
      <c r="AB5943" s="8" t="s">
        <v>15158</v>
      </c>
    </row>
    <row r="5944" spans="24:28" x14ac:dyDescent="0.25">
      <c r="X5944">
        <v>5942</v>
      </c>
      <c r="Y5944" s="8" t="s">
        <v>15159</v>
      </c>
      <c r="Z5944">
        <v>326112</v>
      </c>
      <c r="AA5944">
        <v>322220</v>
      </c>
      <c r="AB5944" s="8" t="s">
        <v>15160</v>
      </c>
    </row>
    <row r="5945" spans="24:28" x14ac:dyDescent="0.25">
      <c r="X5945">
        <v>5943</v>
      </c>
      <c r="Y5945" s="8" t="s">
        <v>15161</v>
      </c>
      <c r="Z5945">
        <v>484220</v>
      </c>
      <c r="AA5945">
        <v>423320</v>
      </c>
      <c r="AB5945" s="8" t="s">
        <v>15162</v>
      </c>
    </row>
    <row r="5946" spans="24:28" x14ac:dyDescent="0.25">
      <c r="X5946">
        <v>5944</v>
      </c>
      <c r="Y5946" s="8" t="s">
        <v>15163</v>
      </c>
      <c r="Z5946">
        <v>483211</v>
      </c>
      <c r="AA5946">
        <v>321918</v>
      </c>
      <c r="AB5946" s="8" t="s">
        <v>15164</v>
      </c>
    </row>
    <row r="5947" spans="24:28" x14ac:dyDescent="0.25">
      <c r="X5947">
        <v>5945</v>
      </c>
      <c r="Y5947" s="8" t="s">
        <v>15165</v>
      </c>
      <c r="Z5947">
        <v>541870</v>
      </c>
      <c r="AB5947" s="8" t="s">
        <v>15166</v>
      </c>
    </row>
    <row r="5948" spans="24:28" x14ac:dyDescent="0.25">
      <c r="X5948">
        <v>5946</v>
      </c>
      <c r="Y5948" s="8" t="s">
        <v>15167</v>
      </c>
      <c r="Z5948">
        <v>523150</v>
      </c>
      <c r="AB5948" s="8" t="s">
        <v>15168</v>
      </c>
    </row>
    <row r="5949" spans="24:28" x14ac:dyDescent="0.25">
      <c r="X5949">
        <v>5947</v>
      </c>
      <c r="Y5949" s="8" t="s">
        <v>15169</v>
      </c>
      <c r="Z5949">
        <v>522110</v>
      </c>
      <c r="AB5949" s="8" t="s">
        <v>15170</v>
      </c>
    </row>
    <row r="5950" spans="24:28" x14ac:dyDescent="0.25">
      <c r="X5950">
        <v>5948</v>
      </c>
      <c r="Y5950" s="8" t="s">
        <v>15171</v>
      </c>
      <c r="Z5950">
        <v>525120</v>
      </c>
      <c r="AB5950" s="8" t="s">
        <v>15172</v>
      </c>
    </row>
    <row r="5951" spans="24:28" x14ac:dyDescent="0.25">
      <c r="X5951">
        <v>5949</v>
      </c>
      <c r="Y5951" s="8" t="s">
        <v>15173</v>
      </c>
      <c r="Z5951">
        <v>313240</v>
      </c>
      <c r="AA5951">
        <v>313310</v>
      </c>
      <c r="AB5951" s="8" t="s">
        <v>15174</v>
      </c>
    </row>
    <row r="5952" spans="24:28" x14ac:dyDescent="0.25">
      <c r="X5952">
        <v>5950</v>
      </c>
      <c r="Y5952" s="8" t="s">
        <v>15175</v>
      </c>
      <c r="Z5952">
        <v>332913</v>
      </c>
      <c r="AB5952" s="8" t="s">
        <v>15176</v>
      </c>
    </row>
    <row r="5953" spans="24:28" x14ac:dyDescent="0.25">
      <c r="X5953">
        <v>5951</v>
      </c>
      <c r="Y5953" s="8" t="s">
        <v>15177</v>
      </c>
      <c r="Z5953">
        <v>326211</v>
      </c>
      <c r="AA5953">
        <v>441340</v>
      </c>
      <c r="AB5953" s="8" t="s">
        <v>15178</v>
      </c>
    </row>
    <row r="5954" spans="24:28" x14ac:dyDescent="0.25">
      <c r="X5954">
        <v>5952</v>
      </c>
      <c r="Y5954" s="8" t="s">
        <v>15179</v>
      </c>
      <c r="Z5954">
        <v>424320</v>
      </c>
      <c r="AA5954">
        <v>448190</v>
      </c>
      <c r="AB5954" s="8" t="s">
        <v>15180</v>
      </c>
    </row>
    <row r="5955" spans="24:28" x14ac:dyDescent="0.25">
      <c r="X5955">
        <v>5953</v>
      </c>
      <c r="Y5955" s="8" t="s">
        <v>15181</v>
      </c>
      <c r="Z5955">
        <v>515112</v>
      </c>
      <c r="AB5955" s="8" t="s">
        <v>15182</v>
      </c>
    </row>
    <row r="5956" spans="24:28" x14ac:dyDescent="0.25">
      <c r="X5956">
        <v>5954</v>
      </c>
      <c r="Y5956" s="8" t="s">
        <v>15183</v>
      </c>
      <c r="Z5956">
        <v>325510</v>
      </c>
      <c r="AB5956" s="8" t="s">
        <v>15184</v>
      </c>
    </row>
    <row r="5957" spans="24:28" x14ac:dyDescent="0.25">
      <c r="X5957">
        <v>5955</v>
      </c>
      <c r="Y5957" s="8" t="s">
        <v>15185</v>
      </c>
      <c r="Z5957">
        <v>326140</v>
      </c>
      <c r="AB5957" s="8" t="s">
        <v>15186</v>
      </c>
    </row>
    <row r="5958" spans="24:28" x14ac:dyDescent="0.25">
      <c r="X5958">
        <v>5956</v>
      </c>
      <c r="Y5958" s="8" t="s">
        <v>15187</v>
      </c>
      <c r="Z5958">
        <v>114111</v>
      </c>
      <c r="AB5958" s="8" t="s">
        <v>15188</v>
      </c>
    </row>
    <row r="5959" spans="24:28" x14ac:dyDescent="0.25">
      <c r="X5959">
        <v>5957</v>
      </c>
      <c r="Y5959" s="8" t="s">
        <v>15189</v>
      </c>
      <c r="Z5959">
        <v>332813</v>
      </c>
      <c r="AA5959">
        <v>332811</v>
      </c>
      <c r="AB5959" s="8" t="s">
        <v>15190</v>
      </c>
    </row>
    <row r="5960" spans="24:28" x14ac:dyDescent="0.25">
      <c r="X5960">
        <v>5958</v>
      </c>
      <c r="Y5960" s="8" t="s">
        <v>15191</v>
      </c>
      <c r="Z5960">
        <v>611691</v>
      </c>
      <c r="AB5960" s="8" t="s">
        <v>15192</v>
      </c>
    </row>
    <row r="5961" spans="24:28" x14ac:dyDescent="0.25">
      <c r="X5961">
        <v>5959</v>
      </c>
      <c r="Y5961" s="8" t="s">
        <v>15193</v>
      </c>
      <c r="Z5961">
        <v>621410</v>
      </c>
      <c r="AB5961" s="8" t="s">
        <v>15194</v>
      </c>
    </row>
    <row r="5962" spans="24:28" x14ac:dyDescent="0.25">
      <c r="X5962">
        <v>5960</v>
      </c>
      <c r="Y5962" s="8" t="s">
        <v>15195</v>
      </c>
      <c r="Z5962">
        <v>221113</v>
      </c>
      <c r="AB5962" s="8" t="s">
        <v>15196</v>
      </c>
    </row>
    <row r="5963" spans="24:28" x14ac:dyDescent="0.25">
      <c r="X5963">
        <v>5961</v>
      </c>
      <c r="Y5963" s="8" t="s">
        <v>15197</v>
      </c>
      <c r="Z5963">
        <v>445320</v>
      </c>
      <c r="AA5963">
        <v>424820</v>
      </c>
      <c r="AB5963" s="8" t="s">
        <v>15198</v>
      </c>
    </row>
    <row r="5964" spans="24:28" x14ac:dyDescent="0.25">
      <c r="X5964">
        <v>5962</v>
      </c>
      <c r="Y5964" s="8" t="s">
        <v>15199</v>
      </c>
      <c r="Z5964">
        <v>459920</v>
      </c>
      <c r="AA5964">
        <v>722511</v>
      </c>
      <c r="AB5964" s="8" t="s">
        <v>15200</v>
      </c>
    </row>
    <row r="5965" spans="24:28" x14ac:dyDescent="0.25">
      <c r="X5965">
        <v>5963</v>
      </c>
      <c r="Y5965" s="8" t="s">
        <v>15201</v>
      </c>
      <c r="Z5965">
        <v>311411</v>
      </c>
      <c r="AA5965">
        <v>311421</v>
      </c>
      <c r="AB5965" s="8" t="s">
        <v>15202</v>
      </c>
    </row>
    <row r="5966" spans="24:28" x14ac:dyDescent="0.25">
      <c r="X5966">
        <v>5964</v>
      </c>
      <c r="Y5966" s="8" t="s">
        <v>15203</v>
      </c>
      <c r="Z5966">
        <v>813211</v>
      </c>
      <c r="AB5966" s="8" t="s">
        <v>15204</v>
      </c>
    </row>
    <row r="5967" spans="24:28" x14ac:dyDescent="0.25">
      <c r="X5967">
        <v>5965</v>
      </c>
      <c r="Y5967" s="8" t="s">
        <v>15205</v>
      </c>
      <c r="Z5967">
        <v>532111</v>
      </c>
      <c r="AB5967" s="8" t="s">
        <v>15206</v>
      </c>
    </row>
    <row r="5968" spans="24:28" x14ac:dyDescent="0.25">
      <c r="X5968">
        <v>5966</v>
      </c>
      <c r="Y5968" s="8" t="s">
        <v>15207</v>
      </c>
      <c r="Z5968">
        <v>518210</v>
      </c>
      <c r="AA5968">
        <v>541511</v>
      </c>
      <c r="AB5968" s="8" t="s">
        <v>15208</v>
      </c>
    </row>
    <row r="5969" spans="24:28" x14ac:dyDescent="0.25">
      <c r="X5969">
        <v>5967</v>
      </c>
      <c r="Y5969" s="8" t="s">
        <v>15209</v>
      </c>
      <c r="Z5969">
        <v>333922</v>
      </c>
      <c r="AA5969">
        <v>423830</v>
      </c>
      <c r="AB5969" s="8" t="s">
        <v>15210</v>
      </c>
    </row>
    <row r="5970" spans="24:28" x14ac:dyDescent="0.25">
      <c r="X5970">
        <v>5968</v>
      </c>
      <c r="Y5970" s="8" t="s">
        <v>15211</v>
      </c>
      <c r="Z5970">
        <v>311513</v>
      </c>
      <c r="AB5970" s="8" t="s">
        <v>15212</v>
      </c>
    </row>
    <row r="5971" spans="24:28" x14ac:dyDescent="0.25">
      <c r="X5971">
        <v>5969</v>
      </c>
      <c r="Y5971" s="8" t="s">
        <v>15213</v>
      </c>
      <c r="Z5971">
        <v>517311</v>
      </c>
      <c r="AA5971">
        <v>454110</v>
      </c>
      <c r="AB5971" s="8" t="s">
        <v>15214</v>
      </c>
    </row>
    <row r="5972" spans="24:28" x14ac:dyDescent="0.25">
      <c r="X5972">
        <v>5970</v>
      </c>
      <c r="Y5972" s="8" t="s">
        <v>15215</v>
      </c>
      <c r="Z5972">
        <v>335932</v>
      </c>
      <c r="AA5972">
        <v>335931</v>
      </c>
      <c r="AB5972" s="8" t="s">
        <v>15216</v>
      </c>
    </row>
    <row r="5973" spans="24:28" x14ac:dyDescent="0.25">
      <c r="X5973">
        <v>5971</v>
      </c>
      <c r="Y5973" s="8" t="s">
        <v>15217</v>
      </c>
      <c r="Z5973">
        <v>812220</v>
      </c>
      <c r="AA5973">
        <v>453998</v>
      </c>
      <c r="AB5973" s="8" t="s">
        <v>15218</v>
      </c>
    </row>
    <row r="5974" spans="24:28" x14ac:dyDescent="0.25">
      <c r="X5974">
        <v>5972</v>
      </c>
      <c r="Y5974" s="8" t="s">
        <v>15219</v>
      </c>
      <c r="Z5974">
        <v>212111</v>
      </c>
      <c r="AA5974">
        <v>212112</v>
      </c>
      <c r="AB5974" s="8" t="s">
        <v>15220</v>
      </c>
    </row>
    <row r="5975" spans="24:28" x14ac:dyDescent="0.25">
      <c r="X5975">
        <v>5973</v>
      </c>
      <c r="Y5975" s="8" t="s">
        <v>15221</v>
      </c>
      <c r="Z5975">
        <v>512230</v>
      </c>
      <c r="AB5975" s="8" t="s">
        <v>15222</v>
      </c>
    </row>
    <row r="5976" spans="24:28" x14ac:dyDescent="0.25">
      <c r="X5976">
        <v>5974</v>
      </c>
      <c r="Y5976" s="8" t="s">
        <v>15223</v>
      </c>
      <c r="Z5976">
        <v>621410</v>
      </c>
      <c r="AA5976">
        <v>624190</v>
      </c>
      <c r="AB5976" s="8" t="s">
        <v>15224</v>
      </c>
    </row>
    <row r="5977" spans="24:28" x14ac:dyDescent="0.25">
      <c r="X5977">
        <v>5975</v>
      </c>
      <c r="Y5977" s="8" t="s">
        <v>15225</v>
      </c>
      <c r="Z5977">
        <v>722513</v>
      </c>
      <c r="AA5977">
        <v>533110</v>
      </c>
      <c r="AB5977" s="8" t="s">
        <v>15226</v>
      </c>
    </row>
    <row r="5978" spans="24:28" x14ac:dyDescent="0.25">
      <c r="X5978">
        <v>5976</v>
      </c>
      <c r="Y5978" s="8" t="s">
        <v>15227</v>
      </c>
      <c r="Z5978">
        <v>236210</v>
      </c>
      <c r="AA5978">
        <v>237310</v>
      </c>
      <c r="AB5978" s="8" t="s">
        <v>15228</v>
      </c>
    </row>
    <row r="5979" spans="24:28" x14ac:dyDescent="0.25">
      <c r="X5979">
        <v>5977</v>
      </c>
      <c r="Y5979" s="8" t="s">
        <v>15229</v>
      </c>
      <c r="Z5979">
        <v>623220</v>
      </c>
      <c r="AA5979">
        <v>624190</v>
      </c>
      <c r="AB5979" s="8" t="s">
        <v>15230</v>
      </c>
    </row>
    <row r="5980" spans="24:28" x14ac:dyDescent="0.25">
      <c r="X5980">
        <v>5978</v>
      </c>
      <c r="Y5980" s="8" t="s">
        <v>15231</v>
      </c>
      <c r="Z5980">
        <v>424410</v>
      </c>
      <c r="AB5980" s="8" t="s">
        <v>15232</v>
      </c>
    </row>
    <row r="5981" spans="24:28" x14ac:dyDescent="0.25">
      <c r="X5981">
        <v>5979</v>
      </c>
      <c r="Y5981" s="8" t="s">
        <v>15233</v>
      </c>
      <c r="Z5981">
        <v>334514</v>
      </c>
      <c r="AA5981">
        <v>423830</v>
      </c>
      <c r="AB5981" s="8" t="s">
        <v>15234</v>
      </c>
    </row>
    <row r="5982" spans="24:28" x14ac:dyDescent="0.25">
      <c r="X5982">
        <v>5980</v>
      </c>
      <c r="Y5982" s="8" t="s">
        <v>15235</v>
      </c>
      <c r="Z5982">
        <v>312112</v>
      </c>
      <c r="AB5982" s="8" t="s">
        <v>15236</v>
      </c>
    </row>
    <row r="5983" spans="24:28" x14ac:dyDescent="0.25">
      <c r="X5983">
        <v>5981</v>
      </c>
      <c r="Y5983" s="8" t="s">
        <v>15237</v>
      </c>
      <c r="Z5983">
        <v>562991</v>
      </c>
      <c r="AB5983" s="8" t="s">
        <v>15238</v>
      </c>
    </row>
    <row r="5984" spans="24:28" x14ac:dyDescent="0.25">
      <c r="X5984">
        <v>5982</v>
      </c>
      <c r="Y5984" s="8" t="s">
        <v>15239</v>
      </c>
      <c r="Z5984">
        <v>334310</v>
      </c>
      <c r="AB5984" s="8" t="s">
        <v>15240</v>
      </c>
    </row>
    <row r="5985" spans="24:28" x14ac:dyDescent="0.25">
      <c r="X5985">
        <v>5983</v>
      </c>
      <c r="Y5985" s="8" t="s">
        <v>15241</v>
      </c>
      <c r="Z5985">
        <v>811411</v>
      </c>
      <c r="AA5985">
        <v>423840</v>
      </c>
      <c r="AB5985" s="8" t="s">
        <v>15242</v>
      </c>
    </row>
    <row r="5986" spans="24:28" x14ac:dyDescent="0.25">
      <c r="X5986">
        <v>5984</v>
      </c>
      <c r="Y5986" s="8" t="s">
        <v>15243</v>
      </c>
      <c r="Z5986">
        <v>562910</v>
      </c>
      <c r="AA5986">
        <v>541620</v>
      </c>
      <c r="AB5986" s="8" t="s">
        <v>15244</v>
      </c>
    </row>
    <row r="5987" spans="24:28" x14ac:dyDescent="0.25">
      <c r="X5987">
        <v>5985</v>
      </c>
      <c r="Y5987" s="8" t="s">
        <v>15245</v>
      </c>
      <c r="Z5987">
        <v>336991</v>
      </c>
      <c r="AB5987" s="8" t="s">
        <v>15246</v>
      </c>
    </row>
    <row r="5988" spans="24:28" x14ac:dyDescent="0.25">
      <c r="X5988">
        <v>5986</v>
      </c>
      <c r="Y5988" s="8" t="s">
        <v>15247</v>
      </c>
      <c r="Z5988">
        <v>339940</v>
      </c>
      <c r="AA5988">
        <v>339940</v>
      </c>
      <c r="AB5988" s="8" t="s">
        <v>15248</v>
      </c>
    </row>
    <row r="5989" spans="24:28" x14ac:dyDescent="0.25">
      <c r="X5989">
        <v>5987</v>
      </c>
      <c r="Y5989" s="8" t="s">
        <v>15249</v>
      </c>
      <c r="Z5989">
        <v>111150</v>
      </c>
      <c r="AA5989">
        <v>424910</v>
      </c>
      <c r="AB5989" s="8" t="s">
        <v>15250</v>
      </c>
    </row>
    <row r="5990" spans="24:28" x14ac:dyDescent="0.25">
      <c r="X5990">
        <v>5988</v>
      </c>
      <c r="Y5990" s="8" t="s">
        <v>15251</v>
      </c>
      <c r="Z5990">
        <v>532111</v>
      </c>
      <c r="AA5990">
        <v>532112</v>
      </c>
      <c r="AB5990" s="8" t="s">
        <v>15252</v>
      </c>
    </row>
    <row r="5991" spans="24:28" x14ac:dyDescent="0.25">
      <c r="X5991">
        <v>5989</v>
      </c>
      <c r="Y5991" s="8" t="s">
        <v>15253</v>
      </c>
      <c r="Z5991">
        <v>561740</v>
      </c>
      <c r="AB5991" s="8" t="s">
        <v>15254</v>
      </c>
    </row>
    <row r="5992" spans="24:28" x14ac:dyDescent="0.25">
      <c r="X5992">
        <v>5990</v>
      </c>
      <c r="Y5992" s="8" t="s">
        <v>15255</v>
      </c>
      <c r="Z5992">
        <v>333132</v>
      </c>
      <c r="AA5992">
        <v>213112</v>
      </c>
      <c r="AB5992" s="8" t="s">
        <v>15256</v>
      </c>
    </row>
    <row r="5993" spans="24:28" x14ac:dyDescent="0.25">
      <c r="X5993">
        <v>5991</v>
      </c>
      <c r="Y5993" s="8" t="s">
        <v>15257</v>
      </c>
      <c r="Z5993">
        <v>621491</v>
      </c>
      <c r="AB5993" s="8" t="s">
        <v>15258</v>
      </c>
    </row>
    <row r="5994" spans="24:28" x14ac:dyDescent="0.25">
      <c r="X5994">
        <v>5992</v>
      </c>
      <c r="Y5994" s="8" t="s">
        <v>15259</v>
      </c>
      <c r="Z5994">
        <v>327390</v>
      </c>
      <c r="AA5994">
        <v>331315</v>
      </c>
      <c r="AB5994" s="8" t="s">
        <v>15260</v>
      </c>
    </row>
    <row r="5995" spans="24:28" x14ac:dyDescent="0.25">
      <c r="X5995">
        <v>5993</v>
      </c>
      <c r="Y5995" s="8" t="s">
        <v>15261</v>
      </c>
      <c r="Z5995">
        <v>927110</v>
      </c>
      <c r="AB5995" s="8" t="s">
        <v>15262</v>
      </c>
    </row>
    <row r="5996" spans="24:28" x14ac:dyDescent="0.25">
      <c r="X5996">
        <v>5994</v>
      </c>
      <c r="Y5996" s="8" t="s">
        <v>15263</v>
      </c>
      <c r="Z5996">
        <v>424710</v>
      </c>
      <c r="AA5996">
        <v>457120</v>
      </c>
      <c r="AB5996" s="8" t="s">
        <v>15264</v>
      </c>
    </row>
    <row r="5997" spans="24:28" x14ac:dyDescent="0.25">
      <c r="X5997">
        <v>5995</v>
      </c>
      <c r="Y5997" s="8" t="s">
        <v>15265</v>
      </c>
      <c r="Z5997">
        <v>812191</v>
      </c>
      <c r="AA5997">
        <v>533110</v>
      </c>
      <c r="AB5997" s="8" t="s">
        <v>15266</v>
      </c>
    </row>
    <row r="5998" spans="24:28" x14ac:dyDescent="0.25">
      <c r="X5998">
        <v>5996</v>
      </c>
      <c r="Y5998" s="8" t="s">
        <v>15267</v>
      </c>
      <c r="Z5998">
        <v>311423</v>
      </c>
      <c r="AB5998" s="8" t="s">
        <v>15268</v>
      </c>
    </row>
    <row r="5999" spans="24:28" x14ac:dyDescent="0.25">
      <c r="X5999">
        <v>5997</v>
      </c>
      <c r="Y5999" s="8" t="s">
        <v>15269</v>
      </c>
      <c r="Z5999">
        <v>622310</v>
      </c>
      <c r="AA5999">
        <v>623110</v>
      </c>
      <c r="AB5999" s="8" t="s">
        <v>15270</v>
      </c>
    </row>
    <row r="6000" spans="24:28" x14ac:dyDescent="0.25">
      <c r="X6000">
        <v>5998</v>
      </c>
      <c r="Y6000" s="8" t="s">
        <v>15271</v>
      </c>
      <c r="Z6000">
        <v>457110</v>
      </c>
      <c r="AA6000">
        <v>561990</v>
      </c>
      <c r="AB6000" s="8" t="s">
        <v>15272</v>
      </c>
    </row>
    <row r="6001" spans="24:28" x14ac:dyDescent="0.25">
      <c r="X6001">
        <v>5999</v>
      </c>
      <c r="Y6001" s="8" t="s">
        <v>15273</v>
      </c>
      <c r="Z6001">
        <v>551112</v>
      </c>
      <c r="AA6001">
        <v>561612</v>
      </c>
      <c r="AB6001" s="8" t="s">
        <v>15274</v>
      </c>
    </row>
    <row r="6002" spans="24:28" x14ac:dyDescent="0.25">
      <c r="X6002">
        <v>6000</v>
      </c>
      <c r="Y6002" s="8" t="s">
        <v>15275</v>
      </c>
      <c r="Z6002">
        <v>311821</v>
      </c>
      <c r="AA6002">
        <v>311812</v>
      </c>
      <c r="AB6002" s="8" t="s">
        <v>15276</v>
      </c>
    </row>
    <row r="6003" spans="24:28" x14ac:dyDescent="0.25">
      <c r="X6003">
        <v>6001</v>
      </c>
      <c r="Y6003" s="8" t="s">
        <v>15277</v>
      </c>
      <c r="Z6003">
        <v>424320</v>
      </c>
      <c r="AA6003">
        <v>424330</v>
      </c>
      <c r="AB6003" s="8" t="s">
        <v>15278</v>
      </c>
    </row>
    <row r="6004" spans="24:28" x14ac:dyDescent="0.25">
      <c r="X6004">
        <v>6002</v>
      </c>
      <c r="Y6004" s="8" t="s">
        <v>15279</v>
      </c>
      <c r="Z6004">
        <v>325311</v>
      </c>
      <c r="AB6004" s="8" t="s">
        <v>15280</v>
      </c>
    </row>
    <row r="6005" spans="24:28" x14ac:dyDescent="0.25">
      <c r="X6005">
        <v>6003</v>
      </c>
      <c r="Y6005" s="8" t="s">
        <v>15281</v>
      </c>
      <c r="Z6005">
        <v>332710</v>
      </c>
      <c r="AB6005" s="8" t="s">
        <v>15282</v>
      </c>
    </row>
    <row r="6006" spans="24:28" x14ac:dyDescent="0.25">
      <c r="X6006">
        <v>6004</v>
      </c>
      <c r="Y6006" s="8" t="s">
        <v>15283</v>
      </c>
      <c r="Z6006">
        <v>711410</v>
      </c>
      <c r="AB6006" s="8" t="s">
        <v>15284</v>
      </c>
    </row>
    <row r="6007" spans="24:28" x14ac:dyDescent="0.25">
      <c r="X6007">
        <v>6005</v>
      </c>
      <c r="Y6007" s="8" t="s">
        <v>15285</v>
      </c>
      <c r="Z6007">
        <v>512199</v>
      </c>
      <c r="AA6007">
        <v>711410</v>
      </c>
      <c r="AB6007" s="8" t="s">
        <v>15286</v>
      </c>
    </row>
    <row r="6008" spans="24:28" x14ac:dyDescent="0.25">
      <c r="X6008">
        <v>6006</v>
      </c>
      <c r="Y6008" s="8" t="s">
        <v>15287</v>
      </c>
      <c r="Z6008">
        <v>334417</v>
      </c>
      <c r="AA6008">
        <v>326199</v>
      </c>
      <c r="AB6008" s="8" t="s">
        <v>15288</v>
      </c>
    </row>
    <row r="6009" spans="24:28" x14ac:dyDescent="0.25">
      <c r="X6009">
        <v>6007</v>
      </c>
      <c r="Y6009" s="8" t="s">
        <v>15289</v>
      </c>
      <c r="Z6009">
        <v>423710</v>
      </c>
      <c r="AA6009">
        <v>561622</v>
      </c>
      <c r="AB6009" s="8" t="s">
        <v>15290</v>
      </c>
    </row>
    <row r="6010" spans="24:28" x14ac:dyDescent="0.25">
      <c r="X6010">
        <v>6008</v>
      </c>
      <c r="Y6010" s="8" t="s">
        <v>15291</v>
      </c>
      <c r="Z6010">
        <v>515111</v>
      </c>
      <c r="AB6010" s="8" t="s">
        <v>15292</v>
      </c>
    </row>
    <row r="6011" spans="24:28" x14ac:dyDescent="0.25">
      <c r="X6011">
        <v>6009</v>
      </c>
      <c r="Y6011" s="8" t="s">
        <v>15293</v>
      </c>
      <c r="Z6011">
        <v>333519</v>
      </c>
      <c r="AA6011">
        <v>333992</v>
      </c>
      <c r="AB6011" s="8" t="s">
        <v>15294</v>
      </c>
    </row>
    <row r="6012" spans="24:28" x14ac:dyDescent="0.25">
      <c r="X6012">
        <v>6010</v>
      </c>
      <c r="Y6012" s="8" t="s">
        <v>15295</v>
      </c>
      <c r="Z6012">
        <v>488119</v>
      </c>
      <c r="AB6012" s="8" t="s">
        <v>15296</v>
      </c>
    </row>
    <row r="6013" spans="24:28" x14ac:dyDescent="0.25">
      <c r="X6013">
        <v>6011</v>
      </c>
      <c r="Y6013" s="8" t="s">
        <v>15297</v>
      </c>
      <c r="Z6013">
        <v>423610</v>
      </c>
      <c r="AB6013" s="8" t="s">
        <v>15298</v>
      </c>
    </row>
    <row r="6014" spans="24:28" x14ac:dyDescent="0.25">
      <c r="X6014">
        <v>6012</v>
      </c>
      <c r="Y6014" s="8" t="s">
        <v>15299</v>
      </c>
      <c r="Z6014">
        <v>326299</v>
      </c>
      <c r="AA6014">
        <v>325613</v>
      </c>
      <c r="AB6014" s="8" t="s">
        <v>15300</v>
      </c>
    </row>
    <row r="6015" spans="24:28" x14ac:dyDescent="0.25">
      <c r="X6015">
        <v>6013</v>
      </c>
      <c r="Y6015" s="8" t="s">
        <v>15301</v>
      </c>
      <c r="Z6015">
        <v>524292</v>
      </c>
      <c r="AA6015">
        <v>524113</v>
      </c>
      <c r="AB6015" s="8" t="s">
        <v>15302</v>
      </c>
    </row>
    <row r="6016" spans="24:28" x14ac:dyDescent="0.25">
      <c r="X6016">
        <v>6014</v>
      </c>
      <c r="Y6016" s="8" t="s">
        <v>15303</v>
      </c>
      <c r="Z6016">
        <v>812320</v>
      </c>
      <c r="AA6016">
        <v>812320</v>
      </c>
      <c r="AB6016" s="8" t="s">
        <v>15304</v>
      </c>
    </row>
    <row r="6017" spans="24:28" x14ac:dyDescent="0.25">
      <c r="X6017">
        <v>6015</v>
      </c>
      <c r="Y6017" s="8" t="s">
        <v>15305</v>
      </c>
      <c r="Z6017">
        <v>113210</v>
      </c>
      <c r="AB6017" s="8" t="s">
        <v>15306</v>
      </c>
    </row>
    <row r="6018" spans="24:28" x14ac:dyDescent="0.25">
      <c r="X6018">
        <v>6016</v>
      </c>
      <c r="Y6018" s="8" t="s">
        <v>15307</v>
      </c>
      <c r="Z6018">
        <v>424110</v>
      </c>
      <c r="AA6018">
        <v>424130</v>
      </c>
      <c r="AB6018" s="8" t="s">
        <v>15308</v>
      </c>
    </row>
    <row r="6019" spans="24:28" x14ac:dyDescent="0.25">
      <c r="X6019">
        <v>6017</v>
      </c>
      <c r="Y6019" s="8" t="s">
        <v>15309</v>
      </c>
      <c r="Z6019">
        <v>112920</v>
      </c>
      <c r="AB6019" s="8" t="s">
        <v>15310</v>
      </c>
    </row>
    <row r="6020" spans="24:28" x14ac:dyDescent="0.25">
      <c r="X6020">
        <v>6018</v>
      </c>
      <c r="Y6020" s="8" t="s">
        <v>15311</v>
      </c>
      <c r="Z6020">
        <v>111335</v>
      </c>
      <c r="AA6020">
        <v>115114</v>
      </c>
      <c r="AB6020" s="8" t="s">
        <v>15312</v>
      </c>
    </row>
    <row r="6021" spans="24:28" x14ac:dyDescent="0.25">
      <c r="X6021">
        <v>6019</v>
      </c>
      <c r="Y6021" s="8" t="s">
        <v>15313</v>
      </c>
      <c r="Z6021">
        <v>523920</v>
      </c>
      <c r="AB6021" s="8" t="s">
        <v>15314</v>
      </c>
    </row>
    <row r="6022" spans="24:28" x14ac:dyDescent="0.25">
      <c r="X6022">
        <v>6020</v>
      </c>
      <c r="Y6022" s="8" t="s">
        <v>15315</v>
      </c>
      <c r="Z6022">
        <v>445292</v>
      </c>
      <c r="AB6022" s="8" t="s">
        <v>15316</v>
      </c>
    </row>
    <row r="6023" spans="24:28" x14ac:dyDescent="0.25">
      <c r="X6023">
        <v>6021</v>
      </c>
      <c r="Y6023" s="8" t="s">
        <v>15317</v>
      </c>
      <c r="Z6023">
        <v>621610</v>
      </c>
      <c r="AB6023" s="8" t="s">
        <v>15318</v>
      </c>
    </row>
    <row r="6024" spans="24:28" x14ac:dyDescent="0.25">
      <c r="X6024">
        <v>6022</v>
      </c>
      <c r="Y6024" s="8" t="s">
        <v>15319</v>
      </c>
      <c r="Z6024">
        <v>324121</v>
      </c>
      <c r="AA6024">
        <v>237310</v>
      </c>
      <c r="AB6024" s="8" t="s">
        <v>15320</v>
      </c>
    </row>
    <row r="6025" spans="24:28" x14ac:dyDescent="0.25">
      <c r="X6025">
        <v>6023</v>
      </c>
      <c r="Y6025" s="8" t="s">
        <v>15321</v>
      </c>
      <c r="Z6025">
        <v>112330</v>
      </c>
      <c r="AB6025" s="8" t="s">
        <v>15322</v>
      </c>
    </row>
    <row r="6026" spans="24:28" x14ac:dyDescent="0.25">
      <c r="X6026">
        <v>6024</v>
      </c>
      <c r="Y6026" s="8" t="s">
        <v>15323</v>
      </c>
      <c r="Z6026">
        <v>611692</v>
      </c>
      <c r="AB6026" s="8" t="s">
        <v>15324</v>
      </c>
    </row>
    <row r="6027" spans="24:28" x14ac:dyDescent="0.25">
      <c r="X6027">
        <v>6025</v>
      </c>
      <c r="Y6027" s="8" t="s">
        <v>15325</v>
      </c>
      <c r="Z6027">
        <v>423390</v>
      </c>
      <c r="AA6027">
        <v>238150</v>
      </c>
      <c r="AB6027" s="8" t="s">
        <v>15326</v>
      </c>
    </row>
    <row r="6028" spans="24:28" x14ac:dyDescent="0.25">
      <c r="X6028">
        <v>6026</v>
      </c>
      <c r="Y6028" s="8" t="s">
        <v>15327</v>
      </c>
      <c r="Z6028">
        <v>212322</v>
      </c>
      <c r="AB6028" s="8" t="s">
        <v>15328</v>
      </c>
    </row>
    <row r="6029" spans="24:28" x14ac:dyDescent="0.25">
      <c r="X6029">
        <v>6027</v>
      </c>
      <c r="Y6029" s="8" t="s">
        <v>15329</v>
      </c>
      <c r="Z6029">
        <v>111411</v>
      </c>
      <c r="AB6029" s="8" t="s">
        <v>15330</v>
      </c>
    </row>
    <row r="6030" spans="24:28" x14ac:dyDescent="0.25">
      <c r="X6030">
        <v>6028</v>
      </c>
      <c r="Y6030" s="8" t="s">
        <v>15331</v>
      </c>
      <c r="Z6030">
        <v>212391</v>
      </c>
      <c r="AB6030" s="8" t="s">
        <v>15332</v>
      </c>
    </row>
    <row r="6031" spans="24:28" x14ac:dyDescent="0.25">
      <c r="X6031">
        <v>6029</v>
      </c>
      <c r="Y6031" s="8" t="s">
        <v>15333</v>
      </c>
      <c r="Z6031">
        <v>325613</v>
      </c>
      <c r="AA6031">
        <v>325998</v>
      </c>
      <c r="AB6031" s="8" t="s">
        <v>15334</v>
      </c>
    </row>
    <row r="6032" spans="24:28" x14ac:dyDescent="0.25">
      <c r="X6032">
        <v>6030</v>
      </c>
      <c r="Y6032" s="8" t="s">
        <v>15335</v>
      </c>
      <c r="Z6032">
        <v>541219</v>
      </c>
      <c r="AA6032">
        <v>561110</v>
      </c>
      <c r="AB6032" s="8" t="s">
        <v>15336</v>
      </c>
    </row>
    <row r="6033" spans="24:28" x14ac:dyDescent="0.25">
      <c r="X6033">
        <v>6031</v>
      </c>
      <c r="Y6033" s="8" t="s">
        <v>15337</v>
      </c>
      <c r="Z6033">
        <v>212399</v>
      </c>
      <c r="AB6033" s="8" t="s">
        <v>15338</v>
      </c>
    </row>
    <row r="6034" spans="24:28" x14ac:dyDescent="0.25">
      <c r="X6034">
        <v>6032</v>
      </c>
      <c r="Y6034" s="8" t="s">
        <v>15339</v>
      </c>
      <c r="Z6034">
        <v>332311</v>
      </c>
      <c r="AB6034" s="8" t="s">
        <v>15340</v>
      </c>
    </row>
    <row r="6035" spans="24:28" x14ac:dyDescent="0.25">
      <c r="X6035">
        <v>6033</v>
      </c>
      <c r="Y6035" s="8" t="s">
        <v>15341</v>
      </c>
      <c r="Z6035">
        <v>561439</v>
      </c>
      <c r="AA6035">
        <v>492110</v>
      </c>
      <c r="AB6035" s="8" t="s">
        <v>15342</v>
      </c>
    </row>
    <row r="6036" spans="24:28" x14ac:dyDescent="0.25">
      <c r="X6036">
        <v>6034</v>
      </c>
      <c r="Y6036" s="8" t="s">
        <v>15343</v>
      </c>
      <c r="Z6036">
        <v>624210</v>
      </c>
      <c r="AB6036" s="8" t="s">
        <v>15344</v>
      </c>
    </row>
    <row r="6037" spans="24:28" x14ac:dyDescent="0.25">
      <c r="X6037">
        <v>6035</v>
      </c>
      <c r="Y6037" s="8" t="s">
        <v>15345</v>
      </c>
      <c r="Z6037">
        <v>532284</v>
      </c>
      <c r="AA6037">
        <v>561591</v>
      </c>
      <c r="AB6037" s="8" t="s">
        <v>15346</v>
      </c>
    </row>
    <row r="6038" spans="24:28" x14ac:dyDescent="0.25">
      <c r="X6038">
        <v>6036</v>
      </c>
      <c r="Y6038" s="8" t="s">
        <v>15347</v>
      </c>
      <c r="Z6038">
        <v>458310</v>
      </c>
      <c r="AB6038" s="8" t="s">
        <v>15348</v>
      </c>
    </row>
    <row r="6039" spans="24:28" x14ac:dyDescent="0.25">
      <c r="X6039">
        <v>6037</v>
      </c>
      <c r="Y6039" s="8" t="s">
        <v>15349</v>
      </c>
      <c r="Z6039">
        <v>561311</v>
      </c>
      <c r="AA6039">
        <v>561320</v>
      </c>
      <c r="AB6039" s="8" t="s">
        <v>15350</v>
      </c>
    </row>
    <row r="6040" spans="24:28" x14ac:dyDescent="0.25">
      <c r="X6040">
        <v>6038</v>
      </c>
      <c r="Y6040" s="8" t="s">
        <v>15351</v>
      </c>
      <c r="Z6040">
        <v>336340</v>
      </c>
      <c r="AB6040" s="8" t="s">
        <v>15352</v>
      </c>
    </row>
    <row r="6041" spans="24:28" x14ac:dyDescent="0.25">
      <c r="X6041">
        <v>6039</v>
      </c>
      <c r="Y6041" s="8" t="s">
        <v>15353</v>
      </c>
      <c r="Z6041">
        <v>621991</v>
      </c>
      <c r="AA6041">
        <v>524114</v>
      </c>
      <c r="AB6041" s="8" t="s">
        <v>15354</v>
      </c>
    </row>
    <row r="6042" spans="24:28" x14ac:dyDescent="0.25">
      <c r="X6042">
        <v>6040</v>
      </c>
      <c r="Y6042" s="8" t="s">
        <v>15355</v>
      </c>
      <c r="Z6042">
        <v>486110</v>
      </c>
      <c r="AA6042">
        <v>486910</v>
      </c>
      <c r="AB6042" s="8" t="s">
        <v>15356</v>
      </c>
    </row>
    <row r="6043" spans="24:28" x14ac:dyDescent="0.25">
      <c r="X6043">
        <v>6041</v>
      </c>
      <c r="Y6043" s="8" t="s">
        <v>15357</v>
      </c>
      <c r="Z6043">
        <v>326199</v>
      </c>
      <c r="AB6043" s="8" t="s">
        <v>15358</v>
      </c>
    </row>
    <row r="6044" spans="24:28" x14ac:dyDescent="0.25">
      <c r="X6044">
        <v>6042</v>
      </c>
      <c r="Y6044" s="8" t="s">
        <v>15359</v>
      </c>
      <c r="Z6044">
        <v>811412</v>
      </c>
      <c r="AA6044">
        <v>453998</v>
      </c>
      <c r="AB6044" s="8" t="s">
        <v>15360</v>
      </c>
    </row>
    <row r="6045" spans="24:28" x14ac:dyDescent="0.25">
      <c r="X6045">
        <v>6043</v>
      </c>
      <c r="Y6045" s="8" t="s">
        <v>15361</v>
      </c>
      <c r="Z6045">
        <v>238320</v>
      </c>
      <c r="AA6045">
        <v>333248</v>
      </c>
      <c r="AB6045" s="8" t="s">
        <v>15362</v>
      </c>
    </row>
    <row r="6046" spans="24:28" x14ac:dyDescent="0.25">
      <c r="X6046">
        <v>6044</v>
      </c>
      <c r="Y6046" s="8" t="s">
        <v>15363</v>
      </c>
      <c r="Z6046">
        <v>519190</v>
      </c>
      <c r="AA6046">
        <v>541511</v>
      </c>
      <c r="AB6046" s="8" t="s">
        <v>15364</v>
      </c>
    </row>
    <row r="6047" spans="24:28" x14ac:dyDescent="0.25">
      <c r="X6047">
        <v>6045</v>
      </c>
      <c r="Y6047" s="8" t="s">
        <v>15365</v>
      </c>
      <c r="Z6047">
        <v>487210</v>
      </c>
      <c r="AB6047" s="8" t="s">
        <v>15366</v>
      </c>
    </row>
    <row r="6048" spans="24:28" x14ac:dyDescent="0.25">
      <c r="X6048">
        <v>6046</v>
      </c>
      <c r="Y6048" s="8" t="s">
        <v>15367</v>
      </c>
      <c r="Z6048">
        <v>321215</v>
      </c>
      <c r="AB6048" s="8" t="s">
        <v>15368</v>
      </c>
    </row>
    <row r="6049" spans="24:28" x14ac:dyDescent="0.25">
      <c r="X6049">
        <v>6047</v>
      </c>
      <c r="Y6049" s="8" t="s">
        <v>15369</v>
      </c>
      <c r="Z6049">
        <v>324122</v>
      </c>
      <c r="AA6049">
        <v>314110</v>
      </c>
      <c r="AB6049" s="8" t="s">
        <v>15370</v>
      </c>
    </row>
    <row r="6050" spans="24:28" x14ac:dyDescent="0.25">
      <c r="X6050">
        <v>6048</v>
      </c>
      <c r="Y6050" s="8" t="s">
        <v>15371</v>
      </c>
      <c r="Z6050">
        <v>322220</v>
      </c>
      <c r="AA6050">
        <v>322220</v>
      </c>
      <c r="AB6050" s="8" t="s">
        <v>15372</v>
      </c>
    </row>
    <row r="6051" spans="24:28" x14ac:dyDescent="0.25">
      <c r="X6051">
        <v>6049</v>
      </c>
      <c r="Y6051" s="8" t="s">
        <v>15373</v>
      </c>
      <c r="Z6051">
        <v>221111</v>
      </c>
      <c r="AB6051" s="8" t="s">
        <v>15374</v>
      </c>
    </row>
    <row r="6052" spans="24:28" x14ac:dyDescent="0.25">
      <c r="X6052">
        <v>6050</v>
      </c>
      <c r="Y6052" s="8" t="s">
        <v>15375</v>
      </c>
      <c r="Z6052">
        <v>811310</v>
      </c>
      <c r="AA6052">
        <v>423830</v>
      </c>
      <c r="AB6052" s="8" t="s">
        <v>15376</v>
      </c>
    </row>
    <row r="6053" spans="24:28" x14ac:dyDescent="0.25">
      <c r="X6053">
        <v>6051</v>
      </c>
      <c r="Y6053" s="8" t="s">
        <v>15377</v>
      </c>
      <c r="Z6053">
        <v>453310</v>
      </c>
      <c r="AB6053" s="8" t="s">
        <v>15378</v>
      </c>
    </row>
    <row r="6054" spans="24:28" x14ac:dyDescent="0.25">
      <c r="X6054">
        <v>6052</v>
      </c>
      <c r="Y6054" s="8" t="s">
        <v>15379</v>
      </c>
      <c r="Z6054">
        <v>561612</v>
      </c>
      <c r="AA6054">
        <v>213112</v>
      </c>
      <c r="AB6054" s="8" t="s">
        <v>15380</v>
      </c>
    </row>
    <row r="6055" spans="24:28" x14ac:dyDescent="0.25">
      <c r="X6055">
        <v>6053</v>
      </c>
      <c r="Y6055" s="8" t="s">
        <v>15381</v>
      </c>
      <c r="Z6055">
        <v>423910</v>
      </c>
      <c r="AB6055" s="8" t="s">
        <v>15382</v>
      </c>
    </row>
    <row r="6056" spans="24:28" x14ac:dyDescent="0.25">
      <c r="X6056">
        <v>6054</v>
      </c>
      <c r="Y6056" s="8" t="s">
        <v>15383</v>
      </c>
      <c r="Z6056">
        <v>312230</v>
      </c>
      <c r="AB6056" s="8" t="s">
        <v>15384</v>
      </c>
    </row>
    <row r="6057" spans="24:28" x14ac:dyDescent="0.25">
      <c r="X6057">
        <v>6055</v>
      </c>
      <c r="Y6057" s="8" t="s">
        <v>15385</v>
      </c>
      <c r="Z6057">
        <v>322219</v>
      </c>
      <c r="AA6057">
        <v>322220</v>
      </c>
      <c r="AB6057" s="8" t="s">
        <v>15386</v>
      </c>
    </row>
    <row r="6058" spans="24:28" x14ac:dyDescent="0.25">
      <c r="X6058">
        <v>6056</v>
      </c>
      <c r="Y6058" s="8" t="s">
        <v>15387</v>
      </c>
      <c r="Z6058">
        <v>332439</v>
      </c>
      <c r="AA6058">
        <v>238320</v>
      </c>
      <c r="AB6058" s="8" t="s">
        <v>15388</v>
      </c>
    </row>
    <row r="6059" spans="24:28" x14ac:dyDescent="0.25">
      <c r="X6059">
        <v>6057</v>
      </c>
      <c r="Y6059" s="8" t="s">
        <v>15389</v>
      </c>
      <c r="Z6059">
        <v>236117</v>
      </c>
      <c r="AA6059">
        <v>522292</v>
      </c>
      <c r="AB6059" s="8" t="s">
        <v>15390</v>
      </c>
    </row>
    <row r="6060" spans="24:28" x14ac:dyDescent="0.25">
      <c r="X6060">
        <v>6058</v>
      </c>
      <c r="Y6060" s="8" t="s">
        <v>15391</v>
      </c>
      <c r="Z6060">
        <v>424990</v>
      </c>
      <c r="AB6060" s="8" t="s">
        <v>15392</v>
      </c>
    </row>
    <row r="6061" spans="24:28" x14ac:dyDescent="0.25">
      <c r="X6061">
        <v>6059</v>
      </c>
      <c r="Y6061" s="8" t="s">
        <v>15393</v>
      </c>
      <c r="Z6061">
        <v>812921</v>
      </c>
      <c r="AB6061" s="8" t="s">
        <v>15394</v>
      </c>
    </row>
    <row r="6062" spans="24:28" x14ac:dyDescent="0.25">
      <c r="X6062">
        <v>6060</v>
      </c>
      <c r="Y6062" s="8" t="s">
        <v>15395</v>
      </c>
      <c r="Z6062">
        <v>237210</v>
      </c>
      <c r="AA6062">
        <v>721110</v>
      </c>
      <c r="AB6062" s="8" t="s">
        <v>15396</v>
      </c>
    </row>
    <row r="6063" spans="24:28" x14ac:dyDescent="0.25">
      <c r="X6063">
        <v>6061</v>
      </c>
      <c r="Y6063" s="8" t="s">
        <v>15397</v>
      </c>
      <c r="Z6063">
        <v>532420</v>
      </c>
      <c r="AB6063" s="8" t="s">
        <v>15398</v>
      </c>
    </row>
    <row r="6064" spans="24:28" x14ac:dyDescent="0.25">
      <c r="X6064">
        <v>6062</v>
      </c>
      <c r="Y6064" s="8" t="s">
        <v>15399</v>
      </c>
      <c r="Z6064">
        <v>331315</v>
      </c>
      <c r="AA6064">
        <v>326291</v>
      </c>
      <c r="AB6064" s="8" t="s">
        <v>15400</v>
      </c>
    </row>
    <row r="6065" spans="24:28" x14ac:dyDescent="0.25">
      <c r="X6065">
        <v>6063</v>
      </c>
      <c r="Y6065" s="8" t="s">
        <v>15401</v>
      </c>
      <c r="Z6065">
        <v>516210</v>
      </c>
      <c r="AA6065">
        <v>516210</v>
      </c>
      <c r="AB6065" s="8" t="s">
        <v>15402</v>
      </c>
    </row>
    <row r="6066" spans="24:28" x14ac:dyDescent="0.25">
      <c r="X6066">
        <v>6064</v>
      </c>
      <c r="Y6066" s="8" t="s">
        <v>15403</v>
      </c>
      <c r="Z6066">
        <v>423450</v>
      </c>
      <c r="AB6066" s="8" t="s">
        <v>15404</v>
      </c>
    </row>
    <row r="6067" spans="24:28" x14ac:dyDescent="0.25">
      <c r="X6067">
        <v>6065</v>
      </c>
      <c r="Y6067" s="8" t="s">
        <v>15405</v>
      </c>
      <c r="Z6067">
        <v>561730</v>
      </c>
      <c r="AB6067" s="8" t="s">
        <v>15406</v>
      </c>
    </row>
    <row r="6068" spans="24:28" x14ac:dyDescent="0.25">
      <c r="X6068">
        <v>6066</v>
      </c>
      <c r="Y6068" s="8" t="s">
        <v>15407</v>
      </c>
      <c r="Z6068">
        <v>482111</v>
      </c>
      <c r="AA6068">
        <v>484121</v>
      </c>
      <c r="AB6068" s="8" t="s">
        <v>15408</v>
      </c>
    </row>
    <row r="6069" spans="24:28" x14ac:dyDescent="0.25">
      <c r="X6069">
        <v>6067</v>
      </c>
      <c r="Y6069" s="8" t="s">
        <v>15409</v>
      </c>
      <c r="Z6069">
        <v>423490</v>
      </c>
      <c r="AA6069">
        <v>337127</v>
      </c>
      <c r="AB6069" s="8" t="s">
        <v>15410</v>
      </c>
    </row>
    <row r="6070" spans="24:28" x14ac:dyDescent="0.25">
      <c r="X6070">
        <v>6068</v>
      </c>
      <c r="Y6070" s="8" t="s">
        <v>15411</v>
      </c>
      <c r="Z6070">
        <v>561440</v>
      </c>
      <c r="AB6070" s="8" t="s">
        <v>15412</v>
      </c>
    </row>
    <row r="6071" spans="24:28" x14ac:dyDescent="0.25">
      <c r="X6071">
        <v>6069</v>
      </c>
      <c r="Y6071" s="8" t="s">
        <v>15413</v>
      </c>
      <c r="Z6071">
        <v>335314</v>
      </c>
      <c r="AA6071">
        <v>334413</v>
      </c>
      <c r="AB6071" s="8" t="s">
        <v>15414</v>
      </c>
    </row>
    <row r="6072" spans="24:28" x14ac:dyDescent="0.25">
      <c r="X6072">
        <v>6070</v>
      </c>
      <c r="Y6072" s="8" t="s">
        <v>15415</v>
      </c>
      <c r="Z6072">
        <v>336320</v>
      </c>
      <c r="AB6072" s="8" t="s">
        <v>15416</v>
      </c>
    </row>
    <row r="6073" spans="24:28" x14ac:dyDescent="0.25">
      <c r="X6073">
        <v>6071</v>
      </c>
      <c r="Y6073" s="8" t="s">
        <v>15417</v>
      </c>
      <c r="Z6073">
        <v>311710</v>
      </c>
      <c r="AA6073">
        <v>311710</v>
      </c>
      <c r="AB6073" s="8" t="s">
        <v>15418</v>
      </c>
    </row>
    <row r="6074" spans="24:28" x14ac:dyDescent="0.25">
      <c r="X6074">
        <v>6072</v>
      </c>
      <c r="Y6074" s="8" t="s">
        <v>15419</v>
      </c>
      <c r="Z6074">
        <v>812930</v>
      </c>
      <c r="AB6074" s="8" t="s">
        <v>15420</v>
      </c>
    </row>
    <row r="6075" spans="24:28" x14ac:dyDescent="0.25">
      <c r="X6075">
        <v>6073</v>
      </c>
      <c r="Y6075" s="8" t="s">
        <v>15421</v>
      </c>
      <c r="Z6075">
        <v>561110</v>
      </c>
      <c r="AB6075" s="8" t="s">
        <v>15422</v>
      </c>
    </row>
    <row r="6076" spans="24:28" x14ac:dyDescent="0.25">
      <c r="X6076">
        <v>6074</v>
      </c>
      <c r="Y6076" s="8" t="s">
        <v>15423</v>
      </c>
      <c r="Z6076">
        <v>237110</v>
      </c>
      <c r="AA6076">
        <v>423830</v>
      </c>
      <c r="AB6076" s="8" t="s">
        <v>15424</v>
      </c>
    </row>
    <row r="6077" spans="24:28" x14ac:dyDescent="0.25">
      <c r="X6077">
        <v>6075</v>
      </c>
      <c r="Y6077" s="8" t="s">
        <v>15425</v>
      </c>
      <c r="Z6077">
        <v>333511</v>
      </c>
      <c r="AB6077" s="8" t="s">
        <v>15426</v>
      </c>
    </row>
    <row r="6078" spans="24:28" x14ac:dyDescent="0.25">
      <c r="X6078">
        <v>6076</v>
      </c>
      <c r="Y6078" s="8" t="s">
        <v>15427</v>
      </c>
      <c r="Z6078">
        <v>541430</v>
      </c>
      <c r="AB6078" s="8" t="s">
        <v>15428</v>
      </c>
    </row>
    <row r="6079" spans="24:28" x14ac:dyDescent="0.25">
      <c r="X6079">
        <v>6077</v>
      </c>
      <c r="Y6079" s="8" t="s">
        <v>15429</v>
      </c>
      <c r="Z6079">
        <v>811191</v>
      </c>
      <c r="AA6079">
        <v>811111</v>
      </c>
      <c r="AB6079" s="8" t="s">
        <v>15430</v>
      </c>
    </row>
    <row r="6080" spans="24:28" x14ac:dyDescent="0.25">
      <c r="X6080">
        <v>6078</v>
      </c>
      <c r="Y6080" s="8" t="s">
        <v>15431</v>
      </c>
      <c r="Z6080">
        <v>532120</v>
      </c>
      <c r="AA6080">
        <v>532120</v>
      </c>
      <c r="AB6080" s="8" t="s">
        <v>15432</v>
      </c>
    </row>
    <row r="6081" spans="24:28" x14ac:dyDescent="0.25">
      <c r="X6081">
        <v>6079</v>
      </c>
      <c r="Y6081" s="8" t="s">
        <v>15433</v>
      </c>
      <c r="Z6081">
        <v>541320</v>
      </c>
      <c r="AA6081">
        <v>561720</v>
      </c>
      <c r="AB6081" s="8" t="s">
        <v>15434</v>
      </c>
    </row>
    <row r="6082" spans="24:28" x14ac:dyDescent="0.25">
      <c r="X6082">
        <v>6080</v>
      </c>
      <c r="Y6082" s="8" t="s">
        <v>15435</v>
      </c>
      <c r="Z6082">
        <v>813312</v>
      </c>
      <c r="AB6082" s="8" t="s">
        <v>15436</v>
      </c>
    </row>
    <row r="6083" spans="24:28" x14ac:dyDescent="0.25">
      <c r="X6083">
        <v>6081</v>
      </c>
      <c r="Y6083" s="8" t="s">
        <v>15437</v>
      </c>
      <c r="Z6083">
        <v>311423</v>
      </c>
      <c r="AA6083">
        <v>311421</v>
      </c>
      <c r="AB6083" s="8" t="s">
        <v>15438</v>
      </c>
    </row>
    <row r="6084" spans="24:28" x14ac:dyDescent="0.25">
      <c r="X6084">
        <v>6082</v>
      </c>
      <c r="Y6084" s="8" t="s">
        <v>15439</v>
      </c>
      <c r="Z6084">
        <v>423910</v>
      </c>
      <c r="AA6084">
        <v>339920</v>
      </c>
      <c r="AB6084" s="8" t="s">
        <v>15440</v>
      </c>
    </row>
    <row r="6085" spans="24:28" x14ac:dyDescent="0.25">
      <c r="X6085">
        <v>6083</v>
      </c>
      <c r="Y6085" s="8" t="s">
        <v>15441</v>
      </c>
      <c r="Z6085">
        <v>488410</v>
      </c>
      <c r="AA6085">
        <v>336120</v>
      </c>
      <c r="AB6085" s="8" t="s">
        <v>15442</v>
      </c>
    </row>
    <row r="6086" spans="24:28" x14ac:dyDescent="0.25">
      <c r="X6086">
        <v>6084</v>
      </c>
      <c r="Y6086" s="8" t="s">
        <v>15443</v>
      </c>
      <c r="Z6086">
        <v>112320</v>
      </c>
      <c r="AB6086" s="8" t="s">
        <v>15444</v>
      </c>
    </row>
    <row r="6087" spans="24:28" x14ac:dyDescent="0.25">
      <c r="X6087">
        <v>6085</v>
      </c>
      <c r="Y6087" s="8" t="s">
        <v>15445</v>
      </c>
      <c r="Z6087">
        <v>561591</v>
      </c>
      <c r="AB6087" s="8" t="s">
        <v>15446</v>
      </c>
    </row>
    <row r="6088" spans="24:28" x14ac:dyDescent="0.25">
      <c r="X6088">
        <v>6086</v>
      </c>
      <c r="Y6088" s="8" t="s">
        <v>15447</v>
      </c>
      <c r="Z6088">
        <v>238220</v>
      </c>
      <c r="AB6088" s="8" t="s">
        <v>15448</v>
      </c>
    </row>
    <row r="6089" spans="24:28" x14ac:dyDescent="0.25">
      <c r="X6089">
        <v>6087</v>
      </c>
      <c r="Y6089" s="8" t="s">
        <v>15449</v>
      </c>
      <c r="Z6089">
        <v>424590</v>
      </c>
      <c r="AA6089">
        <v>493130</v>
      </c>
      <c r="AB6089" s="8" t="s">
        <v>15450</v>
      </c>
    </row>
    <row r="6090" spans="24:28" x14ac:dyDescent="0.25">
      <c r="X6090">
        <v>6088</v>
      </c>
      <c r="Y6090" s="8" t="s">
        <v>15451</v>
      </c>
      <c r="Z6090">
        <v>326111</v>
      </c>
      <c r="AA6090">
        <v>322130</v>
      </c>
      <c r="AB6090" s="8" t="s">
        <v>15452</v>
      </c>
    </row>
    <row r="6091" spans="24:28" x14ac:dyDescent="0.25">
      <c r="X6091">
        <v>6089</v>
      </c>
      <c r="Y6091" s="8" t="s">
        <v>15453</v>
      </c>
      <c r="Z6091">
        <v>541930</v>
      </c>
      <c r="AB6091" s="8" t="s">
        <v>15454</v>
      </c>
    </row>
    <row r="6092" spans="24:28" x14ac:dyDescent="0.25">
      <c r="X6092">
        <v>6090</v>
      </c>
      <c r="Y6092" s="8" t="s">
        <v>15455</v>
      </c>
      <c r="Z6092">
        <v>424120</v>
      </c>
      <c r="AA6092">
        <v>423210</v>
      </c>
      <c r="AB6092" s="8" t="s">
        <v>15456</v>
      </c>
    </row>
    <row r="6093" spans="24:28" x14ac:dyDescent="0.25">
      <c r="X6093">
        <v>6091</v>
      </c>
      <c r="Y6093" s="8" t="s">
        <v>15457</v>
      </c>
      <c r="Z6093">
        <v>327110</v>
      </c>
      <c r="AA6093">
        <v>332112</v>
      </c>
      <c r="AB6093" s="8" t="s">
        <v>15458</v>
      </c>
    </row>
    <row r="6094" spans="24:28" x14ac:dyDescent="0.25">
      <c r="X6094">
        <v>6092</v>
      </c>
      <c r="Y6094" s="8" t="s">
        <v>15459</v>
      </c>
      <c r="Z6094">
        <v>312113</v>
      </c>
      <c r="AB6094" s="8" t="s">
        <v>15460</v>
      </c>
    </row>
    <row r="6095" spans="24:28" x14ac:dyDescent="0.25">
      <c r="X6095">
        <v>6093</v>
      </c>
      <c r="Y6095" s="8" t="s">
        <v>15461</v>
      </c>
      <c r="Z6095">
        <v>238110</v>
      </c>
      <c r="AA6095">
        <v>238990</v>
      </c>
      <c r="AB6095" s="8" t="s">
        <v>15462</v>
      </c>
    </row>
    <row r="6096" spans="24:28" x14ac:dyDescent="0.25">
      <c r="X6096">
        <v>6094</v>
      </c>
      <c r="Y6096" s="8" t="s">
        <v>15463</v>
      </c>
      <c r="Z6096">
        <v>713950</v>
      </c>
      <c r="AB6096" s="8" t="s">
        <v>15464</v>
      </c>
    </row>
    <row r="6097" spans="24:28" x14ac:dyDescent="0.25">
      <c r="X6097">
        <v>6095</v>
      </c>
      <c r="Y6097" s="8" t="s">
        <v>15465</v>
      </c>
      <c r="Z6097">
        <v>561440</v>
      </c>
      <c r="AA6097">
        <v>561422</v>
      </c>
      <c r="AB6097" s="8" t="s">
        <v>15466</v>
      </c>
    </row>
    <row r="6098" spans="24:28" x14ac:dyDescent="0.25">
      <c r="X6098">
        <v>6096</v>
      </c>
      <c r="Y6098" s="8" t="s">
        <v>15467</v>
      </c>
      <c r="Z6098">
        <v>423330</v>
      </c>
      <c r="AB6098" s="8" t="s">
        <v>15468</v>
      </c>
    </row>
    <row r="6099" spans="24:28" x14ac:dyDescent="0.25">
      <c r="X6099">
        <v>6097</v>
      </c>
      <c r="Y6099" s="8" t="s">
        <v>15469</v>
      </c>
      <c r="Z6099">
        <v>441320</v>
      </c>
      <c r="AB6099" s="8" t="s">
        <v>15470</v>
      </c>
    </row>
    <row r="6100" spans="24:28" x14ac:dyDescent="0.25">
      <c r="X6100">
        <v>6098</v>
      </c>
      <c r="Y6100" s="8" t="s">
        <v>15471</v>
      </c>
      <c r="Z6100">
        <v>533110</v>
      </c>
      <c r="AB6100" s="8" t="s">
        <v>15472</v>
      </c>
    </row>
    <row r="6101" spans="24:28" x14ac:dyDescent="0.25">
      <c r="X6101">
        <v>6099</v>
      </c>
      <c r="Y6101" s="8" t="s">
        <v>15473</v>
      </c>
      <c r="Z6101">
        <v>333131</v>
      </c>
      <c r="AA6101">
        <v>333999</v>
      </c>
      <c r="AB6101" s="8" t="s">
        <v>15474</v>
      </c>
    </row>
    <row r="6102" spans="24:28" x14ac:dyDescent="0.25">
      <c r="X6102">
        <v>6100</v>
      </c>
      <c r="Y6102" s="8" t="s">
        <v>15475</v>
      </c>
      <c r="Z6102">
        <v>423410</v>
      </c>
      <c r="AB6102" s="8" t="s">
        <v>15476</v>
      </c>
    </row>
    <row r="6103" spans="24:28" x14ac:dyDescent="0.25">
      <c r="X6103">
        <v>6101</v>
      </c>
      <c r="Y6103" s="8" t="s">
        <v>15477</v>
      </c>
      <c r="Z6103">
        <v>212392</v>
      </c>
      <c r="AB6103" s="8" t="s">
        <v>15478</v>
      </c>
    </row>
    <row r="6104" spans="24:28" x14ac:dyDescent="0.25">
      <c r="X6104">
        <v>6102</v>
      </c>
      <c r="Y6104" s="8" t="s">
        <v>15479</v>
      </c>
      <c r="Z6104">
        <v>337215</v>
      </c>
      <c r="AA6104">
        <v>336413</v>
      </c>
      <c r="AB6104" s="8" t="s">
        <v>15480</v>
      </c>
    </row>
    <row r="6105" spans="24:28" x14ac:dyDescent="0.25">
      <c r="X6105">
        <v>6103</v>
      </c>
      <c r="Y6105" s="8" t="s">
        <v>15481</v>
      </c>
      <c r="Z6105">
        <v>322220</v>
      </c>
      <c r="AB6105" s="8" t="s">
        <v>15482</v>
      </c>
    </row>
    <row r="6106" spans="24:28" x14ac:dyDescent="0.25">
      <c r="X6106">
        <v>6104</v>
      </c>
      <c r="Y6106" s="8" t="s">
        <v>15483</v>
      </c>
      <c r="Z6106">
        <v>922150</v>
      </c>
      <c r="AB6106" s="8" t="s">
        <v>15484</v>
      </c>
    </row>
    <row r="6107" spans="24:28" x14ac:dyDescent="0.25">
      <c r="X6107">
        <v>6105</v>
      </c>
      <c r="Y6107" s="8" t="s">
        <v>15485</v>
      </c>
      <c r="Z6107">
        <v>448190</v>
      </c>
      <c r="AA6107">
        <v>551112</v>
      </c>
      <c r="AB6107" s="8" t="s">
        <v>15486</v>
      </c>
    </row>
    <row r="6108" spans="24:28" x14ac:dyDescent="0.25">
      <c r="X6108">
        <v>6106</v>
      </c>
      <c r="Y6108" s="8" t="s">
        <v>15487</v>
      </c>
      <c r="Z6108">
        <v>519120</v>
      </c>
      <c r="AB6108" s="8" t="s">
        <v>15488</v>
      </c>
    </row>
    <row r="6109" spans="24:28" x14ac:dyDescent="0.25">
      <c r="X6109">
        <v>6107</v>
      </c>
      <c r="Y6109" s="8" t="s">
        <v>15489</v>
      </c>
      <c r="Z6109">
        <v>334613</v>
      </c>
      <c r="AB6109" s="8" t="s">
        <v>15490</v>
      </c>
    </row>
    <row r="6110" spans="24:28" x14ac:dyDescent="0.25">
      <c r="X6110">
        <v>6108</v>
      </c>
      <c r="Y6110" s="8" t="s">
        <v>15491</v>
      </c>
      <c r="Z6110">
        <v>423110</v>
      </c>
      <c r="AA6110">
        <v>523120</v>
      </c>
      <c r="AB6110" s="8" t="s">
        <v>15492</v>
      </c>
    </row>
    <row r="6111" spans="24:28" x14ac:dyDescent="0.25">
      <c r="X6111">
        <v>6109</v>
      </c>
      <c r="Y6111" s="8" t="s">
        <v>15493</v>
      </c>
      <c r="Z6111">
        <v>812220</v>
      </c>
      <c r="AA6111">
        <v>327390</v>
      </c>
      <c r="AB6111" s="8" t="s">
        <v>15494</v>
      </c>
    </row>
    <row r="6112" spans="24:28" x14ac:dyDescent="0.25">
      <c r="X6112">
        <v>6110</v>
      </c>
      <c r="Y6112" s="8" t="s">
        <v>15495</v>
      </c>
      <c r="Z6112">
        <v>445240</v>
      </c>
      <c r="AA6112">
        <v>722511</v>
      </c>
      <c r="AB6112" s="8" t="s">
        <v>15496</v>
      </c>
    </row>
    <row r="6113" spans="24:28" x14ac:dyDescent="0.25">
      <c r="X6113">
        <v>6111</v>
      </c>
      <c r="Y6113" s="8" t="s">
        <v>15497</v>
      </c>
      <c r="Z6113">
        <v>813312</v>
      </c>
      <c r="AB6113" s="8" t="s">
        <v>15498</v>
      </c>
    </row>
    <row r="6114" spans="24:28" x14ac:dyDescent="0.25">
      <c r="X6114">
        <v>6112</v>
      </c>
      <c r="Y6114" s="8" t="s">
        <v>15499</v>
      </c>
      <c r="Z6114">
        <v>334413</v>
      </c>
      <c r="AA6114">
        <v>423430</v>
      </c>
      <c r="AB6114" s="8" t="s">
        <v>15500</v>
      </c>
    </row>
    <row r="6115" spans="24:28" x14ac:dyDescent="0.25">
      <c r="X6115">
        <v>6113</v>
      </c>
      <c r="Y6115" s="8" t="s">
        <v>15501</v>
      </c>
      <c r="Z6115">
        <v>315220</v>
      </c>
      <c r="AB6115" s="8" t="s">
        <v>15502</v>
      </c>
    </row>
    <row r="6116" spans="24:28" x14ac:dyDescent="0.25">
      <c r="X6116">
        <v>6114</v>
      </c>
      <c r="Y6116" s="8" t="s">
        <v>15503</v>
      </c>
      <c r="Z6116">
        <v>331420</v>
      </c>
      <c r="AB6116" s="8" t="s">
        <v>15504</v>
      </c>
    </row>
    <row r="6117" spans="24:28" x14ac:dyDescent="0.25">
      <c r="X6117">
        <v>6115</v>
      </c>
      <c r="Y6117" s="8" t="s">
        <v>15505</v>
      </c>
      <c r="Z6117">
        <v>561730</v>
      </c>
      <c r="AB6117" s="8" t="s">
        <v>15506</v>
      </c>
    </row>
    <row r="6118" spans="24:28" x14ac:dyDescent="0.25">
      <c r="X6118">
        <v>6116</v>
      </c>
      <c r="Y6118" s="8" t="s">
        <v>15507</v>
      </c>
      <c r="Z6118">
        <v>562219</v>
      </c>
      <c r="AB6118" s="8" t="s">
        <v>15508</v>
      </c>
    </row>
    <row r="6119" spans="24:28" x14ac:dyDescent="0.25">
      <c r="X6119">
        <v>6117</v>
      </c>
      <c r="Y6119" s="8" t="s">
        <v>15509</v>
      </c>
      <c r="Z6119">
        <v>334517</v>
      </c>
      <c r="AA6119">
        <v>325412</v>
      </c>
      <c r="AB6119" s="8" t="s">
        <v>15510</v>
      </c>
    </row>
    <row r="6120" spans="24:28" x14ac:dyDescent="0.25">
      <c r="X6120">
        <v>6118</v>
      </c>
      <c r="Y6120" s="8" t="s">
        <v>15511</v>
      </c>
      <c r="Z6120">
        <v>811310</v>
      </c>
      <c r="AB6120" s="8" t="s">
        <v>15512</v>
      </c>
    </row>
    <row r="6121" spans="24:28" x14ac:dyDescent="0.25">
      <c r="X6121">
        <v>6119</v>
      </c>
      <c r="Y6121" s="8" t="s">
        <v>15513</v>
      </c>
      <c r="Z6121">
        <v>334210</v>
      </c>
      <c r="AB6121" s="8" t="s">
        <v>15514</v>
      </c>
    </row>
    <row r="6122" spans="24:28" x14ac:dyDescent="0.25">
      <c r="X6122">
        <v>6120</v>
      </c>
      <c r="Y6122" s="8" t="s">
        <v>15515</v>
      </c>
      <c r="Z6122">
        <v>314120</v>
      </c>
      <c r="AB6122" s="8" t="s">
        <v>15516</v>
      </c>
    </row>
    <row r="6123" spans="24:28" x14ac:dyDescent="0.25">
      <c r="X6123">
        <v>6121</v>
      </c>
      <c r="Y6123" s="8" t="s">
        <v>15517</v>
      </c>
      <c r="Z6123">
        <v>325311</v>
      </c>
      <c r="AB6123" s="8" t="s">
        <v>15518</v>
      </c>
    </row>
    <row r="6124" spans="24:28" x14ac:dyDescent="0.25">
      <c r="X6124">
        <v>6122</v>
      </c>
      <c r="Y6124" s="8" t="s">
        <v>15519</v>
      </c>
      <c r="Z6124">
        <v>444240</v>
      </c>
      <c r="AB6124" s="8" t="s">
        <v>15520</v>
      </c>
    </row>
    <row r="6125" spans="24:28" x14ac:dyDescent="0.25">
      <c r="X6125">
        <v>6123</v>
      </c>
      <c r="Y6125" s="8" t="s">
        <v>15521</v>
      </c>
      <c r="Z6125">
        <v>111992</v>
      </c>
      <c r="AA6125">
        <v>111211</v>
      </c>
      <c r="AB6125" s="8" t="s">
        <v>15522</v>
      </c>
    </row>
    <row r="6126" spans="24:28" x14ac:dyDescent="0.25">
      <c r="X6126">
        <v>6124</v>
      </c>
      <c r="Y6126" s="8" t="s">
        <v>15523</v>
      </c>
      <c r="Z6126">
        <v>424410</v>
      </c>
      <c r="AB6126" s="8" t="s">
        <v>15524</v>
      </c>
    </row>
    <row r="6127" spans="24:28" x14ac:dyDescent="0.25">
      <c r="X6127">
        <v>6125</v>
      </c>
      <c r="Y6127" s="8" t="s">
        <v>15525</v>
      </c>
      <c r="Z6127">
        <v>423330</v>
      </c>
      <c r="AA6127">
        <v>561990</v>
      </c>
      <c r="AB6127" s="8" t="s">
        <v>15526</v>
      </c>
    </row>
    <row r="6128" spans="24:28" x14ac:dyDescent="0.25">
      <c r="X6128">
        <v>6126</v>
      </c>
      <c r="Y6128" s="8" t="s">
        <v>15527</v>
      </c>
      <c r="Z6128">
        <v>112340</v>
      </c>
      <c r="AB6128" s="8" t="s">
        <v>15528</v>
      </c>
    </row>
    <row r="6129" spans="24:28" x14ac:dyDescent="0.25">
      <c r="X6129">
        <v>6127</v>
      </c>
      <c r="Y6129" s="8" t="s">
        <v>15529</v>
      </c>
      <c r="Z6129">
        <v>424710</v>
      </c>
      <c r="AA6129">
        <v>445120</v>
      </c>
      <c r="AB6129" s="8" t="s">
        <v>15530</v>
      </c>
    </row>
    <row r="6130" spans="24:28" x14ac:dyDescent="0.25">
      <c r="X6130">
        <v>6128</v>
      </c>
      <c r="Y6130" s="8" t="s">
        <v>15531</v>
      </c>
      <c r="Z6130">
        <v>324110</v>
      </c>
      <c r="AA6130">
        <v>424710</v>
      </c>
      <c r="AB6130" s="8" t="s">
        <v>15532</v>
      </c>
    </row>
    <row r="6131" spans="24:28" x14ac:dyDescent="0.25">
      <c r="X6131">
        <v>6129</v>
      </c>
      <c r="Y6131" s="8" t="s">
        <v>15533</v>
      </c>
      <c r="Z6131">
        <v>336111</v>
      </c>
      <c r="AB6131" s="8" t="s">
        <v>15534</v>
      </c>
    </row>
    <row r="6132" spans="24:28" x14ac:dyDescent="0.25">
      <c r="X6132">
        <v>6130</v>
      </c>
      <c r="Y6132" s="8" t="s">
        <v>15535</v>
      </c>
      <c r="Z6132">
        <v>314120</v>
      </c>
      <c r="AB6132" s="8" t="s">
        <v>15536</v>
      </c>
    </row>
    <row r="6133" spans="24:28" x14ac:dyDescent="0.25">
      <c r="X6133">
        <v>6131</v>
      </c>
      <c r="Y6133" s="8" t="s">
        <v>15537</v>
      </c>
      <c r="Z6133">
        <v>327993</v>
      </c>
      <c r="AB6133" s="8" t="s">
        <v>15538</v>
      </c>
    </row>
    <row r="6134" spans="24:28" x14ac:dyDescent="0.25">
      <c r="X6134">
        <v>6132</v>
      </c>
      <c r="Y6134" s="8" t="s">
        <v>15539</v>
      </c>
      <c r="Z6134">
        <v>518210</v>
      </c>
      <c r="AB6134" s="8" t="s">
        <v>15540</v>
      </c>
    </row>
    <row r="6135" spans="24:28" x14ac:dyDescent="0.25">
      <c r="X6135">
        <v>6133</v>
      </c>
      <c r="Y6135" s="8" t="s">
        <v>15541</v>
      </c>
      <c r="Z6135">
        <v>327331</v>
      </c>
      <c r="AA6135">
        <v>444180</v>
      </c>
      <c r="AB6135" s="8" t="s">
        <v>15542</v>
      </c>
    </row>
    <row r="6136" spans="24:28" x14ac:dyDescent="0.25">
      <c r="X6136">
        <v>6134</v>
      </c>
      <c r="Y6136" s="8" t="s">
        <v>15543</v>
      </c>
      <c r="Z6136">
        <v>337110</v>
      </c>
      <c r="AB6136" s="8" t="s">
        <v>15544</v>
      </c>
    </row>
    <row r="6137" spans="24:28" x14ac:dyDescent="0.25">
      <c r="X6137">
        <v>6135</v>
      </c>
      <c r="Y6137" s="8" t="s">
        <v>15545</v>
      </c>
      <c r="Z6137">
        <v>334412</v>
      </c>
      <c r="AA6137">
        <v>336320</v>
      </c>
      <c r="AB6137" s="8" t="s">
        <v>15546</v>
      </c>
    </row>
    <row r="6138" spans="24:28" x14ac:dyDescent="0.25">
      <c r="X6138">
        <v>6136</v>
      </c>
      <c r="Y6138" s="8" t="s">
        <v>15547</v>
      </c>
      <c r="Z6138">
        <v>111998</v>
      </c>
      <c r="AB6138" s="8" t="s">
        <v>15548</v>
      </c>
    </row>
    <row r="6139" spans="24:28" x14ac:dyDescent="0.25">
      <c r="X6139">
        <v>6137</v>
      </c>
      <c r="Y6139" s="8" t="s">
        <v>15549</v>
      </c>
      <c r="Z6139">
        <v>322291</v>
      </c>
      <c r="AB6139" s="8" t="s">
        <v>15550</v>
      </c>
    </row>
    <row r="6140" spans="24:28" x14ac:dyDescent="0.25">
      <c r="X6140">
        <v>6138</v>
      </c>
      <c r="Y6140" s="8" t="s">
        <v>15551</v>
      </c>
      <c r="Z6140">
        <v>321912</v>
      </c>
      <c r="AA6140">
        <v>321920</v>
      </c>
      <c r="AB6140" s="8" t="s">
        <v>15552</v>
      </c>
    </row>
    <row r="6141" spans="24:28" x14ac:dyDescent="0.25">
      <c r="X6141">
        <v>6139</v>
      </c>
      <c r="Y6141" s="8" t="s">
        <v>15553</v>
      </c>
      <c r="Z6141">
        <v>621610</v>
      </c>
      <c r="AB6141" s="8" t="s">
        <v>15554</v>
      </c>
    </row>
    <row r="6142" spans="24:28" x14ac:dyDescent="0.25">
      <c r="X6142">
        <v>6140</v>
      </c>
      <c r="Y6142" s="8" t="s">
        <v>15555</v>
      </c>
      <c r="Z6142">
        <v>531390</v>
      </c>
      <c r="AA6142">
        <v>541211</v>
      </c>
      <c r="AB6142" s="8" t="s">
        <v>15556</v>
      </c>
    </row>
    <row r="6143" spans="24:28" x14ac:dyDescent="0.25">
      <c r="X6143">
        <v>6141</v>
      </c>
      <c r="Y6143" s="8" t="s">
        <v>15557</v>
      </c>
      <c r="Z6143">
        <v>923120</v>
      </c>
      <c r="AB6143" s="8" t="s">
        <v>15558</v>
      </c>
    </row>
    <row r="6144" spans="24:28" x14ac:dyDescent="0.25">
      <c r="X6144">
        <v>6142</v>
      </c>
      <c r="Y6144" s="8" t="s">
        <v>15559</v>
      </c>
      <c r="Z6144">
        <v>213111</v>
      </c>
      <c r="AB6144" s="8" t="s">
        <v>15560</v>
      </c>
    </row>
    <row r="6145" spans="24:28" x14ac:dyDescent="0.25">
      <c r="X6145">
        <v>6143</v>
      </c>
      <c r="Y6145" s="8" t="s">
        <v>15561</v>
      </c>
      <c r="Z6145">
        <v>212313</v>
      </c>
      <c r="AA6145">
        <v>212321</v>
      </c>
      <c r="AB6145" s="8" t="s">
        <v>15562</v>
      </c>
    </row>
    <row r="6146" spans="24:28" x14ac:dyDescent="0.25">
      <c r="X6146">
        <v>6144</v>
      </c>
      <c r="Y6146" s="8" t="s">
        <v>15563</v>
      </c>
      <c r="Z6146">
        <v>441210</v>
      </c>
      <c r="AB6146" s="8" t="s">
        <v>15564</v>
      </c>
    </row>
    <row r="6147" spans="24:28" x14ac:dyDescent="0.25">
      <c r="X6147">
        <v>6145</v>
      </c>
      <c r="Y6147" s="8" t="s">
        <v>15565</v>
      </c>
      <c r="Z6147">
        <v>331511</v>
      </c>
      <c r="AA6147">
        <v>332911</v>
      </c>
      <c r="AB6147" s="8" t="s">
        <v>15566</v>
      </c>
    </row>
    <row r="6148" spans="24:28" x14ac:dyDescent="0.25">
      <c r="X6148">
        <v>6146</v>
      </c>
      <c r="Y6148" s="8" t="s">
        <v>15567</v>
      </c>
      <c r="Z6148">
        <v>444230</v>
      </c>
      <c r="AA6148">
        <v>423820</v>
      </c>
      <c r="AB6148" s="8" t="s">
        <v>15568</v>
      </c>
    </row>
    <row r="6149" spans="24:28" x14ac:dyDescent="0.25">
      <c r="X6149">
        <v>6147</v>
      </c>
      <c r="Y6149" s="8" t="s">
        <v>15569</v>
      </c>
      <c r="Z6149">
        <v>621410</v>
      </c>
      <c r="AB6149" s="8" t="s">
        <v>15570</v>
      </c>
    </row>
    <row r="6150" spans="24:28" x14ac:dyDescent="0.25">
      <c r="X6150">
        <v>6148</v>
      </c>
      <c r="Y6150" s="8" t="s">
        <v>15571</v>
      </c>
      <c r="Z6150">
        <v>312113</v>
      </c>
      <c r="AA6150">
        <v>424990</v>
      </c>
      <c r="AB6150" s="8" t="s">
        <v>15572</v>
      </c>
    </row>
    <row r="6151" spans="24:28" x14ac:dyDescent="0.25">
      <c r="X6151">
        <v>6149</v>
      </c>
      <c r="Y6151" s="8" t="s">
        <v>15573</v>
      </c>
      <c r="Z6151">
        <v>926120</v>
      </c>
      <c r="AB6151" s="8" t="s">
        <v>15574</v>
      </c>
    </row>
    <row r="6152" spans="24:28" x14ac:dyDescent="0.25">
      <c r="X6152">
        <v>6150</v>
      </c>
      <c r="Y6152" s="8" t="s">
        <v>15575</v>
      </c>
      <c r="Z6152">
        <v>211120</v>
      </c>
      <c r="AA6152">
        <v>324110</v>
      </c>
      <c r="AB6152" s="8" t="s">
        <v>15576</v>
      </c>
    </row>
    <row r="6153" spans="24:28" x14ac:dyDescent="0.25">
      <c r="X6153">
        <v>6151</v>
      </c>
      <c r="Y6153" s="8" t="s">
        <v>15577</v>
      </c>
      <c r="Z6153">
        <v>336412</v>
      </c>
      <c r="AA6153">
        <v>811310</v>
      </c>
      <c r="AB6153" s="8" t="s">
        <v>15578</v>
      </c>
    </row>
    <row r="6154" spans="24:28" x14ac:dyDescent="0.25">
      <c r="X6154">
        <v>6152</v>
      </c>
      <c r="Y6154" s="8" t="s">
        <v>15579</v>
      </c>
      <c r="Z6154">
        <v>522293</v>
      </c>
      <c r="AB6154" s="8" t="s">
        <v>15580</v>
      </c>
    </row>
    <row r="6155" spans="24:28" x14ac:dyDescent="0.25">
      <c r="X6155">
        <v>6153</v>
      </c>
      <c r="Y6155" s="8" t="s">
        <v>15581</v>
      </c>
      <c r="Z6155">
        <v>445320</v>
      </c>
      <c r="AB6155" s="8" t="s">
        <v>15582</v>
      </c>
    </row>
    <row r="6156" spans="24:28" x14ac:dyDescent="0.25">
      <c r="X6156">
        <v>6154</v>
      </c>
      <c r="Y6156" s="8" t="s">
        <v>15583</v>
      </c>
      <c r="Z6156">
        <v>483113</v>
      </c>
      <c r="AA6156">
        <v>488320</v>
      </c>
      <c r="AB6156" s="8" t="s">
        <v>15584</v>
      </c>
    </row>
    <row r="6157" spans="24:28" x14ac:dyDescent="0.25">
      <c r="X6157">
        <v>6155</v>
      </c>
      <c r="Y6157" s="8" t="s">
        <v>15585</v>
      </c>
      <c r="Z6157">
        <v>333618</v>
      </c>
      <c r="AA6157">
        <v>336390</v>
      </c>
      <c r="AB6157" s="8" t="s">
        <v>15586</v>
      </c>
    </row>
    <row r="6158" spans="24:28" x14ac:dyDescent="0.25">
      <c r="X6158">
        <v>6156</v>
      </c>
      <c r="Y6158" s="8" t="s">
        <v>15587</v>
      </c>
      <c r="Z6158">
        <v>327310</v>
      </c>
      <c r="AA6158">
        <v>327390</v>
      </c>
      <c r="AB6158" s="8" t="s">
        <v>15588</v>
      </c>
    </row>
    <row r="6159" spans="24:28" x14ac:dyDescent="0.25">
      <c r="X6159">
        <v>6157</v>
      </c>
      <c r="Y6159" s="8" t="s">
        <v>15589</v>
      </c>
      <c r="Z6159">
        <v>332811</v>
      </c>
      <c r="AA6159">
        <v>332812</v>
      </c>
      <c r="AB6159" s="8" t="s">
        <v>15590</v>
      </c>
    </row>
    <row r="6160" spans="24:28" x14ac:dyDescent="0.25">
      <c r="X6160">
        <v>6158</v>
      </c>
      <c r="Y6160" s="8" t="s">
        <v>15591</v>
      </c>
      <c r="Z6160">
        <v>812331</v>
      </c>
      <c r="AB6160" s="8" t="s">
        <v>15592</v>
      </c>
    </row>
    <row r="6161" spans="24:28" x14ac:dyDescent="0.25">
      <c r="X6161">
        <v>6159</v>
      </c>
      <c r="Y6161" s="8" t="s">
        <v>15593</v>
      </c>
      <c r="Z6161">
        <v>562212</v>
      </c>
      <c r="AB6161" s="8" t="s">
        <v>15594</v>
      </c>
    </row>
    <row r="6162" spans="24:28" x14ac:dyDescent="0.25">
      <c r="X6162">
        <v>6160</v>
      </c>
      <c r="Y6162" s="8" t="s">
        <v>15595</v>
      </c>
      <c r="Z6162">
        <v>336213</v>
      </c>
      <c r="AB6162" s="8" t="s">
        <v>15596</v>
      </c>
    </row>
    <row r="6163" spans="24:28" x14ac:dyDescent="0.25">
      <c r="X6163">
        <v>6161</v>
      </c>
      <c r="Y6163" s="8" t="s">
        <v>15597</v>
      </c>
      <c r="Z6163">
        <v>483212</v>
      </c>
      <c r="AA6163">
        <v>532411</v>
      </c>
      <c r="AB6163" s="8" t="s">
        <v>15598</v>
      </c>
    </row>
    <row r="6164" spans="24:28" x14ac:dyDescent="0.25">
      <c r="X6164">
        <v>6162</v>
      </c>
      <c r="Y6164" s="8" t="s">
        <v>15599</v>
      </c>
      <c r="Z6164">
        <v>541513</v>
      </c>
      <c r="AA6164">
        <v>541512</v>
      </c>
      <c r="AB6164" s="8" t="s">
        <v>15600</v>
      </c>
    </row>
    <row r="6165" spans="24:28" x14ac:dyDescent="0.25">
      <c r="X6165">
        <v>6163</v>
      </c>
      <c r="Y6165" s="8" t="s">
        <v>15601</v>
      </c>
      <c r="Z6165">
        <v>326212</v>
      </c>
      <c r="AB6165" s="8" t="s">
        <v>15602</v>
      </c>
    </row>
    <row r="6166" spans="24:28" x14ac:dyDescent="0.25">
      <c r="X6166">
        <v>6164</v>
      </c>
      <c r="Y6166" s="8" t="s">
        <v>15603</v>
      </c>
      <c r="Z6166">
        <v>322211</v>
      </c>
      <c r="AB6166" s="8" t="s">
        <v>15604</v>
      </c>
    </row>
    <row r="6167" spans="24:28" x14ac:dyDescent="0.25">
      <c r="X6167">
        <v>6165</v>
      </c>
      <c r="Y6167" s="8" t="s">
        <v>15605</v>
      </c>
      <c r="Z6167">
        <v>332991</v>
      </c>
      <c r="AA6167">
        <v>423840</v>
      </c>
      <c r="AB6167" s="8" t="s">
        <v>15606</v>
      </c>
    </row>
    <row r="6168" spans="24:28" x14ac:dyDescent="0.25">
      <c r="X6168">
        <v>6166</v>
      </c>
      <c r="Y6168" s="8" t="s">
        <v>15607</v>
      </c>
      <c r="Z6168">
        <v>324191</v>
      </c>
      <c r="AA6168">
        <v>325998</v>
      </c>
      <c r="AB6168" s="8" t="s">
        <v>15608</v>
      </c>
    </row>
    <row r="6169" spans="24:28" x14ac:dyDescent="0.25">
      <c r="X6169">
        <v>6167</v>
      </c>
      <c r="Y6169" s="8" t="s">
        <v>15609</v>
      </c>
      <c r="Z6169">
        <v>561320</v>
      </c>
      <c r="AA6169">
        <v>541618</v>
      </c>
      <c r="AB6169" s="8" t="s">
        <v>15610</v>
      </c>
    </row>
    <row r="6170" spans="24:28" x14ac:dyDescent="0.25">
      <c r="X6170">
        <v>6168</v>
      </c>
      <c r="Y6170" s="8" t="s">
        <v>15611</v>
      </c>
      <c r="Z6170">
        <v>621999</v>
      </c>
      <c r="AB6170" s="8" t="s">
        <v>15612</v>
      </c>
    </row>
    <row r="6171" spans="24:28" x14ac:dyDescent="0.25">
      <c r="X6171">
        <v>6169</v>
      </c>
      <c r="Y6171" s="8" t="s">
        <v>15613</v>
      </c>
      <c r="Z6171">
        <v>522320</v>
      </c>
      <c r="AB6171" s="8" t="s">
        <v>15614</v>
      </c>
    </row>
    <row r="6172" spans="24:28" x14ac:dyDescent="0.25">
      <c r="X6172">
        <v>6170</v>
      </c>
      <c r="Y6172" s="8" t="s">
        <v>15615</v>
      </c>
      <c r="Z6172">
        <v>325180</v>
      </c>
      <c r="AA6172">
        <v>325211</v>
      </c>
      <c r="AB6172" s="8" t="s">
        <v>15616</v>
      </c>
    </row>
    <row r="6173" spans="24:28" x14ac:dyDescent="0.25">
      <c r="X6173">
        <v>6171</v>
      </c>
      <c r="Y6173" s="8" t="s">
        <v>15617</v>
      </c>
      <c r="Z6173">
        <v>334519</v>
      </c>
      <c r="AA6173">
        <v>334511</v>
      </c>
      <c r="AB6173" s="8" t="s">
        <v>15618</v>
      </c>
    </row>
    <row r="6174" spans="24:28" x14ac:dyDescent="0.25">
      <c r="X6174">
        <v>6172</v>
      </c>
      <c r="Y6174" s="8" t="s">
        <v>15619</v>
      </c>
      <c r="Z6174">
        <v>313320</v>
      </c>
      <c r="AA6174">
        <v>335999</v>
      </c>
      <c r="AB6174" s="8" t="s">
        <v>15620</v>
      </c>
    </row>
    <row r="6175" spans="24:28" x14ac:dyDescent="0.25">
      <c r="X6175">
        <v>6173</v>
      </c>
      <c r="Y6175" s="8" t="s">
        <v>15621</v>
      </c>
      <c r="Z6175">
        <v>513199</v>
      </c>
      <c r="AA6175">
        <v>513120</v>
      </c>
      <c r="AB6175" s="8" t="s">
        <v>15622</v>
      </c>
    </row>
    <row r="6176" spans="24:28" x14ac:dyDescent="0.25">
      <c r="X6176">
        <v>6174</v>
      </c>
      <c r="Y6176" s="8" t="s">
        <v>15623</v>
      </c>
      <c r="Z6176">
        <v>622110</v>
      </c>
      <c r="AA6176">
        <v>623110</v>
      </c>
      <c r="AB6176" s="8" t="s">
        <v>15624</v>
      </c>
    </row>
    <row r="6177" spans="24:28" x14ac:dyDescent="0.25">
      <c r="X6177">
        <v>6175</v>
      </c>
      <c r="Y6177" s="8" t="s">
        <v>15625</v>
      </c>
      <c r="Z6177">
        <v>484220</v>
      </c>
      <c r="AA6177">
        <v>424910</v>
      </c>
      <c r="AB6177" s="8" t="s">
        <v>15626</v>
      </c>
    </row>
    <row r="6178" spans="24:28" x14ac:dyDescent="0.25">
      <c r="X6178">
        <v>6176</v>
      </c>
      <c r="Y6178" s="8" t="s">
        <v>15627</v>
      </c>
      <c r="Z6178">
        <v>312112</v>
      </c>
      <c r="AB6178" s="8" t="s">
        <v>15628</v>
      </c>
    </row>
    <row r="6179" spans="24:28" x14ac:dyDescent="0.25">
      <c r="X6179">
        <v>6177</v>
      </c>
      <c r="Y6179" s="8" t="s">
        <v>15629</v>
      </c>
      <c r="Z6179">
        <v>923110</v>
      </c>
      <c r="AB6179" s="8" t="s">
        <v>15630</v>
      </c>
    </row>
    <row r="6180" spans="24:28" x14ac:dyDescent="0.25">
      <c r="X6180">
        <v>6178</v>
      </c>
      <c r="Y6180" s="8" t="s">
        <v>15631</v>
      </c>
      <c r="Z6180">
        <v>533110</v>
      </c>
      <c r="AA6180">
        <v>551112</v>
      </c>
      <c r="AB6180" s="8" t="s">
        <v>15632</v>
      </c>
    </row>
    <row r="6181" spans="24:28" x14ac:dyDescent="0.25">
      <c r="X6181">
        <v>6179</v>
      </c>
      <c r="Y6181" s="8" t="s">
        <v>15633</v>
      </c>
      <c r="Z6181">
        <v>423620</v>
      </c>
      <c r="AA6181">
        <v>334310</v>
      </c>
      <c r="AB6181" s="8" t="s">
        <v>15634</v>
      </c>
    </row>
    <row r="6182" spans="24:28" x14ac:dyDescent="0.25">
      <c r="X6182">
        <v>6180</v>
      </c>
      <c r="Y6182" s="8" t="s">
        <v>15635</v>
      </c>
      <c r="Z6182">
        <v>336340</v>
      </c>
      <c r="AB6182" s="8" t="s">
        <v>15636</v>
      </c>
    </row>
    <row r="6183" spans="24:28" x14ac:dyDescent="0.25">
      <c r="X6183">
        <v>6181</v>
      </c>
      <c r="Y6183" s="8" t="s">
        <v>15637</v>
      </c>
      <c r="Z6183">
        <v>532310</v>
      </c>
      <c r="AA6183">
        <v>423830</v>
      </c>
      <c r="AB6183" s="8" t="s">
        <v>15638</v>
      </c>
    </row>
    <row r="6184" spans="24:28" x14ac:dyDescent="0.25">
      <c r="X6184">
        <v>6182</v>
      </c>
      <c r="Y6184" s="8" t="s">
        <v>15639</v>
      </c>
      <c r="Z6184">
        <v>811191</v>
      </c>
      <c r="AA6184">
        <v>445131</v>
      </c>
      <c r="AB6184" s="8" t="s">
        <v>15640</v>
      </c>
    </row>
    <row r="6185" spans="24:28" x14ac:dyDescent="0.25">
      <c r="X6185">
        <v>6183</v>
      </c>
      <c r="Y6185" s="8" t="s">
        <v>15641</v>
      </c>
      <c r="Z6185">
        <v>325411</v>
      </c>
      <c r="AA6185">
        <v>325412</v>
      </c>
      <c r="AB6185" s="8" t="s">
        <v>15642</v>
      </c>
    </row>
    <row r="6186" spans="24:28" x14ac:dyDescent="0.25">
      <c r="X6186">
        <v>6184</v>
      </c>
      <c r="Y6186" s="8" t="s">
        <v>15643</v>
      </c>
      <c r="Z6186">
        <v>333912</v>
      </c>
      <c r="AA6186">
        <v>339999</v>
      </c>
      <c r="AB6186" s="8" t="s">
        <v>15644</v>
      </c>
    </row>
    <row r="6187" spans="24:28" x14ac:dyDescent="0.25">
      <c r="X6187">
        <v>6185</v>
      </c>
      <c r="Y6187" s="8" t="s">
        <v>15645</v>
      </c>
      <c r="Z6187">
        <v>813312</v>
      </c>
      <c r="AB6187" s="8" t="s">
        <v>15646</v>
      </c>
    </row>
    <row r="6188" spans="24:28" x14ac:dyDescent="0.25">
      <c r="X6188">
        <v>6186</v>
      </c>
      <c r="Y6188" s="8" t="s">
        <v>15647</v>
      </c>
      <c r="Z6188">
        <v>541930</v>
      </c>
      <c r="AA6188">
        <v>541511</v>
      </c>
      <c r="AB6188" s="8" t="s">
        <v>15648</v>
      </c>
    </row>
    <row r="6189" spans="24:28" x14ac:dyDescent="0.25">
      <c r="X6189">
        <v>6187</v>
      </c>
      <c r="Y6189" s="8" t="s">
        <v>15649</v>
      </c>
      <c r="Z6189">
        <v>561730</v>
      </c>
      <c r="AB6189" s="8" t="s">
        <v>15650</v>
      </c>
    </row>
    <row r="6190" spans="24:28" x14ac:dyDescent="0.25">
      <c r="X6190">
        <v>6188</v>
      </c>
      <c r="Y6190" s="8" t="s">
        <v>15651</v>
      </c>
      <c r="Z6190">
        <v>622110</v>
      </c>
      <c r="AA6190">
        <v>623110</v>
      </c>
      <c r="AB6190" s="8" t="s">
        <v>15652</v>
      </c>
    </row>
    <row r="6191" spans="24:28" x14ac:dyDescent="0.25">
      <c r="X6191">
        <v>6189</v>
      </c>
      <c r="Y6191" s="8" t="s">
        <v>15653</v>
      </c>
      <c r="Z6191">
        <v>213112</v>
      </c>
      <c r="AA6191">
        <v>213112</v>
      </c>
      <c r="AB6191" s="8" t="s">
        <v>15654</v>
      </c>
    </row>
    <row r="6192" spans="24:28" x14ac:dyDescent="0.25">
      <c r="X6192">
        <v>6190</v>
      </c>
      <c r="Y6192" s="8" t="s">
        <v>15655</v>
      </c>
      <c r="Z6192">
        <v>711310</v>
      </c>
      <c r="AB6192" s="8" t="s">
        <v>15656</v>
      </c>
    </row>
    <row r="6193" spans="24:28" x14ac:dyDescent="0.25">
      <c r="X6193">
        <v>6191</v>
      </c>
      <c r="Y6193" s="8" t="s">
        <v>15657</v>
      </c>
      <c r="Z6193">
        <v>533110</v>
      </c>
      <c r="AA6193">
        <v>456130</v>
      </c>
      <c r="AB6193" s="8" t="s">
        <v>15658</v>
      </c>
    </row>
    <row r="6194" spans="24:28" x14ac:dyDescent="0.25">
      <c r="X6194">
        <v>6192</v>
      </c>
      <c r="Y6194" s="8" t="s">
        <v>15659</v>
      </c>
      <c r="Z6194">
        <v>335912</v>
      </c>
      <c r="AB6194" s="8" t="s">
        <v>15660</v>
      </c>
    </row>
    <row r="6195" spans="24:28" x14ac:dyDescent="0.25">
      <c r="X6195">
        <v>6193</v>
      </c>
      <c r="Y6195" s="8" t="s">
        <v>15661</v>
      </c>
      <c r="Z6195">
        <v>311941</v>
      </c>
      <c r="AA6195">
        <v>311824</v>
      </c>
      <c r="AB6195" s="8" t="s">
        <v>15662</v>
      </c>
    </row>
    <row r="6196" spans="24:28" x14ac:dyDescent="0.25">
      <c r="X6196">
        <v>6194</v>
      </c>
      <c r="Y6196" s="8" t="s">
        <v>15663</v>
      </c>
      <c r="Z6196">
        <v>238160</v>
      </c>
      <c r="AA6196">
        <v>444180</v>
      </c>
      <c r="AB6196" s="8" t="s">
        <v>15664</v>
      </c>
    </row>
    <row r="6197" spans="24:28" x14ac:dyDescent="0.25">
      <c r="X6197">
        <v>6195</v>
      </c>
      <c r="Y6197" s="8" t="s">
        <v>15665</v>
      </c>
      <c r="Z6197">
        <v>423860</v>
      </c>
      <c r="AA6197">
        <v>324110</v>
      </c>
      <c r="AB6197" s="8" t="s">
        <v>15666</v>
      </c>
    </row>
    <row r="6198" spans="24:28" x14ac:dyDescent="0.25">
      <c r="X6198">
        <v>6196</v>
      </c>
      <c r="Y6198" s="8" t="s">
        <v>15667</v>
      </c>
      <c r="Z6198">
        <v>313110</v>
      </c>
      <c r="AA6198">
        <v>325620</v>
      </c>
      <c r="AB6198" s="8" t="s">
        <v>15668</v>
      </c>
    </row>
    <row r="6199" spans="24:28" x14ac:dyDescent="0.25">
      <c r="X6199">
        <v>6197</v>
      </c>
      <c r="Y6199" s="8" t="s">
        <v>15669</v>
      </c>
      <c r="Z6199">
        <v>424460</v>
      </c>
      <c r="AB6199" s="8" t="s">
        <v>15670</v>
      </c>
    </row>
    <row r="6200" spans="24:28" x14ac:dyDescent="0.25">
      <c r="X6200">
        <v>6198</v>
      </c>
      <c r="Y6200" s="8" t="s">
        <v>15671</v>
      </c>
      <c r="Z6200">
        <v>541430</v>
      </c>
      <c r="AA6200">
        <v>314999</v>
      </c>
      <c r="AB6200" s="8" t="s">
        <v>15672</v>
      </c>
    </row>
    <row r="6201" spans="24:28" x14ac:dyDescent="0.25">
      <c r="X6201">
        <v>6199</v>
      </c>
      <c r="Y6201" s="8" t="s">
        <v>15673</v>
      </c>
      <c r="Z6201">
        <v>114112</v>
      </c>
      <c r="AA6201">
        <v>424460</v>
      </c>
      <c r="AB6201" s="8" t="s">
        <v>15674</v>
      </c>
    </row>
    <row r="6202" spans="24:28" x14ac:dyDescent="0.25">
      <c r="X6202">
        <v>6200</v>
      </c>
      <c r="Y6202" s="8" t="s">
        <v>15675</v>
      </c>
      <c r="Z6202">
        <v>441330</v>
      </c>
      <c r="AB6202" s="8" t="s">
        <v>15676</v>
      </c>
    </row>
    <row r="6203" spans="24:28" x14ac:dyDescent="0.25">
      <c r="X6203">
        <v>6201</v>
      </c>
      <c r="Y6203" s="8" t="s">
        <v>15677</v>
      </c>
      <c r="Z6203">
        <v>339993</v>
      </c>
      <c r="AA6203">
        <v>541715</v>
      </c>
      <c r="AB6203" s="8" t="s">
        <v>15678</v>
      </c>
    </row>
    <row r="6204" spans="24:28" x14ac:dyDescent="0.25">
      <c r="X6204">
        <v>6202</v>
      </c>
      <c r="Y6204" s="8" t="s">
        <v>15679</v>
      </c>
      <c r="Z6204">
        <v>334417</v>
      </c>
      <c r="AA6204">
        <v>334419</v>
      </c>
      <c r="AB6204" s="8" t="s">
        <v>15680</v>
      </c>
    </row>
    <row r="6205" spans="24:28" x14ac:dyDescent="0.25">
      <c r="X6205">
        <v>6203</v>
      </c>
      <c r="Y6205" s="8" t="s">
        <v>15681</v>
      </c>
      <c r="Z6205">
        <v>518210</v>
      </c>
      <c r="AA6205">
        <v>541512</v>
      </c>
      <c r="AB6205" s="8" t="s">
        <v>15682</v>
      </c>
    </row>
    <row r="6206" spans="24:28" x14ac:dyDescent="0.25">
      <c r="X6206">
        <v>6204</v>
      </c>
      <c r="Y6206" s="8" t="s">
        <v>15683</v>
      </c>
      <c r="Z6206">
        <v>453998</v>
      </c>
      <c r="AA6206">
        <v>446110</v>
      </c>
      <c r="AB6206" s="8" t="s">
        <v>15684</v>
      </c>
    </row>
    <row r="6207" spans="24:28" x14ac:dyDescent="0.25">
      <c r="X6207">
        <v>6205</v>
      </c>
      <c r="Y6207" s="8" t="s">
        <v>15685</v>
      </c>
      <c r="Z6207">
        <v>541120</v>
      </c>
      <c r="AA6207">
        <v>524210</v>
      </c>
      <c r="AB6207" s="8" t="s">
        <v>15686</v>
      </c>
    </row>
    <row r="6208" spans="24:28" x14ac:dyDescent="0.25">
      <c r="X6208">
        <v>6206</v>
      </c>
      <c r="Y6208" s="8" t="s">
        <v>15687</v>
      </c>
      <c r="Z6208">
        <v>486110</v>
      </c>
      <c r="AA6208">
        <v>324110</v>
      </c>
      <c r="AB6208" s="8" t="s">
        <v>15688</v>
      </c>
    </row>
    <row r="6209" spans="24:28" x14ac:dyDescent="0.25">
      <c r="X6209">
        <v>6207</v>
      </c>
      <c r="Y6209" s="8" t="s">
        <v>15689</v>
      </c>
      <c r="Z6209">
        <v>424990</v>
      </c>
      <c r="AB6209" s="8" t="s">
        <v>15690</v>
      </c>
    </row>
    <row r="6210" spans="24:28" x14ac:dyDescent="0.25">
      <c r="X6210">
        <v>6208</v>
      </c>
      <c r="Y6210" s="8" t="s">
        <v>15691</v>
      </c>
      <c r="Z6210">
        <v>541513</v>
      </c>
      <c r="AA6210">
        <v>541512</v>
      </c>
      <c r="AB6210" s="8" t="s">
        <v>15692</v>
      </c>
    </row>
    <row r="6211" spans="24:28" x14ac:dyDescent="0.25">
      <c r="X6211">
        <v>6209</v>
      </c>
      <c r="Y6211" s="8" t="s">
        <v>15693</v>
      </c>
      <c r="Z6211">
        <v>336411</v>
      </c>
      <c r="AA6211">
        <v>488190</v>
      </c>
      <c r="AB6211" s="8" t="s">
        <v>15694</v>
      </c>
    </row>
    <row r="6212" spans="24:28" x14ac:dyDescent="0.25">
      <c r="X6212">
        <v>6210</v>
      </c>
      <c r="Y6212" s="8" t="s">
        <v>15695</v>
      </c>
      <c r="Z6212">
        <v>332431</v>
      </c>
      <c r="AA6212">
        <v>332119</v>
      </c>
      <c r="AB6212" s="8" t="s">
        <v>15696</v>
      </c>
    </row>
    <row r="6213" spans="24:28" x14ac:dyDescent="0.25">
      <c r="X6213">
        <v>6211</v>
      </c>
      <c r="Y6213" s="8" t="s">
        <v>15697</v>
      </c>
      <c r="Z6213">
        <v>922120</v>
      </c>
      <c r="AB6213" s="8" t="s">
        <v>15698</v>
      </c>
    </row>
    <row r="6214" spans="24:28" x14ac:dyDescent="0.25">
      <c r="X6214">
        <v>6212</v>
      </c>
      <c r="Y6214" s="8" t="s">
        <v>15699</v>
      </c>
      <c r="Z6214">
        <v>237130</v>
      </c>
      <c r="AA6214">
        <v>334511</v>
      </c>
      <c r="AB6214" s="8" t="s">
        <v>15700</v>
      </c>
    </row>
    <row r="6215" spans="24:28" x14ac:dyDescent="0.25">
      <c r="X6215">
        <v>6213</v>
      </c>
      <c r="Y6215" s="8" t="s">
        <v>15701</v>
      </c>
      <c r="Z6215">
        <v>541613</v>
      </c>
      <c r="AB6215" s="8" t="s">
        <v>15702</v>
      </c>
    </row>
    <row r="6216" spans="24:28" x14ac:dyDescent="0.25">
      <c r="X6216">
        <v>6214</v>
      </c>
      <c r="Y6216" s="8" t="s">
        <v>15703</v>
      </c>
      <c r="Z6216">
        <v>114119</v>
      </c>
      <c r="AA6216">
        <v>453998</v>
      </c>
      <c r="AB6216" s="8" t="s">
        <v>15704</v>
      </c>
    </row>
    <row r="6217" spans="24:28" x14ac:dyDescent="0.25">
      <c r="X6217">
        <v>6215</v>
      </c>
      <c r="Y6217" s="8" t="s">
        <v>15705</v>
      </c>
      <c r="Z6217">
        <v>325411</v>
      </c>
      <c r="AA6217">
        <v>334516</v>
      </c>
      <c r="AB6217" s="8" t="s">
        <v>15706</v>
      </c>
    </row>
    <row r="6218" spans="24:28" x14ac:dyDescent="0.25">
      <c r="X6218">
        <v>6216</v>
      </c>
      <c r="Y6218" s="8" t="s">
        <v>15707</v>
      </c>
      <c r="Z6218">
        <v>721191</v>
      </c>
      <c r="AA6218">
        <v>722511</v>
      </c>
      <c r="AB6218" s="8" t="s">
        <v>15708</v>
      </c>
    </row>
    <row r="6219" spans="24:28" x14ac:dyDescent="0.25">
      <c r="X6219">
        <v>6217</v>
      </c>
      <c r="Y6219" s="8" t="s">
        <v>15709</v>
      </c>
      <c r="Z6219">
        <v>221118</v>
      </c>
      <c r="AA6219">
        <v>221210</v>
      </c>
      <c r="AB6219" s="8" t="s">
        <v>15710</v>
      </c>
    </row>
    <row r="6220" spans="24:28" x14ac:dyDescent="0.25">
      <c r="X6220">
        <v>6218</v>
      </c>
      <c r="Y6220" s="8" t="s">
        <v>15711</v>
      </c>
      <c r="Z6220">
        <v>325211</v>
      </c>
      <c r="AA6220">
        <v>325199</v>
      </c>
      <c r="AB6220" s="8" t="s">
        <v>15712</v>
      </c>
    </row>
    <row r="6221" spans="24:28" x14ac:dyDescent="0.25">
      <c r="X6221">
        <v>6219</v>
      </c>
      <c r="Y6221" s="8" t="s">
        <v>15713</v>
      </c>
      <c r="Z6221">
        <v>541922</v>
      </c>
      <c r="AB6221" s="8" t="s">
        <v>15714</v>
      </c>
    </row>
    <row r="6222" spans="24:28" x14ac:dyDescent="0.25">
      <c r="X6222">
        <v>6220</v>
      </c>
      <c r="Y6222" s="8" t="s">
        <v>15715</v>
      </c>
      <c r="Z6222">
        <v>111331</v>
      </c>
      <c r="AA6222">
        <v>111219</v>
      </c>
      <c r="AB6222" s="8" t="s">
        <v>15716</v>
      </c>
    </row>
    <row r="6223" spans="24:28" x14ac:dyDescent="0.25">
      <c r="X6223">
        <v>6221</v>
      </c>
      <c r="Y6223" s="8" t="s">
        <v>15717</v>
      </c>
      <c r="Z6223">
        <v>611513</v>
      </c>
      <c r="AA6223">
        <v>611310</v>
      </c>
      <c r="AB6223" s="8" t="s">
        <v>15718</v>
      </c>
    </row>
    <row r="6224" spans="24:28" x14ac:dyDescent="0.25">
      <c r="X6224">
        <v>6222</v>
      </c>
      <c r="Y6224" s="8" t="s">
        <v>15719</v>
      </c>
      <c r="Z6224">
        <v>541430</v>
      </c>
      <c r="AA6224">
        <v>512110</v>
      </c>
      <c r="AB6224" s="8" t="s">
        <v>15720</v>
      </c>
    </row>
    <row r="6225" spans="24:28" x14ac:dyDescent="0.25">
      <c r="X6225">
        <v>6223</v>
      </c>
      <c r="Y6225" s="8" t="s">
        <v>15721</v>
      </c>
      <c r="Z6225">
        <v>561720</v>
      </c>
      <c r="AA6225">
        <v>236220</v>
      </c>
      <c r="AB6225" s="8" t="s">
        <v>15722</v>
      </c>
    </row>
    <row r="6226" spans="24:28" x14ac:dyDescent="0.25">
      <c r="X6226">
        <v>6224</v>
      </c>
      <c r="Y6226" s="8" t="s">
        <v>15723</v>
      </c>
      <c r="Z6226">
        <v>488490</v>
      </c>
      <c r="AA6226">
        <v>541380</v>
      </c>
      <c r="AB6226" s="8" t="s">
        <v>15724</v>
      </c>
    </row>
    <row r="6227" spans="24:28" x14ac:dyDescent="0.25">
      <c r="X6227">
        <v>6225</v>
      </c>
      <c r="Y6227" s="8" t="s">
        <v>15725</v>
      </c>
      <c r="Z6227">
        <v>326220</v>
      </c>
      <c r="AB6227" s="8" t="s">
        <v>15726</v>
      </c>
    </row>
    <row r="6228" spans="24:28" x14ac:dyDescent="0.25">
      <c r="X6228">
        <v>6226</v>
      </c>
      <c r="Y6228" s="8" t="s">
        <v>15727</v>
      </c>
      <c r="Z6228">
        <v>811191</v>
      </c>
      <c r="AB6228" s="8" t="s">
        <v>15728</v>
      </c>
    </row>
    <row r="6229" spans="24:28" x14ac:dyDescent="0.25">
      <c r="X6229">
        <v>6227</v>
      </c>
      <c r="Y6229" s="8" t="s">
        <v>15729</v>
      </c>
      <c r="Z6229">
        <v>459310</v>
      </c>
      <c r="AA6229">
        <v>444240</v>
      </c>
      <c r="AB6229" s="8" t="s">
        <v>15730</v>
      </c>
    </row>
    <row r="6230" spans="24:28" x14ac:dyDescent="0.25">
      <c r="X6230">
        <v>6228</v>
      </c>
      <c r="Y6230" s="8" t="s">
        <v>15731</v>
      </c>
      <c r="Z6230">
        <v>721199</v>
      </c>
      <c r="AB6230" s="8" t="s">
        <v>15732</v>
      </c>
    </row>
    <row r="6231" spans="24:28" x14ac:dyDescent="0.25">
      <c r="X6231">
        <v>6229</v>
      </c>
      <c r="Y6231" s="8" t="s">
        <v>15733</v>
      </c>
      <c r="Z6231">
        <v>541613</v>
      </c>
      <c r="AB6231" s="8" t="s">
        <v>15734</v>
      </c>
    </row>
    <row r="6232" spans="24:28" x14ac:dyDescent="0.25">
      <c r="X6232">
        <v>6230</v>
      </c>
      <c r="Y6232" s="8" t="s">
        <v>15735</v>
      </c>
      <c r="Z6232">
        <v>424940</v>
      </c>
      <c r="AA6232">
        <v>561990</v>
      </c>
      <c r="AB6232" s="8" t="s">
        <v>15736</v>
      </c>
    </row>
    <row r="6233" spans="24:28" x14ac:dyDescent="0.25">
      <c r="X6233">
        <v>6231</v>
      </c>
      <c r="Y6233" s="8" t="s">
        <v>15737</v>
      </c>
      <c r="Z6233">
        <v>423450</v>
      </c>
      <c r="AA6233">
        <v>339112</v>
      </c>
      <c r="AB6233" s="8" t="s">
        <v>15738</v>
      </c>
    </row>
    <row r="6234" spans="24:28" x14ac:dyDescent="0.25">
      <c r="X6234">
        <v>6232</v>
      </c>
      <c r="Y6234" s="8" t="s">
        <v>15739</v>
      </c>
      <c r="Z6234">
        <v>485510</v>
      </c>
      <c r="AA6234">
        <v>561510</v>
      </c>
      <c r="AB6234" s="8" t="s">
        <v>15740</v>
      </c>
    </row>
    <row r="6235" spans="24:28" x14ac:dyDescent="0.25">
      <c r="X6235">
        <v>6233</v>
      </c>
      <c r="Y6235" s="8" t="s">
        <v>15741</v>
      </c>
      <c r="Z6235">
        <v>331318</v>
      </c>
      <c r="AA6235">
        <v>339993</v>
      </c>
      <c r="AB6235" s="8" t="s">
        <v>15742</v>
      </c>
    </row>
    <row r="6236" spans="24:28" x14ac:dyDescent="0.25">
      <c r="X6236">
        <v>6234</v>
      </c>
      <c r="Y6236" s="8" t="s">
        <v>15743</v>
      </c>
      <c r="Z6236">
        <v>111219</v>
      </c>
      <c r="AA6236">
        <v>445220</v>
      </c>
      <c r="AB6236" s="8" t="s">
        <v>15744</v>
      </c>
    </row>
    <row r="6237" spans="24:28" x14ac:dyDescent="0.25">
      <c r="X6237">
        <v>6235</v>
      </c>
      <c r="Y6237" s="8" t="s">
        <v>15745</v>
      </c>
      <c r="Z6237">
        <v>336999</v>
      </c>
      <c r="AB6237" s="8" t="s">
        <v>15746</v>
      </c>
    </row>
    <row r="6238" spans="24:28" x14ac:dyDescent="0.25">
      <c r="X6238">
        <v>6236</v>
      </c>
      <c r="Y6238" s="8" t="s">
        <v>15747</v>
      </c>
      <c r="Z6238">
        <v>712190</v>
      </c>
      <c r="AB6238" s="8" t="s">
        <v>15748</v>
      </c>
    </row>
    <row r="6239" spans="24:28" x14ac:dyDescent="0.25">
      <c r="X6239">
        <v>6237</v>
      </c>
      <c r="Y6239" s="8" t="s">
        <v>15749</v>
      </c>
      <c r="Z6239">
        <v>813312</v>
      </c>
      <c r="AB6239" s="8" t="s">
        <v>15750</v>
      </c>
    </row>
    <row r="6240" spans="24:28" x14ac:dyDescent="0.25">
      <c r="X6240">
        <v>6238</v>
      </c>
      <c r="Y6240" s="8" t="s">
        <v>15751</v>
      </c>
      <c r="Z6240">
        <v>327213</v>
      </c>
      <c r="AB6240" s="8" t="s">
        <v>15752</v>
      </c>
    </row>
    <row r="6241" spans="24:28" x14ac:dyDescent="0.25">
      <c r="X6241">
        <v>6239</v>
      </c>
      <c r="Y6241" s="8" t="s">
        <v>15753</v>
      </c>
      <c r="Z6241">
        <v>623311</v>
      </c>
      <c r="AB6241" s="8" t="s">
        <v>15754</v>
      </c>
    </row>
    <row r="6242" spans="24:28" x14ac:dyDescent="0.25">
      <c r="X6242">
        <v>6240</v>
      </c>
      <c r="Y6242" s="8" t="s">
        <v>15755</v>
      </c>
      <c r="Z6242">
        <v>238150</v>
      </c>
      <c r="AA6242">
        <v>238130</v>
      </c>
      <c r="AB6242" s="8" t="s">
        <v>15756</v>
      </c>
    </row>
    <row r="6243" spans="24:28" x14ac:dyDescent="0.25">
      <c r="X6243">
        <v>6241</v>
      </c>
      <c r="Y6243" s="8" t="s">
        <v>15757</v>
      </c>
      <c r="Z6243">
        <v>517121</v>
      </c>
      <c r="AA6243">
        <v>517112</v>
      </c>
      <c r="AB6243" s="8" t="s">
        <v>15758</v>
      </c>
    </row>
    <row r="6244" spans="24:28" x14ac:dyDescent="0.25">
      <c r="X6244">
        <v>6242</v>
      </c>
      <c r="Y6244" s="8" t="s">
        <v>15759</v>
      </c>
      <c r="Z6244">
        <v>811310</v>
      </c>
      <c r="AA6244">
        <v>453998</v>
      </c>
      <c r="AB6244" s="8" t="s">
        <v>15760</v>
      </c>
    </row>
    <row r="6245" spans="24:28" x14ac:dyDescent="0.25">
      <c r="X6245">
        <v>6243</v>
      </c>
      <c r="Y6245" s="8" t="s">
        <v>15761</v>
      </c>
      <c r="Z6245">
        <v>713110</v>
      </c>
      <c r="AB6245" s="8" t="s">
        <v>15762</v>
      </c>
    </row>
    <row r="6246" spans="24:28" x14ac:dyDescent="0.25">
      <c r="X6246">
        <v>6244</v>
      </c>
      <c r="Y6246" s="8" t="s">
        <v>15763</v>
      </c>
      <c r="Z6246">
        <v>624210</v>
      </c>
      <c r="AB6246" s="8" t="s">
        <v>15764</v>
      </c>
    </row>
    <row r="6247" spans="24:28" x14ac:dyDescent="0.25">
      <c r="X6247">
        <v>6245</v>
      </c>
      <c r="Y6247" s="8" t="s">
        <v>15765</v>
      </c>
      <c r="Z6247">
        <v>337215</v>
      </c>
      <c r="AB6247" s="8" t="s">
        <v>15766</v>
      </c>
    </row>
    <row r="6248" spans="24:28" x14ac:dyDescent="0.25">
      <c r="X6248">
        <v>6246</v>
      </c>
      <c r="Y6248" s="8" t="s">
        <v>15767</v>
      </c>
      <c r="Z6248">
        <v>424460</v>
      </c>
      <c r="AA6248">
        <v>493120</v>
      </c>
      <c r="AB6248" s="8" t="s">
        <v>15768</v>
      </c>
    </row>
    <row r="6249" spans="24:28" x14ac:dyDescent="0.25">
      <c r="X6249">
        <v>6247</v>
      </c>
      <c r="Y6249" s="8" t="s">
        <v>15769</v>
      </c>
      <c r="Z6249">
        <v>522130</v>
      </c>
      <c r="AB6249" s="8" t="s">
        <v>15770</v>
      </c>
    </row>
    <row r="6250" spans="24:28" x14ac:dyDescent="0.25">
      <c r="X6250">
        <v>6248</v>
      </c>
      <c r="Y6250" s="8" t="s">
        <v>15771</v>
      </c>
      <c r="Z6250">
        <v>337121</v>
      </c>
      <c r="AA6250">
        <v>337122</v>
      </c>
      <c r="AB6250" s="8" t="s">
        <v>15772</v>
      </c>
    </row>
    <row r="6251" spans="24:28" x14ac:dyDescent="0.25">
      <c r="X6251">
        <v>6249</v>
      </c>
      <c r="Y6251" s="8" t="s">
        <v>15773</v>
      </c>
      <c r="Z6251">
        <v>238990</v>
      </c>
      <c r="AB6251" s="8" t="s">
        <v>15774</v>
      </c>
    </row>
    <row r="6252" spans="24:28" x14ac:dyDescent="0.25">
      <c r="X6252">
        <v>6250</v>
      </c>
      <c r="Y6252" s="8" t="s">
        <v>15775</v>
      </c>
      <c r="Z6252">
        <v>922130</v>
      </c>
      <c r="AB6252" s="8" t="s">
        <v>15776</v>
      </c>
    </row>
    <row r="6253" spans="24:28" x14ac:dyDescent="0.25">
      <c r="X6253">
        <v>6251</v>
      </c>
      <c r="Y6253" s="8" t="s">
        <v>15777</v>
      </c>
      <c r="Z6253">
        <v>336320</v>
      </c>
      <c r="AA6253">
        <v>336360</v>
      </c>
      <c r="AB6253" s="8" t="s">
        <v>15778</v>
      </c>
    </row>
    <row r="6254" spans="24:28" x14ac:dyDescent="0.25">
      <c r="X6254">
        <v>6252</v>
      </c>
      <c r="Y6254" s="8" t="s">
        <v>15779</v>
      </c>
      <c r="Z6254">
        <v>331221</v>
      </c>
      <c r="AB6254" s="8" t="s">
        <v>15780</v>
      </c>
    </row>
    <row r="6255" spans="24:28" x14ac:dyDescent="0.25">
      <c r="X6255">
        <v>6253</v>
      </c>
      <c r="Y6255" s="8" t="s">
        <v>15781</v>
      </c>
      <c r="Z6255">
        <v>928120</v>
      </c>
      <c r="AB6255" s="8" t="s">
        <v>15782</v>
      </c>
    </row>
    <row r="6256" spans="24:28" x14ac:dyDescent="0.25">
      <c r="X6256">
        <v>6254</v>
      </c>
      <c r="Y6256" s="8" t="s">
        <v>15783</v>
      </c>
      <c r="Z6256">
        <v>335921</v>
      </c>
      <c r="AA6256">
        <v>334112</v>
      </c>
      <c r="AB6256" s="8" t="s">
        <v>15784</v>
      </c>
    </row>
    <row r="6257" spans="24:28" x14ac:dyDescent="0.25">
      <c r="X6257">
        <v>6255</v>
      </c>
      <c r="Y6257" s="8" t="s">
        <v>15785</v>
      </c>
      <c r="Z6257">
        <v>512191</v>
      </c>
      <c r="AB6257" s="8" t="s">
        <v>15786</v>
      </c>
    </row>
    <row r="6258" spans="24:28" x14ac:dyDescent="0.25">
      <c r="X6258">
        <v>6256</v>
      </c>
      <c r="Y6258" s="8" t="s">
        <v>15787</v>
      </c>
      <c r="Z6258">
        <v>334413</v>
      </c>
      <c r="AB6258" s="8" t="s">
        <v>15788</v>
      </c>
    </row>
    <row r="6259" spans="24:28" x14ac:dyDescent="0.25">
      <c r="X6259">
        <v>6257</v>
      </c>
      <c r="Y6259" s="8" t="s">
        <v>15789</v>
      </c>
      <c r="Z6259">
        <v>621991</v>
      </c>
      <c r="AB6259" s="8" t="s">
        <v>15790</v>
      </c>
    </row>
    <row r="6260" spans="24:28" x14ac:dyDescent="0.25">
      <c r="X6260">
        <v>6258</v>
      </c>
      <c r="Y6260" s="8" t="s">
        <v>15791</v>
      </c>
      <c r="Z6260">
        <v>325413</v>
      </c>
      <c r="AB6260" s="8" t="s">
        <v>15792</v>
      </c>
    </row>
    <row r="6261" spans="24:28" x14ac:dyDescent="0.25">
      <c r="X6261">
        <v>6259</v>
      </c>
      <c r="Y6261" s="8" t="s">
        <v>15793</v>
      </c>
      <c r="Z6261">
        <v>517311</v>
      </c>
      <c r="AB6261" s="8" t="s">
        <v>15794</v>
      </c>
    </row>
    <row r="6262" spans="24:28" x14ac:dyDescent="0.25">
      <c r="X6262">
        <v>6260</v>
      </c>
      <c r="Y6262" s="8" t="s">
        <v>15795</v>
      </c>
      <c r="Z6262">
        <v>441210</v>
      </c>
      <c r="AB6262" s="8" t="s">
        <v>15796</v>
      </c>
    </row>
    <row r="6263" spans="24:28" x14ac:dyDescent="0.25">
      <c r="X6263">
        <v>6261</v>
      </c>
      <c r="Y6263" s="8" t="s">
        <v>15797</v>
      </c>
      <c r="Z6263">
        <v>423330</v>
      </c>
      <c r="AA6263">
        <v>423310</v>
      </c>
      <c r="AB6263" s="8" t="s">
        <v>15798</v>
      </c>
    </row>
    <row r="6264" spans="24:28" x14ac:dyDescent="0.25">
      <c r="X6264">
        <v>6262</v>
      </c>
      <c r="Y6264" s="8" t="s">
        <v>15799</v>
      </c>
      <c r="Z6264">
        <v>313310</v>
      </c>
      <c r="AB6264" s="8" t="s">
        <v>15800</v>
      </c>
    </row>
    <row r="6265" spans="24:28" x14ac:dyDescent="0.25">
      <c r="X6265">
        <v>6263</v>
      </c>
      <c r="Y6265" s="8" t="s">
        <v>15801</v>
      </c>
      <c r="Z6265">
        <v>332722</v>
      </c>
      <c r="AA6265">
        <v>339993</v>
      </c>
      <c r="AB6265" s="8" t="s">
        <v>15802</v>
      </c>
    </row>
    <row r="6266" spans="24:28" x14ac:dyDescent="0.25">
      <c r="X6266">
        <v>6264</v>
      </c>
      <c r="Y6266" s="8" t="s">
        <v>15803</v>
      </c>
      <c r="Z6266">
        <v>311421</v>
      </c>
      <c r="AB6266" s="8" t="s">
        <v>15804</v>
      </c>
    </row>
    <row r="6267" spans="24:28" x14ac:dyDescent="0.25">
      <c r="X6267">
        <v>6265</v>
      </c>
      <c r="Y6267" s="8" t="s">
        <v>15805</v>
      </c>
      <c r="Z6267">
        <v>423420</v>
      </c>
      <c r="AA6267">
        <v>423440</v>
      </c>
      <c r="AB6267" s="8" t="s">
        <v>15806</v>
      </c>
    </row>
    <row r="6268" spans="24:28" x14ac:dyDescent="0.25">
      <c r="X6268">
        <v>6266</v>
      </c>
      <c r="Y6268" s="8" t="s">
        <v>15807</v>
      </c>
      <c r="Z6268">
        <v>484121</v>
      </c>
      <c r="AB6268" s="8" t="s">
        <v>15808</v>
      </c>
    </row>
    <row r="6269" spans="24:28" x14ac:dyDescent="0.25">
      <c r="X6269">
        <v>6267</v>
      </c>
      <c r="Y6269" s="8" t="s">
        <v>15809</v>
      </c>
      <c r="Z6269">
        <v>541840</v>
      </c>
      <c r="AA6269">
        <v>541512</v>
      </c>
      <c r="AB6269" s="8" t="s">
        <v>15810</v>
      </c>
    </row>
    <row r="6270" spans="24:28" x14ac:dyDescent="0.25">
      <c r="X6270">
        <v>6268</v>
      </c>
      <c r="Y6270" s="8" t="s">
        <v>15811</v>
      </c>
      <c r="Z6270">
        <v>621491</v>
      </c>
      <c r="AB6270" s="8" t="s">
        <v>15812</v>
      </c>
    </row>
    <row r="6271" spans="24:28" x14ac:dyDescent="0.25">
      <c r="X6271">
        <v>6269</v>
      </c>
      <c r="Y6271" s="8" t="s">
        <v>15813</v>
      </c>
      <c r="Z6271">
        <v>551111</v>
      </c>
      <c r="AB6271" s="8" t="s">
        <v>15814</v>
      </c>
    </row>
    <row r="6272" spans="24:28" x14ac:dyDescent="0.25">
      <c r="X6272">
        <v>6270</v>
      </c>
      <c r="Y6272" s="8" t="s">
        <v>15815</v>
      </c>
      <c r="Z6272">
        <v>813930</v>
      </c>
      <c r="AB6272" s="8" t="s">
        <v>15816</v>
      </c>
    </row>
    <row r="6273" spans="24:28" x14ac:dyDescent="0.25">
      <c r="X6273">
        <v>6271</v>
      </c>
      <c r="Y6273" s="8" t="s">
        <v>15817</v>
      </c>
      <c r="Z6273">
        <v>316110</v>
      </c>
      <c r="AB6273" s="8" t="s">
        <v>15818</v>
      </c>
    </row>
    <row r="6274" spans="24:28" x14ac:dyDescent="0.25">
      <c r="X6274">
        <v>6272</v>
      </c>
      <c r="Y6274" s="8" t="s">
        <v>15819</v>
      </c>
      <c r="Z6274">
        <v>561439</v>
      </c>
      <c r="AB6274" s="8" t="s">
        <v>15820</v>
      </c>
    </row>
    <row r="6275" spans="24:28" x14ac:dyDescent="0.25">
      <c r="X6275">
        <v>6273</v>
      </c>
      <c r="Y6275" s="8" t="s">
        <v>15821</v>
      </c>
      <c r="Z6275">
        <v>813930</v>
      </c>
      <c r="AB6275" s="8" t="s">
        <v>15822</v>
      </c>
    </row>
    <row r="6276" spans="24:28" x14ac:dyDescent="0.25">
      <c r="X6276">
        <v>6274</v>
      </c>
      <c r="Y6276" s="8" t="s">
        <v>15823</v>
      </c>
      <c r="Z6276">
        <v>326212</v>
      </c>
      <c r="AB6276" s="8" t="s">
        <v>15824</v>
      </c>
    </row>
    <row r="6277" spans="24:28" x14ac:dyDescent="0.25">
      <c r="X6277">
        <v>6275</v>
      </c>
      <c r="Y6277" s="8" t="s">
        <v>15825</v>
      </c>
      <c r="Z6277">
        <v>336211</v>
      </c>
      <c r="AA6277">
        <v>423830</v>
      </c>
      <c r="AB6277" s="8" t="s">
        <v>15826</v>
      </c>
    </row>
    <row r="6278" spans="24:28" x14ac:dyDescent="0.25">
      <c r="X6278">
        <v>6276</v>
      </c>
      <c r="Y6278" s="8" t="s">
        <v>15827</v>
      </c>
      <c r="Z6278">
        <v>484121</v>
      </c>
      <c r="AB6278" s="8" t="s">
        <v>15828</v>
      </c>
    </row>
    <row r="6279" spans="24:28" x14ac:dyDescent="0.25">
      <c r="X6279">
        <v>6277</v>
      </c>
      <c r="Y6279" s="8" t="s">
        <v>15829</v>
      </c>
      <c r="Z6279">
        <v>541890</v>
      </c>
      <c r="AB6279" s="8" t="s">
        <v>15830</v>
      </c>
    </row>
    <row r="6280" spans="24:28" x14ac:dyDescent="0.25">
      <c r="X6280">
        <v>6278</v>
      </c>
      <c r="Y6280" s="8" t="s">
        <v>15831</v>
      </c>
      <c r="Z6280">
        <v>333996</v>
      </c>
      <c r="AA6280">
        <v>333519</v>
      </c>
      <c r="AB6280" s="8" t="s">
        <v>15832</v>
      </c>
    </row>
    <row r="6281" spans="24:28" x14ac:dyDescent="0.25">
      <c r="X6281">
        <v>6279</v>
      </c>
      <c r="Y6281" s="8" t="s">
        <v>15833</v>
      </c>
      <c r="Z6281">
        <v>113110</v>
      </c>
      <c r="AB6281" s="8" t="s">
        <v>15834</v>
      </c>
    </row>
    <row r="6282" spans="24:28" x14ac:dyDescent="0.25">
      <c r="X6282">
        <v>6280</v>
      </c>
      <c r="Y6282" s="8" t="s">
        <v>15835</v>
      </c>
      <c r="Z6282">
        <v>562219</v>
      </c>
      <c r="AB6282" s="8" t="s">
        <v>15836</v>
      </c>
    </row>
    <row r="6283" spans="24:28" x14ac:dyDescent="0.25">
      <c r="X6283">
        <v>6281</v>
      </c>
      <c r="Y6283" s="8" t="s">
        <v>15837</v>
      </c>
      <c r="Z6283">
        <v>541370</v>
      </c>
      <c r="AA6283">
        <v>541330</v>
      </c>
      <c r="AB6283" s="8" t="s">
        <v>15838</v>
      </c>
    </row>
    <row r="6284" spans="24:28" x14ac:dyDescent="0.25">
      <c r="X6284">
        <v>6282</v>
      </c>
      <c r="Y6284" s="8" t="s">
        <v>15839</v>
      </c>
      <c r="Z6284">
        <v>541820</v>
      </c>
      <c r="AA6284">
        <v>541810</v>
      </c>
      <c r="AB6284" s="8" t="s">
        <v>15840</v>
      </c>
    </row>
    <row r="6285" spans="24:28" x14ac:dyDescent="0.25">
      <c r="X6285">
        <v>6283</v>
      </c>
      <c r="Y6285" s="8" t="s">
        <v>15841</v>
      </c>
      <c r="Z6285">
        <v>424610</v>
      </c>
      <c r="AB6285" s="8" t="s">
        <v>15842</v>
      </c>
    </row>
    <row r="6286" spans="24:28" x14ac:dyDescent="0.25">
      <c r="X6286">
        <v>6284</v>
      </c>
      <c r="Y6286" s="8" t="s">
        <v>15843</v>
      </c>
      <c r="Z6286">
        <v>561110</v>
      </c>
      <c r="AA6286">
        <v>522320</v>
      </c>
      <c r="AB6286" s="8" t="s">
        <v>15844</v>
      </c>
    </row>
    <row r="6287" spans="24:28" x14ac:dyDescent="0.25">
      <c r="X6287">
        <v>6285</v>
      </c>
      <c r="Y6287" s="8" t="s">
        <v>15845</v>
      </c>
      <c r="Z6287">
        <v>423410</v>
      </c>
      <c r="AA6287">
        <v>423690</v>
      </c>
      <c r="AB6287" s="8" t="s">
        <v>15846</v>
      </c>
    </row>
    <row r="6288" spans="24:28" x14ac:dyDescent="0.25">
      <c r="X6288">
        <v>6286</v>
      </c>
      <c r="Y6288" s="8" t="s">
        <v>15847</v>
      </c>
      <c r="Z6288">
        <v>337110</v>
      </c>
      <c r="AB6288" s="8" t="s">
        <v>15848</v>
      </c>
    </row>
    <row r="6289" spans="24:28" x14ac:dyDescent="0.25">
      <c r="X6289">
        <v>6287</v>
      </c>
      <c r="Y6289" s="8" t="s">
        <v>15849</v>
      </c>
      <c r="Z6289">
        <v>531120</v>
      </c>
      <c r="AB6289" s="8" t="s">
        <v>15850</v>
      </c>
    </row>
    <row r="6290" spans="24:28" x14ac:dyDescent="0.25">
      <c r="X6290">
        <v>6288</v>
      </c>
      <c r="Y6290" s="8" t="s">
        <v>15851</v>
      </c>
      <c r="Z6290">
        <v>339993</v>
      </c>
      <c r="AB6290" s="8" t="s">
        <v>15852</v>
      </c>
    </row>
    <row r="6291" spans="24:28" x14ac:dyDescent="0.25">
      <c r="X6291">
        <v>6289</v>
      </c>
      <c r="Y6291" s="8" t="s">
        <v>15853</v>
      </c>
      <c r="Z6291">
        <v>326211</v>
      </c>
      <c r="AB6291" s="8" t="s">
        <v>15854</v>
      </c>
    </row>
    <row r="6292" spans="24:28" x14ac:dyDescent="0.25">
      <c r="X6292">
        <v>6290</v>
      </c>
      <c r="Y6292" s="8" t="s">
        <v>15855</v>
      </c>
      <c r="Z6292">
        <v>423420</v>
      </c>
      <c r="AA6292">
        <v>423430</v>
      </c>
      <c r="AB6292" s="8" t="s">
        <v>15856</v>
      </c>
    </row>
    <row r="6293" spans="24:28" x14ac:dyDescent="0.25">
      <c r="X6293">
        <v>6291</v>
      </c>
      <c r="Y6293" s="8" t="s">
        <v>15857</v>
      </c>
      <c r="Z6293">
        <v>331315</v>
      </c>
      <c r="AA6293">
        <v>332999</v>
      </c>
      <c r="AB6293" s="8" t="s">
        <v>15858</v>
      </c>
    </row>
    <row r="6294" spans="24:28" x14ac:dyDescent="0.25">
      <c r="X6294">
        <v>6292</v>
      </c>
      <c r="Y6294" s="8" t="s">
        <v>15859</v>
      </c>
      <c r="Z6294">
        <v>451130</v>
      </c>
      <c r="AB6294" s="8" t="s">
        <v>15860</v>
      </c>
    </row>
    <row r="6295" spans="24:28" x14ac:dyDescent="0.25">
      <c r="X6295">
        <v>6293</v>
      </c>
      <c r="Y6295" s="8" t="s">
        <v>15861</v>
      </c>
      <c r="Z6295">
        <v>621610</v>
      </c>
      <c r="AB6295" s="8" t="s">
        <v>15862</v>
      </c>
    </row>
    <row r="6296" spans="24:28" x14ac:dyDescent="0.25">
      <c r="X6296">
        <v>6294</v>
      </c>
      <c r="Y6296" s="8" t="s">
        <v>15863</v>
      </c>
      <c r="Z6296">
        <v>333612</v>
      </c>
      <c r="AB6296" s="8" t="s">
        <v>15864</v>
      </c>
    </row>
    <row r="6297" spans="24:28" x14ac:dyDescent="0.25">
      <c r="X6297">
        <v>6295</v>
      </c>
      <c r="Y6297" s="8" t="s">
        <v>15865</v>
      </c>
      <c r="Z6297">
        <v>711130</v>
      </c>
      <c r="AB6297" s="8" t="s">
        <v>15866</v>
      </c>
    </row>
    <row r="6298" spans="24:28" x14ac:dyDescent="0.25">
      <c r="X6298">
        <v>6296</v>
      </c>
      <c r="Y6298" s="8" t="s">
        <v>15867</v>
      </c>
      <c r="Z6298">
        <v>532283</v>
      </c>
      <c r="AA6298">
        <v>446199</v>
      </c>
      <c r="AB6298" s="8" t="s">
        <v>15868</v>
      </c>
    </row>
    <row r="6299" spans="24:28" x14ac:dyDescent="0.25">
      <c r="X6299">
        <v>6297</v>
      </c>
      <c r="Y6299" s="8" t="s">
        <v>15869</v>
      </c>
      <c r="Z6299">
        <v>332812</v>
      </c>
      <c r="AA6299">
        <v>325510</v>
      </c>
      <c r="AB6299" s="8" t="s">
        <v>15870</v>
      </c>
    </row>
    <row r="6300" spans="24:28" x14ac:dyDescent="0.25">
      <c r="X6300">
        <v>6298</v>
      </c>
      <c r="Y6300" s="8" t="s">
        <v>15871</v>
      </c>
      <c r="Z6300">
        <v>321992</v>
      </c>
      <c r="AA6300">
        <v>531120</v>
      </c>
      <c r="AB6300" s="8" t="s">
        <v>15872</v>
      </c>
    </row>
    <row r="6301" spans="24:28" x14ac:dyDescent="0.25">
      <c r="X6301">
        <v>6299</v>
      </c>
      <c r="Y6301" s="8" t="s">
        <v>15873</v>
      </c>
      <c r="Z6301">
        <v>423740</v>
      </c>
      <c r="AA6301">
        <v>423730</v>
      </c>
      <c r="AB6301" s="8" t="s">
        <v>15874</v>
      </c>
    </row>
    <row r="6302" spans="24:28" x14ac:dyDescent="0.25">
      <c r="X6302">
        <v>6300</v>
      </c>
      <c r="Y6302" s="8" t="s">
        <v>15875</v>
      </c>
      <c r="Z6302">
        <v>325212</v>
      </c>
      <c r="AB6302" s="8" t="s">
        <v>15876</v>
      </c>
    </row>
    <row r="6303" spans="24:28" x14ac:dyDescent="0.25">
      <c r="X6303">
        <v>6301</v>
      </c>
      <c r="Y6303" s="8" t="s">
        <v>15877</v>
      </c>
      <c r="Z6303">
        <v>326122</v>
      </c>
      <c r="AA6303">
        <v>332112</v>
      </c>
      <c r="AB6303" s="8" t="s">
        <v>15878</v>
      </c>
    </row>
    <row r="6304" spans="24:28" x14ac:dyDescent="0.25">
      <c r="X6304">
        <v>6302</v>
      </c>
      <c r="Y6304" s="8" t="s">
        <v>15879</v>
      </c>
      <c r="Z6304">
        <v>711212</v>
      </c>
      <c r="AB6304" s="8" t="s">
        <v>15880</v>
      </c>
    </row>
    <row r="6305" spans="24:28" x14ac:dyDescent="0.25">
      <c r="X6305">
        <v>6303</v>
      </c>
      <c r="Y6305" s="8" t="s">
        <v>15881</v>
      </c>
      <c r="Z6305">
        <v>336390</v>
      </c>
      <c r="AB6305" s="8" t="s">
        <v>15882</v>
      </c>
    </row>
    <row r="6306" spans="24:28" x14ac:dyDescent="0.25">
      <c r="X6306">
        <v>6304</v>
      </c>
      <c r="Y6306" s="8" t="s">
        <v>15883</v>
      </c>
      <c r="Z6306">
        <v>221118</v>
      </c>
      <c r="AB6306" s="8" t="s">
        <v>15884</v>
      </c>
    </row>
    <row r="6307" spans="24:28" x14ac:dyDescent="0.25">
      <c r="X6307">
        <v>6305</v>
      </c>
      <c r="Y6307" s="8" t="s">
        <v>15885</v>
      </c>
      <c r="Z6307">
        <v>624310</v>
      </c>
      <c r="AA6307">
        <v>561720</v>
      </c>
      <c r="AB6307" s="8" t="s">
        <v>15886</v>
      </c>
    </row>
    <row r="6308" spans="24:28" x14ac:dyDescent="0.25">
      <c r="X6308">
        <v>6306</v>
      </c>
      <c r="Y6308" s="8" t="s">
        <v>15887</v>
      </c>
      <c r="Z6308">
        <v>811113</v>
      </c>
      <c r="AB6308" s="8" t="s">
        <v>15888</v>
      </c>
    </row>
    <row r="6309" spans="24:28" x14ac:dyDescent="0.25">
      <c r="X6309">
        <v>6307</v>
      </c>
      <c r="Y6309" s="8" t="s">
        <v>15889</v>
      </c>
      <c r="Z6309">
        <v>458320</v>
      </c>
      <c r="AA6309">
        <v>316990</v>
      </c>
      <c r="AB6309" s="8" t="s">
        <v>15890</v>
      </c>
    </row>
    <row r="6310" spans="24:28" x14ac:dyDescent="0.25">
      <c r="X6310">
        <v>6308</v>
      </c>
      <c r="Y6310" s="8" t="s">
        <v>15891</v>
      </c>
      <c r="Z6310">
        <v>483111</v>
      </c>
      <c r="AB6310" s="8" t="s">
        <v>15892</v>
      </c>
    </row>
    <row r="6311" spans="24:28" x14ac:dyDescent="0.25">
      <c r="X6311">
        <v>6309</v>
      </c>
      <c r="Y6311" s="8" t="s">
        <v>15893</v>
      </c>
      <c r="Z6311">
        <v>112990</v>
      </c>
      <c r="AA6311">
        <v>311119</v>
      </c>
      <c r="AB6311" s="8" t="s">
        <v>15894</v>
      </c>
    </row>
    <row r="6312" spans="24:28" x14ac:dyDescent="0.25">
      <c r="X6312">
        <v>6310</v>
      </c>
      <c r="Y6312" s="8" t="s">
        <v>15895</v>
      </c>
      <c r="Z6312">
        <v>441210</v>
      </c>
      <c r="AB6312" s="8" t="s">
        <v>15896</v>
      </c>
    </row>
    <row r="6313" spans="24:28" x14ac:dyDescent="0.25">
      <c r="X6313">
        <v>6311</v>
      </c>
      <c r="Y6313" s="8" t="s">
        <v>15897</v>
      </c>
      <c r="Z6313">
        <v>339910</v>
      </c>
      <c r="AA6313">
        <v>513120</v>
      </c>
      <c r="AB6313" s="8" t="s">
        <v>15898</v>
      </c>
    </row>
    <row r="6314" spans="24:28" x14ac:dyDescent="0.25">
      <c r="X6314">
        <v>6312</v>
      </c>
      <c r="Y6314" s="8" t="s">
        <v>15899</v>
      </c>
      <c r="Z6314">
        <v>441110</v>
      </c>
      <c r="AA6314">
        <v>423110</v>
      </c>
      <c r="AB6314" s="8" t="s">
        <v>15900</v>
      </c>
    </row>
    <row r="6315" spans="24:28" x14ac:dyDescent="0.25">
      <c r="X6315">
        <v>6313</v>
      </c>
      <c r="Y6315" s="8" t="s">
        <v>15901</v>
      </c>
      <c r="Z6315">
        <v>541840</v>
      </c>
      <c r="AB6315" s="8" t="s">
        <v>15902</v>
      </c>
    </row>
    <row r="6316" spans="24:28" x14ac:dyDescent="0.25">
      <c r="X6316">
        <v>6314</v>
      </c>
      <c r="Y6316" s="8" t="s">
        <v>15903</v>
      </c>
      <c r="Z6316">
        <v>445250</v>
      </c>
      <c r="AA6316">
        <v>424460</v>
      </c>
      <c r="AB6316" s="8" t="s">
        <v>15904</v>
      </c>
    </row>
    <row r="6317" spans="24:28" x14ac:dyDescent="0.25">
      <c r="X6317">
        <v>6315</v>
      </c>
      <c r="Y6317" s="8" t="s">
        <v>15905</v>
      </c>
      <c r="Z6317">
        <v>112310</v>
      </c>
      <c r="AA6317">
        <v>311119</v>
      </c>
      <c r="AB6317" s="8" t="s">
        <v>15906</v>
      </c>
    </row>
    <row r="6318" spans="24:28" x14ac:dyDescent="0.25">
      <c r="X6318">
        <v>6316</v>
      </c>
      <c r="Y6318" s="8" t="s">
        <v>15907</v>
      </c>
      <c r="Z6318">
        <v>811121</v>
      </c>
      <c r="AA6318">
        <v>423140</v>
      </c>
      <c r="AB6318" s="8" t="s">
        <v>15908</v>
      </c>
    </row>
    <row r="6319" spans="24:28" x14ac:dyDescent="0.25">
      <c r="X6319">
        <v>6317</v>
      </c>
      <c r="Y6319" s="8" t="s">
        <v>15909</v>
      </c>
      <c r="Z6319">
        <v>336320</v>
      </c>
      <c r="AA6319">
        <v>334419</v>
      </c>
      <c r="AB6319" s="8" t="s">
        <v>15910</v>
      </c>
    </row>
    <row r="6320" spans="24:28" x14ac:dyDescent="0.25">
      <c r="X6320">
        <v>6318</v>
      </c>
      <c r="Y6320" s="8" t="s">
        <v>15911</v>
      </c>
      <c r="Z6320">
        <v>481212</v>
      </c>
      <c r="AB6320" s="8" t="s">
        <v>15912</v>
      </c>
    </row>
    <row r="6321" spans="24:28" x14ac:dyDescent="0.25">
      <c r="X6321">
        <v>6319</v>
      </c>
      <c r="Y6321" s="8" t="s">
        <v>15913</v>
      </c>
      <c r="Z6321">
        <v>722330</v>
      </c>
      <c r="AB6321" s="8" t="s">
        <v>15914</v>
      </c>
    </row>
    <row r="6322" spans="24:28" x14ac:dyDescent="0.25">
      <c r="X6322">
        <v>6320</v>
      </c>
      <c r="Y6322" s="8" t="s">
        <v>15915</v>
      </c>
      <c r="Z6322">
        <v>424820</v>
      </c>
      <c r="AB6322" s="8" t="s">
        <v>15916</v>
      </c>
    </row>
    <row r="6323" spans="24:28" x14ac:dyDescent="0.25">
      <c r="X6323">
        <v>6321</v>
      </c>
      <c r="Y6323" s="8" t="s">
        <v>15917</v>
      </c>
      <c r="Z6323">
        <v>423450</v>
      </c>
      <c r="AB6323" s="8" t="s">
        <v>15918</v>
      </c>
    </row>
    <row r="6324" spans="24:28" x14ac:dyDescent="0.25">
      <c r="X6324">
        <v>6322</v>
      </c>
      <c r="Y6324" s="8" t="s">
        <v>15919</v>
      </c>
      <c r="Z6324">
        <v>523910</v>
      </c>
      <c r="AB6324" s="8" t="s">
        <v>15920</v>
      </c>
    </row>
    <row r="6325" spans="24:28" x14ac:dyDescent="0.25">
      <c r="X6325">
        <v>6323</v>
      </c>
      <c r="Y6325" s="8" t="s">
        <v>15921</v>
      </c>
      <c r="Z6325">
        <v>525910</v>
      </c>
      <c r="AA6325">
        <v>523940</v>
      </c>
      <c r="AB6325" s="8" t="s">
        <v>15922</v>
      </c>
    </row>
    <row r="6326" spans="24:28" x14ac:dyDescent="0.25">
      <c r="X6326">
        <v>6324</v>
      </c>
      <c r="Y6326" s="8" t="s">
        <v>15923</v>
      </c>
      <c r="Z6326">
        <v>312120</v>
      </c>
      <c r="AB6326" s="8" t="s">
        <v>15924</v>
      </c>
    </row>
    <row r="6327" spans="24:28" x14ac:dyDescent="0.25">
      <c r="X6327">
        <v>6325</v>
      </c>
      <c r="Y6327" s="8" t="s">
        <v>15925</v>
      </c>
      <c r="Z6327">
        <v>332323</v>
      </c>
      <c r="AA6327">
        <v>334512</v>
      </c>
      <c r="AB6327" s="8" t="s">
        <v>15926</v>
      </c>
    </row>
    <row r="6328" spans="24:28" x14ac:dyDescent="0.25">
      <c r="X6328">
        <v>6326</v>
      </c>
      <c r="Y6328" s="8" t="s">
        <v>15927</v>
      </c>
      <c r="Z6328">
        <v>326160</v>
      </c>
      <c r="AB6328" s="8" t="s">
        <v>15928</v>
      </c>
    </row>
    <row r="6329" spans="24:28" x14ac:dyDescent="0.25">
      <c r="X6329">
        <v>6327</v>
      </c>
      <c r="Y6329" s="8" t="s">
        <v>15929</v>
      </c>
      <c r="Z6329">
        <v>448310</v>
      </c>
      <c r="AA6329">
        <v>811490</v>
      </c>
      <c r="AB6329" s="8" t="s">
        <v>15930</v>
      </c>
    </row>
    <row r="6330" spans="24:28" x14ac:dyDescent="0.25">
      <c r="X6330">
        <v>6328</v>
      </c>
      <c r="Y6330" s="8" t="s">
        <v>15931</v>
      </c>
      <c r="Z6330">
        <v>113310</v>
      </c>
      <c r="AB6330" s="8" t="s">
        <v>15932</v>
      </c>
    </row>
    <row r="6331" spans="24:28" x14ac:dyDescent="0.25">
      <c r="X6331">
        <v>6329</v>
      </c>
      <c r="Y6331" s="8" t="s">
        <v>15933</v>
      </c>
      <c r="Z6331">
        <v>312230</v>
      </c>
      <c r="AA6331">
        <v>424990</v>
      </c>
      <c r="AB6331" s="8" t="s">
        <v>15934</v>
      </c>
    </row>
    <row r="6332" spans="24:28" x14ac:dyDescent="0.25">
      <c r="X6332">
        <v>6330</v>
      </c>
      <c r="Y6332" s="8" t="s">
        <v>15935</v>
      </c>
      <c r="Z6332">
        <v>313240</v>
      </c>
      <c r="AB6332" s="8" t="s">
        <v>15936</v>
      </c>
    </row>
    <row r="6333" spans="24:28" x14ac:dyDescent="0.25">
      <c r="X6333">
        <v>6331</v>
      </c>
      <c r="Y6333" s="8" t="s">
        <v>15937</v>
      </c>
      <c r="Z6333">
        <v>518210</v>
      </c>
      <c r="AA6333">
        <v>519290</v>
      </c>
      <c r="AB6333" s="8" t="s">
        <v>15938</v>
      </c>
    </row>
    <row r="6334" spans="24:28" x14ac:dyDescent="0.25">
      <c r="X6334">
        <v>6332</v>
      </c>
      <c r="Y6334" s="8" t="s">
        <v>15939</v>
      </c>
      <c r="Z6334">
        <v>524292</v>
      </c>
      <c r="AA6334">
        <v>541612</v>
      </c>
      <c r="AB6334" s="8" t="s">
        <v>15940</v>
      </c>
    </row>
    <row r="6335" spans="24:28" x14ac:dyDescent="0.25">
      <c r="X6335">
        <v>6333</v>
      </c>
      <c r="Y6335" s="8" t="s">
        <v>15941</v>
      </c>
      <c r="Z6335">
        <v>524113</v>
      </c>
      <c r="AB6335" s="8" t="s">
        <v>15942</v>
      </c>
    </row>
    <row r="6336" spans="24:28" x14ac:dyDescent="0.25">
      <c r="X6336">
        <v>6334</v>
      </c>
      <c r="Y6336" s="8" t="s">
        <v>15943</v>
      </c>
      <c r="Z6336">
        <v>561920</v>
      </c>
      <c r="AB6336" s="8" t="s">
        <v>15944</v>
      </c>
    </row>
    <row r="6337" spans="24:28" x14ac:dyDescent="0.25">
      <c r="X6337">
        <v>6335</v>
      </c>
      <c r="Y6337" s="8" t="s">
        <v>15945</v>
      </c>
      <c r="Z6337">
        <v>488999</v>
      </c>
      <c r="AB6337" s="8" t="s">
        <v>15946</v>
      </c>
    </row>
    <row r="6338" spans="24:28" x14ac:dyDescent="0.25">
      <c r="X6338">
        <v>6336</v>
      </c>
      <c r="Y6338" s="8" t="s">
        <v>15947</v>
      </c>
      <c r="Z6338">
        <v>921110</v>
      </c>
      <c r="AB6338" s="8" t="s">
        <v>15948</v>
      </c>
    </row>
    <row r="6339" spans="24:28" x14ac:dyDescent="0.25">
      <c r="X6339">
        <v>6337</v>
      </c>
      <c r="Y6339" s="8" t="s">
        <v>15949</v>
      </c>
      <c r="Z6339">
        <v>486210</v>
      </c>
      <c r="AB6339" s="8" t="s">
        <v>15950</v>
      </c>
    </row>
    <row r="6340" spans="24:28" x14ac:dyDescent="0.25">
      <c r="X6340">
        <v>6338</v>
      </c>
      <c r="Y6340" s="8" t="s">
        <v>15951</v>
      </c>
      <c r="Z6340">
        <v>333997</v>
      </c>
      <c r="AA6340">
        <v>333997</v>
      </c>
      <c r="AB6340" s="8" t="s">
        <v>15952</v>
      </c>
    </row>
    <row r="6341" spans="24:28" x14ac:dyDescent="0.25">
      <c r="X6341">
        <v>6339</v>
      </c>
      <c r="Y6341" s="8" t="s">
        <v>15953</v>
      </c>
      <c r="Z6341">
        <v>519130</v>
      </c>
      <c r="AB6341" s="8" t="s">
        <v>15954</v>
      </c>
    </row>
    <row r="6342" spans="24:28" x14ac:dyDescent="0.25">
      <c r="X6342">
        <v>6340</v>
      </c>
      <c r="Y6342" s="8" t="s">
        <v>15955</v>
      </c>
      <c r="Z6342">
        <v>212115</v>
      </c>
      <c r="AA6342">
        <v>212210</v>
      </c>
      <c r="AB6342" s="8" t="s">
        <v>15956</v>
      </c>
    </row>
    <row r="6343" spans="24:28" x14ac:dyDescent="0.25">
      <c r="X6343">
        <v>6341</v>
      </c>
      <c r="Y6343" s="8" t="s">
        <v>15957</v>
      </c>
      <c r="Z6343">
        <v>221111</v>
      </c>
      <c r="AB6343" s="8" t="s">
        <v>15958</v>
      </c>
    </row>
    <row r="6344" spans="24:28" x14ac:dyDescent="0.25">
      <c r="X6344">
        <v>6342</v>
      </c>
      <c r="Y6344" s="8" t="s">
        <v>15959</v>
      </c>
      <c r="Z6344">
        <v>812990</v>
      </c>
      <c r="AB6344" s="8" t="s">
        <v>15960</v>
      </c>
    </row>
    <row r="6345" spans="24:28" x14ac:dyDescent="0.25">
      <c r="X6345">
        <v>6343</v>
      </c>
      <c r="Y6345" s="8" t="s">
        <v>15961</v>
      </c>
      <c r="Z6345">
        <v>713290</v>
      </c>
      <c r="AB6345" s="8" t="s">
        <v>15962</v>
      </c>
    </row>
    <row r="6346" spans="24:28" x14ac:dyDescent="0.25">
      <c r="X6346">
        <v>6344</v>
      </c>
      <c r="Y6346" s="8" t="s">
        <v>15963</v>
      </c>
      <c r="Z6346">
        <v>332117</v>
      </c>
      <c r="AA6346">
        <v>332111</v>
      </c>
      <c r="AB6346" s="8" t="s">
        <v>15964</v>
      </c>
    </row>
    <row r="6347" spans="24:28" x14ac:dyDescent="0.25">
      <c r="X6347">
        <v>6345</v>
      </c>
      <c r="Y6347" s="8" t="s">
        <v>15965</v>
      </c>
      <c r="Z6347">
        <v>339940</v>
      </c>
      <c r="AA6347">
        <v>339950</v>
      </c>
      <c r="AB6347" s="8" t="s">
        <v>15966</v>
      </c>
    </row>
    <row r="6348" spans="24:28" x14ac:dyDescent="0.25">
      <c r="X6348">
        <v>6346</v>
      </c>
      <c r="Y6348" s="8" t="s">
        <v>15967</v>
      </c>
      <c r="Z6348">
        <v>481211</v>
      </c>
      <c r="AA6348">
        <v>424720</v>
      </c>
      <c r="AB6348" s="8" t="s">
        <v>15968</v>
      </c>
    </row>
    <row r="6349" spans="24:28" x14ac:dyDescent="0.25">
      <c r="X6349">
        <v>6347</v>
      </c>
      <c r="Y6349" s="8" t="s">
        <v>15969</v>
      </c>
      <c r="Z6349">
        <v>444120</v>
      </c>
      <c r="AB6349" s="8" t="s">
        <v>15970</v>
      </c>
    </row>
    <row r="6350" spans="24:28" x14ac:dyDescent="0.25">
      <c r="X6350">
        <v>6348</v>
      </c>
      <c r="Y6350" s="8" t="s">
        <v>15971</v>
      </c>
      <c r="Z6350">
        <v>445220</v>
      </c>
      <c r="AA6350">
        <v>424460</v>
      </c>
      <c r="AB6350" s="8" t="s">
        <v>15972</v>
      </c>
    </row>
    <row r="6351" spans="24:28" x14ac:dyDescent="0.25">
      <c r="X6351">
        <v>6349</v>
      </c>
      <c r="Y6351" s="8" t="s">
        <v>15973</v>
      </c>
      <c r="Z6351">
        <v>335129</v>
      </c>
      <c r="AB6351" s="8" t="s">
        <v>15974</v>
      </c>
    </row>
    <row r="6352" spans="24:28" x14ac:dyDescent="0.25">
      <c r="X6352">
        <v>6350</v>
      </c>
      <c r="Y6352" s="8" t="s">
        <v>15975</v>
      </c>
      <c r="Z6352">
        <v>424610</v>
      </c>
      <c r="AA6352">
        <v>424130</v>
      </c>
      <c r="AB6352" s="8" t="s">
        <v>15976</v>
      </c>
    </row>
    <row r="6353" spans="24:28" x14ac:dyDescent="0.25">
      <c r="X6353">
        <v>6351</v>
      </c>
      <c r="Y6353" s="8" t="s">
        <v>15977</v>
      </c>
      <c r="Z6353">
        <v>621999</v>
      </c>
      <c r="AB6353" s="8" t="s">
        <v>15978</v>
      </c>
    </row>
    <row r="6354" spans="24:28" x14ac:dyDescent="0.25">
      <c r="X6354">
        <v>6352</v>
      </c>
      <c r="Y6354" s="8" t="s">
        <v>15979</v>
      </c>
      <c r="Z6354">
        <v>316990</v>
      </c>
      <c r="AB6354" s="8" t="s">
        <v>15980</v>
      </c>
    </row>
    <row r="6355" spans="24:28" x14ac:dyDescent="0.25">
      <c r="X6355">
        <v>6353</v>
      </c>
      <c r="Y6355" s="8" t="s">
        <v>15981</v>
      </c>
      <c r="Z6355">
        <v>332119</v>
      </c>
      <c r="AA6355">
        <v>423690</v>
      </c>
      <c r="AB6355" s="8" t="s">
        <v>15982</v>
      </c>
    </row>
    <row r="6356" spans="24:28" x14ac:dyDescent="0.25">
      <c r="X6356">
        <v>6354</v>
      </c>
      <c r="Y6356" s="8" t="s">
        <v>15983</v>
      </c>
      <c r="Z6356">
        <v>532282</v>
      </c>
      <c r="AB6356" s="8" t="s">
        <v>15984</v>
      </c>
    </row>
    <row r="6357" spans="24:28" x14ac:dyDescent="0.25">
      <c r="X6357">
        <v>6355</v>
      </c>
      <c r="Y6357" s="8" t="s">
        <v>15985</v>
      </c>
      <c r="Z6357">
        <v>336413</v>
      </c>
      <c r="AA6357">
        <v>334511</v>
      </c>
      <c r="AB6357" s="8" t="s">
        <v>15986</v>
      </c>
    </row>
    <row r="6358" spans="24:28" x14ac:dyDescent="0.25">
      <c r="X6358">
        <v>6356</v>
      </c>
      <c r="Y6358" s="8" t="s">
        <v>15987</v>
      </c>
      <c r="Z6358">
        <v>519290</v>
      </c>
      <c r="AA6358">
        <v>561510</v>
      </c>
      <c r="AB6358" s="8" t="s">
        <v>15988</v>
      </c>
    </row>
    <row r="6359" spans="24:28" x14ac:dyDescent="0.25">
      <c r="X6359">
        <v>6357</v>
      </c>
      <c r="Y6359" s="8" t="s">
        <v>15989</v>
      </c>
      <c r="Z6359">
        <v>327212</v>
      </c>
      <c r="AB6359" s="8" t="s">
        <v>15990</v>
      </c>
    </row>
    <row r="6360" spans="24:28" x14ac:dyDescent="0.25">
      <c r="X6360">
        <v>6358</v>
      </c>
      <c r="Y6360" s="8" t="s">
        <v>15991</v>
      </c>
      <c r="Z6360">
        <v>522110</v>
      </c>
      <c r="AB6360" s="8" t="s">
        <v>15992</v>
      </c>
    </row>
    <row r="6361" spans="24:28" x14ac:dyDescent="0.25">
      <c r="X6361">
        <v>6359</v>
      </c>
      <c r="Y6361" s="8" t="s">
        <v>15993</v>
      </c>
      <c r="Z6361">
        <v>813930</v>
      </c>
      <c r="AB6361" s="8" t="s">
        <v>15994</v>
      </c>
    </row>
    <row r="6362" spans="24:28" x14ac:dyDescent="0.25">
      <c r="X6362">
        <v>6360</v>
      </c>
      <c r="Y6362" s="8" t="s">
        <v>15995</v>
      </c>
      <c r="Z6362">
        <v>112390</v>
      </c>
      <c r="AA6362">
        <v>311615</v>
      </c>
      <c r="AB6362" s="8" t="s">
        <v>15996</v>
      </c>
    </row>
    <row r="6363" spans="24:28" x14ac:dyDescent="0.25">
      <c r="X6363">
        <v>6361</v>
      </c>
      <c r="Y6363" s="8" t="s">
        <v>15997</v>
      </c>
      <c r="Z6363">
        <v>722320</v>
      </c>
      <c r="AB6363" s="8" t="s">
        <v>15998</v>
      </c>
    </row>
    <row r="6364" spans="24:28" x14ac:dyDescent="0.25">
      <c r="X6364">
        <v>6362</v>
      </c>
      <c r="Y6364" s="8" t="s">
        <v>15999</v>
      </c>
      <c r="Z6364">
        <v>624190</v>
      </c>
      <c r="AB6364" s="8" t="s">
        <v>16000</v>
      </c>
    </row>
    <row r="6365" spans="24:28" x14ac:dyDescent="0.25">
      <c r="X6365">
        <v>6363</v>
      </c>
      <c r="Y6365" s="8" t="s">
        <v>16001</v>
      </c>
      <c r="Z6365">
        <v>451212</v>
      </c>
      <c r="AB6365" s="8" t="s">
        <v>16002</v>
      </c>
    </row>
    <row r="6366" spans="24:28" x14ac:dyDescent="0.25">
      <c r="X6366">
        <v>6364</v>
      </c>
      <c r="Y6366" s="8" t="s">
        <v>16003</v>
      </c>
      <c r="Z6366">
        <v>541840</v>
      </c>
      <c r="AB6366" s="8" t="s">
        <v>16004</v>
      </c>
    </row>
    <row r="6367" spans="24:28" x14ac:dyDescent="0.25">
      <c r="X6367">
        <v>6365</v>
      </c>
      <c r="Y6367" s="8" t="s">
        <v>16005</v>
      </c>
      <c r="Z6367">
        <v>926110</v>
      </c>
      <c r="AB6367" s="8" t="s">
        <v>16006</v>
      </c>
    </row>
    <row r="6368" spans="24:28" x14ac:dyDescent="0.25">
      <c r="X6368">
        <v>6366</v>
      </c>
      <c r="Y6368" s="8" t="s">
        <v>16007</v>
      </c>
      <c r="Z6368">
        <v>523210</v>
      </c>
      <c r="AB6368" s="8" t="s">
        <v>16008</v>
      </c>
    </row>
    <row r="6369" spans="24:28" x14ac:dyDescent="0.25">
      <c r="X6369">
        <v>6367</v>
      </c>
      <c r="Y6369" s="8" t="s">
        <v>16009</v>
      </c>
      <c r="Z6369">
        <v>312130</v>
      </c>
      <c r="AA6369">
        <v>312140</v>
      </c>
      <c r="AB6369" s="8" t="s">
        <v>16010</v>
      </c>
    </row>
    <row r="6370" spans="24:28" x14ac:dyDescent="0.25">
      <c r="X6370">
        <v>6368</v>
      </c>
      <c r="Y6370" s="8" t="s">
        <v>16011</v>
      </c>
      <c r="Z6370">
        <v>621320</v>
      </c>
      <c r="AB6370" s="8" t="s">
        <v>16012</v>
      </c>
    </row>
    <row r="6371" spans="24:28" x14ac:dyDescent="0.25">
      <c r="X6371">
        <v>6369</v>
      </c>
      <c r="Y6371" s="8" t="s">
        <v>16013</v>
      </c>
      <c r="Z6371">
        <v>423840</v>
      </c>
      <c r="AA6371">
        <v>423710</v>
      </c>
      <c r="AB6371" s="8" t="s">
        <v>16014</v>
      </c>
    </row>
    <row r="6372" spans="24:28" x14ac:dyDescent="0.25">
      <c r="X6372">
        <v>6370</v>
      </c>
      <c r="Y6372" s="8" t="s">
        <v>16015</v>
      </c>
      <c r="Z6372">
        <v>623220</v>
      </c>
      <c r="AB6372" s="8" t="s">
        <v>16016</v>
      </c>
    </row>
    <row r="6373" spans="24:28" x14ac:dyDescent="0.25">
      <c r="X6373">
        <v>6371</v>
      </c>
      <c r="Y6373" s="8" t="s">
        <v>16017</v>
      </c>
      <c r="Z6373">
        <v>454110</v>
      </c>
      <c r="AB6373" s="8" t="s">
        <v>16018</v>
      </c>
    </row>
    <row r="6374" spans="24:28" x14ac:dyDescent="0.25">
      <c r="X6374">
        <v>6372</v>
      </c>
      <c r="Y6374" s="8" t="s">
        <v>16019</v>
      </c>
      <c r="Z6374">
        <v>621491</v>
      </c>
      <c r="AB6374" s="8" t="s">
        <v>16020</v>
      </c>
    </row>
    <row r="6375" spans="24:28" x14ac:dyDescent="0.25">
      <c r="X6375">
        <v>6373</v>
      </c>
      <c r="Y6375" s="8" t="s">
        <v>16021</v>
      </c>
      <c r="Z6375">
        <v>541199</v>
      </c>
      <c r="AB6375" s="8" t="s">
        <v>16022</v>
      </c>
    </row>
    <row r="6376" spans="24:28" x14ac:dyDescent="0.25">
      <c r="X6376">
        <v>6374</v>
      </c>
      <c r="Y6376" s="8" t="s">
        <v>16023</v>
      </c>
      <c r="Z6376">
        <v>333519</v>
      </c>
      <c r="AA6376">
        <v>335313</v>
      </c>
      <c r="AB6376" s="8" t="s">
        <v>16024</v>
      </c>
    </row>
    <row r="6377" spans="24:28" x14ac:dyDescent="0.25">
      <c r="X6377">
        <v>6375</v>
      </c>
      <c r="Y6377" s="8" t="s">
        <v>16025</v>
      </c>
      <c r="Z6377">
        <v>921120</v>
      </c>
      <c r="AB6377" s="8" t="s">
        <v>16026</v>
      </c>
    </row>
    <row r="6378" spans="24:28" x14ac:dyDescent="0.25">
      <c r="X6378">
        <v>6376</v>
      </c>
      <c r="Y6378" s="8" t="s">
        <v>16027</v>
      </c>
      <c r="Z6378">
        <v>238320</v>
      </c>
      <c r="AA6378">
        <v>238990</v>
      </c>
      <c r="AB6378" s="8" t="s">
        <v>16028</v>
      </c>
    </row>
    <row r="6379" spans="24:28" x14ac:dyDescent="0.25">
      <c r="X6379">
        <v>6377</v>
      </c>
      <c r="Y6379" s="8" t="s">
        <v>16029</v>
      </c>
      <c r="Z6379">
        <v>811122</v>
      </c>
      <c r="AB6379" s="8" t="s">
        <v>16030</v>
      </c>
    </row>
    <row r="6380" spans="24:28" x14ac:dyDescent="0.25">
      <c r="X6380">
        <v>6378</v>
      </c>
      <c r="Y6380" s="8" t="s">
        <v>16031</v>
      </c>
      <c r="Z6380">
        <v>331110</v>
      </c>
      <c r="AA6380">
        <v>331513</v>
      </c>
      <c r="AB6380" s="8" t="s">
        <v>16032</v>
      </c>
    </row>
    <row r="6381" spans="24:28" x14ac:dyDescent="0.25">
      <c r="X6381">
        <v>6379</v>
      </c>
      <c r="Y6381" s="8" t="s">
        <v>16033</v>
      </c>
      <c r="Z6381">
        <v>326130</v>
      </c>
      <c r="AB6381" s="8" t="s">
        <v>16034</v>
      </c>
    </row>
    <row r="6382" spans="24:28" x14ac:dyDescent="0.25">
      <c r="X6382">
        <v>6380</v>
      </c>
      <c r="Y6382" s="8" t="s">
        <v>16035</v>
      </c>
      <c r="Z6382">
        <v>525110</v>
      </c>
      <c r="AA6382">
        <v>524114</v>
      </c>
      <c r="AB6382" s="8" t="s">
        <v>16036</v>
      </c>
    </row>
    <row r="6383" spans="24:28" x14ac:dyDescent="0.25">
      <c r="X6383">
        <v>6381</v>
      </c>
      <c r="Y6383" s="8" t="s">
        <v>16037</v>
      </c>
      <c r="Z6383">
        <v>321212</v>
      </c>
      <c r="AA6383">
        <v>321219</v>
      </c>
      <c r="AB6383" s="8" t="s">
        <v>16038</v>
      </c>
    </row>
    <row r="6384" spans="24:28" x14ac:dyDescent="0.25">
      <c r="X6384">
        <v>6382</v>
      </c>
      <c r="Y6384" s="8" t="s">
        <v>16039</v>
      </c>
      <c r="Z6384">
        <v>311421</v>
      </c>
      <c r="AA6384">
        <v>424490</v>
      </c>
      <c r="AB6384" s="8" t="s">
        <v>16040</v>
      </c>
    </row>
    <row r="6385" spans="24:28" x14ac:dyDescent="0.25">
      <c r="X6385">
        <v>6383</v>
      </c>
      <c r="Y6385" s="8" t="s">
        <v>16041</v>
      </c>
      <c r="Z6385">
        <v>311340</v>
      </c>
      <c r="AA6385">
        <v>445292</v>
      </c>
      <c r="AB6385" s="8" t="s">
        <v>16042</v>
      </c>
    </row>
    <row r="6386" spans="24:28" x14ac:dyDescent="0.25">
      <c r="X6386">
        <v>6384</v>
      </c>
      <c r="Y6386" s="8" t="s">
        <v>16043</v>
      </c>
      <c r="Z6386">
        <v>325110</v>
      </c>
      <c r="AA6386">
        <v>336412</v>
      </c>
      <c r="AB6386" s="8" t="s">
        <v>16044</v>
      </c>
    </row>
    <row r="6387" spans="24:28" x14ac:dyDescent="0.25">
      <c r="X6387">
        <v>6385</v>
      </c>
      <c r="Y6387" s="8" t="s">
        <v>16045</v>
      </c>
      <c r="Z6387">
        <v>238190</v>
      </c>
      <c r="AA6387">
        <v>238390</v>
      </c>
      <c r="AB6387" s="8" t="s">
        <v>16046</v>
      </c>
    </row>
    <row r="6388" spans="24:28" x14ac:dyDescent="0.25">
      <c r="X6388">
        <v>6386</v>
      </c>
      <c r="Y6388" s="8" t="s">
        <v>16047</v>
      </c>
      <c r="Z6388">
        <v>321215</v>
      </c>
      <c r="AB6388" s="8" t="s">
        <v>16048</v>
      </c>
    </row>
    <row r="6389" spans="24:28" x14ac:dyDescent="0.25">
      <c r="X6389">
        <v>6387</v>
      </c>
      <c r="Y6389" s="8" t="s">
        <v>16049</v>
      </c>
      <c r="Z6389">
        <v>441120</v>
      </c>
      <c r="AB6389" s="8" t="s">
        <v>16050</v>
      </c>
    </row>
    <row r="6390" spans="24:28" x14ac:dyDescent="0.25">
      <c r="X6390">
        <v>6388</v>
      </c>
      <c r="Y6390" s="8" t="s">
        <v>16051</v>
      </c>
      <c r="Z6390">
        <v>321999</v>
      </c>
      <c r="AB6390" s="8" t="s">
        <v>16052</v>
      </c>
    </row>
    <row r="6391" spans="24:28" x14ac:dyDescent="0.25">
      <c r="X6391">
        <v>6389</v>
      </c>
      <c r="Y6391" s="8" t="s">
        <v>16053</v>
      </c>
      <c r="Z6391">
        <v>512131</v>
      </c>
      <c r="AB6391" s="8" t="s">
        <v>16054</v>
      </c>
    </row>
    <row r="6392" spans="24:28" x14ac:dyDescent="0.25">
      <c r="X6392">
        <v>6390</v>
      </c>
      <c r="Y6392" s="8" t="s">
        <v>16055</v>
      </c>
      <c r="Z6392">
        <v>333249</v>
      </c>
      <c r="AA6392">
        <v>334512</v>
      </c>
      <c r="AB6392" s="8" t="s">
        <v>16056</v>
      </c>
    </row>
    <row r="6393" spans="24:28" x14ac:dyDescent="0.25">
      <c r="X6393">
        <v>6391</v>
      </c>
      <c r="Y6393" s="8" t="s">
        <v>16057</v>
      </c>
      <c r="Z6393">
        <v>623312</v>
      </c>
      <c r="AA6393">
        <v>623311</v>
      </c>
      <c r="AB6393" s="8" t="s">
        <v>16058</v>
      </c>
    </row>
    <row r="6394" spans="24:28" x14ac:dyDescent="0.25">
      <c r="X6394">
        <v>6392</v>
      </c>
      <c r="Y6394" s="8" t="s">
        <v>16059</v>
      </c>
      <c r="Z6394">
        <v>517810</v>
      </c>
      <c r="AB6394" s="8" t="s">
        <v>16060</v>
      </c>
    </row>
    <row r="6395" spans="24:28" x14ac:dyDescent="0.25">
      <c r="X6395">
        <v>6393</v>
      </c>
      <c r="Y6395" s="8" t="s">
        <v>16061</v>
      </c>
      <c r="Z6395">
        <v>541850</v>
      </c>
      <c r="AA6395">
        <v>551112</v>
      </c>
      <c r="AB6395" s="8" t="s">
        <v>16062</v>
      </c>
    </row>
    <row r="6396" spans="24:28" x14ac:dyDescent="0.25">
      <c r="X6396">
        <v>6394</v>
      </c>
      <c r="Y6396" s="8" t="s">
        <v>16063</v>
      </c>
      <c r="Z6396">
        <v>238130</v>
      </c>
      <c r="AB6396" s="8" t="s">
        <v>16064</v>
      </c>
    </row>
    <row r="6397" spans="24:28" x14ac:dyDescent="0.25">
      <c r="X6397">
        <v>6395</v>
      </c>
      <c r="Y6397" s="8" t="s">
        <v>16065</v>
      </c>
      <c r="Z6397">
        <v>611710</v>
      </c>
      <c r="AB6397" s="8" t="s">
        <v>16066</v>
      </c>
    </row>
    <row r="6398" spans="24:28" x14ac:dyDescent="0.25">
      <c r="X6398">
        <v>6396</v>
      </c>
      <c r="Y6398" s="8" t="s">
        <v>16067</v>
      </c>
      <c r="Z6398">
        <v>445120</v>
      </c>
      <c r="AA6398">
        <v>424720</v>
      </c>
      <c r="AB6398" s="8" t="s">
        <v>16068</v>
      </c>
    </row>
    <row r="6399" spans="24:28" x14ac:dyDescent="0.25">
      <c r="X6399">
        <v>6397</v>
      </c>
      <c r="Y6399" s="8" t="s">
        <v>16069</v>
      </c>
      <c r="Z6399">
        <v>485210</v>
      </c>
      <c r="AA6399">
        <v>485510</v>
      </c>
      <c r="AB6399" s="8" t="s">
        <v>16070</v>
      </c>
    </row>
    <row r="6400" spans="24:28" x14ac:dyDescent="0.25">
      <c r="X6400">
        <v>6398</v>
      </c>
      <c r="Y6400" s="8" t="s">
        <v>16071</v>
      </c>
      <c r="Z6400">
        <v>441222</v>
      </c>
      <c r="AA6400">
        <v>441210</v>
      </c>
      <c r="AB6400" s="8" t="s">
        <v>16072</v>
      </c>
    </row>
    <row r="6401" spans="24:28" x14ac:dyDescent="0.25">
      <c r="X6401">
        <v>6399</v>
      </c>
      <c r="Y6401" s="8" t="s">
        <v>16073</v>
      </c>
      <c r="Z6401">
        <v>337121</v>
      </c>
      <c r="AA6401">
        <v>423210</v>
      </c>
      <c r="AB6401" s="8" t="s">
        <v>16074</v>
      </c>
    </row>
    <row r="6402" spans="24:28" x14ac:dyDescent="0.25">
      <c r="X6402">
        <v>6400</v>
      </c>
      <c r="Y6402" s="8" t="s">
        <v>16075</v>
      </c>
      <c r="Z6402">
        <v>332996</v>
      </c>
      <c r="AB6402" s="8" t="s">
        <v>16076</v>
      </c>
    </row>
    <row r="6403" spans="24:28" x14ac:dyDescent="0.25">
      <c r="X6403">
        <v>6401</v>
      </c>
      <c r="Y6403" s="8" t="s">
        <v>16077</v>
      </c>
      <c r="Z6403">
        <v>531390</v>
      </c>
      <c r="AB6403" s="8" t="s">
        <v>16078</v>
      </c>
    </row>
    <row r="6404" spans="24:28" x14ac:dyDescent="0.25">
      <c r="X6404">
        <v>6402</v>
      </c>
      <c r="Y6404" s="8" t="s">
        <v>16079</v>
      </c>
      <c r="Z6404">
        <v>541613</v>
      </c>
      <c r="AB6404" s="8" t="s">
        <v>16080</v>
      </c>
    </row>
    <row r="6405" spans="24:28" x14ac:dyDescent="0.25">
      <c r="X6405">
        <v>6403</v>
      </c>
      <c r="Y6405" s="8" t="s">
        <v>16081</v>
      </c>
      <c r="Z6405">
        <v>512230</v>
      </c>
      <c r="AB6405" s="8" t="s">
        <v>16082</v>
      </c>
    </row>
    <row r="6406" spans="24:28" x14ac:dyDescent="0.25">
      <c r="X6406">
        <v>6404</v>
      </c>
      <c r="Y6406" s="8" t="s">
        <v>16083</v>
      </c>
      <c r="Z6406">
        <v>334418</v>
      </c>
      <c r="AA6406">
        <v>334419</v>
      </c>
      <c r="AB6406" s="8" t="s">
        <v>16084</v>
      </c>
    </row>
    <row r="6407" spans="24:28" x14ac:dyDescent="0.25">
      <c r="X6407">
        <v>6405</v>
      </c>
      <c r="Y6407" s="8" t="s">
        <v>16085</v>
      </c>
      <c r="Z6407">
        <v>541513</v>
      </c>
      <c r="AA6407">
        <v>541611</v>
      </c>
      <c r="AB6407" s="8" t="s">
        <v>16086</v>
      </c>
    </row>
    <row r="6408" spans="24:28" x14ac:dyDescent="0.25">
      <c r="X6408">
        <v>6406</v>
      </c>
      <c r="Y6408" s="8" t="s">
        <v>16087</v>
      </c>
      <c r="Z6408">
        <v>221310</v>
      </c>
      <c r="AB6408" s="8" t="s">
        <v>16088</v>
      </c>
    </row>
    <row r="6409" spans="24:28" x14ac:dyDescent="0.25">
      <c r="X6409">
        <v>6407</v>
      </c>
      <c r="Y6409" s="8" t="s">
        <v>16089</v>
      </c>
      <c r="Z6409">
        <v>522120</v>
      </c>
      <c r="AB6409" s="8" t="s">
        <v>16090</v>
      </c>
    </row>
    <row r="6410" spans="24:28" x14ac:dyDescent="0.25">
      <c r="X6410">
        <v>6408</v>
      </c>
      <c r="Y6410" s="8" t="s">
        <v>16091</v>
      </c>
      <c r="Z6410">
        <v>237210</v>
      </c>
      <c r="AB6410" s="8" t="s">
        <v>16092</v>
      </c>
    </row>
    <row r="6411" spans="24:28" x14ac:dyDescent="0.25">
      <c r="X6411">
        <v>6409</v>
      </c>
      <c r="Y6411" s="8" t="s">
        <v>16093</v>
      </c>
      <c r="Z6411">
        <v>621493</v>
      </c>
      <c r="AA6411">
        <v>621498</v>
      </c>
      <c r="AB6411" s="8" t="s">
        <v>16094</v>
      </c>
    </row>
    <row r="6412" spans="24:28" x14ac:dyDescent="0.25">
      <c r="X6412">
        <v>6410</v>
      </c>
      <c r="Y6412" s="8" t="s">
        <v>16095</v>
      </c>
      <c r="Z6412">
        <v>326121</v>
      </c>
      <c r="AB6412" s="8" t="s">
        <v>16096</v>
      </c>
    </row>
    <row r="6413" spans="24:28" x14ac:dyDescent="0.25">
      <c r="X6413">
        <v>6411</v>
      </c>
      <c r="Y6413" s="8" t="s">
        <v>16097</v>
      </c>
      <c r="Z6413">
        <v>333997</v>
      </c>
      <c r="AB6413" s="8" t="s">
        <v>16098</v>
      </c>
    </row>
    <row r="6414" spans="24:28" x14ac:dyDescent="0.25">
      <c r="X6414">
        <v>6412</v>
      </c>
      <c r="Y6414" s="8" t="s">
        <v>16099</v>
      </c>
      <c r="Z6414">
        <v>532283</v>
      </c>
      <c r="AA6414">
        <v>621111</v>
      </c>
      <c r="AB6414" s="8" t="s">
        <v>16100</v>
      </c>
    </row>
    <row r="6415" spans="24:28" x14ac:dyDescent="0.25">
      <c r="X6415">
        <v>6413</v>
      </c>
      <c r="Y6415" s="8" t="s">
        <v>16101</v>
      </c>
      <c r="Z6415">
        <v>927110</v>
      </c>
      <c r="AB6415" s="8" t="s">
        <v>16102</v>
      </c>
    </row>
    <row r="6416" spans="24:28" x14ac:dyDescent="0.25">
      <c r="X6416">
        <v>6414</v>
      </c>
      <c r="Y6416" s="8" t="s">
        <v>16103</v>
      </c>
      <c r="Z6416">
        <v>812310</v>
      </c>
      <c r="AB6416" s="8" t="s">
        <v>16104</v>
      </c>
    </row>
    <row r="6417" spans="24:28" x14ac:dyDescent="0.25">
      <c r="X6417">
        <v>6415</v>
      </c>
      <c r="Y6417" s="8" t="s">
        <v>16105</v>
      </c>
      <c r="Z6417">
        <v>611630</v>
      </c>
      <c r="AA6417">
        <v>611710</v>
      </c>
      <c r="AB6417" s="8" t="s">
        <v>16106</v>
      </c>
    </row>
    <row r="6418" spans="24:28" x14ac:dyDescent="0.25">
      <c r="X6418">
        <v>6416</v>
      </c>
      <c r="Y6418" s="8" t="s">
        <v>16107</v>
      </c>
      <c r="Z6418">
        <v>541519</v>
      </c>
      <c r="AB6418" s="8" t="s">
        <v>16108</v>
      </c>
    </row>
    <row r="6419" spans="24:28" x14ac:dyDescent="0.25">
      <c r="X6419">
        <v>6417</v>
      </c>
      <c r="Y6419" s="8" t="s">
        <v>16109</v>
      </c>
      <c r="Z6419">
        <v>111331</v>
      </c>
      <c r="AA6419">
        <v>445230</v>
      </c>
      <c r="AB6419" s="8" t="s">
        <v>16110</v>
      </c>
    </row>
    <row r="6420" spans="24:28" x14ac:dyDescent="0.25">
      <c r="X6420">
        <v>6418</v>
      </c>
      <c r="Y6420" s="8" t="s">
        <v>16111</v>
      </c>
      <c r="Z6420">
        <v>335210</v>
      </c>
      <c r="AA6420">
        <v>449210</v>
      </c>
      <c r="AB6420" s="8" t="s">
        <v>16112</v>
      </c>
    </row>
    <row r="6421" spans="24:28" x14ac:dyDescent="0.25">
      <c r="X6421">
        <v>6419</v>
      </c>
      <c r="Y6421" s="8" t="s">
        <v>16113</v>
      </c>
      <c r="Z6421">
        <v>562211</v>
      </c>
      <c r="AB6421" s="8" t="s">
        <v>16114</v>
      </c>
    </row>
    <row r="6422" spans="24:28" x14ac:dyDescent="0.25">
      <c r="X6422">
        <v>6420</v>
      </c>
      <c r="Y6422" s="8" t="s">
        <v>16115</v>
      </c>
      <c r="Z6422">
        <v>621910</v>
      </c>
      <c r="AB6422" s="8" t="s">
        <v>16116</v>
      </c>
    </row>
    <row r="6423" spans="24:28" x14ac:dyDescent="0.25">
      <c r="X6423">
        <v>6421</v>
      </c>
      <c r="Y6423" s="8" t="s">
        <v>16117</v>
      </c>
      <c r="Z6423">
        <v>311111</v>
      </c>
      <c r="AA6423">
        <v>115210</v>
      </c>
      <c r="AB6423" s="8" t="s">
        <v>16118</v>
      </c>
    </row>
    <row r="6424" spans="24:28" x14ac:dyDescent="0.25">
      <c r="X6424">
        <v>6422</v>
      </c>
      <c r="Y6424" s="8" t="s">
        <v>16119</v>
      </c>
      <c r="Z6424">
        <v>488410</v>
      </c>
      <c r="AA6424">
        <v>484121</v>
      </c>
      <c r="AB6424" s="8" t="s">
        <v>16120</v>
      </c>
    </row>
    <row r="6425" spans="24:28" x14ac:dyDescent="0.25">
      <c r="X6425">
        <v>6423</v>
      </c>
      <c r="Y6425" s="8" t="s">
        <v>16121</v>
      </c>
      <c r="Z6425">
        <v>711130</v>
      </c>
      <c r="AB6425" s="8" t="s">
        <v>16122</v>
      </c>
    </row>
    <row r="6426" spans="24:28" x14ac:dyDescent="0.25">
      <c r="X6426">
        <v>6424</v>
      </c>
      <c r="Y6426" s="8" t="s">
        <v>16123</v>
      </c>
      <c r="Z6426">
        <v>448150</v>
      </c>
      <c r="AA6426">
        <v>453220</v>
      </c>
      <c r="AB6426" s="8" t="s">
        <v>16124</v>
      </c>
    </row>
    <row r="6427" spans="24:28" x14ac:dyDescent="0.25">
      <c r="X6427">
        <v>6425</v>
      </c>
      <c r="Y6427" s="8" t="s">
        <v>16125</v>
      </c>
      <c r="Z6427">
        <v>541370</v>
      </c>
      <c r="AA6427">
        <v>541330</v>
      </c>
      <c r="AB6427" s="8" t="s">
        <v>16126</v>
      </c>
    </row>
    <row r="6428" spans="24:28" x14ac:dyDescent="0.25">
      <c r="X6428">
        <v>6426</v>
      </c>
      <c r="Y6428" s="8" t="s">
        <v>16127</v>
      </c>
      <c r="Z6428">
        <v>326113</v>
      </c>
      <c r="AB6428" s="8" t="s">
        <v>16128</v>
      </c>
    </row>
    <row r="6429" spans="24:28" x14ac:dyDescent="0.25">
      <c r="X6429">
        <v>6427</v>
      </c>
      <c r="Y6429" s="8" t="s">
        <v>16129</v>
      </c>
      <c r="Z6429">
        <v>711120</v>
      </c>
      <c r="AA6429">
        <v>611610</v>
      </c>
      <c r="AB6429" s="8" t="s">
        <v>16130</v>
      </c>
    </row>
    <row r="6430" spans="24:28" x14ac:dyDescent="0.25">
      <c r="X6430">
        <v>6428</v>
      </c>
      <c r="Y6430" s="8" t="s">
        <v>16131</v>
      </c>
      <c r="Z6430">
        <v>327211</v>
      </c>
      <c r="AB6430" s="8" t="s">
        <v>16132</v>
      </c>
    </row>
    <row r="6431" spans="24:28" x14ac:dyDescent="0.25">
      <c r="X6431">
        <v>6429</v>
      </c>
      <c r="Y6431" s="8" t="s">
        <v>16133</v>
      </c>
      <c r="Z6431">
        <v>331529</v>
      </c>
      <c r="AA6431">
        <v>331524</v>
      </c>
      <c r="AB6431" s="8" t="s">
        <v>16134</v>
      </c>
    </row>
    <row r="6432" spans="24:28" x14ac:dyDescent="0.25">
      <c r="X6432">
        <v>6430</v>
      </c>
      <c r="Y6432" s="8" t="s">
        <v>16135</v>
      </c>
      <c r="Z6432">
        <v>483112</v>
      </c>
      <c r="AA6432">
        <v>561510</v>
      </c>
      <c r="AB6432" s="8" t="s">
        <v>16136</v>
      </c>
    </row>
    <row r="6433" spans="24:28" x14ac:dyDescent="0.25">
      <c r="X6433">
        <v>6431</v>
      </c>
      <c r="Y6433" s="8" t="s">
        <v>16137</v>
      </c>
      <c r="Z6433">
        <v>311999</v>
      </c>
      <c r="AB6433" s="8" t="s">
        <v>16138</v>
      </c>
    </row>
    <row r="6434" spans="24:28" x14ac:dyDescent="0.25">
      <c r="X6434">
        <v>6432</v>
      </c>
      <c r="Y6434" s="8" t="s">
        <v>16139</v>
      </c>
      <c r="Z6434">
        <v>337214</v>
      </c>
      <c r="AA6434">
        <v>333120</v>
      </c>
      <c r="AB6434" s="8" t="s">
        <v>16140</v>
      </c>
    </row>
    <row r="6435" spans="24:28" x14ac:dyDescent="0.25">
      <c r="X6435">
        <v>6433</v>
      </c>
      <c r="Y6435" s="8" t="s">
        <v>16141</v>
      </c>
      <c r="Z6435">
        <v>442299</v>
      </c>
      <c r="AB6435" s="8" t="s">
        <v>16142</v>
      </c>
    </row>
    <row r="6436" spans="24:28" x14ac:dyDescent="0.25">
      <c r="X6436">
        <v>6434</v>
      </c>
      <c r="Y6436" s="8" t="s">
        <v>16143</v>
      </c>
      <c r="Z6436">
        <v>336120</v>
      </c>
      <c r="AB6436" s="8" t="s">
        <v>16144</v>
      </c>
    </row>
    <row r="6437" spans="24:28" x14ac:dyDescent="0.25">
      <c r="X6437">
        <v>6435</v>
      </c>
      <c r="Y6437" s="8" t="s">
        <v>16145</v>
      </c>
      <c r="Z6437">
        <v>486110</v>
      </c>
      <c r="AA6437">
        <v>486910</v>
      </c>
      <c r="AB6437" s="8" t="s">
        <v>16146</v>
      </c>
    </row>
    <row r="6438" spans="24:28" x14ac:dyDescent="0.25">
      <c r="X6438">
        <v>6436</v>
      </c>
      <c r="Y6438" s="8" t="s">
        <v>16147</v>
      </c>
      <c r="Z6438">
        <v>311612</v>
      </c>
      <c r="AA6438">
        <v>311611</v>
      </c>
      <c r="AB6438" s="8" t="s">
        <v>16148</v>
      </c>
    </row>
    <row r="6439" spans="24:28" x14ac:dyDescent="0.25">
      <c r="X6439">
        <v>6437</v>
      </c>
      <c r="Y6439" s="8" t="s">
        <v>16149</v>
      </c>
      <c r="Z6439">
        <v>561311</v>
      </c>
      <c r="AB6439" s="8" t="s">
        <v>16150</v>
      </c>
    </row>
    <row r="6440" spans="24:28" x14ac:dyDescent="0.25">
      <c r="X6440">
        <v>6438</v>
      </c>
      <c r="Y6440" s="8" t="s">
        <v>16151</v>
      </c>
      <c r="Z6440">
        <v>311942</v>
      </c>
      <c r="AA6440">
        <v>311999</v>
      </c>
      <c r="AB6440" s="8" t="s">
        <v>16152</v>
      </c>
    </row>
    <row r="6441" spans="24:28" x14ac:dyDescent="0.25">
      <c r="X6441">
        <v>6439</v>
      </c>
      <c r="Y6441" s="8" t="s">
        <v>16153</v>
      </c>
      <c r="Z6441">
        <v>541330</v>
      </c>
      <c r="AA6441">
        <v>561110</v>
      </c>
      <c r="AB6441" s="8" t="s">
        <v>16154</v>
      </c>
    </row>
    <row r="6442" spans="24:28" x14ac:dyDescent="0.25">
      <c r="X6442">
        <v>6440</v>
      </c>
      <c r="Y6442" s="8" t="s">
        <v>16155</v>
      </c>
      <c r="Z6442">
        <v>453220</v>
      </c>
      <c r="AA6442">
        <v>442299</v>
      </c>
      <c r="AB6442" s="8" t="s">
        <v>16156</v>
      </c>
    </row>
    <row r="6443" spans="24:28" x14ac:dyDescent="0.25">
      <c r="X6443">
        <v>6441</v>
      </c>
      <c r="Y6443" s="8" t="s">
        <v>16157</v>
      </c>
      <c r="Z6443">
        <v>332999</v>
      </c>
      <c r="AA6443">
        <v>551112</v>
      </c>
      <c r="AB6443" s="8" t="s">
        <v>16158</v>
      </c>
    </row>
    <row r="6444" spans="24:28" x14ac:dyDescent="0.25">
      <c r="X6444">
        <v>6442</v>
      </c>
      <c r="Y6444" s="8" t="s">
        <v>16159</v>
      </c>
      <c r="Z6444">
        <v>813940</v>
      </c>
      <c r="AB6444" s="8" t="s">
        <v>16160</v>
      </c>
    </row>
    <row r="6445" spans="24:28" x14ac:dyDescent="0.25">
      <c r="X6445">
        <v>6443</v>
      </c>
      <c r="Y6445" s="8" t="s">
        <v>16161</v>
      </c>
      <c r="Z6445">
        <v>332311</v>
      </c>
      <c r="AA6445">
        <v>332618</v>
      </c>
      <c r="AB6445" s="8" t="s">
        <v>16162</v>
      </c>
    </row>
    <row r="6446" spans="24:28" x14ac:dyDescent="0.25">
      <c r="X6446">
        <v>6444</v>
      </c>
      <c r="Y6446" s="8" t="s">
        <v>16163</v>
      </c>
      <c r="Z6446">
        <v>336360</v>
      </c>
      <c r="AB6446" s="8" t="s">
        <v>16164</v>
      </c>
    </row>
    <row r="6447" spans="24:28" x14ac:dyDescent="0.25">
      <c r="X6447">
        <v>6445</v>
      </c>
      <c r="Y6447" s="8" t="s">
        <v>16165</v>
      </c>
      <c r="Z6447">
        <v>311422</v>
      </c>
      <c r="AB6447" s="8" t="s">
        <v>16166</v>
      </c>
    </row>
    <row r="6448" spans="24:28" x14ac:dyDescent="0.25">
      <c r="X6448">
        <v>6446</v>
      </c>
      <c r="Y6448" s="8" t="s">
        <v>16167</v>
      </c>
      <c r="Z6448">
        <v>331512</v>
      </c>
      <c r="AA6448">
        <v>331524</v>
      </c>
      <c r="AB6448" s="8" t="s">
        <v>16168</v>
      </c>
    </row>
    <row r="6449" spans="24:28" x14ac:dyDescent="0.25">
      <c r="X6449">
        <v>6447</v>
      </c>
      <c r="Y6449" s="8" t="s">
        <v>16169</v>
      </c>
      <c r="Z6449">
        <v>424480</v>
      </c>
      <c r="AB6449" s="8" t="s">
        <v>16170</v>
      </c>
    </row>
    <row r="6450" spans="24:28" x14ac:dyDescent="0.25">
      <c r="X6450">
        <v>6448</v>
      </c>
      <c r="Y6450" s="8" t="s">
        <v>16171</v>
      </c>
      <c r="Z6450">
        <v>722320</v>
      </c>
      <c r="AB6450" s="8" t="s">
        <v>16172</v>
      </c>
    </row>
    <row r="6451" spans="24:28" x14ac:dyDescent="0.25">
      <c r="X6451">
        <v>6449</v>
      </c>
      <c r="Y6451" s="8" t="s">
        <v>16173</v>
      </c>
      <c r="Z6451">
        <v>333132</v>
      </c>
      <c r="AA6451">
        <v>332313</v>
      </c>
      <c r="AB6451" s="8" t="s">
        <v>16174</v>
      </c>
    </row>
    <row r="6452" spans="24:28" x14ac:dyDescent="0.25">
      <c r="X6452">
        <v>6450</v>
      </c>
      <c r="Y6452" s="8" t="s">
        <v>16175</v>
      </c>
      <c r="Z6452">
        <v>311314</v>
      </c>
      <c r="AB6452" s="8" t="s">
        <v>16176</v>
      </c>
    </row>
    <row r="6453" spans="24:28" x14ac:dyDescent="0.25">
      <c r="X6453">
        <v>6451</v>
      </c>
      <c r="Y6453" s="8" t="s">
        <v>16177</v>
      </c>
      <c r="Z6453">
        <v>621340</v>
      </c>
      <c r="AB6453" s="8" t="s">
        <v>16178</v>
      </c>
    </row>
    <row r="6454" spans="24:28" x14ac:dyDescent="0.25">
      <c r="X6454">
        <v>6452</v>
      </c>
      <c r="Y6454" s="8" t="s">
        <v>16179</v>
      </c>
      <c r="Z6454">
        <v>212391</v>
      </c>
      <c r="AB6454" s="8" t="s">
        <v>16180</v>
      </c>
    </row>
    <row r="6455" spans="24:28" x14ac:dyDescent="0.25">
      <c r="X6455">
        <v>6453</v>
      </c>
      <c r="Y6455" s="8" t="s">
        <v>16181</v>
      </c>
      <c r="Z6455">
        <v>541614</v>
      </c>
      <c r="AB6455" s="8" t="s">
        <v>16182</v>
      </c>
    </row>
    <row r="6456" spans="24:28" x14ac:dyDescent="0.25">
      <c r="X6456">
        <v>6454</v>
      </c>
      <c r="Y6456" s="8" t="s">
        <v>16183</v>
      </c>
      <c r="Z6456">
        <v>622310</v>
      </c>
      <c r="AA6456">
        <v>623110</v>
      </c>
      <c r="AB6456" s="8" t="s">
        <v>16184</v>
      </c>
    </row>
    <row r="6457" spans="24:28" x14ac:dyDescent="0.25">
      <c r="X6457">
        <v>6455</v>
      </c>
      <c r="Y6457" s="8" t="s">
        <v>16185</v>
      </c>
      <c r="Z6457">
        <v>334517</v>
      </c>
      <c r="AB6457" s="8" t="s">
        <v>16186</v>
      </c>
    </row>
    <row r="6458" spans="24:28" x14ac:dyDescent="0.25">
      <c r="X6458">
        <v>6456</v>
      </c>
      <c r="Y6458" s="8" t="s">
        <v>16187</v>
      </c>
      <c r="Z6458">
        <v>712190</v>
      </c>
      <c r="AA6458">
        <v>722511</v>
      </c>
      <c r="AB6458" s="8" t="s">
        <v>16188</v>
      </c>
    </row>
    <row r="6459" spans="24:28" x14ac:dyDescent="0.25">
      <c r="X6459">
        <v>6457</v>
      </c>
      <c r="Y6459" s="8" t="s">
        <v>16189</v>
      </c>
      <c r="Z6459">
        <v>481112</v>
      </c>
      <c r="AB6459" s="8" t="s">
        <v>16190</v>
      </c>
    </row>
    <row r="6460" spans="24:28" x14ac:dyDescent="0.25">
      <c r="X6460">
        <v>6458</v>
      </c>
      <c r="Y6460" s="8" t="s">
        <v>16191</v>
      </c>
      <c r="Z6460">
        <v>722511</v>
      </c>
      <c r="AB6460" s="8" t="s">
        <v>16192</v>
      </c>
    </row>
    <row r="6461" spans="24:28" x14ac:dyDescent="0.25">
      <c r="X6461">
        <v>6459</v>
      </c>
      <c r="Y6461" s="8" t="s">
        <v>16193</v>
      </c>
      <c r="Z6461">
        <v>519210</v>
      </c>
      <c r="AB6461" s="8" t="s">
        <v>16194</v>
      </c>
    </row>
    <row r="6462" spans="24:28" x14ac:dyDescent="0.25">
      <c r="X6462">
        <v>6460</v>
      </c>
      <c r="Y6462" s="8" t="s">
        <v>16195</v>
      </c>
      <c r="Z6462">
        <v>212221</v>
      </c>
      <c r="AA6462">
        <v>212222</v>
      </c>
      <c r="AB6462" s="8" t="s">
        <v>16196</v>
      </c>
    </row>
    <row r="6463" spans="24:28" x14ac:dyDescent="0.25">
      <c r="X6463">
        <v>6461</v>
      </c>
      <c r="Y6463" s="8" t="s">
        <v>16197</v>
      </c>
      <c r="Z6463">
        <v>334613</v>
      </c>
      <c r="AB6463" s="8" t="s">
        <v>16198</v>
      </c>
    </row>
    <row r="6464" spans="24:28" x14ac:dyDescent="0.25">
      <c r="X6464">
        <v>6462</v>
      </c>
      <c r="Y6464" s="8" t="s">
        <v>16199</v>
      </c>
      <c r="Z6464">
        <v>811490</v>
      </c>
      <c r="AA6464">
        <v>332618</v>
      </c>
      <c r="AB6464" s="8" t="s">
        <v>16200</v>
      </c>
    </row>
    <row r="6465" spans="24:28" x14ac:dyDescent="0.25">
      <c r="X6465">
        <v>6463</v>
      </c>
      <c r="Y6465" s="8" t="s">
        <v>16201</v>
      </c>
      <c r="Z6465">
        <v>221114</v>
      </c>
      <c r="AB6465" s="8" t="s">
        <v>16202</v>
      </c>
    </row>
    <row r="6466" spans="24:28" x14ac:dyDescent="0.25">
      <c r="X6466">
        <v>6464</v>
      </c>
      <c r="Y6466" s="8" t="s">
        <v>16203</v>
      </c>
      <c r="Z6466">
        <v>112111</v>
      </c>
      <c r="AA6466">
        <v>513110</v>
      </c>
      <c r="AB6466" s="8" t="s">
        <v>16204</v>
      </c>
    </row>
    <row r="6467" spans="24:28" x14ac:dyDescent="0.25">
      <c r="X6467">
        <v>6465</v>
      </c>
      <c r="Y6467" s="8" t="s">
        <v>16205</v>
      </c>
      <c r="Z6467">
        <v>485111</v>
      </c>
      <c r="AB6467" s="8" t="s">
        <v>16206</v>
      </c>
    </row>
    <row r="6468" spans="24:28" x14ac:dyDescent="0.25">
      <c r="X6468">
        <v>6466</v>
      </c>
      <c r="Y6468" s="8" t="s">
        <v>16207</v>
      </c>
      <c r="Z6468">
        <v>325510</v>
      </c>
      <c r="AB6468" s="8" t="s">
        <v>16208</v>
      </c>
    </row>
    <row r="6469" spans="24:28" x14ac:dyDescent="0.25">
      <c r="X6469">
        <v>6467</v>
      </c>
      <c r="Y6469" s="8" t="s">
        <v>16209</v>
      </c>
      <c r="Z6469">
        <v>513120</v>
      </c>
      <c r="AA6469">
        <v>513130</v>
      </c>
      <c r="AB6469" s="8" t="s">
        <v>16210</v>
      </c>
    </row>
    <row r="6470" spans="24:28" x14ac:dyDescent="0.25">
      <c r="X6470">
        <v>6468</v>
      </c>
      <c r="Y6470" s="8" t="s">
        <v>16211</v>
      </c>
      <c r="Z6470">
        <v>212115</v>
      </c>
      <c r="AA6470">
        <v>212114</v>
      </c>
      <c r="AB6470" s="8" t="s">
        <v>16212</v>
      </c>
    </row>
    <row r="6471" spans="24:28" x14ac:dyDescent="0.25">
      <c r="X6471">
        <v>6469</v>
      </c>
      <c r="Y6471" s="8" t="s">
        <v>16213</v>
      </c>
      <c r="Z6471">
        <v>487210</v>
      </c>
      <c r="AB6471" s="8" t="s">
        <v>16214</v>
      </c>
    </row>
    <row r="6472" spans="24:28" x14ac:dyDescent="0.25">
      <c r="X6472">
        <v>6470</v>
      </c>
      <c r="Y6472" s="8" t="s">
        <v>16215</v>
      </c>
      <c r="Z6472">
        <v>334517</v>
      </c>
      <c r="AA6472">
        <v>423450</v>
      </c>
      <c r="AB6472" s="8" t="s">
        <v>16216</v>
      </c>
    </row>
    <row r="6473" spans="24:28" x14ac:dyDescent="0.25">
      <c r="X6473">
        <v>6471</v>
      </c>
      <c r="Y6473" s="8" t="s">
        <v>16217</v>
      </c>
      <c r="Z6473">
        <v>522299</v>
      </c>
      <c r="AA6473">
        <v>532490</v>
      </c>
      <c r="AB6473" s="8" t="s">
        <v>16218</v>
      </c>
    </row>
    <row r="6474" spans="24:28" x14ac:dyDescent="0.25">
      <c r="X6474">
        <v>6472</v>
      </c>
      <c r="Y6474" s="8" t="s">
        <v>16219</v>
      </c>
      <c r="Z6474">
        <v>311230</v>
      </c>
      <c r="AB6474" s="8" t="s">
        <v>16220</v>
      </c>
    </row>
    <row r="6475" spans="24:28" x14ac:dyDescent="0.25">
      <c r="X6475">
        <v>6473</v>
      </c>
      <c r="Y6475" s="8" t="s">
        <v>16221</v>
      </c>
      <c r="Z6475">
        <v>311224</v>
      </c>
      <c r="AA6475">
        <v>424590</v>
      </c>
      <c r="AB6475" s="8" t="s">
        <v>16222</v>
      </c>
    </row>
    <row r="6476" spans="24:28" x14ac:dyDescent="0.25">
      <c r="X6476">
        <v>6474</v>
      </c>
      <c r="Y6476" s="8" t="s">
        <v>16223</v>
      </c>
      <c r="Z6476">
        <v>561492</v>
      </c>
      <c r="AB6476" s="8" t="s">
        <v>16224</v>
      </c>
    </row>
    <row r="6477" spans="24:28" x14ac:dyDescent="0.25">
      <c r="X6477">
        <v>6475</v>
      </c>
      <c r="Y6477" s="8" t="s">
        <v>16225</v>
      </c>
      <c r="Z6477">
        <v>811192</v>
      </c>
      <c r="AB6477" s="8" t="s">
        <v>16226</v>
      </c>
    </row>
    <row r="6478" spans="24:28" x14ac:dyDescent="0.25">
      <c r="X6478">
        <v>6476</v>
      </c>
      <c r="Y6478" s="8" t="s">
        <v>16227</v>
      </c>
      <c r="Z6478">
        <v>326121</v>
      </c>
      <c r="AA6478">
        <v>325991</v>
      </c>
      <c r="AB6478" s="8" t="s">
        <v>16228</v>
      </c>
    </row>
    <row r="6479" spans="24:28" x14ac:dyDescent="0.25">
      <c r="X6479">
        <v>6477</v>
      </c>
      <c r="Y6479" s="8" t="s">
        <v>16229</v>
      </c>
      <c r="Z6479">
        <v>541690</v>
      </c>
      <c r="AB6479" s="8" t="s">
        <v>16230</v>
      </c>
    </row>
    <row r="6480" spans="24:28" x14ac:dyDescent="0.25">
      <c r="X6480">
        <v>6478</v>
      </c>
      <c r="Y6480" s="8" t="s">
        <v>16231</v>
      </c>
      <c r="Z6480">
        <v>114112</v>
      </c>
      <c r="AA6480">
        <v>311119</v>
      </c>
      <c r="AB6480" s="8" t="s">
        <v>16232</v>
      </c>
    </row>
    <row r="6481" spans="24:28" x14ac:dyDescent="0.25">
      <c r="X6481">
        <v>6479</v>
      </c>
      <c r="Y6481" s="8" t="s">
        <v>16233</v>
      </c>
      <c r="Z6481">
        <v>423510</v>
      </c>
      <c r="AA6481">
        <v>424720</v>
      </c>
      <c r="AB6481" s="8" t="s">
        <v>16234</v>
      </c>
    </row>
    <row r="6482" spans="24:28" x14ac:dyDescent="0.25">
      <c r="X6482">
        <v>6480</v>
      </c>
      <c r="Y6482" s="8" t="s">
        <v>16235</v>
      </c>
      <c r="Z6482">
        <v>311225</v>
      </c>
      <c r="AB6482" s="8" t="s">
        <v>16236</v>
      </c>
    </row>
    <row r="6483" spans="24:28" x14ac:dyDescent="0.25">
      <c r="X6483">
        <v>6481</v>
      </c>
      <c r="Y6483" s="8" t="s">
        <v>16237</v>
      </c>
      <c r="Z6483">
        <v>561612</v>
      </c>
      <c r="AA6483">
        <v>561210</v>
      </c>
      <c r="AB6483" s="8" t="s">
        <v>16238</v>
      </c>
    </row>
    <row r="6484" spans="24:28" x14ac:dyDescent="0.25">
      <c r="X6484">
        <v>6482</v>
      </c>
      <c r="Y6484" s="8" t="s">
        <v>16239</v>
      </c>
      <c r="Z6484">
        <v>339994</v>
      </c>
      <c r="AA6484">
        <v>339994</v>
      </c>
      <c r="AB6484" s="8" t="s">
        <v>16240</v>
      </c>
    </row>
    <row r="6485" spans="24:28" x14ac:dyDescent="0.25">
      <c r="X6485">
        <v>6483</v>
      </c>
      <c r="Y6485" s="8" t="s">
        <v>16241</v>
      </c>
      <c r="Z6485">
        <v>331420</v>
      </c>
      <c r="AA6485">
        <v>332112</v>
      </c>
      <c r="AB6485" s="8" t="s">
        <v>16242</v>
      </c>
    </row>
    <row r="6486" spans="24:28" x14ac:dyDescent="0.25">
      <c r="X6486">
        <v>6484</v>
      </c>
      <c r="Y6486" s="8" t="s">
        <v>16243</v>
      </c>
      <c r="Z6486">
        <v>442210</v>
      </c>
      <c r="AA6486">
        <v>423220</v>
      </c>
      <c r="AB6486" s="8" t="s">
        <v>16244</v>
      </c>
    </row>
    <row r="6487" spans="24:28" x14ac:dyDescent="0.25">
      <c r="X6487">
        <v>6485</v>
      </c>
      <c r="Y6487" s="8" t="s">
        <v>16245</v>
      </c>
      <c r="Z6487">
        <v>424610</v>
      </c>
      <c r="AA6487">
        <v>332710</v>
      </c>
      <c r="AB6487" s="8" t="s">
        <v>16246</v>
      </c>
    </row>
    <row r="6488" spans="24:28" x14ac:dyDescent="0.25">
      <c r="X6488">
        <v>6486</v>
      </c>
      <c r="Y6488" s="8" t="s">
        <v>16247</v>
      </c>
      <c r="Z6488">
        <v>311314</v>
      </c>
      <c r="AB6488" s="8" t="s">
        <v>16248</v>
      </c>
    </row>
    <row r="6489" spans="24:28" x14ac:dyDescent="0.25">
      <c r="X6489">
        <v>6487</v>
      </c>
      <c r="Y6489" s="8" t="s">
        <v>16249</v>
      </c>
      <c r="Z6489">
        <v>334418</v>
      </c>
      <c r="AA6489">
        <v>334413</v>
      </c>
      <c r="AB6489" s="8" t="s">
        <v>16250</v>
      </c>
    </row>
    <row r="6490" spans="24:28" x14ac:dyDescent="0.25">
      <c r="X6490">
        <v>6488</v>
      </c>
      <c r="Y6490" s="8" t="s">
        <v>16251</v>
      </c>
      <c r="Z6490">
        <v>334112</v>
      </c>
      <c r="AA6490">
        <v>518210</v>
      </c>
      <c r="AB6490" s="8" t="s">
        <v>16252</v>
      </c>
    </row>
    <row r="6491" spans="24:28" x14ac:dyDescent="0.25">
      <c r="X6491">
        <v>6489</v>
      </c>
      <c r="Y6491" s="8" t="s">
        <v>16253</v>
      </c>
      <c r="Z6491">
        <v>325193</v>
      </c>
      <c r="AA6491">
        <v>311221</v>
      </c>
      <c r="AB6491" s="8" t="s">
        <v>16254</v>
      </c>
    </row>
    <row r="6492" spans="24:28" x14ac:dyDescent="0.25">
      <c r="X6492">
        <v>6490</v>
      </c>
      <c r="Y6492" s="8" t="s">
        <v>16255</v>
      </c>
      <c r="Z6492">
        <v>238160</v>
      </c>
      <c r="AB6492" s="8" t="s">
        <v>16256</v>
      </c>
    </row>
    <row r="6493" spans="24:28" x14ac:dyDescent="0.25">
      <c r="X6493">
        <v>6491</v>
      </c>
      <c r="Y6493" s="8" t="s">
        <v>16257</v>
      </c>
      <c r="Z6493">
        <v>333922</v>
      </c>
      <c r="AB6493" s="8" t="s">
        <v>16258</v>
      </c>
    </row>
    <row r="6494" spans="24:28" x14ac:dyDescent="0.25">
      <c r="X6494">
        <v>6492</v>
      </c>
      <c r="Y6494" s="8" t="s">
        <v>16259</v>
      </c>
      <c r="Z6494">
        <v>562112</v>
      </c>
      <c r="AA6494">
        <v>541620</v>
      </c>
      <c r="AB6494" s="8" t="s">
        <v>16260</v>
      </c>
    </row>
    <row r="6495" spans="24:28" x14ac:dyDescent="0.25">
      <c r="X6495">
        <v>6493</v>
      </c>
      <c r="Y6495" s="8" t="s">
        <v>16261</v>
      </c>
      <c r="Z6495">
        <v>424440</v>
      </c>
      <c r="AA6495">
        <v>424490</v>
      </c>
      <c r="AB6495" s="8" t="s">
        <v>16262</v>
      </c>
    </row>
    <row r="6496" spans="24:28" x14ac:dyDescent="0.25">
      <c r="X6496">
        <v>6494</v>
      </c>
      <c r="Y6496" s="8" t="s">
        <v>16263</v>
      </c>
      <c r="Z6496">
        <v>524128</v>
      </c>
      <c r="AA6496">
        <v>541219</v>
      </c>
      <c r="AB6496" s="8" t="s">
        <v>16264</v>
      </c>
    </row>
    <row r="6497" spans="24:28" x14ac:dyDescent="0.25">
      <c r="X6497">
        <v>6495</v>
      </c>
      <c r="Y6497" s="8" t="s">
        <v>16265</v>
      </c>
      <c r="Z6497">
        <v>713110</v>
      </c>
      <c r="AA6497">
        <v>721110</v>
      </c>
      <c r="AB6497" s="8" t="s">
        <v>16266</v>
      </c>
    </row>
    <row r="6498" spans="24:28" x14ac:dyDescent="0.25">
      <c r="X6498">
        <v>6496</v>
      </c>
      <c r="Y6498" s="8" t="s">
        <v>16267</v>
      </c>
      <c r="Z6498">
        <v>712110</v>
      </c>
      <c r="AA6498">
        <v>451211</v>
      </c>
      <c r="AB6498" s="8" t="s">
        <v>16268</v>
      </c>
    </row>
    <row r="6499" spans="24:28" x14ac:dyDescent="0.25">
      <c r="X6499">
        <v>6497</v>
      </c>
      <c r="Y6499" s="8" t="s">
        <v>16269</v>
      </c>
      <c r="Z6499">
        <v>311340</v>
      </c>
      <c r="AB6499" s="8" t="s">
        <v>16270</v>
      </c>
    </row>
    <row r="6500" spans="24:28" x14ac:dyDescent="0.25">
      <c r="X6500">
        <v>6498</v>
      </c>
      <c r="Y6500" s="8" t="s">
        <v>16271</v>
      </c>
      <c r="Z6500">
        <v>332410</v>
      </c>
      <c r="AA6500">
        <v>334513</v>
      </c>
      <c r="AB6500" s="8" t="s">
        <v>16272</v>
      </c>
    </row>
    <row r="6501" spans="24:28" x14ac:dyDescent="0.25">
      <c r="X6501">
        <v>6499</v>
      </c>
      <c r="Y6501" s="8" t="s">
        <v>16273</v>
      </c>
      <c r="Z6501">
        <v>624221</v>
      </c>
      <c r="AB6501" s="8" t="s">
        <v>16274</v>
      </c>
    </row>
    <row r="6502" spans="24:28" x14ac:dyDescent="0.25">
      <c r="X6502">
        <v>6500</v>
      </c>
      <c r="Y6502" s="8" t="s">
        <v>16275</v>
      </c>
      <c r="Z6502">
        <v>325613</v>
      </c>
      <c r="AA6502">
        <v>325620</v>
      </c>
      <c r="AB6502" s="8" t="s">
        <v>16276</v>
      </c>
    </row>
    <row r="6503" spans="24:28" x14ac:dyDescent="0.25">
      <c r="X6503">
        <v>6501</v>
      </c>
      <c r="Y6503" s="8" t="s">
        <v>16277</v>
      </c>
      <c r="Z6503">
        <v>237130</v>
      </c>
      <c r="AB6503" s="8" t="s">
        <v>16278</v>
      </c>
    </row>
    <row r="6504" spans="24:28" x14ac:dyDescent="0.25">
      <c r="X6504">
        <v>6502</v>
      </c>
      <c r="Y6504" s="8" t="s">
        <v>16279</v>
      </c>
      <c r="Z6504">
        <v>332216</v>
      </c>
      <c r="AA6504">
        <v>335313</v>
      </c>
      <c r="AB6504" s="8" t="s">
        <v>16280</v>
      </c>
    </row>
    <row r="6505" spans="24:28" x14ac:dyDescent="0.25">
      <c r="X6505">
        <v>6503</v>
      </c>
      <c r="Y6505" s="8" t="s">
        <v>16281</v>
      </c>
      <c r="Z6505">
        <v>484210</v>
      </c>
      <c r="AA6505">
        <v>484210</v>
      </c>
      <c r="AB6505" s="8" t="s">
        <v>16282</v>
      </c>
    </row>
    <row r="6506" spans="24:28" x14ac:dyDescent="0.25">
      <c r="X6506">
        <v>6504</v>
      </c>
      <c r="Y6506" s="8" t="s">
        <v>16283</v>
      </c>
      <c r="Z6506">
        <v>325311</v>
      </c>
      <c r="AB6506" s="8" t="s">
        <v>16284</v>
      </c>
    </row>
    <row r="6507" spans="24:28" x14ac:dyDescent="0.25">
      <c r="X6507">
        <v>6505</v>
      </c>
      <c r="Y6507" s="8" t="s">
        <v>16285</v>
      </c>
      <c r="Z6507">
        <v>332323</v>
      </c>
      <c r="AA6507">
        <v>332322</v>
      </c>
      <c r="AB6507" s="8" t="s">
        <v>16286</v>
      </c>
    </row>
    <row r="6508" spans="24:28" x14ac:dyDescent="0.25">
      <c r="X6508">
        <v>6506</v>
      </c>
      <c r="Y6508" s="8" t="s">
        <v>16287</v>
      </c>
      <c r="Z6508">
        <v>111940</v>
      </c>
      <c r="AA6508">
        <v>112111</v>
      </c>
      <c r="AB6508" s="8" t="s">
        <v>16288</v>
      </c>
    </row>
    <row r="6509" spans="24:28" x14ac:dyDescent="0.25">
      <c r="X6509">
        <v>6507</v>
      </c>
      <c r="Y6509" s="8" t="s">
        <v>16289</v>
      </c>
      <c r="Z6509">
        <v>333611</v>
      </c>
      <c r="AB6509" s="8" t="s">
        <v>16290</v>
      </c>
    </row>
    <row r="6510" spans="24:28" x14ac:dyDescent="0.25">
      <c r="X6510">
        <v>6508</v>
      </c>
      <c r="Y6510" s="8" t="s">
        <v>16291</v>
      </c>
      <c r="Z6510">
        <v>488999</v>
      </c>
      <c r="AA6510">
        <v>511110</v>
      </c>
      <c r="AB6510" s="8" t="s">
        <v>16292</v>
      </c>
    </row>
    <row r="6511" spans="24:28" x14ac:dyDescent="0.25">
      <c r="X6511">
        <v>6509</v>
      </c>
      <c r="Y6511" s="8" t="s">
        <v>16293</v>
      </c>
      <c r="Z6511">
        <v>446191</v>
      </c>
      <c r="AB6511" s="8" t="s">
        <v>16294</v>
      </c>
    </row>
    <row r="6512" spans="24:28" x14ac:dyDescent="0.25">
      <c r="X6512">
        <v>6510</v>
      </c>
      <c r="Y6512" s="8" t="s">
        <v>16295</v>
      </c>
      <c r="Z6512">
        <v>112990</v>
      </c>
      <c r="AB6512" s="8" t="s">
        <v>16296</v>
      </c>
    </row>
    <row r="6513" spans="24:28" x14ac:dyDescent="0.25">
      <c r="X6513">
        <v>6511</v>
      </c>
      <c r="Y6513" s="8" t="s">
        <v>16297</v>
      </c>
      <c r="Z6513">
        <v>812921</v>
      </c>
      <c r="AA6513">
        <v>561499</v>
      </c>
      <c r="AB6513" s="8" t="s">
        <v>16298</v>
      </c>
    </row>
    <row r="6514" spans="24:28" x14ac:dyDescent="0.25">
      <c r="X6514">
        <v>6512</v>
      </c>
      <c r="Y6514" s="8" t="s">
        <v>16299</v>
      </c>
      <c r="Z6514">
        <v>811112</v>
      </c>
      <c r="AB6514" s="8" t="s">
        <v>16300</v>
      </c>
    </row>
    <row r="6515" spans="24:28" x14ac:dyDescent="0.25">
      <c r="X6515">
        <v>6513</v>
      </c>
      <c r="Y6515" s="8" t="s">
        <v>16301</v>
      </c>
      <c r="Z6515">
        <v>531320</v>
      </c>
      <c r="AB6515" s="8" t="s">
        <v>16302</v>
      </c>
    </row>
    <row r="6516" spans="24:28" x14ac:dyDescent="0.25">
      <c r="X6516">
        <v>6514</v>
      </c>
      <c r="Y6516" s="8" t="s">
        <v>16303</v>
      </c>
      <c r="Z6516">
        <v>336110</v>
      </c>
      <c r="AB6516" s="8" t="s">
        <v>16304</v>
      </c>
    </row>
    <row r="6517" spans="24:28" x14ac:dyDescent="0.25">
      <c r="X6517">
        <v>6515</v>
      </c>
      <c r="Y6517" s="8" t="s">
        <v>16305</v>
      </c>
      <c r="Z6517">
        <v>541860</v>
      </c>
      <c r="AA6517">
        <v>541850</v>
      </c>
      <c r="AB6517" s="8" t="s">
        <v>16306</v>
      </c>
    </row>
    <row r="6518" spans="24:28" x14ac:dyDescent="0.25">
      <c r="X6518">
        <v>6516</v>
      </c>
      <c r="Y6518" s="8" t="s">
        <v>16307</v>
      </c>
      <c r="Z6518">
        <v>327212</v>
      </c>
      <c r="AA6518">
        <v>326199</v>
      </c>
      <c r="AB6518" s="8" t="s">
        <v>16308</v>
      </c>
    </row>
    <row r="6519" spans="24:28" x14ac:dyDescent="0.25">
      <c r="X6519">
        <v>6517</v>
      </c>
      <c r="Y6519" s="8" t="s">
        <v>16309</v>
      </c>
      <c r="Z6519">
        <v>611310</v>
      </c>
      <c r="AB6519" s="8" t="s">
        <v>16310</v>
      </c>
    </row>
    <row r="6520" spans="24:28" x14ac:dyDescent="0.25">
      <c r="X6520">
        <v>6518</v>
      </c>
      <c r="Y6520" s="8" t="s">
        <v>16311</v>
      </c>
      <c r="Z6520">
        <v>446191</v>
      </c>
      <c r="AA6520">
        <v>448110</v>
      </c>
      <c r="AB6520" s="8" t="s">
        <v>16312</v>
      </c>
    </row>
    <row r="6521" spans="24:28" x14ac:dyDescent="0.25">
      <c r="X6521">
        <v>6519</v>
      </c>
      <c r="Y6521" s="8" t="s">
        <v>16313</v>
      </c>
      <c r="Z6521">
        <v>493190</v>
      </c>
      <c r="AB6521" s="8" t="s">
        <v>16314</v>
      </c>
    </row>
    <row r="6522" spans="24:28" x14ac:dyDescent="0.25">
      <c r="X6522">
        <v>6520</v>
      </c>
      <c r="Y6522" s="8" t="s">
        <v>16315</v>
      </c>
      <c r="Z6522">
        <v>561491</v>
      </c>
      <c r="AA6522">
        <v>488410</v>
      </c>
      <c r="AB6522" s="8" t="s">
        <v>16316</v>
      </c>
    </row>
    <row r="6523" spans="24:28" x14ac:dyDescent="0.25">
      <c r="X6523">
        <v>6521</v>
      </c>
      <c r="Y6523" s="8" t="s">
        <v>16317</v>
      </c>
      <c r="Z6523">
        <v>541922</v>
      </c>
      <c r="AA6523">
        <v>541921</v>
      </c>
      <c r="AB6523" s="8" t="s">
        <v>16318</v>
      </c>
    </row>
    <row r="6524" spans="24:28" x14ac:dyDescent="0.25">
      <c r="X6524">
        <v>6522</v>
      </c>
      <c r="Y6524" s="8" t="s">
        <v>16319</v>
      </c>
      <c r="Z6524">
        <v>813219</v>
      </c>
      <c r="AB6524" s="8" t="s">
        <v>16320</v>
      </c>
    </row>
    <row r="6525" spans="24:28" x14ac:dyDescent="0.25">
      <c r="X6525">
        <v>6523</v>
      </c>
      <c r="Y6525" s="8" t="s">
        <v>16321</v>
      </c>
      <c r="Z6525">
        <v>445250</v>
      </c>
      <c r="AA6525">
        <v>445230</v>
      </c>
      <c r="AB6525" s="8" t="s">
        <v>16322</v>
      </c>
    </row>
    <row r="6526" spans="24:28" x14ac:dyDescent="0.25">
      <c r="X6526">
        <v>6524</v>
      </c>
      <c r="Y6526" s="8" t="s">
        <v>16323</v>
      </c>
      <c r="Z6526">
        <v>512240</v>
      </c>
      <c r="AB6526" s="8" t="s">
        <v>16324</v>
      </c>
    </row>
    <row r="6527" spans="24:28" x14ac:dyDescent="0.25">
      <c r="X6527">
        <v>6525</v>
      </c>
      <c r="Y6527" s="8" t="s">
        <v>16325</v>
      </c>
      <c r="Z6527">
        <v>339112</v>
      </c>
      <c r="AA6527">
        <v>513210</v>
      </c>
      <c r="AB6527" s="8" t="s">
        <v>16326</v>
      </c>
    </row>
    <row r="6528" spans="24:28" x14ac:dyDescent="0.25">
      <c r="X6528">
        <v>6526</v>
      </c>
      <c r="Y6528" s="8" t="s">
        <v>16327</v>
      </c>
      <c r="Z6528">
        <v>561492</v>
      </c>
      <c r="AB6528" s="8" t="s">
        <v>16328</v>
      </c>
    </row>
    <row r="6529" spans="24:28" x14ac:dyDescent="0.25">
      <c r="X6529">
        <v>6527</v>
      </c>
      <c r="Y6529" s="8" t="s">
        <v>16329</v>
      </c>
      <c r="Z6529">
        <v>334519</v>
      </c>
      <c r="AB6529" s="8" t="s">
        <v>16330</v>
      </c>
    </row>
    <row r="6530" spans="24:28" x14ac:dyDescent="0.25">
      <c r="X6530">
        <v>6528</v>
      </c>
      <c r="Y6530" s="8" t="s">
        <v>16331</v>
      </c>
      <c r="Z6530">
        <v>423610</v>
      </c>
      <c r="AB6530" s="8" t="s">
        <v>16332</v>
      </c>
    </row>
    <row r="6531" spans="24:28" x14ac:dyDescent="0.25">
      <c r="X6531">
        <v>6529</v>
      </c>
      <c r="Y6531" s="8" t="s">
        <v>16333</v>
      </c>
      <c r="Z6531">
        <v>482112</v>
      </c>
      <c r="AB6531" s="8" t="s">
        <v>16334</v>
      </c>
    </row>
    <row r="6532" spans="24:28" x14ac:dyDescent="0.25">
      <c r="X6532">
        <v>6530</v>
      </c>
      <c r="Y6532" s="8" t="s">
        <v>16335</v>
      </c>
      <c r="Z6532">
        <v>622210</v>
      </c>
      <c r="AA6532">
        <v>624190</v>
      </c>
      <c r="AB6532" s="8" t="s">
        <v>16336</v>
      </c>
    </row>
    <row r="6533" spans="24:28" x14ac:dyDescent="0.25">
      <c r="X6533">
        <v>6531</v>
      </c>
      <c r="Y6533" s="8" t="s">
        <v>16337</v>
      </c>
      <c r="Z6533">
        <v>311511</v>
      </c>
      <c r="AA6533">
        <v>311520</v>
      </c>
      <c r="AB6533" s="8" t="s">
        <v>16338</v>
      </c>
    </row>
    <row r="6534" spans="24:28" x14ac:dyDescent="0.25">
      <c r="X6534">
        <v>6532</v>
      </c>
      <c r="Y6534" s="8" t="s">
        <v>16339</v>
      </c>
      <c r="Z6534">
        <v>333996</v>
      </c>
      <c r="AB6534" s="8" t="s">
        <v>16340</v>
      </c>
    </row>
    <row r="6535" spans="24:28" x14ac:dyDescent="0.25">
      <c r="X6535">
        <v>6533</v>
      </c>
      <c r="Y6535" s="8" t="s">
        <v>16341</v>
      </c>
      <c r="Z6535">
        <v>813930</v>
      </c>
      <c r="AB6535" s="8" t="s">
        <v>16342</v>
      </c>
    </row>
    <row r="6536" spans="24:28" x14ac:dyDescent="0.25">
      <c r="X6536">
        <v>6534</v>
      </c>
      <c r="Y6536" s="8" t="s">
        <v>16343</v>
      </c>
      <c r="Z6536">
        <v>425120</v>
      </c>
      <c r="AB6536" s="8" t="s">
        <v>16344</v>
      </c>
    </row>
    <row r="6537" spans="24:28" x14ac:dyDescent="0.25">
      <c r="X6537">
        <v>6535</v>
      </c>
      <c r="Y6537" s="8" t="s">
        <v>16345</v>
      </c>
      <c r="Z6537">
        <v>926130</v>
      </c>
      <c r="AB6537" s="8" t="s">
        <v>16346</v>
      </c>
    </row>
    <row r="6538" spans="24:28" x14ac:dyDescent="0.25">
      <c r="X6538">
        <v>6536</v>
      </c>
      <c r="Y6538" s="8" t="s">
        <v>16347</v>
      </c>
      <c r="Z6538">
        <v>115114</v>
      </c>
      <c r="AA6538">
        <v>111320</v>
      </c>
      <c r="AB6538" s="8" t="s">
        <v>16348</v>
      </c>
    </row>
    <row r="6539" spans="24:28" x14ac:dyDescent="0.25">
      <c r="X6539">
        <v>6537</v>
      </c>
      <c r="Y6539" s="8" t="s">
        <v>16349</v>
      </c>
      <c r="Z6539">
        <v>111334</v>
      </c>
      <c r="AA6539">
        <v>445110</v>
      </c>
      <c r="AB6539" s="8" t="s">
        <v>16350</v>
      </c>
    </row>
    <row r="6540" spans="24:28" x14ac:dyDescent="0.25">
      <c r="X6540">
        <v>6538</v>
      </c>
      <c r="Y6540" s="8" t="s">
        <v>16351</v>
      </c>
      <c r="Z6540">
        <v>326211</v>
      </c>
      <c r="AA6540">
        <v>423130</v>
      </c>
      <c r="AB6540" s="8" t="s">
        <v>16352</v>
      </c>
    </row>
    <row r="6541" spans="24:28" x14ac:dyDescent="0.25">
      <c r="X6541">
        <v>6539</v>
      </c>
      <c r="Y6541" s="8" t="s">
        <v>16353</v>
      </c>
      <c r="Z6541">
        <v>327120</v>
      </c>
      <c r="AA6541">
        <v>325998</v>
      </c>
      <c r="AB6541" s="8" t="s">
        <v>16354</v>
      </c>
    </row>
    <row r="6542" spans="24:28" x14ac:dyDescent="0.25">
      <c r="X6542">
        <v>6540</v>
      </c>
      <c r="Y6542" s="8" t="s">
        <v>16355</v>
      </c>
      <c r="Z6542">
        <v>315280</v>
      </c>
      <c r="AA6542">
        <v>316998</v>
      </c>
      <c r="AB6542" s="8" t="s">
        <v>16356</v>
      </c>
    </row>
    <row r="6543" spans="24:28" x14ac:dyDescent="0.25">
      <c r="X6543">
        <v>6541</v>
      </c>
      <c r="Y6543" s="8" t="s">
        <v>16357</v>
      </c>
      <c r="Z6543">
        <v>561621</v>
      </c>
      <c r="AB6543" s="8" t="s">
        <v>16358</v>
      </c>
    </row>
    <row r="6544" spans="24:28" x14ac:dyDescent="0.25">
      <c r="X6544">
        <v>6542</v>
      </c>
      <c r="Y6544" s="8" t="s">
        <v>16359</v>
      </c>
      <c r="Z6544">
        <v>812191</v>
      </c>
      <c r="AA6544">
        <v>533110</v>
      </c>
      <c r="AB6544" s="8" t="s">
        <v>16360</v>
      </c>
    </row>
    <row r="6545" spans="24:28" x14ac:dyDescent="0.25">
      <c r="X6545">
        <v>6543</v>
      </c>
      <c r="Y6545" s="8" t="s">
        <v>16361</v>
      </c>
      <c r="Z6545">
        <v>327991</v>
      </c>
      <c r="AA6545">
        <v>238350</v>
      </c>
      <c r="AB6545" s="8" t="s">
        <v>16362</v>
      </c>
    </row>
    <row r="6546" spans="24:28" x14ac:dyDescent="0.25">
      <c r="X6546">
        <v>6544</v>
      </c>
      <c r="Y6546" s="8" t="s">
        <v>16363</v>
      </c>
      <c r="Z6546">
        <v>238320</v>
      </c>
      <c r="AA6546">
        <v>238990</v>
      </c>
      <c r="AB6546" s="8" t="s">
        <v>16364</v>
      </c>
    </row>
    <row r="6547" spans="24:28" x14ac:dyDescent="0.25">
      <c r="X6547">
        <v>6545</v>
      </c>
      <c r="Y6547" s="8" t="s">
        <v>16365</v>
      </c>
      <c r="Z6547">
        <v>512120</v>
      </c>
      <c r="AB6547" s="8" t="s">
        <v>16366</v>
      </c>
    </row>
    <row r="6548" spans="24:28" x14ac:dyDescent="0.25">
      <c r="X6548">
        <v>6546</v>
      </c>
      <c r="Y6548" s="8" t="s">
        <v>16367</v>
      </c>
      <c r="Z6548">
        <v>221320</v>
      </c>
      <c r="AB6548" s="8" t="s">
        <v>16368</v>
      </c>
    </row>
    <row r="6549" spans="24:28" x14ac:dyDescent="0.25">
      <c r="X6549">
        <v>6547</v>
      </c>
      <c r="Y6549" s="8" t="s">
        <v>16369</v>
      </c>
      <c r="Z6549">
        <v>541430</v>
      </c>
      <c r="AA6549">
        <v>541990</v>
      </c>
      <c r="AB6549" s="8" t="s">
        <v>16370</v>
      </c>
    </row>
    <row r="6550" spans="24:28" x14ac:dyDescent="0.25">
      <c r="X6550">
        <v>6548</v>
      </c>
      <c r="Y6550" s="8" t="s">
        <v>16371</v>
      </c>
      <c r="Z6550">
        <v>484230</v>
      </c>
      <c r="AB6550" s="8" t="s">
        <v>16372</v>
      </c>
    </row>
    <row r="6551" spans="24:28" x14ac:dyDescent="0.25">
      <c r="X6551">
        <v>6549</v>
      </c>
      <c r="Y6551" s="8" t="s">
        <v>16373</v>
      </c>
      <c r="Z6551">
        <v>325130</v>
      </c>
      <c r="AA6551">
        <v>325998</v>
      </c>
      <c r="AB6551" s="8" t="s">
        <v>16374</v>
      </c>
    </row>
    <row r="6552" spans="24:28" x14ac:dyDescent="0.25">
      <c r="X6552">
        <v>6550</v>
      </c>
      <c r="Y6552" s="8" t="s">
        <v>16375</v>
      </c>
      <c r="Z6552">
        <v>327320</v>
      </c>
      <c r="AB6552" s="8" t="s">
        <v>16376</v>
      </c>
    </row>
    <row r="6553" spans="24:28" x14ac:dyDescent="0.25">
      <c r="X6553">
        <v>6551</v>
      </c>
      <c r="Y6553" s="8" t="s">
        <v>16377</v>
      </c>
      <c r="Z6553">
        <v>551111</v>
      </c>
      <c r="AA6553">
        <v>522110</v>
      </c>
      <c r="AB6553" s="8" t="s">
        <v>16378</v>
      </c>
    </row>
    <row r="6554" spans="24:28" x14ac:dyDescent="0.25">
      <c r="X6554">
        <v>6552</v>
      </c>
      <c r="Y6554" s="8" t="s">
        <v>16379</v>
      </c>
      <c r="Z6554">
        <v>325120</v>
      </c>
      <c r="AA6554">
        <v>423830</v>
      </c>
      <c r="AB6554" s="8" t="s">
        <v>16380</v>
      </c>
    </row>
    <row r="6555" spans="24:28" x14ac:dyDescent="0.25">
      <c r="X6555">
        <v>6553</v>
      </c>
      <c r="Y6555" s="8" t="s">
        <v>16381</v>
      </c>
      <c r="Z6555">
        <v>451211</v>
      </c>
      <c r="AA6555">
        <v>722514</v>
      </c>
      <c r="AB6555" s="8" t="s">
        <v>16382</v>
      </c>
    </row>
    <row r="6556" spans="24:28" x14ac:dyDescent="0.25">
      <c r="X6556">
        <v>6554</v>
      </c>
      <c r="Y6556" s="8" t="s">
        <v>16383</v>
      </c>
      <c r="Z6556">
        <v>623220</v>
      </c>
      <c r="AB6556" s="8" t="s">
        <v>16384</v>
      </c>
    </row>
    <row r="6557" spans="24:28" x14ac:dyDescent="0.25">
      <c r="X6557">
        <v>6555</v>
      </c>
      <c r="Y6557" s="8" t="s">
        <v>16385</v>
      </c>
      <c r="Z6557">
        <v>561720</v>
      </c>
      <c r="AB6557" s="8" t="s">
        <v>16386</v>
      </c>
    </row>
    <row r="6558" spans="24:28" x14ac:dyDescent="0.25">
      <c r="X6558">
        <v>6556</v>
      </c>
      <c r="Y6558" s="8" t="s">
        <v>16387</v>
      </c>
      <c r="Z6558">
        <v>115116</v>
      </c>
      <c r="AB6558" s="8" t="s">
        <v>16388</v>
      </c>
    </row>
    <row r="6559" spans="24:28" x14ac:dyDescent="0.25">
      <c r="X6559">
        <v>6557</v>
      </c>
      <c r="Y6559" s="8" t="s">
        <v>16389</v>
      </c>
      <c r="Z6559">
        <v>339991</v>
      </c>
      <c r="AA6559">
        <v>331420</v>
      </c>
      <c r="AB6559" s="8" t="s">
        <v>16390</v>
      </c>
    </row>
    <row r="6560" spans="24:28" x14ac:dyDescent="0.25">
      <c r="X6560">
        <v>6558</v>
      </c>
      <c r="Y6560" s="8" t="s">
        <v>16391</v>
      </c>
      <c r="Z6560">
        <v>325212</v>
      </c>
      <c r="AB6560" s="8" t="s">
        <v>16392</v>
      </c>
    </row>
    <row r="6561" spans="24:28" x14ac:dyDescent="0.25">
      <c r="X6561">
        <v>6559</v>
      </c>
      <c r="Y6561" s="8" t="s">
        <v>16393</v>
      </c>
      <c r="Z6561">
        <v>561612</v>
      </c>
      <c r="AA6561">
        <v>561621</v>
      </c>
      <c r="AB6561" s="8" t="s">
        <v>16394</v>
      </c>
    </row>
    <row r="6562" spans="24:28" x14ac:dyDescent="0.25">
      <c r="X6562">
        <v>6560</v>
      </c>
      <c r="Y6562" s="8" t="s">
        <v>16395</v>
      </c>
      <c r="Z6562">
        <v>316990</v>
      </c>
      <c r="AA6562">
        <v>315990</v>
      </c>
      <c r="AB6562" s="8" t="s">
        <v>16396</v>
      </c>
    </row>
    <row r="6563" spans="24:28" x14ac:dyDescent="0.25">
      <c r="X6563">
        <v>6561</v>
      </c>
      <c r="Y6563" s="8" t="s">
        <v>16397</v>
      </c>
      <c r="Z6563">
        <v>238310</v>
      </c>
      <c r="AB6563" s="8" t="s">
        <v>16398</v>
      </c>
    </row>
    <row r="6564" spans="24:28" x14ac:dyDescent="0.25">
      <c r="X6564">
        <v>6562</v>
      </c>
      <c r="Y6564" s="8" t="s">
        <v>16399</v>
      </c>
      <c r="Z6564">
        <v>325312</v>
      </c>
      <c r="AB6564" s="8" t="s">
        <v>16400</v>
      </c>
    </row>
    <row r="6565" spans="24:28" x14ac:dyDescent="0.25">
      <c r="X6565">
        <v>6563</v>
      </c>
      <c r="Y6565" s="8" t="s">
        <v>16401</v>
      </c>
      <c r="Z6565">
        <v>722513</v>
      </c>
      <c r="AB6565" s="8" t="s">
        <v>16402</v>
      </c>
    </row>
    <row r="6566" spans="24:28" x14ac:dyDescent="0.25">
      <c r="X6566">
        <v>6564</v>
      </c>
      <c r="Y6566" s="8" t="s">
        <v>16403</v>
      </c>
      <c r="Z6566">
        <v>423390</v>
      </c>
      <c r="AB6566" s="8" t="s">
        <v>16404</v>
      </c>
    </row>
    <row r="6567" spans="24:28" x14ac:dyDescent="0.25">
      <c r="X6567">
        <v>6565</v>
      </c>
      <c r="Y6567" s="8" t="s">
        <v>16405</v>
      </c>
      <c r="Z6567">
        <v>212321</v>
      </c>
      <c r="AA6567">
        <v>327320</v>
      </c>
      <c r="AB6567" s="8" t="s">
        <v>16406</v>
      </c>
    </row>
    <row r="6568" spans="24:28" x14ac:dyDescent="0.25">
      <c r="X6568">
        <v>6566</v>
      </c>
      <c r="Y6568" s="8" t="s">
        <v>16407</v>
      </c>
      <c r="Z6568">
        <v>493130</v>
      </c>
      <c r="AB6568" s="8" t="s">
        <v>16408</v>
      </c>
    </row>
    <row r="6569" spans="24:28" x14ac:dyDescent="0.25">
      <c r="X6569">
        <v>6567</v>
      </c>
      <c r="Y6569" s="8" t="s">
        <v>16409</v>
      </c>
      <c r="Z6569">
        <v>326121</v>
      </c>
      <c r="AB6569" s="8" t="s">
        <v>16410</v>
      </c>
    </row>
    <row r="6570" spans="24:28" x14ac:dyDescent="0.25">
      <c r="X6570">
        <v>6568</v>
      </c>
      <c r="Y6570" s="8" t="s">
        <v>16411</v>
      </c>
      <c r="Z6570">
        <v>443141</v>
      </c>
      <c r="AA6570">
        <v>442299</v>
      </c>
      <c r="AB6570" s="8" t="s">
        <v>16412</v>
      </c>
    </row>
    <row r="6571" spans="24:28" x14ac:dyDescent="0.25">
      <c r="X6571">
        <v>6569</v>
      </c>
      <c r="Y6571" s="8" t="s">
        <v>16413</v>
      </c>
      <c r="Z6571">
        <v>325510</v>
      </c>
      <c r="AA6571">
        <v>325520</v>
      </c>
      <c r="AB6571" s="8" t="s">
        <v>16414</v>
      </c>
    </row>
    <row r="6572" spans="24:28" x14ac:dyDescent="0.25">
      <c r="X6572">
        <v>6570</v>
      </c>
      <c r="Y6572" s="8" t="s">
        <v>16415</v>
      </c>
      <c r="Z6572">
        <v>541618</v>
      </c>
      <c r="AA6572">
        <v>561520</v>
      </c>
      <c r="AB6572" s="8" t="s">
        <v>16416</v>
      </c>
    </row>
    <row r="6573" spans="24:28" x14ac:dyDescent="0.25">
      <c r="X6573">
        <v>6571</v>
      </c>
      <c r="Y6573" s="8" t="s">
        <v>16417</v>
      </c>
      <c r="Z6573">
        <v>923120</v>
      </c>
      <c r="AA6573">
        <v>813920</v>
      </c>
      <c r="AB6573" s="8" t="s">
        <v>16418</v>
      </c>
    </row>
    <row r="6574" spans="24:28" x14ac:dyDescent="0.25">
      <c r="X6574">
        <v>6572</v>
      </c>
      <c r="Y6574" s="8" t="s">
        <v>16419</v>
      </c>
      <c r="Z6574">
        <v>513140</v>
      </c>
      <c r="AB6574" s="8" t="s">
        <v>16420</v>
      </c>
    </row>
    <row r="6575" spans="24:28" x14ac:dyDescent="0.25">
      <c r="X6575">
        <v>6573</v>
      </c>
      <c r="Y6575" s="8" t="s">
        <v>16421</v>
      </c>
      <c r="Z6575">
        <v>333111</v>
      </c>
      <c r="AA6575">
        <v>332322</v>
      </c>
      <c r="AB6575" s="8" t="s">
        <v>16422</v>
      </c>
    </row>
    <row r="6576" spans="24:28" x14ac:dyDescent="0.25">
      <c r="X6576">
        <v>6574</v>
      </c>
      <c r="Y6576" s="8" t="s">
        <v>16423</v>
      </c>
      <c r="Z6576">
        <v>114111</v>
      </c>
      <c r="AB6576" s="8" t="s">
        <v>16424</v>
      </c>
    </row>
    <row r="6577" spans="24:28" x14ac:dyDescent="0.25">
      <c r="X6577">
        <v>6575</v>
      </c>
      <c r="Y6577" s="8" t="s">
        <v>16425</v>
      </c>
      <c r="Z6577">
        <v>713920</v>
      </c>
      <c r="AA6577">
        <v>561599</v>
      </c>
      <c r="AB6577" s="8" t="s">
        <v>16426</v>
      </c>
    </row>
    <row r="6578" spans="24:28" x14ac:dyDescent="0.25">
      <c r="X6578">
        <v>6576</v>
      </c>
      <c r="Y6578" s="8" t="s">
        <v>16427</v>
      </c>
      <c r="Z6578">
        <v>336370</v>
      </c>
      <c r="AA6578">
        <v>332119</v>
      </c>
      <c r="AB6578" s="8" t="s">
        <v>16428</v>
      </c>
    </row>
    <row r="6579" spans="24:28" x14ac:dyDescent="0.25">
      <c r="X6579">
        <v>6577</v>
      </c>
      <c r="Y6579" s="8" t="s">
        <v>16429</v>
      </c>
      <c r="Z6579">
        <v>713990</v>
      </c>
      <c r="AA6579">
        <v>722511</v>
      </c>
      <c r="AB6579" s="8" t="s">
        <v>16430</v>
      </c>
    </row>
    <row r="6580" spans="24:28" x14ac:dyDescent="0.25">
      <c r="X6580">
        <v>6578</v>
      </c>
      <c r="Y6580" s="8" t="s">
        <v>16431</v>
      </c>
      <c r="Z6580">
        <v>212322</v>
      </c>
      <c r="AB6580" s="8" t="s">
        <v>16432</v>
      </c>
    </row>
    <row r="6581" spans="24:28" x14ac:dyDescent="0.25">
      <c r="X6581">
        <v>6579</v>
      </c>
      <c r="Y6581" s="8" t="s">
        <v>16433</v>
      </c>
      <c r="Z6581">
        <v>332431</v>
      </c>
      <c r="AA6581">
        <v>331318</v>
      </c>
      <c r="AB6581" s="8" t="s">
        <v>16434</v>
      </c>
    </row>
    <row r="6582" spans="24:28" x14ac:dyDescent="0.25">
      <c r="X6582">
        <v>6580</v>
      </c>
      <c r="Y6582" s="8" t="s">
        <v>16435</v>
      </c>
      <c r="Z6582">
        <v>331420</v>
      </c>
      <c r="AA6582">
        <v>331318</v>
      </c>
      <c r="AB6582" s="8" t="s">
        <v>16436</v>
      </c>
    </row>
    <row r="6583" spans="24:28" x14ac:dyDescent="0.25">
      <c r="X6583">
        <v>6581</v>
      </c>
      <c r="Y6583" s="8" t="s">
        <v>16437</v>
      </c>
      <c r="Z6583">
        <v>331318</v>
      </c>
      <c r="AA6583">
        <v>331315</v>
      </c>
      <c r="AB6583" s="8" t="s">
        <v>16438</v>
      </c>
    </row>
    <row r="6584" spans="24:28" x14ac:dyDescent="0.25">
      <c r="X6584">
        <v>6582</v>
      </c>
      <c r="Y6584" s="8" t="s">
        <v>16439</v>
      </c>
      <c r="Z6584">
        <v>712120</v>
      </c>
      <c r="AA6584">
        <v>519210</v>
      </c>
      <c r="AB6584" s="8" t="s">
        <v>16440</v>
      </c>
    </row>
    <row r="6585" spans="24:28" x14ac:dyDescent="0.25">
      <c r="X6585">
        <v>6583</v>
      </c>
      <c r="Y6585" s="8" t="s">
        <v>16441</v>
      </c>
      <c r="Z6585">
        <v>812331</v>
      </c>
      <c r="AA6585">
        <v>423220</v>
      </c>
      <c r="AB6585" s="8" t="s">
        <v>16442</v>
      </c>
    </row>
    <row r="6586" spans="24:28" x14ac:dyDescent="0.25">
      <c r="X6586">
        <v>6584</v>
      </c>
      <c r="Y6586" s="8" t="s">
        <v>16443</v>
      </c>
      <c r="Z6586">
        <v>621610</v>
      </c>
      <c r="AB6586" s="8" t="s">
        <v>16444</v>
      </c>
    </row>
    <row r="6587" spans="24:28" x14ac:dyDescent="0.25">
      <c r="X6587">
        <v>6585</v>
      </c>
      <c r="Y6587" s="8" t="s">
        <v>16445</v>
      </c>
      <c r="Z6587">
        <v>423740</v>
      </c>
      <c r="AA6587">
        <v>423730</v>
      </c>
      <c r="AB6587" s="8" t="s">
        <v>16446</v>
      </c>
    </row>
    <row r="6588" spans="24:28" x14ac:dyDescent="0.25">
      <c r="X6588">
        <v>6586</v>
      </c>
      <c r="Y6588" s="8" t="s">
        <v>16447</v>
      </c>
      <c r="Z6588">
        <v>213115</v>
      </c>
      <c r="AA6588">
        <v>213111</v>
      </c>
      <c r="AB6588" s="8" t="s">
        <v>16448</v>
      </c>
    </row>
    <row r="6589" spans="24:28" x14ac:dyDescent="0.25">
      <c r="X6589">
        <v>6587</v>
      </c>
      <c r="Y6589" s="8" t="s">
        <v>16449</v>
      </c>
      <c r="Z6589">
        <v>337910</v>
      </c>
      <c r="AB6589" s="8" t="s">
        <v>16450</v>
      </c>
    </row>
    <row r="6590" spans="24:28" x14ac:dyDescent="0.25">
      <c r="X6590">
        <v>6588</v>
      </c>
      <c r="Y6590" s="8" t="s">
        <v>16451</v>
      </c>
      <c r="Z6590">
        <v>423730</v>
      </c>
      <c r="AB6590" s="8" t="s">
        <v>16452</v>
      </c>
    </row>
    <row r="6591" spans="24:28" x14ac:dyDescent="0.25">
      <c r="X6591">
        <v>6589</v>
      </c>
      <c r="Y6591" s="8" t="s">
        <v>16453</v>
      </c>
      <c r="Z6591">
        <v>335991</v>
      </c>
      <c r="AB6591" s="8" t="s">
        <v>16454</v>
      </c>
    </row>
    <row r="6592" spans="24:28" x14ac:dyDescent="0.25">
      <c r="X6592">
        <v>6590</v>
      </c>
      <c r="Y6592" s="8" t="s">
        <v>16455</v>
      </c>
      <c r="Z6592">
        <v>336611</v>
      </c>
      <c r="AB6592" s="8" t="s">
        <v>16456</v>
      </c>
    </row>
    <row r="6593" spans="24:28" x14ac:dyDescent="0.25">
      <c r="X6593">
        <v>6591</v>
      </c>
      <c r="Y6593" s="8" t="s">
        <v>16457</v>
      </c>
      <c r="Z6593">
        <v>311911</v>
      </c>
      <c r="AA6593">
        <v>311919</v>
      </c>
      <c r="AB6593" s="8" t="s">
        <v>16458</v>
      </c>
    </row>
    <row r="6594" spans="24:28" x14ac:dyDescent="0.25">
      <c r="X6594">
        <v>6592</v>
      </c>
      <c r="Y6594" s="8" t="s">
        <v>16459</v>
      </c>
      <c r="Z6594">
        <v>425120</v>
      </c>
      <c r="AB6594" s="8" t="s">
        <v>16460</v>
      </c>
    </row>
    <row r="6595" spans="24:28" x14ac:dyDescent="0.25">
      <c r="X6595">
        <v>6593</v>
      </c>
      <c r="Y6595" s="8" t="s">
        <v>16461</v>
      </c>
      <c r="Z6595">
        <v>311225</v>
      </c>
      <c r="AB6595" s="8" t="s">
        <v>16462</v>
      </c>
    </row>
    <row r="6596" spans="24:28" x14ac:dyDescent="0.25">
      <c r="X6596">
        <v>6594</v>
      </c>
      <c r="Y6596" s="8" t="s">
        <v>16463</v>
      </c>
      <c r="Z6596">
        <v>423210</v>
      </c>
      <c r="AA6596">
        <v>423440</v>
      </c>
      <c r="AB6596" s="8" t="s">
        <v>16464</v>
      </c>
    </row>
    <row r="6597" spans="24:28" x14ac:dyDescent="0.25">
      <c r="X6597">
        <v>6595</v>
      </c>
      <c r="Y6597" s="8" t="s">
        <v>16465</v>
      </c>
      <c r="Z6597">
        <v>321999</v>
      </c>
      <c r="AB6597" s="8" t="s">
        <v>16466</v>
      </c>
    </row>
    <row r="6598" spans="24:28" x14ac:dyDescent="0.25">
      <c r="X6598">
        <v>6596</v>
      </c>
      <c r="Y6598" s="8" t="s">
        <v>16467</v>
      </c>
      <c r="Z6598">
        <v>713990</v>
      </c>
      <c r="AB6598" s="8" t="s">
        <v>16468</v>
      </c>
    </row>
    <row r="6599" spans="24:28" x14ac:dyDescent="0.25">
      <c r="X6599">
        <v>6597</v>
      </c>
      <c r="Y6599" s="8" t="s">
        <v>16469</v>
      </c>
      <c r="Z6599">
        <v>325613</v>
      </c>
      <c r="AB6599" s="8" t="s">
        <v>16470</v>
      </c>
    </row>
    <row r="6600" spans="24:28" x14ac:dyDescent="0.25">
      <c r="X6600">
        <v>6598</v>
      </c>
      <c r="Y6600" s="8" t="s">
        <v>16471</v>
      </c>
      <c r="Z6600">
        <v>424460</v>
      </c>
      <c r="AB6600" s="8" t="s">
        <v>16472</v>
      </c>
    </row>
    <row r="6601" spans="24:28" x14ac:dyDescent="0.25">
      <c r="X6601">
        <v>6599</v>
      </c>
      <c r="Y6601" s="8" t="s">
        <v>16473</v>
      </c>
      <c r="Z6601">
        <v>523140</v>
      </c>
      <c r="AB6601" s="8" t="s">
        <v>16474</v>
      </c>
    </row>
    <row r="6602" spans="24:28" x14ac:dyDescent="0.25">
      <c r="X6602">
        <v>6600</v>
      </c>
      <c r="Y6602" s="8" t="s">
        <v>16475</v>
      </c>
      <c r="Z6602">
        <v>332322</v>
      </c>
      <c r="AB6602" s="8" t="s">
        <v>16476</v>
      </c>
    </row>
    <row r="6603" spans="24:28" x14ac:dyDescent="0.25">
      <c r="X6603">
        <v>6601</v>
      </c>
      <c r="Y6603" s="8" t="s">
        <v>16477</v>
      </c>
      <c r="Z6603">
        <v>238210</v>
      </c>
      <c r="AA6603">
        <v>541330</v>
      </c>
      <c r="AB6603" s="8" t="s">
        <v>16478</v>
      </c>
    </row>
    <row r="6604" spans="24:28" x14ac:dyDescent="0.25">
      <c r="X6604">
        <v>6602</v>
      </c>
      <c r="Y6604" s="8" t="s">
        <v>16479</v>
      </c>
      <c r="Z6604">
        <v>332993</v>
      </c>
      <c r="AA6604">
        <v>332992</v>
      </c>
      <c r="AB6604" s="8" t="s">
        <v>16480</v>
      </c>
    </row>
    <row r="6605" spans="24:28" x14ac:dyDescent="0.25">
      <c r="X6605">
        <v>6603</v>
      </c>
      <c r="Y6605" s="8" t="s">
        <v>16481</v>
      </c>
      <c r="Z6605">
        <v>312111</v>
      </c>
      <c r="AA6605">
        <v>311612</v>
      </c>
      <c r="AB6605" s="8" t="s">
        <v>16482</v>
      </c>
    </row>
    <row r="6606" spans="24:28" x14ac:dyDescent="0.25">
      <c r="X6606">
        <v>6604</v>
      </c>
      <c r="Y6606" s="8" t="s">
        <v>16483</v>
      </c>
      <c r="Z6606">
        <v>335139</v>
      </c>
      <c r="AA6606">
        <v>339113</v>
      </c>
      <c r="AB6606" s="8" t="s">
        <v>16484</v>
      </c>
    </row>
    <row r="6607" spans="24:28" x14ac:dyDescent="0.25">
      <c r="X6607">
        <v>6605</v>
      </c>
      <c r="Y6607" s="8" t="s">
        <v>16485</v>
      </c>
      <c r="Z6607">
        <v>334118</v>
      </c>
      <c r="AA6607">
        <v>541512</v>
      </c>
      <c r="AB6607" s="8" t="s">
        <v>16486</v>
      </c>
    </row>
    <row r="6608" spans="24:28" x14ac:dyDescent="0.25">
      <c r="X6608">
        <v>6606</v>
      </c>
      <c r="Y6608" s="8" t="s">
        <v>16487</v>
      </c>
      <c r="Z6608">
        <v>611430</v>
      </c>
      <c r="AA6608">
        <v>541810</v>
      </c>
      <c r="AB6608" s="8" t="s">
        <v>16488</v>
      </c>
    </row>
    <row r="6609" spans="24:28" x14ac:dyDescent="0.25">
      <c r="X6609">
        <v>6607</v>
      </c>
      <c r="Y6609" s="8" t="s">
        <v>16489</v>
      </c>
      <c r="Z6609">
        <v>623990</v>
      </c>
      <c r="AB6609" s="8" t="s">
        <v>16490</v>
      </c>
    </row>
    <row r="6610" spans="24:28" x14ac:dyDescent="0.25">
      <c r="X6610">
        <v>6608</v>
      </c>
      <c r="Y6610" s="8" t="s">
        <v>16491</v>
      </c>
      <c r="Z6610">
        <v>311314</v>
      </c>
      <c r="AB6610" s="8" t="s">
        <v>16492</v>
      </c>
    </row>
    <row r="6611" spans="24:28" x14ac:dyDescent="0.25">
      <c r="X6611">
        <v>6609</v>
      </c>
      <c r="Y6611" s="8" t="s">
        <v>16493</v>
      </c>
      <c r="Z6611">
        <v>423930</v>
      </c>
      <c r="AA6611">
        <v>423860</v>
      </c>
      <c r="AB6611" s="8" t="s">
        <v>16494</v>
      </c>
    </row>
    <row r="6612" spans="24:28" x14ac:dyDescent="0.25">
      <c r="X6612">
        <v>6610</v>
      </c>
      <c r="Y6612" s="8" t="s">
        <v>16495</v>
      </c>
      <c r="Z6612">
        <v>311411</v>
      </c>
      <c r="AB6612" s="8" t="s">
        <v>16496</v>
      </c>
    </row>
    <row r="6613" spans="24:28" x14ac:dyDescent="0.25">
      <c r="X6613">
        <v>6611</v>
      </c>
      <c r="Y6613" s="8" t="s">
        <v>16497</v>
      </c>
      <c r="Z6613">
        <v>324121</v>
      </c>
      <c r="AA6613">
        <v>333120</v>
      </c>
      <c r="AB6613" s="8" t="s">
        <v>16498</v>
      </c>
    </row>
    <row r="6614" spans="24:28" x14ac:dyDescent="0.25">
      <c r="X6614">
        <v>6612</v>
      </c>
      <c r="Y6614" s="8" t="s">
        <v>16499</v>
      </c>
      <c r="Z6614">
        <v>924120</v>
      </c>
      <c r="AB6614" s="8" t="s">
        <v>16500</v>
      </c>
    </row>
    <row r="6615" spans="24:28" x14ac:dyDescent="0.25">
      <c r="X6615">
        <v>6613</v>
      </c>
      <c r="Y6615" s="8" t="s">
        <v>16501</v>
      </c>
      <c r="Z6615">
        <v>111421</v>
      </c>
      <c r="AB6615" s="8" t="s">
        <v>16502</v>
      </c>
    </row>
    <row r="6616" spans="24:28" x14ac:dyDescent="0.25">
      <c r="X6616">
        <v>6614</v>
      </c>
      <c r="Y6616" s="8" t="s">
        <v>16503</v>
      </c>
      <c r="Z6616">
        <v>111333</v>
      </c>
      <c r="AA6616">
        <v>111219</v>
      </c>
      <c r="AB6616" s="8" t="s">
        <v>16504</v>
      </c>
    </row>
    <row r="6617" spans="24:28" x14ac:dyDescent="0.25">
      <c r="X6617">
        <v>6615</v>
      </c>
      <c r="Y6617" s="8" t="s">
        <v>16505</v>
      </c>
      <c r="Z6617">
        <v>443141</v>
      </c>
      <c r="AB6617" s="8" t="s">
        <v>16506</v>
      </c>
    </row>
    <row r="6618" spans="24:28" x14ac:dyDescent="0.25">
      <c r="X6618">
        <v>6616</v>
      </c>
      <c r="Y6618" s="8" t="s">
        <v>16507</v>
      </c>
      <c r="Z6618">
        <v>334210</v>
      </c>
      <c r="AA6618">
        <v>334118</v>
      </c>
      <c r="AB6618" s="8" t="s">
        <v>16508</v>
      </c>
    </row>
    <row r="6619" spans="24:28" x14ac:dyDescent="0.25">
      <c r="X6619">
        <v>6617</v>
      </c>
      <c r="Y6619" s="8" t="s">
        <v>16509</v>
      </c>
      <c r="Z6619">
        <v>541820</v>
      </c>
      <c r="AB6619" s="8" t="s">
        <v>16510</v>
      </c>
    </row>
    <row r="6620" spans="24:28" x14ac:dyDescent="0.25">
      <c r="X6620">
        <v>6618</v>
      </c>
      <c r="Y6620" s="8" t="s">
        <v>16511</v>
      </c>
      <c r="Z6620">
        <v>326122</v>
      </c>
      <c r="AA6620">
        <v>326122</v>
      </c>
      <c r="AB6620" s="8" t="s">
        <v>16512</v>
      </c>
    </row>
    <row r="6621" spans="24:28" x14ac:dyDescent="0.25">
      <c r="X6621">
        <v>6619</v>
      </c>
      <c r="Y6621" s="8" t="s">
        <v>16513</v>
      </c>
      <c r="Z6621">
        <v>334413</v>
      </c>
      <c r="AB6621" s="8" t="s">
        <v>16514</v>
      </c>
    </row>
    <row r="6622" spans="24:28" x14ac:dyDescent="0.25">
      <c r="X6622">
        <v>6620</v>
      </c>
      <c r="Y6622" s="8" t="s">
        <v>16515</v>
      </c>
      <c r="Z6622">
        <v>115111</v>
      </c>
      <c r="AB6622" s="8" t="s">
        <v>16516</v>
      </c>
    </row>
    <row r="6623" spans="24:28" x14ac:dyDescent="0.25">
      <c r="X6623">
        <v>6621</v>
      </c>
      <c r="Y6623" s="8" t="s">
        <v>16517</v>
      </c>
      <c r="Z6623">
        <v>813930</v>
      </c>
      <c r="AB6623" s="8" t="s">
        <v>16518</v>
      </c>
    </row>
    <row r="6624" spans="24:28" x14ac:dyDescent="0.25">
      <c r="X6624">
        <v>6622</v>
      </c>
      <c r="Y6624" s="8" t="s">
        <v>16519</v>
      </c>
      <c r="Z6624">
        <v>623210</v>
      </c>
      <c r="AA6624">
        <v>623990</v>
      </c>
      <c r="AB6624" s="8" t="s">
        <v>16520</v>
      </c>
    </row>
    <row r="6625" spans="24:28" x14ac:dyDescent="0.25">
      <c r="X6625">
        <v>6623</v>
      </c>
      <c r="Y6625" s="8" t="s">
        <v>16521</v>
      </c>
      <c r="Z6625">
        <v>813940</v>
      </c>
      <c r="AB6625" s="8" t="s">
        <v>16522</v>
      </c>
    </row>
    <row r="6626" spans="24:28" x14ac:dyDescent="0.25">
      <c r="X6626">
        <v>6624</v>
      </c>
      <c r="Y6626" s="8" t="s">
        <v>16523</v>
      </c>
      <c r="Z6626">
        <v>611513</v>
      </c>
      <c r="AB6626" s="8" t="s">
        <v>16524</v>
      </c>
    </row>
    <row r="6627" spans="24:28" x14ac:dyDescent="0.25">
      <c r="X6627">
        <v>6625</v>
      </c>
      <c r="Y6627" s="8" t="s">
        <v>16525</v>
      </c>
      <c r="Z6627">
        <v>311513</v>
      </c>
      <c r="AB6627" s="8" t="s">
        <v>16526</v>
      </c>
    </row>
    <row r="6628" spans="24:28" x14ac:dyDescent="0.25">
      <c r="X6628">
        <v>6626</v>
      </c>
      <c r="Y6628" s="8" t="s">
        <v>16527</v>
      </c>
      <c r="Z6628">
        <v>456191</v>
      </c>
      <c r="AB6628" s="8" t="s">
        <v>16528</v>
      </c>
    </row>
    <row r="6629" spans="24:28" x14ac:dyDescent="0.25">
      <c r="X6629">
        <v>6627</v>
      </c>
      <c r="Y6629" s="8" t="s">
        <v>16529</v>
      </c>
      <c r="Z6629">
        <v>522298</v>
      </c>
      <c r="AA6629">
        <v>522291</v>
      </c>
      <c r="AB6629" s="8" t="s">
        <v>16530</v>
      </c>
    </row>
    <row r="6630" spans="24:28" x14ac:dyDescent="0.25">
      <c r="X6630">
        <v>6628</v>
      </c>
      <c r="Y6630" s="8" t="s">
        <v>16531</v>
      </c>
      <c r="Z6630">
        <v>522110</v>
      </c>
      <c r="AB6630" s="8" t="s">
        <v>16532</v>
      </c>
    </row>
    <row r="6631" spans="24:28" x14ac:dyDescent="0.25">
      <c r="X6631">
        <v>6629</v>
      </c>
      <c r="Y6631" s="8" t="s">
        <v>16533</v>
      </c>
      <c r="Z6631">
        <v>532111</v>
      </c>
      <c r="AB6631" s="8" t="s">
        <v>16534</v>
      </c>
    </row>
    <row r="6632" spans="24:28" x14ac:dyDescent="0.25">
      <c r="X6632">
        <v>6630</v>
      </c>
      <c r="Y6632" s="8" t="s">
        <v>16535</v>
      </c>
      <c r="Z6632">
        <v>459310</v>
      </c>
      <c r="AB6632" s="8" t="s">
        <v>16536</v>
      </c>
    </row>
    <row r="6633" spans="24:28" x14ac:dyDescent="0.25">
      <c r="X6633">
        <v>6631</v>
      </c>
      <c r="Y6633" s="8" t="s">
        <v>16537</v>
      </c>
      <c r="Z6633">
        <v>326191</v>
      </c>
      <c r="AB6633" s="8" t="s">
        <v>16538</v>
      </c>
    </row>
    <row r="6634" spans="24:28" x14ac:dyDescent="0.25">
      <c r="X6634">
        <v>6632</v>
      </c>
      <c r="Y6634" s="8" t="s">
        <v>16539</v>
      </c>
      <c r="Z6634">
        <v>332420</v>
      </c>
      <c r="AB6634" s="8" t="s">
        <v>16540</v>
      </c>
    </row>
    <row r="6635" spans="24:28" x14ac:dyDescent="0.25">
      <c r="X6635">
        <v>6633</v>
      </c>
      <c r="Y6635" s="8" t="s">
        <v>16541</v>
      </c>
      <c r="Z6635">
        <v>561431</v>
      </c>
      <c r="AA6635">
        <v>517311</v>
      </c>
      <c r="AB6635" s="8" t="s">
        <v>16542</v>
      </c>
    </row>
    <row r="6636" spans="24:28" x14ac:dyDescent="0.25">
      <c r="X6636">
        <v>6634</v>
      </c>
      <c r="Y6636" s="8" t="s">
        <v>16543</v>
      </c>
      <c r="Z6636">
        <v>334220</v>
      </c>
      <c r="AB6636" s="8" t="s">
        <v>16544</v>
      </c>
    </row>
    <row r="6637" spans="24:28" x14ac:dyDescent="0.25">
      <c r="X6637">
        <v>6635</v>
      </c>
      <c r="Y6637" s="8" t="s">
        <v>16545</v>
      </c>
      <c r="Z6637">
        <v>333994</v>
      </c>
      <c r="AB6637" s="8" t="s">
        <v>16546</v>
      </c>
    </row>
    <row r="6638" spans="24:28" x14ac:dyDescent="0.25">
      <c r="X6638">
        <v>6636</v>
      </c>
      <c r="Y6638" s="8" t="s">
        <v>16547</v>
      </c>
      <c r="Z6638">
        <v>334220</v>
      </c>
      <c r="AA6638">
        <v>517111</v>
      </c>
      <c r="AB6638" s="8" t="s">
        <v>16548</v>
      </c>
    </row>
    <row r="6639" spans="24:28" x14ac:dyDescent="0.25">
      <c r="X6639">
        <v>6637</v>
      </c>
      <c r="Y6639" s="8" t="s">
        <v>16549</v>
      </c>
      <c r="Z6639">
        <v>523110</v>
      </c>
      <c r="AB6639" s="8" t="s">
        <v>16550</v>
      </c>
    </row>
    <row r="6640" spans="24:28" x14ac:dyDescent="0.25">
      <c r="X6640">
        <v>6638</v>
      </c>
      <c r="Y6640" s="8" t="s">
        <v>16551</v>
      </c>
      <c r="Z6640">
        <v>334613</v>
      </c>
      <c r="AA6640">
        <v>561311</v>
      </c>
      <c r="AB6640" s="8" t="s">
        <v>16552</v>
      </c>
    </row>
    <row r="6641" spans="24:28" x14ac:dyDescent="0.25">
      <c r="X6641">
        <v>6639</v>
      </c>
      <c r="Y6641" s="8" t="s">
        <v>16553</v>
      </c>
      <c r="Z6641">
        <v>513130</v>
      </c>
      <c r="AA6641">
        <v>513120</v>
      </c>
      <c r="AB6641" s="8" t="s">
        <v>16554</v>
      </c>
    </row>
    <row r="6642" spans="24:28" x14ac:dyDescent="0.25">
      <c r="X6642">
        <v>6640</v>
      </c>
      <c r="Y6642" s="8" t="s">
        <v>16555</v>
      </c>
      <c r="Z6642">
        <v>532411</v>
      </c>
      <c r="AB6642" s="8" t="s">
        <v>16556</v>
      </c>
    </row>
    <row r="6643" spans="24:28" x14ac:dyDescent="0.25">
      <c r="X6643">
        <v>6641</v>
      </c>
      <c r="Y6643" s="8" t="s">
        <v>16557</v>
      </c>
      <c r="Z6643">
        <v>484110</v>
      </c>
      <c r="AB6643" s="8" t="s">
        <v>16558</v>
      </c>
    </row>
    <row r="6644" spans="24:28" x14ac:dyDescent="0.25">
      <c r="X6644">
        <v>6642</v>
      </c>
      <c r="Y6644" s="8" t="s">
        <v>16559</v>
      </c>
      <c r="Z6644">
        <v>423440</v>
      </c>
      <c r="AB6644" s="8" t="s">
        <v>16560</v>
      </c>
    </row>
    <row r="6645" spans="24:28" x14ac:dyDescent="0.25">
      <c r="X6645">
        <v>6643</v>
      </c>
      <c r="Y6645" s="8" t="s">
        <v>16561</v>
      </c>
      <c r="Z6645">
        <v>424450</v>
      </c>
      <c r="AB6645" s="8" t="s">
        <v>16562</v>
      </c>
    </row>
    <row r="6646" spans="24:28" x14ac:dyDescent="0.25">
      <c r="X6646">
        <v>6644</v>
      </c>
      <c r="Y6646" s="8" t="s">
        <v>16563</v>
      </c>
      <c r="Z6646">
        <v>481112</v>
      </c>
      <c r="AB6646" s="8" t="s">
        <v>16564</v>
      </c>
    </row>
    <row r="6647" spans="24:28" x14ac:dyDescent="0.25">
      <c r="X6647">
        <v>6645</v>
      </c>
      <c r="Y6647" s="8" t="s">
        <v>16565</v>
      </c>
      <c r="Z6647">
        <v>423420</v>
      </c>
      <c r="AA6647">
        <v>423690</v>
      </c>
      <c r="AB6647" s="8" t="s">
        <v>16566</v>
      </c>
    </row>
    <row r="6648" spans="24:28" x14ac:dyDescent="0.25">
      <c r="X6648">
        <v>6646</v>
      </c>
      <c r="Y6648" s="8" t="s">
        <v>16567</v>
      </c>
      <c r="Z6648">
        <v>323120</v>
      </c>
      <c r="AA6648">
        <v>513199</v>
      </c>
      <c r="AB6648" s="8" t="s">
        <v>16568</v>
      </c>
    </row>
    <row r="6649" spans="24:28" x14ac:dyDescent="0.25">
      <c r="X6649">
        <v>6647</v>
      </c>
      <c r="Y6649" s="8" t="s">
        <v>16569</v>
      </c>
      <c r="Z6649">
        <v>325611</v>
      </c>
      <c r="AA6649">
        <v>325412</v>
      </c>
      <c r="AB6649" s="8" t="s">
        <v>16570</v>
      </c>
    </row>
    <row r="6650" spans="24:28" x14ac:dyDescent="0.25">
      <c r="X6650">
        <v>6648</v>
      </c>
      <c r="Y6650" s="8" t="s">
        <v>16571</v>
      </c>
      <c r="Z6650">
        <v>327332</v>
      </c>
      <c r="AB6650" s="8" t="s">
        <v>16572</v>
      </c>
    </row>
    <row r="6651" spans="24:28" x14ac:dyDescent="0.25">
      <c r="X6651">
        <v>6649</v>
      </c>
      <c r="Y6651" s="8" t="s">
        <v>16573</v>
      </c>
      <c r="Z6651">
        <v>237310</v>
      </c>
      <c r="AA6651">
        <v>237310</v>
      </c>
      <c r="AB6651" s="8" t="s">
        <v>16574</v>
      </c>
    </row>
    <row r="6652" spans="24:28" x14ac:dyDescent="0.25">
      <c r="X6652">
        <v>6650</v>
      </c>
      <c r="Y6652" s="8" t="s">
        <v>16575</v>
      </c>
      <c r="Z6652">
        <v>423130</v>
      </c>
      <c r="AA6652">
        <v>336390</v>
      </c>
      <c r="AB6652" s="8" t="s">
        <v>16576</v>
      </c>
    </row>
    <row r="6653" spans="24:28" x14ac:dyDescent="0.25">
      <c r="X6653">
        <v>6651</v>
      </c>
      <c r="Y6653" s="8" t="s">
        <v>16577</v>
      </c>
      <c r="Z6653">
        <v>541490</v>
      </c>
      <c r="AA6653">
        <v>323111</v>
      </c>
      <c r="AB6653" s="8" t="s">
        <v>16578</v>
      </c>
    </row>
    <row r="6654" spans="24:28" x14ac:dyDescent="0.25">
      <c r="X6654">
        <v>6652</v>
      </c>
      <c r="Y6654" s="8" t="s">
        <v>16579</v>
      </c>
      <c r="Z6654">
        <v>322220</v>
      </c>
      <c r="AA6654">
        <v>326113</v>
      </c>
      <c r="AB6654" s="8" t="s">
        <v>16580</v>
      </c>
    </row>
    <row r="6655" spans="24:28" x14ac:dyDescent="0.25">
      <c r="X6655">
        <v>6653</v>
      </c>
      <c r="Y6655" s="8" t="s">
        <v>16581</v>
      </c>
      <c r="Z6655">
        <v>451212</v>
      </c>
      <c r="AA6655">
        <v>541890</v>
      </c>
      <c r="AB6655" s="8" t="s">
        <v>16582</v>
      </c>
    </row>
    <row r="6656" spans="24:28" x14ac:dyDescent="0.25">
      <c r="X6656">
        <v>6654</v>
      </c>
      <c r="Y6656" s="8" t="s">
        <v>2294</v>
      </c>
      <c r="Z6656">
        <v>516120</v>
      </c>
      <c r="AA6656">
        <v>516210</v>
      </c>
      <c r="AB6656" s="8" t="s">
        <v>16583</v>
      </c>
    </row>
    <row r="6657" spans="24:28" x14ac:dyDescent="0.25">
      <c r="X6657">
        <v>6655</v>
      </c>
      <c r="Y6657" s="8" t="s">
        <v>16584</v>
      </c>
      <c r="Z6657">
        <v>488310</v>
      </c>
      <c r="AB6657" s="8" t="s">
        <v>16585</v>
      </c>
    </row>
    <row r="6658" spans="24:28" x14ac:dyDescent="0.25">
      <c r="X6658">
        <v>6656</v>
      </c>
      <c r="Y6658" s="8" t="s">
        <v>16586</v>
      </c>
      <c r="Z6658">
        <v>811212</v>
      </c>
      <c r="AA6658">
        <v>511210</v>
      </c>
      <c r="AB6658" s="8" t="s">
        <v>16587</v>
      </c>
    </row>
    <row r="6659" spans="24:28" x14ac:dyDescent="0.25">
      <c r="X6659">
        <v>6657</v>
      </c>
      <c r="Y6659" s="8" t="s">
        <v>16588</v>
      </c>
      <c r="Z6659">
        <v>334413</v>
      </c>
      <c r="AB6659" s="8" t="s">
        <v>16589</v>
      </c>
    </row>
    <row r="6660" spans="24:28" x14ac:dyDescent="0.25">
      <c r="X6660">
        <v>6658</v>
      </c>
      <c r="Y6660" s="8" t="s">
        <v>16590</v>
      </c>
      <c r="Z6660">
        <v>812199</v>
      </c>
      <c r="AA6660">
        <v>533110</v>
      </c>
      <c r="AB6660" s="8" t="s">
        <v>16591</v>
      </c>
    </row>
    <row r="6661" spans="24:28" x14ac:dyDescent="0.25">
      <c r="X6661">
        <v>6659</v>
      </c>
      <c r="Y6661" s="8" t="s">
        <v>16592</v>
      </c>
      <c r="Z6661">
        <v>221210</v>
      </c>
      <c r="AB6661" s="8" t="s">
        <v>16593</v>
      </c>
    </row>
    <row r="6662" spans="24:28" x14ac:dyDescent="0.25">
      <c r="X6662">
        <v>6660</v>
      </c>
      <c r="Y6662" s="8" t="s">
        <v>16594</v>
      </c>
      <c r="Z6662">
        <v>238350</v>
      </c>
      <c r="AA6662">
        <v>423310</v>
      </c>
      <c r="AB6662" s="8" t="s">
        <v>16595</v>
      </c>
    </row>
    <row r="6663" spans="24:28" x14ac:dyDescent="0.25">
      <c r="X6663">
        <v>6661</v>
      </c>
      <c r="Y6663" s="8" t="s">
        <v>16596</v>
      </c>
      <c r="Z6663">
        <v>334112</v>
      </c>
      <c r="AB6663" s="8" t="s">
        <v>16597</v>
      </c>
    </row>
    <row r="6664" spans="24:28" x14ac:dyDescent="0.25">
      <c r="X6664">
        <v>6662</v>
      </c>
      <c r="Y6664" s="8" t="s">
        <v>16598</v>
      </c>
      <c r="Z6664">
        <v>481212</v>
      </c>
      <c r="AA6664">
        <v>484121</v>
      </c>
      <c r="AB6664" s="8" t="s">
        <v>16599</v>
      </c>
    </row>
    <row r="6665" spans="24:28" x14ac:dyDescent="0.25">
      <c r="X6665">
        <v>6663</v>
      </c>
      <c r="Y6665" s="8" t="s">
        <v>16600</v>
      </c>
      <c r="Z6665">
        <v>531120</v>
      </c>
      <c r="AA6665">
        <v>236220</v>
      </c>
      <c r="AB6665" s="8" t="s">
        <v>16601</v>
      </c>
    </row>
    <row r="6666" spans="24:28" x14ac:dyDescent="0.25">
      <c r="X6666">
        <v>6664</v>
      </c>
      <c r="Y6666" s="8" t="s">
        <v>16602</v>
      </c>
      <c r="Z6666">
        <v>483212</v>
      </c>
      <c r="AA6666">
        <v>531312</v>
      </c>
      <c r="AB6666" s="8" t="s">
        <v>16603</v>
      </c>
    </row>
    <row r="6667" spans="24:28" x14ac:dyDescent="0.25">
      <c r="X6667">
        <v>6665</v>
      </c>
      <c r="Y6667" s="8" t="s">
        <v>16604</v>
      </c>
      <c r="Z6667">
        <v>332410</v>
      </c>
      <c r="AB6667" s="8" t="s">
        <v>16605</v>
      </c>
    </row>
    <row r="6668" spans="24:28" x14ac:dyDescent="0.25">
      <c r="X6668">
        <v>6666</v>
      </c>
      <c r="Y6668" s="8" t="s">
        <v>16606</v>
      </c>
      <c r="Z6668">
        <v>325211</v>
      </c>
      <c r="AA6668">
        <v>326113</v>
      </c>
      <c r="AB6668" s="8" t="s">
        <v>16607</v>
      </c>
    </row>
    <row r="6669" spans="24:28" x14ac:dyDescent="0.25">
      <c r="X6669">
        <v>6667</v>
      </c>
      <c r="Y6669" s="8" t="s">
        <v>16608</v>
      </c>
      <c r="Z6669">
        <v>212290</v>
      </c>
      <c r="AB6669" s="8" t="s">
        <v>16609</v>
      </c>
    </row>
    <row r="6670" spans="24:28" x14ac:dyDescent="0.25">
      <c r="X6670">
        <v>6668</v>
      </c>
      <c r="Y6670" s="8" t="s">
        <v>16610</v>
      </c>
      <c r="Z6670">
        <v>451110</v>
      </c>
      <c r="AB6670" s="8" t="s">
        <v>16611</v>
      </c>
    </row>
    <row r="6671" spans="24:28" x14ac:dyDescent="0.25">
      <c r="X6671">
        <v>6669</v>
      </c>
      <c r="Y6671" s="8" t="s">
        <v>16612</v>
      </c>
      <c r="Z6671">
        <v>922140</v>
      </c>
      <c r="AB6671" s="8" t="s">
        <v>16613</v>
      </c>
    </row>
    <row r="6672" spans="24:28" x14ac:dyDescent="0.25">
      <c r="X6672">
        <v>6670</v>
      </c>
      <c r="Y6672" s="8" t="s">
        <v>16614</v>
      </c>
      <c r="Z6672">
        <v>924110</v>
      </c>
      <c r="AB6672" s="8" t="s">
        <v>16615</v>
      </c>
    </row>
    <row r="6673" spans="24:28" x14ac:dyDescent="0.25">
      <c r="X6673">
        <v>6671</v>
      </c>
      <c r="Y6673" s="8" t="s">
        <v>16616</v>
      </c>
      <c r="Z6673">
        <v>311930</v>
      </c>
      <c r="AB6673" s="8" t="s">
        <v>16617</v>
      </c>
    </row>
    <row r="6674" spans="24:28" x14ac:dyDescent="0.25">
      <c r="X6674">
        <v>6672</v>
      </c>
      <c r="Y6674" s="8" t="s">
        <v>16618</v>
      </c>
      <c r="Z6674">
        <v>441228</v>
      </c>
      <c r="AA6674">
        <v>423110</v>
      </c>
      <c r="AB6674" s="8" t="s">
        <v>16619</v>
      </c>
    </row>
    <row r="6675" spans="24:28" x14ac:dyDescent="0.25">
      <c r="X6675">
        <v>6673</v>
      </c>
      <c r="Y6675" s="8" t="s">
        <v>16620</v>
      </c>
      <c r="Z6675">
        <v>331523</v>
      </c>
      <c r="AA6675">
        <v>331110</v>
      </c>
      <c r="AB6675" s="8" t="s">
        <v>16621</v>
      </c>
    </row>
    <row r="6676" spans="24:28" x14ac:dyDescent="0.25">
      <c r="X6676">
        <v>6674</v>
      </c>
      <c r="Y6676" s="8" t="s">
        <v>16622</v>
      </c>
      <c r="Z6676">
        <v>453310</v>
      </c>
      <c r="AB6676" s="8" t="s">
        <v>16623</v>
      </c>
    </row>
    <row r="6677" spans="24:28" x14ac:dyDescent="0.25">
      <c r="X6677">
        <v>6675</v>
      </c>
      <c r="Y6677" s="8" t="s">
        <v>16624</v>
      </c>
      <c r="Z6677">
        <v>221114</v>
      </c>
      <c r="AB6677" s="8" t="s">
        <v>16625</v>
      </c>
    </row>
    <row r="6678" spans="24:28" x14ac:dyDescent="0.25">
      <c r="X6678">
        <v>6676</v>
      </c>
      <c r="Y6678" s="8" t="s">
        <v>16626</v>
      </c>
      <c r="Z6678">
        <v>321999</v>
      </c>
      <c r="AA6678">
        <v>316998</v>
      </c>
      <c r="AB6678" s="8" t="s">
        <v>16627</v>
      </c>
    </row>
    <row r="6679" spans="24:28" x14ac:dyDescent="0.25">
      <c r="X6679">
        <v>6677</v>
      </c>
      <c r="Y6679" s="8" t="s">
        <v>16628</v>
      </c>
      <c r="Z6679">
        <v>512132</v>
      </c>
      <c r="AB6679" s="8" t="s">
        <v>16629</v>
      </c>
    </row>
    <row r="6680" spans="24:28" x14ac:dyDescent="0.25">
      <c r="X6680">
        <v>6678</v>
      </c>
      <c r="Y6680" s="8" t="s">
        <v>16630</v>
      </c>
      <c r="Z6680">
        <v>485410</v>
      </c>
      <c r="AB6680" s="8" t="s">
        <v>16631</v>
      </c>
    </row>
    <row r="6681" spans="24:28" x14ac:dyDescent="0.25">
      <c r="X6681">
        <v>6679</v>
      </c>
      <c r="Y6681" s="8" t="s">
        <v>16632</v>
      </c>
      <c r="Z6681">
        <v>516120</v>
      </c>
      <c r="AB6681" s="8" t="s">
        <v>16633</v>
      </c>
    </row>
    <row r="6682" spans="24:28" x14ac:dyDescent="0.25">
      <c r="X6682">
        <v>6680</v>
      </c>
      <c r="Y6682" s="8" t="s">
        <v>16634</v>
      </c>
      <c r="Z6682">
        <v>238320</v>
      </c>
      <c r="AA6682">
        <v>238990</v>
      </c>
      <c r="AB6682" s="8" t="s">
        <v>16635</v>
      </c>
    </row>
    <row r="6683" spans="24:28" x14ac:dyDescent="0.25">
      <c r="X6683">
        <v>6681</v>
      </c>
      <c r="Y6683" s="8" t="s">
        <v>16636</v>
      </c>
      <c r="Z6683">
        <v>339994</v>
      </c>
      <c r="AA6683">
        <v>339994</v>
      </c>
      <c r="AB6683" s="8" t="s">
        <v>16637</v>
      </c>
    </row>
    <row r="6684" spans="24:28" x14ac:dyDescent="0.25">
      <c r="X6684">
        <v>6682</v>
      </c>
      <c r="Y6684" s="8" t="s">
        <v>16638</v>
      </c>
      <c r="Z6684">
        <v>334514</v>
      </c>
      <c r="AB6684" s="8" t="s">
        <v>16639</v>
      </c>
    </row>
    <row r="6685" spans="24:28" x14ac:dyDescent="0.25">
      <c r="X6685">
        <v>6683</v>
      </c>
      <c r="Y6685" s="8" t="s">
        <v>802</v>
      </c>
      <c r="Z6685">
        <v>493120</v>
      </c>
      <c r="AA6685">
        <v>531110</v>
      </c>
      <c r="AB6685" s="8" t="s">
        <v>16640</v>
      </c>
    </row>
    <row r="6686" spans="24:28" x14ac:dyDescent="0.25">
      <c r="X6686">
        <v>6684</v>
      </c>
      <c r="Y6686" s="8" t="s">
        <v>16641</v>
      </c>
      <c r="Z6686">
        <v>711110</v>
      </c>
      <c r="AB6686" s="8" t="s">
        <v>16642</v>
      </c>
    </row>
    <row r="6687" spans="24:28" x14ac:dyDescent="0.25">
      <c r="X6687">
        <v>6685</v>
      </c>
      <c r="Y6687" s="8" t="s">
        <v>16643</v>
      </c>
      <c r="Z6687">
        <v>484121</v>
      </c>
      <c r="AB6687" s="8" t="s">
        <v>16644</v>
      </c>
    </row>
    <row r="6688" spans="24:28" x14ac:dyDescent="0.25">
      <c r="X6688">
        <v>6686</v>
      </c>
      <c r="Y6688" s="8" t="s">
        <v>16645</v>
      </c>
      <c r="Z6688">
        <v>115115</v>
      </c>
      <c r="AB6688" s="8" t="s">
        <v>16646</v>
      </c>
    </row>
    <row r="6689" spans="24:28" x14ac:dyDescent="0.25">
      <c r="X6689">
        <v>6687</v>
      </c>
      <c r="Y6689" s="8" t="s">
        <v>16647</v>
      </c>
      <c r="Z6689">
        <v>326191</v>
      </c>
      <c r="AB6689" s="8" t="s">
        <v>16648</v>
      </c>
    </row>
    <row r="6690" spans="24:28" x14ac:dyDescent="0.25">
      <c r="X6690">
        <v>6688</v>
      </c>
      <c r="Y6690" s="8" t="s">
        <v>16649</v>
      </c>
      <c r="Z6690">
        <v>111940</v>
      </c>
      <c r="AA6690">
        <v>112920</v>
      </c>
      <c r="AB6690" s="8" t="s">
        <v>16650</v>
      </c>
    </row>
    <row r="6691" spans="24:28" x14ac:dyDescent="0.25">
      <c r="X6691">
        <v>6689</v>
      </c>
      <c r="Y6691" s="8" t="s">
        <v>16651</v>
      </c>
      <c r="Z6691">
        <v>522180</v>
      </c>
      <c r="AB6691" s="8" t="s">
        <v>16652</v>
      </c>
    </row>
    <row r="6692" spans="24:28" x14ac:dyDescent="0.25">
      <c r="X6692">
        <v>6690</v>
      </c>
      <c r="Y6692" s="8" t="s">
        <v>16653</v>
      </c>
      <c r="Z6692">
        <v>921120</v>
      </c>
      <c r="AB6692" s="8" t="s">
        <v>16654</v>
      </c>
    </row>
    <row r="6693" spans="24:28" x14ac:dyDescent="0.25">
      <c r="X6693">
        <v>6691</v>
      </c>
      <c r="Y6693" s="8" t="s">
        <v>16655</v>
      </c>
      <c r="Z6693">
        <v>311351</v>
      </c>
      <c r="AA6693">
        <v>424490</v>
      </c>
      <c r="AB6693" s="8" t="s">
        <v>16656</v>
      </c>
    </row>
    <row r="6694" spans="24:28" x14ac:dyDescent="0.25">
      <c r="X6694">
        <v>6692</v>
      </c>
      <c r="Y6694" s="8" t="s">
        <v>16657</v>
      </c>
      <c r="Z6694">
        <v>484122</v>
      </c>
      <c r="AB6694" s="8" t="s">
        <v>16658</v>
      </c>
    </row>
    <row r="6695" spans="24:28" x14ac:dyDescent="0.25">
      <c r="X6695">
        <v>6693</v>
      </c>
      <c r="Y6695" s="8" t="s">
        <v>16659</v>
      </c>
      <c r="Z6695">
        <v>459910</v>
      </c>
      <c r="AA6695">
        <v>424210</v>
      </c>
      <c r="AB6695" s="8" t="s">
        <v>16660</v>
      </c>
    </row>
    <row r="6696" spans="24:28" x14ac:dyDescent="0.25">
      <c r="X6696">
        <v>6694</v>
      </c>
      <c r="Y6696" s="8" t="s">
        <v>16661</v>
      </c>
      <c r="Z6696">
        <v>311612</v>
      </c>
      <c r="AA6696">
        <v>311422</v>
      </c>
      <c r="AB6696" s="8" t="s">
        <v>16662</v>
      </c>
    </row>
    <row r="6697" spans="24:28" x14ac:dyDescent="0.25">
      <c r="X6697">
        <v>6695</v>
      </c>
      <c r="Y6697" s="8" t="s">
        <v>16663</v>
      </c>
      <c r="Z6697">
        <v>111411</v>
      </c>
      <c r="AB6697" s="8" t="s">
        <v>16664</v>
      </c>
    </row>
    <row r="6698" spans="24:28" x14ac:dyDescent="0.25">
      <c r="X6698">
        <v>6696</v>
      </c>
      <c r="Y6698" s="8" t="s">
        <v>16665</v>
      </c>
      <c r="Z6698">
        <v>512120</v>
      </c>
      <c r="AA6698">
        <v>516120</v>
      </c>
      <c r="AB6698" s="8" t="s">
        <v>16666</v>
      </c>
    </row>
    <row r="6699" spans="24:28" x14ac:dyDescent="0.25">
      <c r="X6699">
        <v>6697</v>
      </c>
      <c r="Y6699" s="8" t="s">
        <v>16667</v>
      </c>
      <c r="Z6699">
        <v>541380</v>
      </c>
      <c r="AB6699" s="8" t="s">
        <v>16668</v>
      </c>
    </row>
    <row r="6700" spans="24:28" x14ac:dyDescent="0.25">
      <c r="X6700">
        <v>6698</v>
      </c>
      <c r="Y6700" s="8" t="s">
        <v>16669</v>
      </c>
      <c r="Z6700">
        <v>611699</v>
      </c>
      <c r="AB6700" s="8" t="s">
        <v>16670</v>
      </c>
    </row>
    <row r="6701" spans="24:28" x14ac:dyDescent="0.25">
      <c r="X6701">
        <v>6699</v>
      </c>
      <c r="Y6701" s="8" t="s">
        <v>16671</v>
      </c>
      <c r="Z6701">
        <v>336390</v>
      </c>
      <c r="AA6701">
        <v>336110</v>
      </c>
      <c r="AB6701" s="8" t="s">
        <v>16672</v>
      </c>
    </row>
    <row r="6702" spans="24:28" x14ac:dyDescent="0.25">
      <c r="X6702">
        <v>6700</v>
      </c>
      <c r="Y6702" s="8" t="s">
        <v>16673</v>
      </c>
      <c r="Z6702">
        <v>448120</v>
      </c>
      <c r="AA6702">
        <v>448110</v>
      </c>
      <c r="AB6702" s="8" t="s">
        <v>16674</v>
      </c>
    </row>
    <row r="6703" spans="24:28" x14ac:dyDescent="0.25">
      <c r="X6703">
        <v>6701</v>
      </c>
      <c r="Y6703" s="8" t="s">
        <v>16675</v>
      </c>
      <c r="Z6703">
        <v>926110</v>
      </c>
      <c r="AB6703" s="8" t="s">
        <v>16676</v>
      </c>
    </row>
    <row r="6704" spans="24:28" x14ac:dyDescent="0.25">
      <c r="X6704">
        <v>6702</v>
      </c>
      <c r="Y6704" s="8" t="s">
        <v>16677</v>
      </c>
      <c r="Z6704">
        <v>313210</v>
      </c>
      <c r="AA6704">
        <v>314994</v>
      </c>
      <c r="AB6704" s="8" t="s">
        <v>16678</v>
      </c>
    </row>
    <row r="6705" spans="24:28" x14ac:dyDescent="0.25">
      <c r="X6705">
        <v>6703</v>
      </c>
      <c r="Y6705" s="8" t="s">
        <v>16679</v>
      </c>
      <c r="Z6705">
        <v>336411</v>
      </c>
      <c r="AA6705">
        <v>336412</v>
      </c>
      <c r="AB6705" s="8" t="s">
        <v>16680</v>
      </c>
    </row>
    <row r="6706" spans="24:28" x14ac:dyDescent="0.25">
      <c r="X6706">
        <v>6704</v>
      </c>
      <c r="Y6706" s="8" t="s">
        <v>16681</v>
      </c>
      <c r="Z6706">
        <v>621210</v>
      </c>
      <c r="AA6706">
        <v>331110</v>
      </c>
      <c r="AB6706" s="8" t="s">
        <v>16682</v>
      </c>
    </row>
    <row r="6707" spans="24:28" x14ac:dyDescent="0.25">
      <c r="X6707">
        <v>6705</v>
      </c>
      <c r="Y6707" s="8" t="s">
        <v>16683</v>
      </c>
      <c r="Z6707">
        <v>313220</v>
      </c>
      <c r="AB6707" s="8" t="s">
        <v>16684</v>
      </c>
    </row>
    <row r="6708" spans="24:28" x14ac:dyDescent="0.25">
      <c r="X6708">
        <v>6706</v>
      </c>
      <c r="Y6708" s="8" t="s">
        <v>16685</v>
      </c>
      <c r="Z6708">
        <v>111998</v>
      </c>
      <c r="AA6708">
        <v>311942</v>
      </c>
      <c r="AB6708" s="8" t="s">
        <v>16686</v>
      </c>
    </row>
    <row r="6709" spans="24:28" x14ac:dyDescent="0.25">
      <c r="X6709">
        <v>6707</v>
      </c>
      <c r="Y6709" s="8" t="s">
        <v>16687</v>
      </c>
      <c r="Z6709">
        <v>424330</v>
      </c>
      <c r="AB6709" s="8" t="s">
        <v>16688</v>
      </c>
    </row>
    <row r="6710" spans="24:28" x14ac:dyDescent="0.25">
      <c r="X6710">
        <v>6708</v>
      </c>
      <c r="Y6710" s="8" t="s">
        <v>16689</v>
      </c>
      <c r="Z6710">
        <v>236116</v>
      </c>
      <c r="AA6710">
        <v>236115</v>
      </c>
      <c r="AB6710" s="8" t="s">
        <v>16690</v>
      </c>
    </row>
    <row r="6711" spans="24:28" x14ac:dyDescent="0.25">
      <c r="X6711">
        <v>6709</v>
      </c>
      <c r="Y6711" s="8" t="s">
        <v>16691</v>
      </c>
      <c r="Z6711">
        <v>335110</v>
      </c>
      <c r="AA6711">
        <v>335129</v>
      </c>
      <c r="AB6711" s="8" t="s">
        <v>16692</v>
      </c>
    </row>
    <row r="6712" spans="24:28" x14ac:dyDescent="0.25">
      <c r="X6712">
        <v>6710</v>
      </c>
      <c r="Y6712" s="8" t="s">
        <v>16693</v>
      </c>
      <c r="Z6712">
        <v>331511</v>
      </c>
      <c r="AA6712">
        <v>331511</v>
      </c>
      <c r="AB6712" s="8" t="s">
        <v>16694</v>
      </c>
    </row>
    <row r="6713" spans="24:28" x14ac:dyDescent="0.25">
      <c r="X6713">
        <v>6711</v>
      </c>
      <c r="Y6713" s="8" t="s">
        <v>16695</v>
      </c>
      <c r="Z6713">
        <v>449110</v>
      </c>
      <c r="AB6713" s="8" t="s">
        <v>16696</v>
      </c>
    </row>
    <row r="6714" spans="24:28" x14ac:dyDescent="0.25">
      <c r="X6714">
        <v>6712</v>
      </c>
      <c r="Y6714" s="8" t="s">
        <v>16697</v>
      </c>
      <c r="Z6714">
        <v>238330</v>
      </c>
      <c r="AA6714">
        <v>238110</v>
      </c>
      <c r="AB6714" s="8" t="s">
        <v>16698</v>
      </c>
    </row>
    <row r="6715" spans="24:28" x14ac:dyDescent="0.25">
      <c r="X6715">
        <v>6713</v>
      </c>
      <c r="Y6715" s="8" t="s">
        <v>16699</v>
      </c>
      <c r="Z6715">
        <v>333922</v>
      </c>
      <c r="AB6715" s="8" t="s">
        <v>16700</v>
      </c>
    </row>
    <row r="6716" spans="24:28" x14ac:dyDescent="0.25">
      <c r="X6716">
        <v>6714</v>
      </c>
      <c r="Y6716" s="8" t="s">
        <v>16701</v>
      </c>
      <c r="Z6716">
        <v>332992</v>
      </c>
      <c r="AB6716" s="8" t="s">
        <v>16702</v>
      </c>
    </row>
    <row r="6717" spans="24:28" x14ac:dyDescent="0.25">
      <c r="X6717">
        <v>6715</v>
      </c>
      <c r="Y6717" s="8" t="s">
        <v>16703</v>
      </c>
      <c r="Z6717">
        <v>238210</v>
      </c>
      <c r="AA6717">
        <v>561612</v>
      </c>
      <c r="AB6717" s="8" t="s">
        <v>16704</v>
      </c>
    </row>
    <row r="6718" spans="24:28" x14ac:dyDescent="0.25">
      <c r="X6718">
        <v>6716</v>
      </c>
      <c r="Y6718" s="8" t="s">
        <v>16705</v>
      </c>
      <c r="Z6718">
        <v>334515</v>
      </c>
      <c r="AB6718" s="8" t="s">
        <v>16706</v>
      </c>
    </row>
    <row r="6719" spans="24:28" x14ac:dyDescent="0.25">
      <c r="X6719">
        <v>6717</v>
      </c>
      <c r="Y6719" s="8" t="s">
        <v>16707</v>
      </c>
      <c r="Z6719">
        <v>311920</v>
      </c>
      <c r="AA6719">
        <v>722513</v>
      </c>
      <c r="AB6719" s="8" t="s">
        <v>16708</v>
      </c>
    </row>
    <row r="6720" spans="24:28" x14ac:dyDescent="0.25">
      <c r="X6720">
        <v>6718</v>
      </c>
      <c r="Y6720" s="8" t="s">
        <v>16709</v>
      </c>
      <c r="Z6720">
        <v>488410</v>
      </c>
      <c r="AA6720">
        <v>811111</v>
      </c>
      <c r="AB6720" s="8" t="s">
        <v>16710</v>
      </c>
    </row>
    <row r="6721" spans="24:28" x14ac:dyDescent="0.25">
      <c r="X6721">
        <v>6719</v>
      </c>
      <c r="Y6721" s="8" t="s">
        <v>16711</v>
      </c>
      <c r="Z6721">
        <v>525190</v>
      </c>
      <c r="AA6721">
        <v>541191</v>
      </c>
      <c r="AB6721" s="8" t="s">
        <v>16712</v>
      </c>
    </row>
    <row r="6722" spans="24:28" x14ac:dyDescent="0.25">
      <c r="X6722">
        <v>6720</v>
      </c>
      <c r="Y6722" s="8" t="s">
        <v>16713</v>
      </c>
      <c r="Z6722">
        <v>238130</v>
      </c>
      <c r="AA6722">
        <v>811490</v>
      </c>
      <c r="AB6722" s="8" t="s">
        <v>16714</v>
      </c>
    </row>
    <row r="6723" spans="24:28" x14ac:dyDescent="0.25">
      <c r="X6723">
        <v>6721</v>
      </c>
      <c r="Y6723" s="8" t="s">
        <v>16715</v>
      </c>
      <c r="Z6723">
        <v>332313</v>
      </c>
      <c r="AB6723" s="8" t="s">
        <v>16716</v>
      </c>
    </row>
    <row r="6724" spans="24:28" x14ac:dyDescent="0.25">
      <c r="X6724">
        <v>6722</v>
      </c>
      <c r="Y6724" s="8" t="s">
        <v>16717</v>
      </c>
      <c r="Z6724">
        <v>611511</v>
      </c>
      <c r="AA6724">
        <v>611519</v>
      </c>
      <c r="AB6724" s="8" t="s">
        <v>16718</v>
      </c>
    </row>
    <row r="6725" spans="24:28" x14ac:dyDescent="0.25">
      <c r="X6725">
        <v>6723</v>
      </c>
      <c r="Y6725" s="8" t="s">
        <v>16719</v>
      </c>
      <c r="Z6725">
        <v>512120</v>
      </c>
      <c r="AB6725" s="8" t="s">
        <v>16720</v>
      </c>
    </row>
    <row r="6726" spans="24:28" x14ac:dyDescent="0.25">
      <c r="X6726">
        <v>6724</v>
      </c>
      <c r="Y6726" s="8" t="s">
        <v>16721</v>
      </c>
      <c r="Z6726">
        <v>531312</v>
      </c>
      <c r="AB6726" s="8" t="s">
        <v>16722</v>
      </c>
    </row>
    <row r="6727" spans="24:28" x14ac:dyDescent="0.25">
      <c r="X6727">
        <v>6725</v>
      </c>
      <c r="Y6727" s="8" t="s">
        <v>16723</v>
      </c>
      <c r="Z6727">
        <v>423690</v>
      </c>
      <c r="AB6727" s="8" t="s">
        <v>16724</v>
      </c>
    </row>
    <row r="6728" spans="24:28" x14ac:dyDescent="0.25">
      <c r="X6728">
        <v>6726</v>
      </c>
      <c r="Y6728" s="8" t="s">
        <v>16725</v>
      </c>
      <c r="Z6728">
        <v>921150</v>
      </c>
      <c r="AB6728" s="8" t="s">
        <v>16726</v>
      </c>
    </row>
    <row r="6729" spans="24:28" x14ac:dyDescent="0.25">
      <c r="X6729">
        <v>6727</v>
      </c>
      <c r="Y6729" s="8" t="s">
        <v>16727</v>
      </c>
      <c r="Z6729">
        <v>331513</v>
      </c>
      <c r="AA6729">
        <v>424950</v>
      </c>
      <c r="AB6729" s="8" t="s">
        <v>16728</v>
      </c>
    </row>
    <row r="6730" spans="24:28" x14ac:dyDescent="0.25">
      <c r="X6730">
        <v>6728</v>
      </c>
      <c r="Y6730" s="8" t="s">
        <v>16729</v>
      </c>
      <c r="Z6730">
        <v>524113</v>
      </c>
      <c r="AA6730">
        <v>524114</v>
      </c>
      <c r="AB6730" s="8" t="s">
        <v>16730</v>
      </c>
    </row>
    <row r="6731" spans="24:28" x14ac:dyDescent="0.25">
      <c r="X6731">
        <v>6729</v>
      </c>
      <c r="Y6731" s="8" t="s">
        <v>16731</v>
      </c>
      <c r="Z6731">
        <v>334111</v>
      </c>
      <c r="AB6731" s="8" t="s">
        <v>16732</v>
      </c>
    </row>
    <row r="6732" spans="24:28" x14ac:dyDescent="0.25">
      <c r="X6732">
        <v>6730</v>
      </c>
      <c r="Y6732" s="8" t="s">
        <v>16733</v>
      </c>
      <c r="Z6732">
        <v>562910</v>
      </c>
      <c r="AA6732">
        <v>488490</v>
      </c>
      <c r="AB6732" s="8" t="s">
        <v>16734</v>
      </c>
    </row>
    <row r="6733" spans="24:28" x14ac:dyDescent="0.25">
      <c r="X6733">
        <v>6731</v>
      </c>
      <c r="Y6733" s="8" t="s">
        <v>16735</v>
      </c>
      <c r="Z6733">
        <v>524128</v>
      </c>
      <c r="AA6733">
        <v>541219</v>
      </c>
      <c r="AB6733" s="8" t="s">
        <v>16736</v>
      </c>
    </row>
    <row r="6734" spans="24:28" x14ac:dyDescent="0.25">
      <c r="X6734">
        <v>6732</v>
      </c>
      <c r="Y6734" s="8" t="s">
        <v>16737</v>
      </c>
      <c r="Z6734">
        <v>926110</v>
      </c>
      <c r="AB6734" s="8" t="s">
        <v>16738</v>
      </c>
    </row>
    <row r="6735" spans="24:28" x14ac:dyDescent="0.25">
      <c r="X6735">
        <v>6733</v>
      </c>
      <c r="Y6735" s="8" t="s">
        <v>16739</v>
      </c>
      <c r="Z6735">
        <v>483212</v>
      </c>
      <c r="AA6735">
        <v>813910</v>
      </c>
      <c r="AB6735" s="8" t="s">
        <v>16740</v>
      </c>
    </row>
    <row r="6736" spans="24:28" x14ac:dyDescent="0.25">
      <c r="X6736">
        <v>6734</v>
      </c>
      <c r="Y6736" s="8" t="s">
        <v>16741</v>
      </c>
      <c r="Z6736">
        <v>541690</v>
      </c>
      <c r="AB6736" s="8" t="s">
        <v>16742</v>
      </c>
    </row>
    <row r="6737" spans="24:28" x14ac:dyDescent="0.25">
      <c r="X6737">
        <v>6735</v>
      </c>
      <c r="Y6737" s="8" t="s">
        <v>16743</v>
      </c>
      <c r="Z6737">
        <v>238910</v>
      </c>
      <c r="AB6737" s="8" t="s">
        <v>16744</v>
      </c>
    </row>
    <row r="6738" spans="24:28" x14ac:dyDescent="0.25">
      <c r="X6738">
        <v>6736</v>
      </c>
      <c r="Y6738" s="8" t="s">
        <v>16745</v>
      </c>
      <c r="Z6738">
        <v>922110</v>
      </c>
      <c r="AB6738" s="8" t="s">
        <v>16746</v>
      </c>
    </row>
    <row r="6739" spans="24:28" x14ac:dyDescent="0.25">
      <c r="X6739">
        <v>6737</v>
      </c>
      <c r="Y6739" s="8" t="s">
        <v>16747</v>
      </c>
      <c r="Z6739">
        <v>444220</v>
      </c>
      <c r="AB6739" s="8" t="s">
        <v>16748</v>
      </c>
    </row>
    <row r="6740" spans="24:28" x14ac:dyDescent="0.25">
      <c r="X6740">
        <v>6738</v>
      </c>
      <c r="Y6740" s="8" t="s">
        <v>16749</v>
      </c>
      <c r="Z6740">
        <v>112519</v>
      </c>
      <c r="AB6740" s="8" t="s">
        <v>16750</v>
      </c>
    </row>
    <row r="6741" spans="24:28" x14ac:dyDescent="0.25">
      <c r="X6741">
        <v>6739</v>
      </c>
      <c r="Y6741" s="8" t="s">
        <v>16751</v>
      </c>
      <c r="Z6741">
        <v>424590</v>
      </c>
      <c r="AA6741">
        <v>424310</v>
      </c>
      <c r="AB6741" s="8" t="s">
        <v>16752</v>
      </c>
    </row>
    <row r="6742" spans="24:28" x14ac:dyDescent="0.25">
      <c r="X6742">
        <v>6740</v>
      </c>
      <c r="Y6742" s="8" t="s">
        <v>16753</v>
      </c>
      <c r="Z6742">
        <v>512199</v>
      </c>
      <c r="AA6742">
        <v>512110</v>
      </c>
      <c r="AB6742" s="8" t="s">
        <v>16754</v>
      </c>
    </row>
    <row r="6743" spans="24:28" x14ac:dyDescent="0.25">
      <c r="X6743">
        <v>6741</v>
      </c>
      <c r="Y6743" s="8" t="s">
        <v>16755</v>
      </c>
      <c r="Z6743">
        <v>424930</v>
      </c>
      <c r="AA6743">
        <v>484121</v>
      </c>
      <c r="AB6743" s="8" t="s">
        <v>16756</v>
      </c>
    </row>
    <row r="6744" spans="24:28" x14ac:dyDescent="0.25">
      <c r="X6744">
        <v>6742</v>
      </c>
      <c r="Y6744" s="8" t="s">
        <v>16757</v>
      </c>
      <c r="Z6744">
        <v>458210</v>
      </c>
      <c r="AB6744" s="8" t="s">
        <v>16758</v>
      </c>
    </row>
    <row r="6745" spans="24:28" x14ac:dyDescent="0.25">
      <c r="X6745">
        <v>6743</v>
      </c>
      <c r="Y6745" s="8" t="s">
        <v>16759</v>
      </c>
      <c r="Z6745">
        <v>213114</v>
      </c>
      <c r="AA6745">
        <v>213111</v>
      </c>
      <c r="AB6745" s="8" t="s">
        <v>16760</v>
      </c>
    </row>
    <row r="6746" spans="24:28" x14ac:dyDescent="0.25">
      <c r="X6746">
        <v>6744</v>
      </c>
      <c r="Y6746" s="8" t="s">
        <v>16761</v>
      </c>
      <c r="Z6746">
        <v>531130</v>
      </c>
      <c r="AA6746">
        <v>332311</v>
      </c>
      <c r="AB6746" s="8" t="s">
        <v>16762</v>
      </c>
    </row>
    <row r="6747" spans="24:28" x14ac:dyDescent="0.25">
      <c r="X6747">
        <v>6745</v>
      </c>
      <c r="Y6747" s="8" t="s">
        <v>16763</v>
      </c>
      <c r="Z6747">
        <v>332710</v>
      </c>
      <c r="AA6747">
        <v>332811</v>
      </c>
      <c r="AB6747" s="8" t="s">
        <v>16764</v>
      </c>
    </row>
    <row r="6748" spans="24:28" x14ac:dyDescent="0.25">
      <c r="X6748">
        <v>6746</v>
      </c>
      <c r="Y6748" s="8" t="s">
        <v>16765</v>
      </c>
      <c r="Z6748">
        <v>485113</v>
      </c>
      <c r="AB6748" s="8" t="s">
        <v>16766</v>
      </c>
    </row>
    <row r="6749" spans="24:28" x14ac:dyDescent="0.25">
      <c r="X6749">
        <v>6747</v>
      </c>
      <c r="Y6749" s="8" t="s">
        <v>16767</v>
      </c>
      <c r="Z6749">
        <v>423210</v>
      </c>
      <c r="AA6749">
        <v>442299</v>
      </c>
      <c r="AB6749" s="8" t="s">
        <v>16768</v>
      </c>
    </row>
    <row r="6750" spans="24:28" x14ac:dyDescent="0.25">
      <c r="X6750">
        <v>6748</v>
      </c>
      <c r="Y6750" s="8" t="s">
        <v>16769</v>
      </c>
      <c r="Z6750">
        <v>331210</v>
      </c>
      <c r="AA6750">
        <v>331110</v>
      </c>
      <c r="AB6750" s="8" t="s">
        <v>16770</v>
      </c>
    </row>
    <row r="6751" spans="24:28" x14ac:dyDescent="0.25">
      <c r="X6751">
        <v>6749</v>
      </c>
      <c r="Y6751" s="8" t="s">
        <v>16771</v>
      </c>
      <c r="Z6751">
        <v>322120</v>
      </c>
      <c r="AB6751" s="8" t="s">
        <v>16772</v>
      </c>
    </row>
    <row r="6752" spans="24:28" x14ac:dyDescent="0.25">
      <c r="X6752">
        <v>6750</v>
      </c>
      <c r="Y6752" s="8" t="s">
        <v>16773</v>
      </c>
      <c r="Z6752">
        <v>459120</v>
      </c>
      <c r="AA6752">
        <v>533110</v>
      </c>
      <c r="AB6752" s="8" t="s">
        <v>16774</v>
      </c>
    </row>
    <row r="6753" spans="24:28" x14ac:dyDescent="0.25">
      <c r="X6753">
        <v>6751</v>
      </c>
      <c r="Y6753" s="8" t="s">
        <v>16775</v>
      </c>
      <c r="Z6753">
        <v>524114</v>
      </c>
      <c r="AA6753">
        <v>524114</v>
      </c>
      <c r="AB6753" s="8" t="s">
        <v>16776</v>
      </c>
    </row>
    <row r="6754" spans="24:28" x14ac:dyDescent="0.25">
      <c r="X6754">
        <v>6752</v>
      </c>
      <c r="Y6754" s="8" t="s">
        <v>16777</v>
      </c>
      <c r="Z6754">
        <v>813319</v>
      </c>
      <c r="AB6754" s="8" t="s">
        <v>16778</v>
      </c>
    </row>
    <row r="6755" spans="24:28" x14ac:dyDescent="0.25">
      <c r="X6755">
        <v>6753</v>
      </c>
      <c r="Y6755" s="8" t="s">
        <v>16779</v>
      </c>
      <c r="Z6755">
        <v>423450</v>
      </c>
      <c r="AB6755" s="8" t="s">
        <v>16780</v>
      </c>
    </row>
    <row r="6756" spans="24:28" x14ac:dyDescent="0.25">
      <c r="X6756">
        <v>6754</v>
      </c>
      <c r="Y6756" s="8" t="s">
        <v>16781</v>
      </c>
      <c r="Z6756">
        <v>339115</v>
      </c>
      <c r="AA6756">
        <v>325412</v>
      </c>
      <c r="AB6756" s="8" t="s">
        <v>16782</v>
      </c>
    </row>
    <row r="6757" spans="24:28" x14ac:dyDescent="0.25">
      <c r="X6757">
        <v>6755</v>
      </c>
      <c r="Y6757" s="8" t="s">
        <v>16783</v>
      </c>
      <c r="Z6757">
        <v>488190</v>
      </c>
      <c r="AA6757">
        <v>336360</v>
      </c>
      <c r="AB6757" s="8" t="s">
        <v>16784</v>
      </c>
    </row>
    <row r="6758" spans="24:28" x14ac:dyDescent="0.25">
      <c r="X6758">
        <v>6756</v>
      </c>
      <c r="Y6758" s="8" t="s">
        <v>16785</v>
      </c>
      <c r="Z6758">
        <v>459920</v>
      </c>
      <c r="AB6758" s="8" t="s">
        <v>16786</v>
      </c>
    </row>
    <row r="6759" spans="24:28" x14ac:dyDescent="0.25">
      <c r="X6759">
        <v>6757</v>
      </c>
      <c r="Y6759" s="8" t="s">
        <v>16787</v>
      </c>
      <c r="Z6759">
        <v>424920</v>
      </c>
      <c r="AA6759">
        <v>511130</v>
      </c>
      <c r="AB6759" s="8" t="s">
        <v>16788</v>
      </c>
    </row>
    <row r="6760" spans="24:28" x14ac:dyDescent="0.25">
      <c r="X6760">
        <v>6758</v>
      </c>
      <c r="Y6760" s="8" t="s">
        <v>16789</v>
      </c>
      <c r="Z6760">
        <v>322211</v>
      </c>
      <c r="AA6760">
        <v>322291</v>
      </c>
      <c r="AB6760" s="8" t="s">
        <v>16790</v>
      </c>
    </row>
    <row r="6761" spans="24:28" x14ac:dyDescent="0.25">
      <c r="X6761">
        <v>6759</v>
      </c>
      <c r="Y6761" s="8" t="s">
        <v>16791</v>
      </c>
      <c r="Z6761">
        <v>481219</v>
      </c>
      <c r="AB6761" s="8" t="s">
        <v>16792</v>
      </c>
    </row>
    <row r="6762" spans="24:28" x14ac:dyDescent="0.25">
      <c r="X6762">
        <v>6760</v>
      </c>
      <c r="Y6762" s="8" t="s">
        <v>16793</v>
      </c>
      <c r="Z6762">
        <v>813110</v>
      </c>
      <c r="AA6762">
        <v>813410</v>
      </c>
      <c r="AB6762" s="8" t="s">
        <v>16794</v>
      </c>
    </row>
    <row r="6763" spans="24:28" x14ac:dyDescent="0.25">
      <c r="X6763">
        <v>6761</v>
      </c>
      <c r="Y6763" s="8" t="s">
        <v>16795</v>
      </c>
      <c r="Z6763">
        <v>621210</v>
      </c>
      <c r="AA6763">
        <v>533110</v>
      </c>
      <c r="AB6763" s="8" t="s">
        <v>16796</v>
      </c>
    </row>
    <row r="6764" spans="24:28" x14ac:dyDescent="0.25">
      <c r="X6764">
        <v>6762</v>
      </c>
      <c r="Y6764" s="8" t="s">
        <v>16797</v>
      </c>
      <c r="Z6764">
        <v>335210</v>
      </c>
      <c r="AA6764">
        <v>212114</v>
      </c>
      <c r="AB6764" s="8" t="s">
        <v>16798</v>
      </c>
    </row>
    <row r="6765" spans="24:28" x14ac:dyDescent="0.25">
      <c r="X6765">
        <v>6763</v>
      </c>
      <c r="Y6765" s="8" t="s">
        <v>16799</v>
      </c>
      <c r="Z6765">
        <v>441110</v>
      </c>
      <c r="AB6765" s="8" t="s">
        <v>16800</v>
      </c>
    </row>
    <row r="6766" spans="24:28" x14ac:dyDescent="0.25">
      <c r="X6766">
        <v>6764</v>
      </c>
      <c r="Y6766" s="8" t="s">
        <v>16801</v>
      </c>
      <c r="Z6766">
        <v>441320</v>
      </c>
      <c r="AA6766">
        <v>811198</v>
      </c>
      <c r="AB6766" s="8" t="s">
        <v>16802</v>
      </c>
    </row>
    <row r="6767" spans="24:28" x14ac:dyDescent="0.25">
      <c r="X6767">
        <v>6765</v>
      </c>
      <c r="Y6767" s="8" t="s">
        <v>16803</v>
      </c>
      <c r="Z6767">
        <v>481212</v>
      </c>
      <c r="AB6767" s="8" t="s">
        <v>16804</v>
      </c>
    </row>
    <row r="6768" spans="24:28" x14ac:dyDescent="0.25">
      <c r="X6768">
        <v>6766</v>
      </c>
      <c r="Y6768" s="8" t="s">
        <v>16805</v>
      </c>
      <c r="Z6768">
        <v>611610</v>
      </c>
      <c r="AB6768" s="8" t="s">
        <v>16806</v>
      </c>
    </row>
    <row r="6769" spans="24:28" x14ac:dyDescent="0.25">
      <c r="X6769">
        <v>6767</v>
      </c>
      <c r="Y6769" s="8" t="s">
        <v>16807</v>
      </c>
      <c r="Z6769">
        <v>481212</v>
      </c>
      <c r="AA6769">
        <v>488119</v>
      </c>
      <c r="AB6769" s="8" t="s">
        <v>16808</v>
      </c>
    </row>
    <row r="6770" spans="24:28" x14ac:dyDescent="0.25">
      <c r="X6770">
        <v>6768</v>
      </c>
      <c r="Y6770" s="8" t="s">
        <v>16809</v>
      </c>
      <c r="Z6770">
        <v>333511</v>
      </c>
      <c r="AB6770" s="8" t="s">
        <v>16810</v>
      </c>
    </row>
    <row r="6771" spans="24:28" x14ac:dyDescent="0.25">
      <c r="X6771">
        <v>6769</v>
      </c>
      <c r="Y6771" s="8" t="s">
        <v>16811</v>
      </c>
      <c r="Z6771">
        <v>446110</v>
      </c>
      <c r="AB6771" s="8" t="s">
        <v>16812</v>
      </c>
    </row>
    <row r="6772" spans="24:28" x14ac:dyDescent="0.25">
      <c r="X6772">
        <v>6770</v>
      </c>
      <c r="Y6772" s="8" t="s">
        <v>16813</v>
      </c>
      <c r="Z6772">
        <v>336413</v>
      </c>
      <c r="AB6772" s="8" t="s">
        <v>16814</v>
      </c>
    </row>
    <row r="6773" spans="24:28" x14ac:dyDescent="0.25">
      <c r="X6773">
        <v>6771</v>
      </c>
      <c r="Y6773" s="8" t="s">
        <v>16815</v>
      </c>
      <c r="Z6773">
        <v>621420</v>
      </c>
      <c r="AB6773" s="8" t="s">
        <v>16816</v>
      </c>
    </row>
    <row r="6774" spans="24:28" x14ac:dyDescent="0.25">
      <c r="X6774">
        <v>6772</v>
      </c>
      <c r="Y6774" s="8" t="s">
        <v>16817</v>
      </c>
      <c r="Z6774">
        <v>525910</v>
      </c>
      <c r="AB6774" s="8" t="s">
        <v>16818</v>
      </c>
    </row>
    <row r="6775" spans="24:28" x14ac:dyDescent="0.25">
      <c r="X6775">
        <v>6773</v>
      </c>
      <c r="Y6775" s="8" t="s">
        <v>16819</v>
      </c>
      <c r="Z6775">
        <v>813211</v>
      </c>
      <c r="AB6775" s="8" t="s">
        <v>16820</v>
      </c>
    </row>
    <row r="6776" spans="24:28" x14ac:dyDescent="0.25">
      <c r="X6776">
        <v>6774</v>
      </c>
      <c r="Y6776" s="8" t="s">
        <v>16821</v>
      </c>
      <c r="Z6776">
        <v>811430</v>
      </c>
      <c r="AA6776">
        <v>493190</v>
      </c>
      <c r="AB6776" s="8" t="s">
        <v>16822</v>
      </c>
    </row>
    <row r="6777" spans="24:28" x14ac:dyDescent="0.25">
      <c r="X6777">
        <v>6775</v>
      </c>
      <c r="Y6777" s="8" t="s">
        <v>16823</v>
      </c>
      <c r="Z6777">
        <v>321212</v>
      </c>
      <c r="AB6777" s="8" t="s">
        <v>16824</v>
      </c>
    </row>
    <row r="6778" spans="24:28" x14ac:dyDescent="0.25">
      <c r="X6778">
        <v>6776</v>
      </c>
      <c r="Y6778" s="8" t="s">
        <v>16825</v>
      </c>
      <c r="Z6778">
        <v>525920</v>
      </c>
      <c r="AB6778" s="8" t="s">
        <v>16826</v>
      </c>
    </row>
    <row r="6779" spans="24:28" x14ac:dyDescent="0.25">
      <c r="X6779">
        <v>6777</v>
      </c>
      <c r="Y6779" s="8" t="s">
        <v>16827</v>
      </c>
      <c r="Z6779">
        <v>926120</v>
      </c>
      <c r="AB6779" s="8" t="s">
        <v>16828</v>
      </c>
    </row>
    <row r="6780" spans="24:28" x14ac:dyDescent="0.25">
      <c r="X6780">
        <v>6778</v>
      </c>
      <c r="Y6780" s="8" t="s">
        <v>16829</v>
      </c>
      <c r="Z6780">
        <v>238210</v>
      </c>
      <c r="AA6780">
        <v>221114</v>
      </c>
      <c r="AB6780" s="8" t="s">
        <v>16830</v>
      </c>
    </row>
    <row r="6781" spans="24:28" x14ac:dyDescent="0.25">
      <c r="X6781">
        <v>6779</v>
      </c>
      <c r="Y6781" s="8" t="s">
        <v>16831</v>
      </c>
      <c r="Z6781">
        <v>335929</v>
      </c>
      <c r="AA6781">
        <v>334419</v>
      </c>
      <c r="AB6781" s="8" t="s">
        <v>16832</v>
      </c>
    </row>
    <row r="6782" spans="24:28" x14ac:dyDescent="0.25">
      <c r="X6782">
        <v>6780</v>
      </c>
      <c r="Y6782" s="8" t="s">
        <v>16833</v>
      </c>
      <c r="Z6782">
        <v>316210</v>
      </c>
      <c r="AA6782">
        <v>316210</v>
      </c>
      <c r="AB6782" s="8" t="s">
        <v>16834</v>
      </c>
    </row>
    <row r="6783" spans="24:28" x14ac:dyDescent="0.25">
      <c r="X6783">
        <v>6781</v>
      </c>
      <c r="Y6783" s="8" t="s">
        <v>16835</v>
      </c>
      <c r="Z6783">
        <v>443141</v>
      </c>
      <c r="AB6783" s="8" t="s">
        <v>16836</v>
      </c>
    </row>
    <row r="6784" spans="24:28" x14ac:dyDescent="0.25">
      <c r="X6784">
        <v>6782</v>
      </c>
      <c r="Y6784" s="8" t="s">
        <v>16837</v>
      </c>
      <c r="Z6784">
        <v>112112</v>
      </c>
      <c r="AB6784" s="8" t="s">
        <v>16838</v>
      </c>
    </row>
    <row r="6785" spans="24:28" x14ac:dyDescent="0.25">
      <c r="X6785">
        <v>6783</v>
      </c>
      <c r="Y6785" s="8" t="s">
        <v>16839</v>
      </c>
      <c r="Z6785">
        <v>321918</v>
      </c>
      <c r="AA6785">
        <v>332321</v>
      </c>
      <c r="AB6785" s="8" t="s">
        <v>16840</v>
      </c>
    </row>
    <row r="6786" spans="24:28" x14ac:dyDescent="0.25">
      <c r="X6786">
        <v>6784</v>
      </c>
      <c r="Y6786" s="8" t="s">
        <v>16841</v>
      </c>
      <c r="Z6786">
        <v>812191</v>
      </c>
      <c r="AB6786" s="8" t="s">
        <v>16842</v>
      </c>
    </row>
    <row r="6787" spans="24:28" x14ac:dyDescent="0.25">
      <c r="X6787">
        <v>6785</v>
      </c>
      <c r="Y6787" s="8" t="s">
        <v>16843</v>
      </c>
      <c r="Z6787">
        <v>812930</v>
      </c>
      <c r="AB6787" s="8" t="s">
        <v>16844</v>
      </c>
    </row>
    <row r="6788" spans="24:28" x14ac:dyDescent="0.25">
      <c r="X6788">
        <v>6786</v>
      </c>
      <c r="Y6788" s="8" t="s">
        <v>16845</v>
      </c>
      <c r="Z6788">
        <v>112320</v>
      </c>
      <c r="AB6788" s="8" t="s">
        <v>16846</v>
      </c>
    </row>
    <row r="6789" spans="24:28" x14ac:dyDescent="0.25">
      <c r="X6789">
        <v>6787</v>
      </c>
      <c r="Y6789" s="8" t="s">
        <v>16847</v>
      </c>
      <c r="Z6789">
        <v>423740</v>
      </c>
      <c r="AB6789" s="8" t="s">
        <v>16848</v>
      </c>
    </row>
    <row r="6790" spans="24:28" x14ac:dyDescent="0.25">
      <c r="X6790">
        <v>6788</v>
      </c>
      <c r="Y6790" s="8" t="s">
        <v>16849</v>
      </c>
      <c r="Z6790">
        <v>111332</v>
      </c>
      <c r="AA6790">
        <v>237210</v>
      </c>
      <c r="AB6790" s="8" t="s">
        <v>16850</v>
      </c>
    </row>
    <row r="6791" spans="24:28" x14ac:dyDescent="0.25">
      <c r="X6791">
        <v>6789</v>
      </c>
      <c r="Y6791" s="8" t="s">
        <v>16851</v>
      </c>
      <c r="Z6791">
        <v>333613</v>
      </c>
      <c r="AA6791">
        <v>336390</v>
      </c>
      <c r="AB6791" s="8" t="s">
        <v>16852</v>
      </c>
    </row>
    <row r="6792" spans="24:28" x14ac:dyDescent="0.25">
      <c r="X6792">
        <v>6790</v>
      </c>
      <c r="Y6792" s="8" t="s">
        <v>16853</v>
      </c>
      <c r="Z6792">
        <v>326140</v>
      </c>
      <c r="AB6792" s="8" t="s">
        <v>16854</v>
      </c>
    </row>
    <row r="6793" spans="24:28" x14ac:dyDescent="0.25">
      <c r="X6793">
        <v>6791</v>
      </c>
      <c r="Y6793" s="8" t="s">
        <v>16855</v>
      </c>
      <c r="Z6793">
        <v>444230</v>
      </c>
      <c r="AA6793">
        <v>459999</v>
      </c>
      <c r="AB6793" s="8" t="s">
        <v>16856</v>
      </c>
    </row>
    <row r="6794" spans="24:28" x14ac:dyDescent="0.25">
      <c r="X6794">
        <v>6792</v>
      </c>
      <c r="Y6794" s="8" t="s">
        <v>16857</v>
      </c>
      <c r="Z6794">
        <v>424420</v>
      </c>
      <c r="AA6794">
        <v>551112</v>
      </c>
      <c r="AB6794" s="8" t="s">
        <v>16858</v>
      </c>
    </row>
    <row r="6795" spans="24:28" x14ac:dyDescent="0.25">
      <c r="X6795">
        <v>6793</v>
      </c>
      <c r="Y6795" s="8" t="s">
        <v>16859</v>
      </c>
      <c r="Z6795">
        <v>551111</v>
      </c>
      <c r="AB6795" s="8" t="s">
        <v>16860</v>
      </c>
    </row>
    <row r="6796" spans="24:28" x14ac:dyDescent="0.25">
      <c r="X6796">
        <v>6794</v>
      </c>
      <c r="Y6796" s="8" t="s">
        <v>16861</v>
      </c>
      <c r="Z6796">
        <v>332112</v>
      </c>
      <c r="AA6796">
        <v>336214</v>
      </c>
      <c r="AB6796" s="8" t="s">
        <v>16862</v>
      </c>
    </row>
    <row r="6797" spans="24:28" x14ac:dyDescent="0.25">
      <c r="X6797">
        <v>6795</v>
      </c>
      <c r="Y6797" s="8" t="s">
        <v>16863</v>
      </c>
      <c r="Z6797">
        <v>517810</v>
      </c>
      <c r="AB6797" s="8" t="s">
        <v>16864</v>
      </c>
    </row>
    <row r="6798" spans="24:28" x14ac:dyDescent="0.25">
      <c r="X6798">
        <v>6796</v>
      </c>
      <c r="Y6798" s="8" t="s">
        <v>16865</v>
      </c>
      <c r="Z6798">
        <v>333112</v>
      </c>
      <c r="AA6798">
        <v>332216</v>
      </c>
      <c r="AB6798" s="8" t="s">
        <v>16866</v>
      </c>
    </row>
    <row r="6799" spans="24:28" x14ac:dyDescent="0.25">
      <c r="X6799">
        <v>6797</v>
      </c>
      <c r="Y6799" s="8" t="s">
        <v>16867</v>
      </c>
      <c r="Z6799">
        <v>333924</v>
      </c>
      <c r="AB6799" s="8" t="s">
        <v>16868</v>
      </c>
    </row>
    <row r="6800" spans="24:28" x14ac:dyDescent="0.25">
      <c r="X6800">
        <v>6798</v>
      </c>
      <c r="Y6800" s="8" t="s">
        <v>16869</v>
      </c>
      <c r="Z6800">
        <v>423720</v>
      </c>
      <c r="AB6800" s="8" t="s">
        <v>16870</v>
      </c>
    </row>
    <row r="6801" spans="24:28" x14ac:dyDescent="0.25">
      <c r="X6801">
        <v>6799</v>
      </c>
      <c r="Y6801" s="8" t="s">
        <v>16871</v>
      </c>
      <c r="Z6801">
        <v>337910</v>
      </c>
      <c r="AB6801" s="8" t="s">
        <v>16872</v>
      </c>
    </row>
    <row r="6802" spans="24:28" x14ac:dyDescent="0.25">
      <c r="X6802">
        <v>6800</v>
      </c>
      <c r="Y6802" s="8" t="s">
        <v>16873</v>
      </c>
      <c r="Z6802">
        <v>424130</v>
      </c>
      <c r="AB6802" s="8" t="s">
        <v>16874</v>
      </c>
    </row>
    <row r="6803" spans="24:28" x14ac:dyDescent="0.25">
      <c r="X6803">
        <v>6801</v>
      </c>
      <c r="Y6803" s="8" t="s">
        <v>16875</v>
      </c>
      <c r="Z6803">
        <v>445292</v>
      </c>
      <c r="AA6803">
        <v>311351</v>
      </c>
      <c r="AB6803" s="8" t="s">
        <v>16876</v>
      </c>
    </row>
    <row r="6804" spans="24:28" x14ac:dyDescent="0.25">
      <c r="X6804">
        <v>6802</v>
      </c>
      <c r="Y6804" s="8" t="s">
        <v>16877</v>
      </c>
      <c r="Z6804">
        <v>315240</v>
      </c>
      <c r="AA6804">
        <v>315240</v>
      </c>
      <c r="AB6804" s="8" t="s">
        <v>16878</v>
      </c>
    </row>
    <row r="6805" spans="24:28" x14ac:dyDescent="0.25">
      <c r="X6805">
        <v>6803</v>
      </c>
      <c r="Y6805" s="8" t="s">
        <v>16879</v>
      </c>
      <c r="Z6805">
        <v>512120</v>
      </c>
      <c r="AB6805" s="8" t="s">
        <v>16880</v>
      </c>
    </row>
    <row r="6806" spans="24:28" x14ac:dyDescent="0.25">
      <c r="X6806">
        <v>6804</v>
      </c>
      <c r="Y6806" s="8" t="s">
        <v>16881</v>
      </c>
      <c r="Z6806">
        <v>326122</v>
      </c>
      <c r="AB6806" s="8" t="s">
        <v>16882</v>
      </c>
    </row>
    <row r="6807" spans="24:28" x14ac:dyDescent="0.25">
      <c r="X6807">
        <v>6805</v>
      </c>
      <c r="Y6807" s="8" t="s">
        <v>16883</v>
      </c>
      <c r="Z6807">
        <v>238910</v>
      </c>
      <c r="AA6807">
        <v>423810</v>
      </c>
      <c r="AB6807" s="8" t="s">
        <v>16884</v>
      </c>
    </row>
    <row r="6808" spans="24:28" x14ac:dyDescent="0.25">
      <c r="X6808">
        <v>6806</v>
      </c>
      <c r="Y6808" s="8" t="s">
        <v>16885</v>
      </c>
      <c r="Z6808">
        <v>513120</v>
      </c>
      <c r="AA6808">
        <v>541910</v>
      </c>
      <c r="AB6808" s="8" t="s">
        <v>16886</v>
      </c>
    </row>
    <row r="6809" spans="24:28" x14ac:dyDescent="0.25">
      <c r="X6809">
        <v>6807</v>
      </c>
      <c r="Y6809" s="8" t="s">
        <v>16887</v>
      </c>
      <c r="Z6809">
        <v>111199</v>
      </c>
      <c r="AB6809" s="8" t="s">
        <v>16888</v>
      </c>
    </row>
    <row r="6810" spans="24:28" x14ac:dyDescent="0.25">
      <c r="X6810">
        <v>6808</v>
      </c>
      <c r="Y6810" s="8" t="s">
        <v>16889</v>
      </c>
      <c r="Z6810">
        <v>321999</v>
      </c>
      <c r="AA6810">
        <v>332999</v>
      </c>
      <c r="AB6810" s="8" t="s">
        <v>16890</v>
      </c>
    </row>
    <row r="6811" spans="24:28" x14ac:dyDescent="0.25">
      <c r="X6811">
        <v>6809</v>
      </c>
      <c r="Y6811" s="8" t="s">
        <v>16891</v>
      </c>
      <c r="Z6811">
        <v>336999</v>
      </c>
      <c r="AB6811" s="8" t="s">
        <v>16892</v>
      </c>
    </row>
    <row r="6812" spans="24:28" x14ac:dyDescent="0.25">
      <c r="X6812">
        <v>6810</v>
      </c>
      <c r="Y6812" s="8" t="s">
        <v>16893</v>
      </c>
      <c r="Z6812">
        <v>332812</v>
      </c>
      <c r="AB6812" s="8" t="s">
        <v>16894</v>
      </c>
    </row>
    <row r="6813" spans="24:28" x14ac:dyDescent="0.25">
      <c r="X6813">
        <v>6811</v>
      </c>
      <c r="Y6813" s="8" t="s">
        <v>16895</v>
      </c>
      <c r="Z6813">
        <v>312230</v>
      </c>
      <c r="AA6813">
        <v>312130</v>
      </c>
      <c r="AB6813" s="8" t="s">
        <v>16896</v>
      </c>
    </row>
    <row r="6814" spans="24:28" x14ac:dyDescent="0.25">
      <c r="X6814">
        <v>6812</v>
      </c>
      <c r="Y6814" s="8" t="s">
        <v>16897</v>
      </c>
      <c r="Z6814">
        <v>313230</v>
      </c>
      <c r="AA6814">
        <v>314999</v>
      </c>
      <c r="AB6814" s="8" t="s">
        <v>16898</v>
      </c>
    </row>
    <row r="6815" spans="24:28" x14ac:dyDescent="0.25">
      <c r="X6815">
        <v>6813</v>
      </c>
      <c r="Y6815" s="8" t="s">
        <v>16899</v>
      </c>
      <c r="Z6815">
        <v>532289</v>
      </c>
      <c r="AA6815">
        <v>711310</v>
      </c>
      <c r="AB6815" s="8" t="s">
        <v>16900</v>
      </c>
    </row>
    <row r="6816" spans="24:28" x14ac:dyDescent="0.25">
      <c r="X6816">
        <v>6814</v>
      </c>
      <c r="Y6816" s="8" t="s">
        <v>16901</v>
      </c>
      <c r="Z6816">
        <v>111411</v>
      </c>
      <c r="AA6816">
        <v>813910</v>
      </c>
      <c r="AB6816" s="8" t="s">
        <v>16902</v>
      </c>
    </row>
    <row r="6817" spans="24:28" x14ac:dyDescent="0.25">
      <c r="X6817">
        <v>6815</v>
      </c>
      <c r="Y6817" s="8" t="s">
        <v>16903</v>
      </c>
      <c r="Z6817">
        <v>332410</v>
      </c>
      <c r="AB6817" s="8" t="s">
        <v>16904</v>
      </c>
    </row>
    <row r="6818" spans="24:28" x14ac:dyDescent="0.25">
      <c r="X6818">
        <v>6816</v>
      </c>
      <c r="Y6818" s="8" t="s">
        <v>16905</v>
      </c>
      <c r="Z6818">
        <v>333923</v>
      </c>
      <c r="AB6818" s="8" t="s">
        <v>16906</v>
      </c>
    </row>
    <row r="6819" spans="24:28" x14ac:dyDescent="0.25">
      <c r="X6819">
        <v>6817</v>
      </c>
      <c r="Y6819" s="8" t="s">
        <v>16907</v>
      </c>
      <c r="Z6819">
        <v>621310</v>
      </c>
      <c r="AA6819">
        <v>621399</v>
      </c>
      <c r="AB6819" s="8" t="s">
        <v>16908</v>
      </c>
    </row>
    <row r="6820" spans="24:28" x14ac:dyDescent="0.25">
      <c r="X6820">
        <v>6818</v>
      </c>
      <c r="Y6820" s="8" t="s">
        <v>16909</v>
      </c>
      <c r="Z6820">
        <v>111334</v>
      </c>
      <c r="AB6820" s="8" t="s">
        <v>16910</v>
      </c>
    </row>
    <row r="6821" spans="24:28" x14ac:dyDescent="0.25">
      <c r="X6821">
        <v>6819</v>
      </c>
      <c r="Y6821" s="8" t="s">
        <v>16911</v>
      </c>
      <c r="Z6821">
        <v>423440</v>
      </c>
      <c r="AA6821">
        <v>335132</v>
      </c>
      <c r="AB6821" s="8" t="s">
        <v>16912</v>
      </c>
    </row>
    <row r="6822" spans="24:28" x14ac:dyDescent="0.25">
      <c r="X6822">
        <v>6820</v>
      </c>
      <c r="Y6822" s="8" t="s">
        <v>16913</v>
      </c>
      <c r="Z6822">
        <v>425120</v>
      </c>
      <c r="AB6822" s="8" t="s">
        <v>16914</v>
      </c>
    </row>
    <row r="6823" spans="24:28" x14ac:dyDescent="0.25">
      <c r="X6823">
        <v>6821</v>
      </c>
      <c r="Y6823" s="8" t="s">
        <v>16915</v>
      </c>
      <c r="Z6823">
        <v>111332</v>
      </c>
      <c r="AA6823">
        <v>312130</v>
      </c>
      <c r="AB6823" s="8" t="s">
        <v>16916</v>
      </c>
    </row>
    <row r="6824" spans="24:28" x14ac:dyDescent="0.25">
      <c r="X6824">
        <v>6822</v>
      </c>
      <c r="Y6824" s="8" t="s">
        <v>16917</v>
      </c>
      <c r="Z6824">
        <v>311830</v>
      </c>
      <c r="AA6824">
        <v>311919</v>
      </c>
      <c r="AB6824" s="8" t="s">
        <v>16918</v>
      </c>
    </row>
    <row r="6825" spans="24:28" x14ac:dyDescent="0.25">
      <c r="X6825">
        <v>6823</v>
      </c>
      <c r="Y6825" s="8" t="s">
        <v>16919</v>
      </c>
      <c r="Z6825">
        <v>488410</v>
      </c>
      <c r="AB6825" s="8" t="s">
        <v>16920</v>
      </c>
    </row>
    <row r="6826" spans="24:28" x14ac:dyDescent="0.25">
      <c r="X6826">
        <v>6824</v>
      </c>
      <c r="Y6826" s="8" t="s">
        <v>16921</v>
      </c>
      <c r="Z6826">
        <v>327991</v>
      </c>
      <c r="AA6826">
        <v>423320</v>
      </c>
      <c r="AB6826" s="8" t="s">
        <v>16922</v>
      </c>
    </row>
    <row r="6827" spans="24:28" x14ac:dyDescent="0.25">
      <c r="X6827">
        <v>6825</v>
      </c>
      <c r="Y6827" s="8" t="s">
        <v>16923</v>
      </c>
      <c r="Z6827">
        <v>713210</v>
      </c>
      <c r="AA6827">
        <v>721120</v>
      </c>
      <c r="AB6827" s="8" t="s">
        <v>16924</v>
      </c>
    </row>
    <row r="6828" spans="24:28" x14ac:dyDescent="0.25">
      <c r="X6828">
        <v>6826</v>
      </c>
      <c r="Y6828" s="8" t="s">
        <v>16925</v>
      </c>
      <c r="Z6828">
        <v>523999</v>
      </c>
      <c r="AA6828">
        <v>519190</v>
      </c>
      <c r="AB6828" s="8" t="s">
        <v>16926</v>
      </c>
    </row>
    <row r="6829" spans="24:28" x14ac:dyDescent="0.25">
      <c r="X6829">
        <v>6827</v>
      </c>
      <c r="Y6829" s="8" t="s">
        <v>16927</v>
      </c>
      <c r="Z6829">
        <v>333120</v>
      </c>
      <c r="AB6829" s="8" t="s">
        <v>16928</v>
      </c>
    </row>
    <row r="6830" spans="24:28" x14ac:dyDescent="0.25">
      <c r="X6830">
        <v>6828</v>
      </c>
      <c r="Y6830" s="8" t="s">
        <v>16929</v>
      </c>
      <c r="Z6830">
        <v>459999</v>
      </c>
      <c r="AA6830">
        <v>459410</v>
      </c>
      <c r="AB6830" s="8" t="s">
        <v>16930</v>
      </c>
    </row>
    <row r="6831" spans="24:28" x14ac:dyDescent="0.25">
      <c r="X6831">
        <v>6829</v>
      </c>
      <c r="Y6831" s="8" t="s">
        <v>16931</v>
      </c>
      <c r="Z6831">
        <v>333413</v>
      </c>
      <c r="AB6831" s="8" t="s">
        <v>16932</v>
      </c>
    </row>
    <row r="6832" spans="24:28" x14ac:dyDescent="0.25">
      <c r="X6832">
        <v>6830</v>
      </c>
      <c r="Y6832" s="8" t="s">
        <v>16933</v>
      </c>
      <c r="Z6832">
        <v>334290</v>
      </c>
      <c r="AB6832" s="8" t="s">
        <v>16934</v>
      </c>
    </row>
    <row r="6833" spans="24:28" x14ac:dyDescent="0.25">
      <c r="X6833">
        <v>6831</v>
      </c>
      <c r="Y6833" s="8" t="s">
        <v>16935</v>
      </c>
      <c r="Z6833">
        <v>325520</v>
      </c>
      <c r="AA6833">
        <v>311221</v>
      </c>
      <c r="AB6833" s="8" t="s">
        <v>16936</v>
      </c>
    </row>
    <row r="6834" spans="24:28" x14ac:dyDescent="0.25">
      <c r="X6834">
        <v>6832</v>
      </c>
      <c r="Y6834" s="8" t="s">
        <v>16937</v>
      </c>
      <c r="Z6834">
        <v>321992</v>
      </c>
      <c r="AB6834" s="8" t="s">
        <v>16938</v>
      </c>
    </row>
    <row r="6835" spans="24:28" x14ac:dyDescent="0.25">
      <c r="X6835">
        <v>6833</v>
      </c>
      <c r="Y6835" s="8" t="s">
        <v>16939</v>
      </c>
      <c r="Z6835">
        <v>423460</v>
      </c>
      <c r="AA6835">
        <v>339115</v>
      </c>
      <c r="AB6835" s="8" t="s">
        <v>16940</v>
      </c>
    </row>
    <row r="6836" spans="24:28" x14ac:dyDescent="0.25">
      <c r="X6836">
        <v>6834</v>
      </c>
      <c r="Y6836" s="8" t="s">
        <v>16941</v>
      </c>
      <c r="Z6836">
        <v>424990</v>
      </c>
      <c r="AA6836">
        <v>322220</v>
      </c>
      <c r="AB6836" s="8" t="s">
        <v>16942</v>
      </c>
    </row>
    <row r="6837" spans="24:28" x14ac:dyDescent="0.25">
      <c r="X6837">
        <v>6835</v>
      </c>
      <c r="Y6837" s="8" t="s">
        <v>16943</v>
      </c>
      <c r="Z6837">
        <v>541350</v>
      </c>
      <c r="AA6837">
        <v>541330</v>
      </c>
      <c r="AB6837" s="8" t="s">
        <v>16944</v>
      </c>
    </row>
    <row r="6838" spans="24:28" x14ac:dyDescent="0.25">
      <c r="X6838">
        <v>6836</v>
      </c>
      <c r="Y6838" s="8" t="s">
        <v>16945</v>
      </c>
      <c r="Z6838">
        <v>311213</v>
      </c>
      <c r="AB6838" s="8" t="s">
        <v>16946</v>
      </c>
    </row>
    <row r="6839" spans="24:28" x14ac:dyDescent="0.25">
      <c r="X6839">
        <v>6837</v>
      </c>
      <c r="Y6839" s="8" t="s">
        <v>16947</v>
      </c>
      <c r="Z6839">
        <v>923110</v>
      </c>
      <c r="AB6839" s="8" t="s">
        <v>16948</v>
      </c>
    </row>
    <row r="6840" spans="24:28" x14ac:dyDescent="0.25">
      <c r="X6840">
        <v>6838</v>
      </c>
      <c r="Y6840" s="8" t="s">
        <v>16949</v>
      </c>
      <c r="Z6840">
        <v>493190</v>
      </c>
      <c r="AB6840" s="8" t="s">
        <v>16950</v>
      </c>
    </row>
    <row r="6841" spans="24:28" x14ac:dyDescent="0.25">
      <c r="X6841">
        <v>6839</v>
      </c>
      <c r="Y6841" s="8" t="s">
        <v>16951</v>
      </c>
      <c r="Z6841">
        <v>321113</v>
      </c>
      <c r="AB6841" s="8" t="s">
        <v>16952</v>
      </c>
    </row>
    <row r="6842" spans="24:28" x14ac:dyDescent="0.25">
      <c r="X6842">
        <v>6840</v>
      </c>
      <c r="Y6842" s="8" t="s">
        <v>16953</v>
      </c>
      <c r="Z6842">
        <v>487990</v>
      </c>
      <c r="AA6842">
        <v>722511</v>
      </c>
      <c r="AB6842" s="8" t="s">
        <v>16954</v>
      </c>
    </row>
    <row r="6843" spans="24:28" x14ac:dyDescent="0.25">
      <c r="X6843">
        <v>6841</v>
      </c>
      <c r="Y6843" s="8" t="s">
        <v>16955</v>
      </c>
      <c r="Z6843">
        <v>112111</v>
      </c>
      <c r="AB6843" s="8" t="s">
        <v>16956</v>
      </c>
    </row>
    <row r="6844" spans="24:28" x14ac:dyDescent="0.25">
      <c r="X6844">
        <v>6842</v>
      </c>
      <c r="Y6844" s="8" t="s">
        <v>4727</v>
      </c>
      <c r="Z6844">
        <v>523140</v>
      </c>
      <c r="AB6844" s="8" t="s">
        <v>16957</v>
      </c>
    </row>
    <row r="6845" spans="24:28" x14ac:dyDescent="0.25">
      <c r="X6845">
        <v>6843</v>
      </c>
      <c r="Y6845" s="8" t="s">
        <v>16958</v>
      </c>
      <c r="Z6845">
        <v>325412</v>
      </c>
      <c r="AA6845">
        <v>424210</v>
      </c>
      <c r="AB6845" s="8" t="s">
        <v>16959</v>
      </c>
    </row>
    <row r="6846" spans="24:28" x14ac:dyDescent="0.25">
      <c r="X6846">
        <v>6844</v>
      </c>
      <c r="Y6846" s="8" t="s">
        <v>16960</v>
      </c>
      <c r="Z6846">
        <v>541110</v>
      </c>
      <c r="AB6846" s="8" t="s">
        <v>16961</v>
      </c>
    </row>
    <row r="6847" spans="24:28" x14ac:dyDescent="0.25">
      <c r="X6847">
        <v>6845</v>
      </c>
      <c r="Y6847" s="8" t="s">
        <v>16962</v>
      </c>
      <c r="Z6847">
        <v>326121</v>
      </c>
      <c r="AA6847">
        <v>339113</v>
      </c>
      <c r="AB6847" s="8" t="s">
        <v>16963</v>
      </c>
    </row>
    <row r="6848" spans="24:28" x14ac:dyDescent="0.25">
      <c r="X6848">
        <v>6846</v>
      </c>
      <c r="Y6848" s="8" t="s">
        <v>16964</v>
      </c>
      <c r="Z6848">
        <v>316992</v>
      </c>
      <c r="AA6848">
        <v>316998</v>
      </c>
      <c r="AB6848" s="8" t="s">
        <v>16965</v>
      </c>
    </row>
    <row r="6849" spans="24:28" x14ac:dyDescent="0.25">
      <c r="X6849">
        <v>6847</v>
      </c>
      <c r="Y6849" s="8" t="s">
        <v>16966</v>
      </c>
      <c r="Z6849">
        <v>423210</v>
      </c>
      <c r="AB6849" s="8" t="s">
        <v>16967</v>
      </c>
    </row>
    <row r="6850" spans="24:28" x14ac:dyDescent="0.25">
      <c r="X6850">
        <v>6848</v>
      </c>
      <c r="Y6850" s="8" t="s">
        <v>16968</v>
      </c>
      <c r="Z6850">
        <v>213114</v>
      </c>
      <c r="AB6850" s="8" t="s">
        <v>16969</v>
      </c>
    </row>
    <row r="6851" spans="24:28" x14ac:dyDescent="0.25">
      <c r="X6851">
        <v>6849</v>
      </c>
      <c r="Y6851" s="8" t="s">
        <v>16970</v>
      </c>
      <c r="Z6851">
        <v>337124</v>
      </c>
      <c r="AB6851" s="8" t="s">
        <v>16971</v>
      </c>
    </row>
    <row r="6852" spans="24:28" x14ac:dyDescent="0.25">
      <c r="X6852">
        <v>6850</v>
      </c>
      <c r="Y6852" s="8" t="s">
        <v>16972</v>
      </c>
      <c r="Z6852">
        <v>423990</v>
      </c>
      <c r="AA6852">
        <v>541512</v>
      </c>
      <c r="AB6852" s="8" t="s">
        <v>16973</v>
      </c>
    </row>
    <row r="6853" spans="24:28" x14ac:dyDescent="0.25">
      <c r="X6853">
        <v>6851</v>
      </c>
      <c r="Y6853" s="8" t="s">
        <v>16974</v>
      </c>
      <c r="Z6853">
        <v>811412</v>
      </c>
      <c r="AA6853">
        <v>238220</v>
      </c>
      <c r="AB6853" s="8" t="s">
        <v>16975</v>
      </c>
    </row>
    <row r="6854" spans="24:28" x14ac:dyDescent="0.25">
      <c r="X6854">
        <v>6852</v>
      </c>
      <c r="Y6854" s="8" t="s">
        <v>16976</v>
      </c>
      <c r="Z6854">
        <v>922140</v>
      </c>
      <c r="AB6854" s="8" t="s">
        <v>16977</v>
      </c>
    </row>
    <row r="6855" spans="24:28" x14ac:dyDescent="0.25">
      <c r="X6855">
        <v>6853</v>
      </c>
      <c r="Y6855" s="8" t="s">
        <v>16978</v>
      </c>
      <c r="Z6855">
        <v>523920</v>
      </c>
      <c r="AA6855">
        <v>561720</v>
      </c>
      <c r="AB6855" s="8" t="s">
        <v>16979</v>
      </c>
    </row>
    <row r="6856" spans="24:28" x14ac:dyDescent="0.25">
      <c r="X6856">
        <v>6854</v>
      </c>
      <c r="Y6856" s="8" t="s">
        <v>16980</v>
      </c>
      <c r="Z6856">
        <v>212115</v>
      </c>
      <c r="AB6856" s="8" t="s">
        <v>16981</v>
      </c>
    </row>
    <row r="6857" spans="24:28" x14ac:dyDescent="0.25">
      <c r="X6857">
        <v>6855</v>
      </c>
      <c r="Y6857" s="8" t="s">
        <v>16982</v>
      </c>
      <c r="Z6857">
        <v>311821</v>
      </c>
      <c r="AA6857">
        <v>311999</v>
      </c>
      <c r="AB6857" s="8" t="s">
        <v>16983</v>
      </c>
    </row>
    <row r="6858" spans="24:28" x14ac:dyDescent="0.25">
      <c r="X6858">
        <v>6856</v>
      </c>
      <c r="Y6858" s="8" t="s">
        <v>16984</v>
      </c>
      <c r="Z6858">
        <v>311111</v>
      </c>
      <c r="AB6858" s="8" t="s">
        <v>16985</v>
      </c>
    </row>
    <row r="6859" spans="24:28" x14ac:dyDescent="0.25">
      <c r="X6859">
        <v>6857</v>
      </c>
      <c r="Y6859" s="8" t="s">
        <v>16986</v>
      </c>
      <c r="Z6859">
        <v>424690</v>
      </c>
      <c r="AB6859" s="8" t="s">
        <v>16987</v>
      </c>
    </row>
    <row r="6860" spans="24:28" x14ac:dyDescent="0.25">
      <c r="X6860">
        <v>6858</v>
      </c>
      <c r="Y6860" s="8" t="s">
        <v>16988</v>
      </c>
      <c r="Z6860">
        <v>337215</v>
      </c>
      <c r="AA6860">
        <v>332111</v>
      </c>
      <c r="AB6860" s="8" t="s">
        <v>16989</v>
      </c>
    </row>
    <row r="6861" spans="24:28" x14ac:dyDescent="0.25">
      <c r="X6861">
        <v>6859</v>
      </c>
      <c r="Y6861" s="8" t="s">
        <v>16990</v>
      </c>
      <c r="Z6861">
        <v>712130</v>
      </c>
      <c r="AB6861" s="8" t="s">
        <v>16991</v>
      </c>
    </row>
    <row r="6862" spans="24:28" x14ac:dyDescent="0.25">
      <c r="X6862">
        <v>6860</v>
      </c>
      <c r="Y6862" s="8" t="s">
        <v>16992</v>
      </c>
      <c r="Z6862">
        <v>721191</v>
      </c>
      <c r="AB6862" s="8" t="s">
        <v>16993</v>
      </c>
    </row>
    <row r="6863" spans="24:28" x14ac:dyDescent="0.25">
      <c r="X6863">
        <v>6861</v>
      </c>
      <c r="Y6863" s="8" t="s">
        <v>16994</v>
      </c>
      <c r="Z6863">
        <v>313240</v>
      </c>
      <c r="AB6863" s="8" t="s">
        <v>16995</v>
      </c>
    </row>
    <row r="6864" spans="24:28" x14ac:dyDescent="0.25">
      <c r="X6864">
        <v>6862</v>
      </c>
      <c r="Y6864" s="8" t="s">
        <v>16996</v>
      </c>
      <c r="Z6864">
        <v>333996</v>
      </c>
      <c r="AB6864" s="8" t="s">
        <v>16997</v>
      </c>
    </row>
    <row r="6865" spans="24:28" x14ac:dyDescent="0.25">
      <c r="X6865">
        <v>6863</v>
      </c>
      <c r="Y6865" s="8" t="s">
        <v>16998</v>
      </c>
      <c r="Z6865">
        <v>713950</v>
      </c>
      <c r="AB6865" s="8" t="s">
        <v>16999</v>
      </c>
    </row>
    <row r="6866" spans="24:28" x14ac:dyDescent="0.25">
      <c r="X6866">
        <v>6864</v>
      </c>
      <c r="Y6866" s="8" t="s">
        <v>17000</v>
      </c>
      <c r="Z6866">
        <v>112210</v>
      </c>
      <c r="AB6866" s="8" t="s">
        <v>17001</v>
      </c>
    </row>
    <row r="6867" spans="24:28" x14ac:dyDescent="0.25">
      <c r="X6867">
        <v>6865</v>
      </c>
      <c r="Y6867" s="8" t="s">
        <v>17002</v>
      </c>
      <c r="Z6867">
        <v>311513</v>
      </c>
      <c r="AA6867">
        <v>311612</v>
      </c>
      <c r="AB6867" s="8" t="s">
        <v>17003</v>
      </c>
    </row>
    <row r="6868" spans="24:28" x14ac:dyDescent="0.25">
      <c r="X6868">
        <v>6866</v>
      </c>
      <c r="Y6868" s="8" t="s">
        <v>17004</v>
      </c>
      <c r="Z6868">
        <v>611513</v>
      </c>
      <c r="AB6868" s="8" t="s">
        <v>17005</v>
      </c>
    </row>
    <row r="6869" spans="24:28" x14ac:dyDescent="0.25">
      <c r="X6869">
        <v>6867</v>
      </c>
      <c r="Y6869" s="8" t="s">
        <v>17006</v>
      </c>
      <c r="Z6869">
        <v>332992</v>
      </c>
      <c r="AA6869">
        <v>332994</v>
      </c>
      <c r="AB6869" s="8" t="s">
        <v>17007</v>
      </c>
    </row>
    <row r="6870" spans="24:28" x14ac:dyDescent="0.25">
      <c r="X6870">
        <v>6868</v>
      </c>
      <c r="Y6870" s="8" t="s">
        <v>17008</v>
      </c>
      <c r="Z6870">
        <v>332812</v>
      </c>
      <c r="AA6870">
        <v>333992</v>
      </c>
      <c r="AB6870" s="8" t="s">
        <v>17009</v>
      </c>
    </row>
    <row r="6871" spans="24:28" x14ac:dyDescent="0.25">
      <c r="X6871">
        <v>6869</v>
      </c>
      <c r="Y6871" s="8" t="s">
        <v>17010</v>
      </c>
      <c r="Z6871">
        <v>423940</v>
      </c>
      <c r="AB6871" s="8" t="s">
        <v>17011</v>
      </c>
    </row>
    <row r="6872" spans="24:28" x14ac:dyDescent="0.25">
      <c r="X6872">
        <v>6870</v>
      </c>
      <c r="Y6872" s="8" t="s">
        <v>17012</v>
      </c>
      <c r="Z6872">
        <v>621511</v>
      </c>
      <c r="AB6872" s="8" t="s">
        <v>17013</v>
      </c>
    </row>
    <row r="6873" spans="24:28" x14ac:dyDescent="0.25">
      <c r="X6873">
        <v>6871</v>
      </c>
      <c r="Y6873" s="8" t="s">
        <v>17014</v>
      </c>
      <c r="Z6873">
        <v>541310</v>
      </c>
      <c r="AA6873">
        <v>541690</v>
      </c>
      <c r="AB6873" s="8" t="s">
        <v>17015</v>
      </c>
    </row>
    <row r="6874" spans="24:28" x14ac:dyDescent="0.25">
      <c r="X6874">
        <v>6872</v>
      </c>
      <c r="Y6874" s="8" t="s">
        <v>17016</v>
      </c>
      <c r="Z6874">
        <v>212393</v>
      </c>
      <c r="AA6874">
        <v>325180</v>
      </c>
      <c r="AB6874" s="8" t="s">
        <v>17017</v>
      </c>
    </row>
    <row r="6875" spans="24:28" x14ac:dyDescent="0.25">
      <c r="X6875">
        <v>6873</v>
      </c>
      <c r="Y6875" s="8" t="s">
        <v>17018</v>
      </c>
      <c r="Z6875">
        <v>332993</v>
      </c>
      <c r="AB6875" s="8" t="s">
        <v>17019</v>
      </c>
    </row>
    <row r="6876" spans="24:28" x14ac:dyDescent="0.25">
      <c r="X6876">
        <v>6874</v>
      </c>
      <c r="Y6876" s="8" t="s">
        <v>17020</v>
      </c>
      <c r="Z6876">
        <v>923130</v>
      </c>
      <c r="AB6876" s="8" t="s">
        <v>17021</v>
      </c>
    </row>
    <row r="6877" spans="24:28" x14ac:dyDescent="0.25">
      <c r="X6877">
        <v>6875</v>
      </c>
      <c r="Y6877" s="8" t="s">
        <v>17022</v>
      </c>
      <c r="Z6877">
        <v>322291</v>
      </c>
      <c r="AB6877" s="8" t="s">
        <v>17023</v>
      </c>
    </row>
    <row r="6878" spans="24:28" x14ac:dyDescent="0.25">
      <c r="X6878">
        <v>6876</v>
      </c>
      <c r="Y6878" s="8" t="s">
        <v>17024</v>
      </c>
      <c r="Z6878">
        <v>221117</v>
      </c>
      <c r="AB6878" s="8" t="s">
        <v>17025</v>
      </c>
    </row>
    <row r="6879" spans="24:28" x14ac:dyDescent="0.25">
      <c r="X6879">
        <v>6877</v>
      </c>
      <c r="Y6879" s="8" t="s">
        <v>17026</v>
      </c>
      <c r="Z6879">
        <v>332722</v>
      </c>
      <c r="AA6879">
        <v>339993</v>
      </c>
      <c r="AB6879" s="8" t="s">
        <v>17027</v>
      </c>
    </row>
    <row r="6880" spans="24:28" x14ac:dyDescent="0.25">
      <c r="X6880">
        <v>6878</v>
      </c>
      <c r="Y6880" s="8" t="s">
        <v>17028</v>
      </c>
      <c r="Z6880">
        <v>325910</v>
      </c>
      <c r="AA6880">
        <v>325510</v>
      </c>
      <c r="AB6880" s="8" t="s">
        <v>17029</v>
      </c>
    </row>
    <row r="6881" spans="24:28" x14ac:dyDescent="0.25">
      <c r="X6881">
        <v>6879</v>
      </c>
      <c r="Y6881" s="8" t="s">
        <v>17030</v>
      </c>
      <c r="Z6881">
        <v>424470</v>
      </c>
      <c r="AA6881">
        <v>424130</v>
      </c>
      <c r="AB6881" s="8" t="s">
        <v>17031</v>
      </c>
    </row>
    <row r="6882" spans="24:28" x14ac:dyDescent="0.25">
      <c r="X6882">
        <v>6880</v>
      </c>
      <c r="Y6882" s="8" t="s">
        <v>17032</v>
      </c>
      <c r="Z6882">
        <v>924110</v>
      </c>
      <c r="AB6882" s="8" t="s">
        <v>17033</v>
      </c>
    </row>
    <row r="6883" spans="24:28" x14ac:dyDescent="0.25">
      <c r="X6883">
        <v>6881</v>
      </c>
      <c r="Y6883" s="8" t="s">
        <v>17034</v>
      </c>
      <c r="Z6883">
        <v>811420</v>
      </c>
      <c r="AA6883">
        <v>424990</v>
      </c>
      <c r="AB6883" s="8" t="s">
        <v>17035</v>
      </c>
    </row>
    <row r="6884" spans="24:28" x14ac:dyDescent="0.25">
      <c r="X6884">
        <v>6882</v>
      </c>
      <c r="Y6884" s="8" t="s">
        <v>17036</v>
      </c>
      <c r="Z6884">
        <v>314994</v>
      </c>
      <c r="AA6884">
        <v>331420</v>
      </c>
      <c r="AB6884" s="8" t="s">
        <v>17037</v>
      </c>
    </row>
    <row r="6885" spans="24:28" x14ac:dyDescent="0.25">
      <c r="X6885">
        <v>6883</v>
      </c>
      <c r="Y6885" s="8" t="s">
        <v>17038</v>
      </c>
      <c r="Z6885">
        <v>213111</v>
      </c>
      <c r="AA6885">
        <v>532412</v>
      </c>
      <c r="AB6885" s="8" t="s">
        <v>17039</v>
      </c>
    </row>
    <row r="6886" spans="24:28" x14ac:dyDescent="0.25">
      <c r="X6886">
        <v>6884</v>
      </c>
      <c r="Y6886" s="8" t="s">
        <v>17040</v>
      </c>
      <c r="Z6886">
        <v>812113</v>
      </c>
      <c r="AB6886" s="8" t="s">
        <v>17041</v>
      </c>
    </row>
    <row r="6887" spans="24:28" x14ac:dyDescent="0.25">
      <c r="X6887">
        <v>6885</v>
      </c>
      <c r="Y6887" s="8" t="s">
        <v>17042</v>
      </c>
      <c r="Z6887">
        <v>326211</v>
      </c>
      <c r="AA6887">
        <v>332613</v>
      </c>
      <c r="AB6887" s="8" t="s">
        <v>17043</v>
      </c>
    </row>
    <row r="6888" spans="24:28" x14ac:dyDescent="0.25">
      <c r="X6888">
        <v>6886</v>
      </c>
      <c r="Y6888" s="8" t="s">
        <v>17044</v>
      </c>
      <c r="Z6888">
        <v>322230</v>
      </c>
      <c r="AB6888" s="8" t="s">
        <v>17045</v>
      </c>
    </row>
    <row r="6889" spans="24:28" x14ac:dyDescent="0.25">
      <c r="X6889">
        <v>6887</v>
      </c>
      <c r="Y6889" s="8" t="s">
        <v>17046</v>
      </c>
      <c r="Z6889">
        <v>322130</v>
      </c>
      <c r="AB6889" s="8" t="s">
        <v>17047</v>
      </c>
    </row>
    <row r="6890" spans="24:28" x14ac:dyDescent="0.25">
      <c r="X6890">
        <v>6888</v>
      </c>
      <c r="Y6890" s="8" t="s">
        <v>17048</v>
      </c>
      <c r="Z6890">
        <v>311211</v>
      </c>
      <c r="AA6890">
        <v>424510</v>
      </c>
      <c r="AB6890" s="8" t="s">
        <v>17049</v>
      </c>
    </row>
    <row r="6891" spans="24:28" x14ac:dyDescent="0.25">
      <c r="X6891">
        <v>6889</v>
      </c>
      <c r="Y6891" s="8" t="s">
        <v>17050</v>
      </c>
      <c r="Z6891">
        <v>424920</v>
      </c>
      <c r="AA6891">
        <v>424990</v>
      </c>
      <c r="AB6891" s="8" t="s">
        <v>17051</v>
      </c>
    </row>
    <row r="6892" spans="24:28" x14ac:dyDescent="0.25">
      <c r="X6892">
        <v>6890</v>
      </c>
      <c r="Y6892" s="8" t="s">
        <v>17052</v>
      </c>
      <c r="Z6892">
        <v>523991</v>
      </c>
      <c r="AA6892">
        <v>523120</v>
      </c>
      <c r="AB6892" s="8" t="s">
        <v>17053</v>
      </c>
    </row>
    <row r="6893" spans="24:28" x14ac:dyDescent="0.25">
      <c r="X6893">
        <v>6891</v>
      </c>
      <c r="Y6893" s="8" t="s">
        <v>17054</v>
      </c>
      <c r="Z6893">
        <v>488490</v>
      </c>
      <c r="AA6893">
        <v>561720</v>
      </c>
      <c r="AB6893" s="8" t="s">
        <v>17055</v>
      </c>
    </row>
    <row r="6894" spans="24:28" x14ac:dyDescent="0.25">
      <c r="X6894">
        <v>6892</v>
      </c>
      <c r="Y6894" s="8" t="s">
        <v>17056</v>
      </c>
      <c r="Z6894">
        <v>323111</v>
      </c>
      <c r="AA6894">
        <v>324191</v>
      </c>
      <c r="AB6894" s="8" t="s">
        <v>17057</v>
      </c>
    </row>
    <row r="6895" spans="24:28" x14ac:dyDescent="0.25">
      <c r="X6895">
        <v>6893</v>
      </c>
      <c r="Y6895" s="8" t="s">
        <v>17058</v>
      </c>
      <c r="Z6895">
        <v>337211</v>
      </c>
      <c r="AA6895">
        <v>314999</v>
      </c>
      <c r="AB6895" s="8" t="s">
        <v>17059</v>
      </c>
    </row>
    <row r="6896" spans="24:28" x14ac:dyDescent="0.25">
      <c r="X6896">
        <v>6894</v>
      </c>
      <c r="Y6896" s="8" t="s">
        <v>17060</v>
      </c>
      <c r="Z6896">
        <v>457210</v>
      </c>
      <c r="AA6896">
        <v>424720</v>
      </c>
      <c r="AB6896" s="8" t="s">
        <v>17061</v>
      </c>
    </row>
    <row r="6897" spans="24:28" x14ac:dyDescent="0.25">
      <c r="X6897">
        <v>6895</v>
      </c>
      <c r="Y6897" s="8" t="s">
        <v>17062</v>
      </c>
      <c r="Z6897">
        <v>333992</v>
      </c>
      <c r="AB6897" s="8" t="s">
        <v>17063</v>
      </c>
    </row>
    <row r="6898" spans="24:28" x14ac:dyDescent="0.25">
      <c r="X6898">
        <v>6896</v>
      </c>
      <c r="Y6898" s="8" t="s">
        <v>17064</v>
      </c>
      <c r="Z6898">
        <v>315190</v>
      </c>
      <c r="AA6898">
        <v>315190</v>
      </c>
      <c r="AB6898" s="8" t="s">
        <v>17065</v>
      </c>
    </row>
    <row r="6899" spans="24:28" x14ac:dyDescent="0.25">
      <c r="X6899">
        <v>6897</v>
      </c>
      <c r="Y6899" s="8" t="s">
        <v>17066</v>
      </c>
      <c r="Z6899">
        <v>524128</v>
      </c>
      <c r="AB6899" s="8" t="s">
        <v>17067</v>
      </c>
    </row>
    <row r="6900" spans="24:28" x14ac:dyDescent="0.25">
      <c r="X6900">
        <v>6898</v>
      </c>
      <c r="Y6900" s="8" t="s">
        <v>17068</v>
      </c>
      <c r="Z6900">
        <v>326160</v>
      </c>
      <c r="AA6900">
        <v>326150</v>
      </c>
      <c r="AB6900" s="8" t="s">
        <v>17069</v>
      </c>
    </row>
    <row r="6901" spans="24:28" x14ac:dyDescent="0.25">
      <c r="X6901">
        <v>6899</v>
      </c>
      <c r="Y6901" s="8" t="s">
        <v>17070</v>
      </c>
      <c r="Z6901">
        <v>561440</v>
      </c>
      <c r="AA6901">
        <v>524128</v>
      </c>
      <c r="AB6901" s="8" t="s">
        <v>17071</v>
      </c>
    </row>
    <row r="6902" spans="24:28" x14ac:dyDescent="0.25">
      <c r="X6902">
        <v>6900</v>
      </c>
      <c r="Y6902" s="8" t="s">
        <v>17072</v>
      </c>
      <c r="Z6902">
        <v>541921</v>
      </c>
      <c r="AB6902" s="8" t="s">
        <v>17073</v>
      </c>
    </row>
    <row r="6903" spans="24:28" x14ac:dyDescent="0.25">
      <c r="X6903">
        <v>6901</v>
      </c>
      <c r="Y6903" s="8" t="s">
        <v>17074</v>
      </c>
      <c r="Z6903">
        <v>811412</v>
      </c>
      <c r="AA6903">
        <v>238220</v>
      </c>
      <c r="AB6903" s="8" t="s">
        <v>17075</v>
      </c>
    </row>
    <row r="6904" spans="24:28" x14ac:dyDescent="0.25">
      <c r="X6904">
        <v>6902</v>
      </c>
      <c r="Y6904" s="8" t="s">
        <v>17076</v>
      </c>
      <c r="Z6904">
        <v>541922</v>
      </c>
      <c r="AA6904">
        <v>541810</v>
      </c>
      <c r="AB6904" s="8" t="s">
        <v>17077</v>
      </c>
    </row>
    <row r="6905" spans="24:28" x14ac:dyDescent="0.25">
      <c r="X6905">
        <v>6903</v>
      </c>
      <c r="Y6905" s="8" t="s">
        <v>17078</v>
      </c>
      <c r="Z6905">
        <v>444130</v>
      </c>
      <c r="AA6905">
        <v>444220</v>
      </c>
      <c r="AB6905" s="8" t="s">
        <v>17079</v>
      </c>
    </row>
    <row r="6906" spans="24:28" x14ac:dyDescent="0.25">
      <c r="X6906">
        <v>6904</v>
      </c>
      <c r="Y6906" s="8" t="s">
        <v>17080</v>
      </c>
      <c r="Z6906">
        <v>325620</v>
      </c>
      <c r="AB6906" s="8" t="s">
        <v>17081</v>
      </c>
    </row>
    <row r="6907" spans="24:28" x14ac:dyDescent="0.25">
      <c r="X6907">
        <v>6905</v>
      </c>
      <c r="Y6907" s="8" t="s">
        <v>17082</v>
      </c>
      <c r="Z6907">
        <v>337122</v>
      </c>
      <c r="AB6907" s="8" t="s">
        <v>17083</v>
      </c>
    </row>
    <row r="6908" spans="24:28" x14ac:dyDescent="0.25">
      <c r="X6908">
        <v>6906</v>
      </c>
      <c r="Y6908" s="8" t="s">
        <v>17084</v>
      </c>
      <c r="Z6908">
        <v>111334</v>
      </c>
      <c r="AB6908" s="8" t="s">
        <v>17085</v>
      </c>
    </row>
    <row r="6909" spans="24:28" x14ac:dyDescent="0.25">
      <c r="X6909">
        <v>6907</v>
      </c>
      <c r="Y6909" s="8" t="s">
        <v>17086</v>
      </c>
      <c r="Z6909">
        <v>493190</v>
      </c>
      <c r="AA6909">
        <v>484121</v>
      </c>
      <c r="AB6909" s="8" t="s">
        <v>17087</v>
      </c>
    </row>
    <row r="6910" spans="24:28" x14ac:dyDescent="0.25">
      <c r="X6910">
        <v>6908</v>
      </c>
      <c r="Y6910" s="8" t="s">
        <v>17088</v>
      </c>
      <c r="Z6910">
        <v>811430</v>
      </c>
      <c r="AB6910" s="8" t="s">
        <v>17089</v>
      </c>
    </row>
    <row r="6911" spans="24:28" x14ac:dyDescent="0.25">
      <c r="X6911">
        <v>6909</v>
      </c>
      <c r="Y6911" s="8" t="s">
        <v>17090</v>
      </c>
      <c r="Z6911">
        <v>458110</v>
      </c>
      <c r="AA6911">
        <v>458110</v>
      </c>
      <c r="AB6911" s="8" t="s">
        <v>17091</v>
      </c>
    </row>
    <row r="6912" spans="24:28" x14ac:dyDescent="0.25">
      <c r="X6912">
        <v>6910</v>
      </c>
      <c r="Y6912" s="8" t="s">
        <v>17092</v>
      </c>
      <c r="Z6912">
        <v>424430</v>
      </c>
      <c r="AA6912">
        <v>311511</v>
      </c>
      <c r="AB6912" s="8" t="s">
        <v>17093</v>
      </c>
    </row>
    <row r="6913" spans="24:28" x14ac:dyDescent="0.25">
      <c r="X6913">
        <v>6911</v>
      </c>
      <c r="Y6913" s="8" t="s">
        <v>17094</v>
      </c>
      <c r="Z6913">
        <v>238190</v>
      </c>
      <c r="AB6913" s="8" t="s">
        <v>17095</v>
      </c>
    </row>
    <row r="6914" spans="24:28" x14ac:dyDescent="0.25">
      <c r="X6914">
        <v>6912</v>
      </c>
      <c r="Y6914" s="8" t="s">
        <v>17096</v>
      </c>
      <c r="Z6914">
        <v>523920</v>
      </c>
      <c r="AB6914" s="8" t="s">
        <v>17097</v>
      </c>
    </row>
    <row r="6915" spans="24:28" x14ac:dyDescent="0.25">
      <c r="X6915">
        <v>6913</v>
      </c>
      <c r="Y6915" s="8" t="s">
        <v>17098</v>
      </c>
      <c r="Z6915">
        <v>337212</v>
      </c>
      <c r="AB6915" s="8" t="s">
        <v>17099</v>
      </c>
    </row>
    <row r="6916" spans="24:28" x14ac:dyDescent="0.25">
      <c r="X6916">
        <v>6914</v>
      </c>
      <c r="Y6916" s="8" t="s">
        <v>17100</v>
      </c>
      <c r="Z6916">
        <v>448150</v>
      </c>
      <c r="AB6916" s="8" t="s">
        <v>17101</v>
      </c>
    </row>
    <row r="6917" spans="24:28" x14ac:dyDescent="0.25">
      <c r="X6917">
        <v>6915</v>
      </c>
      <c r="Y6917" s="8" t="s">
        <v>17102</v>
      </c>
      <c r="Z6917">
        <v>111140</v>
      </c>
      <c r="AA6917">
        <v>111110</v>
      </c>
      <c r="AB6917" s="8" t="s">
        <v>17103</v>
      </c>
    </row>
    <row r="6918" spans="24:28" x14ac:dyDescent="0.25">
      <c r="X6918">
        <v>6916</v>
      </c>
      <c r="Y6918" s="8" t="s">
        <v>17104</v>
      </c>
      <c r="Z6918">
        <v>236118</v>
      </c>
      <c r="AA6918">
        <v>238130</v>
      </c>
      <c r="AB6918" s="8" t="s">
        <v>17105</v>
      </c>
    </row>
    <row r="6919" spans="24:28" x14ac:dyDescent="0.25">
      <c r="X6919">
        <v>6917</v>
      </c>
      <c r="Y6919" s="8" t="s">
        <v>17106</v>
      </c>
      <c r="Z6919">
        <v>812990</v>
      </c>
      <c r="AA6919">
        <v>541910</v>
      </c>
      <c r="AB6919" s="8" t="s">
        <v>17107</v>
      </c>
    </row>
    <row r="6920" spans="24:28" x14ac:dyDescent="0.25">
      <c r="X6920">
        <v>6918</v>
      </c>
      <c r="Y6920" s="8" t="s">
        <v>17108</v>
      </c>
      <c r="Z6920">
        <v>621420</v>
      </c>
      <c r="AB6920" s="8" t="s">
        <v>17109</v>
      </c>
    </row>
    <row r="6921" spans="24:28" x14ac:dyDescent="0.25">
      <c r="X6921">
        <v>6919</v>
      </c>
      <c r="Y6921" s="8" t="s">
        <v>17110</v>
      </c>
      <c r="Z6921">
        <v>212115</v>
      </c>
      <c r="AB6921" s="8" t="s">
        <v>17111</v>
      </c>
    </row>
    <row r="6922" spans="24:28" x14ac:dyDescent="0.25">
      <c r="X6922">
        <v>6920</v>
      </c>
      <c r="Y6922" s="8" t="s">
        <v>17112</v>
      </c>
      <c r="Z6922">
        <v>713950</v>
      </c>
      <c r="AA6922">
        <v>713990</v>
      </c>
      <c r="AB6922" s="8" t="s">
        <v>17113</v>
      </c>
    </row>
    <row r="6923" spans="24:28" x14ac:dyDescent="0.25">
      <c r="X6923">
        <v>6921</v>
      </c>
      <c r="Y6923" s="8" t="s">
        <v>17114</v>
      </c>
      <c r="Z6923">
        <v>112120</v>
      </c>
      <c r="AB6923" s="8" t="s">
        <v>17115</v>
      </c>
    </row>
    <row r="6924" spans="24:28" x14ac:dyDescent="0.25">
      <c r="X6924">
        <v>6922</v>
      </c>
      <c r="Y6924" s="8" t="s">
        <v>17116</v>
      </c>
      <c r="Z6924">
        <v>424470</v>
      </c>
      <c r="AA6924">
        <v>424420</v>
      </c>
      <c r="AB6924" s="8" t="s">
        <v>17117</v>
      </c>
    </row>
    <row r="6925" spans="24:28" x14ac:dyDescent="0.25">
      <c r="X6925">
        <v>6923</v>
      </c>
      <c r="Y6925" s="8" t="s">
        <v>17118</v>
      </c>
      <c r="Z6925">
        <v>541120</v>
      </c>
      <c r="AB6925" s="8" t="s">
        <v>17119</v>
      </c>
    </row>
    <row r="6926" spans="24:28" x14ac:dyDescent="0.25">
      <c r="X6926">
        <v>6924</v>
      </c>
      <c r="Y6926" s="8" t="s">
        <v>17120</v>
      </c>
      <c r="Z6926">
        <v>713210</v>
      </c>
      <c r="AB6926" s="8" t="s">
        <v>17121</v>
      </c>
    </row>
    <row r="6927" spans="24:28" x14ac:dyDescent="0.25">
      <c r="X6927">
        <v>6925</v>
      </c>
      <c r="Y6927" s="8" t="s">
        <v>17122</v>
      </c>
      <c r="Z6927">
        <v>221118</v>
      </c>
      <c r="AA6927">
        <v>486210</v>
      </c>
      <c r="AB6927" s="8" t="s">
        <v>17123</v>
      </c>
    </row>
    <row r="6928" spans="24:28" x14ac:dyDescent="0.25">
      <c r="X6928">
        <v>6926</v>
      </c>
      <c r="Y6928" s="8" t="s">
        <v>17124</v>
      </c>
      <c r="Z6928">
        <v>562212</v>
      </c>
      <c r="AB6928" s="8" t="s">
        <v>17125</v>
      </c>
    </row>
    <row r="6929" spans="24:28" x14ac:dyDescent="0.25">
      <c r="X6929">
        <v>6927</v>
      </c>
      <c r="Y6929" s="8" t="s">
        <v>17126</v>
      </c>
      <c r="Z6929">
        <v>812310</v>
      </c>
      <c r="AB6929" s="8" t="s">
        <v>17127</v>
      </c>
    </row>
    <row r="6930" spans="24:28" x14ac:dyDescent="0.25">
      <c r="X6930">
        <v>6928</v>
      </c>
      <c r="Y6930" s="8" t="s">
        <v>17128</v>
      </c>
      <c r="Z6930">
        <v>332912</v>
      </c>
      <c r="AA6930">
        <v>332919</v>
      </c>
      <c r="AB6930" s="8" t="s">
        <v>17129</v>
      </c>
    </row>
    <row r="6931" spans="24:28" x14ac:dyDescent="0.25">
      <c r="X6931">
        <v>6929</v>
      </c>
      <c r="Y6931" s="8" t="s">
        <v>17130</v>
      </c>
      <c r="Z6931">
        <v>327215</v>
      </c>
      <c r="AB6931" s="8" t="s">
        <v>17131</v>
      </c>
    </row>
    <row r="6932" spans="24:28" x14ac:dyDescent="0.25">
      <c r="X6932">
        <v>6930</v>
      </c>
      <c r="Y6932" s="8" t="s">
        <v>17132</v>
      </c>
      <c r="Z6932">
        <v>321912</v>
      </c>
      <c r="AA6932">
        <v>332510</v>
      </c>
      <c r="AB6932" s="8" t="s">
        <v>17133</v>
      </c>
    </row>
    <row r="6933" spans="24:28" x14ac:dyDescent="0.25">
      <c r="X6933">
        <v>6931</v>
      </c>
      <c r="Y6933" s="8" t="s">
        <v>17134</v>
      </c>
      <c r="Z6933">
        <v>713120</v>
      </c>
      <c r="AB6933" s="8" t="s">
        <v>17135</v>
      </c>
    </row>
    <row r="6934" spans="24:28" x14ac:dyDescent="0.25">
      <c r="X6934">
        <v>6932</v>
      </c>
      <c r="Y6934" s="8" t="s">
        <v>17136</v>
      </c>
      <c r="Z6934">
        <v>423390</v>
      </c>
      <c r="AA6934">
        <v>321999</v>
      </c>
      <c r="AB6934" s="8" t="s">
        <v>17137</v>
      </c>
    </row>
    <row r="6935" spans="24:28" x14ac:dyDescent="0.25">
      <c r="X6935">
        <v>6933</v>
      </c>
      <c r="Y6935" s="8" t="s">
        <v>17138</v>
      </c>
      <c r="Z6935">
        <v>336211</v>
      </c>
      <c r="AA6935">
        <v>423110</v>
      </c>
      <c r="AB6935" s="8" t="s">
        <v>17139</v>
      </c>
    </row>
    <row r="6936" spans="24:28" x14ac:dyDescent="0.25">
      <c r="X6936">
        <v>6934</v>
      </c>
      <c r="Y6936" s="8" t="s">
        <v>17140</v>
      </c>
      <c r="Z6936">
        <v>611691</v>
      </c>
      <c r="AB6936" s="8" t="s">
        <v>17141</v>
      </c>
    </row>
    <row r="6937" spans="24:28" x14ac:dyDescent="0.25">
      <c r="X6937">
        <v>6935</v>
      </c>
      <c r="Y6937" s="8" t="s">
        <v>17142</v>
      </c>
      <c r="Z6937">
        <v>519130</v>
      </c>
      <c r="AA6937">
        <v>541511</v>
      </c>
      <c r="AB6937" s="8" t="s">
        <v>17143</v>
      </c>
    </row>
    <row r="6938" spans="24:28" x14ac:dyDescent="0.25">
      <c r="X6938">
        <v>6936</v>
      </c>
      <c r="Y6938" s="8" t="s">
        <v>17144</v>
      </c>
      <c r="Z6938">
        <v>315990</v>
      </c>
      <c r="AB6938" s="8" t="s">
        <v>17145</v>
      </c>
    </row>
    <row r="6939" spans="24:28" x14ac:dyDescent="0.25">
      <c r="X6939">
        <v>6937</v>
      </c>
      <c r="Y6939" s="8" t="s">
        <v>17146</v>
      </c>
      <c r="Z6939">
        <v>324191</v>
      </c>
      <c r="AB6939" s="8" t="s">
        <v>17147</v>
      </c>
    </row>
    <row r="6940" spans="24:28" x14ac:dyDescent="0.25">
      <c r="X6940">
        <v>6938</v>
      </c>
      <c r="Y6940" s="8" t="s">
        <v>17148</v>
      </c>
      <c r="Z6940">
        <v>448150</v>
      </c>
      <c r="AA6940">
        <v>448120</v>
      </c>
      <c r="AB6940" s="8" t="s">
        <v>17149</v>
      </c>
    </row>
    <row r="6941" spans="24:28" x14ac:dyDescent="0.25">
      <c r="X6941">
        <v>6939</v>
      </c>
      <c r="Y6941" s="8" t="s">
        <v>17150</v>
      </c>
      <c r="Z6941">
        <v>455219</v>
      </c>
      <c r="AB6941" s="8" t="s">
        <v>17151</v>
      </c>
    </row>
    <row r="6942" spans="24:28" x14ac:dyDescent="0.25">
      <c r="X6942">
        <v>6940</v>
      </c>
      <c r="Y6942" s="8" t="s">
        <v>17152</v>
      </c>
      <c r="Z6942">
        <v>327212</v>
      </c>
      <c r="AA6942">
        <v>327110</v>
      </c>
      <c r="AB6942" s="8" t="s">
        <v>17153</v>
      </c>
    </row>
    <row r="6943" spans="24:28" x14ac:dyDescent="0.25">
      <c r="X6943">
        <v>6941</v>
      </c>
      <c r="Y6943" s="8" t="s">
        <v>17154</v>
      </c>
      <c r="Z6943">
        <v>621111</v>
      </c>
      <c r="AA6943">
        <v>624190</v>
      </c>
      <c r="AB6943" s="8" t="s">
        <v>17155</v>
      </c>
    </row>
    <row r="6944" spans="24:28" x14ac:dyDescent="0.25">
      <c r="X6944">
        <v>6942</v>
      </c>
      <c r="Y6944" s="8" t="s">
        <v>17156</v>
      </c>
      <c r="Z6944">
        <v>531120</v>
      </c>
      <c r="AB6944" s="8" t="s">
        <v>17157</v>
      </c>
    </row>
    <row r="6945" spans="24:28" x14ac:dyDescent="0.25">
      <c r="X6945">
        <v>6943</v>
      </c>
      <c r="Y6945" s="8" t="s">
        <v>17158</v>
      </c>
      <c r="Z6945">
        <v>327212</v>
      </c>
      <c r="AA6945">
        <v>316990</v>
      </c>
      <c r="AB6945" s="8" t="s">
        <v>17159</v>
      </c>
    </row>
    <row r="6946" spans="24:28" x14ac:dyDescent="0.25">
      <c r="X6946">
        <v>6944</v>
      </c>
      <c r="Y6946" s="8" t="s">
        <v>17160</v>
      </c>
      <c r="Z6946">
        <v>486910</v>
      </c>
      <c r="AB6946" s="8" t="s">
        <v>17161</v>
      </c>
    </row>
    <row r="6947" spans="24:28" x14ac:dyDescent="0.25">
      <c r="X6947">
        <v>6945</v>
      </c>
      <c r="Y6947" s="8" t="s">
        <v>17162</v>
      </c>
      <c r="Z6947">
        <v>325620</v>
      </c>
      <c r="AB6947" s="8" t="s">
        <v>17163</v>
      </c>
    </row>
    <row r="6948" spans="24:28" x14ac:dyDescent="0.25">
      <c r="X6948">
        <v>6946</v>
      </c>
      <c r="Y6948" s="8" t="s">
        <v>17164</v>
      </c>
      <c r="Z6948">
        <v>331221</v>
      </c>
      <c r="AA6948">
        <v>336310</v>
      </c>
      <c r="AB6948" s="8" t="s">
        <v>17165</v>
      </c>
    </row>
    <row r="6949" spans="24:28" x14ac:dyDescent="0.25">
      <c r="X6949">
        <v>6947</v>
      </c>
      <c r="Y6949" s="8" t="s">
        <v>17166</v>
      </c>
      <c r="Z6949">
        <v>325199</v>
      </c>
      <c r="AA6949">
        <v>325510</v>
      </c>
      <c r="AB6949" s="8" t="s">
        <v>17167</v>
      </c>
    </row>
    <row r="6950" spans="24:28" x14ac:dyDescent="0.25">
      <c r="X6950">
        <v>6948</v>
      </c>
      <c r="Y6950" s="8" t="s">
        <v>17168</v>
      </c>
      <c r="Z6950">
        <v>331314</v>
      </c>
      <c r="AB6950" s="8" t="s">
        <v>17169</v>
      </c>
    </row>
    <row r="6951" spans="24:28" x14ac:dyDescent="0.25">
      <c r="X6951">
        <v>6949</v>
      </c>
      <c r="Y6951" s="8" t="s">
        <v>17170</v>
      </c>
      <c r="Z6951">
        <v>561422</v>
      </c>
      <c r="AA6951">
        <v>524210</v>
      </c>
      <c r="AB6951" s="8" t="s">
        <v>17171</v>
      </c>
    </row>
    <row r="6952" spans="24:28" x14ac:dyDescent="0.25">
      <c r="X6952">
        <v>6950</v>
      </c>
      <c r="Y6952" s="8" t="s">
        <v>17172</v>
      </c>
      <c r="Z6952">
        <v>112410</v>
      </c>
      <c r="AA6952">
        <v>112111</v>
      </c>
      <c r="AB6952" s="8" t="s">
        <v>17173</v>
      </c>
    </row>
    <row r="6953" spans="24:28" x14ac:dyDescent="0.25">
      <c r="X6953">
        <v>6951</v>
      </c>
      <c r="Y6953" s="8" t="s">
        <v>17174</v>
      </c>
      <c r="Z6953">
        <v>423140</v>
      </c>
      <c r="AA6953">
        <v>423120</v>
      </c>
      <c r="AB6953" s="8" t="s">
        <v>17175</v>
      </c>
    </row>
    <row r="6954" spans="24:28" x14ac:dyDescent="0.25">
      <c r="X6954">
        <v>6952</v>
      </c>
      <c r="Y6954" s="8" t="s">
        <v>17176</v>
      </c>
      <c r="Z6954">
        <v>484110</v>
      </c>
      <c r="AA6954">
        <v>493110</v>
      </c>
      <c r="AB6954" s="8" t="s">
        <v>17177</v>
      </c>
    </row>
    <row r="6955" spans="24:28" x14ac:dyDescent="0.25">
      <c r="X6955">
        <v>6953</v>
      </c>
      <c r="Y6955" s="8" t="s">
        <v>17178</v>
      </c>
      <c r="Z6955">
        <v>812111</v>
      </c>
      <c r="AA6955">
        <v>812112</v>
      </c>
      <c r="AB6955" s="8" t="s">
        <v>17179</v>
      </c>
    </row>
    <row r="6956" spans="24:28" x14ac:dyDescent="0.25">
      <c r="X6956">
        <v>6954</v>
      </c>
      <c r="Y6956" s="8" t="s">
        <v>17180</v>
      </c>
      <c r="Z6956">
        <v>335931</v>
      </c>
      <c r="AA6956">
        <v>334514</v>
      </c>
      <c r="AB6956" s="8" t="s">
        <v>17181</v>
      </c>
    </row>
    <row r="6957" spans="24:28" x14ac:dyDescent="0.25">
      <c r="X6957">
        <v>6955</v>
      </c>
      <c r="Y6957" s="8" t="s">
        <v>17182</v>
      </c>
      <c r="Z6957">
        <v>326211</v>
      </c>
      <c r="AB6957" s="8" t="s">
        <v>17183</v>
      </c>
    </row>
    <row r="6958" spans="24:28" x14ac:dyDescent="0.25">
      <c r="X6958">
        <v>6956</v>
      </c>
      <c r="Y6958" s="8" t="s">
        <v>17184</v>
      </c>
      <c r="Z6958">
        <v>486910</v>
      </c>
      <c r="AB6958" s="8" t="s">
        <v>17185</v>
      </c>
    </row>
    <row r="6959" spans="24:28" x14ac:dyDescent="0.25">
      <c r="X6959">
        <v>6957</v>
      </c>
      <c r="Y6959" s="8" t="s">
        <v>17186</v>
      </c>
      <c r="Z6959">
        <v>333912</v>
      </c>
      <c r="AB6959" s="8" t="s">
        <v>17187</v>
      </c>
    </row>
    <row r="6960" spans="24:28" x14ac:dyDescent="0.25">
      <c r="X6960">
        <v>6958</v>
      </c>
      <c r="Y6960" s="8" t="s">
        <v>17188</v>
      </c>
      <c r="Z6960">
        <v>112340</v>
      </c>
      <c r="AB6960" s="8" t="s">
        <v>17189</v>
      </c>
    </row>
    <row r="6961" spans="24:28" x14ac:dyDescent="0.25">
      <c r="X6961">
        <v>6959</v>
      </c>
      <c r="Y6961" s="8" t="s">
        <v>17190</v>
      </c>
      <c r="Z6961">
        <v>238140</v>
      </c>
      <c r="AA6961">
        <v>236115</v>
      </c>
      <c r="AB6961" s="8" t="s">
        <v>17191</v>
      </c>
    </row>
    <row r="6962" spans="24:28" x14ac:dyDescent="0.25">
      <c r="X6962">
        <v>6960</v>
      </c>
      <c r="Y6962" s="8" t="s">
        <v>17192</v>
      </c>
      <c r="Z6962">
        <v>621999</v>
      </c>
      <c r="AB6962" s="8" t="s">
        <v>17193</v>
      </c>
    </row>
    <row r="6963" spans="24:28" x14ac:dyDescent="0.25">
      <c r="X6963">
        <v>6961</v>
      </c>
      <c r="Y6963" s="8" t="s">
        <v>17194</v>
      </c>
      <c r="Z6963">
        <v>448120</v>
      </c>
      <c r="AA6963">
        <v>448110</v>
      </c>
      <c r="AB6963" s="8" t="s">
        <v>17195</v>
      </c>
    </row>
    <row r="6964" spans="24:28" x14ac:dyDescent="0.25">
      <c r="X6964">
        <v>6962</v>
      </c>
      <c r="Y6964" s="8" t="s">
        <v>17196</v>
      </c>
      <c r="Z6964">
        <v>531190</v>
      </c>
      <c r="AB6964" s="8" t="s">
        <v>17197</v>
      </c>
    </row>
    <row r="6965" spans="24:28" x14ac:dyDescent="0.25">
      <c r="X6965">
        <v>6963</v>
      </c>
      <c r="Y6965" s="8" t="s">
        <v>17198</v>
      </c>
      <c r="Z6965">
        <v>524130</v>
      </c>
      <c r="AA6965">
        <v>524130</v>
      </c>
      <c r="AB6965" s="8" t="s">
        <v>17199</v>
      </c>
    </row>
    <row r="6966" spans="24:28" x14ac:dyDescent="0.25">
      <c r="X6966">
        <v>6964</v>
      </c>
      <c r="Y6966" s="8" t="s">
        <v>17200</v>
      </c>
      <c r="Z6966">
        <v>339112</v>
      </c>
      <c r="AB6966" s="8" t="s">
        <v>17201</v>
      </c>
    </row>
    <row r="6967" spans="24:28" x14ac:dyDescent="0.25">
      <c r="X6967">
        <v>6965</v>
      </c>
      <c r="Y6967" s="8" t="s">
        <v>17202</v>
      </c>
      <c r="Z6967">
        <v>721214</v>
      </c>
      <c r="AA6967">
        <v>711310</v>
      </c>
      <c r="AB6967" s="8" t="s">
        <v>17203</v>
      </c>
    </row>
    <row r="6968" spans="24:28" x14ac:dyDescent="0.25">
      <c r="X6968">
        <v>6966</v>
      </c>
      <c r="Y6968" s="8" t="s">
        <v>17204</v>
      </c>
      <c r="Z6968">
        <v>812310</v>
      </c>
      <c r="AA6968">
        <v>812199</v>
      </c>
      <c r="AB6968" s="8" t="s">
        <v>17205</v>
      </c>
    </row>
    <row r="6969" spans="24:28" x14ac:dyDescent="0.25">
      <c r="X6969">
        <v>6967</v>
      </c>
      <c r="Y6969" s="8" t="s">
        <v>17206</v>
      </c>
      <c r="Z6969">
        <v>311999</v>
      </c>
      <c r="AA6969">
        <v>541715</v>
      </c>
      <c r="AB6969" s="8" t="s">
        <v>17207</v>
      </c>
    </row>
    <row r="6970" spans="24:28" x14ac:dyDescent="0.25">
      <c r="X6970">
        <v>6968</v>
      </c>
      <c r="Y6970" s="8" t="s">
        <v>17208</v>
      </c>
      <c r="Z6970">
        <v>812910</v>
      </c>
      <c r="AB6970" s="8" t="s">
        <v>17209</v>
      </c>
    </row>
    <row r="6971" spans="24:28" x14ac:dyDescent="0.25">
      <c r="X6971">
        <v>6969</v>
      </c>
      <c r="Y6971" s="8" t="s">
        <v>17210</v>
      </c>
      <c r="Z6971">
        <v>453998</v>
      </c>
      <c r="AB6971" s="8" t="s">
        <v>17211</v>
      </c>
    </row>
    <row r="6972" spans="24:28" x14ac:dyDescent="0.25">
      <c r="X6972">
        <v>6970</v>
      </c>
      <c r="Y6972" s="8" t="s">
        <v>17212</v>
      </c>
      <c r="Z6972">
        <v>311999</v>
      </c>
      <c r="AA6972">
        <v>325412</v>
      </c>
      <c r="AB6972" s="8" t="s">
        <v>17213</v>
      </c>
    </row>
    <row r="6973" spans="24:28" x14ac:dyDescent="0.25">
      <c r="X6973">
        <v>6971</v>
      </c>
      <c r="Y6973" s="8" t="s">
        <v>17214</v>
      </c>
      <c r="Z6973">
        <v>512110</v>
      </c>
      <c r="AA6973">
        <v>512250</v>
      </c>
      <c r="AB6973" s="8" t="s">
        <v>17215</v>
      </c>
    </row>
    <row r="6974" spans="24:28" x14ac:dyDescent="0.25">
      <c r="X6974">
        <v>6972</v>
      </c>
      <c r="Y6974" s="8" t="s">
        <v>17216</v>
      </c>
      <c r="Z6974">
        <v>493130</v>
      </c>
      <c r="AB6974" s="8" t="s">
        <v>17217</v>
      </c>
    </row>
    <row r="6975" spans="24:28" x14ac:dyDescent="0.25">
      <c r="X6975">
        <v>6973</v>
      </c>
      <c r="Y6975" s="8" t="s">
        <v>17218</v>
      </c>
      <c r="Z6975">
        <v>923140</v>
      </c>
      <c r="AB6975" s="8" t="s">
        <v>17219</v>
      </c>
    </row>
    <row r="6976" spans="24:28" x14ac:dyDescent="0.25">
      <c r="X6976">
        <v>6974</v>
      </c>
      <c r="Y6976" s="8" t="s">
        <v>17220</v>
      </c>
      <c r="Z6976">
        <v>331513</v>
      </c>
      <c r="AA6976">
        <v>331529</v>
      </c>
      <c r="AB6976" s="8" t="s">
        <v>17221</v>
      </c>
    </row>
    <row r="6977" spans="24:28" x14ac:dyDescent="0.25">
      <c r="X6977">
        <v>6975</v>
      </c>
      <c r="Y6977" s="8" t="s">
        <v>17222</v>
      </c>
      <c r="Z6977">
        <v>333992</v>
      </c>
      <c r="AA6977">
        <v>333514</v>
      </c>
      <c r="AB6977" s="8" t="s">
        <v>17223</v>
      </c>
    </row>
    <row r="6978" spans="24:28" x14ac:dyDescent="0.25">
      <c r="X6978">
        <v>6976</v>
      </c>
      <c r="Y6978" s="8" t="s">
        <v>17224</v>
      </c>
      <c r="Z6978">
        <v>541613</v>
      </c>
      <c r="AB6978" s="8" t="s">
        <v>17225</v>
      </c>
    </row>
    <row r="6979" spans="24:28" x14ac:dyDescent="0.25">
      <c r="X6979">
        <v>6977</v>
      </c>
      <c r="Y6979" s="8" t="s">
        <v>17226</v>
      </c>
      <c r="Z6979">
        <v>925120</v>
      </c>
      <c r="AB6979" s="8" t="s">
        <v>17227</v>
      </c>
    </row>
    <row r="6980" spans="24:28" x14ac:dyDescent="0.25">
      <c r="X6980">
        <v>6978</v>
      </c>
      <c r="Y6980" s="8" t="s">
        <v>17228</v>
      </c>
      <c r="Z6980">
        <v>611110</v>
      </c>
      <c r="AA6980">
        <v>448210</v>
      </c>
      <c r="AB6980" s="8" t="s">
        <v>17229</v>
      </c>
    </row>
    <row r="6981" spans="24:28" x14ac:dyDescent="0.25">
      <c r="X6981">
        <v>6979</v>
      </c>
      <c r="Y6981" s="8" t="s">
        <v>17230</v>
      </c>
      <c r="Z6981">
        <v>327213</v>
      </c>
      <c r="AB6981" s="8" t="s">
        <v>17231</v>
      </c>
    </row>
    <row r="6982" spans="24:28" x14ac:dyDescent="0.25">
      <c r="X6982">
        <v>6980</v>
      </c>
      <c r="Y6982" s="8" t="s">
        <v>17232</v>
      </c>
      <c r="Z6982">
        <v>444180</v>
      </c>
      <c r="AB6982" s="8" t="s">
        <v>17233</v>
      </c>
    </row>
    <row r="6983" spans="24:28" x14ac:dyDescent="0.25">
      <c r="X6983">
        <v>6981</v>
      </c>
      <c r="Y6983" s="8" t="s">
        <v>17234</v>
      </c>
      <c r="Z6983">
        <v>561920</v>
      </c>
      <c r="AB6983" s="8" t="s">
        <v>17235</v>
      </c>
    </row>
    <row r="6984" spans="24:28" x14ac:dyDescent="0.25">
      <c r="X6984">
        <v>6982</v>
      </c>
      <c r="Y6984" s="8" t="s">
        <v>17236</v>
      </c>
      <c r="Z6984">
        <v>111910</v>
      </c>
      <c r="AB6984" s="8" t="s">
        <v>17237</v>
      </c>
    </row>
    <row r="6985" spans="24:28" x14ac:dyDescent="0.25">
      <c r="X6985">
        <v>6983</v>
      </c>
      <c r="Y6985" s="8" t="s">
        <v>17238</v>
      </c>
      <c r="Z6985">
        <v>332994</v>
      </c>
      <c r="AA6985">
        <v>713940</v>
      </c>
      <c r="AB6985" s="8" t="s">
        <v>17239</v>
      </c>
    </row>
    <row r="6986" spans="24:28" x14ac:dyDescent="0.25">
      <c r="X6986">
        <v>6984</v>
      </c>
      <c r="Y6986" s="8" t="s">
        <v>17240</v>
      </c>
      <c r="Z6986">
        <v>322122</v>
      </c>
      <c r="AA6986">
        <v>561910</v>
      </c>
      <c r="AB6986" s="8" t="s">
        <v>17241</v>
      </c>
    </row>
    <row r="6987" spans="24:28" x14ac:dyDescent="0.25">
      <c r="X6987">
        <v>6985</v>
      </c>
      <c r="Y6987" s="8" t="s">
        <v>17242</v>
      </c>
      <c r="Z6987">
        <v>484230</v>
      </c>
      <c r="AB6987" s="8" t="s">
        <v>17243</v>
      </c>
    </row>
    <row r="6988" spans="24:28" x14ac:dyDescent="0.25">
      <c r="X6988">
        <v>6986</v>
      </c>
      <c r="Y6988" s="8" t="s">
        <v>17244</v>
      </c>
      <c r="Z6988">
        <v>485112</v>
      </c>
      <c r="AB6988" s="8" t="s">
        <v>17245</v>
      </c>
    </row>
    <row r="6989" spans="24:28" x14ac:dyDescent="0.25">
      <c r="X6989">
        <v>6987</v>
      </c>
      <c r="Y6989" s="8" t="s">
        <v>17246</v>
      </c>
      <c r="Z6989">
        <v>327215</v>
      </c>
      <c r="AA6989">
        <v>327211</v>
      </c>
      <c r="AB6989" s="8" t="s">
        <v>17247</v>
      </c>
    </row>
    <row r="6990" spans="24:28" x14ac:dyDescent="0.25">
      <c r="X6990">
        <v>6988</v>
      </c>
      <c r="Y6990" s="8" t="s">
        <v>17248</v>
      </c>
      <c r="Z6990">
        <v>541380</v>
      </c>
      <c r="AA6990">
        <v>334418</v>
      </c>
      <c r="AB6990" s="8" t="s">
        <v>17249</v>
      </c>
    </row>
    <row r="6991" spans="24:28" x14ac:dyDescent="0.25">
      <c r="X6991">
        <v>6989</v>
      </c>
      <c r="Y6991" s="8" t="s">
        <v>17250</v>
      </c>
      <c r="Z6991">
        <v>325998</v>
      </c>
      <c r="AA6991">
        <v>325211</v>
      </c>
      <c r="AB6991" s="8" t="s">
        <v>17251</v>
      </c>
    </row>
    <row r="6992" spans="24:28" x14ac:dyDescent="0.25">
      <c r="X6992">
        <v>6990</v>
      </c>
      <c r="Y6992" s="8" t="s">
        <v>17252</v>
      </c>
      <c r="Z6992">
        <v>111334</v>
      </c>
      <c r="AA6992">
        <v>424410</v>
      </c>
      <c r="AB6992" s="8" t="s">
        <v>17253</v>
      </c>
    </row>
    <row r="6993" spans="24:28" x14ac:dyDescent="0.25">
      <c r="X6993">
        <v>6991</v>
      </c>
      <c r="Y6993" s="8" t="s">
        <v>17254</v>
      </c>
      <c r="Z6993">
        <v>334517</v>
      </c>
      <c r="AB6993" s="8" t="s">
        <v>17255</v>
      </c>
    </row>
    <row r="6994" spans="24:28" x14ac:dyDescent="0.25">
      <c r="X6994">
        <v>6992</v>
      </c>
      <c r="Y6994" s="8" t="s">
        <v>17256</v>
      </c>
      <c r="Z6994">
        <v>325314</v>
      </c>
      <c r="AB6994" s="8" t="s">
        <v>17257</v>
      </c>
    </row>
    <row r="6995" spans="24:28" x14ac:dyDescent="0.25">
      <c r="X6995">
        <v>6993</v>
      </c>
      <c r="Y6995" s="8" t="s">
        <v>17258</v>
      </c>
      <c r="Z6995">
        <v>333994</v>
      </c>
      <c r="AA6995">
        <v>333413</v>
      </c>
      <c r="AB6995" s="8" t="s">
        <v>17259</v>
      </c>
    </row>
    <row r="6996" spans="24:28" x14ac:dyDescent="0.25">
      <c r="X6996">
        <v>6994</v>
      </c>
      <c r="Y6996" s="8" t="s">
        <v>17260</v>
      </c>
      <c r="Z6996">
        <v>113110</v>
      </c>
      <c r="AB6996" s="8" t="s">
        <v>17261</v>
      </c>
    </row>
    <row r="6997" spans="24:28" x14ac:dyDescent="0.25">
      <c r="X6997">
        <v>6995</v>
      </c>
      <c r="Y6997" s="8" t="s">
        <v>17262</v>
      </c>
      <c r="Z6997">
        <v>445291</v>
      </c>
      <c r="AB6997" s="8" t="s">
        <v>17263</v>
      </c>
    </row>
    <row r="6998" spans="24:28" x14ac:dyDescent="0.25">
      <c r="X6998">
        <v>6996</v>
      </c>
      <c r="Y6998" s="8" t="s">
        <v>17264</v>
      </c>
      <c r="Z6998">
        <v>611430</v>
      </c>
      <c r="AB6998" s="8" t="s">
        <v>17265</v>
      </c>
    </row>
    <row r="6999" spans="24:28" x14ac:dyDescent="0.25">
      <c r="X6999">
        <v>6997</v>
      </c>
      <c r="Y6999" s="8" t="s">
        <v>17266</v>
      </c>
      <c r="Z6999">
        <v>532289</v>
      </c>
      <c r="AB6999" s="8" t="s">
        <v>17267</v>
      </c>
    </row>
    <row r="7000" spans="24:28" x14ac:dyDescent="0.25">
      <c r="X7000">
        <v>6998</v>
      </c>
      <c r="Y7000" s="8" t="s">
        <v>17268</v>
      </c>
      <c r="Z7000">
        <v>314910</v>
      </c>
      <c r="AB7000" s="8" t="s">
        <v>17269</v>
      </c>
    </row>
    <row r="7001" spans="24:28" x14ac:dyDescent="0.25">
      <c r="X7001">
        <v>6999</v>
      </c>
      <c r="Y7001" s="8" t="s">
        <v>17270</v>
      </c>
      <c r="Z7001">
        <v>331222</v>
      </c>
      <c r="AB7001" s="8" t="s">
        <v>17271</v>
      </c>
    </row>
    <row r="7002" spans="24:28" x14ac:dyDescent="0.25">
      <c r="X7002">
        <v>7000</v>
      </c>
      <c r="Y7002" s="8" t="s">
        <v>17272</v>
      </c>
      <c r="Z7002">
        <v>713110</v>
      </c>
      <c r="AB7002" s="8" t="s">
        <v>17273</v>
      </c>
    </row>
    <row r="7003" spans="24:28" x14ac:dyDescent="0.25">
      <c r="X7003">
        <v>7001</v>
      </c>
      <c r="Y7003" s="8" t="s">
        <v>17274</v>
      </c>
      <c r="Z7003">
        <v>561311</v>
      </c>
      <c r="AB7003" s="8" t="s">
        <v>17275</v>
      </c>
    </row>
    <row r="7004" spans="24:28" x14ac:dyDescent="0.25">
      <c r="X7004">
        <v>7002</v>
      </c>
      <c r="Y7004" s="8" t="s">
        <v>17276</v>
      </c>
      <c r="Z7004">
        <v>238140</v>
      </c>
      <c r="AA7004">
        <v>237310</v>
      </c>
      <c r="AB7004" s="8" t="s">
        <v>17277</v>
      </c>
    </row>
    <row r="7005" spans="24:28" x14ac:dyDescent="0.25">
      <c r="X7005">
        <v>7003</v>
      </c>
      <c r="Y7005" s="8" t="s">
        <v>17278</v>
      </c>
      <c r="Z7005">
        <v>112920</v>
      </c>
      <c r="AA7005">
        <v>812910</v>
      </c>
      <c r="AB7005" s="8" t="s">
        <v>17279</v>
      </c>
    </row>
    <row r="7006" spans="24:28" x14ac:dyDescent="0.25">
      <c r="X7006">
        <v>7004</v>
      </c>
      <c r="Y7006" s="8" t="s">
        <v>17280</v>
      </c>
      <c r="Z7006">
        <v>114112</v>
      </c>
      <c r="AB7006" s="8" t="s">
        <v>17281</v>
      </c>
    </row>
    <row r="7007" spans="24:28" x14ac:dyDescent="0.25">
      <c r="X7007">
        <v>7005</v>
      </c>
      <c r="Y7007" s="8" t="s">
        <v>17282</v>
      </c>
      <c r="Z7007">
        <v>327999</v>
      </c>
      <c r="AB7007" s="8" t="s">
        <v>17283</v>
      </c>
    </row>
    <row r="7008" spans="24:28" x14ac:dyDescent="0.25">
      <c r="X7008">
        <v>7006</v>
      </c>
      <c r="Y7008" s="8" t="s">
        <v>17284</v>
      </c>
      <c r="Z7008">
        <v>561591</v>
      </c>
      <c r="AB7008" s="8" t="s">
        <v>17285</v>
      </c>
    </row>
    <row r="7009" spans="24:28" x14ac:dyDescent="0.25">
      <c r="X7009">
        <v>7007</v>
      </c>
      <c r="Y7009" s="8" t="s">
        <v>17286</v>
      </c>
      <c r="Z7009">
        <v>333511</v>
      </c>
      <c r="AB7009" s="8" t="s">
        <v>17287</v>
      </c>
    </row>
    <row r="7010" spans="24:28" x14ac:dyDescent="0.25">
      <c r="X7010">
        <v>7008</v>
      </c>
      <c r="Y7010" s="8" t="s">
        <v>17288</v>
      </c>
      <c r="Z7010">
        <v>336992</v>
      </c>
      <c r="AA7010">
        <v>332510</v>
      </c>
      <c r="AB7010" s="8" t="s">
        <v>17289</v>
      </c>
    </row>
    <row r="7011" spans="24:28" x14ac:dyDescent="0.25">
      <c r="X7011">
        <v>7009</v>
      </c>
      <c r="Y7011" s="8" t="s">
        <v>17290</v>
      </c>
      <c r="Z7011">
        <v>336213</v>
      </c>
      <c r="AA7011">
        <v>336999</v>
      </c>
      <c r="AB7011" s="8" t="s">
        <v>17291</v>
      </c>
    </row>
    <row r="7012" spans="24:28" x14ac:dyDescent="0.25">
      <c r="X7012">
        <v>7010</v>
      </c>
      <c r="Y7012" s="8" t="s">
        <v>17292</v>
      </c>
      <c r="Z7012">
        <v>541690</v>
      </c>
      <c r="AA7012">
        <v>488510</v>
      </c>
      <c r="AB7012" s="8" t="s">
        <v>17293</v>
      </c>
    </row>
    <row r="7013" spans="24:28" x14ac:dyDescent="0.25">
      <c r="X7013">
        <v>7011</v>
      </c>
      <c r="Y7013" s="8" t="s">
        <v>17294</v>
      </c>
      <c r="Z7013">
        <v>922130</v>
      </c>
      <c r="AB7013" s="8" t="s">
        <v>17295</v>
      </c>
    </row>
    <row r="7014" spans="24:28" x14ac:dyDescent="0.25">
      <c r="X7014">
        <v>7012</v>
      </c>
      <c r="Y7014" s="8" t="s">
        <v>17296</v>
      </c>
      <c r="Z7014">
        <v>541990</v>
      </c>
      <c r="AB7014" s="8" t="s">
        <v>17297</v>
      </c>
    </row>
    <row r="7015" spans="24:28" x14ac:dyDescent="0.25">
      <c r="X7015">
        <v>7013</v>
      </c>
      <c r="Y7015" s="8" t="s">
        <v>17298</v>
      </c>
      <c r="Z7015">
        <v>313110</v>
      </c>
      <c r="AB7015" s="8" t="s">
        <v>17299</v>
      </c>
    </row>
    <row r="7016" spans="24:28" x14ac:dyDescent="0.25">
      <c r="X7016">
        <v>7014</v>
      </c>
      <c r="Y7016" s="8" t="s">
        <v>17300</v>
      </c>
      <c r="Z7016">
        <v>562991</v>
      </c>
      <c r="AA7016">
        <v>331222</v>
      </c>
      <c r="AB7016" s="8" t="s">
        <v>17301</v>
      </c>
    </row>
    <row r="7017" spans="24:28" x14ac:dyDescent="0.25">
      <c r="X7017">
        <v>7015</v>
      </c>
      <c r="Y7017" s="8" t="s">
        <v>17302</v>
      </c>
      <c r="Z7017">
        <v>332812</v>
      </c>
      <c r="AB7017" s="8" t="s">
        <v>17303</v>
      </c>
    </row>
    <row r="7018" spans="24:28" x14ac:dyDescent="0.25">
      <c r="X7018">
        <v>7016</v>
      </c>
      <c r="Y7018" s="8" t="s">
        <v>17304</v>
      </c>
      <c r="Z7018">
        <v>624190</v>
      </c>
      <c r="AB7018" s="8" t="s">
        <v>17305</v>
      </c>
    </row>
    <row r="7019" spans="24:28" x14ac:dyDescent="0.25">
      <c r="X7019">
        <v>7017</v>
      </c>
      <c r="Y7019" s="8" t="s">
        <v>17306</v>
      </c>
      <c r="Z7019">
        <v>811198</v>
      </c>
      <c r="AA7019">
        <v>488490</v>
      </c>
      <c r="AB7019" s="8" t="s">
        <v>17307</v>
      </c>
    </row>
    <row r="7020" spans="24:28" x14ac:dyDescent="0.25">
      <c r="X7020">
        <v>7018</v>
      </c>
      <c r="Y7020" s="8" t="s">
        <v>17308</v>
      </c>
      <c r="Z7020">
        <v>332911</v>
      </c>
      <c r="AB7020" s="8" t="s">
        <v>17309</v>
      </c>
    </row>
    <row r="7021" spans="24:28" x14ac:dyDescent="0.25">
      <c r="X7021">
        <v>7019</v>
      </c>
      <c r="Y7021" s="8" t="s">
        <v>17310</v>
      </c>
      <c r="Z7021">
        <v>713290</v>
      </c>
      <c r="AB7021" s="8" t="s">
        <v>17311</v>
      </c>
    </row>
    <row r="7022" spans="24:28" x14ac:dyDescent="0.25">
      <c r="X7022">
        <v>7020</v>
      </c>
      <c r="Y7022" s="8" t="s">
        <v>17312</v>
      </c>
      <c r="Z7022">
        <v>111419</v>
      </c>
      <c r="AA7022">
        <v>424510</v>
      </c>
      <c r="AB7022" s="8" t="s">
        <v>17313</v>
      </c>
    </row>
    <row r="7023" spans="24:28" x14ac:dyDescent="0.25">
      <c r="X7023">
        <v>7021</v>
      </c>
      <c r="Y7023" s="8" t="s">
        <v>17314</v>
      </c>
      <c r="Z7023">
        <v>327910</v>
      </c>
      <c r="AB7023" s="8" t="s">
        <v>17315</v>
      </c>
    </row>
    <row r="7024" spans="24:28" x14ac:dyDescent="0.25">
      <c r="X7024">
        <v>7022</v>
      </c>
      <c r="Y7024" s="8" t="s">
        <v>17316</v>
      </c>
      <c r="Z7024">
        <v>339993</v>
      </c>
      <c r="AA7024">
        <v>423840</v>
      </c>
      <c r="AB7024" s="8" t="s">
        <v>17317</v>
      </c>
    </row>
    <row r="7025" spans="24:28" x14ac:dyDescent="0.25">
      <c r="X7025">
        <v>7023</v>
      </c>
      <c r="Y7025" s="8" t="s">
        <v>17318</v>
      </c>
      <c r="Z7025">
        <v>512131</v>
      </c>
      <c r="AB7025" s="8" t="s">
        <v>17319</v>
      </c>
    </row>
    <row r="7026" spans="24:28" x14ac:dyDescent="0.25">
      <c r="X7026">
        <v>7024</v>
      </c>
      <c r="Y7026" s="8" t="s">
        <v>17320</v>
      </c>
      <c r="Z7026">
        <v>332911</v>
      </c>
      <c r="AA7026">
        <v>335312</v>
      </c>
      <c r="AB7026" s="8" t="s">
        <v>17321</v>
      </c>
    </row>
    <row r="7027" spans="24:28" x14ac:dyDescent="0.25">
      <c r="X7027">
        <v>7025</v>
      </c>
      <c r="Y7027" s="8" t="s">
        <v>17322</v>
      </c>
      <c r="Z7027">
        <v>332410</v>
      </c>
      <c r="AA7027">
        <v>811310</v>
      </c>
      <c r="AB7027" s="8" t="s">
        <v>17323</v>
      </c>
    </row>
    <row r="7028" spans="24:28" x14ac:dyDescent="0.25">
      <c r="X7028">
        <v>7026</v>
      </c>
      <c r="Y7028" s="8" t="s">
        <v>17324</v>
      </c>
      <c r="Z7028">
        <v>522130</v>
      </c>
      <c r="AB7028" s="8" t="s">
        <v>17325</v>
      </c>
    </row>
    <row r="7029" spans="24:28" x14ac:dyDescent="0.25">
      <c r="X7029">
        <v>7027</v>
      </c>
      <c r="Y7029" s="8" t="s">
        <v>17326</v>
      </c>
      <c r="Z7029">
        <v>485320</v>
      </c>
      <c r="AA7029">
        <v>561110</v>
      </c>
      <c r="AB7029" s="8" t="s">
        <v>17327</v>
      </c>
    </row>
    <row r="7030" spans="24:28" x14ac:dyDescent="0.25">
      <c r="X7030">
        <v>7028</v>
      </c>
      <c r="Y7030" s="8" t="s">
        <v>17328</v>
      </c>
      <c r="Z7030">
        <v>721110</v>
      </c>
      <c r="AA7030">
        <v>533110</v>
      </c>
      <c r="AB7030" s="8" t="s">
        <v>17329</v>
      </c>
    </row>
    <row r="7031" spans="24:28" x14ac:dyDescent="0.25">
      <c r="X7031">
        <v>7029</v>
      </c>
      <c r="Y7031" s="8" t="s">
        <v>17330</v>
      </c>
      <c r="Z7031">
        <v>425120</v>
      </c>
      <c r="AB7031" s="8" t="s">
        <v>17331</v>
      </c>
    </row>
    <row r="7032" spans="24:28" x14ac:dyDescent="0.25">
      <c r="X7032">
        <v>7030</v>
      </c>
      <c r="Y7032" s="8" t="s">
        <v>17332</v>
      </c>
      <c r="Z7032">
        <v>334413</v>
      </c>
      <c r="AB7032" s="8" t="s">
        <v>17333</v>
      </c>
    </row>
    <row r="7033" spans="24:28" x14ac:dyDescent="0.25">
      <c r="X7033">
        <v>7031</v>
      </c>
      <c r="Y7033" s="8" t="s">
        <v>17334</v>
      </c>
      <c r="Z7033">
        <v>562910</v>
      </c>
      <c r="AB7033" s="8" t="s">
        <v>17335</v>
      </c>
    </row>
    <row r="7034" spans="24:28" x14ac:dyDescent="0.25">
      <c r="X7034">
        <v>7032</v>
      </c>
      <c r="Y7034" s="8" t="s">
        <v>17336</v>
      </c>
      <c r="Z7034">
        <v>311613</v>
      </c>
      <c r="AB7034" s="8" t="s">
        <v>17337</v>
      </c>
    </row>
    <row r="7035" spans="24:28" x14ac:dyDescent="0.25">
      <c r="X7035">
        <v>7033</v>
      </c>
      <c r="Y7035" s="8" t="s">
        <v>17338</v>
      </c>
      <c r="Z7035">
        <v>335313</v>
      </c>
      <c r="AA7035">
        <v>811310</v>
      </c>
      <c r="AB7035" s="8" t="s">
        <v>17339</v>
      </c>
    </row>
    <row r="7036" spans="24:28" x14ac:dyDescent="0.25">
      <c r="X7036">
        <v>7034</v>
      </c>
      <c r="Y7036" s="8" t="s">
        <v>17340</v>
      </c>
      <c r="Z7036">
        <v>111199</v>
      </c>
      <c r="AA7036">
        <v>112111</v>
      </c>
      <c r="AB7036" s="8" t="s">
        <v>17341</v>
      </c>
    </row>
    <row r="7037" spans="24:28" x14ac:dyDescent="0.25">
      <c r="X7037">
        <v>7035</v>
      </c>
      <c r="Y7037" s="8" t="s">
        <v>17342</v>
      </c>
      <c r="Z7037">
        <v>444120</v>
      </c>
      <c r="AA7037">
        <v>423390</v>
      </c>
      <c r="AB7037" s="8" t="s">
        <v>17343</v>
      </c>
    </row>
    <row r="7038" spans="24:28" x14ac:dyDescent="0.25">
      <c r="X7038">
        <v>7036</v>
      </c>
      <c r="Y7038" s="8" t="s">
        <v>17344</v>
      </c>
      <c r="Z7038">
        <v>562111</v>
      </c>
      <c r="AA7038">
        <v>562219</v>
      </c>
      <c r="AB7038" s="8" t="s">
        <v>17345</v>
      </c>
    </row>
    <row r="7039" spans="24:28" x14ac:dyDescent="0.25">
      <c r="X7039">
        <v>7037</v>
      </c>
      <c r="Y7039" s="8" t="s">
        <v>17346</v>
      </c>
      <c r="Z7039">
        <v>325411</v>
      </c>
      <c r="AB7039" s="8" t="s">
        <v>17347</v>
      </c>
    </row>
    <row r="7040" spans="24:28" x14ac:dyDescent="0.25">
      <c r="X7040">
        <v>7038</v>
      </c>
      <c r="Y7040" s="8" t="s">
        <v>17348</v>
      </c>
      <c r="Z7040">
        <v>423520</v>
      </c>
      <c r="AB7040" s="8" t="s">
        <v>17349</v>
      </c>
    </row>
    <row r="7041" spans="24:28" x14ac:dyDescent="0.25">
      <c r="X7041">
        <v>7039</v>
      </c>
      <c r="Y7041" s="8" t="s">
        <v>17350</v>
      </c>
      <c r="Z7041">
        <v>115116</v>
      </c>
      <c r="AB7041" s="8" t="s">
        <v>17351</v>
      </c>
    </row>
    <row r="7042" spans="24:28" x14ac:dyDescent="0.25">
      <c r="X7042">
        <v>7040</v>
      </c>
      <c r="Y7042" s="8" t="s">
        <v>17352</v>
      </c>
      <c r="Z7042">
        <v>311514</v>
      </c>
      <c r="AB7042" s="8" t="s">
        <v>17353</v>
      </c>
    </row>
    <row r="7043" spans="24:28" x14ac:dyDescent="0.25">
      <c r="X7043">
        <v>7041</v>
      </c>
      <c r="Y7043" s="8" t="s">
        <v>17354</v>
      </c>
      <c r="Z7043">
        <v>316992</v>
      </c>
      <c r="AB7043" s="8" t="s">
        <v>17355</v>
      </c>
    </row>
    <row r="7044" spans="24:28" x14ac:dyDescent="0.25">
      <c r="X7044">
        <v>7042</v>
      </c>
      <c r="Y7044" s="8" t="s">
        <v>17356</v>
      </c>
      <c r="Z7044">
        <v>459130</v>
      </c>
      <c r="AA7044">
        <v>423930</v>
      </c>
      <c r="AB7044" s="8" t="s">
        <v>17357</v>
      </c>
    </row>
    <row r="7045" spans="24:28" x14ac:dyDescent="0.25">
      <c r="X7045">
        <v>7043</v>
      </c>
      <c r="Y7045" s="8" t="s">
        <v>17358</v>
      </c>
      <c r="Z7045">
        <v>531210</v>
      </c>
      <c r="AA7045">
        <v>522292</v>
      </c>
      <c r="AB7045" s="8" t="s">
        <v>17359</v>
      </c>
    </row>
    <row r="7046" spans="24:28" x14ac:dyDescent="0.25">
      <c r="X7046">
        <v>7044</v>
      </c>
      <c r="Y7046" s="8" t="s">
        <v>17360</v>
      </c>
      <c r="Z7046">
        <v>811411</v>
      </c>
      <c r="AB7046" s="8" t="s">
        <v>17361</v>
      </c>
    </row>
    <row r="7047" spans="24:28" x14ac:dyDescent="0.25">
      <c r="X7047">
        <v>7045</v>
      </c>
      <c r="Y7047" s="8" t="s">
        <v>17362</v>
      </c>
      <c r="Z7047">
        <v>333923</v>
      </c>
      <c r="AB7047" s="8" t="s">
        <v>17363</v>
      </c>
    </row>
    <row r="7048" spans="24:28" x14ac:dyDescent="0.25">
      <c r="X7048">
        <v>7046</v>
      </c>
      <c r="Y7048" s="8" t="s">
        <v>17364</v>
      </c>
      <c r="Z7048">
        <v>221115</v>
      </c>
      <c r="AB7048" s="8" t="s">
        <v>17365</v>
      </c>
    </row>
    <row r="7049" spans="24:28" x14ac:dyDescent="0.25">
      <c r="X7049">
        <v>7047</v>
      </c>
      <c r="Y7049" s="8" t="s">
        <v>17366</v>
      </c>
      <c r="Z7049">
        <v>336340</v>
      </c>
      <c r="AB7049" s="8" t="s">
        <v>17367</v>
      </c>
    </row>
    <row r="7050" spans="24:28" x14ac:dyDescent="0.25">
      <c r="X7050">
        <v>7048</v>
      </c>
      <c r="Y7050" s="8" t="s">
        <v>17368</v>
      </c>
      <c r="Z7050">
        <v>459930</v>
      </c>
      <c r="AB7050" s="8" t="s">
        <v>17369</v>
      </c>
    </row>
    <row r="7051" spans="24:28" x14ac:dyDescent="0.25">
      <c r="X7051">
        <v>7049</v>
      </c>
      <c r="Y7051" s="8" t="s">
        <v>17370</v>
      </c>
      <c r="Z7051">
        <v>524114</v>
      </c>
      <c r="AB7051" s="8" t="s">
        <v>17371</v>
      </c>
    </row>
    <row r="7052" spans="24:28" x14ac:dyDescent="0.25">
      <c r="X7052">
        <v>7050</v>
      </c>
      <c r="Y7052" s="8" t="s">
        <v>13213</v>
      </c>
      <c r="Z7052">
        <v>486210</v>
      </c>
      <c r="AA7052">
        <v>221210</v>
      </c>
      <c r="AB7052" s="8" t="s">
        <v>17372</v>
      </c>
    </row>
    <row r="7053" spans="24:28" x14ac:dyDescent="0.25">
      <c r="X7053">
        <v>7051</v>
      </c>
      <c r="Y7053" s="8" t="s">
        <v>17373</v>
      </c>
      <c r="Z7053">
        <v>531390</v>
      </c>
      <c r="AB7053" s="8" t="s">
        <v>17374</v>
      </c>
    </row>
    <row r="7054" spans="24:28" x14ac:dyDescent="0.25">
      <c r="X7054">
        <v>7052</v>
      </c>
      <c r="Y7054" s="8" t="s">
        <v>17375</v>
      </c>
      <c r="Z7054">
        <v>562920</v>
      </c>
      <c r="AB7054" s="8" t="s">
        <v>17376</v>
      </c>
    </row>
    <row r="7055" spans="24:28" x14ac:dyDescent="0.25">
      <c r="X7055">
        <v>7053</v>
      </c>
      <c r="Y7055" s="8" t="s">
        <v>17377</v>
      </c>
      <c r="Z7055">
        <v>311991</v>
      </c>
      <c r="AB7055" s="8" t="s">
        <v>17378</v>
      </c>
    </row>
    <row r="7056" spans="24:28" x14ac:dyDescent="0.25">
      <c r="X7056">
        <v>7054</v>
      </c>
      <c r="Y7056" s="8" t="s">
        <v>17379</v>
      </c>
      <c r="Z7056">
        <v>423620</v>
      </c>
      <c r="AA7056">
        <v>333310</v>
      </c>
      <c r="AB7056" s="8" t="s">
        <v>17380</v>
      </c>
    </row>
    <row r="7057" spans="24:28" x14ac:dyDescent="0.25">
      <c r="X7057">
        <v>7055</v>
      </c>
      <c r="Y7057" s="8" t="s">
        <v>17381</v>
      </c>
      <c r="Z7057">
        <v>811118</v>
      </c>
      <c r="AB7057" s="8" t="s">
        <v>17382</v>
      </c>
    </row>
    <row r="7058" spans="24:28" x14ac:dyDescent="0.25">
      <c r="X7058">
        <v>7056</v>
      </c>
      <c r="Y7058" s="8" t="s">
        <v>17383</v>
      </c>
      <c r="Z7058">
        <v>325311</v>
      </c>
      <c r="AA7058">
        <v>325312</v>
      </c>
      <c r="AB7058" s="8" t="s">
        <v>17384</v>
      </c>
    </row>
    <row r="7059" spans="24:28" x14ac:dyDescent="0.25">
      <c r="X7059">
        <v>7057</v>
      </c>
      <c r="Y7059" s="8" t="s">
        <v>17385</v>
      </c>
      <c r="Z7059">
        <v>315240</v>
      </c>
      <c r="AA7059">
        <v>315210</v>
      </c>
      <c r="AB7059" s="8" t="s">
        <v>17386</v>
      </c>
    </row>
    <row r="7060" spans="24:28" x14ac:dyDescent="0.25">
      <c r="X7060">
        <v>7058</v>
      </c>
      <c r="Y7060" s="8" t="s">
        <v>17387</v>
      </c>
      <c r="Z7060">
        <v>325414</v>
      </c>
      <c r="AB7060" s="8" t="s">
        <v>17388</v>
      </c>
    </row>
    <row r="7061" spans="24:28" x14ac:dyDescent="0.25">
      <c r="X7061">
        <v>7059</v>
      </c>
      <c r="Y7061" s="8" t="s">
        <v>17389</v>
      </c>
      <c r="Z7061">
        <v>621420</v>
      </c>
      <c r="AA7061">
        <v>624190</v>
      </c>
      <c r="AB7061" s="8" t="s">
        <v>17390</v>
      </c>
    </row>
    <row r="7062" spans="24:28" x14ac:dyDescent="0.25">
      <c r="X7062">
        <v>7060</v>
      </c>
      <c r="Y7062" s="8" t="s">
        <v>17391</v>
      </c>
      <c r="Z7062">
        <v>211120</v>
      </c>
      <c r="AB7062" s="8" t="s">
        <v>17392</v>
      </c>
    </row>
    <row r="7063" spans="24:28" x14ac:dyDescent="0.25">
      <c r="X7063">
        <v>7061</v>
      </c>
      <c r="Y7063" s="8" t="s">
        <v>17393</v>
      </c>
      <c r="Z7063">
        <v>621610</v>
      </c>
      <c r="AA7063">
        <v>623110</v>
      </c>
      <c r="AB7063" s="8" t="s">
        <v>17394</v>
      </c>
    </row>
    <row r="7064" spans="24:28" x14ac:dyDescent="0.25">
      <c r="X7064">
        <v>7062</v>
      </c>
      <c r="Y7064" s="8" t="s">
        <v>17395</v>
      </c>
      <c r="Z7064">
        <v>333132</v>
      </c>
      <c r="AA7064">
        <v>333914</v>
      </c>
      <c r="AB7064" s="8" t="s">
        <v>17396</v>
      </c>
    </row>
    <row r="7065" spans="24:28" x14ac:dyDescent="0.25">
      <c r="X7065">
        <v>7063</v>
      </c>
      <c r="Y7065" s="8" t="s">
        <v>17397</v>
      </c>
      <c r="Z7065">
        <v>313320</v>
      </c>
      <c r="AB7065" s="8" t="s">
        <v>17398</v>
      </c>
    </row>
    <row r="7066" spans="24:28" x14ac:dyDescent="0.25">
      <c r="X7066">
        <v>7064</v>
      </c>
      <c r="Y7066" s="8" t="s">
        <v>17399</v>
      </c>
      <c r="Z7066">
        <v>561210</v>
      </c>
      <c r="AB7066" s="8" t="s">
        <v>17400</v>
      </c>
    </row>
    <row r="7067" spans="24:28" x14ac:dyDescent="0.25">
      <c r="X7067">
        <v>7065</v>
      </c>
      <c r="Y7067" s="8" t="s">
        <v>17401</v>
      </c>
      <c r="Z7067">
        <v>111211</v>
      </c>
      <c r="AA7067">
        <v>111998</v>
      </c>
      <c r="AB7067" s="8" t="s">
        <v>17402</v>
      </c>
    </row>
    <row r="7068" spans="24:28" x14ac:dyDescent="0.25">
      <c r="X7068">
        <v>7066</v>
      </c>
      <c r="Y7068" s="8" t="s">
        <v>17403</v>
      </c>
      <c r="Z7068">
        <v>115111</v>
      </c>
      <c r="AA7068">
        <v>424510</v>
      </c>
      <c r="AB7068" s="8" t="s">
        <v>17404</v>
      </c>
    </row>
    <row r="7069" spans="24:28" x14ac:dyDescent="0.25">
      <c r="X7069">
        <v>7067</v>
      </c>
      <c r="Y7069" s="8" t="s">
        <v>17405</v>
      </c>
      <c r="Z7069">
        <v>333994</v>
      </c>
      <c r="AA7069">
        <v>331529</v>
      </c>
      <c r="AB7069" s="8" t="s">
        <v>17406</v>
      </c>
    </row>
    <row r="7070" spans="24:28" x14ac:dyDescent="0.25">
      <c r="X7070">
        <v>7068</v>
      </c>
      <c r="Y7070" s="8" t="s">
        <v>17407</v>
      </c>
      <c r="Z7070">
        <v>311340</v>
      </c>
      <c r="AA7070">
        <v>445292</v>
      </c>
      <c r="AB7070" s="8" t="s">
        <v>17408</v>
      </c>
    </row>
    <row r="7071" spans="24:28" x14ac:dyDescent="0.25">
      <c r="X7071">
        <v>7069</v>
      </c>
      <c r="Y7071" s="8" t="s">
        <v>17409</v>
      </c>
      <c r="Z7071">
        <v>331314</v>
      </c>
      <c r="AB7071" s="8" t="s">
        <v>17410</v>
      </c>
    </row>
    <row r="7072" spans="24:28" x14ac:dyDescent="0.25">
      <c r="X7072">
        <v>7070</v>
      </c>
      <c r="Y7072" s="8" t="s">
        <v>17411</v>
      </c>
      <c r="Z7072">
        <v>447110</v>
      </c>
      <c r="AB7072" s="8" t="s">
        <v>17412</v>
      </c>
    </row>
    <row r="7073" spans="24:28" x14ac:dyDescent="0.25">
      <c r="X7073">
        <v>7071</v>
      </c>
      <c r="Y7073" s="8" t="s">
        <v>17413</v>
      </c>
      <c r="Z7073">
        <v>236118</v>
      </c>
      <c r="AB7073" s="8" t="s">
        <v>17414</v>
      </c>
    </row>
    <row r="7074" spans="24:28" x14ac:dyDescent="0.25">
      <c r="X7074">
        <v>7072</v>
      </c>
      <c r="Y7074" s="8" t="s">
        <v>17415</v>
      </c>
      <c r="Z7074">
        <v>238310</v>
      </c>
      <c r="AB7074" s="8" t="s">
        <v>17416</v>
      </c>
    </row>
    <row r="7075" spans="24:28" x14ac:dyDescent="0.25">
      <c r="X7075">
        <v>7073</v>
      </c>
      <c r="Y7075" s="8" t="s">
        <v>17417</v>
      </c>
      <c r="Z7075">
        <v>621420</v>
      </c>
      <c r="AA7075">
        <v>623110</v>
      </c>
      <c r="AB7075" s="8" t="s">
        <v>17418</v>
      </c>
    </row>
    <row r="7076" spans="24:28" x14ac:dyDescent="0.25">
      <c r="X7076">
        <v>7074</v>
      </c>
      <c r="Y7076" s="8" t="s">
        <v>17419</v>
      </c>
      <c r="Z7076">
        <v>442110</v>
      </c>
      <c r="AB7076" s="8" t="s">
        <v>17420</v>
      </c>
    </row>
    <row r="7077" spans="24:28" x14ac:dyDescent="0.25">
      <c r="X7077">
        <v>7075</v>
      </c>
      <c r="Y7077" s="8" t="s">
        <v>5117</v>
      </c>
      <c r="Z7077">
        <v>713110</v>
      </c>
      <c r="AB7077" s="8" t="s">
        <v>17421</v>
      </c>
    </row>
    <row r="7078" spans="24:28" x14ac:dyDescent="0.25">
      <c r="X7078">
        <v>7076</v>
      </c>
      <c r="Y7078" s="8" t="s">
        <v>17422</v>
      </c>
      <c r="Z7078">
        <v>311991</v>
      </c>
      <c r="AA7078">
        <v>332119</v>
      </c>
      <c r="AB7078" s="8" t="s">
        <v>17423</v>
      </c>
    </row>
    <row r="7079" spans="24:28" x14ac:dyDescent="0.25">
      <c r="X7079">
        <v>7077</v>
      </c>
      <c r="Y7079" s="8" t="s">
        <v>17424</v>
      </c>
      <c r="Z7079">
        <v>111140</v>
      </c>
      <c r="AA7079">
        <v>111150</v>
      </c>
      <c r="AB7079" s="8" t="s">
        <v>17425</v>
      </c>
    </row>
    <row r="7080" spans="24:28" x14ac:dyDescent="0.25">
      <c r="X7080">
        <v>7078</v>
      </c>
      <c r="Y7080" s="8" t="s">
        <v>17426</v>
      </c>
      <c r="Z7080">
        <v>423440</v>
      </c>
      <c r="AB7080" s="8" t="s">
        <v>17427</v>
      </c>
    </row>
    <row r="7081" spans="24:28" x14ac:dyDescent="0.25">
      <c r="X7081">
        <v>7079</v>
      </c>
      <c r="Y7081" s="8" t="s">
        <v>17428</v>
      </c>
      <c r="Z7081">
        <v>488999</v>
      </c>
      <c r="AB7081" s="8" t="s">
        <v>17429</v>
      </c>
    </row>
    <row r="7082" spans="24:28" x14ac:dyDescent="0.25">
      <c r="X7082">
        <v>7080</v>
      </c>
      <c r="Y7082" s="8" t="s">
        <v>17430</v>
      </c>
      <c r="Z7082">
        <v>324110</v>
      </c>
      <c r="AA7082">
        <v>486110</v>
      </c>
      <c r="AB7082" s="8" t="s">
        <v>17431</v>
      </c>
    </row>
    <row r="7083" spans="24:28" x14ac:dyDescent="0.25">
      <c r="X7083">
        <v>7081</v>
      </c>
      <c r="Y7083" s="8" t="s">
        <v>17432</v>
      </c>
      <c r="Z7083">
        <v>237990</v>
      </c>
      <c r="AA7083">
        <v>541330</v>
      </c>
      <c r="AB7083" s="8" t="s">
        <v>17433</v>
      </c>
    </row>
    <row r="7084" spans="24:28" x14ac:dyDescent="0.25">
      <c r="X7084">
        <v>7082</v>
      </c>
      <c r="Y7084" s="8" t="s">
        <v>17434</v>
      </c>
      <c r="Z7084">
        <v>423690</v>
      </c>
      <c r="AB7084" s="8" t="s">
        <v>17435</v>
      </c>
    </row>
    <row r="7085" spans="24:28" x14ac:dyDescent="0.25">
      <c r="X7085">
        <v>7083</v>
      </c>
      <c r="Y7085" s="8" t="s">
        <v>17436</v>
      </c>
      <c r="Z7085">
        <v>611513</v>
      </c>
      <c r="AA7085">
        <v>923110</v>
      </c>
      <c r="AB7085" s="8" t="s">
        <v>17437</v>
      </c>
    </row>
    <row r="7086" spans="24:28" x14ac:dyDescent="0.25">
      <c r="X7086">
        <v>7084</v>
      </c>
      <c r="Y7086" s="8" t="s">
        <v>17438</v>
      </c>
      <c r="Z7086">
        <v>423450</v>
      </c>
      <c r="AA7086">
        <v>424490</v>
      </c>
      <c r="AB7086" s="8" t="s">
        <v>17439</v>
      </c>
    </row>
    <row r="7087" spans="24:28" x14ac:dyDescent="0.25">
      <c r="X7087">
        <v>7085</v>
      </c>
      <c r="Y7087" s="8" t="s">
        <v>17440</v>
      </c>
      <c r="Z7087">
        <v>493130</v>
      </c>
      <c r="AA7087">
        <v>444240</v>
      </c>
      <c r="AB7087" s="8" t="s">
        <v>17441</v>
      </c>
    </row>
    <row r="7088" spans="24:28" x14ac:dyDescent="0.25">
      <c r="X7088">
        <v>7086</v>
      </c>
      <c r="Y7088" s="8" t="s">
        <v>17442</v>
      </c>
      <c r="Z7088">
        <v>332112</v>
      </c>
      <c r="AB7088" s="8" t="s">
        <v>17443</v>
      </c>
    </row>
    <row r="7089" spans="24:28" x14ac:dyDescent="0.25">
      <c r="X7089">
        <v>7087</v>
      </c>
      <c r="Y7089" s="8" t="s">
        <v>17444</v>
      </c>
      <c r="Z7089">
        <v>334419</v>
      </c>
      <c r="AA7089">
        <v>335999</v>
      </c>
      <c r="AB7089" s="8" t="s">
        <v>17445</v>
      </c>
    </row>
    <row r="7090" spans="24:28" x14ac:dyDescent="0.25">
      <c r="X7090">
        <v>7088</v>
      </c>
      <c r="Y7090" s="8" t="s">
        <v>17446</v>
      </c>
      <c r="Z7090">
        <v>483112</v>
      </c>
      <c r="AB7090" s="8" t="s">
        <v>17447</v>
      </c>
    </row>
    <row r="7091" spans="24:28" x14ac:dyDescent="0.25">
      <c r="X7091">
        <v>7089</v>
      </c>
      <c r="Y7091" s="8" t="s">
        <v>17448</v>
      </c>
      <c r="Z7091">
        <v>326113</v>
      </c>
      <c r="AA7091">
        <v>332321</v>
      </c>
      <c r="AB7091" s="8" t="s">
        <v>17449</v>
      </c>
    </row>
    <row r="7092" spans="24:28" x14ac:dyDescent="0.25">
      <c r="X7092">
        <v>7090</v>
      </c>
      <c r="Y7092" s="8" t="s">
        <v>17450</v>
      </c>
      <c r="Z7092">
        <v>335110</v>
      </c>
      <c r="AB7092" s="8" t="s">
        <v>17451</v>
      </c>
    </row>
    <row r="7093" spans="24:28" x14ac:dyDescent="0.25">
      <c r="X7093">
        <v>7091</v>
      </c>
      <c r="Y7093" s="8" t="s">
        <v>17452</v>
      </c>
      <c r="Z7093">
        <v>611699</v>
      </c>
      <c r="AB7093" s="8" t="s">
        <v>17453</v>
      </c>
    </row>
    <row r="7094" spans="24:28" x14ac:dyDescent="0.25">
      <c r="X7094">
        <v>7092</v>
      </c>
      <c r="Y7094" s="8" t="s">
        <v>17454</v>
      </c>
      <c r="Z7094">
        <v>311991</v>
      </c>
      <c r="AB7094" s="8" t="s">
        <v>17455</v>
      </c>
    </row>
    <row r="7095" spans="24:28" x14ac:dyDescent="0.25">
      <c r="X7095">
        <v>7093</v>
      </c>
      <c r="Y7095" s="8" t="s">
        <v>17456</v>
      </c>
      <c r="Z7095">
        <v>324121</v>
      </c>
      <c r="AA7095">
        <v>237310</v>
      </c>
      <c r="AB7095" s="8" t="s">
        <v>17457</v>
      </c>
    </row>
    <row r="7096" spans="24:28" x14ac:dyDescent="0.25">
      <c r="X7096">
        <v>7094</v>
      </c>
      <c r="Y7096" s="8" t="s">
        <v>17458</v>
      </c>
      <c r="Z7096">
        <v>311224</v>
      </c>
      <c r="AB7096" s="8" t="s">
        <v>17459</v>
      </c>
    </row>
    <row r="7097" spans="24:28" x14ac:dyDescent="0.25">
      <c r="X7097">
        <v>7095</v>
      </c>
      <c r="Y7097" s="8" t="s">
        <v>17460</v>
      </c>
      <c r="Z7097">
        <v>238330</v>
      </c>
      <c r="AA7097">
        <v>449121</v>
      </c>
      <c r="AB7097" s="8" t="s">
        <v>17461</v>
      </c>
    </row>
    <row r="7098" spans="24:28" x14ac:dyDescent="0.25">
      <c r="X7098">
        <v>7096</v>
      </c>
      <c r="Y7098" s="8" t="s">
        <v>17462</v>
      </c>
      <c r="Z7098">
        <v>112990</v>
      </c>
      <c r="AA7098">
        <v>721214</v>
      </c>
      <c r="AB7098" s="8" t="s">
        <v>17463</v>
      </c>
    </row>
    <row r="7099" spans="24:28" x14ac:dyDescent="0.25">
      <c r="X7099">
        <v>7097</v>
      </c>
      <c r="Y7099" s="8" t="s">
        <v>17464</v>
      </c>
      <c r="Z7099">
        <v>721199</v>
      </c>
      <c r="AB7099" s="8" t="s">
        <v>17465</v>
      </c>
    </row>
    <row r="7100" spans="24:28" x14ac:dyDescent="0.25">
      <c r="X7100">
        <v>7098</v>
      </c>
      <c r="Y7100" s="8" t="s">
        <v>17466</v>
      </c>
      <c r="Z7100">
        <v>442291</v>
      </c>
      <c r="AA7100">
        <v>314120</v>
      </c>
      <c r="AB7100" s="8" t="s">
        <v>17467</v>
      </c>
    </row>
    <row r="7101" spans="24:28" x14ac:dyDescent="0.25">
      <c r="X7101">
        <v>7099</v>
      </c>
      <c r="Y7101" s="8" t="s">
        <v>17468</v>
      </c>
      <c r="Z7101">
        <v>316990</v>
      </c>
      <c r="AA7101">
        <v>314910</v>
      </c>
      <c r="AB7101" s="8" t="s">
        <v>17469</v>
      </c>
    </row>
    <row r="7102" spans="24:28" x14ac:dyDescent="0.25">
      <c r="X7102">
        <v>7100</v>
      </c>
      <c r="Y7102" s="8" t="s">
        <v>17470</v>
      </c>
      <c r="Z7102">
        <v>424440</v>
      </c>
      <c r="AA7102">
        <v>424470</v>
      </c>
      <c r="AB7102" s="8" t="s">
        <v>17471</v>
      </c>
    </row>
    <row r="7103" spans="24:28" x14ac:dyDescent="0.25">
      <c r="X7103">
        <v>7101</v>
      </c>
      <c r="Y7103" s="8" t="s">
        <v>17472</v>
      </c>
      <c r="Z7103">
        <v>713930</v>
      </c>
      <c r="AB7103" s="8" t="s">
        <v>17473</v>
      </c>
    </row>
    <row r="7104" spans="24:28" x14ac:dyDescent="0.25">
      <c r="X7104">
        <v>7102</v>
      </c>
      <c r="Y7104" s="8" t="s">
        <v>17474</v>
      </c>
      <c r="Z7104">
        <v>561422</v>
      </c>
      <c r="AB7104" s="8" t="s">
        <v>17475</v>
      </c>
    </row>
    <row r="7105" spans="24:28" x14ac:dyDescent="0.25">
      <c r="X7105">
        <v>7103</v>
      </c>
      <c r="Y7105" s="8" t="s">
        <v>17476</v>
      </c>
      <c r="Z7105">
        <v>449121</v>
      </c>
      <c r="AA7105">
        <v>449110</v>
      </c>
      <c r="AB7105" s="8" t="s">
        <v>17477</v>
      </c>
    </row>
    <row r="7106" spans="24:28" x14ac:dyDescent="0.25">
      <c r="X7106">
        <v>7104</v>
      </c>
      <c r="Y7106" s="8" t="s">
        <v>17478</v>
      </c>
      <c r="Z7106">
        <v>111940</v>
      </c>
      <c r="AB7106" s="8" t="s">
        <v>17479</v>
      </c>
    </row>
    <row r="7107" spans="24:28" x14ac:dyDescent="0.25">
      <c r="X7107">
        <v>7105</v>
      </c>
      <c r="Y7107" s="8" t="s">
        <v>17480</v>
      </c>
      <c r="Z7107">
        <v>521110</v>
      </c>
      <c r="AB7107" s="8" t="s">
        <v>17481</v>
      </c>
    </row>
    <row r="7108" spans="24:28" x14ac:dyDescent="0.25">
      <c r="X7108">
        <v>7106</v>
      </c>
      <c r="Y7108" s="8" t="s">
        <v>17482</v>
      </c>
      <c r="Z7108">
        <v>481111</v>
      </c>
      <c r="AB7108" s="8" t="s">
        <v>17483</v>
      </c>
    </row>
    <row r="7109" spans="24:28" x14ac:dyDescent="0.25">
      <c r="X7109">
        <v>7107</v>
      </c>
      <c r="Y7109" s="8" t="s">
        <v>17484</v>
      </c>
      <c r="Z7109">
        <v>551111</v>
      </c>
      <c r="AB7109" s="8" t="s">
        <v>17485</v>
      </c>
    </row>
    <row r="7110" spans="24:28" x14ac:dyDescent="0.25">
      <c r="X7110">
        <v>7108</v>
      </c>
      <c r="Y7110" s="8" t="s">
        <v>17486</v>
      </c>
      <c r="Z7110">
        <v>562119</v>
      </c>
      <c r="AB7110" s="8" t="s">
        <v>17487</v>
      </c>
    </row>
    <row r="7111" spans="24:28" x14ac:dyDescent="0.25">
      <c r="X7111">
        <v>7109</v>
      </c>
      <c r="Y7111" s="8" t="s">
        <v>17488</v>
      </c>
      <c r="Z7111">
        <v>922120</v>
      </c>
      <c r="AB7111" s="8" t="s">
        <v>17489</v>
      </c>
    </row>
    <row r="7112" spans="24:28" x14ac:dyDescent="0.25">
      <c r="X7112">
        <v>7110</v>
      </c>
      <c r="Y7112" s="8" t="s">
        <v>17490</v>
      </c>
      <c r="Z7112">
        <v>112990</v>
      </c>
      <c r="AB7112" s="8" t="s">
        <v>17491</v>
      </c>
    </row>
    <row r="7113" spans="24:28" x14ac:dyDescent="0.25">
      <c r="X7113">
        <v>7111</v>
      </c>
      <c r="Y7113" s="8" t="s">
        <v>17492</v>
      </c>
      <c r="Z7113">
        <v>313110</v>
      </c>
      <c r="AB7113" s="8" t="s">
        <v>17493</v>
      </c>
    </row>
    <row r="7114" spans="24:28" x14ac:dyDescent="0.25">
      <c r="X7114">
        <v>7112</v>
      </c>
      <c r="Y7114" s="8" t="s">
        <v>17494</v>
      </c>
      <c r="Z7114">
        <v>336211</v>
      </c>
      <c r="AA7114">
        <v>336111</v>
      </c>
      <c r="AB7114" s="8" t="s">
        <v>17495</v>
      </c>
    </row>
    <row r="7115" spans="24:28" x14ac:dyDescent="0.25">
      <c r="X7115">
        <v>7113</v>
      </c>
      <c r="Y7115" s="8" t="s">
        <v>17496</v>
      </c>
      <c r="Z7115">
        <v>423320</v>
      </c>
      <c r="AA7115">
        <v>324191</v>
      </c>
      <c r="AB7115" s="8" t="s">
        <v>17497</v>
      </c>
    </row>
    <row r="7116" spans="24:28" x14ac:dyDescent="0.25">
      <c r="X7116">
        <v>7114</v>
      </c>
      <c r="Y7116" s="8" t="s">
        <v>17498</v>
      </c>
      <c r="Z7116">
        <v>423220</v>
      </c>
      <c r="AA7116">
        <v>511130</v>
      </c>
      <c r="AB7116" s="8" t="s">
        <v>17499</v>
      </c>
    </row>
    <row r="7117" spans="24:28" x14ac:dyDescent="0.25">
      <c r="X7117">
        <v>7115</v>
      </c>
      <c r="Y7117" s="8" t="s">
        <v>17500</v>
      </c>
      <c r="Z7117">
        <v>562211</v>
      </c>
      <c r="AB7117" s="8" t="s">
        <v>17501</v>
      </c>
    </row>
    <row r="7118" spans="24:28" x14ac:dyDescent="0.25">
      <c r="X7118">
        <v>7116</v>
      </c>
      <c r="Y7118" s="8" t="s">
        <v>17502</v>
      </c>
      <c r="Z7118">
        <v>334112</v>
      </c>
      <c r="AB7118" s="8" t="s">
        <v>17503</v>
      </c>
    </row>
    <row r="7119" spans="24:28" x14ac:dyDescent="0.25">
      <c r="X7119">
        <v>7117</v>
      </c>
      <c r="Y7119" s="8" t="s">
        <v>17504</v>
      </c>
      <c r="Z7119">
        <v>611410</v>
      </c>
      <c r="AB7119" s="8" t="s">
        <v>17505</v>
      </c>
    </row>
    <row r="7120" spans="24:28" x14ac:dyDescent="0.25">
      <c r="X7120">
        <v>7118</v>
      </c>
      <c r="Y7120" s="8" t="s">
        <v>17506</v>
      </c>
      <c r="Z7120">
        <v>423520</v>
      </c>
      <c r="AB7120" s="8" t="s">
        <v>17507</v>
      </c>
    </row>
    <row r="7121" spans="24:28" x14ac:dyDescent="0.25">
      <c r="X7121">
        <v>7119</v>
      </c>
      <c r="Y7121" s="8" t="s">
        <v>17508</v>
      </c>
      <c r="Z7121">
        <v>459130</v>
      </c>
      <c r="AB7121" s="8" t="s">
        <v>17509</v>
      </c>
    </row>
    <row r="7122" spans="24:28" x14ac:dyDescent="0.25">
      <c r="X7122">
        <v>7120</v>
      </c>
      <c r="Y7122" s="8" t="s">
        <v>17510</v>
      </c>
      <c r="Z7122">
        <v>541330</v>
      </c>
      <c r="AA7122">
        <v>237990</v>
      </c>
      <c r="AB7122" s="8" t="s">
        <v>17511</v>
      </c>
    </row>
    <row r="7123" spans="24:28" x14ac:dyDescent="0.25">
      <c r="X7123">
        <v>7121</v>
      </c>
      <c r="Y7123" s="8" t="s">
        <v>17512</v>
      </c>
      <c r="Z7123">
        <v>238340</v>
      </c>
      <c r="AB7123" s="8" t="s">
        <v>17513</v>
      </c>
    </row>
    <row r="7124" spans="24:28" x14ac:dyDescent="0.25">
      <c r="X7124">
        <v>7122</v>
      </c>
      <c r="Y7124" s="8" t="s">
        <v>17514</v>
      </c>
      <c r="Z7124">
        <v>923120</v>
      </c>
      <c r="AB7124" s="8" t="s">
        <v>17515</v>
      </c>
    </row>
    <row r="7125" spans="24:28" x14ac:dyDescent="0.25">
      <c r="X7125">
        <v>7123</v>
      </c>
      <c r="Y7125" s="8" t="s">
        <v>17516</v>
      </c>
      <c r="Z7125">
        <v>722320</v>
      </c>
      <c r="AA7125">
        <v>454210</v>
      </c>
      <c r="AB7125" s="8" t="s">
        <v>17517</v>
      </c>
    </row>
    <row r="7126" spans="24:28" x14ac:dyDescent="0.25">
      <c r="X7126">
        <v>7124</v>
      </c>
      <c r="Y7126" s="8" t="s">
        <v>17518</v>
      </c>
      <c r="Z7126">
        <v>561710</v>
      </c>
      <c r="AA7126">
        <v>541990</v>
      </c>
      <c r="AB7126" s="8" t="s">
        <v>17519</v>
      </c>
    </row>
    <row r="7127" spans="24:28" x14ac:dyDescent="0.25">
      <c r="X7127">
        <v>7125</v>
      </c>
      <c r="Y7127" s="8" t="s">
        <v>17520</v>
      </c>
      <c r="Z7127">
        <v>333244</v>
      </c>
      <c r="AA7127">
        <v>322220</v>
      </c>
      <c r="AB7127" s="8" t="s">
        <v>17521</v>
      </c>
    </row>
    <row r="7128" spans="24:28" x14ac:dyDescent="0.25">
      <c r="X7128">
        <v>7126</v>
      </c>
      <c r="Y7128" s="8" t="s">
        <v>17522</v>
      </c>
      <c r="Z7128">
        <v>711510</v>
      </c>
      <c r="AB7128" s="8" t="s">
        <v>17523</v>
      </c>
    </row>
    <row r="7129" spans="24:28" x14ac:dyDescent="0.25">
      <c r="X7129">
        <v>7127</v>
      </c>
      <c r="Y7129" s="8" t="s">
        <v>17524</v>
      </c>
      <c r="Z7129">
        <v>611620</v>
      </c>
      <c r="AA7129">
        <v>713910</v>
      </c>
      <c r="AB7129" s="8" t="s">
        <v>17525</v>
      </c>
    </row>
    <row r="7130" spans="24:28" x14ac:dyDescent="0.25">
      <c r="X7130">
        <v>7128</v>
      </c>
      <c r="Y7130" s="8" t="s">
        <v>17526</v>
      </c>
      <c r="Z7130">
        <v>621511</v>
      </c>
      <c r="AA7130">
        <v>541715</v>
      </c>
      <c r="AB7130" s="8" t="s">
        <v>17527</v>
      </c>
    </row>
    <row r="7131" spans="24:28" x14ac:dyDescent="0.25">
      <c r="X7131">
        <v>7129</v>
      </c>
      <c r="Y7131" s="8" t="s">
        <v>17528</v>
      </c>
      <c r="Z7131">
        <v>621330</v>
      </c>
      <c r="AA7131">
        <v>621498</v>
      </c>
      <c r="AB7131" s="8" t="s">
        <v>17529</v>
      </c>
    </row>
    <row r="7132" spans="24:28" x14ac:dyDescent="0.25">
      <c r="X7132">
        <v>7130</v>
      </c>
      <c r="Y7132" s="8" t="s">
        <v>17530</v>
      </c>
      <c r="Z7132">
        <v>111339</v>
      </c>
      <c r="AA7132">
        <v>111219</v>
      </c>
      <c r="AB7132" s="8" t="s">
        <v>17531</v>
      </c>
    </row>
    <row r="7133" spans="24:28" x14ac:dyDescent="0.25">
      <c r="X7133">
        <v>7131</v>
      </c>
      <c r="Y7133" s="8" t="s">
        <v>17532</v>
      </c>
      <c r="Z7133">
        <v>512191</v>
      </c>
      <c r="AB7133" s="8" t="s">
        <v>17533</v>
      </c>
    </row>
    <row r="7134" spans="24:28" x14ac:dyDescent="0.25">
      <c r="X7134">
        <v>7132</v>
      </c>
      <c r="Y7134" s="8" t="s">
        <v>17534</v>
      </c>
      <c r="Z7134">
        <v>813211</v>
      </c>
      <c r="AB7134" s="8" t="s">
        <v>17535</v>
      </c>
    </row>
    <row r="7135" spans="24:28" x14ac:dyDescent="0.25">
      <c r="X7135">
        <v>7133</v>
      </c>
      <c r="Y7135" s="8" t="s">
        <v>17536</v>
      </c>
      <c r="Z7135">
        <v>314910</v>
      </c>
      <c r="AB7135" s="8" t="s">
        <v>17537</v>
      </c>
    </row>
    <row r="7136" spans="24:28" x14ac:dyDescent="0.25">
      <c r="X7136">
        <v>7134</v>
      </c>
      <c r="Y7136" s="8" t="s">
        <v>17538</v>
      </c>
      <c r="Z7136">
        <v>623990</v>
      </c>
      <c r="AA7136">
        <v>624110</v>
      </c>
      <c r="AB7136" s="8" t="s">
        <v>17539</v>
      </c>
    </row>
    <row r="7137" spans="24:28" x14ac:dyDescent="0.25">
      <c r="X7137">
        <v>7135</v>
      </c>
      <c r="Y7137" s="8" t="s">
        <v>17540</v>
      </c>
      <c r="Z7137">
        <v>334118</v>
      </c>
      <c r="AA7137">
        <v>511210</v>
      </c>
      <c r="AB7137" s="8" t="s">
        <v>17541</v>
      </c>
    </row>
    <row r="7138" spans="24:28" x14ac:dyDescent="0.25">
      <c r="X7138">
        <v>7136</v>
      </c>
      <c r="Y7138" s="8" t="s">
        <v>17542</v>
      </c>
      <c r="Z7138">
        <v>331110</v>
      </c>
      <c r="AB7138" s="8" t="s">
        <v>17543</v>
      </c>
    </row>
    <row r="7139" spans="24:28" x14ac:dyDescent="0.25">
      <c r="X7139">
        <v>7137</v>
      </c>
      <c r="Y7139" s="8" t="s">
        <v>17544</v>
      </c>
      <c r="Z7139">
        <v>221112</v>
      </c>
      <c r="AB7139" s="8" t="s">
        <v>17545</v>
      </c>
    </row>
    <row r="7140" spans="24:28" x14ac:dyDescent="0.25">
      <c r="X7140">
        <v>7138</v>
      </c>
      <c r="Y7140" s="8" t="s">
        <v>17546</v>
      </c>
      <c r="Z7140">
        <v>444180</v>
      </c>
      <c r="AA7140">
        <v>321215</v>
      </c>
      <c r="AB7140" s="8" t="s">
        <v>17547</v>
      </c>
    </row>
    <row r="7141" spans="24:28" x14ac:dyDescent="0.25">
      <c r="X7141">
        <v>7139</v>
      </c>
      <c r="Y7141" s="8" t="s">
        <v>17548</v>
      </c>
      <c r="Z7141">
        <v>485320</v>
      </c>
      <c r="AA7141">
        <v>485999</v>
      </c>
      <c r="AB7141" s="8" t="s">
        <v>17549</v>
      </c>
    </row>
    <row r="7142" spans="24:28" x14ac:dyDescent="0.25">
      <c r="X7142">
        <v>7140</v>
      </c>
      <c r="Y7142" s="8" t="s">
        <v>17550</v>
      </c>
      <c r="Z7142">
        <v>311919</v>
      </c>
      <c r="AB7142" s="8" t="s">
        <v>17551</v>
      </c>
    </row>
    <row r="7143" spans="24:28" x14ac:dyDescent="0.25">
      <c r="X7143">
        <v>7141</v>
      </c>
      <c r="Y7143" s="8" t="s">
        <v>17552</v>
      </c>
      <c r="Z7143">
        <v>311119</v>
      </c>
      <c r="AA7143">
        <v>424910</v>
      </c>
      <c r="AB7143" s="8" t="s">
        <v>17553</v>
      </c>
    </row>
    <row r="7144" spans="24:28" x14ac:dyDescent="0.25">
      <c r="X7144">
        <v>7142</v>
      </c>
      <c r="Y7144" s="8" t="s">
        <v>17554</v>
      </c>
      <c r="Z7144">
        <v>334417</v>
      </c>
      <c r="AA7144">
        <v>334413</v>
      </c>
      <c r="AB7144" s="8" t="s">
        <v>17555</v>
      </c>
    </row>
    <row r="7145" spans="24:28" x14ac:dyDescent="0.25">
      <c r="X7145">
        <v>7143</v>
      </c>
      <c r="Y7145" s="8" t="s">
        <v>17556</v>
      </c>
      <c r="Z7145">
        <v>523910</v>
      </c>
      <c r="AB7145" s="8" t="s">
        <v>17557</v>
      </c>
    </row>
    <row r="7146" spans="24:28" x14ac:dyDescent="0.25">
      <c r="X7146">
        <v>7144</v>
      </c>
      <c r="Y7146" s="8" t="s">
        <v>17558</v>
      </c>
      <c r="Z7146">
        <v>212312</v>
      </c>
      <c r="AA7146">
        <v>327320</v>
      </c>
      <c r="AB7146" s="8" t="s">
        <v>17559</v>
      </c>
    </row>
    <row r="7147" spans="24:28" x14ac:dyDescent="0.25">
      <c r="X7147">
        <v>7145</v>
      </c>
      <c r="Y7147" s="8" t="s">
        <v>17560</v>
      </c>
      <c r="Z7147">
        <v>541890</v>
      </c>
      <c r="AB7147" s="8" t="s">
        <v>17561</v>
      </c>
    </row>
    <row r="7148" spans="24:28" x14ac:dyDescent="0.25">
      <c r="X7148">
        <v>7146</v>
      </c>
      <c r="Y7148" s="8" t="s">
        <v>17562</v>
      </c>
      <c r="Z7148">
        <v>712120</v>
      </c>
      <c r="AA7148">
        <v>923110</v>
      </c>
      <c r="AB7148" s="8" t="s">
        <v>17563</v>
      </c>
    </row>
    <row r="7149" spans="24:28" x14ac:dyDescent="0.25">
      <c r="X7149">
        <v>7147</v>
      </c>
      <c r="Y7149" s="8" t="s">
        <v>17564</v>
      </c>
      <c r="Z7149">
        <v>423690</v>
      </c>
      <c r="AA7149">
        <v>334310</v>
      </c>
      <c r="AB7149" s="8" t="s">
        <v>17565</v>
      </c>
    </row>
    <row r="7150" spans="24:28" x14ac:dyDescent="0.25">
      <c r="X7150">
        <v>7148</v>
      </c>
      <c r="Y7150" s="8" t="s">
        <v>17566</v>
      </c>
      <c r="Z7150">
        <v>523999</v>
      </c>
      <c r="AB7150" s="8" t="s">
        <v>17567</v>
      </c>
    </row>
    <row r="7151" spans="24:28" x14ac:dyDescent="0.25">
      <c r="X7151">
        <v>7149</v>
      </c>
      <c r="Y7151" s="8" t="s">
        <v>17568</v>
      </c>
      <c r="Z7151">
        <v>483113</v>
      </c>
      <c r="AB7151" s="8" t="s">
        <v>17569</v>
      </c>
    </row>
    <row r="7152" spans="24:28" x14ac:dyDescent="0.25">
      <c r="X7152">
        <v>7150</v>
      </c>
      <c r="Y7152" s="8" t="s">
        <v>17570</v>
      </c>
      <c r="Z7152">
        <v>541890</v>
      </c>
      <c r="AA7152">
        <v>561422</v>
      </c>
      <c r="AB7152" s="8" t="s">
        <v>17571</v>
      </c>
    </row>
    <row r="7153" spans="24:28" x14ac:dyDescent="0.25">
      <c r="X7153">
        <v>7151</v>
      </c>
      <c r="Y7153" s="8" t="s">
        <v>17572</v>
      </c>
      <c r="Z7153">
        <v>449210</v>
      </c>
      <c r="AA7153">
        <v>449210</v>
      </c>
      <c r="AB7153" s="8" t="s">
        <v>17573</v>
      </c>
    </row>
    <row r="7154" spans="24:28" x14ac:dyDescent="0.25">
      <c r="X7154">
        <v>7152</v>
      </c>
      <c r="Y7154" s="8" t="s">
        <v>17574</v>
      </c>
      <c r="Z7154">
        <v>922150</v>
      </c>
      <c r="AA7154">
        <v>922140</v>
      </c>
      <c r="AB7154" s="8" t="s">
        <v>17575</v>
      </c>
    </row>
    <row r="7155" spans="24:28" x14ac:dyDescent="0.25">
      <c r="X7155">
        <v>7153</v>
      </c>
      <c r="Y7155" s="8" t="s">
        <v>17576</v>
      </c>
      <c r="Z7155">
        <v>611610</v>
      </c>
      <c r="AB7155" s="8" t="s">
        <v>17577</v>
      </c>
    </row>
    <row r="7156" spans="24:28" x14ac:dyDescent="0.25">
      <c r="X7156">
        <v>7154</v>
      </c>
      <c r="Y7156" s="8" t="s">
        <v>17578</v>
      </c>
      <c r="Z7156">
        <v>445120</v>
      </c>
      <c r="AA7156">
        <v>447190</v>
      </c>
      <c r="AB7156" s="8" t="s">
        <v>17579</v>
      </c>
    </row>
    <row r="7157" spans="24:28" x14ac:dyDescent="0.25">
      <c r="X7157">
        <v>7155</v>
      </c>
      <c r="Y7157" s="8" t="s">
        <v>17580</v>
      </c>
      <c r="Z7157">
        <v>712130</v>
      </c>
      <c r="AA7157">
        <v>611710</v>
      </c>
      <c r="AB7157" s="8" t="s">
        <v>17581</v>
      </c>
    </row>
    <row r="7158" spans="24:28" x14ac:dyDescent="0.25">
      <c r="X7158">
        <v>7156</v>
      </c>
      <c r="Y7158" s="8" t="s">
        <v>17582</v>
      </c>
      <c r="Z7158">
        <v>332313</v>
      </c>
      <c r="AA7158">
        <v>237120</v>
      </c>
      <c r="AB7158" s="8" t="s">
        <v>17583</v>
      </c>
    </row>
    <row r="7159" spans="24:28" x14ac:dyDescent="0.25">
      <c r="X7159">
        <v>7157</v>
      </c>
      <c r="Y7159" s="8" t="s">
        <v>17584</v>
      </c>
      <c r="Z7159">
        <v>311423</v>
      </c>
      <c r="AA7159">
        <v>311421</v>
      </c>
      <c r="AB7159" s="8" t="s">
        <v>17585</v>
      </c>
    </row>
    <row r="7160" spans="24:28" x14ac:dyDescent="0.25">
      <c r="X7160">
        <v>7158</v>
      </c>
      <c r="Y7160" s="8" t="s">
        <v>3825</v>
      </c>
      <c r="Z7160">
        <v>333991</v>
      </c>
      <c r="AA7160">
        <v>561990</v>
      </c>
      <c r="AB7160" s="8" t="s">
        <v>17586</v>
      </c>
    </row>
    <row r="7161" spans="24:28" x14ac:dyDescent="0.25">
      <c r="X7161">
        <v>7159</v>
      </c>
      <c r="Y7161" s="8" t="s">
        <v>17587</v>
      </c>
      <c r="Z7161">
        <v>324199</v>
      </c>
      <c r="AA7161">
        <v>325412</v>
      </c>
      <c r="AB7161" s="8" t="s">
        <v>17588</v>
      </c>
    </row>
    <row r="7162" spans="24:28" x14ac:dyDescent="0.25">
      <c r="X7162">
        <v>7160</v>
      </c>
      <c r="Y7162" s="8" t="s">
        <v>17589</v>
      </c>
      <c r="Z7162">
        <v>562998</v>
      </c>
      <c r="AB7162" s="8" t="s">
        <v>17590</v>
      </c>
    </row>
    <row r="7163" spans="24:28" x14ac:dyDescent="0.25">
      <c r="X7163">
        <v>7161</v>
      </c>
      <c r="Y7163" s="8" t="s">
        <v>17591</v>
      </c>
      <c r="Z7163">
        <v>315210</v>
      </c>
      <c r="AB7163" s="8" t="s">
        <v>17592</v>
      </c>
    </row>
    <row r="7164" spans="24:28" x14ac:dyDescent="0.25">
      <c r="X7164">
        <v>7162</v>
      </c>
      <c r="Y7164" s="8" t="s">
        <v>17593</v>
      </c>
      <c r="Z7164">
        <v>111940</v>
      </c>
      <c r="AA7164">
        <v>237210</v>
      </c>
      <c r="AB7164" s="8" t="s">
        <v>17594</v>
      </c>
    </row>
    <row r="7165" spans="24:28" x14ac:dyDescent="0.25">
      <c r="X7165">
        <v>7163</v>
      </c>
      <c r="Y7165" s="8" t="s">
        <v>17595</v>
      </c>
      <c r="Z7165">
        <v>532283</v>
      </c>
      <c r="AA7165">
        <v>446199</v>
      </c>
      <c r="AB7165" s="8" t="s">
        <v>17596</v>
      </c>
    </row>
    <row r="7166" spans="24:28" x14ac:dyDescent="0.25">
      <c r="X7166">
        <v>7164</v>
      </c>
      <c r="Y7166" s="8" t="s">
        <v>17597</v>
      </c>
      <c r="Z7166">
        <v>314994</v>
      </c>
      <c r="AA7166">
        <v>423610</v>
      </c>
      <c r="AB7166" s="8" t="s">
        <v>17598</v>
      </c>
    </row>
    <row r="7167" spans="24:28" x14ac:dyDescent="0.25">
      <c r="X7167">
        <v>7165</v>
      </c>
      <c r="Y7167" s="8" t="s">
        <v>17599</v>
      </c>
      <c r="Z7167">
        <v>332216</v>
      </c>
      <c r="AB7167" s="8" t="s">
        <v>17600</v>
      </c>
    </row>
    <row r="7168" spans="24:28" x14ac:dyDescent="0.25">
      <c r="X7168">
        <v>7166</v>
      </c>
      <c r="Y7168" s="8" t="s">
        <v>17601</v>
      </c>
      <c r="Z7168">
        <v>561440</v>
      </c>
      <c r="AA7168">
        <v>518210</v>
      </c>
      <c r="AB7168" s="8" t="s">
        <v>17602</v>
      </c>
    </row>
    <row r="7169" spans="24:28" x14ac:dyDescent="0.25">
      <c r="X7169">
        <v>7167</v>
      </c>
      <c r="Y7169" s="8" t="s">
        <v>17603</v>
      </c>
      <c r="Z7169">
        <v>332410</v>
      </c>
      <c r="AA7169">
        <v>335210</v>
      </c>
      <c r="AB7169" s="8" t="s">
        <v>17604</v>
      </c>
    </row>
    <row r="7170" spans="24:28" x14ac:dyDescent="0.25">
      <c r="X7170">
        <v>7168</v>
      </c>
      <c r="Y7170" s="8" t="s">
        <v>17605</v>
      </c>
      <c r="Z7170">
        <v>339920</v>
      </c>
      <c r="AA7170">
        <v>326191</v>
      </c>
      <c r="AB7170" s="8" t="s">
        <v>17606</v>
      </c>
    </row>
    <row r="7171" spans="24:28" x14ac:dyDescent="0.25">
      <c r="X7171">
        <v>7169</v>
      </c>
      <c r="Y7171" s="8" t="s">
        <v>17607</v>
      </c>
      <c r="Z7171">
        <v>334512</v>
      </c>
      <c r="AA7171">
        <v>561621</v>
      </c>
      <c r="AB7171" s="8" t="s">
        <v>17608</v>
      </c>
    </row>
    <row r="7172" spans="24:28" x14ac:dyDescent="0.25">
      <c r="X7172">
        <v>7170</v>
      </c>
      <c r="Y7172" s="8" t="s">
        <v>17609</v>
      </c>
      <c r="Z7172">
        <v>311230</v>
      </c>
      <c r="AA7172">
        <v>311211</v>
      </c>
      <c r="AB7172" s="8" t="s">
        <v>17610</v>
      </c>
    </row>
    <row r="7173" spans="24:28" x14ac:dyDescent="0.25">
      <c r="X7173">
        <v>7171</v>
      </c>
      <c r="Y7173" s="8" t="s">
        <v>17611</v>
      </c>
      <c r="Z7173">
        <v>334512</v>
      </c>
      <c r="AA7173">
        <v>238220</v>
      </c>
      <c r="AB7173" s="8" t="s">
        <v>17612</v>
      </c>
    </row>
    <row r="7174" spans="24:28" x14ac:dyDescent="0.25">
      <c r="X7174">
        <v>7172</v>
      </c>
      <c r="Y7174" s="8" t="s">
        <v>17613</v>
      </c>
      <c r="Z7174">
        <v>321219</v>
      </c>
      <c r="AA7174">
        <v>321211</v>
      </c>
      <c r="AB7174" s="8" t="s">
        <v>17614</v>
      </c>
    </row>
    <row r="7175" spans="24:28" x14ac:dyDescent="0.25">
      <c r="X7175">
        <v>7173</v>
      </c>
      <c r="Y7175" s="8" t="s">
        <v>17615</v>
      </c>
      <c r="Z7175">
        <v>813110</v>
      </c>
      <c r="AA7175">
        <v>531312</v>
      </c>
      <c r="AB7175" s="8" t="s">
        <v>17616</v>
      </c>
    </row>
    <row r="7176" spans="24:28" x14ac:dyDescent="0.25">
      <c r="X7176">
        <v>7174</v>
      </c>
      <c r="Y7176" s="8" t="s">
        <v>17617</v>
      </c>
      <c r="Z7176">
        <v>325412</v>
      </c>
      <c r="AB7176" s="8" t="s">
        <v>17618</v>
      </c>
    </row>
    <row r="7177" spans="24:28" x14ac:dyDescent="0.25">
      <c r="X7177">
        <v>7175</v>
      </c>
      <c r="Y7177" s="8" t="s">
        <v>17619</v>
      </c>
      <c r="Z7177">
        <v>447190</v>
      </c>
      <c r="AA7177">
        <v>327390</v>
      </c>
      <c r="AB7177" s="8" t="s">
        <v>17620</v>
      </c>
    </row>
    <row r="7178" spans="24:28" x14ac:dyDescent="0.25">
      <c r="X7178">
        <v>7176</v>
      </c>
      <c r="Y7178" s="8" t="s">
        <v>17621</v>
      </c>
      <c r="Z7178">
        <v>333241</v>
      </c>
      <c r="AB7178" s="8" t="s">
        <v>17622</v>
      </c>
    </row>
    <row r="7179" spans="24:28" x14ac:dyDescent="0.25">
      <c r="X7179">
        <v>7177</v>
      </c>
      <c r="Y7179" s="8" t="s">
        <v>17623</v>
      </c>
      <c r="Z7179">
        <v>315120</v>
      </c>
      <c r="AA7179">
        <v>315250</v>
      </c>
      <c r="AB7179" s="8" t="s">
        <v>17624</v>
      </c>
    </row>
    <row r="7180" spans="24:28" x14ac:dyDescent="0.25">
      <c r="X7180">
        <v>7178</v>
      </c>
      <c r="Y7180" s="8" t="s">
        <v>17625</v>
      </c>
      <c r="Z7180">
        <v>445291</v>
      </c>
      <c r="AB7180" s="8" t="s">
        <v>17626</v>
      </c>
    </row>
    <row r="7181" spans="24:28" x14ac:dyDescent="0.25">
      <c r="X7181">
        <v>7179</v>
      </c>
      <c r="Y7181" s="8" t="s">
        <v>17627</v>
      </c>
      <c r="Z7181">
        <v>485111</v>
      </c>
      <c r="AB7181" s="8" t="s">
        <v>17628</v>
      </c>
    </row>
    <row r="7182" spans="24:28" x14ac:dyDescent="0.25">
      <c r="X7182">
        <v>7180</v>
      </c>
      <c r="Y7182" s="8" t="s">
        <v>17629</v>
      </c>
      <c r="Z7182">
        <v>485210</v>
      </c>
      <c r="AB7182" s="8" t="s">
        <v>17630</v>
      </c>
    </row>
    <row r="7183" spans="24:28" x14ac:dyDescent="0.25">
      <c r="X7183">
        <v>7181</v>
      </c>
      <c r="Y7183" s="8" t="s">
        <v>17631</v>
      </c>
      <c r="Z7183">
        <v>423860</v>
      </c>
      <c r="AB7183" s="8" t="s">
        <v>17632</v>
      </c>
    </row>
    <row r="7184" spans="24:28" x14ac:dyDescent="0.25">
      <c r="X7184">
        <v>7182</v>
      </c>
      <c r="Y7184" s="8" t="s">
        <v>17633</v>
      </c>
      <c r="Z7184">
        <v>335929</v>
      </c>
      <c r="AB7184" s="8" t="s">
        <v>17634</v>
      </c>
    </row>
    <row r="7185" spans="24:28" x14ac:dyDescent="0.25">
      <c r="X7185">
        <v>7183</v>
      </c>
      <c r="Y7185" s="8" t="s">
        <v>17635</v>
      </c>
      <c r="Z7185">
        <v>315990</v>
      </c>
      <c r="AA7185">
        <v>315250</v>
      </c>
      <c r="AB7185" s="8" t="s">
        <v>17636</v>
      </c>
    </row>
    <row r="7186" spans="24:28" x14ac:dyDescent="0.25">
      <c r="X7186">
        <v>7184</v>
      </c>
      <c r="Y7186" s="8" t="s">
        <v>17637</v>
      </c>
      <c r="Z7186">
        <v>312112</v>
      </c>
      <c r="AB7186" s="8" t="s">
        <v>17638</v>
      </c>
    </row>
    <row r="7187" spans="24:28" x14ac:dyDescent="0.25">
      <c r="X7187">
        <v>7185</v>
      </c>
      <c r="Y7187" s="8" t="s">
        <v>17639</v>
      </c>
      <c r="Z7187">
        <v>311613</v>
      </c>
      <c r="AB7187" s="8" t="s">
        <v>17640</v>
      </c>
    </row>
    <row r="7188" spans="24:28" x14ac:dyDescent="0.25">
      <c r="X7188">
        <v>7186</v>
      </c>
      <c r="Y7188" s="8" t="s">
        <v>17641</v>
      </c>
      <c r="Z7188">
        <v>313230</v>
      </c>
      <c r="AB7188" s="8" t="s">
        <v>17642</v>
      </c>
    </row>
    <row r="7189" spans="24:28" x14ac:dyDescent="0.25">
      <c r="X7189">
        <v>7187</v>
      </c>
      <c r="Y7189" s="8" t="s">
        <v>17643</v>
      </c>
      <c r="Z7189">
        <v>336612</v>
      </c>
      <c r="AA7189">
        <v>441222</v>
      </c>
      <c r="AB7189" s="8" t="s">
        <v>17644</v>
      </c>
    </row>
    <row r="7190" spans="24:28" x14ac:dyDescent="0.25">
      <c r="X7190">
        <v>7188</v>
      </c>
      <c r="Y7190" s="8" t="s">
        <v>17645</v>
      </c>
      <c r="Z7190">
        <v>451212</v>
      </c>
      <c r="AA7190">
        <v>453310</v>
      </c>
      <c r="AB7190" s="8" t="s">
        <v>17646</v>
      </c>
    </row>
    <row r="7191" spans="24:28" x14ac:dyDescent="0.25">
      <c r="X7191">
        <v>7189</v>
      </c>
      <c r="Y7191" s="8" t="s">
        <v>17647</v>
      </c>
      <c r="Z7191">
        <v>332323</v>
      </c>
      <c r="AA7191">
        <v>331318</v>
      </c>
      <c r="AB7191" s="8" t="s">
        <v>17648</v>
      </c>
    </row>
    <row r="7192" spans="24:28" x14ac:dyDescent="0.25">
      <c r="X7192">
        <v>7190</v>
      </c>
      <c r="Y7192" s="8" t="s">
        <v>17649</v>
      </c>
      <c r="Z7192">
        <v>325180</v>
      </c>
      <c r="AA7192">
        <v>326113</v>
      </c>
      <c r="AB7192" s="8" t="s">
        <v>17650</v>
      </c>
    </row>
    <row r="7193" spans="24:28" x14ac:dyDescent="0.25">
      <c r="X7193">
        <v>7191</v>
      </c>
      <c r="Y7193" s="8" t="s">
        <v>17651</v>
      </c>
      <c r="Z7193">
        <v>722514</v>
      </c>
      <c r="AB7193" s="8" t="s">
        <v>17652</v>
      </c>
    </row>
    <row r="7194" spans="24:28" x14ac:dyDescent="0.25">
      <c r="X7194">
        <v>7192</v>
      </c>
      <c r="Y7194" s="8" t="s">
        <v>17653</v>
      </c>
      <c r="Z7194">
        <v>484121</v>
      </c>
      <c r="AA7194">
        <v>484210</v>
      </c>
      <c r="AB7194" s="8" t="s">
        <v>17654</v>
      </c>
    </row>
    <row r="7195" spans="24:28" x14ac:dyDescent="0.25">
      <c r="X7195">
        <v>7193</v>
      </c>
      <c r="Y7195" s="8" t="s">
        <v>17655</v>
      </c>
      <c r="Z7195">
        <v>513191</v>
      </c>
      <c r="AA7195">
        <v>322220</v>
      </c>
      <c r="AB7195" s="8" t="s">
        <v>17656</v>
      </c>
    </row>
    <row r="7196" spans="24:28" x14ac:dyDescent="0.25">
      <c r="X7196">
        <v>7194</v>
      </c>
      <c r="Y7196" s="8" t="s">
        <v>17657</v>
      </c>
      <c r="Z7196">
        <v>333316</v>
      </c>
      <c r="AA7196">
        <v>551112</v>
      </c>
      <c r="AB7196" s="8" t="s">
        <v>17658</v>
      </c>
    </row>
    <row r="7197" spans="24:28" x14ac:dyDescent="0.25">
      <c r="X7197">
        <v>7195</v>
      </c>
      <c r="Y7197" s="8" t="s">
        <v>17659</v>
      </c>
      <c r="Z7197">
        <v>611511</v>
      </c>
      <c r="AA7197">
        <v>611519</v>
      </c>
      <c r="AB7197" s="8" t="s">
        <v>17660</v>
      </c>
    </row>
    <row r="7198" spans="24:28" x14ac:dyDescent="0.25">
      <c r="X7198">
        <v>7196</v>
      </c>
      <c r="Y7198" s="8" t="s">
        <v>17661</v>
      </c>
      <c r="Z7198">
        <v>423920</v>
      </c>
      <c r="AA7198">
        <v>459999</v>
      </c>
      <c r="AB7198" s="8" t="s">
        <v>17662</v>
      </c>
    </row>
    <row r="7199" spans="24:28" x14ac:dyDescent="0.25">
      <c r="X7199">
        <v>7197</v>
      </c>
      <c r="Y7199" s="8" t="s">
        <v>17663</v>
      </c>
      <c r="Z7199">
        <v>424990</v>
      </c>
      <c r="AA7199">
        <v>424910</v>
      </c>
      <c r="AB7199" s="8" t="s">
        <v>17664</v>
      </c>
    </row>
    <row r="7200" spans="24:28" x14ac:dyDescent="0.25">
      <c r="X7200">
        <v>7198</v>
      </c>
      <c r="Y7200" s="8" t="s">
        <v>17665</v>
      </c>
      <c r="Z7200">
        <v>455110</v>
      </c>
      <c r="AA7200">
        <v>445110</v>
      </c>
      <c r="AB7200" s="8" t="s">
        <v>17666</v>
      </c>
    </row>
    <row r="7201" spans="24:28" x14ac:dyDescent="0.25">
      <c r="X7201">
        <v>7199</v>
      </c>
      <c r="Y7201" s="8" t="s">
        <v>17667</v>
      </c>
      <c r="Z7201">
        <v>332992</v>
      </c>
      <c r="AB7201" s="8" t="s">
        <v>17668</v>
      </c>
    </row>
    <row r="7202" spans="24:28" x14ac:dyDescent="0.25">
      <c r="X7202">
        <v>7200</v>
      </c>
      <c r="Y7202" s="8" t="s">
        <v>17669</v>
      </c>
      <c r="Z7202">
        <v>522294</v>
      </c>
      <c r="AB7202" s="8" t="s">
        <v>17670</v>
      </c>
    </row>
    <row r="7203" spans="24:28" x14ac:dyDescent="0.25">
      <c r="X7203">
        <v>7201</v>
      </c>
      <c r="Y7203" s="8" t="s">
        <v>17671</v>
      </c>
      <c r="Z7203">
        <v>324199</v>
      </c>
      <c r="AB7203" s="8" t="s">
        <v>17672</v>
      </c>
    </row>
    <row r="7204" spans="24:28" x14ac:dyDescent="0.25">
      <c r="X7204">
        <v>7202</v>
      </c>
      <c r="Y7204" s="8" t="s">
        <v>17673</v>
      </c>
      <c r="Z7204">
        <v>326160</v>
      </c>
      <c r="AA7204">
        <v>541330</v>
      </c>
      <c r="AB7204" s="8" t="s">
        <v>17674</v>
      </c>
    </row>
    <row r="7205" spans="24:28" x14ac:dyDescent="0.25">
      <c r="X7205">
        <v>7203</v>
      </c>
      <c r="Y7205" s="8" t="s">
        <v>17675</v>
      </c>
      <c r="Z7205">
        <v>424910</v>
      </c>
      <c r="AB7205" s="8" t="s">
        <v>17676</v>
      </c>
    </row>
    <row r="7206" spans="24:28" x14ac:dyDescent="0.25">
      <c r="X7206">
        <v>7204</v>
      </c>
      <c r="Y7206" s="8" t="s">
        <v>17677</v>
      </c>
      <c r="Z7206">
        <v>446199</v>
      </c>
      <c r="AA7206">
        <v>423450</v>
      </c>
      <c r="AB7206" s="8" t="s">
        <v>17678</v>
      </c>
    </row>
    <row r="7207" spans="24:28" x14ac:dyDescent="0.25">
      <c r="X7207">
        <v>7205</v>
      </c>
      <c r="Y7207" s="8" t="s">
        <v>17679</v>
      </c>
      <c r="Z7207">
        <v>335912</v>
      </c>
      <c r="AA7207">
        <v>325320</v>
      </c>
      <c r="AB7207" s="8" t="s">
        <v>17680</v>
      </c>
    </row>
    <row r="7208" spans="24:28" x14ac:dyDescent="0.25">
      <c r="X7208">
        <v>7206</v>
      </c>
      <c r="Y7208" s="8" t="s">
        <v>17681</v>
      </c>
      <c r="Z7208">
        <v>423490</v>
      </c>
      <c r="AB7208" s="8" t="s">
        <v>17682</v>
      </c>
    </row>
    <row r="7209" spans="24:28" x14ac:dyDescent="0.25">
      <c r="X7209">
        <v>7207</v>
      </c>
      <c r="Y7209" s="8" t="s">
        <v>17683</v>
      </c>
      <c r="Z7209">
        <v>236118</v>
      </c>
      <c r="AA7209">
        <v>561720</v>
      </c>
      <c r="AB7209" s="8" t="s">
        <v>17684</v>
      </c>
    </row>
    <row r="7210" spans="24:28" x14ac:dyDescent="0.25">
      <c r="X7210">
        <v>7208</v>
      </c>
      <c r="Y7210" s="8" t="s">
        <v>17685</v>
      </c>
      <c r="Z7210">
        <v>561450</v>
      </c>
      <c r="AB7210" s="8" t="s">
        <v>17686</v>
      </c>
    </row>
    <row r="7211" spans="24:28" x14ac:dyDescent="0.25">
      <c r="X7211">
        <v>7209</v>
      </c>
      <c r="Y7211" s="8" t="s">
        <v>17687</v>
      </c>
      <c r="Z7211">
        <v>316110</v>
      </c>
      <c r="AA7211">
        <v>314999</v>
      </c>
      <c r="AB7211" s="8" t="s">
        <v>17688</v>
      </c>
    </row>
    <row r="7212" spans="24:28" x14ac:dyDescent="0.25">
      <c r="X7212">
        <v>7210</v>
      </c>
      <c r="Y7212" s="8" t="s">
        <v>17689</v>
      </c>
      <c r="Z7212">
        <v>561790</v>
      </c>
      <c r="AB7212" s="8" t="s">
        <v>17690</v>
      </c>
    </row>
    <row r="7213" spans="24:28" x14ac:dyDescent="0.25">
      <c r="X7213">
        <v>7211</v>
      </c>
      <c r="Y7213" s="8" t="s">
        <v>17691</v>
      </c>
      <c r="Z7213">
        <v>238310</v>
      </c>
      <c r="AA7213">
        <v>238210</v>
      </c>
      <c r="AB7213" s="8" t="s">
        <v>17692</v>
      </c>
    </row>
    <row r="7214" spans="24:28" x14ac:dyDescent="0.25">
      <c r="X7214">
        <v>7212</v>
      </c>
      <c r="Y7214" s="8" t="s">
        <v>17693</v>
      </c>
      <c r="Z7214">
        <v>336415</v>
      </c>
      <c r="AA7214">
        <v>336320</v>
      </c>
      <c r="AB7214" s="8" t="s">
        <v>17694</v>
      </c>
    </row>
    <row r="7215" spans="24:28" x14ac:dyDescent="0.25">
      <c r="X7215">
        <v>7213</v>
      </c>
      <c r="Y7215" s="8" t="s">
        <v>17695</v>
      </c>
      <c r="Z7215">
        <v>238150</v>
      </c>
      <c r="AB7215" s="8" t="s">
        <v>17696</v>
      </c>
    </row>
    <row r="7216" spans="24:28" x14ac:dyDescent="0.25">
      <c r="X7216">
        <v>7214</v>
      </c>
      <c r="Y7216" s="8" t="s">
        <v>17697</v>
      </c>
      <c r="Z7216">
        <v>525120</v>
      </c>
      <c r="AB7216" s="8" t="s">
        <v>17698</v>
      </c>
    </row>
    <row r="7217" spans="24:28" x14ac:dyDescent="0.25">
      <c r="X7217">
        <v>7215</v>
      </c>
      <c r="Y7217" s="8" t="s">
        <v>17699</v>
      </c>
      <c r="Z7217">
        <v>811118</v>
      </c>
      <c r="AA7217">
        <v>541330</v>
      </c>
      <c r="AB7217" s="8" t="s">
        <v>17700</v>
      </c>
    </row>
    <row r="7218" spans="24:28" x14ac:dyDescent="0.25">
      <c r="X7218">
        <v>7216</v>
      </c>
      <c r="Y7218" s="8" t="s">
        <v>17701</v>
      </c>
      <c r="Z7218">
        <v>811211</v>
      </c>
      <c r="AB7218" s="8" t="s">
        <v>17702</v>
      </c>
    </row>
    <row r="7219" spans="24:28" x14ac:dyDescent="0.25">
      <c r="X7219">
        <v>7217</v>
      </c>
      <c r="Y7219" s="8" t="s">
        <v>17703</v>
      </c>
      <c r="Z7219">
        <v>512290</v>
      </c>
      <c r="AB7219" s="8" t="s">
        <v>17704</v>
      </c>
    </row>
    <row r="7220" spans="24:28" x14ac:dyDescent="0.25">
      <c r="X7220">
        <v>7218</v>
      </c>
      <c r="Y7220" s="8" t="s">
        <v>17705</v>
      </c>
      <c r="Z7220">
        <v>311351</v>
      </c>
      <c r="AA7220">
        <v>311340</v>
      </c>
      <c r="AB7220" s="8" t="s">
        <v>17706</v>
      </c>
    </row>
    <row r="7221" spans="24:28" x14ac:dyDescent="0.25">
      <c r="X7221">
        <v>7219</v>
      </c>
      <c r="Y7221" s="8" t="s">
        <v>17707</v>
      </c>
      <c r="Z7221">
        <v>524210</v>
      </c>
      <c r="AA7221">
        <v>524113</v>
      </c>
      <c r="AB7221" s="8" t="s">
        <v>17708</v>
      </c>
    </row>
    <row r="7222" spans="24:28" x14ac:dyDescent="0.25">
      <c r="X7222">
        <v>7220</v>
      </c>
      <c r="Y7222" s="8" t="s">
        <v>17709</v>
      </c>
      <c r="Z7222">
        <v>624229</v>
      </c>
      <c r="AB7222" s="8" t="s">
        <v>17710</v>
      </c>
    </row>
    <row r="7223" spans="24:28" x14ac:dyDescent="0.25">
      <c r="X7223">
        <v>7221</v>
      </c>
      <c r="Y7223" s="8" t="s">
        <v>17711</v>
      </c>
      <c r="Z7223">
        <v>112310</v>
      </c>
      <c r="AB7223" s="8" t="s">
        <v>17712</v>
      </c>
    </row>
    <row r="7224" spans="24:28" x14ac:dyDescent="0.25">
      <c r="X7224">
        <v>7222</v>
      </c>
      <c r="Y7224" s="8" t="s">
        <v>17713</v>
      </c>
      <c r="Z7224">
        <v>335220</v>
      </c>
      <c r="AA7224">
        <v>339920</v>
      </c>
      <c r="AB7224" s="8" t="s">
        <v>17714</v>
      </c>
    </row>
    <row r="7225" spans="24:28" x14ac:dyDescent="0.25">
      <c r="X7225">
        <v>7223</v>
      </c>
      <c r="Y7225" s="8" t="s">
        <v>17715</v>
      </c>
      <c r="Z7225">
        <v>423330</v>
      </c>
      <c r="AA7225">
        <v>423310</v>
      </c>
      <c r="AB7225" s="8" t="s">
        <v>17716</v>
      </c>
    </row>
    <row r="7226" spans="24:28" x14ac:dyDescent="0.25">
      <c r="X7226">
        <v>7224</v>
      </c>
      <c r="Y7226" s="8" t="s">
        <v>17717</v>
      </c>
      <c r="Z7226">
        <v>322110</v>
      </c>
      <c r="AB7226" s="8" t="s">
        <v>17718</v>
      </c>
    </row>
    <row r="7227" spans="24:28" x14ac:dyDescent="0.25">
      <c r="X7227">
        <v>7225</v>
      </c>
      <c r="Y7227" s="8" t="s">
        <v>17719</v>
      </c>
      <c r="Z7227">
        <v>611519</v>
      </c>
      <c r="AB7227" s="8" t="s">
        <v>17720</v>
      </c>
    </row>
    <row r="7228" spans="24:28" x14ac:dyDescent="0.25">
      <c r="X7228">
        <v>7226</v>
      </c>
      <c r="Y7228" s="8" t="s">
        <v>17721</v>
      </c>
      <c r="Z7228">
        <v>325180</v>
      </c>
      <c r="AA7228">
        <v>325998</v>
      </c>
      <c r="AB7228" s="8" t="s">
        <v>17722</v>
      </c>
    </row>
    <row r="7229" spans="24:28" x14ac:dyDescent="0.25">
      <c r="X7229">
        <v>7227</v>
      </c>
      <c r="Y7229" s="8" t="s">
        <v>17723</v>
      </c>
      <c r="Z7229">
        <v>711219</v>
      </c>
      <c r="AA7229">
        <v>561990</v>
      </c>
      <c r="AB7229" s="8" t="s">
        <v>17724</v>
      </c>
    </row>
    <row r="7230" spans="24:28" x14ac:dyDescent="0.25">
      <c r="X7230">
        <v>7228</v>
      </c>
      <c r="Y7230" s="8" t="s">
        <v>17725</v>
      </c>
      <c r="Z7230">
        <v>721120</v>
      </c>
      <c r="AB7230" s="8" t="s">
        <v>17726</v>
      </c>
    </row>
    <row r="7231" spans="24:28" x14ac:dyDescent="0.25">
      <c r="X7231">
        <v>7229</v>
      </c>
      <c r="Y7231" s="8" t="s">
        <v>17727</v>
      </c>
      <c r="Z7231">
        <v>112320</v>
      </c>
      <c r="AA7231">
        <v>424460</v>
      </c>
      <c r="AB7231" s="8" t="s">
        <v>17728</v>
      </c>
    </row>
    <row r="7232" spans="24:28" x14ac:dyDescent="0.25">
      <c r="X7232">
        <v>7230</v>
      </c>
      <c r="Y7232" s="8" t="s">
        <v>17729</v>
      </c>
      <c r="Z7232">
        <v>448140</v>
      </c>
      <c r="AA7232">
        <v>442299</v>
      </c>
      <c r="AB7232" s="8" t="s">
        <v>17730</v>
      </c>
    </row>
    <row r="7233" spans="24:28" x14ac:dyDescent="0.25">
      <c r="X7233">
        <v>7231</v>
      </c>
      <c r="Y7233" s="8" t="s">
        <v>17731</v>
      </c>
      <c r="Z7233">
        <v>322291</v>
      </c>
      <c r="AA7233">
        <v>316210</v>
      </c>
      <c r="AB7233" s="8" t="s">
        <v>17732</v>
      </c>
    </row>
    <row r="7234" spans="24:28" x14ac:dyDescent="0.25">
      <c r="X7234">
        <v>7232</v>
      </c>
      <c r="Y7234" s="8" t="s">
        <v>17733</v>
      </c>
      <c r="Z7234">
        <v>315210</v>
      </c>
      <c r="AA7234">
        <v>423430</v>
      </c>
      <c r="AB7234" s="8" t="s">
        <v>17734</v>
      </c>
    </row>
    <row r="7235" spans="24:28" x14ac:dyDescent="0.25">
      <c r="X7235">
        <v>7233</v>
      </c>
      <c r="Y7235" s="8" t="s">
        <v>17735</v>
      </c>
      <c r="Z7235">
        <v>333991</v>
      </c>
      <c r="AB7235" s="8" t="s">
        <v>17736</v>
      </c>
    </row>
    <row r="7236" spans="24:28" x14ac:dyDescent="0.25">
      <c r="X7236">
        <v>7234</v>
      </c>
      <c r="Y7236" s="8" t="s">
        <v>17737</v>
      </c>
      <c r="Z7236">
        <v>517121</v>
      </c>
      <c r="AB7236" s="8" t="s">
        <v>17738</v>
      </c>
    </row>
    <row r="7237" spans="24:28" x14ac:dyDescent="0.25">
      <c r="X7237">
        <v>7235</v>
      </c>
      <c r="Y7237" s="8" t="s">
        <v>17739</v>
      </c>
      <c r="Z7237">
        <v>311511</v>
      </c>
      <c r="AA7237">
        <v>311421</v>
      </c>
      <c r="AB7237" s="8" t="s">
        <v>17740</v>
      </c>
    </row>
    <row r="7238" spans="24:28" x14ac:dyDescent="0.25">
      <c r="X7238">
        <v>7236</v>
      </c>
      <c r="Y7238" s="8" t="s">
        <v>17741</v>
      </c>
      <c r="Z7238">
        <v>621340</v>
      </c>
      <c r="AB7238" s="8" t="s">
        <v>17742</v>
      </c>
    </row>
    <row r="7239" spans="24:28" x14ac:dyDescent="0.25">
      <c r="X7239">
        <v>7237</v>
      </c>
      <c r="Y7239" s="8" t="s">
        <v>17743</v>
      </c>
      <c r="Z7239">
        <v>621420</v>
      </c>
      <c r="AA7239">
        <v>623210</v>
      </c>
      <c r="AB7239" s="8" t="s">
        <v>17744</v>
      </c>
    </row>
    <row r="7240" spans="24:28" x14ac:dyDescent="0.25">
      <c r="X7240">
        <v>7238</v>
      </c>
      <c r="Y7240" s="8" t="s">
        <v>17745</v>
      </c>
      <c r="Z7240">
        <v>335921</v>
      </c>
      <c r="AA7240">
        <v>334210</v>
      </c>
      <c r="AB7240" s="8" t="s">
        <v>17746</v>
      </c>
    </row>
    <row r="7241" spans="24:28" x14ac:dyDescent="0.25">
      <c r="X7241">
        <v>7239</v>
      </c>
      <c r="Y7241" s="8" t="s">
        <v>17747</v>
      </c>
      <c r="Z7241">
        <v>812310</v>
      </c>
      <c r="AB7241" s="8" t="s">
        <v>17748</v>
      </c>
    </row>
    <row r="7242" spans="24:28" x14ac:dyDescent="0.25">
      <c r="X7242">
        <v>7240</v>
      </c>
      <c r="Y7242" s="8" t="s">
        <v>17749</v>
      </c>
      <c r="Z7242">
        <v>332811</v>
      </c>
      <c r="AB7242" s="8" t="s">
        <v>17750</v>
      </c>
    </row>
    <row r="7243" spans="24:28" x14ac:dyDescent="0.25">
      <c r="X7243">
        <v>7241</v>
      </c>
      <c r="Y7243" s="8" t="s">
        <v>17751</v>
      </c>
      <c r="Z7243">
        <v>113110</v>
      </c>
      <c r="AB7243" s="8" t="s">
        <v>17752</v>
      </c>
    </row>
    <row r="7244" spans="24:28" x14ac:dyDescent="0.25">
      <c r="X7244">
        <v>7242</v>
      </c>
      <c r="Y7244" s="8" t="s">
        <v>17753</v>
      </c>
      <c r="Z7244">
        <v>485320</v>
      </c>
      <c r="AB7244" s="8" t="s">
        <v>17754</v>
      </c>
    </row>
    <row r="7245" spans="24:28" x14ac:dyDescent="0.25">
      <c r="X7245">
        <v>7243</v>
      </c>
      <c r="Y7245" s="8" t="s">
        <v>17755</v>
      </c>
      <c r="Z7245">
        <v>323117</v>
      </c>
      <c r="AA7245">
        <v>323111</v>
      </c>
      <c r="AB7245" s="8" t="s">
        <v>17756</v>
      </c>
    </row>
    <row r="7246" spans="24:28" x14ac:dyDescent="0.25">
      <c r="X7246">
        <v>7244</v>
      </c>
      <c r="Y7246" s="8" t="s">
        <v>17757</v>
      </c>
      <c r="Z7246">
        <v>236210</v>
      </c>
      <c r="AA7246">
        <v>236220</v>
      </c>
      <c r="AB7246" s="8" t="s">
        <v>17758</v>
      </c>
    </row>
    <row r="7247" spans="24:28" x14ac:dyDescent="0.25">
      <c r="X7247">
        <v>7245</v>
      </c>
      <c r="Y7247" s="8" t="s">
        <v>17759</v>
      </c>
      <c r="Z7247">
        <v>325612</v>
      </c>
      <c r="AB7247" s="8" t="s">
        <v>17760</v>
      </c>
    </row>
    <row r="7248" spans="24:28" x14ac:dyDescent="0.25">
      <c r="X7248">
        <v>7246</v>
      </c>
      <c r="Y7248" s="8" t="s">
        <v>17761</v>
      </c>
      <c r="Z7248">
        <v>713910</v>
      </c>
      <c r="AB7248" s="8" t="s">
        <v>17762</v>
      </c>
    </row>
    <row r="7249" spans="24:28" x14ac:dyDescent="0.25">
      <c r="X7249">
        <v>7247</v>
      </c>
      <c r="Y7249" s="8" t="s">
        <v>17763</v>
      </c>
      <c r="Z7249">
        <v>926120</v>
      </c>
      <c r="AB7249" s="8" t="s">
        <v>17764</v>
      </c>
    </row>
    <row r="7250" spans="24:28" x14ac:dyDescent="0.25">
      <c r="X7250">
        <v>7248</v>
      </c>
      <c r="Y7250" s="8" t="s">
        <v>17765</v>
      </c>
      <c r="Z7250">
        <v>339940</v>
      </c>
      <c r="AA7250">
        <v>333248</v>
      </c>
      <c r="AB7250" s="8" t="s">
        <v>17766</v>
      </c>
    </row>
    <row r="7251" spans="24:28" x14ac:dyDescent="0.25">
      <c r="X7251">
        <v>7249</v>
      </c>
      <c r="Y7251" s="8" t="s">
        <v>17767</v>
      </c>
      <c r="Z7251">
        <v>313310</v>
      </c>
      <c r="AB7251" s="8" t="s">
        <v>17768</v>
      </c>
    </row>
    <row r="7252" spans="24:28" x14ac:dyDescent="0.25">
      <c r="X7252">
        <v>7250</v>
      </c>
      <c r="Y7252" s="8" t="s">
        <v>17769</v>
      </c>
      <c r="Z7252">
        <v>522130</v>
      </c>
      <c r="AB7252" s="8" t="s">
        <v>17770</v>
      </c>
    </row>
    <row r="7253" spans="24:28" x14ac:dyDescent="0.25">
      <c r="X7253">
        <v>7251</v>
      </c>
      <c r="Y7253" s="8" t="s">
        <v>17771</v>
      </c>
      <c r="Z7253">
        <v>339112</v>
      </c>
      <c r="AA7253">
        <v>532283</v>
      </c>
      <c r="AB7253" s="8" t="s">
        <v>17772</v>
      </c>
    </row>
    <row r="7254" spans="24:28" x14ac:dyDescent="0.25">
      <c r="X7254">
        <v>7252</v>
      </c>
      <c r="Y7254" s="8" t="s">
        <v>17773</v>
      </c>
      <c r="Z7254">
        <v>237120</v>
      </c>
      <c r="AA7254">
        <v>562910</v>
      </c>
      <c r="AB7254" s="8" t="s">
        <v>17774</v>
      </c>
    </row>
    <row r="7255" spans="24:28" x14ac:dyDescent="0.25">
      <c r="X7255">
        <v>7253</v>
      </c>
      <c r="Y7255" s="8" t="s">
        <v>17775</v>
      </c>
      <c r="Z7255">
        <v>333996</v>
      </c>
      <c r="AB7255" s="8" t="s">
        <v>17776</v>
      </c>
    </row>
    <row r="7256" spans="24:28" x14ac:dyDescent="0.25">
      <c r="X7256">
        <v>7254</v>
      </c>
      <c r="Y7256" s="8" t="s">
        <v>17777</v>
      </c>
      <c r="Z7256">
        <v>212221</v>
      </c>
      <c r="AB7256" s="8" t="s">
        <v>17778</v>
      </c>
    </row>
    <row r="7257" spans="24:28" x14ac:dyDescent="0.25">
      <c r="X7257">
        <v>7255</v>
      </c>
      <c r="Y7257" s="8" t="s">
        <v>17779</v>
      </c>
      <c r="Z7257">
        <v>331492</v>
      </c>
      <c r="AB7257" s="8" t="s">
        <v>17780</v>
      </c>
    </row>
    <row r="7258" spans="24:28" x14ac:dyDescent="0.25">
      <c r="X7258">
        <v>7256</v>
      </c>
      <c r="Y7258" s="8" t="s">
        <v>17781</v>
      </c>
      <c r="Z7258">
        <v>311999</v>
      </c>
      <c r="AB7258" s="8" t="s">
        <v>17782</v>
      </c>
    </row>
    <row r="7259" spans="24:28" x14ac:dyDescent="0.25">
      <c r="X7259">
        <v>7257</v>
      </c>
      <c r="Y7259" s="8" t="s">
        <v>17783</v>
      </c>
      <c r="Z7259">
        <v>541720</v>
      </c>
      <c r="AB7259" s="8" t="s">
        <v>17784</v>
      </c>
    </row>
    <row r="7260" spans="24:28" x14ac:dyDescent="0.25">
      <c r="X7260">
        <v>7258</v>
      </c>
      <c r="Y7260" s="8" t="s">
        <v>17785</v>
      </c>
      <c r="Z7260">
        <v>423990</v>
      </c>
      <c r="AA7260">
        <v>339115</v>
      </c>
      <c r="AB7260" s="8" t="s">
        <v>17786</v>
      </c>
    </row>
    <row r="7261" spans="24:28" x14ac:dyDescent="0.25">
      <c r="X7261">
        <v>7259</v>
      </c>
      <c r="Y7261" s="8" t="s">
        <v>17787</v>
      </c>
      <c r="Z7261">
        <v>115210</v>
      </c>
      <c r="AA7261">
        <v>424910</v>
      </c>
      <c r="AB7261" s="8" t="s">
        <v>17788</v>
      </c>
    </row>
    <row r="7262" spans="24:28" x14ac:dyDescent="0.25">
      <c r="X7262">
        <v>7260</v>
      </c>
      <c r="Y7262" s="8" t="s">
        <v>17789</v>
      </c>
      <c r="Z7262">
        <v>722410</v>
      </c>
      <c r="AA7262">
        <v>722511</v>
      </c>
      <c r="AB7262" s="8" t="s">
        <v>17790</v>
      </c>
    </row>
    <row r="7263" spans="24:28" x14ac:dyDescent="0.25">
      <c r="X7263">
        <v>7261</v>
      </c>
      <c r="Y7263" s="8" t="s">
        <v>17791</v>
      </c>
      <c r="Z7263">
        <v>339999</v>
      </c>
      <c r="AA7263">
        <v>314120</v>
      </c>
      <c r="AB7263" s="8" t="s">
        <v>17792</v>
      </c>
    </row>
    <row r="7264" spans="24:28" x14ac:dyDescent="0.25">
      <c r="X7264">
        <v>7262</v>
      </c>
      <c r="Y7264" s="8" t="s">
        <v>17793</v>
      </c>
      <c r="Z7264">
        <v>522390</v>
      </c>
      <c r="AB7264" s="8" t="s">
        <v>17794</v>
      </c>
    </row>
    <row r="7265" spans="24:28" x14ac:dyDescent="0.25">
      <c r="X7265">
        <v>7263</v>
      </c>
      <c r="Y7265" s="8" t="s">
        <v>17795</v>
      </c>
      <c r="Z7265">
        <v>812112</v>
      </c>
      <c r="AB7265" s="8" t="s">
        <v>17796</v>
      </c>
    </row>
    <row r="7266" spans="24:28" x14ac:dyDescent="0.25">
      <c r="X7266">
        <v>7264</v>
      </c>
      <c r="Y7266" s="8" t="s">
        <v>17797</v>
      </c>
      <c r="Z7266">
        <v>541490</v>
      </c>
      <c r="AB7266" s="8" t="s">
        <v>17798</v>
      </c>
    </row>
    <row r="7267" spans="24:28" x14ac:dyDescent="0.25">
      <c r="X7267">
        <v>7265</v>
      </c>
      <c r="Y7267" s="8" t="s">
        <v>17799</v>
      </c>
      <c r="Z7267">
        <v>448190</v>
      </c>
      <c r="AB7267" s="8" t="s">
        <v>17800</v>
      </c>
    </row>
    <row r="7268" spans="24:28" x14ac:dyDescent="0.25">
      <c r="X7268">
        <v>7266</v>
      </c>
      <c r="Y7268" s="8" t="s">
        <v>17801</v>
      </c>
      <c r="Z7268">
        <v>423110</v>
      </c>
      <c r="AA7268">
        <v>522299</v>
      </c>
      <c r="AB7268" s="8" t="s">
        <v>17802</v>
      </c>
    </row>
    <row r="7269" spans="24:28" x14ac:dyDescent="0.25">
      <c r="X7269">
        <v>7267</v>
      </c>
      <c r="Y7269" s="8" t="s">
        <v>17803</v>
      </c>
      <c r="Z7269">
        <v>339112</v>
      </c>
      <c r="AA7269">
        <v>325412</v>
      </c>
      <c r="AB7269" s="8" t="s">
        <v>17804</v>
      </c>
    </row>
    <row r="7270" spans="24:28" x14ac:dyDescent="0.25">
      <c r="X7270">
        <v>7268</v>
      </c>
      <c r="Y7270" s="8" t="s">
        <v>17805</v>
      </c>
      <c r="Z7270">
        <v>488991</v>
      </c>
      <c r="AA7270">
        <v>493110</v>
      </c>
      <c r="AB7270" s="8" t="s">
        <v>17806</v>
      </c>
    </row>
    <row r="7271" spans="24:28" x14ac:dyDescent="0.25">
      <c r="X7271">
        <v>7269</v>
      </c>
      <c r="Y7271" s="8" t="s">
        <v>17807</v>
      </c>
      <c r="Z7271">
        <v>334613</v>
      </c>
      <c r="AA7271">
        <v>541330</v>
      </c>
      <c r="AB7271" s="8" t="s">
        <v>17808</v>
      </c>
    </row>
    <row r="7272" spans="24:28" x14ac:dyDescent="0.25">
      <c r="X7272">
        <v>7270</v>
      </c>
      <c r="Y7272" s="8" t="s">
        <v>17809</v>
      </c>
      <c r="Z7272">
        <v>423930</v>
      </c>
      <c r="AB7272" s="8" t="s">
        <v>17810</v>
      </c>
    </row>
    <row r="7273" spans="24:28" x14ac:dyDescent="0.25">
      <c r="X7273">
        <v>7271</v>
      </c>
      <c r="Y7273" s="8" t="s">
        <v>17811</v>
      </c>
      <c r="Z7273">
        <v>621498</v>
      </c>
      <c r="AA7273">
        <v>423450</v>
      </c>
      <c r="AB7273" s="8" t="s">
        <v>17812</v>
      </c>
    </row>
    <row r="7274" spans="24:28" x14ac:dyDescent="0.25">
      <c r="X7274">
        <v>7272</v>
      </c>
      <c r="Y7274" s="8" t="s">
        <v>17813</v>
      </c>
      <c r="Z7274">
        <v>112910</v>
      </c>
      <c r="AA7274">
        <v>561990</v>
      </c>
      <c r="AB7274" s="8" t="s">
        <v>17814</v>
      </c>
    </row>
    <row r="7275" spans="24:28" x14ac:dyDescent="0.25">
      <c r="X7275">
        <v>7273</v>
      </c>
      <c r="Y7275" s="8" t="s">
        <v>17815</v>
      </c>
      <c r="Z7275">
        <v>611692</v>
      </c>
      <c r="AB7275" s="8" t="s">
        <v>17816</v>
      </c>
    </row>
    <row r="7276" spans="24:28" x14ac:dyDescent="0.25">
      <c r="X7276">
        <v>7274</v>
      </c>
      <c r="Y7276" s="8" t="s">
        <v>17817</v>
      </c>
      <c r="Z7276">
        <v>212322</v>
      </c>
      <c r="AB7276" s="8" t="s">
        <v>17818</v>
      </c>
    </row>
    <row r="7277" spans="24:28" x14ac:dyDescent="0.25">
      <c r="X7277">
        <v>7275</v>
      </c>
      <c r="Y7277" s="8" t="s">
        <v>17819</v>
      </c>
      <c r="Z7277">
        <v>484110</v>
      </c>
      <c r="AA7277">
        <v>493110</v>
      </c>
      <c r="AB7277" s="8" t="s">
        <v>17820</v>
      </c>
    </row>
    <row r="7278" spans="24:28" x14ac:dyDescent="0.25">
      <c r="X7278">
        <v>7276</v>
      </c>
      <c r="Y7278" s="8" t="s">
        <v>17821</v>
      </c>
      <c r="Z7278">
        <v>325920</v>
      </c>
      <c r="AB7278" s="8" t="s">
        <v>17822</v>
      </c>
    </row>
    <row r="7279" spans="24:28" x14ac:dyDescent="0.25">
      <c r="X7279">
        <v>7277</v>
      </c>
      <c r="Y7279" s="8" t="s">
        <v>17823</v>
      </c>
      <c r="Z7279">
        <v>336211</v>
      </c>
      <c r="AB7279" s="8" t="s">
        <v>17824</v>
      </c>
    </row>
    <row r="7280" spans="24:28" x14ac:dyDescent="0.25">
      <c r="X7280">
        <v>7278</v>
      </c>
      <c r="Y7280" s="8" t="s">
        <v>17825</v>
      </c>
      <c r="Z7280">
        <v>512230</v>
      </c>
      <c r="AB7280" s="8" t="s">
        <v>17826</v>
      </c>
    </row>
    <row r="7281" spans="24:28" x14ac:dyDescent="0.25">
      <c r="X7281">
        <v>7279</v>
      </c>
      <c r="Y7281" s="8" t="s">
        <v>17827</v>
      </c>
      <c r="Z7281">
        <v>621512</v>
      </c>
      <c r="AB7281" s="8" t="s">
        <v>17828</v>
      </c>
    </row>
    <row r="7282" spans="24:28" x14ac:dyDescent="0.25">
      <c r="X7282">
        <v>7280</v>
      </c>
      <c r="Y7282" s="8" t="s">
        <v>17829</v>
      </c>
      <c r="Z7282">
        <v>115114</v>
      </c>
      <c r="AB7282" s="8" t="s">
        <v>17830</v>
      </c>
    </row>
    <row r="7283" spans="24:28" x14ac:dyDescent="0.25">
      <c r="X7283">
        <v>7281</v>
      </c>
      <c r="Y7283" s="8" t="s">
        <v>17831</v>
      </c>
      <c r="Z7283">
        <v>811111</v>
      </c>
      <c r="AB7283" s="8" t="s">
        <v>17832</v>
      </c>
    </row>
    <row r="7284" spans="24:28" x14ac:dyDescent="0.25">
      <c r="X7284">
        <v>7282</v>
      </c>
      <c r="Y7284" s="8" t="s">
        <v>17833</v>
      </c>
      <c r="Z7284">
        <v>333515</v>
      </c>
      <c r="AA7284">
        <v>333517</v>
      </c>
      <c r="AB7284" s="8" t="s">
        <v>17834</v>
      </c>
    </row>
    <row r="7285" spans="24:28" x14ac:dyDescent="0.25">
      <c r="X7285">
        <v>7283</v>
      </c>
      <c r="Y7285" s="8" t="s">
        <v>17835</v>
      </c>
      <c r="Z7285">
        <v>561320</v>
      </c>
      <c r="AA7285">
        <v>561311</v>
      </c>
      <c r="AB7285" s="8" t="s">
        <v>17836</v>
      </c>
    </row>
    <row r="7286" spans="24:28" x14ac:dyDescent="0.25">
      <c r="X7286">
        <v>7284</v>
      </c>
      <c r="Y7286" s="8" t="s">
        <v>17837</v>
      </c>
      <c r="Z7286">
        <v>623311</v>
      </c>
      <c r="AB7286" s="8" t="s">
        <v>17838</v>
      </c>
    </row>
    <row r="7287" spans="24:28" x14ac:dyDescent="0.25">
      <c r="X7287">
        <v>7285</v>
      </c>
      <c r="Y7287" s="8" t="s">
        <v>17839</v>
      </c>
      <c r="Z7287">
        <v>334517</v>
      </c>
      <c r="AB7287" s="8" t="s">
        <v>17840</v>
      </c>
    </row>
    <row r="7288" spans="24:28" x14ac:dyDescent="0.25">
      <c r="X7288">
        <v>7286</v>
      </c>
      <c r="Y7288" s="8" t="s">
        <v>17841</v>
      </c>
      <c r="Z7288">
        <v>561499</v>
      </c>
      <c r="AB7288" s="8" t="s">
        <v>17842</v>
      </c>
    </row>
    <row r="7289" spans="24:28" x14ac:dyDescent="0.25">
      <c r="X7289">
        <v>7287</v>
      </c>
      <c r="Y7289" s="8" t="s">
        <v>17843</v>
      </c>
      <c r="Z7289">
        <v>339930</v>
      </c>
      <c r="AA7289">
        <v>541511</v>
      </c>
      <c r="AB7289" s="8" t="s">
        <v>17844</v>
      </c>
    </row>
    <row r="7290" spans="24:28" x14ac:dyDescent="0.25">
      <c r="X7290">
        <v>7288</v>
      </c>
      <c r="Y7290" s="8" t="s">
        <v>17845</v>
      </c>
      <c r="Z7290">
        <v>339992</v>
      </c>
      <c r="AB7290" s="8" t="s">
        <v>17846</v>
      </c>
    </row>
    <row r="7291" spans="24:28" x14ac:dyDescent="0.25">
      <c r="X7291">
        <v>7289</v>
      </c>
      <c r="Y7291" s="8" t="s">
        <v>17847</v>
      </c>
      <c r="Z7291">
        <v>311824</v>
      </c>
      <c r="AA7291">
        <v>424490</v>
      </c>
      <c r="AB7291" s="8" t="s">
        <v>17848</v>
      </c>
    </row>
    <row r="7292" spans="24:28" x14ac:dyDescent="0.25">
      <c r="X7292">
        <v>7290</v>
      </c>
      <c r="Y7292" s="8" t="s">
        <v>17849</v>
      </c>
      <c r="Z7292">
        <v>332721</v>
      </c>
      <c r="AB7292" s="8" t="s">
        <v>17850</v>
      </c>
    </row>
    <row r="7293" spans="24:28" x14ac:dyDescent="0.25">
      <c r="X7293">
        <v>7291</v>
      </c>
      <c r="Y7293" s="8" t="s">
        <v>17851</v>
      </c>
      <c r="Z7293">
        <v>114210</v>
      </c>
      <c r="AB7293" s="8" t="s">
        <v>17852</v>
      </c>
    </row>
    <row r="7294" spans="24:28" x14ac:dyDescent="0.25">
      <c r="X7294">
        <v>7292</v>
      </c>
      <c r="Y7294" s="8" t="s">
        <v>17853</v>
      </c>
      <c r="Z7294">
        <v>212210</v>
      </c>
      <c r="AB7294" s="8" t="s">
        <v>17854</v>
      </c>
    </row>
    <row r="7295" spans="24:28" x14ac:dyDescent="0.25">
      <c r="X7295">
        <v>7293</v>
      </c>
      <c r="Y7295" s="8" t="s">
        <v>17855</v>
      </c>
      <c r="Z7295">
        <v>483111</v>
      </c>
      <c r="AA7295">
        <v>483113</v>
      </c>
      <c r="AB7295" s="8" t="s">
        <v>17856</v>
      </c>
    </row>
    <row r="7296" spans="24:28" x14ac:dyDescent="0.25">
      <c r="X7296">
        <v>7294</v>
      </c>
      <c r="Y7296" s="8" t="s">
        <v>17857</v>
      </c>
      <c r="Z7296">
        <v>513120</v>
      </c>
      <c r="AA7296">
        <v>513130</v>
      </c>
      <c r="AB7296" s="8" t="s">
        <v>17858</v>
      </c>
    </row>
    <row r="7297" spans="24:28" x14ac:dyDescent="0.25">
      <c r="X7297">
        <v>7295</v>
      </c>
      <c r="Y7297" s="8" t="s">
        <v>17859</v>
      </c>
      <c r="Z7297">
        <v>424130</v>
      </c>
      <c r="AA7297">
        <v>424420</v>
      </c>
      <c r="AB7297" s="8" t="s">
        <v>17860</v>
      </c>
    </row>
    <row r="7298" spans="24:28" x14ac:dyDescent="0.25">
      <c r="X7298">
        <v>7296</v>
      </c>
      <c r="Y7298" s="8" t="s">
        <v>17861</v>
      </c>
      <c r="Z7298">
        <v>448210</v>
      </c>
      <c r="AB7298" s="8" t="s">
        <v>17862</v>
      </c>
    </row>
    <row r="7299" spans="24:28" x14ac:dyDescent="0.25">
      <c r="X7299">
        <v>7297</v>
      </c>
      <c r="Y7299" s="8" t="s">
        <v>17863</v>
      </c>
      <c r="Z7299">
        <v>722410</v>
      </c>
      <c r="AA7299">
        <v>722511</v>
      </c>
      <c r="AB7299" s="8" t="s">
        <v>17864</v>
      </c>
    </row>
    <row r="7300" spans="24:28" x14ac:dyDescent="0.25">
      <c r="X7300">
        <v>7298</v>
      </c>
      <c r="Y7300" s="8" t="s">
        <v>17865</v>
      </c>
      <c r="Z7300">
        <v>321213</v>
      </c>
      <c r="AB7300" s="8" t="s">
        <v>17866</v>
      </c>
    </row>
    <row r="7301" spans="24:28" x14ac:dyDescent="0.25">
      <c r="X7301">
        <v>7299</v>
      </c>
      <c r="Y7301" s="8" t="s">
        <v>17867</v>
      </c>
      <c r="Z7301">
        <v>541870</v>
      </c>
      <c r="AB7301" s="8" t="s">
        <v>17868</v>
      </c>
    </row>
    <row r="7302" spans="24:28" x14ac:dyDescent="0.25">
      <c r="X7302">
        <v>7300</v>
      </c>
      <c r="Y7302" s="8" t="s">
        <v>17869</v>
      </c>
      <c r="Z7302">
        <v>331318</v>
      </c>
      <c r="AB7302" s="8" t="s">
        <v>17870</v>
      </c>
    </row>
    <row r="7303" spans="24:28" x14ac:dyDescent="0.25">
      <c r="X7303">
        <v>7301</v>
      </c>
      <c r="Y7303" s="8" t="s">
        <v>17871</v>
      </c>
      <c r="Z7303">
        <v>336370</v>
      </c>
      <c r="AB7303" s="8" t="s">
        <v>17872</v>
      </c>
    </row>
    <row r="7304" spans="24:28" x14ac:dyDescent="0.25">
      <c r="X7304">
        <v>7302</v>
      </c>
      <c r="Y7304" s="8" t="s">
        <v>17873</v>
      </c>
      <c r="Z7304">
        <v>561520</v>
      </c>
      <c r="AB7304" s="8" t="s">
        <v>17874</v>
      </c>
    </row>
    <row r="7305" spans="24:28" x14ac:dyDescent="0.25">
      <c r="X7305">
        <v>7303</v>
      </c>
      <c r="Y7305" s="8" t="s">
        <v>17875</v>
      </c>
      <c r="Z7305">
        <v>722310</v>
      </c>
      <c r="AA7305">
        <v>311999</v>
      </c>
      <c r="AB7305" s="8" t="s">
        <v>17876</v>
      </c>
    </row>
    <row r="7306" spans="24:28" x14ac:dyDescent="0.25">
      <c r="X7306">
        <v>7304</v>
      </c>
      <c r="Y7306" s="8" t="s">
        <v>17877</v>
      </c>
      <c r="Z7306">
        <v>311514</v>
      </c>
      <c r="AA7306">
        <v>311422</v>
      </c>
      <c r="AB7306" s="8" t="s">
        <v>17878</v>
      </c>
    </row>
    <row r="7307" spans="24:28" x14ac:dyDescent="0.25">
      <c r="X7307">
        <v>7305</v>
      </c>
      <c r="Y7307" s="8" t="s">
        <v>17879</v>
      </c>
      <c r="Z7307">
        <v>112112</v>
      </c>
      <c r="AB7307" s="8" t="s">
        <v>17880</v>
      </c>
    </row>
    <row r="7308" spans="24:28" x14ac:dyDescent="0.25">
      <c r="X7308">
        <v>7306</v>
      </c>
      <c r="Y7308" s="8" t="s">
        <v>17881</v>
      </c>
      <c r="Z7308">
        <v>721310</v>
      </c>
      <c r="AB7308" s="8" t="s">
        <v>17882</v>
      </c>
    </row>
    <row r="7309" spans="24:28" x14ac:dyDescent="0.25">
      <c r="X7309">
        <v>7307</v>
      </c>
      <c r="Y7309" s="8" t="s">
        <v>17883</v>
      </c>
      <c r="Z7309">
        <v>562112</v>
      </c>
      <c r="AA7309">
        <v>562910</v>
      </c>
      <c r="AB7309" s="8" t="s">
        <v>17884</v>
      </c>
    </row>
    <row r="7310" spans="24:28" x14ac:dyDescent="0.25">
      <c r="X7310">
        <v>7308</v>
      </c>
      <c r="Y7310" s="8" t="s">
        <v>17885</v>
      </c>
      <c r="Z7310">
        <v>541310</v>
      </c>
      <c r="AA7310">
        <v>541512</v>
      </c>
      <c r="AB7310" s="8" t="s">
        <v>17886</v>
      </c>
    </row>
    <row r="7311" spans="24:28" x14ac:dyDescent="0.25">
      <c r="X7311">
        <v>7309</v>
      </c>
      <c r="Y7311" s="8" t="s">
        <v>17887</v>
      </c>
      <c r="Z7311">
        <v>332311</v>
      </c>
      <c r="AB7311" s="8" t="s">
        <v>17888</v>
      </c>
    </row>
    <row r="7312" spans="24:28" x14ac:dyDescent="0.25">
      <c r="X7312">
        <v>7310</v>
      </c>
      <c r="Y7312" s="8" t="s">
        <v>17889</v>
      </c>
      <c r="Z7312">
        <v>423720</v>
      </c>
      <c r="AB7312" s="8" t="s">
        <v>17890</v>
      </c>
    </row>
    <row r="7313" spans="24:28" x14ac:dyDescent="0.25">
      <c r="X7313">
        <v>7311</v>
      </c>
      <c r="Y7313" s="8" t="s">
        <v>17891</v>
      </c>
      <c r="Z7313">
        <v>541850</v>
      </c>
      <c r="AB7313" s="8" t="s">
        <v>17892</v>
      </c>
    </row>
    <row r="7314" spans="24:28" x14ac:dyDescent="0.25">
      <c r="X7314">
        <v>7312</v>
      </c>
      <c r="Y7314" s="8" t="s">
        <v>17893</v>
      </c>
      <c r="Z7314">
        <v>541613</v>
      </c>
      <c r="AB7314" s="8" t="s">
        <v>17894</v>
      </c>
    </row>
    <row r="7315" spans="24:28" x14ac:dyDescent="0.25">
      <c r="X7315">
        <v>7313</v>
      </c>
      <c r="Y7315" s="8" t="s">
        <v>17895</v>
      </c>
      <c r="Z7315">
        <v>813110</v>
      </c>
      <c r="AB7315" s="8" t="s">
        <v>17896</v>
      </c>
    </row>
    <row r="7316" spans="24:28" x14ac:dyDescent="0.25">
      <c r="X7316">
        <v>7314</v>
      </c>
      <c r="Y7316" s="8" t="s">
        <v>17897</v>
      </c>
      <c r="Z7316">
        <v>459210</v>
      </c>
      <c r="AA7316">
        <v>611210</v>
      </c>
      <c r="AB7316" s="8" t="s">
        <v>17898</v>
      </c>
    </row>
    <row r="7317" spans="24:28" x14ac:dyDescent="0.25">
      <c r="X7317">
        <v>7315</v>
      </c>
      <c r="Y7317" s="8" t="s">
        <v>17899</v>
      </c>
      <c r="Z7317">
        <v>492110</v>
      </c>
      <c r="AA7317">
        <v>488510</v>
      </c>
      <c r="AB7317" s="8" t="s">
        <v>17900</v>
      </c>
    </row>
    <row r="7318" spans="24:28" x14ac:dyDescent="0.25">
      <c r="X7318">
        <v>7316</v>
      </c>
      <c r="Y7318" s="8" t="s">
        <v>17901</v>
      </c>
      <c r="Z7318">
        <v>925120</v>
      </c>
      <c r="AB7318" s="8" t="s">
        <v>17902</v>
      </c>
    </row>
    <row r="7319" spans="24:28" x14ac:dyDescent="0.25">
      <c r="X7319">
        <v>7317</v>
      </c>
      <c r="Y7319" s="8" t="s">
        <v>17903</v>
      </c>
      <c r="Z7319">
        <v>321918</v>
      </c>
      <c r="AB7319" s="8" t="s">
        <v>17904</v>
      </c>
    </row>
    <row r="7320" spans="24:28" x14ac:dyDescent="0.25">
      <c r="X7320">
        <v>7318</v>
      </c>
      <c r="Y7320" s="8" t="s">
        <v>17905</v>
      </c>
      <c r="Z7320">
        <v>811112</v>
      </c>
      <c r="AB7320" s="8" t="s">
        <v>17906</v>
      </c>
    </row>
    <row r="7321" spans="24:28" x14ac:dyDescent="0.25">
      <c r="X7321">
        <v>7319</v>
      </c>
      <c r="Y7321" s="8" t="s">
        <v>17907</v>
      </c>
      <c r="Z7321">
        <v>512240</v>
      </c>
      <c r="AB7321" s="8" t="s">
        <v>17908</v>
      </c>
    </row>
    <row r="7322" spans="24:28" x14ac:dyDescent="0.25">
      <c r="X7322">
        <v>7320</v>
      </c>
      <c r="Y7322" s="8" t="s">
        <v>17909</v>
      </c>
      <c r="Z7322">
        <v>524292</v>
      </c>
      <c r="AB7322" s="8" t="s">
        <v>17910</v>
      </c>
    </row>
    <row r="7323" spans="24:28" x14ac:dyDescent="0.25">
      <c r="X7323">
        <v>7321</v>
      </c>
      <c r="Y7323" s="8" t="s">
        <v>17911</v>
      </c>
      <c r="Z7323">
        <v>531311</v>
      </c>
      <c r="AB7323" s="8" t="s">
        <v>17912</v>
      </c>
    </row>
    <row r="7324" spans="24:28" x14ac:dyDescent="0.25">
      <c r="X7324">
        <v>7322</v>
      </c>
      <c r="Y7324" s="8" t="s">
        <v>17913</v>
      </c>
      <c r="Z7324">
        <v>112410</v>
      </c>
      <c r="AB7324" s="8" t="s">
        <v>17914</v>
      </c>
    </row>
    <row r="7325" spans="24:28" x14ac:dyDescent="0.25">
      <c r="X7325">
        <v>7323</v>
      </c>
      <c r="Y7325" s="8" t="s">
        <v>17915</v>
      </c>
      <c r="Z7325">
        <v>812921</v>
      </c>
      <c r="AB7325" s="8" t="s">
        <v>17916</v>
      </c>
    </row>
    <row r="7326" spans="24:28" x14ac:dyDescent="0.25">
      <c r="X7326">
        <v>7324</v>
      </c>
      <c r="Y7326" s="8" t="s">
        <v>17917</v>
      </c>
      <c r="Z7326">
        <v>331529</v>
      </c>
      <c r="AA7326">
        <v>236220</v>
      </c>
      <c r="AB7326" s="8" t="s">
        <v>17918</v>
      </c>
    </row>
    <row r="7327" spans="24:28" x14ac:dyDescent="0.25">
      <c r="X7327">
        <v>7325</v>
      </c>
      <c r="Y7327" s="8" t="s">
        <v>17919</v>
      </c>
      <c r="Z7327">
        <v>334514</v>
      </c>
      <c r="AA7327">
        <v>334513</v>
      </c>
      <c r="AB7327" s="8" t="s">
        <v>17920</v>
      </c>
    </row>
    <row r="7328" spans="24:28" x14ac:dyDescent="0.25">
      <c r="X7328">
        <v>7326</v>
      </c>
      <c r="Y7328" s="8" t="s">
        <v>17921</v>
      </c>
      <c r="Z7328">
        <v>488210</v>
      </c>
      <c r="AB7328" s="8" t="s">
        <v>17922</v>
      </c>
    </row>
    <row r="7329" spans="24:28" x14ac:dyDescent="0.25">
      <c r="X7329">
        <v>7327</v>
      </c>
      <c r="Y7329" s="8" t="s">
        <v>17923</v>
      </c>
      <c r="Z7329">
        <v>111998</v>
      </c>
      <c r="AB7329" s="8" t="s">
        <v>17924</v>
      </c>
    </row>
    <row r="7330" spans="24:28" x14ac:dyDescent="0.25">
      <c r="X7330">
        <v>7328</v>
      </c>
      <c r="Y7330" s="8" t="s">
        <v>17925</v>
      </c>
      <c r="Z7330">
        <v>541430</v>
      </c>
      <c r="AB7330" s="8" t="s">
        <v>17926</v>
      </c>
    </row>
    <row r="7331" spans="24:28" x14ac:dyDescent="0.25">
      <c r="X7331">
        <v>7329</v>
      </c>
      <c r="Y7331" s="8" t="s">
        <v>17927</v>
      </c>
      <c r="Z7331">
        <v>445291</v>
      </c>
      <c r="AA7331">
        <v>424430</v>
      </c>
      <c r="AB7331" s="8" t="s">
        <v>17928</v>
      </c>
    </row>
    <row r="7332" spans="24:28" x14ac:dyDescent="0.25">
      <c r="X7332">
        <v>7330</v>
      </c>
      <c r="Y7332" s="8" t="s">
        <v>17929</v>
      </c>
      <c r="Z7332">
        <v>333248</v>
      </c>
      <c r="AB7332" s="8" t="s">
        <v>17930</v>
      </c>
    </row>
    <row r="7333" spans="24:28" x14ac:dyDescent="0.25">
      <c r="X7333">
        <v>7331</v>
      </c>
      <c r="Y7333" s="8" t="s">
        <v>17931</v>
      </c>
      <c r="Z7333">
        <v>212230</v>
      </c>
      <c r="AB7333" s="8" t="s">
        <v>17932</v>
      </c>
    </row>
    <row r="7334" spans="24:28" x14ac:dyDescent="0.25">
      <c r="X7334">
        <v>7332</v>
      </c>
      <c r="Y7334" s="8" t="s">
        <v>17933</v>
      </c>
      <c r="Z7334">
        <v>335314</v>
      </c>
      <c r="AA7334">
        <v>333996</v>
      </c>
      <c r="AB7334" s="8" t="s">
        <v>17934</v>
      </c>
    </row>
    <row r="7335" spans="24:28" x14ac:dyDescent="0.25">
      <c r="X7335">
        <v>7333</v>
      </c>
      <c r="Y7335" s="8" t="s">
        <v>17935</v>
      </c>
      <c r="Z7335">
        <v>327120</v>
      </c>
      <c r="AB7335" s="8" t="s">
        <v>17936</v>
      </c>
    </row>
    <row r="7336" spans="24:28" x14ac:dyDescent="0.25">
      <c r="X7336">
        <v>7334</v>
      </c>
      <c r="Y7336" s="8" t="s">
        <v>17937</v>
      </c>
      <c r="Z7336">
        <v>326122</v>
      </c>
      <c r="AB7336" s="8" t="s">
        <v>17938</v>
      </c>
    </row>
    <row r="7337" spans="24:28" x14ac:dyDescent="0.25">
      <c r="X7337">
        <v>7335</v>
      </c>
      <c r="Y7337" s="8" t="s">
        <v>17939</v>
      </c>
      <c r="Z7337">
        <v>451120</v>
      </c>
      <c r="AB7337" s="8" t="s">
        <v>17940</v>
      </c>
    </row>
    <row r="7338" spans="24:28" x14ac:dyDescent="0.25">
      <c r="X7338">
        <v>7336</v>
      </c>
      <c r="Y7338" s="8" t="s">
        <v>17941</v>
      </c>
      <c r="Z7338">
        <v>311930</v>
      </c>
      <c r="AB7338" s="8" t="s">
        <v>17942</v>
      </c>
    </row>
    <row r="7339" spans="24:28" x14ac:dyDescent="0.25">
      <c r="X7339">
        <v>7337</v>
      </c>
      <c r="Y7339" s="8" t="s">
        <v>17943</v>
      </c>
      <c r="Z7339">
        <v>922120</v>
      </c>
      <c r="AB7339" s="8" t="s">
        <v>17944</v>
      </c>
    </row>
    <row r="7340" spans="24:28" x14ac:dyDescent="0.25">
      <c r="X7340">
        <v>7338</v>
      </c>
      <c r="Y7340" s="8" t="s">
        <v>17945</v>
      </c>
      <c r="Z7340">
        <v>424710</v>
      </c>
      <c r="AB7340" s="8" t="s">
        <v>17946</v>
      </c>
    </row>
    <row r="7341" spans="24:28" x14ac:dyDescent="0.25">
      <c r="X7341">
        <v>7339</v>
      </c>
      <c r="Y7341" s="8" t="s">
        <v>17947</v>
      </c>
      <c r="Z7341">
        <v>523991</v>
      </c>
      <c r="AB7341" s="8" t="s">
        <v>17948</v>
      </c>
    </row>
    <row r="7342" spans="24:28" x14ac:dyDescent="0.25">
      <c r="X7342">
        <v>7340</v>
      </c>
      <c r="Y7342" s="8" t="s">
        <v>17949</v>
      </c>
      <c r="Z7342">
        <v>441228</v>
      </c>
      <c r="AA7342">
        <v>711410</v>
      </c>
      <c r="AB7342" s="8" t="s">
        <v>17950</v>
      </c>
    </row>
    <row r="7343" spans="24:28" x14ac:dyDescent="0.25">
      <c r="X7343">
        <v>7341</v>
      </c>
      <c r="Y7343" s="8" t="s">
        <v>17951</v>
      </c>
      <c r="Z7343">
        <v>237130</v>
      </c>
      <c r="AB7343" s="8" t="s">
        <v>17952</v>
      </c>
    </row>
    <row r="7344" spans="24:28" x14ac:dyDescent="0.25">
      <c r="X7344">
        <v>7342</v>
      </c>
      <c r="Y7344" s="8" t="s">
        <v>17953</v>
      </c>
      <c r="Z7344">
        <v>812320</v>
      </c>
      <c r="AA7344">
        <v>812331</v>
      </c>
      <c r="AB7344" s="8" t="s">
        <v>17954</v>
      </c>
    </row>
    <row r="7345" spans="24:28" x14ac:dyDescent="0.25">
      <c r="X7345">
        <v>7343</v>
      </c>
      <c r="Y7345" s="8" t="s">
        <v>17955</v>
      </c>
      <c r="Z7345">
        <v>481112</v>
      </c>
      <c r="AB7345" s="8" t="s">
        <v>17956</v>
      </c>
    </row>
    <row r="7346" spans="24:28" x14ac:dyDescent="0.25">
      <c r="X7346">
        <v>7344</v>
      </c>
      <c r="Y7346" s="8" t="s">
        <v>17957</v>
      </c>
      <c r="Z7346">
        <v>487990</v>
      </c>
      <c r="AA7346">
        <v>459110</v>
      </c>
      <c r="AB7346" s="8" t="s">
        <v>17958</v>
      </c>
    </row>
    <row r="7347" spans="24:28" x14ac:dyDescent="0.25">
      <c r="X7347">
        <v>7345</v>
      </c>
      <c r="Y7347" s="8" t="s">
        <v>17959</v>
      </c>
      <c r="Z7347">
        <v>333415</v>
      </c>
      <c r="AA7347">
        <v>331513</v>
      </c>
      <c r="AB7347" s="8" t="s">
        <v>17960</v>
      </c>
    </row>
    <row r="7348" spans="24:28" x14ac:dyDescent="0.25">
      <c r="X7348">
        <v>7346</v>
      </c>
      <c r="Y7348" s="8" t="s">
        <v>17961</v>
      </c>
      <c r="Z7348">
        <v>334519</v>
      </c>
      <c r="AB7348" s="8" t="s">
        <v>17962</v>
      </c>
    </row>
    <row r="7349" spans="24:28" x14ac:dyDescent="0.25">
      <c r="X7349">
        <v>7347</v>
      </c>
      <c r="Y7349" s="8" t="s">
        <v>17963</v>
      </c>
      <c r="Z7349">
        <v>611699</v>
      </c>
      <c r="AB7349" s="8" t="s">
        <v>17964</v>
      </c>
    </row>
    <row r="7350" spans="24:28" x14ac:dyDescent="0.25">
      <c r="X7350">
        <v>7348</v>
      </c>
      <c r="Y7350" s="8" t="s">
        <v>17965</v>
      </c>
      <c r="Z7350">
        <v>492210</v>
      </c>
      <c r="AA7350">
        <v>492110</v>
      </c>
      <c r="AB7350" s="8" t="s">
        <v>17966</v>
      </c>
    </row>
    <row r="7351" spans="24:28" x14ac:dyDescent="0.25">
      <c r="X7351">
        <v>7349</v>
      </c>
      <c r="Y7351" s="8" t="s">
        <v>17967</v>
      </c>
      <c r="Z7351">
        <v>441320</v>
      </c>
      <c r="AA7351">
        <v>423130</v>
      </c>
      <c r="AB7351" s="8" t="s">
        <v>17968</v>
      </c>
    </row>
    <row r="7352" spans="24:28" x14ac:dyDescent="0.25">
      <c r="X7352">
        <v>7350</v>
      </c>
      <c r="Y7352" s="8" t="s">
        <v>17969</v>
      </c>
      <c r="Z7352">
        <v>541830</v>
      </c>
      <c r="AB7352" s="8" t="s">
        <v>17970</v>
      </c>
    </row>
    <row r="7353" spans="24:28" x14ac:dyDescent="0.25">
      <c r="X7353">
        <v>7351</v>
      </c>
      <c r="Y7353" s="8" t="s">
        <v>17971</v>
      </c>
      <c r="Z7353">
        <v>523110</v>
      </c>
      <c r="AB7353" s="8" t="s">
        <v>17972</v>
      </c>
    </row>
    <row r="7354" spans="24:28" x14ac:dyDescent="0.25">
      <c r="X7354">
        <v>7352</v>
      </c>
      <c r="Y7354" s="8" t="s">
        <v>17973</v>
      </c>
      <c r="Z7354">
        <v>311911</v>
      </c>
      <c r="AA7354">
        <v>311423</v>
      </c>
      <c r="AB7354" s="8" t="s">
        <v>17974</v>
      </c>
    </row>
    <row r="7355" spans="24:28" x14ac:dyDescent="0.25">
      <c r="X7355">
        <v>7353</v>
      </c>
      <c r="Y7355" s="8" t="s">
        <v>17975</v>
      </c>
      <c r="Z7355">
        <v>621330</v>
      </c>
      <c r="AA7355">
        <v>621210</v>
      </c>
      <c r="AB7355" s="8" t="s">
        <v>17976</v>
      </c>
    </row>
    <row r="7356" spans="24:28" x14ac:dyDescent="0.25">
      <c r="X7356">
        <v>7354</v>
      </c>
      <c r="Y7356" s="8" t="s">
        <v>17977</v>
      </c>
      <c r="Z7356">
        <v>238220</v>
      </c>
      <c r="AA7356">
        <v>238210</v>
      </c>
      <c r="AB7356" s="8" t="s">
        <v>17978</v>
      </c>
    </row>
    <row r="7357" spans="24:28" x14ac:dyDescent="0.25">
      <c r="X7357">
        <v>7355</v>
      </c>
      <c r="Y7357" s="8" t="s">
        <v>17979</v>
      </c>
      <c r="Z7357">
        <v>711120</v>
      </c>
      <c r="AA7357">
        <v>611610</v>
      </c>
      <c r="AB7357" s="8" t="s">
        <v>17980</v>
      </c>
    </row>
    <row r="7358" spans="24:28" x14ac:dyDescent="0.25">
      <c r="X7358">
        <v>7356</v>
      </c>
      <c r="Y7358" s="8" t="s">
        <v>17981</v>
      </c>
      <c r="Z7358">
        <v>621112</v>
      </c>
      <c r="AB7358" s="8" t="s">
        <v>17982</v>
      </c>
    </row>
    <row r="7359" spans="24:28" x14ac:dyDescent="0.25">
      <c r="X7359">
        <v>7357</v>
      </c>
      <c r="Y7359" s="8" t="s">
        <v>17983</v>
      </c>
      <c r="Z7359">
        <v>541940</v>
      </c>
      <c r="AB7359" s="8" t="s">
        <v>17984</v>
      </c>
    </row>
    <row r="7360" spans="24:28" x14ac:dyDescent="0.25">
      <c r="X7360">
        <v>7358</v>
      </c>
      <c r="Y7360" s="8" t="s">
        <v>17985</v>
      </c>
      <c r="Z7360">
        <v>493120</v>
      </c>
      <c r="AB7360" s="8" t="s">
        <v>17986</v>
      </c>
    </row>
    <row r="7361" spans="24:28" x14ac:dyDescent="0.25">
      <c r="X7361">
        <v>7359</v>
      </c>
      <c r="Y7361" s="8" t="s">
        <v>17987</v>
      </c>
      <c r="Z7361">
        <v>424690</v>
      </c>
      <c r="AA7361">
        <v>423850</v>
      </c>
      <c r="AB7361" s="8" t="s">
        <v>17988</v>
      </c>
    </row>
    <row r="7362" spans="24:28" x14ac:dyDescent="0.25">
      <c r="X7362">
        <v>7360</v>
      </c>
      <c r="Y7362" s="8" t="s">
        <v>17989</v>
      </c>
      <c r="Z7362">
        <v>331492</v>
      </c>
      <c r="AB7362" s="8" t="s">
        <v>17990</v>
      </c>
    </row>
    <row r="7363" spans="24:28" x14ac:dyDescent="0.25">
      <c r="X7363">
        <v>7361</v>
      </c>
      <c r="Y7363" s="8" t="s">
        <v>17991</v>
      </c>
      <c r="Z7363">
        <v>623312</v>
      </c>
      <c r="AB7363" s="8" t="s">
        <v>17992</v>
      </c>
    </row>
    <row r="7364" spans="24:28" x14ac:dyDescent="0.25">
      <c r="X7364">
        <v>7362</v>
      </c>
      <c r="Y7364" s="8" t="s">
        <v>17993</v>
      </c>
      <c r="Z7364">
        <v>322211</v>
      </c>
      <c r="AB7364" s="8" t="s">
        <v>17994</v>
      </c>
    </row>
    <row r="7365" spans="24:28" x14ac:dyDescent="0.25">
      <c r="X7365">
        <v>7363</v>
      </c>
      <c r="Y7365" s="8" t="s">
        <v>17995</v>
      </c>
      <c r="Z7365">
        <v>331314</v>
      </c>
      <c r="AB7365" s="8" t="s">
        <v>17996</v>
      </c>
    </row>
    <row r="7366" spans="24:28" x14ac:dyDescent="0.25">
      <c r="X7366">
        <v>7364</v>
      </c>
      <c r="Y7366" s="8" t="s">
        <v>17997</v>
      </c>
      <c r="Z7366">
        <v>713910</v>
      </c>
      <c r="AB7366" s="8" t="s">
        <v>17998</v>
      </c>
    </row>
    <row r="7367" spans="24:28" x14ac:dyDescent="0.25">
      <c r="X7367">
        <v>7365</v>
      </c>
      <c r="Y7367" s="8" t="s">
        <v>17999</v>
      </c>
      <c r="Z7367">
        <v>561410</v>
      </c>
      <c r="AA7367">
        <v>424120</v>
      </c>
      <c r="AB7367" s="8" t="s">
        <v>18000</v>
      </c>
    </row>
    <row r="7368" spans="24:28" x14ac:dyDescent="0.25">
      <c r="X7368">
        <v>7366</v>
      </c>
      <c r="Y7368" s="8" t="s">
        <v>18001</v>
      </c>
      <c r="Z7368">
        <v>327992</v>
      </c>
      <c r="AB7368" s="8" t="s">
        <v>18002</v>
      </c>
    </row>
    <row r="7369" spans="24:28" x14ac:dyDescent="0.25">
      <c r="X7369">
        <v>7367</v>
      </c>
      <c r="Y7369" s="8" t="s">
        <v>18003</v>
      </c>
      <c r="Z7369">
        <v>611410</v>
      </c>
      <c r="AB7369" s="8" t="s">
        <v>18004</v>
      </c>
    </row>
    <row r="7370" spans="24:28" x14ac:dyDescent="0.25">
      <c r="X7370">
        <v>7368</v>
      </c>
      <c r="Y7370" s="8" t="s">
        <v>18005</v>
      </c>
      <c r="Z7370">
        <v>721310</v>
      </c>
      <c r="AB7370" s="8" t="s">
        <v>18006</v>
      </c>
    </row>
    <row r="7371" spans="24:28" x14ac:dyDescent="0.25">
      <c r="X7371">
        <v>7369</v>
      </c>
      <c r="Y7371" s="8" t="s">
        <v>18007</v>
      </c>
      <c r="Z7371">
        <v>448120</v>
      </c>
      <c r="AB7371" s="8" t="s">
        <v>18008</v>
      </c>
    </row>
    <row r="7372" spans="24:28" x14ac:dyDescent="0.25">
      <c r="X7372">
        <v>7370</v>
      </c>
      <c r="Y7372" s="8" t="s">
        <v>18009</v>
      </c>
      <c r="Z7372">
        <v>313210</v>
      </c>
      <c r="AA7372">
        <v>313210</v>
      </c>
      <c r="AB7372" s="8" t="s">
        <v>18010</v>
      </c>
    </row>
    <row r="7373" spans="24:28" x14ac:dyDescent="0.25">
      <c r="X7373">
        <v>7371</v>
      </c>
      <c r="Y7373" s="8" t="s">
        <v>18011</v>
      </c>
      <c r="Z7373">
        <v>336340</v>
      </c>
      <c r="AB7373" s="8" t="s">
        <v>18012</v>
      </c>
    </row>
    <row r="7374" spans="24:28" x14ac:dyDescent="0.25">
      <c r="X7374">
        <v>7372</v>
      </c>
      <c r="Y7374" s="8" t="s">
        <v>18013</v>
      </c>
      <c r="Z7374">
        <v>333111</v>
      </c>
      <c r="AA7374">
        <v>333120</v>
      </c>
      <c r="AB7374" s="8" t="s">
        <v>18014</v>
      </c>
    </row>
    <row r="7375" spans="24:28" x14ac:dyDescent="0.25">
      <c r="X7375">
        <v>7373</v>
      </c>
      <c r="Y7375" s="8" t="s">
        <v>18015</v>
      </c>
      <c r="Z7375">
        <v>623312</v>
      </c>
      <c r="AB7375" s="8" t="s">
        <v>18016</v>
      </c>
    </row>
    <row r="7376" spans="24:28" x14ac:dyDescent="0.25">
      <c r="X7376">
        <v>7374</v>
      </c>
      <c r="Y7376" s="8" t="s">
        <v>18017</v>
      </c>
      <c r="Z7376">
        <v>112519</v>
      </c>
      <c r="AB7376" s="8" t="s">
        <v>18018</v>
      </c>
    </row>
    <row r="7377" spans="24:28" x14ac:dyDescent="0.25">
      <c r="X7377">
        <v>7375</v>
      </c>
      <c r="Y7377" s="8" t="s">
        <v>18019</v>
      </c>
      <c r="Z7377">
        <v>333244</v>
      </c>
      <c r="AB7377" s="8" t="s">
        <v>18020</v>
      </c>
    </row>
    <row r="7378" spans="24:28" x14ac:dyDescent="0.25">
      <c r="X7378">
        <v>7376</v>
      </c>
      <c r="Y7378" s="8" t="s">
        <v>18021</v>
      </c>
      <c r="Z7378">
        <v>481212</v>
      </c>
      <c r="AA7378">
        <v>492110</v>
      </c>
      <c r="AB7378" s="8" t="s">
        <v>18022</v>
      </c>
    </row>
    <row r="7379" spans="24:28" x14ac:dyDescent="0.25">
      <c r="X7379">
        <v>7377</v>
      </c>
      <c r="Y7379" s="8" t="s">
        <v>18023</v>
      </c>
      <c r="Z7379">
        <v>441110</v>
      </c>
      <c r="AA7379">
        <v>441330</v>
      </c>
      <c r="AB7379" s="8" t="s">
        <v>18024</v>
      </c>
    </row>
    <row r="7380" spans="24:28" x14ac:dyDescent="0.25">
      <c r="X7380">
        <v>7378</v>
      </c>
      <c r="Y7380" s="8" t="s">
        <v>18025</v>
      </c>
      <c r="Z7380">
        <v>621492</v>
      </c>
      <c r="AB7380" s="8" t="s">
        <v>18026</v>
      </c>
    </row>
    <row r="7381" spans="24:28" x14ac:dyDescent="0.25">
      <c r="X7381">
        <v>7379</v>
      </c>
      <c r="Y7381" s="8" t="s">
        <v>18027</v>
      </c>
      <c r="Z7381">
        <v>326150</v>
      </c>
      <c r="AB7381" s="8" t="s">
        <v>18028</v>
      </c>
    </row>
    <row r="7382" spans="24:28" x14ac:dyDescent="0.25">
      <c r="X7382">
        <v>7380</v>
      </c>
      <c r="Y7382" s="8" t="s">
        <v>18029</v>
      </c>
      <c r="Z7382">
        <v>561320</v>
      </c>
      <c r="AB7382" s="8" t="s">
        <v>18030</v>
      </c>
    </row>
    <row r="7383" spans="24:28" x14ac:dyDescent="0.25">
      <c r="X7383">
        <v>7381</v>
      </c>
      <c r="Y7383" s="8" t="s">
        <v>18031</v>
      </c>
      <c r="Z7383">
        <v>323120</v>
      </c>
      <c r="AA7383">
        <v>541430</v>
      </c>
      <c r="AB7383" s="8" t="s">
        <v>18032</v>
      </c>
    </row>
    <row r="7384" spans="24:28" x14ac:dyDescent="0.25">
      <c r="X7384">
        <v>7382</v>
      </c>
      <c r="Y7384" s="8" t="s">
        <v>18033</v>
      </c>
      <c r="Z7384">
        <v>611691</v>
      </c>
      <c r="AB7384" s="8" t="s">
        <v>18034</v>
      </c>
    </row>
    <row r="7385" spans="24:28" x14ac:dyDescent="0.25">
      <c r="X7385">
        <v>7383</v>
      </c>
      <c r="Y7385" s="8" t="s">
        <v>18035</v>
      </c>
      <c r="Z7385">
        <v>238390</v>
      </c>
      <c r="AB7385" s="8" t="s">
        <v>18036</v>
      </c>
    </row>
    <row r="7386" spans="24:28" x14ac:dyDescent="0.25">
      <c r="X7386">
        <v>7384</v>
      </c>
      <c r="Y7386" s="8" t="s">
        <v>18037</v>
      </c>
      <c r="Z7386">
        <v>722320</v>
      </c>
      <c r="AA7386">
        <v>722410</v>
      </c>
      <c r="AB7386" s="8" t="s">
        <v>18038</v>
      </c>
    </row>
    <row r="7387" spans="24:28" x14ac:dyDescent="0.25">
      <c r="X7387">
        <v>7385</v>
      </c>
      <c r="Y7387" s="8" t="s">
        <v>18039</v>
      </c>
      <c r="Z7387">
        <v>325412</v>
      </c>
      <c r="AB7387" s="8" t="s">
        <v>18040</v>
      </c>
    </row>
    <row r="7388" spans="24:28" x14ac:dyDescent="0.25">
      <c r="X7388">
        <v>7386</v>
      </c>
      <c r="Y7388" s="8" t="s">
        <v>18041</v>
      </c>
      <c r="Z7388">
        <v>483211</v>
      </c>
      <c r="AA7388">
        <v>532411</v>
      </c>
      <c r="AB7388" s="8" t="s">
        <v>18042</v>
      </c>
    </row>
    <row r="7389" spans="24:28" x14ac:dyDescent="0.25">
      <c r="X7389">
        <v>7387</v>
      </c>
      <c r="Y7389" s="8" t="s">
        <v>18043</v>
      </c>
      <c r="Z7389">
        <v>236116</v>
      </c>
      <c r="AA7389">
        <v>236210</v>
      </c>
      <c r="AB7389" s="8" t="s">
        <v>18044</v>
      </c>
    </row>
    <row r="7390" spans="24:28" x14ac:dyDescent="0.25">
      <c r="X7390">
        <v>7388</v>
      </c>
      <c r="Y7390" s="8" t="s">
        <v>18045</v>
      </c>
      <c r="Z7390">
        <v>445292</v>
      </c>
      <c r="AB7390" s="8" t="s">
        <v>18046</v>
      </c>
    </row>
    <row r="7391" spans="24:28" x14ac:dyDescent="0.25">
      <c r="X7391">
        <v>7389</v>
      </c>
      <c r="Y7391" s="8" t="s">
        <v>18047</v>
      </c>
      <c r="Z7391">
        <v>111998</v>
      </c>
      <c r="AA7391">
        <v>541690</v>
      </c>
      <c r="AB7391" s="8" t="s">
        <v>18048</v>
      </c>
    </row>
    <row r="7392" spans="24:28" x14ac:dyDescent="0.25">
      <c r="X7392">
        <v>7390</v>
      </c>
      <c r="Y7392" s="8" t="s">
        <v>18049</v>
      </c>
      <c r="Z7392">
        <v>562212</v>
      </c>
      <c r="AB7392" s="8" t="s">
        <v>18050</v>
      </c>
    </row>
    <row r="7393" spans="24:28" x14ac:dyDescent="0.25">
      <c r="X7393">
        <v>7391</v>
      </c>
      <c r="Y7393" s="8" t="s">
        <v>18051</v>
      </c>
      <c r="Z7393">
        <v>115112</v>
      </c>
      <c r="AB7393" s="8" t="s">
        <v>18052</v>
      </c>
    </row>
    <row r="7394" spans="24:28" x14ac:dyDescent="0.25">
      <c r="X7394">
        <v>7392</v>
      </c>
      <c r="Y7394" s="8" t="s">
        <v>18053</v>
      </c>
      <c r="Z7394">
        <v>488999</v>
      </c>
      <c r="AA7394">
        <v>485210</v>
      </c>
      <c r="AB7394" s="8" t="s">
        <v>18054</v>
      </c>
    </row>
    <row r="7395" spans="24:28" x14ac:dyDescent="0.25">
      <c r="X7395">
        <v>7393</v>
      </c>
      <c r="Y7395" s="8" t="s">
        <v>18055</v>
      </c>
      <c r="Z7395">
        <v>459999</v>
      </c>
      <c r="AB7395" s="8" t="s">
        <v>18056</v>
      </c>
    </row>
    <row r="7396" spans="24:28" x14ac:dyDescent="0.25">
      <c r="X7396">
        <v>7394</v>
      </c>
      <c r="Y7396" s="8" t="s">
        <v>18057</v>
      </c>
      <c r="Z7396">
        <v>424690</v>
      </c>
      <c r="AB7396" s="8" t="s">
        <v>18058</v>
      </c>
    </row>
    <row r="7397" spans="24:28" x14ac:dyDescent="0.25">
      <c r="X7397">
        <v>7395</v>
      </c>
      <c r="Y7397" s="8" t="s">
        <v>18059</v>
      </c>
      <c r="Z7397">
        <v>459910</v>
      </c>
      <c r="AB7397" s="8" t="s">
        <v>18060</v>
      </c>
    </row>
    <row r="7398" spans="24:28" x14ac:dyDescent="0.25">
      <c r="X7398">
        <v>7396</v>
      </c>
      <c r="Y7398" s="8" t="s">
        <v>18061</v>
      </c>
      <c r="Z7398">
        <v>423940</v>
      </c>
      <c r="AB7398" s="8" t="s">
        <v>18062</v>
      </c>
    </row>
    <row r="7399" spans="24:28" x14ac:dyDescent="0.25">
      <c r="X7399">
        <v>7397</v>
      </c>
      <c r="Y7399" s="8" t="s">
        <v>18063</v>
      </c>
      <c r="Z7399">
        <v>311352</v>
      </c>
      <c r="AA7399">
        <v>424450</v>
      </c>
      <c r="AB7399" s="8" t="s">
        <v>18064</v>
      </c>
    </row>
    <row r="7400" spans="24:28" x14ac:dyDescent="0.25">
      <c r="X7400">
        <v>7398</v>
      </c>
      <c r="Y7400" s="8" t="s">
        <v>18065</v>
      </c>
      <c r="Z7400">
        <v>238910</v>
      </c>
      <c r="AA7400">
        <v>212220</v>
      </c>
      <c r="AB7400" s="8" t="s">
        <v>18066</v>
      </c>
    </row>
    <row r="7401" spans="24:28" x14ac:dyDescent="0.25">
      <c r="X7401">
        <v>7399</v>
      </c>
      <c r="Y7401" s="8" t="s">
        <v>18067</v>
      </c>
      <c r="Z7401">
        <v>334514</v>
      </c>
      <c r="AB7401" s="8" t="s">
        <v>18068</v>
      </c>
    </row>
    <row r="7402" spans="24:28" x14ac:dyDescent="0.25">
      <c r="X7402">
        <v>7400</v>
      </c>
      <c r="Y7402" s="8" t="s">
        <v>18069</v>
      </c>
      <c r="Z7402">
        <v>339999</v>
      </c>
      <c r="AA7402">
        <v>453998</v>
      </c>
      <c r="AB7402" s="8" t="s">
        <v>18070</v>
      </c>
    </row>
    <row r="7403" spans="24:28" x14ac:dyDescent="0.25">
      <c r="X7403">
        <v>7401</v>
      </c>
      <c r="Y7403" s="8" t="s">
        <v>18071</v>
      </c>
      <c r="Z7403">
        <v>332420</v>
      </c>
      <c r="AA7403">
        <v>522291</v>
      </c>
      <c r="AB7403" s="8" t="s">
        <v>18072</v>
      </c>
    </row>
    <row r="7404" spans="24:28" x14ac:dyDescent="0.25">
      <c r="X7404">
        <v>7402</v>
      </c>
      <c r="Y7404" s="8" t="s">
        <v>18073</v>
      </c>
      <c r="Z7404">
        <v>561110</v>
      </c>
      <c r="AA7404">
        <v>236220</v>
      </c>
      <c r="AB7404" s="8" t="s">
        <v>18074</v>
      </c>
    </row>
    <row r="7405" spans="24:28" x14ac:dyDescent="0.25">
      <c r="X7405">
        <v>7403</v>
      </c>
      <c r="Y7405" s="8" t="s">
        <v>18075</v>
      </c>
      <c r="Z7405">
        <v>481111</v>
      </c>
      <c r="AB7405" s="8" t="s">
        <v>18076</v>
      </c>
    </row>
    <row r="7406" spans="24:28" x14ac:dyDescent="0.25">
      <c r="X7406">
        <v>7404</v>
      </c>
      <c r="Y7406" s="8" t="s">
        <v>18077</v>
      </c>
      <c r="Z7406">
        <v>336390</v>
      </c>
      <c r="AB7406" s="8" t="s">
        <v>18078</v>
      </c>
    </row>
    <row r="7407" spans="24:28" x14ac:dyDescent="0.25">
      <c r="X7407">
        <v>7405</v>
      </c>
      <c r="Y7407" s="8" t="s">
        <v>18079</v>
      </c>
      <c r="Z7407">
        <v>533110</v>
      </c>
      <c r="AA7407">
        <v>532112</v>
      </c>
      <c r="AB7407" s="8" t="s">
        <v>18080</v>
      </c>
    </row>
    <row r="7408" spans="24:28" x14ac:dyDescent="0.25">
      <c r="X7408">
        <v>7406</v>
      </c>
      <c r="Y7408" s="8" t="s">
        <v>18081</v>
      </c>
      <c r="Z7408">
        <v>811213</v>
      </c>
      <c r="AB7408" s="8" t="s">
        <v>18082</v>
      </c>
    </row>
    <row r="7409" spans="24:28" x14ac:dyDescent="0.25">
      <c r="X7409">
        <v>7407</v>
      </c>
      <c r="Y7409" s="8" t="s">
        <v>18083</v>
      </c>
      <c r="Z7409">
        <v>325194</v>
      </c>
      <c r="AB7409" s="8" t="s">
        <v>18084</v>
      </c>
    </row>
    <row r="7410" spans="24:28" x14ac:dyDescent="0.25">
      <c r="X7410">
        <v>7408</v>
      </c>
      <c r="Y7410" s="8" t="s">
        <v>18085</v>
      </c>
      <c r="Z7410">
        <v>221330</v>
      </c>
      <c r="AB7410" s="8" t="s">
        <v>18086</v>
      </c>
    </row>
    <row r="7411" spans="24:28" x14ac:dyDescent="0.25">
      <c r="X7411">
        <v>7409</v>
      </c>
      <c r="Y7411" s="8" t="s">
        <v>18087</v>
      </c>
      <c r="Z7411">
        <v>541922</v>
      </c>
      <c r="AB7411" s="8" t="s">
        <v>18088</v>
      </c>
    </row>
    <row r="7412" spans="24:28" x14ac:dyDescent="0.25">
      <c r="X7412">
        <v>7410</v>
      </c>
      <c r="Y7412" s="8" t="s">
        <v>18089</v>
      </c>
      <c r="Z7412">
        <v>311340</v>
      </c>
      <c r="AA7412">
        <v>445292</v>
      </c>
      <c r="AB7412" s="8" t="s">
        <v>18090</v>
      </c>
    </row>
    <row r="7413" spans="24:28" x14ac:dyDescent="0.25">
      <c r="X7413">
        <v>7411</v>
      </c>
      <c r="Y7413" s="8" t="s">
        <v>18091</v>
      </c>
      <c r="Z7413">
        <v>441110</v>
      </c>
      <c r="AB7413" s="8" t="s">
        <v>18092</v>
      </c>
    </row>
    <row r="7414" spans="24:28" x14ac:dyDescent="0.25">
      <c r="X7414">
        <v>7412</v>
      </c>
      <c r="Y7414" s="8" t="s">
        <v>18093</v>
      </c>
      <c r="Z7414">
        <v>311821</v>
      </c>
      <c r="AA7414">
        <v>311813</v>
      </c>
      <c r="AB7414" s="8" t="s">
        <v>18094</v>
      </c>
    </row>
    <row r="7415" spans="24:28" x14ac:dyDescent="0.25">
      <c r="X7415">
        <v>7413</v>
      </c>
      <c r="Y7415" s="8" t="s">
        <v>18095</v>
      </c>
      <c r="Z7415">
        <v>813219</v>
      </c>
      <c r="AB7415" s="8" t="s">
        <v>18096</v>
      </c>
    </row>
    <row r="7416" spans="24:28" x14ac:dyDescent="0.25">
      <c r="X7416">
        <v>7414</v>
      </c>
      <c r="Y7416" s="8" t="s">
        <v>18097</v>
      </c>
      <c r="Z7416">
        <v>926110</v>
      </c>
      <c r="AB7416" s="8" t="s">
        <v>18098</v>
      </c>
    </row>
    <row r="7417" spans="24:28" x14ac:dyDescent="0.25">
      <c r="X7417">
        <v>7415</v>
      </c>
      <c r="Y7417" s="8" t="s">
        <v>18099</v>
      </c>
      <c r="Z7417">
        <v>561410</v>
      </c>
      <c r="AB7417" s="8" t="s">
        <v>18100</v>
      </c>
    </row>
    <row r="7418" spans="24:28" x14ac:dyDescent="0.25">
      <c r="X7418">
        <v>7416</v>
      </c>
      <c r="Y7418" s="8" t="s">
        <v>18101</v>
      </c>
      <c r="Z7418">
        <v>445291</v>
      </c>
      <c r="AA7418">
        <v>447190</v>
      </c>
      <c r="AB7418" s="8" t="s">
        <v>18102</v>
      </c>
    </row>
    <row r="7419" spans="24:28" x14ac:dyDescent="0.25">
      <c r="X7419">
        <v>7417</v>
      </c>
      <c r="Y7419" s="8" t="s">
        <v>18103</v>
      </c>
      <c r="Z7419">
        <v>326150</v>
      </c>
      <c r="AB7419" s="8" t="s">
        <v>18104</v>
      </c>
    </row>
    <row r="7420" spans="24:28" x14ac:dyDescent="0.25">
      <c r="X7420">
        <v>7418</v>
      </c>
      <c r="Y7420" s="8" t="s">
        <v>18105</v>
      </c>
      <c r="Z7420">
        <v>327999</v>
      </c>
      <c r="AA7420">
        <v>327120</v>
      </c>
      <c r="AB7420" s="8" t="s">
        <v>18106</v>
      </c>
    </row>
    <row r="7421" spans="24:28" x14ac:dyDescent="0.25">
      <c r="X7421">
        <v>7419</v>
      </c>
      <c r="Y7421" s="8" t="s">
        <v>18107</v>
      </c>
      <c r="Z7421">
        <v>561492</v>
      </c>
      <c r="AB7421" s="8" t="s">
        <v>18108</v>
      </c>
    </row>
    <row r="7422" spans="24:28" x14ac:dyDescent="0.25">
      <c r="X7422">
        <v>7420</v>
      </c>
      <c r="Y7422" s="8" t="s">
        <v>18109</v>
      </c>
      <c r="Z7422">
        <v>711190</v>
      </c>
      <c r="AB7422" s="8" t="s">
        <v>18110</v>
      </c>
    </row>
    <row r="7423" spans="24:28" x14ac:dyDescent="0.25">
      <c r="X7423">
        <v>7421</v>
      </c>
      <c r="Y7423" s="8" t="s">
        <v>18111</v>
      </c>
      <c r="Z7423">
        <v>515112</v>
      </c>
      <c r="AB7423" s="8" t="s">
        <v>18112</v>
      </c>
    </row>
    <row r="7424" spans="24:28" x14ac:dyDescent="0.25">
      <c r="X7424">
        <v>7422</v>
      </c>
      <c r="Y7424" s="8" t="s">
        <v>18113</v>
      </c>
      <c r="Z7424">
        <v>459410</v>
      </c>
      <c r="AA7424">
        <v>449129</v>
      </c>
      <c r="AB7424" s="8" t="s">
        <v>18114</v>
      </c>
    </row>
    <row r="7425" spans="24:28" x14ac:dyDescent="0.25">
      <c r="X7425">
        <v>7423</v>
      </c>
      <c r="Y7425" s="8" t="s">
        <v>18115</v>
      </c>
      <c r="Z7425">
        <v>334516</v>
      </c>
      <c r="AA7425">
        <v>333415</v>
      </c>
      <c r="AB7425" s="8" t="s">
        <v>18116</v>
      </c>
    </row>
    <row r="7426" spans="24:28" x14ac:dyDescent="0.25">
      <c r="X7426">
        <v>7424</v>
      </c>
      <c r="Y7426" s="8" t="s">
        <v>18117</v>
      </c>
      <c r="Z7426">
        <v>483112</v>
      </c>
      <c r="AA7426">
        <v>561520</v>
      </c>
      <c r="AB7426" s="8" t="s">
        <v>18118</v>
      </c>
    </row>
    <row r="7427" spans="24:28" x14ac:dyDescent="0.25">
      <c r="X7427">
        <v>7425</v>
      </c>
      <c r="Y7427" s="8" t="s">
        <v>18119</v>
      </c>
      <c r="Z7427">
        <v>927110</v>
      </c>
      <c r="AB7427" s="8" t="s">
        <v>18120</v>
      </c>
    </row>
    <row r="7428" spans="24:28" x14ac:dyDescent="0.25">
      <c r="X7428">
        <v>7426</v>
      </c>
      <c r="Y7428" s="8" t="s">
        <v>18121</v>
      </c>
      <c r="Z7428">
        <v>484230</v>
      </c>
      <c r="AB7428" s="8" t="s">
        <v>18122</v>
      </c>
    </row>
    <row r="7429" spans="24:28" x14ac:dyDescent="0.25">
      <c r="X7429">
        <v>7427</v>
      </c>
      <c r="Y7429" s="8" t="s">
        <v>18123</v>
      </c>
      <c r="Z7429">
        <v>459930</v>
      </c>
      <c r="AA7429">
        <v>321991</v>
      </c>
      <c r="AB7429" s="8" t="s">
        <v>18124</v>
      </c>
    </row>
    <row r="7430" spans="24:28" x14ac:dyDescent="0.25">
      <c r="X7430">
        <v>7428</v>
      </c>
      <c r="Y7430" s="8" t="s">
        <v>18125</v>
      </c>
      <c r="Z7430">
        <v>813990</v>
      </c>
      <c r="AB7430" s="8" t="s">
        <v>18126</v>
      </c>
    </row>
    <row r="7431" spans="24:28" x14ac:dyDescent="0.25">
      <c r="X7431">
        <v>7429</v>
      </c>
      <c r="Y7431" s="8" t="s">
        <v>18127</v>
      </c>
      <c r="Z7431">
        <v>922150</v>
      </c>
      <c r="AB7431" s="8" t="s">
        <v>18128</v>
      </c>
    </row>
    <row r="7432" spans="24:28" x14ac:dyDescent="0.25">
      <c r="X7432">
        <v>7430</v>
      </c>
      <c r="Y7432" s="8" t="s">
        <v>18129</v>
      </c>
      <c r="Z7432">
        <v>325920</v>
      </c>
      <c r="AB7432" s="8" t="s">
        <v>18130</v>
      </c>
    </row>
    <row r="7433" spans="24:28" x14ac:dyDescent="0.25">
      <c r="X7433">
        <v>7431</v>
      </c>
      <c r="Y7433" s="8" t="s">
        <v>18131</v>
      </c>
      <c r="Z7433">
        <v>423730</v>
      </c>
      <c r="AB7433" s="8" t="s">
        <v>18132</v>
      </c>
    </row>
    <row r="7434" spans="24:28" x14ac:dyDescent="0.25">
      <c r="X7434">
        <v>7432</v>
      </c>
      <c r="Y7434" s="8" t="s">
        <v>18133</v>
      </c>
      <c r="Z7434">
        <v>325193</v>
      </c>
      <c r="AB7434" s="8" t="s">
        <v>18134</v>
      </c>
    </row>
    <row r="7435" spans="24:28" x14ac:dyDescent="0.25">
      <c r="X7435">
        <v>7433</v>
      </c>
      <c r="Y7435" s="8" t="s">
        <v>18135</v>
      </c>
      <c r="Z7435">
        <v>321999</v>
      </c>
      <c r="AA7435">
        <v>337122</v>
      </c>
      <c r="AB7435" s="8" t="s">
        <v>18136</v>
      </c>
    </row>
    <row r="7436" spans="24:28" x14ac:dyDescent="0.25">
      <c r="X7436">
        <v>7434</v>
      </c>
      <c r="Y7436" s="8" t="s">
        <v>18137</v>
      </c>
      <c r="Z7436">
        <v>333120</v>
      </c>
      <c r="AA7436">
        <v>333517</v>
      </c>
      <c r="AB7436" s="8" t="s">
        <v>18138</v>
      </c>
    </row>
    <row r="7437" spans="24:28" x14ac:dyDescent="0.25">
      <c r="X7437">
        <v>7435</v>
      </c>
      <c r="Y7437" s="8" t="s">
        <v>18139</v>
      </c>
      <c r="Z7437">
        <v>711510</v>
      </c>
      <c r="AA7437">
        <v>711410</v>
      </c>
      <c r="AB7437" s="8" t="s">
        <v>18140</v>
      </c>
    </row>
    <row r="7438" spans="24:28" x14ac:dyDescent="0.25">
      <c r="X7438">
        <v>7436</v>
      </c>
      <c r="Y7438" s="8" t="s">
        <v>18141</v>
      </c>
      <c r="Z7438">
        <v>623220</v>
      </c>
      <c r="AA7438">
        <v>624190</v>
      </c>
      <c r="AB7438" s="8" t="s">
        <v>18142</v>
      </c>
    </row>
    <row r="7439" spans="24:28" x14ac:dyDescent="0.25">
      <c r="X7439">
        <v>7437</v>
      </c>
      <c r="Y7439" s="8" t="s">
        <v>18143</v>
      </c>
      <c r="Z7439">
        <v>333318</v>
      </c>
      <c r="AA7439">
        <v>335220</v>
      </c>
      <c r="AB7439" s="8" t="s">
        <v>18144</v>
      </c>
    </row>
    <row r="7440" spans="24:28" x14ac:dyDescent="0.25">
      <c r="X7440">
        <v>7438</v>
      </c>
      <c r="Y7440" s="8" t="s">
        <v>18145</v>
      </c>
      <c r="Z7440">
        <v>313220</v>
      </c>
      <c r="AA7440">
        <v>314999</v>
      </c>
      <c r="AB7440" s="8" t="s">
        <v>18146</v>
      </c>
    </row>
    <row r="7441" spans="24:28" x14ac:dyDescent="0.25">
      <c r="X7441">
        <v>7439</v>
      </c>
      <c r="Y7441" s="8" t="s">
        <v>18147</v>
      </c>
      <c r="Z7441">
        <v>423130</v>
      </c>
      <c r="AA7441">
        <v>326212</v>
      </c>
      <c r="AB7441" s="8" t="s">
        <v>18148</v>
      </c>
    </row>
    <row r="7442" spans="24:28" x14ac:dyDescent="0.25">
      <c r="X7442">
        <v>7440</v>
      </c>
      <c r="Y7442" s="8" t="s">
        <v>18149</v>
      </c>
      <c r="Z7442">
        <v>321912</v>
      </c>
      <c r="AB7442" s="8" t="s">
        <v>18150</v>
      </c>
    </row>
    <row r="7443" spans="24:28" x14ac:dyDescent="0.25">
      <c r="X7443">
        <v>7441</v>
      </c>
      <c r="Y7443" s="8" t="s">
        <v>18151</v>
      </c>
      <c r="Z7443">
        <v>721191</v>
      </c>
      <c r="AB7443" s="8" t="s">
        <v>18152</v>
      </c>
    </row>
    <row r="7444" spans="24:28" x14ac:dyDescent="0.25">
      <c r="X7444">
        <v>7442</v>
      </c>
      <c r="Y7444" s="8" t="s">
        <v>18153</v>
      </c>
      <c r="Z7444">
        <v>339113</v>
      </c>
      <c r="AB7444" s="8" t="s">
        <v>18154</v>
      </c>
    </row>
    <row r="7445" spans="24:28" x14ac:dyDescent="0.25">
      <c r="X7445">
        <v>7443</v>
      </c>
      <c r="Y7445" s="8" t="s">
        <v>18155</v>
      </c>
      <c r="Z7445">
        <v>541211</v>
      </c>
      <c r="AB7445" s="8" t="s">
        <v>18156</v>
      </c>
    </row>
    <row r="7446" spans="24:28" x14ac:dyDescent="0.25">
      <c r="X7446">
        <v>7444</v>
      </c>
      <c r="Y7446" s="8" t="s">
        <v>18157</v>
      </c>
      <c r="Z7446">
        <v>333517</v>
      </c>
      <c r="AA7446">
        <v>525910</v>
      </c>
      <c r="AB7446" s="8" t="s">
        <v>18158</v>
      </c>
    </row>
    <row r="7447" spans="24:28" x14ac:dyDescent="0.25">
      <c r="X7447">
        <v>7445</v>
      </c>
      <c r="Y7447" s="8" t="s">
        <v>18159</v>
      </c>
      <c r="Z7447">
        <v>237130</v>
      </c>
      <c r="AA7447">
        <v>238220</v>
      </c>
      <c r="AB7447" s="8" t="s">
        <v>18160</v>
      </c>
    </row>
    <row r="7448" spans="24:28" x14ac:dyDescent="0.25">
      <c r="X7448">
        <v>7446</v>
      </c>
      <c r="Y7448" s="8" t="s">
        <v>18161</v>
      </c>
      <c r="Z7448">
        <v>423120</v>
      </c>
      <c r="AA7448">
        <v>423140</v>
      </c>
      <c r="AB7448" s="8" t="s">
        <v>18162</v>
      </c>
    </row>
    <row r="7449" spans="24:28" x14ac:dyDescent="0.25">
      <c r="X7449">
        <v>7447</v>
      </c>
      <c r="Y7449" s="8" t="s">
        <v>18163</v>
      </c>
      <c r="Z7449">
        <v>238190</v>
      </c>
      <c r="AA7449">
        <v>327331</v>
      </c>
      <c r="AB7449" s="8" t="s">
        <v>18164</v>
      </c>
    </row>
    <row r="7450" spans="24:28" x14ac:dyDescent="0.25">
      <c r="X7450">
        <v>7448</v>
      </c>
      <c r="Y7450" s="8" t="s">
        <v>18165</v>
      </c>
      <c r="Z7450">
        <v>115112</v>
      </c>
      <c r="AA7450">
        <v>531210</v>
      </c>
      <c r="AB7450" s="8" t="s">
        <v>18166</v>
      </c>
    </row>
    <row r="7451" spans="24:28" x14ac:dyDescent="0.25">
      <c r="X7451">
        <v>7449</v>
      </c>
      <c r="Y7451" s="8" t="s">
        <v>18167</v>
      </c>
      <c r="Z7451">
        <v>332112</v>
      </c>
      <c r="AB7451" s="8" t="s">
        <v>18168</v>
      </c>
    </row>
    <row r="7452" spans="24:28" x14ac:dyDescent="0.25">
      <c r="X7452">
        <v>7450</v>
      </c>
      <c r="Y7452" s="8" t="s">
        <v>18169</v>
      </c>
      <c r="Z7452">
        <v>315210</v>
      </c>
      <c r="AA7452">
        <v>315240</v>
      </c>
      <c r="AB7452" s="8" t="s">
        <v>18170</v>
      </c>
    </row>
    <row r="7453" spans="24:28" x14ac:dyDescent="0.25">
      <c r="X7453">
        <v>7451</v>
      </c>
      <c r="Y7453" s="8" t="s">
        <v>18171</v>
      </c>
      <c r="Z7453">
        <v>114210</v>
      </c>
      <c r="AB7453" s="8" t="s">
        <v>18172</v>
      </c>
    </row>
    <row r="7454" spans="24:28" x14ac:dyDescent="0.25">
      <c r="X7454">
        <v>7452</v>
      </c>
      <c r="Y7454" s="8" t="s">
        <v>18173</v>
      </c>
      <c r="Z7454">
        <v>561440</v>
      </c>
      <c r="AB7454" s="8" t="s">
        <v>18174</v>
      </c>
    </row>
    <row r="7455" spans="24:28" x14ac:dyDescent="0.25">
      <c r="X7455">
        <v>7453</v>
      </c>
      <c r="Y7455" s="8" t="s">
        <v>18175</v>
      </c>
      <c r="Z7455">
        <v>811210</v>
      </c>
      <c r="AA7455">
        <v>423430</v>
      </c>
      <c r="AB7455" s="8" t="s">
        <v>18176</v>
      </c>
    </row>
    <row r="7456" spans="24:28" x14ac:dyDescent="0.25">
      <c r="X7456">
        <v>7454</v>
      </c>
      <c r="Y7456" s="8" t="s">
        <v>18177</v>
      </c>
      <c r="Z7456">
        <v>336212</v>
      </c>
      <c r="AB7456" s="8" t="s">
        <v>18178</v>
      </c>
    </row>
    <row r="7457" spans="24:28" x14ac:dyDescent="0.25">
      <c r="X7457">
        <v>7455</v>
      </c>
      <c r="Y7457" s="8" t="s">
        <v>18179</v>
      </c>
      <c r="Z7457">
        <v>335210</v>
      </c>
      <c r="AA7457">
        <v>334220</v>
      </c>
      <c r="AB7457" s="8" t="s">
        <v>18180</v>
      </c>
    </row>
    <row r="7458" spans="24:28" x14ac:dyDescent="0.25">
      <c r="X7458">
        <v>7456</v>
      </c>
      <c r="Y7458" s="8" t="s">
        <v>18181</v>
      </c>
      <c r="Z7458">
        <v>331512</v>
      </c>
      <c r="AA7458">
        <v>331523</v>
      </c>
      <c r="AB7458" s="8" t="s">
        <v>18182</v>
      </c>
    </row>
    <row r="7459" spans="24:28" x14ac:dyDescent="0.25">
      <c r="X7459">
        <v>7457</v>
      </c>
      <c r="Y7459" s="8" t="s">
        <v>18183</v>
      </c>
      <c r="Z7459">
        <v>713910</v>
      </c>
      <c r="AA7459">
        <v>813211</v>
      </c>
      <c r="AB7459" s="8" t="s">
        <v>18184</v>
      </c>
    </row>
    <row r="7460" spans="24:28" x14ac:dyDescent="0.25">
      <c r="X7460">
        <v>7458</v>
      </c>
      <c r="Y7460" s="8" t="s">
        <v>18185</v>
      </c>
      <c r="Z7460">
        <v>525120</v>
      </c>
      <c r="AB7460" s="8" t="s">
        <v>18186</v>
      </c>
    </row>
    <row r="7461" spans="24:28" x14ac:dyDescent="0.25">
      <c r="X7461">
        <v>7459</v>
      </c>
      <c r="Y7461" s="8" t="s">
        <v>18187</v>
      </c>
      <c r="Z7461">
        <v>722513</v>
      </c>
      <c r="AA7461">
        <v>533110</v>
      </c>
      <c r="AB7461" s="8" t="s">
        <v>18188</v>
      </c>
    </row>
    <row r="7462" spans="24:28" x14ac:dyDescent="0.25">
      <c r="X7462">
        <v>7460</v>
      </c>
      <c r="Y7462" s="8" t="s">
        <v>18189</v>
      </c>
      <c r="Z7462">
        <v>484122</v>
      </c>
      <c r="AB7462" s="8" t="s">
        <v>18190</v>
      </c>
    </row>
    <row r="7463" spans="24:28" x14ac:dyDescent="0.25">
      <c r="X7463">
        <v>7461</v>
      </c>
      <c r="Y7463" s="8" t="s">
        <v>18191</v>
      </c>
      <c r="Z7463">
        <v>487990</v>
      </c>
      <c r="AA7463">
        <v>722511</v>
      </c>
      <c r="AB7463" s="8" t="s">
        <v>18192</v>
      </c>
    </row>
    <row r="7464" spans="24:28" x14ac:dyDescent="0.25">
      <c r="X7464">
        <v>7462</v>
      </c>
      <c r="Y7464" s="8" t="s">
        <v>18193</v>
      </c>
      <c r="Z7464">
        <v>321211</v>
      </c>
      <c r="AB7464" s="8" t="s">
        <v>18194</v>
      </c>
    </row>
    <row r="7465" spans="24:28" x14ac:dyDescent="0.25">
      <c r="X7465">
        <v>7463</v>
      </c>
      <c r="Y7465" s="8" t="s">
        <v>18195</v>
      </c>
      <c r="Z7465">
        <v>332812</v>
      </c>
      <c r="AB7465" s="8" t="s">
        <v>18196</v>
      </c>
    </row>
    <row r="7466" spans="24:28" x14ac:dyDescent="0.25">
      <c r="X7466">
        <v>7464</v>
      </c>
      <c r="Y7466" s="8" t="s">
        <v>18197</v>
      </c>
      <c r="Z7466">
        <v>237120</v>
      </c>
      <c r="AB7466" s="8" t="s">
        <v>18198</v>
      </c>
    </row>
    <row r="7467" spans="24:28" x14ac:dyDescent="0.25">
      <c r="X7467">
        <v>7465</v>
      </c>
      <c r="Y7467" s="8" t="s">
        <v>18199</v>
      </c>
      <c r="Z7467">
        <v>325311</v>
      </c>
      <c r="AA7467">
        <v>561710</v>
      </c>
      <c r="AB7467" s="8" t="s">
        <v>18200</v>
      </c>
    </row>
    <row r="7468" spans="24:28" x14ac:dyDescent="0.25">
      <c r="X7468">
        <v>7466</v>
      </c>
      <c r="Y7468" s="8" t="s">
        <v>18201</v>
      </c>
      <c r="Z7468">
        <v>331513</v>
      </c>
      <c r="AB7468" s="8" t="s">
        <v>18202</v>
      </c>
    </row>
    <row r="7469" spans="24:28" x14ac:dyDescent="0.25">
      <c r="X7469">
        <v>7467</v>
      </c>
      <c r="Y7469" s="8" t="s">
        <v>18203</v>
      </c>
      <c r="Z7469">
        <v>453930</v>
      </c>
      <c r="AB7469" s="8" t="s">
        <v>18204</v>
      </c>
    </row>
    <row r="7470" spans="24:28" x14ac:dyDescent="0.25">
      <c r="X7470">
        <v>7468</v>
      </c>
      <c r="Y7470" s="8" t="s">
        <v>18205</v>
      </c>
      <c r="Z7470">
        <v>524130</v>
      </c>
      <c r="AA7470">
        <v>524130</v>
      </c>
      <c r="AB7470" s="8" t="s">
        <v>18206</v>
      </c>
    </row>
    <row r="7471" spans="24:28" x14ac:dyDescent="0.25">
      <c r="X7471">
        <v>7469</v>
      </c>
      <c r="Y7471" s="8" t="s">
        <v>18207</v>
      </c>
      <c r="Z7471">
        <v>621498</v>
      </c>
      <c r="AB7471" s="8" t="s">
        <v>18208</v>
      </c>
    </row>
    <row r="7472" spans="24:28" x14ac:dyDescent="0.25">
      <c r="X7472">
        <v>7470</v>
      </c>
      <c r="Y7472" s="8" t="s">
        <v>18209</v>
      </c>
      <c r="Z7472">
        <v>524292</v>
      </c>
      <c r="AB7472" s="8" t="s">
        <v>18210</v>
      </c>
    </row>
    <row r="7473" spans="24:28" x14ac:dyDescent="0.25">
      <c r="X7473">
        <v>7471</v>
      </c>
      <c r="Y7473" s="8" t="s">
        <v>18211</v>
      </c>
      <c r="Z7473">
        <v>112390</v>
      </c>
      <c r="AA7473">
        <v>311412</v>
      </c>
      <c r="AB7473" s="8" t="s">
        <v>18212</v>
      </c>
    </row>
    <row r="7474" spans="24:28" x14ac:dyDescent="0.25">
      <c r="X7474">
        <v>7472</v>
      </c>
      <c r="Y7474" s="8" t="s">
        <v>18213</v>
      </c>
      <c r="Z7474">
        <v>532283</v>
      </c>
      <c r="AA7474">
        <v>423450</v>
      </c>
      <c r="AB7474" s="8" t="s">
        <v>18214</v>
      </c>
    </row>
    <row r="7475" spans="24:28" x14ac:dyDescent="0.25">
      <c r="X7475">
        <v>7473</v>
      </c>
      <c r="Y7475" s="8" t="s">
        <v>18215</v>
      </c>
      <c r="Z7475">
        <v>561591</v>
      </c>
      <c r="AB7475" s="8" t="s">
        <v>18216</v>
      </c>
    </row>
    <row r="7476" spans="24:28" x14ac:dyDescent="0.25">
      <c r="X7476">
        <v>7474</v>
      </c>
      <c r="Y7476" s="8" t="s">
        <v>18217</v>
      </c>
      <c r="Z7476">
        <v>326299</v>
      </c>
      <c r="AA7476">
        <v>326211</v>
      </c>
      <c r="AB7476" s="8" t="s">
        <v>18218</v>
      </c>
    </row>
    <row r="7477" spans="24:28" x14ac:dyDescent="0.25">
      <c r="X7477">
        <v>7475</v>
      </c>
      <c r="Y7477" s="8" t="s">
        <v>18219</v>
      </c>
      <c r="Z7477">
        <v>339992</v>
      </c>
      <c r="AA7477">
        <v>334419</v>
      </c>
      <c r="AB7477" s="8" t="s">
        <v>18220</v>
      </c>
    </row>
    <row r="7478" spans="24:28" x14ac:dyDescent="0.25">
      <c r="X7478">
        <v>7476</v>
      </c>
      <c r="Y7478" s="8" t="s">
        <v>18221</v>
      </c>
      <c r="Z7478">
        <v>451140</v>
      </c>
      <c r="AA7478">
        <v>811490</v>
      </c>
      <c r="AB7478" s="8" t="s">
        <v>18222</v>
      </c>
    </row>
    <row r="7479" spans="24:28" x14ac:dyDescent="0.25">
      <c r="X7479">
        <v>7477</v>
      </c>
      <c r="Y7479" s="8" t="s">
        <v>18223</v>
      </c>
      <c r="Z7479">
        <v>522320</v>
      </c>
      <c r="AB7479" s="8" t="s">
        <v>18224</v>
      </c>
    </row>
    <row r="7480" spans="24:28" x14ac:dyDescent="0.25">
      <c r="X7480">
        <v>7478</v>
      </c>
      <c r="Y7480" s="8" t="s">
        <v>18225</v>
      </c>
      <c r="Z7480">
        <v>445120</v>
      </c>
      <c r="AB7480" s="8" t="s">
        <v>18226</v>
      </c>
    </row>
    <row r="7481" spans="24:28" x14ac:dyDescent="0.25">
      <c r="X7481">
        <v>7479</v>
      </c>
      <c r="Y7481" s="8" t="s">
        <v>18227</v>
      </c>
      <c r="Z7481">
        <v>333613</v>
      </c>
      <c r="AB7481" s="8" t="s">
        <v>18228</v>
      </c>
    </row>
    <row r="7482" spans="24:28" x14ac:dyDescent="0.25">
      <c r="X7482">
        <v>7480</v>
      </c>
      <c r="Y7482" s="8" t="s">
        <v>18229</v>
      </c>
      <c r="Z7482">
        <v>448110</v>
      </c>
      <c r="AB7482" s="8" t="s">
        <v>18230</v>
      </c>
    </row>
    <row r="7483" spans="24:28" x14ac:dyDescent="0.25">
      <c r="X7483">
        <v>7481</v>
      </c>
      <c r="Y7483" s="8" t="s">
        <v>18231</v>
      </c>
      <c r="Z7483">
        <v>336412</v>
      </c>
      <c r="AB7483" s="8" t="s">
        <v>18232</v>
      </c>
    </row>
    <row r="7484" spans="24:28" x14ac:dyDescent="0.25">
      <c r="X7484">
        <v>7482</v>
      </c>
      <c r="Y7484" s="8" t="s">
        <v>18233</v>
      </c>
      <c r="Z7484">
        <v>333415</v>
      </c>
      <c r="AA7484">
        <v>333413</v>
      </c>
      <c r="AB7484" s="8" t="s">
        <v>18234</v>
      </c>
    </row>
    <row r="7485" spans="24:28" x14ac:dyDescent="0.25">
      <c r="X7485">
        <v>7483</v>
      </c>
      <c r="Y7485" s="8" t="s">
        <v>18235</v>
      </c>
      <c r="Z7485">
        <v>236118</v>
      </c>
      <c r="AB7485" s="8" t="s">
        <v>18236</v>
      </c>
    </row>
    <row r="7486" spans="24:28" x14ac:dyDescent="0.25">
      <c r="X7486">
        <v>7484</v>
      </c>
      <c r="Y7486" s="8" t="s">
        <v>18237</v>
      </c>
      <c r="Z7486">
        <v>541490</v>
      </c>
      <c r="AA7486">
        <v>333924</v>
      </c>
      <c r="AB7486" s="8" t="s">
        <v>18238</v>
      </c>
    </row>
    <row r="7487" spans="24:28" x14ac:dyDescent="0.25">
      <c r="X7487">
        <v>7485</v>
      </c>
      <c r="Y7487" s="8" t="s">
        <v>18239</v>
      </c>
      <c r="Z7487">
        <v>711120</v>
      </c>
      <c r="AB7487" s="8" t="s">
        <v>18240</v>
      </c>
    </row>
    <row r="7488" spans="24:28" x14ac:dyDescent="0.25">
      <c r="X7488">
        <v>7486</v>
      </c>
      <c r="Y7488" s="8" t="s">
        <v>18241</v>
      </c>
      <c r="Z7488">
        <v>561621</v>
      </c>
      <c r="AB7488" s="8" t="s">
        <v>18242</v>
      </c>
    </row>
    <row r="7489" spans="24:28" x14ac:dyDescent="0.25">
      <c r="X7489">
        <v>7487</v>
      </c>
      <c r="Y7489" s="8" t="s">
        <v>18243</v>
      </c>
      <c r="Z7489">
        <v>337110</v>
      </c>
      <c r="AB7489" s="8" t="s">
        <v>18244</v>
      </c>
    </row>
    <row r="7490" spans="24:28" x14ac:dyDescent="0.25">
      <c r="X7490">
        <v>7488</v>
      </c>
      <c r="Y7490" s="8" t="s">
        <v>18245</v>
      </c>
      <c r="Z7490">
        <v>453110</v>
      </c>
      <c r="AA7490">
        <v>453220</v>
      </c>
      <c r="AB7490" s="8" t="s">
        <v>18246</v>
      </c>
    </row>
    <row r="7491" spans="24:28" x14ac:dyDescent="0.25">
      <c r="X7491">
        <v>7489</v>
      </c>
      <c r="Y7491" s="8" t="s">
        <v>18247</v>
      </c>
      <c r="Z7491">
        <v>335110</v>
      </c>
      <c r="AA7491">
        <v>423210</v>
      </c>
      <c r="AB7491" s="8" t="s">
        <v>18248</v>
      </c>
    </row>
    <row r="7492" spans="24:28" x14ac:dyDescent="0.25">
      <c r="X7492">
        <v>7490</v>
      </c>
      <c r="Y7492" s="8" t="s">
        <v>18249</v>
      </c>
      <c r="Z7492">
        <v>453310</v>
      </c>
      <c r="AA7492">
        <v>624310</v>
      </c>
      <c r="AB7492" s="8" t="s">
        <v>18250</v>
      </c>
    </row>
    <row r="7493" spans="24:28" x14ac:dyDescent="0.25">
      <c r="X7493">
        <v>7491</v>
      </c>
      <c r="Y7493" s="8" t="s">
        <v>18251</v>
      </c>
      <c r="Z7493">
        <v>314994</v>
      </c>
      <c r="AA7493">
        <v>423840</v>
      </c>
      <c r="AB7493" s="8" t="s">
        <v>18252</v>
      </c>
    </row>
    <row r="7494" spans="24:28" x14ac:dyDescent="0.25">
      <c r="X7494">
        <v>7492</v>
      </c>
      <c r="Y7494" s="8" t="s">
        <v>18253</v>
      </c>
      <c r="Z7494">
        <v>812199</v>
      </c>
      <c r="AB7494" s="8" t="s">
        <v>18254</v>
      </c>
    </row>
    <row r="7495" spans="24:28" x14ac:dyDescent="0.25">
      <c r="X7495">
        <v>7493</v>
      </c>
      <c r="Y7495" s="8" t="s">
        <v>18255</v>
      </c>
      <c r="Z7495">
        <v>334516</v>
      </c>
      <c r="AA7495">
        <v>334519</v>
      </c>
      <c r="AB7495" s="8" t="s">
        <v>18256</v>
      </c>
    </row>
    <row r="7496" spans="24:28" x14ac:dyDescent="0.25">
      <c r="X7496">
        <v>7494</v>
      </c>
      <c r="Y7496" s="8" t="s">
        <v>18257</v>
      </c>
      <c r="Z7496">
        <v>336350</v>
      </c>
      <c r="AA7496">
        <v>332322</v>
      </c>
      <c r="AB7496" s="8" t="s">
        <v>18258</v>
      </c>
    </row>
    <row r="7497" spans="24:28" x14ac:dyDescent="0.25">
      <c r="X7497">
        <v>7495</v>
      </c>
      <c r="Y7497" s="8" t="s">
        <v>18259</v>
      </c>
      <c r="Z7497">
        <v>312113</v>
      </c>
      <c r="AB7497" s="8" t="s">
        <v>18260</v>
      </c>
    </row>
    <row r="7498" spans="24:28" x14ac:dyDescent="0.25">
      <c r="X7498">
        <v>7496</v>
      </c>
      <c r="Y7498" s="8" t="s">
        <v>18261</v>
      </c>
      <c r="Z7498">
        <v>561611</v>
      </c>
      <c r="AB7498" s="8" t="s">
        <v>18262</v>
      </c>
    </row>
    <row r="7499" spans="24:28" x14ac:dyDescent="0.25">
      <c r="X7499">
        <v>7497</v>
      </c>
      <c r="Y7499" s="8" t="s">
        <v>18263</v>
      </c>
      <c r="Z7499">
        <v>423220</v>
      </c>
      <c r="AA7499">
        <v>423210</v>
      </c>
      <c r="AB7499" s="8" t="s">
        <v>18264</v>
      </c>
    </row>
    <row r="7500" spans="24:28" x14ac:dyDescent="0.25">
      <c r="X7500">
        <v>7498</v>
      </c>
      <c r="Y7500" s="8" t="s">
        <v>18265</v>
      </c>
      <c r="Z7500">
        <v>925110</v>
      </c>
      <c r="AA7500">
        <v>531210</v>
      </c>
      <c r="AB7500" s="8" t="s">
        <v>18266</v>
      </c>
    </row>
    <row r="7501" spans="24:28" x14ac:dyDescent="0.25">
      <c r="X7501">
        <v>7499</v>
      </c>
      <c r="Y7501" s="8" t="s">
        <v>18267</v>
      </c>
      <c r="Z7501">
        <v>315220</v>
      </c>
      <c r="AA7501">
        <v>448190</v>
      </c>
      <c r="AB7501" s="8" t="s">
        <v>18268</v>
      </c>
    </row>
    <row r="7502" spans="24:28" x14ac:dyDescent="0.25">
      <c r="X7502">
        <v>7500</v>
      </c>
      <c r="Y7502" s="8" t="s">
        <v>18269</v>
      </c>
      <c r="Z7502">
        <v>812331</v>
      </c>
      <c r="AA7502">
        <v>423840</v>
      </c>
      <c r="AB7502" s="8" t="s">
        <v>18270</v>
      </c>
    </row>
    <row r="7503" spans="24:28" x14ac:dyDescent="0.25">
      <c r="X7503">
        <v>7501</v>
      </c>
      <c r="Y7503" s="8" t="s">
        <v>18271</v>
      </c>
      <c r="Z7503">
        <v>236115</v>
      </c>
      <c r="AA7503">
        <v>236116</v>
      </c>
      <c r="AB7503" s="8" t="s">
        <v>18272</v>
      </c>
    </row>
    <row r="7504" spans="24:28" x14ac:dyDescent="0.25">
      <c r="X7504">
        <v>7502</v>
      </c>
      <c r="Y7504" s="8" t="s">
        <v>18273</v>
      </c>
      <c r="Z7504">
        <v>333612</v>
      </c>
      <c r="AB7504" s="8" t="s">
        <v>18274</v>
      </c>
    </row>
    <row r="7505" spans="24:28" x14ac:dyDescent="0.25">
      <c r="X7505">
        <v>7503</v>
      </c>
      <c r="Y7505" s="8" t="s">
        <v>18275</v>
      </c>
      <c r="Z7505">
        <v>611310</v>
      </c>
      <c r="AA7505">
        <v>923110</v>
      </c>
      <c r="AB7505" s="8" t="s">
        <v>18276</v>
      </c>
    </row>
    <row r="7506" spans="24:28" x14ac:dyDescent="0.25">
      <c r="X7506">
        <v>7504</v>
      </c>
      <c r="Y7506" s="8" t="s">
        <v>18277</v>
      </c>
      <c r="Z7506">
        <v>331491</v>
      </c>
      <c r="AA7506">
        <v>331492</v>
      </c>
      <c r="AB7506" s="8" t="s">
        <v>18278</v>
      </c>
    </row>
    <row r="7507" spans="24:28" x14ac:dyDescent="0.25">
      <c r="X7507">
        <v>7505</v>
      </c>
      <c r="Y7507" s="8" t="s">
        <v>18279</v>
      </c>
      <c r="Z7507">
        <v>448110</v>
      </c>
      <c r="AB7507" s="8" t="s">
        <v>18280</v>
      </c>
    </row>
    <row r="7508" spans="24:28" x14ac:dyDescent="0.25">
      <c r="X7508">
        <v>7506</v>
      </c>
      <c r="Y7508" s="8" t="s">
        <v>18281</v>
      </c>
      <c r="Z7508">
        <v>333611</v>
      </c>
      <c r="AA7508">
        <v>333413</v>
      </c>
      <c r="AB7508" s="8" t="s">
        <v>18282</v>
      </c>
    </row>
    <row r="7509" spans="24:28" x14ac:dyDescent="0.25">
      <c r="X7509">
        <v>7507</v>
      </c>
      <c r="Y7509" s="8" t="s">
        <v>18283</v>
      </c>
      <c r="Z7509">
        <v>721110</v>
      </c>
      <c r="AA7509">
        <v>561110</v>
      </c>
      <c r="AB7509" s="8" t="s">
        <v>18284</v>
      </c>
    </row>
    <row r="7510" spans="24:28" x14ac:dyDescent="0.25">
      <c r="X7510">
        <v>7508</v>
      </c>
      <c r="Y7510" s="8" t="s">
        <v>18285</v>
      </c>
      <c r="Z7510">
        <v>624120</v>
      </c>
      <c r="AB7510" s="8" t="s">
        <v>18286</v>
      </c>
    </row>
    <row r="7511" spans="24:28" x14ac:dyDescent="0.25">
      <c r="X7511">
        <v>7509</v>
      </c>
      <c r="Y7511" s="8" t="s">
        <v>18287</v>
      </c>
      <c r="Z7511">
        <v>311230</v>
      </c>
      <c r="AB7511" s="8" t="s">
        <v>18288</v>
      </c>
    </row>
    <row r="7512" spans="24:28" x14ac:dyDescent="0.25">
      <c r="X7512">
        <v>7510</v>
      </c>
      <c r="Y7512" s="8" t="s">
        <v>18289</v>
      </c>
      <c r="Z7512">
        <v>561790</v>
      </c>
      <c r="AA7512">
        <v>541611</v>
      </c>
      <c r="AB7512" s="8" t="s">
        <v>18290</v>
      </c>
    </row>
    <row r="7513" spans="24:28" x14ac:dyDescent="0.25">
      <c r="X7513">
        <v>7511</v>
      </c>
      <c r="Y7513" s="8" t="s">
        <v>18291</v>
      </c>
      <c r="Z7513">
        <v>482111</v>
      </c>
      <c r="AB7513" s="8" t="s">
        <v>18292</v>
      </c>
    </row>
    <row r="7514" spans="24:28" x14ac:dyDescent="0.25">
      <c r="X7514">
        <v>7512</v>
      </c>
      <c r="Y7514" s="8" t="s">
        <v>18293</v>
      </c>
      <c r="Z7514">
        <v>423130</v>
      </c>
      <c r="AA7514">
        <v>423120</v>
      </c>
      <c r="AB7514" s="8" t="s">
        <v>18294</v>
      </c>
    </row>
    <row r="7515" spans="24:28" x14ac:dyDescent="0.25">
      <c r="X7515">
        <v>7513</v>
      </c>
      <c r="Y7515" s="8" t="s">
        <v>18295</v>
      </c>
      <c r="Z7515">
        <v>112112</v>
      </c>
      <c r="AB7515" s="8" t="s">
        <v>18296</v>
      </c>
    </row>
    <row r="7516" spans="24:28" x14ac:dyDescent="0.25">
      <c r="X7516">
        <v>7514</v>
      </c>
      <c r="Y7516" s="8" t="s">
        <v>18297</v>
      </c>
      <c r="Z7516">
        <v>486110</v>
      </c>
      <c r="AA7516">
        <v>486210</v>
      </c>
      <c r="AB7516" s="8" t="s">
        <v>18298</v>
      </c>
    </row>
    <row r="7517" spans="24:28" x14ac:dyDescent="0.25">
      <c r="X7517">
        <v>7515</v>
      </c>
      <c r="Y7517" s="8" t="s">
        <v>18299</v>
      </c>
      <c r="Z7517">
        <v>337127</v>
      </c>
      <c r="AA7517">
        <v>322299</v>
      </c>
      <c r="AB7517" s="8" t="s">
        <v>18300</v>
      </c>
    </row>
    <row r="7518" spans="24:28" x14ac:dyDescent="0.25">
      <c r="X7518">
        <v>7516</v>
      </c>
      <c r="Y7518" s="8" t="s">
        <v>18301</v>
      </c>
      <c r="Z7518">
        <v>711212</v>
      </c>
      <c r="AA7518">
        <v>713290</v>
      </c>
      <c r="AB7518" s="8" t="s">
        <v>18302</v>
      </c>
    </row>
    <row r="7519" spans="24:28" x14ac:dyDescent="0.25">
      <c r="X7519">
        <v>7517</v>
      </c>
      <c r="Y7519" s="8" t="s">
        <v>18303</v>
      </c>
      <c r="Z7519">
        <v>111199</v>
      </c>
      <c r="AB7519" s="8" t="s">
        <v>18304</v>
      </c>
    </row>
    <row r="7520" spans="24:28" x14ac:dyDescent="0.25">
      <c r="X7520">
        <v>7518</v>
      </c>
      <c r="Y7520" s="8" t="s">
        <v>18305</v>
      </c>
      <c r="Z7520">
        <v>456130</v>
      </c>
      <c r="AB7520" s="8" t="s">
        <v>18306</v>
      </c>
    </row>
    <row r="7521" spans="24:28" x14ac:dyDescent="0.25">
      <c r="X7521">
        <v>7519</v>
      </c>
      <c r="Y7521" s="8" t="s">
        <v>18307</v>
      </c>
      <c r="Z7521">
        <v>448110</v>
      </c>
      <c r="AB7521" s="8" t="s">
        <v>18308</v>
      </c>
    </row>
    <row r="7522" spans="24:28" x14ac:dyDescent="0.25">
      <c r="X7522">
        <v>7520</v>
      </c>
      <c r="Y7522" s="8" t="s">
        <v>18309</v>
      </c>
      <c r="Z7522">
        <v>238160</v>
      </c>
      <c r="AB7522" s="8" t="s">
        <v>18310</v>
      </c>
    </row>
    <row r="7523" spans="24:28" x14ac:dyDescent="0.25">
      <c r="X7523">
        <v>7521</v>
      </c>
      <c r="Y7523" s="8" t="s">
        <v>18311</v>
      </c>
      <c r="Z7523">
        <v>333314</v>
      </c>
      <c r="AB7523" s="8" t="s">
        <v>18312</v>
      </c>
    </row>
    <row r="7524" spans="24:28" x14ac:dyDescent="0.25">
      <c r="X7524">
        <v>7522</v>
      </c>
      <c r="Y7524" s="8" t="s">
        <v>18313</v>
      </c>
      <c r="Z7524">
        <v>212323</v>
      </c>
      <c r="AA7524">
        <v>212321</v>
      </c>
      <c r="AB7524" s="8" t="s">
        <v>18314</v>
      </c>
    </row>
    <row r="7525" spans="24:28" x14ac:dyDescent="0.25">
      <c r="X7525">
        <v>7523</v>
      </c>
      <c r="Y7525" s="8" t="s">
        <v>18315</v>
      </c>
      <c r="Z7525">
        <v>325414</v>
      </c>
      <c r="AB7525" s="8" t="s">
        <v>18316</v>
      </c>
    </row>
    <row r="7526" spans="24:28" x14ac:dyDescent="0.25">
      <c r="X7526">
        <v>7524</v>
      </c>
      <c r="Y7526" s="8" t="s">
        <v>18317</v>
      </c>
      <c r="Z7526">
        <v>111419</v>
      </c>
      <c r="AA7526">
        <v>111140</v>
      </c>
      <c r="AB7526" s="8" t="s">
        <v>18318</v>
      </c>
    </row>
    <row r="7527" spans="24:28" x14ac:dyDescent="0.25">
      <c r="X7527">
        <v>7525</v>
      </c>
      <c r="Y7527" s="8" t="s">
        <v>18319</v>
      </c>
      <c r="Z7527">
        <v>312111</v>
      </c>
      <c r="AA7527">
        <v>311930</v>
      </c>
      <c r="AB7527" s="8" t="s">
        <v>18320</v>
      </c>
    </row>
    <row r="7528" spans="24:28" x14ac:dyDescent="0.25">
      <c r="X7528">
        <v>7526</v>
      </c>
      <c r="Y7528" s="8" t="s">
        <v>18321</v>
      </c>
      <c r="Z7528">
        <v>326212</v>
      </c>
      <c r="AB7528" s="8" t="s">
        <v>18322</v>
      </c>
    </row>
    <row r="7529" spans="24:28" x14ac:dyDescent="0.25">
      <c r="X7529">
        <v>7527</v>
      </c>
      <c r="Y7529" s="8" t="s">
        <v>18323</v>
      </c>
      <c r="Z7529">
        <v>332216</v>
      </c>
      <c r="AB7529" s="8" t="s">
        <v>18324</v>
      </c>
    </row>
    <row r="7530" spans="24:28" x14ac:dyDescent="0.25">
      <c r="X7530">
        <v>7528</v>
      </c>
      <c r="Y7530" s="8" t="s">
        <v>18325</v>
      </c>
      <c r="Z7530">
        <v>541618</v>
      </c>
      <c r="AA7530">
        <v>541611</v>
      </c>
      <c r="AB7530" s="8" t="s">
        <v>18326</v>
      </c>
    </row>
    <row r="7531" spans="24:28" x14ac:dyDescent="0.25">
      <c r="X7531">
        <v>7529</v>
      </c>
      <c r="Y7531" s="8" t="s">
        <v>18327</v>
      </c>
      <c r="Z7531">
        <v>624229</v>
      </c>
      <c r="AB7531" s="8" t="s">
        <v>18328</v>
      </c>
    </row>
    <row r="7532" spans="24:28" x14ac:dyDescent="0.25">
      <c r="X7532">
        <v>7530</v>
      </c>
      <c r="Y7532" s="8" t="s">
        <v>18329</v>
      </c>
      <c r="Z7532">
        <v>111320</v>
      </c>
      <c r="AB7532" s="8" t="s">
        <v>18330</v>
      </c>
    </row>
    <row r="7533" spans="24:28" x14ac:dyDescent="0.25">
      <c r="X7533">
        <v>7531</v>
      </c>
      <c r="Y7533" s="8" t="s">
        <v>18331</v>
      </c>
      <c r="Z7533">
        <v>524130</v>
      </c>
      <c r="AA7533">
        <v>236220</v>
      </c>
      <c r="AB7533" s="8" t="s">
        <v>18332</v>
      </c>
    </row>
    <row r="7534" spans="24:28" x14ac:dyDescent="0.25">
      <c r="X7534">
        <v>7532</v>
      </c>
      <c r="Y7534" s="8" t="s">
        <v>18333</v>
      </c>
      <c r="Z7534">
        <v>332312</v>
      </c>
      <c r="AA7534">
        <v>331318</v>
      </c>
      <c r="AB7534" s="8" t="s">
        <v>18334</v>
      </c>
    </row>
    <row r="7535" spans="24:28" x14ac:dyDescent="0.25">
      <c r="X7535">
        <v>7533</v>
      </c>
      <c r="Y7535" s="8" t="s">
        <v>18335</v>
      </c>
      <c r="Z7535">
        <v>532112</v>
      </c>
      <c r="AB7535" s="8" t="s">
        <v>18336</v>
      </c>
    </row>
    <row r="7536" spans="24:28" x14ac:dyDescent="0.25">
      <c r="X7536">
        <v>7534</v>
      </c>
      <c r="Y7536" s="8" t="s">
        <v>18337</v>
      </c>
      <c r="Z7536">
        <v>311352</v>
      </c>
      <c r="AA7536">
        <v>424490</v>
      </c>
      <c r="AB7536" s="8" t="s">
        <v>18338</v>
      </c>
    </row>
    <row r="7537" spans="24:28" x14ac:dyDescent="0.25">
      <c r="X7537">
        <v>7535</v>
      </c>
      <c r="Y7537" s="8" t="s">
        <v>18339</v>
      </c>
      <c r="Z7537">
        <v>561990</v>
      </c>
      <c r="AA7537">
        <v>485999</v>
      </c>
      <c r="AB7537" s="8" t="s">
        <v>18340</v>
      </c>
    </row>
    <row r="7538" spans="24:28" x14ac:dyDescent="0.25">
      <c r="X7538">
        <v>7536</v>
      </c>
      <c r="Y7538" s="8" t="s">
        <v>18341</v>
      </c>
      <c r="Z7538">
        <v>561312</v>
      </c>
      <c r="AB7538" s="8" t="s">
        <v>18342</v>
      </c>
    </row>
    <row r="7539" spans="24:28" x14ac:dyDescent="0.25">
      <c r="X7539">
        <v>7537</v>
      </c>
      <c r="Y7539" s="8" t="s">
        <v>18343</v>
      </c>
      <c r="Z7539">
        <v>442291</v>
      </c>
      <c r="AA7539">
        <v>442210</v>
      </c>
      <c r="AB7539" s="8" t="s">
        <v>18344</v>
      </c>
    </row>
    <row r="7540" spans="24:28" x14ac:dyDescent="0.25">
      <c r="X7540">
        <v>7538</v>
      </c>
      <c r="Y7540" s="8" t="s">
        <v>18345</v>
      </c>
      <c r="Z7540">
        <v>325199</v>
      </c>
      <c r="AA7540">
        <v>333248</v>
      </c>
      <c r="AB7540" s="8" t="s">
        <v>18346</v>
      </c>
    </row>
    <row r="7541" spans="24:28" x14ac:dyDescent="0.25">
      <c r="X7541">
        <v>7539</v>
      </c>
      <c r="Y7541" s="8" t="s">
        <v>18347</v>
      </c>
      <c r="Z7541">
        <v>221330</v>
      </c>
      <c r="AB7541" s="8" t="s">
        <v>18348</v>
      </c>
    </row>
    <row r="7542" spans="24:28" x14ac:dyDescent="0.25">
      <c r="X7542">
        <v>7540</v>
      </c>
      <c r="Y7542" s="8" t="s">
        <v>18349</v>
      </c>
      <c r="Z7542">
        <v>488330</v>
      </c>
      <c r="AA7542">
        <v>483211</v>
      </c>
      <c r="AB7542" s="8" t="s">
        <v>18350</v>
      </c>
    </row>
    <row r="7543" spans="24:28" x14ac:dyDescent="0.25">
      <c r="X7543">
        <v>7541</v>
      </c>
      <c r="Y7543" s="8" t="s">
        <v>18351</v>
      </c>
      <c r="Z7543">
        <v>326212</v>
      </c>
      <c r="AB7543" s="8" t="s">
        <v>18352</v>
      </c>
    </row>
    <row r="7544" spans="24:28" x14ac:dyDescent="0.25">
      <c r="X7544">
        <v>7542</v>
      </c>
      <c r="Y7544" s="8" t="s">
        <v>18353</v>
      </c>
      <c r="Z7544">
        <v>921140</v>
      </c>
      <c r="AB7544" s="8" t="s">
        <v>18354</v>
      </c>
    </row>
    <row r="7545" spans="24:28" x14ac:dyDescent="0.25">
      <c r="X7545">
        <v>7543</v>
      </c>
      <c r="Y7545" s="8" t="s">
        <v>18355</v>
      </c>
      <c r="Z7545">
        <v>337910</v>
      </c>
      <c r="AB7545" s="8" t="s">
        <v>18356</v>
      </c>
    </row>
    <row r="7546" spans="24:28" x14ac:dyDescent="0.25">
      <c r="X7546">
        <v>7544</v>
      </c>
      <c r="Y7546" s="8" t="s">
        <v>18357</v>
      </c>
      <c r="Z7546">
        <v>541690</v>
      </c>
      <c r="AB7546" s="8" t="s">
        <v>18358</v>
      </c>
    </row>
    <row r="7547" spans="24:28" x14ac:dyDescent="0.25">
      <c r="X7547">
        <v>7545</v>
      </c>
      <c r="Y7547" s="8" t="s">
        <v>18359</v>
      </c>
      <c r="Z7547">
        <v>424610</v>
      </c>
      <c r="AA7547">
        <v>424690</v>
      </c>
      <c r="AB7547" s="8" t="s">
        <v>18360</v>
      </c>
    </row>
    <row r="7548" spans="24:28" x14ac:dyDescent="0.25">
      <c r="X7548">
        <v>7546</v>
      </c>
      <c r="Y7548" s="8" t="s">
        <v>18361</v>
      </c>
      <c r="Z7548">
        <v>448110</v>
      </c>
      <c r="AB7548" s="8" t="s">
        <v>18362</v>
      </c>
    </row>
    <row r="7549" spans="24:28" x14ac:dyDescent="0.25">
      <c r="X7549">
        <v>7547</v>
      </c>
      <c r="Y7549" s="8" t="s">
        <v>18363</v>
      </c>
      <c r="Z7549">
        <v>488310</v>
      </c>
      <c r="AB7549" s="8" t="s">
        <v>18364</v>
      </c>
    </row>
    <row r="7550" spans="24:28" x14ac:dyDescent="0.25">
      <c r="X7550">
        <v>7548</v>
      </c>
      <c r="Y7550" s="8" t="s">
        <v>18365</v>
      </c>
      <c r="Z7550">
        <v>314999</v>
      </c>
      <c r="AB7550" s="8" t="s">
        <v>18366</v>
      </c>
    </row>
    <row r="7551" spans="24:28" x14ac:dyDescent="0.25">
      <c r="X7551">
        <v>7549</v>
      </c>
      <c r="Y7551" s="8" t="s">
        <v>18367</v>
      </c>
      <c r="Z7551">
        <v>111199</v>
      </c>
      <c r="AB7551" s="8" t="s">
        <v>18368</v>
      </c>
    </row>
    <row r="7552" spans="24:28" x14ac:dyDescent="0.25">
      <c r="X7552">
        <v>7550</v>
      </c>
      <c r="Y7552" s="8" t="s">
        <v>18369</v>
      </c>
      <c r="Z7552">
        <v>333922</v>
      </c>
      <c r="AB7552" s="8" t="s">
        <v>18370</v>
      </c>
    </row>
    <row r="7553" spans="24:28" x14ac:dyDescent="0.25">
      <c r="X7553">
        <v>7551</v>
      </c>
      <c r="Y7553" s="8" t="s">
        <v>18371</v>
      </c>
      <c r="Z7553">
        <v>525110</v>
      </c>
      <c r="AB7553" s="8" t="s">
        <v>18372</v>
      </c>
    </row>
    <row r="7554" spans="24:28" x14ac:dyDescent="0.25">
      <c r="X7554">
        <v>7552</v>
      </c>
      <c r="Y7554" s="8" t="s">
        <v>18373</v>
      </c>
      <c r="Z7554">
        <v>459410</v>
      </c>
      <c r="AB7554" s="8" t="s">
        <v>18374</v>
      </c>
    </row>
    <row r="7555" spans="24:28" x14ac:dyDescent="0.25">
      <c r="X7555">
        <v>7553</v>
      </c>
      <c r="Y7555" s="8" t="s">
        <v>18375</v>
      </c>
      <c r="Z7555">
        <v>212210</v>
      </c>
      <c r="AB7555" s="8" t="s">
        <v>18376</v>
      </c>
    </row>
    <row r="7556" spans="24:28" x14ac:dyDescent="0.25">
      <c r="X7556">
        <v>7554</v>
      </c>
      <c r="Y7556" s="8" t="s">
        <v>18377</v>
      </c>
      <c r="Z7556">
        <v>922160</v>
      </c>
      <c r="AB7556" s="8" t="s">
        <v>18378</v>
      </c>
    </row>
    <row r="7557" spans="24:28" x14ac:dyDescent="0.25">
      <c r="X7557">
        <v>7555</v>
      </c>
      <c r="Y7557" s="8" t="s">
        <v>18379</v>
      </c>
      <c r="Z7557">
        <v>336330</v>
      </c>
      <c r="AB7557" s="8" t="s">
        <v>18380</v>
      </c>
    </row>
    <row r="7558" spans="24:28" x14ac:dyDescent="0.25">
      <c r="X7558">
        <v>7556</v>
      </c>
      <c r="Y7558" s="8" t="s">
        <v>18381</v>
      </c>
      <c r="Z7558">
        <v>236220</v>
      </c>
      <c r="AA7558">
        <v>237990</v>
      </c>
      <c r="AB7558" s="8" t="s">
        <v>18382</v>
      </c>
    </row>
    <row r="7559" spans="24:28" x14ac:dyDescent="0.25">
      <c r="X7559">
        <v>7557</v>
      </c>
      <c r="Y7559" s="8" t="s">
        <v>18383</v>
      </c>
      <c r="Z7559">
        <v>485410</v>
      </c>
      <c r="AA7559">
        <v>485510</v>
      </c>
      <c r="AB7559" s="8" t="s">
        <v>18384</v>
      </c>
    </row>
    <row r="7560" spans="24:28" x14ac:dyDescent="0.25">
      <c r="X7560">
        <v>7558</v>
      </c>
      <c r="Y7560" s="8" t="s">
        <v>18385</v>
      </c>
      <c r="Z7560">
        <v>562112</v>
      </c>
      <c r="AB7560" s="8" t="s">
        <v>18386</v>
      </c>
    </row>
    <row r="7561" spans="24:28" x14ac:dyDescent="0.25">
      <c r="X7561">
        <v>7559</v>
      </c>
      <c r="Y7561" s="8" t="s">
        <v>18387</v>
      </c>
      <c r="Z7561">
        <v>312111</v>
      </c>
      <c r="AB7561" s="8" t="s">
        <v>18388</v>
      </c>
    </row>
    <row r="7562" spans="24:28" x14ac:dyDescent="0.25">
      <c r="X7562">
        <v>7560</v>
      </c>
      <c r="Y7562" s="8" t="s">
        <v>18389</v>
      </c>
      <c r="Z7562">
        <v>111140</v>
      </c>
      <c r="AA7562">
        <v>111110</v>
      </c>
      <c r="AB7562" s="8" t="s">
        <v>18390</v>
      </c>
    </row>
    <row r="7563" spans="24:28" x14ac:dyDescent="0.25">
      <c r="X7563">
        <v>7561</v>
      </c>
      <c r="Y7563" s="8" t="s">
        <v>18391</v>
      </c>
      <c r="Z7563">
        <v>561210</v>
      </c>
      <c r="AA7563">
        <v>561492</v>
      </c>
      <c r="AB7563" s="8" t="s">
        <v>18392</v>
      </c>
    </row>
    <row r="7564" spans="24:28" x14ac:dyDescent="0.25">
      <c r="X7564">
        <v>7562</v>
      </c>
      <c r="Y7564" s="8" t="s">
        <v>18393</v>
      </c>
      <c r="Z7564">
        <v>321992</v>
      </c>
      <c r="AA7564">
        <v>444180</v>
      </c>
      <c r="AB7564" s="8" t="s">
        <v>18394</v>
      </c>
    </row>
    <row r="7565" spans="24:28" x14ac:dyDescent="0.25">
      <c r="X7565">
        <v>7563</v>
      </c>
      <c r="Y7565" s="8" t="s">
        <v>18395</v>
      </c>
      <c r="Z7565">
        <v>562111</v>
      </c>
      <c r="AA7565">
        <v>484121</v>
      </c>
      <c r="AB7565" s="8" t="s">
        <v>18396</v>
      </c>
    </row>
    <row r="7566" spans="24:28" x14ac:dyDescent="0.25">
      <c r="X7566">
        <v>7564</v>
      </c>
      <c r="Y7566" s="8" t="s">
        <v>18397</v>
      </c>
      <c r="Z7566">
        <v>811411</v>
      </c>
      <c r="AA7566">
        <v>444140</v>
      </c>
      <c r="AB7566" s="8" t="s">
        <v>18398</v>
      </c>
    </row>
    <row r="7567" spans="24:28" x14ac:dyDescent="0.25">
      <c r="X7567">
        <v>7565</v>
      </c>
      <c r="Y7567" s="8" t="s">
        <v>18399</v>
      </c>
      <c r="Z7567">
        <v>448110</v>
      </c>
      <c r="AB7567" s="8" t="s">
        <v>18400</v>
      </c>
    </row>
    <row r="7568" spans="24:28" x14ac:dyDescent="0.25">
      <c r="X7568">
        <v>7566</v>
      </c>
      <c r="Y7568" s="8" t="s">
        <v>18401</v>
      </c>
      <c r="Z7568">
        <v>561410</v>
      </c>
      <c r="AB7568" s="8" t="s">
        <v>18402</v>
      </c>
    </row>
    <row r="7569" spans="24:28" x14ac:dyDescent="0.25">
      <c r="X7569">
        <v>7567</v>
      </c>
      <c r="Y7569" s="8" t="s">
        <v>18403</v>
      </c>
      <c r="Z7569">
        <v>114210</v>
      </c>
      <c r="AB7569" s="8" t="s">
        <v>18404</v>
      </c>
    </row>
    <row r="7570" spans="24:28" x14ac:dyDescent="0.25">
      <c r="X7570">
        <v>7568</v>
      </c>
      <c r="Y7570" s="8" t="s">
        <v>18405</v>
      </c>
      <c r="Z7570">
        <v>311920</v>
      </c>
      <c r="AB7570" s="8" t="s">
        <v>18406</v>
      </c>
    </row>
    <row r="7571" spans="24:28" x14ac:dyDescent="0.25">
      <c r="X7571">
        <v>7569</v>
      </c>
      <c r="Y7571" s="8" t="s">
        <v>18407</v>
      </c>
      <c r="Z7571">
        <v>326299</v>
      </c>
      <c r="AA7571">
        <v>333994</v>
      </c>
      <c r="AB7571" s="8" t="s">
        <v>18408</v>
      </c>
    </row>
    <row r="7572" spans="24:28" x14ac:dyDescent="0.25">
      <c r="X7572">
        <v>7570</v>
      </c>
      <c r="Y7572" s="8" t="s">
        <v>18409</v>
      </c>
      <c r="Z7572">
        <v>713120</v>
      </c>
      <c r="AB7572" s="8" t="s">
        <v>18410</v>
      </c>
    </row>
    <row r="7573" spans="24:28" x14ac:dyDescent="0.25">
      <c r="X7573">
        <v>7571</v>
      </c>
      <c r="Y7573" s="8" t="s">
        <v>18411</v>
      </c>
      <c r="Z7573">
        <v>423140</v>
      </c>
      <c r="AB7573" s="8" t="s">
        <v>18412</v>
      </c>
    </row>
    <row r="7574" spans="24:28" x14ac:dyDescent="0.25">
      <c r="X7574">
        <v>7572</v>
      </c>
      <c r="Y7574" s="8" t="s">
        <v>18413</v>
      </c>
      <c r="Z7574">
        <v>521110</v>
      </c>
      <c r="AB7574" s="8" t="s">
        <v>18414</v>
      </c>
    </row>
    <row r="7575" spans="24:28" x14ac:dyDescent="0.25">
      <c r="X7575">
        <v>7573</v>
      </c>
      <c r="Y7575" s="8" t="s">
        <v>18415</v>
      </c>
      <c r="Z7575">
        <v>713990</v>
      </c>
      <c r="AB7575" s="8" t="s">
        <v>18416</v>
      </c>
    </row>
    <row r="7576" spans="24:28" x14ac:dyDescent="0.25">
      <c r="X7576">
        <v>7574</v>
      </c>
      <c r="Y7576" s="8" t="s">
        <v>18417</v>
      </c>
      <c r="Z7576">
        <v>323113</v>
      </c>
      <c r="AA7576">
        <v>314999</v>
      </c>
      <c r="AB7576" s="8" t="s">
        <v>18418</v>
      </c>
    </row>
    <row r="7577" spans="24:28" x14ac:dyDescent="0.25">
      <c r="X7577">
        <v>7575</v>
      </c>
      <c r="Y7577" s="8" t="s">
        <v>18419</v>
      </c>
      <c r="Z7577">
        <v>811490</v>
      </c>
      <c r="AA7577">
        <v>238290</v>
      </c>
      <c r="AB7577" s="8" t="s">
        <v>18420</v>
      </c>
    </row>
    <row r="7578" spans="24:28" x14ac:dyDescent="0.25">
      <c r="X7578">
        <v>7576</v>
      </c>
      <c r="Y7578" s="8" t="s">
        <v>18421</v>
      </c>
      <c r="Z7578">
        <v>322219</v>
      </c>
      <c r="AB7578" s="8" t="s">
        <v>18422</v>
      </c>
    </row>
    <row r="7579" spans="24:28" x14ac:dyDescent="0.25">
      <c r="X7579">
        <v>7577</v>
      </c>
      <c r="Y7579" s="8" t="s">
        <v>18423</v>
      </c>
      <c r="Z7579">
        <v>424410</v>
      </c>
      <c r="AA7579">
        <v>424490</v>
      </c>
      <c r="AB7579" s="8" t="s">
        <v>18424</v>
      </c>
    </row>
    <row r="7580" spans="24:28" x14ac:dyDescent="0.25">
      <c r="X7580">
        <v>7578</v>
      </c>
      <c r="Y7580" s="8" t="s">
        <v>18425</v>
      </c>
      <c r="Z7580">
        <v>812930</v>
      </c>
      <c r="AB7580" s="8" t="s">
        <v>18426</v>
      </c>
    </row>
    <row r="7581" spans="24:28" x14ac:dyDescent="0.25">
      <c r="X7581">
        <v>7579</v>
      </c>
      <c r="Y7581" s="8" t="s">
        <v>18427</v>
      </c>
      <c r="Z7581">
        <v>532281</v>
      </c>
      <c r="AA7581">
        <v>458110</v>
      </c>
      <c r="AB7581" s="8" t="s">
        <v>18428</v>
      </c>
    </row>
    <row r="7582" spans="24:28" x14ac:dyDescent="0.25">
      <c r="X7582">
        <v>7580</v>
      </c>
      <c r="Y7582" s="8" t="s">
        <v>18429</v>
      </c>
      <c r="Z7582">
        <v>333241</v>
      </c>
      <c r="AA7582">
        <v>333914</v>
      </c>
      <c r="AB7582" s="8" t="s">
        <v>18430</v>
      </c>
    </row>
    <row r="7583" spans="24:28" x14ac:dyDescent="0.25">
      <c r="X7583">
        <v>7581</v>
      </c>
      <c r="Y7583" s="8" t="s">
        <v>18431</v>
      </c>
      <c r="Z7583">
        <v>332811</v>
      </c>
      <c r="AB7583" s="8" t="s">
        <v>18432</v>
      </c>
    </row>
    <row r="7584" spans="24:28" x14ac:dyDescent="0.25">
      <c r="X7584">
        <v>7582</v>
      </c>
      <c r="Y7584" s="8" t="s">
        <v>18433</v>
      </c>
      <c r="Z7584">
        <v>813930</v>
      </c>
      <c r="AB7584" s="8" t="s">
        <v>18434</v>
      </c>
    </row>
    <row r="7585" spans="24:28" x14ac:dyDescent="0.25">
      <c r="X7585">
        <v>7583</v>
      </c>
      <c r="Y7585" s="8" t="s">
        <v>18435</v>
      </c>
      <c r="Z7585">
        <v>444190</v>
      </c>
      <c r="AB7585" s="8" t="s">
        <v>18436</v>
      </c>
    </row>
    <row r="7586" spans="24:28" x14ac:dyDescent="0.25">
      <c r="X7586">
        <v>7584</v>
      </c>
      <c r="Y7586" s="8" t="s">
        <v>18437</v>
      </c>
      <c r="Z7586">
        <v>541512</v>
      </c>
      <c r="AB7586" s="8" t="s">
        <v>18438</v>
      </c>
    </row>
    <row r="7587" spans="24:28" x14ac:dyDescent="0.25">
      <c r="X7587">
        <v>7585</v>
      </c>
      <c r="Y7587" s="8" t="s">
        <v>18439</v>
      </c>
      <c r="Z7587">
        <v>326122</v>
      </c>
      <c r="AA7587">
        <v>326122</v>
      </c>
      <c r="AB7587" s="8" t="s">
        <v>18440</v>
      </c>
    </row>
    <row r="7588" spans="24:28" x14ac:dyDescent="0.25">
      <c r="X7588">
        <v>7586</v>
      </c>
      <c r="Y7588" s="8" t="s">
        <v>18441</v>
      </c>
      <c r="Z7588">
        <v>531120</v>
      </c>
      <c r="AB7588" s="8" t="s">
        <v>18442</v>
      </c>
    </row>
    <row r="7589" spans="24:28" x14ac:dyDescent="0.25">
      <c r="X7589">
        <v>7587</v>
      </c>
      <c r="Y7589" s="8" t="s">
        <v>18443</v>
      </c>
      <c r="Z7589">
        <v>424120</v>
      </c>
      <c r="AA7589">
        <v>459410</v>
      </c>
      <c r="AB7589" s="8" t="s">
        <v>18444</v>
      </c>
    </row>
    <row r="7590" spans="24:28" x14ac:dyDescent="0.25">
      <c r="X7590">
        <v>7588</v>
      </c>
      <c r="Y7590" s="8" t="s">
        <v>18445</v>
      </c>
      <c r="Z7590">
        <v>541199</v>
      </c>
      <c r="AA7590">
        <v>541211</v>
      </c>
      <c r="AB7590" s="8" t="s">
        <v>18446</v>
      </c>
    </row>
    <row r="7591" spans="24:28" x14ac:dyDescent="0.25">
      <c r="X7591">
        <v>7589</v>
      </c>
      <c r="Y7591" s="8" t="s">
        <v>18447</v>
      </c>
      <c r="Z7591">
        <v>611110</v>
      </c>
      <c r="AB7591" s="8" t="s">
        <v>18448</v>
      </c>
    </row>
    <row r="7592" spans="24:28" x14ac:dyDescent="0.25">
      <c r="X7592">
        <v>7590</v>
      </c>
      <c r="Y7592" s="8" t="s">
        <v>18449</v>
      </c>
      <c r="Z7592">
        <v>237210</v>
      </c>
      <c r="AA7592">
        <v>531311</v>
      </c>
      <c r="AB7592" s="8" t="s">
        <v>18450</v>
      </c>
    </row>
    <row r="7593" spans="24:28" x14ac:dyDescent="0.25">
      <c r="X7593">
        <v>7591</v>
      </c>
      <c r="Y7593" s="8" t="s">
        <v>18451</v>
      </c>
      <c r="Z7593">
        <v>213113</v>
      </c>
      <c r="AB7593" s="8" t="s">
        <v>18452</v>
      </c>
    </row>
    <row r="7594" spans="24:28" x14ac:dyDescent="0.25">
      <c r="X7594">
        <v>7592</v>
      </c>
      <c r="Y7594" s="8" t="s">
        <v>18453</v>
      </c>
      <c r="Z7594">
        <v>485310</v>
      </c>
      <c r="AB7594" s="8" t="s">
        <v>18454</v>
      </c>
    </row>
    <row r="7595" spans="24:28" x14ac:dyDescent="0.25">
      <c r="X7595">
        <v>7593</v>
      </c>
      <c r="Y7595" s="8" t="s">
        <v>18455</v>
      </c>
      <c r="Z7595">
        <v>423920</v>
      </c>
      <c r="AA7595">
        <v>424120</v>
      </c>
      <c r="AB7595" s="8" t="s">
        <v>18456</v>
      </c>
    </row>
    <row r="7596" spans="24:28" x14ac:dyDescent="0.25">
      <c r="X7596">
        <v>7594</v>
      </c>
      <c r="Y7596" s="8" t="s">
        <v>18457</v>
      </c>
      <c r="Z7596">
        <v>333511</v>
      </c>
      <c r="AA7596">
        <v>331511</v>
      </c>
      <c r="AB7596" s="8" t="s">
        <v>18458</v>
      </c>
    </row>
    <row r="7597" spans="24:28" x14ac:dyDescent="0.25">
      <c r="X7597">
        <v>7595</v>
      </c>
      <c r="Y7597" s="8" t="s">
        <v>18459</v>
      </c>
      <c r="Z7597">
        <v>485113</v>
      </c>
      <c r="AA7597">
        <v>488119</v>
      </c>
      <c r="AB7597" s="8" t="s">
        <v>18460</v>
      </c>
    </row>
    <row r="7598" spans="24:28" x14ac:dyDescent="0.25">
      <c r="X7598">
        <v>7596</v>
      </c>
      <c r="Y7598" s="8" t="s">
        <v>18461</v>
      </c>
      <c r="Z7598">
        <v>324191</v>
      </c>
      <c r="AB7598" s="8" t="s">
        <v>18462</v>
      </c>
    </row>
    <row r="7599" spans="24:28" x14ac:dyDescent="0.25">
      <c r="X7599">
        <v>7597</v>
      </c>
      <c r="Y7599" s="8" t="s">
        <v>18463</v>
      </c>
      <c r="Z7599">
        <v>562119</v>
      </c>
      <c r="AB7599" s="8" t="s">
        <v>18464</v>
      </c>
    </row>
    <row r="7600" spans="24:28" x14ac:dyDescent="0.25">
      <c r="X7600">
        <v>7598</v>
      </c>
      <c r="Y7600" s="8" t="s">
        <v>18465</v>
      </c>
      <c r="Z7600">
        <v>451211</v>
      </c>
      <c r="AA7600">
        <v>453220</v>
      </c>
      <c r="AB7600" s="8" t="s">
        <v>18466</v>
      </c>
    </row>
    <row r="7601" spans="24:28" x14ac:dyDescent="0.25">
      <c r="X7601">
        <v>7599</v>
      </c>
      <c r="Y7601" s="8" t="s">
        <v>18467</v>
      </c>
      <c r="Z7601">
        <v>722514</v>
      </c>
      <c r="AB7601" s="8" t="s">
        <v>18468</v>
      </c>
    </row>
    <row r="7602" spans="24:28" x14ac:dyDescent="0.25">
      <c r="X7602">
        <v>7600</v>
      </c>
      <c r="Y7602" s="8" t="s">
        <v>18469</v>
      </c>
      <c r="Z7602">
        <v>444130</v>
      </c>
      <c r="AB7602" s="8" t="s">
        <v>18470</v>
      </c>
    </row>
    <row r="7603" spans="24:28" x14ac:dyDescent="0.25">
      <c r="X7603">
        <v>7601</v>
      </c>
      <c r="Y7603" s="8" t="s">
        <v>18471</v>
      </c>
      <c r="Z7603">
        <v>332994</v>
      </c>
      <c r="AB7603" s="8" t="s">
        <v>18472</v>
      </c>
    </row>
    <row r="7604" spans="24:28" x14ac:dyDescent="0.25">
      <c r="X7604">
        <v>7602</v>
      </c>
      <c r="Y7604" s="8" t="s">
        <v>18473</v>
      </c>
      <c r="Z7604">
        <v>311824</v>
      </c>
      <c r="AA7604">
        <v>325411</v>
      </c>
      <c r="AB7604" s="8" t="s">
        <v>18474</v>
      </c>
    </row>
    <row r="7605" spans="24:28" x14ac:dyDescent="0.25">
      <c r="X7605">
        <v>7603</v>
      </c>
      <c r="Y7605" s="8" t="s">
        <v>18475</v>
      </c>
      <c r="Z7605">
        <v>336414</v>
      </c>
      <c r="AA7605">
        <v>541519</v>
      </c>
      <c r="AB7605" s="8" t="s">
        <v>18476</v>
      </c>
    </row>
    <row r="7606" spans="24:28" x14ac:dyDescent="0.25">
      <c r="X7606">
        <v>7604</v>
      </c>
      <c r="Y7606" s="8" t="s">
        <v>18477</v>
      </c>
      <c r="Z7606">
        <v>333924</v>
      </c>
      <c r="AA7606">
        <v>441330</v>
      </c>
      <c r="AB7606" s="8" t="s">
        <v>18478</v>
      </c>
    </row>
    <row r="7607" spans="24:28" x14ac:dyDescent="0.25">
      <c r="X7607">
        <v>7605</v>
      </c>
      <c r="Y7607" s="8" t="s">
        <v>18479</v>
      </c>
      <c r="Z7607">
        <v>336370</v>
      </c>
      <c r="AA7607">
        <v>313230</v>
      </c>
      <c r="AB7607" s="8" t="s">
        <v>18480</v>
      </c>
    </row>
    <row r="7608" spans="24:28" x14ac:dyDescent="0.25">
      <c r="X7608">
        <v>7606</v>
      </c>
      <c r="Y7608" s="8" t="s">
        <v>18481</v>
      </c>
      <c r="Z7608">
        <v>621410</v>
      </c>
      <c r="AB7608" s="8" t="s">
        <v>18482</v>
      </c>
    </row>
    <row r="7609" spans="24:28" x14ac:dyDescent="0.25">
      <c r="X7609">
        <v>7607</v>
      </c>
      <c r="Y7609" s="8" t="s">
        <v>18483</v>
      </c>
      <c r="Z7609">
        <v>325211</v>
      </c>
      <c r="AB7609" s="8" t="s">
        <v>18484</v>
      </c>
    </row>
    <row r="7610" spans="24:28" x14ac:dyDescent="0.25">
      <c r="X7610">
        <v>7608</v>
      </c>
      <c r="Y7610" s="8" t="s">
        <v>18485</v>
      </c>
      <c r="Z7610">
        <v>492110</v>
      </c>
      <c r="AA7610">
        <v>492110</v>
      </c>
      <c r="AB7610" s="8" t="s">
        <v>18486</v>
      </c>
    </row>
    <row r="7611" spans="24:28" x14ac:dyDescent="0.25">
      <c r="X7611">
        <v>7609</v>
      </c>
      <c r="Y7611" s="8" t="s">
        <v>18487</v>
      </c>
      <c r="Z7611">
        <v>334112</v>
      </c>
      <c r="AA7611">
        <v>334118</v>
      </c>
      <c r="AB7611" s="8" t="s">
        <v>18488</v>
      </c>
    </row>
    <row r="7612" spans="24:28" x14ac:dyDescent="0.25">
      <c r="X7612">
        <v>7610</v>
      </c>
      <c r="Y7612" s="8" t="s">
        <v>18489</v>
      </c>
      <c r="Z7612">
        <v>562212</v>
      </c>
      <c r="AA7612">
        <v>484110</v>
      </c>
      <c r="AB7612" s="8" t="s">
        <v>18490</v>
      </c>
    </row>
    <row r="7613" spans="24:28" x14ac:dyDescent="0.25">
      <c r="X7613">
        <v>7611</v>
      </c>
      <c r="Y7613" s="8" t="s">
        <v>18491</v>
      </c>
      <c r="Z7613">
        <v>721110</v>
      </c>
      <c r="AB7613" s="8" t="s">
        <v>18492</v>
      </c>
    </row>
    <row r="7614" spans="24:28" x14ac:dyDescent="0.25">
      <c r="X7614">
        <v>7612</v>
      </c>
      <c r="Y7614" s="8" t="s">
        <v>18493</v>
      </c>
      <c r="Z7614">
        <v>811118</v>
      </c>
      <c r="AA7614">
        <v>441310</v>
      </c>
      <c r="AB7614" s="8" t="s">
        <v>18494</v>
      </c>
    </row>
    <row r="7615" spans="24:28" x14ac:dyDescent="0.25">
      <c r="X7615">
        <v>7613</v>
      </c>
      <c r="Y7615" s="8" t="s">
        <v>18495</v>
      </c>
      <c r="Z7615">
        <v>515120</v>
      </c>
      <c r="AA7615">
        <v>517911</v>
      </c>
      <c r="AB7615" s="8" t="s">
        <v>18496</v>
      </c>
    </row>
    <row r="7616" spans="24:28" x14ac:dyDescent="0.25">
      <c r="X7616">
        <v>7614</v>
      </c>
      <c r="Y7616" s="8" t="s">
        <v>18497</v>
      </c>
      <c r="Z7616">
        <v>483112</v>
      </c>
      <c r="AB7616" s="8" t="s">
        <v>18498</v>
      </c>
    </row>
    <row r="7617" spans="24:28" x14ac:dyDescent="0.25">
      <c r="X7617">
        <v>7615</v>
      </c>
      <c r="Y7617" s="8" t="s">
        <v>18499</v>
      </c>
      <c r="Z7617">
        <v>922150</v>
      </c>
      <c r="AB7617" s="8" t="s">
        <v>18500</v>
      </c>
    </row>
    <row r="7618" spans="24:28" x14ac:dyDescent="0.25">
      <c r="X7618">
        <v>7616</v>
      </c>
      <c r="Y7618" s="8" t="s">
        <v>18501</v>
      </c>
      <c r="Z7618">
        <v>335313</v>
      </c>
      <c r="AB7618" s="8" t="s">
        <v>18502</v>
      </c>
    </row>
    <row r="7619" spans="24:28" x14ac:dyDescent="0.25">
      <c r="X7619">
        <v>7617</v>
      </c>
      <c r="Y7619" s="8" t="s">
        <v>18503</v>
      </c>
      <c r="Z7619">
        <v>339114</v>
      </c>
      <c r="AB7619" s="8" t="s">
        <v>18504</v>
      </c>
    </row>
    <row r="7620" spans="24:28" x14ac:dyDescent="0.25">
      <c r="X7620">
        <v>7618</v>
      </c>
      <c r="Y7620" s="8" t="s">
        <v>18505</v>
      </c>
      <c r="Z7620">
        <v>331318</v>
      </c>
      <c r="AB7620" s="8" t="s">
        <v>18506</v>
      </c>
    </row>
    <row r="7621" spans="24:28" x14ac:dyDescent="0.25">
      <c r="X7621">
        <v>7619</v>
      </c>
      <c r="Y7621" s="8" t="s">
        <v>18507</v>
      </c>
      <c r="Z7621">
        <v>713210</v>
      </c>
      <c r="AA7621">
        <v>721120</v>
      </c>
      <c r="AB7621" s="8" t="s">
        <v>18508</v>
      </c>
    </row>
    <row r="7622" spans="24:28" x14ac:dyDescent="0.25">
      <c r="X7622">
        <v>7620</v>
      </c>
      <c r="Y7622" s="8" t="s">
        <v>18509</v>
      </c>
      <c r="Z7622">
        <v>423710</v>
      </c>
      <c r="AA7622">
        <v>561622</v>
      </c>
      <c r="AB7622" s="8" t="s">
        <v>18510</v>
      </c>
    </row>
    <row r="7623" spans="24:28" x14ac:dyDescent="0.25">
      <c r="X7623">
        <v>7621</v>
      </c>
      <c r="Y7623" s="8" t="s">
        <v>18511</v>
      </c>
      <c r="Z7623">
        <v>711410</v>
      </c>
      <c r="AB7623" s="8" t="s">
        <v>18512</v>
      </c>
    </row>
    <row r="7624" spans="24:28" x14ac:dyDescent="0.25">
      <c r="X7624">
        <v>7622</v>
      </c>
      <c r="Y7624" s="8" t="s">
        <v>18513</v>
      </c>
      <c r="Z7624">
        <v>811121</v>
      </c>
      <c r="AB7624" s="8" t="s">
        <v>18514</v>
      </c>
    </row>
    <row r="7625" spans="24:28" x14ac:dyDescent="0.25">
      <c r="X7625">
        <v>7623</v>
      </c>
      <c r="Y7625" s="8" t="s">
        <v>18515</v>
      </c>
      <c r="Z7625">
        <v>334514</v>
      </c>
      <c r="AA7625">
        <v>423830</v>
      </c>
      <c r="AB7625" s="8" t="s">
        <v>18516</v>
      </c>
    </row>
    <row r="7626" spans="24:28" x14ac:dyDescent="0.25">
      <c r="X7626">
        <v>7624</v>
      </c>
      <c r="Y7626" s="8" t="s">
        <v>18517</v>
      </c>
      <c r="Z7626">
        <v>112990</v>
      </c>
      <c r="AB7626" s="8" t="s">
        <v>18518</v>
      </c>
    </row>
    <row r="7627" spans="24:28" x14ac:dyDescent="0.25">
      <c r="X7627">
        <v>7625</v>
      </c>
      <c r="Y7627" s="8" t="s">
        <v>18519</v>
      </c>
      <c r="Z7627">
        <v>221121</v>
      </c>
      <c r="AB7627" s="8" t="s">
        <v>18520</v>
      </c>
    </row>
    <row r="7628" spans="24:28" x14ac:dyDescent="0.25">
      <c r="X7628">
        <v>7626</v>
      </c>
      <c r="Y7628" s="8" t="s">
        <v>18521</v>
      </c>
      <c r="Z7628">
        <v>624120</v>
      </c>
      <c r="AB7628" s="8" t="s">
        <v>18522</v>
      </c>
    </row>
    <row r="7629" spans="24:28" x14ac:dyDescent="0.25">
      <c r="X7629">
        <v>7627</v>
      </c>
      <c r="Y7629" s="8" t="s">
        <v>18523</v>
      </c>
      <c r="Z7629">
        <v>459991</v>
      </c>
      <c r="AB7629" s="8" t="s">
        <v>18524</v>
      </c>
    </row>
    <row r="7630" spans="24:28" x14ac:dyDescent="0.25">
      <c r="X7630">
        <v>7628</v>
      </c>
      <c r="Y7630" s="8" t="s">
        <v>18525</v>
      </c>
      <c r="Z7630">
        <v>333243</v>
      </c>
      <c r="AB7630" s="8" t="s">
        <v>18526</v>
      </c>
    </row>
    <row r="7631" spans="24:28" x14ac:dyDescent="0.25">
      <c r="X7631">
        <v>7629</v>
      </c>
      <c r="Y7631" s="8" t="s">
        <v>18527</v>
      </c>
      <c r="Z7631">
        <v>311340</v>
      </c>
      <c r="AB7631" s="8" t="s">
        <v>18528</v>
      </c>
    </row>
    <row r="7632" spans="24:28" x14ac:dyDescent="0.25">
      <c r="X7632">
        <v>7630</v>
      </c>
      <c r="Y7632" s="8" t="s">
        <v>18529</v>
      </c>
      <c r="Z7632">
        <v>238210</v>
      </c>
      <c r="AB7632" s="8" t="s">
        <v>18530</v>
      </c>
    </row>
    <row r="7633" spans="24:28" x14ac:dyDescent="0.25">
      <c r="X7633">
        <v>7631</v>
      </c>
      <c r="Y7633" s="8" t="s">
        <v>18531</v>
      </c>
      <c r="Z7633">
        <v>337215</v>
      </c>
      <c r="AA7633">
        <v>332323</v>
      </c>
      <c r="AB7633" s="8" t="s">
        <v>18532</v>
      </c>
    </row>
    <row r="7634" spans="24:28" x14ac:dyDescent="0.25">
      <c r="X7634">
        <v>7632</v>
      </c>
      <c r="Y7634" s="8" t="s">
        <v>18533</v>
      </c>
      <c r="Z7634">
        <v>212321</v>
      </c>
      <c r="AA7634">
        <v>532490</v>
      </c>
      <c r="AB7634" s="8" t="s">
        <v>18534</v>
      </c>
    </row>
    <row r="7635" spans="24:28" x14ac:dyDescent="0.25">
      <c r="X7635">
        <v>7633</v>
      </c>
      <c r="Y7635" s="8" t="s">
        <v>18535</v>
      </c>
      <c r="Z7635">
        <v>339994</v>
      </c>
      <c r="AB7635" s="8" t="s">
        <v>18536</v>
      </c>
    </row>
    <row r="7636" spans="24:28" x14ac:dyDescent="0.25">
      <c r="X7636">
        <v>7634</v>
      </c>
      <c r="Y7636" s="8" t="s">
        <v>18537</v>
      </c>
      <c r="Z7636">
        <v>812220</v>
      </c>
      <c r="AB7636" s="8" t="s">
        <v>18538</v>
      </c>
    </row>
    <row r="7637" spans="24:28" x14ac:dyDescent="0.25">
      <c r="X7637">
        <v>7635</v>
      </c>
      <c r="Y7637" s="8" t="s">
        <v>18539</v>
      </c>
      <c r="Z7637">
        <v>448110</v>
      </c>
      <c r="AA7637">
        <v>448210</v>
      </c>
      <c r="AB7637" s="8" t="s">
        <v>18540</v>
      </c>
    </row>
    <row r="7638" spans="24:28" x14ac:dyDescent="0.25">
      <c r="X7638">
        <v>7636</v>
      </c>
      <c r="Y7638" s="8" t="s">
        <v>18541</v>
      </c>
      <c r="Z7638">
        <v>115112</v>
      </c>
      <c r="AB7638" s="8" t="s">
        <v>18542</v>
      </c>
    </row>
    <row r="7639" spans="24:28" x14ac:dyDescent="0.25">
      <c r="X7639">
        <v>7637</v>
      </c>
      <c r="Y7639" s="8" t="s">
        <v>18543</v>
      </c>
      <c r="Z7639">
        <v>541490</v>
      </c>
      <c r="AA7639">
        <v>448190</v>
      </c>
      <c r="AB7639" s="8" t="s">
        <v>18544</v>
      </c>
    </row>
    <row r="7640" spans="24:28" x14ac:dyDescent="0.25">
      <c r="X7640">
        <v>7638</v>
      </c>
      <c r="Y7640" s="8" t="s">
        <v>18545</v>
      </c>
      <c r="Z7640">
        <v>312140</v>
      </c>
      <c r="AB7640" s="8" t="s">
        <v>18546</v>
      </c>
    </row>
    <row r="7641" spans="24:28" x14ac:dyDescent="0.25">
      <c r="X7641">
        <v>7639</v>
      </c>
      <c r="Y7641" s="8" t="s">
        <v>18547</v>
      </c>
      <c r="Z7641">
        <v>339995</v>
      </c>
      <c r="AA7641">
        <v>331221</v>
      </c>
      <c r="AB7641" s="8" t="s">
        <v>18548</v>
      </c>
    </row>
    <row r="7642" spans="24:28" x14ac:dyDescent="0.25">
      <c r="X7642">
        <v>7640</v>
      </c>
      <c r="Y7642" s="8" t="s">
        <v>18549</v>
      </c>
      <c r="Z7642">
        <v>333924</v>
      </c>
      <c r="AA7642">
        <v>336390</v>
      </c>
      <c r="AB7642" s="8" t="s">
        <v>18550</v>
      </c>
    </row>
    <row r="7643" spans="24:28" x14ac:dyDescent="0.25">
      <c r="X7643">
        <v>7641</v>
      </c>
      <c r="Y7643" s="8" t="s">
        <v>18551</v>
      </c>
      <c r="Z7643">
        <v>623220</v>
      </c>
      <c r="AB7643" s="8" t="s">
        <v>18552</v>
      </c>
    </row>
    <row r="7644" spans="24:28" x14ac:dyDescent="0.25">
      <c r="X7644">
        <v>7642</v>
      </c>
      <c r="Y7644" s="8" t="s">
        <v>18553</v>
      </c>
      <c r="Z7644">
        <v>623311</v>
      </c>
      <c r="AB7644" s="8" t="s">
        <v>18554</v>
      </c>
    </row>
    <row r="7645" spans="24:28" x14ac:dyDescent="0.25">
      <c r="X7645">
        <v>7643</v>
      </c>
      <c r="Y7645" s="8" t="s">
        <v>18555</v>
      </c>
      <c r="Z7645">
        <v>523110</v>
      </c>
      <c r="AB7645" s="8" t="s">
        <v>18556</v>
      </c>
    </row>
    <row r="7646" spans="24:28" x14ac:dyDescent="0.25">
      <c r="X7646">
        <v>7644</v>
      </c>
      <c r="Y7646" s="8" t="s">
        <v>18557</v>
      </c>
      <c r="Z7646">
        <v>334416</v>
      </c>
      <c r="AA7646">
        <v>334413</v>
      </c>
      <c r="AB7646" s="8" t="s">
        <v>18558</v>
      </c>
    </row>
    <row r="7647" spans="24:28" x14ac:dyDescent="0.25">
      <c r="X7647">
        <v>7645</v>
      </c>
      <c r="Y7647" s="8" t="s">
        <v>18559</v>
      </c>
      <c r="Z7647">
        <v>326150</v>
      </c>
      <c r="AB7647" s="8" t="s">
        <v>18560</v>
      </c>
    </row>
    <row r="7648" spans="24:28" x14ac:dyDescent="0.25">
      <c r="X7648">
        <v>7646</v>
      </c>
      <c r="Y7648" s="8" t="s">
        <v>18561</v>
      </c>
      <c r="Z7648">
        <v>315120</v>
      </c>
      <c r="AA7648">
        <v>315120</v>
      </c>
      <c r="AB7648" s="8" t="s">
        <v>18562</v>
      </c>
    </row>
    <row r="7649" spans="24:28" x14ac:dyDescent="0.25">
      <c r="X7649">
        <v>7647</v>
      </c>
      <c r="Y7649" s="8" t="s">
        <v>18563</v>
      </c>
      <c r="Z7649">
        <v>339991</v>
      </c>
      <c r="AB7649" s="8" t="s">
        <v>18564</v>
      </c>
    </row>
    <row r="7650" spans="24:28" x14ac:dyDescent="0.25">
      <c r="X7650">
        <v>7648</v>
      </c>
      <c r="Y7650" s="8" t="s">
        <v>18565</v>
      </c>
      <c r="Z7650">
        <v>238320</v>
      </c>
      <c r="AA7650">
        <v>238990</v>
      </c>
      <c r="AB7650" s="8" t="s">
        <v>18566</v>
      </c>
    </row>
    <row r="7651" spans="24:28" x14ac:dyDescent="0.25">
      <c r="X7651">
        <v>7649</v>
      </c>
      <c r="Y7651" s="8" t="s">
        <v>18567</v>
      </c>
      <c r="Z7651">
        <v>621493</v>
      </c>
      <c r="AB7651" s="8" t="s">
        <v>18568</v>
      </c>
    </row>
    <row r="7652" spans="24:28" x14ac:dyDescent="0.25">
      <c r="X7652">
        <v>7650</v>
      </c>
      <c r="Y7652" s="8" t="s">
        <v>18569</v>
      </c>
      <c r="Z7652">
        <v>334220</v>
      </c>
      <c r="AB7652" s="8" t="s">
        <v>18570</v>
      </c>
    </row>
    <row r="7653" spans="24:28" x14ac:dyDescent="0.25">
      <c r="X7653">
        <v>7651</v>
      </c>
      <c r="Y7653" s="8" t="s">
        <v>18571</v>
      </c>
      <c r="Z7653">
        <v>562119</v>
      </c>
      <c r="AB7653" s="8" t="s">
        <v>18572</v>
      </c>
    </row>
    <row r="7654" spans="24:28" x14ac:dyDescent="0.25">
      <c r="X7654">
        <v>7652</v>
      </c>
      <c r="Y7654" s="8" t="s">
        <v>18573</v>
      </c>
      <c r="Z7654">
        <v>513120</v>
      </c>
      <c r="AA7654">
        <v>513130</v>
      </c>
      <c r="AB7654" s="8" t="s">
        <v>18574</v>
      </c>
    </row>
    <row r="7655" spans="24:28" x14ac:dyDescent="0.25">
      <c r="X7655">
        <v>7653</v>
      </c>
      <c r="Y7655" s="8" t="s">
        <v>18575</v>
      </c>
      <c r="Z7655">
        <v>423410</v>
      </c>
      <c r="AB7655" s="8" t="s">
        <v>18576</v>
      </c>
    </row>
    <row r="7656" spans="24:28" x14ac:dyDescent="0.25">
      <c r="X7656">
        <v>7654</v>
      </c>
      <c r="Y7656" s="8" t="s">
        <v>18577</v>
      </c>
      <c r="Z7656">
        <v>333242</v>
      </c>
      <c r="AB7656" s="8" t="s">
        <v>18578</v>
      </c>
    </row>
    <row r="7657" spans="24:28" x14ac:dyDescent="0.25">
      <c r="X7657">
        <v>7655</v>
      </c>
      <c r="Y7657" s="8" t="s">
        <v>18579</v>
      </c>
      <c r="Z7657">
        <v>722514</v>
      </c>
      <c r="AB7657" s="8" t="s">
        <v>18580</v>
      </c>
    </row>
    <row r="7658" spans="24:28" x14ac:dyDescent="0.25">
      <c r="X7658">
        <v>7656</v>
      </c>
      <c r="Y7658" s="8" t="s">
        <v>18581</v>
      </c>
      <c r="Z7658">
        <v>486110</v>
      </c>
      <c r="AB7658" s="8" t="s">
        <v>18582</v>
      </c>
    </row>
    <row r="7659" spans="24:28" x14ac:dyDescent="0.25">
      <c r="X7659">
        <v>7657</v>
      </c>
      <c r="Y7659" s="8" t="s">
        <v>18583</v>
      </c>
      <c r="Z7659">
        <v>332710</v>
      </c>
      <c r="AB7659" s="8" t="s">
        <v>18584</v>
      </c>
    </row>
    <row r="7660" spans="24:28" x14ac:dyDescent="0.25">
      <c r="X7660">
        <v>7658</v>
      </c>
      <c r="Y7660" s="8" t="s">
        <v>18585</v>
      </c>
      <c r="Z7660">
        <v>561621</v>
      </c>
      <c r="AB7660" s="8" t="s">
        <v>18586</v>
      </c>
    </row>
    <row r="7661" spans="24:28" x14ac:dyDescent="0.25">
      <c r="X7661">
        <v>7659</v>
      </c>
      <c r="Y7661" s="8" t="s">
        <v>18587</v>
      </c>
      <c r="Z7661">
        <v>311412</v>
      </c>
      <c r="AB7661" s="8" t="s">
        <v>18588</v>
      </c>
    </row>
    <row r="7662" spans="24:28" x14ac:dyDescent="0.25">
      <c r="X7662">
        <v>7660</v>
      </c>
      <c r="Y7662" s="8" t="s">
        <v>18589</v>
      </c>
      <c r="Z7662">
        <v>423450</v>
      </c>
      <c r="AA7662">
        <v>423410</v>
      </c>
      <c r="AB7662" s="8" t="s">
        <v>18590</v>
      </c>
    </row>
    <row r="7663" spans="24:28" x14ac:dyDescent="0.25">
      <c r="X7663">
        <v>7661</v>
      </c>
      <c r="Y7663" s="8" t="s">
        <v>18591</v>
      </c>
      <c r="Z7663">
        <v>621399</v>
      </c>
      <c r="AB7663" s="8" t="s">
        <v>18592</v>
      </c>
    </row>
    <row r="7664" spans="24:28" x14ac:dyDescent="0.25">
      <c r="X7664">
        <v>7662</v>
      </c>
      <c r="Y7664" s="8" t="s">
        <v>18593</v>
      </c>
      <c r="Z7664">
        <v>212390</v>
      </c>
      <c r="AA7664">
        <v>212390</v>
      </c>
      <c r="AB7664" s="8" t="s">
        <v>18594</v>
      </c>
    </row>
    <row r="7665" spans="24:28" x14ac:dyDescent="0.25">
      <c r="X7665">
        <v>7663</v>
      </c>
      <c r="Y7665" s="8" t="s">
        <v>18595</v>
      </c>
      <c r="Z7665">
        <v>541340</v>
      </c>
      <c r="AA7665">
        <v>541330</v>
      </c>
      <c r="AB7665" s="8" t="s">
        <v>18596</v>
      </c>
    </row>
    <row r="7666" spans="24:28" x14ac:dyDescent="0.25">
      <c r="X7666">
        <v>7664</v>
      </c>
      <c r="Y7666" s="8" t="s">
        <v>18597</v>
      </c>
      <c r="Z7666">
        <v>331523</v>
      </c>
      <c r="AB7666" s="8" t="s">
        <v>18598</v>
      </c>
    </row>
    <row r="7667" spans="24:28" x14ac:dyDescent="0.25">
      <c r="X7667">
        <v>7665</v>
      </c>
      <c r="Y7667" s="8" t="s">
        <v>18599</v>
      </c>
      <c r="Z7667">
        <v>442299</v>
      </c>
      <c r="AB7667" s="8" t="s">
        <v>18600</v>
      </c>
    </row>
    <row r="7668" spans="24:28" x14ac:dyDescent="0.25">
      <c r="X7668">
        <v>7666</v>
      </c>
      <c r="Y7668" s="8" t="s">
        <v>18601</v>
      </c>
      <c r="Z7668">
        <v>492110</v>
      </c>
      <c r="AB7668" s="8" t="s">
        <v>18602</v>
      </c>
    </row>
    <row r="7669" spans="24:28" x14ac:dyDescent="0.25">
      <c r="X7669">
        <v>7667</v>
      </c>
      <c r="Y7669" s="8" t="s">
        <v>18603</v>
      </c>
      <c r="Z7669">
        <v>311824</v>
      </c>
      <c r="AA7669">
        <v>311412</v>
      </c>
      <c r="AB7669" s="8" t="s">
        <v>18604</v>
      </c>
    </row>
    <row r="7670" spans="24:28" x14ac:dyDescent="0.25">
      <c r="X7670">
        <v>7668</v>
      </c>
      <c r="Y7670" s="8" t="s">
        <v>18605</v>
      </c>
      <c r="Z7670">
        <v>812112</v>
      </c>
      <c r="AB7670" s="8" t="s">
        <v>18606</v>
      </c>
    </row>
    <row r="7671" spans="24:28" x14ac:dyDescent="0.25">
      <c r="X7671">
        <v>7669</v>
      </c>
      <c r="Y7671" s="8" t="s">
        <v>18607</v>
      </c>
      <c r="Z7671">
        <v>523991</v>
      </c>
      <c r="AB7671" s="8" t="s">
        <v>18608</v>
      </c>
    </row>
    <row r="7672" spans="24:28" x14ac:dyDescent="0.25">
      <c r="X7672">
        <v>7670</v>
      </c>
      <c r="Y7672" s="8" t="s">
        <v>18609</v>
      </c>
      <c r="Z7672">
        <v>921120</v>
      </c>
      <c r="AB7672" s="8" t="s">
        <v>18610</v>
      </c>
    </row>
    <row r="7673" spans="24:28" x14ac:dyDescent="0.25">
      <c r="X7673">
        <v>7671</v>
      </c>
      <c r="Y7673" s="8" t="s">
        <v>18611</v>
      </c>
      <c r="Z7673">
        <v>511191</v>
      </c>
      <c r="AB7673" s="8" t="s">
        <v>18612</v>
      </c>
    </row>
    <row r="7674" spans="24:28" x14ac:dyDescent="0.25">
      <c r="X7674">
        <v>7672</v>
      </c>
      <c r="Y7674" s="8" t="s">
        <v>18613</v>
      </c>
      <c r="Z7674">
        <v>485113</v>
      </c>
      <c r="AB7674" s="8" t="s">
        <v>18614</v>
      </c>
    </row>
    <row r="7675" spans="24:28" x14ac:dyDescent="0.25">
      <c r="X7675">
        <v>7673</v>
      </c>
      <c r="Y7675" s="8" t="s">
        <v>18615</v>
      </c>
      <c r="Z7675">
        <v>331110</v>
      </c>
      <c r="AB7675" s="8" t="s">
        <v>18616</v>
      </c>
    </row>
    <row r="7676" spans="24:28" x14ac:dyDescent="0.25">
      <c r="X7676">
        <v>7674</v>
      </c>
      <c r="Y7676" s="8" t="s">
        <v>18617</v>
      </c>
      <c r="Z7676">
        <v>513210</v>
      </c>
      <c r="AB7676" s="8" t="s">
        <v>18618</v>
      </c>
    </row>
    <row r="7677" spans="24:28" x14ac:dyDescent="0.25">
      <c r="X7677">
        <v>7675</v>
      </c>
      <c r="Y7677" s="8" t="s">
        <v>18619</v>
      </c>
      <c r="Z7677">
        <v>327110</v>
      </c>
      <c r="AA7677">
        <v>449129</v>
      </c>
      <c r="AB7677" s="8" t="s">
        <v>18620</v>
      </c>
    </row>
    <row r="7678" spans="24:28" x14ac:dyDescent="0.25">
      <c r="X7678">
        <v>7676</v>
      </c>
      <c r="Y7678" s="8" t="s">
        <v>18621</v>
      </c>
      <c r="Z7678">
        <v>332613</v>
      </c>
      <c r="AB7678" s="8" t="s">
        <v>18622</v>
      </c>
    </row>
    <row r="7679" spans="24:28" x14ac:dyDescent="0.25">
      <c r="X7679">
        <v>7677</v>
      </c>
      <c r="Y7679" s="8" t="s">
        <v>18623</v>
      </c>
      <c r="Z7679">
        <v>115116</v>
      </c>
      <c r="AA7679">
        <v>531210</v>
      </c>
      <c r="AB7679" s="8" t="s">
        <v>18624</v>
      </c>
    </row>
    <row r="7680" spans="24:28" x14ac:dyDescent="0.25">
      <c r="X7680">
        <v>7678</v>
      </c>
      <c r="Y7680" s="8" t="s">
        <v>18625</v>
      </c>
      <c r="Z7680">
        <v>336360</v>
      </c>
      <c r="AB7680" s="8" t="s">
        <v>18626</v>
      </c>
    </row>
    <row r="7681" spans="24:28" x14ac:dyDescent="0.25">
      <c r="X7681">
        <v>7679</v>
      </c>
      <c r="Y7681" s="8" t="s">
        <v>18627</v>
      </c>
      <c r="Z7681">
        <v>333314</v>
      </c>
      <c r="AB7681" s="8" t="s">
        <v>18628</v>
      </c>
    </row>
    <row r="7682" spans="24:28" x14ac:dyDescent="0.25">
      <c r="X7682">
        <v>7680</v>
      </c>
      <c r="Y7682" s="8" t="s">
        <v>18629</v>
      </c>
      <c r="Z7682">
        <v>339999</v>
      </c>
      <c r="AB7682" s="8" t="s">
        <v>18630</v>
      </c>
    </row>
    <row r="7683" spans="24:28" x14ac:dyDescent="0.25">
      <c r="X7683">
        <v>7681</v>
      </c>
      <c r="Y7683" s="8" t="s">
        <v>18631</v>
      </c>
      <c r="Z7683">
        <v>511130</v>
      </c>
      <c r="AB7683" s="8" t="s">
        <v>18632</v>
      </c>
    </row>
    <row r="7684" spans="24:28" x14ac:dyDescent="0.25">
      <c r="X7684">
        <v>7682</v>
      </c>
      <c r="Y7684" s="8" t="s">
        <v>18633</v>
      </c>
      <c r="Z7684">
        <v>332420</v>
      </c>
      <c r="AA7684">
        <v>333241</v>
      </c>
      <c r="AB7684" s="8" t="s">
        <v>18634</v>
      </c>
    </row>
    <row r="7685" spans="24:28" x14ac:dyDescent="0.25">
      <c r="X7685">
        <v>7683</v>
      </c>
      <c r="Y7685" s="8" t="s">
        <v>18635</v>
      </c>
      <c r="Z7685">
        <v>444140</v>
      </c>
      <c r="AA7685">
        <v>237210</v>
      </c>
      <c r="AB7685" s="8" t="s">
        <v>18636</v>
      </c>
    </row>
    <row r="7686" spans="24:28" x14ac:dyDescent="0.25">
      <c r="X7686">
        <v>7684</v>
      </c>
      <c r="Y7686" s="8" t="s">
        <v>18637</v>
      </c>
      <c r="Z7686">
        <v>424990</v>
      </c>
      <c r="AA7686">
        <v>424130</v>
      </c>
      <c r="AB7686" s="8" t="s">
        <v>18638</v>
      </c>
    </row>
    <row r="7687" spans="24:28" x14ac:dyDescent="0.25">
      <c r="X7687">
        <v>7685</v>
      </c>
      <c r="Y7687" s="8" t="s">
        <v>18639</v>
      </c>
      <c r="Z7687">
        <v>711211</v>
      </c>
      <c r="AB7687" s="8" t="s">
        <v>18640</v>
      </c>
    </row>
    <row r="7688" spans="24:28" x14ac:dyDescent="0.25">
      <c r="X7688">
        <v>7686</v>
      </c>
      <c r="Y7688" s="8" t="s">
        <v>18641</v>
      </c>
      <c r="Z7688">
        <v>541120</v>
      </c>
      <c r="AB7688" s="8" t="s">
        <v>18642</v>
      </c>
    </row>
    <row r="7689" spans="24:28" x14ac:dyDescent="0.25">
      <c r="X7689">
        <v>7687</v>
      </c>
      <c r="Y7689" s="8" t="s">
        <v>18643</v>
      </c>
      <c r="Z7689">
        <v>322110</v>
      </c>
      <c r="AA7689">
        <v>423930</v>
      </c>
      <c r="AB7689" s="8" t="s">
        <v>18644</v>
      </c>
    </row>
    <row r="7690" spans="24:28" x14ac:dyDescent="0.25">
      <c r="X7690">
        <v>7688</v>
      </c>
      <c r="Y7690" s="8" t="s">
        <v>18645</v>
      </c>
      <c r="Z7690">
        <v>522299</v>
      </c>
      <c r="AB7690" s="8" t="s">
        <v>18646</v>
      </c>
    </row>
    <row r="7691" spans="24:28" x14ac:dyDescent="0.25">
      <c r="X7691">
        <v>7689</v>
      </c>
      <c r="Y7691" s="8" t="s">
        <v>18647</v>
      </c>
      <c r="Z7691">
        <v>921130</v>
      </c>
      <c r="AB7691" s="8" t="s">
        <v>18648</v>
      </c>
    </row>
    <row r="7692" spans="24:28" x14ac:dyDescent="0.25">
      <c r="X7692">
        <v>7690</v>
      </c>
      <c r="Y7692" s="8" t="s">
        <v>18649</v>
      </c>
      <c r="Z7692">
        <v>446199</v>
      </c>
      <c r="AB7692" s="8" t="s">
        <v>18650</v>
      </c>
    </row>
    <row r="7693" spans="24:28" x14ac:dyDescent="0.25">
      <c r="X7693">
        <v>7691</v>
      </c>
      <c r="Y7693" s="8" t="s">
        <v>18651</v>
      </c>
      <c r="Z7693">
        <v>812210</v>
      </c>
      <c r="AA7693">
        <v>812220</v>
      </c>
      <c r="AB7693" s="8" t="s">
        <v>18652</v>
      </c>
    </row>
    <row r="7694" spans="24:28" x14ac:dyDescent="0.25">
      <c r="X7694">
        <v>7692</v>
      </c>
      <c r="Y7694" s="8" t="s">
        <v>18653</v>
      </c>
      <c r="Z7694">
        <v>325413</v>
      </c>
      <c r="AB7694" s="8" t="s">
        <v>18654</v>
      </c>
    </row>
    <row r="7695" spans="24:28" x14ac:dyDescent="0.25">
      <c r="X7695">
        <v>7693</v>
      </c>
      <c r="Y7695" s="8" t="s">
        <v>18655</v>
      </c>
      <c r="Z7695">
        <v>336611</v>
      </c>
      <c r="AA7695">
        <v>332710</v>
      </c>
      <c r="AB7695" s="8" t="s">
        <v>18656</v>
      </c>
    </row>
    <row r="7696" spans="24:28" x14ac:dyDescent="0.25">
      <c r="X7696">
        <v>7694</v>
      </c>
      <c r="Y7696" s="8" t="s">
        <v>18657</v>
      </c>
      <c r="Z7696">
        <v>522298</v>
      </c>
      <c r="AB7696" s="8" t="s">
        <v>18658</v>
      </c>
    </row>
    <row r="7697" spans="24:28" x14ac:dyDescent="0.25">
      <c r="X7697">
        <v>7695</v>
      </c>
      <c r="Y7697" s="8" t="s">
        <v>18659</v>
      </c>
      <c r="Z7697">
        <v>541720</v>
      </c>
      <c r="AA7697">
        <v>622310</v>
      </c>
      <c r="AB7697" s="8" t="s">
        <v>18660</v>
      </c>
    </row>
    <row r="7698" spans="24:28" x14ac:dyDescent="0.25">
      <c r="X7698">
        <v>7696</v>
      </c>
      <c r="Y7698" s="8" t="s">
        <v>18661</v>
      </c>
      <c r="Z7698">
        <v>333996</v>
      </c>
      <c r="AB7698" s="8" t="s">
        <v>18662</v>
      </c>
    </row>
    <row r="7699" spans="24:28" x14ac:dyDescent="0.25">
      <c r="X7699">
        <v>7697</v>
      </c>
      <c r="Y7699" s="8" t="s">
        <v>18663</v>
      </c>
      <c r="Z7699">
        <v>624110</v>
      </c>
      <c r="AA7699">
        <v>623990</v>
      </c>
      <c r="AB7699" s="8" t="s">
        <v>18664</v>
      </c>
    </row>
    <row r="7700" spans="24:28" x14ac:dyDescent="0.25">
      <c r="X7700">
        <v>7698</v>
      </c>
      <c r="Y7700" s="8" t="s">
        <v>18665</v>
      </c>
      <c r="Z7700">
        <v>711510</v>
      </c>
      <c r="AA7700">
        <v>611310</v>
      </c>
      <c r="AB7700" s="8" t="s">
        <v>18666</v>
      </c>
    </row>
    <row r="7701" spans="24:28" x14ac:dyDescent="0.25">
      <c r="X7701">
        <v>7699</v>
      </c>
      <c r="Y7701" s="8" t="s">
        <v>18667</v>
      </c>
      <c r="Z7701">
        <v>522220</v>
      </c>
      <c r="AB7701" s="8" t="s">
        <v>18668</v>
      </c>
    </row>
    <row r="7702" spans="24:28" x14ac:dyDescent="0.25">
      <c r="X7702">
        <v>7700</v>
      </c>
      <c r="Y7702" s="8" t="s">
        <v>18669</v>
      </c>
      <c r="Z7702">
        <v>314999</v>
      </c>
      <c r="AB7702" s="8" t="s">
        <v>18670</v>
      </c>
    </row>
    <row r="7703" spans="24:28" x14ac:dyDescent="0.25">
      <c r="X7703">
        <v>7701</v>
      </c>
      <c r="Y7703" s="8" t="s">
        <v>18671</v>
      </c>
      <c r="Z7703">
        <v>711320</v>
      </c>
      <c r="AB7703" s="8" t="s">
        <v>18672</v>
      </c>
    </row>
    <row r="7704" spans="24:28" x14ac:dyDescent="0.25">
      <c r="X7704">
        <v>7702</v>
      </c>
      <c r="Y7704" s="8" t="s">
        <v>18673</v>
      </c>
      <c r="Z7704">
        <v>488991</v>
      </c>
      <c r="AB7704" s="8" t="s">
        <v>18674</v>
      </c>
    </row>
    <row r="7705" spans="24:28" x14ac:dyDescent="0.25">
      <c r="X7705">
        <v>7703</v>
      </c>
      <c r="Y7705" s="8" t="s">
        <v>18675</v>
      </c>
      <c r="Z7705">
        <v>813219</v>
      </c>
      <c r="AB7705" s="8" t="s">
        <v>18676</v>
      </c>
    </row>
    <row r="7706" spans="24:28" x14ac:dyDescent="0.25">
      <c r="X7706">
        <v>7704</v>
      </c>
      <c r="Y7706" s="8" t="s">
        <v>18677</v>
      </c>
      <c r="Z7706">
        <v>311830</v>
      </c>
      <c r="AA7706">
        <v>311422</v>
      </c>
      <c r="AB7706" s="8" t="s">
        <v>18678</v>
      </c>
    </row>
    <row r="7707" spans="24:28" x14ac:dyDescent="0.25">
      <c r="X7707">
        <v>7705</v>
      </c>
      <c r="Y7707" s="8" t="s">
        <v>18679</v>
      </c>
      <c r="Z7707">
        <v>511140</v>
      </c>
      <c r="AB7707" s="8" t="s">
        <v>18680</v>
      </c>
    </row>
    <row r="7708" spans="24:28" x14ac:dyDescent="0.25">
      <c r="X7708">
        <v>7706</v>
      </c>
      <c r="Y7708" s="8" t="s">
        <v>18681</v>
      </c>
      <c r="Z7708">
        <v>339930</v>
      </c>
      <c r="AB7708" s="8" t="s">
        <v>18682</v>
      </c>
    </row>
    <row r="7709" spans="24:28" x14ac:dyDescent="0.25">
      <c r="X7709">
        <v>7707</v>
      </c>
      <c r="Y7709" s="8" t="s">
        <v>18683</v>
      </c>
      <c r="Z7709">
        <v>339950</v>
      </c>
      <c r="AB7709" s="8" t="s">
        <v>18684</v>
      </c>
    </row>
    <row r="7710" spans="24:28" x14ac:dyDescent="0.25">
      <c r="X7710">
        <v>7708</v>
      </c>
      <c r="Y7710" s="8" t="s">
        <v>18685</v>
      </c>
      <c r="Z7710">
        <v>311421</v>
      </c>
      <c r="AB7710" s="8" t="s">
        <v>18686</v>
      </c>
    </row>
    <row r="7711" spans="24:28" x14ac:dyDescent="0.25">
      <c r="X7711">
        <v>7709</v>
      </c>
      <c r="Y7711" s="8" t="s">
        <v>18687</v>
      </c>
      <c r="Z7711">
        <v>541830</v>
      </c>
      <c r="AB7711" s="8" t="s">
        <v>18688</v>
      </c>
    </row>
    <row r="7712" spans="24:28" x14ac:dyDescent="0.25">
      <c r="X7712">
        <v>7710</v>
      </c>
      <c r="Y7712" s="8" t="s">
        <v>18689</v>
      </c>
      <c r="Z7712">
        <v>332215</v>
      </c>
      <c r="AA7712">
        <v>325620</v>
      </c>
      <c r="AB7712" s="8" t="s">
        <v>18690</v>
      </c>
    </row>
    <row r="7713" spans="24:28" x14ac:dyDescent="0.25">
      <c r="X7713">
        <v>7711</v>
      </c>
      <c r="Y7713" s="8" t="s">
        <v>18691</v>
      </c>
      <c r="Z7713">
        <v>621498</v>
      </c>
      <c r="AA7713">
        <v>622310</v>
      </c>
      <c r="AB7713" s="8" t="s">
        <v>18692</v>
      </c>
    </row>
    <row r="7714" spans="24:28" x14ac:dyDescent="0.25">
      <c r="X7714">
        <v>7712</v>
      </c>
      <c r="Y7714" s="8" t="s">
        <v>18693</v>
      </c>
      <c r="Z7714">
        <v>541840</v>
      </c>
      <c r="AB7714" s="8" t="s">
        <v>18694</v>
      </c>
    </row>
    <row r="7715" spans="24:28" x14ac:dyDescent="0.25">
      <c r="X7715">
        <v>7713</v>
      </c>
      <c r="Y7715" s="8" t="s">
        <v>18695</v>
      </c>
      <c r="Z7715">
        <v>512290</v>
      </c>
      <c r="AA7715">
        <v>561990</v>
      </c>
      <c r="AB7715" s="8" t="s">
        <v>18696</v>
      </c>
    </row>
    <row r="7716" spans="24:28" x14ac:dyDescent="0.25">
      <c r="X7716">
        <v>7714</v>
      </c>
      <c r="Y7716" s="8" t="s">
        <v>18697</v>
      </c>
      <c r="Z7716">
        <v>481112</v>
      </c>
      <c r="AB7716" s="8" t="s">
        <v>18698</v>
      </c>
    </row>
    <row r="7717" spans="24:28" x14ac:dyDescent="0.25">
      <c r="X7717">
        <v>7715</v>
      </c>
      <c r="Y7717" s="8" t="s">
        <v>18699</v>
      </c>
      <c r="Z7717">
        <v>541620</v>
      </c>
      <c r="AB7717" s="8" t="s">
        <v>18700</v>
      </c>
    </row>
    <row r="7718" spans="24:28" x14ac:dyDescent="0.25">
      <c r="X7718">
        <v>7716</v>
      </c>
      <c r="Y7718" s="8" t="s">
        <v>18701</v>
      </c>
      <c r="Z7718">
        <v>321912</v>
      </c>
      <c r="AA7718">
        <v>321912</v>
      </c>
      <c r="AB7718" s="8" t="s">
        <v>18702</v>
      </c>
    </row>
    <row r="7719" spans="24:28" x14ac:dyDescent="0.25">
      <c r="X7719">
        <v>7717</v>
      </c>
      <c r="Y7719" s="8" t="s">
        <v>18703</v>
      </c>
      <c r="Z7719">
        <v>332311</v>
      </c>
      <c r="AB7719" s="8" t="s">
        <v>18704</v>
      </c>
    </row>
    <row r="7720" spans="24:28" x14ac:dyDescent="0.25">
      <c r="X7720">
        <v>7718</v>
      </c>
      <c r="Y7720" s="8" t="s">
        <v>18705</v>
      </c>
      <c r="Z7720">
        <v>485111</v>
      </c>
      <c r="AA7720">
        <v>488490</v>
      </c>
      <c r="AB7720" s="8" t="s">
        <v>18706</v>
      </c>
    </row>
    <row r="7721" spans="24:28" x14ac:dyDescent="0.25">
      <c r="X7721">
        <v>7719</v>
      </c>
      <c r="Y7721" s="8" t="s">
        <v>18707</v>
      </c>
      <c r="Z7721">
        <v>562219</v>
      </c>
      <c r="AB7721" s="8" t="s">
        <v>18708</v>
      </c>
    </row>
    <row r="7722" spans="24:28" x14ac:dyDescent="0.25">
      <c r="X7722">
        <v>7720</v>
      </c>
      <c r="Y7722" s="8" t="s">
        <v>18709</v>
      </c>
      <c r="Z7722">
        <v>236117</v>
      </c>
      <c r="AA7722">
        <v>522292</v>
      </c>
      <c r="AB7722" s="8" t="s">
        <v>18710</v>
      </c>
    </row>
    <row r="7723" spans="24:28" x14ac:dyDescent="0.25">
      <c r="X7723">
        <v>7721</v>
      </c>
      <c r="Y7723" s="8" t="s">
        <v>18711</v>
      </c>
      <c r="Z7723">
        <v>112340</v>
      </c>
      <c r="AA7723">
        <v>112330</v>
      </c>
      <c r="AB7723" s="8" t="s">
        <v>18712</v>
      </c>
    </row>
    <row r="7724" spans="24:28" x14ac:dyDescent="0.25">
      <c r="X7724">
        <v>7722</v>
      </c>
      <c r="Y7724" s="8" t="s">
        <v>18713</v>
      </c>
      <c r="Z7724">
        <v>928120</v>
      </c>
      <c r="AB7724" s="8" t="s">
        <v>18714</v>
      </c>
    </row>
    <row r="7725" spans="24:28" x14ac:dyDescent="0.25">
      <c r="X7725">
        <v>7723</v>
      </c>
      <c r="Y7725" s="8" t="s">
        <v>18715</v>
      </c>
      <c r="Z7725">
        <v>515112</v>
      </c>
      <c r="AA7725">
        <v>711410</v>
      </c>
      <c r="AB7725" s="8" t="s">
        <v>18716</v>
      </c>
    </row>
    <row r="7726" spans="24:28" x14ac:dyDescent="0.25">
      <c r="X7726">
        <v>7724</v>
      </c>
      <c r="Y7726" s="8" t="s">
        <v>18717</v>
      </c>
      <c r="Z7726">
        <v>712110</v>
      </c>
      <c r="AB7726" s="8" t="s">
        <v>18718</v>
      </c>
    </row>
    <row r="7727" spans="24:28" x14ac:dyDescent="0.25">
      <c r="X7727">
        <v>7725</v>
      </c>
      <c r="Y7727" s="8" t="s">
        <v>18719</v>
      </c>
      <c r="Z7727">
        <v>325414</v>
      </c>
      <c r="AA7727">
        <v>325412</v>
      </c>
      <c r="AB7727" s="8" t="s">
        <v>18720</v>
      </c>
    </row>
    <row r="7728" spans="24:28" x14ac:dyDescent="0.25">
      <c r="X7728">
        <v>7726</v>
      </c>
      <c r="Y7728" s="8" t="s">
        <v>18721</v>
      </c>
      <c r="Z7728">
        <v>311352</v>
      </c>
      <c r="AB7728" s="8" t="s">
        <v>18722</v>
      </c>
    </row>
    <row r="7729" spans="24:28" x14ac:dyDescent="0.25">
      <c r="X7729">
        <v>7727</v>
      </c>
      <c r="Y7729" s="8" t="s">
        <v>18723</v>
      </c>
      <c r="Z7729">
        <v>423690</v>
      </c>
      <c r="AA7729">
        <v>423430</v>
      </c>
      <c r="AB7729" s="8" t="s">
        <v>18724</v>
      </c>
    </row>
    <row r="7730" spans="24:28" x14ac:dyDescent="0.25">
      <c r="X7730">
        <v>7728</v>
      </c>
      <c r="Y7730" s="8" t="s">
        <v>18725</v>
      </c>
      <c r="Z7730">
        <v>311991</v>
      </c>
      <c r="AA7730">
        <v>424480</v>
      </c>
      <c r="AB7730" s="8" t="s">
        <v>18726</v>
      </c>
    </row>
    <row r="7731" spans="24:28" x14ac:dyDescent="0.25">
      <c r="X7731">
        <v>7729</v>
      </c>
      <c r="Y7731" s="8" t="s">
        <v>18727</v>
      </c>
      <c r="Z7731">
        <v>321212</v>
      </c>
      <c r="AA7731">
        <v>321918</v>
      </c>
      <c r="AB7731" s="8" t="s">
        <v>18728</v>
      </c>
    </row>
    <row r="7732" spans="24:28" x14ac:dyDescent="0.25">
      <c r="X7732">
        <v>7730</v>
      </c>
      <c r="Y7732" s="8" t="s">
        <v>18729</v>
      </c>
      <c r="Z7732">
        <v>311411</v>
      </c>
      <c r="AA7732">
        <v>111219</v>
      </c>
      <c r="AB7732" s="8" t="s">
        <v>18730</v>
      </c>
    </row>
    <row r="7733" spans="24:28" x14ac:dyDescent="0.25">
      <c r="X7733">
        <v>7731</v>
      </c>
      <c r="Y7733" s="8" t="s">
        <v>18731</v>
      </c>
      <c r="Z7733">
        <v>326130</v>
      </c>
      <c r="AB7733" s="8" t="s">
        <v>18732</v>
      </c>
    </row>
    <row r="7734" spans="24:28" x14ac:dyDescent="0.25">
      <c r="X7734">
        <v>7732</v>
      </c>
      <c r="Y7734" s="8" t="s">
        <v>18733</v>
      </c>
      <c r="Z7734">
        <v>921140</v>
      </c>
      <c r="AB7734" s="8" t="s">
        <v>18734</v>
      </c>
    </row>
    <row r="7735" spans="24:28" x14ac:dyDescent="0.25">
      <c r="X7735">
        <v>7733</v>
      </c>
      <c r="Y7735" s="8" t="s">
        <v>18735</v>
      </c>
      <c r="Z7735">
        <v>561410</v>
      </c>
      <c r="AA7735">
        <v>561311</v>
      </c>
      <c r="AB7735" s="8" t="s">
        <v>18736</v>
      </c>
    </row>
    <row r="7736" spans="24:28" x14ac:dyDescent="0.25">
      <c r="X7736">
        <v>7734</v>
      </c>
      <c r="Y7736" s="8" t="s">
        <v>18737</v>
      </c>
      <c r="Z7736">
        <v>313310</v>
      </c>
      <c r="AB7736" s="8" t="s">
        <v>18738</v>
      </c>
    </row>
    <row r="7737" spans="24:28" x14ac:dyDescent="0.25">
      <c r="X7737">
        <v>7735</v>
      </c>
      <c r="Y7737" s="8" t="s">
        <v>18739</v>
      </c>
      <c r="Z7737">
        <v>324121</v>
      </c>
      <c r="AB7737" s="8" t="s">
        <v>18740</v>
      </c>
    </row>
    <row r="7738" spans="24:28" x14ac:dyDescent="0.25">
      <c r="X7738">
        <v>7736</v>
      </c>
      <c r="Y7738" s="8" t="s">
        <v>18741</v>
      </c>
      <c r="Z7738">
        <v>334413</v>
      </c>
      <c r="AA7738">
        <v>333414</v>
      </c>
      <c r="AB7738" s="8" t="s">
        <v>18742</v>
      </c>
    </row>
    <row r="7739" spans="24:28" x14ac:dyDescent="0.25">
      <c r="X7739">
        <v>7737</v>
      </c>
      <c r="Y7739" s="8" t="s">
        <v>18743</v>
      </c>
      <c r="Z7739">
        <v>445110</v>
      </c>
      <c r="AB7739" s="8" t="s">
        <v>18744</v>
      </c>
    </row>
    <row r="7740" spans="24:28" x14ac:dyDescent="0.25">
      <c r="X7740">
        <v>7738</v>
      </c>
      <c r="Y7740" s="8" t="s">
        <v>18745</v>
      </c>
      <c r="Z7740">
        <v>212321</v>
      </c>
      <c r="AB7740" s="8" t="s">
        <v>18746</v>
      </c>
    </row>
    <row r="7741" spans="24:28" x14ac:dyDescent="0.25">
      <c r="X7741">
        <v>7739</v>
      </c>
      <c r="Y7741" s="8" t="s">
        <v>18747</v>
      </c>
      <c r="Z7741">
        <v>424470</v>
      </c>
      <c r="AB7741" s="8" t="s">
        <v>18748</v>
      </c>
    </row>
    <row r="7742" spans="24:28" x14ac:dyDescent="0.25">
      <c r="X7742">
        <v>7740</v>
      </c>
      <c r="Y7742" s="8" t="s">
        <v>18749</v>
      </c>
      <c r="Z7742">
        <v>115310</v>
      </c>
      <c r="AB7742" s="8" t="s">
        <v>18750</v>
      </c>
    </row>
    <row r="7743" spans="24:28" x14ac:dyDescent="0.25">
      <c r="X7743">
        <v>7741</v>
      </c>
      <c r="Y7743" s="8" t="s">
        <v>18751</v>
      </c>
      <c r="Z7743">
        <v>561410</v>
      </c>
      <c r="AB7743" s="8" t="s">
        <v>18752</v>
      </c>
    </row>
    <row r="7744" spans="24:28" x14ac:dyDescent="0.25">
      <c r="X7744">
        <v>7742</v>
      </c>
      <c r="Y7744" s="8" t="s">
        <v>18753</v>
      </c>
      <c r="Z7744">
        <v>336112</v>
      </c>
      <c r="AB7744" s="8" t="s">
        <v>18754</v>
      </c>
    </row>
    <row r="7745" spans="24:28" x14ac:dyDescent="0.25">
      <c r="X7745">
        <v>7743</v>
      </c>
      <c r="Y7745" s="8" t="s">
        <v>18755</v>
      </c>
      <c r="Z7745">
        <v>332322</v>
      </c>
      <c r="AA7745">
        <v>335999</v>
      </c>
      <c r="AB7745" s="8" t="s">
        <v>18756</v>
      </c>
    </row>
    <row r="7746" spans="24:28" x14ac:dyDescent="0.25">
      <c r="X7746">
        <v>7744</v>
      </c>
      <c r="Y7746" s="8" t="s">
        <v>18757</v>
      </c>
      <c r="Z7746">
        <v>313220</v>
      </c>
      <c r="AA7746">
        <v>424310</v>
      </c>
      <c r="AB7746" s="8" t="s">
        <v>18758</v>
      </c>
    </row>
    <row r="7747" spans="24:28" x14ac:dyDescent="0.25">
      <c r="X7747">
        <v>7745</v>
      </c>
      <c r="Y7747" s="8" t="s">
        <v>18759</v>
      </c>
      <c r="Z7747">
        <v>238210</v>
      </c>
      <c r="AB7747" s="8" t="s">
        <v>18760</v>
      </c>
    </row>
    <row r="7748" spans="24:28" x14ac:dyDescent="0.25">
      <c r="X7748">
        <v>7746</v>
      </c>
      <c r="Y7748" s="8" t="s">
        <v>18761</v>
      </c>
      <c r="Z7748">
        <v>485119</v>
      </c>
      <c r="AB7748" s="8" t="s">
        <v>18762</v>
      </c>
    </row>
    <row r="7749" spans="24:28" x14ac:dyDescent="0.25">
      <c r="X7749">
        <v>7747</v>
      </c>
      <c r="Y7749" s="8" t="s">
        <v>18763</v>
      </c>
      <c r="Z7749">
        <v>327215</v>
      </c>
      <c r="AA7749">
        <v>336320</v>
      </c>
      <c r="AB7749" s="8" t="s">
        <v>18764</v>
      </c>
    </row>
    <row r="7750" spans="24:28" x14ac:dyDescent="0.25">
      <c r="X7750">
        <v>7748</v>
      </c>
      <c r="Y7750" s="8" t="s">
        <v>18765</v>
      </c>
      <c r="Z7750">
        <v>424320</v>
      </c>
      <c r="AA7750">
        <v>424330</v>
      </c>
      <c r="AB7750" s="8" t="s">
        <v>18766</v>
      </c>
    </row>
    <row r="7751" spans="24:28" x14ac:dyDescent="0.25">
      <c r="X7751">
        <v>7749</v>
      </c>
      <c r="Y7751" s="8" t="s">
        <v>18767</v>
      </c>
      <c r="Z7751">
        <v>541910</v>
      </c>
      <c r="AB7751" s="8" t="s">
        <v>18768</v>
      </c>
    </row>
    <row r="7752" spans="24:28" x14ac:dyDescent="0.25">
      <c r="X7752">
        <v>7750</v>
      </c>
      <c r="Y7752" s="8" t="s">
        <v>18769</v>
      </c>
      <c r="Z7752">
        <v>485210</v>
      </c>
      <c r="AA7752">
        <v>485112</v>
      </c>
      <c r="AB7752" s="8" t="s">
        <v>18770</v>
      </c>
    </row>
    <row r="7753" spans="24:28" x14ac:dyDescent="0.25">
      <c r="X7753">
        <v>7751</v>
      </c>
      <c r="Y7753" s="8" t="s">
        <v>18771</v>
      </c>
      <c r="Z7753">
        <v>115210</v>
      </c>
      <c r="AA7753">
        <v>311999</v>
      </c>
      <c r="AB7753" s="8" t="s">
        <v>18772</v>
      </c>
    </row>
    <row r="7754" spans="24:28" x14ac:dyDescent="0.25">
      <c r="X7754">
        <v>7752</v>
      </c>
      <c r="Y7754" s="8" t="s">
        <v>18773</v>
      </c>
      <c r="Z7754">
        <v>924120</v>
      </c>
      <c r="AB7754" s="8" t="s">
        <v>18774</v>
      </c>
    </row>
    <row r="7755" spans="24:28" x14ac:dyDescent="0.25">
      <c r="X7755">
        <v>7753</v>
      </c>
      <c r="Y7755" s="8" t="s">
        <v>18775</v>
      </c>
      <c r="Z7755">
        <v>111419</v>
      </c>
      <c r="AB7755" s="8" t="s">
        <v>18776</v>
      </c>
    </row>
    <row r="7756" spans="24:28" x14ac:dyDescent="0.25">
      <c r="X7756">
        <v>7754</v>
      </c>
      <c r="Y7756" s="8" t="s">
        <v>18777</v>
      </c>
      <c r="Z7756">
        <v>111411</v>
      </c>
      <c r="AB7756" s="8" t="s">
        <v>18778</v>
      </c>
    </row>
    <row r="7757" spans="24:28" x14ac:dyDescent="0.25">
      <c r="X7757">
        <v>7755</v>
      </c>
      <c r="Y7757" s="8" t="s">
        <v>18779</v>
      </c>
      <c r="Z7757">
        <v>332216</v>
      </c>
      <c r="AB7757" s="8" t="s">
        <v>18780</v>
      </c>
    </row>
    <row r="7758" spans="24:28" x14ac:dyDescent="0.25">
      <c r="X7758">
        <v>7756</v>
      </c>
      <c r="Y7758" s="8" t="s">
        <v>18781</v>
      </c>
      <c r="Z7758">
        <v>561612</v>
      </c>
      <c r="AA7758">
        <v>561720</v>
      </c>
      <c r="AB7758" s="8" t="s">
        <v>18782</v>
      </c>
    </row>
    <row r="7759" spans="24:28" x14ac:dyDescent="0.25">
      <c r="X7759">
        <v>7757</v>
      </c>
      <c r="Y7759" s="8" t="s">
        <v>18783</v>
      </c>
      <c r="Z7759">
        <v>332993</v>
      </c>
      <c r="AA7759">
        <v>423860</v>
      </c>
      <c r="AB7759" s="8" t="s">
        <v>18784</v>
      </c>
    </row>
    <row r="7760" spans="24:28" x14ac:dyDescent="0.25">
      <c r="X7760">
        <v>7758</v>
      </c>
      <c r="Y7760" s="8" t="s">
        <v>18785</v>
      </c>
      <c r="Z7760">
        <v>321911</v>
      </c>
      <c r="AB7760" s="8" t="s">
        <v>18786</v>
      </c>
    </row>
    <row r="7761" spans="24:28" x14ac:dyDescent="0.25">
      <c r="X7761">
        <v>7759</v>
      </c>
      <c r="Y7761" s="8" t="s">
        <v>18787</v>
      </c>
      <c r="Z7761">
        <v>312113</v>
      </c>
      <c r="AB7761" s="8" t="s">
        <v>18788</v>
      </c>
    </row>
    <row r="7762" spans="24:28" x14ac:dyDescent="0.25">
      <c r="X7762">
        <v>7760</v>
      </c>
      <c r="Y7762" s="8" t="s">
        <v>18789</v>
      </c>
      <c r="Z7762">
        <v>561730</v>
      </c>
      <c r="AA7762">
        <v>561730</v>
      </c>
      <c r="AB7762" s="8" t="s">
        <v>18790</v>
      </c>
    </row>
    <row r="7763" spans="24:28" x14ac:dyDescent="0.25">
      <c r="X7763">
        <v>7761</v>
      </c>
      <c r="Y7763" s="8" t="s">
        <v>18791</v>
      </c>
      <c r="Z7763">
        <v>541213</v>
      </c>
      <c r="AB7763" s="8" t="s">
        <v>18792</v>
      </c>
    </row>
    <row r="7764" spans="24:28" x14ac:dyDescent="0.25">
      <c r="X7764">
        <v>7762</v>
      </c>
      <c r="Y7764" s="8" t="s">
        <v>18793</v>
      </c>
      <c r="Z7764">
        <v>562910</v>
      </c>
      <c r="AB7764" s="8" t="s">
        <v>18794</v>
      </c>
    </row>
    <row r="7765" spans="24:28" x14ac:dyDescent="0.25">
      <c r="X7765">
        <v>7763</v>
      </c>
      <c r="Y7765" s="8" t="s">
        <v>18795</v>
      </c>
      <c r="Z7765">
        <v>561311</v>
      </c>
      <c r="AB7765" s="8" t="s">
        <v>18796</v>
      </c>
    </row>
    <row r="7766" spans="24:28" x14ac:dyDescent="0.25">
      <c r="X7766">
        <v>7764</v>
      </c>
      <c r="Y7766" s="8" t="s">
        <v>18797</v>
      </c>
      <c r="Z7766">
        <v>811112</v>
      </c>
      <c r="AA7766">
        <v>533110</v>
      </c>
      <c r="AB7766" s="8" t="s">
        <v>18798</v>
      </c>
    </row>
    <row r="7767" spans="24:28" x14ac:dyDescent="0.25">
      <c r="X7767">
        <v>7765</v>
      </c>
      <c r="Y7767" s="8" t="s">
        <v>18799</v>
      </c>
      <c r="Z7767">
        <v>722513</v>
      </c>
      <c r="AA7767">
        <v>445298</v>
      </c>
      <c r="AB7767" s="8" t="s">
        <v>18800</v>
      </c>
    </row>
    <row r="7768" spans="24:28" x14ac:dyDescent="0.25">
      <c r="X7768">
        <v>7766</v>
      </c>
      <c r="Y7768" s="8" t="s">
        <v>18801</v>
      </c>
      <c r="Z7768">
        <v>211130</v>
      </c>
      <c r="AA7768">
        <v>424690</v>
      </c>
      <c r="AB7768" s="8" t="s">
        <v>18802</v>
      </c>
    </row>
    <row r="7769" spans="24:28" x14ac:dyDescent="0.25">
      <c r="X7769">
        <v>7767</v>
      </c>
      <c r="Y7769" s="8" t="s">
        <v>18803</v>
      </c>
      <c r="Z7769">
        <v>326191</v>
      </c>
      <c r="AB7769" s="8" t="s">
        <v>18804</v>
      </c>
    </row>
    <row r="7770" spans="24:28" x14ac:dyDescent="0.25">
      <c r="X7770">
        <v>7768</v>
      </c>
      <c r="Y7770" s="8" t="s">
        <v>18805</v>
      </c>
      <c r="Z7770">
        <v>238110</v>
      </c>
      <c r="AB7770" s="8" t="s">
        <v>18806</v>
      </c>
    </row>
    <row r="7771" spans="24:28" x14ac:dyDescent="0.25">
      <c r="X7771">
        <v>7769</v>
      </c>
      <c r="Y7771" s="8" t="s">
        <v>18807</v>
      </c>
      <c r="Z7771">
        <v>561440</v>
      </c>
      <c r="AB7771" s="8" t="s">
        <v>18808</v>
      </c>
    </row>
    <row r="7772" spans="24:28" x14ac:dyDescent="0.25">
      <c r="X7772">
        <v>7770</v>
      </c>
      <c r="Y7772" s="8" t="s">
        <v>18809</v>
      </c>
      <c r="Z7772">
        <v>311422</v>
      </c>
      <c r="AA7772">
        <v>311999</v>
      </c>
      <c r="AB7772" s="8" t="s">
        <v>18810</v>
      </c>
    </row>
    <row r="7773" spans="24:28" x14ac:dyDescent="0.25">
      <c r="X7773">
        <v>7771</v>
      </c>
      <c r="Y7773" s="8" t="s">
        <v>18811</v>
      </c>
      <c r="Z7773">
        <v>711130</v>
      </c>
      <c r="AB7773" s="8" t="s">
        <v>18812</v>
      </c>
    </row>
    <row r="7774" spans="24:28" x14ac:dyDescent="0.25">
      <c r="X7774">
        <v>7772</v>
      </c>
      <c r="Y7774" s="8" t="s">
        <v>18813</v>
      </c>
      <c r="Z7774">
        <v>113210</v>
      </c>
      <c r="AB7774" s="8" t="s">
        <v>18814</v>
      </c>
    </row>
    <row r="7775" spans="24:28" x14ac:dyDescent="0.25">
      <c r="X7775">
        <v>7773</v>
      </c>
      <c r="Y7775" s="8" t="s">
        <v>18815</v>
      </c>
      <c r="Z7775">
        <v>333996</v>
      </c>
      <c r="AB7775" s="8" t="s">
        <v>18816</v>
      </c>
    </row>
    <row r="7776" spans="24:28" x14ac:dyDescent="0.25">
      <c r="X7776">
        <v>7774</v>
      </c>
      <c r="Y7776" s="8" t="s">
        <v>18817</v>
      </c>
      <c r="Z7776">
        <v>333241</v>
      </c>
      <c r="AA7776">
        <v>423440</v>
      </c>
      <c r="AB7776" s="8" t="s">
        <v>18818</v>
      </c>
    </row>
    <row r="7777" spans="24:28" x14ac:dyDescent="0.25">
      <c r="X7777">
        <v>7775</v>
      </c>
      <c r="Y7777" s="8" t="s">
        <v>18819</v>
      </c>
      <c r="Z7777">
        <v>236118</v>
      </c>
      <c r="AB7777" s="8" t="s">
        <v>18820</v>
      </c>
    </row>
    <row r="7778" spans="24:28" x14ac:dyDescent="0.25">
      <c r="X7778">
        <v>7776</v>
      </c>
      <c r="Y7778" s="8" t="s">
        <v>18821</v>
      </c>
      <c r="Z7778">
        <v>311824</v>
      </c>
      <c r="AB7778" s="8" t="s">
        <v>18822</v>
      </c>
    </row>
    <row r="7779" spans="24:28" x14ac:dyDescent="0.25">
      <c r="X7779">
        <v>7777</v>
      </c>
      <c r="Y7779" s="8" t="s">
        <v>18823</v>
      </c>
      <c r="Z7779">
        <v>621340</v>
      </c>
      <c r="AA7779">
        <v>622110</v>
      </c>
      <c r="AB7779" s="8" t="s">
        <v>18824</v>
      </c>
    </row>
    <row r="7780" spans="24:28" x14ac:dyDescent="0.25">
      <c r="X7780">
        <v>7778</v>
      </c>
      <c r="Y7780" s="8" t="s">
        <v>18825</v>
      </c>
      <c r="Z7780">
        <v>314120</v>
      </c>
      <c r="AA7780">
        <v>313210</v>
      </c>
      <c r="AB7780" s="8" t="s">
        <v>18826</v>
      </c>
    </row>
    <row r="7781" spans="24:28" x14ac:dyDescent="0.25">
      <c r="X7781">
        <v>7779</v>
      </c>
      <c r="Y7781" s="8" t="s">
        <v>18827</v>
      </c>
      <c r="Z7781">
        <v>327993</v>
      </c>
      <c r="AA7781">
        <v>327420</v>
      </c>
      <c r="AB7781" s="8" t="s">
        <v>18828</v>
      </c>
    </row>
    <row r="7782" spans="24:28" x14ac:dyDescent="0.25">
      <c r="X7782">
        <v>7780</v>
      </c>
      <c r="Y7782" s="8" t="s">
        <v>18829</v>
      </c>
      <c r="Z7782">
        <v>423850</v>
      </c>
      <c r="AA7782">
        <v>333612</v>
      </c>
      <c r="AB7782" s="8" t="s">
        <v>18830</v>
      </c>
    </row>
    <row r="7783" spans="24:28" x14ac:dyDescent="0.25">
      <c r="X7783">
        <v>7781</v>
      </c>
      <c r="Y7783" s="8" t="s">
        <v>18831</v>
      </c>
      <c r="Z7783">
        <v>524291</v>
      </c>
      <c r="AB7783" s="8" t="s">
        <v>18832</v>
      </c>
    </row>
    <row r="7784" spans="24:28" x14ac:dyDescent="0.25">
      <c r="X7784">
        <v>7782</v>
      </c>
      <c r="Y7784" s="8" t="s">
        <v>18833</v>
      </c>
      <c r="Z7784">
        <v>445298</v>
      </c>
      <c r="AB7784" s="8" t="s">
        <v>18834</v>
      </c>
    </row>
    <row r="7785" spans="24:28" x14ac:dyDescent="0.25">
      <c r="X7785">
        <v>7783</v>
      </c>
      <c r="Y7785" s="8" t="s">
        <v>18835</v>
      </c>
      <c r="Z7785">
        <v>332431</v>
      </c>
      <c r="AB7785" s="8" t="s">
        <v>18836</v>
      </c>
    </row>
    <row r="7786" spans="24:28" x14ac:dyDescent="0.25">
      <c r="X7786">
        <v>7784</v>
      </c>
      <c r="Y7786" s="8" t="s">
        <v>18837</v>
      </c>
      <c r="Z7786">
        <v>332313</v>
      </c>
      <c r="AA7786">
        <v>333514</v>
      </c>
      <c r="AB7786" s="8" t="s">
        <v>18838</v>
      </c>
    </row>
    <row r="7787" spans="24:28" x14ac:dyDescent="0.25">
      <c r="X7787">
        <v>7785</v>
      </c>
      <c r="Y7787" s="8" t="s">
        <v>18839</v>
      </c>
      <c r="Z7787">
        <v>336330</v>
      </c>
      <c r="AB7787" s="8" t="s">
        <v>18840</v>
      </c>
    </row>
    <row r="7788" spans="24:28" x14ac:dyDescent="0.25">
      <c r="X7788">
        <v>7786</v>
      </c>
      <c r="Y7788" s="8" t="s">
        <v>18841</v>
      </c>
      <c r="Z7788">
        <v>454210</v>
      </c>
      <c r="AA7788">
        <v>722514</v>
      </c>
      <c r="AB7788" s="8" t="s">
        <v>18842</v>
      </c>
    </row>
    <row r="7789" spans="24:28" x14ac:dyDescent="0.25">
      <c r="X7789">
        <v>7787</v>
      </c>
      <c r="Y7789" s="8" t="s">
        <v>18843</v>
      </c>
      <c r="Z7789">
        <v>336991</v>
      </c>
      <c r="AA7789">
        <v>423940</v>
      </c>
      <c r="AB7789" s="8" t="s">
        <v>18844</v>
      </c>
    </row>
    <row r="7790" spans="24:28" x14ac:dyDescent="0.25">
      <c r="X7790">
        <v>7788</v>
      </c>
      <c r="Y7790" s="8" t="s">
        <v>18845</v>
      </c>
      <c r="Z7790">
        <v>321918</v>
      </c>
      <c r="AA7790">
        <v>423310</v>
      </c>
      <c r="AB7790" s="8" t="s">
        <v>18846</v>
      </c>
    </row>
    <row r="7791" spans="24:28" x14ac:dyDescent="0.25">
      <c r="X7791">
        <v>7789</v>
      </c>
      <c r="Y7791" s="8" t="s">
        <v>18847</v>
      </c>
      <c r="Z7791">
        <v>519290</v>
      </c>
      <c r="AB7791" s="8" t="s">
        <v>18848</v>
      </c>
    </row>
    <row r="7792" spans="24:28" x14ac:dyDescent="0.25">
      <c r="X7792">
        <v>7790</v>
      </c>
      <c r="Y7792" s="8" t="s">
        <v>18849</v>
      </c>
      <c r="Z7792">
        <v>448310</v>
      </c>
      <c r="AB7792" s="8" t="s">
        <v>18850</v>
      </c>
    </row>
    <row r="7793" spans="24:28" x14ac:dyDescent="0.25">
      <c r="X7793">
        <v>7791</v>
      </c>
      <c r="Y7793" s="8" t="s">
        <v>18851</v>
      </c>
      <c r="Z7793">
        <v>424950</v>
      </c>
      <c r="AA7793">
        <v>444120</v>
      </c>
      <c r="AB7793" s="8" t="s">
        <v>18852</v>
      </c>
    </row>
    <row r="7794" spans="24:28" x14ac:dyDescent="0.25">
      <c r="X7794">
        <v>7792</v>
      </c>
      <c r="Y7794" s="8" t="s">
        <v>18853</v>
      </c>
      <c r="Z7794">
        <v>111335</v>
      </c>
      <c r="AB7794" s="8" t="s">
        <v>18854</v>
      </c>
    </row>
    <row r="7795" spans="24:28" x14ac:dyDescent="0.25">
      <c r="X7795">
        <v>7793</v>
      </c>
      <c r="Y7795" s="8" t="s">
        <v>18855</v>
      </c>
      <c r="Z7795">
        <v>722511</v>
      </c>
      <c r="AA7795">
        <v>533110</v>
      </c>
      <c r="AB7795" s="8" t="s">
        <v>18856</v>
      </c>
    </row>
    <row r="7796" spans="24:28" x14ac:dyDescent="0.25">
      <c r="X7796">
        <v>7794</v>
      </c>
      <c r="Y7796" s="8" t="s">
        <v>18857</v>
      </c>
      <c r="Z7796">
        <v>454390</v>
      </c>
      <c r="AB7796" s="8" t="s">
        <v>18858</v>
      </c>
    </row>
    <row r="7797" spans="24:28" x14ac:dyDescent="0.25">
      <c r="X7797">
        <v>7795</v>
      </c>
      <c r="Y7797" s="8" t="s">
        <v>18859</v>
      </c>
      <c r="Z7797">
        <v>512110</v>
      </c>
      <c r="AA7797">
        <v>711190</v>
      </c>
      <c r="AB7797" s="8" t="s">
        <v>18860</v>
      </c>
    </row>
    <row r="7798" spans="24:28" x14ac:dyDescent="0.25">
      <c r="X7798">
        <v>7796</v>
      </c>
      <c r="Y7798" s="8" t="s">
        <v>18861</v>
      </c>
      <c r="Z7798">
        <v>238290</v>
      </c>
      <c r="AB7798" s="8" t="s">
        <v>18862</v>
      </c>
    </row>
    <row r="7799" spans="24:28" x14ac:dyDescent="0.25">
      <c r="X7799">
        <v>7797</v>
      </c>
      <c r="Y7799" s="8" t="s">
        <v>18863</v>
      </c>
      <c r="Z7799">
        <v>332321</v>
      </c>
      <c r="AB7799" s="8" t="s">
        <v>18864</v>
      </c>
    </row>
    <row r="7800" spans="24:28" x14ac:dyDescent="0.25">
      <c r="X7800">
        <v>7798</v>
      </c>
      <c r="Y7800" s="8" t="s">
        <v>18865</v>
      </c>
      <c r="Z7800">
        <v>221310</v>
      </c>
      <c r="AB7800" s="8" t="s">
        <v>18866</v>
      </c>
    </row>
    <row r="7801" spans="24:28" x14ac:dyDescent="0.25">
      <c r="X7801">
        <v>7799</v>
      </c>
      <c r="Y7801" s="8" t="s">
        <v>18867</v>
      </c>
      <c r="Z7801">
        <v>561990</v>
      </c>
      <c r="AA7801">
        <v>459920</v>
      </c>
      <c r="AB7801" s="8" t="s">
        <v>18868</v>
      </c>
    </row>
    <row r="7802" spans="24:28" x14ac:dyDescent="0.25">
      <c r="X7802">
        <v>7800</v>
      </c>
      <c r="Y7802" s="8" t="s">
        <v>18869</v>
      </c>
      <c r="Z7802">
        <v>611512</v>
      </c>
      <c r="AB7802" s="8" t="s">
        <v>18870</v>
      </c>
    </row>
    <row r="7803" spans="24:28" x14ac:dyDescent="0.25">
      <c r="X7803">
        <v>7801</v>
      </c>
      <c r="Y7803" s="8" t="s">
        <v>18871</v>
      </c>
      <c r="Z7803">
        <v>111421</v>
      </c>
      <c r="AB7803" s="8" t="s">
        <v>18872</v>
      </c>
    </row>
    <row r="7804" spans="24:28" x14ac:dyDescent="0.25">
      <c r="X7804">
        <v>7802</v>
      </c>
      <c r="Y7804" s="8" t="s">
        <v>18873</v>
      </c>
      <c r="Z7804">
        <v>561920</v>
      </c>
      <c r="AB7804" s="8" t="s">
        <v>18874</v>
      </c>
    </row>
    <row r="7805" spans="24:28" x14ac:dyDescent="0.25">
      <c r="X7805">
        <v>7803</v>
      </c>
      <c r="Y7805" s="8" t="s">
        <v>18875</v>
      </c>
      <c r="Z7805">
        <v>339112</v>
      </c>
      <c r="AA7805">
        <v>334510</v>
      </c>
      <c r="AB7805" s="8" t="s">
        <v>18876</v>
      </c>
    </row>
    <row r="7806" spans="24:28" x14ac:dyDescent="0.25">
      <c r="X7806">
        <v>7804</v>
      </c>
      <c r="Y7806" s="8" t="s">
        <v>18877</v>
      </c>
      <c r="Z7806">
        <v>448190</v>
      </c>
      <c r="AB7806" s="8" t="s">
        <v>18878</v>
      </c>
    </row>
    <row r="7807" spans="24:28" x14ac:dyDescent="0.25">
      <c r="X7807">
        <v>7805</v>
      </c>
      <c r="Y7807" s="8" t="s">
        <v>18879</v>
      </c>
      <c r="Z7807">
        <v>335314</v>
      </c>
      <c r="AB7807" s="8" t="s">
        <v>18880</v>
      </c>
    </row>
    <row r="7808" spans="24:28" x14ac:dyDescent="0.25">
      <c r="X7808">
        <v>7806</v>
      </c>
      <c r="Y7808" s="8" t="s">
        <v>18881</v>
      </c>
      <c r="Z7808">
        <v>325130</v>
      </c>
      <c r="AA7808">
        <v>325130</v>
      </c>
      <c r="AB7808" s="8" t="s">
        <v>18882</v>
      </c>
    </row>
    <row r="7809" spans="24:28" x14ac:dyDescent="0.25">
      <c r="X7809">
        <v>7807</v>
      </c>
      <c r="Y7809" s="8" t="s">
        <v>18883</v>
      </c>
      <c r="Z7809">
        <v>621491</v>
      </c>
      <c r="AB7809" s="8" t="s">
        <v>18884</v>
      </c>
    </row>
    <row r="7810" spans="24:28" x14ac:dyDescent="0.25">
      <c r="X7810">
        <v>7808</v>
      </c>
      <c r="Y7810" s="8" t="s">
        <v>18885</v>
      </c>
      <c r="Z7810">
        <v>334412</v>
      </c>
      <c r="AB7810" s="8" t="s">
        <v>18886</v>
      </c>
    </row>
    <row r="7811" spans="24:28" x14ac:dyDescent="0.25">
      <c r="X7811">
        <v>7809</v>
      </c>
      <c r="Y7811" s="8" t="s">
        <v>18887</v>
      </c>
      <c r="Z7811">
        <v>112111</v>
      </c>
      <c r="AA7811">
        <v>111140</v>
      </c>
      <c r="AB7811" s="8" t="s">
        <v>18888</v>
      </c>
    </row>
    <row r="7812" spans="24:28" x14ac:dyDescent="0.25">
      <c r="X7812">
        <v>7810</v>
      </c>
      <c r="Y7812" s="8" t="s">
        <v>18889</v>
      </c>
      <c r="Z7812">
        <v>334112</v>
      </c>
      <c r="AB7812" s="8" t="s">
        <v>18890</v>
      </c>
    </row>
    <row r="7813" spans="24:28" x14ac:dyDescent="0.25">
      <c r="X7813">
        <v>7811</v>
      </c>
      <c r="Y7813" s="8" t="s">
        <v>18891</v>
      </c>
      <c r="Z7813">
        <v>311421</v>
      </c>
      <c r="AB7813" s="8" t="s">
        <v>18892</v>
      </c>
    </row>
    <row r="7814" spans="24:28" x14ac:dyDescent="0.25">
      <c r="X7814">
        <v>7812</v>
      </c>
      <c r="Y7814" s="8" t="s">
        <v>18893</v>
      </c>
      <c r="Z7814">
        <v>325199</v>
      </c>
      <c r="AA7814">
        <v>325211</v>
      </c>
      <c r="AB7814" s="8" t="s">
        <v>18894</v>
      </c>
    </row>
    <row r="7815" spans="24:28" x14ac:dyDescent="0.25">
      <c r="X7815">
        <v>7813</v>
      </c>
      <c r="Y7815" s="8" t="s">
        <v>18895</v>
      </c>
      <c r="Z7815">
        <v>424320</v>
      </c>
      <c r="AA7815">
        <v>424330</v>
      </c>
      <c r="AB7815" s="8" t="s">
        <v>18896</v>
      </c>
    </row>
    <row r="7816" spans="24:28" x14ac:dyDescent="0.25">
      <c r="X7816">
        <v>7814</v>
      </c>
      <c r="Y7816" s="8" t="s">
        <v>18897</v>
      </c>
      <c r="Z7816">
        <v>561611</v>
      </c>
      <c r="AB7816" s="8" t="s">
        <v>18898</v>
      </c>
    </row>
    <row r="7817" spans="24:28" x14ac:dyDescent="0.25">
      <c r="X7817">
        <v>7815</v>
      </c>
      <c r="Y7817" s="8" t="s">
        <v>18899</v>
      </c>
      <c r="Z7817">
        <v>444240</v>
      </c>
      <c r="AA7817">
        <v>459999</v>
      </c>
      <c r="AB7817" s="8" t="s">
        <v>18900</v>
      </c>
    </row>
    <row r="7818" spans="24:28" x14ac:dyDescent="0.25">
      <c r="X7818">
        <v>7816</v>
      </c>
      <c r="Y7818" s="8" t="s">
        <v>18901</v>
      </c>
      <c r="Z7818">
        <v>541340</v>
      </c>
      <c r="AB7818" s="8" t="s">
        <v>18902</v>
      </c>
    </row>
    <row r="7819" spans="24:28" x14ac:dyDescent="0.25">
      <c r="X7819">
        <v>7817</v>
      </c>
      <c r="Y7819" s="8" t="s">
        <v>18903</v>
      </c>
      <c r="Z7819">
        <v>722410</v>
      </c>
      <c r="AA7819">
        <v>722511</v>
      </c>
      <c r="AB7819" s="8" t="s">
        <v>18904</v>
      </c>
    </row>
    <row r="7820" spans="24:28" x14ac:dyDescent="0.25">
      <c r="X7820">
        <v>7818</v>
      </c>
      <c r="Y7820" s="8" t="s">
        <v>18905</v>
      </c>
      <c r="Z7820">
        <v>212290</v>
      </c>
      <c r="AB7820" s="8" t="s">
        <v>18906</v>
      </c>
    </row>
    <row r="7821" spans="24:28" x14ac:dyDescent="0.25">
      <c r="X7821">
        <v>7819</v>
      </c>
      <c r="Y7821" s="8" t="s">
        <v>18907</v>
      </c>
      <c r="Z7821">
        <v>424720</v>
      </c>
      <c r="AA7821">
        <v>324110</v>
      </c>
      <c r="AB7821" s="8" t="s">
        <v>18908</v>
      </c>
    </row>
    <row r="7822" spans="24:28" x14ac:dyDescent="0.25">
      <c r="X7822">
        <v>7820</v>
      </c>
      <c r="Y7822" s="8" t="s">
        <v>18909</v>
      </c>
      <c r="Z7822">
        <v>315210</v>
      </c>
      <c r="AB7822" s="8" t="s">
        <v>18910</v>
      </c>
    </row>
    <row r="7823" spans="24:28" x14ac:dyDescent="0.25">
      <c r="X7823">
        <v>7821</v>
      </c>
      <c r="Y7823" s="8" t="s">
        <v>18911</v>
      </c>
      <c r="Z7823">
        <v>622310</v>
      </c>
      <c r="AB7823" s="8" t="s">
        <v>18912</v>
      </c>
    </row>
    <row r="7824" spans="24:28" x14ac:dyDescent="0.25">
      <c r="X7824">
        <v>7822</v>
      </c>
      <c r="Y7824" s="8" t="s">
        <v>18913</v>
      </c>
      <c r="Z7824">
        <v>336370</v>
      </c>
      <c r="AA7824">
        <v>332999</v>
      </c>
      <c r="AB7824" s="8" t="s">
        <v>18914</v>
      </c>
    </row>
    <row r="7825" spans="24:28" x14ac:dyDescent="0.25">
      <c r="X7825">
        <v>7823</v>
      </c>
      <c r="Y7825" s="8" t="s">
        <v>18915</v>
      </c>
      <c r="Z7825">
        <v>327213</v>
      </c>
      <c r="AB7825" s="8" t="s">
        <v>18916</v>
      </c>
    </row>
    <row r="7826" spans="24:28" x14ac:dyDescent="0.25">
      <c r="X7826">
        <v>7824</v>
      </c>
      <c r="Y7826" s="8" t="s">
        <v>18917</v>
      </c>
      <c r="Z7826">
        <v>111998</v>
      </c>
      <c r="AA7826">
        <v>424590</v>
      </c>
      <c r="AB7826" s="8" t="s">
        <v>18918</v>
      </c>
    </row>
    <row r="7827" spans="24:28" x14ac:dyDescent="0.25">
      <c r="X7827">
        <v>7825</v>
      </c>
      <c r="Y7827" s="8" t="s">
        <v>18919</v>
      </c>
      <c r="Z7827">
        <v>311351</v>
      </c>
      <c r="AB7827" s="8" t="s">
        <v>18920</v>
      </c>
    </row>
    <row r="7828" spans="24:28" x14ac:dyDescent="0.25">
      <c r="X7828">
        <v>7826</v>
      </c>
      <c r="Y7828" s="8" t="s">
        <v>18921</v>
      </c>
      <c r="Z7828">
        <v>812990</v>
      </c>
      <c r="AB7828" s="8" t="s">
        <v>18922</v>
      </c>
    </row>
    <row r="7829" spans="24:28" x14ac:dyDescent="0.25">
      <c r="X7829">
        <v>7827</v>
      </c>
      <c r="Y7829" s="8" t="s">
        <v>18923</v>
      </c>
      <c r="Z7829">
        <v>334516</v>
      </c>
      <c r="AA7829">
        <v>333998</v>
      </c>
      <c r="AB7829" s="8" t="s">
        <v>18924</v>
      </c>
    </row>
    <row r="7830" spans="24:28" x14ac:dyDescent="0.25">
      <c r="X7830">
        <v>7828</v>
      </c>
      <c r="Y7830" s="8" t="s">
        <v>18925</v>
      </c>
      <c r="Z7830">
        <v>459210</v>
      </c>
      <c r="AA7830">
        <v>445298</v>
      </c>
      <c r="AB7830" s="8" t="s">
        <v>18926</v>
      </c>
    </row>
    <row r="7831" spans="24:28" x14ac:dyDescent="0.25">
      <c r="X7831">
        <v>7829</v>
      </c>
      <c r="Y7831" s="8" t="s">
        <v>18927</v>
      </c>
      <c r="Z7831">
        <v>332721</v>
      </c>
      <c r="AB7831" s="8" t="s">
        <v>18928</v>
      </c>
    </row>
    <row r="7832" spans="24:28" x14ac:dyDescent="0.25">
      <c r="X7832">
        <v>7830</v>
      </c>
      <c r="Y7832" s="8" t="s">
        <v>18929</v>
      </c>
      <c r="Z7832">
        <v>488330</v>
      </c>
      <c r="AA7832">
        <v>237990</v>
      </c>
      <c r="AB7832" s="8" t="s">
        <v>18930</v>
      </c>
    </row>
    <row r="7833" spans="24:28" x14ac:dyDescent="0.25">
      <c r="X7833">
        <v>7831</v>
      </c>
      <c r="Y7833" s="8" t="s">
        <v>18931</v>
      </c>
      <c r="Z7833">
        <v>321219</v>
      </c>
      <c r="AA7833">
        <v>321212</v>
      </c>
      <c r="AB7833" s="8" t="s">
        <v>18932</v>
      </c>
    </row>
    <row r="7834" spans="24:28" x14ac:dyDescent="0.25">
      <c r="X7834">
        <v>7832</v>
      </c>
      <c r="Y7834" s="8" t="s">
        <v>18933</v>
      </c>
      <c r="Z7834">
        <v>333995</v>
      </c>
      <c r="AB7834" s="8" t="s">
        <v>18934</v>
      </c>
    </row>
    <row r="7835" spans="24:28" x14ac:dyDescent="0.25">
      <c r="X7835">
        <v>7833</v>
      </c>
      <c r="Y7835" s="8" t="s">
        <v>18935</v>
      </c>
      <c r="Z7835">
        <v>335220</v>
      </c>
      <c r="AA7835">
        <v>423620</v>
      </c>
      <c r="AB7835" s="8" t="s">
        <v>18936</v>
      </c>
    </row>
    <row r="7836" spans="24:28" x14ac:dyDescent="0.25">
      <c r="X7836">
        <v>7834</v>
      </c>
      <c r="Y7836" s="8" t="s">
        <v>18937</v>
      </c>
      <c r="Z7836">
        <v>531110</v>
      </c>
      <c r="AA7836">
        <v>721110</v>
      </c>
      <c r="AB7836" s="8" t="s">
        <v>18938</v>
      </c>
    </row>
    <row r="7837" spans="24:28" x14ac:dyDescent="0.25">
      <c r="X7837">
        <v>7835</v>
      </c>
      <c r="Y7837" s="8" t="s">
        <v>18939</v>
      </c>
      <c r="Z7837">
        <v>424950</v>
      </c>
      <c r="AA7837">
        <v>444120</v>
      </c>
      <c r="AB7837" s="8" t="s">
        <v>18940</v>
      </c>
    </row>
    <row r="7838" spans="24:28" x14ac:dyDescent="0.25">
      <c r="X7838">
        <v>7836</v>
      </c>
      <c r="Y7838" s="8" t="s">
        <v>18941</v>
      </c>
      <c r="Z7838">
        <v>561613</v>
      </c>
      <c r="AA7838">
        <v>561910</v>
      </c>
      <c r="AB7838" s="8" t="s">
        <v>18942</v>
      </c>
    </row>
    <row r="7839" spans="24:28" x14ac:dyDescent="0.25">
      <c r="X7839">
        <v>7837</v>
      </c>
      <c r="Y7839" s="8" t="s">
        <v>18943</v>
      </c>
      <c r="Z7839">
        <v>561492</v>
      </c>
      <c r="AB7839" s="8" t="s">
        <v>18944</v>
      </c>
    </row>
    <row r="7840" spans="24:28" x14ac:dyDescent="0.25">
      <c r="X7840">
        <v>7838</v>
      </c>
      <c r="Y7840" s="8" t="s">
        <v>18945</v>
      </c>
      <c r="Z7840">
        <v>337920</v>
      </c>
      <c r="AB7840" s="8" t="s">
        <v>18946</v>
      </c>
    </row>
    <row r="7841" spans="24:28" x14ac:dyDescent="0.25">
      <c r="X7841">
        <v>7839</v>
      </c>
      <c r="Y7841" s="8" t="s">
        <v>18947</v>
      </c>
      <c r="Z7841">
        <v>221118</v>
      </c>
      <c r="AA7841">
        <v>221210</v>
      </c>
      <c r="AB7841" s="8" t="s">
        <v>18948</v>
      </c>
    </row>
    <row r="7842" spans="24:28" x14ac:dyDescent="0.25">
      <c r="X7842">
        <v>7840</v>
      </c>
      <c r="Y7842" s="8" t="s">
        <v>18949</v>
      </c>
      <c r="Z7842">
        <v>311821</v>
      </c>
      <c r="AB7842" s="8" t="s">
        <v>18950</v>
      </c>
    </row>
    <row r="7843" spans="24:28" x14ac:dyDescent="0.25">
      <c r="X7843">
        <v>7841</v>
      </c>
      <c r="Y7843" s="8" t="s">
        <v>18951</v>
      </c>
      <c r="Z7843">
        <v>424340</v>
      </c>
      <c r="AB7843" s="8" t="s">
        <v>18952</v>
      </c>
    </row>
    <row r="7844" spans="24:28" x14ac:dyDescent="0.25">
      <c r="X7844">
        <v>7842</v>
      </c>
      <c r="Y7844" s="8" t="s">
        <v>18953</v>
      </c>
      <c r="Z7844">
        <v>212313</v>
      </c>
      <c r="AB7844" s="8" t="s">
        <v>18954</v>
      </c>
    </row>
    <row r="7845" spans="24:28" x14ac:dyDescent="0.25">
      <c r="X7845">
        <v>7843</v>
      </c>
      <c r="Y7845" s="8" t="s">
        <v>18955</v>
      </c>
      <c r="Z7845">
        <v>327213</v>
      </c>
      <c r="AB7845" s="8" t="s">
        <v>18956</v>
      </c>
    </row>
    <row r="7846" spans="24:28" x14ac:dyDescent="0.25">
      <c r="X7846">
        <v>7844</v>
      </c>
      <c r="Y7846" s="8" t="s">
        <v>18957</v>
      </c>
      <c r="Z7846">
        <v>331222</v>
      </c>
      <c r="AA7846">
        <v>423390</v>
      </c>
      <c r="AB7846" s="8" t="s">
        <v>18958</v>
      </c>
    </row>
    <row r="7847" spans="24:28" x14ac:dyDescent="0.25">
      <c r="X7847">
        <v>7845</v>
      </c>
      <c r="Y7847" s="8" t="s">
        <v>18959</v>
      </c>
      <c r="Z7847">
        <v>325199</v>
      </c>
      <c r="AA7847">
        <v>424690</v>
      </c>
      <c r="AB7847" s="8" t="s">
        <v>18960</v>
      </c>
    </row>
    <row r="7848" spans="24:28" x14ac:dyDescent="0.25">
      <c r="X7848">
        <v>7846</v>
      </c>
      <c r="Y7848" s="8" t="s">
        <v>18961</v>
      </c>
      <c r="Z7848">
        <v>485113</v>
      </c>
      <c r="AA7848">
        <v>488119</v>
      </c>
      <c r="AB7848" s="8" t="s">
        <v>18962</v>
      </c>
    </row>
    <row r="7849" spans="24:28" x14ac:dyDescent="0.25">
      <c r="X7849">
        <v>7847</v>
      </c>
      <c r="Y7849" s="8" t="s">
        <v>18963</v>
      </c>
      <c r="Z7849">
        <v>238340</v>
      </c>
      <c r="AB7849" s="8" t="s">
        <v>18964</v>
      </c>
    </row>
    <row r="7850" spans="24:28" x14ac:dyDescent="0.25">
      <c r="X7850">
        <v>7848</v>
      </c>
      <c r="Y7850" s="8" t="s">
        <v>18965</v>
      </c>
      <c r="Z7850">
        <v>337215</v>
      </c>
      <c r="AA7850">
        <v>332812</v>
      </c>
      <c r="AB7850" s="8" t="s">
        <v>18966</v>
      </c>
    </row>
    <row r="7851" spans="24:28" x14ac:dyDescent="0.25">
      <c r="X7851">
        <v>7849</v>
      </c>
      <c r="Y7851" s="8" t="s">
        <v>18967</v>
      </c>
      <c r="Z7851">
        <v>332996</v>
      </c>
      <c r="AA7851">
        <v>331511</v>
      </c>
      <c r="AB7851" s="8" t="s">
        <v>18968</v>
      </c>
    </row>
    <row r="7852" spans="24:28" x14ac:dyDescent="0.25">
      <c r="X7852">
        <v>7850</v>
      </c>
      <c r="Y7852" s="8" t="s">
        <v>18969</v>
      </c>
      <c r="Z7852">
        <v>423910</v>
      </c>
      <c r="AB7852" s="8" t="s">
        <v>18970</v>
      </c>
    </row>
    <row r="7853" spans="24:28" x14ac:dyDescent="0.25">
      <c r="X7853">
        <v>7851</v>
      </c>
      <c r="Y7853" s="8" t="s">
        <v>18971</v>
      </c>
      <c r="Z7853">
        <v>326291</v>
      </c>
      <c r="AA7853">
        <v>314110</v>
      </c>
      <c r="AB7853" s="8" t="s">
        <v>18972</v>
      </c>
    </row>
    <row r="7854" spans="24:28" x14ac:dyDescent="0.25">
      <c r="X7854">
        <v>7852</v>
      </c>
      <c r="Y7854" s="8" t="s">
        <v>18973</v>
      </c>
      <c r="Z7854">
        <v>321999</v>
      </c>
      <c r="AB7854" s="8" t="s">
        <v>18974</v>
      </c>
    </row>
    <row r="7855" spans="24:28" x14ac:dyDescent="0.25">
      <c r="X7855">
        <v>7853</v>
      </c>
      <c r="Y7855" s="8" t="s">
        <v>18975</v>
      </c>
      <c r="Z7855">
        <v>424490</v>
      </c>
      <c r="AB7855" s="8" t="s">
        <v>18976</v>
      </c>
    </row>
    <row r="7856" spans="24:28" x14ac:dyDescent="0.25">
      <c r="X7856">
        <v>7854</v>
      </c>
      <c r="Y7856" s="8" t="s">
        <v>18977</v>
      </c>
      <c r="Z7856">
        <v>322130</v>
      </c>
      <c r="AA7856">
        <v>322211</v>
      </c>
      <c r="AB7856" s="8" t="s">
        <v>18978</v>
      </c>
    </row>
    <row r="7857" spans="24:28" x14ac:dyDescent="0.25">
      <c r="X7857">
        <v>7855</v>
      </c>
      <c r="Y7857" s="8" t="s">
        <v>18979</v>
      </c>
      <c r="Z7857">
        <v>448320</v>
      </c>
      <c r="AA7857">
        <v>451110</v>
      </c>
      <c r="AB7857" s="8" t="s">
        <v>18980</v>
      </c>
    </row>
    <row r="7858" spans="24:28" x14ac:dyDescent="0.25">
      <c r="X7858">
        <v>7856</v>
      </c>
      <c r="Y7858" s="8" t="s">
        <v>18981</v>
      </c>
      <c r="Z7858">
        <v>624230</v>
      </c>
      <c r="AB7858" s="8" t="s">
        <v>18982</v>
      </c>
    </row>
    <row r="7859" spans="24:28" x14ac:dyDescent="0.25">
      <c r="X7859">
        <v>7857</v>
      </c>
      <c r="Y7859" s="8" t="s">
        <v>18983</v>
      </c>
      <c r="Z7859">
        <v>334512</v>
      </c>
      <c r="AA7859">
        <v>238220</v>
      </c>
      <c r="AB7859" s="8" t="s">
        <v>18984</v>
      </c>
    </row>
    <row r="7860" spans="24:28" x14ac:dyDescent="0.25">
      <c r="X7860">
        <v>7858</v>
      </c>
      <c r="Y7860" s="8" t="s">
        <v>18985</v>
      </c>
      <c r="Z7860">
        <v>311212</v>
      </c>
      <c r="AB7860" s="8" t="s">
        <v>18986</v>
      </c>
    </row>
    <row r="7861" spans="24:28" x14ac:dyDescent="0.25">
      <c r="X7861">
        <v>7859</v>
      </c>
      <c r="Y7861" s="8" t="s">
        <v>18987</v>
      </c>
      <c r="Z7861">
        <v>424440</v>
      </c>
      <c r="AB7861" s="8" t="s">
        <v>18988</v>
      </c>
    </row>
    <row r="7862" spans="24:28" x14ac:dyDescent="0.25">
      <c r="X7862">
        <v>7860</v>
      </c>
      <c r="Y7862" s="8" t="s">
        <v>18989</v>
      </c>
      <c r="Z7862">
        <v>115113</v>
      </c>
      <c r="AB7862" s="8" t="s">
        <v>18990</v>
      </c>
    </row>
    <row r="7863" spans="24:28" x14ac:dyDescent="0.25">
      <c r="X7863">
        <v>7861</v>
      </c>
      <c r="Y7863" s="8" t="s">
        <v>18991</v>
      </c>
      <c r="Z7863">
        <v>621498</v>
      </c>
      <c r="AB7863" s="8" t="s">
        <v>18992</v>
      </c>
    </row>
    <row r="7864" spans="24:28" x14ac:dyDescent="0.25">
      <c r="X7864">
        <v>7862</v>
      </c>
      <c r="Y7864" s="8" t="s">
        <v>18993</v>
      </c>
      <c r="Z7864">
        <v>115112</v>
      </c>
      <c r="AA7864">
        <v>325320</v>
      </c>
      <c r="AB7864" s="8" t="s">
        <v>18994</v>
      </c>
    </row>
    <row r="7865" spans="24:28" x14ac:dyDescent="0.25">
      <c r="X7865">
        <v>7863</v>
      </c>
      <c r="Y7865" s="8" t="s">
        <v>18995</v>
      </c>
      <c r="Z7865">
        <v>238290</v>
      </c>
      <c r="AA7865">
        <v>484230</v>
      </c>
      <c r="AB7865" s="8" t="s">
        <v>18996</v>
      </c>
    </row>
    <row r="7866" spans="24:28" x14ac:dyDescent="0.25">
      <c r="X7866">
        <v>7864</v>
      </c>
      <c r="Y7866" s="8" t="s">
        <v>18997</v>
      </c>
      <c r="Z7866">
        <v>325314</v>
      </c>
      <c r="AA7866">
        <v>424910</v>
      </c>
      <c r="AB7866" s="8" t="s">
        <v>18998</v>
      </c>
    </row>
    <row r="7867" spans="24:28" x14ac:dyDescent="0.25">
      <c r="X7867">
        <v>7865</v>
      </c>
      <c r="Y7867" s="8" t="s">
        <v>18999</v>
      </c>
      <c r="Z7867">
        <v>541214</v>
      </c>
      <c r="AA7867">
        <v>561330</v>
      </c>
      <c r="AB7867" s="8" t="s">
        <v>19000</v>
      </c>
    </row>
    <row r="7868" spans="24:28" x14ac:dyDescent="0.25">
      <c r="X7868">
        <v>7866</v>
      </c>
      <c r="Y7868" s="8" t="s">
        <v>19001</v>
      </c>
      <c r="Z7868">
        <v>334418</v>
      </c>
      <c r="AB7868" s="8" t="s">
        <v>19002</v>
      </c>
    </row>
    <row r="7869" spans="24:28" x14ac:dyDescent="0.25">
      <c r="X7869">
        <v>7867</v>
      </c>
      <c r="Y7869" s="8" t="s">
        <v>19003</v>
      </c>
      <c r="Z7869">
        <v>813319</v>
      </c>
      <c r="AA7869">
        <v>561110</v>
      </c>
      <c r="AB7869" s="8" t="s">
        <v>19004</v>
      </c>
    </row>
    <row r="7870" spans="24:28" x14ac:dyDescent="0.25">
      <c r="X7870">
        <v>7868</v>
      </c>
      <c r="Y7870" s="8" t="s">
        <v>19005</v>
      </c>
      <c r="Z7870">
        <v>332813</v>
      </c>
      <c r="AA7870">
        <v>332119</v>
      </c>
      <c r="AB7870" s="8" t="s">
        <v>19006</v>
      </c>
    </row>
    <row r="7871" spans="24:28" x14ac:dyDescent="0.25">
      <c r="X7871">
        <v>7869</v>
      </c>
      <c r="Y7871" s="8" t="s">
        <v>19007</v>
      </c>
      <c r="Z7871">
        <v>314994</v>
      </c>
      <c r="AB7871" s="8" t="s">
        <v>19008</v>
      </c>
    </row>
    <row r="7872" spans="24:28" x14ac:dyDescent="0.25">
      <c r="X7872">
        <v>7870</v>
      </c>
      <c r="Y7872" s="8" t="s">
        <v>19009</v>
      </c>
      <c r="Z7872">
        <v>424120</v>
      </c>
      <c r="AB7872" s="8" t="s">
        <v>19010</v>
      </c>
    </row>
    <row r="7873" spans="24:28" x14ac:dyDescent="0.25">
      <c r="X7873">
        <v>7871</v>
      </c>
      <c r="Y7873" s="8" t="s">
        <v>19011</v>
      </c>
      <c r="Z7873">
        <v>325414</v>
      </c>
      <c r="AA7873">
        <v>541714</v>
      </c>
      <c r="AB7873" s="8" t="s">
        <v>19012</v>
      </c>
    </row>
    <row r="7874" spans="24:28" x14ac:dyDescent="0.25">
      <c r="X7874">
        <v>7872</v>
      </c>
      <c r="Y7874" s="8" t="s">
        <v>19013</v>
      </c>
      <c r="Z7874">
        <v>524113</v>
      </c>
      <c r="AA7874">
        <v>524114</v>
      </c>
      <c r="AB7874" s="8" t="s">
        <v>19014</v>
      </c>
    </row>
    <row r="7875" spans="24:28" x14ac:dyDescent="0.25">
      <c r="X7875">
        <v>7873</v>
      </c>
      <c r="Y7875" s="8" t="s">
        <v>19015</v>
      </c>
      <c r="Z7875">
        <v>313230</v>
      </c>
      <c r="AA7875">
        <v>335314</v>
      </c>
      <c r="AB7875" s="8" t="s">
        <v>19016</v>
      </c>
    </row>
    <row r="7876" spans="24:28" x14ac:dyDescent="0.25">
      <c r="X7876">
        <v>7874</v>
      </c>
      <c r="Y7876" s="8" t="s">
        <v>19017</v>
      </c>
      <c r="Z7876">
        <v>111211</v>
      </c>
      <c r="AA7876">
        <v>484220</v>
      </c>
      <c r="AB7876" s="8" t="s">
        <v>19018</v>
      </c>
    </row>
    <row r="7877" spans="24:28" x14ac:dyDescent="0.25">
      <c r="X7877">
        <v>7875</v>
      </c>
      <c r="Y7877" s="8" t="s">
        <v>19019</v>
      </c>
      <c r="Z7877">
        <v>722513</v>
      </c>
      <c r="AA7877">
        <v>533110</v>
      </c>
      <c r="AB7877" s="8" t="s">
        <v>19020</v>
      </c>
    </row>
    <row r="7878" spans="24:28" x14ac:dyDescent="0.25">
      <c r="X7878">
        <v>7876</v>
      </c>
      <c r="Y7878" s="8" t="s">
        <v>19021</v>
      </c>
      <c r="Z7878">
        <v>333131</v>
      </c>
      <c r="AA7878">
        <v>333120</v>
      </c>
      <c r="AB7878" s="8" t="s">
        <v>19022</v>
      </c>
    </row>
    <row r="7879" spans="24:28" x14ac:dyDescent="0.25">
      <c r="X7879">
        <v>7877</v>
      </c>
      <c r="Y7879" s="8" t="s">
        <v>19023</v>
      </c>
      <c r="Z7879">
        <v>327213</v>
      </c>
      <c r="AA7879">
        <v>327999</v>
      </c>
      <c r="AB7879" s="8" t="s">
        <v>19024</v>
      </c>
    </row>
    <row r="7880" spans="24:28" x14ac:dyDescent="0.25">
      <c r="X7880">
        <v>7878</v>
      </c>
      <c r="Y7880" s="8" t="s">
        <v>19025</v>
      </c>
      <c r="Z7880">
        <v>325612</v>
      </c>
      <c r="AA7880">
        <v>238990</v>
      </c>
      <c r="AB7880" s="8" t="s">
        <v>19026</v>
      </c>
    </row>
    <row r="7881" spans="24:28" x14ac:dyDescent="0.25">
      <c r="X7881">
        <v>7879</v>
      </c>
      <c r="Y7881" s="8" t="s">
        <v>19027</v>
      </c>
      <c r="Z7881">
        <v>115112</v>
      </c>
      <c r="AA7881">
        <v>424910</v>
      </c>
      <c r="AB7881" s="8" t="s">
        <v>19028</v>
      </c>
    </row>
    <row r="7882" spans="24:28" x14ac:dyDescent="0.25">
      <c r="X7882">
        <v>7880</v>
      </c>
      <c r="Y7882" s="8" t="s">
        <v>19029</v>
      </c>
      <c r="Z7882">
        <v>332994</v>
      </c>
      <c r="AB7882" s="8" t="s">
        <v>19030</v>
      </c>
    </row>
    <row r="7883" spans="24:28" x14ac:dyDescent="0.25">
      <c r="X7883">
        <v>7881</v>
      </c>
      <c r="Y7883" s="8" t="s">
        <v>19031</v>
      </c>
      <c r="Z7883">
        <v>325180</v>
      </c>
      <c r="AA7883">
        <v>325199</v>
      </c>
      <c r="AB7883" s="8" t="s">
        <v>19032</v>
      </c>
    </row>
    <row r="7884" spans="24:28" x14ac:dyDescent="0.25">
      <c r="X7884">
        <v>7882</v>
      </c>
      <c r="Y7884" s="8" t="s">
        <v>19033</v>
      </c>
      <c r="Z7884">
        <v>337214</v>
      </c>
      <c r="AA7884">
        <v>423210</v>
      </c>
      <c r="AB7884" s="8" t="s">
        <v>19034</v>
      </c>
    </row>
    <row r="7885" spans="24:28" x14ac:dyDescent="0.25">
      <c r="X7885">
        <v>7883</v>
      </c>
      <c r="Y7885" s="8" t="s">
        <v>19035</v>
      </c>
      <c r="Z7885">
        <v>561622</v>
      </c>
      <c r="AB7885" s="8" t="s">
        <v>19036</v>
      </c>
    </row>
    <row r="7886" spans="24:28" x14ac:dyDescent="0.25">
      <c r="X7886">
        <v>7884</v>
      </c>
      <c r="Y7886" s="8" t="s">
        <v>19037</v>
      </c>
      <c r="Z7886">
        <v>322220</v>
      </c>
      <c r="AA7886">
        <v>322230</v>
      </c>
      <c r="AB7886" s="8" t="s">
        <v>19038</v>
      </c>
    </row>
    <row r="7887" spans="24:28" x14ac:dyDescent="0.25">
      <c r="X7887">
        <v>7885</v>
      </c>
      <c r="Y7887" s="8" t="s">
        <v>19039</v>
      </c>
      <c r="Z7887">
        <v>524127</v>
      </c>
      <c r="AB7887" s="8" t="s">
        <v>19040</v>
      </c>
    </row>
    <row r="7888" spans="24:28" x14ac:dyDescent="0.25">
      <c r="X7888">
        <v>7886</v>
      </c>
      <c r="Y7888" s="8" t="s">
        <v>19041</v>
      </c>
      <c r="Z7888">
        <v>334413</v>
      </c>
      <c r="AA7888">
        <v>513210</v>
      </c>
      <c r="AB7888" s="8" t="s">
        <v>19042</v>
      </c>
    </row>
    <row r="7889" spans="24:28" x14ac:dyDescent="0.25">
      <c r="X7889">
        <v>7887</v>
      </c>
      <c r="Y7889" s="8" t="s">
        <v>19043</v>
      </c>
      <c r="Z7889">
        <v>561422</v>
      </c>
      <c r="AA7889">
        <v>519290</v>
      </c>
      <c r="AB7889" s="8" t="s">
        <v>19044</v>
      </c>
    </row>
    <row r="7890" spans="24:28" x14ac:dyDescent="0.25">
      <c r="X7890">
        <v>7888</v>
      </c>
      <c r="Y7890" s="8" t="s">
        <v>19045</v>
      </c>
      <c r="Z7890">
        <v>561710</v>
      </c>
      <c r="AB7890" s="8" t="s">
        <v>19046</v>
      </c>
    </row>
    <row r="7891" spans="24:28" x14ac:dyDescent="0.25">
      <c r="X7891">
        <v>7889</v>
      </c>
      <c r="Y7891" s="8" t="s">
        <v>19047</v>
      </c>
      <c r="Z7891">
        <v>513199</v>
      </c>
      <c r="AA7891">
        <v>541910</v>
      </c>
      <c r="AB7891" s="8" t="s">
        <v>19048</v>
      </c>
    </row>
    <row r="7892" spans="24:28" x14ac:dyDescent="0.25">
      <c r="X7892">
        <v>7890</v>
      </c>
      <c r="Y7892" s="8" t="s">
        <v>19049</v>
      </c>
      <c r="Z7892">
        <v>721310</v>
      </c>
      <c r="AB7892" s="8" t="s">
        <v>19050</v>
      </c>
    </row>
    <row r="7893" spans="24:28" x14ac:dyDescent="0.25">
      <c r="X7893">
        <v>7891</v>
      </c>
      <c r="Y7893" s="8" t="s">
        <v>19051</v>
      </c>
      <c r="Z7893">
        <v>813211</v>
      </c>
      <c r="AB7893" s="8" t="s">
        <v>19052</v>
      </c>
    </row>
    <row r="7894" spans="24:28" x14ac:dyDescent="0.25">
      <c r="X7894">
        <v>7892</v>
      </c>
      <c r="Y7894" s="8" t="s">
        <v>19053</v>
      </c>
      <c r="Z7894">
        <v>311352</v>
      </c>
      <c r="AA7894">
        <v>424450</v>
      </c>
      <c r="AB7894" s="8" t="s">
        <v>19054</v>
      </c>
    </row>
    <row r="7895" spans="24:28" x14ac:dyDescent="0.25">
      <c r="X7895">
        <v>7893</v>
      </c>
      <c r="Y7895" s="8" t="s">
        <v>19055</v>
      </c>
      <c r="Z7895">
        <v>561422</v>
      </c>
      <c r="AB7895" s="8" t="s">
        <v>19056</v>
      </c>
    </row>
    <row r="7896" spans="24:28" x14ac:dyDescent="0.25">
      <c r="X7896">
        <v>7894</v>
      </c>
      <c r="Y7896" s="8" t="s">
        <v>19057</v>
      </c>
      <c r="Z7896">
        <v>524113</v>
      </c>
      <c r="AA7896">
        <v>525120</v>
      </c>
      <c r="AB7896" s="8" t="s">
        <v>19058</v>
      </c>
    </row>
    <row r="7897" spans="24:28" x14ac:dyDescent="0.25">
      <c r="X7897">
        <v>7895</v>
      </c>
      <c r="Y7897" s="8" t="s">
        <v>19059</v>
      </c>
      <c r="Z7897">
        <v>333996</v>
      </c>
      <c r="AA7897">
        <v>332313</v>
      </c>
      <c r="AB7897" s="8" t="s">
        <v>19060</v>
      </c>
    </row>
    <row r="7898" spans="24:28" x14ac:dyDescent="0.25">
      <c r="X7898">
        <v>7896</v>
      </c>
      <c r="Y7898" s="8" t="s">
        <v>19061</v>
      </c>
      <c r="Z7898">
        <v>447190</v>
      </c>
      <c r="AA7898">
        <v>811111</v>
      </c>
      <c r="AB7898" s="8" t="s">
        <v>19062</v>
      </c>
    </row>
    <row r="7899" spans="24:28" x14ac:dyDescent="0.25">
      <c r="X7899">
        <v>7897</v>
      </c>
      <c r="Y7899" s="8" t="s">
        <v>19063</v>
      </c>
      <c r="Z7899">
        <v>325110</v>
      </c>
      <c r="AA7899">
        <v>326113</v>
      </c>
      <c r="AB7899" s="8" t="s">
        <v>19064</v>
      </c>
    </row>
    <row r="7900" spans="24:28" x14ac:dyDescent="0.25">
      <c r="X7900">
        <v>7898</v>
      </c>
      <c r="Y7900" s="8" t="s">
        <v>19065</v>
      </c>
      <c r="Z7900">
        <v>523210</v>
      </c>
      <c r="AB7900" s="8" t="s">
        <v>19066</v>
      </c>
    </row>
    <row r="7901" spans="24:28" x14ac:dyDescent="0.25">
      <c r="X7901">
        <v>7899</v>
      </c>
      <c r="Y7901" s="8" t="s">
        <v>19067</v>
      </c>
      <c r="Z7901">
        <v>333912</v>
      </c>
      <c r="AA7901">
        <v>333611</v>
      </c>
      <c r="AB7901" s="8" t="s">
        <v>19068</v>
      </c>
    </row>
    <row r="7902" spans="24:28" x14ac:dyDescent="0.25">
      <c r="X7902">
        <v>7900</v>
      </c>
      <c r="Y7902" s="8" t="s">
        <v>19069</v>
      </c>
      <c r="Z7902">
        <v>311230</v>
      </c>
      <c r="AA7902">
        <v>311824</v>
      </c>
      <c r="AB7902" s="8" t="s">
        <v>19070</v>
      </c>
    </row>
    <row r="7903" spans="24:28" x14ac:dyDescent="0.25">
      <c r="X7903">
        <v>7901</v>
      </c>
      <c r="Y7903" s="8" t="s">
        <v>19071</v>
      </c>
      <c r="Z7903">
        <v>333318</v>
      </c>
      <c r="AA7903">
        <v>334220</v>
      </c>
      <c r="AB7903" s="8" t="s">
        <v>19072</v>
      </c>
    </row>
    <row r="7904" spans="24:28" x14ac:dyDescent="0.25">
      <c r="X7904">
        <v>7902</v>
      </c>
      <c r="Y7904" s="8" t="s">
        <v>19073</v>
      </c>
      <c r="Z7904">
        <v>513199</v>
      </c>
      <c r="AB7904" s="8" t="s">
        <v>19074</v>
      </c>
    </row>
    <row r="7905" spans="24:28" x14ac:dyDescent="0.25">
      <c r="X7905">
        <v>7903</v>
      </c>
      <c r="Y7905" s="8" t="s">
        <v>19075</v>
      </c>
      <c r="Z7905">
        <v>337125</v>
      </c>
      <c r="AB7905" s="8" t="s">
        <v>19076</v>
      </c>
    </row>
    <row r="7906" spans="24:28" x14ac:dyDescent="0.25">
      <c r="X7906">
        <v>7904</v>
      </c>
      <c r="Y7906" s="8" t="s">
        <v>19077</v>
      </c>
      <c r="Z7906">
        <v>423850</v>
      </c>
      <c r="AA7906">
        <v>423830</v>
      </c>
      <c r="AB7906" s="8" t="s">
        <v>19078</v>
      </c>
    </row>
    <row r="7907" spans="24:28" x14ac:dyDescent="0.25">
      <c r="X7907">
        <v>7905</v>
      </c>
      <c r="Y7907" s="8" t="s">
        <v>19079</v>
      </c>
      <c r="Z7907">
        <v>561422</v>
      </c>
      <c r="AB7907" s="8" t="s">
        <v>19080</v>
      </c>
    </row>
    <row r="7908" spans="24:28" x14ac:dyDescent="0.25">
      <c r="X7908">
        <v>7906</v>
      </c>
      <c r="Y7908" s="8" t="s">
        <v>19081</v>
      </c>
      <c r="Z7908">
        <v>811111</v>
      </c>
      <c r="AA7908">
        <v>441110</v>
      </c>
      <c r="AB7908" s="8" t="s">
        <v>19082</v>
      </c>
    </row>
    <row r="7909" spans="24:28" x14ac:dyDescent="0.25">
      <c r="X7909">
        <v>7907</v>
      </c>
      <c r="Y7909" s="8" t="s">
        <v>19083</v>
      </c>
      <c r="Z7909">
        <v>459130</v>
      </c>
      <c r="AA7909">
        <v>314110</v>
      </c>
      <c r="AB7909" s="8" t="s">
        <v>19084</v>
      </c>
    </row>
    <row r="7910" spans="24:28" x14ac:dyDescent="0.25">
      <c r="X7910">
        <v>7908</v>
      </c>
      <c r="Y7910" s="8" t="s">
        <v>19085</v>
      </c>
      <c r="Z7910">
        <v>451140</v>
      </c>
      <c r="AB7910" s="8" t="s">
        <v>19086</v>
      </c>
    </row>
    <row r="7911" spans="24:28" x14ac:dyDescent="0.25">
      <c r="X7911">
        <v>7909</v>
      </c>
      <c r="Y7911" s="8" t="s">
        <v>19087</v>
      </c>
      <c r="Z7911">
        <v>812111</v>
      </c>
      <c r="AB7911" s="8" t="s">
        <v>19088</v>
      </c>
    </row>
    <row r="7912" spans="24:28" x14ac:dyDescent="0.25">
      <c r="X7912">
        <v>7910</v>
      </c>
      <c r="Y7912" s="8" t="s">
        <v>19089</v>
      </c>
      <c r="Z7912">
        <v>311221</v>
      </c>
      <c r="AB7912" s="8" t="s">
        <v>19090</v>
      </c>
    </row>
    <row r="7913" spans="24:28" x14ac:dyDescent="0.25">
      <c r="X7913">
        <v>7911</v>
      </c>
      <c r="Y7913" s="8" t="s">
        <v>19091</v>
      </c>
      <c r="Z7913">
        <v>621330</v>
      </c>
      <c r="AB7913" s="8" t="s">
        <v>19092</v>
      </c>
    </row>
    <row r="7914" spans="24:28" x14ac:dyDescent="0.25">
      <c r="X7914">
        <v>7912</v>
      </c>
      <c r="Y7914" s="8" t="s">
        <v>19093</v>
      </c>
      <c r="Z7914">
        <v>423490</v>
      </c>
      <c r="AB7914" s="8" t="s">
        <v>19094</v>
      </c>
    </row>
    <row r="7915" spans="24:28" x14ac:dyDescent="0.25">
      <c r="X7915">
        <v>7913</v>
      </c>
      <c r="Y7915" s="8" t="s">
        <v>19095</v>
      </c>
      <c r="Z7915">
        <v>333241</v>
      </c>
      <c r="AB7915" s="8" t="s">
        <v>19096</v>
      </c>
    </row>
    <row r="7916" spans="24:28" x14ac:dyDescent="0.25">
      <c r="X7916">
        <v>7914</v>
      </c>
      <c r="Y7916" s="8" t="s">
        <v>19097</v>
      </c>
      <c r="Z7916">
        <v>486990</v>
      </c>
      <c r="AB7916" s="8" t="s">
        <v>19098</v>
      </c>
    </row>
    <row r="7917" spans="24:28" x14ac:dyDescent="0.25">
      <c r="X7917">
        <v>7915</v>
      </c>
      <c r="Y7917" s="8" t="s">
        <v>19099</v>
      </c>
      <c r="Z7917">
        <v>112511</v>
      </c>
      <c r="AB7917" s="8" t="s">
        <v>19100</v>
      </c>
    </row>
    <row r="7918" spans="24:28" x14ac:dyDescent="0.25">
      <c r="X7918">
        <v>7916</v>
      </c>
      <c r="Y7918" s="8" t="s">
        <v>19101</v>
      </c>
      <c r="Z7918">
        <v>524128</v>
      </c>
      <c r="AB7918" s="8" t="s">
        <v>19102</v>
      </c>
    </row>
    <row r="7919" spans="24:28" x14ac:dyDescent="0.25">
      <c r="X7919">
        <v>7917</v>
      </c>
      <c r="Y7919" s="8" t="s">
        <v>19103</v>
      </c>
      <c r="Z7919">
        <v>321215</v>
      </c>
      <c r="AB7919" s="8" t="s">
        <v>19104</v>
      </c>
    </row>
    <row r="7920" spans="24:28" x14ac:dyDescent="0.25">
      <c r="X7920">
        <v>7918</v>
      </c>
      <c r="Y7920" s="8" t="s">
        <v>19105</v>
      </c>
      <c r="Z7920">
        <v>424110</v>
      </c>
      <c r="AA7920">
        <v>424130</v>
      </c>
      <c r="AB7920" s="8" t="s">
        <v>19106</v>
      </c>
    </row>
    <row r="7921" spans="24:28" x14ac:dyDescent="0.25">
      <c r="X7921">
        <v>7919</v>
      </c>
      <c r="Y7921" s="8" t="s">
        <v>19107</v>
      </c>
      <c r="Z7921">
        <v>442291</v>
      </c>
      <c r="AA7921">
        <v>442299</v>
      </c>
      <c r="AB7921" s="8" t="s">
        <v>19108</v>
      </c>
    </row>
    <row r="7922" spans="24:28" x14ac:dyDescent="0.25">
      <c r="X7922">
        <v>7920</v>
      </c>
      <c r="Y7922" s="8" t="s">
        <v>19109</v>
      </c>
      <c r="Z7922">
        <v>334412</v>
      </c>
      <c r="AB7922" s="8" t="s">
        <v>19110</v>
      </c>
    </row>
    <row r="7923" spans="24:28" x14ac:dyDescent="0.25">
      <c r="X7923">
        <v>7921</v>
      </c>
      <c r="Y7923" s="8" t="s">
        <v>19111</v>
      </c>
      <c r="Z7923">
        <v>423390</v>
      </c>
      <c r="AA7923">
        <v>423330</v>
      </c>
      <c r="AB7923" s="8" t="s">
        <v>19112</v>
      </c>
    </row>
    <row r="7924" spans="24:28" x14ac:dyDescent="0.25">
      <c r="X7924">
        <v>7922</v>
      </c>
      <c r="Y7924" s="8" t="s">
        <v>19113</v>
      </c>
      <c r="Z7924">
        <v>339995</v>
      </c>
      <c r="AB7924" s="8" t="s">
        <v>19114</v>
      </c>
    </row>
    <row r="7925" spans="24:28" x14ac:dyDescent="0.25">
      <c r="X7925">
        <v>7923</v>
      </c>
      <c r="Y7925" s="8" t="s">
        <v>19115</v>
      </c>
      <c r="Z7925">
        <v>315120</v>
      </c>
      <c r="AA7925">
        <v>315120</v>
      </c>
      <c r="AB7925" s="8" t="s">
        <v>19116</v>
      </c>
    </row>
    <row r="7926" spans="24:28" x14ac:dyDescent="0.25">
      <c r="X7926">
        <v>7924</v>
      </c>
      <c r="Y7926" s="8" t="s">
        <v>19117</v>
      </c>
      <c r="Z7926">
        <v>311111</v>
      </c>
      <c r="AB7926" s="8" t="s">
        <v>19118</v>
      </c>
    </row>
    <row r="7927" spans="24:28" x14ac:dyDescent="0.25">
      <c r="X7927">
        <v>7925</v>
      </c>
      <c r="Y7927" s="8" t="s">
        <v>19119</v>
      </c>
      <c r="Z7927">
        <v>311421</v>
      </c>
      <c r="AA7927">
        <v>312111</v>
      </c>
      <c r="AB7927" s="8" t="s">
        <v>19120</v>
      </c>
    </row>
    <row r="7928" spans="24:28" x14ac:dyDescent="0.25">
      <c r="X7928">
        <v>7926</v>
      </c>
      <c r="Y7928" s="8" t="s">
        <v>19121</v>
      </c>
      <c r="Z7928">
        <v>448130</v>
      </c>
      <c r="AB7928" s="8" t="s">
        <v>19122</v>
      </c>
    </row>
    <row r="7929" spans="24:28" x14ac:dyDescent="0.25">
      <c r="X7929">
        <v>7927</v>
      </c>
      <c r="Y7929" s="8" t="s">
        <v>19123</v>
      </c>
      <c r="Z7929">
        <v>448140</v>
      </c>
      <c r="AB7929" s="8" t="s">
        <v>19124</v>
      </c>
    </row>
    <row r="7930" spans="24:28" x14ac:dyDescent="0.25">
      <c r="X7930">
        <v>7928</v>
      </c>
      <c r="Y7930" s="8" t="s">
        <v>19125</v>
      </c>
      <c r="Z7930">
        <v>812910</v>
      </c>
      <c r="AA7930">
        <v>541940</v>
      </c>
      <c r="AB7930" s="8" t="s">
        <v>19126</v>
      </c>
    </row>
    <row r="7931" spans="24:28" x14ac:dyDescent="0.25">
      <c r="X7931">
        <v>7929</v>
      </c>
      <c r="Y7931" s="8" t="s">
        <v>19127</v>
      </c>
      <c r="Z7931">
        <v>516110</v>
      </c>
      <c r="AB7931" s="8" t="s">
        <v>19128</v>
      </c>
    </row>
    <row r="7932" spans="24:28" x14ac:dyDescent="0.25">
      <c r="X7932">
        <v>7930</v>
      </c>
      <c r="Y7932" s="8" t="s">
        <v>19129</v>
      </c>
      <c r="Z7932">
        <v>443141</v>
      </c>
      <c r="AA7932">
        <v>453998</v>
      </c>
      <c r="AB7932" s="8" t="s">
        <v>19130</v>
      </c>
    </row>
    <row r="7933" spans="24:28" x14ac:dyDescent="0.25">
      <c r="X7933">
        <v>7931</v>
      </c>
      <c r="Y7933" s="8" t="s">
        <v>19131</v>
      </c>
      <c r="Z7933">
        <v>562119</v>
      </c>
      <c r="AB7933" s="8" t="s">
        <v>19132</v>
      </c>
    </row>
    <row r="7934" spans="24:28" x14ac:dyDescent="0.25">
      <c r="X7934">
        <v>7932</v>
      </c>
      <c r="Y7934" s="8" t="s">
        <v>19133</v>
      </c>
      <c r="Z7934">
        <v>541512</v>
      </c>
      <c r="AB7934" s="8" t="s">
        <v>19134</v>
      </c>
    </row>
    <row r="7935" spans="24:28" x14ac:dyDescent="0.25">
      <c r="X7935">
        <v>7933</v>
      </c>
      <c r="Y7935" s="8" t="s">
        <v>19135</v>
      </c>
      <c r="Z7935">
        <v>332215</v>
      </c>
      <c r="AA7935">
        <v>335220</v>
      </c>
      <c r="AB7935" s="8" t="s">
        <v>19136</v>
      </c>
    </row>
    <row r="7936" spans="24:28" x14ac:dyDescent="0.25">
      <c r="X7936">
        <v>7934</v>
      </c>
      <c r="Y7936" s="8" t="s">
        <v>19137</v>
      </c>
      <c r="Z7936">
        <v>424350</v>
      </c>
      <c r="AA7936">
        <v>458110</v>
      </c>
      <c r="AB7936" s="8" t="s">
        <v>19138</v>
      </c>
    </row>
    <row r="7937" spans="24:28" x14ac:dyDescent="0.25">
      <c r="X7937">
        <v>7935</v>
      </c>
      <c r="Y7937" s="8" t="s">
        <v>19139</v>
      </c>
      <c r="Z7937">
        <v>533110</v>
      </c>
      <c r="AA7937">
        <v>445291</v>
      </c>
      <c r="AB7937" s="8" t="s">
        <v>19140</v>
      </c>
    </row>
    <row r="7938" spans="24:28" x14ac:dyDescent="0.25">
      <c r="X7938">
        <v>7936</v>
      </c>
      <c r="Y7938" s="8" t="s">
        <v>19141</v>
      </c>
      <c r="Z7938">
        <v>449110</v>
      </c>
      <c r="AB7938" s="8" t="s">
        <v>19142</v>
      </c>
    </row>
    <row r="7939" spans="24:28" x14ac:dyDescent="0.25">
      <c r="X7939">
        <v>7937</v>
      </c>
      <c r="Y7939" s="8" t="s">
        <v>19143</v>
      </c>
      <c r="Z7939">
        <v>721110</v>
      </c>
      <c r="AA7939">
        <v>561110</v>
      </c>
      <c r="AB7939" s="8" t="s">
        <v>19144</v>
      </c>
    </row>
    <row r="7940" spans="24:28" x14ac:dyDescent="0.25">
      <c r="X7940">
        <v>7938</v>
      </c>
      <c r="Y7940" s="8" t="s">
        <v>19145</v>
      </c>
      <c r="Z7940">
        <v>334418</v>
      </c>
      <c r="AB7940" s="8" t="s">
        <v>19146</v>
      </c>
    </row>
    <row r="7941" spans="24:28" x14ac:dyDescent="0.25">
      <c r="X7941">
        <v>7939</v>
      </c>
      <c r="Y7941" s="8" t="s">
        <v>19147</v>
      </c>
      <c r="Z7941">
        <v>325211</v>
      </c>
      <c r="AB7941" s="8" t="s">
        <v>19148</v>
      </c>
    </row>
    <row r="7942" spans="24:28" x14ac:dyDescent="0.25">
      <c r="X7942">
        <v>7940</v>
      </c>
      <c r="Y7942" s="8" t="s">
        <v>19149</v>
      </c>
      <c r="Z7942">
        <v>423520</v>
      </c>
      <c r="AB7942" s="8" t="s">
        <v>19150</v>
      </c>
    </row>
    <row r="7943" spans="24:28" x14ac:dyDescent="0.25">
      <c r="X7943">
        <v>7941</v>
      </c>
      <c r="Y7943" s="8" t="s">
        <v>19151</v>
      </c>
      <c r="Z7943">
        <v>331222</v>
      </c>
      <c r="AA7943">
        <v>331221</v>
      </c>
      <c r="AB7943" s="8" t="s">
        <v>19152</v>
      </c>
    </row>
    <row r="7944" spans="24:28" x14ac:dyDescent="0.25">
      <c r="X7944">
        <v>7942</v>
      </c>
      <c r="Y7944" s="8" t="s">
        <v>19153</v>
      </c>
      <c r="Z7944">
        <v>484121</v>
      </c>
      <c r="AB7944" s="8" t="s">
        <v>19154</v>
      </c>
    </row>
    <row r="7945" spans="24:28" x14ac:dyDescent="0.25">
      <c r="X7945">
        <v>7943</v>
      </c>
      <c r="Y7945" s="8" t="s">
        <v>19155</v>
      </c>
      <c r="Z7945">
        <v>522390</v>
      </c>
      <c r="AB7945" s="8" t="s">
        <v>19156</v>
      </c>
    </row>
    <row r="7946" spans="24:28" x14ac:dyDescent="0.25">
      <c r="X7946">
        <v>7944</v>
      </c>
      <c r="Y7946" s="8" t="s">
        <v>19157</v>
      </c>
      <c r="Z7946">
        <v>332313</v>
      </c>
      <c r="AA7946">
        <v>332510</v>
      </c>
      <c r="AB7946" s="8" t="s">
        <v>19158</v>
      </c>
    </row>
    <row r="7947" spans="24:28" x14ac:dyDescent="0.25">
      <c r="X7947">
        <v>7945</v>
      </c>
      <c r="Y7947" s="8" t="s">
        <v>19159</v>
      </c>
      <c r="Z7947">
        <v>812921</v>
      </c>
      <c r="AA7947">
        <v>449210</v>
      </c>
      <c r="AB7947" s="8" t="s">
        <v>19160</v>
      </c>
    </row>
    <row r="7948" spans="24:28" x14ac:dyDescent="0.25">
      <c r="X7948">
        <v>7946</v>
      </c>
      <c r="Y7948" s="8" t="s">
        <v>19161</v>
      </c>
      <c r="Z7948">
        <v>333921</v>
      </c>
      <c r="AA7948">
        <v>238290</v>
      </c>
      <c r="AB7948" s="8" t="s">
        <v>19162</v>
      </c>
    </row>
    <row r="7949" spans="24:28" x14ac:dyDescent="0.25">
      <c r="X7949">
        <v>7947</v>
      </c>
      <c r="Y7949" s="8" t="s">
        <v>19163</v>
      </c>
      <c r="Z7949">
        <v>532282</v>
      </c>
      <c r="AB7949" s="8" t="s">
        <v>19164</v>
      </c>
    </row>
    <row r="7950" spans="24:28" x14ac:dyDescent="0.25">
      <c r="X7950">
        <v>7948</v>
      </c>
      <c r="Y7950" s="8" t="s">
        <v>19165</v>
      </c>
      <c r="Z7950">
        <v>332912</v>
      </c>
      <c r="AA7950">
        <v>336310</v>
      </c>
      <c r="AB7950" s="8" t="s">
        <v>19166</v>
      </c>
    </row>
    <row r="7951" spans="24:28" x14ac:dyDescent="0.25">
      <c r="X7951">
        <v>7949</v>
      </c>
      <c r="Y7951" s="8" t="s">
        <v>19167</v>
      </c>
      <c r="Z7951">
        <v>483111</v>
      </c>
      <c r="AB7951" s="8" t="s">
        <v>19168</v>
      </c>
    </row>
    <row r="7952" spans="24:28" x14ac:dyDescent="0.25">
      <c r="X7952">
        <v>7950</v>
      </c>
      <c r="Y7952" s="8" t="s">
        <v>19169</v>
      </c>
      <c r="Z7952">
        <v>111419</v>
      </c>
      <c r="AA7952">
        <v>111219</v>
      </c>
      <c r="AB7952" s="8" t="s">
        <v>19170</v>
      </c>
    </row>
    <row r="7953" spans="24:28" x14ac:dyDescent="0.25">
      <c r="X7953">
        <v>7951</v>
      </c>
      <c r="Y7953" s="8" t="s">
        <v>19171</v>
      </c>
      <c r="Z7953">
        <v>236118</v>
      </c>
      <c r="AB7953" s="8" t="s">
        <v>19172</v>
      </c>
    </row>
    <row r="7954" spans="24:28" x14ac:dyDescent="0.25">
      <c r="X7954">
        <v>7952</v>
      </c>
      <c r="Y7954" s="8" t="s">
        <v>19173</v>
      </c>
      <c r="Z7954">
        <v>424810</v>
      </c>
      <c r="AB7954" s="8" t="s">
        <v>19174</v>
      </c>
    </row>
    <row r="7955" spans="24:28" x14ac:dyDescent="0.25">
      <c r="X7955">
        <v>7953</v>
      </c>
      <c r="Y7955" s="8" t="s">
        <v>19175</v>
      </c>
      <c r="Z7955">
        <v>311221</v>
      </c>
      <c r="AA7955">
        <v>325193</v>
      </c>
      <c r="AB7955" s="8" t="s">
        <v>19176</v>
      </c>
    </row>
    <row r="7956" spans="24:28" x14ac:dyDescent="0.25">
      <c r="X7956">
        <v>7954</v>
      </c>
      <c r="Y7956" s="8" t="s">
        <v>19177</v>
      </c>
      <c r="Z7956">
        <v>331313</v>
      </c>
      <c r="AB7956" s="8" t="s">
        <v>19178</v>
      </c>
    </row>
    <row r="7957" spans="24:28" x14ac:dyDescent="0.25">
      <c r="X7957">
        <v>7955</v>
      </c>
      <c r="Y7957" s="8" t="s">
        <v>19179</v>
      </c>
      <c r="Z7957">
        <v>324122</v>
      </c>
      <c r="AA7957">
        <v>423330</v>
      </c>
      <c r="AB7957" s="8" t="s">
        <v>19180</v>
      </c>
    </row>
    <row r="7958" spans="24:28" x14ac:dyDescent="0.25">
      <c r="X7958">
        <v>7956</v>
      </c>
      <c r="Y7958" s="8" t="s">
        <v>19181</v>
      </c>
      <c r="Z7958">
        <v>322219</v>
      </c>
      <c r="AA7958">
        <v>322130</v>
      </c>
      <c r="AB7958" s="8" t="s">
        <v>19182</v>
      </c>
    </row>
    <row r="7959" spans="24:28" x14ac:dyDescent="0.25">
      <c r="X7959">
        <v>7957</v>
      </c>
      <c r="Y7959" s="8" t="s">
        <v>19183</v>
      </c>
      <c r="Z7959">
        <v>212325</v>
      </c>
      <c r="AA7959">
        <v>325998</v>
      </c>
      <c r="AB7959" s="8" t="s">
        <v>19184</v>
      </c>
    </row>
    <row r="7960" spans="24:28" x14ac:dyDescent="0.25">
      <c r="X7960">
        <v>7958</v>
      </c>
      <c r="Y7960" s="8" t="s">
        <v>19185</v>
      </c>
      <c r="Z7960">
        <v>334210</v>
      </c>
      <c r="AB7960" s="8" t="s">
        <v>19186</v>
      </c>
    </row>
    <row r="7961" spans="24:28" x14ac:dyDescent="0.25">
      <c r="X7961">
        <v>7959</v>
      </c>
      <c r="Y7961" s="8" t="s">
        <v>19187</v>
      </c>
      <c r="Z7961">
        <v>448140</v>
      </c>
      <c r="AB7961" s="8" t="s">
        <v>19188</v>
      </c>
    </row>
    <row r="7962" spans="24:28" x14ac:dyDescent="0.25">
      <c r="X7962">
        <v>7960</v>
      </c>
      <c r="Y7962" s="8" t="s">
        <v>19189</v>
      </c>
      <c r="Z7962">
        <v>512132</v>
      </c>
      <c r="AA7962">
        <v>722513</v>
      </c>
      <c r="AB7962" s="8" t="s">
        <v>19190</v>
      </c>
    </row>
    <row r="7963" spans="24:28" x14ac:dyDescent="0.25">
      <c r="X7963">
        <v>7961</v>
      </c>
      <c r="Y7963" s="8" t="s">
        <v>19191</v>
      </c>
      <c r="Z7963">
        <v>311611</v>
      </c>
      <c r="AB7963" s="8" t="s">
        <v>19192</v>
      </c>
    </row>
    <row r="7964" spans="24:28" x14ac:dyDescent="0.25">
      <c r="X7964">
        <v>7962</v>
      </c>
      <c r="Y7964" s="8" t="s">
        <v>19193</v>
      </c>
      <c r="Z7964">
        <v>238390</v>
      </c>
      <c r="AA7964">
        <v>238220</v>
      </c>
      <c r="AB7964" s="8" t="s">
        <v>19194</v>
      </c>
    </row>
    <row r="7965" spans="24:28" x14ac:dyDescent="0.25">
      <c r="X7965">
        <v>7963</v>
      </c>
      <c r="Y7965" s="8" t="s">
        <v>19195</v>
      </c>
      <c r="Z7965">
        <v>331529</v>
      </c>
      <c r="AA7965">
        <v>332919</v>
      </c>
      <c r="AB7965" s="8" t="s">
        <v>19196</v>
      </c>
    </row>
    <row r="7966" spans="24:28" x14ac:dyDescent="0.25">
      <c r="X7966">
        <v>7964</v>
      </c>
      <c r="Y7966" s="8" t="s">
        <v>19197</v>
      </c>
      <c r="Z7966">
        <v>238220</v>
      </c>
      <c r="AA7966">
        <v>238210</v>
      </c>
      <c r="AB7966" s="8" t="s">
        <v>19198</v>
      </c>
    </row>
    <row r="7967" spans="24:28" x14ac:dyDescent="0.25">
      <c r="X7967">
        <v>7965</v>
      </c>
      <c r="Y7967" s="8" t="s">
        <v>19199</v>
      </c>
      <c r="Z7967">
        <v>336414</v>
      </c>
      <c r="AB7967" s="8" t="s">
        <v>19200</v>
      </c>
    </row>
    <row r="7968" spans="24:28" x14ac:dyDescent="0.25">
      <c r="X7968">
        <v>7966</v>
      </c>
      <c r="Y7968" s="8" t="s">
        <v>19201</v>
      </c>
      <c r="Z7968">
        <v>424590</v>
      </c>
      <c r="AB7968" s="8" t="s">
        <v>19202</v>
      </c>
    </row>
    <row r="7969" spans="24:28" x14ac:dyDescent="0.25">
      <c r="X7969">
        <v>7967</v>
      </c>
      <c r="Y7969" s="8" t="s">
        <v>19203</v>
      </c>
      <c r="Z7969">
        <v>523940</v>
      </c>
      <c r="AB7969" s="8" t="s">
        <v>19204</v>
      </c>
    </row>
    <row r="7970" spans="24:28" x14ac:dyDescent="0.25">
      <c r="X7970">
        <v>7968</v>
      </c>
      <c r="Y7970" s="8" t="s">
        <v>19205</v>
      </c>
      <c r="Z7970">
        <v>922160</v>
      </c>
      <c r="AB7970" s="8" t="s">
        <v>19206</v>
      </c>
    </row>
    <row r="7971" spans="24:28" x14ac:dyDescent="0.25">
      <c r="X7971">
        <v>7969</v>
      </c>
      <c r="Y7971" s="8" t="s">
        <v>19207</v>
      </c>
      <c r="Z7971">
        <v>327212</v>
      </c>
      <c r="AA7971">
        <v>451120</v>
      </c>
      <c r="AB7971" s="8" t="s">
        <v>19208</v>
      </c>
    </row>
    <row r="7972" spans="24:28" x14ac:dyDescent="0.25">
      <c r="X7972">
        <v>7970</v>
      </c>
      <c r="Y7972" s="8" t="s">
        <v>19209</v>
      </c>
      <c r="Z7972">
        <v>238190</v>
      </c>
      <c r="AA7972">
        <v>238990</v>
      </c>
      <c r="AB7972" s="8" t="s">
        <v>19210</v>
      </c>
    </row>
    <row r="7973" spans="24:28" x14ac:dyDescent="0.25">
      <c r="X7973">
        <v>7971</v>
      </c>
      <c r="Y7973" s="8" t="s">
        <v>19211</v>
      </c>
      <c r="Z7973">
        <v>561210</v>
      </c>
      <c r="AB7973" s="8" t="s">
        <v>19212</v>
      </c>
    </row>
    <row r="7974" spans="24:28" x14ac:dyDescent="0.25">
      <c r="X7974">
        <v>7972</v>
      </c>
      <c r="Y7974" s="8" t="s">
        <v>19213</v>
      </c>
      <c r="Z7974">
        <v>323117</v>
      </c>
      <c r="AA7974">
        <v>513130</v>
      </c>
      <c r="AB7974" s="8" t="s">
        <v>19214</v>
      </c>
    </row>
    <row r="7975" spans="24:28" x14ac:dyDescent="0.25">
      <c r="X7975">
        <v>7973</v>
      </c>
      <c r="Y7975" s="8" t="s">
        <v>19215</v>
      </c>
      <c r="Z7975">
        <v>442210</v>
      </c>
      <c r="AA7975">
        <v>423220</v>
      </c>
      <c r="AB7975" s="8" t="s">
        <v>19216</v>
      </c>
    </row>
    <row r="7976" spans="24:28" x14ac:dyDescent="0.25">
      <c r="X7976">
        <v>7974</v>
      </c>
      <c r="Y7976" s="8" t="s">
        <v>19217</v>
      </c>
      <c r="Z7976">
        <v>512131</v>
      </c>
      <c r="AB7976" s="8" t="s">
        <v>19218</v>
      </c>
    </row>
    <row r="7977" spans="24:28" x14ac:dyDescent="0.25">
      <c r="X7977">
        <v>7975</v>
      </c>
      <c r="Y7977" s="8" t="s">
        <v>19219</v>
      </c>
      <c r="Z7977">
        <v>334510</v>
      </c>
      <c r="AA7977">
        <v>513210</v>
      </c>
      <c r="AB7977" s="8" t="s">
        <v>19220</v>
      </c>
    </row>
    <row r="7978" spans="24:28" x14ac:dyDescent="0.25">
      <c r="X7978">
        <v>7976</v>
      </c>
      <c r="Y7978" s="8" t="s">
        <v>19221</v>
      </c>
      <c r="Z7978">
        <v>331492</v>
      </c>
      <c r="AA7978">
        <v>423930</v>
      </c>
      <c r="AB7978" s="8" t="s">
        <v>19222</v>
      </c>
    </row>
    <row r="7979" spans="24:28" x14ac:dyDescent="0.25">
      <c r="X7979">
        <v>7977</v>
      </c>
      <c r="Y7979" s="8" t="s">
        <v>19223</v>
      </c>
      <c r="Z7979">
        <v>111998</v>
      </c>
      <c r="AB7979" s="8" t="s">
        <v>19224</v>
      </c>
    </row>
    <row r="7980" spans="24:28" x14ac:dyDescent="0.25">
      <c r="X7980">
        <v>7978</v>
      </c>
      <c r="Y7980" s="8" t="s">
        <v>19225</v>
      </c>
      <c r="Z7980">
        <v>327992</v>
      </c>
      <c r="AB7980" s="8" t="s">
        <v>19226</v>
      </c>
    </row>
    <row r="7981" spans="24:28" x14ac:dyDescent="0.25">
      <c r="X7981">
        <v>7979</v>
      </c>
      <c r="Y7981" s="8" t="s">
        <v>19227</v>
      </c>
      <c r="Z7981">
        <v>212322</v>
      </c>
      <c r="AB7981" s="8" t="s">
        <v>19228</v>
      </c>
    </row>
    <row r="7982" spans="24:28" x14ac:dyDescent="0.25">
      <c r="X7982">
        <v>7980</v>
      </c>
      <c r="Y7982" s="8" t="s">
        <v>19229</v>
      </c>
      <c r="Z7982">
        <v>611430</v>
      </c>
      <c r="AB7982" s="8" t="s">
        <v>19230</v>
      </c>
    </row>
    <row r="7983" spans="24:28" x14ac:dyDescent="0.25">
      <c r="X7983">
        <v>7981</v>
      </c>
      <c r="Y7983" s="8" t="s">
        <v>19231</v>
      </c>
      <c r="Z7983">
        <v>424120</v>
      </c>
      <c r="AA7983">
        <v>339940</v>
      </c>
      <c r="AB7983" s="8" t="s">
        <v>19232</v>
      </c>
    </row>
    <row r="7984" spans="24:28" x14ac:dyDescent="0.25">
      <c r="X7984">
        <v>7982</v>
      </c>
      <c r="Y7984" s="8" t="s">
        <v>19233</v>
      </c>
      <c r="Z7984">
        <v>532283</v>
      </c>
      <c r="AA7984">
        <v>446199</v>
      </c>
      <c r="AB7984" s="8" t="s">
        <v>19234</v>
      </c>
    </row>
    <row r="7985" spans="24:28" x14ac:dyDescent="0.25">
      <c r="X7985">
        <v>7983</v>
      </c>
      <c r="Y7985" s="8" t="s">
        <v>19235</v>
      </c>
      <c r="Z7985">
        <v>562920</v>
      </c>
      <c r="AB7985" s="8" t="s">
        <v>19236</v>
      </c>
    </row>
    <row r="7986" spans="24:28" x14ac:dyDescent="0.25">
      <c r="X7986">
        <v>7984</v>
      </c>
      <c r="Y7986" s="8" t="s">
        <v>19237</v>
      </c>
      <c r="Z7986">
        <v>541921</v>
      </c>
      <c r="AB7986" s="8" t="s">
        <v>19238</v>
      </c>
    </row>
    <row r="7987" spans="24:28" x14ac:dyDescent="0.25">
      <c r="X7987">
        <v>7985</v>
      </c>
      <c r="Y7987" s="8" t="s">
        <v>19239</v>
      </c>
      <c r="Z7987">
        <v>335129</v>
      </c>
      <c r="AB7987" s="8" t="s">
        <v>19240</v>
      </c>
    </row>
    <row r="7988" spans="24:28" x14ac:dyDescent="0.25">
      <c r="X7988">
        <v>7986</v>
      </c>
      <c r="Y7988" s="8" t="s">
        <v>19241</v>
      </c>
      <c r="Z7988">
        <v>112320</v>
      </c>
      <c r="AA7988">
        <v>424490</v>
      </c>
      <c r="AB7988" s="8" t="s">
        <v>19242</v>
      </c>
    </row>
    <row r="7989" spans="24:28" x14ac:dyDescent="0.25">
      <c r="X7989">
        <v>7987</v>
      </c>
      <c r="Y7989" s="8" t="s">
        <v>19243</v>
      </c>
      <c r="Z7989">
        <v>485310</v>
      </c>
      <c r="AA7989">
        <v>485320</v>
      </c>
      <c r="AB7989" s="8" t="s">
        <v>19244</v>
      </c>
    </row>
    <row r="7990" spans="24:28" x14ac:dyDescent="0.25">
      <c r="X7990">
        <v>7988</v>
      </c>
      <c r="Y7990" s="8" t="s">
        <v>19245</v>
      </c>
      <c r="Z7990">
        <v>335121</v>
      </c>
      <c r="AB7990" s="8" t="s">
        <v>19246</v>
      </c>
    </row>
    <row r="7991" spans="24:28" x14ac:dyDescent="0.25">
      <c r="X7991">
        <v>7989</v>
      </c>
      <c r="Y7991" s="8" t="s">
        <v>19247</v>
      </c>
      <c r="Z7991">
        <v>541612</v>
      </c>
      <c r="AB7991" s="8" t="s">
        <v>19248</v>
      </c>
    </row>
    <row r="7992" spans="24:28" x14ac:dyDescent="0.25">
      <c r="X7992">
        <v>7990</v>
      </c>
      <c r="Y7992" s="8" t="s">
        <v>19249</v>
      </c>
      <c r="Z7992">
        <v>621111</v>
      </c>
      <c r="AB7992" s="8" t="s">
        <v>19250</v>
      </c>
    </row>
    <row r="7993" spans="24:28" x14ac:dyDescent="0.25">
      <c r="X7993">
        <v>7991</v>
      </c>
      <c r="Y7993" s="8" t="s">
        <v>19251</v>
      </c>
      <c r="Z7993">
        <v>334519</v>
      </c>
      <c r="AB7993" s="8" t="s">
        <v>19252</v>
      </c>
    </row>
    <row r="7994" spans="24:28" x14ac:dyDescent="0.25">
      <c r="X7994">
        <v>7992</v>
      </c>
      <c r="Y7994" s="8" t="s">
        <v>19253</v>
      </c>
      <c r="Z7994">
        <v>336320</v>
      </c>
      <c r="AA7994">
        <v>336320</v>
      </c>
      <c r="AB7994" s="8" t="s">
        <v>19254</v>
      </c>
    </row>
    <row r="7995" spans="24:28" x14ac:dyDescent="0.25">
      <c r="X7995">
        <v>7993</v>
      </c>
      <c r="Y7995" s="8" t="s">
        <v>19255</v>
      </c>
      <c r="Z7995">
        <v>332216</v>
      </c>
      <c r="AA7995">
        <v>333248</v>
      </c>
      <c r="AB7995" s="8" t="s">
        <v>19256</v>
      </c>
    </row>
    <row r="7996" spans="24:28" x14ac:dyDescent="0.25">
      <c r="X7996">
        <v>7994</v>
      </c>
      <c r="Y7996" s="8" t="s">
        <v>19257</v>
      </c>
      <c r="Z7996">
        <v>336411</v>
      </c>
      <c r="AA7996">
        <v>336992</v>
      </c>
      <c r="AB7996" s="8" t="s">
        <v>19258</v>
      </c>
    </row>
    <row r="7997" spans="24:28" x14ac:dyDescent="0.25">
      <c r="X7997">
        <v>7995</v>
      </c>
      <c r="Y7997" s="8" t="s">
        <v>19259</v>
      </c>
      <c r="Z7997">
        <v>611710</v>
      </c>
      <c r="AB7997" s="8" t="s">
        <v>19260</v>
      </c>
    </row>
    <row r="7998" spans="24:28" x14ac:dyDescent="0.25">
      <c r="X7998">
        <v>7996</v>
      </c>
      <c r="Y7998" s="8" t="s">
        <v>19261</v>
      </c>
      <c r="Z7998">
        <v>624210</v>
      </c>
      <c r="AB7998" s="8" t="s">
        <v>19262</v>
      </c>
    </row>
    <row r="7999" spans="24:28" x14ac:dyDescent="0.25">
      <c r="X7999">
        <v>7997</v>
      </c>
      <c r="Y7999" s="8" t="s">
        <v>15443</v>
      </c>
      <c r="Z7999">
        <v>112340</v>
      </c>
      <c r="AA7999">
        <v>112320</v>
      </c>
      <c r="AB7999" s="8" t="s">
        <v>19263</v>
      </c>
    </row>
    <row r="8000" spans="24:28" x14ac:dyDescent="0.25">
      <c r="X8000">
        <v>7998</v>
      </c>
      <c r="Y8000" s="8" t="s">
        <v>19264</v>
      </c>
      <c r="Z8000">
        <v>238130</v>
      </c>
      <c r="AA8000">
        <v>238990</v>
      </c>
      <c r="AB8000" s="8" t="s">
        <v>19265</v>
      </c>
    </row>
    <row r="8001" spans="24:28" x14ac:dyDescent="0.25">
      <c r="X8001">
        <v>7999</v>
      </c>
      <c r="Y8001" s="8" t="s">
        <v>19266</v>
      </c>
      <c r="Z8001">
        <v>112112</v>
      </c>
      <c r="AB8001" s="8" t="s">
        <v>19267</v>
      </c>
    </row>
    <row r="8002" spans="24:28" x14ac:dyDescent="0.25">
      <c r="X8002">
        <v>8000</v>
      </c>
      <c r="Y8002" s="8" t="s">
        <v>19268</v>
      </c>
      <c r="Z8002">
        <v>811118</v>
      </c>
      <c r="AA8002">
        <v>423110</v>
      </c>
      <c r="AB8002" s="8" t="s">
        <v>19269</v>
      </c>
    </row>
    <row r="8003" spans="24:28" x14ac:dyDescent="0.25">
      <c r="X8003">
        <v>8001</v>
      </c>
      <c r="Y8003" s="8" t="s">
        <v>19270</v>
      </c>
      <c r="Z8003">
        <v>321920</v>
      </c>
      <c r="AB8003" s="8" t="s">
        <v>19271</v>
      </c>
    </row>
    <row r="8004" spans="24:28" x14ac:dyDescent="0.25">
      <c r="X8004">
        <v>8002</v>
      </c>
      <c r="Y8004" s="8" t="s">
        <v>19272</v>
      </c>
      <c r="Z8004">
        <v>561312</v>
      </c>
      <c r="AB8004" s="8" t="s">
        <v>19273</v>
      </c>
    </row>
    <row r="8005" spans="24:28" x14ac:dyDescent="0.25">
      <c r="X8005">
        <v>8003</v>
      </c>
      <c r="Y8005" s="8" t="s">
        <v>19274</v>
      </c>
      <c r="Z8005">
        <v>811210</v>
      </c>
      <c r="AB8005" s="8" t="s">
        <v>19275</v>
      </c>
    </row>
    <row r="8006" spans="24:28" x14ac:dyDescent="0.25">
      <c r="X8006">
        <v>8004</v>
      </c>
      <c r="Y8006" s="8" t="s">
        <v>19276</v>
      </c>
      <c r="Z8006">
        <v>561720</v>
      </c>
      <c r="AB8006" s="8" t="s">
        <v>19277</v>
      </c>
    </row>
    <row r="8007" spans="24:28" x14ac:dyDescent="0.25">
      <c r="X8007">
        <v>8005</v>
      </c>
      <c r="Y8007" s="8" t="s">
        <v>19278</v>
      </c>
      <c r="Z8007">
        <v>423610</v>
      </c>
      <c r="AB8007" s="8" t="s">
        <v>19279</v>
      </c>
    </row>
    <row r="8008" spans="24:28" x14ac:dyDescent="0.25">
      <c r="X8008">
        <v>8006</v>
      </c>
      <c r="Y8008" s="8" t="s">
        <v>19280</v>
      </c>
      <c r="Z8008">
        <v>926110</v>
      </c>
      <c r="AB8008" s="8" t="s">
        <v>19281</v>
      </c>
    </row>
    <row r="8009" spans="24:28" x14ac:dyDescent="0.25">
      <c r="X8009">
        <v>8007</v>
      </c>
      <c r="Y8009" s="8" t="s">
        <v>19282</v>
      </c>
      <c r="Z8009">
        <v>236116</v>
      </c>
      <c r="AA8009">
        <v>531311</v>
      </c>
      <c r="AB8009" s="8" t="s">
        <v>19283</v>
      </c>
    </row>
    <row r="8010" spans="24:28" x14ac:dyDescent="0.25">
      <c r="X8010">
        <v>8008</v>
      </c>
      <c r="Y8010" s="8" t="s">
        <v>19284</v>
      </c>
      <c r="Z8010">
        <v>312111</v>
      </c>
      <c r="AB8010" s="8" t="s">
        <v>19285</v>
      </c>
    </row>
    <row r="8011" spans="24:28" x14ac:dyDescent="0.25">
      <c r="X8011">
        <v>8009</v>
      </c>
      <c r="Y8011" s="8" t="s">
        <v>19286</v>
      </c>
      <c r="Z8011">
        <v>238310</v>
      </c>
      <c r="AA8011">
        <v>238390</v>
      </c>
      <c r="AB8011" s="8" t="s">
        <v>19287</v>
      </c>
    </row>
    <row r="8012" spans="24:28" x14ac:dyDescent="0.25">
      <c r="X8012">
        <v>8010</v>
      </c>
      <c r="Y8012" s="8" t="s">
        <v>19288</v>
      </c>
      <c r="Z8012">
        <v>315280</v>
      </c>
      <c r="AA8012">
        <v>423920</v>
      </c>
      <c r="AB8012" s="8" t="s">
        <v>19289</v>
      </c>
    </row>
    <row r="8013" spans="24:28" x14ac:dyDescent="0.25">
      <c r="X8013">
        <v>8011</v>
      </c>
      <c r="Y8013" s="8" t="s">
        <v>19290</v>
      </c>
      <c r="Z8013">
        <v>333923</v>
      </c>
      <c r="AA8013">
        <v>333120</v>
      </c>
      <c r="AB8013" s="8" t="s">
        <v>19291</v>
      </c>
    </row>
    <row r="8014" spans="24:28" x14ac:dyDescent="0.25">
      <c r="X8014">
        <v>8012</v>
      </c>
      <c r="Y8014" s="8" t="s">
        <v>19292</v>
      </c>
      <c r="Z8014">
        <v>611410</v>
      </c>
      <c r="AA8014">
        <v>611519</v>
      </c>
      <c r="AB8014" s="8" t="s">
        <v>19293</v>
      </c>
    </row>
    <row r="8015" spans="24:28" x14ac:dyDescent="0.25">
      <c r="X8015">
        <v>8013</v>
      </c>
      <c r="Y8015" s="8" t="s">
        <v>19294</v>
      </c>
      <c r="Z8015">
        <v>332410</v>
      </c>
      <c r="AA8015">
        <v>238220</v>
      </c>
      <c r="AB8015" s="8" t="s">
        <v>19295</v>
      </c>
    </row>
    <row r="8016" spans="24:28" x14ac:dyDescent="0.25">
      <c r="X8016">
        <v>8014</v>
      </c>
      <c r="Y8016" s="8" t="s">
        <v>19296</v>
      </c>
      <c r="Z8016">
        <v>424130</v>
      </c>
      <c r="AA8016">
        <v>423840</v>
      </c>
      <c r="AB8016" s="8" t="s">
        <v>19297</v>
      </c>
    </row>
    <row r="8017" spans="24:28" x14ac:dyDescent="0.25">
      <c r="X8017">
        <v>8015</v>
      </c>
      <c r="Y8017" s="8" t="s">
        <v>19298</v>
      </c>
      <c r="Z8017">
        <v>711310</v>
      </c>
      <c r="AA8017">
        <v>551112</v>
      </c>
      <c r="AB8017" s="8" t="s">
        <v>19299</v>
      </c>
    </row>
    <row r="8018" spans="24:28" x14ac:dyDescent="0.25">
      <c r="X8018">
        <v>8016</v>
      </c>
      <c r="Y8018" s="8" t="s">
        <v>19300</v>
      </c>
      <c r="Z8018">
        <v>311119</v>
      </c>
      <c r="AB8018" s="8" t="s">
        <v>19301</v>
      </c>
    </row>
    <row r="8019" spans="24:28" x14ac:dyDescent="0.25">
      <c r="X8019">
        <v>8017</v>
      </c>
      <c r="Y8019" s="8" t="s">
        <v>19302</v>
      </c>
      <c r="Z8019">
        <v>424340</v>
      </c>
      <c r="AA8019">
        <v>458210</v>
      </c>
      <c r="AB8019" s="8" t="s">
        <v>19303</v>
      </c>
    </row>
    <row r="8020" spans="24:28" x14ac:dyDescent="0.25">
      <c r="X8020">
        <v>8018</v>
      </c>
      <c r="Y8020" s="8" t="s">
        <v>19304</v>
      </c>
      <c r="Z8020">
        <v>115113</v>
      </c>
      <c r="AB8020" s="8" t="s">
        <v>19305</v>
      </c>
    </row>
    <row r="8021" spans="24:28" x14ac:dyDescent="0.25">
      <c r="X8021">
        <v>8019</v>
      </c>
      <c r="Y8021" s="8" t="s">
        <v>19306</v>
      </c>
      <c r="Z8021">
        <v>333414</v>
      </c>
      <c r="AA8021">
        <v>541310</v>
      </c>
      <c r="AB8021" s="8" t="s">
        <v>19307</v>
      </c>
    </row>
    <row r="8022" spans="24:28" x14ac:dyDescent="0.25">
      <c r="X8022">
        <v>8020</v>
      </c>
      <c r="Y8022" s="8" t="s">
        <v>19308</v>
      </c>
      <c r="Z8022">
        <v>812910</v>
      </c>
      <c r="AB8022" s="8" t="s">
        <v>19309</v>
      </c>
    </row>
    <row r="8023" spans="24:28" x14ac:dyDescent="0.25">
      <c r="X8023">
        <v>8021</v>
      </c>
      <c r="Y8023" s="8" t="s">
        <v>19310</v>
      </c>
      <c r="Z8023">
        <v>423940</v>
      </c>
      <c r="AB8023" s="8" t="s">
        <v>19311</v>
      </c>
    </row>
    <row r="8024" spans="24:28" x14ac:dyDescent="0.25">
      <c r="X8024">
        <v>8022</v>
      </c>
      <c r="Y8024" s="8" t="s">
        <v>19312</v>
      </c>
      <c r="Z8024">
        <v>623110</v>
      </c>
      <c r="AA8024">
        <v>624190</v>
      </c>
      <c r="AB8024" s="8" t="s">
        <v>19313</v>
      </c>
    </row>
    <row r="8025" spans="24:28" x14ac:dyDescent="0.25">
      <c r="X8025">
        <v>8023</v>
      </c>
      <c r="Y8025" s="8" t="s">
        <v>19314</v>
      </c>
      <c r="Z8025">
        <v>334416</v>
      </c>
      <c r="AA8025">
        <v>334513</v>
      </c>
      <c r="AB8025" s="8" t="s">
        <v>19315</v>
      </c>
    </row>
    <row r="8026" spans="24:28" x14ac:dyDescent="0.25">
      <c r="X8026">
        <v>8024</v>
      </c>
      <c r="Y8026" s="8" t="s">
        <v>19316</v>
      </c>
      <c r="Z8026">
        <v>339113</v>
      </c>
      <c r="AB8026" s="8" t="s">
        <v>19317</v>
      </c>
    </row>
    <row r="8027" spans="24:28" x14ac:dyDescent="0.25">
      <c r="X8027">
        <v>8025</v>
      </c>
      <c r="Y8027" s="8" t="s">
        <v>19318</v>
      </c>
      <c r="Z8027">
        <v>541512</v>
      </c>
      <c r="AA8027">
        <v>513210</v>
      </c>
      <c r="AB8027" s="8" t="s">
        <v>19319</v>
      </c>
    </row>
    <row r="8028" spans="24:28" x14ac:dyDescent="0.25">
      <c r="X8028">
        <v>8026</v>
      </c>
      <c r="Y8028" s="8" t="s">
        <v>19320</v>
      </c>
      <c r="Z8028">
        <v>238340</v>
      </c>
      <c r="AA8028">
        <v>423220</v>
      </c>
      <c r="AB8028" s="8" t="s">
        <v>19321</v>
      </c>
    </row>
    <row r="8029" spans="24:28" x14ac:dyDescent="0.25">
      <c r="X8029">
        <v>8027</v>
      </c>
      <c r="Y8029" s="8" t="s">
        <v>19322</v>
      </c>
      <c r="Z8029">
        <v>313310</v>
      </c>
      <c r="AB8029" s="8" t="s">
        <v>19323</v>
      </c>
    </row>
    <row r="8030" spans="24:28" x14ac:dyDescent="0.25">
      <c r="X8030">
        <v>8028</v>
      </c>
      <c r="Y8030" s="8" t="s">
        <v>19324</v>
      </c>
      <c r="Z8030">
        <v>331524</v>
      </c>
      <c r="AA8030">
        <v>331529</v>
      </c>
      <c r="AB8030" s="8" t="s">
        <v>19325</v>
      </c>
    </row>
    <row r="8031" spans="24:28" x14ac:dyDescent="0.25">
      <c r="X8031">
        <v>8029</v>
      </c>
      <c r="Y8031" s="8" t="s">
        <v>19326</v>
      </c>
      <c r="Z8031">
        <v>531130</v>
      </c>
      <c r="AB8031" s="8" t="s">
        <v>19327</v>
      </c>
    </row>
    <row r="8032" spans="24:28" x14ac:dyDescent="0.25">
      <c r="X8032">
        <v>8030</v>
      </c>
      <c r="Y8032" s="8" t="s">
        <v>19328</v>
      </c>
      <c r="Z8032">
        <v>611513</v>
      </c>
      <c r="AB8032" s="8" t="s">
        <v>19329</v>
      </c>
    </row>
    <row r="8033" spans="24:28" x14ac:dyDescent="0.25">
      <c r="X8033">
        <v>8031</v>
      </c>
      <c r="Y8033" s="8" t="s">
        <v>19330</v>
      </c>
      <c r="Z8033">
        <v>517111</v>
      </c>
      <c r="AB8033" s="8" t="s">
        <v>19331</v>
      </c>
    </row>
    <row r="8034" spans="24:28" x14ac:dyDescent="0.25">
      <c r="X8034">
        <v>8032</v>
      </c>
      <c r="Y8034" s="8" t="s">
        <v>19332</v>
      </c>
      <c r="Z8034">
        <v>311942</v>
      </c>
      <c r="AB8034" s="8" t="s">
        <v>19333</v>
      </c>
    </row>
    <row r="8035" spans="24:28" x14ac:dyDescent="0.25">
      <c r="X8035">
        <v>8033</v>
      </c>
      <c r="Y8035" s="8" t="s">
        <v>19334</v>
      </c>
      <c r="Z8035">
        <v>334418</v>
      </c>
      <c r="AA8035">
        <v>334419</v>
      </c>
      <c r="AB8035" s="8" t="s">
        <v>19335</v>
      </c>
    </row>
    <row r="8036" spans="24:28" x14ac:dyDescent="0.25">
      <c r="X8036">
        <v>8034</v>
      </c>
      <c r="Y8036" s="8" t="s">
        <v>19336</v>
      </c>
      <c r="Z8036">
        <v>311813</v>
      </c>
      <c r="AA8036">
        <v>311812</v>
      </c>
      <c r="AB8036" s="8" t="s">
        <v>19337</v>
      </c>
    </row>
    <row r="8037" spans="24:28" x14ac:dyDescent="0.25">
      <c r="X8037">
        <v>8035</v>
      </c>
      <c r="Y8037" s="8" t="s">
        <v>19338</v>
      </c>
      <c r="Z8037">
        <v>238350</v>
      </c>
      <c r="AA8037">
        <v>238170</v>
      </c>
      <c r="AB8037" s="8" t="s">
        <v>19339</v>
      </c>
    </row>
    <row r="8038" spans="24:28" x14ac:dyDescent="0.25">
      <c r="X8038">
        <v>8036</v>
      </c>
      <c r="Y8038" s="8" t="s">
        <v>19340</v>
      </c>
      <c r="Z8038">
        <v>711219</v>
      </c>
      <c r="AB8038" s="8" t="s">
        <v>19341</v>
      </c>
    </row>
    <row r="8039" spans="24:28" x14ac:dyDescent="0.25">
      <c r="X8039">
        <v>8037</v>
      </c>
      <c r="Y8039" s="8" t="s">
        <v>19342</v>
      </c>
      <c r="Z8039">
        <v>541860</v>
      </c>
      <c r="AA8039">
        <v>323111</v>
      </c>
      <c r="AB8039" s="8" t="s">
        <v>19343</v>
      </c>
    </row>
    <row r="8040" spans="24:28" x14ac:dyDescent="0.25">
      <c r="X8040">
        <v>8038</v>
      </c>
      <c r="Y8040" s="8" t="s">
        <v>19344</v>
      </c>
      <c r="Z8040">
        <v>444130</v>
      </c>
      <c r="AA8040">
        <v>452319</v>
      </c>
      <c r="AB8040" s="8" t="s">
        <v>19345</v>
      </c>
    </row>
    <row r="8041" spans="24:28" x14ac:dyDescent="0.25">
      <c r="X8041">
        <v>8039</v>
      </c>
      <c r="Y8041" s="8" t="s">
        <v>19346</v>
      </c>
      <c r="Z8041">
        <v>334511</v>
      </c>
      <c r="AA8041">
        <v>334220</v>
      </c>
      <c r="AB8041" s="8" t="s">
        <v>19347</v>
      </c>
    </row>
    <row r="8042" spans="24:28" x14ac:dyDescent="0.25">
      <c r="X8042">
        <v>8040</v>
      </c>
      <c r="Y8042" s="8" t="s">
        <v>19348</v>
      </c>
      <c r="Z8042">
        <v>561710</v>
      </c>
      <c r="AB8042" s="8" t="s">
        <v>19349</v>
      </c>
    </row>
    <row r="8043" spans="24:28" x14ac:dyDescent="0.25">
      <c r="X8043">
        <v>8041</v>
      </c>
      <c r="Y8043" s="8" t="s">
        <v>19350</v>
      </c>
      <c r="Z8043">
        <v>441210</v>
      </c>
      <c r="AA8043">
        <v>336999</v>
      </c>
      <c r="AB8043" s="8" t="s">
        <v>19351</v>
      </c>
    </row>
    <row r="8044" spans="24:28" x14ac:dyDescent="0.25">
      <c r="X8044">
        <v>8042</v>
      </c>
      <c r="Y8044" s="8" t="s">
        <v>19352</v>
      </c>
      <c r="Z8044">
        <v>321999</v>
      </c>
      <c r="AB8044" s="8" t="s">
        <v>19353</v>
      </c>
    </row>
    <row r="8045" spans="24:28" x14ac:dyDescent="0.25">
      <c r="X8045">
        <v>8043</v>
      </c>
      <c r="Y8045" s="8" t="s">
        <v>19354</v>
      </c>
      <c r="Z8045">
        <v>221115</v>
      </c>
      <c r="AB8045" s="8" t="s">
        <v>19355</v>
      </c>
    </row>
    <row r="8046" spans="24:28" x14ac:dyDescent="0.25">
      <c r="X8046">
        <v>8044</v>
      </c>
      <c r="Y8046" s="8" t="s">
        <v>19356</v>
      </c>
      <c r="Z8046">
        <v>113110</v>
      </c>
      <c r="AB8046" s="8" t="s">
        <v>19357</v>
      </c>
    </row>
    <row r="8047" spans="24:28" x14ac:dyDescent="0.25">
      <c r="X8047">
        <v>8045</v>
      </c>
      <c r="Y8047" s="8" t="s">
        <v>19358</v>
      </c>
      <c r="Z8047">
        <v>325611</v>
      </c>
      <c r="AA8047">
        <v>339114</v>
      </c>
      <c r="AB8047" s="8" t="s">
        <v>19359</v>
      </c>
    </row>
    <row r="8048" spans="24:28" x14ac:dyDescent="0.25">
      <c r="X8048">
        <v>8046</v>
      </c>
      <c r="Y8048" s="8" t="s">
        <v>19360</v>
      </c>
      <c r="Z8048">
        <v>111411</v>
      </c>
      <c r="AB8048" s="8" t="s">
        <v>19361</v>
      </c>
    </row>
    <row r="8049" spans="24:28" x14ac:dyDescent="0.25">
      <c r="X8049">
        <v>8047</v>
      </c>
      <c r="Y8049" s="8" t="s">
        <v>19362</v>
      </c>
      <c r="Z8049">
        <v>485210</v>
      </c>
      <c r="AA8049">
        <v>485410</v>
      </c>
      <c r="AB8049" s="8" t="s">
        <v>19363</v>
      </c>
    </row>
    <row r="8050" spans="24:28" x14ac:dyDescent="0.25">
      <c r="X8050">
        <v>8048</v>
      </c>
      <c r="Y8050" s="8" t="s">
        <v>19364</v>
      </c>
      <c r="Z8050">
        <v>525110</v>
      </c>
      <c r="AB8050" s="8" t="s">
        <v>19365</v>
      </c>
    </row>
    <row r="8051" spans="24:28" x14ac:dyDescent="0.25">
      <c r="X8051">
        <v>8049</v>
      </c>
      <c r="Y8051" s="8" t="s">
        <v>19366</v>
      </c>
      <c r="Z8051">
        <v>339940</v>
      </c>
      <c r="AA8051">
        <v>325998</v>
      </c>
      <c r="AB8051" s="8" t="s">
        <v>19367</v>
      </c>
    </row>
    <row r="8052" spans="24:28" x14ac:dyDescent="0.25">
      <c r="X8052">
        <v>8050</v>
      </c>
      <c r="Y8052" s="8" t="s">
        <v>19368</v>
      </c>
      <c r="Z8052">
        <v>324121</v>
      </c>
      <c r="AA8052">
        <v>237310</v>
      </c>
      <c r="AB8052" s="8" t="s">
        <v>19369</v>
      </c>
    </row>
    <row r="8053" spans="24:28" x14ac:dyDescent="0.25">
      <c r="X8053">
        <v>8051</v>
      </c>
      <c r="Y8053" s="8" t="s">
        <v>19370</v>
      </c>
      <c r="Z8053">
        <v>335220</v>
      </c>
      <c r="AA8053">
        <v>339999</v>
      </c>
      <c r="AB8053" s="8" t="s">
        <v>19371</v>
      </c>
    </row>
    <row r="8054" spans="24:28" x14ac:dyDescent="0.25">
      <c r="X8054">
        <v>8052</v>
      </c>
      <c r="Y8054" s="8" t="s">
        <v>19372</v>
      </c>
      <c r="Z8054">
        <v>221112</v>
      </c>
      <c r="AB8054" s="8" t="s">
        <v>19373</v>
      </c>
    </row>
    <row r="8055" spans="24:28" x14ac:dyDescent="0.25">
      <c r="X8055">
        <v>8053</v>
      </c>
      <c r="Y8055" s="8" t="s">
        <v>19374</v>
      </c>
      <c r="Z8055">
        <v>337214</v>
      </c>
      <c r="AA8055">
        <v>337211</v>
      </c>
      <c r="AB8055" s="8" t="s">
        <v>19375</v>
      </c>
    </row>
    <row r="8056" spans="24:28" x14ac:dyDescent="0.25">
      <c r="X8056">
        <v>8054</v>
      </c>
      <c r="Y8056" s="8" t="s">
        <v>19376</v>
      </c>
      <c r="Z8056">
        <v>453310</v>
      </c>
      <c r="AB8056" s="8" t="s">
        <v>19377</v>
      </c>
    </row>
    <row r="8057" spans="24:28" x14ac:dyDescent="0.25">
      <c r="X8057">
        <v>8055</v>
      </c>
      <c r="Y8057" s="8" t="s">
        <v>19378</v>
      </c>
      <c r="Z8057">
        <v>713920</v>
      </c>
      <c r="AB8057" s="8" t="s">
        <v>19379</v>
      </c>
    </row>
    <row r="8058" spans="24:28" x14ac:dyDescent="0.25">
      <c r="X8058">
        <v>8056</v>
      </c>
      <c r="Y8058" s="8" t="s">
        <v>19380</v>
      </c>
      <c r="Z8058">
        <v>611420</v>
      </c>
      <c r="AB8058" s="8" t="s">
        <v>19381</v>
      </c>
    </row>
    <row r="8059" spans="24:28" x14ac:dyDescent="0.25">
      <c r="X8059">
        <v>8057</v>
      </c>
      <c r="Y8059" s="8" t="s">
        <v>19382</v>
      </c>
      <c r="Z8059">
        <v>488490</v>
      </c>
      <c r="AB8059" s="8" t="s">
        <v>19383</v>
      </c>
    </row>
    <row r="8060" spans="24:28" x14ac:dyDescent="0.25">
      <c r="X8060">
        <v>8058</v>
      </c>
      <c r="Y8060" s="8" t="s">
        <v>19384</v>
      </c>
      <c r="Z8060">
        <v>311422</v>
      </c>
      <c r="AA8060">
        <v>311423</v>
      </c>
      <c r="AB8060" s="8" t="s">
        <v>19385</v>
      </c>
    </row>
    <row r="8061" spans="24:28" x14ac:dyDescent="0.25">
      <c r="X8061">
        <v>8059</v>
      </c>
      <c r="Y8061" s="8" t="s">
        <v>19386</v>
      </c>
      <c r="Z8061">
        <v>331313</v>
      </c>
      <c r="AA8061">
        <v>331315</v>
      </c>
      <c r="AB8061" s="8" t="s">
        <v>19387</v>
      </c>
    </row>
    <row r="8062" spans="24:28" x14ac:dyDescent="0.25">
      <c r="X8062">
        <v>8060</v>
      </c>
      <c r="Y8062" s="8" t="s">
        <v>19388</v>
      </c>
      <c r="Z8062">
        <v>314999</v>
      </c>
      <c r="AA8062">
        <v>327120</v>
      </c>
      <c r="AB8062" s="8" t="s">
        <v>19389</v>
      </c>
    </row>
    <row r="8063" spans="24:28" x14ac:dyDescent="0.25">
      <c r="X8063">
        <v>8061</v>
      </c>
      <c r="Y8063" s="8" t="s">
        <v>19390</v>
      </c>
      <c r="Z8063">
        <v>313220</v>
      </c>
      <c r="AA8063">
        <v>424310</v>
      </c>
      <c r="AB8063" s="8" t="s">
        <v>19391</v>
      </c>
    </row>
    <row r="8064" spans="24:28" x14ac:dyDescent="0.25">
      <c r="X8064">
        <v>8062</v>
      </c>
      <c r="Y8064" s="8" t="s">
        <v>19392</v>
      </c>
      <c r="Z8064">
        <v>312120</v>
      </c>
      <c r="AB8064" s="8" t="s">
        <v>19393</v>
      </c>
    </row>
    <row r="8065" spans="24:28" x14ac:dyDescent="0.25">
      <c r="X8065">
        <v>8063</v>
      </c>
      <c r="Y8065" s="8" t="s">
        <v>19394</v>
      </c>
      <c r="Z8065">
        <v>331210</v>
      </c>
      <c r="AB8065" s="8" t="s">
        <v>19395</v>
      </c>
    </row>
    <row r="8066" spans="24:28" x14ac:dyDescent="0.25">
      <c r="X8066">
        <v>8064</v>
      </c>
      <c r="Y8066" s="8" t="s">
        <v>19396</v>
      </c>
      <c r="Z8066">
        <v>446130</v>
      </c>
      <c r="AB8066" s="8" t="s">
        <v>19397</v>
      </c>
    </row>
    <row r="8067" spans="24:28" x14ac:dyDescent="0.25">
      <c r="X8067">
        <v>8065</v>
      </c>
      <c r="Y8067" s="8" t="s">
        <v>19398</v>
      </c>
      <c r="Z8067">
        <v>335210</v>
      </c>
      <c r="AA8067">
        <v>332215</v>
      </c>
      <c r="AB8067" s="8" t="s">
        <v>19399</v>
      </c>
    </row>
    <row r="8068" spans="24:28" x14ac:dyDescent="0.25">
      <c r="X8068">
        <v>8066</v>
      </c>
      <c r="Y8068" s="8" t="s">
        <v>19400</v>
      </c>
      <c r="Z8068">
        <v>922120</v>
      </c>
      <c r="AB8068" s="8" t="s">
        <v>19401</v>
      </c>
    </row>
    <row r="8069" spans="24:28" x14ac:dyDescent="0.25">
      <c r="X8069">
        <v>8067</v>
      </c>
      <c r="Y8069" s="8" t="s">
        <v>19402</v>
      </c>
      <c r="Z8069">
        <v>424990</v>
      </c>
      <c r="AB8069" s="8" t="s">
        <v>19403</v>
      </c>
    </row>
    <row r="8070" spans="24:28" x14ac:dyDescent="0.25">
      <c r="X8070">
        <v>8068</v>
      </c>
      <c r="Y8070" s="8" t="s">
        <v>19404</v>
      </c>
      <c r="Z8070">
        <v>812331</v>
      </c>
      <c r="AA8070">
        <v>532281</v>
      </c>
      <c r="AB8070" s="8" t="s">
        <v>19405</v>
      </c>
    </row>
    <row r="8071" spans="24:28" x14ac:dyDescent="0.25">
      <c r="X8071">
        <v>8069</v>
      </c>
      <c r="Y8071" s="8" t="s">
        <v>19406</v>
      </c>
      <c r="Z8071">
        <v>423830</v>
      </c>
      <c r="AA8071">
        <v>424720</v>
      </c>
      <c r="AB8071" s="8" t="s">
        <v>19407</v>
      </c>
    </row>
    <row r="8072" spans="24:28" x14ac:dyDescent="0.25">
      <c r="X8072">
        <v>8070</v>
      </c>
      <c r="Y8072" s="8" t="s">
        <v>19408</v>
      </c>
      <c r="Z8072">
        <v>221117</v>
      </c>
      <c r="AB8072" s="8" t="s">
        <v>19409</v>
      </c>
    </row>
    <row r="8073" spans="24:28" x14ac:dyDescent="0.25">
      <c r="X8073">
        <v>8071</v>
      </c>
      <c r="Y8073" s="8" t="s">
        <v>19410</v>
      </c>
      <c r="Z8073">
        <v>562211</v>
      </c>
      <c r="AB8073" s="8" t="s">
        <v>19411</v>
      </c>
    </row>
    <row r="8074" spans="24:28" x14ac:dyDescent="0.25">
      <c r="X8074">
        <v>8072</v>
      </c>
      <c r="Y8074" s="8" t="s">
        <v>19412</v>
      </c>
      <c r="Z8074">
        <v>333243</v>
      </c>
      <c r="AA8074">
        <v>423830</v>
      </c>
      <c r="AB8074" s="8" t="s">
        <v>19413</v>
      </c>
    </row>
    <row r="8075" spans="24:28" x14ac:dyDescent="0.25">
      <c r="X8075">
        <v>8073</v>
      </c>
      <c r="Y8075" s="8" t="s">
        <v>19414</v>
      </c>
      <c r="Z8075">
        <v>531210</v>
      </c>
      <c r="AA8075">
        <v>721110</v>
      </c>
      <c r="AB8075" s="8" t="s">
        <v>19415</v>
      </c>
    </row>
    <row r="8076" spans="24:28" x14ac:dyDescent="0.25">
      <c r="X8076">
        <v>8074</v>
      </c>
      <c r="Y8076" s="8" t="s">
        <v>19416</v>
      </c>
      <c r="Z8076">
        <v>334610</v>
      </c>
      <c r="AA8076">
        <v>334610</v>
      </c>
      <c r="AB8076" s="8" t="s">
        <v>19417</v>
      </c>
    </row>
    <row r="8077" spans="24:28" x14ac:dyDescent="0.25">
      <c r="X8077">
        <v>8075</v>
      </c>
      <c r="Y8077" s="8" t="s">
        <v>19418</v>
      </c>
      <c r="Z8077">
        <v>332993</v>
      </c>
      <c r="AB8077" s="8" t="s">
        <v>19419</v>
      </c>
    </row>
    <row r="8078" spans="24:28" x14ac:dyDescent="0.25">
      <c r="X8078">
        <v>8076</v>
      </c>
      <c r="Y8078" s="8" t="s">
        <v>19420</v>
      </c>
      <c r="Z8078">
        <v>321113</v>
      </c>
      <c r="AB8078" s="8" t="s">
        <v>19421</v>
      </c>
    </row>
    <row r="8079" spans="24:28" x14ac:dyDescent="0.25">
      <c r="X8079">
        <v>8077</v>
      </c>
      <c r="Y8079" s="8" t="s">
        <v>19422</v>
      </c>
      <c r="Z8079">
        <v>339999</v>
      </c>
      <c r="AA8079">
        <v>532490</v>
      </c>
      <c r="AB8079" s="8" t="s">
        <v>19423</v>
      </c>
    </row>
    <row r="8080" spans="24:28" x14ac:dyDescent="0.25">
      <c r="X8080">
        <v>8078</v>
      </c>
      <c r="Y8080" s="8" t="s">
        <v>19424</v>
      </c>
      <c r="Z8080">
        <v>326112</v>
      </c>
      <c r="AA8080">
        <v>322120</v>
      </c>
      <c r="AB8080" s="8" t="s">
        <v>19425</v>
      </c>
    </row>
    <row r="8081" spans="24:28" x14ac:dyDescent="0.25">
      <c r="X8081">
        <v>8079</v>
      </c>
      <c r="Y8081" s="8" t="s">
        <v>19426</v>
      </c>
      <c r="Z8081">
        <v>325312</v>
      </c>
      <c r="AA8081">
        <v>325180</v>
      </c>
      <c r="AB8081" s="8" t="s">
        <v>19427</v>
      </c>
    </row>
    <row r="8082" spans="24:28" x14ac:dyDescent="0.25">
      <c r="X8082">
        <v>8080</v>
      </c>
      <c r="Y8082" s="8" t="s">
        <v>19428</v>
      </c>
      <c r="Z8082">
        <v>448150</v>
      </c>
      <c r="AB8082" s="8" t="s">
        <v>19429</v>
      </c>
    </row>
    <row r="8083" spans="24:28" x14ac:dyDescent="0.25">
      <c r="X8083">
        <v>8081</v>
      </c>
      <c r="Y8083" s="8" t="s">
        <v>19430</v>
      </c>
      <c r="Z8083">
        <v>541860</v>
      </c>
      <c r="AA8083">
        <v>513210</v>
      </c>
      <c r="AB8083" s="8" t="s">
        <v>19431</v>
      </c>
    </row>
    <row r="8084" spans="24:28" x14ac:dyDescent="0.25">
      <c r="X8084">
        <v>8082</v>
      </c>
      <c r="Y8084" s="8" t="s">
        <v>19432</v>
      </c>
      <c r="Z8084">
        <v>423450</v>
      </c>
      <c r="AB8084" s="8" t="s">
        <v>19433</v>
      </c>
    </row>
    <row r="8085" spans="24:28" x14ac:dyDescent="0.25">
      <c r="X8085">
        <v>8083</v>
      </c>
      <c r="Y8085" s="8" t="s">
        <v>19434</v>
      </c>
      <c r="Z8085">
        <v>621498</v>
      </c>
      <c r="AA8085">
        <v>621111</v>
      </c>
      <c r="AB8085" s="8" t="s">
        <v>19435</v>
      </c>
    </row>
    <row r="8086" spans="24:28" x14ac:dyDescent="0.25">
      <c r="X8086">
        <v>8084</v>
      </c>
      <c r="Y8086" s="8" t="s">
        <v>19436</v>
      </c>
      <c r="Z8086">
        <v>212391</v>
      </c>
      <c r="AB8086" s="8" t="s">
        <v>19437</v>
      </c>
    </row>
    <row r="8087" spans="24:28" x14ac:dyDescent="0.25">
      <c r="X8087">
        <v>8085</v>
      </c>
      <c r="Y8087" s="8" t="s">
        <v>19438</v>
      </c>
      <c r="Z8087">
        <v>325314</v>
      </c>
      <c r="AA8087">
        <v>424910</v>
      </c>
      <c r="AB8087" s="8" t="s">
        <v>19439</v>
      </c>
    </row>
    <row r="8088" spans="24:28" x14ac:dyDescent="0.25">
      <c r="X8088">
        <v>8086</v>
      </c>
      <c r="Y8088" s="8" t="s">
        <v>19440</v>
      </c>
      <c r="Z8088">
        <v>311225</v>
      </c>
      <c r="AA8088">
        <v>311941</v>
      </c>
      <c r="AB8088" s="8" t="s">
        <v>19441</v>
      </c>
    </row>
    <row r="8089" spans="24:28" x14ac:dyDescent="0.25">
      <c r="X8089">
        <v>8087</v>
      </c>
      <c r="Y8089" s="8" t="s">
        <v>19442</v>
      </c>
      <c r="Z8089">
        <v>327420</v>
      </c>
      <c r="AA8089">
        <v>423310</v>
      </c>
      <c r="AB8089" s="8" t="s">
        <v>19443</v>
      </c>
    </row>
    <row r="8090" spans="24:28" x14ac:dyDescent="0.25">
      <c r="X8090">
        <v>8088</v>
      </c>
      <c r="Y8090" s="8" t="s">
        <v>19444</v>
      </c>
      <c r="Z8090">
        <v>335921</v>
      </c>
      <c r="AB8090" s="8" t="s">
        <v>19445</v>
      </c>
    </row>
    <row r="8091" spans="24:28" x14ac:dyDescent="0.25">
      <c r="X8091">
        <v>8089</v>
      </c>
      <c r="Y8091" s="8" t="s">
        <v>19446</v>
      </c>
      <c r="Z8091">
        <v>311613</v>
      </c>
      <c r="AA8091">
        <v>424590</v>
      </c>
      <c r="AB8091" s="8" t="s">
        <v>19447</v>
      </c>
    </row>
    <row r="8092" spans="24:28" x14ac:dyDescent="0.25">
      <c r="X8092">
        <v>8090</v>
      </c>
      <c r="Y8092" s="8" t="s">
        <v>19448</v>
      </c>
      <c r="Z8092">
        <v>561730</v>
      </c>
      <c r="AB8092" s="8" t="s">
        <v>19449</v>
      </c>
    </row>
    <row r="8093" spans="24:28" x14ac:dyDescent="0.25">
      <c r="X8093">
        <v>8091</v>
      </c>
      <c r="Y8093" s="8" t="s">
        <v>19450</v>
      </c>
      <c r="Z8093">
        <v>332618</v>
      </c>
      <c r="AB8093" s="8" t="s">
        <v>19451</v>
      </c>
    </row>
    <row r="8094" spans="24:28" x14ac:dyDescent="0.25">
      <c r="X8094">
        <v>8092</v>
      </c>
      <c r="Y8094" s="8" t="s">
        <v>19452</v>
      </c>
      <c r="Z8094">
        <v>334418</v>
      </c>
      <c r="AB8094" s="8" t="s">
        <v>19453</v>
      </c>
    </row>
    <row r="8095" spans="24:28" x14ac:dyDescent="0.25">
      <c r="X8095">
        <v>8093</v>
      </c>
      <c r="Y8095" s="8" t="s">
        <v>19454</v>
      </c>
      <c r="Z8095">
        <v>115116</v>
      </c>
      <c r="AB8095" s="8" t="s">
        <v>19455</v>
      </c>
    </row>
    <row r="8096" spans="24:28" x14ac:dyDescent="0.25">
      <c r="X8096">
        <v>8094</v>
      </c>
      <c r="Y8096" s="8" t="s">
        <v>19456</v>
      </c>
      <c r="Z8096">
        <v>326113</v>
      </c>
      <c r="AA8096">
        <v>325211</v>
      </c>
      <c r="AB8096" s="8" t="s">
        <v>19457</v>
      </c>
    </row>
    <row r="8097" spans="24:28" x14ac:dyDescent="0.25">
      <c r="X8097">
        <v>8095</v>
      </c>
      <c r="Y8097" s="8" t="s">
        <v>19458</v>
      </c>
      <c r="Z8097">
        <v>311611</v>
      </c>
      <c r="AA8097">
        <v>311612</v>
      </c>
      <c r="AB8097" s="8" t="s">
        <v>19459</v>
      </c>
    </row>
    <row r="8098" spans="24:28" x14ac:dyDescent="0.25">
      <c r="X8098">
        <v>8096</v>
      </c>
      <c r="Y8098" s="8" t="s">
        <v>19460</v>
      </c>
      <c r="Z8098">
        <v>337212</v>
      </c>
      <c r="AA8098">
        <v>337215</v>
      </c>
      <c r="AB8098" s="8" t="s">
        <v>19461</v>
      </c>
    </row>
    <row r="8099" spans="24:28" x14ac:dyDescent="0.25">
      <c r="X8099">
        <v>8097</v>
      </c>
      <c r="Y8099" s="8" t="s">
        <v>19462</v>
      </c>
      <c r="Z8099">
        <v>424470</v>
      </c>
      <c r="AA8099">
        <v>424410</v>
      </c>
      <c r="AB8099" s="8" t="s">
        <v>19463</v>
      </c>
    </row>
    <row r="8100" spans="24:28" x14ac:dyDescent="0.25">
      <c r="X8100">
        <v>8098</v>
      </c>
      <c r="Y8100" s="8" t="s">
        <v>19464</v>
      </c>
      <c r="Z8100">
        <v>333314</v>
      </c>
      <c r="AB8100" s="8" t="s">
        <v>19465</v>
      </c>
    </row>
    <row r="8101" spans="24:28" x14ac:dyDescent="0.25">
      <c r="X8101">
        <v>8099</v>
      </c>
      <c r="Y8101" s="8" t="s">
        <v>19466</v>
      </c>
      <c r="Z8101">
        <v>511191</v>
      </c>
      <c r="AB8101" s="8" t="s">
        <v>19467</v>
      </c>
    </row>
    <row r="8102" spans="24:28" x14ac:dyDescent="0.25">
      <c r="X8102">
        <v>8100</v>
      </c>
      <c r="Y8102" s="8" t="s">
        <v>19468</v>
      </c>
      <c r="Z8102">
        <v>339950</v>
      </c>
      <c r="AB8102" s="8" t="s">
        <v>19469</v>
      </c>
    </row>
    <row r="8103" spans="24:28" x14ac:dyDescent="0.25">
      <c r="X8103">
        <v>8101</v>
      </c>
      <c r="Y8103" s="8" t="s">
        <v>19470</v>
      </c>
      <c r="Z8103">
        <v>811192</v>
      </c>
      <c r="AA8103">
        <v>811118</v>
      </c>
      <c r="AB8103" s="8" t="s">
        <v>19471</v>
      </c>
    </row>
    <row r="8104" spans="24:28" x14ac:dyDescent="0.25">
      <c r="X8104">
        <v>8102</v>
      </c>
      <c r="Y8104" s="8" t="s">
        <v>19472</v>
      </c>
      <c r="Z8104">
        <v>423460</v>
      </c>
      <c r="AA8104">
        <v>339115</v>
      </c>
      <c r="AB8104" s="8" t="s">
        <v>19473</v>
      </c>
    </row>
    <row r="8105" spans="24:28" x14ac:dyDescent="0.25">
      <c r="X8105">
        <v>8103</v>
      </c>
      <c r="Y8105" s="8" t="s">
        <v>19474</v>
      </c>
      <c r="Z8105">
        <v>336110</v>
      </c>
      <c r="AB8105" s="8" t="s">
        <v>19475</v>
      </c>
    </row>
    <row r="8106" spans="24:28" x14ac:dyDescent="0.25">
      <c r="X8106">
        <v>8104</v>
      </c>
      <c r="Y8106" s="8" t="s">
        <v>19476</v>
      </c>
      <c r="Z8106">
        <v>551112</v>
      </c>
      <c r="AB8106" s="8" t="s">
        <v>19477</v>
      </c>
    </row>
    <row r="8107" spans="24:28" x14ac:dyDescent="0.25">
      <c r="X8107">
        <v>8105</v>
      </c>
      <c r="Y8107" s="8" t="s">
        <v>19478</v>
      </c>
      <c r="Z8107">
        <v>336360</v>
      </c>
      <c r="AB8107" s="8" t="s">
        <v>19479</v>
      </c>
    </row>
    <row r="8108" spans="24:28" x14ac:dyDescent="0.25">
      <c r="X8108">
        <v>8106</v>
      </c>
      <c r="Y8108" s="8" t="s">
        <v>19480</v>
      </c>
      <c r="Z8108">
        <v>331318</v>
      </c>
      <c r="AA8108">
        <v>331315</v>
      </c>
      <c r="AB8108" s="8" t="s">
        <v>19481</v>
      </c>
    </row>
    <row r="8109" spans="24:28" x14ac:dyDescent="0.25">
      <c r="X8109">
        <v>8107</v>
      </c>
      <c r="Y8109" s="8" t="s">
        <v>19482</v>
      </c>
      <c r="Z8109">
        <v>511199</v>
      </c>
      <c r="AA8109">
        <v>323111</v>
      </c>
      <c r="AB8109" s="8" t="s">
        <v>19483</v>
      </c>
    </row>
    <row r="8110" spans="24:28" x14ac:dyDescent="0.25">
      <c r="X8110">
        <v>8108</v>
      </c>
      <c r="Y8110" s="8" t="s">
        <v>19484</v>
      </c>
      <c r="Z8110">
        <v>326130</v>
      </c>
      <c r="AB8110" s="8" t="s">
        <v>19485</v>
      </c>
    </row>
    <row r="8111" spans="24:28" x14ac:dyDescent="0.25">
      <c r="X8111">
        <v>8109</v>
      </c>
      <c r="Y8111" s="8" t="s">
        <v>19486</v>
      </c>
      <c r="Z8111">
        <v>442299</v>
      </c>
      <c r="AA8111">
        <v>533110</v>
      </c>
      <c r="AB8111" s="8" t="s">
        <v>19487</v>
      </c>
    </row>
    <row r="8112" spans="24:28" x14ac:dyDescent="0.25">
      <c r="X8112">
        <v>8110</v>
      </c>
      <c r="Y8112" s="8" t="s">
        <v>19488</v>
      </c>
      <c r="Z8112">
        <v>517810</v>
      </c>
      <c r="AA8112">
        <v>334210</v>
      </c>
      <c r="AB8112" s="8" t="s">
        <v>19489</v>
      </c>
    </row>
    <row r="8113" spans="24:28" x14ac:dyDescent="0.25">
      <c r="X8113">
        <v>8111</v>
      </c>
      <c r="Y8113" s="8" t="s">
        <v>19490</v>
      </c>
      <c r="Z8113">
        <v>713930</v>
      </c>
      <c r="AA8113">
        <v>441222</v>
      </c>
      <c r="AB8113" s="8" t="s">
        <v>19491</v>
      </c>
    </row>
    <row r="8114" spans="24:28" x14ac:dyDescent="0.25">
      <c r="X8114">
        <v>8112</v>
      </c>
      <c r="Y8114" s="8" t="s">
        <v>19492</v>
      </c>
      <c r="Z8114">
        <v>311919</v>
      </c>
      <c r="AA8114">
        <v>311411</v>
      </c>
      <c r="AB8114" s="8" t="s">
        <v>19493</v>
      </c>
    </row>
    <row r="8115" spans="24:28" x14ac:dyDescent="0.25">
      <c r="X8115">
        <v>8113</v>
      </c>
      <c r="Y8115" s="8" t="s">
        <v>19494</v>
      </c>
      <c r="Z8115">
        <v>813910</v>
      </c>
      <c r="AB8115" s="8" t="s">
        <v>19495</v>
      </c>
    </row>
    <row r="8116" spans="24:28" x14ac:dyDescent="0.25">
      <c r="X8116">
        <v>8114</v>
      </c>
      <c r="Y8116" s="8" t="s">
        <v>19496</v>
      </c>
      <c r="Z8116">
        <v>562910</v>
      </c>
      <c r="AB8116" s="8" t="s">
        <v>19497</v>
      </c>
    </row>
    <row r="8117" spans="24:28" x14ac:dyDescent="0.25">
      <c r="X8117">
        <v>8115</v>
      </c>
      <c r="Y8117" s="8" t="s">
        <v>19498</v>
      </c>
      <c r="Z8117">
        <v>325613</v>
      </c>
      <c r="AB8117" s="8" t="s">
        <v>19499</v>
      </c>
    </row>
    <row r="8118" spans="24:28" x14ac:dyDescent="0.25">
      <c r="X8118">
        <v>8116</v>
      </c>
      <c r="Y8118" s="8" t="s">
        <v>19500</v>
      </c>
      <c r="Z8118">
        <v>111332</v>
      </c>
      <c r="AA8118">
        <v>111320</v>
      </c>
      <c r="AB8118" s="8" t="s">
        <v>19501</v>
      </c>
    </row>
    <row r="8119" spans="24:28" x14ac:dyDescent="0.25">
      <c r="X8119">
        <v>8117</v>
      </c>
      <c r="Y8119" s="8" t="s">
        <v>19502</v>
      </c>
      <c r="Z8119">
        <v>512199</v>
      </c>
      <c r="AB8119" s="8" t="s">
        <v>19503</v>
      </c>
    </row>
    <row r="8120" spans="24:28" x14ac:dyDescent="0.25">
      <c r="X8120">
        <v>8118</v>
      </c>
      <c r="Y8120" s="8" t="s">
        <v>19504</v>
      </c>
      <c r="Z8120">
        <v>332119</v>
      </c>
      <c r="AA8120">
        <v>333514</v>
      </c>
      <c r="AB8120" s="8" t="s">
        <v>19505</v>
      </c>
    </row>
    <row r="8121" spans="24:28" x14ac:dyDescent="0.25">
      <c r="X8121">
        <v>8119</v>
      </c>
      <c r="Y8121" s="8" t="s">
        <v>19506</v>
      </c>
      <c r="Z8121">
        <v>336991</v>
      </c>
      <c r="AB8121" s="8" t="s">
        <v>19507</v>
      </c>
    </row>
    <row r="8122" spans="24:28" x14ac:dyDescent="0.25">
      <c r="X8122">
        <v>8120</v>
      </c>
      <c r="Y8122" s="8" t="s">
        <v>19508</v>
      </c>
      <c r="Z8122">
        <v>423390</v>
      </c>
      <c r="AA8122">
        <v>238150</v>
      </c>
      <c r="AB8122" s="8" t="s">
        <v>19509</v>
      </c>
    </row>
    <row r="8123" spans="24:28" x14ac:dyDescent="0.25">
      <c r="X8123">
        <v>8121</v>
      </c>
      <c r="Y8123" s="8" t="s">
        <v>19510</v>
      </c>
      <c r="Z8123">
        <v>525120</v>
      </c>
      <c r="AA8123">
        <v>541512</v>
      </c>
      <c r="AB8123" s="8" t="s">
        <v>19511</v>
      </c>
    </row>
    <row r="8124" spans="24:28" x14ac:dyDescent="0.25">
      <c r="X8124">
        <v>8122</v>
      </c>
      <c r="Y8124" s="8" t="s">
        <v>19512</v>
      </c>
      <c r="Z8124">
        <v>531190</v>
      </c>
      <c r="AB8124" s="8" t="s">
        <v>19513</v>
      </c>
    </row>
    <row r="8125" spans="24:28" x14ac:dyDescent="0.25">
      <c r="X8125">
        <v>8123</v>
      </c>
      <c r="Y8125" s="8" t="s">
        <v>19514</v>
      </c>
      <c r="Z8125">
        <v>481219</v>
      </c>
      <c r="AB8125" s="8" t="s">
        <v>19515</v>
      </c>
    </row>
    <row r="8126" spans="24:28" x14ac:dyDescent="0.25">
      <c r="X8126">
        <v>8124</v>
      </c>
      <c r="Y8126" s="8" t="s">
        <v>19516</v>
      </c>
      <c r="Z8126">
        <v>325194</v>
      </c>
      <c r="AB8126" s="8" t="s">
        <v>19517</v>
      </c>
    </row>
    <row r="8127" spans="24:28" x14ac:dyDescent="0.25">
      <c r="X8127">
        <v>8125</v>
      </c>
      <c r="Y8127" s="8" t="s">
        <v>19518</v>
      </c>
      <c r="Z8127">
        <v>326160</v>
      </c>
      <c r="AB8127" s="8" t="s">
        <v>19519</v>
      </c>
    </row>
    <row r="8128" spans="24:28" x14ac:dyDescent="0.25">
      <c r="X8128">
        <v>8126</v>
      </c>
      <c r="Y8128" s="8" t="s">
        <v>19520</v>
      </c>
      <c r="Z8128">
        <v>327332</v>
      </c>
      <c r="AA8128">
        <v>332312</v>
      </c>
      <c r="AB8128" s="8" t="s">
        <v>19521</v>
      </c>
    </row>
    <row r="8129" spans="24:28" x14ac:dyDescent="0.25">
      <c r="X8129">
        <v>8127</v>
      </c>
      <c r="Y8129" s="8" t="s">
        <v>19522</v>
      </c>
      <c r="Z8129">
        <v>326112</v>
      </c>
      <c r="AB8129" s="8" t="s">
        <v>19523</v>
      </c>
    </row>
    <row r="8130" spans="24:28" x14ac:dyDescent="0.25">
      <c r="X8130">
        <v>8128</v>
      </c>
      <c r="Y8130" s="8" t="s">
        <v>19524</v>
      </c>
      <c r="Z8130">
        <v>316990</v>
      </c>
      <c r="AA8130">
        <v>424340</v>
      </c>
      <c r="AB8130" s="8" t="s">
        <v>19525</v>
      </c>
    </row>
    <row r="8131" spans="24:28" x14ac:dyDescent="0.25">
      <c r="X8131">
        <v>8129</v>
      </c>
      <c r="Y8131" s="8" t="s">
        <v>19526</v>
      </c>
      <c r="Z8131">
        <v>488320</v>
      </c>
      <c r="AB8131" s="8" t="s">
        <v>19527</v>
      </c>
    </row>
    <row r="8132" spans="24:28" x14ac:dyDescent="0.25">
      <c r="X8132">
        <v>8130</v>
      </c>
      <c r="Y8132" s="8" t="s">
        <v>19528</v>
      </c>
      <c r="Z8132">
        <v>327212</v>
      </c>
      <c r="AA8132">
        <v>327215</v>
      </c>
      <c r="AB8132" s="8" t="s">
        <v>19529</v>
      </c>
    </row>
    <row r="8133" spans="24:28" x14ac:dyDescent="0.25">
      <c r="X8133">
        <v>8131</v>
      </c>
      <c r="Y8133" s="8" t="s">
        <v>19530</v>
      </c>
      <c r="Z8133">
        <v>424450</v>
      </c>
      <c r="AA8133">
        <v>424940</v>
      </c>
      <c r="AB8133" s="8" t="s">
        <v>19531</v>
      </c>
    </row>
    <row r="8134" spans="24:28" x14ac:dyDescent="0.25">
      <c r="X8134">
        <v>8132</v>
      </c>
      <c r="Y8134" s="8" t="s">
        <v>19532</v>
      </c>
      <c r="Z8134">
        <v>221111</v>
      </c>
      <c r="AA8134">
        <v>237110</v>
      </c>
      <c r="AB8134" s="8" t="s">
        <v>19533</v>
      </c>
    </row>
    <row r="8135" spans="24:28" x14ac:dyDescent="0.25">
      <c r="X8135">
        <v>8133</v>
      </c>
      <c r="Y8135" s="8" t="s">
        <v>19534</v>
      </c>
      <c r="Z8135">
        <v>212390</v>
      </c>
      <c r="AA8135">
        <v>325180</v>
      </c>
      <c r="AB8135" s="8" t="s">
        <v>19535</v>
      </c>
    </row>
    <row r="8136" spans="24:28" x14ac:dyDescent="0.25">
      <c r="X8136">
        <v>8134</v>
      </c>
      <c r="Y8136" s="8" t="s">
        <v>19536</v>
      </c>
      <c r="Z8136">
        <v>444240</v>
      </c>
      <c r="AA8136">
        <v>424930</v>
      </c>
      <c r="AB8136" s="8" t="s">
        <v>19537</v>
      </c>
    </row>
    <row r="8137" spans="24:28" x14ac:dyDescent="0.25">
      <c r="X8137">
        <v>8135</v>
      </c>
      <c r="Y8137" s="8" t="s">
        <v>19538</v>
      </c>
      <c r="Z8137">
        <v>517410</v>
      </c>
      <c r="AB8137" s="8" t="s">
        <v>19539</v>
      </c>
    </row>
    <row r="8138" spans="24:28" x14ac:dyDescent="0.25">
      <c r="X8138">
        <v>8136</v>
      </c>
      <c r="Y8138" s="8" t="s">
        <v>19540</v>
      </c>
      <c r="Z8138">
        <v>515112</v>
      </c>
      <c r="AB8138" s="8" t="s">
        <v>19541</v>
      </c>
    </row>
    <row r="8139" spans="24:28" x14ac:dyDescent="0.25">
      <c r="X8139">
        <v>8137</v>
      </c>
      <c r="Y8139" s="8" t="s">
        <v>19542</v>
      </c>
      <c r="Z8139">
        <v>332613</v>
      </c>
      <c r="AB8139" s="8" t="s">
        <v>19543</v>
      </c>
    </row>
    <row r="8140" spans="24:28" x14ac:dyDescent="0.25">
      <c r="X8140">
        <v>8138</v>
      </c>
      <c r="Y8140" s="8" t="s">
        <v>19544</v>
      </c>
      <c r="Z8140">
        <v>333612</v>
      </c>
      <c r="AA8140">
        <v>423830</v>
      </c>
      <c r="AB8140" s="8" t="s">
        <v>19545</v>
      </c>
    </row>
    <row r="8141" spans="24:28" x14ac:dyDescent="0.25">
      <c r="X8141">
        <v>8139</v>
      </c>
      <c r="Y8141" s="8" t="s">
        <v>19546</v>
      </c>
      <c r="Z8141">
        <v>336412</v>
      </c>
      <c r="AB8141" s="8" t="s">
        <v>19547</v>
      </c>
    </row>
    <row r="8142" spans="24:28" x14ac:dyDescent="0.25">
      <c r="X8142">
        <v>8140</v>
      </c>
      <c r="Y8142" s="8" t="s">
        <v>19548</v>
      </c>
      <c r="Z8142">
        <v>333515</v>
      </c>
      <c r="AB8142" s="8" t="s">
        <v>19549</v>
      </c>
    </row>
    <row r="8143" spans="24:28" x14ac:dyDescent="0.25">
      <c r="X8143">
        <v>8141</v>
      </c>
      <c r="Y8143" s="8" t="s">
        <v>19550</v>
      </c>
      <c r="Z8143">
        <v>519110</v>
      </c>
      <c r="AB8143" s="8" t="s">
        <v>19551</v>
      </c>
    </row>
    <row r="8144" spans="24:28" x14ac:dyDescent="0.25">
      <c r="X8144">
        <v>8142</v>
      </c>
      <c r="Y8144" s="8" t="s">
        <v>19552</v>
      </c>
      <c r="Z8144">
        <v>236220</v>
      </c>
      <c r="AA8144">
        <v>236210</v>
      </c>
      <c r="AB8144" s="8" t="s">
        <v>19553</v>
      </c>
    </row>
    <row r="8145" spans="24:28" x14ac:dyDescent="0.25">
      <c r="X8145">
        <v>8143</v>
      </c>
      <c r="Y8145" s="8" t="s">
        <v>19554</v>
      </c>
      <c r="Z8145">
        <v>541910</v>
      </c>
      <c r="AA8145">
        <v>511120</v>
      </c>
      <c r="AB8145" s="8" t="s">
        <v>19555</v>
      </c>
    </row>
    <row r="8146" spans="24:28" x14ac:dyDescent="0.25">
      <c r="X8146">
        <v>8144</v>
      </c>
      <c r="Y8146" s="8" t="s">
        <v>19556</v>
      </c>
      <c r="Z8146">
        <v>322219</v>
      </c>
      <c r="AB8146" s="8" t="s">
        <v>19557</v>
      </c>
    </row>
    <row r="8147" spans="24:28" x14ac:dyDescent="0.25">
      <c r="X8147">
        <v>8145</v>
      </c>
      <c r="Y8147" s="8" t="s">
        <v>19558</v>
      </c>
      <c r="Z8147">
        <v>713120</v>
      </c>
      <c r="AA8147">
        <v>449210</v>
      </c>
      <c r="AB8147" s="8" t="s">
        <v>19559</v>
      </c>
    </row>
    <row r="8148" spans="24:28" x14ac:dyDescent="0.25">
      <c r="X8148">
        <v>8146</v>
      </c>
      <c r="Y8148" s="8" t="s">
        <v>19560</v>
      </c>
      <c r="Z8148">
        <v>333414</v>
      </c>
      <c r="AB8148" s="8" t="s">
        <v>19561</v>
      </c>
    </row>
    <row r="8149" spans="24:28" x14ac:dyDescent="0.25">
      <c r="X8149">
        <v>8147</v>
      </c>
      <c r="Y8149" s="8" t="s">
        <v>19562</v>
      </c>
      <c r="Z8149">
        <v>453910</v>
      </c>
      <c r="AA8149">
        <v>812910</v>
      </c>
      <c r="AB8149" s="8" t="s">
        <v>19563</v>
      </c>
    </row>
    <row r="8150" spans="24:28" x14ac:dyDescent="0.25">
      <c r="X8150">
        <v>8148</v>
      </c>
      <c r="Y8150" s="8" t="s">
        <v>19564</v>
      </c>
      <c r="Z8150">
        <v>335110</v>
      </c>
      <c r="AB8150" s="8" t="s">
        <v>19565</v>
      </c>
    </row>
    <row r="8151" spans="24:28" x14ac:dyDescent="0.25">
      <c r="X8151">
        <v>8149</v>
      </c>
      <c r="Y8151" s="8" t="s">
        <v>19566</v>
      </c>
      <c r="Z8151">
        <v>424470</v>
      </c>
      <c r="AA8151">
        <v>424430</v>
      </c>
      <c r="AB8151" s="8" t="s">
        <v>19567</v>
      </c>
    </row>
    <row r="8152" spans="24:28" x14ac:dyDescent="0.25">
      <c r="X8152">
        <v>8150</v>
      </c>
      <c r="Y8152" s="8" t="s">
        <v>19568</v>
      </c>
      <c r="Z8152">
        <v>331110</v>
      </c>
      <c r="AA8152">
        <v>331221</v>
      </c>
      <c r="AB8152" s="8" t="s">
        <v>19569</v>
      </c>
    </row>
    <row r="8153" spans="24:28" x14ac:dyDescent="0.25">
      <c r="X8153">
        <v>8151</v>
      </c>
      <c r="Y8153" s="8" t="s">
        <v>19570</v>
      </c>
      <c r="Z8153">
        <v>561740</v>
      </c>
      <c r="AA8153">
        <v>442210</v>
      </c>
      <c r="AB8153" s="8" t="s">
        <v>19571</v>
      </c>
    </row>
    <row r="8154" spans="24:28" x14ac:dyDescent="0.25">
      <c r="X8154">
        <v>8152</v>
      </c>
      <c r="Y8154" s="8" t="s">
        <v>19572</v>
      </c>
      <c r="Z8154">
        <v>325312</v>
      </c>
      <c r="AA8154">
        <v>325311</v>
      </c>
      <c r="AB8154" s="8" t="s">
        <v>19573</v>
      </c>
    </row>
    <row r="8155" spans="24:28" x14ac:dyDescent="0.25">
      <c r="X8155">
        <v>8153</v>
      </c>
      <c r="Y8155" s="8" t="s">
        <v>19574</v>
      </c>
      <c r="Z8155">
        <v>322120</v>
      </c>
      <c r="AB8155" s="8" t="s">
        <v>19575</v>
      </c>
    </row>
    <row r="8156" spans="24:28" x14ac:dyDescent="0.25">
      <c r="X8156">
        <v>8154</v>
      </c>
      <c r="Y8156" s="8" t="s">
        <v>19576</v>
      </c>
      <c r="Z8156">
        <v>541715</v>
      </c>
      <c r="AB8156" s="8" t="s">
        <v>19577</v>
      </c>
    </row>
    <row r="8157" spans="24:28" x14ac:dyDescent="0.25">
      <c r="X8157">
        <v>8155</v>
      </c>
      <c r="Y8157" s="8" t="s">
        <v>19578</v>
      </c>
      <c r="Z8157">
        <v>331221</v>
      </c>
      <c r="AB8157" s="8" t="s">
        <v>19579</v>
      </c>
    </row>
    <row r="8158" spans="24:28" x14ac:dyDescent="0.25">
      <c r="X8158">
        <v>8156</v>
      </c>
      <c r="Y8158" s="8" t="s">
        <v>19580</v>
      </c>
      <c r="Z8158">
        <v>561431</v>
      </c>
      <c r="AA8158">
        <v>488510</v>
      </c>
      <c r="AB8158" s="8" t="s">
        <v>19581</v>
      </c>
    </row>
    <row r="8159" spans="24:28" x14ac:dyDescent="0.25">
      <c r="X8159">
        <v>8157</v>
      </c>
      <c r="Y8159" s="8" t="s">
        <v>19582</v>
      </c>
      <c r="Z8159">
        <v>325320</v>
      </c>
      <c r="AA8159">
        <v>424910</v>
      </c>
      <c r="AB8159" s="8" t="s">
        <v>19583</v>
      </c>
    </row>
    <row r="8160" spans="24:28" x14ac:dyDescent="0.25">
      <c r="X8160">
        <v>8158</v>
      </c>
      <c r="Y8160" s="8" t="s">
        <v>19584</v>
      </c>
      <c r="Z8160">
        <v>333310</v>
      </c>
      <c r="AB8160" s="8" t="s">
        <v>19585</v>
      </c>
    </row>
    <row r="8161" spans="24:28" x14ac:dyDescent="0.25">
      <c r="X8161">
        <v>8159</v>
      </c>
      <c r="Y8161" s="8" t="s">
        <v>19586</v>
      </c>
      <c r="Z8161">
        <v>531320</v>
      </c>
      <c r="AB8161" s="8" t="s">
        <v>19587</v>
      </c>
    </row>
    <row r="8162" spans="24:28" x14ac:dyDescent="0.25">
      <c r="X8162">
        <v>8160</v>
      </c>
      <c r="Y8162" s="8" t="s">
        <v>19588</v>
      </c>
      <c r="Z8162">
        <v>111339</v>
      </c>
      <c r="AB8162" s="8" t="s">
        <v>19589</v>
      </c>
    </row>
    <row r="8163" spans="24:28" x14ac:dyDescent="0.25">
      <c r="X8163">
        <v>8161</v>
      </c>
      <c r="Y8163" s="8" t="s">
        <v>19590</v>
      </c>
      <c r="Z8163">
        <v>331315</v>
      </c>
      <c r="AA8163">
        <v>331313</v>
      </c>
      <c r="AB8163" s="8" t="s">
        <v>19591</v>
      </c>
    </row>
    <row r="8164" spans="24:28" x14ac:dyDescent="0.25">
      <c r="X8164">
        <v>8162</v>
      </c>
      <c r="Y8164" s="8" t="s">
        <v>19592</v>
      </c>
      <c r="Z8164">
        <v>623312</v>
      </c>
      <c r="AA8164">
        <v>623110</v>
      </c>
      <c r="AB8164" s="8" t="s">
        <v>19593</v>
      </c>
    </row>
    <row r="8165" spans="24:28" x14ac:dyDescent="0.25">
      <c r="X8165">
        <v>8163</v>
      </c>
      <c r="Y8165" s="8" t="s">
        <v>19594</v>
      </c>
      <c r="Z8165">
        <v>722515</v>
      </c>
      <c r="AA8165">
        <v>722410</v>
      </c>
      <c r="AB8165" s="8" t="s">
        <v>19595</v>
      </c>
    </row>
    <row r="8166" spans="24:28" x14ac:dyDescent="0.25">
      <c r="X8166">
        <v>8164</v>
      </c>
      <c r="Y8166" s="8" t="s">
        <v>19596</v>
      </c>
      <c r="Z8166">
        <v>337121</v>
      </c>
      <c r="AA8166">
        <v>337122</v>
      </c>
      <c r="AB8166" s="8" t="s">
        <v>19597</v>
      </c>
    </row>
    <row r="8167" spans="24:28" x14ac:dyDescent="0.25">
      <c r="X8167">
        <v>8165</v>
      </c>
      <c r="Y8167" s="8" t="s">
        <v>19598</v>
      </c>
      <c r="Z8167">
        <v>926110</v>
      </c>
      <c r="AB8167" s="8" t="s">
        <v>19599</v>
      </c>
    </row>
    <row r="8168" spans="24:28" x14ac:dyDescent="0.25">
      <c r="X8168">
        <v>8166</v>
      </c>
      <c r="Y8168" s="8" t="s">
        <v>19600</v>
      </c>
      <c r="Z8168">
        <v>488991</v>
      </c>
      <c r="AB8168" s="8" t="s">
        <v>19601</v>
      </c>
    </row>
    <row r="8169" spans="24:28" x14ac:dyDescent="0.25">
      <c r="X8169">
        <v>8167</v>
      </c>
      <c r="Y8169" s="8" t="s">
        <v>19602</v>
      </c>
      <c r="Z8169">
        <v>336214</v>
      </c>
      <c r="AB8169" s="8" t="s">
        <v>19603</v>
      </c>
    </row>
    <row r="8170" spans="24:28" x14ac:dyDescent="0.25">
      <c r="X8170">
        <v>8168</v>
      </c>
      <c r="Y8170" s="8" t="s">
        <v>19604</v>
      </c>
      <c r="Z8170">
        <v>812332</v>
      </c>
      <c r="AB8170" s="8" t="s">
        <v>19605</v>
      </c>
    </row>
    <row r="8171" spans="24:28" x14ac:dyDescent="0.25">
      <c r="X8171">
        <v>8169</v>
      </c>
      <c r="Y8171" s="8" t="s">
        <v>19606</v>
      </c>
      <c r="Z8171">
        <v>512250</v>
      </c>
      <c r="AB8171" s="8" t="s">
        <v>19607</v>
      </c>
    </row>
    <row r="8172" spans="24:28" x14ac:dyDescent="0.25">
      <c r="X8172">
        <v>8170</v>
      </c>
      <c r="Y8172" s="8" t="s">
        <v>19608</v>
      </c>
      <c r="Z8172">
        <v>339113</v>
      </c>
      <c r="AA8172">
        <v>339112</v>
      </c>
      <c r="AB8172" s="8" t="s">
        <v>19609</v>
      </c>
    </row>
    <row r="8173" spans="24:28" x14ac:dyDescent="0.25">
      <c r="X8173">
        <v>8171</v>
      </c>
      <c r="Y8173" s="8" t="s">
        <v>19610</v>
      </c>
      <c r="Z8173">
        <v>213115</v>
      </c>
      <c r="AB8173" s="8" t="s">
        <v>19611</v>
      </c>
    </row>
    <row r="8174" spans="24:28" x14ac:dyDescent="0.25">
      <c r="X8174">
        <v>8172</v>
      </c>
      <c r="Y8174" s="8" t="s">
        <v>19612</v>
      </c>
      <c r="Z8174">
        <v>561330</v>
      </c>
      <c r="AB8174" s="8" t="s">
        <v>19613</v>
      </c>
    </row>
    <row r="8175" spans="24:28" x14ac:dyDescent="0.25">
      <c r="X8175">
        <v>8173</v>
      </c>
      <c r="Y8175" s="8" t="s">
        <v>19614</v>
      </c>
      <c r="Z8175">
        <v>339995</v>
      </c>
      <c r="AA8175">
        <v>423850</v>
      </c>
      <c r="AB8175" s="8" t="s">
        <v>19615</v>
      </c>
    </row>
    <row r="8176" spans="24:28" x14ac:dyDescent="0.25">
      <c r="X8176">
        <v>8174</v>
      </c>
      <c r="Y8176" s="8" t="s">
        <v>19616</v>
      </c>
      <c r="Z8176">
        <v>541840</v>
      </c>
      <c r="AA8176">
        <v>561920</v>
      </c>
      <c r="AB8176" s="8" t="s">
        <v>19617</v>
      </c>
    </row>
    <row r="8177" spans="24:28" x14ac:dyDescent="0.25">
      <c r="X8177">
        <v>8175</v>
      </c>
      <c r="Y8177" s="8" t="s">
        <v>19618</v>
      </c>
      <c r="Z8177">
        <v>483211</v>
      </c>
      <c r="AB8177" s="8" t="s">
        <v>19619</v>
      </c>
    </row>
    <row r="8178" spans="24:28" x14ac:dyDescent="0.25">
      <c r="X8178">
        <v>8176</v>
      </c>
      <c r="Y8178" s="8" t="s">
        <v>19620</v>
      </c>
      <c r="Z8178">
        <v>321991</v>
      </c>
      <c r="AA8178">
        <v>332311</v>
      </c>
      <c r="AB8178" s="8" t="s">
        <v>19621</v>
      </c>
    </row>
    <row r="8179" spans="24:28" x14ac:dyDescent="0.25">
      <c r="X8179">
        <v>8177</v>
      </c>
      <c r="Y8179" s="8" t="s">
        <v>19622</v>
      </c>
      <c r="Z8179">
        <v>811219</v>
      </c>
      <c r="AB8179" s="8" t="s">
        <v>19623</v>
      </c>
    </row>
    <row r="8180" spans="24:28" x14ac:dyDescent="0.25">
      <c r="X8180">
        <v>8178</v>
      </c>
      <c r="Y8180" s="8" t="s">
        <v>19624</v>
      </c>
      <c r="Z8180">
        <v>332613</v>
      </c>
      <c r="AA8180">
        <v>331110</v>
      </c>
      <c r="AB8180" s="8" t="s">
        <v>19625</v>
      </c>
    </row>
    <row r="8181" spans="24:28" x14ac:dyDescent="0.25">
      <c r="X8181">
        <v>8179</v>
      </c>
      <c r="Y8181" s="8" t="s">
        <v>19626</v>
      </c>
      <c r="Z8181">
        <v>112120</v>
      </c>
      <c r="AB8181" s="8" t="s">
        <v>19627</v>
      </c>
    </row>
    <row r="8182" spans="24:28" x14ac:dyDescent="0.25">
      <c r="X8182">
        <v>8180</v>
      </c>
      <c r="Y8182" s="8" t="s">
        <v>19628</v>
      </c>
      <c r="Z8182">
        <v>322291</v>
      </c>
      <c r="AB8182" s="8" t="s">
        <v>19629</v>
      </c>
    </row>
    <row r="8183" spans="24:28" x14ac:dyDescent="0.25">
      <c r="X8183">
        <v>8181</v>
      </c>
      <c r="Y8183" s="8" t="s">
        <v>19630</v>
      </c>
      <c r="Z8183">
        <v>212230</v>
      </c>
      <c r="AB8183" s="8" t="s">
        <v>19631</v>
      </c>
    </row>
    <row r="8184" spans="24:28" x14ac:dyDescent="0.25">
      <c r="X8184">
        <v>8182</v>
      </c>
      <c r="Y8184" s="8" t="s">
        <v>19632</v>
      </c>
      <c r="Z8184">
        <v>811411</v>
      </c>
      <c r="AA8184">
        <v>423820</v>
      </c>
      <c r="AB8184" s="8" t="s">
        <v>19633</v>
      </c>
    </row>
    <row r="8185" spans="24:28" x14ac:dyDescent="0.25">
      <c r="X8185">
        <v>8183</v>
      </c>
      <c r="Y8185" s="8" t="s">
        <v>19634</v>
      </c>
      <c r="Z8185">
        <v>114112</v>
      </c>
      <c r="AB8185" s="8" t="s">
        <v>19635</v>
      </c>
    </row>
    <row r="8186" spans="24:28" x14ac:dyDescent="0.25">
      <c r="X8186">
        <v>8184</v>
      </c>
      <c r="Y8186" s="8" t="s">
        <v>19636</v>
      </c>
      <c r="Z8186">
        <v>311340</v>
      </c>
      <c r="AA8186">
        <v>311351</v>
      </c>
      <c r="AB8186" s="8" t="s">
        <v>19637</v>
      </c>
    </row>
    <row r="8187" spans="24:28" x14ac:dyDescent="0.25">
      <c r="X8187">
        <v>8185</v>
      </c>
      <c r="Y8187" s="8" t="s">
        <v>19638</v>
      </c>
      <c r="Z8187">
        <v>488991</v>
      </c>
      <c r="AA8187">
        <v>339114</v>
      </c>
      <c r="AB8187" s="8" t="s">
        <v>19639</v>
      </c>
    </row>
    <row r="8188" spans="24:28" x14ac:dyDescent="0.25">
      <c r="X8188">
        <v>8186</v>
      </c>
      <c r="Y8188" s="8" t="s">
        <v>19640</v>
      </c>
      <c r="Z8188">
        <v>339993</v>
      </c>
      <c r="AA8188">
        <v>315190</v>
      </c>
      <c r="AB8188" s="8" t="s">
        <v>19641</v>
      </c>
    </row>
    <row r="8189" spans="24:28" x14ac:dyDescent="0.25">
      <c r="X8189">
        <v>8187</v>
      </c>
      <c r="Y8189" s="8" t="s">
        <v>19642</v>
      </c>
      <c r="Z8189">
        <v>624229</v>
      </c>
      <c r="AB8189" s="8" t="s">
        <v>19643</v>
      </c>
    </row>
    <row r="8190" spans="24:28" x14ac:dyDescent="0.25">
      <c r="X8190">
        <v>8188</v>
      </c>
      <c r="Y8190" s="8" t="s">
        <v>19644</v>
      </c>
      <c r="Z8190">
        <v>811310</v>
      </c>
      <c r="AA8190">
        <v>811118</v>
      </c>
      <c r="AB8190" s="8" t="s">
        <v>19645</v>
      </c>
    </row>
    <row r="8191" spans="24:28" x14ac:dyDescent="0.25">
      <c r="X8191">
        <v>8189</v>
      </c>
      <c r="Y8191" s="8" t="s">
        <v>19646</v>
      </c>
      <c r="Z8191">
        <v>721211</v>
      </c>
      <c r="AB8191" s="8" t="s">
        <v>19647</v>
      </c>
    </row>
    <row r="8192" spans="24:28" x14ac:dyDescent="0.25">
      <c r="X8192">
        <v>8190</v>
      </c>
      <c r="Y8192" s="8" t="s">
        <v>19648</v>
      </c>
      <c r="Z8192">
        <v>423930</v>
      </c>
      <c r="AB8192" s="8" t="s">
        <v>19649</v>
      </c>
    </row>
    <row r="8193" spans="24:28" x14ac:dyDescent="0.25">
      <c r="X8193">
        <v>8191</v>
      </c>
      <c r="Y8193" s="8" t="s">
        <v>19650</v>
      </c>
      <c r="Z8193">
        <v>331511</v>
      </c>
      <c r="AA8193">
        <v>326299</v>
      </c>
      <c r="AB8193" s="8" t="s">
        <v>19651</v>
      </c>
    </row>
    <row r="8194" spans="24:28" x14ac:dyDescent="0.25">
      <c r="X8194">
        <v>8192</v>
      </c>
      <c r="Y8194" s="8" t="s">
        <v>19652</v>
      </c>
      <c r="Z8194">
        <v>522310</v>
      </c>
      <c r="AA8194">
        <v>531210</v>
      </c>
      <c r="AB8194" s="8" t="s">
        <v>19653</v>
      </c>
    </row>
    <row r="8195" spans="24:28" x14ac:dyDescent="0.25">
      <c r="X8195">
        <v>8193</v>
      </c>
      <c r="Y8195" s="8" t="s">
        <v>19654</v>
      </c>
      <c r="Z8195">
        <v>311612</v>
      </c>
      <c r="AB8195" s="8" t="s">
        <v>19655</v>
      </c>
    </row>
    <row r="8196" spans="24:28" x14ac:dyDescent="0.25">
      <c r="X8196">
        <v>8194</v>
      </c>
      <c r="Y8196" s="8" t="s">
        <v>19656</v>
      </c>
      <c r="Z8196">
        <v>314120</v>
      </c>
      <c r="AB8196" s="8" t="s">
        <v>19657</v>
      </c>
    </row>
    <row r="8197" spans="24:28" x14ac:dyDescent="0.25">
      <c r="X8197">
        <v>8195</v>
      </c>
      <c r="Y8197" s="8" t="s">
        <v>19658</v>
      </c>
      <c r="Z8197">
        <v>711190</v>
      </c>
      <c r="AB8197" s="8" t="s">
        <v>19659</v>
      </c>
    </row>
    <row r="8198" spans="24:28" x14ac:dyDescent="0.25">
      <c r="X8198">
        <v>8196</v>
      </c>
      <c r="Y8198" s="8" t="s">
        <v>19660</v>
      </c>
      <c r="Z8198">
        <v>712190</v>
      </c>
      <c r="AB8198" s="8" t="s">
        <v>19661</v>
      </c>
    </row>
    <row r="8199" spans="24:28" x14ac:dyDescent="0.25">
      <c r="X8199">
        <v>8197</v>
      </c>
      <c r="Y8199" s="8" t="s">
        <v>19662</v>
      </c>
      <c r="Z8199">
        <v>333517</v>
      </c>
      <c r="AA8199">
        <v>333922</v>
      </c>
      <c r="AB8199" s="8" t="s">
        <v>19663</v>
      </c>
    </row>
    <row r="8200" spans="24:28" x14ac:dyDescent="0.25">
      <c r="X8200">
        <v>8198</v>
      </c>
      <c r="Y8200" s="8" t="s">
        <v>19664</v>
      </c>
      <c r="Z8200">
        <v>324110</v>
      </c>
      <c r="AA8200">
        <v>325311</v>
      </c>
      <c r="AB8200" s="8" t="s">
        <v>19665</v>
      </c>
    </row>
    <row r="8201" spans="24:28" x14ac:dyDescent="0.25">
      <c r="X8201">
        <v>8199</v>
      </c>
      <c r="Y8201" s="8" t="s">
        <v>19666</v>
      </c>
      <c r="Z8201">
        <v>424510</v>
      </c>
      <c r="AB8201" s="8" t="s">
        <v>19667</v>
      </c>
    </row>
    <row r="8202" spans="24:28" x14ac:dyDescent="0.25">
      <c r="X8202">
        <v>8200</v>
      </c>
      <c r="Y8202" s="8" t="s">
        <v>19668</v>
      </c>
      <c r="Z8202">
        <v>334413</v>
      </c>
      <c r="AB8202" s="8" t="s">
        <v>19669</v>
      </c>
    </row>
    <row r="8203" spans="24:28" x14ac:dyDescent="0.25">
      <c r="X8203">
        <v>8201</v>
      </c>
      <c r="Y8203" s="8" t="s">
        <v>19670</v>
      </c>
      <c r="Z8203">
        <v>111130</v>
      </c>
      <c r="AB8203" s="8" t="s">
        <v>19671</v>
      </c>
    </row>
    <row r="8204" spans="24:28" x14ac:dyDescent="0.25">
      <c r="X8204">
        <v>8202</v>
      </c>
      <c r="Y8204" s="8" t="s">
        <v>19672</v>
      </c>
      <c r="Z8204">
        <v>339995</v>
      </c>
      <c r="AB8204" s="8" t="s">
        <v>19673</v>
      </c>
    </row>
    <row r="8205" spans="24:28" x14ac:dyDescent="0.25">
      <c r="X8205">
        <v>8203</v>
      </c>
      <c r="Y8205" s="8" t="s">
        <v>19674</v>
      </c>
      <c r="Z8205">
        <v>448150</v>
      </c>
      <c r="AA8205">
        <v>325620</v>
      </c>
      <c r="AB8205" s="8" t="s">
        <v>19675</v>
      </c>
    </row>
    <row r="8206" spans="24:28" x14ac:dyDescent="0.25">
      <c r="X8206">
        <v>8204</v>
      </c>
      <c r="Y8206" s="8" t="s">
        <v>19676</v>
      </c>
      <c r="Z8206">
        <v>541213</v>
      </c>
      <c r="AA8206">
        <v>541211</v>
      </c>
      <c r="AB8206" s="8" t="s">
        <v>19677</v>
      </c>
    </row>
    <row r="8207" spans="24:28" x14ac:dyDescent="0.25">
      <c r="X8207">
        <v>8205</v>
      </c>
      <c r="Y8207" s="8" t="s">
        <v>19678</v>
      </c>
      <c r="Z8207">
        <v>236117</v>
      </c>
      <c r="AA8207">
        <v>531210</v>
      </c>
      <c r="AB8207" s="8" t="s">
        <v>19679</v>
      </c>
    </row>
    <row r="8208" spans="24:28" x14ac:dyDescent="0.25">
      <c r="X8208">
        <v>8206</v>
      </c>
      <c r="Y8208" s="8" t="s">
        <v>19680</v>
      </c>
      <c r="Z8208">
        <v>812191</v>
      </c>
      <c r="AB8208" s="8" t="s">
        <v>19681</v>
      </c>
    </row>
    <row r="8209" spans="24:28" x14ac:dyDescent="0.25">
      <c r="X8209">
        <v>8207</v>
      </c>
      <c r="Y8209" s="8" t="s">
        <v>19682</v>
      </c>
      <c r="Z8209">
        <v>323120</v>
      </c>
      <c r="AA8209">
        <v>323111</v>
      </c>
      <c r="AB8209" s="8" t="s">
        <v>19683</v>
      </c>
    </row>
    <row r="8210" spans="24:28" x14ac:dyDescent="0.25">
      <c r="X8210">
        <v>8208</v>
      </c>
      <c r="Y8210" s="8" t="s">
        <v>19684</v>
      </c>
      <c r="Z8210">
        <v>212313</v>
      </c>
      <c r="AA8210">
        <v>324121</v>
      </c>
      <c r="AB8210" s="8" t="s">
        <v>19685</v>
      </c>
    </row>
    <row r="8211" spans="24:28" x14ac:dyDescent="0.25">
      <c r="X8211">
        <v>8209</v>
      </c>
      <c r="Y8211" s="8" t="s">
        <v>19686</v>
      </c>
      <c r="Z8211">
        <v>322299</v>
      </c>
      <c r="AB8211" s="8" t="s">
        <v>19687</v>
      </c>
    </row>
    <row r="8212" spans="24:28" x14ac:dyDescent="0.25">
      <c r="X8212">
        <v>8210</v>
      </c>
      <c r="Y8212" s="8" t="s">
        <v>19688</v>
      </c>
      <c r="Z8212">
        <v>541720</v>
      </c>
      <c r="AB8212" s="8" t="s">
        <v>19689</v>
      </c>
    </row>
    <row r="8213" spans="24:28" x14ac:dyDescent="0.25">
      <c r="X8213">
        <v>8211</v>
      </c>
      <c r="Y8213" s="8" t="s">
        <v>19690</v>
      </c>
      <c r="Z8213">
        <v>325992</v>
      </c>
      <c r="AA8213">
        <v>334517</v>
      </c>
      <c r="AB8213" s="8" t="s">
        <v>19691</v>
      </c>
    </row>
    <row r="8214" spans="24:28" x14ac:dyDescent="0.25">
      <c r="X8214">
        <v>8212</v>
      </c>
      <c r="Y8214" s="8" t="s">
        <v>19692</v>
      </c>
      <c r="Z8214">
        <v>335911</v>
      </c>
      <c r="AB8214" s="8" t="s">
        <v>19693</v>
      </c>
    </row>
    <row r="8215" spans="24:28" x14ac:dyDescent="0.25">
      <c r="X8215">
        <v>8213</v>
      </c>
      <c r="Y8215" s="8" t="s">
        <v>19694</v>
      </c>
      <c r="Z8215">
        <v>722515</v>
      </c>
      <c r="AB8215" s="8" t="s">
        <v>19695</v>
      </c>
    </row>
    <row r="8216" spans="24:28" x14ac:dyDescent="0.25">
      <c r="X8216">
        <v>8214</v>
      </c>
      <c r="Y8216" s="8" t="s">
        <v>19696</v>
      </c>
      <c r="Z8216">
        <v>113310</v>
      </c>
      <c r="AA8216">
        <v>488210</v>
      </c>
      <c r="AB8216" s="8" t="s">
        <v>19697</v>
      </c>
    </row>
    <row r="8217" spans="24:28" x14ac:dyDescent="0.25">
      <c r="X8217">
        <v>8215</v>
      </c>
      <c r="Y8217" s="8" t="s">
        <v>19698</v>
      </c>
      <c r="Z8217">
        <v>512132</v>
      </c>
      <c r="AA8217">
        <v>523910</v>
      </c>
      <c r="AB8217" s="8" t="s">
        <v>19699</v>
      </c>
    </row>
    <row r="8218" spans="24:28" x14ac:dyDescent="0.25">
      <c r="X8218">
        <v>8216</v>
      </c>
      <c r="Y8218" s="8" t="s">
        <v>19700</v>
      </c>
      <c r="Z8218">
        <v>561422</v>
      </c>
      <c r="AB8218" s="8" t="s">
        <v>19701</v>
      </c>
    </row>
    <row r="8219" spans="24:28" x14ac:dyDescent="0.25">
      <c r="X8219">
        <v>8217</v>
      </c>
      <c r="Y8219" s="8" t="s">
        <v>19702</v>
      </c>
      <c r="Z8219">
        <v>481211</v>
      </c>
      <c r="AB8219" s="8" t="s">
        <v>19703</v>
      </c>
    </row>
    <row r="8220" spans="24:28" x14ac:dyDescent="0.25">
      <c r="X8220">
        <v>8218</v>
      </c>
      <c r="Y8220" s="8" t="s">
        <v>19704</v>
      </c>
      <c r="Z8220">
        <v>212114</v>
      </c>
      <c r="AA8220">
        <v>221118</v>
      </c>
      <c r="AB8220" s="8" t="s">
        <v>19705</v>
      </c>
    </row>
    <row r="8221" spans="24:28" x14ac:dyDescent="0.25">
      <c r="X8221">
        <v>8219</v>
      </c>
      <c r="Y8221" s="8" t="s">
        <v>19706</v>
      </c>
      <c r="Z8221">
        <v>541380</v>
      </c>
      <c r="AB8221" s="8" t="s">
        <v>19707</v>
      </c>
    </row>
    <row r="8222" spans="24:28" x14ac:dyDescent="0.25">
      <c r="X8222">
        <v>8220</v>
      </c>
      <c r="Y8222" s="8" t="s">
        <v>19708</v>
      </c>
      <c r="Z8222">
        <v>524127</v>
      </c>
      <c r="AA8222">
        <v>511210</v>
      </c>
      <c r="AB8222" s="8" t="s">
        <v>19709</v>
      </c>
    </row>
    <row r="8223" spans="24:28" x14ac:dyDescent="0.25">
      <c r="X8223">
        <v>8221</v>
      </c>
      <c r="Y8223" s="8" t="s">
        <v>19710</v>
      </c>
      <c r="Z8223">
        <v>322110</v>
      </c>
      <c r="AA8223">
        <v>331492</v>
      </c>
      <c r="AB8223" s="8" t="s">
        <v>19711</v>
      </c>
    </row>
    <row r="8224" spans="24:28" x14ac:dyDescent="0.25">
      <c r="X8224">
        <v>8222</v>
      </c>
      <c r="Y8224" s="8" t="s">
        <v>19712</v>
      </c>
      <c r="Z8224">
        <v>454390</v>
      </c>
      <c r="AB8224" s="8" t="s">
        <v>19713</v>
      </c>
    </row>
    <row r="8225" spans="24:28" x14ac:dyDescent="0.25">
      <c r="X8225">
        <v>8223</v>
      </c>
      <c r="Y8225" s="8" t="s">
        <v>19714</v>
      </c>
      <c r="Z8225">
        <v>314994</v>
      </c>
      <c r="AB8225" s="8" t="s">
        <v>19715</v>
      </c>
    </row>
    <row r="8226" spans="24:28" x14ac:dyDescent="0.25">
      <c r="X8226">
        <v>8224</v>
      </c>
      <c r="Y8226" s="8" t="s">
        <v>19716</v>
      </c>
      <c r="Z8226">
        <v>812112</v>
      </c>
      <c r="AB8226" s="8" t="s">
        <v>19717</v>
      </c>
    </row>
    <row r="8227" spans="24:28" x14ac:dyDescent="0.25">
      <c r="X8227">
        <v>8225</v>
      </c>
      <c r="Y8227" s="8" t="s">
        <v>19718</v>
      </c>
      <c r="Z8227">
        <v>621210</v>
      </c>
      <c r="AB8227" s="8" t="s">
        <v>19719</v>
      </c>
    </row>
    <row r="8228" spans="24:28" x14ac:dyDescent="0.25">
      <c r="X8228">
        <v>8226</v>
      </c>
      <c r="Y8228" s="8" t="s">
        <v>19720</v>
      </c>
      <c r="Z8228">
        <v>424920</v>
      </c>
      <c r="AA8228">
        <v>511199</v>
      </c>
      <c r="AB8228" s="8" t="s">
        <v>19721</v>
      </c>
    </row>
    <row r="8229" spans="24:28" x14ac:dyDescent="0.25">
      <c r="X8229">
        <v>8227</v>
      </c>
      <c r="Y8229" s="8" t="s">
        <v>19722</v>
      </c>
      <c r="Z8229">
        <v>333618</v>
      </c>
      <c r="AB8229" s="8" t="s">
        <v>19723</v>
      </c>
    </row>
    <row r="8230" spans="24:28" x14ac:dyDescent="0.25">
      <c r="X8230">
        <v>8228</v>
      </c>
      <c r="Y8230" s="8" t="s">
        <v>19724</v>
      </c>
      <c r="Z8230">
        <v>315120</v>
      </c>
      <c r="AB8230" s="8" t="s">
        <v>19725</v>
      </c>
    </row>
    <row r="8231" spans="24:28" x14ac:dyDescent="0.25">
      <c r="X8231">
        <v>8229</v>
      </c>
      <c r="Y8231" s="8" t="s">
        <v>19726</v>
      </c>
      <c r="Z8231">
        <v>316110</v>
      </c>
      <c r="AA8231">
        <v>314910</v>
      </c>
      <c r="AB8231" s="8" t="s">
        <v>19727</v>
      </c>
    </row>
    <row r="8232" spans="24:28" x14ac:dyDescent="0.25">
      <c r="X8232">
        <v>8230</v>
      </c>
      <c r="Y8232" s="8" t="s">
        <v>19728</v>
      </c>
      <c r="Z8232">
        <v>441120</v>
      </c>
      <c r="AA8232">
        <v>441110</v>
      </c>
      <c r="AB8232" s="8" t="s">
        <v>19729</v>
      </c>
    </row>
    <row r="8233" spans="24:28" x14ac:dyDescent="0.25">
      <c r="X8233">
        <v>8231</v>
      </c>
      <c r="Y8233" s="8" t="s">
        <v>19730</v>
      </c>
      <c r="Z8233">
        <v>423810</v>
      </c>
      <c r="AA8233">
        <v>423830</v>
      </c>
      <c r="AB8233" s="8" t="s">
        <v>19731</v>
      </c>
    </row>
    <row r="8234" spans="24:28" x14ac:dyDescent="0.25">
      <c r="X8234">
        <v>8232</v>
      </c>
      <c r="Y8234" s="8" t="s">
        <v>19732</v>
      </c>
      <c r="Z8234">
        <v>423450</v>
      </c>
      <c r="AB8234" s="8" t="s">
        <v>19733</v>
      </c>
    </row>
    <row r="8235" spans="24:28" x14ac:dyDescent="0.25">
      <c r="X8235">
        <v>8233</v>
      </c>
      <c r="Y8235" s="8" t="s">
        <v>19734</v>
      </c>
      <c r="Z8235">
        <v>922130</v>
      </c>
      <c r="AB8235" s="8" t="s">
        <v>19735</v>
      </c>
    </row>
    <row r="8236" spans="24:28" x14ac:dyDescent="0.25">
      <c r="X8236">
        <v>8234</v>
      </c>
      <c r="Y8236" s="8" t="s">
        <v>19736</v>
      </c>
      <c r="Z8236">
        <v>485510</v>
      </c>
      <c r="AB8236" s="8" t="s">
        <v>19737</v>
      </c>
    </row>
    <row r="8237" spans="24:28" x14ac:dyDescent="0.25">
      <c r="X8237">
        <v>8235</v>
      </c>
      <c r="Y8237" s="8" t="s">
        <v>19738</v>
      </c>
      <c r="Z8237">
        <v>335311</v>
      </c>
      <c r="AA8237">
        <v>334413</v>
      </c>
      <c r="AB8237" s="8" t="s">
        <v>19739</v>
      </c>
    </row>
    <row r="8238" spans="24:28" x14ac:dyDescent="0.25">
      <c r="X8238">
        <v>8236</v>
      </c>
      <c r="Y8238" s="8" t="s">
        <v>19740</v>
      </c>
      <c r="Z8238">
        <v>454390</v>
      </c>
      <c r="AA8238">
        <v>424420</v>
      </c>
      <c r="AB8238" s="8" t="s">
        <v>19741</v>
      </c>
    </row>
    <row r="8239" spans="24:28" x14ac:dyDescent="0.25">
      <c r="X8239">
        <v>8237</v>
      </c>
      <c r="Y8239" s="8" t="s">
        <v>19742</v>
      </c>
      <c r="Z8239">
        <v>513210</v>
      </c>
      <c r="AB8239" s="8" t="s">
        <v>19743</v>
      </c>
    </row>
    <row r="8240" spans="24:28" x14ac:dyDescent="0.25">
      <c r="X8240">
        <v>8238</v>
      </c>
      <c r="Y8240" s="8" t="s">
        <v>19744</v>
      </c>
      <c r="Z8240">
        <v>531320</v>
      </c>
      <c r="AB8240" s="8" t="s">
        <v>19745</v>
      </c>
    </row>
    <row r="8241" spans="24:28" x14ac:dyDescent="0.25">
      <c r="X8241">
        <v>8239</v>
      </c>
      <c r="Y8241" s="8" t="s">
        <v>19746</v>
      </c>
      <c r="Z8241">
        <v>532411</v>
      </c>
      <c r="AA8241">
        <v>522320</v>
      </c>
      <c r="AB8241" s="8" t="s">
        <v>19747</v>
      </c>
    </row>
    <row r="8242" spans="24:28" x14ac:dyDescent="0.25">
      <c r="X8242">
        <v>8240</v>
      </c>
      <c r="Y8242" s="8" t="s">
        <v>19748</v>
      </c>
      <c r="Z8242">
        <v>541618</v>
      </c>
      <c r="AA8242">
        <v>541330</v>
      </c>
      <c r="AB8242" s="8" t="s">
        <v>19749</v>
      </c>
    </row>
    <row r="8243" spans="24:28" x14ac:dyDescent="0.25">
      <c r="X8243">
        <v>8241</v>
      </c>
      <c r="Y8243" s="8" t="s">
        <v>19750</v>
      </c>
      <c r="Z8243">
        <v>221122</v>
      </c>
      <c r="AB8243" s="8" t="s">
        <v>19751</v>
      </c>
    </row>
    <row r="8244" spans="24:28" x14ac:dyDescent="0.25">
      <c r="X8244">
        <v>8242</v>
      </c>
      <c r="Y8244" s="8" t="s">
        <v>19752</v>
      </c>
      <c r="Z8244">
        <v>326112</v>
      </c>
      <c r="AA8244">
        <v>313220</v>
      </c>
      <c r="AB8244" s="8" t="s">
        <v>19753</v>
      </c>
    </row>
    <row r="8245" spans="24:28" x14ac:dyDescent="0.25">
      <c r="X8245">
        <v>8243</v>
      </c>
      <c r="Y8245" s="8" t="s">
        <v>19754</v>
      </c>
      <c r="Z8245">
        <v>561599</v>
      </c>
      <c r="AA8245">
        <v>561510</v>
      </c>
      <c r="AB8245" s="8" t="s">
        <v>19755</v>
      </c>
    </row>
    <row r="8246" spans="24:28" x14ac:dyDescent="0.25">
      <c r="X8246">
        <v>8244</v>
      </c>
      <c r="Y8246" s="8" t="s">
        <v>19756</v>
      </c>
      <c r="Z8246">
        <v>212313</v>
      </c>
      <c r="AA8246">
        <v>327991</v>
      </c>
      <c r="AB8246" s="8" t="s">
        <v>19757</v>
      </c>
    </row>
    <row r="8247" spans="24:28" x14ac:dyDescent="0.25">
      <c r="X8247">
        <v>8245</v>
      </c>
      <c r="Y8247" s="8" t="s">
        <v>19758</v>
      </c>
      <c r="Z8247">
        <v>325211</v>
      </c>
      <c r="AA8247">
        <v>325320</v>
      </c>
      <c r="AB8247" s="8" t="s">
        <v>19759</v>
      </c>
    </row>
    <row r="8248" spans="24:28" x14ac:dyDescent="0.25">
      <c r="X8248">
        <v>8246</v>
      </c>
      <c r="Y8248" s="8" t="s">
        <v>19760</v>
      </c>
      <c r="Z8248">
        <v>326112</v>
      </c>
      <c r="AB8248" s="8" t="s">
        <v>19761</v>
      </c>
    </row>
    <row r="8249" spans="24:28" x14ac:dyDescent="0.25">
      <c r="X8249">
        <v>8247</v>
      </c>
      <c r="Y8249" s="8" t="s">
        <v>19762</v>
      </c>
      <c r="Z8249">
        <v>812111</v>
      </c>
      <c r="AB8249" s="8" t="s">
        <v>19763</v>
      </c>
    </row>
    <row r="8250" spans="24:28" x14ac:dyDescent="0.25">
      <c r="X8250">
        <v>8248</v>
      </c>
      <c r="Y8250" s="8" t="s">
        <v>19764</v>
      </c>
      <c r="Z8250">
        <v>336320</v>
      </c>
      <c r="AA8250">
        <v>336390</v>
      </c>
      <c r="AB8250" s="8" t="s">
        <v>19765</v>
      </c>
    </row>
    <row r="8251" spans="24:28" x14ac:dyDescent="0.25">
      <c r="X8251">
        <v>8249</v>
      </c>
      <c r="Y8251" s="8" t="s">
        <v>19766</v>
      </c>
      <c r="Z8251">
        <v>488320</v>
      </c>
      <c r="AA8251">
        <v>483113</v>
      </c>
      <c r="AB8251" s="8" t="s">
        <v>19767</v>
      </c>
    </row>
    <row r="8252" spans="24:28" x14ac:dyDescent="0.25">
      <c r="X8252">
        <v>8250</v>
      </c>
      <c r="Y8252" s="8" t="s">
        <v>19768</v>
      </c>
      <c r="Z8252">
        <v>425120</v>
      </c>
      <c r="AA8252">
        <v>441120</v>
      </c>
      <c r="AB8252" s="8" t="s">
        <v>19769</v>
      </c>
    </row>
    <row r="8253" spans="24:28" x14ac:dyDescent="0.25">
      <c r="X8253">
        <v>8251</v>
      </c>
      <c r="Y8253" s="8" t="s">
        <v>19770</v>
      </c>
      <c r="Z8253">
        <v>325510</v>
      </c>
      <c r="AB8253" s="8" t="s">
        <v>19771</v>
      </c>
    </row>
    <row r="8254" spans="24:28" x14ac:dyDescent="0.25">
      <c r="X8254">
        <v>8252</v>
      </c>
      <c r="Y8254" s="8" t="s">
        <v>19772</v>
      </c>
      <c r="Z8254">
        <v>332722</v>
      </c>
      <c r="AB8254" s="8" t="s">
        <v>19773</v>
      </c>
    </row>
    <row r="8255" spans="24:28" x14ac:dyDescent="0.25">
      <c r="X8255">
        <v>8253</v>
      </c>
      <c r="Y8255" s="8" t="s">
        <v>19774</v>
      </c>
      <c r="Z8255">
        <v>611110</v>
      </c>
      <c r="AB8255" s="8" t="s">
        <v>19775</v>
      </c>
    </row>
    <row r="8256" spans="24:28" x14ac:dyDescent="0.25">
      <c r="X8256">
        <v>8254</v>
      </c>
      <c r="Y8256" s="8" t="s">
        <v>19776</v>
      </c>
      <c r="Z8256">
        <v>523910</v>
      </c>
      <c r="AB8256" s="8" t="s">
        <v>19777</v>
      </c>
    </row>
    <row r="8257" spans="24:28" x14ac:dyDescent="0.25">
      <c r="X8257">
        <v>8255</v>
      </c>
      <c r="Y8257" s="8" t="s">
        <v>19778</v>
      </c>
      <c r="Z8257">
        <v>336340</v>
      </c>
      <c r="AB8257" s="8" t="s">
        <v>19779</v>
      </c>
    </row>
    <row r="8258" spans="24:28" x14ac:dyDescent="0.25">
      <c r="X8258">
        <v>8256</v>
      </c>
      <c r="Y8258" s="8" t="s">
        <v>19780</v>
      </c>
      <c r="Z8258">
        <v>325194</v>
      </c>
      <c r="AA8258">
        <v>324122</v>
      </c>
      <c r="AB8258" s="8" t="s">
        <v>19781</v>
      </c>
    </row>
    <row r="8259" spans="24:28" x14ac:dyDescent="0.25">
      <c r="X8259">
        <v>8257</v>
      </c>
      <c r="Y8259" s="8" t="s">
        <v>19782</v>
      </c>
      <c r="Z8259">
        <v>487210</v>
      </c>
      <c r="AB8259" s="8" t="s">
        <v>19783</v>
      </c>
    </row>
    <row r="8260" spans="24:28" x14ac:dyDescent="0.25">
      <c r="X8260">
        <v>8258</v>
      </c>
      <c r="Y8260" s="8" t="s">
        <v>19784</v>
      </c>
      <c r="Z8260">
        <v>445110</v>
      </c>
      <c r="AA8260">
        <v>452210</v>
      </c>
      <c r="AB8260" s="8" t="s">
        <v>19785</v>
      </c>
    </row>
    <row r="8261" spans="24:28" x14ac:dyDescent="0.25">
      <c r="X8261">
        <v>8259</v>
      </c>
      <c r="Y8261" s="8" t="s">
        <v>19786</v>
      </c>
      <c r="Z8261">
        <v>512132</v>
      </c>
      <c r="AA8261">
        <v>512131</v>
      </c>
      <c r="AB8261" s="8" t="s">
        <v>19787</v>
      </c>
    </row>
    <row r="8262" spans="24:28" x14ac:dyDescent="0.25">
      <c r="X8262">
        <v>8260</v>
      </c>
      <c r="Y8262" s="8" t="s">
        <v>19788</v>
      </c>
      <c r="Z8262">
        <v>325611</v>
      </c>
      <c r="AA8262">
        <v>311225</v>
      </c>
      <c r="AB8262" s="8" t="s">
        <v>19789</v>
      </c>
    </row>
    <row r="8263" spans="24:28" x14ac:dyDescent="0.25">
      <c r="X8263">
        <v>8261</v>
      </c>
      <c r="Y8263" s="8" t="s">
        <v>19790</v>
      </c>
      <c r="Z8263">
        <v>331221</v>
      </c>
      <c r="AA8263">
        <v>331110</v>
      </c>
      <c r="AB8263" s="8" t="s">
        <v>19791</v>
      </c>
    </row>
    <row r="8264" spans="24:28" x14ac:dyDescent="0.25">
      <c r="X8264">
        <v>8262</v>
      </c>
      <c r="Y8264" s="8" t="s">
        <v>19792</v>
      </c>
      <c r="Z8264">
        <v>517111</v>
      </c>
      <c r="AA8264">
        <v>519290</v>
      </c>
      <c r="AB8264" s="8" t="s">
        <v>19793</v>
      </c>
    </row>
    <row r="8265" spans="24:28" x14ac:dyDescent="0.25">
      <c r="X8265">
        <v>8263</v>
      </c>
      <c r="Y8265" s="8" t="s">
        <v>19794</v>
      </c>
      <c r="Z8265">
        <v>424930</v>
      </c>
      <c r="AA8265">
        <v>339999</v>
      </c>
      <c r="AB8265" s="8" t="s">
        <v>19795</v>
      </c>
    </row>
    <row r="8266" spans="24:28" x14ac:dyDescent="0.25">
      <c r="X8266">
        <v>8264</v>
      </c>
      <c r="Y8266" s="8" t="s">
        <v>19796</v>
      </c>
      <c r="Z8266">
        <v>561622</v>
      </c>
      <c r="AB8266" s="8" t="s">
        <v>19797</v>
      </c>
    </row>
    <row r="8267" spans="24:28" x14ac:dyDescent="0.25">
      <c r="X8267">
        <v>8265</v>
      </c>
      <c r="Y8267" s="8" t="s">
        <v>19798</v>
      </c>
      <c r="Z8267">
        <v>451110</v>
      </c>
      <c r="AA8267">
        <v>448190</v>
      </c>
      <c r="AB8267" s="8" t="s">
        <v>19799</v>
      </c>
    </row>
    <row r="8268" spans="24:28" x14ac:dyDescent="0.25">
      <c r="X8268">
        <v>8266</v>
      </c>
      <c r="Y8268" s="8" t="s">
        <v>19800</v>
      </c>
      <c r="Z8268">
        <v>445110</v>
      </c>
      <c r="AB8268" s="8" t="s">
        <v>19801</v>
      </c>
    </row>
    <row r="8269" spans="24:28" x14ac:dyDescent="0.25">
      <c r="X8269">
        <v>8267</v>
      </c>
      <c r="Y8269" s="8" t="s">
        <v>19802</v>
      </c>
      <c r="Z8269">
        <v>522110</v>
      </c>
      <c r="AB8269" s="8" t="s">
        <v>19803</v>
      </c>
    </row>
    <row r="8270" spans="24:28" x14ac:dyDescent="0.25">
      <c r="X8270">
        <v>8268</v>
      </c>
      <c r="Y8270" s="8" t="s">
        <v>19804</v>
      </c>
      <c r="Z8270">
        <v>339113</v>
      </c>
      <c r="AB8270" s="8" t="s">
        <v>19805</v>
      </c>
    </row>
    <row r="8271" spans="24:28" x14ac:dyDescent="0.25">
      <c r="X8271">
        <v>8269</v>
      </c>
      <c r="Y8271" s="8" t="s">
        <v>19806</v>
      </c>
      <c r="Z8271">
        <v>445110</v>
      </c>
      <c r="AB8271" s="8" t="s">
        <v>19807</v>
      </c>
    </row>
    <row r="8272" spans="24:28" x14ac:dyDescent="0.25">
      <c r="X8272">
        <v>8270</v>
      </c>
      <c r="Y8272" s="8" t="s">
        <v>19808</v>
      </c>
      <c r="Z8272">
        <v>333618</v>
      </c>
      <c r="AB8272" s="8" t="s">
        <v>19809</v>
      </c>
    </row>
    <row r="8273" spans="24:28" x14ac:dyDescent="0.25">
      <c r="X8273">
        <v>8271</v>
      </c>
      <c r="Y8273" s="8" t="s">
        <v>19810</v>
      </c>
      <c r="Z8273">
        <v>111331</v>
      </c>
      <c r="AB8273" s="8" t="s">
        <v>19811</v>
      </c>
    </row>
    <row r="8274" spans="24:28" x14ac:dyDescent="0.25">
      <c r="X8274">
        <v>8272</v>
      </c>
      <c r="Y8274" s="8" t="s">
        <v>19812</v>
      </c>
      <c r="Z8274">
        <v>532282</v>
      </c>
      <c r="AB8274" s="8" t="s">
        <v>19813</v>
      </c>
    </row>
    <row r="8275" spans="24:28" x14ac:dyDescent="0.25">
      <c r="X8275">
        <v>8273</v>
      </c>
      <c r="Y8275" s="8" t="s">
        <v>19814</v>
      </c>
      <c r="Z8275">
        <v>327991</v>
      </c>
      <c r="AA8275">
        <v>327992</v>
      </c>
      <c r="AB8275" s="8" t="s">
        <v>19815</v>
      </c>
    </row>
    <row r="8276" spans="24:28" x14ac:dyDescent="0.25">
      <c r="X8276">
        <v>8274</v>
      </c>
      <c r="Y8276" s="8" t="s">
        <v>19816</v>
      </c>
      <c r="Z8276">
        <v>713910</v>
      </c>
      <c r="AB8276" s="8" t="s">
        <v>19817</v>
      </c>
    </row>
    <row r="8277" spans="24:28" x14ac:dyDescent="0.25">
      <c r="X8277">
        <v>8275</v>
      </c>
      <c r="Y8277" s="8" t="s">
        <v>19818</v>
      </c>
      <c r="Z8277">
        <v>512290</v>
      </c>
      <c r="AB8277" s="8" t="s">
        <v>19819</v>
      </c>
    </row>
    <row r="8278" spans="24:28" x14ac:dyDescent="0.25">
      <c r="X8278">
        <v>8276</v>
      </c>
      <c r="Y8278" s="8" t="s">
        <v>19820</v>
      </c>
      <c r="Z8278">
        <v>313240</v>
      </c>
      <c r="AB8278" s="8" t="s">
        <v>19821</v>
      </c>
    </row>
    <row r="8279" spans="24:28" x14ac:dyDescent="0.25">
      <c r="X8279">
        <v>8277</v>
      </c>
      <c r="Y8279" s="8" t="s">
        <v>1742</v>
      </c>
      <c r="Z8279">
        <v>311421</v>
      </c>
      <c r="AA8279">
        <v>311412</v>
      </c>
      <c r="AB8279" s="8" t="s">
        <v>19822</v>
      </c>
    </row>
    <row r="8280" spans="24:28" x14ac:dyDescent="0.25">
      <c r="X8280">
        <v>8278</v>
      </c>
      <c r="Y8280" s="8" t="s">
        <v>19823</v>
      </c>
      <c r="Z8280">
        <v>811212</v>
      </c>
      <c r="AA8280">
        <v>541512</v>
      </c>
      <c r="AB8280" s="8" t="s">
        <v>19824</v>
      </c>
    </row>
    <row r="8281" spans="24:28" x14ac:dyDescent="0.25">
      <c r="X8281">
        <v>8279</v>
      </c>
      <c r="Y8281" s="8" t="s">
        <v>19825</v>
      </c>
      <c r="Z8281">
        <v>711219</v>
      </c>
      <c r="AB8281" s="8" t="s">
        <v>19826</v>
      </c>
    </row>
    <row r="8282" spans="24:28" x14ac:dyDescent="0.25">
      <c r="X8282">
        <v>8280</v>
      </c>
      <c r="Y8282" s="8" t="s">
        <v>19827</v>
      </c>
      <c r="Z8282">
        <v>713940</v>
      </c>
      <c r="AB8282" s="8" t="s">
        <v>19828</v>
      </c>
    </row>
    <row r="8283" spans="24:28" x14ac:dyDescent="0.25">
      <c r="X8283">
        <v>8281</v>
      </c>
      <c r="Y8283" s="8" t="s">
        <v>19829</v>
      </c>
      <c r="Z8283">
        <v>511130</v>
      </c>
      <c r="AB8283" s="8" t="s">
        <v>19830</v>
      </c>
    </row>
    <row r="8284" spans="24:28" x14ac:dyDescent="0.25">
      <c r="X8284">
        <v>8282</v>
      </c>
      <c r="Y8284" s="8" t="s">
        <v>19831</v>
      </c>
      <c r="Z8284">
        <v>333912</v>
      </c>
      <c r="AA8284">
        <v>333249</v>
      </c>
      <c r="AB8284" s="8" t="s">
        <v>19832</v>
      </c>
    </row>
    <row r="8285" spans="24:28" x14ac:dyDescent="0.25">
      <c r="X8285">
        <v>8283</v>
      </c>
      <c r="Y8285" s="8" t="s">
        <v>19833</v>
      </c>
      <c r="Z8285">
        <v>561410</v>
      </c>
      <c r="AB8285" s="8" t="s">
        <v>19834</v>
      </c>
    </row>
    <row r="8286" spans="24:28" x14ac:dyDescent="0.25">
      <c r="X8286">
        <v>8284</v>
      </c>
      <c r="Y8286" s="8" t="s">
        <v>19835</v>
      </c>
      <c r="Z8286">
        <v>332811</v>
      </c>
      <c r="AA8286">
        <v>332812</v>
      </c>
      <c r="AB8286" s="8" t="s">
        <v>19836</v>
      </c>
    </row>
    <row r="8287" spans="24:28" x14ac:dyDescent="0.25">
      <c r="X8287">
        <v>8285</v>
      </c>
      <c r="Y8287" s="8" t="s">
        <v>19837</v>
      </c>
      <c r="Z8287">
        <v>512250</v>
      </c>
      <c r="AB8287" s="8" t="s">
        <v>19838</v>
      </c>
    </row>
    <row r="8288" spans="24:28" x14ac:dyDescent="0.25">
      <c r="X8288">
        <v>8286</v>
      </c>
      <c r="Y8288" s="8" t="s">
        <v>19839</v>
      </c>
      <c r="Z8288">
        <v>561421</v>
      </c>
      <c r="AA8288">
        <v>541910</v>
      </c>
      <c r="AB8288" s="8" t="s">
        <v>19840</v>
      </c>
    </row>
    <row r="8289" spans="24:28" x14ac:dyDescent="0.25">
      <c r="X8289">
        <v>8287</v>
      </c>
      <c r="Y8289" s="8" t="s">
        <v>19841</v>
      </c>
      <c r="Z8289">
        <v>322219</v>
      </c>
      <c r="AB8289" s="8" t="s">
        <v>19842</v>
      </c>
    </row>
    <row r="8290" spans="24:28" x14ac:dyDescent="0.25">
      <c r="X8290">
        <v>8288</v>
      </c>
      <c r="Y8290" s="8" t="s">
        <v>19843</v>
      </c>
      <c r="Z8290">
        <v>562212</v>
      </c>
      <c r="AB8290" s="8" t="s">
        <v>19844</v>
      </c>
    </row>
    <row r="8291" spans="24:28" x14ac:dyDescent="0.25">
      <c r="X8291">
        <v>8289</v>
      </c>
      <c r="Y8291" s="8" t="s">
        <v>19845</v>
      </c>
      <c r="Z8291">
        <v>332994</v>
      </c>
      <c r="AB8291" s="8" t="s">
        <v>19846</v>
      </c>
    </row>
    <row r="8292" spans="24:28" x14ac:dyDescent="0.25">
      <c r="X8292">
        <v>8290</v>
      </c>
      <c r="Y8292" s="8" t="s">
        <v>13165</v>
      </c>
      <c r="Z8292">
        <v>424590</v>
      </c>
      <c r="AA8292">
        <v>312230</v>
      </c>
      <c r="AB8292" s="8" t="s">
        <v>19847</v>
      </c>
    </row>
    <row r="8293" spans="24:28" x14ac:dyDescent="0.25">
      <c r="X8293">
        <v>8291</v>
      </c>
      <c r="Y8293" s="8" t="s">
        <v>19848</v>
      </c>
      <c r="Z8293">
        <v>316110</v>
      </c>
      <c r="AB8293" s="8" t="s">
        <v>19849</v>
      </c>
    </row>
    <row r="8294" spans="24:28" x14ac:dyDescent="0.25">
      <c r="X8294">
        <v>8292</v>
      </c>
      <c r="Y8294" s="8" t="s">
        <v>19850</v>
      </c>
      <c r="Z8294">
        <v>621999</v>
      </c>
      <c r="AB8294" s="8" t="s">
        <v>19851</v>
      </c>
    </row>
    <row r="8295" spans="24:28" x14ac:dyDescent="0.25">
      <c r="X8295">
        <v>8293</v>
      </c>
      <c r="Y8295" s="8" t="s">
        <v>19852</v>
      </c>
      <c r="Z8295">
        <v>449122</v>
      </c>
      <c r="AA8295">
        <v>444120</v>
      </c>
      <c r="AB8295" s="8" t="s">
        <v>19853</v>
      </c>
    </row>
    <row r="8296" spans="24:28" x14ac:dyDescent="0.25">
      <c r="X8296">
        <v>8294</v>
      </c>
      <c r="Y8296" s="8" t="s">
        <v>19854</v>
      </c>
      <c r="Z8296">
        <v>541820</v>
      </c>
      <c r="AA8296">
        <v>541810</v>
      </c>
      <c r="AB8296" s="8" t="s">
        <v>19855</v>
      </c>
    </row>
    <row r="8297" spans="24:28" x14ac:dyDescent="0.25">
      <c r="X8297">
        <v>8295</v>
      </c>
      <c r="Y8297" s="8" t="s">
        <v>19856</v>
      </c>
      <c r="Z8297">
        <v>512230</v>
      </c>
      <c r="AB8297" s="8" t="s">
        <v>19857</v>
      </c>
    </row>
    <row r="8298" spans="24:28" x14ac:dyDescent="0.25">
      <c r="X8298">
        <v>8296</v>
      </c>
      <c r="Y8298" s="8" t="s">
        <v>19858</v>
      </c>
      <c r="Z8298">
        <v>525990</v>
      </c>
      <c r="AA8298">
        <v>325199</v>
      </c>
      <c r="AB8298" s="8" t="s">
        <v>19859</v>
      </c>
    </row>
    <row r="8299" spans="24:28" x14ac:dyDescent="0.25">
      <c r="X8299">
        <v>8297</v>
      </c>
      <c r="Y8299" s="8" t="s">
        <v>19860</v>
      </c>
      <c r="Z8299">
        <v>333318</v>
      </c>
      <c r="AB8299" s="8" t="s">
        <v>19861</v>
      </c>
    </row>
    <row r="8300" spans="24:28" x14ac:dyDescent="0.25">
      <c r="X8300">
        <v>8298</v>
      </c>
      <c r="Y8300" s="8" t="s">
        <v>19862</v>
      </c>
      <c r="Z8300">
        <v>449129</v>
      </c>
      <c r="AA8300">
        <v>459310</v>
      </c>
      <c r="AB8300" s="8" t="s">
        <v>19863</v>
      </c>
    </row>
    <row r="8301" spans="24:28" x14ac:dyDescent="0.25">
      <c r="X8301">
        <v>8299</v>
      </c>
      <c r="Y8301" s="8" t="s">
        <v>19864</v>
      </c>
      <c r="Z8301">
        <v>311520</v>
      </c>
      <c r="AB8301" s="8" t="s">
        <v>19865</v>
      </c>
    </row>
    <row r="8302" spans="24:28" x14ac:dyDescent="0.25">
      <c r="X8302">
        <v>8300</v>
      </c>
      <c r="Y8302" s="8" t="s">
        <v>19866</v>
      </c>
      <c r="Z8302">
        <v>541110</v>
      </c>
      <c r="AB8302" s="8" t="s">
        <v>19867</v>
      </c>
    </row>
    <row r="8303" spans="24:28" x14ac:dyDescent="0.25">
      <c r="X8303">
        <v>8301</v>
      </c>
      <c r="Y8303" s="8" t="s">
        <v>19868</v>
      </c>
      <c r="Z8303">
        <v>238190</v>
      </c>
      <c r="AB8303" s="8" t="s">
        <v>19869</v>
      </c>
    </row>
    <row r="8304" spans="24:28" x14ac:dyDescent="0.25">
      <c r="X8304">
        <v>8302</v>
      </c>
      <c r="Y8304" s="8" t="s">
        <v>19870</v>
      </c>
      <c r="Z8304">
        <v>333413</v>
      </c>
      <c r="AB8304" s="8" t="s">
        <v>19871</v>
      </c>
    </row>
    <row r="8305" spans="24:28" x14ac:dyDescent="0.25">
      <c r="X8305">
        <v>8303</v>
      </c>
      <c r="Y8305" s="8" t="s">
        <v>19872</v>
      </c>
      <c r="Z8305">
        <v>621399</v>
      </c>
      <c r="AB8305" s="8" t="s">
        <v>19873</v>
      </c>
    </row>
    <row r="8306" spans="24:28" x14ac:dyDescent="0.25">
      <c r="X8306">
        <v>8304</v>
      </c>
      <c r="Y8306" s="8" t="s">
        <v>19874</v>
      </c>
      <c r="Z8306">
        <v>311422</v>
      </c>
      <c r="AA8306">
        <v>311421</v>
      </c>
      <c r="AB8306" s="8" t="s">
        <v>19875</v>
      </c>
    </row>
    <row r="8307" spans="24:28" x14ac:dyDescent="0.25">
      <c r="X8307">
        <v>8305</v>
      </c>
      <c r="Y8307" s="8" t="s">
        <v>19876</v>
      </c>
      <c r="Z8307">
        <v>423610</v>
      </c>
      <c r="AA8307">
        <v>424930</v>
      </c>
      <c r="AB8307" s="8" t="s">
        <v>19877</v>
      </c>
    </row>
    <row r="8308" spans="24:28" x14ac:dyDescent="0.25">
      <c r="X8308">
        <v>8306</v>
      </c>
      <c r="Y8308" s="8" t="s">
        <v>19878</v>
      </c>
      <c r="Z8308">
        <v>447110</v>
      </c>
      <c r="AB8308" s="8" t="s">
        <v>19879</v>
      </c>
    </row>
    <row r="8309" spans="24:28" x14ac:dyDescent="0.25">
      <c r="X8309">
        <v>8307</v>
      </c>
      <c r="Y8309" s="8" t="s">
        <v>19880</v>
      </c>
      <c r="Z8309">
        <v>621111</v>
      </c>
      <c r="AA8309">
        <v>561110</v>
      </c>
      <c r="AB8309" s="8" t="s">
        <v>19881</v>
      </c>
    </row>
    <row r="8310" spans="24:28" x14ac:dyDescent="0.25">
      <c r="X8310">
        <v>8308</v>
      </c>
      <c r="Y8310" s="8" t="s">
        <v>19882</v>
      </c>
      <c r="Z8310">
        <v>334310</v>
      </c>
      <c r="AA8310">
        <v>423620</v>
      </c>
      <c r="AB8310" s="8" t="s">
        <v>19883</v>
      </c>
    </row>
    <row r="8311" spans="24:28" x14ac:dyDescent="0.25">
      <c r="X8311">
        <v>8309</v>
      </c>
      <c r="Y8311" s="8" t="s">
        <v>19884</v>
      </c>
      <c r="Z8311">
        <v>522310</v>
      </c>
      <c r="AB8311" s="8" t="s">
        <v>19885</v>
      </c>
    </row>
    <row r="8312" spans="24:28" x14ac:dyDescent="0.25">
      <c r="X8312">
        <v>8310</v>
      </c>
      <c r="Y8312" s="8" t="s">
        <v>19886</v>
      </c>
      <c r="Z8312">
        <v>511210</v>
      </c>
      <c r="AA8312">
        <v>518210</v>
      </c>
      <c r="AB8312" s="8" t="s">
        <v>19887</v>
      </c>
    </row>
    <row r="8313" spans="24:28" x14ac:dyDescent="0.25">
      <c r="X8313">
        <v>8311</v>
      </c>
      <c r="Y8313" s="8" t="s">
        <v>19888</v>
      </c>
      <c r="Z8313">
        <v>532420</v>
      </c>
      <c r="AA8313">
        <v>423430</v>
      </c>
      <c r="AB8313" s="8" t="s">
        <v>19889</v>
      </c>
    </row>
    <row r="8314" spans="24:28" x14ac:dyDescent="0.25">
      <c r="X8314">
        <v>8312</v>
      </c>
      <c r="Y8314" s="8" t="s">
        <v>19890</v>
      </c>
      <c r="Z8314">
        <v>811210</v>
      </c>
      <c r="AB8314" s="8" t="s">
        <v>19891</v>
      </c>
    </row>
    <row r="8315" spans="24:28" x14ac:dyDescent="0.25">
      <c r="X8315">
        <v>8313</v>
      </c>
      <c r="Y8315" s="8" t="s">
        <v>19892</v>
      </c>
      <c r="Z8315">
        <v>325991</v>
      </c>
      <c r="AA8315">
        <v>325211</v>
      </c>
      <c r="AB8315" s="8" t="s">
        <v>19893</v>
      </c>
    </row>
    <row r="8316" spans="24:28" x14ac:dyDescent="0.25">
      <c r="X8316">
        <v>8314</v>
      </c>
      <c r="Y8316" s="8" t="s">
        <v>19894</v>
      </c>
      <c r="Z8316">
        <v>711410</v>
      </c>
      <c r="AB8316" s="8" t="s">
        <v>19895</v>
      </c>
    </row>
    <row r="8317" spans="24:28" x14ac:dyDescent="0.25">
      <c r="X8317">
        <v>8315</v>
      </c>
      <c r="Y8317" s="8" t="s">
        <v>19896</v>
      </c>
      <c r="Z8317">
        <v>322130</v>
      </c>
      <c r="AB8317" s="8" t="s">
        <v>19897</v>
      </c>
    </row>
    <row r="8318" spans="24:28" x14ac:dyDescent="0.25">
      <c r="X8318">
        <v>8316</v>
      </c>
      <c r="Y8318" s="8" t="s">
        <v>19898</v>
      </c>
      <c r="Z8318">
        <v>522320</v>
      </c>
      <c r="AA8318">
        <v>541214</v>
      </c>
      <c r="AB8318" s="8" t="s">
        <v>19899</v>
      </c>
    </row>
    <row r="8319" spans="24:28" x14ac:dyDescent="0.25">
      <c r="X8319">
        <v>8317</v>
      </c>
      <c r="Y8319" s="8" t="s">
        <v>19900</v>
      </c>
      <c r="Z8319">
        <v>327110</v>
      </c>
      <c r="AA8319">
        <v>334118</v>
      </c>
      <c r="AB8319" s="8" t="s">
        <v>19901</v>
      </c>
    </row>
    <row r="8320" spans="24:28" x14ac:dyDescent="0.25">
      <c r="X8320">
        <v>8318</v>
      </c>
      <c r="Y8320" s="8" t="s">
        <v>19902</v>
      </c>
      <c r="Z8320">
        <v>323111</v>
      </c>
      <c r="AA8320">
        <v>516120</v>
      </c>
      <c r="AB8320" s="8" t="s">
        <v>19903</v>
      </c>
    </row>
    <row r="8321" spans="24:28" x14ac:dyDescent="0.25">
      <c r="X8321">
        <v>8319</v>
      </c>
      <c r="Y8321" s="8" t="s">
        <v>19904</v>
      </c>
      <c r="Z8321">
        <v>561410</v>
      </c>
      <c r="AB8321" s="8" t="s">
        <v>19905</v>
      </c>
    </row>
    <row r="8322" spans="24:28" x14ac:dyDescent="0.25">
      <c r="X8322">
        <v>8320</v>
      </c>
      <c r="Y8322" s="8" t="s">
        <v>19906</v>
      </c>
      <c r="Z8322">
        <v>333914</v>
      </c>
      <c r="AB8322" s="8" t="s">
        <v>19907</v>
      </c>
    </row>
    <row r="8323" spans="24:28" x14ac:dyDescent="0.25">
      <c r="X8323">
        <v>8321</v>
      </c>
      <c r="Y8323" s="8" t="s">
        <v>19908</v>
      </c>
      <c r="Z8323">
        <v>237130</v>
      </c>
      <c r="AB8323" s="8" t="s">
        <v>19909</v>
      </c>
    </row>
    <row r="8324" spans="24:28" x14ac:dyDescent="0.25">
      <c r="X8324">
        <v>8322</v>
      </c>
      <c r="Y8324" s="8" t="s">
        <v>19910</v>
      </c>
      <c r="Z8324">
        <v>333996</v>
      </c>
      <c r="AA8324">
        <v>333613</v>
      </c>
      <c r="AB8324" s="8" t="s">
        <v>19911</v>
      </c>
    </row>
    <row r="8325" spans="24:28" x14ac:dyDescent="0.25">
      <c r="X8325">
        <v>8323</v>
      </c>
      <c r="Y8325" s="8" t="s">
        <v>19912</v>
      </c>
      <c r="Z8325">
        <v>334519</v>
      </c>
      <c r="AA8325">
        <v>541511</v>
      </c>
      <c r="AB8325" s="8" t="s">
        <v>19913</v>
      </c>
    </row>
    <row r="8326" spans="24:28" x14ac:dyDescent="0.25">
      <c r="X8326">
        <v>8324</v>
      </c>
      <c r="Y8326" s="8" t="s">
        <v>19914</v>
      </c>
      <c r="Z8326">
        <v>325180</v>
      </c>
      <c r="AA8326">
        <v>325180</v>
      </c>
      <c r="AB8326" s="8" t="s">
        <v>19915</v>
      </c>
    </row>
    <row r="8327" spans="24:28" x14ac:dyDescent="0.25">
      <c r="X8327">
        <v>8325</v>
      </c>
      <c r="Y8327" s="8" t="s">
        <v>19916</v>
      </c>
      <c r="Z8327">
        <v>339920</v>
      </c>
      <c r="AA8327">
        <v>336612</v>
      </c>
      <c r="AB8327" s="8" t="s">
        <v>19917</v>
      </c>
    </row>
    <row r="8328" spans="24:28" x14ac:dyDescent="0.25">
      <c r="X8328">
        <v>8326</v>
      </c>
      <c r="Y8328" s="8" t="s">
        <v>19918</v>
      </c>
      <c r="Z8328">
        <v>712130</v>
      </c>
      <c r="AA8328">
        <v>459420</v>
      </c>
      <c r="AB8328" s="8" t="s">
        <v>19919</v>
      </c>
    </row>
    <row r="8329" spans="24:28" x14ac:dyDescent="0.25">
      <c r="X8329">
        <v>8327</v>
      </c>
      <c r="Y8329" s="8" t="s">
        <v>19920</v>
      </c>
      <c r="Z8329">
        <v>621391</v>
      </c>
      <c r="AB8329" s="8" t="s">
        <v>19921</v>
      </c>
    </row>
    <row r="8330" spans="24:28" x14ac:dyDescent="0.25">
      <c r="X8330">
        <v>8328</v>
      </c>
      <c r="Y8330" s="8" t="s">
        <v>19922</v>
      </c>
      <c r="Z8330">
        <v>335313</v>
      </c>
      <c r="AA8330">
        <v>335929</v>
      </c>
      <c r="AB8330" s="8" t="s">
        <v>19923</v>
      </c>
    </row>
    <row r="8331" spans="24:28" x14ac:dyDescent="0.25">
      <c r="X8331">
        <v>8329</v>
      </c>
      <c r="Y8331" s="8" t="s">
        <v>19924</v>
      </c>
      <c r="Z8331">
        <v>111335</v>
      </c>
      <c r="AA8331">
        <v>111339</v>
      </c>
      <c r="AB8331" s="8" t="s">
        <v>19925</v>
      </c>
    </row>
    <row r="8332" spans="24:28" x14ac:dyDescent="0.25">
      <c r="X8332">
        <v>8330</v>
      </c>
      <c r="Y8332" s="8" t="s">
        <v>19926</v>
      </c>
      <c r="Z8332">
        <v>424420</v>
      </c>
      <c r="AB8332" s="8" t="s">
        <v>19927</v>
      </c>
    </row>
    <row r="8333" spans="24:28" x14ac:dyDescent="0.25">
      <c r="X8333">
        <v>8331</v>
      </c>
      <c r="Y8333" s="8" t="s">
        <v>19928</v>
      </c>
      <c r="Z8333">
        <v>336110</v>
      </c>
      <c r="AA8333">
        <v>336390</v>
      </c>
      <c r="AB8333" s="8" t="s">
        <v>19929</v>
      </c>
    </row>
    <row r="8334" spans="24:28" x14ac:dyDescent="0.25">
      <c r="X8334">
        <v>8332</v>
      </c>
      <c r="Y8334" s="8" t="s">
        <v>19930</v>
      </c>
      <c r="Z8334">
        <v>331410</v>
      </c>
      <c r="AA8334">
        <v>339114</v>
      </c>
      <c r="AB8334" s="8" t="s">
        <v>19931</v>
      </c>
    </row>
    <row r="8335" spans="24:28" x14ac:dyDescent="0.25">
      <c r="X8335">
        <v>8333</v>
      </c>
      <c r="Y8335" s="8" t="s">
        <v>19932</v>
      </c>
      <c r="Z8335">
        <v>213115</v>
      </c>
      <c r="AB8335" s="8" t="s">
        <v>19933</v>
      </c>
    </row>
    <row r="8336" spans="24:28" x14ac:dyDescent="0.25">
      <c r="X8336">
        <v>8334</v>
      </c>
      <c r="Y8336" s="8" t="s">
        <v>19934</v>
      </c>
      <c r="Z8336">
        <v>336110</v>
      </c>
      <c r="AA8336">
        <v>336390</v>
      </c>
      <c r="AB8336" s="8" t="s">
        <v>19935</v>
      </c>
    </row>
    <row r="8337" spans="24:28" x14ac:dyDescent="0.25">
      <c r="X8337">
        <v>8335</v>
      </c>
      <c r="Y8337" s="8" t="s">
        <v>19936</v>
      </c>
      <c r="Z8337">
        <v>213112</v>
      </c>
      <c r="AA8337">
        <v>324110</v>
      </c>
      <c r="AB8337" s="8" t="s">
        <v>19937</v>
      </c>
    </row>
    <row r="8338" spans="24:28" x14ac:dyDescent="0.25">
      <c r="X8338">
        <v>8336</v>
      </c>
      <c r="Y8338" s="8" t="s">
        <v>19938</v>
      </c>
      <c r="Z8338">
        <v>111335</v>
      </c>
      <c r="AA8338">
        <v>115116</v>
      </c>
      <c r="AB8338" s="8" t="s">
        <v>19939</v>
      </c>
    </row>
    <row r="8339" spans="24:28" x14ac:dyDescent="0.25">
      <c r="X8339">
        <v>8337</v>
      </c>
      <c r="Y8339" s="8" t="s">
        <v>19940</v>
      </c>
      <c r="Z8339">
        <v>311911</v>
      </c>
      <c r="AA8339">
        <v>111335</v>
      </c>
      <c r="AB8339" s="8" t="s">
        <v>19941</v>
      </c>
    </row>
    <row r="8340" spans="24:28" x14ac:dyDescent="0.25">
      <c r="X8340">
        <v>8338</v>
      </c>
      <c r="Y8340" s="8" t="s">
        <v>19942</v>
      </c>
      <c r="Z8340">
        <v>561910</v>
      </c>
      <c r="AB8340" s="8" t="s">
        <v>19943</v>
      </c>
    </row>
    <row r="8341" spans="24:28" x14ac:dyDescent="0.25">
      <c r="X8341">
        <v>8339</v>
      </c>
      <c r="Y8341" s="8" t="s">
        <v>19944</v>
      </c>
      <c r="Z8341">
        <v>326212</v>
      </c>
      <c r="AA8341">
        <v>441340</v>
      </c>
      <c r="AB8341" s="8" t="s">
        <v>19945</v>
      </c>
    </row>
    <row r="8342" spans="24:28" x14ac:dyDescent="0.25">
      <c r="X8342">
        <v>8340</v>
      </c>
      <c r="Y8342" s="8" t="s">
        <v>19946</v>
      </c>
      <c r="Z8342">
        <v>512120</v>
      </c>
      <c r="AB8342" s="8" t="s">
        <v>19947</v>
      </c>
    </row>
    <row r="8343" spans="24:28" x14ac:dyDescent="0.25">
      <c r="X8343">
        <v>8341</v>
      </c>
      <c r="Y8343" s="8" t="s">
        <v>19948</v>
      </c>
      <c r="Z8343">
        <v>459920</v>
      </c>
      <c r="AA8343">
        <v>424990</v>
      </c>
      <c r="AB8343" s="8" t="s">
        <v>19949</v>
      </c>
    </row>
    <row r="8344" spans="24:28" x14ac:dyDescent="0.25">
      <c r="X8344">
        <v>8342</v>
      </c>
      <c r="Y8344" s="8" t="s">
        <v>19950</v>
      </c>
      <c r="Z8344">
        <v>336360</v>
      </c>
      <c r="AA8344">
        <v>336390</v>
      </c>
      <c r="AB8344" s="8" t="s">
        <v>19951</v>
      </c>
    </row>
    <row r="8345" spans="24:28" x14ac:dyDescent="0.25">
      <c r="X8345">
        <v>8343</v>
      </c>
      <c r="Y8345" s="8" t="s">
        <v>19952</v>
      </c>
      <c r="Z8345">
        <v>455211</v>
      </c>
      <c r="AA8345">
        <v>531311</v>
      </c>
      <c r="AB8345" s="8" t="s">
        <v>19953</v>
      </c>
    </row>
    <row r="8346" spans="24:28" x14ac:dyDescent="0.25">
      <c r="X8346">
        <v>8344</v>
      </c>
      <c r="Y8346" s="8" t="s">
        <v>19954</v>
      </c>
      <c r="Z8346">
        <v>524113</v>
      </c>
      <c r="AA8346">
        <v>524114</v>
      </c>
      <c r="AB8346" s="8" t="s">
        <v>19955</v>
      </c>
    </row>
    <row r="8347" spans="24:28" x14ac:dyDescent="0.25">
      <c r="X8347">
        <v>8345</v>
      </c>
      <c r="Y8347" s="8" t="s">
        <v>19956</v>
      </c>
      <c r="Z8347">
        <v>212220</v>
      </c>
      <c r="AA8347">
        <v>212220</v>
      </c>
      <c r="AB8347" s="8" t="s">
        <v>19957</v>
      </c>
    </row>
    <row r="8348" spans="24:28" x14ac:dyDescent="0.25">
      <c r="X8348">
        <v>8346</v>
      </c>
      <c r="Y8348" s="8" t="s">
        <v>19958</v>
      </c>
      <c r="Z8348">
        <v>238110</v>
      </c>
      <c r="AB8348" s="8" t="s">
        <v>19959</v>
      </c>
    </row>
    <row r="8349" spans="24:28" x14ac:dyDescent="0.25">
      <c r="X8349">
        <v>8347</v>
      </c>
      <c r="Y8349" s="8" t="s">
        <v>19960</v>
      </c>
      <c r="Z8349">
        <v>492110</v>
      </c>
      <c r="AB8349" s="8" t="s">
        <v>19961</v>
      </c>
    </row>
    <row r="8350" spans="24:28" x14ac:dyDescent="0.25">
      <c r="X8350">
        <v>8348</v>
      </c>
      <c r="Y8350" s="8" t="s">
        <v>19962</v>
      </c>
      <c r="Z8350">
        <v>451212</v>
      </c>
      <c r="AB8350" s="8" t="s">
        <v>19963</v>
      </c>
    </row>
    <row r="8351" spans="24:28" x14ac:dyDescent="0.25">
      <c r="X8351">
        <v>8349</v>
      </c>
      <c r="Y8351" s="8" t="s">
        <v>19964</v>
      </c>
      <c r="Z8351">
        <v>326111</v>
      </c>
      <c r="AA8351">
        <v>322299</v>
      </c>
      <c r="AB8351" s="8" t="s">
        <v>19965</v>
      </c>
    </row>
    <row r="8352" spans="24:28" x14ac:dyDescent="0.25">
      <c r="X8352">
        <v>8350</v>
      </c>
      <c r="Y8352" s="8" t="s">
        <v>19966</v>
      </c>
      <c r="Z8352">
        <v>624410</v>
      </c>
      <c r="AB8352" s="8" t="s">
        <v>19967</v>
      </c>
    </row>
    <row r="8353" spans="24:28" x14ac:dyDescent="0.25">
      <c r="X8353">
        <v>8351</v>
      </c>
      <c r="Y8353" s="8" t="s">
        <v>19968</v>
      </c>
      <c r="Z8353">
        <v>611110</v>
      </c>
      <c r="AB8353" s="8" t="s">
        <v>19969</v>
      </c>
    </row>
    <row r="8354" spans="24:28" x14ac:dyDescent="0.25">
      <c r="X8354">
        <v>8352</v>
      </c>
      <c r="Y8354" s="8" t="s">
        <v>19970</v>
      </c>
      <c r="Z8354">
        <v>488490</v>
      </c>
      <c r="AB8354" s="8" t="s">
        <v>19971</v>
      </c>
    </row>
    <row r="8355" spans="24:28" x14ac:dyDescent="0.25">
      <c r="X8355">
        <v>8353</v>
      </c>
      <c r="Y8355" s="8" t="s">
        <v>19972</v>
      </c>
      <c r="Z8355">
        <v>423810</v>
      </c>
      <c r="AA8355">
        <v>333120</v>
      </c>
      <c r="AB8355" s="8" t="s">
        <v>19973</v>
      </c>
    </row>
    <row r="8356" spans="24:28" x14ac:dyDescent="0.25">
      <c r="X8356">
        <v>8354</v>
      </c>
      <c r="Y8356" s="8" t="s">
        <v>19974</v>
      </c>
      <c r="Z8356">
        <v>459910</v>
      </c>
      <c r="AB8356" s="8" t="s">
        <v>19975</v>
      </c>
    </row>
    <row r="8357" spans="24:28" x14ac:dyDescent="0.25">
      <c r="X8357">
        <v>8355</v>
      </c>
      <c r="Y8357" s="8" t="s">
        <v>19976</v>
      </c>
      <c r="Z8357">
        <v>221117</v>
      </c>
      <c r="AB8357" s="8" t="s">
        <v>19977</v>
      </c>
    </row>
    <row r="8358" spans="24:28" x14ac:dyDescent="0.25">
      <c r="X8358">
        <v>8356</v>
      </c>
      <c r="Y8358" s="8" t="s">
        <v>19978</v>
      </c>
      <c r="Z8358">
        <v>611210</v>
      </c>
      <c r="AB8358" s="8" t="s">
        <v>19979</v>
      </c>
    </row>
    <row r="8359" spans="24:28" x14ac:dyDescent="0.25">
      <c r="X8359">
        <v>8357</v>
      </c>
      <c r="Y8359" s="8" t="s">
        <v>19980</v>
      </c>
      <c r="Z8359">
        <v>623220</v>
      </c>
      <c r="AB8359" s="8" t="s">
        <v>19981</v>
      </c>
    </row>
    <row r="8360" spans="24:28" x14ac:dyDescent="0.25">
      <c r="X8360">
        <v>8358</v>
      </c>
      <c r="Y8360" s="8" t="s">
        <v>19982</v>
      </c>
      <c r="Z8360">
        <v>336120</v>
      </c>
      <c r="AB8360" s="8" t="s">
        <v>19983</v>
      </c>
    </row>
    <row r="8361" spans="24:28" x14ac:dyDescent="0.25">
      <c r="X8361">
        <v>8359</v>
      </c>
      <c r="Y8361" s="8" t="s">
        <v>19984</v>
      </c>
      <c r="Z8361">
        <v>721120</v>
      </c>
      <c r="AA8361">
        <v>711212</v>
      </c>
      <c r="AB8361" s="8" t="s">
        <v>19985</v>
      </c>
    </row>
    <row r="8362" spans="24:28" x14ac:dyDescent="0.25">
      <c r="X8362">
        <v>8360</v>
      </c>
      <c r="Y8362" s="8" t="s">
        <v>19986</v>
      </c>
      <c r="Z8362">
        <v>335911</v>
      </c>
      <c r="AA8362">
        <v>541715</v>
      </c>
      <c r="AB8362" s="8" t="s">
        <v>19987</v>
      </c>
    </row>
    <row r="8363" spans="24:28" x14ac:dyDescent="0.25">
      <c r="X8363">
        <v>8361</v>
      </c>
      <c r="Y8363" s="8" t="s">
        <v>19988</v>
      </c>
      <c r="Z8363">
        <v>811113</v>
      </c>
      <c r="AB8363" s="8" t="s">
        <v>19989</v>
      </c>
    </row>
    <row r="8364" spans="24:28" x14ac:dyDescent="0.25">
      <c r="X8364">
        <v>8362</v>
      </c>
      <c r="Y8364" s="8" t="s">
        <v>19990</v>
      </c>
      <c r="Z8364">
        <v>112120</v>
      </c>
      <c r="AB8364" s="8" t="s">
        <v>19991</v>
      </c>
    </row>
    <row r="8365" spans="24:28" x14ac:dyDescent="0.25">
      <c r="X8365">
        <v>8363</v>
      </c>
      <c r="Y8365" s="8" t="s">
        <v>19992</v>
      </c>
      <c r="Z8365">
        <v>237130</v>
      </c>
      <c r="AA8365">
        <v>238210</v>
      </c>
      <c r="AB8365" s="8" t="s">
        <v>19993</v>
      </c>
    </row>
    <row r="8366" spans="24:28" x14ac:dyDescent="0.25">
      <c r="X8366">
        <v>8364</v>
      </c>
      <c r="Y8366" s="8" t="s">
        <v>19994</v>
      </c>
      <c r="Z8366">
        <v>334111</v>
      </c>
      <c r="AA8366">
        <v>334112</v>
      </c>
      <c r="AB8366" s="8" t="s">
        <v>19995</v>
      </c>
    </row>
    <row r="8367" spans="24:28" x14ac:dyDescent="0.25">
      <c r="X8367">
        <v>8365</v>
      </c>
      <c r="Y8367" s="8" t="s">
        <v>19996</v>
      </c>
      <c r="Z8367">
        <v>332439</v>
      </c>
      <c r="AB8367" s="8" t="s">
        <v>19997</v>
      </c>
    </row>
    <row r="8368" spans="24:28" x14ac:dyDescent="0.25">
      <c r="X8368">
        <v>8366</v>
      </c>
      <c r="Y8368" s="8" t="s">
        <v>19998</v>
      </c>
      <c r="Z8368">
        <v>524114</v>
      </c>
      <c r="AA8368">
        <v>524114</v>
      </c>
      <c r="AB8368" s="8" t="s">
        <v>19999</v>
      </c>
    </row>
    <row r="8369" spans="24:28" x14ac:dyDescent="0.25">
      <c r="X8369">
        <v>8367</v>
      </c>
      <c r="Y8369" s="8" t="s">
        <v>20000</v>
      </c>
      <c r="Z8369">
        <v>333993</v>
      </c>
      <c r="AB8369" s="8" t="s">
        <v>20001</v>
      </c>
    </row>
    <row r="8370" spans="24:28" x14ac:dyDescent="0.25">
      <c r="X8370">
        <v>8368</v>
      </c>
      <c r="Y8370" s="8" t="s">
        <v>20002</v>
      </c>
      <c r="Z8370">
        <v>336413</v>
      </c>
      <c r="AA8370">
        <v>336412</v>
      </c>
      <c r="AB8370" s="8" t="s">
        <v>20003</v>
      </c>
    </row>
    <row r="8371" spans="24:28" x14ac:dyDescent="0.25">
      <c r="X8371">
        <v>8369</v>
      </c>
      <c r="Y8371" s="8" t="s">
        <v>20004</v>
      </c>
      <c r="Z8371">
        <v>813410</v>
      </c>
      <c r="AB8371" s="8" t="s">
        <v>20005</v>
      </c>
    </row>
    <row r="8372" spans="24:28" x14ac:dyDescent="0.25">
      <c r="X8372">
        <v>8370</v>
      </c>
      <c r="Y8372" s="8" t="s">
        <v>20006</v>
      </c>
      <c r="Z8372">
        <v>811212</v>
      </c>
      <c r="AA8372">
        <v>518210</v>
      </c>
      <c r="AB8372" s="8" t="s">
        <v>20007</v>
      </c>
    </row>
    <row r="8373" spans="24:28" x14ac:dyDescent="0.25">
      <c r="X8373">
        <v>8371</v>
      </c>
      <c r="Y8373" s="8" t="s">
        <v>20008</v>
      </c>
      <c r="Z8373">
        <v>238120</v>
      </c>
      <c r="AB8373" s="8" t="s">
        <v>20009</v>
      </c>
    </row>
    <row r="8374" spans="24:28" x14ac:dyDescent="0.25">
      <c r="X8374">
        <v>8372</v>
      </c>
      <c r="Y8374" s="8" t="s">
        <v>20010</v>
      </c>
      <c r="Z8374">
        <v>112410</v>
      </c>
      <c r="AA8374">
        <v>111140</v>
      </c>
      <c r="AB8374" s="8" t="s">
        <v>20011</v>
      </c>
    </row>
    <row r="8375" spans="24:28" x14ac:dyDescent="0.25">
      <c r="X8375">
        <v>8373</v>
      </c>
      <c r="Y8375" s="8" t="s">
        <v>20012</v>
      </c>
      <c r="Z8375">
        <v>456110</v>
      </c>
      <c r="AA8375">
        <v>456110</v>
      </c>
      <c r="AB8375" s="8" t="s">
        <v>20013</v>
      </c>
    </row>
    <row r="8376" spans="24:28" x14ac:dyDescent="0.25">
      <c r="X8376">
        <v>8374</v>
      </c>
      <c r="Y8376" s="8" t="s">
        <v>20014</v>
      </c>
      <c r="Z8376">
        <v>212114</v>
      </c>
      <c r="AA8376">
        <v>212115</v>
      </c>
      <c r="AB8376" s="8" t="s">
        <v>20015</v>
      </c>
    </row>
    <row r="8377" spans="24:28" x14ac:dyDescent="0.25">
      <c r="X8377">
        <v>8375</v>
      </c>
      <c r="Y8377" s="8" t="s">
        <v>20016</v>
      </c>
      <c r="Z8377">
        <v>541940</v>
      </c>
      <c r="AB8377" s="8" t="s">
        <v>20017</v>
      </c>
    </row>
    <row r="8378" spans="24:28" x14ac:dyDescent="0.25">
      <c r="X8378">
        <v>8376</v>
      </c>
      <c r="Y8378" s="8" t="s">
        <v>20018</v>
      </c>
      <c r="Z8378">
        <v>813990</v>
      </c>
      <c r="AB8378" s="8" t="s">
        <v>20019</v>
      </c>
    </row>
    <row r="8379" spans="24:28" x14ac:dyDescent="0.25">
      <c r="X8379">
        <v>8377</v>
      </c>
      <c r="Y8379" s="8" t="s">
        <v>20020</v>
      </c>
      <c r="Z8379">
        <v>541110</v>
      </c>
      <c r="AB8379" s="8" t="s">
        <v>20021</v>
      </c>
    </row>
    <row r="8380" spans="24:28" x14ac:dyDescent="0.25">
      <c r="X8380">
        <v>8378</v>
      </c>
      <c r="Y8380" s="8" t="s">
        <v>20022</v>
      </c>
      <c r="Z8380">
        <v>327999</v>
      </c>
      <c r="AA8380">
        <v>327331</v>
      </c>
      <c r="AB8380" s="8" t="s">
        <v>20023</v>
      </c>
    </row>
    <row r="8381" spans="24:28" x14ac:dyDescent="0.25">
      <c r="X8381">
        <v>8379</v>
      </c>
      <c r="Y8381" s="8" t="s">
        <v>20024</v>
      </c>
      <c r="Z8381">
        <v>424720</v>
      </c>
      <c r="AB8381" s="8" t="s">
        <v>20025</v>
      </c>
    </row>
    <row r="8382" spans="24:28" x14ac:dyDescent="0.25">
      <c r="X8382">
        <v>8380</v>
      </c>
      <c r="Y8382" s="8" t="s">
        <v>20026</v>
      </c>
      <c r="Z8382">
        <v>562920</v>
      </c>
      <c r="AB8382" s="8" t="s">
        <v>20027</v>
      </c>
    </row>
    <row r="8383" spans="24:28" x14ac:dyDescent="0.25">
      <c r="X8383">
        <v>8381</v>
      </c>
      <c r="Y8383" s="8" t="s">
        <v>20028</v>
      </c>
      <c r="Z8383">
        <v>541612</v>
      </c>
      <c r="AA8383">
        <v>561311</v>
      </c>
      <c r="AB8383" s="8" t="s">
        <v>20029</v>
      </c>
    </row>
    <row r="8384" spans="24:28" x14ac:dyDescent="0.25">
      <c r="X8384">
        <v>8382</v>
      </c>
      <c r="Y8384" s="8" t="s">
        <v>20030</v>
      </c>
      <c r="Z8384">
        <v>339994</v>
      </c>
      <c r="AB8384" s="8" t="s">
        <v>20031</v>
      </c>
    </row>
    <row r="8385" spans="24:28" x14ac:dyDescent="0.25">
      <c r="X8385">
        <v>8383</v>
      </c>
      <c r="Y8385" s="8" t="s">
        <v>20032</v>
      </c>
      <c r="Z8385">
        <v>336412</v>
      </c>
      <c r="AB8385" s="8" t="s">
        <v>20033</v>
      </c>
    </row>
    <row r="8386" spans="24:28" x14ac:dyDescent="0.25">
      <c r="X8386">
        <v>8384</v>
      </c>
      <c r="Y8386" s="8" t="s">
        <v>20034</v>
      </c>
      <c r="Z8386">
        <v>446199</v>
      </c>
      <c r="AA8386">
        <v>532283</v>
      </c>
      <c r="AB8386" s="8" t="s">
        <v>20035</v>
      </c>
    </row>
    <row r="8387" spans="24:28" x14ac:dyDescent="0.25">
      <c r="X8387">
        <v>8385</v>
      </c>
      <c r="Y8387" s="8" t="s">
        <v>20036</v>
      </c>
      <c r="Z8387">
        <v>238390</v>
      </c>
      <c r="AA8387">
        <v>336611</v>
      </c>
      <c r="AB8387" s="8" t="s">
        <v>20037</v>
      </c>
    </row>
    <row r="8388" spans="24:28" x14ac:dyDescent="0.25">
      <c r="X8388">
        <v>8386</v>
      </c>
      <c r="Y8388" s="8" t="s">
        <v>20038</v>
      </c>
      <c r="Z8388">
        <v>325320</v>
      </c>
      <c r="AB8388" s="8" t="s">
        <v>20039</v>
      </c>
    </row>
    <row r="8389" spans="24:28" x14ac:dyDescent="0.25">
      <c r="X8389">
        <v>8387</v>
      </c>
      <c r="Y8389" s="8" t="s">
        <v>20040</v>
      </c>
      <c r="Z8389">
        <v>333415</v>
      </c>
      <c r="AA8389">
        <v>334419</v>
      </c>
      <c r="AB8389" s="8" t="s">
        <v>20041</v>
      </c>
    </row>
    <row r="8390" spans="24:28" x14ac:dyDescent="0.25">
      <c r="X8390">
        <v>8388</v>
      </c>
      <c r="Y8390" s="8" t="s">
        <v>20042</v>
      </c>
      <c r="Z8390">
        <v>445320</v>
      </c>
      <c r="AA8390">
        <v>445298</v>
      </c>
      <c r="AB8390" s="8" t="s">
        <v>20043</v>
      </c>
    </row>
    <row r="8391" spans="24:28" x14ac:dyDescent="0.25">
      <c r="X8391">
        <v>8389</v>
      </c>
      <c r="Y8391" s="8" t="s">
        <v>20044</v>
      </c>
      <c r="Z8391">
        <v>712120</v>
      </c>
      <c r="AB8391" s="8" t="s">
        <v>20045</v>
      </c>
    </row>
    <row r="8392" spans="24:28" x14ac:dyDescent="0.25">
      <c r="X8392">
        <v>8390</v>
      </c>
      <c r="Y8392" s="8" t="s">
        <v>20046</v>
      </c>
      <c r="Z8392">
        <v>532490</v>
      </c>
      <c r="AA8392">
        <v>423830</v>
      </c>
      <c r="AB8392" s="8" t="s">
        <v>20047</v>
      </c>
    </row>
    <row r="8393" spans="24:28" x14ac:dyDescent="0.25">
      <c r="X8393">
        <v>8391</v>
      </c>
      <c r="Y8393" s="8" t="s">
        <v>20048</v>
      </c>
      <c r="Z8393">
        <v>325320</v>
      </c>
      <c r="AA8393">
        <v>325612</v>
      </c>
      <c r="AB8393" s="8" t="s">
        <v>20049</v>
      </c>
    </row>
    <row r="8394" spans="24:28" x14ac:dyDescent="0.25">
      <c r="X8394">
        <v>8392</v>
      </c>
      <c r="Y8394" s="8" t="s">
        <v>20050</v>
      </c>
      <c r="Z8394">
        <v>212312</v>
      </c>
      <c r="AA8394">
        <v>327410</v>
      </c>
      <c r="AB8394" s="8" t="s">
        <v>20051</v>
      </c>
    </row>
    <row r="8395" spans="24:28" x14ac:dyDescent="0.25">
      <c r="X8395">
        <v>8393</v>
      </c>
      <c r="Y8395" s="8" t="s">
        <v>20052</v>
      </c>
      <c r="Z8395">
        <v>531190</v>
      </c>
      <c r="AA8395">
        <v>561990</v>
      </c>
      <c r="AB8395" s="8" t="s">
        <v>20053</v>
      </c>
    </row>
    <row r="8396" spans="24:28" x14ac:dyDescent="0.25">
      <c r="X8396">
        <v>8394</v>
      </c>
      <c r="Y8396" s="8" t="s">
        <v>20054</v>
      </c>
      <c r="Z8396">
        <v>423990</v>
      </c>
      <c r="AB8396" s="8" t="s">
        <v>20055</v>
      </c>
    </row>
    <row r="8397" spans="24:28" x14ac:dyDescent="0.25">
      <c r="X8397">
        <v>8395</v>
      </c>
      <c r="Y8397" s="8" t="s">
        <v>20056</v>
      </c>
      <c r="Z8397">
        <v>321219</v>
      </c>
      <c r="AB8397" s="8" t="s">
        <v>20057</v>
      </c>
    </row>
    <row r="8398" spans="24:28" x14ac:dyDescent="0.25">
      <c r="X8398">
        <v>8396</v>
      </c>
      <c r="Y8398" s="8" t="s">
        <v>20058</v>
      </c>
      <c r="Z8398">
        <v>541519</v>
      </c>
      <c r="AB8398" s="8" t="s">
        <v>20059</v>
      </c>
    </row>
    <row r="8399" spans="24:28" x14ac:dyDescent="0.25">
      <c r="X8399">
        <v>8397</v>
      </c>
      <c r="Y8399" s="8" t="s">
        <v>20060</v>
      </c>
      <c r="Z8399">
        <v>111422</v>
      </c>
      <c r="AB8399" s="8" t="s">
        <v>20061</v>
      </c>
    </row>
    <row r="8400" spans="24:28" x14ac:dyDescent="0.25">
      <c r="X8400">
        <v>8398</v>
      </c>
      <c r="Y8400" s="8" t="s">
        <v>20062</v>
      </c>
      <c r="Z8400">
        <v>312113</v>
      </c>
      <c r="AB8400" s="8" t="s">
        <v>20063</v>
      </c>
    </row>
    <row r="8401" spans="24:28" x14ac:dyDescent="0.25">
      <c r="X8401">
        <v>8399</v>
      </c>
      <c r="Y8401" s="8" t="s">
        <v>20064</v>
      </c>
      <c r="Z8401">
        <v>311422</v>
      </c>
      <c r="AA8401">
        <v>311411</v>
      </c>
      <c r="AB8401" s="8" t="s">
        <v>20065</v>
      </c>
    </row>
    <row r="8402" spans="24:28" x14ac:dyDescent="0.25">
      <c r="X8402">
        <v>8400</v>
      </c>
      <c r="Y8402" s="8" t="s">
        <v>20066</v>
      </c>
      <c r="Z8402">
        <v>321113</v>
      </c>
      <c r="AA8402">
        <v>322121</v>
      </c>
      <c r="AB8402" s="8" t="s">
        <v>20067</v>
      </c>
    </row>
    <row r="8403" spans="24:28" x14ac:dyDescent="0.25">
      <c r="X8403">
        <v>8401</v>
      </c>
      <c r="Y8403" s="8" t="s">
        <v>20068</v>
      </c>
      <c r="Z8403">
        <v>111335</v>
      </c>
      <c r="AB8403" s="8" t="s">
        <v>20069</v>
      </c>
    </row>
    <row r="8404" spans="24:28" x14ac:dyDescent="0.25">
      <c r="X8404">
        <v>8402</v>
      </c>
      <c r="Y8404" s="8" t="s">
        <v>20070</v>
      </c>
      <c r="Z8404">
        <v>493120</v>
      </c>
      <c r="AB8404" s="8" t="s">
        <v>20071</v>
      </c>
    </row>
    <row r="8405" spans="24:28" x14ac:dyDescent="0.25">
      <c r="X8405">
        <v>8403</v>
      </c>
      <c r="Y8405" s="8" t="s">
        <v>20072</v>
      </c>
      <c r="Z8405">
        <v>313230</v>
      </c>
      <c r="AB8405" s="8" t="s">
        <v>20073</v>
      </c>
    </row>
    <row r="8406" spans="24:28" x14ac:dyDescent="0.25">
      <c r="X8406">
        <v>8404</v>
      </c>
      <c r="Y8406" s="8" t="s">
        <v>20074</v>
      </c>
      <c r="Z8406">
        <v>114210</v>
      </c>
      <c r="AA8406">
        <v>813312</v>
      </c>
      <c r="AB8406" s="8" t="s">
        <v>20075</v>
      </c>
    </row>
    <row r="8407" spans="24:28" x14ac:dyDescent="0.25">
      <c r="X8407">
        <v>8405</v>
      </c>
      <c r="Y8407" s="8" t="s">
        <v>20076</v>
      </c>
      <c r="Z8407">
        <v>336612</v>
      </c>
      <c r="AA8407">
        <v>336214</v>
      </c>
      <c r="AB8407" s="8" t="s">
        <v>20077</v>
      </c>
    </row>
    <row r="8408" spans="24:28" x14ac:dyDescent="0.25">
      <c r="X8408">
        <v>8406</v>
      </c>
      <c r="Y8408" s="8" t="s">
        <v>20078</v>
      </c>
      <c r="Z8408">
        <v>812199</v>
      </c>
      <c r="AA8408">
        <v>423990</v>
      </c>
      <c r="AB8408" s="8" t="s">
        <v>20079</v>
      </c>
    </row>
    <row r="8409" spans="24:28" x14ac:dyDescent="0.25">
      <c r="X8409">
        <v>8407</v>
      </c>
      <c r="Y8409" s="8" t="s">
        <v>20080</v>
      </c>
      <c r="Z8409">
        <v>334514</v>
      </c>
      <c r="AA8409">
        <v>811210</v>
      </c>
      <c r="AB8409" s="8" t="s">
        <v>20081</v>
      </c>
    </row>
    <row r="8410" spans="24:28" x14ac:dyDescent="0.25">
      <c r="X8410">
        <v>8408</v>
      </c>
      <c r="Y8410" s="8" t="s">
        <v>20082</v>
      </c>
      <c r="Z8410">
        <v>811112</v>
      </c>
      <c r="AA8410">
        <v>811118</v>
      </c>
      <c r="AB8410" s="8" t="s">
        <v>20083</v>
      </c>
    </row>
    <row r="8411" spans="24:28" x14ac:dyDescent="0.25">
      <c r="X8411">
        <v>8409</v>
      </c>
      <c r="Y8411" s="8" t="s">
        <v>20084</v>
      </c>
      <c r="Z8411">
        <v>532281</v>
      </c>
      <c r="AA8411">
        <v>448190</v>
      </c>
      <c r="AB8411" s="8" t="s">
        <v>20085</v>
      </c>
    </row>
    <row r="8412" spans="24:28" x14ac:dyDescent="0.25">
      <c r="X8412">
        <v>8410</v>
      </c>
      <c r="Y8412" s="8" t="s">
        <v>20086</v>
      </c>
      <c r="Z8412">
        <v>444210</v>
      </c>
      <c r="AA8412">
        <v>532490</v>
      </c>
      <c r="AB8412" s="8" t="s">
        <v>20087</v>
      </c>
    </row>
    <row r="8413" spans="24:28" x14ac:dyDescent="0.25">
      <c r="X8413">
        <v>8411</v>
      </c>
      <c r="Y8413" s="8" t="s">
        <v>20088</v>
      </c>
      <c r="Z8413">
        <v>531210</v>
      </c>
      <c r="AA8413">
        <v>533110</v>
      </c>
      <c r="AB8413" s="8" t="s">
        <v>20089</v>
      </c>
    </row>
    <row r="8414" spans="24:28" x14ac:dyDescent="0.25">
      <c r="X8414">
        <v>8412</v>
      </c>
      <c r="Y8414" s="8" t="s">
        <v>20090</v>
      </c>
      <c r="Z8414">
        <v>621910</v>
      </c>
      <c r="AB8414" s="8" t="s">
        <v>20091</v>
      </c>
    </row>
    <row r="8415" spans="24:28" x14ac:dyDescent="0.25">
      <c r="X8415">
        <v>8413</v>
      </c>
      <c r="Y8415" s="8" t="s">
        <v>20092</v>
      </c>
      <c r="Z8415">
        <v>333921</v>
      </c>
      <c r="AB8415" s="8" t="s">
        <v>20093</v>
      </c>
    </row>
    <row r="8416" spans="24:28" x14ac:dyDescent="0.25">
      <c r="X8416">
        <v>8414</v>
      </c>
      <c r="Y8416" s="8" t="s">
        <v>20094</v>
      </c>
      <c r="Z8416">
        <v>212319</v>
      </c>
      <c r="AB8416" s="8" t="s">
        <v>20095</v>
      </c>
    </row>
    <row r="8417" spans="24:28" x14ac:dyDescent="0.25">
      <c r="X8417">
        <v>8415</v>
      </c>
      <c r="Y8417" s="8" t="s">
        <v>20096</v>
      </c>
      <c r="Z8417">
        <v>524114</v>
      </c>
      <c r="AB8417" s="8" t="s">
        <v>20097</v>
      </c>
    </row>
    <row r="8418" spans="24:28" x14ac:dyDescent="0.25">
      <c r="X8418">
        <v>8416</v>
      </c>
      <c r="Y8418" s="8" t="s">
        <v>20098</v>
      </c>
      <c r="Z8418">
        <v>486210</v>
      </c>
      <c r="AB8418" s="8" t="s">
        <v>20099</v>
      </c>
    </row>
    <row r="8419" spans="24:28" x14ac:dyDescent="0.25">
      <c r="X8419">
        <v>8417</v>
      </c>
      <c r="Y8419" s="8" t="s">
        <v>20100</v>
      </c>
      <c r="Z8419">
        <v>325992</v>
      </c>
      <c r="AB8419" s="8" t="s">
        <v>20101</v>
      </c>
    </row>
    <row r="8420" spans="24:28" x14ac:dyDescent="0.25">
      <c r="X8420">
        <v>8418</v>
      </c>
      <c r="Y8420" s="8" t="s">
        <v>20102</v>
      </c>
      <c r="Z8420">
        <v>311811</v>
      </c>
      <c r="AA8420">
        <v>722511</v>
      </c>
      <c r="AB8420" s="8" t="s">
        <v>20103</v>
      </c>
    </row>
    <row r="8421" spans="24:28" x14ac:dyDescent="0.25">
      <c r="X8421">
        <v>8419</v>
      </c>
      <c r="Y8421" s="8" t="s">
        <v>20104</v>
      </c>
      <c r="Z8421">
        <v>423420</v>
      </c>
      <c r="AB8421" s="8" t="s">
        <v>20105</v>
      </c>
    </row>
    <row r="8422" spans="24:28" x14ac:dyDescent="0.25">
      <c r="X8422">
        <v>8420</v>
      </c>
      <c r="Y8422" s="8" t="s">
        <v>20106</v>
      </c>
      <c r="Z8422">
        <v>325120</v>
      </c>
      <c r="AB8422" s="8" t="s">
        <v>20107</v>
      </c>
    </row>
    <row r="8423" spans="24:28" x14ac:dyDescent="0.25">
      <c r="X8423">
        <v>8421</v>
      </c>
      <c r="Y8423" s="8" t="s">
        <v>20108</v>
      </c>
      <c r="Z8423">
        <v>524127</v>
      </c>
      <c r="AA8423">
        <v>524126</v>
      </c>
      <c r="AB8423" s="8" t="s">
        <v>20109</v>
      </c>
    </row>
    <row r="8424" spans="24:28" x14ac:dyDescent="0.25">
      <c r="X8424">
        <v>8422</v>
      </c>
      <c r="Y8424" s="8" t="s">
        <v>20110</v>
      </c>
      <c r="Z8424">
        <v>321992</v>
      </c>
      <c r="AA8424">
        <v>238350</v>
      </c>
      <c r="AB8424" s="8" t="s">
        <v>20111</v>
      </c>
    </row>
    <row r="8425" spans="24:28" x14ac:dyDescent="0.25">
      <c r="X8425">
        <v>8423</v>
      </c>
      <c r="Y8425" s="8" t="s">
        <v>20112</v>
      </c>
      <c r="Z8425">
        <v>331410</v>
      </c>
      <c r="AB8425" s="8" t="s">
        <v>20113</v>
      </c>
    </row>
    <row r="8426" spans="24:28" x14ac:dyDescent="0.25">
      <c r="X8426">
        <v>8424</v>
      </c>
      <c r="Y8426" s="8" t="s">
        <v>20114</v>
      </c>
      <c r="Z8426">
        <v>532284</v>
      </c>
      <c r="AA8426">
        <v>441222</v>
      </c>
      <c r="AB8426" s="8" t="s">
        <v>20115</v>
      </c>
    </row>
    <row r="8427" spans="24:28" x14ac:dyDescent="0.25">
      <c r="X8427">
        <v>8425</v>
      </c>
      <c r="Y8427" s="8" t="s">
        <v>20116</v>
      </c>
      <c r="Z8427">
        <v>485113</v>
      </c>
      <c r="AB8427" s="8" t="s">
        <v>20117</v>
      </c>
    </row>
    <row r="8428" spans="24:28" x14ac:dyDescent="0.25">
      <c r="X8428">
        <v>8426</v>
      </c>
      <c r="Y8428" s="8" t="s">
        <v>20118</v>
      </c>
      <c r="Z8428">
        <v>221115</v>
      </c>
      <c r="AA8428">
        <v>541330</v>
      </c>
      <c r="AB8428" s="8" t="s">
        <v>20119</v>
      </c>
    </row>
    <row r="8429" spans="24:28" x14ac:dyDescent="0.25">
      <c r="X8429">
        <v>8427</v>
      </c>
      <c r="Y8429" s="8" t="s">
        <v>20120</v>
      </c>
      <c r="Z8429">
        <v>238160</v>
      </c>
      <c r="AB8429" s="8" t="s">
        <v>20121</v>
      </c>
    </row>
    <row r="8430" spans="24:28" x14ac:dyDescent="0.25">
      <c r="X8430">
        <v>8428</v>
      </c>
      <c r="Y8430" s="8" t="s">
        <v>20122</v>
      </c>
      <c r="Z8430">
        <v>238120</v>
      </c>
      <c r="AA8430">
        <v>532412</v>
      </c>
      <c r="AB8430" s="8" t="s">
        <v>20123</v>
      </c>
    </row>
    <row r="8431" spans="24:28" x14ac:dyDescent="0.25">
      <c r="X8431">
        <v>8429</v>
      </c>
      <c r="Y8431" s="8" t="s">
        <v>20124</v>
      </c>
      <c r="Z8431">
        <v>516110</v>
      </c>
      <c r="AA8431">
        <v>516210</v>
      </c>
      <c r="AB8431" s="8" t="s">
        <v>20125</v>
      </c>
    </row>
    <row r="8432" spans="24:28" x14ac:dyDescent="0.25">
      <c r="X8432">
        <v>8430</v>
      </c>
      <c r="Y8432" s="8" t="s">
        <v>20126</v>
      </c>
      <c r="Z8432">
        <v>621330</v>
      </c>
      <c r="AA8432">
        <v>624310</v>
      </c>
      <c r="AB8432" s="8" t="s">
        <v>20127</v>
      </c>
    </row>
    <row r="8433" spans="24:28" x14ac:dyDescent="0.25">
      <c r="X8433">
        <v>8431</v>
      </c>
      <c r="Y8433" s="8" t="s">
        <v>20128</v>
      </c>
      <c r="Z8433">
        <v>238210</v>
      </c>
      <c r="AB8433" s="8" t="s">
        <v>20129</v>
      </c>
    </row>
    <row r="8434" spans="24:28" x14ac:dyDescent="0.25">
      <c r="X8434">
        <v>8432</v>
      </c>
      <c r="Y8434" s="8" t="s">
        <v>20130</v>
      </c>
      <c r="Z8434">
        <v>212291</v>
      </c>
      <c r="AB8434" s="8" t="s">
        <v>20131</v>
      </c>
    </row>
    <row r="8435" spans="24:28" x14ac:dyDescent="0.25">
      <c r="X8435">
        <v>8433</v>
      </c>
      <c r="Y8435" s="8" t="s">
        <v>20132</v>
      </c>
      <c r="Z8435">
        <v>112390</v>
      </c>
      <c r="AB8435" s="8" t="s">
        <v>20133</v>
      </c>
    </row>
    <row r="8436" spans="24:28" x14ac:dyDescent="0.25">
      <c r="X8436">
        <v>8434</v>
      </c>
      <c r="Y8436" s="8" t="s">
        <v>20134</v>
      </c>
      <c r="Z8436">
        <v>442210</v>
      </c>
      <c r="AA8436">
        <v>238990</v>
      </c>
      <c r="AB8436" s="8" t="s">
        <v>20135</v>
      </c>
    </row>
    <row r="8437" spans="24:28" x14ac:dyDescent="0.25">
      <c r="X8437">
        <v>8435</v>
      </c>
      <c r="Y8437" s="8" t="s">
        <v>20136</v>
      </c>
      <c r="Z8437">
        <v>111199</v>
      </c>
      <c r="AA8437">
        <v>112111</v>
      </c>
      <c r="AB8437" s="8" t="s">
        <v>20137</v>
      </c>
    </row>
    <row r="8438" spans="24:28" x14ac:dyDescent="0.25">
      <c r="X8438">
        <v>8436</v>
      </c>
      <c r="Y8438" s="8" t="s">
        <v>20138</v>
      </c>
      <c r="Z8438">
        <v>561210</v>
      </c>
      <c r="AA8438">
        <v>562910</v>
      </c>
      <c r="AB8438" s="8" t="s">
        <v>20139</v>
      </c>
    </row>
    <row r="8439" spans="24:28" x14ac:dyDescent="0.25">
      <c r="X8439">
        <v>8437</v>
      </c>
      <c r="Y8439" s="8" t="s">
        <v>20140</v>
      </c>
      <c r="Z8439">
        <v>327910</v>
      </c>
      <c r="AA8439">
        <v>333248</v>
      </c>
      <c r="AB8439" s="8" t="s">
        <v>20141</v>
      </c>
    </row>
    <row r="8440" spans="24:28" x14ac:dyDescent="0.25">
      <c r="X8440">
        <v>8438</v>
      </c>
      <c r="Y8440" s="8" t="s">
        <v>20142</v>
      </c>
      <c r="Z8440">
        <v>423720</v>
      </c>
      <c r="AA8440">
        <v>238220</v>
      </c>
      <c r="AB8440" s="8" t="s">
        <v>20143</v>
      </c>
    </row>
    <row r="8441" spans="24:28" x14ac:dyDescent="0.25">
      <c r="X8441">
        <v>8439</v>
      </c>
      <c r="Y8441" s="8" t="s">
        <v>20144</v>
      </c>
      <c r="Z8441">
        <v>523999</v>
      </c>
      <c r="AB8441" s="8" t="s">
        <v>20145</v>
      </c>
    </row>
    <row r="8442" spans="24:28" x14ac:dyDescent="0.25">
      <c r="X8442">
        <v>8440</v>
      </c>
      <c r="Y8442" s="8" t="s">
        <v>20146</v>
      </c>
      <c r="Z8442">
        <v>611110</v>
      </c>
      <c r="AB8442" s="8" t="s">
        <v>20147</v>
      </c>
    </row>
    <row r="8443" spans="24:28" x14ac:dyDescent="0.25">
      <c r="X8443">
        <v>8441</v>
      </c>
      <c r="Y8443" s="8" t="s">
        <v>20148</v>
      </c>
      <c r="Z8443">
        <v>444240</v>
      </c>
      <c r="AA8443">
        <v>459999</v>
      </c>
      <c r="AB8443" s="8" t="s">
        <v>20149</v>
      </c>
    </row>
    <row r="8444" spans="24:28" x14ac:dyDescent="0.25">
      <c r="X8444">
        <v>8442</v>
      </c>
      <c r="Y8444" s="8" t="s">
        <v>20150</v>
      </c>
      <c r="Z8444">
        <v>315120</v>
      </c>
      <c r="AB8444" s="8" t="s">
        <v>20151</v>
      </c>
    </row>
    <row r="8445" spans="24:28" x14ac:dyDescent="0.25">
      <c r="X8445">
        <v>8443</v>
      </c>
      <c r="Y8445" s="8" t="s">
        <v>20152</v>
      </c>
      <c r="Z8445">
        <v>485112</v>
      </c>
      <c r="AA8445">
        <v>482111</v>
      </c>
      <c r="AB8445" s="8" t="s">
        <v>20153</v>
      </c>
    </row>
    <row r="8446" spans="24:28" x14ac:dyDescent="0.25">
      <c r="X8446">
        <v>8444</v>
      </c>
      <c r="Y8446" s="8" t="s">
        <v>20154</v>
      </c>
      <c r="Z8446">
        <v>313110</v>
      </c>
      <c r="AA8446">
        <v>313110</v>
      </c>
      <c r="AB8446" s="8" t="s">
        <v>20155</v>
      </c>
    </row>
    <row r="8447" spans="24:28" x14ac:dyDescent="0.25">
      <c r="X8447">
        <v>8445</v>
      </c>
      <c r="Y8447" s="8" t="s">
        <v>20156</v>
      </c>
      <c r="Z8447">
        <v>321999</v>
      </c>
      <c r="AB8447" s="8" t="s">
        <v>20157</v>
      </c>
    </row>
    <row r="8448" spans="24:28" x14ac:dyDescent="0.25">
      <c r="X8448">
        <v>8446</v>
      </c>
      <c r="Y8448" s="8" t="s">
        <v>20158</v>
      </c>
      <c r="Z8448">
        <v>445299</v>
      </c>
      <c r="AB8448" s="8" t="s">
        <v>20159</v>
      </c>
    </row>
    <row r="8449" spans="24:28" x14ac:dyDescent="0.25">
      <c r="X8449">
        <v>8447</v>
      </c>
      <c r="Y8449" s="8" t="s">
        <v>20160</v>
      </c>
      <c r="Z8449">
        <v>212393</v>
      </c>
      <c r="AB8449" s="8" t="s">
        <v>20161</v>
      </c>
    </row>
    <row r="8450" spans="24:28" x14ac:dyDescent="0.25">
      <c r="X8450">
        <v>8448</v>
      </c>
      <c r="Y8450" s="8" t="s">
        <v>20162</v>
      </c>
      <c r="Z8450">
        <v>812921</v>
      </c>
      <c r="AA8450">
        <v>423410</v>
      </c>
      <c r="AB8450" s="8" t="s">
        <v>20163</v>
      </c>
    </row>
    <row r="8451" spans="24:28" x14ac:dyDescent="0.25">
      <c r="X8451">
        <v>8449</v>
      </c>
      <c r="Y8451" s="8" t="s">
        <v>20164</v>
      </c>
      <c r="Z8451">
        <v>713910</v>
      </c>
      <c r="AB8451" s="8" t="s">
        <v>20165</v>
      </c>
    </row>
    <row r="8452" spans="24:28" x14ac:dyDescent="0.25">
      <c r="X8452">
        <v>8450</v>
      </c>
      <c r="Y8452" s="8" t="s">
        <v>20166</v>
      </c>
      <c r="Z8452">
        <v>441110</v>
      </c>
      <c r="AA8452">
        <v>811198</v>
      </c>
      <c r="AB8452" s="8" t="s">
        <v>20167</v>
      </c>
    </row>
    <row r="8453" spans="24:28" x14ac:dyDescent="0.25">
      <c r="X8453">
        <v>8451</v>
      </c>
      <c r="Y8453" s="8" t="s">
        <v>20168</v>
      </c>
      <c r="Z8453">
        <v>333998</v>
      </c>
      <c r="AA8453">
        <v>336390</v>
      </c>
      <c r="AB8453" s="8" t="s">
        <v>20169</v>
      </c>
    </row>
    <row r="8454" spans="24:28" x14ac:dyDescent="0.25">
      <c r="X8454">
        <v>8452</v>
      </c>
      <c r="Y8454" s="8" t="s">
        <v>20170</v>
      </c>
      <c r="Z8454">
        <v>336390</v>
      </c>
      <c r="AA8454">
        <v>423120</v>
      </c>
      <c r="AB8454" s="8" t="s">
        <v>20171</v>
      </c>
    </row>
    <row r="8455" spans="24:28" x14ac:dyDescent="0.25">
      <c r="X8455">
        <v>8453</v>
      </c>
      <c r="Y8455" s="8" t="s">
        <v>20172</v>
      </c>
      <c r="Z8455">
        <v>115114</v>
      </c>
      <c r="AA8455">
        <v>111339</v>
      </c>
      <c r="AB8455" s="8" t="s">
        <v>20173</v>
      </c>
    </row>
    <row r="8456" spans="24:28" x14ac:dyDescent="0.25">
      <c r="X8456">
        <v>8454</v>
      </c>
      <c r="Y8456" s="8" t="s">
        <v>20174</v>
      </c>
      <c r="Z8456">
        <v>713290</v>
      </c>
      <c r="AA8456">
        <v>114210</v>
      </c>
      <c r="AB8456" s="8" t="s">
        <v>20175</v>
      </c>
    </row>
    <row r="8457" spans="24:28" x14ac:dyDescent="0.25">
      <c r="X8457">
        <v>8455</v>
      </c>
      <c r="Y8457" s="8" t="s">
        <v>20176</v>
      </c>
      <c r="Z8457">
        <v>423820</v>
      </c>
      <c r="AB8457" s="8" t="s">
        <v>20177</v>
      </c>
    </row>
    <row r="8458" spans="24:28" x14ac:dyDescent="0.25">
      <c r="X8458">
        <v>8456</v>
      </c>
      <c r="Y8458" s="8" t="s">
        <v>20178</v>
      </c>
      <c r="Z8458">
        <v>561622</v>
      </c>
      <c r="AA8458">
        <v>561621</v>
      </c>
      <c r="AB8458" s="8" t="s">
        <v>20179</v>
      </c>
    </row>
    <row r="8459" spans="24:28" x14ac:dyDescent="0.25">
      <c r="X8459">
        <v>8457</v>
      </c>
      <c r="Y8459" s="8" t="s">
        <v>20180</v>
      </c>
      <c r="Z8459">
        <v>541380</v>
      </c>
      <c r="AA8459">
        <v>541618</v>
      </c>
      <c r="AB8459" s="8" t="s">
        <v>20181</v>
      </c>
    </row>
    <row r="8460" spans="24:28" x14ac:dyDescent="0.25">
      <c r="X8460">
        <v>8458</v>
      </c>
      <c r="Y8460" s="8" t="s">
        <v>20182</v>
      </c>
      <c r="Z8460">
        <v>325910</v>
      </c>
      <c r="AB8460" s="8" t="s">
        <v>20183</v>
      </c>
    </row>
    <row r="8461" spans="24:28" x14ac:dyDescent="0.25">
      <c r="X8461">
        <v>8459</v>
      </c>
      <c r="Y8461" s="8" t="s">
        <v>20184</v>
      </c>
      <c r="Z8461">
        <v>112320</v>
      </c>
      <c r="AA8461">
        <v>311615</v>
      </c>
      <c r="AB8461" s="8" t="s">
        <v>20185</v>
      </c>
    </row>
    <row r="8462" spans="24:28" x14ac:dyDescent="0.25">
      <c r="X8462">
        <v>8460</v>
      </c>
      <c r="Y8462" s="8" t="s">
        <v>20186</v>
      </c>
      <c r="Z8462">
        <v>424120</v>
      </c>
      <c r="AA8462">
        <v>423210</v>
      </c>
      <c r="AB8462" s="8" t="s">
        <v>20187</v>
      </c>
    </row>
    <row r="8463" spans="24:28" x14ac:dyDescent="0.25">
      <c r="X8463">
        <v>8461</v>
      </c>
      <c r="Y8463" s="8" t="s">
        <v>20188</v>
      </c>
      <c r="Z8463">
        <v>812910</v>
      </c>
      <c r="AB8463" s="8" t="s">
        <v>20189</v>
      </c>
    </row>
    <row r="8464" spans="24:28" x14ac:dyDescent="0.25">
      <c r="X8464">
        <v>8462</v>
      </c>
      <c r="Y8464" s="8" t="s">
        <v>20190</v>
      </c>
      <c r="Z8464">
        <v>311830</v>
      </c>
      <c r="AA8464">
        <v>722511</v>
      </c>
      <c r="AB8464" s="8" t="s">
        <v>20191</v>
      </c>
    </row>
    <row r="8465" spans="24:28" x14ac:dyDescent="0.25">
      <c r="X8465">
        <v>8463</v>
      </c>
      <c r="Y8465" s="8" t="s">
        <v>20192</v>
      </c>
      <c r="Z8465">
        <v>237130</v>
      </c>
      <c r="AB8465" s="8" t="s">
        <v>20193</v>
      </c>
    </row>
    <row r="8466" spans="24:28" x14ac:dyDescent="0.25">
      <c r="X8466">
        <v>8464</v>
      </c>
      <c r="Y8466" s="8" t="s">
        <v>20194</v>
      </c>
      <c r="Z8466">
        <v>524128</v>
      </c>
      <c r="AB8466" s="8" t="s">
        <v>20195</v>
      </c>
    </row>
    <row r="8467" spans="24:28" x14ac:dyDescent="0.25">
      <c r="X8467">
        <v>8465</v>
      </c>
      <c r="Y8467" s="8" t="s">
        <v>20196</v>
      </c>
      <c r="Z8467">
        <v>332410</v>
      </c>
      <c r="AB8467" s="8" t="s">
        <v>20197</v>
      </c>
    </row>
    <row r="8468" spans="24:28" x14ac:dyDescent="0.25">
      <c r="X8468">
        <v>8466</v>
      </c>
      <c r="Y8468" s="8" t="s">
        <v>20198</v>
      </c>
      <c r="Z8468">
        <v>238220</v>
      </c>
      <c r="AB8468" s="8" t="s">
        <v>20199</v>
      </c>
    </row>
    <row r="8469" spans="24:28" x14ac:dyDescent="0.25">
      <c r="X8469">
        <v>8467</v>
      </c>
      <c r="Y8469" s="8" t="s">
        <v>20200</v>
      </c>
      <c r="Z8469">
        <v>322110</v>
      </c>
      <c r="AB8469" s="8" t="s">
        <v>20201</v>
      </c>
    </row>
    <row r="8470" spans="24:28" x14ac:dyDescent="0.25">
      <c r="X8470">
        <v>8468</v>
      </c>
      <c r="Y8470" s="8" t="s">
        <v>20202</v>
      </c>
      <c r="Z8470">
        <v>236220</v>
      </c>
      <c r="AA8470">
        <v>236220</v>
      </c>
      <c r="AB8470" s="8" t="s">
        <v>20203</v>
      </c>
    </row>
    <row r="8471" spans="24:28" x14ac:dyDescent="0.25">
      <c r="X8471">
        <v>8469</v>
      </c>
      <c r="Y8471" s="8" t="s">
        <v>20204</v>
      </c>
      <c r="Z8471">
        <v>322211</v>
      </c>
      <c r="AA8471">
        <v>322220</v>
      </c>
      <c r="AB8471" s="8" t="s">
        <v>20205</v>
      </c>
    </row>
    <row r="8472" spans="24:28" x14ac:dyDescent="0.25">
      <c r="X8472">
        <v>8470</v>
      </c>
      <c r="Y8472" s="8" t="s">
        <v>20206</v>
      </c>
      <c r="Z8472">
        <v>221121</v>
      </c>
      <c r="AB8472" s="8" t="s">
        <v>20207</v>
      </c>
    </row>
    <row r="8473" spans="24:28" x14ac:dyDescent="0.25">
      <c r="X8473">
        <v>8471</v>
      </c>
      <c r="Y8473" s="8" t="s">
        <v>20208</v>
      </c>
      <c r="Z8473">
        <v>561499</v>
      </c>
      <c r="AB8473" s="8" t="s">
        <v>20209</v>
      </c>
    </row>
    <row r="8474" spans="24:28" x14ac:dyDescent="0.25">
      <c r="X8474">
        <v>8472</v>
      </c>
      <c r="Y8474" s="8" t="s">
        <v>20210</v>
      </c>
      <c r="Z8474">
        <v>446120</v>
      </c>
      <c r="AA8474">
        <v>448150</v>
      </c>
      <c r="AB8474" s="8" t="s">
        <v>20211</v>
      </c>
    </row>
    <row r="8475" spans="24:28" x14ac:dyDescent="0.25">
      <c r="X8475">
        <v>8473</v>
      </c>
      <c r="Y8475" s="8" t="s">
        <v>20212</v>
      </c>
      <c r="Z8475">
        <v>424710</v>
      </c>
      <c r="AA8475">
        <v>488330</v>
      </c>
      <c r="AB8475" s="8" t="s">
        <v>20213</v>
      </c>
    </row>
    <row r="8476" spans="24:28" x14ac:dyDescent="0.25">
      <c r="X8476">
        <v>8474</v>
      </c>
      <c r="Y8476" s="8" t="s">
        <v>20214</v>
      </c>
      <c r="Z8476">
        <v>212221</v>
      </c>
      <c r="AA8476">
        <v>212230</v>
      </c>
      <c r="AB8476" s="8" t="s">
        <v>20215</v>
      </c>
    </row>
    <row r="8477" spans="24:28" x14ac:dyDescent="0.25">
      <c r="X8477">
        <v>8475</v>
      </c>
      <c r="Y8477" s="8" t="s">
        <v>20216</v>
      </c>
      <c r="Z8477">
        <v>424720</v>
      </c>
      <c r="AB8477" s="8" t="s">
        <v>20217</v>
      </c>
    </row>
    <row r="8478" spans="24:28" x14ac:dyDescent="0.25">
      <c r="X8478">
        <v>8476</v>
      </c>
      <c r="Y8478" s="8" t="s">
        <v>20218</v>
      </c>
      <c r="Z8478">
        <v>424420</v>
      </c>
      <c r="AA8478">
        <v>424490</v>
      </c>
      <c r="AB8478" s="8" t="s">
        <v>20219</v>
      </c>
    </row>
    <row r="8479" spans="24:28" x14ac:dyDescent="0.25">
      <c r="X8479">
        <v>8477</v>
      </c>
      <c r="Y8479" s="8" t="s">
        <v>20220</v>
      </c>
      <c r="Z8479">
        <v>711410</v>
      </c>
      <c r="AA8479">
        <v>722511</v>
      </c>
      <c r="AB8479" s="8" t="s">
        <v>20221</v>
      </c>
    </row>
    <row r="8480" spans="24:28" x14ac:dyDescent="0.25">
      <c r="X8480">
        <v>8478</v>
      </c>
      <c r="Y8480" s="8" t="s">
        <v>20222</v>
      </c>
      <c r="Z8480">
        <v>336390</v>
      </c>
      <c r="AA8480">
        <v>333914</v>
      </c>
      <c r="AB8480" s="8" t="s">
        <v>20223</v>
      </c>
    </row>
    <row r="8481" spans="24:28" x14ac:dyDescent="0.25">
      <c r="X8481">
        <v>8479</v>
      </c>
      <c r="Y8481" s="8" t="s">
        <v>20224</v>
      </c>
      <c r="Z8481">
        <v>711410</v>
      </c>
      <c r="AA8481">
        <v>326150</v>
      </c>
      <c r="AB8481" s="8" t="s">
        <v>20225</v>
      </c>
    </row>
    <row r="8482" spans="24:28" x14ac:dyDescent="0.25">
      <c r="X8482">
        <v>8480</v>
      </c>
      <c r="Y8482" s="8" t="s">
        <v>20226</v>
      </c>
      <c r="Z8482">
        <v>315240</v>
      </c>
      <c r="AA8482">
        <v>315240</v>
      </c>
      <c r="AB8482" s="8" t="s">
        <v>20227</v>
      </c>
    </row>
    <row r="8483" spans="24:28" x14ac:dyDescent="0.25">
      <c r="X8483">
        <v>8481</v>
      </c>
      <c r="Y8483" s="8" t="s">
        <v>20228</v>
      </c>
      <c r="Z8483">
        <v>921190</v>
      </c>
      <c r="AB8483" s="8" t="s">
        <v>20229</v>
      </c>
    </row>
    <row r="8484" spans="24:28" x14ac:dyDescent="0.25">
      <c r="X8484">
        <v>8482</v>
      </c>
      <c r="Y8484" s="8" t="s">
        <v>20230</v>
      </c>
      <c r="Z8484">
        <v>423120</v>
      </c>
      <c r="AA8484">
        <v>423990</v>
      </c>
      <c r="AB8484" s="8" t="s">
        <v>20231</v>
      </c>
    </row>
    <row r="8485" spans="24:28" x14ac:dyDescent="0.25">
      <c r="X8485">
        <v>8483</v>
      </c>
      <c r="Y8485" s="8" t="s">
        <v>20232</v>
      </c>
      <c r="Z8485">
        <v>621420</v>
      </c>
      <c r="AB8485" s="8" t="s">
        <v>20233</v>
      </c>
    </row>
    <row r="8486" spans="24:28" x14ac:dyDescent="0.25">
      <c r="X8486">
        <v>8484</v>
      </c>
      <c r="Y8486" s="8" t="s">
        <v>20234</v>
      </c>
      <c r="Z8486">
        <v>322120</v>
      </c>
      <c r="AA8486">
        <v>326150</v>
      </c>
      <c r="AB8486" s="8" t="s">
        <v>20235</v>
      </c>
    </row>
    <row r="8487" spans="24:28" x14ac:dyDescent="0.25">
      <c r="X8487">
        <v>8485</v>
      </c>
      <c r="Y8487" s="8" t="s">
        <v>20236</v>
      </c>
      <c r="Z8487">
        <v>541219</v>
      </c>
      <c r="AB8487" s="8" t="s">
        <v>20237</v>
      </c>
    </row>
    <row r="8488" spans="24:28" x14ac:dyDescent="0.25">
      <c r="X8488">
        <v>8486</v>
      </c>
      <c r="Y8488" s="8" t="s">
        <v>20238</v>
      </c>
      <c r="Z8488">
        <v>541870</v>
      </c>
      <c r="AA8488">
        <v>541820</v>
      </c>
      <c r="AB8488" s="8" t="s">
        <v>20239</v>
      </c>
    </row>
    <row r="8489" spans="24:28" x14ac:dyDescent="0.25">
      <c r="X8489">
        <v>8487</v>
      </c>
      <c r="Y8489" s="8" t="s">
        <v>20240</v>
      </c>
      <c r="Z8489">
        <v>451212</v>
      </c>
      <c r="AB8489" s="8" t="s">
        <v>20241</v>
      </c>
    </row>
    <row r="8490" spans="24:28" x14ac:dyDescent="0.25">
      <c r="X8490">
        <v>8488</v>
      </c>
      <c r="Y8490" s="8" t="s">
        <v>20242</v>
      </c>
      <c r="Z8490">
        <v>445131</v>
      </c>
      <c r="AA8490">
        <v>457120</v>
      </c>
      <c r="AB8490" s="8" t="s">
        <v>20243</v>
      </c>
    </row>
    <row r="8491" spans="24:28" x14ac:dyDescent="0.25">
      <c r="X8491">
        <v>8489</v>
      </c>
      <c r="Y8491" s="8" t="s">
        <v>20244</v>
      </c>
      <c r="Z8491">
        <v>611620</v>
      </c>
      <c r="AB8491" s="8" t="s">
        <v>20245</v>
      </c>
    </row>
    <row r="8492" spans="24:28" x14ac:dyDescent="0.25">
      <c r="X8492">
        <v>8490</v>
      </c>
      <c r="Y8492" s="8" t="s">
        <v>20246</v>
      </c>
      <c r="Z8492">
        <v>331318</v>
      </c>
      <c r="AB8492" s="8" t="s">
        <v>20247</v>
      </c>
    </row>
    <row r="8493" spans="24:28" x14ac:dyDescent="0.25">
      <c r="X8493">
        <v>8491</v>
      </c>
      <c r="Y8493" s="8" t="s">
        <v>20248</v>
      </c>
      <c r="Z8493">
        <v>622110</v>
      </c>
      <c r="AA8493">
        <v>623110</v>
      </c>
      <c r="AB8493" s="8" t="s">
        <v>20249</v>
      </c>
    </row>
    <row r="8494" spans="24:28" x14ac:dyDescent="0.25">
      <c r="X8494">
        <v>8492</v>
      </c>
      <c r="Y8494" s="8" t="s">
        <v>20250</v>
      </c>
      <c r="Z8494">
        <v>112330</v>
      </c>
      <c r="AA8494">
        <v>311615</v>
      </c>
      <c r="AB8494" s="8" t="s">
        <v>20251</v>
      </c>
    </row>
    <row r="8495" spans="24:28" x14ac:dyDescent="0.25">
      <c r="X8495">
        <v>8493</v>
      </c>
      <c r="Y8495" s="8" t="s">
        <v>20252</v>
      </c>
      <c r="Z8495">
        <v>423610</v>
      </c>
      <c r="AB8495" s="8" t="s">
        <v>20253</v>
      </c>
    </row>
    <row r="8496" spans="24:28" x14ac:dyDescent="0.25">
      <c r="X8496">
        <v>8494</v>
      </c>
      <c r="Y8496" s="8" t="s">
        <v>20254</v>
      </c>
      <c r="Z8496">
        <v>449121</v>
      </c>
      <c r="AA8496">
        <v>449129</v>
      </c>
      <c r="AB8496" s="8" t="s">
        <v>20255</v>
      </c>
    </row>
    <row r="8497" spans="24:28" x14ac:dyDescent="0.25">
      <c r="X8497">
        <v>8495</v>
      </c>
      <c r="Y8497" s="8" t="s">
        <v>20256</v>
      </c>
      <c r="Z8497">
        <v>322219</v>
      </c>
      <c r="AA8497">
        <v>326199</v>
      </c>
      <c r="AB8497" s="8" t="s">
        <v>20257</v>
      </c>
    </row>
    <row r="8498" spans="24:28" x14ac:dyDescent="0.25">
      <c r="X8498">
        <v>8496</v>
      </c>
      <c r="Y8498" s="8" t="s">
        <v>20258</v>
      </c>
      <c r="Z8498">
        <v>493130</v>
      </c>
      <c r="AA8498">
        <v>424510</v>
      </c>
      <c r="AB8498" s="8" t="s">
        <v>20259</v>
      </c>
    </row>
    <row r="8499" spans="24:28" x14ac:dyDescent="0.25">
      <c r="X8499">
        <v>8497</v>
      </c>
      <c r="Y8499" s="8" t="s">
        <v>20260</v>
      </c>
      <c r="Z8499">
        <v>523110</v>
      </c>
      <c r="AB8499" s="8" t="s">
        <v>20261</v>
      </c>
    </row>
    <row r="8500" spans="24:28" x14ac:dyDescent="0.25">
      <c r="X8500">
        <v>8498</v>
      </c>
      <c r="Y8500" s="8" t="s">
        <v>20262</v>
      </c>
      <c r="Z8500">
        <v>488320</v>
      </c>
      <c r="AB8500" s="8" t="s">
        <v>20263</v>
      </c>
    </row>
    <row r="8501" spans="24:28" x14ac:dyDescent="0.25">
      <c r="X8501">
        <v>8499</v>
      </c>
      <c r="Y8501" s="8" t="s">
        <v>20264</v>
      </c>
      <c r="Z8501">
        <v>334417</v>
      </c>
      <c r="AA8501">
        <v>334419</v>
      </c>
      <c r="AB8501" s="8" t="s">
        <v>20265</v>
      </c>
    </row>
    <row r="8502" spans="24:28" x14ac:dyDescent="0.25">
      <c r="X8502">
        <v>8500</v>
      </c>
      <c r="Y8502" s="8" t="s">
        <v>20266</v>
      </c>
      <c r="Z8502">
        <v>113210</v>
      </c>
      <c r="AB8502" s="8" t="s">
        <v>20267</v>
      </c>
    </row>
    <row r="8503" spans="24:28" x14ac:dyDescent="0.25">
      <c r="X8503">
        <v>8501</v>
      </c>
      <c r="Y8503" s="8" t="s">
        <v>20268</v>
      </c>
      <c r="Z8503">
        <v>921120</v>
      </c>
      <c r="AB8503" s="8" t="s">
        <v>20269</v>
      </c>
    </row>
    <row r="8504" spans="24:28" x14ac:dyDescent="0.25">
      <c r="X8504">
        <v>8502</v>
      </c>
      <c r="Y8504" s="8" t="s">
        <v>20270</v>
      </c>
      <c r="Z8504">
        <v>712110</v>
      </c>
      <c r="AB8504" s="8" t="s">
        <v>20271</v>
      </c>
    </row>
    <row r="8505" spans="24:28" x14ac:dyDescent="0.25">
      <c r="X8505">
        <v>8503</v>
      </c>
      <c r="Y8505" s="8" t="s">
        <v>20272</v>
      </c>
      <c r="Z8505">
        <v>325411</v>
      </c>
      <c r="AA8505">
        <v>424210</v>
      </c>
      <c r="AB8505" s="8" t="s">
        <v>20273</v>
      </c>
    </row>
    <row r="8506" spans="24:28" x14ac:dyDescent="0.25">
      <c r="X8506">
        <v>8504</v>
      </c>
      <c r="Y8506" s="8" t="s">
        <v>20274</v>
      </c>
      <c r="Z8506">
        <v>812210</v>
      </c>
      <c r="AB8506" s="8" t="s">
        <v>20275</v>
      </c>
    </row>
    <row r="8507" spans="24:28" x14ac:dyDescent="0.25">
      <c r="X8507">
        <v>8505</v>
      </c>
      <c r="Y8507" s="8" t="s">
        <v>20276</v>
      </c>
      <c r="Z8507">
        <v>332215</v>
      </c>
      <c r="AA8507">
        <v>321999</v>
      </c>
      <c r="AB8507" s="8" t="s">
        <v>20277</v>
      </c>
    </row>
    <row r="8508" spans="24:28" x14ac:dyDescent="0.25">
      <c r="X8508">
        <v>8506</v>
      </c>
      <c r="Y8508" s="8" t="s">
        <v>20278</v>
      </c>
      <c r="Z8508">
        <v>314994</v>
      </c>
      <c r="AA8508">
        <v>331420</v>
      </c>
      <c r="AB8508" s="8" t="s">
        <v>20279</v>
      </c>
    </row>
    <row r="8509" spans="24:28" x14ac:dyDescent="0.25">
      <c r="X8509">
        <v>8507</v>
      </c>
      <c r="Y8509" s="8" t="s">
        <v>20280</v>
      </c>
      <c r="Z8509">
        <v>333514</v>
      </c>
      <c r="AA8509">
        <v>332313</v>
      </c>
      <c r="AB8509" s="8" t="s">
        <v>20281</v>
      </c>
    </row>
    <row r="8510" spans="24:28" x14ac:dyDescent="0.25">
      <c r="X8510">
        <v>8508</v>
      </c>
      <c r="Y8510" s="8" t="s">
        <v>20282</v>
      </c>
      <c r="Z8510">
        <v>921140</v>
      </c>
      <c r="AB8510" s="8" t="s">
        <v>20283</v>
      </c>
    </row>
    <row r="8511" spans="24:28" x14ac:dyDescent="0.25">
      <c r="X8511">
        <v>8509</v>
      </c>
      <c r="Y8511" s="8" t="s">
        <v>20284</v>
      </c>
      <c r="Z8511">
        <v>623311</v>
      </c>
      <c r="AB8511" s="8" t="s">
        <v>20285</v>
      </c>
    </row>
    <row r="8512" spans="24:28" x14ac:dyDescent="0.25">
      <c r="X8512">
        <v>8510</v>
      </c>
      <c r="Y8512" s="8" t="s">
        <v>20286</v>
      </c>
      <c r="Z8512">
        <v>447110</v>
      </c>
      <c r="AB8512" s="8" t="s">
        <v>20287</v>
      </c>
    </row>
    <row r="8513" spans="24:28" x14ac:dyDescent="0.25">
      <c r="X8513">
        <v>8511</v>
      </c>
      <c r="Y8513" s="8" t="s">
        <v>20288</v>
      </c>
      <c r="Z8513">
        <v>336991</v>
      </c>
      <c r="AA8513">
        <v>339920</v>
      </c>
      <c r="AB8513" s="8" t="s">
        <v>20289</v>
      </c>
    </row>
    <row r="8514" spans="24:28" x14ac:dyDescent="0.25">
      <c r="X8514">
        <v>8512</v>
      </c>
      <c r="Y8514" s="8" t="s">
        <v>20290</v>
      </c>
      <c r="Z8514">
        <v>441222</v>
      </c>
      <c r="AB8514" s="8" t="s">
        <v>20291</v>
      </c>
    </row>
    <row r="8515" spans="24:28" x14ac:dyDescent="0.25">
      <c r="X8515">
        <v>8513</v>
      </c>
      <c r="Y8515" s="8" t="s">
        <v>20292</v>
      </c>
      <c r="Z8515">
        <v>212311</v>
      </c>
      <c r="AB8515" s="8" t="s">
        <v>20293</v>
      </c>
    </row>
    <row r="8516" spans="24:28" x14ac:dyDescent="0.25">
      <c r="X8516">
        <v>8514</v>
      </c>
      <c r="Y8516" s="8" t="s">
        <v>20294</v>
      </c>
      <c r="Z8516">
        <v>562212</v>
      </c>
      <c r="AB8516" s="8" t="s">
        <v>20295</v>
      </c>
    </row>
    <row r="8517" spans="24:28" x14ac:dyDescent="0.25">
      <c r="X8517">
        <v>8515</v>
      </c>
      <c r="Y8517" s="8" t="s">
        <v>20296</v>
      </c>
      <c r="Z8517">
        <v>561431</v>
      </c>
      <c r="AB8517" s="8" t="s">
        <v>20297</v>
      </c>
    </row>
    <row r="8518" spans="24:28" x14ac:dyDescent="0.25">
      <c r="X8518">
        <v>8516</v>
      </c>
      <c r="Y8518" s="8" t="s">
        <v>20298</v>
      </c>
      <c r="Z8518">
        <v>517111</v>
      </c>
      <c r="AB8518" s="8" t="s">
        <v>20299</v>
      </c>
    </row>
    <row r="8519" spans="24:28" x14ac:dyDescent="0.25">
      <c r="X8519">
        <v>8517</v>
      </c>
      <c r="Y8519" s="8" t="s">
        <v>20300</v>
      </c>
      <c r="Z8519">
        <v>212111</v>
      </c>
      <c r="AB8519" s="8" t="s">
        <v>20301</v>
      </c>
    </row>
    <row r="8520" spans="24:28" x14ac:dyDescent="0.25">
      <c r="X8520">
        <v>8518</v>
      </c>
      <c r="Y8520" s="8" t="s">
        <v>20302</v>
      </c>
      <c r="Z8520">
        <v>327420</v>
      </c>
      <c r="AA8520">
        <v>327120</v>
      </c>
      <c r="AB8520" s="8" t="s">
        <v>20303</v>
      </c>
    </row>
    <row r="8521" spans="24:28" x14ac:dyDescent="0.25">
      <c r="X8521">
        <v>8519</v>
      </c>
      <c r="Y8521" s="8" t="s">
        <v>20304</v>
      </c>
      <c r="Z8521">
        <v>541513</v>
      </c>
      <c r="AB8521" s="8" t="s">
        <v>20305</v>
      </c>
    </row>
    <row r="8522" spans="24:28" x14ac:dyDescent="0.25">
      <c r="X8522">
        <v>8520</v>
      </c>
      <c r="Y8522" s="8" t="s">
        <v>20306</v>
      </c>
      <c r="Z8522">
        <v>311520</v>
      </c>
      <c r="AA8522">
        <v>311919</v>
      </c>
      <c r="AB8522" s="8" t="s">
        <v>20307</v>
      </c>
    </row>
    <row r="8523" spans="24:28" x14ac:dyDescent="0.25">
      <c r="X8523">
        <v>8521</v>
      </c>
      <c r="Y8523" s="8" t="s">
        <v>20308</v>
      </c>
      <c r="Z8523">
        <v>331524</v>
      </c>
      <c r="AB8523" s="8" t="s">
        <v>20309</v>
      </c>
    </row>
    <row r="8524" spans="24:28" x14ac:dyDescent="0.25">
      <c r="X8524">
        <v>8522</v>
      </c>
      <c r="Y8524" s="8" t="s">
        <v>20310</v>
      </c>
      <c r="Z8524">
        <v>811213</v>
      </c>
      <c r="AA8524">
        <v>453998</v>
      </c>
      <c r="AB8524" s="8" t="s">
        <v>20311</v>
      </c>
    </row>
    <row r="8525" spans="24:28" x14ac:dyDescent="0.25">
      <c r="X8525">
        <v>8523</v>
      </c>
      <c r="Y8525" s="8" t="s">
        <v>20312</v>
      </c>
      <c r="Z8525">
        <v>512230</v>
      </c>
      <c r="AB8525" s="8" t="s">
        <v>20313</v>
      </c>
    </row>
    <row r="8526" spans="24:28" x14ac:dyDescent="0.25">
      <c r="X8526">
        <v>8524</v>
      </c>
      <c r="Y8526" s="8" t="s">
        <v>20314</v>
      </c>
      <c r="Z8526">
        <v>523920</v>
      </c>
      <c r="AB8526" s="8" t="s">
        <v>20315</v>
      </c>
    </row>
    <row r="8527" spans="24:28" x14ac:dyDescent="0.25">
      <c r="X8527">
        <v>8525</v>
      </c>
      <c r="Y8527" s="8" t="s">
        <v>20316</v>
      </c>
      <c r="Z8527">
        <v>325620</v>
      </c>
      <c r="AB8527" s="8" t="s">
        <v>20317</v>
      </c>
    </row>
    <row r="8528" spans="24:28" x14ac:dyDescent="0.25">
      <c r="X8528">
        <v>8526</v>
      </c>
      <c r="Y8528" s="8" t="s">
        <v>20318</v>
      </c>
      <c r="Z8528">
        <v>532120</v>
      </c>
      <c r="AB8528" s="8" t="s">
        <v>20319</v>
      </c>
    </row>
    <row r="8529" spans="24:28" x14ac:dyDescent="0.25">
      <c r="X8529">
        <v>8527</v>
      </c>
      <c r="Y8529" s="8" t="s">
        <v>20320</v>
      </c>
      <c r="Z8529">
        <v>316998</v>
      </c>
      <c r="AA8529">
        <v>315280</v>
      </c>
      <c r="AB8529" s="8" t="s">
        <v>20321</v>
      </c>
    </row>
    <row r="8530" spans="24:28" x14ac:dyDescent="0.25">
      <c r="X8530">
        <v>8528</v>
      </c>
      <c r="Y8530" s="8" t="s">
        <v>20322</v>
      </c>
      <c r="Z8530">
        <v>513191</v>
      </c>
      <c r="AB8530" s="8" t="s">
        <v>20323</v>
      </c>
    </row>
    <row r="8531" spans="24:28" x14ac:dyDescent="0.25">
      <c r="X8531">
        <v>8529</v>
      </c>
      <c r="Y8531" s="8" t="s">
        <v>20324</v>
      </c>
      <c r="Z8531">
        <v>332993</v>
      </c>
      <c r="AA8531">
        <v>336414</v>
      </c>
      <c r="AB8531" s="8" t="s">
        <v>20325</v>
      </c>
    </row>
    <row r="8532" spans="24:28" x14ac:dyDescent="0.25">
      <c r="X8532">
        <v>8530</v>
      </c>
      <c r="Y8532" s="8" t="s">
        <v>20326</v>
      </c>
      <c r="Z8532">
        <v>523910</v>
      </c>
      <c r="AB8532" s="8" t="s">
        <v>20327</v>
      </c>
    </row>
    <row r="8533" spans="24:28" x14ac:dyDescent="0.25">
      <c r="X8533">
        <v>8531</v>
      </c>
      <c r="Y8533" s="8" t="s">
        <v>20328</v>
      </c>
      <c r="Z8533">
        <v>485410</v>
      </c>
      <c r="AB8533" s="8" t="s">
        <v>20329</v>
      </c>
    </row>
    <row r="8534" spans="24:28" x14ac:dyDescent="0.25">
      <c r="X8534">
        <v>8532</v>
      </c>
      <c r="Y8534" s="8" t="s">
        <v>20330</v>
      </c>
      <c r="Z8534">
        <v>458320</v>
      </c>
      <c r="AB8534" s="8" t="s">
        <v>20331</v>
      </c>
    </row>
    <row r="8535" spans="24:28" x14ac:dyDescent="0.25">
      <c r="X8535">
        <v>8533</v>
      </c>
      <c r="Y8535" s="8" t="s">
        <v>20332</v>
      </c>
      <c r="Z8535">
        <v>525920</v>
      </c>
      <c r="AA8535">
        <v>523910</v>
      </c>
      <c r="AB8535" s="8" t="s">
        <v>20333</v>
      </c>
    </row>
    <row r="8536" spans="24:28" x14ac:dyDescent="0.25">
      <c r="X8536">
        <v>8534</v>
      </c>
      <c r="Y8536" s="8" t="s">
        <v>20334</v>
      </c>
      <c r="Z8536">
        <v>336999</v>
      </c>
      <c r="AB8536" s="8" t="s">
        <v>20335</v>
      </c>
    </row>
    <row r="8537" spans="24:28" x14ac:dyDescent="0.25">
      <c r="X8537">
        <v>8535</v>
      </c>
      <c r="Y8537" s="8" t="s">
        <v>20336</v>
      </c>
      <c r="Z8537">
        <v>711212</v>
      </c>
      <c r="AB8537" s="8" t="s">
        <v>20337</v>
      </c>
    </row>
    <row r="8538" spans="24:28" x14ac:dyDescent="0.25">
      <c r="X8538">
        <v>8536</v>
      </c>
      <c r="Y8538" s="8" t="s">
        <v>20338</v>
      </c>
      <c r="Z8538">
        <v>541620</v>
      </c>
      <c r="AA8538">
        <v>562998</v>
      </c>
      <c r="AB8538" s="8" t="s">
        <v>20339</v>
      </c>
    </row>
    <row r="8539" spans="24:28" x14ac:dyDescent="0.25">
      <c r="X8539">
        <v>8537</v>
      </c>
      <c r="Y8539" s="8" t="s">
        <v>20340</v>
      </c>
      <c r="Z8539">
        <v>562119</v>
      </c>
      <c r="AB8539" s="8" t="s">
        <v>20341</v>
      </c>
    </row>
    <row r="8540" spans="24:28" x14ac:dyDescent="0.25">
      <c r="X8540">
        <v>8538</v>
      </c>
      <c r="Y8540" s="8" t="s">
        <v>20342</v>
      </c>
      <c r="Z8540">
        <v>621999</v>
      </c>
      <c r="AB8540" s="8" t="s">
        <v>20343</v>
      </c>
    </row>
    <row r="8541" spans="24:28" x14ac:dyDescent="0.25">
      <c r="X8541">
        <v>8539</v>
      </c>
      <c r="Y8541" s="8" t="s">
        <v>20344</v>
      </c>
      <c r="Z8541">
        <v>624190</v>
      </c>
      <c r="AA8541">
        <v>459420</v>
      </c>
      <c r="AB8541" s="8" t="s">
        <v>20345</v>
      </c>
    </row>
    <row r="8542" spans="24:28" x14ac:dyDescent="0.25">
      <c r="X8542">
        <v>8540</v>
      </c>
      <c r="Y8542" s="8" t="s">
        <v>20346</v>
      </c>
      <c r="Z8542">
        <v>113310</v>
      </c>
      <c r="AB8542" s="8" t="s">
        <v>20347</v>
      </c>
    </row>
    <row r="8543" spans="24:28" x14ac:dyDescent="0.25">
      <c r="X8543">
        <v>8541</v>
      </c>
      <c r="Y8543" s="8" t="s">
        <v>20348</v>
      </c>
      <c r="Z8543">
        <v>326299</v>
      </c>
      <c r="AA8543">
        <v>326199</v>
      </c>
      <c r="AB8543" s="8" t="s">
        <v>20349</v>
      </c>
    </row>
    <row r="8544" spans="24:28" x14ac:dyDescent="0.25">
      <c r="X8544">
        <v>8542</v>
      </c>
      <c r="Y8544" s="8" t="s">
        <v>20350</v>
      </c>
      <c r="Z8544">
        <v>611620</v>
      </c>
      <c r="AA8544">
        <v>713920</v>
      </c>
      <c r="AB8544" s="8" t="s">
        <v>20351</v>
      </c>
    </row>
    <row r="8545" spans="24:28" x14ac:dyDescent="0.25">
      <c r="X8545">
        <v>8543</v>
      </c>
      <c r="Y8545" s="8" t="s">
        <v>20352</v>
      </c>
      <c r="Z8545">
        <v>813319</v>
      </c>
      <c r="AB8545" s="8" t="s">
        <v>20353</v>
      </c>
    </row>
    <row r="8546" spans="24:28" x14ac:dyDescent="0.25">
      <c r="X8546">
        <v>8544</v>
      </c>
      <c r="Y8546" s="8" t="s">
        <v>20354</v>
      </c>
      <c r="Z8546">
        <v>326112</v>
      </c>
      <c r="AA8546">
        <v>561910</v>
      </c>
      <c r="AB8546" s="8" t="s">
        <v>20355</v>
      </c>
    </row>
    <row r="8547" spans="24:28" x14ac:dyDescent="0.25">
      <c r="X8547">
        <v>8545</v>
      </c>
      <c r="Y8547" s="8" t="s">
        <v>20356</v>
      </c>
      <c r="Z8547">
        <v>332919</v>
      </c>
      <c r="AA8547">
        <v>332911</v>
      </c>
      <c r="AB8547" s="8" t="s">
        <v>20357</v>
      </c>
    </row>
    <row r="8548" spans="24:28" x14ac:dyDescent="0.25">
      <c r="X8548">
        <v>8546</v>
      </c>
      <c r="Y8548" s="8" t="s">
        <v>20358</v>
      </c>
      <c r="Z8548">
        <v>624190</v>
      </c>
      <c r="AB8548" s="8" t="s">
        <v>20359</v>
      </c>
    </row>
    <row r="8549" spans="24:28" x14ac:dyDescent="0.25">
      <c r="X8549">
        <v>8547</v>
      </c>
      <c r="Y8549" s="8" t="s">
        <v>20360</v>
      </c>
      <c r="Z8549">
        <v>311615</v>
      </c>
      <c r="AA8549">
        <v>112340</v>
      </c>
      <c r="AB8549" s="8" t="s">
        <v>20361</v>
      </c>
    </row>
    <row r="8550" spans="24:28" x14ac:dyDescent="0.25">
      <c r="X8550">
        <v>8548</v>
      </c>
      <c r="Y8550" s="8" t="s">
        <v>20362</v>
      </c>
      <c r="Z8550">
        <v>334290</v>
      </c>
      <c r="AA8550">
        <v>334310</v>
      </c>
      <c r="AB8550" s="8" t="s">
        <v>20363</v>
      </c>
    </row>
    <row r="8551" spans="24:28" x14ac:dyDescent="0.25">
      <c r="X8551">
        <v>8549</v>
      </c>
      <c r="Y8551" s="8" t="s">
        <v>20364</v>
      </c>
      <c r="Z8551">
        <v>111110</v>
      </c>
      <c r="AB8551" s="8" t="s">
        <v>20365</v>
      </c>
    </row>
    <row r="8552" spans="24:28" x14ac:dyDescent="0.25">
      <c r="X8552">
        <v>8550</v>
      </c>
      <c r="Y8552" s="8" t="s">
        <v>20366</v>
      </c>
      <c r="Z8552">
        <v>541860</v>
      </c>
      <c r="AB8552" s="8" t="s">
        <v>20367</v>
      </c>
    </row>
    <row r="8553" spans="24:28" x14ac:dyDescent="0.25">
      <c r="X8553">
        <v>8551</v>
      </c>
      <c r="Y8553" s="8" t="s">
        <v>20368</v>
      </c>
      <c r="Z8553">
        <v>311211</v>
      </c>
      <c r="AA8553">
        <v>424510</v>
      </c>
      <c r="AB8553" s="8" t="s">
        <v>20369</v>
      </c>
    </row>
    <row r="8554" spans="24:28" x14ac:dyDescent="0.25">
      <c r="X8554">
        <v>8552</v>
      </c>
      <c r="Y8554" s="8" t="s">
        <v>20370</v>
      </c>
      <c r="Z8554">
        <v>533110</v>
      </c>
      <c r="AA8554">
        <v>561110</v>
      </c>
      <c r="AB8554" s="8" t="s">
        <v>20371</v>
      </c>
    </row>
    <row r="8555" spans="24:28" x14ac:dyDescent="0.25">
      <c r="X8555">
        <v>8553</v>
      </c>
      <c r="Y8555" s="8" t="s">
        <v>20372</v>
      </c>
      <c r="Z8555">
        <v>324191</v>
      </c>
      <c r="AB8555" s="8" t="s">
        <v>20373</v>
      </c>
    </row>
    <row r="8556" spans="24:28" x14ac:dyDescent="0.25">
      <c r="X8556">
        <v>8554</v>
      </c>
      <c r="Y8556" s="8" t="s">
        <v>20374</v>
      </c>
      <c r="Z8556">
        <v>522320</v>
      </c>
      <c r="AA8556">
        <v>523940</v>
      </c>
      <c r="AB8556" s="8" t="s">
        <v>20375</v>
      </c>
    </row>
    <row r="8557" spans="24:28" x14ac:dyDescent="0.25">
      <c r="X8557">
        <v>8555</v>
      </c>
      <c r="Y8557" s="8" t="s">
        <v>20376</v>
      </c>
      <c r="Z8557">
        <v>481211</v>
      </c>
      <c r="AB8557" s="8" t="s">
        <v>20377</v>
      </c>
    </row>
    <row r="8558" spans="24:28" x14ac:dyDescent="0.25">
      <c r="X8558">
        <v>8556</v>
      </c>
      <c r="Y8558" s="8" t="s">
        <v>20378</v>
      </c>
      <c r="Z8558">
        <v>326160</v>
      </c>
      <c r="AB8558" s="8" t="s">
        <v>20379</v>
      </c>
    </row>
    <row r="8559" spans="24:28" x14ac:dyDescent="0.25">
      <c r="X8559">
        <v>8557</v>
      </c>
      <c r="Y8559" s="8" t="s">
        <v>20380</v>
      </c>
      <c r="Z8559">
        <v>721120</v>
      </c>
      <c r="AA8559">
        <v>713210</v>
      </c>
      <c r="AB8559" s="8" t="s">
        <v>20381</v>
      </c>
    </row>
    <row r="8560" spans="24:28" x14ac:dyDescent="0.25">
      <c r="X8560">
        <v>8558</v>
      </c>
      <c r="Y8560" s="8" t="s">
        <v>20382</v>
      </c>
      <c r="Z8560">
        <v>339991</v>
      </c>
      <c r="AA8560">
        <v>423130</v>
      </c>
      <c r="AB8560" s="8" t="s">
        <v>20383</v>
      </c>
    </row>
    <row r="8561" spans="24:28" x14ac:dyDescent="0.25">
      <c r="X8561">
        <v>8559</v>
      </c>
      <c r="Y8561" s="8" t="s">
        <v>20384</v>
      </c>
      <c r="Z8561">
        <v>311942</v>
      </c>
      <c r="AB8561" s="8" t="s">
        <v>20385</v>
      </c>
    </row>
    <row r="8562" spans="24:28" x14ac:dyDescent="0.25">
      <c r="X8562">
        <v>8560</v>
      </c>
      <c r="Y8562" s="8" t="s">
        <v>20386</v>
      </c>
      <c r="Z8562">
        <v>313310</v>
      </c>
      <c r="AB8562" s="8" t="s">
        <v>20387</v>
      </c>
    </row>
    <row r="8563" spans="24:28" x14ac:dyDescent="0.25">
      <c r="X8563">
        <v>8561</v>
      </c>
      <c r="Y8563" s="8" t="s">
        <v>20388</v>
      </c>
      <c r="Z8563">
        <v>326212</v>
      </c>
      <c r="AA8563">
        <v>423130</v>
      </c>
      <c r="AB8563" s="8" t="s">
        <v>20389</v>
      </c>
    </row>
    <row r="8564" spans="24:28" x14ac:dyDescent="0.25">
      <c r="X8564">
        <v>8562</v>
      </c>
      <c r="Y8564" s="8" t="s">
        <v>20390</v>
      </c>
      <c r="Z8564">
        <v>333112</v>
      </c>
      <c r="AA8564">
        <v>333514</v>
      </c>
      <c r="AB8564" s="8" t="s">
        <v>20391</v>
      </c>
    </row>
    <row r="8565" spans="24:28" x14ac:dyDescent="0.25">
      <c r="X8565">
        <v>8563</v>
      </c>
      <c r="Y8565" s="8" t="s">
        <v>20392</v>
      </c>
      <c r="Z8565">
        <v>722330</v>
      </c>
      <c r="AB8565" s="8" t="s">
        <v>20393</v>
      </c>
    </row>
    <row r="8566" spans="24:28" x14ac:dyDescent="0.25">
      <c r="X8566">
        <v>8564</v>
      </c>
      <c r="Y8566" s="8" t="s">
        <v>20394</v>
      </c>
      <c r="Z8566">
        <v>445230</v>
      </c>
      <c r="AB8566" s="8" t="s">
        <v>20395</v>
      </c>
    </row>
    <row r="8567" spans="24:28" x14ac:dyDescent="0.25">
      <c r="X8567">
        <v>8565</v>
      </c>
      <c r="Y8567" s="8" t="s">
        <v>20396</v>
      </c>
      <c r="Z8567">
        <v>331420</v>
      </c>
      <c r="AA8567">
        <v>331410</v>
      </c>
      <c r="AB8567" s="8" t="s">
        <v>20397</v>
      </c>
    </row>
    <row r="8568" spans="24:28" x14ac:dyDescent="0.25">
      <c r="X8568">
        <v>8566</v>
      </c>
      <c r="Y8568" s="8" t="s">
        <v>20398</v>
      </c>
      <c r="Z8568">
        <v>112519</v>
      </c>
      <c r="AB8568" s="8" t="s">
        <v>20399</v>
      </c>
    </row>
    <row r="8569" spans="24:28" x14ac:dyDescent="0.25">
      <c r="X8569">
        <v>8567</v>
      </c>
      <c r="Y8569" s="8" t="s">
        <v>20400</v>
      </c>
      <c r="Z8569">
        <v>561210</v>
      </c>
      <c r="AB8569" s="8" t="s">
        <v>20401</v>
      </c>
    </row>
    <row r="8570" spans="24:28" x14ac:dyDescent="0.25">
      <c r="X8570">
        <v>8568</v>
      </c>
      <c r="Y8570" s="8" t="s">
        <v>20402</v>
      </c>
      <c r="Z8570">
        <v>922120</v>
      </c>
      <c r="AB8570" s="8" t="s">
        <v>20403</v>
      </c>
    </row>
    <row r="8571" spans="24:28" x14ac:dyDescent="0.25">
      <c r="X8571">
        <v>8569</v>
      </c>
      <c r="Y8571" s="8" t="s">
        <v>20404</v>
      </c>
      <c r="Z8571">
        <v>924110</v>
      </c>
      <c r="AB8571" s="8" t="s">
        <v>20405</v>
      </c>
    </row>
    <row r="8572" spans="24:28" x14ac:dyDescent="0.25">
      <c r="X8572">
        <v>8570</v>
      </c>
      <c r="Y8572" s="8" t="s">
        <v>20406</v>
      </c>
      <c r="Z8572">
        <v>513140</v>
      </c>
      <c r="AB8572" s="8" t="s">
        <v>20407</v>
      </c>
    </row>
    <row r="8573" spans="24:28" x14ac:dyDescent="0.25">
      <c r="X8573">
        <v>8571</v>
      </c>
      <c r="Y8573" s="8" t="s">
        <v>20408</v>
      </c>
      <c r="Z8573">
        <v>424510</v>
      </c>
      <c r="AB8573" s="8" t="s">
        <v>20409</v>
      </c>
    </row>
    <row r="8574" spans="24:28" x14ac:dyDescent="0.25">
      <c r="X8574">
        <v>8572</v>
      </c>
      <c r="Y8574" s="8" t="s">
        <v>20410</v>
      </c>
      <c r="Z8574">
        <v>442291</v>
      </c>
      <c r="AA8574">
        <v>326113</v>
      </c>
      <c r="AB8574" s="8" t="s">
        <v>20411</v>
      </c>
    </row>
    <row r="8575" spans="24:28" x14ac:dyDescent="0.25">
      <c r="X8575">
        <v>8573</v>
      </c>
      <c r="Y8575" s="8" t="s">
        <v>20412</v>
      </c>
      <c r="Z8575">
        <v>212319</v>
      </c>
      <c r="AA8575">
        <v>324121</v>
      </c>
      <c r="AB8575" s="8" t="s">
        <v>20413</v>
      </c>
    </row>
    <row r="8576" spans="24:28" x14ac:dyDescent="0.25">
      <c r="X8576">
        <v>8574</v>
      </c>
      <c r="Y8576" s="8" t="s">
        <v>20414</v>
      </c>
      <c r="Z8576">
        <v>311942</v>
      </c>
      <c r="AB8576" s="8" t="s">
        <v>20415</v>
      </c>
    </row>
    <row r="8577" spans="24:28" x14ac:dyDescent="0.25">
      <c r="X8577">
        <v>8575</v>
      </c>
      <c r="Y8577" s="8" t="s">
        <v>20416</v>
      </c>
      <c r="Z8577">
        <v>325991</v>
      </c>
      <c r="AB8577" s="8" t="s">
        <v>20417</v>
      </c>
    </row>
    <row r="8578" spans="24:28" x14ac:dyDescent="0.25">
      <c r="X8578">
        <v>8576</v>
      </c>
      <c r="Y8578" s="8" t="s">
        <v>20418</v>
      </c>
      <c r="Z8578">
        <v>315110</v>
      </c>
      <c r="AB8578" s="8" t="s">
        <v>20419</v>
      </c>
    </row>
    <row r="8579" spans="24:28" x14ac:dyDescent="0.25">
      <c r="X8579">
        <v>8577</v>
      </c>
      <c r="Y8579" s="8" t="s">
        <v>20420</v>
      </c>
      <c r="Z8579">
        <v>541490</v>
      </c>
      <c r="AA8579">
        <v>314999</v>
      </c>
      <c r="AB8579" s="8" t="s">
        <v>20421</v>
      </c>
    </row>
    <row r="8580" spans="24:28" x14ac:dyDescent="0.25">
      <c r="X8580">
        <v>8578</v>
      </c>
      <c r="Y8580" s="8" t="s">
        <v>20422</v>
      </c>
      <c r="Z8580">
        <v>611420</v>
      </c>
      <c r="AB8580" s="8" t="s">
        <v>20423</v>
      </c>
    </row>
    <row r="8581" spans="24:28" x14ac:dyDescent="0.25">
      <c r="X8581">
        <v>8579</v>
      </c>
      <c r="Y8581" s="8" t="s">
        <v>20424</v>
      </c>
      <c r="Z8581">
        <v>712120</v>
      </c>
      <c r="AB8581" s="8" t="s">
        <v>20425</v>
      </c>
    </row>
    <row r="8582" spans="24:28" x14ac:dyDescent="0.25">
      <c r="X8582">
        <v>8580</v>
      </c>
      <c r="Y8582" s="8" t="s">
        <v>20426</v>
      </c>
      <c r="Z8582">
        <v>541922</v>
      </c>
      <c r="AB8582" s="8" t="s">
        <v>20427</v>
      </c>
    </row>
    <row r="8583" spans="24:28" x14ac:dyDescent="0.25">
      <c r="X8583">
        <v>8581</v>
      </c>
      <c r="Y8583" s="8" t="s">
        <v>20428</v>
      </c>
      <c r="Z8583">
        <v>493120</v>
      </c>
      <c r="AA8583">
        <v>493110</v>
      </c>
      <c r="AB8583" s="8" t="s">
        <v>20429</v>
      </c>
    </row>
    <row r="8584" spans="24:28" x14ac:dyDescent="0.25">
      <c r="X8584">
        <v>8582</v>
      </c>
      <c r="Y8584" s="8" t="s">
        <v>20430</v>
      </c>
      <c r="Z8584">
        <v>314120</v>
      </c>
      <c r="AB8584" s="8" t="s">
        <v>20431</v>
      </c>
    </row>
    <row r="8585" spans="24:28" x14ac:dyDescent="0.25">
      <c r="X8585">
        <v>8583</v>
      </c>
      <c r="Y8585" s="8" t="s">
        <v>20432</v>
      </c>
      <c r="Z8585">
        <v>236118</v>
      </c>
      <c r="AB8585" s="8" t="s">
        <v>20433</v>
      </c>
    </row>
    <row r="8586" spans="24:28" x14ac:dyDescent="0.25">
      <c r="X8586">
        <v>8584</v>
      </c>
      <c r="Y8586" s="8" t="s">
        <v>20434</v>
      </c>
      <c r="Z8586">
        <v>531190</v>
      </c>
      <c r="AA8586">
        <v>236220</v>
      </c>
      <c r="AB8586" s="8" t="s">
        <v>20435</v>
      </c>
    </row>
    <row r="8587" spans="24:28" x14ac:dyDescent="0.25">
      <c r="X8587">
        <v>8585</v>
      </c>
      <c r="Y8587" s="8" t="s">
        <v>20436</v>
      </c>
      <c r="Z8587">
        <v>332216</v>
      </c>
      <c r="AA8587">
        <v>333924</v>
      </c>
      <c r="AB8587" s="8" t="s">
        <v>20437</v>
      </c>
    </row>
    <row r="8588" spans="24:28" x14ac:dyDescent="0.25">
      <c r="X8588">
        <v>8586</v>
      </c>
      <c r="Y8588" s="8" t="s">
        <v>20438</v>
      </c>
      <c r="Z8588">
        <v>516210</v>
      </c>
      <c r="AA8588">
        <v>517121</v>
      </c>
      <c r="AB8588" s="8" t="s">
        <v>20439</v>
      </c>
    </row>
    <row r="8589" spans="24:28" x14ac:dyDescent="0.25">
      <c r="X8589">
        <v>8587</v>
      </c>
      <c r="Y8589" s="8" t="s">
        <v>20440</v>
      </c>
      <c r="Z8589">
        <v>611519</v>
      </c>
      <c r="AB8589" s="8" t="s">
        <v>20441</v>
      </c>
    </row>
    <row r="8590" spans="24:28" x14ac:dyDescent="0.25">
      <c r="X8590">
        <v>8588</v>
      </c>
      <c r="Y8590" s="8" t="s">
        <v>20442</v>
      </c>
      <c r="Z8590">
        <v>424820</v>
      </c>
      <c r="AA8590">
        <v>312130</v>
      </c>
      <c r="AB8590" s="8" t="s">
        <v>20443</v>
      </c>
    </row>
    <row r="8591" spans="24:28" x14ac:dyDescent="0.25">
      <c r="X8591">
        <v>8589</v>
      </c>
      <c r="Y8591" s="8" t="s">
        <v>20444</v>
      </c>
      <c r="Z8591">
        <v>624229</v>
      </c>
      <c r="AB8591" s="8" t="s">
        <v>20445</v>
      </c>
    </row>
    <row r="8592" spans="24:28" x14ac:dyDescent="0.25">
      <c r="X8592">
        <v>8590</v>
      </c>
      <c r="Y8592" s="8" t="s">
        <v>20446</v>
      </c>
      <c r="Z8592">
        <v>115116</v>
      </c>
      <c r="AA8592">
        <v>531210</v>
      </c>
      <c r="AB8592" s="8" t="s">
        <v>20447</v>
      </c>
    </row>
    <row r="8593" spans="24:28" x14ac:dyDescent="0.25">
      <c r="X8593">
        <v>8591</v>
      </c>
      <c r="Y8593" s="8" t="s">
        <v>20448</v>
      </c>
      <c r="Z8593">
        <v>321992</v>
      </c>
      <c r="AB8593" s="8" t="s">
        <v>20449</v>
      </c>
    </row>
    <row r="8594" spans="24:28" x14ac:dyDescent="0.25">
      <c r="X8594">
        <v>8592</v>
      </c>
      <c r="Y8594" s="8" t="s">
        <v>20450</v>
      </c>
      <c r="Z8594">
        <v>459991</v>
      </c>
      <c r="AA8594">
        <v>713910</v>
      </c>
      <c r="AB8594" s="8" t="s">
        <v>20451</v>
      </c>
    </row>
    <row r="8595" spans="24:28" x14ac:dyDescent="0.25">
      <c r="X8595">
        <v>8593</v>
      </c>
      <c r="Y8595" s="8" t="s">
        <v>20452</v>
      </c>
      <c r="Z8595">
        <v>926130</v>
      </c>
      <c r="AB8595" s="8" t="s">
        <v>20453</v>
      </c>
    </row>
    <row r="8596" spans="24:28" x14ac:dyDescent="0.25">
      <c r="X8596">
        <v>8594</v>
      </c>
      <c r="Y8596" s="8" t="s">
        <v>20454</v>
      </c>
      <c r="Z8596">
        <v>621511</v>
      </c>
      <c r="AB8596" s="8" t="s">
        <v>20455</v>
      </c>
    </row>
    <row r="8597" spans="24:28" x14ac:dyDescent="0.25">
      <c r="X8597">
        <v>8595</v>
      </c>
      <c r="Y8597" s="8" t="s">
        <v>20456</v>
      </c>
      <c r="Z8597">
        <v>111331</v>
      </c>
      <c r="AB8597" s="8" t="s">
        <v>20457</v>
      </c>
    </row>
    <row r="8598" spans="24:28" x14ac:dyDescent="0.25">
      <c r="X8598">
        <v>8596</v>
      </c>
      <c r="Y8598" s="8" t="s">
        <v>20458</v>
      </c>
      <c r="Z8598">
        <v>561491</v>
      </c>
      <c r="AB8598" s="8" t="s">
        <v>20459</v>
      </c>
    </row>
    <row r="8599" spans="24:28" x14ac:dyDescent="0.25">
      <c r="X8599">
        <v>8597</v>
      </c>
      <c r="Y8599" s="8" t="s">
        <v>20460</v>
      </c>
      <c r="Z8599">
        <v>312130</v>
      </c>
      <c r="AB8599" s="8" t="s">
        <v>20461</v>
      </c>
    </row>
    <row r="8600" spans="24:28" x14ac:dyDescent="0.25">
      <c r="X8600">
        <v>8598</v>
      </c>
      <c r="Y8600" s="8" t="s">
        <v>20462</v>
      </c>
      <c r="Z8600">
        <v>327211</v>
      </c>
      <c r="AB8600" s="8" t="s">
        <v>20463</v>
      </c>
    </row>
    <row r="8601" spans="24:28" x14ac:dyDescent="0.25">
      <c r="X8601">
        <v>8599</v>
      </c>
      <c r="Y8601" s="8" t="s">
        <v>20464</v>
      </c>
      <c r="Z8601">
        <v>521110</v>
      </c>
      <c r="AB8601" s="8" t="s">
        <v>20465</v>
      </c>
    </row>
    <row r="8602" spans="24:28" x14ac:dyDescent="0.25">
      <c r="X8602">
        <v>8600</v>
      </c>
      <c r="Y8602" s="8" t="s">
        <v>20466</v>
      </c>
      <c r="Z8602">
        <v>322230</v>
      </c>
      <c r="AA8602">
        <v>322230</v>
      </c>
      <c r="AB8602" s="8" t="s">
        <v>20467</v>
      </c>
    </row>
    <row r="8603" spans="24:28" x14ac:dyDescent="0.25">
      <c r="X8603">
        <v>8601</v>
      </c>
      <c r="Y8603" s="8" t="s">
        <v>20468</v>
      </c>
      <c r="Z8603">
        <v>524113</v>
      </c>
      <c r="AA8603">
        <v>524114</v>
      </c>
      <c r="AB8603" s="8" t="s">
        <v>20469</v>
      </c>
    </row>
    <row r="8604" spans="24:28" x14ac:dyDescent="0.25">
      <c r="X8604">
        <v>8602</v>
      </c>
      <c r="Y8604" s="8" t="s">
        <v>20470</v>
      </c>
      <c r="Z8604">
        <v>561510</v>
      </c>
      <c r="AA8604">
        <v>513210</v>
      </c>
      <c r="AB8604" s="8" t="s">
        <v>20471</v>
      </c>
    </row>
    <row r="8605" spans="24:28" x14ac:dyDescent="0.25">
      <c r="X8605">
        <v>8603</v>
      </c>
      <c r="Y8605" s="8" t="s">
        <v>20472</v>
      </c>
      <c r="Z8605">
        <v>423720</v>
      </c>
      <c r="AA8605">
        <v>423730</v>
      </c>
      <c r="AB8605" s="8" t="s">
        <v>20473</v>
      </c>
    </row>
    <row r="8606" spans="24:28" x14ac:dyDescent="0.25">
      <c r="X8606">
        <v>8604</v>
      </c>
      <c r="Y8606" s="8" t="s">
        <v>20474</v>
      </c>
      <c r="Z8606">
        <v>926130</v>
      </c>
      <c r="AB8606" s="8" t="s">
        <v>20475</v>
      </c>
    </row>
    <row r="8607" spans="24:28" x14ac:dyDescent="0.25">
      <c r="X8607">
        <v>8605</v>
      </c>
      <c r="Y8607" s="8" t="s">
        <v>20476</v>
      </c>
      <c r="Z8607">
        <v>531190</v>
      </c>
      <c r="AA8607">
        <v>237210</v>
      </c>
      <c r="AB8607" s="8" t="s">
        <v>20477</v>
      </c>
    </row>
    <row r="8608" spans="24:28" x14ac:dyDescent="0.25">
      <c r="X8608">
        <v>8606</v>
      </c>
      <c r="Y8608" s="8" t="s">
        <v>20478</v>
      </c>
      <c r="Z8608">
        <v>522220</v>
      </c>
      <c r="AB8608" s="8" t="s">
        <v>20479</v>
      </c>
    </row>
    <row r="8609" spans="24:28" x14ac:dyDescent="0.25">
      <c r="X8609">
        <v>8607</v>
      </c>
      <c r="Y8609" s="8" t="s">
        <v>20480</v>
      </c>
      <c r="Z8609">
        <v>311412</v>
      </c>
      <c r="AA8609">
        <v>311421</v>
      </c>
      <c r="AB8609" s="8" t="s">
        <v>20481</v>
      </c>
    </row>
    <row r="8610" spans="24:28" x14ac:dyDescent="0.25">
      <c r="X8610">
        <v>8608</v>
      </c>
      <c r="Y8610" s="8" t="s">
        <v>20482</v>
      </c>
      <c r="Z8610">
        <v>458110</v>
      </c>
      <c r="AA8610">
        <v>458210</v>
      </c>
      <c r="AB8610" s="8" t="s">
        <v>20483</v>
      </c>
    </row>
    <row r="8611" spans="24:28" x14ac:dyDescent="0.25">
      <c r="X8611">
        <v>8609</v>
      </c>
      <c r="Y8611" s="8" t="s">
        <v>20484</v>
      </c>
      <c r="Z8611">
        <v>611691</v>
      </c>
      <c r="AB8611" s="8" t="s">
        <v>20485</v>
      </c>
    </row>
    <row r="8612" spans="24:28" x14ac:dyDescent="0.25">
      <c r="X8612">
        <v>8610</v>
      </c>
      <c r="Y8612" s="8" t="s">
        <v>20486</v>
      </c>
      <c r="Z8612">
        <v>484122</v>
      </c>
      <c r="AB8612" s="8" t="s">
        <v>20487</v>
      </c>
    </row>
    <row r="8613" spans="24:28" x14ac:dyDescent="0.25">
      <c r="X8613">
        <v>8611</v>
      </c>
      <c r="Y8613" s="8" t="s">
        <v>20488</v>
      </c>
      <c r="Z8613">
        <v>339113</v>
      </c>
      <c r="AA8613">
        <v>339112</v>
      </c>
      <c r="AB8613" s="8" t="s">
        <v>20489</v>
      </c>
    </row>
    <row r="8614" spans="24:28" x14ac:dyDescent="0.25">
      <c r="X8614">
        <v>8612</v>
      </c>
      <c r="Y8614" s="8" t="s">
        <v>20490</v>
      </c>
      <c r="Z8614">
        <v>332722</v>
      </c>
      <c r="AB8614" s="8" t="s">
        <v>20491</v>
      </c>
    </row>
    <row r="8615" spans="24:28" x14ac:dyDescent="0.25">
      <c r="X8615">
        <v>8613</v>
      </c>
      <c r="Y8615" s="8" t="s">
        <v>20492</v>
      </c>
      <c r="Z8615">
        <v>423110</v>
      </c>
      <c r="AB8615" s="8" t="s">
        <v>20493</v>
      </c>
    </row>
    <row r="8616" spans="24:28" x14ac:dyDescent="0.25">
      <c r="X8616">
        <v>8614</v>
      </c>
      <c r="Y8616" s="8" t="s">
        <v>20494</v>
      </c>
      <c r="Z8616">
        <v>812191</v>
      </c>
      <c r="AA8616">
        <v>713940</v>
      </c>
      <c r="AB8616" s="8" t="s">
        <v>20495</v>
      </c>
    </row>
    <row r="8617" spans="24:28" x14ac:dyDescent="0.25">
      <c r="X8617">
        <v>8615</v>
      </c>
      <c r="Y8617" s="8" t="s">
        <v>20496</v>
      </c>
      <c r="Z8617">
        <v>624310</v>
      </c>
      <c r="AA8617">
        <v>541330</v>
      </c>
      <c r="AB8617" s="8" t="s">
        <v>20497</v>
      </c>
    </row>
    <row r="8618" spans="24:28" x14ac:dyDescent="0.25">
      <c r="X8618">
        <v>8616</v>
      </c>
      <c r="Y8618" s="8" t="s">
        <v>20498</v>
      </c>
      <c r="Z8618">
        <v>481211</v>
      </c>
      <c r="AB8618" s="8" t="s">
        <v>20499</v>
      </c>
    </row>
    <row r="8619" spans="24:28" x14ac:dyDescent="0.25">
      <c r="X8619">
        <v>8617</v>
      </c>
      <c r="Y8619" s="8" t="s">
        <v>20500</v>
      </c>
      <c r="Z8619">
        <v>481111</v>
      </c>
      <c r="AA8619">
        <v>492110</v>
      </c>
      <c r="AB8619" s="8" t="s">
        <v>20501</v>
      </c>
    </row>
    <row r="8620" spans="24:28" x14ac:dyDescent="0.25">
      <c r="X8620">
        <v>8618</v>
      </c>
      <c r="Y8620" s="8" t="s">
        <v>20502</v>
      </c>
      <c r="Z8620">
        <v>423390</v>
      </c>
      <c r="AB8620" s="8" t="s">
        <v>20503</v>
      </c>
    </row>
    <row r="8621" spans="24:28" x14ac:dyDescent="0.25">
      <c r="X8621">
        <v>8619</v>
      </c>
      <c r="Y8621" s="8" t="s">
        <v>20504</v>
      </c>
      <c r="Z8621">
        <v>311991</v>
      </c>
      <c r="AB8621" s="8" t="s">
        <v>20505</v>
      </c>
    </row>
    <row r="8622" spans="24:28" x14ac:dyDescent="0.25">
      <c r="X8622">
        <v>8620</v>
      </c>
      <c r="Y8622" s="8" t="s">
        <v>20506</v>
      </c>
      <c r="Z8622">
        <v>424210</v>
      </c>
      <c r="AA8622">
        <v>456110</v>
      </c>
      <c r="AB8622" s="8" t="s">
        <v>20507</v>
      </c>
    </row>
    <row r="8623" spans="24:28" x14ac:dyDescent="0.25">
      <c r="X8623">
        <v>8621</v>
      </c>
      <c r="Y8623" s="8" t="s">
        <v>20508</v>
      </c>
      <c r="Z8623">
        <v>325312</v>
      </c>
      <c r="AA8623">
        <v>325311</v>
      </c>
      <c r="AB8623" s="8" t="s">
        <v>20509</v>
      </c>
    </row>
    <row r="8624" spans="24:28" x14ac:dyDescent="0.25">
      <c r="X8624">
        <v>8622</v>
      </c>
      <c r="Y8624" s="8" t="s">
        <v>20510</v>
      </c>
      <c r="Z8624">
        <v>212312</v>
      </c>
      <c r="AB8624" s="8" t="s">
        <v>20511</v>
      </c>
    </row>
    <row r="8625" spans="24:28" x14ac:dyDescent="0.25">
      <c r="X8625">
        <v>8623</v>
      </c>
      <c r="Y8625" s="8" t="s">
        <v>20512</v>
      </c>
      <c r="Z8625">
        <v>621492</v>
      </c>
      <c r="AB8625" s="8" t="s">
        <v>20513</v>
      </c>
    </row>
    <row r="8626" spans="24:28" x14ac:dyDescent="0.25">
      <c r="X8626">
        <v>8624</v>
      </c>
      <c r="Y8626" s="8" t="s">
        <v>20514</v>
      </c>
      <c r="Z8626">
        <v>312130</v>
      </c>
      <c r="AA8626">
        <v>111332</v>
      </c>
      <c r="AB8626" s="8" t="s">
        <v>20515</v>
      </c>
    </row>
    <row r="8627" spans="24:28" x14ac:dyDescent="0.25">
      <c r="X8627">
        <v>8625</v>
      </c>
      <c r="Y8627" s="8" t="s">
        <v>20516</v>
      </c>
      <c r="Z8627">
        <v>525910</v>
      </c>
      <c r="AA8627">
        <v>524113</v>
      </c>
      <c r="AB8627" s="8" t="s">
        <v>20517</v>
      </c>
    </row>
    <row r="8628" spans="24:28" x14ac:dyDescent="0.25">
      <c r="X8628">
        <v>8626</v>
      </c>
      <c r="Y8628" s="8" t="s">
        <v>20518</v>
      </c>
      <c r="Z8628">
        <v>444190</v>
      </c>
      <c r="AB8628" s="8" t="s">
        <v>20519</v>
      </c>
    </row>
    <row r="8629" spans="24:28" x14ac:dyDescent="0.25">
      <c r="X8629">
        <v>8627</v>
      </c>
      <c r="Y8629" s="8" t="s">
        <v>20520</v>
      </c>
      <c r="Z8629">
        <v>713950</v>
      </c>
      <c r="AB8629" s="8" t="s">
        <v>20521</v>
      </c>
    </row>
    <row r="8630" spans="24:28" x14ac:dyDescent="0.25">
      <c r="X8630">
        <v>8628</v>
      </c>
      <c r="Y8630" s="8" t="s">
        <v>20522</v>
      </c>
      <c r="Z8630">
        <v>811118</v>
      </c>
      <c r="AB8630" s="8" t="s">
        <v>20523</v>
      </c>
    </row>
    <row r="8631" spans="24:28" x14ac:dyDescent="0.25">
      <c r="X8631">
        <v>8629</v>
      </c>
      <c r="Y8631" s="8" t="s">
        <v>20524</v>
      </c>
      <c r="Z8631">
        <v>561499</v>
      </c>
      <c r="AB8631" s="8" t="s">
        <v>20525</v>
      </c>
    </row>
    <row r="8632" spans="24:28" x14ac:dyDescent="0.25">
      <c r="X8632">
        <v>8630</v>
      </c>
      <c r="Y8632" s="8" t="s">
        <v>20526</v>
      </c>
      <c r="Z8632">
        <v>326211</v>
      </c>
      <c r="AA8632">
        <v>423130</v>
      </c>
      <c r="AB8632" s="8" t="s">
        <v>20527</v>
      </c>
    </row>
    <row r="8633" spans="24:28" x14ac:dyDescent="0.25">
      <c r="X8633">
        <v>8631</v>
      </c>
      <c r="Y8633" s="8" t="s">
        <v>20528</v>
      </c>
      <c r="Z8633">
        <v>485320</v>
      </c>
      <c r="AB8633" s="8" t="s">
        <v>20529</v>
      </c>
    </row>
    <row r="8634" spans="24:28" x14ac:dyDescent="0.25">
      <c r="X8634">
        <v>8632</v>
      </c>
      <c r="Y8634" s="8" t="s">
        <v>20530</v>
      </c>
      <c r="Z8634">
        <v>611620</v>
      </c>
      <c r="AA8634">
        <v>611710</v>
      </c>
      <c r="AB8634" s="8" t="s">
        <v>20531</v>
      </c>
    </row>
    <row r="8635" spans="24:28" x14ac:dyDescent="0.25">
      <c r="X8635">
        <v>8633</v>
      </c>
      <c r="Y8635" s="8" t="s">
        <v>20532</v>
      </c>
      <c r="Z8635">
        <v>541910</v>
      </c>
      <c r="AA8635">
        <v>237210</v>
      </c>
      <c r="AB8635" s="8" t="s">
        <v>20533</v>
      </c>
    </row>
    <row r="8636" spans="24:28" x14ac:dyDescent="0.25">
      <c r="X8636">
        <v>8634</v>
      </c>
      <c r="Y8636" s="8" t="s">
        <v>20534</v>
      </c>
      <c r="Z8636">
        <v>112920</v>
      </c>
      <c r="AB8636" s="8" t="s">
        <v>20535</v>
      </c>
    </row>
    <row r="8637" spans="24:28" x14ac:dyDescent="0.25">
      <c r="X8637">
        <v>8635</v>
      </c>
      <c r="Y8637" s="8" t="s">
        <v>12277</v>
      </c>
      <c r="Z8637">
        <v>325311</v>
      </c>
      <c r="AB8637" s="8" t="s">
        <v>20536</v>
      </c>
    </row>
    <row r="8638" spans="24:28" x14ac:dyDescent="0.25">
      <c r="X8638">
        <v>8636</v>
      </c>
      <c r="Y8638" s="8" t="s">
        <v>20537</v>
      </c>
      <c r="Z8638">
        <v>322212</v>
      </c>
      <c r="AB8638" s="8" t="s">
        <v>20538</v>
      </c>
    </row>
    <row r="8639" spans="24:28" x14ac:dyDescent="0.25">
      <c r="X8639">
        <v>8637</v>
      </c>
      <c r="Y8639" s="8" t="s">
        <v>20539</v>
      </c>
      <c r="Z8639">
        <v>326220</v>
      </c>
      <c r="AB8639" s="8" t="s">
        <v>20540</v>
      </c>
    </row>
    <row r="8640" spans="24:28" x14ac:dyDescent="0.25">
      <c r="X8640">
        <v>8638</v>
      </c>
      <c r="Y8640" s="8" t="s">
        <v>20541</v>
      </c>
      <c r="Z8640">
        <v>336112</v>
      </c>
      <c r="AB8640" s="8" t="s">
        <v>20542</v>
      </c>
    </row>
    <row r="8641" spans="24:28" x14ac:dyDescent="0.25">
      <c r="X8641">
        <v>8639</v>
      </c>
      <c r="Y8641" s="8" t="s">
        <v>20543</v>
      </c>
      <c r="Z8641">
        <v>322212</v>
      </c>
      <c r="AA8641">
        <v>323111</v>
      </c>
      <c r="AB8641" s="8" t="s">
        <v>20544</v>
      </c>
    </row>
    <row r="8642" spans="24:28" x14ac:dyDescent="0.25">
      <c r="X8642">
        <v>8640</v>
      </c>
      <c r="Y8642" s="8" t="s">
        <v>20545</v>
      </c>
      <c r="Z8642">
        <v>335311</v>
      </c>
      <c r="AA8642">
        <v>334412</v>
      </c>
      <c r="AB8642" s="8" t="s">
        <v>20546</v>
      </c>
    </row>
    <row r="8643" spans="24:28" x14ac:dyDescent="0.25">
      <c r="X8643">
        <v>8641</v>
      </c>
      <c r="Y8643" s="8" t="s">
        <v>20547</v>
      </c>
      <c r="Z8643">
        <v>238330</v>
      </c>
      <c r="AB8643" s="8" t="s">
        <v>20548</v>
      </c>
    </row>
    <row r="8644" spans="24:28" x14ac:dyDescent="0.25">
      <c r="X8644">
        <v>8642</v>
      </c>
      <c r="Y8644" s="8" t="s">
        <v>20549</v>
      </c>
      <c r="Z8644">
        <v>486210</v>
      </c>
      <c r="AB8644" s="8" t="s">
        <v>20550</v>
      </c>
    </row>
    <row r="8645" spans="24:28" x14ac:dyDescent="0.25">
      <c r="X8645">
        <v>8643</v>
      </c>
      <c r="Y8645" s="8" t="s">
        <v>20551</v>
      </c>
      <c r="Z8645">
        <v>451140</v>
      </c>
      <c r="AB8645" s="8" t="s">
        <v>20552</v>
      </c>
    </row>
    <row r="8646" spans="24:28" x14ac:dyDescent="0.25">
      <c r="X8646">
        <v>8644</v>
      </c>
      <c r="Y8646" s="8" t="s">
        <v>20553</v>
      </c>
      <c r="Z8646">
        <v>424510</v>
      </c>
      <c r="AB8646" s="8" t="s">
        <v>20554</v>
      </c>
    </row>
    <row r="8647" spans="24:28" x14ac:dyDescent="0.25">
      <c r="X8647">
        <v>8645</v>
      </c>
      <c r="Y8647" s="8" t="s">
        <v>20555</v>
      </c>
      <c r="Z8647">
        <v>115310</v>
      </c>
      <c r="AA8647">
        <v>541620</v>
      </c>
      <c r="AB8647" s="8" t="s">
        <v>20556</v>
      </c>
    </row>
    <row r="8648" spans="24:28" x14ac:dyDescent="0.25">
      <c r="X8648">
        <v>8646</v>
      </c>
      <c r="Y8648" s="8" t="s">
        <v>20557</v>
      </c>
      <c r="Z8648">
        <v>238170</v>
      </c>
      <c r="AB8648" s="8" t="s">
        <v>20558</v>
      </c>
    </row>
    <row r="8649" spans="24:28" x14ac:dyDescent="0.25">
      <c r="X8649">
        <v>8647</v>
      </c>
      <c r="Y8649" s="8" t="s">
        <v>20559</v>
      </c>
      <c r="Z8649">
        <v>336991</v>
      </c>
      <c r="AB8649" s="8" t="s">
        <v>20560</v>
      </c>
    </row>
    <row r="8650" spans="24:28" x14ac:dyDescent="0.25">
      <c r="X8650">
        <v>8648</v>
      </c>
      <c r="Y8650" s="8" t="s">
        <v>20561</v>
      </c>
      <c r="Z8650">
        <v>485111</v>
      </c>
      <c r="AB8650" s="8" t="s">
        <v>20562</v>
      </c>
    </row>
    <row r="8651" spans="24:28" x14ac:dyDescent="0.25">
      <c r="X8651">
        <v>8649</v>
      </c>
      <c r="Y8651" s="8" t="s">
        <v>20563</v>
      </c>
      <c r="Z8651">
        <v>444240</v>
      </c>
      <c r="AA8651">
        <v>111421</v>
      </c>
      <c r="AB8651" s="8" t="s">
        <v>20564</v>
      </c>
    </row>
    <row r="8652" spans="24:28" x14ac:dyDescent="0.25">
      <c r="X8652">
        <v>8650</v>
      </c>
      <c r="Y8652" s="8" t="s">
        <v>20565</v>
      </c>
      <c r="Z8652">
        <v>112330</v>
      </c>
      <c r="AB8652" s="8" t="s">
        <v>20566</v>
      </c>
    </row>
    <row r="8653" spans="24:28" x14ac:dyDescent="0.25">
      <c r="X8653">
        <v>8651</v>
      </c>
      <c r="Y8653" s="8" t="s">
        <v>20567</v>
      </c>
      <c r="Z8653">
        <v>424950</v>
      </c>
      <c r="AB8653" s="8" t="s">
        <v>20568</v>
      </c>
    </row>
    <row r="8654" spans="24:28" x14ac:dyDescent="0.25">
      <c r="X8654">
        <v>8652</v>
      </c>
      <c r="Y8654" s="8" t="s">
        <v>20569</v>
      </c>
      <c r="Z8654">
        <v>522110</v>
      </c>
      <c r="AB8654" s="8" t="s">
        <v>20570</v>
      </c>
    </row>
    <row r="8655" spans="24:28" x14ac:dyDescent="0.25">
      <c r="X8655">
        <v>8653</v>
      </c>
      <c r="Y8655" s="8" t="s">
        <v>20571</v>
      </c>
      <c r="Z8655">
        <v>311212</v>
      </c>
      <c r="AB8655" s="8" t="s">
        <v>20572</v>
      </c>
    </row>
    <row r="8656" spans="24:28" x14ac:dyDescent="0.25">
      <c r="X8656">
        <v>8654</v>
      </c>
      <c r="Y8656" s="8" t="s">
        <v>20573</v>
      </c>
      <c r="Z8656">
        <v>424450</v>
      </c>
      <c r="AA8656">
        <v>424940</v>
      </c>
      <c r="AB8656" s="8" t="s">
        <v>20574</v>
      </c>
    </row>
    <row r="8657" spans="24:28" x14ac:dyDescent="0.25">
      <c r="X8657">
        <v>8655</v>
      </c>
      <c r="Y8657" s="8" t="s">
        <v>20575</v>
      </c>
      <c r="Z8657">
        <v>517410</v>
      </c>
      <c r="AB8657" s="8" t="s">
        <v>20576</v>
      </c>
    </row>
    <row r="8658" spans="24:28" x14ac:dyDescent="0.25">
      <c r="X8658">
        <v>8656</v>
      </c>
      <c r="Y8658" s="8" t="s">
        <v>20577</v>
      </c>
      <c r="Z8658">
        <v>517111</v>
      </c>
      <c r="AA8658">
        <v>512250</v>
      </c>
      <c r="AB8658" s="8" t="s">
        <v>20578</v>
      </c>
    </row>
    <row r="8659" spans="24:28" x14ac:dyDescent="0.25">
      <c r="X8659">
        <v>8657</v>
      </c>
      <c r="Y8659" s="8" t="s">
        <v>20579</v>
      </c>
      <c r="Z8659">
        <v>711510</v>
      </c>
      <c r="AA8659">
        <v>541611</v>
      </c>
      <c r="AB8659" s="8" t="s">
        <v>20580</v>
      </c>
    </row>
    <row r="8660" spans="24:28" x14ac:dyDescent="0.25">
      <c r="X8660">
        <v>8658</v>
      </c>
      <c r="Y8660" s="8" t="s">
        <v>20581</v>
      </c>
      <c r="Z8660">
        <v>111422</v>
      </c>
      <c r="AA8660">
        <v>115112</v>
      </c>
      <c r="AB8660" s="8" t="s">
        <v>20582</v>
      </c>
    </row>
    <row r="8661" spans="24:28" x14ac:dyDescent="0.25">
      <c r="X8661">
        <v>8659</v>
      </c>
      <c r="Y8661" s="8" t="s">
        <v>20583</v>
      </c>
      <c r="Z8661">
        <v>459920</v>
      </c>
      <c r="AB8661" s="8" t="s">
        <v>20584</v>
      </c>
    </row>
    <row r="8662" spans="24:28" x14ac:dyDescent="0.25">
      <c r="X8662">
        <v>8660</v>
      </c>
      <c r="Y8662" s="8" t="s">
        <v>20585</v>
      </c>
      <c r="Z8662">
        <v>112920</v>
      </c>
      <c r="AA8662">
        <v>524210</v>
      </c>
      <c r="AB8662" s="8" t="s">
        <v>20586</v>
      </c>
    </row>
    <row r="8663" spans="24:28" x14ac:dyDescent="0.25">
      <c r="X8663">
        <v>8661</v>
      </c>
      <c r="Y8663" s="8" t="s">
        <v>20587</v>
      </c>
      <c r="Z8663">
        <v>624230</v>
      </c>
      <c r="AA8663">
        <v>237120</v>
      </c>
      <c r="AB8663" s="8" t="s">
        <v>20588</v>
      </c>
    </row>
    <row r="8664" spans="24:28" x14ac:dyDescent="0.25">
      <c r="X8664">
        <v>8662</v>
      </c>
      <c r="Y8664" s="8" t="s">
        <v>20589</v>
      </c>
      <c r="Z8664">
        <v>541690</v>
      </c>
      <c r="AB8664" s="8" t="s">
        <v>20590</v>
      </c>
    </row>
    <row r="8665" spans="24:28" x14ac:dyDescent="0.25">
      <c r="X8665">
        <v>8663</v>
      </c>
      <c r="Y8665" s="8" t="s">
        <v>20591</v>
      </c>
      <c r="Z8665">
        <v>335921</v>
      </c>
      <c r="AA8665">
        <v>334417</v>
      </c>
      <c r="AB8665" s="8" t="s">
        <v>20592</v>
      </c>
    </row>
    <row r="8666" spans="24:28" x14ac:dyDescent="0.25">
      <c r="X8666">
        <v>8664</v>
      </c>
      <c r="Y8666" s="8" t="s">
        <v>20593</v>
      </c>
      <c r="Z8666">
        <v>322130</v>
      </c>
      <c r="AA8666">
        <v>323111</v>
      </c>
      <c r="AB8666" s="8" t="s">
        <v>20594</v>
      </c>
    </row>
    <row r="8667" spans="24:28" x14ac:dyDescent="0.25">
      <c r="X8667">
        <v>8665</v>
      </c>
      <c r="Y8667" s="8" t="s">
        <v>20595</v>
      </c>
      <c r="Z8667">
        <v>312140</v>
      </c>
      <c r="AB8667" s="8" t="s">
        <v>20596</v>
      </c>
    </row>
    <row r="8668" spans="24:28" x14ac:dyDescent="0.25">
      <c r="X8668">
        <v>8666</v>
      </c>
      <c r="Y8668" s="8" t="s">
        <v>20597</v>
      </c>
      <c r="Z8668">
        <v>541720</v>
      </c>
      <c r="AA8668">
        <v>323111</v>
      </c>
      <c r="AB8668" s="8" t="s">
        <v>20598</v>
      </c>
    </row>
    <row r="8669" spans="24:28" x14ac:dyDescent="0.25">
      <c r="X8669">
        <v>8667</v>
      </c>
      <c r="Y8669" s="8" t="s">
        <v>20599</v>
      </c>
      <c r="Z8669">
        <v>442210</v>
      </c>
      <c r="AA8669">
        <v>423220</v>
      </c>
      <c r="AB8669" s="8" t="s">
        <v>20600</v>
      </c>
    </row>
    <row r="8670" spans="24:28" x14ac:dyDescent="0.25">
      <c r="X8670">
        <v>8668</v>
      </c>
      <c r="Y8670" s="8" t="s">
        <v>20601</v>
      </c>
      <c r="Z8670">
        <v>331529</v>
      </c>
      <c r="AA8670">
        <v>333612</v>
      </c>
      <c r="AB8670" s="8" t="s">
        <v>20602</v>
      </c>
    </row>
    <row r="8671" spans="24:28" x14ac:dyDescent="0.25">
      <c r="X8671">
        <v>8669</v>
      </c>
      <c r="Y8671" s="8" t="s">
        <v>20603</v>
      </c>
      <c r="Z8671">
        <v>311313</v>
      </c>
      <c r="AB8671" s="8" t="s">
        <v>20604</v>
      </c>
    </row>
    <row r="8672" spans="24:28" x14ac:dyDescent="0.25">
      <c r="X8672">
        <v>8670</v>
      </c>
      <c r="Y8672" s="8" t="s">
        <v>20605</v>
      </c>
      <c r="Z8672">
        <v>423930</v>
      </c>
      <c r="AB8672" s="8" t="s">
        <v>20606</v>
      </c>
    </row>
    <row r="8673" spans="24:28" x14ac:dyDescent="0.25">
      <c r="X8673">
        <v>8671</v>
      </c>
      <c r="Y8673" s="8" t="s">
        <v>20607</v>
      </c>
      <c r="Z8673">
        <v>512131</v>
      </c>
      <c r="AB8673" s="8" t="s">
        <v>20608</v>
      </c>
    </row>
    <row r="8674" spans="24:28" x14ac:dyDescent="0.25">
      <c r="X8674">
        <v>8672</v>
      </c>
      <c r="Y8674" s="8" t="s">
        <v>20609</v>
      </c>
      <c r="Z8674">
        <v>212322</v>
      </c>
      <c r="AB8674" s="8" t="s">
        <v>20610</v>
      </c>
    </row>
    <row r="8675" spans="24:28" x14ac:dyDescent="0.25">
      <c r="X8675">
        <v>8673</v>
      </c>
      <c r="Y8675" s="8" t="s">
        <v>20611</v>
      </c>
      <c r="Z8675">
        <v>314910</v>
      </c>
      <c r="AB8675" s="8" t="s">
        <v>20612</v>
      </c>
    </row>
    <row r="8676" spans="24:28" x14ac:dyDescent="0.25">
      <c r="X8676">
        <v>8674</v>
      </c>
      <c r="Y8676" s="8" t="s">
        <v>20613</v>
      </c>
      <c r="Z8676">
        <v>483212</v>
      </c>
      <c r="AB8676" s="8" t="s">
        <v>20614</v>
      </c>
    </row>
    <row r="8677" spans="24:28" x14ac:dyDescent="0.25">
      <c r="X8677">
        <v>8675</v>
      </c>
      <c r="Y8677" s="8" t="s">
        <v>20615</v>
      </c>
      <c r="Z8677">
        <v>532411</v>
      </c>
      <c r="AB8677" s="8" t="s">
        <v>20616</v>
      </c>
    </row>
    <row r="8678" spans="24:28" x14ac:dyDescent="0.25">
      <c r="X8678">
        <v>8676</v>
      </c>
      <c r="Y8678" s="8" t="s">
        <v>20617</v>
      </c>
      <c r="Z8678">
        <v>326150</v>
      </c>
      <c r="AA8678">
        <v>331110</v>
      </c>
      <c r="AB8678" s="8" t="s">
        <v>20618</v>
      </c>
    </row>
    <row r="8679" spans="24:28" x14ac:dyDescent="0.25">
      <c r="X8679">
        <v>8677</v>
      </c>
      <c r="Y8679" s="8" t="s">
        <v>20619</v>
      </c>
      <c r="Z8679">
        <v>333921</v>
      </c>
      <c r="AB8679" s="8" t="s">
        <v>20620</v>
      </c>
    </row>
    <row r="8680" spans="24:28" x14ac:dyDescent="0.25">
      <c r="X8680">
        <v>8678</v>
      </c>
      <c r="Y8680" s="8" t="s">
        <v>20621</v>
      </c>
      <c r="Z8680">
        <v>313240</v>
      </c>
      <c r="AB8680" s="8" t="s">
        <v>20622</v>
      </c>
    </row>
    <row r="8681" spans="24:28" x14ac:dyDescent="0.25">
      <c r="X8681">
        <v>8679</v>
      </c>
      <c r="Y8681" s="8" t="s">
        <v>20623</v>
      </c>
      <c r="Z8681">
        <v>446191</v>
      </c>
      <c r="AB8681" s="8" t="s">
        <v>20624</v>
      </c>
    </row>
    <row r="8682" spans="24:28" x14ac:dyDescent="0.25">
      <c r="X8682">
        <v>8680</v>
      </c>
      <c r="Y8682" s="8" t="s">
        <v>20625</v>
      </c>
      <c r="Z8682">
        <v>311423</v>
      </c>
      <c r="AB8682" s="8" t="s">
        <v>20626</v>
      </c>
    </row>
    <row r="8683" spans="24:28" x14ac:dyDescent="0.25">
      <c r="X8683">
        <v>8681</v>
      </c>
      <c r="Y8683" s="8" t="s">
        <v>20627</v>
      </c>
      <c r="Z8683">
        <v>337124</v>
      </c>
      <c r="AB8683" s="8" t="s">
        <v>20628</v>
      </c>
    </row>
    <row r="8684" spans="24:28" x14ac:dyDescent="0.25">
      <c r="X8684">
        <v>8682</v>
      </c>
      <c r="Y8684" s="8" t="s">
        <v>20629</v>
      </c>
      <c r="Z8684">
        <v>311811</v>
      </c>
      <c r="AA8684">
        <v>311821</v>
      </c>
      <c r="AB8684" s="8" t="s">
        <v>20630</v>
      </c>
    </row>
    <row r="8685" spans="24:28" x14ac:dyDescent="0.25">
      <c r="X8685">
        <v>8683</v>
      </c>
      <c r="Y8685" s="8" t="s">
        <v>20631</v>
      </c>
      <c r="Z8685">
        <v>326112</v>
      </c>
      <c r="AB8685" s="8" t="s">
        <v>20632</v>
      </c>
    </row>
    <row r="8686" spans="24:28" x14ac:dyDescent="0.25">
      <c r="X8686">
        <v>8684</v>
      </c>
      <c r="Y8686" s="8" t="s">
        <v>20633</v>
      </c>
      <c r="Z8686">
        <v>621511</v>
      </c>
      <c r="AA8686">
        <v>541714</v>
      </c>
      <c r="AB8686" s="8" t="s">
        <v>20634</v>
      </c>
    </row>
    <row r="8687" spans="24:28" x14ac:dyDescent="0.25">
      <c r="X8687">
        <v>8685</v>
      </c>
      <c r="Y8687" s="8" t="s">
        <v>20635</v>
      </c>
      <c r="Z8687">
        <v>541611</v>
      </c>
      <c r="AB8687" s="8" t="s">
        <v>20636</v>
      </c>
    </row>
    <row r="8688" spans="24:28" x14ac:dyDescent="0.25">
      <c r="X8688">
        <v>8686</v>
      </c>
      <c r="Y8688" s="8" t="s">
        <v>20637</v>
      </c>
      <c r="Z8688">
        <v>321920</v>
      </c>
      <c r="AB8688" s="8" t="s">
        <v>20638</v>
      </c>
    </row>
    <row r="8689" spans="24:28" x14ac:dyDescent="0.25">
      <c r="X8689">
        <v>8687</v>
      </c>
      <c r="Y8689" s="8" t="s">
        <v>20639</v>
      </c>
      <c r="Z8689">
        <v>111920</v>
      </c>
      <c r="AB8689" s="8" t="s">
        <v>20640</v>
      </c>
    </row>
    <row r="8690" spans="24:28" x14ac:dyDescent="0.25">
      <c r="X8690">
        <v>8688</v>
      </c>
      <c r="Y8690" s="8" t="s">
        <v>20641</v>
      </c>
      <c r="Z8690">
        <v>327390</v>
      </c>
      <c r="AA8690">
        <v>238210</v>
      </c>
      <c r="AB8690" s="8" t="s">
        <v>20642</v>
      </c>
    </row>
    <row r="8691" spans="24:28" x14ac:dyDescent="0.25">
      <c r="X8691">
        <v>8689</v>
      </c>
      <c r="Y8691" s="8" t="s">
        <v>20643</v>
      </c>
      <c r="Z8691">
        <v>336510</v>
      </c>
      <c r="AA8691">
        <v>488210</v>
      </c>
      <c r="AB8691" s="8" t="s">
        <v>20644</v>
      </c>
    </row>
    <row r="8692" spans="24:28" x14ac:dyDescent="0.25">
      <c r="X8692">
        <v>8690</v>
      </c>
      <c r="Y8692" s="8" t="s">
        <v>20645</v>
      </c>
      <c r="Z8692">
        <v>311911</v>
      </c>
      <c r="AB8692" s="8" t="s">
        <v>20646</v>
      </c>
    </row>
    <row r="8693" spans="24:28" x14ac:dyDescent="0.25">
      <c r="X8693">
        <v>8691</v>
      </c>
      <c r="Y8693" s="8" t="s">
        <v>20647</v>
      </c>
      <c r="Z8693">
        <v>327910</v>
      </c>
      <c r="AA8693">
        <v>339114</v>
      </c>
      <c r="AB8693" s="8" t="s">
        <v>20648</v>
      </c>
    </row>
    <row r="8694" spans="24:28" x14ac:dyDescent="0.25">
      <c r="X8694">
        <v>8692</v>
      </c>
      <c r="Y8694" s="8" t="s">
        <v>20649</v>
      </c>
      <c r="Z8694">
        <v>212230</v>
      </c>
      <c r="AA8694">
        <v>331410</v>
      </c>
      <c r="AB8694" s="8" t="s">
        <v>20650</v>
      </c>
    </row>
    <row r="8695" spans="24:28" x14ac:dyDescent="0.25">
      <c r="X8695">
        <v>8693</v>
      </c>
      <c r="Y8695" s="8" t="s">
        <v>20651</v>
      </c>
      <c r="Z8695">
        <v>112120</v>
      </c>
      <c r="AB8695" s="8" t="s">
        <v>20652</v>
      </c>
    </row>
    <row r="8696" spans="24:28" x14ac:dyDescent="0.25">
      <c r="X8696">
        <v>8694</v>
      </c>
      <c r="Y8696" s="8" t="s">
        <v>20653</v>
      </c>
      <c r="Z8696">
        <v>336370</v>
      </c>
      <c r="AA8696">
        <v>332119</v>
      </c>
      <c r="AB8696" s="8" t="s">
        <v>20654</v>
      </c>
    </row>
    <row r="8697" spans="24:28" x14ac:dyDescent="0.25">
      <c r="X8697">
        <v>8695</v>
      </c>
      <c r="Y8697" s="8" t="s">
        <v>20655</v>
      </c>
      <c r="Z8697">
        <v>321114</v>
      </c>
      <c r="AB8697" s="8" t="s">
        <v>20656</v>
      </c>
    </row>
    <row r="8698" spans="24:28" x14ac:dyDescent="0.25">
      <c r="X8698">
        <v>8696</v>
      </c>
      <c r="Y8698" s="8" t="s">
        <v>20657</v>
      </c>
      <c r="Z8698">
        <v>561710</v>
      </c>
      <c r="AB8698" s="8" t="s">
        <v>20658</v>
      </c>
    </row>
    <row r="8699" spans="24:28" x14ac:dyDescent="0.25">
      <c r="X8699">
        <v>8697</v>
      </c>
      <c r="Y8699" s="8" t="s">
        <v>20659</v>
      </c>
      <c r="Z8699">
        <v>532210</v>
      </c>
      <c r="AB8699" s="8" t="s">
        <v>20660</v>
      </c>
    </row>
    <row r="8700" spans="24:28" x14ac:dyDescent="0.25">
      <c r="X8700">
        <v>8698</v>
      </c>
      <c r="Y8700" s="8" t="s">
        <v>20661</v>
      </c>
      <c r="Z8700">
        <v>333514</v>
      </c>
      <c r="AA8700">
        <v>541614</v>
      </c>
      <c r="AB8700" s="8" t="s">
        <v>20662</v>
      </c>
    </row>
    <row r="8701" spans="24:28" x14ac:dyDescent="0.25">
      <c r="X8701">
        <v>8699</v>
      </c>
      <c r="Y8701" s="8" t="s">
        <v>20663</v>
      </c>
      <c r="Z8701">
        <v>541350</v>
      </c>
      <c r="AA8701">
        <v>561110</v>
      </c>
      <c r="AB8701" s="8" t="s">
        <v>20664</v>
      </c>
    </row>
    <row r="8702" spans="24:28" x14ac:dyDescent="0.25">
      <c r="X8702">
        <v>8700</v>
      </c>
      <c r="Y8702" s="8" t="s">
        <v>20665</v>
      </c>
      <c r="Z8702">
        <v>325412</v>
      </c>
      <c r="AB8702" s="8" t="s">
        <v>20666</v>
      </c>
    </row>
    <row r="8703" spans="24:28" x14ac:dyDescent="0.25">
      <c r="X8703">
        <v>8701</v>
      </c>
      <c r="Y8703" s="8" t="s">
        <v>20667</v>
      </c>
      <c r="Z8703">
        <v>519120</v>
      </c>
      <c r="AB8703" s="8" t="s">
        <v>20668</v>
      </c>
    </row>
    <row r="8704" spans="24:28" x14ac:dyDescent="0.25">
      <c r="X8704">
        <v>8702</v>
      </c>
      <c r="Y8704" s="8" t="s">
        <v>20669</v>
      </c>
      <c r="Z8704">
        <v>541618</v>
      </c>
      <c r="AB8704" s="8" t="s">
        <v>20670</v>
      </c>
    </row>
    <row r="8705" spans="24:28" x14ac:dyDescent="0.25">
      <c r="X8705">
        <v>8703</v>
      </c>
      <c r="Y8705" s="8" t="s">
        <v>20671</v>
      </c>
      <c r="Z8705">
        <v>532210</v>
      </c>
      <c r="AB8705" s="8" t="s">
        <v>20672</v>
      </c>
    </row>
    <row r="8706" spans="24:28" x14ac:dyDescent="0.25">
      <c r="X8706">
        <v>8704</v>
      </c>
      <c r="Y8706" s="8" t="s">
        <v>20673</v>
      </c>
      <c r="Z8706">
        <v>424110</v>
      </c>
      <c r="AB8706" s="8" t="s">
        <v>20674</v>
      </c>
    </row>
    <row r="8707" spans="24:28" x14ac:dyDescent="0.25">
      <c r="X8707">
        <v>8705</v>
      </c>
      <c r="Y8707" s="8" t="s">
        <v>20675</v>
      </c>
      <c r="Z8707">
        <v>561611</v>
      </c>
      <c r="AA8707">
        <v>541614</v>
      </c>
      <c r="AB8707" s="8" t="s">
        <v>20676</v>
      </c>
    </row>
    <row r="8708" spans="24:28" x14ac:dyDescent="0.25">
      <c r="X8708">
        <v>8706</v>
      </c>
      <c r="Y8708" s="8" t="s">
        <v>20677</v>
      </c>
      <c r="Z8708">
        <v>212222</v>
      </c>
      <c r="AA8708">
        <v>238910</v>
      </c>
      <c r="AB8708" s="8" t="s">
        <v>20678</v>
      </c>
    </row>
    <row r="8709" spans="24:28" x14ac:dyDescent="0.25">
      <c r="X8709">
        <v>8707</v>
      </c>
      <c r="Y8709" s="8" t="s">
        <v>20679</v>
      </c>
      <c r="Z8709">
        <v>812331</v>
      </c>
      <c r="AB8709" s="8" t="s">
        <v>20680</v>
      </c>
    </row>
    <row r="8710" spans="24:28" x14ac:dyDescent="0.25">
      <c r="X8710">
        <v>8708</v>
      </c>
      <c r="Y8710" s="8" t="s">
        <v>20681</v>
      </c>
      <c r="Z8710">
        <v>237110</v>
      </c>
      <c r="AA8710">
        <v>237110</v>
      </c>
      <c r="AB8710" s="8" t="s">
        <v>20682</v>
      </c>
    </row>
    <row r="8711" spans="24:28" x14ac:dyDescent="0.25">
      <c r="X8711">
        <v>8709</v>
      </c>
      <c r="Y8711" s="8" t="s">
        <v>20683</v>
      </c>
      <c r="Z8711">
        <v>541611</v>
      </c>
      <c r="AA8711">
        <v>523160</v>
      </c>
      <c r="AB8711" s="8" t="s">
        <v>20684</v>
      </c>
    </row>
    <row r="8712" spans="24:28" x14ac:dyDescent="0.25">
      <c r="X8712">
        <v>8710</v>
      </c>
      <c r="Y8712" s="8" t="s">
        <v>20685</v>
      </c>
      <c r="Z8712">
        <v>334412</v>
      </c>
      <c r="AB8712" s="8" t="s">
        <v>20686</v>
      </c>
    </row>
    <row r="8713" spans="24:28" x14ac:dyDescent="0.25">
      <c r="X8713">
        <v>8711</v>
      </c>
      <c r="Y8713" s="8" t="s">
        <v>20687</v>
      </c>
      <c r="Z8713">
        <v>221122</v>
      </c>
      <c r="AB8713" s="8" t="s">
        <v>20688</v>
      </c>
    </row>
    <row r="8714" spans="24:28" x14ac:dyDescent="0.25">
      <c r="X8714">
        <v>8712</v>
      </c>
      <c r="Y8714" s="8" t="s">
        <v>20689</v>
      </c>
      <c r="Z8714">
        <v>333314</v>
      </c>
      <c r="AB8714" s="8" t="s">
        <v>20690</v>
      </c>
    </row>
    <row r="8715" spans="24:28" x14ac:dyDescent="0.25">
      <c r="X8715">
        <v>8713</v>
      </c>
      <c r="Y8715" s="8" t="s">
        <v>20691</v>
      </c>
      <c r="Z8715">
        <v>511110</v>
      </c>
      <c r="AA8715">
        <v>541512</v>
      </c>
      <c r="AB8715" s="8" t="s">
        <v>20692</v>
      </c>
    </row>
    <row r="8716" spans="24:28" x14ac:dyDescent="0.25">
      <c r="X8716">
        <v>8714</v>
      </c>
      <c r="Y8716" s="8" t="s">
        <v>1074</v>
      </c>
      <c r="Z8716">
        <v>221118</v>
      </c>
      <c r="AB8716" s="8" t="s">
        <v>20693</v>
      </c>
    </row>
    <row r="8717" spans="24:28" x14ac:dyDescent="0.25">
      <c r="X8717">
        <v>8715</v>
      </c>
      <c r="Y8717" s="8" t="s">
        <v>20694</v>
      </c>
      <c r="Z8717">
        <v>493110</v>
      </c>
      <c r="AA8717">
        <v>493190</v>
      </c>
      <c r="AB8717" s="8" t="s">
        <v>20695</v>
      </c>
    </row>
    <row r="8718" spans="24:28" x14ac:dyDescent="0.25">
      <c r="X8718">
        <v>8716</v>
      </c>
      <c r="Y8718" s="8" t="s">
        <v>20696</v>
      </c>
      <c r="Z8718">
        <v>541410</v>
      </c>
      <c r="AA8718">
        <v>327991</v>
      </c>
      <c r="AB8718" s="8" t="s">
        <v>20697</v>
      </c>
    </row>
    <row r="8719" spans="24:28" x14ac:dyDescent="0.25">
      <c r="X8719">
        <v>8717</v>
      </c>
      <c r="Y8719" s="8" t="s">
        <v>20698</v>
      </c>
      <c r="Z8719">
        <v>611620</v>
      </c>
      <c r="AB8719" s="8" t="s">
        <v>20699</v>
      </c>
    </row>
    <row r="8720" spans="24:28" x14ac:dyDescent="0.25">
      <c r="X8720">
        <v>8718</v>
      </c>
      <c r="Y8720" s="8" t="s">
        <v>20700</v>
      </c>
      <c r="Z8720">
        <v>325414</v>
      </c>
      <c r="AB8720" s="8" t="s">
        <v>20701</v>
      </c>
    </row>
    <row r="8721" spans="24:28" x14ac:dyDescent="0.25">
      <c r="X8721">
        <v>8719</v>
      </c>
      <c r="Y8721" s="8" t="s">
        <v>20702</v>
      </c>
      <c r="Z8721">
        <v>811210</v>
      </c>
      <c r="AA8721">
        <v>423450</v>
      </c>
      <c r="AB8721" s="8" t="s">
        <v>20703</v>
      </c>
    </row>
    <row r="8722" spans="24:28" x14ac:dyDescent="0.25">
      <c r="X8722">
        <v>8720</v>
      </c>
      <c r="Y8722" s="8" t="s">
        <v>20704</v>
      </c>
      <c r="Z8722">
        <v>445291</v>
      </c>
      <c r="AB8722" s="8" t="s">
        <v>20705</v>
      </c>
    </row>
    <row r="8723" spans="24:28" x14ac:dyDescent="0.25">
      <c r="X8723">
        <v>8721</v>
      </c>
      <c r="Y8723" s="8" t="s">
        <v>20706</v>
      </c>
      <c r="Z8723">
        <v>238170</v>
      </c>
      <c r="AA8723">
        <v>561990</v>
      </c>
      <c r="AB8723" s="8" t="s">
        <v>20707</v>
      </c>
    </row>
    <row r="8724" spans="24:28" x14ac:dyDescent="0.25">
      <c r="X8724">
        <v>8722</v>
      </c>
      <c r="Y8724" s="8" t="s">
        <v>20708</v>
      </c>
      <c r="Z8724">
        <v>326299</v>
      </c>
      <c r="AA8724">
        <v>321999</v>
      </c>
      <c r="AB8724" s="8" t="s">
        <v>20709</v>
      </c>
    </row>
    <row r="8725" spans="24:28" x14ac:dyDescent="0.25">
      <c r="X8725">
        <v>8723</v>
      </c>
      <c r="Y8725" s="8" t="s">
        <v>20710</v>
      </c>
      <c r="Z8725">
        <v>327992</v>
      </c>
      <c r="AA8725">
        <v>212323</v>
      </c>
      <c r="AB8725" s="8" t="s">
        <v>20711</v>
      </c>
    </row>
    <row r="8726" spans="24:28" x14ac:dyDescent="0.25">
      <c r="X8726">
        <v>8724</v>
      </c>
      <c r="Y8726" s="8" t="s">
        <v>20712</v>
      </c>
      <c r="Z8726">
        <v>334510</v>
      </c>
      <c r="AA8726">
        <v>339112</v>
      </c>
      <c r="AB8726" s="8" t="s">
        <v>20713</v>
      </c>
    </row>
    <row r="8727" spans="24:28" x14ac:dyDescent="0.25">
      <c r="X8727">
        <v>8725</v>
      </c>
      <c r="Y8727" s="8" t="s">
        <v>20714</v>
      </c>
      <c r="Z8727">
        <v>423420</v>
      </c>
      <c r="AA8727">
        <v>333310</v>
      </c>
      <c r="AB8727" s="8" t="s">
        <v>20715</v>
      </c>
    </row>
    <row r="8728" spans="24:28" x14ac:dyDescent="0.25">
      <c r="X8728">
        <v>8726</v>
      </c>
      <c r="Y8728" s="8" t="s">
        <v>20716</v>
      </c>
      <c r="Z8728">
        <v>483113</v>
      </c>
      <c r="AB8728" s="8" t="s">
        <v>20717</v>
      </c>
    </row>
    <row r="8729" spans="24:28" x14ac:dyDescent="0.25">
      <c r="X8729">
        <v>8727</v>
      </c>
      <c r="Y8729" s="8" t="s">
        <v>20718</v>
      </c>
      <c r="Z8729">
        <v>334290</v>
      </c>
      <c r="AA8729">
        <v>333998</v>
      </c>
      <c r="AB8729" s="8" t="s">
        <v>20719</v>
      </c>
    </row>
    <row r="8730" spans="24:28" x14ac:dyDescent="0.25">
      <c r="X8730">
        <v>8728</v>
      </c>
      <c r="Y8730" s="8" t="s">
        <v>20720</v>
      </c>
      <c r="Z8730">
        <v>722330</v>
      </c>
      <c r="AB8730" s="8" t="s">
        <v>20721</v>
      </c>
    </row>
    <row r="8731" spans="24:28" x14ac:dyDescent="0.25">
      <c r="X8731">
        <v>8729</v>
      </c>
      <c r="Y8731" s="8" t="s">
        <v>20722</v>
      </c>
      <c r="Z8731">
        <v>481111</v>
      </c>
      <c r="AA8731">
        <v>488119</v>
      </c>
      <c r="AB8731" s="8" t="s">
        <v>20723</v>
      </c>
    </row>
    <row r="8732" spans="24:28" x14ac:dyDescent="0.25">
      <c r="X8732">
        <v>8730</v>
      </c>
      <c r="Y8732" s="8" t="s">
        <v>20724</v>
      </c>
      <c r="Z8732">
        <v>524127</v>
      </c>
      <c r="AA8732">
        <v>541191</v>
      </c>
      <c r="AB8732" s="8" t="s">
        <v>20725</v>
      </c>
    </row>
    <row r="8733" spans="24:28" x14ac:dyDescent="0.25">
      <c r="X8733">
        <v>8731</v>
      </c>
      <c r="Y8733" s="8" t="s">
        <v>20726</v>
      </c>
      <c r="Z8733">
        <v>424350</v>
      </c>
      <c r="AA8733">
        <v>424350</v>
      </c>
      <c r="AB8733" s="8" t="s">
        <v>20727</v>
      </c>
    </row>
    <row r="8734" spans="24:28" x14ac:dyDescent="0.25">
      <c r="X8734">
        <v>8732</v>
      </c>
      <c r="Y8734" s="8" t="s">
        <v>20728</v>
      </c>
      <c r="Z8734">
        <v>485510</v>
      </c>
      <c r="AB8734" s="8" t="s">
        <v>20729</v>
      </c>
    </row>
    <row r="8735" spans="24:28" x14ac:dyDescent="0.25">
      <c r="X8735">
        <v>8733</v>
      </c>
      <c r="Y8735" s="8" t="s">
        <v>20730</v>
      </c>
      <c r="Z8735">
        <v>459210</v>
      </c>
      <c r="AA8735">
        <v>459210</v>
      </c>
      <c r="AB8735" s="8" t="s">
        <v>20731</v>
      </c>
    </row>
    <row r="8736" spans="24:28" x14ac:dyDescent="0.25">
      <c r="X8736">
        <v>8734</v>
      </c>
      <c r="Y8736" s="8" t="s">
        <v>20732</v>
      </c>
      <c r="Z8736">
        <v>112330</v>
      </c>
      <c r="AB8736" s="8" t="s">
        <v>20733</v>
      </c>
    </row>
    <row r="8737" spans="24:28" x14ac:dyDescent="0.25">
      <c r="X8737">
        <v>8735</v>
      </c>
      <c r="Y8737" s="8" t="s">
        <v>20734</v>
      </c>
      <c r="Z8737">
        <v>488991</v>
      </c>
      <c r="AA8737">
        <v>423310</v>
      </c>
      <c r="AB8737" s="8" t="s">
        <v>20735</v>
      </c>
    </row>
    <row r="8738" spans="24:28" x14ac:dyDescent="0.25">
      <c r="X8738">
        <v>8736</v>
      </c>
      <c r="Y8738" s="8" t="s">
        <v>20736</v>
      </c>
      <c r="Z8738">
        <v>621511</v>
      </c>
      <c r="AB8738" s="8" t="s">
        <v>20737</v>
      </c>
    </row>
    <row r="8739" spans="24:28" x14ac:dyDescent="0.25">
      <c r="X8739">
        <v>8737</v>
      </c>
      <c r="Y8739" s="8" t="s">
        <v>20738</v>
      </c>
      <c r="Z8739">
        <v>332722</v>
      </c>
      <c r="AA8739">
        <v>339940</v>
      </c>
      <c r="AB8739" s="8" t="s">
        <v>20739</v>
      </c>
    </row>
    <row r="8740" spans="24:28" x14ac:dyDescent="0.25">
      <c r="X8740">
        <v>8738</v>
      </c>
      <c r="Y8740" s="8" t="s">
        <v>20740</v>
      </c>
      <c r="Z8740">
        <v>441340</v>
      </c>
      <c r="AA8740">
        <v>423130</v>
      </c>
      <c r="AB8740" s="8" t="s">
        <v>20741</v>
      </c>
    </row>
    <row r="8741" spans="24:28" x14ac:dyDescent="0.25">
      <c r="X8741">
        <v>8739</v>
      </c>
      <c r="Y8741" s="8" t="s">
        <v>20742</v>
      </c>
      <c r="Z8741">
        <v>518210</v>
      </c>
      <c r="AB8741" s="8" t="s">
        <v>20743</v>
      </c>
    </row>
    <row r="8742" spans="24:28" x14ac:dyDescent="0.25">
      <c r="X8742">
        <v>8740</v>
      </c>
      <c r="Y8742" s="8" t="s">
        <v>20744</v>
      </c>
      <c r="Z8742">
        <v>721120</v>
      </c>
      <c r="AA8742">
        <v>713290</v>
      </c>
      <c r="AB8742" s="8" t="s">
        <v>20745</v>
      </c>
    </row>
    <row r="8743" spans="24:28" x14ac:dyDescent="0.25">
      <c r="X8743">
        <v>8741</v>
      </c>
      <c r="Y8743" s="8" t="s">
        <v>20746</v>
      </c>
      <c r="Z8743">
        <v>561110</v>
      </c>
      <c r="AA8743">
        <v>722514</v>
      </c>
      <c r="AB8743" s="8" t="s">
        <v>20747</v>
      </c>
    </row>
    <row r="8744" spans="24:28" x14ac:dyDescent="0.25">
      <c r="X8744">
        <v>8742</v>
      </c>
      <c r="Y8744" s="8" t="s">
        <v>20748</v>
      </c>
      <c r="Z8744">
        <v>623210</v>
      </c>
      <c r="AB8744" s="8" t="s">
        <v>20749</v>
      </c>
    </row>
    <row r="8745" spans="24:28" x14ac:dyDescent="0.25">
      <c r="X8745">
        <v>8743</v>
      </c>
      <c r="Y8745" s="8" t="s">
        <v>20750</v>
      </c>
      <c r="Z8745">
        <v>541715</v>
      </c>
      <c r="AA8745">
        <v>541330</v>
      </c>
      <c r="AB8745" s="8" t="s">
        <v>20751</v>
      </c>
    </row>
    <row r="8746" spans="24:28" x14ac:dyDescent="0.25">
      <c r="X8746">
        <v>8744</v>
      </c>
      <c r="Y8746" s="8" t="s">
        <v>20752</v>
      </c>
      <c r="Z8746">
        <v>111339</v>
      </c>
      <c r="AA8746">
        <v>424490</v>
      </c>
      <c r="AB8746" s="8" t="s">
        <v>20753</v>
      </c>
    </row>
    <row r="8747" spans="24:28" x14ac:dyDescent="0.25">
      <c r="X8747">
        <v>8745</v>
      </c>
      <c r="Y8747" s="8" t="s">
        <v>20754</v>
      </c>
      <c r="Z8747">
        <v>423460</v>
      </c>
      <c r="AA8747">
        <v>423990</v>
      </c>
      <c r="AB8747" s="8" t="s">
        <v>20755</v>
      </c>
    </row>
    <row r="8748" spans="24:28" x14ac:dyDescent="0.25">
      <c r="X8748">
        <v>8746</v>
      </c>
      <c r="Y8748" s="8" t="s">
        <v>20756</v>
      </c>
      <c r="Z8748">
        <v>324121</v>
      </c>
      <c r="AA8748">
        <v>327991</v>
      </c>
      <c r="AB8748" s="8" t="s">
        <v>20757</v>
      </c>
    </row>
    <row r="8749" spans="24:28" x14ac:dyDescent="0.25">
      <c r="X8749">
        <v>8747</v>
      </c>
      <c r="Y8749" s="8" t="s">
        <v>20758</v>
      </c>
      <c r="Z8749">
        <v>541714</v>
      </c>
      <c r="AB8749" s="8" t="s">
        <v>20759</v>
      </c>
    </row>
    <row r="8750" spans="24:28" x14ac:dyDescent="0.25">
      <c r="X8750">
        <v>8748</v>
      </c>
      <c r="Y8750" s="8" t="s">
        <v>20760</v>
      </c>
      <c r="Z8750">
        <v>813410</v>
      </c>
      <c r="AA8750">
        <v>488991</v>
      </c>
      <c r="AB8750" s="8" t="s">
        <v>20761</v>
      </c>
    </row>
    <row r="8751" spans="24:28" x14ac:dyDescent="0.25">
      <c r="X8751">
        <v>8749</v>
      </c>
      <c r="Y8751" s="8" t="s">
        <v>20762</v>
      </c>
      <c r="Z8751">
        <v>331210</v>
      </c>
      <c r="AA8751">
        <v>331110</v>
      </c>
      <c r="AB8751" s="8" t="s">
        <v>20763</v>
      </c>
    </row>
    <row r="8752" spans="24:28" x14ac:dyDescent="0.25">
      <c r="X8752">
        <v>8750</v>
      </c>
      <c r="Y8752" s="8" t="s">
        <v>20764</v>
      </c>
      <c r="Z8752">
        <v>812310</v>
      </c>
      <c r="AA8752">
        <v>812320</v>
      </c>
      <c r="AB8752" s="8" t="s">
        <v>20765</v>
      </c>
    </row>
    <row r="8753" spans="24:28" x14ac:dyDescent="0.25">
      <c r="X8753">
        <v>8751</v>
      </c>
      <c r="Y8753" s="8" t="s">
        <v>20766</v>
      </c>
      <c r="Z8753">
        <v>339940</v>
      </c>
      <c r="AA8753">
        <v>453998</v>
      </c>
      <c r="AB8753" s="8" t="s">
        <v>20767</v>
      </c>
    </row>
    <row r="8754" spans="24:28" x14ac:dyDescent="0.25">
      <c r="X8754">
        <v>8752</v>
      </c>
      <c r="Y8754" s="8" t="s">
        <v>20768</v>
      </c>
      <c r="Z8754">
        <v>331315</v>
      </c>
      <c r="AA8754">
        <v>331491</v>
      </c>
      <c r="AB8754" s="8" t="s">
        <v>20769</v>
      </c>
    </row>
    <row r="8755" spans="24:28" x14ac:dyDescent="0.25">
      <c r="X8755">
        <v>8753</v>
      </c>
      <c r="Y8755" s="8" t="s">
        <v>20770</v>
      </c>
      <c r="Z8755">
        <v>445230</v>
      </c>
      <c r="AB8755" s="8" t="s">
        <v>20771</v>
      </c>
    </row>
    <row r="8756" spans="24:28" x14ac:dyDescent="0.25">
      <c r="X8756">
        <v>8754</v>
      </c>
      <c r="Y8756" s="8" t="s">
        <v>20772</v>
      </c>
      <c r="Z8756">
        <v>611420</v>
      </c>
      <c r="AB8756" s="8" t="s">
        <v>20773</v>
      </c>
    </row>
    <row r="8757" spans="24:28" x14ac:dyDescent="0.25">
      <c r="X8757">
        <v>8755</v>
      </c>
      <c r="Y8757" s="8" t="s">
        <v>20774</v>
      </c>
      <c r="Z8757">
        <v>812220</v>
      </c>
      <c r="AB8757" s="8" t="s">
        <v>20775</v>
      </c>
    </row>
    <row r="8758" spans="24:28" x14ac:dyDescent="0.25">
      <c r="X8758">
        <v>8756</v>
      </c>
      <c r="Y8758" s="8" t="s">
        <v>20776</v>
      </c>
      <c r="Z8758">
        <v>622310</v>
      </c>
      <c r="AB8758" s="8" t="s">
        <v>20777</v>
      </c>
    </row>
    <row r="8759" spans="24:28" x14ac:dyDescent="0.25">
      <c r="X8759">
        <v>8757</v>
      </c>
      <c r="Y8759" s="8" t="s">
        <v>20778</v>
      </c>
      <c r="Z8759">
        <v>488310</v>
      </c>
      <c r="AA8759">
        <v>441222</v>
      </c>
      <c r="AB8759" s="8" t="s">
        <v>20779</v>
      </c>
    </row>
    <row r="8760" spans="24:28" x14ac:dyDescent="0.25">
      <c r="X8760">
        <v>8758</v>
      </c>
      <c r="Y8760" s="8" t="s">
        <v>20780</v>
      </c>
      <c r="Z8760">
        <v>813920</v>
      </c>
      <c r="AA8760">
        <v>541850</v>
      </c>
      <c r="AB8760" s="8" t="s">
        <v>20781</v>
      </c>
    </row>
    <row r="8761" spans="24:28" x14ac:dyDescent="0.25">
      <c r="X8761">
        <v>8759</v>
      </c>
      <c r="Y8761" s="8" t="s">
        <v>20782</v>
      </c>
      <c r="Z8761">
        <v>532111</v>
      </c>
      <c r="AB8761" s="8" t="s">
        <v>20783</v>
      </c>
    </row>
    <row r="8762" spans="24:28" x14ac:dyDescent="0.25">
      <c r="X8762">
        <v>8760</v>
      </c>
      <c r="Y8762" s="8" t="s">
        <v>20784</v>
      </c>
      <c r="Z8762">
        <v>424510</v>
      </c>
      <c r="AB8762" s="8" t="s">
        <v>20785</v>
      </c>
    </row>
    <row r="8763" spans="24:28" x14ac:dyDescent="0.25">
      <c r="X8763">
        <v>8761</v>
      </c>
      <c r="Y8763" s="8" t="s">
        <v>20786</v>
      </c>
      <c r="Z8763">
        <v>713110</v>
      </c>
      <c r="AB8763" s="8" t="s">
        <v>20787</v>
      </c>
    </row>
    <row r="8764" spans="24:28" x14ac:dyDescent="0.25">
      <c r="X8764">
        <v>8762</v>
      </c>
      <c r="Y8764" s="8" t="s">
        <v>20788</v>
      </c>
      <c r="Z8764">
        <v>424710</v>
      </c>
      <c r="AA8764">
        <v>334512</v>
      </c>
      <c r="AB8764" s="8" t="s">
        <v>20789</v>
      </c>
    </row>
    <row r="8765" spans="24:28" x14ac:dyDescent="0.25">
      <c r="X8765">
        <v>8763</v>
      </c>
      <c r="Y8765" s="8" t="s">
        <v>20790</v>
      </c>
      <c r="Z8765">
        <v>451120</v>
      </c>
      <c r="AA8765">
        <v>453998</v>
      </c>
      <c r="AB8765" s="8" t="s">
        <v>20791</v>
      </c>
    </row>
    <row r="8766" spans="24:28" x14ac:dyDescent="0.25">
      <c r="X8766">
        <v>8764</v>
      </c>
      <c r="Y8766" s="8" t="s">
        <v>20792</v>
      </c>
      <c r="Z8766">
        <v>492210</v>
      </c>
      <c r="AA8766">
        <v>492110</v>
      </c>
      <c r="AB8766" s="8" t="s">
        <v>20793</v>
      </c>
    </row>
    <row r="8767" spans="24:28" x14ac:dyDescent="0.25">
      <c r="X8767">
        <v>8765</v>
      </c>
      <c r="Y8767" s="8" t="s">
        <v>20794</v>
      </c>
      <c r="Z8767">
        <v>424410</v>
      </c>
      <c r="AA8767">
        <v>424420</v>
      </c>
      <c r="AB8767" s="8" t="s">
        <v>20795</v>
      </c>
    </row>
    <row r="8768" spans="24:28" x14ac:dyDescent="0.25">
      <c r="X8768">
        <v>8766</v>
      </c>
      <c r="Y8768" s="8" t="s">
        <v>20796</v>
      </c>
      <c r="Z8768">
        <v>611310</v>
      </c>
      <c r="AB8768" s="8" t="s">
        <v>20797</v>
      </c>
    </row>
    <row r="8769" spans="24:28" x14ac:dyDescent="0.25">
      <c r="X8769">
        <v>8767</v>
      </c>
      <c r="Y8769" s="8" t="s">
        <v>16685</v>
      </c>
      <c r="Z8769">
        <v>111419</v>
      </c>
      <c r="AA8769">
        <v>424490</v>
      </c>
      <c r="AB8769" s="8" t="s">
        <v>20798</v>
      </c>
    </row>
    <row r="8770" spans="24:28" x14ac:dyDescent="0.25">
      <c r="X8770">
        <v>8768</v>
      </c>
      <c r="Y8770" s="8" t="s">
        <v>20799</v>
      </c>
      <c r="Z8770">
        <v>561920</v>
      </c>
      <c r="AB8770" s="8" t="s">
        <v>20800</v>
      </c>
    </row>
    <row r="8771" spans="24:28" x14ac:dyDescent="0.25">
      <c r="X8771">
        <v>8769</v>
      </c>
      <c r="Y8771" s="8" t="s">
        <v>20801</v>
      </c>
      <c r="Z8771">
        <v>423120</v>
      </c>
      <c r="AA8771">
        <v>811111</v>
      </c>
      <c r="AB8771" s="8" t="s">
        <v>20802</v>
      </c>
    </row>
    <row r="8772" spans="24:28" x14ac:dyDescent="0.25">
      <c r="X8772">
        <v>8770</v>
      </c>
      <c r="Y8772" s="8" t="s">
        <v>20803</v>
      </c>
      <c r="Z8772">
        <v>333994</v>
      </c>
      <c r="AA8772">
        <v>333413</v>
      </c>
      <c r="AB8772" s="8" t="s">
        <v>20804</v>
      </c>
    </row>
    <row r="8773" spans="24:28" x14ac:dyDescent="0.25">
      <c r="X8773">
        <v>8771</v>
      </c>
      <c r="Y8773" s="8" t="s">
        <v>20805</v>
      </c>
      <c r="Z8773">
        <v>423510</v>
      </c>
      <c r="AA8773">
        <v>423940</v>
      </c>
      <c r="AB8773" s="8" t="s">
        <v>20806</v>
      </c>
    </row>
    <row r="8774" spans="24:28" x14ac:dyDescent="0.25">
      <c r="X8774">
        <v>8772</v>
      </c>
      <c r="Y8774" s="8" t="s">
        <v>20807</v>
      </c>
      <c r="Z8774">
        <v>512110</v>
      </c>
      <c r="AA8774">
        <v>334610</v>
      </c>
      <c r="AB8774" s="8" t="s">
        <v>20808</v>
      </c>
    </row>
    <row r="8775" spans="24:28" x14ac:dyDescent="0.25">
      <c r="X8775">
        <v>8773</v>
      </c>
      <c r="Y8775" s="8" t="s">
        <v>20809</v>
      </c>
      <c r="Z8775">
        <v>331315</v>
      </c>
      <c r="AB8775" s="8" t="s">
        <v>20810</v>
      </c>
    </row>
    <row r="8776" spans="24:28" x14ac:dyDescent="0.25">
      <c r="X8776">
        <v>8774</v>
      </c>
      <c r="Y8776" s="8" t="s">
        <v>20811</v>
      </c>
      <c r="Z8776">
        <v>423110</v>
      </c>
      <c r="AB8776" s="8" t="s">
        <v>20812</v>
      </c>
    </row>
    <row r="8777" spans="24:28" x14ac:dyDescent="0.25">
      <c r="X8777">
        <v>8775</v>
      </c>
      <c r="Y8777" s="8" t="s">
        <v>20813</v>
      </c>
      <c r="Z8777">
        <v>423310</v>
      </c>
      <c r="AA8777">
        <v>444110</v>
      </c>
      <c r="AB8777" s="8" t="s">
        <v>20814</v>
      </c>
    </row>
    <row r="8778" spans="24:28" x14ac:dyDescent="0.25">
      <c r="X8778">
        <v>8776</v>
      </c>
      <c r="Y8778" s="8" t="s">
        <v>20815</v>
      </c>
      <c r="Z8778">
        <v>621112</v>
      </c>
      <c r="AA8778">
        <v>622110</v>
      </c>
      <c r="AB8778" s="8" t="s">
        <v>20816</v>
      </c>
    </row>
    <row r="8779" spans="24:28" x14ac:dyDescent="0.25">
      <c r="X8779">
        <v>8777</v>
      </c>
      <c r="Y8779" s="8" t="s">
        <v>20817</v>
      </c>
      <c r="Z8779">
        <v>112320</v>
      </c>
      <c r="AB8779" s="8" t="s">
        <v>20818</v>
      </c>
    </row>
    <row r="8780" spans="24:28" x14ac:dyDescent="0.25">
      <c r="X8780">
        <v>8778</v>
      </c>
      <c r="Y8780" s="8" t="s">
        <v>20819</v>
      </c>
      <c r="Z8780">
        <v>238350</v>
      </c>
      <c r="AA8780">
        <v>423390</v>
      </c>
      <c r="AB8780" s="8" t="s">
        <v>20820</v>
      </c>
    </row>
    <row r="8781" spans="24:28" x14ac:dyDescent="0.25">
      <c r="X8781">
        <v>8779</v>
      </c>
      <c r="Y8781" s="8" t="s">
        <v>20821</v>
      </c>
      <c r="Z8781">
        <v>423440</v>
      </c>
      <c r="AA8781">
        <v>811210</v>
      </c>
      <c r="AB8781" s="8" t="s">
        <v>20822</v>
      </c>
    </row>
    <row r="8782" spans="24:28" x14ac:dyDescent="0.25">
      <c r="X8782">
        <v>8780</v>
      </c>
      <c r="Y8782" s="8" t="s">
        <v>20823</v>
      </c>
      <c r="Z8782">
        <v>448110</v>
      </c>
      <c r="AA8782">
        <v>448150</v>
      </c>
      <c r="AB8782" s="8" t="s">
        <v>20824</v>
      </c>
    </row>
    <row r="8783" spans="24:28" x14ac:dyDescent="0.25">
      <c r="X8783">
        <v>8781</v>
      </c>
      <c r="Y8783" s="8" t="s">
        <v>20825</v>
      </c>
      <c r="Z8783">
        <v>336330</v>
      </c>
      <c r="AB8783" s="8" t="s">
        <v>20826</v>
      </c>
    </row>
    <row r="8784" spans="24:28" x14ac:dyDescent="0.25">
      <c r="X8784">
        <v>8782</v>
      </c>
      <c r="Y8784" s="8" t="s">
        <v>20827</v>
      </c>
      <c r="Z8784">
        <v>336120</v>
      </c>
      <c r="AB8784" s="8" t="s">
        <v>20828</v>
      </c>
    </row>
    <row r="8785" spans="24:28" x14ac:dyDescent="0.25">
      <c r="X8785">
        <v>8783</v>
      </c>
      <c r="Y8785" s="8" t="s">
        <v>20829</v>
      </c>
      <c r="Z8785">
        <v>423110</v>
      </c>
      <c r="AA8785">
        <v>812990</v>
      </c>
      <c r="AB8785" s="8" t="s">
        <v>20830</v>
      </c>
    </row>
    <row r="8786" spans="24:28" x14ac:dyDescent="0.25">
      <c r="X8786">
        <v>8784</v>
      </c>
      <c r="Y8786" s="8" t="s">
        <v>20831</v>
      </c>
      <c r="Z8786">
        <v>519290</v>
      </c>
      <c r="AA8786">
        <v>561510</v>
      </c>
      <c r="AB8786" s="8" t="s">
        <v>20832</v>
      </c>
    </row>
    <row r="8787" spans="24:28" x14ac:dyDescent="0.25">
      <c r="X8787">
        <v>8785</v>
      </c>
      <c r="Y8787" s="8" t="s">
        <v>20833</v>
      </c>
      <c r="Z8787">
        <v>321920</v>
      </c>
      <c r="AB8787" s="8" t="s">
        <v>20834</v>
      </c>
    </row>
    <row r="8788" spans="24:28" x14ac:dyDescent="0.25">
      <c r="X8788">
        <v>8786</v>
      </c>
      <c r="Y8788" s="8" t="s">
        <v>20835</v>
      </c>
      <c r="Z8788">
        <v>331491</v>
      </c>
      <c r="AA8788">
        <v>325180</v>
      </c>
      <c r="AB8788" s="8" t="s">
        <v>20836</v>
      </c>
    </row>
    <row r="8789" spans="24:28" x14ac:dyDescent="0.25">
      <c r="X8789">
        <v>8787</v>
      </c>
      <c r="Y8789" s="8" t="s">
        <v>20837</v>
      </c>
      <c r="Z8789">
        <v>112112</v>
      </c>
      <c r="AA8789">
        <v>111150</v>
      </c>
      <c r="AB8789" s="8" t="s">
        <v>20838</v>
      </c>
    </row>
    <row r="8790" spans="24:28" x14ac:dyDescent="0.25">
      <c r="X8790">
        <v>8788</v>
      </c>
      <c r="Y8790" s="8" t="s">
        <v>20839</v>
      </c>
      <c r="Z8790">
        <v>811121</v>
      </c>
      <c r="AB8790" s="8" t="s">
        <v>20840</v>
      </c>
    </row>
    <row r="8791" spans="24:28" x14ac:dyDescent="0.25">
      <c r="X8791">
        <v>8789</v>
      </c>
      <c r="Y8791" s="8" t="s">
        <v>20841</v>
      </c>
      <c r="Z8791">
        <v>525910</v>
      </c>
      <c r="AA8791">
        <v>336390</v>
      </c>
      <c r="AB8791" s="8" t="s">
        <v>20842</v>
      </c>
    </row>
    <row r="8792" spans="24:28" x14ac:dyDescent="0.25">
      <c r="X8792">
        <v>8790</v>
      </c>
      <c r="Y8792" s="8" t="s">
        <v>20843</v>
      </c>
      <c r="Z8792">
        <v>115116</v>
      </c>
      <c r="AA8792">
        <v>111332</v>
      </c>
      <c r="AB8792" s="8" t="s">
        <v>20844</v>
      </c>
    </row>
    <row r="8793" spans="24:28" x14ac:dyDescent="0.25">
      <c r="X8793">
        <v>8791</v>
      </c>
      <c r="Y8793" s="8" t="s">
        <v>20845</v>
      </c>
      <c r="Z8793">
        <v>311615</v>
      </c>
      <c r="AA8793">
        <v>112340</v>
      </c>
      <c r="AB8793" s="8" t="s">
        <v>20846</v>
      </c>
    </row>
    <row r="8794" spans="24:28" x14ac:dyDescent="0.25">
      <c r="X8794">
        <v>8792</v>
      </c>
      <c r="Y8794" s="8" t="s">
        <v>20847</v>
      </c>
      <c r="Z8794">
        <v>482111</v>
      </c>
      <c r="AB8794" s="8" t="s">
        <v>20848</v>
      </c>
    </row>
    <row r="8795" spans="24:28" x14ac:dyDescent="0.25">
      <c r="X8795">
        <v>8793</v>
      </c>
      <c r="Y8795" s="8" t="s">
        <v>20849</v>
      </c>
      <c r="Z8795">
        <v>221114</v>
      </c>
      <c r="AB8795" s="8" t="s">
        <v>20850</v>
      </c>
    </row>
    <row r="8796" spans="24:28" x14ac:dyDescent="0.25">
      <c r="X8796">
        <v>8794</v>
      </c>
      <c r="Y8796" s="8" t="s">
        <v>20851</v>
      </c>
      <c r="Z8796">
        <v>524128</v>
      </c>
      <c r="AA8796">
        <v>236117</v>
      </c>
      <c r="AB8796" s="8" t="s">
        <v>20852</v>
      </c>
    </row>
    <row r="8797" spans="24:28" x14ac:dyDescent="0.25">
      <c r="X8797">
        <v>8795</v>
      </c>
      <c r="Y8797" s="8" t="s">
        <v>20853</v>
      </c>
      <c r="Z8797">
        <v>236220</v>
      </c>
      <c r="AB8797" s="8" t="s">
        <v>20854</v>
      </c>
    </row>
    <row r="8798" spans="24:28" x14ac:dyDescent="0.25">
      <c r="X8798">
        <v>8796</v>
      </c>
      <c r="Y8798" s="8" t="s">
        <v>20855</v>
      </c>
      <c r="Z8798">
        <v>541214</v>
      </c>
      <c r="AB8798" s="8" t="s">
        <v>20856</v>
      </c>
    </row>
    <row r="8799" spans="24:28" x14ac:dyDescent="0.25">
      <c r="X8799">
        <v>8797</v>
      </c>
      <c r="Y8799" s="8" t="s">
        <v>20857</v>
      </c>
      <c r="Z8799">
        <v>325180</v>
      </c>
      <c r="AB8799" s="8" t="s">
        <v>20858</v>
      </c>
    </row>
    <row r="8800" spans="24:28" x14ac:dyDescent="0.25">
      <c r="X8800">
        <v>8798</v>
      </c>
      <c r="Y8800" s="8" t="s">
        <v>20859</v>
      </c>
      <c r="Z8800">
        <v>221122</v>
      </c>
      <c r="AA8800">
        <v>486210</v>
      </c>
      <c r="AB8800" s="8" t="s">
        <v>20860</v>
      </c>
    </row>
    <row r="8801" spans="24:28" x14ac:dyDescent="0.25">
      <c r="X8801">
        <v>8799</v>
      </c>
      <c r="Y8801" s="8" t="s">
        <v>20861</v>
      </c>
      <c r="Z8801">
        <v>311352</v>
      </c>
      <c r="AA8801">
        <v>311812</v>
      </c>
      <c r="AB8801" s="8" t="s">
        <v>20862</v>
      </c>
    </row>
    <row r="8802" spans="24:28" x14ac:dyDescent="0.25">
      <c r="X8802">
        <v>8800</v>
      </c>
      <c r="Y8802" s="8" t="s">
        <v>20863</v>
      </c>
      <c r="Z8802">
        <v>325120</v>
      </c>
      <c r="AA8802">
        <v>423830</v>
      </c>
      <c r="AB8802" s="8" t="s">
        <v>20864</v>
      </c>
    </row>
    <row r="8803" spans="24:28" x14ac:dyDescent="0.25">
      <c r="X8803">
        <v>8801</v>
      </c>
      <c r="Y8803" s="8" t="s">
        <v>20865</v>
      </c>
      <c r="Z8803">
        <v>533110</v>
      </c>
      <c r="AA8803">
        <v>722513</v>
      </c>
      <c r="AB8803" s="8" t="s">
        <v>20866</v>
      </c>
    </row>
    <row r="8804" spans="24:28" x14ac:dyDescent="0.25">
      <c r="X8804">
        <v>8802</v>
      </c>
      <c r="Y8804" s="8" t="s">
        <v>20867</v>
      </c>
      <c r="Z8804">
        <v>541512</v>
      </c>
      <c r="AA8804">
        <v>517311</v>
      </c>
      <c r="AB8804" s="8" t="s">
        <v>20868</v>
      </c>
    </row>
    <row r="8805" spans="24:28" x14ac:dyDescent="0.25">
      <c r="X8805">
        <v>8803</v>
      </c>
      <c r="Y8805" s="8" t="s">
        <v>20869</v>
      </c>
      <c r="Z8805">
        <v>327992</v>
      </c>
      <c r="AB8805" s="8" t="s">
        <v>20870</v>
      </c>
    </row>
    <row r="8806" spans="24:28" x14ac:dyDescent="0.25">
      <c r="X8806">
        <v>8804</v>
      </c>
      <c r="Y8806" s="8" t="s">
        <v>20871</v>
      </c>
      <c r="Z8806">
        <v>326150</v>
      </c>
      <c r="AA8806">
        <v>322211</v>
      </c>
      <c r="AB8806" s="8" t="s">
        <v>20872</v>
      </c>
    </row>
    <row r="8807" spans="24:28" x14ac:dyDescent="0.25">
      <c r="X8807">
        <v>8805</v>
      </c>
      <c r="Y8807" s="8" t="s">
        <v>20873</v>
      </c>
      <c r="Z8807">
        <v>811411</v>
      </c>
      <c r="AB8807" s="8" t="s">
        <v>20874</v>
      </c>
    </row>
    <row r="8808" spans="24:28" x14ac:dyDescent="0.25">
      <c r="X8808">
        <v>8806</v>
      </c>
      <c r="Y8808" s="8" t="s">
        <v>20875</v>
      </c>
      <c r="Z8808">
        <v>423810</v>
      </c>
      <c r="AA8808">
        <v>423830</v>
      </c>
      <c r="AB8808" s="8" t="s">
        <v>20876</v>
      </c>
    </row>
    <row r="8809" spans="24:28" x14ac:dyDescent="0.25">
      <c r="X8809">
        <v>8807</v>
      </c>
      <c r="Y8809" s="8" t="s">
        <v>20877</v>
      </c>
      <c r="Z8809">
        <v>922110</v>
      </c>
      <c r="AB8809" s="8" t="s">
        <v>20878</v>
      </c>
    </row>
    <row r="8810" spans="24:28" x14ac:dyDescent="0.25">
      <c r="X8810">
        <v>8808</v>
      </c>
      <c r="Y8810" s="8" t="s">
        <v>20879</v>
      </c>
      <c r="Z8810">
        <v>524113</v>
      </c>
      <c r="AA8810">
        <v>524210</v>
      </c>
      <c r="AB8810" s="8" t="s">
        <v>20880</v>
      </c>
    </row>
    <row r="8811" spans="24:28" x14ac:dyDescent="0.25">
      <c r="X8811">
        <v>8809</v>
      </c>
      <c r="Y8811" s="8" t="s">
        <v>20881</v>
      </c>
      <c r="Z8811">
        <v>541618</v>
      </c>
      <c r="AA8811">
        <v>541511</v>
      </c>
      <c r="AB8811" s="8" t="s">
        <v>20882</v>
      </c>
    </row>
    <row r="8812" spans="24:28" x14ac:dyDescent="0.25">
      <c r="X8812">
        <v>8810</v>
      </c>
      <c r="Y8812" s="8" t="s">
        <v>20883</v>
      </c>
      <c r="Z8812">
        <v>221118</v>
      </c>
      <c r="AB8812" s="8" t="s">
        <v>20884</v>
      </c>
    </row>
    <row r="8813" spans="24:28" x14ac:dyDescent="0.25">
      <c r="X8813">
        <v>8811</v>
      </c>
      <c r="Y8813" s="8" t="s">
        <v>20885</v>
      </c>
      <c r="Z8813">
        <v>423990</v>
      </c>
      <c r="AA8813">
        <v>424690</v>
      </c>
      <c r="AB8813" s="8" t="s">
        <v>20886</v>
      </c>
    </row>
    <row r="8814" spans="24:28" x14ac:dyDescent="0.25">
      <c r="X8814">
        <v>8812</v>
      </c>
      <c r="Y8814" s="8" t="s">
        <v>20887</v>
      </c>
      <c r="Z8814">
        <v>316210</v>
      </c>
      <c r="AA8814">
        <v>316210</v>
      </c>
      <c r="AB8814" s="8" t="s">
        <v>20888</v>
      </c>
    </row>
    <row r="8815" spans="24:28" x14ac:dyDescent="0.25">
      <c r="X8815">
        <v>8813</v>
      </c>
      <c r="Y8815" s="8" t="s">
        <v>20889</v>
      </c>
      <c r="Z8815">
        <v>333415</v>
      </c>
      <c r="AA8815">
        <v>333413</v>
      </c>
      <c r="AB8815" s="8" t="s">
        <v>20890</v>
      </c>
    </row>
    <row r="8816" spans="24:28" x14ac:dyDescent="0.25">
      <c r="X8816">
        <v>8814</v>
      </c>
      <c r="Y8816" s="8" t="s">
        <v>20891</v>
      </c>
      <c r="Z8816">
        <v>423390</v>
      </c>
      <c r="AA8816">
        <v>423310</v>
      </c>
      <c r="AB8816" s="8" t="s">
        <v>20892</v>
      </c>
    </row>
    <row r="8817" spans="24:28" x14ac:dyDescent="0.25">
      <c r="X8817">
        <v>8815</v>
      </c>
      <c r="Y8817" s="8" t="s">
        <v>20893</v>
      </c>
      <c r="Z8817">
        <v>333922</v>
      </c>
      <c r="AA8817">
        <v>333131</v>
      </c>
      <c r="AB8817" s="8" t="s">
        <v>20894</v>
      </c>
    </row>
    <row r="8818" spans="24:28" x14ac:dyDescent="0.25">
      <c r="X8818">
        <v>8816</v>
      </c>
      <c r="Y8818" s="8" t="s">
        <v>20895</v>
      </c>
      <c r="Z8818">
        <v>611692</v>
      </c>
      <c r="AB8818" s="8" t="s">
        <v>20896</v>
      </c>
    </row>
    <row r="8819" spans="24:28" x14ac:dyDescent="0.25">
      <c r="X8819">
        <v>8817</v>
      </c>
      <c r="Y8819" s="8" t="s">
        <v>20897</v>
      </c>
      <c r="Z8819">
        <v>333515</v>
      </c>
      <c r="AB8819" s="8" t="s">
        <v>20898</v>
      </c>
    </row>
    <row r="8820" spans="24:28" x14ac:dyDescent="0.25">
      <c r="X8820">
        <v>8818</v>
      </c>
      <c r="Y8820" s="8" t="s">
        <v>20899</v>
      </c>
      <c r="Z8820">
        <v>424910</v>
      </c>
      <c r="AA8820">
        <v>325314</v>
      </c>
      <c r="AB8820" s="8" t="s">
        <v>20900</v>
      </c>
    </row>
    <row r="8821" spans="24:28" x14ac:dyDescent="0.25">
      <c r="X8821">
        <v>8819</v>
      </c>
      <c r="Y8821" s="8" t="s">
        <v>20901</v>
      </c>
      <c r="Z8821">
        <v>311824</v>
      </c>
      <c r="AA8821">
        <v>423440</v>
      </c>
      <c r="AB8821" s="8" t="s">
        <v>20902</v>
      </c>
    </row>
    <row r="8822" spans="24:28" x14ac:dyDescent="0.25">
      <c r="X8822">
        <v>8820</v>
      </c>
      <c r="Y8822" s="8" t="s">
        <v>20903</v>
      </c>
      <c r="Z8822">
        <v>325199</v>
      </c>
      <c r="AB8822" s="8" t="s">
        <v>20904</v>
      </c>
    </row>
    <row r="8823" spans="24:28" x14ac:dyDescent="0.25">
      <c r="X8823">
        <v>8821</v>
      </c>
      <c r="Y8823" s="8" t="s">
        <v>20905</v>
      </c>
      <c r="Z8823">
        <v>113110</v>
      </c>
      <c r="AA8823">
        <v>531120</v>
      </c>
      <c r="AB8823" s="8" t="s">
        <v>20906</v>
      </c>
    </row>
    <row r="8824" spans="24:28" x14ac:dyDescent="0.25">
      <c r="X8824">
        <v>8822</v>
      </c>
      <c r="Y8824" s="8" t="s">
        <v>20907</v>
      </c>
      <c r="Z8824">
        <v>311911</v>
      </c>
      <c r="AA8824">
        <v>424590</v>
      </c>
      <c r="AB8824" s="8" t="s">
        <v>20908</v>
      </c>
    </row>
    <row r="8825" spans="24:28" x14ac:dyDescent="0.25">
      <c r="X8825">
        <v>8823</v>
      </c>
      <c r="Y8825" s="8" t="s">
        <v>20909</v>
      </c>
      <c r="Z8825">
        <v>332710</v>
      </c>
      <c r="AA8825">
        <v>333993</v>
      </c>
      <c r="AB8825" s="8" t="s">
        <v>20910</v>
      </c>
    </row>
    <row r="8826" spans="24:28" x14ac:dyDescent="0.25">
      <c r="X8826">
        <v>8824</v>
      </c>
      <c r="Y8826" s="8" t="s">
        <v>20911</v>
      </c>
      <c r="Z8826">
        <v>525190</v>
      </c>
      <c r="AB8826" s="8" t="s">
        <v>20912</v>
      </c>
    </row>
    <row r="8827" spans="24:28" x14ac:dyDescent="0.25">
      <c r="X8827">
        <v>8825</v>
      </c>
      <c r="Y8827" s="8" t="s">
        <v>20913</v>
      </c>
      <c r="Z8827">
        <v>332111</v>
      </c>
      <c r="AA8827">
        <v>331512</v>
      </c>
      <c r="AB8827" s="8" t="s">
        <v>20914</v>
      </c>
    </row>
    <row r="8828" spans="24:28" x14ac:dyDescent="0.25">
      <c r="X8828">
        <v>8826</v>
      </c>
      <c r="Y8828" s="8" t="s">
        <v>20915</v>
      </c>
      <c r="Z8828">
        <v>561591</v>
      </c>
      <c r="AB8828" s="8" t="s">
        <v>20916</v>
      </c>
    </row>
    <row r="8829" spans="24:28" x14ac:dyDescent="0.25">
      <c r="X8829">
        <v>8827</v>
      </c>
      <c r="Y8829" s="8" t="s">
        <v>20917</v>
      </c>
      <c r="Z8829">
        <v>111150</v>
      </c>
      <c r="AA8829">
        <v>112210</v>
      </c>
      <c r="AB8829" s="8" t="s">
        <v>20918</v>
      </c>
    </row>
    <row r="8830" spans="24:28" x14ac:dyDescent="0.25">
      <c r="X8830">
        <v>8828</v>
      </c>
      <c r="Y8830" s="8" t="s">
        <v>20919</v>
      </c>
      <c r="Z8830">
        <v>333514</v>
      </c>
      <c r="AA8830">
        <v>333248</v>
      </c>
      <c r="AB8830" s="8" t="s">
        <v>20920</v>
      </c>
    </row>
    <row r="8831" spans="24:28" x14ac:dyDescent="0.25">
      <c r="X8831">
        <v>8829</v>
      </c>
      <c r="Y8831" s="8" t="s">
        <v>20921</v>
      </c>
      <c r="Z8831">
        <v>452210</v>
      </c>
      <c r="AA8831">
        <v>454110</v>
      </c>
      <c r="AB8831" s="8" t="s">
        <v>20922</v>
      </c>
    </row>
    <row r="8832" spans="24:28" x14ac:dyDescent="0.25">
      <c r="X8832">
        <v>8830</v>
      </c>
      <c r="Y8832" s="8" t="s">
        <v>20923</v>
      </c>
      <c r="Z8832">
        <v>334513</v>
      </c>
      <c r="AA8832">
        <v>333249</v>
      </c>
      <c r="AB8832" s="8" t="s">
        <v>20924</v>
      </c>
    </row>
    <row r="8833" spans="24:28" x14ac:dyDescent="0.25">
      <c r="X8833">
        <v>8831</v>
      </c>
      <c r="Y8833" s="8" t="s">
        <v>20925</v>
      </c>
      <c r="Z8833">
        <v>712130</v>
      </c>
      <c r="AB8833" s="8" t="s">
        <v>20926</v>
      </c>
    </row>
    <row r="8834" spans="24:28" x14ac:dyDescent="0.25">
      <c r="X8834">
        <v>8832</v>
      </c>
      <c r="Y8834" s="8" t="s">
        <v>20927</v>
      </c>
      <c r="Z8834">
        <v>485310</v>
      </c>
      <c r="AA8834">
        <v>485999</v>
      </c>
      <c r="AB8834" s="8" t="s">
        <v>20928</v>
      </c>
    </row>
    <row r="8835" spans="24:28" x14ac:dyDescent="0.25">
      <c r="X8835">
        <v>8833</v>
      </c>
      <c r="Y8835" s="8" t="s">
        <v>20929</v>
      </c>
      <c r="Z8835">
        <v>334512</v>
      </c>
      <c r="AA8835">
        <v>333248</v>
      </c>
      <c r="AB8835" s="8" t="s">
        <v>20930</v>
      </c>
    </row>
    <row r="8836" spans="24:28" x14ac:dyDescent="0.25">
      <c r="X8836">
        <v>8834</v>
      </c>
      <c r="Y8836" s="8" t="s">
        <v>20931</v>
      </c>
      <c r="Z8836">
        <v>311514</v>
      </c>
      <c r="AA8836">
        <v>311511</v>
      </c>
      <c r="AB8836" s="8" t="s">
        <v>20932</v>
      </c>
    </row>
    <row r="8837" spans="24:28" x14ac:dyDescent="0.25">
      <c r="X8837">
        <v>8835</v>
      </c>
      <c r="Y8837" s="8" t="s">
        <v>20933</v>
      </c>
      <c r="Z8837">
        <v>334517</v>
      </c>
      <c r="AB8837" s="8" t="s">
        <v>20934</v>
      </c>
    </row>
    <row r="8838" spans="24:28" x14ac:dyDescent="0.25">
      <c r="X8838">
        <v>8836</v>
      </c>
      <c r="Y8838" s="8" t="s">
        <v>20935</v>
      </c>
      <c r="Z8838">
        <v>327212</v>
      </c>
      <c r="AA8838">
        <v>334210</v>
      </c>
      <c r="AB8838" s="8" t="s">
        <v>20936</v>
      </c>
    </row>
    <row r="8839" spans="24:28" x14ac:dyDescent="0.25">
      <c r="X8839">
        <v>8837</v>
      </c>
      <c r="Y8839" s="8" t="s">
        <v>20937</v>
      </c>
      <c r="Z8839">
        <v>331529</v>
      </c>
      <c r="AB8839" s="8" t="s">
        <v>20938</v>
      </c>
    </row>
    <row r="8840" spans="24:28" x14ac:dyDescent="0.25">
      <c r="X8840">
        <v>8838</v>
      </c>
      <c r="Y8840" s="8" t="s">
        <v>20939</v>
      </c>
      <c r="Z8840">
        <v>813940</v>
      </c>
      <c r="AB8840" s="8" t="s">
        <v>20940</v>
      </c>
    </row>
    <row r="8841" spans="24:28" x14ac:dyDescent="0.25">
      <c r="X8841">
        <v>8839</v>
      </c>
      <c r="Y8841" s="8" t="s">
        <v>20941</v>
      </c>
      <c r="Z8841">
        <v>448140</v>
      </c>
      <c r="AA8841">
        <v>424320</v>
      </c>
      <c r="AB8841" s="8" t="s">
        <v>20942</v>
      </c>
    </row>
    <row r="8842" spans="24:28" x14ac:dyDescent="0.25">
      <c r="X8842">
        <v>8840</v>
      </c>
      <c r="Y8842" s="8" t="s">
        <v>20943</v>
      </c>
      <c r="Z8842">
        <v>449129</v>
      </c>
      <c r="AB8842" s="8" t="s">
        <v>20944</v>
      </c>
    </row>
    <row r="8843" spans="24:28" x14ac:dyDescent="0.25">
      <c r="X8843">
        <v>8841</v>
      </c>
      <c r="Y8843" s="8" t="s">
        <v>20945</v>
      </c>
      <c r="Z8843">
        <v>331110</v>
      </c>
      <c r="AB8843" s="8" t="s">
        <v>20946</v>
      </c>
    </row>
    <row r="8844" spans="24:28" x14ac:dyDescent="0.25">
      <c r="X8844">
        <v>8842</v>
      </c>
      <c r="Y8844" s="8" t="s">
        <v>20947</v>
      </c>
      <c r="Z8844">
        <v>445250</v>
      </c>
      <c r="AB8844" s="8" t="s">
        <v>20948</v>
      </c>
    </row>
    <row r="8845" spans="24:28" x14ac:dyDescent="0.25">
      <c r="X8845">
        <v>8843</v>
      </c>
      <c r="Y8845" s="8" t="s">
        <v>20949</v>
      </c>
      <c r="Z8845">
        <v>424950</v>
      </c>
      <c r="AA8845">
        <v>444120</v>
      </c>
      <c r="AB8845" s="8" t="s">
        <v>20950</v>
      </c>
    </row>
    <row r="8846" spans="24:28" x14ac:dyDescent="0.25">
      <c r="X8846">
        <v>8844</v>
      </c>
      <c r="Y8846" s="8" t="s">
        <v>20951</v>
      </c>
      <c r="Z8846">
        <v>524292</v>
      </c>
      <c r="AB8846" s="8" t="s">
        <v>20952</v>
      </c>
    </row>
    <row r="8847" spans="24:28" x14ac:dyDescent="0.25">
      <c r="X8847">
        <v>8845</v>
      </c>
      <c r="Y8847" s="8" t="s">
        <v>20953</v>
      </c>
      <c r="Z8847">
        <v>451130</v>
      </c>
      <c r="AA8847">
        <v>423210</v>
      </c>
      <c r="AB8847" s="8" t="s">
        <v>20954</v>
      </c>
    </row>
    <row r="8848" spans="24:28" x14ac:dyDescent="0.25">
      <c r="X8848">
        <v>8846</v>
      </c>
      <c r="Y8848" s="8" t="s">
        <v>20955</v>
      </c>
      <c r="Z8848">
        <v>311611</v>
      </c>
      <c r="AA8848">
        <v>484121</v>
      </c>
      <c r="AB8848" s="8" t="s">
        <v>20956</v>
      </c>
    </row>
    <row r="8849" spans="24:28" x14ac:dyDescent="0.25">
      <c r="X8849">
        <v>8847</v>
      </c>
      <c r="Y8849" s="8" t="s">
        <v>20957</v>
      </c>
      <c r="Z8849">
        <v>213115</v>
      </c>
      <c r="AB8849" s="8" t="s">
        <v>20958</v>
      </c>
    </row>
    <row r="8850" spans="24:28" x14ac:dyDescent="0.25">
      <c r="X8850">
        <v>8848</v>
      </c>
      <c r="Y8850" s="8" t="s">
        <v>20959</v>
      </c>
      <c r="Z8850">
        <v>561421</v>
      </c>
      <c r="AB8850" s="8" t="s">
        <v>20960</v>
      </c>
    </row>
    <row r="8851" spans="24:28" x14ac:dyDescent="0.25">
      <c r="X8851">
        <v>8849</v>
      </c>
      <c r="Y8851" s="8" t="s">
        <v>20961</v>
      </c>
      <c r="Z8851">
        <v>541690</v>
      </c>
      <c r="AB8851" s="8" t="s">
        <v>20962</v>
      </c>
    </row>
    <row r="8852" spans="24:28" x14ac:dyDescent="0.25">
      <c r="X8852">
        <v>8850</v>
      </c>
      <c r="Y8852" s="8" t="s">
        <v>20963</v>
      </c>
      <c r="Z8852">
        <v>311811</v>
      </c>
      <c r="AA8852">
        <v>533110</v>
      </c>
      <c r="AB8852" s="8" t="s">
        <v>20964</v>
      </c>
    </row>
    <row r="8853" spans="24:28" x14ac:dyDescent="0.25">
      <c r="X8853">
        <v>8851</v>
      </c>
      <c r="Y8853" s="8" t="s">
        <v>20965</v>
      </c>
      <c r="Z8853">
        <v>333244</v>
      </c>
      <c r="AA8853">
        <v>333249</v>
      </c>
      <c r="AB8853" s="8" t="s">
        <v>20966</v>
      </c>
    </row>
    <row r="8854" spans="24:28" x14ac:dyDescent="0.25">
      <c r="X8854">
        <v>8852</v>
      </c>
      <c r="Y8854" s="8" t="s">
        <v>20967</v>
      </c>
      <c r="Z8854">
        <v>423220</v>
      </c>
      <c r="AB8854" s="8" t="s">
        <v>20968</v>
      </c>
    </row>
    <row r="8855" spans="24:28" x14ac:dyDescent="0.25">
      <c r="X8855">
        <v>8853</v>
      </c>
      <c r="Y8855" s="8" t="s">
        <v>20969</v>
      </c>
      <c r="Z8855">
        <v>424810</v>
      </c>
      <c r="AA8855">
        <v>424820</v>
      </c>
      <c r="AB8855" s="8" t="s">
        <v>20970</v>
      </c>
    </row>
    <row r="8856" spans="24:28" x14ac:dyDescent="0.25">
      <c r="X8856">
        <v>8854</v>
      </c>
      <c r="Y8856" s="8" t="s">
        <v>20971</v>
      </c>
      <c r="Z8856">
        <v>541211</v>
      </c>
      <c r="AB8856" s="8" t="s">
        <v>20972</v>
      </c>
    </row>
    <row r="8857" spans="24:28" x14ac:dyDescent="0.25">
      <c r="X8857">
        <v>8855</v>
      </c>
      <c r="Y8857" s="8" t="s">
        <v>20973</v>
      </c>
      <c r="Z8857">
        <v>335122</v>
      </c>
      <c r="AA8857">
        <v>335129</v>
      </c>
      <c r="AB8857" s="8" t="s">
        <v>20974</v>
      </c>
    </row>
    <row r="8858" spans="24:28" x14ac:dyDescent="0.25">
      <c r="X8858">
        <v>8856</v>
      </c>
      <c r="Y8858" s="8" t="s">
        <v>20975</v>
      </c>
      <c r="Z8858">
        <v>611310</v>
      </c>
      <c r="AB8858" s="8" t="s">
        <v>20976</v>
      </c>
    </row>
    <row r="8859" spans="24:28" x14ac:dyDescent="0.25">
      <c r="X8859">
        <v>8857</v>
      </c>
      <c r="Y8859" s="8" t="s">
        <v>20977</v>
      </c>
      <c r="Z8859">
        <v>334310</v>
      </c>
      <c r="AA8859">
        <v>335314</v>
      </c>
      <c r="AB8859" s="8" t="s">
        <v>20978</v>
      </c>
    </row>
    <row r="8860" spans="24:28" x14ac:dyDescent="0.25">
      <c r="X8860">
        <v>8858</v>
      </c>
      <c r="Y8860" s="8" t="s">
        <v>20979</v>
      </c>
      <c r="Z8860">
        <v>115113</v>
      </c>
      <c r="AB8860" s="8" t="s">
        <v>20980</v>
      </c>
    </row>
    <row r="8861" spans="24:28" x14ac:dyDescent="0.25">
      <c r="X8861">
        <v>8859</v>
      </c>
      <c r="Y8861" s="8" t="s">
        <v>20981</v>
      </c>
      <c r="Z8861">
        <v>332721</v>
      </c>
      <c r="AB8861" s="8" t="s">
        <v>20982</v>
      </c>
    </row>
    <row r="8862" spans="24:28" x14ac:dyDescent="0.25">
      <c r="X8862">
        <v>8860</v>
      </c>
      <c r="Y8862" s="8" t="s">
        <v>20983</v>
      </c>
      <c r="Z8862">
        <v>332994</v>
      </c>
      <c r="AB8862" s="8" t="s">
        <v>20984</v>
      </c>
    </row>
    <row r="8863" spans="24:28" x14ac:dyDescent="0.25">
      <c r="X8863">
        <v>8861</v>
      </c>
      <c r="Y8863" s="8" t="s">
        <v>20985</v>
      </c>
      <c r="Z8863">
        <v>311613</v>
      </c>
      <c r="AA8863">
        <v>311119</v>
      </c>
      <c r="AB8863" s="8" t="s">
        <v>20986</v>
      </c>
    </row>
    <row r="8864" spans="24:28" x14ac:dyDescent="0.25">
      <c r="X8864">
        <v>8862</v>
      </c>
      <c r="Y8864" s="8" t="s">
        <v>20987</v>
      </c>
      <c r="Z8864">
        <v>311351</v>
      </c>
      <c r="AA8864">
        <v>424490</v>
      </c>
      <c r="AB8864" s="8" t="s">
        <v>20988</v>
      </c>
    </row>
    <row r="8865" spans="24:28" x14ac:dyDescent="0.25">
      <c r="X8865">
        <v>8863</v>
      </c>
      <c r="Y8865" s="8" t="s">
        <v>20989</v>
      </c>
      <c r="Z8865">
        <v>441222</v>
      </c>
      <c r="AA8865">
        <v>441210</v>
      </c>
      <c r="AB8865" s="8" t="s">
        <v>20990</v>
      </c>
    </row>
    <row r="8866" spans="24:28" x14ac:dyDescent="0.25">
      <c r="X8866">
        <v>8864</v>
      </c>
      <c r="Y8866" s="8" t="s">
        <v>20991</v>
      </c>
      <c r="Z8866">
        <v>211130</v>
      </c>
      <c r="AA8866">
        <v>424710</v>
      </c>
      <c r="AB8866" s="8" t="s">
        <v>20992</v>
      </c>
    </row>
    <row r="8867" spans="24:28" x14ac:dyDescent="0.25">
      <c r="X8867">
        <v>8865</v>
      </c>
      <c r="Y8867" s="8" t="s">
        <v>20993</v>
      </c>
      <c r="Z8867">
        <v>311919</v>
      </c>
      <c r="AA8867">
        <v>311919</v>
      </c>
      <c r="AB8867" s="8" t="s">
        <v>20994</v>
      </c>
    </row>
    <row r="8868" spans="24:28" x14ac:dyDescent="0.25">
      <c r="X8868">
        <v>8866</v>
      </c>
      <c r="Y8868" s="8" t="s">
        <v>20995</v>
      </c>
      <c r="Z8868">
        <v>324199</v>
      </c>
      <c r="AA8868">
        <v>561110</v>
      </c>
      <c r="AB8868" s="8" t="s">
        <v>20996</v>
      </c>
    </row>
    <row r="8869" spans="24:28" x14ac:dyDescent="0.25">
      <c r="X8869">
        <v>8867</v>
      </c>
      <c r="Y8869" s="8" t="s">
        <v>20997</v>
      </c>
      <c r="Z8869">
        <v>111331</v>
      </c>
      <c r="AB8869" s="8" t="s">
        <v>20998</v>
      </c>
    </row>
    <row r="8870" spans="24:28" x14ac:dyDescent="0.25">
      <c r="X8870">
        <v>8868</v>
      </c>
      <c r="Y8870" s="8" t="s">
        <v>20999</v>
      </c>
      <c r="Z8870">
        <v>331110</v>
      </c>
      <c r="AB8870" s="8" t="s">
        <v>21000</v>
      </c>
    </row>
    <row r="8871" spans="24:28" x14ac:dyDescent="0.25">
      <c r="X8871">
        <v>8869</v>
      </c>
      <c r="Y8871" s="8" t="s">
        <v>21001</v>
      </c>
      <c r="Z8871">
        <v>531130</v>
      </c>
      <c r="AB8871" s="8" t="s">
        <v>21002</v>
      </c>
    </row>
    <row r="8872" spans="24:28" x14ac:dyDescent="0.25">
      <c r="X8872">
        <v>8870</v>
      </c>
      <c r="Y8872" s="8" t="s">
        <v>21003</v>
      </c>
      <c r="Z8872">
        <v>423720</v>
      </c>
      <c r="AA8872">
        <v>423840</v>
      </c>
      <c r="AB8872" s="8" t="s">
        <v>21004</v>
      </c>
    </row>
    <row r="8873" spans="24:28" x14ac:dyDescent="0.25">
      <c r="X8873">
        <v>8871</v>
      </c>
      <c r="Y8873" s="8" t="s">
        <v>21005</v>
      </c>
      <c r="Z8873">
        <v>483211</v>
      </c>
      <c r="AA8873">
        <v>336611</v>
      </c>
      <c r="AB8873" s="8" t="s">
        <v>21006</v>
      </c>
    </row>
    <row r="8874" spans="24:28" x14ac:dyDescent="0.25">
      <c r="X8874">
        <v>8872</v>
      </c>
      <c r="Y8874" s="8" t="s">
        <v>21007</v>
      </c>
      <c r="Z8874">
        <v>449129</v>
      </c>
      <c r="AA8874">
        <v>459420</v>
      </c>
      <c r="AB8874" s="8" t="s">
        <v>21008</v>
      </c>
    </row>
    <row r="8875" spans="24:28" x14ac:dyDescent="0.25">
      <c r="X8875">
        <v>8873</v>
      </c>
      <c r="Y8875" s="8" t="s">
        <v>21009</v>
      </c>
      <c r="Z8875">
        <v>339991</v>
      </c>
      <c r="AA8875">
        <v>325520</v>
      </c>
      <c r="AB8875" s="8" t="s">
        <v>21010</v>
      </c>
    </row>
    <row r="8876" spans="24:28" x14ac:dyDescent="0.25">
      <c r="X8876">
        <v>8874</v>
      </c>
      <c r="Y8876" s="8" t="s">
        <v>21011</v>
      </c>
      <c r="Z8876">
        <v>611630</v>
      </c>
      <c r="AB8876" s="8" t="s">
        <v>21012</v>
      </c>
    </row>
    <row r="8877" spans="24:28" x14ac:dyDescent="0.25">
      <c r="X8877">
        <v>8875</v>
      </c>
      <c r="Y8877" s="8" t="s">
        <v>21013</v>
      </c>
      <c r="Z8877">
        <v>522220</v>
      </c>
      <c r="AA8877">
        <v>522320</v>
      </c>
      <c r="AB8877" s="8" t="s">
        <v>21014</v>
      </c>
    </row>
    <row r="8878" spans="24:28" x14ac:dyDescent="0.25">
      <c r="X8878">
        <v>8876</v>
      </c>
      <c r="Y8878" s="8" t="s">
        <v>21015</v>
      </c>
      <c r="Z8878">
        <v>711211</v>
      </c>
      <c r="AB8878" s="8" t="s">
        <v>21016</v>
      </c>
    </row>
    <row r="8879" spans="24:28" x14ac:dyDescent="0.25">
      <c r="X8879">
        <v>8877</v>
      </c>
      <c r="Y8879" s="8" t="s">
        <v>21017</v>
      </c>
      <c r="Z8879">
        <v>812990</v>
      </c>
      <c r="AA8879">
        <v>532282</v>
      </c>
      <c r="AB8879" s="8" t="s">
        <v>21018</v>
      </c>
    </row>
    <row r="8880" spans="24:28" x14ac:dyDescent="0.25">
      <c r="X8880">
        <v>8878</v>
      </c>
      <c r="Y8880" s="8" t="s">
        <v>21019</v>
      </c>
      <c r="Z8880">
        <v>327332</v>
      </c>
      <c r="AB8880" s="8" t="s">
        <v>21020</v>
      </c>
    </row>
    <row r="8881" spans="24:28" x14ac:dyDescent="0.25">
      <c r="X8881">
        <v>8879</v>
      </c>
      <c r="Y8881" s="8" t="s">
        <v>21021</v>
      </c>
      <c r="Z8881">
        <v>813312</v>
      </c>
      <c r="AA8881">
        <v>921110</v>
      </c>
      <c r="AB8881" s="8" t="s">
        <v>21022</v>
      </c>
    </row>
    <row r="8882" spans="24:28" x14ac:dyDescent="0.25">
      <c r="X8882">
        <v>8880</v>
      </c>
      <c r="Y8882" s="8" t="s">
        <v>21023</v>
      </c>
      <c r="Z8882">
        <v>337910</v>
      </c>
      <c r="AB8882" s="8" t="s">
        <v>21024</v>
      </c>
    </row>
    <row r="8883" spans="24:28" x14ac:dyDescent="0.25">
      <c r="X8883">
        <v>8881</v>
      </c>
      <c r="Y8883" s="8" t="s">
        <v>21025</v>
      </c>
      <c r="Z8883">
        <v>221113</v>
      </c>
      <c r="AA8883">
        <v>811310</v>
      </c>
      <c r="AB8883" s="8" t="s">
        <v>21026</v>
      </c>
    </row>
    <row r="8884" spans="24:28" x14ac:dyDescent="0.25">
      <c r="X8884">
        <v>8882</v>
      </c>
      <c r="Y8884" s="8" t="s">
        <v>21027</v>
      </c>
      <c r="Z8884">
        <v>333991</v>
      </c>
      <c r="AB8884" s="8" t="s">
        <v>21028</v>
      </c>
    </row>
    <row r="8885" spans="24:28" x14ac:dyDescent="0.25">
      <c r="X8885">
        <v>8883</v>
      </c>
      <c r="Y8885" s="8" t="s">
        <v>21029</v>
      </c>
      <c r="Z8885">
        <v>323111</v>
      </c>
      <c r="AA8885">
        <v>512230</v>
      </c>
      <c r="AB8885" s="8" t="s">
        <v>21030</v>
      </c>
    </row>
    <row r="8886" spans="24:28" x14ac:dyDescent="0.25">
      <c r="X8886">
        <v>8884</v>
      </c>
      <c r="Y8886" s="8" t="s">
        <v>21031</v>
      </c>
      <c r="Z8886">
        <v>335999</v>
      </c>
      <c r="AB8886" s="8" t="s">
        <v>21032</v>
      </c>
    </row>
    <row r="8887" spans="24:28" x14ac:dyDescent="0.25">
      <c r="X8887">
        <v>8885</v>
      </c>
      <c r="Y8887" s="8" t="s">
        <v>21033</v>
      </c>
      <c r="Z8887">
        <v>541810</v>
      </c>
      <c r="AB8887" s="8" t="s">
        <v>21034</v>
      </c>
    </row>
    <row r="8888" spans="24:28" x14ac:dyDescent="0.25">
      <c r="X8888">
        <v>8886</v>
      </c>
      <c r="Y8888" s="8" t="s">
        <v>21035</v>
      </c>
      <c r="Z8888">
        <v>924110</v>
      </c>
      <c r="AB8888" s="8" t="s">
        <v>21036</v>
      </c>
    </row>
    <row r="8889" spans="24:28" x14ac:dyDescent="0.25">
      <c r="X8889">
        <v>8887</v>
      </c>
      <c r="Y8889" s="8" t="s">
        <v>21037</v>
      </c>
      <c r="Z8889">
        <v>484121</v>
      </c>
      <c r="AA8889">
        <v>488510</v>
      </c>
      <c r="AB8889" s="8" t="s">
        <v>21038</v>
      </c>
    </row>
    <row r="8890" spans="24:28" x14ac:dyDescent="0.25">
      <c r="X8890">
        <v>8888</v>
      </c>
      <c r="Y8890" s="8" t="s">
        <v>21039</v>
      </c>
      <c r="Z8890">
        <v>332813</v>
      </c>
      <c r="AB8890" s="8" t="s">
        <v>21040</v>
      </c>
    </row>
    <row r="8891" spans="24:28" x14ac:dyDescent="0.25">
      <c r="X8891">
        <v>8889</v>
      </c>
      <c r="Y8891" s="8" t="s">
        <v>21041</v>
      </c>
      <c r="Z8891">
        <v>332811</v>
      </c>
      <c r="AB8891" s="8" t="s">
        <v>21042</v>
      </c>
    </row>
    <row r="8892" spans="24:28" x14ac:dyDescent="0.25">
      <c r="X8892">
        <v>8890</v>
      </c>
      <c r="Y8892" s="8" t="s">
        <v>21043</v>
      </c>
      <c r="Z8892">
        <v>812113</v>
      </c>
      <c r="AB8892" s="8" t="s">
        <v>21044</v>
      </c>
    </row>
    <row r="8893" spans="24:28" x14ac:dyDescent="0.25">
      <c r="X8893">
        <v>8891</v>
      </c>
      <c r="Y8893" s="8" t="s">
        <v>21045</v>
      </c>
      <c r="Z8893">
        <v>334517</v>
      </c>
      <c r="AB8893" s="8" t="s">
        <v>21046</v>
      </c>
    </row>
    <row r="8894" spans="24:28" x14ac:dyDescent="0.25">
      <c r="X8894">
        <v>8892</v>
      </c>
      <c r="Y8894" s="8" t="s">
        <v>21047</v>
      </c>
      <c r="Z8894">
        <v>811191</v>
      </c>
      <c r="AB8894" s="8" t="s">
        <v>21048</v>
      </c>
    </row>
    <row r="8895" spans="24:28" x14ac:dyDescent="0.25">
      <c r="X8895">
        <v>8893</v>
      </c>
      <c r="Y8895" s="8" t="s">
        <v>21049</v>
      </c>
      <c r="Z8895">
        <v>517121</v>
      </c>
      <c r="AA8895">
        <v>517112</v>
      </c>
      <c r="AB8895" s="8" t="s">
        <v>21050</v>
      </c>
    </row>
    <row r="8896" spans="24:28" x14ac:dyDescent="0.25">
      <c r="X8896">
        <v>8894</v>
      </c>
      <c r="Y8896" s="8" t="s">
        <v>21051</v>
      </c>
      <c r="Z8896">
        <v>812930</v>
      </c>
      <c r="AB8896" s="8" t="s">
        <v>21052</v>
      </c>
    </row>
    <row r="8897" spans="24:28" x14ac:dyDescent="0.25">
      <c r="X8897">
        <v>8895</v>
      </c>
      <c r="Y8897" s="8" t="s">
        <v>21053</v>
      </c>
      <c r="Z8897">
        <v>561720</v>
      </c>
      <c r="AA8897">
        <v>561710</v>
      </c>
      <c r="AB8897" s="8" t="s">
        <v>21054</v>
      </c>
    </row>
    <row r="8898" spans="24:28" x14ac:dyDescent="0.25">
      <c r="X8898">
        <v>8896</v>
      </c>
      <c r="Y8898" s="8" t="s">
        <v>21055</v>
      </c>
      <c r="Z8898">
        <v>562991</v>
      </c>
      <c r="AB8898" s="8" t="s">
        <v>21056</v>
      </c>
    </row>
    <row r="8899" spans="24:28" x14ac:dyDescent="0.25">
      <c r="X8899">
        <v>8897</v>
      </c>
      <c r="Y8899" s="8" t="s">
        <v>21057</v>
      </c>
      <c r="Z8899">
        <v>339930</v>
      </c>
      <c r="AB8899" s="8" t="s">
        <v>21058</v>
      </c>
    </row>
    <row r="8900" spans="24:28" x14ac:dyDescent="0.25">
      <c r="X8900">
        <v>8898</v>
      </c>
      <c r="Y8900" s="8" t="s">
        <v>21059</v>
      </c>
      <c r="Z8900">
        <v>424950</v>
      </c>
      <c r="AA8900">
        <v>423840</v>
      </c>
      <c r="AB8900" s="8" t="s">
        <v>21060</v>
      </c>
    </row>
    <row r="8901" spans="24:28" x14ac:dyDescent="0.25">
      <c r="X8901">
        <v>8899</v>
      </c>
      <c r="Y8901" s="8" t="s">
        <v>21061</v>
      </c>
      <c r="Z8901">
        <v>524130</v>
      </c>
      <c r="AA8901">
        <v>524210</v>
      </c>
      <c r="AB8901" s="8" t="s">
        <v>21062</v>
      </c>
    </row>
    <row r="8902" spans="24:28" x14ac:dyDescent="0.25">
      <c r="X8902">
        <v>8900</v>
      </c>
      <c r="Y8902" s="8" t="s">
        <v>21063</v>
      </c>
      <c r="Z8902">
        <v>522320</v>
      </c>
      <c r="AA8902">
        <v>522320</v>
      </c>
      <c r="AB8902" s="8" t="s">
        <v>21064</v>
      </c>
    </row>
    <row r="8903" spans="24:28" x14ac:dyDescent="0.25">
      <c r="X8903">
        <v>8901</v>
      </c>
      <c r="Y8903" s="8" t="s">
        <v>21065</v>
      </c>
      <c r="Z8903">
        <v>811420</v>
      </c>
      <c r="AB8903" s="8" t="s">
        <v>21066</v>
      </c>
    </row>
    <row r="8904" spans="24:28" x14ac:dyDescent="0.25">
      <c r="X8904">
        <v>8902</v>
      </c>
      <c r="Y8904" s="8" t="s">
        <v>21067</v>
      </c>
      <c r="Z8904">
        <v>336214</v>
      </c>
      <c r="AA8904">
        <v>336390</v>
      </c>
      <c r="AB8904" s="8" t="s">
        <v>21068</v>
      </c>
    </row>
    <row r="8905" spans="24:28" x14ac:dyDescent="0.25">
      <c r="X8905">
        <v>8903</v>
      </c>
      <c r="Y8905" s="8" t="s">
        <v>21069</v>
      </c>
      <c r="Z8905">
        <v>321114</v>
      </c>
      <c r="AB8905" s="8" t="s">
        <v>21070</v>
      </c>
    </row>
    <row r="8906" spans="24:28" x14ac:dyDescent="0.25">
      <c r="X8906">
        <v>8904</v>
      </c>
      <c r="Y8906" s="8" t="s">
        <v>21071</v>
      </c>
      <c r="Z8906">
        <v>333514</v>
      </c>
      <c r="AB8906" s="8" t="s">
        <v>21072</v>
      </c>
    </row>
    <row r="8907" spans="24:28" x14ac:dyDescent="0.25">
      <c r="X8907">
        <v>8905</v>
      </c>
      <c r="Y8907" s="8" t="s">
        <v>21073</v>
      </c>
      <c r="Z8907">
        <v>113210</v>
      </c>
      <c r="AB8907" s="8" t="s">
        <v>21074</v>
      </c>
    </row>
    <row r="8908" spans="24:28" x14ac:dyDescent="0.25">
      <c r="X8908">
        <v>8906</v>
      </c>
      <c r="Y8908" s="8" t="s">
        <v>21075</v>
      </c>
      <c r="Z8908">
        <v>332913</v>
      </c>
      <c r="AA8908">
        <v>331523</v>
      </c>
      <c r="AB8908" s="8" t="s">
        <v>21076</v>
      </c>
    </row>
    <row r="8909" spans="24:28" x14ac:dyDescent="0.25">
      <c r="X8909">
        <v>8907</v>
      </c>
      <c r="Y8909" s="8" t="s">
        <v>21077</v>
      </c>
      <c r="Z8909">
        <v>453920</v>
      </c>
      <c r="AA8909">
        <v>533110</v>
      </c>
      <c r="AB8909" s="8" t="s">
        <v>21078</v>
      </c>
    </row>
    <row r="8910" spans="24:28" x14ac:dyDescent="0.25">
      <c r="X8910">
        <v>8908</v>
      </c>
      <c r="Y8910" s="8" t="s">
        <v>21079</v>
      </c>
      <c r="Z8910">
        <v>325312</v>
      </c>
      <c r="AA8910">
        <v>212390</v>
      </c>
      <c r="AB8910" s="8" t="s">
        <v>21080</v>
      </c>
    </row>
    <row r="8911" spans="24:28" x14ac:dyDescent="0.25">
      <c r="X8911">
        <v>8909</v>
      </c>
      <c r="Y8911" s="8" t="s">
        <v>21081</v>
      </c>
      <c r="Z8911">
        <v>423730</v>
      </c>
      <c r="AB8911" s="8" t="s">
        <v>21082</v>
      </c>
    </row>
    <row r="8912" spans="24:28" x14ac:dyDescent="0.25">
      <c r="X8912">
        <v>8910</v>
      </c>
      <c r="Y8912" s="8" t="s">
        <v>21083</v>
      </c>
      <c r="Z8912">
        <v>333618</v>
      </c>
      <c r="AA8912">
        <v>423810</v>
      </c>
      <c r="AB8912" s="8" t="s">
        <v>21084</v>
      </c>
    </row>
    <row r="8913" spans="24:28" x14ac:dyDescent="0.25">
      <c r="X8913">
        <v>8911</v>
      </c>
      <c r="Y8913" s="8" t="s">
        <v>21085</v>
      </c>
      <c r="Z8913">
        <v>561612</v>
      </c>
      <c r="AB8913" s="8" t="s">
        <v>21086</v>
      </c>
    </row>
    <row r="8914" spans="24:28" x14ac:dyDescent="0.25">
      <c r="X8914">
        <v>8912</v>
      </c>
      <c r="Y8914" s="8" t="s">
        <v>21087</v>
      </c>
      <c r="Z8914">
        <v>524210</v>
      </c>
      <c r="AB8914" s="8" t="s">
        <v>21088</v>
      </c>
    </row>
    <row r="8915" spans="24:28" x14ac:dyDescent="0.25">
      <c r="X8915">
        <v>8913</v>
      </c>
      <c r="Y8915" s="8" t="s">
        <v>21089</v>
      </c>
      <c r="Z8915">
        <v>313240</v>
      </c>
      <c r="AB8915" s="8" t="s">
        <v>21090</v>
      </c>
    </row>
    <row r="8916" spans="24:28" x14ac:dyDescent="0.25">
      <c r="X8916">
        <v>8914</v>
      </c>
      <c r="Y8916" s="8" t="s">
        <v>21091</v>
      </c>
      <c r="Z8916">
        <v>327215</v>
      </c>
      <c r="AB8916" s="8" t="s">
        <v>21092</v>
      </c>
    </row>
    <row r="8917" spans="24:28" x14ac:dyDescent="0.25">
      <c r="X8917">
        <v>8915</v>
      </c>
      <c r="Y8917" s="8" t="s">
        <v>21093</v>
      </c>
      <c r="Z8917">
        <v>712190</v>
      </c>
      <c r="AB8917" s="8" t="s">
        <v>21094</v>
      </c>
    </row>
    <row r="8918" spans="24:28" x14ac:dyDescent="0.25">
      <c r="X8918">
        <v>8916</v>
      </c>
      <c r="Y8918" s="8" t="s">
        <v>21095</v>
      </c>
      <c r="Z8918">
        <v>621999</v>
      </c>
      <c r="AB8918" s="8" t="s">
        <v>21096</v>
      </c>
    </row>
    <row r="8919" spans="24:28" x14ac:dyDescent="0.25">
      <c r="X8919">
        <v>8917</v>
      </c>
      <c r="Y8919" s="8" t="s">
        <v>21097</v>
      </c>
      <c r="Z8919">
        <v>561613</v>
      </c>
      <c r="AB8919" s="8" t="s">
        <v>21098</v>
      </c>
    </row>
    <row r="8920" spans="24:28" x14ac:dyDescent="0.25">
      <c r="X8920">
        <v>8918</v>
      </c>
      <c r="Y8920" s="8" t="s">
        <v>306</v>
      </c>
      <c r="Z8920">
        <v>722310</v>
      </c>
      <c r="AA8920">
        <v>812332</v>
      </c>
      <c r="AB8920" s="8" t="s">
        <v>21099</v>
      </c>
    </row>
    <row r="8921" spans="24:28" x14ac:dyDescent="0.25">
      <c r="X8921">
        <v>8919</v>
      </c>
      <c r="Y8921" s="8" t="s">
        <v>21100</v>
      </c>
      <c r="Z8921">
        <v>335929</v>
      </c>
      <c r="AB8921" s="8" t="s">
        <v>21101</v>
      </c>
    </row>
    <row r="8922" spans="24:28" x14ac:dyDescent="0.25">
      <c r="X8922">
        <v>8920</v>
      </c>
      <c r="Y8922" s="8" t="s">
        <v>21102</v>
      </c>
      <c r="Z8922">
        <v>334118</v>
      </c>
      <c r="AA8922">
        <v>541511</v>
      </c>
      <c r="AB8922" s="8" t="s">
        <v>21103</v>
      </c>
    </row>
    <row r="8923" spans="24:28" x14ac:dyDescent="0.25">
      <c r="X8923">
        <v>8921</v>
      </c>
      <c r="Y8923" s="8" t="s">
        <v>21104</v>
      </c>
      <c r="Z8923">
        <v>313210</v>
      </c>
      <c r="AA8923">
        <v>313210</v>
      </c>
      <c r="AB8923" s="8" t="s">
        <v>21105</v>
      </c>
    </row>
    <row r="8924" spans="24:28" x14ac:dyDescent="0.25">
      <c r="X8924">
        <v>8922</v>
      </c>
      <c r="Y8924" s="8" t="s">
        <v>21106</v>
      </c>
      <c r="Z8924">
        <v>423850</v>
      </c>
      <c r="AA8924">
        <v>423450</v>
      </c>
      <c r="AB8924" s="8" t="s">
        <v>21107</v>
      </c>
    </row>
    <row r="8925" spans="24:28" x14ac:dyDescent="0.25">
      <c r="X8925">
        <v>8923</v>
      </c>
      <c r="Y8925" s="8" t="s">
        <v>21108</v>
      </c>
      <c r="Z8925">
        <v>453930</v>
      </c>
      <c r="AA8925">
        <v>238990</v>
      </c>
      <c r="AB8925" s="8" t="s">
        <v>21109</v>
      </c>
    </row>
    <row r="8926" spans="24:28" x14ac:dyDescent="0.25">
      <c r="X8926">
        <v>8924</v>
      </c>
      <c r="Y8926" s="8" t="s">
        <v>21110</v>
      </c>
      <c r="Z8926">
        <v>561330</v>
      </c>
      <c r="AB8926" s="8" t="s">
        <v>21111</v>
      </c>
    </row>
    <row r="8927" spans="24:28" x14ac:dyDescent="0.25">
      <c r="X8927">
        <v>8925</v>
      </c>
      <c r="Y8927" s="8" t="s">
        <v>21112</v>
      </c>
      <c r="Z8927">
        <v>812111</v>
      </c>
      <c r="AB8927" s="8" t="s">
        <v>21113</v>
      </c>
    </row>
    <row r="8928" spans="24:28" x14ac:dyDescent="0.25">
      <c r="X8928">
        <v>8926</v>
      </c>
      <c r="Y8928" s="8" t="s">
        <v>21114</v>
      </c>
      <c r="Z8928">
        <v>424210</v>
      </c>
      <c r="AA8928">
        <v>423450</v>
      </c>
      <c r="AB8928" s="8" t="s">
        <v>21115</v>
      </c>
    </row>
    <row r="8929" spans="24:28" x14ac:dyDescent="0.25">
      <c r="X8929">
        <v>8927</v>
      </c>
      <c r="Y8929" s="8" t="s">
        <v>21116</v>
      </c>
      <c r="Z8929">
        <v>541820</v>
      </c>
      <c r="AA8929">
        <v>424990</v>
      </c>
      <c r="AB8929" s="8" t="s">
        <v>21117</v>
      </c>
    </row>
    <row r="8930" spans="24:28" x14ac:dyDescent="0.25">
      <c r="X8930">
        <v>8928</v>
      </c>
      <c r="Y8930" s="8" t="s">
        <v>21118</v>
      </c>
      <c r="Z8930">
        <v>321114</v>
      </c>
      <c r="AB8930" s="8" t="s">
        <v>21119</v>
      </c>
    </row>
    <row r="8931" spans="24:28" x14ac:dyDescent="0.25">
      <c r="X8931">
        <v>8929</v>
      </c>
      <c r="Y8931" s="8" t="s">
        <v>21120</v>
      </c>
      <c r="Z8931">
        <v>111110</v>
      </c>
      <c r="AA8931">
        <v>111219</v>
      </c>
      <c r="AB8931" s="8" t="s">
        <v>21121</v>
      </c>
    </row>
    <row r="8932" spans="24:28" x14ac:dyDescent="0.25">
      <c r="X8932">
        <v>8930</v>
      </c>
      <c r="Y8932" s="8" t="s">
        <v>21122</v>
      </c>
      <c r="Z8932">
        <v>483212</v>
      </c>
      <c r="AA8932">
        <v>485113</v>
      </c>
      <c r="AB8932" s="8" t="s">
        <v>21123</v>
      </c>
    </row>
    <row r="8933" spans="24:28" x14ac:dyDescent="0.25">
      <c r="X8933">
        <v>8931</v>
      </c>
      <c r="Y8933" s="8" t="s">
        <v>21124</v>
      </c>
      <c r="Z8933">
        <v>813940</v>
      </c>
      <c r="AB8933" s="8" t="s">
        <v>21125</v>
      </c>
    </row>
    <row r="8934" spans="24:28" x14ac:dyDescent="0.25">
      <c r="X8934">
        <v>8932</v>
      </c>
      <c r="Y8934" s="8" t="s">
        <v>21126</v>
      </c>
      <c r="Z8934">
        <v>333998</v>
      </c>
      <c r="AA8934">
        <v>423820</v>
      </c>
      <c r="AB8934" s="8" t="s">
        <v>21127</v>
      </c>
    </row>
    <row r="8935" spans="24:28" x14ac:dyDescent="0.25">
      <c r="X8935">
        <v>8933</v>
      </c>
      <c r="Y8935" s="8" t="s">
        <v>21128</v>
      </c>
      <c r="Z8935">
        <v>336350</v>
      </c>
      <c r="AB8935" s="8" t="s">
        <v>21129</v>
      </c>
    </row>
    <row r="8936" spans="24:28" x14ac:dyDescent="0.25">
      <c r="X8936">
        <v>8934</v>
      </c>
      <c r="Y8936" s="8" t="s">
        <v>21130</v>
      </c>
      <c r="Z8936">
        <v>326130</v>
      </c>
      <c r="AB8936" s="8" t="s">
        <v>21131</v>
      </c>
    </row>
    <row r="8937" spans="24:28" x14ac:dyDescent="0.25">
      <c r="X8937">
        <v>8935</v>
      </c>
      <c r="Y8937" s="8" t="s">
        <v>21132</v>
      </c>
      <c r="Z8937">
        <v>517312</v>
      </c>
      <c r="AB8937" s="8" t="s">
        <v>21133</v>
      </c>
    </row>
    <row r="8938" spans="24:28" x14ac:dyDescent="0.25">
      <c r="X8938">
        <v>8936</v>
      </c>
      <c r="Y8938" s="8" t="s">
        <v>21134</v>
      </c>
      <c r="Z8938">
        <v>811191</v>
      </c>
      <c r="AB8938" s="8" t="s">
        <v>21135</v>
      </c>
    </row>
    <row r="8939" spans="24:28" x14ac:dyDescent="0.25">
      <c r="X8939">
        <v>8937</v>
      </c>
      <c r="Y8939" s="8" t="s">
        <v>21136</v>
      </c>
      <c r="Z8939">
        <v>332311</v>
      </c>
      <c r="AA8939">
        <v>484121</v>
      </c>
      <c r="AB8939" s="8" t="s">
        <v>21137</v>
      </c>
    </row>
    <row r="8940" spans="24:28" x14ac:dyDescent="0.25">
      <c r="X8940">
        <v>8938</v>
      </c>
      <c r="Y8940" s="8" t="s">
        <v>21138</v>
      </c>
      <c r="Z8940">
        <v>522130</v>
      </c>
      <c r="AB8940" s="8" t="s">
        <v>21139</v>
      </c>
    </row>
    <row r="8941" spans="24:28" x14ac:dyDescent="0.25">
      <c r="X8941">
        <v>8939</v>
      </c>
      <c r="Y8941" s="8" t="s">
        <v>21140</v>
      </c>
      <c r="Z8941">
        <v>611610</v>
      </c>
      <c r="AA8941">
        <v>721110</v>
      </c>
      <c r="AB8941" s="8" t="s">
        <v>21141</v>
      </c>
    </row>
    <row r="8942" spans="24:28" x14ac:dyDescent="0.25">
      <c r="X8942">
        <v>8940</v>
      </c>
      <c r="Y8942" s="8" t="s">
        <v>21142</v>
      </c>
      <c r="Z8942">
        <v>561439</v>
      </c>
      <c r="AB8942" s="8" t="s">
        <v>21143</v>
      </c>
    </row>
    <row r="8943" spans="24:28" x14ac:dyDescent="0.25">
      <c r="X8943">
        <v>8941</v>
      </c>
      <c r="Y8943" s="8" t="s">
        <v>21144</v>
      </c>
      <c r="Z8943">
        <v>112112</v>
      </c>
      <c r="AA8943">
        <v>111998</v>
      </c>
      <c r="AB8943" s="8" t="s">
        <v>21145</v>
      </c>
    </row>
    <row r="8944" spans="24:28" x14ac:dyDescent="0.25">
      <c r="X8944">
        <v>8942</v>
      </c>
      <c r="Y8944" s="8" t="s">
        <v>21146</v>
      </c>
      <c r="Z8944">
        <v>813212</v>
      </c>
      <c r="AB8944" s="8" t="s">
        <v>21147</v>
      </c>
    </row>
    <row r="8945" spans="24:28" x14ac:dyDescent="0.25">
      <c r="X8945">
        <v>8943</v>
      </c>
      <c r="Y8945" s="8" t="s">
        <v>21148</v>
      </c>
      <c r="Z8945">
        <v>492110</v>
      </c>
      <c r="AB8945" s="8" t="s">
        <v>21149</v>
      </c>
    </row>
    <row r="8946" spans="24:28" x14ac:dyDescent="0.25">
      <c r="X8946">
        <v>8944</v>
      </c>
      <c r="Y8946" s="8" t="s">
        <v>21150</v>
      </c>
      <c r="Z8946">
        <v>522390</v>
      </c>
      <c r="AA8946">
        <v>524126</v>
      </c>
      <c r="AB8946" s="8" t="s">
        <v>21151</v>
      </c>
    </row>
    <row r="8947" spans="24:28" x14ac:dyDescent="0.25">
      <c r="X8947">
        <v>8945</v>
      </c>
      <c r="Y8947" s="8" t="s">
        <v>21152</v>
      </c>
      <c r="Z8947">
        <v>335122</v>
      </c>
      <c r="AA8947">
        <v>423610</v>
      </c>
      <c r="AB8947" s="8" t="s">
        <v>21153</v>
      </c>
    </row>
    <row r="8948" spans="24:28" x14ac:dyDescent="0.25">
      <c r="X8948">
        <v>8946</v>
      </c>
      <c r="Y8948" s="8" t="s">
        <v>21154</v>
      </c>
      <c r="Z8948">
        <v>561110</v>
      </c>
      <c r="AB8948" s="8" t="s">
        <v>21155</v>
      </c>
    </row>
    <row r="8949" spans="24:28" x14ac:dyDescent="0.25">
      <c r="X8949">
        <v>8947</v>
      </c>
      <c r="Y8949" s="8" t="s">
        <v>21156</v>
      </c>
      <c r="Z8949">
        <v>112511</v>
      </c>
      <c r="AB8949" s="8" t="s">
        <v>21157</v>
      </c>
    </row>
    <row r="8950" spans="24:28" x14ac:dyDescent="0.25">
      <c r="X8950">
        <v>8948</v>
      </c>
      <c r="Y8950" s="8" t="s">
        <v>21158</v>
      </c>
      <c r="Z8950">
        <v>541213</v>
      </c>
      <c r="AB8950" s="8" t="s">
        <v>21159</v>
      </c>
    </row>
    <row r="8951" spans="24:28" x14ac:dyDescent="0.25">
      <c r="X8951">
        <v>8949</v>
      </c>
      <c r="Y8951" s="8" t="s">
        <v>21160</v>
      </c>
      <c r="Z8951">
        <v>325314</v>
      </c>
      <c r="AA8951">
        <v>325311</v>
      </c>
      <c r="AB8951" s="8" t="s">
        <v>21161</v>
      </c>
    </row>
    <row r="8952" spans="24:28" x14ac:dyDescent="0.25">
      <c r="X8952">
        <v>8950</v>
      </c>
      <c r="Y8952" s="8" t="s">
        <v>21162</v>
      </c>
      <c r="Z8952">
        <v>314910</v>
      </c>
      <c r="AA8952">
        <v>336390</v>
      </c>
      <c r="AB8952" s="8" t="s">
        <v>21163</v>
      </c>
    </row>
    <row r="8953" spans="24:28" x14ac:dyDescent="0.25">
      <c r="X8953">
        <v>8951</v>
      </c>
      <c r="Y8953" s="8" t="s">
        <v>21164</v>
      </c>
      <c r="Z8953">
        <v>332992</v>
      </c>
      <c r="AA8953">
        <v>423490</v>
      </c>
      <c r="AB8953" s="8" t="s">
        <v>21165</v>
      </c>
    </row>
    <row r="8954" spans="24:28" x14ac:dyDescent="0.25">
      <c r="X8954">
        <v>8952</v>
      </c>
      <c r="Y8954" s="8" t="s">
        <v>21166</v>
      </c>
      <c r="Z8954">
        <v>455211</v>
      </c>
      <c r="AA8954">
        <v>541511</v>
      </c>
      <c r="AB8954" s="8" t="s">
        <v>21167</v>
      </c>
    </row>
    <row r="8955" spans="24:28" x14ac:dyDescent="0.25">
      <c r="X8955">
        <v>8953</v>
      </c>
      <c r="Y8955" s="8" t="s">
        <v>21168</v>
      </c>
      <c r="Z8955">
        <v>541614</v>
      </c>
      <c r="AA8955">
        <v>424410</v>
      </c>
      <c r="AB8955" s="8" t="s">
        <v>21169</v>
      </c>
    </row>
    <row r="8956" spans="24:28" x14ac:dyDescent="0.25">
      <c r="X8956">
        <v>8954</v>
      </c>
      <c r="Y8956" s="8" t="s">
        <v>21170</v>
      </c>
      <c r="Z8956">
        <v>237130</v>
      </c>
      <c r="AB8956" s="8" t="s">
        <v>21171</v>
      </c>
    </row>
    <row r="8957" spans="24:28" x14ac:dyDescent="0.25">
      <c r="X8957">
        <v>8955</v>
      </c>
      <c r="Y8957" s="8" t="s">
        <v>21172</v>
      </c>
      <c r="Z8957">
        <v>562111</v>
      </c>
      <c r="AB8957" s="8" t="s">
        <v>21173</v>
      </c>
    </row>
    <row r="8958" spans="24:28" x14ac:dyDescent="0.25">
      <c r="X8958">
        <v>8956</v>
      </c>
      <c r="Y8958" s="8" t="s">
        <v>21174</v>
      </c>
      <c r="Z8958">
        <v>811111</v>
      </c>
      <c r="AA8958">
        <v>423830</v>
      </c>
      <c r="AB8958" s="8" t="s">
        <v>21175</v>
      </c>
    </row>
    <row r="8959" spans="24:28" x14ac:dyDescent="0.25">
      <c r="X8959">
        <v>8957</v>
      </c>
      <c r="Y8959" s="8" t="s">
        <v>21176</v>
      </c>
      <c r="Z8959">
        <v>311710</v>
      </c>
      <c r="AA8959">
        <v>311710</v>
      </c>
      <c r="AB8959" s="8" t="s">
        <v>21177</v>
      </c>
    </row>
    <row r="8960" spans="24:28" x14ac:dyDescent="0.25">
      <c r="X8960">
        <v>8958</v>
      </c>
      <c r="Y8960" s="8" t="s">
        <v>21178</v>
      </c>
      <c r="Z8960">
        <v>611710</v>
      </c>
      <c r="AB8960" s="8" t="s">
        <v>21179</v>
      </c>
    </row>
    <row r="8961" spans="24:28" x14ac:dyDescent="0.25">
      <c r="X8961">
        <v>8959</v>
      </c>
      <c r="Y8961" s="8" t="s">
        <v>21180</v>
      </c>
      <c r="Z8961">
        <v>541890</v>
      </c>
      <c r="AA8961">
        <v>561990</v>
      </c>
      <c r="AB8961" s="8" t="s">
        <v>21181</v>
      </c>
    </row>
    <row r="8962" spans="24:28" x14ac:dyDescent="0.25">
      <c r="X8962">
        <v>8960</v>
      </c>
      <c r="Y8962" s="8" t="s">
        <v>21182</v>
      </c>
      <c r="Z8962">
        <v>445298</v>
      </c>
      <c r="AB8962" s="8" t="s">
        <v>21183</v>
      </c>
    </row>
    <row r="8963" spans="24:28" x14ac:dyDescent="0.25">
      <c r="X8963">
        <v>8961</v>
      </c>
      <c r="Y8963" s="8" t="s">
        <v>21184</v>
      </c>
      <c r="Z8963">
        <v>111160</v>
      </c>
      <c r="AA8963">
        <v>561990</v>
      </c>
      <c r="AB8963" s="8" t="s">
        <v>21185</v>
      </c>
    </row>
    <row r="8964" spans="24:28" x14ac:dyDescent="0.25">
      <c r="X8964">
        <v>8962</v>
      </c>
      <c r="Y8964" s="8" t="s">
        <v>21186</v>
      </c>
      <c r="Z8964">
        <v>561612</v>
      </c>
      <c r="AB8964" s="8" t="s">
        <v>21187</v>
      </c>
    </row>
    <row r="8965" spans="24:28" x14ac:dyDescent="0.25">
      <c r="X8965">
        <v>8963</v>
      </c>
      <c r="Y8965" s="8" t="s">
        <v>21188</v>
      </c>
      <c r="Z8965">
        <v>311942</v>
      </c>
      <c r="AB8965" s="8" t="s">
        <v>21189</v>
      </c>
    </row>
    <row r="8966" spans="24:28" x14ac:dyDescent="0.25">
      <c r="X8966">
        <v>8964</v>
      </c>
      <c r="Y8966" s="8" t="s">
        <v>21190</v>
      </c>
      <c r="Z8966">
        <v>326299</v>
      </c>
      <c r="AA8966">
        <v>335911</v>
      </c>
      <c r="AB8966" s="8" t="s">
        <v>21191</v>
      </c>
    </row>
    <row r="8967" spans="24:28" x14ac:dyDescent="0.25">
      <c r="X8967">
        <v>8965</v>
      </c>
      <c r="Y8967" s="8" t="s">
        <v>21192</v>
      </c>
      <c r="Z8967">
        <v>334290</v>
      </c>
      <c r="AB8967" s="8" t="s">
        <v>21193</v>
      </c>
    </row>
    <row r="8968" spans="24:28" x14ac:dyDescent="0.25">
      <c r="X8968">
        <v>8966</v>
      </c>
      <c r="Y8968" s="8" t="s">
        <v>21194</v>
      </c>
      <c r="Z8968">
        <v>621340</v>
      </c>
      <c r="AA8968">
        <v>623110</v>
      </c>
      <c r="AB8968" s="8" t="s">
        <v>21195</v>
      </c>
    </row>
    <row r="8969" spans="24:28" x14ac:dyDescent="0.25">
      <c r="X8969">
        <v>8967</v>
      </c>
      <c r="Y8969" s="8" t="s">
        <v>21196</v>
      </c>
      <c r="Z8969">
        <v>512131</v>
      </c>
      <c r="AA8969">
        <v>711410</v>
      </c>
      <c r="AB8969" s="8" t="s">
        <v>21197</v>
      </c>
    </row>
    <row r="8970" spans="24:28" x14ac:dyDescent="0.25">
      <c r="X8970">
        <v>8968</v>
      </c>
      <c r="Y8970" s="8" t="s">
        <v>21198</v>
      </c>
      <c r="Z8970">
        <v>517410</v>
      </c>
      <c r="AB8970" s="8" t="s">
        <v>21199</v>
      </c>
    </row>
    <row r="8971" spans="24:28" x14ac:dyDescent="0.25">
      <c r="X8971">
        <v>8969</v>
      </c>
      <c r="Y8971" s="8" t="s">
        <v>21200</v>
      </c>
      <c r="Z8971">
        <v>541213</v>
      </c>
      <c r="AB8971" s="8" t="s">
        <v>21201</v>
      </c>
    </row>
    <row r="8972" spans="24:28" x14ac:dyDescent="0.25">
      <c r="X8972">
        <v>8970</v>
      </c>
      <c r="Y8972" s="8" t="s">
        <v>21202</v>
      </c>
      <c r="Z8972">
        <v>561491</v>
      </c>
      <c r="AB8972" s="8" t="s">
        <v>21203</v>
      </c>
    </row>
    <row r="8973" spans="24:28" x14ac:dyDescent="0.25">
      <c r="X8973">
        <v>8971</v>
      </c>
      <c r="Y8973" s="8" t="s">
        <v>21204</v>
      </c>
      <c r="Z8973">
        <v>335314</v>
      </c>
      <c r="AA8973">
        <v>334416</v>
      </c>
      <c r="AB8973" s="8" t="s">
        <v>21205</v>
      </c>
    </row>
    <row r="8974" spans="24:28" x14ac:dyDescent="0.25">
      <c r="X8974">
        <v>8972</v>
      </c>
      <c r="Y8974" s="8" t="s">
        <v>21206</v>
      </c>
      <c r="Z8974">
        <v>561990</v>
      </c>
      <c r="AA8974">
        <v>541830</v>
      </c>
      <c r="AB8974" s="8" t="s">
        <v>21207</v>
      </c>
    </row>
    <row r="8975" spans="24:28" x14ac:dyDescent="0.25">
      <c r="X8975">
        <v>8973</v>
      </c>
      <c r="Y8975" s="8" t="s">
        <v>21208</v>
      </c>
      <c r="Z8975">
        <v>221118</v>
      </c>
      <c r="AA8975">
        <v>221118</v>
      </c>
      <c r="AB8975" s="8" t="s">
        <v>21209</v>
      </c>
    </row>
    <row r="8976" spans="24:28" x14ac:dyDescent="0.25">
      <c r="X8976">
        <v>8974</v>
      </c>
      <c r="Y8976" s="8" t="s">
        <v>21210</v>
      </c>
      <c r="Z8976">
        <v>111150</v>
      </c>
      <c r="AB8976" s="8" t="s">
        <v>21211</v>
      </c>
    </row>
    <row r="8977" spans="24:28" x14ac:dyDescent="0.25">
      <c r="X8977">
        <v>8975</v>
      </c>
      <c r="Y8977" s="8" t="s">
        <v>21212</v>
      </c>
      <c r="Z8977">
        <v>922120</v>
      </c>
      <c r="AA8977">
        <v>921120</v>
      </c>
      <c r="AB8977" s="8" t="s">
        <v>21213</v>
      </c>
    </row>
    <row r="8978" spans="24:28" x14ac:dyDescent="0.25">
      <c r="X8978">
        <v>8976</v>
      </c>
      <c r="Y8978" s="8" t="s">
        <v>21214</v>
      </c>
      <c r="Z8978">
        <v>621210</v>
      </c>
      <c r="AB8978" s="8" t="s">
        <v>21215</v>
      </c>
    </row>
    <row r="8979" spans="24:28" x14ac:dyDescent="0.25">
      <c r="X8979">
        <v>8977</v>
      </c>
      <c r="Y8979" s="8" t="s">
        <v>21216</v>
      </c>
      <c r="Z8979">
        <v>522220</v>
      </c>
      <c r="AB8979" s="8" t="s">
        <v>21217</v>
      </c>
    </row>
    <row r="8980" spans="24:28" x14ac:dyDescent="0.25">
      <c r="X8980">
        <v>8978</v>
      </c>
      <c r="Y8980" s="8" t="s">
        <v>21218</v>
      </c>
      <c r="Z8980">
        <v>333112</v>
      </c>
      <c r="AA8980">
        <v>444230</v>
      </c>
      <c r="AB8980" s="8" t="s">
        <v>21219</v>
      </c>
    </row>
    <row r="8981" spans="24:28" x14ac:dyDescent="0.25">
      <c r="X8981">
        <v>8979</v>
      </c>
      <c r="Y8981" s="8" t="s">
        <v>21220</v>
      </c>
      <c r="Z8981">
        <v>334517</v>
      </c>
      <c r="AB8981" s="8" t="s">
        <v>21221</v>
      </c>
    </row>
    <row r="8982" spans="24:28" x14ac:dyDescent="0.25">
      <c r="X8982">
        <v>8980</v>
      </c>
      <c r="Y8982" s="8" t="s">
        <v>21222</v>
      </c>
      <c r="Z8982">
        <v>211130</v>
      </c>
      <c r="AB8982" s="8" t="s">
        <v>21223</v>
      </c>
    </row>
    <row r="8983" spans="24:28" x14ac:dyDescent="0.25">
      <c r="X8983">
        <v>8981</v>
      </c>
      <c r="Y8983" s="8" t="s">
        <v>21224</v>
      </c>
      <c r="Z8983">
        <v>424120</v>
      </c>
      <c r="AB8983" s="8" t="s">
        <v>21225</v>
      </c>
    </row>
    <row r="8984" spans="24:28" x14ac:dyDescent="0.25">
      <c r="X8984">
        <v>8982</v>
      </c>
      <c r="Y8984" s="8" t="s">
        <v>21226</v>
      </c>
      <c r="Z8984">
        <v>486990</v>
      </c>
      <c r="AA8984">
        <v>237110</v>
      </c>
      <c r="AB8984" s="8" t="s">
        <v>21227</v>
      </c>
    </row>
    <row r="8985" spans="24:28" x14ac:dyDescent="0.25">
      <c r="X8985">
        <v>8983</v>
      </c>
      <c r="Y8985" s="8" t="s">
        <v>21228</v>
      </c>
      <c r="Z8985">
        <v>541618</v>
      </c>
      <c r="AA8985">
        <v>561612</v>
      </c>
      <c r="AB8985" s="8" t="s">
        <v>21229</v>
      </c>
    </row>
    <row r="8986" spans="24:28" x14ac:dyDescent="0.25">
      <c r="X8986">
        <v>8984</v>
      </c>
      <c r="Y8986" s="8" t="s">
        <v>21230</v>
      </c>
      <c r="Z8986">
        <v>311942</v>
      </c>
      <c r="AB8986" s="8" t="s">
        <v>21231</v>
      </c>
    </row>
    <row r="8987" spans="24:28" x14ac:dyDescent="0.25">
      <c r="X8987">
        <v>8985</v>
      </c>
      <c r="Y8987" s="8" t="s">
        <v>21232</v>
      </c>
      <c r="Z8987">
        <v>325510</v>
      </c>
      <c r="AB8987" s="8" t="s">
        <v>21233</v>
      </c>
    </row>
    <row r="8988" spans="24:28" x14ac:dyDescent="0.25">
      <c r="X8988">
        <v>8986</v>
      </c>
      <c r="Y8988" s="8" t="s">
        <v>21234</v>
      </c>
      <c r="Z8988">
        <v>541213</v>
      </c>
      <c r="AB8988" s="8" t="s">
        <v>21235</v>
      </c>
    </row>
    <row r="8989" spans="24:28" x14ac:dyDescent="0.25">
      <c r="X8989">
        <v>8987</v>
      </c>
      <c r="Y8989" s="8" t="s">
        <v>21236</v>
      </c>
      <c r="Z8989">
        <v>531190</v>
      </c>
      <c r="AA8989">
        <v>522292</v>
      </c>
      <c r="AB8989" s="8" t="s">
        <v>21237</v>
      </c>
    </row>
    <row r="8990" spans="24:28" x14ac:dyDescent="0.25">
      <c r="X8990">
        <v>8988</v>
      </c>
      <c r="Y8990" s="8" t="s">
        <v>21238</v>
      </c>
      <c r="Z8990">
        <v>336320</v>
      </c>
      <c r="AA8990">
        <v>336390</v>
      </c>
      <c r="AB8990" s="8" t="s">
        <v>21239</v>
      </c>
    </row>
    <row r="8991" spans="24:28" x14ac:dyDescent="0.25">
      <c r="X8991">
        <v>8989</v>
      </c>
      <c r="Y8991" s="8" t="s">
        <v>21240</v>
      </c>
      <c r="Z8991">
        <v>311811</v>
      </c>
      <c r="AB8991" s="8" t="s">
        <v>21241</v>
      </c>
    </row>
    <row r="8992" spans="24:28" x14ac:dyDescent="0.25">
      <c r="X8992">
        <v>8990</v>
      </c>
      <c r="Y8992" s="8" t="s">
        <v>21242</v>
      </c>
      <c r="Z8992">
        <v>236210</v>
      </c>
      <c r="AB8992" s="8" t="s">
        <v>21243</v>
      </c>
    </row>
    <row r="8993" spans="24:28" x14ac:dyDescent="0.25">
      <c r="X8993">
        <v>8991</v>
      </c>
      <c r="Y8993" s="8" t="s">
        <v>21244</v>
      </c>
      <c r="Z8993">
        <v>423820</v>
      </c>
      <c r="AA8993">
        <v>423810</v>
      </c>
      <c r="AB8993" s="8" t="s">
        <v>21245</v>
      </c>
    </row>
    <row r="8994" spans="24:28" x14ac:dyDescent="0.25">
      <c r="X8994">
        <v>8992</v>
      </c>
      <c r="Y8994" s="8" t="s">
        <v>21246</v>
      </c>
      <c r="Z8994">
        <v>322230</v>
      </c>
      <c r="AA8994">
        <v>339940</v>
      </c>
      <c r="AB8994" s="8" t="s">
        <v>21247</v>
      </c>
    </row>
    <row r="8995" spans="24:28" x14ac:dyDescent="0.25">
      <c r="X8995">
        <v>8993</v>
      </c>
      <c r="Y8995" s="8" t="s">
        <v>21248</v>
      </c>
      <c r="Z8995">
        <v>423120</v>
      </c>
      <c r="AA8995">
        <v>441330</v>
      </c>
      <c r="AB8995" s="8" t="s">
        <v>21249</v>
      </c>
    </row>
    <row r="8996" spans="24:28" x14ac:dyDescent="0.25">
      <c r="X8996">
        <v>8994</v>
      </c>
      <c r="Y8996" s="8" t="s">
        <v>21250</v>
      </c>
      <c r="Z8996">
        <v>327212</v>
      </c>
      <c r="AA8996">
        <v>332215</v>
      </c>
      <c r="AB8996" s="8" t="s">
        <v>21251</v>
      </c>
    </row>
    <row r="8997" spans="24:28" x14ac:dyDescent="0.25">
      <c r="X8997">
        <v>8995</v>
      </c>
      <c r="Y8997" s="8" t="s">
        <v>21252</v>
      </c>
      <c r="Z8997">
        <v>811490</v>
      </c>
      <c r="AA8997">
        <v>532490</v>
      </c>
      <c r="AB8997" s="8" t="s">
        <v>21253</v>
      </c>
    </row>
    <row r="8998" spans="24:28" x14ac:dyDescent="0.25">
      <c r="X8998">
        <v>8996</v>
      </c>
      <c r="Y8998" s="8" t="s">
        <v>21254</v>
      </c>
      <c r="Z8998">
        <v>455211</v>
      </c>
      <c r="AB8998" s="8" t="s">
        <v>21255</v>
      </c>
    </row>
    <row r="8999" spans="24:28" x14ac:dyDescent="0.25">
      <c r="X8999">
        <v>8997</v>
      </c>
      <c r="Y8999" s="8" t="s">
        <v>21256</v>
      </c>
      <c r="Z8999">
        <v>333914</v>
      </c>
      <c r="AA8999">
        <v>332911</v>
      </c>
      <c r="AB8999" s="8" t="s">
        <v>21257</v>
      </c>
    </row>
    <row r="9000" spans="24:28" x14ac:dyDescent="0.25">
      <c r="X9000">
        <v>8998</v>
      </c>
      <c r="Y9000" s="8" t="s">
        <v>21258</v>
      </c>
      <c r="Z9000">
        <v>423830</v>
      </c>
      <c r="AA9000">
        <v>811210</v>
      </c>
      <c r="AB9000" s="8" t="s">
        <v>21259</v>
      </c>
    </row>
    <row r="9001" spans="24:28" x14ac:dyDescent="0.25">
      <c r="X9001">
        <v>8999</v>
      </c>
      <c r="Y9001" s="8" t="s">
        <v>21260</v>
      </c>
      <c r="Z9001">
        <v>561320</v>
      </c>
      <c r="AB9001" s="8" t="s">
        <v>21261</v>
      </c>
    </row>
    <row r="9002" spans="24:28" x14ac:dyDescent="0.25">
      <c r="X9002">
        <v>9000</v>
      </c>
      <c r="Y9002" s="8" t="s">
        <v>21262</v>
      </c>
      <c r="Z9002">
        <v>532412</v>
      </c>
      <c r="AA9002">
        <v>488210</v>
      </c>
      <c r="AB9002" s="8" t="s">
        <v>21263</v>
      </c>
    </row>
    <row r="9003" spans="24:28" x14ac:dyDescent="0.25">
      <c r="X9003">
        <v>9001</v>
      </c>
      <c r="Y9003" s="8" t="s">
        <v>21264</v>
      </c>
      <c r="Z9003">
        <v>493110</v>
      </c>
      <c r="AA9003">
        <v>561499</v>
      </c>
      <c r="AB9003" s="8" t="s">
        <v>21265</v>
      </c>
    </row>
    <row r="9004" spans="24:28" x14ac:dyDescent="0.25">
      <c r="X9004">
        <v>9002</v>
      </c>
      <c r="Y9004" s="8" t="s">
        <v>21266</v>
      </c>
      <c r="Z9004">
        <v>813211</v>
      </c>
      <c r="AB9004" s="8" t="s">
        <v>21267</v>
      </c>
    </row>
    <row r="9005" spans="24:28" x14ac:dyDescent="0.25">
      <c r="X9005">
        <v>9003</v>
      </c>
      <c r="Y9005" s="8" t="s">
        <v>21268</v>
      </c>
      <c r="Z9005">
        <v>336992</v>
      </c>
      <c r="AB9005" s="8" t="s">
        <v>21269</v>
      </c>
    </row>
    <row r="9006" spans="24:28" x14ac:dyDescent="0.25">
      <c r="X9006">
        <v>9004</v>
      </c>
      <c r="Y9006" s="8" t="s">
        <v>21270</v>
      </c>
      <c r="Z9006">
        <v>322130</v>
      </c>
      <c r="AA9006">
        <v>322211</v>
      </c>
      <c r="AB9006" s="8" t="s">
        <v>21271</v>
      </c>
    </row>
    <row r="9007" spans="24:28" x14ac:dyDescent="0.25">
      <c r="X9007">
        <v>9005</v>
      </c>
      <c r="Y9007" s="8" t="s">
        <v>21272</v>
      </c>
      <c r="Z9007">
        <v>325311</v>
      </c>
      <c r="AB9007" s="8" t="s">
        <v>21273</v>
      </c>
    </row>
    <row r="9008" spans="24:28" x14ac:dyDescent="0.25">
      <c r="X9008">
        <v>9006</v>
      </c>
      <c r="Y9008" s="8" t="s">
        <v>21274</v>
      </c>
      <c r="Z9008">
        <v>532282</v>
      </c>
      <c r="AA9008">
        <v>459210</v>
      </c>
      <c r="AB9008" s="8" t="s">
        <v>21275</v>
      </c>
    </row>
    <row r="9009" spans="24:28" x14ac:dyDescent="0.25">
      <c r="X9009">
        <v>9007</v>
      </c>
      <c r="Y9009" s="8" t="s">
        <v>21276</v>
      </c>
      <c r="Z9009">
        <v>561311</v>
      </c>
      <c r="AA9009">
        <v>561320</v>
      </c>
      <c r="AB9009" s="8" t="s">
        <v>21277</v>
      </c>
    </row>
    <row r="9010" spans="24:28" x14ac:dyDescent="0.25">
      <c r="X9010">
        <v>9008</v>
      </c>
      <c r="Y9010" s="8" t="s">
        <v>21278</v>
      </c>
      <c r="Z9010">
        <v>321911</v>
      </c>
      <c r="AA9010">
        <v>423310</v>
      </c>
      <c r="AB9010" s="8" t="s">
        <v>21279</v>
      </c>
    </row>
    <row r="9011" spans="24:28" x14ac:dyDescent="0.25">
      <c r="X9011">
        <v>9009</v>
      </c>
      <c r="Y9011" s="8" t="s">
        <v>21280</v>
      </c>
      <c r="Z9011">
        <v>442110</v>
      </c>
      <c r="AA9011">
        <v>443141</v>
      </c>
      <c r="AB9011" s="8" t="s">
        <v>21281</v>
      </c>
    </row>
    <row r="9012" spans="24:28" x14ac:dyDescent="0.25">
      <c r="X9012">
        <v>9010</v>
      </c>
      <c r="Y9012" s="8" t="s">
        <v>21282</v>
      </c>
      <c r="Z9012">
        <v>713930</v>
      </c>
      <c r="AA9012">
        <v>713990</v>
      </c>
      <c r="AB9012" s="8" t="s">
        <v>21283</v>
      </c>
    </row>
    <row r="9013" spans="24:28" x14ac:dyDescent="0.25">
      <c r="X9013">
        <v>9011</v>
      </c>
      <c r="Y9013" s="8" t="s">
        <v>21284</v>
      </c>
      <c r="Z9013">
        <v>448190</v>
      </c>
      <c r="AA9013">
        <v>448210</v>
      </c>
      <c r="AB9013" s="8" t="s">
        <v>21285</v>
      </c>
    </row>
    <row r="9014" spans="24:28" x14ac:dyDescent="0.25">
      <c r="X9014">
        <v>9012</v>
      </c>
      <c r="Y9014" s="8" t="s">
        <v>21286</v>
      </c>
      <c r="Z9014">
        <v>331491</v>
      </c>
      <c r="AA9014">
        <v>327992</v>
      </c>
      <c r="AB9014" s="8" t="s">
        <v>21287</v>
      </c>
    </row>
    <row r="9015" spans="24:28" x14ac:dyDescent="0.25">
      <c r="X9015">
        <v>9013</v>
      </c>
      <c r="Y9015" s="8" t="s">
        <v>21288</v>
      </c>
      <c r="Z9015">
        <v>336510</v>
      </c>
      <c r="AB9015" s="8" t="s">
        <v>21289</v>
      </c>
    </row>
    <row r="9016" spans="24:28" x14ac:dyDescent="0.25">
      <c r="X9016">
        <v>9014</v>
      </c>
      <c r="Y9016" s="8" t="s">
        <v>21290</v>
      </c>
      <c r="Z9016">
        <v>339994</v>
      </c>
      <c r="AB9016" s="8" t="s">
        <v>21291</v>
      </c>
    </row>
    <row r="9017" spans="24:28" x14ac:dyDescent="0.25">
      <c r="X9017">
        <v>9015</v>
      </c>
      <c r="Y9017" s="8" t="s">
        <v>21292</v>
      </c>
      <c r="Z9017">
        <v>423430</v>
      </c>
      <c r="AA9017">
        <v>532420</v>
      </c>
      <c r="AB9017" s="8" t="s">
        <v>21293</v>
      </c>
    </row>
    <row r="9018" spans="24:28" x14ac:dyDescent="0.25">
      <c r="X9018">
        <v>9016</v>
      </c>
      <c r="Y9018" s="8" t="s">
        <v>21294</v>
      </c>
      <c r="Z9018">
        <v>238130</v>
      </c>
      <c r="AA9018">
        <v>236115</v>
      </c>
      <c r="AB9018" s="8" t="s">
        <v>21295</v>
      </c>
    </row>
    <row r="9019" spans="24:28" x14ac:dyDescent="0.25">
      <c r="X9019">
        <v>9017</v>
      </c>
      <c r="Y9019" s="8" t="s">
        <v>21296</v>
      </c>
      <c r="Z9019">
        <v>336320</v>
      </c>
      <c r="AA9019">
        <v>336390</v>
      </c>
      <c r="AB9019" s="8" t="s">
        <v>21297</v>
      </c>
    </row>
    <row r="9020" spans="24:28" x14ac:dyDescent="0.25">
      <c r="X9020">
        <v>9018</v>
      </c>
      <c r="Y9020" s="8" t="s">
        <v>21298</v>
      </c>
      <c r="Z9020">
        <v>449110</v>
      </c>
      <c r="AA9020">
        <v>449210</v>
      </c>
      <c r="AB9020" s="8" t="s">
        <v>21299</v>
      </c>
    </row>
    <row r="9021" spans="24:28" x14ac:dyDescent="0.25">
      <c r="X9021">
        <v>9019</v>
      </c>
      <c r="Y9021" s="8" t="s">
        <v>21300</v>
      </c>
      <c r="Z9021">
        <v>238290</v>
      </c>
      <c r="AA9021">
        <v>541330</v>
      </c>
      <c r="AB9021" s="8" t="s">
        <v>21301</v>
      </c>
    </row>
    <row r="9022" spans="24:28" x14ac:dyDescent="0.25">
      <c r="X9022">
        <v>9020</v>
      </c>
      <c r="Y9022" s="8" t="s">
        <v>21302</v>
      </c>
      <c r="Z9022">
        <v>111422</v>
      </c>
      <c r="AB9022" s="8" t="s">
        <v>21303</v>
      </c>
    </row>
    <row r="9023" spans="24:28" x14ac:dyDescent="0.25">
      <c r="X9023">
        <v>9021</v>
      </c>
      <c r="Y9023" s="8" t="s">
        <v>21304</v>
      </c>
      <c r="Z9023">
        <v>322121</v>
      </c>
      <c r="AB9023" s="8" t="s">
        <v>21305</v>
      </c>
    </row>
    <row r="9024" spans="24:28" x14ac:dyDescent="0.25">
      <c r="X9024">
        <v>9022</v>
      </c>
      <c r="Y9024" s="8" t="s">
        <v>21306</v>
      </c>
      <c r="Z9024">
        <v>811420</v>
      </c>
      <c r="AA9024">
        <v>811310</v>
      </c>
      <c r="AB9024" s="8" t="s">
        <v>21307</v>
      </c>
    </row>
    <row r="9025" spans="24:28" x14ac:dyDescent="0.25">
      <c r="X9025">
        <v>9023</v>
      </c>
      <c r="Y9025" s="8" t="s">
        <v>21308</v>
      </c>
      <c r="Z9025">
        <v>111335</v>
      </c>
      <c r="AA9025">
        <v>111219</v>
      </c>
      <c r="AB9025" s="8" t="s">
        <v>21309</v>
      </c>
    </row>
    <row r="9026" spans="24:28" x14ac:dyDescent="0.25">
      <c r="X9026">
        <v>9024</v>
      </c>
      <c r="Y9026" s="8" t="s">
        <v>21310</v>
      </c>
      <c r="Z9026">
        <v>512230</v>
      </c>
      <c r="AA9026">
        <v>423490</v>
      </c>
      <c r="AB9026" s="8" t="s">
        <v>21311</v>
      </c>
    </row>
    <row r="9027" spans="24:28" x14ac:dyDescent="0.25">
      <c r="X9027">
        <v>9025</v>
      </c>
      <c r="Y9027" s="8" t="s">
        <v>21312</v>
      </c>
      <c r="Z9027">
        <v>452311</v>
      </c>
      <c r="AA9027">
        <v>445110</v>
      </c>
      <c r="AB9027" s="8" t="s">
        <v>21313</v>
      </c>
    </row>
    <row r="9028" spans="24:28" x14ac:dyDescent="0.25">
      <c r="X9028">
        <v>9026</v>
      </c>
      <c r="Y9028" s="8" t="s">
        <v>21314</v>
      </c>
      <c r="Z9028">
        <v>458110</v>
      </c>
      <c r="AA9028">
        <v>458110</v>
      </c>
      <c r="AB9028" s="8" t="s">
        <v>21315</v>
      </c>
    </row>
    <row r="9029" spans="24:28" x14ac:dyDescent="0.25">
      <c r="X9029">
        <v>9027</v>
      </c>
      <c r="Y9029" s="8" t="s">
        <v>21316</v>
      </c>
      <c r="Z9029">
        <v>238990</v>
      </c>
      <c r="AA9029">
        <v>541330</v>
      </c>
      <c r="AB9029" s="8" t="s">
        <v>21317</v>
      </c>
    </row>
    <row r="9030" spans="24:28" x14ac:dyDescent="0.25">
      <c r="X9030">
        <v>9028</v>
      </c>
      <c r="Y9030" s="8" t="s">
        <v>21318</v>
      </c>
      <c r="Z9030">
        <v>332111</v>
      </c>
      <c r="AA9030">
        <v>336350</v>
      </c>
      <c r="AB9030" s="8" t="s">
        <v>21319</v>
      </c>
    </row>
    <row r="9031" spans="24:28" x14ac:dyDescent="0.25">
      <c r="X9031">
        <v>9029</v>
      </c>
      <c r="Y9031" s="8" t="s">
        <v>21320</v>
      </c>
      <c r="Z9031">
        <v>541330</v>
      </c>
      <c r="AA9031">
        <v>522320</v>
      </c>
      <c r="AB9031" s="8" t="s">
        <v>21321</v>
      </c>
    </row>
    <row r="9032" spans="24:28" x14ac:dyDescent="0.25">
      <c r="X9032">
        <v>9030</v>
      </c>
      <c r="Y9032" s="8" t="s">
        <v>21322</v>
      </c>
      <c r="Z9032">
        <v>311811</v>
      </c>
      <c r="AA9032">
        <v>722511</v>
      </c>
      <c r="AB9032" s="8" t="s">
        <v>21323</v>
      </c>
    </row>
    <row r="9033" spans="24:28" x14ac:dyDescent="0.25">
      <c r="X9033">
        <v>9031</v>
      </c>
      <c r="Y9033" s="8" t="s">
        <v>21324</v>
      </c>
      <c r="Z9033">
        <v>311520</v>
      </c>
      <c r="AA9033">
        <v>311511</v>
      </c>
      <c r="AB9033" s="8" t="s">
        <v>21325</v>
      </c>
    </row>
    <row r="9034" spans="24:28" x14ac:dyDescent="0.25">
      <c r="X9034">
        <v>9032</v>
      </c>
      <c r="Y9034" s="8" t="s">
        <v>21326</v>
      </c>
      <c r="Z9034">
        <v>481212</v>
      </c>
      <c r="AA9034">
        <v>488119</v>
      </c>
      <c r="AB9034" s="8" t="s">
        <v>21327</v>
      </c>
    </row>
    <row r="9035" spans="24:28" x14ac:dyDescent="0.25">
      <c r="X9035">
        <v>9033</v>
      </c>
      <c r="Y9035" s="8" t="s">
        <v>21328</v>
      </c>
      <c r="Z9035">
        <v>561450</v>
      </c>
      <c r="AB9035" s="8" t="s">
        <v>21329</v>
      </c>
    </row>
    <row r="9036" spans="24:28" x14ac:dyDescent="0.25">
      <c r="X9036">
        <v>9034</v>
      </c>
      <c r="Y9036" s="8" t="s">
        <v>21330</v>
      </c>
      <c r="Z9036">
        <v>811111</v>
      </c>
      <c r="AA9036">
        <v>441110</v>
      </c>
      <c r="AB9036" s="8" t="s">
        <v>21331</v>
      </c>
    </row>
    <row r="9037" spans="24:28" x14ac:dyDescent="0.25">
      <c r="X9037">
        <v>9035</v>
      </c>
      <c r="Y9037" s="8" t="s">
        <v>21332</v>
      </c>
      <c r="Z9037">
        <v>623110</v>
      </c>
      <c r="AA9037">
        <v>622110</v>
      </c>
      <c r="AB9037" s="8" t="s">
        <v>21333</v>
      </c>
    </row>
    <row r="9038" spans="24:28" x14ac:dyDescent="0.25">
      <c r="X9038">
        <v>9036</v>
      </c>
      <c r="Y9038" s="8" t="s">
        <v>21334</v>
      </c>
      <c r="Z9038">
        <v>334413</v>
      </c>
      <c r="AB9038" s="8" t="s">
        <v>21335</v>
      </c>
    </row>
    <row r="9039" spans="24:28" x14ac:dyDescent="0.25">
      <c r="X9039">
        <v>9037</v>
      </c>
      <c r="Y9039" s="8" t="s">
        <v>21336</v>
      </c>
      <c r="Z9039">
        <v>424440</v>
      </c>
      <c r="AB9039" s="8" t="s">
        <v>21337</v>
      </c>
    </row>
    <row r="9040" spans="24:28" x14ac:dyDescent="0.25">
      <c r="X9040">
        <v>9038</v>
      </c>
      <c r="Y9040" s="8" t="s">
        <v>21338</v>
      </c>
      <c r="Z9040">
        <v>621111</v>
      </c>
      <c r="AB9040" s="8" t="s">
        <v>21339</v>
      </c>
    </row>
    <row r="9041" spans="24:28" x14ac:dyDescent="0.25">
      <c r="X9041">
        <v>9039</v>
      </c>
      <c r="Y9041" s="8" t="s">
        <v>21340</v>
      </c>
      <c r="Z9041">
        <v>523910</v>
      </c>
      <c r="AA9041">
        <v>525920</v>
      </c>
      <c r="AB9041" s="8" t="s">
        <v>21341</v>
      </c>
    </row>
    <row r="9042" spans="24:28" x14ac:dyDescent="0.25">
      <c r="X9042">
        <v>9040</v>
      </c>
      <c r="Y9042" s="8" t="s">
        <v>21342</v>
      </c>
      <c r="Z9042">
        <v>311511</v>
      </c>
      <c r="AB9042" s="8" t="s">
        <v>21343</v>
      </c>
    </row>
    <row r="9043" spans="24:28" x14ac:dyDescent="0.25">
      <c r="X9043">
        <v>9041</v>
      </c>
      <c r="Y9043" s="8" t="s">
        <v>21344</v>
      </c>
      <c r="Z9043">
        <v>113110</v>
      </c>
      <c r="AA9043">
        <v>321113</v>
      </c>
      <c r="AB9043" s="8" t="s">
        <v>21345</v>
      </c>
    </row>
    <row r="9044" spans="24:28" x14ac:dyDescent="0.25">
      <c r="X9044">
        <v>9042</v>
      </c>
      <c r="Y9044" s="8" t="s">
        <v>21346</v>
      </c>
      <c r="Z9044">
        <v>333991</v>
      </c>
      <c r="AB9044" s="8" t="s">
        <v>21347</v>
      </c>
    </row>
    <row r="9045" spans="24:28" x14ac:dyDescent="0.25">
      <c r="X9045">
        <v>9043</v>
      </c>
      <c r="Y9045" s="8" t="s">
        <v>21348</v>
      </c>
      <c r="Z9045">
        <v>813930</v>
      </c>
      <c r="AB9045" s="8" t="s">
        <v>21349</v>
      </c>
    </row>
    <row r="9046" spans="24:28" x14ac:dyDescent="0.25">
      <c r="X9046">
        <v>9044</v>
      </c>
      <c r="Y9046" s="8" t="s">
        <v>21350</v>
      </c>
      <c r="Z9046">
        <v>336390</v>
      </c>
      <c r="AB9046" s="8" t="s">
        <v>21351</v>
      </c>
    </row>
    <row r="9047" spans="24:28" x14ac:dyDescent="0.25">
      <c r="X9047">
        <v>9045</v>
      </c>
      <c r="Y9047" s="8" t="s">
        <v>21352</v>
      </c>
      <c r="Z9047">
        <v>424470</v>
      </c>
      <c r="AA9047">
        <v>424440</v>
      </c>
      <c r="AB9047" s="8" t="s">
        <v>21353</v>
      </c>
    </row>
    <row r="9048" spans="24:28" x14ac:dyDescent="0.25">
      <c r="X9048">
        <v>9046</v>
      </c>
      <c r="Y9048" s="8" t="s">
        <v>21354</v>
      </c>
      <c r="Z9048">
        <v>322110</v>
      </c>
      <c r="AA9048">
        <v>326113</v>
      </c>
      <c r="AB9048" s="8" t="s">
        <v>21355</v>
      </c>
    </row>
    <row r="9049" spans="24:28" x14ac:dyDescent="0.25">
      <c r="X9049">
        <v>9047</v>
      </c>
      <c r="Y9049" s="8" t="s">
        <v>21356</v>
      </c>
      <c r="Z9049">
        <v>335999</v>
      </c>
      <c r="AA9049">
        <v>334416</v>
      </c>
      <c r="AB9049" s="8" t="s">
        <v>21357</v>
      </c>
    </row>
    <row r="9050" spans="24:28" x14ac:dyDescent="0.25">
      <c r="X9050">
        <v>9048</v>
      </c>
      <c r="Y9050" s="8" t="s">
        <v>21358</v>
      </c>
      <c r="Z9050">
        <v>531210</v>
      </c>
      <c r="AA9050">
        <v>533110</v>
      </c>
      <c r="AB9050" s="8" t="s">
        <v>21359</v>
      </c>
    </row>
    <row r="9051" spans="24:28" x14ac:dyDescent="0.25">
      <c r="X9051">
        <v>9049</v>
      </c>
      <c r="Y9051" s="8" t="s">
        <v>21360</v>
      </c>
      <c r="Z9051">
        <v>561422</v>
      </c>
      <c r="AA9051">
        <v>459999</v>
      </c>
      <c r="AB9051" s="8" t="s">
        <v>21361</v>
      </c>
    </row>
    <row r="9052" spans="24:28" x14ac:dyDescent="0.25">
      <c r="X9052">
        <v>9050</v>
      </c>
      <c r="Y9052" s="8" t="s">
        <v>21362</v>
      </c>
      <c r="Z9052">
        <v>621610</v>
      </c>
      <c r="AA9052">
        <v>622110</v>
      </c>
      <c r="AB9052" s="8" t="s">
        <v>21363</v>
      </c>
    </row>
    <row r="9053" spans="24:28" x14ac:dyDescent="0.25">
      <c r="X9053">
        <v>9051</v>
      </c>
      <c r="Y9053" s="8" t="s">
        <v>21364</v>
      </c>
      <c r="Z9053">
        <v>486910</v>
      </c>
      <c r="AB9053" s="8" t="s">
        <v>21365</v>
      </c>
    </row>
    <row r="9054" spans="24:28" x14ac:dyDescent="0.25">
      <c r="X9054">
        <v>9052</v>
      </c>
      <c r="Y9054" s="8" t="s">
        <v>21366</v>
      </c>
      <c r="Z9054">
        <v>325998</v>
      </c>
      <c r="AA9054">
        <v>325199</v>
      </c>
      <c r="AB9054" s="8" t="s">
        <v>21367</v>
      </c>
    </row>
    <row r="9055" spans="24:28" x14ac:dyDescent="0.25">
      <c r="X9055">
        <v>9053</v>
      </c>
      <c r="Y9055" s="8" t="s">
        <v>21368</v>
      </c>
      <c r="Z9055">
        <v>562111</v>
      </c>
      <c r="AB9055" s="8" t="s">
        <v>21369</v>
      </c>
    </row>
    <row r="9056" spans="24:28" x14ac:dyDescent="0.25">
      <c r="X9056">
        <v>9054</v>
      </c>
      <c r="Y9056" s="8" t="s">
        <v>21370</v>
      </c>
      <c r="Z9056">
        <v>212321</v>
      </c>
      <c r="AA9056">
        <v>327320</v>
      </c>
      <c r="AB9056" s="8" t="s">
        <v>21371</v>
      </c>
    </row>
    <row r="9057" spans="24:28" x14ac:dyDescent="0.25">
      <c r="X9057">
        <v>9055</v>
      </c>
      <c r="Y9057" s="8" t="s">
        <v>21372</v>
      </c>
      <c r="Z9057">
        <v>327420</v>
      </c>
      <c r="AA9057">
        <v>325998</v>
      </c>
      <c r="AB9057" s="8" t="s">
        <v>21373</v>
      </c>
    </row>
    <row r="9058" spans="24:28" x14ac:dyDescent="0.25">
      <c r="X9058">
        <v>9056</v>
      </c>
      <c r="Y9058" s="8" t="s">
        <v>21374</v>
      </c>
      <c r="Z9058">
        <v>334510</v>
      </c>
      <c r="AA9058">
        <v>339112</v>
      </c>
      <c r="AB9058" s="8" t="s">
        <v>21375</v>
      </c>
    </row>
    <row r="9059" spans="24:28" x14ac:dyDescent="0.25">
      <c r="X9059">
        <v>9057</v>
      </c>
      <c r="Y9059" s="8" t="s">
        <v>21376</v>
      </c>
      <c r="Z9059">
        <v>336411</v>
      </c>
      <c r="AA9059">
        <v>423860</v>
      </c>
      <c r="AB9059" s="8" t="s">
        <v>21377</v>
      </c>
    </row>
    <row r="9060" spans="24:28" x14ac:dyDescent="0.25">
      <c r="X9060">
        <v>9058</v>
      </c>
      <c r="Y9060" s="8" t="s">
        <v>21378</v>
      </c>
      <c r="Z9060">
        <v>321212</v>
      </c>
      <c r="AA9060">
        <v>321211</v>
      </c>
      <c r="AB9060" s="8" t="s">
        <v>21379</v>
      </c>
    </row>
    <row r="9061" spans="24:28" x14ac:dyDescent="0.25">
      <c r="X9061">
        <v>9059</v>
      </c>
      <c r="Y9061" s="8" t="s">
        <v>21380</v>
      </c>
      <c r="Z9061">
        <v>311812</v>
      </c>
      <c r="AB9061" s="8" t="s">
        <v>21381</v>
      </c>
    </row>
    <row r="9062" spans="24:28" x14ac:dyDescent="0.25">
      <c r="X9062">
        <v>9060</v>
      </c>
      <c r="Y9062" s="8" t="s">
        <v>21382</v>
      </c>
      <c r="Z9062">
        <v>321911</v>
      </c>
      <c r="AA9062">
        <v>326199</v>
      </c>
      <c r="AB9062" s="8" t="s">
        <v>21383</v>
      </c>
    </row>
    <row r="9063" spans="24:28" x14ac:dyDescent="0.25">
      <c r="X9063">
        <v>9061</v>
      </c>
      <c r="Y9063" s="8" t="s">
        <v>21384</v>
      </c>
      <c r="Z9063">
        <v>238390</v>
      </c>
      <c r="AB9063" s="8" t="s">
        <v>21385</v>
      </c>
    </row>
    <row r="9064" spans="24:28" x14ac:dyDescent="0.25">
      <c r="X9064">
        <v>9062</v>
      </c>
      <c r="Y9064" s="8" t="s">
        <v>21386</v>
      </c>
      <c r="Z9064">
        <v>335210</v>
      </c>
      <c r="AA9064">
        <v>449129</v>
      </c>
      <c r="AB9064" s="8" t="s">
        <v>21387</v>
      </c>
    </row>
    <row r="9065" spans="24:28" x14ac:dyDescent="0.25">
      <c r="X9065">
        <v>9063</v>
      </c>
      <c r="Y9065" s="8" t="s">
        <v>21388</v>
      </c>
      <c r="Z9065">
        <v>315190</v>
      </c>
      <c r="AA9065">
        <v>454110</v>
      </c>
      <c r="AB9065" s="8" t="s">
        <v>21389</v>
      </c>
    </row>
    <row r="9066" spans="24:28" x14ac:dyDescent="0.25">
      <c r="X9066">
        <v>9064</v>
      </c>
      <c r="Y9066" s="8" t="s">
        <v>21390</v>
      </c>
      <c r="Z9066">
        <v>721191</v>
      </c>
      <c r="AA9066">
        <v>623990</v>
      </c>
      <c r="AB9066" s="8" t="s">
        <v>21391</v>
      </c>
    </row>
    <row r="9067" spans="24:28" x14ac:dyDescent="0.25">
      <c r="X9067">
        <v>9065</v>
      </c>
      <c r="Y9067" s="8" t="s">
        <v>21392</v>
      </c>
      <c r="Z9067">
        <v>423120</v>
      </c>
      <c r="AA9067">
        <v>335931</v>
      </c>
      <c r="AB9067" s="8" t="s">
        <v>21393</v>
      </c>
    </row>
    <row r="9068" spans="24:28" x14ac:dyDescent="0.25">
      <c r="X9068">
        <v>9066</v>
      </c>
      <c r="Y9068" s="8" t="s">
        <v>21394</v>
      </c>
      <c r="Z9068">
        <v>561622</v>
      </c>
      <c r="AA9068">
        <v>423710</v>
      </c>
      <c r="AB9068" s="8" t="s">
        <v>21395</v>
      </c>
    </row>
    <row r="9069" spans="24:28" x14ac:dyDescent="0.25">
      <c r="X9069">
        <v>9067</v>
      </c>
      <c r="Y9069" s="8" t="s">
        <v>21396</v>
      </c>
      <c r="Z9069">
        <v>485310</v>
      </c>
      <c r="AB9069" s="8" t="s">
        <v>21397</v>
      </c>
    </row>
    <row r="9070" spans="24:28" x14ac:dyDescent="0.25">
      <c r="X9070">
        <v>9068</v>
      </c>
      <c r="Y9070" s="8" t="s">
        <v>21398</v>
      </c>
      <c r="Z9070">
        <v>623311</v>
      </c>
      <c r="AA9070">
        <v>623110</v>
      </c>
      <c r="AB9070" s="8" t="s">
        <v>21399</v>
      </c>
    </row>
    <row r="9071" spans="24:28" x14ac:dyDescent="0.25">
      <c r="X9071">
        <v>9069</v>
      </c>
      <c r="Y9071" s="8" t="s">
        <v>21400</v>
      </c>
      <c r="Z9071">
        <v>519110</v>
      </c>
      <c r="AB9071" s="8" t="s">
        <v>21401</v>
      </c>
    </row>
    <row r="9072" spans="24:28" x14ac:dyDescent="0.25">
      <c r="X9072">
        <v>9070</v>
      </c>
      <c r="Y9072" s="8" t="s">
        <v>21402</v>
      </c>
      <c r="Z9072">
        <v>523910</v>
      </c>
      <c r="AB9072" s="8" t="s">
        <v>21403</v>
      </c>
    </row>
    <row r="9073" spans="24:28" x14ac:dyDescent="0.25">
      <c r="X9073">
        <v>9071</v>
      </c>
      <c r="Y9073" s="8" t="s">
        <v>21404</v>
      </c>
      <c r="Z9073">
        <v>321912</v>
      </c>
      <c r="AB9073" s="8" t="s">
        <v>21405</v>
      </c>
    </row>
    <row r="9074" spans="24:28" x14ac:dyDescent="0.25">
      <c r="X9074">
        <v>9072</v>
      </c>
      <c r="Y9074" s="8" t="s">
        <v>21406</v>
      </c>
      <c r="Z9074">
        <v>524298</v>
      </c>
      <c r="AB9074" s="8" t="s">
        <v>21407</v>
      </c>
    </row>
    <row r="9075" spans="24:28" x14ac:dyDescent="0.25">
      <c r="X9075">
        <v>9073</v>
      </c>
      <c r="Y9075" s="8" t="s">
        <v>21408</v>
      </c>
      <c r="Z9075">
        <v>111422</v>
      </c>
      <c r="AB9075" s="8" t="s">
        <v>21409</v>
      </c>
    </row>
    <row r="9076" spans="24:28" x14ac:dyDescent="0.25">
      <c r="X9076">
        <v>9074</v>
      </c>
      <c r="Y9076" s="8" t="s">
        <v>21410</v>
      </c>
      <c r="Z9076">
        <v>111992</v>
      </c>
      <c r="AA9076">
        <v>112111</v>
      </c>
      <c r="AB9076" s="8" t="s">
        <v>21411</v>
      </c>
    </row>
    <row r="9077" spans="24:28" x14ac:dyDescent="0.25">
      <c r="X9077">
        <v>9075</v>
      </c>
      <c r="Y9077" s="8" t="s">
        <v>21412</v>
      </c>
      <c r="Z9077">
        <v>921150</v>
      </c>
      <c r="AB9077" s="8" t="s">
        <v>21413</v>
      </c>
    </row>
    <row r="9078" spans="24:28" x14ac:dyDescent="0.25">
      <c r="X9078">
        <v>9076</v>
      </c>
      <c r="Y9078" s="8" t="s">
        <v>21414</v>
      </c>
      <c r="Z9078">
        <v>621610</v>
      </c>
      <c r="AB9078" s="8" t="s">
        <v>21415</v>
      </c>
    </row>
    <row r="9079" spans="24:28" x14ac:dyDescent="0.25">
      <c r="X9079">
        <v>9077</v>
      </c>
      <c r="Y9079" s="8" t="s">
        <v>21416</v>
      </c>
      <c r="Z9079">
        <v>722310</v>
      </c>
      <c r="AA9079">
        <v>812332</v>
      </c>
      <c r="AB9079" s="8" t="s">
        <v>21417</v>
      </c>
    </row>
    <row r="9080" spans="24:28" x14ac:dyDescent="0.25">
      <c r="X9080">
        <v>9078</v>
      </c>
      <c r="Y9080" s="8" t="s">
        <v>21418</v>
      </c>
      <c r="Z9080">
        <v>238120</v>
      </c>
      <c r="AB9080" s="8" t="s">
        <v>21419</v>
      </c>
    </row>
    <row r="9081" spans="24:28" x14ac:dyDescent="0.25">
      <c r="X9081">
        <v>9079</v>
      </c>
      <c r="Y9081" s="8" t="s">
        <v>21420</v>
      </c>
      <c r="Z9081">
        <v>621310</v>
      </c>
      <c r="AB9081" s="8" t="s">
        <v>21421</v>
      </c>
    </row>
    <row r="9082" spans="24:28" x14ac:dyDescent="0.25">
      <c r="X9082">
        <v>9080</v>
      </c>
      <c r="Y9082" s="8" t="s">
        <v>21422</v>
      </c>
      <c r="Z9082">
        <v>611420</v>
      </c>
      <c r="AB9082" s="8" t="s">
        <v>21423</v>
      </c>
    </row>
    <row r="9083" spans="24:28" x14ac:dyDescent="0.25">
      <c r="X9083">
        <v>9081</v>
      </c>
      <c r="Y9083" s="8" t="s">
        <v>21424</v>
      </c>
      <c r="Z9083">
        <v>314910</v>
      </c>
      <c r="AB9083" s="8" t="s">
        <v>21425</v>
      </c>
    </row>
    <row r="9084" spans="24:28" x14ac:dyDescent="0.25">
      <c r="X9084">
        <v>9082</v>
      </c>
      <c r="Y9084" s="8" t="s">
        <v>21426</v>
      </c>
      <c r="Z9084">
        <v>541715</v>
      </c>
      <c r="AA9084">
        <v>541380</v>
      </c>
      <c r="AB9084" s="8" t="s">
        <v>21427</v>
      </c>
    </row>
    <row r="9085" spans="24:28" x14ac:dyDescent="0.25">
      <c r="X9085">
        <v>9083</v>
      </c>
      <c r="Y9085" s="8" t="s">
        <v>21428</v>
      </c>
      <c r="Z9085">
        <v>712190</v>
      </c>
      <c r="AA9085">
        <v>459420</v>
      </c>
      <c r="AB9085" s="8" t="s">
        <v>21429</v>
      </c>
    </row>
    <row r="9086" spans="24:28" x14ac:dyDescent="0.25">
      <c r="X9086">
        <v>9084</v>
      </c>
      <c r="Y9086" s="8" t="s">
        <v>21430</v>
      </c>
      <c r="Z9086">
        <v>332913</v>
      </c>
      <c r="AA9086">
        <v>531120</v>
      </c>
      <c r="AB9086" s="8" t="s">
        <v>21431</v>
      </c>
    </row>
    <row r="9087" spans="24:28" x14ac:dyDescent="0.25">
      <c r="X9087">
        <v>9085</v>
      </c>
      <c r="Y9087" s="8" t="s">
        <v>21432</v>
      </c>
      <c r="Z9087">
        <v>423710</v>
      </c>
      <c r="AB9087" s="8" t="s">
        <v>21433</v>
      </c>
    </row>
    <row r="9088" spans="24:28" x14ac:dyDescent="0.25">
      <c r="X9088">
        <v>9086</v>
      </c>
      <c r="Y9088" s="8" t="s">
        <v>21434</v>
      </c>
      <c r="Z9088">
        <v>492110</v>
      </c>
      <c r="AB9088" s="8" t="s">
        <v>21435</v>
      </c>
    </row>
    <row r="9089" spans="24:28" x14ac:dyDescent="0.25">
      <c r="X9089">
        <v>9087</v>
      </c>
      <c r="Y9089" s="8" t="s">
        <v>21436</v>
      </c>
      <c r="Z9089">
        <v>722320</v>
      </c>
      <c r="AB9089" s="8" t="s">
        <v>21437</v>
      </c>
    </row>
    <row r="9090" spans="24:28" x14ac:dyDescent="0.25">
      <c r="X9090">
        <v>9088</v>
      </c>
      <c r="Y9090" s="8" t="s">
        <v>21438</v>
      </c>
      <c r="Z9090">
        <v>444220</v>
      </c>
      <c r="AA9090">
        <v>326199</v>
      </c>
      <c r="AB9090" s="8" t="s">
        <v>21439</v>
      </c>
    </row>
    <row r="9091" spans="24:28" x14ac:dyDescent="0.25">
      <c r="X9091">
        <v>9089</v>
      </c>
      <c r="Y9091" s="8" t="s">
        <v>21440</v>
      </c>
      <c r="Z9091">
        <v>512250</v>
      </c>
      <c r="AB9091" s="8" t="s">
        <v>21441</v>
      </c>
    </row>
    <row r="9092" spans="24:28" x14ac:dyDescent="0.25">
      <c r="X9092">
        <v>9090</v>
      </c>
      <c r="Y9092" s="8" t="s">
        <v>21442</v>
      </c>
      <c r="Z9092">
        <v>424460</v>
      </c>
      <c r="AA9092">
        <v>311710</v>
      </c>
      <c r="AB9092" s="8" t="s">
        <v>21443</v>
      </c>
    </row>
    <row r="9093" spans="24:28" x14ac:dyDescent="0.25">
      <c r="X9093">
        <v>9091</v>
      </c>
      <c r="Y9093" s="8" t="s">
        <v>21444</v>
      </c>
      <c r="Z9093">
        <v>337910</v>
      </c>
      <c r="AA9093">
        <v>337126</v>
      </c>
      <c r="AB9093" s="8" t="s">
        <v>21445</v>
      </c>
    </row>
    <row r="9094" spans="24:28" x14ac:dyDescent="0.25">
      <c r="X9094">
        <v>9092</v>
      </c>
      <c r="Y9094" s="8" t="s">
        <v>21446</v>
      </c>
      <c r="Z9094">
        <v>321918</v>
      </c>
      <c r="AA9094">
        <v>444110</v>
      </c>
      <c r="AB9094" s="8" t="s">
        <v>21447</v>
      </c>
    </row>
    <row r="9095" spans="24:28" x14ac:dyDescent="0.25">
      <c r="X9095">
        <v>9093</v>
      </c>
      <c r="Y9095" s="8" t="s">
        <v>21448</v>
      </c>
      <c r="Z9095">
        <v>331221</v>
      </c>
      <c r="AB9095" s="8" t="s">
        <v>21449</v>
      </c>
    </row>
    <row r="9096" spans="24:28" x14ac:dyDescent="0.25">
      <c r="X9096">
        <v>9094</v>
      </c>
      <c r="Y9096" s="8" t="s">
        <v>21450</v>
      </c>
      <c r="Z9096">
        <v>811111</v>
      </c>
      <c r="AA9096">
        <v>441110</v>
      </c>
      <c r="AB9096" s="8" t="s">
        <v>21451</v>
      </c>
    </row>
    <row r="9097" spans="24:28" x14ac:dyDescent="0.25">
      <c r="X9097">
        <v>9095</v>
      </c>
      <c r="Y9097" s="8" t="s">
        <v>21452</v>
      </c>
      <c r="Z9097">
        <v>484122</v>
      </c>
      <c r="AB9097" s="8" t="s">
        <v>21453</v>
      </c>
    </row>
    <row r="9098" spans="24:28" x14ac:dyDescent="0.25">
      <c r="X9098">
        <v>9096</v>
      </c>
      <c r="Y9098" s="8" t="s">
        <v>21454</v>
      </c>
      <c r="Z9098">
        <v>322211</v>
      </c>
      <c r="AB9098" s="8" t="s">
        <v>21455</v>
      </c>
    </row>
    <row r="9099" spans="24:28" x14ac:dyDescent="0.25">
      <c r="X9099">
        <v>9097</v>
      </c>
      <c r="Y9099" s="8" t="s">
        <v>21456</v>
      </c>
      <c r="Z9099">
        <v>531320</v>
      </c>
      <c r="AB9099" s="8" t="s">
        <v>21457</v>
      </c>
    </row>
    <row r="9100" spans="24:28" x14ac:dyDescent="0.25">
      <c r="X9100">
        <v>9098</v>
      </c>
      <c r="Y9100" s="8" t="s">
        <v>21458</v>
      </c>
      <c r="Z9100">
        <v>212321</v>
      </c>
      <c r="AA9100">
        <v>327991</v>
      </c>
      <c r="AB9100" s="8" t="s">
        <v>21459</v>
      </c>
    </row>
    <row r="9101" spans="24:28" x14ac:dyDescent="0.25">
      <c r="X9101">
        <v>9099</v>
      </c>
      <c r="Y9101" s="8" t="s">
        <v>21460</v>
      </c>
      <c r="Z9101">
        <v>621391</v>
      </c>
      <c r="AA9101">
        <v>621111</v>
      </c>
      <c r="AB9101" s="8" t="s">
        <v>21461</v>
      </c>
    </row>
    <row r="9102" spans="24:28" x14ac:dyDescent="0.25">
      <c r="X9102">
        <v>9100</v>
      </c>
      <c r="Y9102" s="8" t="s">
        <v>21462</v>
      </c>
      <c r="Z9102">
        <v>561431</v>
      </c>
      <c r="AA9102">
        <v>488510</v>
      </c>
      <c r="AB9102" s="8" t="s">
        <v>21463</v>
      </c>
    </row>
    <row r="9103" spans="24:28" x14ac:dyDescent="0.25">
      <c r="X9103">
        <v>9101</v>
      </c>
      <c r="Y9103" s="8" t="s">
        <v>21464</v>
      </c>
      <c r="Z9103">
        <v>561720</v>
      </c>
      <c r="AB9103" s="8" t="s">
        <v>21465</v>
      </c>
    </row>
    <row r="9104" spans="24:28" x14ac:dyDescent="0.25">
      <c r="X9104">
        <v>9102</v>
      </c>
      <c r="Y9104" s="8" t="s">
        <v>21466</v>
      </c>
      <c r="Z9104">
        <v>331315</v>
      </c>
      <c r="AB9104" s="8" t="s">
        <v>21467</v>
      </c>
    </row>
    <row r="9105" spans="24:28" x14ac:dyDescent="0.25">
      <c r="X9105">
        <v>9103</v>
      </c>
      <c r="Y9105" s="8" t="s">
        <v>21468</v>
      </c>
      <c r="Z9105">
        <v>712190</v>
      </c>
      <c r="AA9105">
        <v>453220</v>
      </c>
      <c r="AB9105" s="8" t="s">
        <v>21469</v>
      </c>
    </row>
    <row r="9106" spans="24:28" x14ac:dyDescent="0.25">
      <c r="X9106">
        <v>9104</v>
      </c>
      <c r="Y9106" s="8" t="s">
        <v>21470</v>
      </c>
      <c r="Z9106">
        <v>541990</v>
      </c>
      <c r="AA9106">
        <v>337215</v>
      </c>
      <c r="AB9106" s="8" t="s">
        <v>21471</v>
      </c>
    </row>
    <row r="9107" spans="24:28" x14ac:dyDescent="0.25">
      <c r="X9107">
        <v>9105</v>
      </c>
      <c r="Y9107" s="8" t="s">
        <v>21472</v>
      </c>
      <c r="Z9107">
        <v>332911</v>
      </c>
      <c r="AA9107">
        <v>334515</v>
      </c>
      <c r="AB9107" s="8" t="s">
        <v>21473</v>
      </c>
    </row>
    <row r="9108" spans="24:28" x14ac:dyDescent="0.25">
      <c r="X9108">
        <v>9106</v>
      </c>
      <c r="Y9108" s="8" t="s">
        <v>21474</v>
      </c>
      <c r="Z9108">
        <v>481212</v>
      </c>
      <c r="AB9108" s="8" t="s">
        <v>21475</v>
      </c>
    </row>
    <row r="9109" spans="24:28" x14ac:dyDescent="0.25">
      <c r="X9109">
        <v>9107</v>
      </c>
      <c r="Y9109" s="8" t="s">
        <v>21476</v>
      </c>
      <c r="Z9109">
        <v>722310</v>
      </c>
      <c r="AB9109" s="8" t="s">
        <v>21477</v>
      </c>
    </row>
    <row r="9110" spans="24:28" x14ac:dyDescent="0.25">
      <c r="X9110">
        <v>9108</v>
      </c>
      <c r="Y9110" s="8" t="s">
        <v>21478</v>
      </c>
      <c r="Z9110">
        <v>524210</v>
      </c>
      <c r="AA9110">
        <v>541612</v>
      </c>
      <c r="AB9110" s="8" t="s">
        <v>21479</v>
      </c>
    </row>
    <row r="9111" spans="24:28" x14ac:dyDescent="0.25">
      <c r="X9111">
        <v>9109</v>
      </c>
      <c r="Y9111" s="8" t="s">
        <v>21480</v>
      </c>
      <c r="Z9111">
        <v>922140</v>
      </c>
      <c r="AB9111" s="8" t="s">
        <v>21481</v>
      </c>
    </row>
    <row r="9112" spans="24:28" x14ac:dyDescent="0.25">
      <c r="X9112">
        <v>9110</v>
      </c>
      <c r="Y9112" s="8" t="s">
        <v>21482</v>
      </c>
      <c r="Z9112">
        <v>541930</v>
      </c>
      <c r="AA9112">
        <v>518210</v>
      </c>
      <c r="AB9112" s="8" t="s">
        <v>21483</v>
      </c>
    </row>
    <row r="9113" spans="24:28" x14ac:dyDescent="0.25">
      <c r="X9113">
        <v>9111</v>
      </c>
      <c r="Y9113" s="8" t="s">
        <v>21484</v>
      </c>
      <c r="Z9113">
        <v>721310</v>
      </c>
      <c r="AB9113" s="8" t="s">
        <v>21485</v>
      </c>
    </row>
    <row r="9114" spans="24:28" x14ac:dyDescent="0.25">
      <c r="X9114">
        <v>9112</v>
      </c>
      <c r="Y9114" s="8" t="s">
        <v>21486</v>
      </c>
      <c r="Z9114">
        <v>333413</v>
      </c>
      <c r="AB9114" s="8" t="s">
        <v>21487</v>
      </c>
    </row>
    <row r="9115" spans="24:28" x14ac:dyDescent="0.25">
      <c r="X9115">
        <v>9113</v>
      </c>
      <c r="Y9115" s="8" t="s">
        <v>21488</v>
      </c>
      <c r="Z9115">
        <v>517312</v>
      </c>
      <c r="AB9115" s="8" t="s">
        <v>21489</v>
      </c>
    </row>
    <row r="9116" spans="24:28" x14ac:dyDescent="0.25">
      <c r="X9116">
        <v>9114</v>
      </c>
      <c r="Y9116" s="8" t="s">
        <v>21490</v>
      </c>
      <c r="Z9116">
        <v>325413</v>
      </c>
      <c r="AB9116" s="8" t="s">
        <v>21491</v>
      </c>
    </row>
    <row r="9117" spans="24:28" x14ac:dyDescent="0.25">
      <c r="X9117">
        <v>9115</v>
      </c>
      <c r="Y9117" s="8" t="s">
        <v>21492</v>
      </c>
      <c r="Z9117">
        <v>448110</v>
      </c>
      <c r="AA9117">
        <v>454110</v>
      </c>
      <c r="AB9117" s="8" t="s">
        <v>21493</v>
      </c>
    </row>
    <row r="9118" spans="24:28" x14ac:dyDescent="0.25">
      <c r="X9118">
        <v>9116</v>
      </c>
      <c r="Y9118" s="8" t="s">
        <v>21494</v>
      </c>
      <c r="Z9118">
        <v>519120</v>
      </c>
      <c r="AB9118" s="8" t="s">
        <v>21495</v>
      </c>
    </row>
    <row r="9119" spans="24:28" x14ac:dyDescent="0.25">
      <c r="X9119">
        <v>9117</v>
      </c>
      <c r="Y9119" s="8" t="s">
        <v>21496</v>
      </c>
      <c r="Z9119">
        <v>112111</v>
      </c>
      <c r="AB9119" s="8" t="s">
        <v>21497</v>
      </c>
    </row>
    <row r="9120" spans="24:28" x14ac:dyDescent="0.25">
      <c r="X9120">
        <v>9118</v>
      </c>
      <c r="Y9120" s="8" t="s">
        <v>21498</v>
      </c>
      <c r="Z9120">
        <v>325314</v>
      </c>
      <c r="AB9120" s="8" t="s">
        <v>21499</v>
      </c>
    </row>
    <row r="9121" spans="24:28" x14ac:dyDescent="0.25">
      <c r="X9121">
        <v>9119</v>
      </c>
      <c r="Y9121" s="8" t="s">
        <v>21500</v>
      </c>
      <c r="Z9121">
        <v>424940</v>
      </c>
      <c r="AA9121">
        <v>424450</v>
      </c>
      <c r="AB9121" s="8" t="s">
        <v>21501</v>
      </c>
    </row>
    <row r="9122" spans="24:28" x14ac:dyDescent="0.25">
      <c r="X9122">
        <v>9120</v>
      </c>
      <c r="Y9122" s="8" t="s">
        <v>21502</v>
      </c>
      <c r="Z9122">
        <v>332999</v>
      </c>
      <c r="AA9122">
        <v>424720</v>
      </c>
      <c r="AB9122" s="8" t="s">
        <v>21503</v>
      </c>
    </row>
    <row r="9123" spans="24:28" x14ac:dyDescent="0.25">
      <c r="X9123">
        <v>9121</v>
      </c>
      <c r="Y9123" s="8" t="s">
        <v>21504</v>
      </c>
      <c r="Z9123">
        <v>488111</v>
      </c>
      <c r="AB9123" s="8" t="s">
        <v>21505</v>
      </c>
    </row>
    <row r="9124" spans="24:28" x14ac:dyDescent="0.25">
      <c r="X9124">
        <v>9122</v>
      </c>
      <c r="Y9124" s="8" t="s">
        <v>21506</v>
      </c>
      <c r="Z9124">
        <v>424210</v>
      </c>
      <c r="AA9124">
        <v>325412</v>
      </c>
      <c r="AB9124" s="8" t="s">
        <v>21507</v>
      </c>
    </row>
    <row r="9125" spans="24:28" x14ac:dyDescent="0.25">
      <c r="X9125">
        <v>9123</v>
      </c>
      <c r="Y9125" s="8" t="s">
        <v>21508</v>
      </c>
      <c r="Z9125">
        <v>541860</v>
      </c>
      <c r="AA9125">
        <v>459999</v>
      </c>
      <c r="AB9125" s="8" t="s">
        <v>21509</v>
      </c>
    </row>
    <row r="9126" spans="24:28" x14ac:dyDescent="0.25">
      <c r="X9126">
        <v>9124</v>
      </c>
      <c r="Y9126" s="8" t="s">
        <v>21510</v>
      </c>
      <c r="Z9126">
        <v>335129</v>
      </c>
      <c r="AB9126" s="8" t="s">
        <v>21511</v>
      </c>
    </row>
    <row r="9127" spans="24:28" x14ac:dyDescent="0.25">
      <c r="X9127">
        <v>9125</v>
      </c>
      <c r="Y9127" s="8" t="s">
        <v>21512</v>
      </c>
      <c r="Z9127">
        <v>424920</v>
      </c>
      <c r="AA9127">
        <v>511130</v>
      </c>
      <c r="AB9127" s="8" t="s">
        <v>21513</v>
      </c>
    </row>
    <row r="9128" spans="24:28" x14ac:dyDescent="0.25">
      <c r="X9128">
        <v>9126</v>
      </c>
      <c r="Y9128" s="8" t="s">
        <v>21514</v>
      </c>
      <c r="Z9128">
        <v>315210</v>
      </c>
      <c r="AA9128">
        <v>315220</v>
      </c>
      <c r="AB9128" s="8" t="s">
        <v>21515</v>
      </c>
    </row>
    <row r="9129" spans="24:28" x14ac:dyDescent="0.25">
      <c r="X9129">
        <v>9127</v>
      </c>
      <c r="Y9129" s="8" t="s">
        <v>21516</v>
      </c>
      <c r="Z9129">
        <v>424990</v>
      </c>
      <c r="AA9129">
        <v>561910</v>
      </c>
      <c r="AB9129" s="8" t="s">
        <v>21517</v>
      </c>
    </row>
    <row r="9130" spans="24:28" x14ac:dyDescent="0.25">
      <c r="X9130">
        <v>9128</v>
      </c>
      <c r="Y9130" s="8" t="s">
        <v>21518</v>
      </c>
      <c r="Z9130">
        <v>488320</v>
      </c>
      <c r="AB9130" s="8" t="s">
        <v>21519</v>
      </c>
    </row>
    <row r="9131" spans="24:28" x14ac:dyDescent="0.25">
      <c r="X9131">
        <v>9129</v>
      </c>
      <c r="Y9131" s="8" t="s">
        <v>21520</v>
      </c>
      <c r="Z9131">
        <v>623311</v>
      </c>
      <c r="AB9131" s="8" t="s">
        <v>21521</v>
      </c>
    </row>
    <row r="9132" spans="24:28" x14ac:dyDescent="0.25">
      <c r="X9132">
        <v>9130</v>
      </c>
      <c r="Y9132" s="8" t="s">
        <v>21522</v>
      </c>
      <c r="Z9132">
        <v>331512</v>
      </c>
      <c r="AB9132" s="8" t="s">
        <v>21523</v>
      </c>
    </row>
    <row r="9133" spans="24:28" x14ac:dyDescent="0.25">
      <c r="X9133">
        <v>9131</v>
      </c>
      <c r="Y9133" s="8" t="s">
        <v>21524</v>
      </c>
      <c r="Z9133">
        <v>334118</v>
      </c>
      <c r="AA9133">
        <v>333316</v>
      </c>
      <c r="AB9133" s="8" t="s">
        <v>21525</v>
      </c>
    </row>
    <row r="9134" spans="24:28" x14ac:dyDescent="0.25">
      <c r="X9134">
        <v>9132</v>
      </c>
      <c r="Y9134" s="8" t="s">
        <v>21526</v>
      </c>
      <c r="Z9134">
        <v>621410</v>
      </c>
      <c r="AB9134" s="8" t="s">
        <v>21527</v>
      </c>
    </row>
    <row r="9135" spans="24:28" x14ac:dyDescent="0.25">
      <c r="X9135">
        <v>9133</v>
      </c>
      <c r="Y9135" s="8" t="s">
        <v>21528</v>
      </c>
      <c r="Z9135">
        <v>513130</v>
      </c>
      <c r="AB9135" s="8" t="s">
        <v>21529</v>
      </c>
    </row>
    <row r="9136" spans="24:28" x14ac:dyDescent="0.25">
      <c r="X9136">
        <v>9134</v>
      </c>
      <c r="Y9136" s="8" t="s">
        <v>21530</v>
      </c>
      <c r="Z9136">
        <v>812199</v>
      </c>
      <c r="AA9136">
        <v>512110</v>
      </c>
      <c r="AB9136" s="8" t="s">
        <v>21531</v>
      </c>
    </row>
    <row r="9137" spans="24:28" x14ac:dyDescent="0.25">
      <c r="X9137">
        <v>9135</v>
      </c>
      <c r="Y9137" s="8" t="s">
        <v>21532</v>
      </c>
      <c r="Z9137">
        <v>711110</v>
      </c>
      <c r="AA9137">
        <v>611610</v>
      </c>
      <c r="AB9137" s="8" t="s">
        <v>21533</v>
      </c>
    </row>
    <row r="9138" spans="24:28" x14ac:dyDescent="0.25">
      <c r="X9138">
        <v>9136</v>
      </c>
      <c r="Y9138" s="8" t="s">
        <v>21534</v>
      </c>
      <c r="Z9138">
        <v>711219</v>
      </c>
      <c r="AB9138" s="8" t="s">
        <v>21535</v>
      </c>
    </row>
    <row r="9139" spans="24:28" x14ac:dyDescent="0.25">
      <c r="X9139">
        <v>9137</v>
      </c>
      <c r="Y9139" s="8" t="s">
        <v>21536</v>
      </c>
      <c r="Z9139">
        <v>336112</v>
      </c>
      <c r="AB9139" s="8" t="s">
        <v>21537</v>
      </c>
    </row>
    <row r="9140" spans="24:28" x14ac:dyDescent="0.25">
      <c r="X9140">
        <v>9138</v>
      </c>
      <c r="Y9140" s="8" t="s">
        <v>21538</v>
      </c>
      <c r="Z9140">
        <v>922120</v>
      </c>
      <c r="AB9140" s="8" t="s">
        <v>21539</v>
      </c>
    </row>
    <row r="9141" spans="24:28" x14ac:dyDescent="0.25">
      <c r="X9141">
        <v>9139</v>
      </c>
      <c r="Y9141" s="8" t="s">
        <v>21540</v>
      </c>
      <c r="Z9141">
        <v>333241</v>
      </c>
      <c r="AB9141" s="8" t="s">
        <v>21541</v>
      </c>
    </row>
    <row r="9142" spans="24:28" x14ac:dyDescent="0.25">
      <c r="X9142">
        <v>9140</v>
      </c>
      <c r="Y9142" s="8" t="s">
        <v>21542</v>
      </c>
      <c r="Z9142">
        <v>237120</v>
      </c>
      <c r="AB9142" s="8" t="s">
        <v>21543</v>
      </c>
    </row>
    <row r="9143" spans="24:28" x14ac:dyDescent="0.25">
      <c r="X9143">
        <v>9141</v>
      </c>
      <c r="Y9143" s="8" t="s">
        <v>21544</v>
      </c>
      <c r="Z9143">
        <v>213111</v>
      </c>
      <c r="AB9143" s="8" t="s">
        <v>21545</v>
      </c>
    </row>
    <row r="9144" spans="24:28" x14ac:dyDescent="0.25">
      <c r="X9144">
        <v>9142</v>
      </c>
      <c r="Y9144" s="8" t="s">
        <v>21546</v>
      </c>
      <c r="Z9144">
        <v>333248</v>
      </c>
      <c r="AB9144" s="8" t="s">
        <v>21547</v>
      </c>
    </row>
    <row r="9145" spans="24:28" x14ac:dyDescent="0.25">
      <c r="X9145">
        <v>9143</v>
      </c>
      <c r="Y9145" s="8" t="s">
        <v>21548</v>
      </c>
      <c r="Z9145">
        <v>487210</v>
      </c>
      <c r="AB9145" s="8" t="s">
        <v>21549</v>
      </c>
    </row>
    <row r="9146" spans="24:28" x14ac:dyDescent="0.25">
      <c r="X9146">
        <v>9144</v>
      </c>
      <c r="Y9146" s="8" t="s">
        <v>21550</v>
      </c>
      <c r="Z9146">
        <v>713290</v>
      </c>
      <c r="AB9146" s="8" t="s">
        <v>21551</v>
      </c>
    </row>
    <row r="9147" spans="24:28" x14ac:dyDescent="0.25">
      <c r="X9147">
        <v>9145</v>
      </c>
      <c r="Y9147" s="8" t="s">
        <v>21552</v>
      </c>
      <c r="Z9147">
        <v>624410</v>
      </c>
      <c r="AB9147" s="8" t="s">
        <v>21553</v>
      </c>
    </row>
    <row r="9148" spans="24:28" x14ac:dyDescent="0.25">
      <c r="X9148">
        <v>9146</v>
      </c>
      <c r="Y9148" s="8" t="s">
        <v>21554</v>
      </c>
      <c r="Z9148">
        <v>541840</v>
      </c>
      <c r="AA9148">
        <v>541511</v>
      </c>
      <c r="AB9148" s="8" t="s">
        <v>21555</v>
      </c>
    </row>
    <row r="9149" spans="24:28" x14ac:dyDescent="0.25">
      <c r="X9149">
        <v>9147</v>
      </c>
      <c r="Y9149" s="8" t="s">
        <v>21556</v>
      </c>
      <c r="Z9149">
        <v>512199</v>
      </c>
      <c r="AB9149" s="8" t="s">
        <v>21557</v>
      </c>
    </row>
    <row r="9150" spans="24:28" x14ac:dyDescent="0.25">
      <c r="X9150">
        <v>9148</v>
      </c>
      <c r="Y9150" s="8" t="s">
        <v>21558</v>
      </c>
      <c r="Z9150">
        <v>213112</v>
      </c>
      <c r="AA9150">
        <v>237120</v>
      </c>
      <c r="AB9150" s="8" t="s">
        <v>21559</v>
      </c>
    </row>
    <row r="9151" spans="24:28" x14ac:dyDescent="0.25">
      <c r="X9151">
        <v>9149</v>
      </c>
      <c r="Y9151" s="8" t="s">
        <v>21560</v>
      </c>
      <c r="Z9151">
        <v>314999</v>
      </c>
      <c r="AA9151">
        <v>326150</v>
      </c>
      <c r="AB9151" s="8" t="s">
        <v>21561</v>
      </c>
    </row>
    <row r="9152" spans="24:28" x14ac:dyDescent="0.25">
      <c r="X9152">
        <v>9150</v>
      </c>
      <c r="Y9152" s="8" t="s">
        <v>21562</v>
      </c>
      <c r="Z9152">
        <v>531110</v>
      </c>
      <c r="AA9152">
        <v>541850</v>
      </c>
      <c r="AB9152" s="8" t="s">
        <v>21563</v>
      </c>
    </row>
    <row r="9153" spans="24:28" x14ac:dyDescent="0.25">
      <c r="X9153">
        <v>9151</v>
      </c>
      <c r="Y9153" s="8" t="s">
        <v>21564</v>
      </c>
      <c r="Z9153">
        <v>333618</v>
      </c>
      <c r="AA9153">
        <v>336310</v>
      </c>
      <c r="AB9153" s="8" t="s">
        <v>21565</v>
      </c>
    </row>
    <row r="9154" spans="24:28" x14ac:dyDescent="0.25">
      <c r="X9154">
        <v>9152</v>
      </c>
      <c r="Y9154" s="8" t="s">
        <v>21566</v>
      </c>
      <c r="Z9154">
        <v>423120</v>
      </c>
      <c r="AB9154" s="8" t="s">
        <v>21567</v>
      </c>
    </row>
    <row r="9155" spans="24:28" x14ac:dyDescent="0.25">
      <c r="X9155">
        <v>9153</v>
      </c>
      <c r="Y9155" s="8" t="s">
        <v>21568</v>
      </c>
      <c r="Z9155">
        <v>611430</v>
      </c>
      <c r="AB9155" s="8" t="s">
        <v>21569</v>
      </c>
    </row>
    <row r="9156" spans="24:28" x14ac:dyDescent="0.25">
      <c r="X9156">
        <v>9154</v>
      </c>
      <c r="Y9156" s="8" t="s">
        <v>21570</v>
      </c>
      <c r="Z9156">
        <v>332996</v>
      </c>
      <c r="AB9156" s="8" t="s">
        <v>21571</v>
      </c>
    </row>
    <row r="9157" spans="24:28" x14ac:dyDescent="0.25">
      <c r="X9157">
        <v>9155</v>
      </c>
      <c r="Y9157" s="8" t="s">
        <v>21572</v>
      </c>
      <c r="Z9157">
        <v>561720</v>
      </c>
      <c r="AA9157">
        <v>531210</v>
      </c>
      <c r="AB9157" s="8" t="s">
        <v>21573</v>
      </c>
    </row>
    <row r="9158" spans="24:28" x14ac:dyDescent="0.25">
      <c r="X9158">
        <v>9156</v>
      </c>
      <c r="Y9158" s="8" t="s">
        <v>18833</v>
      </c>
      <c r="Z9158">
        <v>445299</v>
      </c>
      <c r="AB9158" s="8" t="s">
        <v>21574</v>
      </c>
    </row>
    <row r="9159" spans="24:28" x14ac:dyDescent="0.25">
      <c r="X9159">
        <v>9157</v>
      </c>
      <c r="Y9159" s="8" t="s">
        <v>21575</v>
      </c>
      <c r="Z9159">
        <v>325413</v>
      </c>
      <c r="AA9159">
        <v>541714</v>
      </c>
      <c r="AB9159" s="8" t="s">
        <v>21576</v>
      </c>
    </row>
    <row r="9160" spans="24:28" x14ac:dyDescent="0.25">
      <c r="X9160">
        <v>9158</v>
      </c>
      <c r="Y9160" s="8" t="s">
        <v>21577</v>
      </c>
      <c r="Z9160">
        <v>333249</v>
      </c>
      <c r="AA9160">
        <v>541511</v>
      </c>
      <c r="AB9160" s="8" t="s">
        <v>21578</v>
      </c>
    </row>
    <row r="9161" spans="24:28" x14ac:dyDescent="0.25">
      <c r="X9161">
        <v>9159</v>
      </c>
      <c r="Y9161" s="8" t="s">
        <v>21579</v>
      </c>
      <c r="Z9161">
        <v>445110</v>
      </c>
      <c r="AA9161">
        <v>311991</v>
      </c>
      <c r="AB9161" s="8" t="s">
        <v>21580</v>
      </c>
    </row>
    <row r="9162" spans="24:28" x14ac:dyDescent="0.25">
      <c r="X9162">
        <v>9160</v>
      </c>
      <c r="Y9162" s="8" t="s">
        <v>21581</v>
      </c>
      <c r="Z9162">
        <v>531320</v>
      </c>
      <c r="AA9162">
        <v>541990</v>
      </c>
      <c r="AB9162" s="8" t="s">
        <v>21582</v>
      </c>
    </row>
    <row r="9163" spans="24:28" x14ac:dyDescent="0.25">
      <c r="X9163">
        <v>9161</v>
      </c>
      <c r="Y9163" s="8" t="s">
        <v>21583</v>
      </c>
      <c r="Z9163">
        <v>311821</v>
      </c>
      <c r="AA9163">
        <v>311421</v>
      </c>
      <c r="AB9163" s="8" t="s">
        <v>21584</v>
      </c>
    </row>
    <row r="9164" spans="24:28" x14ac:dyDescent="0.25">
      <c r="X9164">
        <v>9162</v>
      </c>
      <c r="Y9164" s="8" t="s">
        <v>21585</v>
      </c>
      <c r="Z9164">
        <v>513210</v>
      </c>
      <c r="AB9164" s="8" t="s">
        <v>21586</v>
      </c>
    </row>
    <row r="9165" spans="24:28" x14ac:dyDescent="0.25">
      <c r="X9165">
        <v>9163</v>
      </c>
      <c r="Y9165" s="8" t="s">
        <v>21587</v>
      </c>
      <c r="Z9165">
        <v>324110</v>
      </c>
      <c r="AA9165">
        <v>486910</v>
      </c>
      <c r="AB9165" s="8" t="s">
        <v>21588</v>
      </c>
    </row>
    <row r="9166" spans="24:28" x14ac:dyDescent="0.25">
      <c r="X9166">
        <v>9164</v>
      </c>
      <c r="Y9166" s="8" t="s">
        <v>21589</v>
      </c>
      <c r="Z9166">
        <v>811219</v>
      </c>
      <c r="AB9166" s="8" t="s">
        <v>21590</v>
      </c>
    </row>
    <row r="9167" spans="24:28" x14ac:dyDescent="0.25">
      <c r="X9167">
        <v>9165</v>
      </c>
      <c r="Y9167" s="8" t="s">
        <v>21591</v>
      </c>
      <c r="Z9167">
        <v>311941</v>
      </c>
      <c r="AA9167">
        <v>325612</v>
      </c>
      <c r="AB9167" s="8" t="s">
        <v>21592</v>
      </c>
    </row>
    <row r="9168" spans="24:28" x14ac:dyDescent="0.25">
      <c r="X9168">
        <v>9166</v>
      </c>
      <c r="Y9168" s="8" t="s">
        <v>21593</v>
      </c>
      <c r="Z9168">
        <v>325910</v>
      </c>
      <c r="AA9168">
        <v>325130</v>
      </c>
      <c r="AB9168" s="8" t="s">
        <v>21594</v>
      </c>
    </row>
    <row r="9169" spans="24:28" x14ac:dyDescent="0.25">
      <c r="X9169">
        <v>9167</v>
      </c>
      <c r="Y9169" s="8" t="s">
        <v>21595</v>
      </c>
      <c r="Z9169">
        <v>334511</v>
      </c>
      <c r="AA9169">
        <v>333310</v>
      </c>
      <c r="AB9169" s="8" t="s">
        <v>21596</v>
      </c>
    </row>
    <row r="9170" spans="24:28" x14ac:dyDescent="0.25">
      <c r="X9170">
        <v>9168</v>
      </c>
      <c r="Y9170" s="8" t="s">
        <v>21597</v>
      </c>
      <c r="Z9170">
        <v>623312</v>
      </c>
      <c r="AB9170" s="8" t="s">
        <v>21598</v>
      </c>
    </row>
    <row r="9171" spans="24:28" x14ac:dyDescent="0.25">
      <c r="X9171">
        <v>9169</v>
      </c>
      <c r="Y9171" s="8" t="s">
        <v>21599</v>
      </c>
      <c r="Z9171">
        <v>321999</v>
      </c>
      <c r="AA9171">
        <v>321992</v>
      </c>
      <c r="AB9171" s="8" t="s">
        <v>21600</v>
      </c>
    </row>
    <row r="9172" spans="24:28" x14ac:dyDescent="0.25">
      <c r="X9172">
        <v>9170</v>
      </c>
      <c r="Y9172" s="8" t="s">
        <v>21601</v>
      </c>
      <c r="Z9172">
        <v>321219</v>
      </c>
      <c r="AB9172" s="8" t="s">
        <v>21602</v>
      </c>
    </row>
    <row r="9173" spans="24:28" x14ac:dyDescent="0.25">
      <c r="X9173">
        <v>9171</v>
      </c>
      <c r="Y9173" s="8" t="s">
        <v>21603</v>
      </c>
      <c r="Z9173">
        <v>332431</v>
      </c>
      <c r="AB9173" s="8" t="s">
        <v>21604</v>
      </c>
    </row>
    <row r="9174" spans="24:28" x14ac:dyDescent="0.25">
      <c r="X9174">
        <v>9172</v>
      </c>
      <c r="Y9174" s="8" t="s">
        <v>21605</v>
      </c>
      <c r="Z9174">
        <v>561450</v>
      </c>
      <c r="AA9174">
        <v>541611</v>
      </c>
      <c r="AB9174" s="8" t="s">
        <v>21606</v>
      </c>
    </row>
    <row r="9175" spans="24:28" x14ac:dyDescent="0.25">
      <c r="X9175">
        <v>9173</v>
      </c>
      <c r="Y9175" s="8" t="s">
        <v>21607</v>
      </c>
      <c r="Z9175">
        <v>111333</v>
      </c>
      <c r="AB9175" s="8" t="s">
        <v>21608</v>
      </c>
    </row>
    <row r="9176" spans="24:28" x14ac:dyDescent="0.25">
      <c r="X9176">
        <v>9174</v>
      </c>
      <c r="Y9176" s="8" t="s">
        <v>21609</v>
      </c>
      <c r="Z9176">
        <v>334511</v>
      </c>
      <c r="AA9176">
        <v>334290</v>
      </c>
      <c r="AB9176" s="8" t="s">
        <v>21610</v>
      </c>
    </row>
    <row r="9177" spans="24:28" x14ac:dyDescent="0.25">
      <c r="X9177">
        <v>9175</v>
      </c>
      <c r="Y9177" s="8" t="s">
        <v>21611</v>
      </c>
      <c r="Z9177">
        <v>459920</v>
      </c>
      <c r="AA9177">
        <v>424990</v>
      </c>
      <c r="AB9177" s="8" t="s">
        <v>21612</v>
      </c>
    </row>
    <row r="9178" spans="24:28" x14ac:dyDescent="0.25">
      <c r="X9178">
        <v>9176</v>
      </c>
      <c r="Y9178" s="8" t="s">
        <v>21613</v>
      </c>
      <c r="Z9178">
        <v>459420</v>
      </c>
      <c r="AA9178">
        <v>459410</v>
      </c>
      <c r="AB9178" s="8" t="s">
        <v>21614</v>
      </c>
    </row>
    <row r="9179" spans="24:28" x14ac:dyDescent="0.25">
      <c r="X9179">
        <v>9177</v>
      </c>
      <c r="Y9179" s="8" t="s">
        <v>21615</v>
      </c>
      <c r="Z9179">
        <v>311221</v>
      </c>
      <c r="AA9179">
        <v>311514</v>
      </c>
      <c r="AB9179" s="8" t="s">
        <v>21616</v>
      </c>
    </row>
    <row r="9180" spans="24:28" x14ac:dyDescent="0.25">
      <c r="X9180">
        <v>9178</v>
      </c>
      <c r="Y9180" s="8" t="s">
        <v>21617</v>
      </c>
      <c r="Z9180">
        <v>325611</v>
      </c>
      <c r="AB9180" s="8" t="s">
        <v>21618</v>
      </c>
    </row>
    <row r="9181" spans="24:28" x14ac:dyDescent="0.25">
      <c r="X9181">
        <v>9179</v>
      </c>
      <c r="Y9181" s="8" t="s">
        <v>21619</v>
      </c>
      <c r="Z9181">
        <v>525110</v>
      </c>
      <c r="AB9181" s="8" t="s">
        <v>21620</v>
      </c>
    </row>
    <row r="9182" spans="24:28" x14ac:dyDescent="0.25">
      <c r="X9182">
        <v>9180</v>
      </c>
      <c r="Y9182" s="8" t="s">
        <v>21621</v>
      </c>
      <c r="Z9182">
        <v>333611</v>
      </c>
      <c r="AB9182" s="8" t="s">
        <v>21622</v>
      </c>
    </row>
    <row r="9183" spans="24:28" x14ac:dyDescent="0.25">
      <c r="X9183">
        <v>9181</v>
      </c>
      <c r="Y9183" s="8" t="s">
        <v>21623</v>
      </c>
      <c r="Z9183">
        <v>112340</v>
      </c>
      <c r="AB9183" s="8" t="s">
        <v>21624</v>
      </c>
    </row>
    <row r="9184" spans="24:28" x14ac:dyDescent="0.25">
      <c r="X9184">
        <v>9182</v>
      </c>
      <c r="Y9184" s="8" t="s">
        <v>21625</v>
      </c>
      <c r="Z9184">
        <v>523999</v>
      </c>
      <c r="AA9184">
        <v>523999</v>
      </c>
      <c r="AB9184" s="8" t="s">
        <v>21626</v>
      </c>
    </row>
    <row r="9185" spans="24:28" x14ac:dyDescent="0.25">
      <c r="X9185">
        <v>9183</v>
      </c>
      <c r="Y9185" s="8" t="s">
        <v>21627</v>
      </c>
      <c r="Z9185">
        <v>236117</v>
      </c>
      <c r="AA9185">
        <v>522292</v>
      </c>
      <c r="AB9185" s="8" t="s">
        <v>21628</v>
      </c>
    </row>
    <row r="9186" spans="24:28" x14ac:dyDescent="0.25">
      <c r="X9186">
        <v>9184</v>
      </c>
      <c r="Y9186" s="8" t="s">
        <v>21629</v>
      </c>
      <c r="Z9186">
        <v>487210</v>
      </c>
      <c r="AB9186" s="8" t="s">
        <v>21630</v>
      </c>
    </row>
    <row r="9187" spans="24:28" x14ac:dyDescent="0.25">
      <c r="X9187">
        <v>9185</v>
      </c>
      <c r="Y9187" s="8" t="s">
        <v>21631</v>
      </c>
      <c r="Z9187">
        <v>325998</v>
      </c>
      <c r="AA9187">
        <v>325211</v>
      </c>
      <c r="AB9187" s="8" t="s">
        <v>21632</v>
      </c>
    </row>
    <row r="9188" spans="24:28" x14ac:dyDescent="0.25">
      <c r="X9188">
        <v>9186</v>
      </c>
      <c r="Y9188" s="8" t="s">
        <v>21633</v>
      </c>
      <c r="Z9188">
        <v>921140</v>
      </c>
      <c r="AB9188" s="8" t="s">
        <v>21634</v>
      </c>
    </row>
    <row r="9189" spans="24:28" x14ac:dyDescent="0.25">
      <c r="X9189">
        <v>9187</v>
      </c>
      <c r="Y9189" s="8" t="s">
        <v>21635</v>
      </c>
      <c r="Z9189">
        <v>335139</v>
      </c>
      <c r="AA9189">
        <v>339950</v>
      </c>
      <c r="AB9189" s="8" t="s">
        <v>21636</v>
      </c>
    </row>
    <row r="9190" spans="24:28" x14ac:dyDescent="0.25">
      <c r="X9190">
        <v>9188</v>
      </c>
      <c r="Y9190" s="8" t="s">
        <v>21637</v>
      </c>
      <c r="Z9190">
        <v>325520</v>
      </c>
      <c r="AA9190">
        <v>324122</v>
      </c>
      <c r="AB9190" s="8" t="s">
        <v>21638</v>
      </c>
    </row>
    <row r="9191" spans="24:28" x14ac:dyDescent="0.25">
      <c r="X9191">
        <v>9189</v>
      </c>
      <c r="Y9191" s="8" t="s">
        <v>21639</v>
      </c>
      <c r="Z9191">
        <v>445230</v>
      </c>
      <c r="AB9191" s="8" t="s">
        <v>21640</v>
      </c>
    </row>
    <row r="9192" spans="24:28" x14ac:dyDescent="0.25">
      <c r="X9192">
        <v>9190</v>
      </c>
      <c r="Y9192" s="8" t="s">
        <v>21641</v>
      </c>
      <c r="Z9192">
        <v>315250</v>
      </c>
      <c r="AA9192">
        <v>315990</v>
      </c>
      <c r="AB9192" s="8" t="s">
        <v>21642</v>
      </c>
    </row>
    <row r="9193" spans="24:28" x14ac:dyDescent="0.25">
      <c r="X9193">
        <v>9191</v>
      </c>
      <c r="Y9193" s="8" t="s">
        <v>21643</v>
      </c>
      <c r="Z9193">
        <v>314110</v>
      </c>
      <c r="AB9193" s="8" t="s">
        <v>21644</v>
      </c>
    </row>
    <row r="9194" spans="24:28" x14ac:dyDescent="0.25">
      <c r="X9194">
        <v>9192</v>
      </c>
      <c r="Y9194" s="8" t="s">
        <v>21645</v>
      </c>
      <c r="Z9194">
        <v>512191</v>
      </c>
      <c r="AB9194" s="8" t="s">
        <v>21646</v>
      </c>
    </row>
    <row r="9195" spans="24:28" x14ac:dyDescent="0.25">
      <c r="X9195">
        <v>9193</v>
      </c>
      <c r="Y9195" s="8" t="s">
        <v>21647</v>
      </c>
      <c r="Z9195">
        <v>424110</v>
      </c>
      <c r="AB9195" s="8" t="s">
        <v>21648</v>
      </c>
    </row>
    <row r="9196" spans="24:28" x14ac:dyDescent="0.25">
      <c r="X9196">
        <v>9194</v>
      </c>
      <c r="Y9196" s="8" t="s">
        <v>21649</v>
      </c>
      <c r="Z9196">
        <v>447110</v>
      </c>
      <c r="AB9196" s="8" t="s">
        <v>21650</v>
      </c>
    </row>
    <row r="9197" spans="24:28" x14ac:dyDescent="0.25">
      <c r="X9197">
        <v>9195</v>
      </c>
      <c r="Y9197" s="8" t="s">
        <v>21651</v>
      </c>
      <c r="Z9197">
        <v>332721</v>
      </c>
      <c r="AB9197" s="8" t="s">
        <v>21652</v>
      </c>
    </row>
    <row r="9198" spans="24:28" x14ac:dyDescent="0.25">
      <c r="X9198">
        <v>9196</v>
      </c>
      <c r="Y9198" s="8" t="s">
        <v>21653</v>
      </c>
      <c r="Z9198">
        <v>624410</v>
      </c>
      <c r="AA9198">
        <v>622110</v>
      </c>
      <c r="AB9198" s="8" t="s">
        <v>21654</v>
      </c>
    </row>
    <row r="9199" spans="24:28" x14ac:dyDescent="0.25">
      <c r="X9199">
        <v>9197</v>
      </c>
      <c r="Y9199" s="8" t="s">
        <v>21655</v>
      </c>
      <c r="Z9199">
        <v>311514</v>
      </c>
      <c r="AA9199">
        <v>325412</v>
      </c>
      <c r="AB9199" s="8" t="s">
        <v>21656</v>
      </c>
    </row>
    <row r="9200" spans="24:28" x14ac:dyDescent="0.25">
      <c r="X9200">
        <v>9198</v>
      </c>
      <c r="Y9200" s="8" t="s">
        <v>21657</v>
      </c>
      <c r="Z9200">
        <v>321918</v>
      </c>
      <c r="AA9200">
        <v>332321</v>
      </c>
      <c r="AB9200" s="8" t="s">
        <v>21658</v>
      </c>
    </row>
    <row r="9201" spans="24:28" x14ac:dyDescent="0.25">
      <c r="X9201">
        <v>9199</v>
      </c>
      <c r="Y9201" s="8" t="s">
        <v>21659</v>
      </c>
      <c r="Z9201">
        <v>551112</v>
      </c>
      <c r="AA9201">
        <v>541612</v>
      </c>
      <c r="AB9201" s="8" t="s">
        <v>21660</v>
      </c>
    </row>
    <row r="9202" spans="24:28" x14ac:dyDescent="0.25">
      <c r="X9202">
        <v>9200</v>
      </c>
      <c r="Y9202" s="8" t="s">
        <v>21661</v>
      </c>
      <c r="Z9202">
        <v>541810</v>
      </c>
      <c r="AB9202" s="8" t="s">
        <v>21662</v>
      </c>
    </row>
    <row r="9203" spans="24:28" x14ac:dyDescent="0.25">
      <c r="X9203">
        <v>9201</v>
      </c>
      <c r="Y9203" s="8" t="s">
        <v>21663</v>
      </c>
      <c r="Z9203">
        <v>811114</v>
      </c>
      <c r="AB9203" s="8" t="s">
        <v>21664</v>
      </c>
    </row>
    <row r="9204" spans="24:28" x14ac:dyDescent="0.25">
      <c r="X9204">
        <v>9202</v>
      </c>
      <c r="Y9204" s="8" t="s">
        <v>21665</v>
      </c>
      <c r="Z9204">
        <v>111422</v>
      </c>
      <c r="AA9204">
        <v>561730</v>
      </c>
      <c r="AB9204" s="8" t="s">
        <v>21666</v>
      </c>
    </row>
    <row r="9205" spans="24:28" x14ac:dyDescent="0.25">
      <c r="X9205">
        <v>9203</v>
      </c>
      <c r="Y9205" s="8" t="s">
        <v>21667</v>
      </c>
      <c r="Z9205">
        <v>541620</v>
      </c>
      <c r="AB9205" s="8" t="s">
        <v>21668</v>
      </c>
    </row>
    <row r="9206" spans="24:28" x14ac:dyDescent="0.25">
      <c r="X9206">
        <v>9204</v>
      </c>
      <c r="Y9206" s="8" t="s">
        <v>21669</v>
      </c>
      <c r="Z9206">
        <v>333243</v>
      </c>
      <c r="AA9206">
        <v>331511</v>
      </c>
      <c r="AB9206" s="8" t="s">
        <v>21670</v>
      </c>
    </row>
    <row r="9207" spans="24:28" x14ac:dyDescent="0.25">
      <c r="X9207">
        <v>9205</v>
      </c>
      <c r="Y9207" s="8" t="s">
        <v>21671</v>
      </c>
      <c r="Z9207">
        <v>334515</v>
      </c>
      <c r="AA9207">
        <v>541511</v>
      </c>
      <c r="AB9207" s="8" t="s">
        <v>21672</v>
      </c>
    </row>
    <row r="9208" spans="24:28" x14ac:dyDescent="0.25">
      <c r="X9208">
        <v>9206</v>
      </c>
      <c r="Y9208" s="8" t="s">
        <v>21673</v>
      </c>
      <c r="Z9208">
        <v>312113</v>
      </c>
      <c r="AB9208" s="8" t="s">
        <v>21674</v>
      </c>
    </row>
    <row r="9209" spans="24:28" x14ac:dyDescent="0.25">
      <c r="X9209">
        <v>9207</v>
      </c>
      <c r="Y9209" s="8" t="s">
        <v>21675</v>
      </c>
      <c r="Z9209">
        <v>332710</v>
      </c>
      <c r="AB9209" s="8" t="s">
        <v>21676</v>
      </c>
    </row>
    <row r="9210" spans="24:28" x14ac:dyDescent="0.25">
      <c r="X9210">
        <v>9208</v>
      </c>
      <c r="Y9210" s="8" t="s">
        <v>21677</v>
      </c>
      <c r="Z9210">
        <v>332111</v>
      </c>
      <c r="AA9210">
        <v>332112</v>
      </c>
      <c r="AB9210" s="8" t="s">
        <v>21678</v>
      </c>
    </row>
    <row r="9211" spans="24:28" x14ac:dyDescent="0.25">
      <c r="X9211">
        <v>9209</v>
      </c>
      <c r="Y9211" s="8" t="s">
        <v>21679</v>
      </c>
      <c r="Z9211">
        <v>333618</v>
      </c>
      <c r="AA9211">
        <v>336310</v>
      </c>
      <c r="AB9211" s="8" t="s">
        <v>21680</v>
      </c>
    </row>
    <row r="9212" spans="24:28" x14ac:dyDescent="0.25">
      <c r="X9212">
        <v>9210</v>
      </c>
      <c r="Y9212" s="8" t="s">
        <v>21681</v>
      </c>
      <c r="Z9212">
        <v>423840</v>
      </c>
      <c r="AB9212" s="8" t="s">
        <v>21682</v>
      </c>
    </row>
    <row r="9213" spans="24:28" x14ac:dyDescent="0.25">
      <c r="X9213">
        <v>9211</v>
      </c>
      <c r="Y9213" s="8" t="s">
        <v>21683</v>
      </c>
      <c r="Z9213">
        <v>722511</v>
      </c>
      <c r="AA9213">
        <v>533110</v>
      </c>
      <c r="AB9213" s="8" t="s">
        <v>21684</v>
      </c>
    </row>
    <row r="9214" spans="24:28" x14ac:dyDescent="0.25">
      <c r="X9214">
        <v>9212</v>
      </c>
      <c r="Y9214" s="8" t="s">
        <v>21685</v>
      </c>
      <c r="Z9214">
        <v>611610</v>
      </c>
      <c r="AB9214" s="8" t="s">
        <v>21686</v>
      </c>
    </row>
    <row r="9215" spans="24:28" x14ac:dyDescent="0.25">
      <c r="X9215">
        <v>9213</v>
      </c>
      <c r="Y9215" s="8" t="s">
        <v>21687</v>
      </c>
      <c r="Z9215">
        <v>111310</v>
      </c>
      <c r="AB9215" s="8" t="s">
        <v>21688</v>
      </c>
    </row>
    <row r="9216" spans="24:28" x14ac:dyDescent="0.25">
      <c r="X9216">
        <v>9214</v>
      </c>
      <c r="Y9216" s="8" t="s">
        <v>21689</v>
      </c>
      <c r="Z9216">
        <v>332112</v>
      </c>
      <c r="AB9216" s="8" t="s">
        <v>21690</v>
      </c>
    </row>
    <row r="9217" spans="24:28" x14ac:dyDescent="0.25">
      <c r="X9217">
        <v>9215</v>
      </c>
      <c r="Y9217" s="8" t="s">
        <v>21691</v>
      </c>
      <c r="Z9217">
        <v>523210</v>
      </c>
      <c r="AB9217" s="8" t="s">
        <v>21692</v>
      </c>
    </row>
    <row r="9218" spans="24:28" x14ac:dyDescent="0.25">
      <c r="X9218">
        <v>9216</v>
      </c>
      <c r="Y9218" s="8" t="s">
        <v>21693</v>
      </c>
      <c r="Z9218">
        <v>325611</v>
      </c>
      <c r="AA9218">
        <v>339994</v>
      </c>
      <c r="AB9218" s="8" t="s">
        <v>21694</v>
      </c>
    </row>
    <row r="9219" spans="24:28" x14ac:dyDescent="0.25">
      <c r="X9219">
        <v>9217</v>
      </c>
      <c r="Y9219" s="8" t="s">
        <v>21695</v>
      </c>
      <c r="Z9219">
        <v>561611</v>
      </c>
      <c r="AB9219" s="8" t="s">
        <v>21696</v>
      </c>
    </row>
    <row r="9220" spans="24:28" x14ac:dyDescent="0.25">
      <c r="X9220">
        <v>9218</v>
      </c>
      <c r="Y9220" s="8" t="s">
        <v>21697</v>
      </c>
      <c r="Z9220">
        <v>113210</v>
      </c>
      <c r="AB9220" s="8" t="s">
        <v>21698</v>
      </c>
    </row>
    <row r="9221" spans="24:28" x14ac:dyDescent="0.25">
      <c r="X9221">
        <v>9219</v>
      </c>
      <c r="Y9221" s="8" t="s">
        <v>21699</v>
      </c>
      <c r="Z9221">
        <v>551112</v>
      </c>
      <c r="AA9221">
        <v>621610</v>
      </c>
      <c r="AB9221" s="8" t="s">
        <v>21700</v>
      </c>
    </row>
    <row r="9222" spans="24:28" x14ac:dyDescent="0.25">
      <c r="X9222">
        <v>9220</v>
      </c>
      <c r="Y9222" s="8" t="s">
        <v>21701</v>
      </c>
      <c r="Z9222">
        <v>424470</v>
      </c>
      <c r="AA9222">
        <v>424420</v>
      </c>
      <c r="AB9222" s="8" t="s">
        <v>21702</v>
      </c>
    </row>
    <row r="9223" spans="24:28" x14ac:dyDescent="0.25">
      <c r="X9223">
        <v>9221</v>
      </c>
      <c r="Y9223" s="8" t="s">
        <v>21703</v>
      </c>
      <c r="Z9223">
        <v>492110</v>
      </c>
      <c r="AB9223" s="8" t="s">
        <v>21704</v>
      </c>
    </row>
    <row r="9224" spans="24:28" x14ac:dyDescent="0.25">
      <c r="X9224">
        <v>9222</v>
      </c>
      <c r="Y9224" s="8" t="s">
        <v>21705</v>
      </c>
      <c r="Z9224">
        <v>212221</v>
      </c>
      <c r="AA9224">
        <v>212222</v>
      </c>
      <c r="AB9224" s="8" t="s">
        <v>21706</v>
      </c>
    </row>
    <row r="9225" spans="24:28" x14ac:dyDescent="0.25">
      <c r="X9225">
        <v>9223</v>
      </c>
      <c r="Y9225" s="8" t="s">
        <v>21707</v>
      </c>
      <c r="Z9225">
        <v>456130</v>
      </c>
      <c r="AB9225" s="8" t="s">
        <v>21708</v>
      </c>
    </row>
    <row r="9226" spans="24:28" x14ac:dyDescent="0.25">
      <c r="X9226">
        <v>9224</v>
      </c>
      <c r="Y9226" s="8" t="s">
        <v>21709</v>
      </c>
      <c r="Z9226">
        <v>322212</v>
      </c>
      <c r="AB9226" s="8" t="s">
        <v>21710</v>
      </c>
    </row>
    <row r="9227" spans="24:28" x14ac:dyDescent="0.25">
      <c r="X9227">
        <v>9225</v>
      </c>
      <c r="Y9227" s="8" t="s">
        <v>21711</v>
      </c>
      <c r="Z9227">
        <v>334516</v>
      </c>
      <c r="AB9227" s="8" t="s">
        <v>21712</v>
      </c>
    </row>
    <row r="9228" spans="24:28" x14ac:dyDescent="0.25">
      <c r="X9228">
        <v>9226</v>
      </c>
      <c r="Y9228" s="8" t="s">
        <v>21713</v>
      </c>
      <c r="Z9228">
        <v>711310</v>
      </c>
      <c r="AB9228" s="8" t="s">
        <v>21714</v>
      </c>
    </row>
    <row r="9229" spans="24:28" x14ac:dyDescent="0.25">
      <c r="X9229">
        <v>9227</v>
      </c>
      <c r="Y9229" s="8" t="s">
        <v>21715</v>
      </c>
      <c r="Z9229">
        <v>423920</v>
      </c>
      <c r="AA9229">
        <v>459120</v>
      </c>
      <c r="AB9229" s="8" t="s">
        <v>21716</v>
      </c>
    </row>
    <row r="9230" spans="24:28" x14ac:dyDescent="0.25">
      <c r="X9230">
        <v>9228</v>
      </c>
      <c r="Y9230" s="8" t="s">
        <v>21717</v>
      </c>
      <c r="Z9230">
        <v>333248</v>
      </c>
      <c r="AA9230">
        <v>333993</v>
      </c>
      <c r="AB9230" s="8" t="s">
        <v>21718</v>
      </c>
    </row>
    <row r="9231" spans="24:28" x14ac:dyDescent="0.25">
      <c r="X9231">
        <v>9229</v>
      </c>
      <c r="Y9231" s="8" t="s">
        <v>21719</v>
      </c>
      <c r="Z9231">
        <v>238120</v>
      </c>
      <c r="AB9231" s="8" t="s">
        <v>21720</v>
      </c>
    </row>
    <row r="9232" spans="24:28" x14ac:dyDescent="0.25">
      <c r="X9232">
        <v>9230</v>
      </c>
      <c r="Y9232" s="8" t="s">
        <v>21721</v>
      </c>
      <c r="Z9232">
        <v>541219</v>
      </c>
      <c r="AB9232" s="8" t="s">
        <v>21722</v>
      </c>
    </row>
    <row r="9233" spans="24:28" x14ac:dyDescent="0.25">
      <c r="X9233">
        <v>9231</v>
      </c>
      <c r="Y9233" s="8" t="s">
        <v>21723</v>
      </c>
      <c r="Z9233">
        <v>238110</v>
      </c>
      <c r="AB9233" s="8" t="s">
        <v>21724</v>
      </c>
    </row>
    <row r="9234" spans="24:28" x14ac:dyDescent="0.25">
      <c r="X9234">
        <v>9232</v>
      </c>
      <c r="Y9234" s="8" t="s">
        <v>21725</v>
      </c>
      <c r="Z9234">
        <v>922110</v>
      </c>
      <c r="AB9234" s="8" t="s">
        <v>21726</v>
      </c>
    </row>
    <row r="9235" spans="24:28" x14ac:dyDescent="0.25">
      <c r="X9235">
        <v>9233</v>
      </c>
      <c r="Y9235" s="8" t="s">
        <v>21727</v>
      </c>
      <c r="Z9235">
        <v>515111</v>
      </c>
      <c r="AB9235" s="8" t="s">
        <v>21728</v>
      </c>
    </row>
    <row r="9236" spans="24:28" x14ac:dyDescent="0.25">
      <c r="X9236">
        <v>9234</v>
      </c>
      <c r="Y9236" s="8" t="s">
        <v>21729</v>
      </c>
      <c r="Z9236">
        <v>444130</v>
      </c>
      <c r="AB9236" s="8" t="s">
        <v>21730</v>
      </c>
    </row>
    <row r="9237" spans="24:28" x14ac:dyDescent="0.25">
      <c r="X9237">
        <v>9235</v>
      </c>
      <c r="Y9237" s="8" t="s">
        <v>21731</v>
      </c>
      <c r="Z9237">
        <v>621610</v>
      </c>
      <c r="AB9237" s="8" t="s">
        <v>21732</v>
      </c>
    </row>
    <row r="9238" spans="24:28" x14ac:dyDescent="0.25">
      <c r="X9238">
        <v>9236</v>
      </c>
      <c r="Y9238" s="8" t="s">
        <v>21733</v>
      </c>
      <c r="Z9238">
        <v>624410</v>
      </c>
      <c r="AB9238" s="8" t="s">
        <v>21734</v>
      </c>
    </row>
    <row r="9239" spans="24:28" x14ac:dyDescent="0.25">
      <c r="X9239">
        <v>9237</v>
      </c>
      <c r="Y9239" s="8" t="s">
        <v>21735</v>
      </c>
      <c r="Z9239">
        <v>449110</v>
      </c>
      <c r="AB9239" s="8" t="s">
        <v>21736</v>
      </c>
    </row>
    <row r="9240" spans="24:28" x14ac:dyDescent="0.25">
      <c r="X9240">
        <v>9238</v>
      </c>
      <c r="Y9240" s="8" t="s">
        <v>21737</v>
      </c>
      <c r="Z9240">
        <v>311224</v>
      </c>
      <c r="AB9240" s="8" t="s">
        <v>21738</v>
      </c>
    </row>
    <row r="9241" spans="24:28" x14ac:dyDescent="0.25">
      <c r="X9241">
        <v>9239</v>
      </c>
      <c r="Y9241" s="8" t="s">
        <v>21739</v>
      </c>
      <c r="Z9241">
        <v>321214</v>
      </c>
      <c r="AB9241" s="8" t="s">
        <v>21740</v>
      </c>
    </row>
    <row r="9242" spans="24:28" x14ac:dyDescent="0.25">
      <c r="X9242">
        <v>9240</v>
      </c>
      <c r="Y9242" s="8" t="s">
        <v>21741</v>
      </c>
      <c r="Z9242">
        <v>531312</v>
      </c>
      <c r="AA9242">
        <v>531110</v>
      </c>
      <c r="AB9242" s="8" t="s">
        <v>21742</v>
      </c>
    </row>
    <row r="9243" spans="24:28" x14ac:dyDescent="0.25">
      <c r="X9243">
        <v>9241</v>
      </c>
      <c r="Y9243" s="8" t="s">
        <v>21743</v>
      </c>
      <c r="Z9243">
        <v>332323</v>
      </c>
      <c r="AA9243">
        <v>112990</v>
      </c>
      <c r="AB9243" s="8" t="s">
        <v>21744</v>
      </c>
    </row>
    <row r="9244" spans="24:28" x14ac:dyDescent="0.25">
      <c r="X9244">
        <v>9242</v>
      </c>
      <c r="Y9244" s="8" t="s">
        <v>21745</v>
      </c>
      <c r="Z9244">
        <v>424420</v>
      </c>
      <c r="AA9244">
        <v>424490</v>
      </c>
      <c r="AB9244" s="8" t="s">
        <v>21746</v>
      </c>
    </row>
    <row r="9245" spans="24:28" x14ac:dyDescent="0.25">
      <c r="X9245">
        <v>9243</v>
      </c>
      <c r="Y9245" s="8" t="s">
        <v>21747</v>
      </c>
      <c r="Z9245">
        <v>523130</v>
      </c>
      <c r="AA9245">
        <v>424510</v>
      </c>
      <c r="AB9245" s="8" t="s">
        <v>21748</v>
      </c>
    </row>
    <row r="9246" spans="24:28" x14ac:dyDescent="0.25">
      <c r="X9246">
        <v>9244</v>
      </c>
      <c r="Y9246" s="8" t="s">
        <v>21749</v>
      </c>
      <c r="Z9246">
        <v>487990</v>
      </c>
      <c r="AA9246">
        <v>459110</v>
      </c>
      <c r="AB9246" s="8" t="s">
        <v>21750</v>
      </c>
    </row>
    <row r="9247" spans="24:28" x14ac:dyDescent="0.25">
      <c r="X9247">
        <v>9245</v>
      </c>
      <c r="Y9247" s="8" t="s">
        <v>21751</v>
      </c>
      <c r="Z9247">
        <v>721310</v>
      </c>
      <c r="AB9247" s="8" t="s">
        <v>21752</v>
      </c>
    </row>
    <row r="9248" spans="24:28" x14ac:dyDescent="0.25">
      <c r="X9248">
        <v>9246</v>
      </c>
      <c r="Y9248" s="8" t="s">
        <v>21753</v>
      </c>
      <c r="Z9248">
        <v>333912</v>
      </c>
      <c r="AB9248" s="8" t="s">
        <v>21754</v>
      </c>
    </row>
    <row r="9249" spans="24:28" x14ac:dyDescent="0.25">
      <c r="X9249">
        <v>9247</v>
      </c>
      <c r="Y9249" s="8" t="s">
        <v>21755</v>
      </c>
      <c r="Z9249">
        <v>811490</v>
      </c>
      <c r="AA9249">
        <v>333921</v>
      </c>
      <c r="AB9249" s="8" t="s">
        <v>21756</v>
      </c>
    </row>
    <row r="9250" spans="24:28" x14ac:dyDescent="0.25">
      <c r="X9250">
        <v>9248</v>
      </c>
      <c r="Y9250" s="8" t="s">
        <v>21757</v>
      </c>
      <c r="Z9250">
        <v>522320</v>
      </c>
      <c r="AB9250" s="8" t="s">
        <v>21758</v>
      </c>
    </row>
    <row r="9251" spans="24:28" x14ac:dyDescent="0.25">
      <c r="X9251">
        <v>9249</v>
      </c>
      <c r="Y9251" s="8" t="s">
        <v>21759</v>
      </c>
      <c r="Z9251">
        <v>333413</v>
      </c>
      <c r="AB9251" s="8" t="s">
        <v>21760</v>
      </c>
    </row>
    <row r="9252" spans="24:28" x14ac:dyDescent="0.25">
      <c r="X9252">
        <v>9250</v>
      </c>
      <c r="Y9252" s="8" t="s">
        <v>21761</v>
      </c>
      <c r="Z9252">
        <v>621410</v>
      </c>
      <c r="AB9252" s="8" t="s">
        <v>21762</v>
      </c>
    </row>
    <row r="9253" spans="24:28" x14ac:dyDescent="0.25">
      <c r="X9253">
        <v>9251</v>
      </c>
      <c r="Y9253" s="8" t="s">
        <v>21763</v>
      </c>
      <c r="Z9253">
        <v>541940</v>
      </c>
      <c r="AA9253">
        <v>459910</v>
      </c>
      <c r="AB9253" s="8" t="s">
        <v>21764</v>
      </c>
    </row>
    <row r="9254" spans="24:28" x14ac:dyDescent="0.25">
      <c r="X9254">
        <v>9252</v>
      </c>
      <c r="Y9254" s="8" t="s">
        <v>21765</v>
      </c>
      <c r="Z9254">
        <v>459410</v>
      </c>
      <c r="AB9254" s="8" t="s">
        <v>21766</v>
      </c>
    </row>
    <row r="9255" spans="24:28" x14ac:dyDescent="0.25">
      <c r="X9255">
        <v>9253</v>
      </c>
      <c r="Y9255" s="8" t="s">
        <v>21767</v>
      </c>
      <c r="Z9255">
        <v>722320</v>
      </c>
      <c r="AA9255">
        <v>541611</v>
      </c>
      <c r="AB9255" s="8" t="s">
        <v>21768</v>
      </c>
    </row>
    <row r="9256" spans="24:28" x14ac:dyDescent="0.25">
      <c r="X9256">
        <v>9254</v>
      </c>
      <c r="Y9256" s="8" t="s">
        <v>21769</v>
      </c>
      <c r="Z9256">
        <v>333912</v>
      </c>
      <c r="AA9256">
        <v>333914</v>
      </c>
      <c r="AB9256" s="8" t="s">
        <v>21770</v>
      </c>
    </row>
    <row r="9257" spans="24:28" x14ac:dyDescent="0.25">
      <c r="X9257">
        <v>9255</v>
      </c>
      <c r="Y9257" s="8" t="s">
        <v>21771</v>
      </c>
      <c r="Z9257">
        <v>611692</v>
      </c>
      <c r="AB9257" s="8" t="s">
        <v>21772</v>
      </c>
    </row>
    <row r="9258" spans="24:28" x14ac:dyDescent="0.25">
      <c r="X9258">
        <v>9256</v>
      </c>
      <c r="Y9258" s="8" t="s">
        <v>21773</v>
      </c>
      <c r="Z9258">
        <v>339993</v>
      </c>
      <c r="AB9258" s="8" t="s">
        <v>21774</v>
      </c>
    </row>
    <row r="9259" spans="24:28" x14ac:dyDescent="0.25">
      <c r="X9259">
        <v>9257</v>
      </c>
      <c r="Y9259" s="8" t="s">
        <v>21775</v>
      </c>
      <c r="Z9259">
        <v>562213</v>
      </c>
      <c r="AB9259" s="8" t="s">
        <v>21776</v>
      </c>
    </row>
    <row r="9260" spans="24:28" x14ac:dyDescent="0.25">
      <c r="X9260">
        <v>9258</v>
      </c>
      <c r="Y9260" s="8" t="s">
        <v>21777</v>
      </c>
      <c r="Z9260">
        <v>336419</v>
      </c>
      <c r="AA9260">
        <v>332710</v>
      </c>
      <c r="AB9260" s="8" t="s">
        <v>21778</v>
      </c>
    </row>
    <row r="9261" spans="24:28" x14ac:dyDescent="0.25">
      <c r="X9261">
        <v>9259</v>
      </c>
      <c r="Y9261" s="8" t="s">
        <v>21779</v>
      </c>
      <c r="Z9261">
        <v>512120</v>
      </c>
      <c r="AA9261">
        <v>711310</v>
      </c>
      <c r="AB9261" s="8" t="s">
        <v>21780</v>
      </c>
    </row>
    <row r="9262" spans="24:28" x14ac:dyDescent="0.25">
      <c r="X9262">
        <v>9260</v>
      </c>
      <c r="Y9262" s="8" t="s">
        <v>21781</v>
      </c>
      <c r="Z9262">
        <v>522130</v>
      </c>
      <c r="AB9262" s="8" t="s">
        <v>21782</v>
      </c>
    </row>
    <row r="9263" spans="24:28" x14ac:dyDescent="0.25">
      <c r="X9263">
        <v>9261</v>
      </c>
      <c r="Y9263" s="8" t="s">
        <v>21783</v>
      </c>
      <c r="Z9263">
        <v>449210</v>
      </c>
      <c r="AB9263" s="8" t="s">
        <v>21784</v>
      </c>
    </row>
    <row r="9264" spans="24:28" x14ac:dyDescent="0.25">
      <c r="X9264">
        <v>9262</v>
      </c>
      <c r="Y9264" s="8" t="s">
        <v>21785</v>
      </c>
      <c r="Z9264">
        <v>623312</v>
      </c>
      <c r="AB9264" s="8" t="s">
        <v>21786</v>
      </c>
    </row>
    <row r="9265" spans="24:28" x14ac:dyDescent="0.25">
      <c r="X9265">
        <v>9263</v>
      </c>
      <c r="Y9265" s="8" t="s">
        <v>21787</v>
      </c>
      <c r="Z9265">
        <v>562998</v>
      </c>
      <c r="AA9265">
        <v>561990</v>
      </c>
      <c r="AB9265" s="8" t="s">
        <v>21788</v>
      </c>
    </row>
    <row r="9266" spans="24:28" x14ac:dyDescent="0.25">
      <c r="X9266">
        <v>9264</v>
      </c>
      <c r="Y9266" s="8" t="s">
        <v>21789</v>
      </c>
      <c r="Z9266">
        <v>621910</v>
      </c>
      <c r="AB9266" s="8" t="s">
        <v>21790</v>
      </c>
    </row>
    <row r="9267" spans="24:28" x14ac:dyDescent="0.25">
      <c r="X9267">
        <v>9265</v>
      </c>
      <c r="Y9267" s="8" t="s">
        <v>21791</v>
      </c>
      <c r="Z9267">
        <v>312111</v>
      </c>
      <c r="AB9267" s="8" t="s">
        <v>21792</v>
      </c>
    </row>
    <row r="9268" spans="24:28" x14ac:dyDescent="0.25">
      <c r="X9268">
        <v>9266</v>
      </c>
      <c r="Y9268" s="8" t="s">
        <v>21793</v>
      </c>
      <c r="Z9268">
        <v>425120</v>
      </c>
      <c r="AA9268">
        <v>423930</v>
      </c>
      <c r="AB9268" s="8" t="s">
        <v>21794</v>
      </c>
    </row>
    <row r="9269" spans="24:28" x14ac:dyDescent="0.25">
      <c r="X9269">
        <v>9267</v>
      </c>
      <c r="Y9269" s="8" t="s">
        <v>21795</v>
      </c>
      <c r="Z9269">
        <v>511199</v>
      </c>
      <c r="AB9269" s="8" t="s">
        <v>21796</v>
      </c>
    </row>
    <row r="9270" spans="24:28" x14ac:dyDescent="0.25">
      <c r="X9270">
        <v>9268</v>
      </c>
      <c r="Y9270" s="8" t="s">
        <v>21797</v>
      </c>
      <c r="Z9270">
        <v>325620</v>
      </c>
      <c r="AA9270">
        <v>424210</v>
      </c>
      <c r="AB9270" s="8" t="s">
        <v>21798</v>
      </c>
    </row>
    <row r="9271" spans="24:28" x14ac:dyDescent="0.25">
      <c r="X9271">
        <v>9269</v>
      </c>
      <c r="Y9271" s="8" t="s">
        <v>21799</v>
      </c>
      <c r="Z9271">
        <v>212311</v>
      </c>
      <c r="AB9271" s="8" t="s">
        <v>21800</v>
      </c>
    </row>
    <row r="9272" spans="24:28" x14ac:dyDescent="0.25">
      <c r="X9272">
        <v>9270</v>
      </c>
      <c r="Y9272" s="8" t="s">
        <v>21801</v>
      </c>
      <c r="Z9272">
        <v>621511</v>
      </c>
      <c r="AA9272">
        <v>325412</v>
      </c>
      <c r="AB9272" s="8" t="s">
        <v>21802</v>
      </c>
    </row>
    <row r="9273" spans="24:28" x14ac:dyDescent="0.25">
      <c r="X9273">
        <v>9271</v>
      </c>
      <c r="Y9273" s="8" t="s">
        <v>21803</v>
      </c>
      <c r="Z9273">
        <v>621492</v>
      </c>
      <c r="AB9273" s="8" t="s">
        <v>21804</v>
      </c>
    </row>
    <row r="9274" spans="24:28" x14ac:dyDescent="0.25">
      <c r="X9274">
        <v>9272</v>
      </c>
      <c r="Y9274" s="8" t="s">
        <v>21805</v>
      </c>
      <c r="Z9274">
        <v>445320</v>
      </c>
      <c r="AB9274" s="8" t="s">
        <v>21806</v>
      </c>
    </row>
    <row r="9275" spans="24:28" x14ac:dyDescent="0.25">
      <c r="X9275">
        <v>9273</v>
      </c>
      <c r="Y9275" s="8" t="s">
        <v>21807</v>
      </c>
      <c r="Z9275">
        <v>423920</v>
      </c>
      <c r="AB9275" s="8" t="s">
        <v>21808</v>
      </c>
    </row>
    <row r="9276" spans="24:28" x14ac:dyDescent="0.25">
      <c r="X9276">
        <v>9274</v>
      </c>
      <c r="Y9276" s="8" t="s">
        <v>21809</v>
      </c>
      <c r="Z9276">
        <v>517312</v>
      </c>
      <c r="AA9276">
        <v>517911</v>
      </c>
      <c r="AB9276" s="8" t="s">
        <v>21810</v>
      </c>
    </row>
    <row r="9277" spans="24:28" x14ac:dyDescent="0.25">
      <c r="X9277">
        <v>9275</v>
      </c>
      <c r="Y9277" s="8" t="s">
        <v>21811</v>
      </c>
      <c r="Z9277">
        <v>325320</v>
      </c>
      <c r="AA9277">
        <v>325612</v>
      </c>
      <c r="AB9277" s="8" t="s">
        <v>21812</v>
      </c>
    </row>
    <row r="9278" spans="24:28" x14ac:dyDescent="0.25">
      <c r="X9278">
        <v>9276</v>
      </c>
      <c r="Y9278" s="8" t="s">
        <v>21813</v>
      </c>
      <c r="Z9278">
        <v>424720</v>
      </c>
      <c r="AA9278">
        <v>531190</v>
      </c>
      <c r="AB9278" s="8" t="s">
        <v>21814</v>
      </c>
    </row>
    <row r="9279" spans="24:28" x14ac:dyDescent="0.25">
      <c r="X9279">
        <v>9277</v>
      </c>
      <c r="Y9279" s="8" t="s">
        <v>21815</v>
      </c>
      <c r="Z9279">
        <v>211120</v>
      </c>
      <c r="AB9279" s="8" t="s">
        <v>21816</v>
      </c>
    </row>
    <row r="9280" spans="24:28" x14ac:dyDescent="0.25">
      <c r="X9280">
        <v>9278</v>
      </c>
      <c r="Y9280" s="8" t="s">
        <v>21817</v>
      </c>
      <c r="Z9280">
        <v>523140</v>
      </c>
      <c r="AB9280" s="8" t="s">
        <v>21818</v>
      </c>
    </row>
    <row r="9281" spans="24:28" x14ac:dyDescent="0.25">
      <c r="X9281">
        <v>9279</v>
      </c>
      <c r="Y9281" s="8" t="s">
        <v>21819</v>
      </c>
      <c r="Z9281">
        <v>327213</v>
      </c>
      <c r="AA9281">
        <v>311421</v>
      </c>
      <c r="AB9281" s="8" t="s">
        <v>21820</v>
      </c>
    </row>
    <row r="9282" spans="24:28" x14ac:dyDescent="0.25">
      <c r="X9282">
        <v>9280</v>
      </c>
      <c r="Y9282" s="8" t="s">
        <v>21821</v>
      </c>
      <c r="Z9282">
        <v>541690</v>
      </c>
      <c r="AA9282">
        <v>813410</v>
      </c>
      <c r="AB9282" s="8" t="s">
        <v>21822</v>
      </c>
    </row>
    <row r="9283" spans="24:28" x14ac:dyDescent="0.25">
      <c r="X9283">
        <v>9281</v>
      </c>
      <c r="Y9283" s="8" t="s">
        <v>21823</v>
      </c>
      <c r="Z9283">
        <v>459420</v>
      </c>
      <c r="AB9283" s="8" t="s">
        <v>21824</v>
      </c>
    </row>
    <row r="9284" spans="24:28" x14ac:dyDescent="0.25">
      <c r="X9284">
        <v>9282</v>
      </c>
      <c r="Y9284" s="8" t="s">
        <v>21825</v>
      </c>
      <c r="Z9284">
        <v>236210</v>
      </c>
      <c r="AA9284">
        <v>238290</v>
      </c>
      <c r="AB9284" s="8" t="s">
        <v>21826</v>
      </c>
    </row>
    <row r="9285" spans="24:28" x14ac:dyDescent="0.25">
      <c r="X9285">
        <v>9283</v>
      </c>
      <c r="Y9285" s="8" t="s">
        <v>21827</v>
      </c>
      <c r="Z9285">
        <v>423860</v>
      </c>
      <c r="AA9285">
        <v>333912</v>
      </c>
      <c r="AB9285" s="8" t="s">
        <v>21828</v>
      </c>
    </row>
    <row r="9286" spans="24:28" x14ac:dyDescent="0.25">
      <c r="X9286">
        <v>9284</v>
      </c>
      <c r="Y9286" s="8" t="s">
        <v>21829</v>
      </c>
      <c r="Z9286">
        <v>311512</v>
      </c>
      <c r="AB9286" s="8" t="s">
        <v>21830</v>
      </c>
    </row>
    <row r="9287" spans="24:28" x14ac:dyDescent="0.25">
      <c r="X9287">
        <v>9285</v>
      </c>
      <c r="Y9287" s="8" t="s">
        <v>21831</v>
      </c>
      <c r="Z9287">
        <v>339114</v>
      </c>
      <c r="AB9287" s="8" t="s">
        <v>21832</v>
      </c>
    </row>
    <row r="9288" spans="24:28" x14ac:dyDescent="0.25">
      <c r="X9288">
        <v>9286</v>
      </c>
      <c r="Y9288" s="8" t="s">
        <v>21833</v>
      </c>
      <c r="Z9288">
        <v>447190</v>
      </c>
      <c r="AA9288">
        <v>441110</v>
      </c>
      <c r="AB9288" s="8" t="s">
        <v>21834</v>
      </c>
    </row>
    <row r="9289" spans="24:28" x14ac:dyDescent="0.25">
      <c r="X9289">
        <v>9287</v>
      </c>
      <c r="Y9289" s="8" t="s">
        <v>21835</v>
      </c>
      <c r="Z9289">
        <v>212290</v>
      </c>
      <c r="AB9289" s="8" t="s">
        <v>21836</v>
      </c>
    </row>
    <row r="9290" spans="24:28" x14ac:dyDescent="0.25">
      <c r="X9290">
        <v>9288</v>
      </c>
      <c r="Y9290" s="8" t="s">
        <v>21837</v>
      </c>
      <c r="Z9290">
        <v>454110</v>
      </c>
      <c r="AA9290">
        <v>448150</v>
      </c>
      <c r="AB9290" s="8" t="s">
        <v>21838</v>
      </c>
    </row>
    <row r="9291" spans="24:28" x14ac:dyDescent="0.25">
      <c r="X9291">
        <v>9289</v>
      </c>
      <c r="Y9291" s="8" t="s">
        <v>21839</v>
      </c>
      <c r="Z9291">
        <v>332721</v>
      </c>
      <c r="AA9291">
        <v>332991</v>
      </c>
      <c r="AB9291" s="8" t="s">
        <v>21840</v>
      </c>
    </row>
    <row r="9292" spans="24:28" x14ac:dyDescent="0.25">
      <c r="X9292">
        <v>9290</v>
      </c>
      <c r="Y9292" s="8" t="s">
        <v>21841</v>
      </c>
      <c r="Z9292">
        <v>336330</v>
      </c>
      <c r="AA9292">
        <v>334413</v>
      </c>
      <c r="AB9292" s="8" t="s">
        <v>21842</v>
      </c>
    </row>
    <row r="9293" spans="24:28" x14ac:dyDescent="0.25">
      <c r="X9293">
        <v>9291</v>
      </c>
      <c r="Y9293" s="8" t="s">
        <v>21843</v>
      </c>
      <c r="Z9293">
        <v>522291</v>
      </c>
      <c r="AA9293">
        <v>522320</v>
      </c>
      <c r="AB9293" s="8" t="s">
        <v>21844</v>
      </c>
    </row>
    <row r="9294" spans="24:28" x14ac:dyDescent="0.25">
      <c r="X9294">
        <v>9292</v>
      </c>
      <c r="Y9294" s="8" t="s">
        <v>21845</v>
      </c>
      <c r="Z9294">
        <v>722514</v>
      </c>
      <c r="AB9294" s="8" t="s">
        <v>21846</v>
      </c>
    </row>
    <row r="9295" spans="24:28" x14ac:dyDescent="0.25">
      <c r="X9295">
        <v>9293</v>
      </c>
      <c r="Y9295" s="8" t="s">
        <v>21847</v>
      </c>
      <c r="Z9295">
        <v>524298</v>
      </c>
      <c r="AA9295">
        <v>541611</v>
      </c>
      <c r="AB9295" s="8" t="s">
        <v>21848</v>
      </c>
    </row>
    <row r="9296" spans="24:28" x14ac:dyDescent="0.25">
      <c r="X9296">
        <v>9294</v>
      </c>
      <c r="Y9296" s="8" t="s">
        <v>21849</v>
      </c>
      <c r="Z9296">
        <v>212311</v>
      </c>
      <c r="AA9296">
        <v>327320</v>
      </c>
      <c r="AB9296" s="8" t="s">
        <v>21850</v>
      </c>
    </row>
    <row r="9297" spans="24:28" x14ac:dyDescent="0.25">
      <c r="X9297">
        <v>9295</v>
      </c>
      <c r="Y9297" s="8" t="s">
        <v>21851</v>
      </c>
      <c r="Z9297">
        <v>551111</v>
      </c>
      <c r="AB9297" s="8" t="s">
        <v>21852</v>
      </c>
    </row>
    <row r="9298" spans="24:28" x14ac:dyDescent="0.25">
      <c r="X9298">
        <v>9296</v>
      </c>
      <c r="Y9298" s="8" t="s">
        <v>21853</v>
      </c>
      <c r="Z9298">
        <v>311212</v>
      </c>
      <c r="AB9298" s="8" t="s">
        <v>21854</v>
      </c>
    </row>
    <row r="9299" spans="24:28" x14ac:dyDescent="0.25">
      <c r="X9299">
        <v>9297</v>
      </c>
      <c r="Y9299" s="8" t="s">
        <v>21855</v>
      </c>
      <c r="Z9299">
        <v>486990</v>
      </c>
      <c r="AB9299" s="8" t="s">
        <v>21856</v>
      </c>
    </row>
    <row r="9300" spans="24:28" x14ac:dyDescent="0.25">
      <c r="X9300">
        <v>9298</v>
      </c>
      <c r="Y9300" s="8" t="s">
        <v>21857</v>
      </c>
      <c r="Z9300">
        <v>332994</v>
      </c>
      <c r="AB9300" s="8" t="s">
        <v>21858</v>
      </c>
    </row>
    <row r="9301" spans="24:28" x14ac:dyDescent="0.25">
      <c r="X9301">
        <v>9299</v>
      </c>
      <c r="Y9301" s="8" t="s">
        <v>21859</v>
      </c>
      <c r="Z9301">
        <v>621498</v>
      </c>
      <c r="AA9301">
        <v>621999</v>
      </c>
      <c r="AB9301" s="8" t="s">
        <v>21860</v>
      </c>
    </row>
    <row r="9302" spans="24:28" x14ac:dyDescent="0.25">
      <c r="X9302">
        <v>9300</v>
      </c>
      <c r="Y9302" s="8" t="s">
        <v>21861</v>
      </c>
      <c r="Z9302">
        <v>441210</v>
      </c>
      <c r="AB9302" s="8" t="s">
        <v>21862</v>
      </c>
    </row>
    <row r="9303" spans="24:28" x14ac:dyDescent="0.25">
      <c r="X9303">
        <v>9301</v>
      </c>
      <c r="Y9303" s="8" t="s">
        <v>21863</v>
      </c>
      <c r="Z9303">
        <v>451110</v>
      </c>
      <c r="AB9303" s="8" t="s">
        <v>21864</v>
      </c>
    </row>
    <row r="9304" spans="24:28" x14ac:dyDescent="0.25">
      <c r="X9304">
        <v>9302</v>
      </c>
      <c r="Y9304" s="8" t="s">
        <v>21865</v>
      </c>
      <c r="Z9304">
        <v>811122</v>
      </c>
      <c r="AB9304" s="8" t="s">
        <v>21866</v>
      </c>
    </row>
    <row r="9305" spans="24:28" x14ac:dyDescent="0.25">
      <c r="X9305">
        <v>9303</v>
      </c>
      <c r="Y9305" s="8" t="s">
        <v>21867</v>
      </c>
      <c r="Z9305">
        <v>333414</v>
      </c>
      <c r="AA9305">
        <v>335314</v>
      </c>
      <c r="AB9305" s="8" t="s">
        <v>21868</v>
      </c>
    </row>
    <row r="9306" spans="24:28" x14ac:dyDescent="0.25">
      <c r="X9306">
        <v>9304</v>
      </c>
      <c r="Y9306" s="8" t="s">
        <v>21869</v>
      </c>
      <c r="Z9306">
        <v>111150</v>
      </c>
      <c r="AB9306" s="8" t="s">
        <v>21870</v>
      </c>
    </row>
    <row r="9307" spans="24:28" x14ac:dyDescent="0.25">
      <c r="X9307">
        <v>9305</v>
      </c>
      <c r="Y9307" s="8" t="s">
        <v>21871</v>
      </c>
      <c r="Z9307">
        <v>322220</v>
      </c>
      <c r="AB9307" s="8" t="s">
        <v>21872</v>
      </c>
    </row>
    <row r="9308" spans="24:28" x14ac:dyDescent="0.25">
      <c r="X9308">
        <v>9306</v>
      </c>
      <c r="Y9308" s="8" t="s">
        <v>21873</v>
      </c>
      <c r="Z9308">
        <v>312140</v>
      </c>
      <c r="AA9308">
        <v>312130</v>
      </c>
      <c r="AB9308" s="8" t="s">
        <v>21874</v>
      </c>
    </row>
    <row r="9309" spans="24:28" x14ac:dyDescent="0.25">
      <c r="X9309">
        <v>9307</v>
      </c>
      <c r="Y9309" s="8" t="s">
        <v>21875</v>
      </c>
      <c r="Z9309">
        <v>541930</v>
      </c>
      <c r="AA9309">
        <v>449210</v>
      </c>
      <c r="AB9309" s="8" t="s">
        <v>21876</v>
      </c>
    </row>
    <row r="9310" spans="24:28" x14ac:dyDescent="0.25">
      <c r="X9310">
        <v>9308</v>
      </c>
      <c r="Y9310" s="8" t="s">
        <v>21877</v>
      </c>
      <c r="Z9310">
        <v>311999</v>
      </c>
      <c r="AB9310" s="8" t="s">
        <v>21878</v>
      </c>
    </row>
    <row r="9311" spans="24:28" x14ac:dyDescent="0.25">
      <c r="X9311">
        <v>9309</v>
      </c>
      <c r="Y9311" s="8" t="s">
        <v>21879</v>
      </c>
      <c r="Z9311">
        <v>236117</v>
      </c>
      <c r="AB9311" s="8" t="s">
        <v>21880</v>
      </c>
    </row>
    <row r="9312" spans="24:28" x14ac:dyDescent="0.25">
      <c r="X9312">
        <v>9310</v>
      </c>
      <c r="Y9312" s="8" t="s">
        <v>21881</v>
      </c>
      <c r="Z9312">
        <v>336330</v>
      </c>
      <c r="AB9312" s="8" t="s">
        <v>21882</v>
      </c>
    </row>
    <row r="9313" spans="24:28" x14ac:dyDescent="0.25">
      <c r="X9313">
        <v>9311</v>
      </c>
      <c r="Y9313" s="8" t="s">
        <v>21883</v>
      </c>
      <c r="Z9313">
        <v>324110</v>
      </c>
      <c r="AA9313">
        <v>424720</v>
      </c>
      <c r="AB9313" s="8" t="s">
        <v>21884</v>
      </c>
    </row>
    <row r="9314" spans="24:28" x14ac:dyDescent="0.25">
      <c r="X9314">
        <v>9312</v>
      </c>
      <c r="Y9314" s="8" t="s">
        <v>21885</v>
      </c>
      <c r="Z9314">
        <v>541840</v>
      </c>
      <c r="AB9314" s="8" t="s">
        <v>21886</v>
      </c>
    </row>
    <row r="9315" spans="24:28" x14ac:dyDescent="0.25">
      <c r="X9315">
        <v>9313</v>
      </c>
      <c r="Y9315" s="8" t="s">
        <v>21887</v>
      </c>
      <c r="Z9315">
        <v>523120</v>
      </c>
      <c r="AA9315">
        <v>524210</v>
      </c>
      <c r="AB9315" s="8" t="s">
        <v>21888</v>
      </c>
    </row>
    <row r="9316" spans="24:28" x14ac:dyDescent="0.25">
      <c r="X9316">
        <v>9314</v>
      </c>
      <c r="Y9316" s="8" t="s">
        <v>21889</v>
      </c>
      <c r="Z9316">
        <v>325991</v>
      </c>
      <c r="AB9316" s="8" t="s">
        <v>21890</v>
      </c>
    </row>
    <row r="9317" spans="24:28" x14ac:dyDescent="0.25">
      <c r="X9317">
        <v>9315</v>
      </c>
      <c r="Y9317" s="8" t="s">
        <v>21891</v>
      </c>
      <c r="Z9317">
        <v>541370</v>
      </c>
      <c r="AA9317">
        <v>541330</v>
      </c>
      <c r="AB9317" s="8" t="s">
        <v>21892</v>
      </c>
    </row>
    <row r="9318" spans="24:28" x14ac:dyDescent="0.25">
      <c r="X9318">
        <v>9316</v>
      </c>
      <c r="Y9318" s="8" t="s">
        <v>21893</v>
      </c>
      <c r="Z9318">
        <v>325613</v>
      </c>
      <c r="AA9318">
        <v>325211</v>
      </c>
      <c r="AB9318" s="8" t="s">
        <v>21894</v>
      </c>
    </row>
    <row r="9319" spans="24:28" x14ac:dyDescent="0.25">
      <c r="X9319">
        <v>9317</v>
      </c>
      <c r="Y9319" s="8" t="s">
        <v>21895</v>
      </c>
      <c r="Z9319">
        <v>524298</v>
      </c>
      <c r="AB9319" s="8" t="s">
        <v>21896</v>
      </c>
    </row>
    <row r="9320" spans="24:28" x14ac:dyDescent="0.25">
      <c r="X9320">
        <v>9318</v>
      </c>
      <c r="Y9320" s="8" t="s">
        <v>21897</v>
      </c>
      <c r="Z9320">
        <v>624110</v>
      </c>
      <c r="AB9320" s="8" t="s">
        <v>21898</v>
      </c>
    </row>
    <row r="9321" spans="24:28" x14ac:dyDescent="0.25">
      <c r="X9321">
        <v>9319</v>
      </c>
      <c r="Y9321" s="8" t="s">
        <v>21899</v>
      </c>
      <c r="Z9321">
        <v>211130</v>
      </c>
      <c r="AA9321">
        <v>213111</v>
      </c>
      <c r="AB9321" s="8" t="s">
        <v>21900</v>
      </c>
    </row>
    <row r="9322" spans="24:28" x14ac:dyDescent="0.25">
      <c r="X9322">
        <v>9320</v>
      </c>
      <c r="Y9322" s="8" t="s">
        <v>21901</v>
      </c>
      <c r="Z9322">
        <v>562920</v>
      </c>
      <c r="AB9322" s="8" t="s">
        <v>21902</v>
      </c>
    </row>
    <row r="9323" spans="24:28" x14ac:dyDescent="0.25">
      <c r="X9323">
        <v>9321</v>
      </c>
      <c r="Y9323" s="8" t="s">
        <v>21903</v>
      </c>
      <c r="Z9323">
        <v>236116</v>
      </c>
      <c r="AA9323">
        <v>237210</v>
      </c>
      <c r="AB9323" s="8" t="s">
        <v>21904</v>
      </c>
    </row>
    <row r="9324" spans="24:28" x14ac:dyDescent="0.25">
      <c r="X9324">
        <v>9322</v>
      </c>
      <c r="Y9324" s="8" t="s">
        <v>21905</v>
      </c>
      <c r="Z9324">
        <v>561492</v>
      </c>
      <c r="AB9324" s="8" t="s">
        <v>21906</v>
      </c>
    </row>
    <row r="9325" spans="24:28" x14ac:dyDescent="0.25">
      <c r="X9325">
        <v>9323</v>
      </c>
      <c r="Y9325" s="8" t="s">
        <v>21907</v>
      </c>
      <c r="Z9325">
        <v>448190</v>
      </c>
      <c r="AA9325">
        <v>424910</v>
      </c>
      <c r="AB9325" s="8" t="s">
        <v>21908</v>
      </c>
    </row>
    <row r="9326" spans="24:28" x14ac:dyDescent="0.25">
      <c r="X9326">
        <v>9324</v>
      </c>
      <c r="Y9326" s="8" t="s">
        <v>21909</v>
      </c>
      <c r="Z9326">
        <v>441120</v>
      </c>
      <c r="AA9326">
        <v>532112</v>
      </c>
      <c r="AB9326" s="8" t="s">
        <v>21910</v>
      </c>
    </row>
    <row r="9327" spans="24:28" x14ac:dyDescent="0.25">
      <c r="X9327">
        <v>9325</v>
      </c>
      <c r="Y9327" s="8" t="s">
        <v>21911</v>
      </c>
      <c r="Z9327">
        <v>336992</v>
      </c>
      <c r="AA9327">
        <v>332912</v>
      </c>
      <c r="AB9327" s="8" t="s">
        <v>21912</v>
      </c>
    </row>
    <row r="9328" spans="24:28" x14ac:dyDescent="0.25">
      <c r="X9328">
        <v>9326</v>
      </c>
      <c r="Y9328" s="8" t="s">
        <v>21913</v>
      </c>
      <c r="Z9328">
        <v>325510</v>
      </c>
      <c r="AB9328" s="8" t="s">
        <v>21914</v>
      </c>
    </row>
    <row r="9329" spans="24:28" x14ac:dyDescent="0.25">
      <c r="X9329">
        <v>9327</v>
      </c>
      <c r="Y9329" s="8" t="s">
        <v>21915</v>
      </c>
      <c r="Z9329">
        <v>453210</v>
      </c>
      <c r="AB9329" s="8" t="s">
        <v>21916</v>
      </c>
    </row>
    <row r="9330" spans="24:28" x14ac:dyDescent="0.25">
      <c r="X9330">
        <v>9328</v>
      </c>
      <c r="Y9330" s="8" t="s">
        <v>21917</v>
      </c>
      <c r="Z9330">
        <v>221210</v>
      </c>
      <c r="AA9330">
        <v>221118</v>
      </c>
      <c r="AB9330" s="8" t="s">
        <v>21918</v>
      </c>
    </row>
    <row r="9331" spans="24:28" x14ac:dyDescent="0.25">
      <c r="X9331">
        <v>9329</v>
      </c>
      <c r="Y9331" s="8" t="s">
        <v>21919</v>
      </c>
      <c r="Z9331">
        <v>334118</v>
      </c>
      <c r="AA9331">
        <v>511210</v>
      </c>
      <c r="AB9331" s="8" t="s">
        <v>21920</v>
      </c>
    </row>
    <row r="9332" spans="24:28" x14ac:dyDescent="0.25">
      <c r="X9332">
        <v>9330</v>
      </c>
      <c r="Y9332" s="8" t="s">
        <v>21921</v>
      </c>
      <c r="Z9332">
        <v>488310</v>
      </c>
      <c r="AB9332" s="8" t="s">
        <v>21922</v>
      </c>
    </row>
    <row r="9333" spans="24:28" x14ac:dyDescent="0.25">
      <c r="X9333">
        <v>9331</v>
      </c>
      <c r="Y9333" s="8" t="s">
        <v>21923</v>
      </c>
      <c r="Z9333">
        <v>562219</v>
      </c>
      <c r="AB9333" s="8" t="s">
        <v>21924</v>
      </c>
    </row>
    <row r="9334" spans="24:28" x14ac:dyDescent="0.25">
      <c r="X9334">
        <v>9332</v>
      </c>
      <c r="Y9334" s="8" t="s">
        <v>21925</v>
      </c>
      <c r="Z9334">
        <v>812199</v>
      </c>
      <c r="AB9334" s="8" t="s">
        <v>21926</v>
      </c>
    </row>
    <row r="9335" spans="24:28" x14ac:dyDescent="0.25">
      <c r="X9335">
        <v>9333</v>
      </c>
      <c r="Y9335" s="8" t="s">
        <v>21927</v>
      </c>
      <c r="Z9335">
        <v>522298</v>
      </c>
      <c r="AA9335">
        <v>522291</v>
      </c>
      <c r="AB9335" s="8" t="s">
        <v>21928</v>
      </c>
    </row>
    <row r="9336" spans="24:28" x14ac:dyDescent="0.25">
      <c r="X9336">
        <v>9334</v>
      </c>
      <c r="Y9336" s="8" t="s">
        <v>21929</v>
      </c>
      <c r="Z9336">
        <v>561622</v>
      </c>
      <c r="AA9336">
        <v>423420</v>
      </c>
      <c r="AB9336" s="8" t="s">
        <v>21930</v>
      </c>
    </row>
    <row r="9337" spans="24:28" x14ac:dyDescent="0.25">
      <c r="X9337">
        <v>9335</v>
      </c>
      <c r="Y9337" s="8" t="s">
        <v>21931</v>
      </c>
      <c r="Z9337">
        <v>236116</v>
      </c>
      <c r="AA9337">
        <v>236210</v>
      </c>
      <c r="AB9337" s="8" t="s">
        <v>21932</v>
      </c>
    </row>
    <row r="9338" spans="24:28" x14ac:dyDescent="0.25">
      <c r="X9338">
        <v>9336</v>
      </c>
      <c r="Y9338" s="8" t="s">
        <v>21933</v>
      </c>
      <c r="Z9338">
        <v>811198</v>
      </c>
      <c r="AA9338">
        <v>441340</v>
      </c>
      <c r="AB9338" s="8" t="s">
        <v>21934</v>
      </c>
    </row>
    <row r="9339" spans="24:28" x14ac:dyDescent="0.25">
      <c r="X9339">
        <v>9337</v>
      </c>
      <c r="Y9339" s="8" t="s">
        <v>21935</v>
      </c>
      <c r="Z9339">
        <v>334111</v>
      </c>
      <c r="AA9339">
        <v>334418</v>
      </c>
      <c r="AB9339" s="8" t="s">
        <v>21936</v>
      </c>
    </row>
    <row r="9340" spans="24:28" x14ac:dyDescent="0.25">
      <c r="X9340">
        <v>9338</v>
      </c>
      <c r="Y9340" s="8" t="s">
        <v>21937</v>
      </c>
      <c r="Z9340">
        <v>213111</v>
      </c>
      <c r="AA9340">
        <v>213112</v>
      </c>
      <c r="AB9340" s="8" t="s">
        <v>21938</v>
      </c>
    </row>
    <row r="9341" spans="24:28" x14ac:dyDescent="0.25">
      <c r="X9341">
        <v>9339</v>
      </c>
      <c r="Y9341" s="8" t="s">
        <v>21939</v>
      </c>
      <c r="Z9341">
        <v>925110</v>
      </c>
      <c r="AB9341" s="8" t="s">
        <v>21940</v>
      </c>
    </row>
    <row r="9342" spans="24:28" x14ac:dyDescent="0.25">
      <c r="X9342">
        <v>9340</v>
      </c>
      <c r="Y9342" s="8" t="s">
        <v>21941</v>
      </c>
      <c r="Z9342">
        <v>311230</v>
      </c>
      <c r="AB9342" s="8" t="s">
        <v>21942</v>
      </c>
    </row>
    <row r="9343" spans="24:28" x14ac:dyDescent="0.25">
      <c r="X9343">
        <v>9341</v>
      </c>
      <c r="Y9343" s="8" t="s">
        <v>21943</v>
      </c>
      <c r="Z9343">
        <v>562213</v>
      </c>
      <c r="AB9343" s="8" t="s">
        <v>21944</v>
      </c>
    </row>
    <row r="9344" spans="24:28" x14ac:dyDescent="0.25">
      <c r="X9344">
        <v>9342</v>
      </c>
      <c r="Y9344" s="8" t="s">
        <v>21945</v>
      </c>
      <c r="Z9344">
        <v>711510</v>
      </c>
      <c r="AB9344" s="8" t="s">
        <v>21946</v>
      </c>
    </row>
    <row r="9345" spans="24:28" x14ac:dyDescent="0.25">
      <c r="X9345">
        <v>9343</v>
      </c>
      <c r="Y9345" s="8" t="s">
        <v>21947</v>
      </c>
      <c r="Z9345">
        <v>492110</v>
      </c>
      <c r="AA9345">
        <v>492110</v>
      </c>
      <c r="AB9345" s="8" t="s">
        <v>21948</v>
      </c>
    </row>
    <row r="9346" spans="24:28" x14ac:dyDescent="0.25">
      <c r="X9346">
        <v>9344</v>
      </c>
      <c r="Y9346" s="8" t="s">
        <v>21949</v>
      </c>
      <c r="Z9346">
        <v>424460</v>
      </c>
      <c r="AB9346" s="8" t="s">
        <v>21950</v>
      </c>
    </row>
    <row r="9347" spans="24:28" x14ac:dyDescent="0.25">
      <c r="X9347">
        <v>9345</v>
      </c>
      <c r="Y9347" s="8" t="s">
        <v>21951</v>
      </c>
      <c r="Z9347">
        <v>323113</v>
      </c>
      <c r="AB9347" s="8" t="s">
        <v>21952</v>
      </c>
    </row>
    <row r="9348" spans="24:28" x14ac:dyDescent="0.25">
      <c r="X9348">
        <v>9346</v>
      </c>
      <c r="Y9348" s="8" t="s">
        <v>21953</v>
      </c>
      <c r="Z9348">
        <v>722410</v>
      </c>
      <c r="AA9348">
        <v>445320</v>
      </c>
      <c r="AB9348" s="8" t="s">
        <v>21954</v>
      </c>
    </row>
    <row r="9349" spans="24:28" x14ac:dyDescent="0.25">
      <c r="X9349">
        <v>9347</v>
      </c>
      <c r="Y9349" s="8" t="s">
        <v>21955</v>
      </c>
      <c r="Z9349">
        <v>621492</v>
      </c>
      <c r="AA9349">
        <v>423450</v>
      </c>
      <c r="AB9349" s="8" t="s">
        <v>21956</v>
      </c>
    </row>
    <row r="9350" spans="24:28" x14ac:dyDescent="0.25">
      <c r="X9350">
        <v>9348</v>
      </c>
      <c r="Y9350" s="8" t="s">
        <v>21957</v>
      </c>
      <c r="Z9350">
        <v>621310</v>
      </c>
      <c r="AB9350" s="8" t="s">
        <v>21958</v>
      </c>
    </row>
    <row r="9351" spans="24:28" x14ac:dyDescent="0.25">
      <c r="X9351">
        <v>9349</v>
      </c>
      <c r="Y9351" s="8" t="s">
        <v>21959</v>
      </c>
      <c r="Z9351">
        <v>339114</v>
      </c>
      <c r="AB9351" s="8" t="s">
        <v>21960</v>
      </c>
    </row>
    <row r="9352" spans="24:28" x14ac:dyDescent="0.25">
      <c r="X9352">
        <v>9350</v>
      </c>
      <c r="Y9352" s="8" t="s">
        <v>21961</v>
      </c>
      <c r="Z9352">
        <v>519110</v>
      </c>
      <c r="AB9352" s="8" t="s">
        <v>21962</v>
      </c>
    </row>
    <row r="9353" spans="24:28" x14ac:dyDescent="0.25">
      <c r="X9353">
        <v>9351</v>
      </c>
      <c r="Y9353" s="8" t="s">
        <v>21963</v>
      </c>
      <c r="Z9353">
        <v>423610</v>
      </c>
      <c r="AB9353" s="8" t="s">
        <v>21964</v>
      </c>
    </row>
    <row r="9354" spans="24:28" x14ac:dyDescent="0.25">
      <c r="X9354">
        <v>9352</v>
      </c>
      <c r="Y9354" s="8" t="s">
        <v>21965</v>
      </c>
      <c r="Z9354">
        <v>624230</v>
      </c>
      <c r="AB9354" s="8" t="s">
        <v>21966</v>
      </c>
    </row>
    <row r="9355" spans="24:28" x14ac:dyDescent="0.25">
      <c r="X9355">
        <v>9353</v>
      </c>
      <c r="Y9355" s="8" t="s">
        <v>21967</v>
      </c>
      <c r="Z9355">
        <v>325220</v>
      </c>
      <c r="AA9355">
        <v>325211</v>
      </c>
      <c r="AB9355" s="8" t="s">
        <v>21968</v>
      </c>
    </row>
    <row r="9356" spans="24:28" x14ac:dyDescent="0.25">
      <c r="X9356">
        <v>9354</v>
      </c>
      <c r="Y9356" s="8" t="s">
        <v>21969</v>
      </c>
      <c r="Z9356">
        <v>112920</v>
      </c>
      <c r="AA9356">
        <v>721110</v>
      </c>
      <c r="AB9356" s="8" t="s">
        <v>21970</v>
      </c>
    </row>
    <row r="9357" spans="24:28" x14ac:dyDescent="0.25">
      <c r="X9357">
        <v>9355</v>
      </c>
      <c r="Y9357" s="8" t="s">
        <v>21971</v>
      </c>
      <c r="Z9357">
        <v>111334</v>
      </c>
      <c r="AB9357" s="8" t="s">
        <v>21972</v>
      </c>
    </row>
    <row r="9358" spans="24:28" x14ac:dyDescent="0.25">
      <c r="X9358">
        <v>9356</v>
      </c>
      <c r="Y9358" s="8" t="s">
        <v>21973</v>
      </c>
      <c r="Z9358">
        <v>513140</v>
      </c>
      <c r="AB9358" s="8" t="s">
        <v>21974</v>
      </c>
    </row>
    <row r="9359" spans="24:28" x14ac:dyDescent="0.25">
      <c r="X9359">
        <v>9357</v>
      </c>
      <c r="Y9359" s="8" t="s">
        <v>21975</v>
      </c>
      <c r="Z9359">
        <v>423330</v>
      </c>
      <c r="AA9359">
        <v>423810</v>
      </c>
      <c r="AB9359" s="8" t="s">
        <v>21976</v>
      </c>
    </row>
    <row r="9360" spans="24:28" x14ac:dyDescent="0.25">
      <c r="X9360">
        <v>9358</v>
      </c>
      <c r="Y9360" s="8" t="s">
        <v>21977</v>
      </c>
      <c r="Z9360">
        <v>324121</v>
      </c>
      <c r="AA9360">
        <v>212311</v>
      </c>
      <c r="AB9360" s="8" t="s">
        <v>21978</v>
      </c>
    </row>
    <row r="9361" spans="24:28" x14ac:dyDescent="0.25">
      <c r="X9361">
        <v>9359</v>
      </c>
      <c r="Y9361" s="8" t="s">
        <v>21979</v>
      </c>
      <c r="Z9361">
        <v>454390</v>
      </c>
      <c r="AA9361">
        <v>561990</v>
      </c>
      <c r="AB9361" s="8" t="s">
        <v>21980</v>
      </c>
    </row>
    <row r="9362" spans="24:28" x14ac:dyDescent="0.25">
      <c r="X9362">
        <v>9360</v>
      </c>
      <c r="Y9362" s="8" t="s">
        <v>21981</v>
      </c>
      <c r="Z9362">
        <v>515210</v>
      </c>
      <c r="AA9362">
        <v>517311</v>
      </c>
      <c r="AB9362" s="8" t="s">
        <v>21982</v>
      </c>
    </row>
    <row r="9363" spans="24:28" x14ac:dyDescent="0.25">
      <c r="X9363">
        <v>9361</v>
      </c>
      <c r="Y9363" s="8" t="s">
        <v>21983</v>
      </c>
      <c r="Z9363">
        <v>111411</v>
      </c>
      <c r="AB9363" s="8" t="s">
        <v>21984</v>
      </c>
    </row>
    <row r="9364" spans="24:28" x14ac:dyDescent="0.25">
      <c r="X9364">
        <v>9362</v>
      </c>
      <c r="Y9364" s="8" t="s">
        <v>21985</v>
      </c>
      <c r="Z9364">
        <v>325613</v>
      </c>
      <c r="AA9364">
        <v>333998</v>
      </c>
      <c r="AB9364" s="8" t="s">
        <v>21986</v>
      </c>
    </row>
    <row r="9365" spans="24:28" x14ac:dyDescent="0.25">
      <c r="X9365">
        <v>9363</v>
      </c>
      <c r="Y9365" s="8" t="s">
        <v>21987</v>
      </c>
      <c r="Z9365">
        <v>325130</v>
      </c>
      <c r="AA9365">
        <v>325180</v>
      </c>
      <c r="AB9365" s="8" t="s">
        <v>21988</v>
      </c>
    </row>
    <row r="9366" spans="24:28" x14ac:dyDescent="0.25">
      <c r="X9366">
        <v>9364</v>
      </c>
      <c r="Y9366" s="8" t="s">
        <v>21989</v>
      </c>
      <c r="Z9366">
        <v>541410</v>
      </c>
      <c r="AB9366" s="8" t="s">
        <v>21990</v>
      </c>
    </row>
    <row r="9367" spans="24:28" x14ac:dyDescent="0.25">
      <c r="X9367">
        <v>9365</v>
      </c>
      <c r="Y9367" s="8" t="s">
        <v>21991</v>
      </c>
      <c r="Z9367">
        <v>423520</v>
      </c>
      <c r="AA9367">
        <v>424710</v>
      </c>
      <c r="AB9367" s="8" t="s">
        <v>21992</v>
      </c>
    </row>
    <row r="9368" spans="24:28" x14ac:dyDescent="0.25">
      <c r="X9368">
        <v>9366</v>
      </c>
      <c r="Y9368" s="8" t="s">
        <v>21993</v>
      </c>
      <c r="Z9368">
        <v>331210</v>
      </c>
      <c r="AB9368" s="8" t="s">
        <v>21994</v>
      </c>
    </row>
    <row r="9369" spans="24:28" x14ac:dyDescent="0.25">
      <c r="X9369">
        <v>9367</v>
      </c>
      <c r="Y9369" s="8" t="s">
        <v>21995</v>
      </c>
      <c r="Z9369">
        <v>541930</v>
      </c>
      <c r="AB9369" s="8" t="s">
        <v>21996</v>
      </c>
    </row>
    <row r="9370" spans="24:28" x14ac:dyDescent="0.25">
      <c r="X9370">
        <v>9368</v>
      </c>
      <c r="Y9370" s="8" t="s">
        <v>21997</v>
      </c>
      <c r="Z9370">
        <v>711190</v>
      </c>
      <c r="AB9370" s="8" t="s">
        <v>21998</v>
      </c>
    </row>
    <row r="9371" spans="24:28" x14ac:dyDescent="0.25">
      <c r="X9371">
        <v>9369</v>
      </c>
      <c r="Y9371" s="8" t="s">
        <v>21999</v>
      </c>
      <c r="Z9371">
        <v>624410</v>
      </c>
      <c r="AB9371" s="8" t="s">
        <v>22000</v>
      </c>
    </row>
    <row r="9372" spans="24:28" x14ac:dyDescent="0.25">
      <c r="X9372">
        <v>9370</v>
      </c>
      <c r="Y9372" s="8" t="s">
        <v>22001</v>
      </c>
      <c r="Z9372">
        <v>325180</v>
      </c>
      <c r="AB9372" s="8" t="s">
        <v>22002</v>
      </c>
    </row>
    <row r="9373" spans="24:28" x14ac:dyDescent="0.25">
      <c r="X9373">
        <v>9371</v>
      </c>
      <c r="Y9373" s="8" t="s">
        <v>22003</v>
      </c>
      <c r="Z9373">
        <v>445210</v>
      </c>
      <c r="AA9373">
        <v>311999</v>
      </c>
      <c r="AB9373" s="8" t="s">
        <v>22004</v>
      </c>
    </row>
    <row r="9374" spans="24:28" x14ac:dyDescent="0.25">
      <c r="X9374">
        <v>9372</v>
      </c>
      <c r="Y9374" s="8" t="s">
        <v>22005</v>
      </c>
      <c r="Z9374">
        <v>813212</v>
      </c>
      <c r="AA9374">
        <v>621111</v>
      </c>
      <c r="AB9374" s="8" t="s">
        <v>22006</v>
      </c>
    </row>
    <row r="9375" spans="24:28" x14ac:dyDescent="0.25">
      <c r="X9375">
        <v>9373</v>
      </c>
      <c r="Y9375" s="8" t="s">
        <v>22007</v>
      </c>
      <c r="Z9375">
        <v>522180</v>
      </c>
      <c r="AA9375">
        <v>522110</v>
      </c>
      <c r="AB9375" s="8" t="s">
        <v>22008</v>
      </c>
    </row>
    <row r="9376" spans="24:28" x14ac:dyDescent="0.25">
      <c r="X9376">
        <v>9374</v>
      </c>
      <c r="Y9376" s="8" t="s">
        <v>22009</v>
      </c>
      <c r="Z9376">
        <v>321211</v>
      </c>
      <c r="AB9376" s="8" t="s">
        <v>22010</v>
      </c>
    </row>
    <row r="9377" spans="24:28" x14ac:dyDescent="0.25">
      <c r="X9377">
        <v>9375</v>
      </c>
      <c r="Y9377" s="8" t="s">
        <v>22011</v>
      </c>
      <c r="Z9377">
        <v>541511</v>
      </c>
      <c r="AA9377">
        <v>541611</v>
      </c>
      <c r="AB9377" s="8" t="s">
        <v>22012</v>
      </c>
    </row>
    <row r="9378" spans="24:28" x14ac:dyDescent="0.25">
      <c r="X9378">
        <v>9376</v>
      </c>
      <c r="Y9378" s="8" t="s">
        <v>22013</v>
      </c>
      <c r="Z9378">
        <v>524126</v>
      </c>
      <c r="AA9378">
        <v>524113</v>
      </c>
      <c r="AB9378" s="8" t="s">
        <v>22014</v>
      </c>
    </row>
    <row r="9379" spans="24:28" x14ac:dyDescent="0.25">
      <c r="X9379">
        <v>9377</v>
      </c>
      <c r="Y9379" s="8" t="s">
        <v>22015</v>
      </c>
      <c r="Z9379">
        <v>484230</v>
      </c>
      <c r="AA9379">
        <v>336212</v>
      </c>
      <c r="AB9379" s="8" t="s">
        <v>22016</v>
      </c>
    </row>
    <row r="9380" spans="24:28" x14ac:dyDescent="0.25">
      <c r="X9380">
        <v>9378</v>
      </c>
      <c r="Y9380" s="8" t="s">
        <v>22017</v>
      </c>
      <c r="Z9380">
        <v>325411</v>
      </c>
      <c r="AB9380" s="8" t="s">
        <v>22018</v>
      </c>
    </row>
    <row r="9381" spans="24:28" x14ac:dyDescent="0.25">
      <c r="X9381">
        <v>9379</v>
      </c>
      <c r="Y9381" s="8" t="s">
        <v>22019</v>
      </c>
      <c r="Z9381">
        <v>811490</v>
      </c>
      <c r="AB9381" s="8" t="s">
        <v>22020</v>
      </c>
    </row>
    <row r="9382" spans="24:28" x14ac:dyDescent="0.25">
      <c r="X9382">
        <v>9380</v>
      </c>
      <c r="Y9382" s="8" t="s">
        <v>22021</v>
      </c>
      <c r="Z9382">
        <v>621330</v>
      </c>
      <c r="AB9382" s="8" t="s">
        <v>22022</v>
      </c>
    </row>
    <row r="9383" spans="24:28" x14ac:dyDescent="0.25">
      <c r="X9383">
        <v>9381</v>
      </c>
      <c r="Y9383" s="8" t="s">
        <v>22023</v>
      </c>
      <c r="Z9383">
        <v>452319</v>
      </c>
      <c r="AA9383">
        <v>452319</v>
      </c>
      <c r="AB9383" s="8" t="s">
        <v>22024</v>
      </c>
    </row>
    <row r="9384" spans="24:28" x14ac:dyDescent="0.25">
      <c r="X9384">
        <v>9382</v>
      </c>
      <c r="Y9384" s="8" t="s">
        <v>22025</v>
      </c>
      <c r="Z9384">
        <v>313320</v>
      </c>
      <c r="AA9384">
        <v>313320</v>
      </c>
      <c r="AB9384" s="8" t="s">
        <v>22026</v>
      </c>
    </row>
    <row r="9385" spans="24:28" x14ac:dyDescent="0.25">
      <c r="X9385">
        <v>9383</v>
      </c>
      <c r="Y9385" s="8" t="s">
        <v>22027</v>
      </c>
      <c r="Z9385">
        <v>334519</v>
      </c>
      <c r="AA9385">
        <v>334118</v>
      </c>
      <c r="AB9385" s="8" t="s">
        <v>22028</v>
      </c>
    </row>
    <row r="9386" spans="24:28" x14ac:dyDescent="0.25">
      <c r="X9386">
        <v>9384</v>
      </c>
      <c r="Y9386" s="8" t="s">
        <v>22029</v>
      </c>
      <c r="Z9386">
        <v>311111</v>
      </c>
      <c r="AA9386">
        <v>311119</v>
      </c>
      <c r="AB9386" s="8" t="s">
        <v>22030</v>
      </c>
    </row>
    <row r="9387" spans="24:28" x14ac:dyDescent="0.25">
      <c r="X9387">
        <v>9385</v>
      </c>
      <c r="Y9387" s="8" t="s">
        <v>22031</v>
      </c>
      <c r="Z9387">
        <v>236210</v>
      </c>
      <c r="AA9387">
        <v>236220</v>
      </c>
      <c r="AB9387" s="8" t="s">
        <v>22032</v>
      </c>
    </row>
    <row r="9388" spans="24:28" x14ac:dyDescent="0.25">
      <c r="X9388">
        <v>9386</v>
      </c>
      <c r="Y9388" s="8" t="s">
        <v>22033</v>
      </c>
      <c r="Z9388">
        <v>445230</v>
      </c>
      <c r="AB9388" s="8" t="s">
        <v>22034</v>
      </c>
    </row>
    <row r="9389" spans="24:28" x14ac:dyDescent="0.25">
      <c r="X9389">
        <v>9387</v>
      </c>
      <c r="Y9389" s="8" t="s">
        <v>22035</v>
      </c>
      <c r="Z9389">
        <v>114210</v>
      </c>
      <c r="AB9389" s="8" t="s">
        <v>22036</v>
      </c>
    </row>
    <row r="9390" spans="24:28" x14ac:dyDescent="0.25">
      <c r="X9390">
        <v>9388</v>
      </c>
      <c r="Y9390" s="8" t="s">
        <v>22037</v>
      </c>
      <c r="Z9390">
        <v>424710</v>
      </c>
      <c r="AB9390" s="8" t="s">
        <v>22038</v>
      </c>
    </row>
    <row r="9391" spans="24:28" x14ac:dyDescent="0.25">
      <c r="X9391">
        <v>9389</v>
      </c>
      <c r="Y9391" s="8" t="s">
        <v>22039</v>
      </c>
      <c r="Z9391">
        <v>424590</v>
      </c>
      <c r="AA9391">
        <v>493130</v>
      </c>
      <c r="AB9391" s="8" t="s">
        <v>22040</v>
      </c>
    </row>
    <row r="9392" spans="24:28" x14ac:dyDescent="0.25">
      <c r="X9392">
        <v>9390</v>
      </c>
      <c r="Y9392" s="8" t="s">
        <v>22041</v>
      </c>
      <c r="Z9392">
        <v>336360</v>
      </c>
      <c r="AB9392" s="8" t="s">
        <v>22042</v>
      </c>
    </row>
    <row r="9393" spans="24:28" x14ac:dyDescent="0.25">
      <c r="X9393">
        <v>9391</v>
      </c>
      <c r="Y9393" s="8" t="s">
        <v>22043</v>
      </c>
      <c r="Z9393">
        <v>333912</v>
      </c>
      <c r="AA9393">
        <v>333611</v>
      </c>
      <c r="AB9393" s="8" t="s">
        <v>22044</v>
      </c>
    </row>
    <row r="9394" spans="24:28" x14ac:dyDescent="0.25">
      <c r="X9394">
        <v>9392</v>
      </c>
      <c r="Y9394" s="8" t="s">
        <v>22045</v>
      </c>
      <c r="Z9394">
        <v>325620</v>
      </c>
      <c r="AB9394" s="8" t="s">
        <v>22046</v>
      </c>
    </row>
    <row r="9395" spans="24:28" x14ac:dyDescent="0.25">
      <c r="X9395">
        <v>9393</v>
      </c>
      <c r="Y9395" s="8" t="s">
        <v>22047</v>
      </c>
      <c r="Z9395">
        <v>112519</v>
      </c>
      <c r="AA9395">
        <v>424460</v>
      </c>
      <c r="AB9395" s="8" t="s">
        <v>22048</v>
      </c>
    </row>
    <row r="9396" spans="24:28" x14ac:dyDescent="0.25">
      <c r="X9396">
        <v>9394</v>
      </c>
      <c r="Y9396" s="8" t="s">
        <v>22049</v>
      </c>
      <c r="Z9396">
        <v>611110</v>
      </c>
      <c r="AB9396" s="8" t="s">
        <v>22050</v>
      </c>
    </row>
    <row r="9397" spans="24:28" x14ac:dyDescent="0.25">
      <c r="X9397">
        <v>9395</v>
      </c>
      <c r="Y9397" s="8" t="s">
        <v>22051</v>
      </c>
      <c r="Z9397">
        <v>458110</v>
      </c>
      <c r="AB9397" s="8" t="s">
        <v>22052</v>
      </c>
    </row>
    <row r="9398" spans="24:28" x14ac:dyDescent="0.25">
      <c r="X9398">
        <v>9396</v>
      </c>
      <c r="Y9398" s="8" t="s">
        <v>22053</v>
      </c>
      <c r="Z9398">
        <v>323117</v>
      </c>
      <c r="AB9398" s="8" t="s">
        <v>22054</v>
      </c>
    </row>
    <row r="9399" spans="24:28" x14ac:dyDescent="0.25">
      <c r="X9399">
        <v>9397</v>
      </c>
      <c r="Y9399" s="8" t="s">
        <v>22055</v>
      </c>
      <c r="Z9399">
        <v>336310</v>
      </c>
      <c r="AA9399">
        <v>454310</v>
      </c>
      <c r="AB9399" s="8" t="s">
        <v>22056</v>
      </c>
    </row>
    <row r="9400" spans="24:28" x14ac:dyDescent="0.25">
      <c r="X9400">
        <v>9398</v>
      </c>
      <c r="Y9400" s="8" t="s">
        <v>22057</v>
      </c>
      <c r="Z9400">
        <v>322211</v>
      </c>
      <c r="AB9400" s="8" t="s">
        <v>22058</v>
      </c>
    </row>
    <row r="9401" spans="24:28" x14ac:dyDescent="0.25">
      <c r="X9401">
        <v>9399</v>
      </c>
      <c r="Y9401" s="8" t="s">
        <v>22059</v>
      </c>
      <c r="Z9401">
        <v>711310</v>
      </c>
      <c r="AB9401" s="8" t="s">
        <v>22060</v>
      </c>
    </row>
    <row r="9402" spans="24:28" x14ac:dyDescent="0.25">
      <c r="X9402">
        <v>9400</v>
      </c>
      <c r="Y9402" s="8" t="s">
        <v>22061</v>
      </c>
      <c r="Z9402">
        <v>451212</v>
      </c>
      <c r="AA9402">
        <v>445120</v>
      </c>
      <c r="AB9402" s="8" t="s">
        <v>22062</v>
      </c>
    </row>
    <row r="9403" spans="24:28" x14ac:dyDescent="0.25">
      <c r="X9403">
        <v>9401</v>
      </c>
      <c r="Y9403" s="8" t="s">
        <v>22063</v>
      </c>
      <c r="Z9403">
        <v>238990</v>
      </c>
      <c r="AB9403" s="8" t="s">
        <v>22064</v>
      </c>
    </row>
    <row r="9404" spans="24:28" x14ac:dyDescent="0.25">
      <c r="X9404">
        <v>9402</v>
      </c>
      <c r="Y9404" s="8" t="s">
        <v>22065</v>
      </c>
      <c r="Z9404">
        <v>447190</v>
      </c>
      <c r="AA9404">
        <v>441110</v>
      </c>
      <c r="AB9404" s="8" t="s">
        <v>22066</v>
      </c>
    </row>
    <row r="9405" spans="24:28" x14ac:dyDescent="0.25">
      <c r="X9405">
        <v>9403</v>
      </c>
      <c r="Y9405" s="8" t="s">
        <v>22067</v>
      </c>
      <c r="Z9405">
        <v>523910</v>
      </c>
      <c r="AB9405" s="8" t="s">
        <v>22068</v>
      </c>
    </row>
    <row r="9406" spans="24:28" x14ac:dyDescent="0.25">
      <c r="X9406">
        <v>9404</v>
      </c>
      <c r="Y9406" s="8" t="s">
        <v>22069</v>
      </c>
      <c r="Z9406">
        <v>523210</v>
      </c>
      <c r="AB9406" s="8" t="s">
        <v>22070</v>
      </c>
    </row>
    <row r="9407" spans="24:28" x14ac:dyDescent="0.25">
      <c r="X9407">
        <v>9405</v>
      </c>
      <c r="Y9407" s="8" t="s">
        <v>22071</v>
      </c>
      <c r="Z9407">
        <v>238210</v>
      </c>
      <c r="AB9407" s="8" t="s">
        <v>22072</v>
      </c>
    </row>
    <row r="9408" spans="24:28" x14ac:dyDescent="0.25">
      <c r="X9408">
        <v>9406</v>
      </c>
      <c r="Y9408" s="8" t="s">
        <v>22073</v>
      </c>
      <c r="Z9408">
        <v>325910</v>
      </c>
      <c r="AB9408" s="8" t="s">
        <v>22074</v>
      </c>
    </row>
    <row r="9409" spans="24:28" x14ac:dyDescent="0.25">
      <c r="X9409">
        <v>9407</v>
      </c>
      <c r="Y9409" s="8" t="s">
        <v>22075</v>
      </c>
      <c r="Z9409">
        <v>541611</v>
      </c>
      <c r="AA9409">
        <v>324110</v>
      </c>
      <c r="AB9409" s="8" t="s">
        <v>22076</v>
      </c>
    </row>
    <row r="9410" spans="24:28" x14ac:dyDescent="0.25">
      <c r="X9410">
        <v>9408</v>
      </c>
      <c r="Y9410" s="8" t="s">
        <v>22077</v>
      </c>
      <c r="Z9410">
        <v>541320</v>
      </c>
      <c r="AA9410">
        <v>541310</v>
      </c>
      <c r="AB9410" s="8" t="s">
        <v>22078</v>
      </c>
    </row>
    <row r="9411" spans="24:28" x14ac:dyDescent="0.25">
      <c r="X9411">
        <v>9409</v>
      </c>
      <c r="Y9411" s="8" t="s">
        <v>22079</v>
      </c>
      <c r="Z9411">
        <v>311830</v>
      </c>
      <c r="AB9411" s="8" t="s">
        <v>22080</v>
      </c>
    </row>
    <row r="9412" spans="24:28" x14ac:dyDescent="0.25">
      <c r="X9412">
        <v>9410</v>
      </c>
      <c r="Y9412" s="8" t="s">
        <v>22081</v>
      </c>
      <c r="Z9412">
        <v>813910</v>
      </c>
      <c r="AA9412">
        <v>221118</v>
      </c>
      <c r="AB9412" s="8" t="s">
        <v>22082</v>
      </c>
    </row>
    <row r="9413" spans="24:28" x14ac:dyDescent="0.25">
      <c r="X9413">
        <v>9411</v>
      </c>
      <c r="Y9413" s="8" t="s">
        <v>22083</v>
      </c>
      <c r="Z9413">
        <v>325120</v>
      </c>
      <c r="AB9413" s="8" t="s">
        <v>22084</v>
      </c>
    </row>
    <row r="9414" spans="24:28" x14ac:dyDescent="0.25">
      <c r="X9414">
        <v>9412</v>
      </c>
      <c r="Y9414" s="8" t="s">
        <v>22085</v>
      </c>
      <c r="Z9414">
        <v>522298</v>
      </c>
      <c r="AB9414" s="8" t="s">
        <v>22086</v>
      </c>
    </row>
    <row r="9415" spans="24:28" x14ac:dyDescent="0.25">
      <c r="X9415">
        <v>9413</v>
      </c>
      <c r="Y9415" s="8" t="s">
        <v>22087</v>
      </c>
      <c r="Z9415">
        <v>711211</v>
      </c>
      <c r="AA9415">
        <v>531312</v>
      </c>
      <c r="AB9415" s="8" t="s">
        <v>22088</v>
      </c>
    </row>
    <row r="9416" spans="24:28" x14ac:dyDescent="0.25">
      <c r="X9416">
        <v>9414</v>
      </c>
      <c r="Y9416" s="8" t="s">
        <v>22089</v>
      </c>
      <c r="Z9416">
        <v>561599</v>
      </c>
      <c r="AA9416">
        <v>721110</v>
      </c>
      <c r="AB9416" s="8" t="s">
        <v>22090</v>
      </c>
    </row>
    <row r="9417" spans="24:28" x14ac:dyDescent="0.25">
      <c r="X9417">
        <v>9415</v>
      </c>
      <c r="Y9417" s="8" t="s">
        <v>22091</v>
      </c>
      <c r="Z9417">
        <v>722515</v>
      </c>
      <c r="AA9417">
        <v>713990</v>
      </c>
      <c r="AB9417" s="8" t="s">
        <v>22092</v>
      </c>
    </row>
    <row r="9418" spans="24:28" x14ac:dyDescent="0.25">
      <c r="X9418">
        <v>9416</v>
      </c>
      <c r="Y9418" s="8" t="s">
        <v>22093</v>
      </c>
      <c r="Z9418">
        <v>311520</v>
      </c>
      <c r="AB9418" s="8" t="s">
        <v>22094</v>
      </c>
    </row>
    <row r="9419" spans="24:28" x14ac:dyDescent="0.25">
      <c r="X9419">
        <v>9417</v>
      </c>
      <c r="Y9419" s="8" t="s">
        <v>22095</v>
      </c>
      <c r="Z9419">
        <v>519110</v>
      </c>
      <c r="AA9419">
        <v>517311</v>
      </c>
      <c r="AB9419" s="8" t="s">
        <v>22096</v>
      </c>
    </row>
    <row r="9420" spans="24:28" x14ac:dyDescent="0.25">
      <c r="X9420">
        <v>9418</v>
      </c>
      <c r="Y9420" s="8" t="s">
        <v>22097</v>
      </c>
      <c r="Z9420">
        <v>325412</v>
      </c>
      <c r="AB9420" s="8" t="s">
        <v>22098</v>
      </c>
    </row>
    <row r="9421" spans="24:28" x14ac:dyDescent="0.25">
      <c r="X9421">
        <v>9419</v>
      </c>
      <c r="Y9421" s="8" t="s">
        <v>22099</v>
      </c>
      <c r="Z9421">
        <v>335991</v>
      </c>
      <c r="AB9421" s="8" t="s">
        <v>22100</v>
      </c>
    </row>
    <row r="9422" spans="24:28" x14ac:dyDescent="0.25">
      <c r="X9422">
        <v>9420</v>
      </c>
      <c r="Y9422" s="8" t="s">
        <v>22101</v>
      </c>
      <c r="Z9422">
        <v>111422</v>
      </c>
      <c r="AB9422" s="8" t="s">
        <v>22102</v>
      </c>
    </row>
    <row r="9423" spans="24:28" x14ac:dyDescent="0.25">
      <c r="X9423">
        <v>9421</v>
      </c>
      <c r="Y9423" s="8" t="s">
        <v>22103</v>
      </c>
      <c r="Z9423">
        <v>532120</v>
      </c>
      <c r="AB9423" s="8" t="s">
        <v>22104</v>
      </c>
    </row>
    <row r="9424" spans="24:28" x14ac:dyDescent="0.25">
      <c r="X9424">
        <v>9422</v>
      </c>
      <c r="Y9424" s="8" t="s">
        <v>22105</v>
      </c>
      <c r="Z9424">
        <v>423930</v>
      </c>
      <c r="AA9424">
        <v>562920</v>
      </c>
      <c r="AB9424" s="8" t="s">
        <v>22106</v>
      </c>
    </row>
    <row r="9425" spans="24:28" x14ac:dyDescent="0.25">
      <c r="X9425">
        <v>9423</v>
      </c>
      <c r="Y9425" s="8" t="s">
        <v>22107</v>
      </c>
      <c r="Z9425">
        <v>212230</v>
      </c>
      <c r="AA9425">
        <v>212221</v>
      </c>
      <c r="AB9425" s="8" t="s">
        <v>22108</v>
      </c>
    </row>
    <row r="9426" spans="24:28" x14ac:dyDescent="0.25">
      <c r="X9426">
        <v>9424</v>
      </c>
      <c r="Y9426" s="8" t="s">
        <v>22109</v>
      </c>
      <c r="Z9426">
        <v>331222</v>
      </c>
      <c r="AB9426" s="8" t="s">
        <v>22110</v>
      </c>
    </row>
    <row r="9427" spans="24:28" x14ac:dyDescent="0.25">
      <c r="X9427">
        <v>9425</v>
      </c>
      <c r="Y9427" s="8" t="s">
        <v>22111</v>
      </c>
      <c r="Z9427">
        <v>327110</v>
      </c>
      <c r="AA9427">
        <v>335999</v>
      </c>
      <c r="AB9427" s="8" t="s">
        <v>22112</v>
      </c>
    </row>
    <row r="9428" spans="24:28" x14ac:dyDescent="0.25">
      <c r="X9428">
        <v>9426</v>
      </c>
      <c r="Y9428" s="8" t="s">
        <v>22113</v>
      </c>
      <c r="Z9428">
        <v>238990</v>
      </c>
      <c r="AB9428" s="8" t="s">
        <v>22114</v>
      </c>
    </row>
    <row r="9429" spans="24:28" x14ac:dyDescent="0.25">
      <c r="X9429">
        <v>9427</v>
      </c>
      <c r="Y9429" s="8" t="s">
        <v>22115</v>
      </c>
      <c r="Z9429">
        <v>112112</v>
      </c>
      <c r="AA9429">
        <v>325320</v>
      </c>
      <c r="AB9429" s="8" t="s">
        <v>22116</v>
      </c>
    </row>
    <row r="9430" spans="24:28" x14ac:dyDescent="0.25">
      <c r="X9430">
        <v>9428</v>
      </c>
      <c r="Y9430" s="8" t="s">
        <v>22117</v>
      </c>
      <c r="Z9430">
        <v>541519</v>
      </c>
      <c r="AA9430">
        <v>541511</v>
      </c>
      <c r="AB9430" s="8" t="s">
        <v>22118</v>
      </c>
    </row>
    <row r="9431" spans="24:28" x14ac:dyDescent="0.25">
      <c r="X9431">
        <v>9429</v>
      </c>
      <c r="Y9431" s="8" t="s">
        <v>22119</v>
      </c>
      <c r="Z9431">
        <v>332119</v>
      </c>
      <c r="AA9431">
        <v>333514</v>
      </c>
      <c r="AB9431" s="8" t="s">
        <v>22120</v>
      </c>
    </row>
    <row r="9432" spans="24:28" x14ac:dyDescent="0.25">
      <c r="X9432">
        <v>9430</v>
      </c>
      <c r="Y9432" s="8" t="s">
        <v>22121</v>
      </c>
      <c r="Z9432">
        <v>332613</v>
      </c>
      <c r="AB9432" s="8" t="s">
        <v>22122</v>
      </c>
    </row>
    <row r="9433" spans="24:28" x14ac:dyDescent="0.25">
      <c r="X9433">
        <v>9431</v>
      </c>
      <c r="Y9433" s="8" t="s">
        <v>22123</v>
      </c>
      <c r="Z9433">
        <v>445310</v>
      </c>
      <c r="AA9433">
        <v>445299</v>
      </c>
      <c r="AB9433" s="8" t="s">
        <v>22124</v>
      </c>
    </row>
    <row r="9434" spans="24:28" x14ac:dyDescent="0.25">
      <c r="X9434">
        <v>9432</v>
      </c>
      <c r="Y9434" s="8" t="s">
        <v>22125</v>
      </c>
      <c r="Z9434">
        <v>424430</v>
      </c>
      <c r="AA9434">
        <v>424490</v>
      </c>
      <c r="AB9434" s="8" t="s">
        <v>22126</v>
      </c>
    </row>
    <row r="9435" spans="24:28" x14ac:dyDescent="0.25">
      <c r="X9435">
        <v>9433</v>
      </c>
      <c r="Y9435" s="8" t="s">
        <v>22127</v>
      </c>
      <c r="Z9435">
        <v>453930</v>
      </c>
      <c r="AB9435" s="8" t="s">
        <v>22128</v>
      </c>
    </row>
    <row r="9436" spans="24:28" x14ac:dyDescent="0.25">
      <c r="X9436">
        <v>9434</v>
      </c>
      <c r="Y9436" s="8" t="s">
        <v>22129</v>
      </c>
      <c r="Z9436">
        <v>532310</v>
      </c>
      <c r="AB9436" s="8" t="s">
        <v>22130</v>
      </c>
    </row>
    <row r="9437" spans="24:28" x14ac:dyDescent="0.25">
      <c r="X9437">
        <v>9435</v>
      </c>
      <c r="Y9437" s="8" t="s">
        <v>22131</v>
      </c>
      <c r="Z9437">
        <v>451130</v>
      </c>
      <c r="AA9437">
        <v>443141</v>
      </c>
      <c r="AB9437" s="8" t="s">
        <v>22132</v>
      </c>
    </row>
    <row r="9438" spans="24:28" x14ac:dyDescent="0.25">
      <c r="X9438">
        <v>9436</v>
      </c>
      <c r="Y9438" s="8" t="s">
        <v>22133</v>
      </c>
      <c r="Z9438">
        <v>453220</v>
      </c>
      <c r="AA9438">
        <v>337215</v>
      </c>
      <c r="AB9438" s="8" t="s">
        <v>22134</v>
      </c>
    </row>
    <row r="9439" spans="24:28" x14ac:dyDescent="0.25">
      <c r="X9439">
        <v>9437</v>
      </c>
      <c r="Y9439" s="8" t="s">
        <v>22135</v>
      </c>
      <c r="Z9439">
        <v>512199</v>
      </c>
      <c r="AA9439">
        <v>531120</v>
      </c>
      <c r="AB9439" s="8" t="s">
        <v>22136</v>
      </c>
    </row>
    <row r="9440" spans="24:28" x14ac:dyDescent="0.25">
      <c r="X9440">
        <v>9438</v>
      </c>
      <c r="Y9440" s="8" t="s">
        <v>22137</v>
      </c>
      <c r="Z9440">
        <v>541930</v>
      </c>
      <c r="AA9440">
        <v>561330</v>
      </c>
      <c r="AB9440" s="8" t="s">
        <v>22138</v>
      </c>
    </row>
    <row r="9441" spans="24:28" x14ac:dyDescent="0.25">
      <c r="X9441">
        <v>9439</v>
      </c>
      <c r="Y9441" s="8" t="s">
        <v>22139</v>
      </c>
      <c r="Z9441">
        <v>313320</v>
      </c>
      <c r="AA9441">
        <v>483112</v>
      </c>
      <c r="AB9441" s="8" t="s">
        <v>22140</v>
      </c>
    </row>
    <row r="9442" spans="24:28" x14ac:dyDescent="0.25">
      <c r="X9442">
        <v>9440</v>
      </c>
      <c r="Y9442" s="8" t="s">
        <v>22141</v>
      </c>
      <c r="Z9442">
        <v>562219</v>
      </c>
      <c r="AB9442" s="8" t="s">
        <v>22142</v>
      </c>
    </row>
    <row r="9443" spans="24:28" x14ac:dyDescent="0.25">
      <c r="X9443">
        <v>9441</v>
      </c>
      <c r="Y9443" s="8" t="s">
        <v>22143</v>
      </c>
      <c r="Z9443">
        <v>812921</v>
      </c>
      <c r="AB9443" s="8" t="s">
        <v>22144</v>
      </c>
    </row>
    <row r="9444" spans="24:28" x14ac:dyDescent="0.25">
      <c r="X9444">
        <v>9442</v>
      </c>
      <c r="Y9444" s="8" t="s">
        <v>22145</v>
      </c>
      <c r="Z9444">
        <v>324199</v>
      </c>
      <c r="AB9444" s="8" t="s">
        <v>22146</v>
      </c>
    </row>
    <row r="9445" spans="24:28" x14ac:dyDescent="0.25">
      <c r="X9445">
        <v>9443</v>
      </c>
      <c r="Y9445" s="8" t="s">
        <v>22147</v>
      </c>
      <c r="Z9445">
        <v>325193</v>
      </c>
      <c r="AB9445" s="8" t="s">
        <v>22148</v>
      </c>
    </row>
    <row r="9446" spans="24:28" x14ac:dyDescent="0.25">
      <c r="X9446">
        <v>9444</v>
      </c>
      <c r="Y9446" s="8" t="s">
        <v>22149</v>
      </c>
      <c r="Z9446">
        <v>532210</v>
      </c>
      <c r="AB9446" s="8" t="s">
        <v>22150</v>
      </c>
    </row>
    <row r="9447" spans="24:28" x14ac:dyDescent="0.25">
      <c r="X9447">
        <v>9445</v>
      </c>
      <c r="Y9447" s="8" t="s">
        <v>22151</v>
      </c>
      <c r="Z9447">
        <v>492210</v>
      </c>
      <c r="AB9447" s="8" t="s">
        <v>22152</v>
      </c>
    </row>
    <row r="9448" spans="24:28" x14ac:dyDescent="0.25">
      <c r="X9448">
        <v>9446</v>
      </c>
      <c r="Y9448" s="8" t="s">
        <v>22153</v>
      </c>
      <c r="Z9448">
        <v>541310</v>
      </c>
      <c r="AB9448" s="8" t="s">
        <v>22154</v>
      </c>
    </row>
    <row r="9449" spans="24:28" x14ac:dyDescent="0.25">
      <c r="X9449">
        <v>9447</v>
      </c>
      <c r="Y9449" s="8" t="s">
        <v>22155</v>
      </c>
      <c r="Z9449">
        <v>532210</v>
      </c>
      <c r="AB9449" s="8" t="s">
        <v>22156</v>
      </c>
    </row>
    <row r="9450" spans="24:28" x14ac:dyDescent="0.25">
      <c r="X9450">
        <v>9448</v>
      </c>
      <c r="Y9450" s="8" t="s">
        <v>22157</v>
      </c>
      <c r="Z9450">
        <v>561613</v>
      </c>
      <c r="AA9450">
        <v>522320</v>
      </c>
      <c r="AB9450" s="8" t="s">
        <v>22158</v>
      </c>
    </row>
    <row r="9451" spans="24:28" x14ac:dyDescent="0.25">
      <c r="X9451">
        <v>9449</v>
      </c>
      <c r="Y9451" s="8" t="s">
        <v>22159</v>
      </c>
      <c r="Z9451">
        <v>722320</v>
      </c>
      <c r="AA9451">
        <v>541614</v>
      </c>
      <c r="AB9451" s="8" t="s">
        <v>22160</v>
      </c>
    </row>
    <row r="9452" spans="24:28" x14ac:dyDescent="0.25">
      <c r="X9452">
        <v>9450</v>
      </c>
      <c r="Y9452" s="8" t="s">
        <v>22161</v>
      </c>
      <c r="Z9452">
        <v>322220</v>
      </c>
      <c r="AB9452" s="8" t="s">
        <v>22162</v>
      </c>
    </row>
    <row r="9453" spans="24:28" x14ac:dyDescent="0.25">
      <c r="X9453">
        <v>9451</v>
      </c>
      <c r="Y9453" s="8" t="s">
        <v>22163</v>
      </c>
      <c r="Z9453">
        <v>459310</v>
      </c>
      <c r="AB9453" s="8" t="s">
        <v>22164</v>
      </c>
    </row>
    <row r="9454" spans="24:28" x14ac:dyDescent="0.25">
      <c r="X9454">
        <v>9452</v>
      </c>
      <c r="Y9454" s="8" t="s">
        <v>22165</v>
      </c>
      <c r="Z9454">
        <v>333517</v>
      </c>
      <c r="AA9454">
        <v>333515</v>
      </c>
      <c r="AB9454" s="8" t="s">
        <v>22166</v>
      </c>
    </row>
    <row r="9455" spans="24:28" x14ac:dyDescent="0.25">
      <c r="X9455">
        <v>9453</v>
      </c>
      <c r="Y9455" s="8" t="s">
        <v>22167</v>
      </c>
      <c r="Z9455">
        <v>922120</v>
      </c>
      <c r="AB9455" s="8" t="s">
        <v>22168</v>
      </c>
    </row>
    <row r="9456" spans="24:28" x14ac:dyDescent="0.25">
      <c r="X9456">
        <v>9454</v>
      </c>
      <c r="Y9456" s="8" t="s">
        <v>22169</v>
      </c>
      <c r="Z9456">
        <v>488210</v>
      </c>
      <c r="AB9456" s="8" t="s">
        <v>22170</v>
      </c>
    </row>
    <row r="9457" spans="24:28" x14ac:dyDescent="0.25">
      <c r="X9457">
        <v>9455</v>
      </c>
      <c r="Y9457" s="8" t="s">
        <v>22171</v>
      </c>
      <c r="Z9457">
        <v>611512</v>
      </c>
      <c r="AB9457" s="8" t="s">
        <v>22172</v>
      </c>
    </row>
    <row r="9458" spans="24:28" x14ac:dyDescent="0.25">
      <c r="X9458">
        <v>9456</v>
      </c>
      <c r="Y9458" s="8" t="s">
        <v>22173</v>
      </c>
      <c r="Z9458">
        <v>712130</v>
      </c>
      <c r="AB9458" s="8" t="s">
        <v>22174</v>
      </c>
    </row>
    <row r="9459" spans="24:28" x14ac:dyDescent="0.25">
      <c r="X9459">
        <v>9457</v>
      </c>
      <c r="Y9459" s="8" t="s">
        <v>22175</v>
      </c>
      <c r="Z9459">
        <v>333111</v>
      </c>
      <c r="AB9459" s="8" t="s">
        <v>22176</v>
      </c>
    </row>
    <row r="9460" spans="24:28" x14ac:dyDescent="0.25">
      <c r="X9460">
        <v>9458</v>
      </c>
      <c r="Y9460" s="8" t="s">
        <v>22177</v>
      </c>
      <c r="Z9460">
        <v>333517</v>
      </c>
      <c r="AA9460">
        <v>333515</v>
      </c>
      <c r="AB9460" s="8" t="s">
        <v>22178</v>
      </c>
    </row>
    <row r="9461" spans="24:28" x14ac:dyDescent="0.25">
      <c r="X9461">
        <v>9459</v>
      </c>
      <c r="Y9461" s="8" t="s">
        <v>22179</v>
      </c>
      <c r="Z9461">
        <v>517312</v>
      </c>
      <c r="AB9461" s="8" t="s">
        <v>22180</v>
      </c>
    </row>
    <row r="9462" spans="24:28" x14ac:dyDescent="0.25">
      <c r="X9462">
        <v>9460</v>
      </c>
      <c r="Y9462" s="8" t="s">
        <v>22181</v>
      </c>
      <c r="Z9462">
        <v>611620</v>
      </c>
      <c r="AB9462" s="8" t="s">
        <v>22182</v>
      </c>
    </row>
    <row r="9463" spans="24:28" x14ac:dyDescent="0.25">
      <c r="X9463">
        <v>9461</v>
      </c>
      <c r="Y9463" s="8" t="s">
        <v>22183</v>
      </c>
      <c r="Z9463">
        <v>541330</v>
      </c>
      <c r="AA9463">
        <v>237310</v>
      </c>
      <c r="AB9463" s="8" t="s">
        <v>22184</v>
      </c>
    </row>
    <row r="9464" spans="24:28" x14ac:dyDescent="0.25">
      <c r="X9464">
        <v>9462</v>
      </c>
      <c r="Y9464" s="8" t="s">
        <v>22185</v>
      </c>
      <c r="Z9464">
        <v>459920</v>
      </c>
      <c r="AA9464">
        <v>423220</v>
      </c>
      <c r="AB9464" s="8" t="s">
        <v>22186</v>
      </c>
    </row>
    <row r="9465" spans="24:28" x14ac:dyDescent="0.25">
      <c r="X9465">
        <v>9463</v>
      </c>
      <c r="Y9465" s="8" t="s">
        <v>22187</v>
      </c>
      <c r="Z9465">
        <v>311119</v>
      </c>
      <c r="AB9465" s="8" t="s">
        <v>22188</v>
      </c>
    </row>
    <row r="9466" spans="24:28" x14ac:dyDescent="0.25">
      <c r="X9466">
        <v>9464</v>
      </c>
      <c r="Y9466" s="8" t="s">
        <v>22189</v>
      </c>
      <c r="Z9466">
        <v>525910</v>
      </c>
      <c r="AA9466">
        <v>339999</v>
      </c>
      <c r="AB9466" s="8" t="s">
        <v>22190</v>
      </c>
    </row>
    <row r="9467" spans="24:28" x14ac:dyDescent="0.25">
      <c r="X9467">
        <v>9465</v>
      </c>
      <c r="Y9467" s="8" t="s">
        <v>22191</v>
      </c>
      <c r="Z9467">
        <v>311213</v>
      </c>
      <c r="AB9467" s="8" t="s">
        <v>22192</v>
      </c>
    </row>
    <row r="9468" spans="24:28" x14ac:dyDescent="0.25">
      <c r="X9468">
        <v>9466</v>
      </c>
      <c r="Y9468" s="8" t="s">
        <v>22193</v>
      </c>
      <c r="Z9468">
        <v>927110</v>
      </c>
      <c r="AB9468" s="8" t="s">
        <v>22194</v>
      </c>
    </row>
    <row r="9469" spans="24:28" x14ac:dyDescent="0.25">
      <c r="X9469">
        <v>9467</v>
      </c>
      <c r="Y9469" s="8" t="s">
        <v>22195</v>
      </c>
      <c r="Z9469">
        <v>321918</v>
      </c>
      <c r="AB9469" s="8" t="s">
        <v>22196</v>
      </c>
    </row>
    <row r="9470" spans="24:28" x14ac:dyDescent="0.25">
      <c r="X9470">
        <v>9468</v>
      </c>
      <c r="Y9470" s="8" t="s">
        <v>22197</v>
      </c>
      <c r="Z9470">
        <v>321219</v>
      </c>
      <c r="AB9470" s="8" t="s">
        <v>22198</v>
      </c>
    </row>
    <row r="9471" spans="24:28" x14ac:dyDescent="0.25">
      <c r="X9471">
        <v>9469</v>
      </c>
      <c r="Y9471" s="8" t="s">
        <v>22199</v>
      </c>
      <c r="Z9471">
        <v>332431</v>
      </c>
      <c r="AA9471">
        <v>326199</v>
      </c>
      <c r="AB9471" s="8" t="s">
        <v>22200</v>
      </c>
    </row>
    <row r="9472" spans="24:28" x14ac:dyDescent="0.25">
      <c r="X9472">
        <v>9470</v>
      </c>
      <c r="Y9472" s="8" t="s">
        <v>22201</v>
      </c>
      <c r="Z9472">
        <v>512290</v>
      </c>
      <c r="AB9472" s="8" t="s">
        <v>22202</v>
      </c>
    </row>
    <row r="9473" spans="24:28" x14ac:dyDescent="0.25">
      <c r="X9473">
        <v>9471</v>
      </c>
      <c r="Y9473" s="8" t="s">
        <v>22203</v>
      </c>
      <c r="Z9473">
        <v>561330</v>
      </c>
      <c r="AB9473" s="8" t="s">
        <v>22204</v>
      </c>
    </row>
    <row r="9474" spans="24:28" x14ac:dyDescent="0.25">
      <c r="X9474">
        <v>9472</v>
      </c>
      <c r="Y9474" s="8" t="s">
        <v>22205</v>
      </c>
      <c r="Z9474">
        <v>311813</v>
      </c>
      <c r="AB9474" s="8" t="s">
        <v>22206</v>
      </c>
    </row>
    <row r="9475" spans="24:28" x14ac:dyDescent="0.25">
      <c r="X9475">
        <v>9473</v>
      </c>
      <c r="Y9475" s="8" t="s">
        <v>22207</v>
      </c>
      <c r="Z9475">
        <v>333612</v>
      </c>
      <c r="AA9475">
        <v>333999</v>
      </c>
      <c r="AB9475" s="8" t="s">
        <v>22208</v>
      </c>
    </row>
    <row r="9476" spans="24:28" x14ac:dyDescent="0.25">
      <c r="X9476">
        <v>9474</v>
      </c>
      <c r="Y9476" s="8" t="s">
        <v>22209</v>
      </c>
      <c r="Z9476">
        <v>311119</v>
      </c>
      <c r="AA9476">
        <v>424910</v>
      </c>
      <c r="AB9476" s="8" t="s">
        <v>22210</v>
      </c>
    </row>
    <row r="9477" spans="24:28" x14ac:dyDescent="0.25">
      <c r="X9477">
        <v>9475</v>
      </c>
      <c r="Y9477" s="8" t="s">
        <v>22211</v>
      </c>
      <c r="Z9477">
        <v>312120</v>
      </c>
      <c r="AA9477">
        <v>453998</v>
      </c>
      <c r="AB9477" s="8" t="s">
        <v>22212</v>
      </c>
    </row>
    <row r="9478" spans="24:28" x14ac:dyDescent="0.25">
      <c r="X9478">
        <v>9476</v>
      </c>
      <c r="Y9478" s="8" t="s">
        <v>22213</v>
      </c>
      <c r="Z9478">
        <v>519130</v>
      </c>
      <c r="AB9478" s="8" t="s">
        <v>22214</v>
      </c>
    </row>
    <row r="9479" spans="24:28" x14ac:dyDescent="0.25">
      <c r="X9479">
        <v>9477</v>
      </c>
      <c r="Y9479" s="8" t="s">
        <v>22215</v>
      </c>
      <c r="Z9479">
        <v>333120</v>
      </c>
      <c r="AB9479" s="8" t="s">
        <v>22216</v>
      </c>
    </row>
    <row r="9480" spans="24:28" x14ac:dyDescent="0.25">
      <c r="X9480">
        <v>9478</v>
      </c>
      <c r="Y9480" s="8" t="s">
        <v>22217</v>
      </c>
      <c r="Z9480">
        <v>333111</v>
      </c>
      <c r="AB9480" s="8" t="s">
        <v>22218</v>
      </c>
    </row>
    <row r="9481" spans="24:28" x14ac:dyDescent="0.25">
      <c r="X9481">
        <v>9479</v>
      </c>
      <c r="Y9481" s="8" t="s">
        <v>22219</v>
      </c>
      <c r="Z9481">
        <v>445291</v>
      </c>
      <c r="AA9481">
        <v>311999</v>
      </c>
      <c r="AB9481" s="8" t="s">
        <v>22220</v>
      </c>
    </row>
    <row r="9482" spans="24:28" x14ac:dyDescent="0.25">
      <c r="X9482">
        <v>9480</v>
      </c>
      <c r="Y9482" s="8" t="s">
        <v>22221</v>
      </c>
      <c r="Z9482">
        <v>331492</v>
      </c>
      <c r="AA9482">
        <v>325998</v>
      </c>
      <c r="AB9482" s="8" t="s">
        <v>22222</v>
      </c>
    </row>
    <row r="9483" spans="24:28" x14ac:dyDescent="0.25">
      <c r="X9483">
        <v>9481</v>
      </c>
      <c r="Y9483" s="8" t="s">
        <v>22223</v>
      </c>
      <c r="Z9483">
        <v>332999</v>
      </c>
      <c r="AA9483">
        <v>238220</v>
      </c>
      <c r="AB9483" s="8" t="s">
        <v>22224</v>
      </c>
    </row>
    <row r="9484" spans="24:28" x14ac:dyDescent="0.25">
      <c r="X9484">
        <v>9482</v>
      </c>
      <c r="Y9484" s="8" t="s">
        <v>22225</v>
      </c>
      <c r="Z9484">
        <v>334516</v>
      </c>
      <c r="AA9484">
        <v>511210</v>
      </c>
      <c r="AB9484" s="8" t="s">
        <v>22226</v>
      </c>
    </row>
    <row r="9485" spans="24:28" x14ac:dyDescent="0.25">
      <c r="X9485">
        <v>9483</v>
      </c>
      <c r="Y9485" s="8" t="s">
        <v>22227</v>
      </c>
      <c r="Z9485">
        <v>924120</v>
      </c>
      <c r="AB9485" s="8" t="s">
        <v>22228</v>
      </c>
    </row>
    <row r="9486" spans="24:28" x14ac:dyDescent="0.25">
      <c r="X9486">
        <v>9484</v>
      </c>
      <c r="Y9486" s="8" t="s">
        <v>22229</v>
      </c>
      <c r="Z9486">
        <v>561110</v>
      </c>
      <c r="AB9486" s="8" t="s">
        <v>22230</v>
      </c>
    </row>
    <row r="9487" spans="24:28" x14ac:dyDescent="0.25">
      <c r="X9487">
        <v>9485</v>
      </c>
      <c r="Y9487" s="8" t="s">
        <v>22231</v>
      </c>
      <c r="Z9487">
        <v>335910</v>
      </c>
      <c r="AB9487" s="8" t="s">
        <v>22232</v>
      </c>
    </row>
    <row r="9488" spans="24:28" x14ac:dyDescent="0.25">
      <c r="X9488">
        <v>9486</v>
      </c>
      <c r="Y9488" s="8" t="s">
        <v>22233</v>
      </c>
      <c r="Z9488">
        <v>333519</v>
      </c>
      <c r="AB9488" s="8" t="s">
        <v>22234</v>
      </c>
    </row>
    <row r="9489" spans="24:28" x14ac:dyDescent="0.25">
      <c r="X9489">
        <v>9487</v>
      </c>
      <c r="Y9489" s="8" t="s">
        <v>22235</v>
      </c>
      <c r="Z9489">
        <v>451130</v>
      </c>
      <c r="AA9489">
        <v>323111</v>
      </c>
      <c r="AB9489" s="8" t="s">
        <v>22236</v>
      </c>
    </row>
    <row r="9490" spans="24:28" x14ac:dyDescent="0.25">
      <c r="X9490">
        <v>9488</v>
      </c>
      <c r="Y9490" s="8" t="s">
        <v>22237</v>
      </c>
      <c r="Z9490">
        <v>332215</v>
      </c>
      <c r="AB9490" s="8" t="s">
        <v>22238</v>
      </c>
    </row>
    <row r="9491" spans="24:28" x14ac:dyDescent="0.25">
      <c r="X9491">
        <v>9489</v>
      </c>
      <c r="Y9491" s="8" t="s">
        <v>22239</v>
      </c>
      <c r="Z9491">
        <v>115115</v>
      </c>
      <c r="AA9491">
        <v>811310</v>
      </c>
      <c r="AB9491" s="8" t="s">
        <v>22240</v>
      </c>
    </row>
    <row r="9492" spans="24:28" x14ac:dyDescent="0.25">
      <c r="X9492">
        <v>9490</v>
      </c>
      <c r="Y9492" s="8" t="s">
        <v>22241</v>
      </c>
      <c r="Z9492">
        <v>213114</v>
      </c>
      <c r="AB9492" s="8" t="s">
        <v>22242</v>
      </c>
    </row>
    <row r="9493" spans="24:28" x14ac:dyDescent="0.25">
      <c r="X9493">
        <v>9491</v>
      </c>
      <c r="Y9493" s="8" t="s">
        <v>22243</v>
      </c>
      <c r="Z9493">
        <v>334290</v>
      </c>
      <c r="AA9493">
        <v>423690</v>
      </c>
      <c r="AB9493" s="8" t="s">
        <v>22244</v>
      </c>
    </row>
    <row r="9494" spans="24:28" x14ac:dyDescent="0.25">
      <c r="X9494">
        <v>9492</v>
      </c>
      <c r="Y9494" s="8" t="s">
        <v>22245</v>
      </c>
      <c r="Z9494">
        <v>532420</v>
      </c>
      <c r="AA9494">
        <v>811212</v>
      </c>
      <c r="AB9494" s="8" t="s">
        <v>22246</v>
      </c>
    </row>
    <row r="9495" spans="24:28" x14ac:dyDescent="0.25">
      <c r="X9495">
        <v>9493</v>
      </c>
      <c r="Y9495" s="8" t="s">
        <v>22247</v>
      </c>
      <c r="Z9495">
        <v>111411</v>
      </c>
      <c r="AB9495" s="8" t="s">
        <v>22248</v>
      </c>
    </row>
    <row r="9496" spans="24:28" x14ac:dyDescent="0.25">
      <c r="X9496">
        <v>9494</v>
      </c>
      <c r="Y9496" s="8" t="s">
        <v>22249</v>
      </c>
      <c r="Z9496">
        <v>561910</v>
      </c>
      <c r="AA9496">
        <v>238320</v>
      </c>
      <c r="AB9496" s="8" t="s">
        <v>22250</v>
      </c>
    </row>
    <row r="9497" spans="24:28" x14ac:dyDescent="0.25">
      <c r="X9497">
        <v>9495</v>
      </c>
      <c r="Y9497" s="8" t="s">
        <v>22251</v>
      </c>
      <c r="Z9497">
        <v>922110</v>
      </c>
      <c r="AB9497" s="8" t="s">
        <v>22252</v>
      </c>
    </row>
    <row r="9498" spans="24:28" x14ac:dyDescent="0.25">
      <c r="X9498">
        <v>9496</v>
      </c>
      <c r="Y9498" s="8" t="s">
        <v>22253</v>
      </c>
      <c r="Z9498">
        <v>511120</v>
      </c>
      <c r="AA9498">
        <v>523910</v>
      </c>
      <c r="AB9498" s="8" t="s">
        <v>22254</v>
      </c>
    </row>
    <row r="9499" spans="24:28" x14ac:dyDescent="0.25">
      <c r="X9499">
        <v>9497</v>
      </c>
      <c r="Y9499" s="8" t="s">
        <v>22255</v>
      </c>
      <c r="Z9499">
        <v>482111</v>
      </c>
      <c r="AB9499" s="8" t="s">
        <v>22256</v>
      </c>
    </row>
    <row r="9500" spans="24:28" x14ac:dyDescent="0.25">
      <c r="X9500">
        <v>9498</v>
      </c>
      <c r="Y9500" s="8" t="s">
        <v>22257</v>
      </c>
      <c r="Z9500">
        <v>562920</v>
      </c>
      <c r="AA9500">
        <v>238910</v>
      </c>
      <c r="AB9500" s="8" t="s">
        <v>22258</v>
      </c>
    </row>
    <row r="9501" spans="24:28" x14ac:dyDescent="0.25">
      <c r="X9501">
        <v>9499</v>
      </c>
      <c r="Y9501" s="8" t="s">
        <v>22259</v>
      </c>
      <c r="Z9501">
        <v>237210</v>
      </c>
      <c r="AA9501">
        <v>531120</v>
      </c>
      <c r="AB9501" s="8" t="s">
        <v>22260</v>
      </c>
    </row>
    <row r="9502" spans="24:28" x14ac:dyDescent="0.25">
      <c r="X9502">
        <v>9500</v>
      </c>
      <c r="Y9502" s="8" t="s">
        <v>22261</v>
      </c>
      <c r="Z9502">
        <v>451140</v>
      </c>
      <c r="AA9502">
        <v>532289</v>
      </c>
      <c r="AB9502" s="8" t="s">
        <v>22262</v>
      </c>
    </row>
    <row r="9503" spans="24:28" x14ac:dyDescent="0.25">
      <c r="X9503">
        <v>9501</v>
      </c>
      <c r="Y9503" s="8" t="s">
        <v>22263</v>
      </c>
      <c r="Z9503">
        <v>337125</v>
      </c>
      <c r="AB9503" s="8" t="s">
        <v>22264</v>
      </c>
    </row>
    <row r="9504" spans="24:28" x14ac:dyDescent="0.25">
      <c r="X9504">
        <v>9502</v>
      </c>
      <c r="Y9504" s="8" t="s">
        <v>22265</v>
      </c>
      <c r="Z9504">
        <v>445298</v>
      </c>
      <c r="AA9504">
        <v>517111</v>
      </c>
      <c r="AB9504" s="8" t="s">
        <v>22266</v>
      </c>
    </row>
    <row r="9505" spans="24:28" x14ac:dyDescent="0.25">
      <c r="X9505">
        <v>9503</v>
      </c>
      <c r="Y9505" s="8" t="s">
        <v>22267</v>
      </c>
      <c r="Z9505">
        <v>112920</v>
      </c>
      <c r="AB9505" s="8" t="s">
        <v>22268</v>
      </c>
    </row>
    <row r="9506" spans="24:28" x14ac:dyDescent="0.25">
      <c r="X9506">
        <v>9504</v>
      </c>
      <c r="Y9506" s="8" t="s">
        <v>22269</v>
      </c>
      <c r="Z9506">
        <v>444140</v>
      </c>
      <c r="AA9506">
        <v>423320</v>
      </c>
      <c r="AB9506" s="8" t="s">
        <v>22270</v>
      </c>
    </row>
    <row r="9507" spans="24:28" x14ac:dyDescent="0.25">
      <c r="X9507">
        <v>9505</v>
      </c>
      <c r="Y9507" s="8" t="s">
        <v>22271</v>
      </c>
      <c r="Z9507">
        <v>454390</v>
      </c>
      <c r="AB9507" s="8" t="s">
        <v>22272</v>
      </c>
    </row>
    <row r="9508" spans="24:28" x14ac:dyDescent="0.25">
      <c r="X9508">
        <v>9506</v>
      </c>
      <c r="Y9508" s="8" t="s">
        <v>22273</v>
      </c>
      <c r="Z9508">
        <v>334220</v>
      </c>
      <c r="AB9508" s="8" t="s">
        <v>22274</v>
      </c>
    </row>
    <row r="9509" spans="24:28" x14ac:dyDescent="0.25">
      <c r="X9509">
        <v>9507</v>
      </c>
      <c r="Y9509" s="8" t="s">
        <v>22275</v>
      </c>
      <c r="Z9509">
        <v>541715</v>
      </c>
      <c r="AB9509" s="8" t="s">
        <v>22276</v>
      </c>
    </row>
    <row r="9510" spans="24:28" x14ac:dyDescent="0.25">
      <c r="X9510">
        <v>9508</v>
      </c>
      <c r="Y9510" s="8" t="s">
        <v>22277</v>
      </c>
      <c r="Z9510">
        <v>562119</v>
      </c>
      <c r="AB9510" s="8" t="s">
        <v>22278</v>
      </c>
    </row>
    <row r="9511" spans="24:28" x14ac:dyDescent="0.25">
      <c r="X9511">
        <v>9509</v>
      </c>
      <c r="Y9511" s="8" t="s">
        <v>22279</v>
      </c>
      <c r="Z9511">
        <v>424460</v>
      </c>
      <c r="AA9511">
        <v>424440</v>
      </c>
      <c r="AB9511" s="8" t="s">
        <v>22280</v>
      </c>
    </row>
    <row r="9512" spans="24:28" x14ac:dyDescent="0.25">
      <c r="X9512">
        <v>9510</v>
      </c>
      <c r="Y9512" s="8" t="s">
        <v>22281</v>
      </c>
      <c r="Z9512">
        <v>561710</v>
      </c>
      <c r="AB9512" s="8" t="s">
        <v>22282</v>
      </c>
    </row>
    <row r="9513" spans="24:28" x14ac:dyDescent="0.25">
      <c r="X9513">
        <v>9511</v>
      </c>
      <c r="Y9513" s="8" t="s">
        <v>22283</v>
      </c>
      <c r="Z9513">
        <v>221320</v>
      </c>
      <c r="AB9513" s="8" t="s">
        <v>22284</v>
      </c>
    </row>
    <row r="9514" spans="24:28" x14ac:dyDescent="0.25">
      <c r="X9514">
        <v>9512</v>
      </c>
      <c r="Y9514" s="8" t="s">
        <v>22285</v>
      </c>
      <c r="Z9514">
        <v>112390</v>
      </c>
      <c r="AB9514" s="8" t="s">
        <v>22286</v>
      </c>
    </row>
    <row r="9515" spans="24:28" x14ac:dyDescent="0.25">
      <c r="X9515">
        <v>9513</v>
      </c>
      <c r="Y9515" s="8" t="s">
        <v>22287</v>
      </c>
      <c r="Z9515">
        <v>486210</v>
      </c>
      <c r="AA9515">
        <v>221210</v>
      </c>
      <c r="AB9515" s="8" t="s">
        <v>22288</v>
      </c>
    </row>
    <row r="9516" spans="24:28" x14ac:dyDescent="0.25">
      <c r="X9516">
        <v>9514</v>
      </c>
      <c r="Y9516" s="8" t="s">
        <v>22289</v>
      </c>
      <c r="Z9516">
        <v>485510</v>
      </c>
      <c r="AA9516">
        <v>561110</v>
      </c>
      <c r="AB9516" s="8" t="s">
        <v>22290</v>
      </c>
    </row>
    <row r="9517" spans="24:28" x14ac:dyDescent="0.25">
      <c r="X9517">
        <v>9515</v>
      </c>
      <c r="Y9517" s="8" t="s">
        <v>22291</v>
      </c>
      <c r="Z9517">
        <v>561591</v>
      </c>
      <c r="AB9517" s="8" t="s">
        <v>22292</v>
      </c>
    </row>
    <row r="9518" spans="24:28" x14ac:dyDescent="0.25">
      <c r="X9518">
        <v>9516</v>
      </c>
      <c r="Y9518" s="8" t="s">
        <v>22293</v>
      </c>
      <c r="Z9518">
        <v>333249</v>
      </c>
      <c r="AA9518">
        <v>333415</v>
      </c>
      <c r="AB9518" s="8" t="s">
        <v>22294</v>
      </c>
    </row>
    <row r="9519" spans="24:28" x14ac:dyDescent="0.25">
      <c r="X9519">
        <v>9517</v>
      </c>
      <c r="Y9519" s="8" t="s">
        <v>22295</v>
      </c>
      <c r="Z9519">
        <v>212210</v>
      </c>
      <c r="AA9519">
        <v>221118</v>
      </c>
      <c r="AB9519" s="8" t="s">
        <v>22296</v>
      </c>
    </row>
    <row r="9520" spans="24:28" x14ac:dyDescent="0.25">
      <c r="X9520">
        <v>9518</v>
      </c>
      <c r="Y9520" s="8" t="s">
        <v>22297</v>
      </c>
      <c r="Z9520">
        <v>812332</v>
      </c>
      <c r="AA9520">
        <v>812331</v>
      </c>
      <c r="AB9520" s="8" t="s">
        <v>22298</v>
      </c>
    </row>
    <row r="9521" spans="24:28" x14ac:dyDescent="0.25">
      <c r="X9521">
        <v>9519</v>
      </c>
      <c r="Y9521" s="8" t="s">
        <v>22299</v>
      </c>
      <c r="Z9521">
        <v>561210</v>
      </c>
      <c r="AA9521">
        <v>722513</v>
      </c>
      <c r="AB9521" s="8" t="s">
        <v>22300</v>
      </c>
    </row>
    <row r="9522" spans="24:28" x14ac:dyDescent="0.25">
      <c r="X9522">
        <v>9520</v>
      </c>
      <c r="Y9522" s="8" t="s">
        <v>22301</v>
      </c>
      <c r="Z9522">
        <v>445230</v>
      </c>
      <c r="AB9522" s="8" t="s">
        <v>22302</v>
      </c>
    </row>
    <row r="9523" spans="24:28" x14ac:dyDescent="0.25">
      <c r="X9523">
        <v>9521</v>
      </c>
      <c r="Y9523" s="8" t="s">
        <v>22303</v>
      </c>
      <c r="Z9523">
        <v>524128</v>
      </c>
      <c r="AB9523" s="8" t="s">
        <v>22304</v>
      </c>
    </row>
    <row r="9524" spans="24:28" x14ac:dyDescent="0.25">
      <c r="X9524">
        <v>9522</v>
      </c>
      <c r="Y9524" s="8" t="s">
        <v>22305</v>
      </c>
      <c r="Z9524">
        <v>333914</v>
      </c>
      <c r="AA9524">
        <v>333611</v>
      </c>
      <c r="AB9524" s="8" t="s">
        <v>22306</v>
      </c>
    </row>
    <row r="9525" spans="24:28" x14ac:dyDescent="0.25">
      <c r="X9525">
        <v>9523</v>
      </c>
      <c r="Y9525" s="8" t="s">
        <v>22307</v>
      </c>
      <c r="Z9525">
        <v>332323</v>
      </c>
      <c r="AA9525">
        <v>332312</v>
      </c>
      <c r="AB9525" s="8" t="s">
        <v>22308</v>
      </c>
    </row>
    <row r="9526" spans="24:28" x14ac:dyDescent="0.25">
      <c r="X9526">
        <v>9524</v>
      </c>
      <c r="Y9526" s="8" t="s">
        <v>22309</v>
      </c>
      <c r="Z9526">
        <v>334513</v>
      </c>
      <c r="AB9526" s="8" t="s">
        <v>22310</v>
      </c>
    </row>
    <row r="9527" spans="24:28" x14ac:dyDescent="0.25">
      <c r="X9527">
        <v>9525</v>
      </c>
      <c r="Y9527" s="8" t="s">
        <v>22311</v>
      </c>
      <c r="Z9527">
        <v>722310</v>
      </c>
      <c r="AB9527" s="8" t="s">
        <v>22312</v>
      </c>
    </row>
    <row r="9528" spans="24:28" x14ac:dyDescent="0.25">
      <c r="X9528">
        <v>9526</v>
      </c>
      <c r="Y9528" s="8" t="s">
        <v>22313</v>
      </c>
      <c r="Z9528">
        <v>721120</v>
      </c>
      <c r="AA9528">
        <v>711212</v>
      </c>
      <c r="AB9528" s="8" t="s">
        <v>22314</v>
      </c>
    </row>
    <row r="9529" spans="24:28" x14ac:dyDescent="0.25">
      <c r="X9529">
        <v>9527</v>
      </c>
      <c r="Y9529" s="8" t="s">
        <v>22315</v>
      </c>
      <c r="Z9529">
        <v>721211</v>
      </c>
      <c r="AA9529">
        <v>813110</v>
      </c>
      <c r="AB9529" s="8" t="s">
        <v>22316</v>
      </c>
    </row>
    <row r="9530" spans="24:28" x14ac:dyDescent="0.25">
      <c r="X9530">
        <v>9528</v>
      </c>
      <c r="Y9530" s="8" t="s">
        <v>22317</v>
      </c>
      <c r="Z9530">
        <v>335210</v>
      </c>
      <c r="AB9530" s="8" t="s">
        <v>22318</v>
      </c>
    </row>
    <row r="9531" spans="24:28" x14ac:dyDescent="0.25">
      <c r="X9531">
        <v>9529</v>
      </c>
      <c r="Y9531" s="8" t="s">
        <v>22319</v>
      </c>
      <c r="Z9531">
        <v>337125</v>
      </c>
      <c r="AB9531" s="8" t="s">
        <v>22320</v>
      </c>
    </row>
    <row r="9532" spans="24:28" x14ac:dyDescent="0.25">
      <c r="X9532">
        <v>9530</v>
      </c>
      <c r="Y9532" s="8" t="s">
        <v>22321</v>
      </c>
      <c r="Z9532">
        <v>423330</v>
      </c>
      <c r="AB9532" s="8" t="s">
        <v>22322</v>
      </c>
    </row>
    <row r="9533" spans="24:28" x14ac:dyDescent="0.25">
      <c r="X9533">
        <v>9531</v>
      </c>
      <c r="Y9533" s="8" t="s">
        <v>22323</v>
      </c>
      <c r="Z9533">
        <v>811213</v>
      </c>
      <c r="AA9533">
        <v>517911</v>
      </c>
      <c r="AB9533" s="8" t="s">
        <v>22324</v>
      </c>
    </row>
    <row r="9534" spans="24:28" x14ac:dyDescent="0.25">
      <c r="X9534">
        <v>9532</v>
      </c>
      <c r="Y9534" s="8" t="s">
        <v>22325</v>
      </c>
      <c r="Z9534">
        <v>339993</v>
      </c>
      <c r="AA9534">
        <v>424310</v>
      </c>
      <c r="AB9534" s="8" t="s">
        <v>22326</v>
      </c>
    </row>
    <row r="9535" spans="24:28" x14ac:dyDescent="0.25">
      <c r="X9535">
        <v>9533</v>
      </c>
      <c r="Y9535" s="8" t="s">
        <v>22327</v>
      </c>
      <c r="Z9535">
        <v>326212</v>
      </c>
      <c r="AA9535">
        <v>423130</v>
      </c>
      <c r="AB9535" s="8" t="s">
        <v>22328</v>
      </c>
    </row>
    <row r="9536" spans="24:28" x14ac:dyDescent="0.25">
      <c r="X9536">
        <v>9534</v>
      </c>
      <c r="Y9536" s="8" t="s">
        <v>22329</v>
      </c>
      <c r="Z9536">
        <v>212222</v>
      </c>
      <c r="AB9536" s="8" t="s">
        <v>22330</v>
      </c>
    </row>
    <row r="9537" spans="24:28" x14ac:dyDescent="0.25">
      <c r="X9537">
        <v>9535</v>
      </c>
      <c r="Y9537" s="8" t="s">
        <v>22331</v>
      </c>
      <c r="Z9537">
        <v>522293</v>
      </c>
      <c r="AA9537">
        <v>333120</v>
      </c>
      <c r="AB9537" s="8" t="s">
        <v>22332</v>
      </c>
    </row>
    <row r="9538" spans="24:28" x14ac:dyDescent="0.25">
      <c r="X9538">
        <v>9536</v>
      </c>
      <c r="Y9538" s="8" t="s">
        <v>22333</v>
      </c>
      <c r="Z9538">
        <v>624221</v>
      </c>
      <c r="AA9538">
        <v>339113</v>
      </c>
      <c r="AB9538" s="8" t="s">
        <v>22334</v>
      </c>
    </row>
    <row r="9539" spans="24:28" x14ac:dyDescent="0.25">
      <c r="X9539">
        <v>9537</v>
      </c>
      <c r="Y9539" s="8" t="s">
        <v>22335</v>
      </c>
      <c r="Z9539">
        <v>423210</v>
      </c>
      <c r="AA9539">
        <v>238990</v>
      </c>
      <c r="AB9539" s="8" t="s">
        <v>22336</v>
      </c>
    </row>
    <row r="9540" spans="24:28" x14ac:dyDescent="0.25">
      <c r="X9540">
        <v>9538</v>
      </c>
      <c r="Y9540" s="8" t="s">
        <v>22337</v>
      </c>
      <c r="Z9540">
        <v>327332</v>
      </c>
      <c r="AB9540" s="8" t="s">
        <v>22338</v>
      </c>
    </row>
    <row r="9541" spans="24:28" x14ac:dyDescent="0.25">
      <c r="X9541">
        <v>9539</v>
      </c>
      <c r="Y9541" s="8" t="s">
        <v>22339</v>
      </c>
      <c r="Z9541">
        <v>312230</v>
      </c>
      <c r="AB9541" s="8" t="s">
        <v>22340</v>
      </c>
    </row>
    <row r="9542" spans="24:28" x14ac:dyDescent="0.25">
      <c r="X9542">
        <v>9540</v>
      </c>
      <c r="Y9542" s="8" t="s">
        <v>22341</v>
      </c>
      <c r="Z9542">
        <v>424720</v>
      </c>
      <c r="AB9542" s="8" t="s">
        <v>22342</v>
      </c>
    </row>
    <row r="9543" spans="24:28" x14ac:dyDescent="0.25">
      <c r="X9543">
        <v>9541</v>
      </c>
      <c r="Y9543" s="8" t="s">
        <v>22343</v>
      </c>
      <c r="Z9543">
        <v>334310</v>
      </c>
      <c r="AA9543">
        <v>423620</v>
      </c>
      <c r="AB9543" s="8" t="s">
        <v>22344</v>
      </c>
    </row>
    <row r="9544" spans="24:28" x14ac:dyDescent="0.25">
      <c r="X9544">
        <v>9542</v>
      </c>
      <c r="Y9544" s="8" t="s">
        <v>22345</v>
      </c>
      <c r="Z9544">
        <v>541410</v>
      </c>
      <c r="AA9544">
        <v>238310</v>
      </c>
      <c r="AB9544" s="8" t="s">
        <v>22346</v>
      </c>
    </row>
    <row r="9545" spans="24:28" x14ac:dyDescent="0.25">
      <c r="X9545">
        <v>9543</v>
      </c>
      <c r="Y9545" s="8" t="s">
        <v>22347</v>
      </c>
      <c r="Z9545">
        <v>334610</v>
      </c>
      <c r="AA9545">
        <v>533110</v>
      </c>
      <c r="AB9545" s="8" t="s">
        <v>22348</v>
      </c>
    </row>
    <row r="9546" spans="24:28" x14ac:dyDescent="0.25">
      <c r="X9546">
        <v>9544</v>
      </c>
      <c r="Y9546" s="8" t="s">
        <v>22349</v>
      </c>
      <c r="Z9546">
        <v>562991</v>
      </c>
      <c r="AA9546">
        <v>238220</v>
      </c>
      <c r="AB9546" s="8" t="s">
        <v>22350</v>
      </c>
    </row>
    <row r="9547" spans="24:28" x14ac:dyDescent="0.25">
      <c r="X9547">
        <v>9545</v>
      </c>
      <c r="Y9547" s="8" t="s">
        <v>22351</v>
      </c>
      <c r="Z9547">
        <v>323111</v>
      </c>
      <c r="AB9547" s="8" t="s">
        <v>22352</v>
      </c>
    </row>
    <row r="9548" spans="24:28" x14ac:dyDescent="0.25">
      <c r="X9548">
        <v>9546</v>
      </c>
      <c r="Y9548" s="8" t="s">
        <v>22353</v>
      </c>
      <c r="Z9548">
        <v>221115</v>
      </c>
      <c r="AB9548" s="8" t="s">
        <v>22354</v>
      </c>
    </row>
    <row r="9549" spans="24:28" x14ac:dyDescent="0.25">
      <c r="X9549">
        <v>9547</v>
      </c>
      <c r="Y9549" s="8" t="s">
        <v>22355</v>
      </c>
      <c r="Z9549">
        <v>488510</v>
      </c>
      <c r="AB9549" s="8" t="s">
        <v>22356</v>
      </c>
    </row>
    <row r="9550" spans="24:28" x14ac:dyDescent="0.25">
      <c r="X9550">
        <v>9548</v>
      </c>
      <c r="Y9550" s="8" t="s">
        <v>22357</v>
      </c>
      <c r="Z9550">
        <v>621491</v>
      </c>
      <c r="AB9550" s="8" t="s">
        <v>22358</v>
      </c>
    </row>
    <row r="9551" spans="24:28" x14ac:dyDescent="0.25">
      <c r="X9551">
        <v>9549</v>
      </c>
      <c r="Y9551" s="8" t="s">
        <v>22359</v>
      </c>
      <c r="Z9551">
        <v>722513</v>
      </c>
      <c r="AB9551" s="8" t="s">
        <v>22360</v>
      </c>
    </row>
    <row r="9552" spans="24:28" x14ac:dyDescent="0.25">
      <c r="X9552">
        <v>9550</v>
      </c>
      <c r="Y9552" s="8" t="s">
        <v>22361</v>
      </c>
      <c r="Z9552">
        <v>334516</v>
      </c>
      <c r="AA9552">
        <v>334510</v>
      </c>
      <c r="AB9552" s="8" t="s">
        <v>22362</v>
      </c>
    </row>
    <row r="9553" spans="24:28" x14ac:dyDescent="0.25">
      <c r="X9553">
        <v>9551</v>
      </c>
      <c r="Y9553" s="8" t="s">
        <v>22363</v>
      </c>
      <c r="Z9553">
        <v>326160</v>
      </c>
      <c r="AB9553" s="8" t="s">
        <v>22364</v>
      </c>
    </row>
    <row r="9554" spans="24:28" x14ac:dyDescent="0.25">
      <c r="X9554">
        <v>9552</v>
      </c>
      <c r="Y9554" s="8" t="s">
        <v>22365</v>
      </c>
      <c r="Z9554">
        <v>424810</v>
      </c>
      <c r="AA9554">
        <v>424820</v>
      </c>
      <c r="AB9554" s="8" t="s">
        <v>22366</v>
      </c>
    </row>
    <row r="9555" spans="24:28" x14ac:dyDescent="0.25">
      <c r="X9555">
        <v>9553</v>
      </c>
      <c r="Y9555" s="8" t="s">
        <v>22367</v>
      </c>
      <c r="Z9555">
        <v>811310</v>
      </c>
      <c r="AB9555" s="8" t="s">
        <v>22368</v>
      </c>
    </row>
    <row r="9556" spans="24:28" x14ac:dyDescent="0.25">
      <c r="X9556">
        <v>9554</v>
      </c>
      <c r="Y9556" s="8" t="s">
        <v>22369</v>
      </c>
      <c r="Z9556">
        <v>485113</v>
      </c>
      <c r="AB9556" s="8" t="s">
        <v>22370</v>
      </c>
    </row>
    <row r="9557" spans="24:28" x14ac:dyDescent="0.25">
      <c r="X9557">
        <v>9555</v>
      </c>
      <c r="Y9557" s="8" t="s">
        <v>22371</v>
      </c>
      <c r="Z9557">
        <v>624310</v>
      </c>
      <c r="AB9557" s="8" t="s">
        <v>22372</v>
      </c>
    </row>
    <row r="9558" spans="24:28" x14ac:dyDescent="0.25">
      <c r="X9558">
        <v>9556</v>
      </c>
      <c r="Y9558" s="8" t="s">
        <v>22373</v>
      </c>
      <c r="Z9558">
        <v>446130</v>
      </c>
      <c r="AA9558">
        <v>621320</v>
      </c>
      <c r="AB9558" s="8" t="s">
        <v>22374</v>
      </c>
    </row>
    <row r="9559" spans="24:28" x14ac:dyDescent="0.25">
      <c r="X9559">
        <v>9557</v>
      </c>
      <c r="Y9559" s="8" t="s">
        <v>22375</v>
      </c>
      <c r="Z9559">
        <v>326111</v>
      </c>
      <c r="AB9559" s="8" t="s">
        <v>22376</v>
      </c>
    </row>
    <row r="9560" spans="24:28" x14ac:dyDescent="0.25">
      <c r="X9560">
        <v>9558</v>
      </c>
      <c r="Y9560" s="8" t="s">
        <v>22377</v>
      </c>
      <c r="Z9560">
        <v>111320</v>
      </c>
      <c r="AA9560">
        <v>111332</v>
      </c>
      <c r="AB9560" s="8" t="s">
        <v>22378</v>
      </c>
    </row>
    <row r="9561" spans="24:28" x14ac:dyDescent="0.25">
      <c r="X9561">
        <v>9559</v>
      </c>
      <c r="Y9561" s="8" t="s">
        <v>22379</v>
      </c>
      <c r="Z9561">
        <v>111211</v>
      </c>
      <c r="AA9561">
        <v>424480</v>
      </c>
      <c r="AB9561" s="8" t="s">
        <v>22380</v>
      </c>
    </row>
    <row r="9562" spans="24:28" x14ac:dyDescent="0.25">
      <c r="X9562">
        <v>9560</v>
      </c>
      <c r="Y9562" s="8" t="s">
        <v>22381</v>
      </c>
      <c r="Z9562">
        <v>313230</v>
      </c>
      <c r="AB9562" s="8" t="s">
        <v>22382</v>
      </c>
    </row>
    <row r="9563" spans="24:28" x14ac:dyDescent="0.25">
      <c r="X9563">
        <v>9561</v>
      </c>
      <c r="Y9563" s="8" t="s">
        <v>22383</v>
      </c>
      <c r="Z9563">
        <v>333999</v>
      </c>
      <c r="AA9563">
        <v>423830</v>
      </c>
      <c r="AB9563" s="8" t="s">
        <v>22384</v>
      </c>
    </row>
    <row r="9564" spans="24:28" x14ac:dyDescent="0.25">
      <c r="X9564">
        <v>9562</v>
      </c>
      <c r="Y9564" s="8" t="s">
        <v>22385</v>
      </c>
      <c r="Z9564">
        <v>611310</v>
      </c>
      <c r="AB9564" s="8" t="s">
        <v>22386</v>
      </c>
    </row>
    <row r="9565" spans="24:28" x14ac:dyDescent="0.25">
      <c r="X9565">
        <v>9563</v>
      </c>
      <c r="Y9565" s="8" t="s">
        <v>22387</v>
      </c>
      <c r="Z9565">
        <v>333132</v>
      </c>
      <c r="AB9565" s="8" t="s">
        <v>22388</v>
      </c>
    </row>
    <row r="9566" spans="24:28" x14ac:dyDescent="0.25">
      <c r="X9566">
        <v>9564</v>
      </c>
      <c r="Y9566" s="8" t="s">
        <v>22389</v>
      </c>
      <c r="Z9566">
        <v>488999</v>
      </c>
      <c r="AA9566">
        <v>541611</v>
      </c>
      <c r="AB9566" s="8" t="s">
        <v>22390</v>
      </c>
    </row>
    <row r="9567" spans="24:28" x14ac:dyDescent="0.25">
      <c r="X9567">
        <v>9565</v>
      </c>
      <c r="Y9567" s="8" t="s">
        <v>22391</v>
      </c>
      <c r="Z9567">
        <v>311520</v>
      </c>
      <c r="AA9567">
        <v>722511</v>
      </c>
      <c r="AB9567" s="8" t="s">
        <v>22392</v>
      </c>
    </row>
    <row r="9568" spans="24:28" x14ac:dyDescent="0.25">
      <c r="X9568">
        <v>9566</v>
      </c>
      <c r="Y9568" s="8" t="s">
        <v>22393</v>
      </c>
      <c r="Z9568">
        <v>923140</v>
      </c>
      <c r="AB9568" s="8" t="s">
        <v>22394</v>
      </c>
    </row>
    <row r="9569" spans="24:28" x14ac:dyDescent="0.25">
      <c r="X9569">
        <v>9567</v>
      </c>
      <c r="Y9569" s="8" t="s">
        <v>22395</v>
      </c>
      <c r="Z9569">
        <v>339930</v>
      </c>
      <c r="AB9569" s="8" t="s">
        <v>22396</v>
      </c>
    </row>
    <row r="9570" spans="24:28" x14ac:dyDescent="0.25">
      <c r="X9570">
        <v>9568</v>
      </c>
      <c r="Y9570" s="8" t="s">
        <v>22397</v>
      </c>
      <c r="Z9570">
        <v>333310</v>
      </c>
      <c r="AB9570" s="8" t="s">
        <v>22398</v>
      </c>
    </row>
    <row r="9571" spans="24:28" x14ac:dyDescent="0.25">
      <c r="X9571">
        <v>9569</v>
      </c>
      <c r="Y9571" s="8" t="s">
        <v>22399</v>
      </c>
      <c r="Z9571">
        <v>561421</v>
      </c>
      <c r="AB9571" s="8" t="s">
        <v>22400</v>
      </c>
    </row>
    <row r="9572" spans="24:28" x14ac:dyDescent="0.25">
      <c r="X9572">
        <v>9570</v>
      </c>
      <c r="Y9572" s="8" t="s">
        <v>22401</v>
      </c>
      <c r="Z9572">
        <v>511210</v>
      </c>
      <c r="AA9572">
        <v>541611</v>
      </c>
      <c r="AB9572" s="8" t="s">
        <v>22402</v>
      </c>
    </row>
    <row r="9573" spans="24:28" x14ac:dyDescent="0.25">
      <c r="X9573">
        <v>9571</v>
      </c>
      <c r="Y9573" s="8" t="s">
        <v>22403</v>
      </c>
      <c r="Z9573">
        <v>621111</v>
      </c>
      <c r="AB9573" s="8" t="s">
        <v>22404</v>
      </c>
    </row>
    <row r="9574" spans="24:28" x14ac:dyDescent="0.25">
      <c r="X9574">
        <v>9572</v>
      </c>
      <c r="Y9574" s="8" t="s">
        <v>22405</v>
      </c>
      <c r="Z9574">
        <v>811113</v>
      </c>
      <c r="AB9574" s="8" t="s">
        <v>22406</v>
      </c>
    </row>
    <row r="9575" spans="24:28" x14ac:dyDescent="0.25">
      <c r="X9575">
        <v>9573</v>
      </c>
      <c r="Y9575" s="8" t="s">
        <v>20764</v>
      </c>
      <c r="Z9575">
        <v>812310</v>
      </c>
      <c r="AA9575">
        <v>532289</v>
      </c>
      <c r="AB9575" s="8" t="s">
        <v>22407</v>
      </c>
    </row>
    <row r="9576" spans="24:28" x14ac:dyDescent="0.25">
      <c r="X9576">
        <v>9574</v>
      </c>
      <c r="Y9576" s="8" t="s">
        <v>22408</v>
      </c>
      <c r="Z9576">
        <v>221115</v>
      </c>
      <c r="AB9576" s="8" t="s">
        <v>22409</v>
      </c>
    </row>
    <row r="9577" spans="24:28" x14ac:dyDescent="0.25">
      <c r="X9577">
        <v>9575</v>
      </c>
      <c r="Y9577" s="8" t="s">
        <v>22410</v>
      </c>
      <c r="Z9577">
        <v>332215</v>
      </c>
      <c r="AB9577" s="8" t="s">
        <v>22411</v>
      </c>
    </row>
    <row r="9578" spans="24:28" x14ac:dyDescent="0.25">
      <c r="X9578">
        <v>9576</v>
      </c>
      <c r="Y9578" s="8" t="s">
        <v>22412</v>
      </c>
      <c r="Z9578">
        <v>321212</v>
      </c>
      <c r="AB9578" s="8" t="s">
        <v>22413</v>
      </c>
    </row>
    <row r="9579" spans="24:28" x14ac:dyDescent="0.25">
      <c r="X9579">
        <v>9577</v>
      </c>
      <c r="Y9579" s="8" t="s">
        <v>22414</v>
      </c>
      <c r="Z9579">
        <v>423830</v>
      </c>
      <c r="AB9579" s="8" t="s">
        <v>22415</v>
      </c>
    </row>
    <row r="9580" spans="24:28" x14ac:dyDescent="0.25">
      <c r="X9580">
        <v>9578</v>
      </c>
      <c r="Y9580" s="8" t="s">
        <v>22416</v>
      </c>
      <c r="Z9580">
        <v>541211</v>
      </c>
      <c r="AB9580" s="8" t="s">
        <v>22417</v>
      </c>
    </row>
    <row r="9581" spans="24:28" x14ac:dyDescent="0.25">
      <c r="X9581">
        <v>9579</v>
      </c>
      <c r="Y9581" s="8" t="s">
        <v>22418</v>
      </c>
      <c r="Z9581">
        <v>326130</v>
      </c>
      <c r="AA9581">
        <v>238350</v>
      </c>
      <c r="AB9581" s="8" t="s">
        <v>22419</v>
      </c>
    </row>
    <row r="9582" spans="24:28" x14ac:dyDescent="0.25">
      <c r="X9582">
        <v>9580</v>
      </c>
      <c r="Y9582" s="8" t="s">
        <v>22420</v>
      </c>
      <c r="Z9582">
        <v>321911</v>
      </c>
      <c r="AA9582">
        <v>332321</v>
      </c>
      <c r="AB9582" s="8" t="s">
        <v>22421</v>
      </c>
    </row>
    <row r="9583" spans="24:28" x14ac:dyDescent="0.25">
      <c r="X9583">
        <v>9581</v>
      </c>
      <c r="Y9583" s="8" t="s">
        <v>22422</v>
      </c>
      <c r="Z9583">
        <v>493110</v>
      </c>
      <c r="AA9583">
        <v>459991</v>
      </c>
      <c r="AB9583" s="8" t="s">
        <v>22423</v>
      </c>
    </row>
    <row r="9584" spans="24:28" x14ac:dyDescent="0.25">
      <c r="X9584">
        <v>9582</v>
      </c>
      <c r="Y9584" s="8" t="s">
        <v>22424</v>
      </c>
      <c r="Z9584">
        <v>811412</v>
      </c>
      <c r="AA9584">
        <v>423730</v>
      </c>
      <c r="AB9584" s="8" t="s">
        <v>22425</v>
      </c>
    </row>
    <row r="9585" spans="24:28" x14ac:dyDescent="0.25">
      <c r="X9585">
        <v>9583</v>
      </c>
      <c r="Y9585" s="8" t="s">
        <v>22426</v>
      </c>
      <c r="Z9585">
        <v>336390</v>
      </c>
      <c r="AB9585" s="8" t="s">
        <v>22427</v>
      </c>
    </row>
    <row r="9586" spans="24:28" x14ac:dyDescent="0.25">
      <c r="X9586">
        <v>9584</v>
      </c>
      <c r="Y9586" s="8" t="s">
        <v>22428</v>
      </c>
      <c r="Z9586">
        <v>532289</v>
      </c>
      <c r="AA9586">
        <v>811310</v>
      </c>
      <c r="AB9586" s="8" t="s">
        <v>22429</v>
      </c>
    </row>
    <row r="9587" spans="24:28" x14ac:dyDescent="0.25">
      <c r="X9587">
        <v>9585</v>
      </c>
      <c r="Y9587" s="8" t="s">
        <v>22430</v>
      </c>
      <c r="Z9587">
        <v>423830</v>
      </c>
      <c r="AA9587">
        <v>332112</v>
      </c>
      <c r="AB9587" s="8" t="s">
        <v>22431</v>
      </c>
    </row>
    <row r="9588" spans="24:28" x14ac:dyDescent="0.25">
      <c r="X9588">
        <v>9586</v>
      </c>
      <c r="Y9588" s="8" t="s">
        <v>22432</v>
      </c>
      <c r="Z9588">
        <v>326112</v>
      </c>
      <c r="AB9588" s="8" t="s">
        <v>22433</v>
      </c>
    </row>
    <row r="9589" spans="24:28" x14ac:dyDescent="0.25">
      <c r="X9589">
        <v>9587</v>
      </c>
      <c r="Y9589" s="8" t="s">
        <v>22434</v>
      </c>
      <c r="Z9589">
        <v>326122</v>
      </c>
      <c r="AA9589">
        <v>326191</v>
      </c>
      <c r="AB9589" s="8" t="s">
        <v>22435</v>
      </c>
    </row>
    <row r="9590" spans="24:28" x14ac:dyDescent="0.25">
      <c r="X9590">
        <v>9588</v>
      </c>
      <c r="Y9590" s="8" t="s">
        <v>22436</v>
      </c>
      <c r="Z9590">
        <v>525920</v>
      </c>
      <c r="AA9590">
        <v>523940</v>
      </c>
      <c r="AB9590" s="8" t="s">
        <v>22437</v>
      </c>
    </row>
    <row r="9591" spans="24:28" x14ac:dyDescent="0.25">
      <c r="X9591">
        <v>9589</v>
      </c>
      <c r="Y9591" s="8" t="s">
        <v>22438</v>
      </c>
      <c r="Z9591">
        <v>441320</v>
      </c>
      <c r="AB9591" s="8" t="s">
        <v>22439</v>
      </c>
    </row>
    <row r="9592" spans="24:28" x14ac:dyDescent="0.25">
      <c r="X9592">
        <v>9590</v>
      </c>
      <c r="Y9592" s="8" t="s">
        <v>22440</v>
      </c>
      <c r="Z9592">
        <v>524113</v>
      </c>
      <c r="AA9592">
        <v>524113</v>
      </c>
      <c r="AB9592" s="8" t="s">
        <v>22441</v>
      </c>
    </row>
    <row r="9593" spans="24:28" x14ac:dyDescent="0.25">
      <c r="X9593">
        <v>9591</v>
      </c>
      <c r="Y9593" s="8" t="s">
        <v>22442</v>
      </c>
      <c r="Z9593">
        <v>331513</v>
      </c>
      <c r="AB9593" s="8" t="s">
        <v>22443</v>
      </c>
    </row>
    <row r="9594" spans="24:28" x14ac:dyDescent="0.25">
      <c r="X9594">
        <v>9592</v>
      </c>
      <c r="Y9594" s="8" t="s">
        <v>22444</v>
      </c>
      <c r="Z9594">
        <v>238340</v>
      </c>
      <c r="AB9594" s="8" t="s">
        <v>22445</v>
      </c>
    </row>
    <row r="9595" spans="24:28" x14ac:dyDescent="0.25">
      <c r="X9595">
        <v>9593</v>
      </c>
      <c r="Y9595" s="8" t="s">
        <v>22446</v>
      </c>
      <c r="Z9595">
        <v>323111</v>
      </c>
      <c r="AA9595">
        <v>511130</v>
      </c>
      <c r="AB9595" s="8" t="s">
        <v>22447</v>
      </c>
    </row>
    <row r="9596" spans="24:28" x14ac:dyDescent="0.25">
      <c r="X9596">
        <v>9594</v>
      </c>
      <c r="Y9596" s="8" t="s">
        <v>22448</v>
      </c>
      <c r="Z9596">
        <v>561110</v>
      </c>
      <c r="AB9596" s="8" t="s">
        <v>22449</v>
      </c>
    </row>
    <row r="9597" spans="24:28" x14ac:dyDescent="0.25">
      <c r="X9597">
        <v>9595</v>
      </c>
      <c r="Y9597" s="8" t="s">
        <v>22450</v>
      </c>
      <c r="Z9597">
        <v>336390</v>
      </c>
      <c r="AA9597">
        <v>339991</v>
      </c>
      <c r="AB9597" s="8" t="s">
        <v>22451</v>
      </c>
    </row>
    <row r="9598" spans="24:28" x14ac:dyDescent="0.25">
      <c r="X9598">
        <v>9596</v>
      </c>
      <c r="Y9598" s="8" t="s">
        <v>22452</v>
      </c>
      <c r="Z9598">
        <v>459310</v>
      </c>
      <c r="AB9598" s="8" t="s">
        <v>22453</v>
      </c>
    </row>
    <row r="9599" spans="24:28" x14ac:dyDescent="0.25">
      <c r="X9599">
        <v>9597</v>
      </c>
      <c r="Y9599" s="8" t="s">
        <v>22454</v>
      </c>
      <c r="Z9599">
        <v>334310</v>
      </c>
      <c r="AA9599">
        <v>335220</v>
      </c>
      <c r="AB9599" s="8" t="s">
        <v>22455</v>
      </c>
    </row>
    <row r="9600" spans="24:28" x14ac:dyDescent="0.25">
      <c r="X9600">
        <v>9598</v>
      </c>
      <c r="Y9600" s="8" t="s">
        <v>22456</v>
      </c>
      <c r="Z9600">
        <v>711190</v>
      </c>
      <c r="AB9600" s="8" t="s">
        <v>22457</v>
      </c>
    </row>
    <row r="9601" spans="24:28" x14ac:dyDescent="0.25">
      <c r="X9601">
        <v>9599</v>
      </c>
      <c r="Y9601" s="8" t="s">
        <v>22458</v>
      </c>
      <c r="Z9601">
        <v>484230</v>
      </c>
      <c r="AA9601">
        <v>445120</v>
      </c>
      <c r="AB9601" s="8" t="s">
        <v>22459</v>
      </c>
    </row>
    <row r="9602" spans="24:28" x14ac:dyDescent="0.25">
      <c r="X9602">
        <v>9600</v>
      </c>
      <c r="Y9602" s="8" t="s">
        <v>22460</v>
      </c>
      <c r="Z9602">
        <v>332216</v>
      </c>
      <c r="AA9602">
        <v>333991</v>
      </c>
      <c r="AB9602" s="8" t="s">
        <v>22461</v>
      </c>
    </row>
    <row r="9603" spans="24:28" x14ac:dyDescent="0.25">
      <c r="X9603">
        <v>9601</v>
      </c>
      <c r="Y9603" s="8" t="s">
        <v>22462</v>
      </c>
      <c r="Z9603">
        <v>315210</v>
      </c>
      <c r="AB9603" s="8" t="s">
        <v>22463</v>
      </c>
    </row>
    <row r="9604" spans="24:28" x14ac:dyDescent="0.25">
      <c r="X9604">
        <v>9602</v>
      </c>
      <c r="Y9604" s="8" t="s">
        <v>22464</v>
      </c>
      <c r="Z9604">
        <v>221113</v>
      </c>
      <c r="AB9604" s="8" t="s">
        <v>22465</v>
      </c>
    </row>
    <row r="9605" spans="24:28" x14ac:dyDescent="0.25">
      <c r="X9605">
        <v>9603</v>
      </c>
      <c r="Y9605" s="8" t="s">
        <v>22466</v>
      </c>
      <c r="Z9605">
        <v>332420</v>
      </c>
      <c r="AB9605" s="8" t="s">
        <v>22467</v>
      </c>
    </row>
    <row r="9606" spans="24:28" x14ac:dyDescent="0.25">
      <c r="X9606">
        <v>9604</v>
      </c>
      <c r="Y9606" s="8" t="s">
        <v>22468</v>
      </c>
      <c r="Z9606">
        <v>454390</v>
      </c>
      <c r="AA9606">
        <v>533110</v>
      </c>
      <c r="AB9606" s="8" t="s">
        <v>22469</v>
      </c>
    </row>
    <row r="9607" spans="24:28" x14ac:dyDescent="0.25">
      <c r="X9607">
        <v>9605</v>
      </c>
      <c r="Y9607" s="8" t="s">
        <v>22470</v>
      </c>
      <c r="Z9607">
        <v>611519</v>
      </c>
      <c r="AA9607">
        <v>624310</v>
      </c>
      <c r="AB9607" s="8" t="s">
        <v>22471</v>
      </c>
    </row>
    <row r="9608" spans="24:28" x14ac:dyDescent="0.25">
      <c r="X9608">
        <v>9606</v>
      </c>
      <c r="Y9608" s="8" t="s">
        <v>22472</v>
      </c>
      <c r="Z9608">
        <v>334418</v>
      </c>
      <c r="AB9608" s="8" t="s">
        <v>22473</v>
      </c>
    </row>
    <row r="9609" spans="24:28" x14ac:dyDescent="0.25">
      <c r="X9609">
        <v>9607</v>
      </c>
      <c r="Y9609" s="8" t="s">
        <v>22474</v>
      </c>
      <c r="Z9609">
        <v>331524</v>
      </c>
      <c r="AA9609">
        <v>331511</v>
      </c>
      <c r="AB9609" s="8" t="s">
        <v>22475</v>
      </c>
    </row>
    <row r="9610" spans="24:28" x14ac:dyDescent="0.25">
      <c r="X9610">
        <v>9608</v>
      </c>
      <c r="Y9610" s="8" t="s">
        <v>22476</v>
      </c>
      <c r="Z9610">
        <v>334417</v>
      </c>
      <c r="AA9610">
        <v>335931</v>
      </c>
      <c r="AB9610" s="8" t="s">
        <v>22477</v>
      </c>
    </row>
    <row r="9611" spans="24:28" x14ac:dyDescent="0.25">
      <c r="X9611">
        <v>9609</v>
      </c>
      <c r="Y9611" s="8" t="s">
        <v>22478</v>
      </c>
      <c r="Z9611">
        <v>423990</v>
      </c>
      <c r="AA9611">
        <v>561210</v>
      </c>
      <c r="AB9611" s="8" t="s">
        <v>22479</v>
      </c>
    </row>
    <row r="9612" spans="24:28" x14ac:dyDescent="0.25">
      <c r="X9612">
        <v>9610</v>
      </c>
      <c r="Y9612" s="8" t="s">
        <v>22480</v>
      </c>
      <c r="Z9612">
        <v>336310</v>
      </c>
      <c r="AA9612">
        <v>339991</v>
      </c>
      <c r="AB9612" s="8" t="s">
        <v>22481</v>
      </c>
    </row>
    <row r="9613" spans="24:28" x14ac:dyDescent="0.25">
      <c r="X9613">
        <v>9611</v>
      </c>
      <c r="Y9613" s="8" t="s">
        <v>22482</v>
      </c>
      <c r="Z9613">
        <v>621991</v>
      </c>
      <c r="AB9613" s="8" t="s">
        <v>22483</v>
      </c>
    </row>
    <row r="9614" spans="24:28" x14ac:dyDescent="0.25">
      <c r="X9614">
        <v>9612</v>
      </c>
      <c r="Y9614" s="8" t="s">
        <v>22484</v>
      </c>
      <c r="Z9614">
        <v>327215</v>
      </c>
      <c r="AA9614">
        <v>336390</v>
      </c>
      <c r="AB9614" s="8" t="s">
        <v>22485</v>
      </c>
    </row>
    <row r="9615" spans="24:28" x14ac:dyDescent="0.25">
      <c r="X9615">
        <v>9613</v>
      </c>
      <c r="Y9615" s="8" t="s">
        <v>22486</v>
      </c>
      <c r="Z9615">
        <v>332613</v>
      </c>
      <c r="AA9615">
        <v>339991</v>
      </c>
      <c r="AB9615" s="8" t="s">
        <v>22487</v>
      </c>
    </row>
    <row r="9616" spans="24:28" x14ac:dyDescent="0.25">
      <c r="X9616">
        <v>9614</v>
      </c>
      <c r="Y9616" s="8" t="s">
        <v>22488</v>
      </c>
      <c r="Z9616">
        <v>332913</v>
      </c>
      <c r="AB9616" s="8" t="s">
        <v>22489</v>
      </c>
    </row>
    <row r="9617" spans="24:28" x14ac:dyDescent="0.25">
      <c r="X9617">
        <v>9615</v>
      </c>
      <c r="Y9617" s="8" t="s">
        <v>22490</v>
      </c>
      <c r="Z9617">
        <v>333992</v>
      </c>
      <c r="AA9617">
        <v>325998</v>
      </c>
      <c r="AB9617" s="8" t="s">
        <v>22491</v>
      </c>
    </row>
    <row r="9618" spans="24:28" x14ac:dyDescent="0.25">
      <c r="X9618">
        <v>9616</v>
      </c>
      <c r="Y9618" s="8" t="s">
        <v>22492</v>
      </c>
      <c r="Z9618">
        <v>424330</v>
      </c>
      <c r="AA9618">
        <v>424320</v>
      </c>
      <c r="AB9618" s="8" t="s">
        <v>22493</v>
      </c>
    </row>
    <row r="9619" spans="24:28" x14ac:dyDescent="0.25">
      <c r="X9619">
        <v>9617</v>
      </c>
      <c r="Y9619" s="8" t="s">
        <v>22494</v>
      </c>
      <c r="Z9619">
        <v>541890</v>
      </c>
      <c r="AB9619" s="8" t="s">
        <v>22495</v>
      </c>
    </row>
    <row r="9620" spans="24:28" x14ac:dyDescent="0.25">
      <c r="X9620">
        <v>9618</v>
      </c>
      <c r="Y9620" s="8" t="s">
        <v>22496</v>
      </c>
      <c r="Z9620">
        <v>211130</v>
      </c>
      <c r="AB9620" s="8" t="s">
        <v>22497</v>
      </c>
    </row>
    <row r="9621" spans="24:28" x14ac:dyDescent="0.25">
      <c r="X9621">
        <v>9619</v>
      </c>
      <c r="Y9621" s="8" t="s">
        <v>22498</v>
      </c>
      <c r="Z9621">
        <v>522120</v>
      </c>
      <c r="AB9621" s="8" t="s">
        <v>22499</v>
      </c>
    </row>
    <row r="9622" spans="24:28" x14ac:dyDescent="0.25">
      <c r="X9622">
        <v>9620</v>
      </c>
      <c r="Y9622" s="8" t="s">
        <v>22500</v>
      </c>
      <c r="Z9622">
        <v>611699</v>
      </c>
      <c r="AA9622">
        <v>813920</v>
      </c>
      <c r="AB9622" s="8" t="s">
        <v>22501</v>
      </c>
    </row>
    <row r="9623" spans="24:28" x14ac:dyDescent="0.25">
      <c r="X9623">
        <v>9621</v>
      </c>
      <c r="Y9623" s="8" t="s">
        <v>22502</v>
      </c>
      <c r="Z9623">
        <v>711211</v>
      </c>
      <c r="AB9623" s="8" t="s">
        <v>22503</v>
      </c>
    </row>
    <row r="9624" spans="24:28" x14ac:dyDescent="0.25">
      <c r="X9624">
        <v>9622</v>
      </c>
      <c r="Y9624" s="8" t="s">
        <v>22504</v>
      </c>
      <c r="Z9624">
        <v>334118</v>
      </c>
      <c r="AA9624">
        <v>511210</v>
      </c>
      <c r="AB9624" s="8" t="s">
        <v>22505</v>
      </c>
    </row>
    <row r="9625" spans="24:28" x14ac:dyDescent="0.25">
      <c r="X9625">
        <v>9623</v>
      </c>
      <c r="Y9625" s="8" t="s">
        <v>22506</v>
      </c>
      <c r="Z9625">
        <v>611430</v>
      </c>
      <c r="AA9625">
        <v>611410</v>
      </c>
      <c r="AB9625" s="8" t="s">
        <v>22507</v>
      </c>
    </row>
    <row r="9626" spans="24:28" x14ac:dyDescent="0.25">
      <c r="X9626">
        <v>9624</v>
      </c>
      <c r="Y9626" s="8" t="s">
        <v>22508</v>
      </c>
      <c r="Z9626">
        <v>424510</v>
      </c>
      <c r="AB9626" s="8" t="s">
        <v>22509</v>
      </c>
    </row>
    <row r="9627" spans="24:28" x14ac:dyDescent="0.25">
      <c r="X9627">
        <v>9625</v>
      </c>
      <c r="Y9627" s="8" t="s">
        <v>22510</v>
      </c>
      <c r="Z9627">
        <v>921150</v>
      </c>
      <c r="AA9627">
        <v>522110</v>
      </c>
      <c r="AB9627" s="8" t="s">
        <v>22511</v>
      </c>
    </row>
    <row r="9628" spans="24:28" x14ac:dyDescent="0.25">
      <c r="X9628">
        <v>9626</v>
      </c>
      <c r="Y9628" s="8" t="s">
        <v>22512</v>
      </c>
      <c r="Z9628">
        <v>532283</v>
      </c>
      <c r="AA9628">
        <v>621999</v>
      </c>
      <c r="AB9628" s="8" t="s">
        <v>22513</v>
      </c>
    </row>
    <row r="9629" spans="24:28" x14ac:dyDescent="0.25">
      <c r="X9629">
        <v>9627</v>
      </c>
      <c r="Y9629" s="8" t="s">
        <v>22514</v>
      </c>
      <c r="Z9629">
        <v>561622</v>
      </c>
      <c r="AA9629">
        <v>561621</v>
      </c>
      <c r="AB9629" s="8" t="s">
        <v>22515</v>
      </c>
    </row>
    <row r="9630" spans="24:28" x14ac:dyDescent="0.25">
      <c r="X9630">
        <v>9628</v>
      </c>
      <c r="Y9630" s="8" t="s">
        <v>22516</v>
      </c>
      <c r="Z9630">
        <v>423860</v>
      </c>
      <c r="AA9630">
        <v>336411</v>
      </c>
      <c r="AB9630" s="8" t="s">
        <v>22517</v>
      </c>
    </row>
    <row r="9631" spans="24:28" x14ac:dyDescent="0.25">
      <c r="X9631">
        <v>9629</v>
      </c>
      <c r="Y9631" s="8" t="s">
        <v>22518</v>
      </c>
      <c r="Z9631">
        <v>311224</v>
      </c>
      <c r="AB9631" s="8" t="s">
        <v>22519</v>
      </c>
    </row>
    <row r="9632" spans="24:28" x14ac:dyDescent="0.25">
      <c r="X9632">
        <v>9630</v>
      </c>
      <c r="Y9632" s="8" t="s">
        <v>22520</v>
      </c>
      <c r="Z9632">
        <v>331110</v>
      </c>
      <c r="AA9632">
        <v>212210</v>
      </c>
      <c r="AB9632" s="8" t="s">
        <v>22521</v>
      </c>
    </row>
    <row r="9633" spans="24:28" x14ac:dyDescent="0.25">
      <c r="X9633">
        <v>9631</v>
      </c>
      <c r="Y9633" s="8" t="s">
        <v>22522</v>
      </c>
      <c r="Z9633">
        <v>523991</v>
      </c>
      <c r="AA9633">
        <v>523150</v>
      </c>
      <c r="AB9633" s="8" t="s">
        <v>22523</v>
      </c>
    </row>
    <row r="9634" spans="24:28" x14ac:dyDescent="0.25">
      <c r="X9634">
        <v>9632</v>
      </c>
      <c r="Y9634" s="8" t="s">
        <v>22524</v>
      </c>
      <c r="Z9634">
        <v>111110</v>
      </c>
      <c r="AA9634">
        <v>111150</v>
      </c>
      <c r="AB9634" s="8" t="s">
        <v>22525</v>
      </c>
    </row>
    <row r="9635" spans="24:28" x14ac:dyDescent="0.25">
      <c r="X9635">
        <v>9633</v>
      </c>
      <c r="Y9635" s="8" t="s">
        <v>22526</v>
      </c>
      <c r="Z9635">
        <v>561613</v>
      </c>
      <c r="AA9635">
        <v>561491</v>
      </c>
      <c r="AB9635" s="8" t="s">
        <v>22527</v>
      </c>
    </row>
    <row r="9636" spans="24:28" x14ac:dyDescent="0.25">
      <c r="X9636">
        <v>9634</v>
      </c>
      <c r="Y9636" s="8" t="s">
        <v>22528</v>
      </c>
      <c r="Z9636">
        <v>721120</v>
      </c>
      <c r="AB9636" s="8" t="s">
        <v>22529</v>
      </c>
    </row>
    <row r="9637" spans="24:28" x14ac:dyDescent="0.25">
      <c r="X9637">
        <v>9635</v>
      </c>
      <c r="Y9637" s="8" t="s">
        <v>22530</v>
      </c>
      <c r="Z9637">
        <v>448110</v>
      </c>
      <c r="AA9637">
        <v>448120</v>
      </c>
      <c r="AB9637" s="8" t="s">
        <v>22531</v>
      </c>
    </row>
    <row r="9638" spans="24:28" x14ac:dyDescent="0.25">
      <c r="X9638">
        <v>9636</v>
      </c>
      <c r="Y9638" s="8" t="s">
        <v>22532</v>
      </c>
      <c r="Z9638">
        <v>524292</v>
      </c>
      <c r="AB9638" s="8" t="s">
        <v>22533</v>
      </c>
    </row>
    <row r="9639" spans="24:28" x14ac:dyDescent="0.25">
      <c r="X9639">
        <v>9637</v>
      </c>
      <c r="Y9639" s="8" t="s">
        <v>22534</v>
      </c>
      <c r="Z9639">
        <v>531390</v>
      </c>
      <c r="AB9639" s="8" t="s">
        <v>22535</v>
      </c>
    </row>
    <row r="9640" spans="24:28" x14ac:dyDescent="0.25">
      <c r="X9640">
        <v>9638</v>
      </c>
      <c r="Y9640" s="8" t="s">
        <v>22536</v>
      </c>
      <c r="Z9640">
        <v>722514</v>
      </c>
      <c r="AB9640" s="8" t="s">
        <v>22537</v>
      </c>
    </row>
    <row r="9641" spans="24:28" x14ac:dyDescent="0.25">
      <c r="X9641">
        <v>9639</v>
      </c>
      <c r="Y9641" s="8" t="s">
        <v>22538</v>
      </c>
      <c r="Z9641">
        <v>112111</v>
      </c>
      <c r="AB9641" s="8" t="s">
        <v>22539</v>
      </c>
    </row>
    <row r="9642" spans="24:28" x14ac:dyDescent="0.25">
      <c r="X9642">
        <v>9640</v>
      </c>
      <c r="Y9642" s="8" t="s">
        <v>22540</v>
      </c>
      <c r="Z9642">
        <v>423910</v>
      </c>
      <c r="AB9642" s="8" t="s">
        <v>22541</v>
      </c>
    </row>
    <row r="9643" spans="24:28" x14ac:dyDescent="0.25">
      <c r="X9643">
        <v>9641</v>
      </c>
      <c r="Y9643" s="8" t="s">
        <v>22542</v>
      </c>
      <c r="Z9643">
        <v>928110</v>
      </c>
      <c r="AB9643" s="8" t="s">
        <v>22543</v>
      </c>
    </row>
    <row r="9644" spans="24:28" x14ac:dyDescent="0.25">
      <c r="X9644">
        <v>9642</v>
      </c>
      <c r="Y9644" s="8" t="s">
        <v>22544</v>
      </c>
      <c r="Z9644">
        <v>335991</v>
      </c>
      <c r="AB9644" s="8" t="s">
        <v>22545</v>
      </c>
    </row>
    <row r="9645" spans="24:28" x14ac:dyDescent="0.25">
      <c r="X9645">
        <v>9643</v>
      </c>
      <c r="Y9645" s="8" t="s">
        <v>22546</v>
      </c>
      <c r="Z9645">
        <v>322291</v>
      </c>
      <c r="AA9645">
        <v>322219</v>
      </c>
      <c r="AB9645" s="8" t="s">
        <v>22547</v>
      </c>
    </row>
    <row r="9646" spans="24:28" x14ac:dyDescent="0.25">
      <c r="X9646">
        <v>9644</v>
      </c>
      <c r="Y9646" s="8" t="s">
        <v>22548</v>
      </c>
      <c r="Z9646">
        <v>312130</v>
      </c>
      <c r="AA9646">
        <v>111332</v>
      </c>
      <c r="AB9646" s="8" t="s">
        <v>22549</v>
      </c>
    </row>
    <row r="9647" spans="24:28" x14ac:dyDescent="0.25">
      <c r="X9647">
        <v>9645</v>
      </c>
      <c r="Y9647" s="8" t="s">
        <v>22550</v>
      </c>
      <c r="Z9647">
        <v>522291</v>
      </c>
      <c r="AB9647" s="8" t="s">
        <v>22551</v>
      </c>
    </row>
    <row r="9648" spans="24:28" x14ac:dyDescent="0.25">
      <c r="X9648">
        <v>9646</v>
      </c>
      <c r="Y9648" s="8" t="s">
        <v>22552</v>
      </c>
      <c r="Z9648">
        <v>812113</v>
      </c>
      <c r="AA9648">
        <v>561990</v>
      </c>
      <c r="AB9648" s="8" t="s">
        <v>22553</v>
      </c>
    </row>
    <row r="9649" spans="24:28" x14ac:dyDescent="0.25">
      <c r="X9649">
        <v>9647</v>
      </c>
      <c r="Y9649" s="8" t="s">
        <v>22554</v>
      </c>
      <c r="Z9649">
        <v>332311</v>
      </c>
      <c r="AA9649">
        <v>238310</v>
      </c>
      <c r="AB9649" s="8" t="s">
        <v>22555</v>
      </c>
    </row>
    <row r="9650" spans="24:28" x14ac:dyDescent="0.25">
      <c r="X9650">
        <v>9648</v>
      </c>
      <c r="Y9650" s="8" t="s">
        <v>22556</v>
      </c>
      <c r="Z9650">
        <v>561491</v>
      </c>
      <c r="AB9650" s="8" t="s">
        <v>22557</v>
      </c>
    </row>
    <row r="9651" spans="24:28" x14ac:dyDescent="0.25">
      <c r="X9651">
        <v>9649</v>
      </c>
      <c r="Y9651" s="8" t="s">
        <v>22558</v>
      </c>
      <c r="Z9651">
        <v>312230</v>
      </c>
      <c r="AA9651">
        <v>237210</v>
      </c>
      <c r="AB9651" s="8" t="s">
        <v>22559</v>
      </c>
    </row>
    <row r="9652" spans="24:28" x14ac:dyDescent="0.25">
      <c r="X9652">
        <v>9650</v>
      </c>
      <c r="Y9652" s="8" t="s">
        <v>22560</v>
      </c>
      <c r="Z9652">
        <v>454310</v>
      </c>
      <c r="AB9652" s="8" t="s">
        <v>22561</v>
      </c>
    </row>
    <row r="9653" spans="24:28" x14ac:dyDescent="0.25">
      <c r="X9653">
        <v>9651</v>
      </c>
      <c r="Y9653" s="8" t="s">
        <v>22562</v>
      </c>
      <c r="Z9653">
        <v>332911</v>
      </c>
      <c r="AB9653" s="8" t="s">
        <v>22563</v>
      </c>
    </row>
    <row r="9654" spans="24:28" x14ac:dyDescent="0.25">
      <c r="X9654">
        <v>9652</v>
      </c>
      <c r="Y9654" s="8" t="s">
        <v>22564</v>
      </c>
      <c r="Z9654">
        <v>541990</v>
      </c>
      <c r="AA9654">
        <v>561790</v>
      </c>
      <c r="AB9654" s="8" t="s">
        <v>22565</v>
      </c>
    </row>
    <row r="9655" spans="24:28" x14ac:dyDescent="0.25">
      <c r="X9655">
        <v>9653</v>
      </c>
      <c r="Y9655" s="8" t="s">
        <v>22566</v>
      </c>
      <c r="Z9655">
        <v>811192</v>
      </c>
      <c r="AB9655" s="8" t="s">
        <v>22567</v>
      </c>
    </row>
    <row r="9656" spans="24:28" x14ac:dyDescent="0.25">
      <c r="X9656">
        <v>9654</v>
      </c>
      <c r="Y9656" s="8" t="s">
        <v>22568</v>
      </c>
      <c r="Z9656">
        <v>311225</v>
      </c>
      <c r="AA9656">
        <v>424510</v>
      </c>
      <c r="AB9656" s="8" t="s">
        <v>22569</v>
      </c>
    </row>
    <row r="9657" spans="24:28" x14ac:dyDescent="0.25">
      <c r="X9657">
        <v>9655</v>
      </c>
      <c r="Y9657" s="8" t="s">
        <v>22570</v>
      </c>
      <c r="Z9657">
        <v>485111</v>
      </c>
      <c r="AB9657" s="8" t="s">
        <v>22571</v>
      </c>
    </row>
    <row r="9658" spans="24:28" x14ac:dyDescent="0.25">
      <c r="X9658">
        <v>9656</v>
      </c>
      <c r="Y9658" s="8" t="s">
        <v>22572</v>
      </c>
      <c r="Z9658">
        <v>811420</v>
      </c>
      <c r="AB9658" s="8" t="s">
        <v>22573</v>
      </c>
    </row>
    <row r="9659" spans="24:28" x14ac:dyDescent="0.25">
      <c r="X9659">
        <v>9657</v>
      </c>
      <c r="Y9659" s="8" t="s">
        <v>22574</v>
      </c>
      <c r="Z9659">
        <v>711110</v>
      </c>
      <c r="AB9659" s="8" t="s">
        <v>22575</v>
      </c>
    </row>
    <row r="9660" spans="24:28" x14ac:dyDescent="0.25">
      <c r="X9660">
        <v>9658</v>
      </c>
      <c r="Y9660" s="8" t="s">
        <v>22576</v>
      </c>
      <c r="Z9660">
        <v>236116</v>
      </c>
      <c r="AA9660">
        <v>236220</v>
      </c>
      <c r="AB9660" s="8" t="s">
        <v>22577</v>
      </c>
    </row>
    <row r="9661" spans="24:28" x14ac:dyDescent="0.25">
      <c r="X9661">
        <v>9659</v>
      </c>
      <c r="Y9661" s="8" t="s">
        <v>22578</v>
      </c>
      <c r="Z9661">
        <v>331492</v>
      </c>
      <c r="AB9661" s="8" t="s">
        <v>22579</v>
      </c>
    </row>
    <row r="9662" spans="24:28" x14ac:dyDescent="0.25">
      <c r="X9662">
        <v>9660</v>
      </c>
      <c r="Y9662" s="8" t="s">
        <v>22580</v>
      </c>
      <c r="Z9662">
        <v>532490</v>
      </c>
      <c r="AA9662">
        <v>423840</v>
      </c>
      <c r="AB9662" s="8" t="s">
        <v>22581</v>
      </c>
    </row>
    <row r="9663" spans="24:28" x14ac:dyDescent="0.25">
      <c r="X9663">
        <v>9661</v>
      </c>
      <c r="Y9663" s="8" t="s">
        <v>22582</v>
      </c>
      <c r="Z9663">
        <v>321215</v>
      </c>
      <c r="AB9663" s="8" t="s">
        <v>22583</v>
      </c>
    </row>
    <row r="9664" spans="24:28" x14ac:dyDescent="0.25">
      <c r="X9664">
        <v>9662</v>
      </c>
      <c r="Y9664" s="8" t="s">
        <v>22584</v>
      </c>
      <c r="Z9664">
        <v>311520</v>
      </c>
      <c r="AB9664" s="8" t="s">
        <v>22585</v>
      </c>
    </row>
    <row r="9665" spans="24:28" x14ac:dyDescent="0.25">
      <c r="X9665">
        <v>9663</v>
      </c>
      <c r="Y9665" s="8" t="s">
        <v>22586</v>
      </c>
      <c r="Z9665">
        <v>621391</v>
      </c>
      <c r="AB9665" s="8" t="s">
        <v>22587</v>
      </c>
    </row>
    <row r="9666" spans="24:28" x14ac:dyDescent="0.25">
      <c r="X9666">
        <v>9664</v>
      </c>
      <c r="Y9666" s="8" t="s">
        <v>22588</v>
      </c>
      <c r="Z9666">
        <v>423690</v>
      </c>
      <c r="AB9666" s="8" t="s">
        <v>22589</v>
      </c>
    </row>
    <row r="9667" spans="24:28" x14ac:dyDescent="0.25">
      <c r="X9667">
        <v>9665</v>
      </c>
      <c r="Y9667" s="8" t="s">
        <v>22590</v>
      </c>
      <c r="Z9667">
        <v>332919</v>
      </c>
      <c r="AA9667">
        <v>541330</v>
      </c>
      <c r="AB9667" s="8" t="s">
        <v>22591</v>
      </c>
    </row>
    <row r="9668" spans="24:28" x14ac:dyDescent="0.25">
      <c r="X9668">
        <v>9666</v>
      </c>
      <c r="Y9668" s="8" t="s">
        <v>22592</v>
      </c>
      <c r="Z9668">
        <v>524126</v>
      </c>
      <c r="AA9668">
        <v>524130</v>
      </c>
      <c r="AB9668" s="8" t="s">
        <v>22593</v>
      </c>
    </row>
    <row r="9669" spans="24:28" x14ac:dyDescent="0.25">
      <c r="X9669">
        <v>9667</v>
      </c>
      <c r="Y9669" s="8" t="s">
        <v>22594</v>
      </c>
      <c r="Z9669">
        <v>451211</v>
      </c>
      <c r="AA9669">
        <v>454110</v>
      </c>
      <c r="AB9669" s="8" t="s">
        <v>22595</v>
      </c>
    </row>
    <row r="9670" spans="24:28" x14ac:dyDescent="0.25">
      <c r="X9670">
        <v>9668</v>
      </c>
      <c r="Y9670" s="8" t="s">
        <v>22596</v>
      </c>
      <c r="Z9670">
        <v>541120</v>
      </c>
      <c r="AB9670" s="8" t="s">
        <v>22597</v>
      </c>
    </row>
    <row r="9671" spans="24:28" x14ac:dyDescent="0.25">
      <c r="X9671">
        <v>9669</v>
      </c>
      <c r="Y9671" s="8" t="s">
        <v>22598</v>
      </c>
      <c r="Z9671">
        <v>541890</v>
      </c>
      <c r="AB9671" s="8" t="s">
        <v>22599</v>
      </c>
    </row>
    <row r="9672" spans="24:28" x14ac:dyDescent="0.25">
      <c r="X9672">
        <v>9670</v>
      </c>
      <c r="Y9672" s="8" t="s">
        <v>22600</v>
      </c>
      <c r="Z9672">
        <v>488490</v>
      </c>
      <c r="AB9672" s="8" t="s">
        <v>22601</v>
      </c>
    </row>
    <row r="9673" spans="24:28" x14ac:dyDescent="0.25">
      <c r="X9673">
        <v>9671</v>
      </c>
      <c r="Y9673" s="8" t="s">
        <v>22602</v>
      </c>
      <c r="Z9673">
        <v>238190</v>
      </c>
      <c r="AA9673">
        <v>332312</v>
      </c>
      <c r="AB9673" s="8" t="s">
        <v>22603</v>
      </c>
    </row>
    <row r="9674" spans="24:28" x14ac:dyDescent="0.25">
      <c r="X9674">
        <v>9672</v>
      </c>
      <c r="Y9674" s="8" t="s">
        <v>22604</v>
      </c>
      <c r="Z9674">
        <v>334413</v>
      </c>
      <c r="AA9674">
        <v>334515</v>
      </c>
      <c r="AB9674" s="8" t="s">
        <v>22605</v>
      </c>
    </row>
    <row r="9675" spans="24:28" x14ac:dyDescent="0.25">
      <c r="X9675">
        <v>9673</v>
      </c>
      <c r="Y9675" s="8" t="s">
        <v>22606</v>
      </c>
      <c r="Z9675">
        <v>621340</v>
      </c>
      <c r="AB9675" s="8" t="s">
        <v>22607</v>
      </c>
    </row>
    <row r="9676" spans="24:28" x14ac:dyDescent="0.25">
      <c r="X9676">
        <v>9674</v>
      </c>
      <c r="Y9676" s="8" t="s">
        <v>22608</v>
      </c>
      <c r="Z9676">
        <v>561621</v>
      </c>
      <c r="AB9676" s="8" t="s">
        <v>22609</v>
      </c>
    </row>
    <row r="9677" spans="24:28" x14ac:dyDescent="0.25">
      <c r="X9677">
        <v>9675</v>
      </c>
      <c r="Y9677" s="8" t="s">
        <v>22610</v>
      </c>
      <c r="Z9677">
        <v>327910</v>
      </c>
      <c r="AB9677" s="8" t="s">
        <v>22611</v>
      </c>
    </row>
    <row r="9678" spans="24:28" x14ac:dyDescent="0.25">
      <c r="X9678">
        <v>9676</v>
      </c>
      <c r="Y9678" s="8" t="s">
        <v>22612</v>
      </c>
      <c r="Z9678">
        <v>335912</v>
      </c>
      <c r="AB9678" s="8" t="s">
        <v>22613</v>
      </c>
    </row>
    <row r="9679" spans="24:28" x14ac:dyDescent="0.25">
      <c r="X9679">
        <v>9677</v>
      </c>
      <c r="Y9679" s="8" t="s">
        <v>22614</v>
      </c>
      <c r="Z9679">
        <v>623311</v>
      </c>
      <c r="AB9679" s="8" t="s">
        <v>22615</v>
      </c>
    </row>
    <row r="9680" spans="24:28" x14ac:dyDescent="0.25">
      <c r="X9680">
        <v>9678</v>
      </c>
      <c r="Y9680" s="8" t="s">
        <v>22616</v>
      </c>
      <c r="Z9680">
        <v>213113</v>
      </c>
      <c r="AA9680">
        <v>211120</v>
      </c>
      <c r="AB9680" s="8" t="s">
        <v>22617</v>
      </c>
    </row>
    <row r="9681" spans="24:28" x14ac:dyDescent="0.25">
      <c r="X9681">
        <v>9679</v>
      </c>
      <c r="Y9681" s="8" t="s">
        <v>22618</v>
      </c>
      <c r="Z9681">
        <v>113310</v>
      </c>
      <c r="AB9681" s="8" t="s">
        <v>22619</v>
      </c>
    </row>
    <row r="9682" spans="24:28" x14ac:dyDescent="0.25">
      <c r="X9682">
        <v>9680</v>
      </c>
      <c r="Y9682" s="8" t="s">
        <v>22620</v>
      </c>
      <c r="Z9682">
        <v>327120</v>
      </c>
      <c r="AB9682" s="8" t="s">
        <v>22621</v>
      </c>
    </row>
    <row r="9683" spans="24:28" x14ac:dyDescent="0.25">
      <c r="X9683">
        <v>9681</v>
      </c>
      <c r="Y9683" s="8" t="s">
        <v>22622</v>
      </c>
      <c r="Z9683">
        <v>524130</v>
      </c>
      <c r="AB9683" s="8" t="s">
        <v>22623</v>
      </c>
    </row>
    <row r="9684" spans="24:28" x14ac:dyDescent="0.25">
      <c r="X9684">
        <v>9682</v>
      </c>
      <c r="Y9684" s="8" t="s">
        <v>22624</v>
      </c>
      <c r="Z9684">
        <v>561710</v>
      </c>
      <c r="AA9684">
        <v>811412</v>
      </c>
      <c r="AB9684" s="8" t="s">
        <v>22625</v>
      </c>
    </row>
    <row r="9685" spans="24:28" x14ac:dyDescent="0.25">
      <c r="X9685">
        <v>9683</v>
      </c>
      <c r="Y9685" s="8" t="s">
        <v>22626</v>
      </c>
      <c r="Z9685">
        <v>311941</v>
      </c>
      <c r="AB9685" s="8" t="s">
        <v>22627</v>
      </c>
    </row>
    <row r="9686" spans="24:28" x14ac:dyDescent="0.25">
      <c r="X9686">
        <v>9684</v>
      </c>
      <c r="Y9686" s="8" t="s">
        <v>22628</v>
      </c>
      <c r="Z9686">
        <v>623990</v>
      </c>
      <c r="AB9686" s="8" t="s">
        <v>22629</v>
      </c>
    </row>
    <row r="9687" spans="24:28" x14ac:dyDescent="0.25">
      <c r="X9687">
        <v>9685</v>
      </c>
      <c r="Y9687" s="8" t="s">
        <v>22630</v>
      </c>
      <c r="Z9687">
        <v>541191</v>
      </c>
      <c r="AB9687" s="8" t="s">
        <v>22631</v>
      </c>
    </row>
    <row r="9688" spans="24:28" x14ac:dyDescent="0.25">
      <c r="X9688">
        <v>9686</v>
      </c>
      <c r="Y9688" s="8" t="s">
        <v>22632</v>
      </c>
      <c r="Z9688">
        <v>333991</v>
      </c>
      <c r="AA9688">
        <v>332216</v>
      </c>
      <c r="AB9688" s="8" t="s">
        <v>22633</v>
      </c>
    </row>
    <row r="9689" spans="24:28" x14ac:dyDescent="0.25">
      <c r="X9689">
        <v>9687</v>
      </c>
      <c r="Y9689" s="8" t="s">
        <v>22634</v>
      </c>
      <c r="Z9689">
        <v>522298</v>
      </c>
      <c r="AB9689" s="8" t="s">
        <v>22635</v>
      </c>
    </row>
    <row r="9690" spans="24:28" x14ac:dyDescent="0.25">
      <c r="X9690">
        <v>9688</v>
      </c>
      <c r="Y9690" s="8" t="s">
        <v>22636</v>
      </c>
      <c r="Z9690">
        <v>333318</v>
      </c>
      <c r="AB9690" s="8" t="s">
        <v>22637</v>
      </c>
    </row>
    <row r="9691" spans="24:28" x14ac:dyDescent="0.25">
      <c r="X9691">
        <v>9689</v>
      </c>
      <c r="Y9691" s="8" t="s">
        <v>22638</v>
      </c>
      <c r="Z9691">
        <v>327390</v>
      </c>
      <c r="AB9691" s="8" t="s">
        <v>22639</v>
      </c>
    </row>
    <row r="9692" spans="24:28" x14ac:dyDescent="0.25">
      <c r="X9692">
        <v>9690</v>
      </c>
      <c r="Y9692" s="8" t="s">
        <v>22640</v>
      </c>
      <c r="Z9692">
        <v>532412</v>
      </c>
      <c r="AA9692">
        <v>333914</v>
      </c>
      <c r="AB9692" s="8" t="s">
        <v>22641</v>
      </c>
    </row>
    <row r="9693" spans="24:28" x14ac:dyDescent="0.25">
      <c r="X9693">
        <v>9691</v>
      </c>
      <c r="Y9693" s="8" t="s">
        <v>22642</v>
      </c>
      <c r="Z9693">
        <v>515120</v>
      </c>
      <c r="AB9693" s="8" t="s">
        <v>22643</v>
      </c>
    </row>
    <row r="9694" spans="24:28" x14ac:dyDescent="0.25">
      <c r="X9694">
        <v>9692</v>
      </c>
      <c r="Y9694" s="8" t="s">
        <v>22644</v>
      </c>
      <c r="Z9694">
        <v>335129</v>
      </c>
      <c r="AB9694" s="8" t="s">
        <v>22645</v>
      </c>
    </row>
    <row r="9695" spans="24:28" x14ac:dyDescent="0.25">
      <c r="X9695">
        <v>9693</v>
      </c>
      <c r="Y9695" s="8" t="s">
        <v>22646</v>
      </c>
      <c r="Z9695">
        <v>523940</v>
      </c>
      <c r="AA9695">
        <v>523150</v>
      </c>
      <c r="AB9695" s="8" t="s">
        <v>22647</v>
      </c>
    </row>
    <row r="9696" spans="24:28" x14ac:dyDescent="0.25">
      <c r="X9696">
        <v>9694</v>
      </c>
      <c r="Y9696" s="8" t="s">
        <v>22648</v>
      </c>
      <c r="Z9696">
        <v>326199</v>
      </c>
      <c r="AA9696">
        <v>332999</v>
      </c>
      <c r="AB9696" s="8" t="s">
        <v>22649</v>
      </c>
    </row>
    <row r="9697" spans="24:28" x14ac:dyDescent="0.25">
      <c r="X9697">
        <v>9695</v>
      </c>
      <c r="Y9697" s="8" t="s">
        <v>22650</v>
      </c>
      <c r="Z9697">
        <v>541340</v>
      </c>
      <c r="AB9697" s="8" t="s">
        <v>22651</v>
      </c>
    </row>
    <row r="9698" spans="24:28" x14ac:dyDescent="0.25">
      <c r="X9698">
        <v>9696</v>
      </c>
      <c r="Y9698" s="8" t="s">
        <v>22652</v>
      </c>
      <c r="Z9698">
        <v>813940</v>
      </c>
      <c r="AB9698" s="8" t="s">
        <v>22653</v>
      </c>
    </row>
    <row r="9699" spans="24:28" x14ac:dyDescent="0.25">
      <c r="X9699">
        <v>9697</v>
      </c>
      <c r="Y9699" s="8" t="s">
        <v>22654</v>
      </c>
      <c r="Z9699">
        <v>327331</v>
      </c>
      <c r="AA9699">
        <v>237310</v>
      </c>
      <c r="AB9699" s="8" t="s">
        <v>22655</v>
      </c>
    </row>
    <row r="9700" spans="24:28" x14ac:dyDescent="0.25">
      <c r="X9700">
        <v>9698</v>
      </c>
      <c r="Y9700" s="8" t="s">
        <v>22656</v>
      </c>
      <c r="Z9700">
        <v>238160</v>
      </c>
      <c r="AA9700">
        <v>238990</v>
      </c>
      <c r="AB9700" s="8" t="s">
        <v>22657</v>
      </c>
    </row>
    <row r="9701" spans="24:28" x14ac:dyDescent="0.25">
      <c r="X9701">
        <v>9699</v>
      </c>
      <c r="Y9701" s="8" t="s">
        <v>22658</v>
      </c>
      <c r="Z9701">
        <v>333997</v>
      </c>
      <c r="AA9701">
        <v>334516</v>
      </c>
      <c r="AB9701" s="8" t="s">
        <v>22659</v>
      </c>
    </row>
    <row r="9702" spans="24:28" x14ac:dyDescent="0.25">
      <c r="X9702">
        <v>9700</v>
      </c>
      <c r="Y9702" s="8" t="s">
        <v>22660</v>
      </c>
      <c r="Z9702">
        <v>624120</v>
      </c>
      <c r="AB9702" s="8" t="s">
        <v>22661</v>
      </c>
    </row>
    <row r="9703" spans="24:28" x14ac:dyDescent="0.25">
      <c r="X9703">
        <v>9701</v>
      </c>
      <c r="Y9703" s="8" t="s">
        <v>22662</v>
      </c>
      <c r="Z9703">
        <v>236116</v>
      </c>
      <c r="AA9703">
        <v>531210</v>
      </c>
      <c r="AB9703" s="8" t="s">
        <v>22663</v>
      </c>
    </row>
    <row r="9704" spans="24:28" x14ac:dyDescent="0.25">
      <c r="X9704">
        <v>9702</v>
      </c>
      <c r="Y9704" s="8" t="s">
        <v>22664</v>
      </c>
      <c r="Z9704">
        <v>337126</v>
      </c>
      <c r="AA9704">
        <v>339920</v>
      </c>
      <c r="AB9704" s="8" t="s">
        <v>22665</v>
      </c>
    </row>
    <row r="9705" spans="24:28" x14ac:dyDescent="0.25">
      <c r="X9705">
        <v>9703</v>
      </c>
      <c r="Y9705" s="8" t="s">
        <v>22666</v>
      </c>
      <c r="Z9705">
        <v>423460</v>
      </c>
      <c r="AA9705">
        <v>423990</v>
      </c>
      <c r="AB9705" s="8" t="s">
        <v>22667</v>
      </c>
    </row>
    <row r="9706" spans="24:28" x14ac:dyDescent="0.25">
      <c r="X9706">
        <v>9704</v>
      </c>
      <c r="Y9706" s="8" t="s">
        <v>22668</v>
      </c>
      <c r="Z9706">
        <v>459110</v>
      </c>
      <c r="AB9706" s="8" t="s">
        <v>22669</v>
      </c>
    </row>
    <row r="9707" spans="24:28" x14ac:dyDescent="0.25">
      <c r="X9707">
        <v>9705</v>
      </c>
      <c r="Y9707" s="8" t="s">
        <v>22670</v>
      </c>
      <c r="Z9707">
        <v>325992</v>
      </c>
      <c r="AA9707">
        <v>423410</v>
      </c>
      <c r="AB9707" s="8" t="s">
        <v>22671</v>
      </c>
    </row>
    <row r="9708" spans="24:28" x14ac:dyDescent="0.25">
      <c r="X9708">
        <v>9706</v>
      </c>
      <c r="Y9708" s="8" t="s">
        <v>22672</v>
      </c>
      <c r="Z9708">
        <v>115111</v>
      </c>
      <c r="AA9708">
        <v>459999</v>
      </c>
      <c r="AB9708" s="8" t="s">
        <v>22673</v>
      </c>
    </row>
    <row r="9709" spans="24:28" x14ac:dyDescent="0.25">
      <c r="X9709">
        <v>9707</v>
      </c>
      <c r="Y9709" s="8" t="s">
        <v>22674</v>
      </c>
      <c r="Z9709">
        <v>335210</v>
      </c>
      <c r="AA9709">
        <v>335999</v>
      </c>
      <c r="AB9709" s="8" t="s">
        <v>22675</v>
      </c>
    </row>
    <row r="9710" spans="24:28" x14ac:dyDescent="0.25">
      <c r="X9710">
        <v>9708</v>
      </c>
      <c r="Y9710" s="8" t="s">
        <v>22676</v>
      </c>
      <c r="Z9710">
        <v>316110</v>
      </c>
      <c r="AA9710">
        <v>316990</v>
      </c>
      <c r="AB9710" s="8" t="s">
        <v>22677</v>
      </c>
    </row>
    <row r="9711" spans="24:28" x14ac:dyDescent="0.25">
      <c r="X9711">
        <v>9709</v>
      </c>
      <c r="Y9711" s="8" t="s">
        <v>22678</v>
      </c>
      <c r="Z9711">
        <v>221121</v>
      </c>
      <c r="AB9711" s="8" t="s">
        <v>22679</v>
      </c>
    </row>
    <row r="9712" spans="24:28" x14ac:dyDescent="0.25">
      <c r="X9712">
        <v>9710</v>
      </c>
      <c r="Y9712" s="8" t="s">
        <v>22680</v>
      </c>
      <c r="Z9712">
        <v>423830</v>
      </c>
      <c r="AA9712">
        <v>333132</v>
      </c>
      <c r="AB9712" s="8" t="s">
        <v>22681</v>
      </c>
    </row>
    <row r="9713" spans="24:28" x14ac:dyDescent="0.25">
      <c r="X9713">
        <v>9711</v>
      </c>
      <c r="Y9713" s="8" t="s">
        <v>22682</v>
      </c>
      <c r="Z9713">
        <v>511110</v>
      </c>
      <c r="AA9713">
        <v>323111</v>
      </c>
      <c r="AB9713" s="8" t="s">
        <v>22683</v>
      </c>
    </row>
    <row r="9714" spans="24:28" x14ac:dyDescent="0.25">
      <c r="X9714">
        <v>9712</v>
      </c>
      <c r="Y9714" s="8" t="s">
        <v>22684</v>
      </c>
      <c r="Z9714">
        <v>525920</v>
      </c>
      <c r="AA9714">
        <v>523150</v>
      </c>
      <c r="AB9714" s="8" t="s">
        <v>22685</v>
      </c>
    </row>
    <row r="9715" spans="24:28" x14ac:dyDescent="0.25">
      <c r="X9715">
        <v>9713</v>
      </c>
      <c r="Y9715" s="8" t="s">
        <v>22686</v>
      </c>
      <c r="Z9715">
        <v>711190</v>
      </c>
      <c r="AB9715" s="8" t="s">
        <v>22687</v>
      </c>
    </row>
    <row r="9716" spans="24:28" x14ac:dyDescent="0.25">
      <c r="X9716">
        <v>9714</v>
      </c>
      <c r="Y9716" s="8" t="s">
        <v>22688</v>
      </c>
      <c r="Z9716">
        <v>212222</v>
      </c>
      <c r="AB9716" s="8" t="s">
        <v>22689</v>
      </c>
    </row>
    <row r="9717" spans="24:28" x14ac:dyDescent="0.25">
      <c r="X9717">
        <v>9715</v>
      </c>
      <c r="Y9717" s="8" t="s">
        <v>22690</v>
      </c>
      <c r="Z9717">
        <v>237110</v>
      </c>
      <c r="AA9717">
        <v>541330</v>
      </c>
      <c r="AB9717" s="8" t="s">
        <v>22691</v>
      </c>
    </row>
    <row r="9718" spans="24:28" x14ac:dyDescent="0.25">
      <c r="X9718">
        <v>9716</v>
      </c>
      <c r="Y9718" s="8" t="s">
        <v>22692</v>
      </c>
      <c r="Z9718">
        <v>524210</v>
      </c>
      <c r="AB9718" s="8" t="s">
        <v>22693</v>
      </c>
    </row>
    <row r="9719" spans="24:28" x14ac:dyDescent="0.25">
      <c r="X9719">
        <v>9717</v>
      </c>
      <c r="Y9719" s="8" t="s">
        <v>22694</v>
      </c>
      <c r="Z9719">
        <v>621498</v>
      </c>
      <c r="AB9719" s="8" t="s">
        <v>22695</v>
      </c>
    </row>
    <row r="9720" spans="24:28" x14ac:dyDescent="0.25">
      <c r="X9720">
        <v>9718</v>
      </c>
      <c r="Y9720" s="8" t="s">
        <v>22696</v>
      </c>
      <c r="Z9720">
        <v>522220</v>
      </c>
      <c r="AA9720">
        <v>336211</v>
      </c>
      <c r="AB9720" s="8" t="s">
        <v>22697</v>
      </c>
    </row>
    <row r="9721" spans="24:28" x14ac:dyDescent="0.25">
      <c r="X9721">
        <v>9719</v>
      </c>
      <c r="Y9721" s="8" t="s">
        <v>22698</v>
      </c>
      <c r="Z9721">
        <v>111930</v>
      </c>
      <c r="AA9721">
        <v>311314</v>
      </c>
      <c r="AB9721" s="8" t="s">
        <v>22699</v>
      </c>
    </row>
    <row r="9722" spans="24:28" x14ac:dyDescent="0.25">
      <c r="X9722">
        <v>9720</v>
      </c>
      <c r="Y9722" s="8" t="s">
        <v>22700</v>
      </c>
      <c r="Z9722">
        <v>311314</v>
      </c>
      <c r="AA9722">
        <v>311119</v>
      </c>
      <c r="AB9722" s="8" t="s">
        <v>22701</v>
      </c>
    </row>
    <row r="9723" spans="24:28" x14ac:dyDescent="0.25">
      <c r="X9723">
        <v>9721</v>
      </c>
      <c r="Y9723" s="8" t="s">
        <v>22702</v>
      </c>
      <c r="Z9723">
        <v>611610</v>
      </c>
      <c r="AB9723" s="8" t="s">
        <v>22703</v>
      </c>
    </row>
    <row r="9724" spans="24:28" x14ac:dyDescent="0.25">
      <c r="X9724">
        <v>9722</v>
      </c>
      <c r="Y9724" s="8" t="s">
        <v>22704</v>
      </c>
      <c r="Z9724">
        <v>541840</v>
      </c>
      <c r="AB9724" s="8" t="s">
        <v>22705</v>
      </c>
    </row>
    <row r="9725" spans="24:28" x14ac:dyDescent="0.25">
      <c r="X9725">
        <v>9723</v>
      </c>
      <c r="Y9725" s="8" t="s">
        <v>22706</v>
      </c>
      <c r="Z9725">
        <v>451212</v>
      </c>
      <c r="AA9725">
        <v>453991</v>
      </c>
      <c r="AB9725" s="8" t="s">
        <v>22707</v>
      </c>
    </row>
    <row r="9726" spans="24:28" x14ac:dyDescent="0.25">
      <c r="X9726">
        <v>9724</v>
      </c>
      <c r="Y9726" s="8" t="s">
        <v>22708</v>
      </c>
      <c r="Z9726">
        <v>926150</v>
      </c>
      <c r="AB9726" s="8" t="s">
        <v>22709</v>
      </c>
    </row>
    <row r="9727" spans="24:28" x14ac:dyDescent="0.25">
      <c r="X9727">
        <v>9725</v>
      </c>
      <c r="Y9727" s="8" t="s">
        <v>22710</v>
      </c>
      <c r="Z9727">
        <v>524210</v>
      </c>
      <c r="AB9727" s="8" t="s">
        <v>22711</v>
      </c>
    </row>
    <row r="9728" spans="24:28" x14ac:dyDescent="0.25">
      <c r="X9728">
        <v>9726</v>
      </c>
      <c r="Y9728" s="8" t="s">
        <v>22712</v>
      </c>
      <c r="Z9728">
        <v>621512</v>
      </c>
      <c r="AB9728" s="8" t="s">
        <v>22713</v>
      </c>
    </row>
    <row r="9729" spans="24:28" x14ac:dyDescent="0.25">
      <c r="X9729">
        <v>9727</v>
      </c>
      <c r="Y9729" s="8" t="s">
        <v>22714</v>
      </c>
      <c r="Z9729">
        <v>325199</v>
      </c>
      <c r="AA9729">
        <v>324110</v>
      </c>
      <c r="AB9729" s="8" t="s">
        <v>22715</v>
      </c>
    </row>
    <row r="9730" spans="24:28" x14ac:dyDescent="0.25">
      <c r="X9730">
        <v>9728</v>
      </c>
      <c r="Y9730" s="8" t="s">
        <v>22716</v>
      </c>
      <c r="Z9730">
        <v>237120</v>
      </c>
      <c r="AB9730" s="8" t="s">
        <v>22717</v>
      </c>
    </row>
    <row r="9731" spans="24:28" x14ac:dyDescent="0.25">
      <c r="X9731">
        <v>9729</v>
      </c>
      <c r="Y9731" s="8" t="s">
        <v>22718</v>
      </c>
      <c r="Z9731">
        <v>322211</v>
      </c>
      <c r="AB9731" s="8" t="s">
        <v>22719</v>
      </c>
    </row>
    <row r="9732" spans="24:28" x14ac:dyDescent="0.25">
      <c r="X9732">
        <v>9730</v>
      </c>
      <c r="Y9732" s="8" t="s">
        <v>22720</v>
      </c>
      <c r="Z9732">
        <v>334412</v>
      </c>
      <c r="AB9732" s="8" t="s">
        <v>22721</v>
      </c>
    </row>
    <row r="9733" spans="24:28" x14ac:dyDescent="0.25">
      <c r="X9733">
        <v>9731</v>
      </c>
      <c r="Y9733" s="8" t="s">
        <v>22722</v>
      </c>
      <c r="Z9733">
        <v>532490</v>
      </c>
      <c r="AB9733" s="8" t="s">
        <v>22723</v>
      </c>
    </row>
    <row r="9734" spans="24:28" x14ac:dyDescent="0.25">
      <c r="X9734">
        <v>9732</v>
      </c>
      <c r="Y9734" s="8" t="s">
        <v>22724</v>
      </c>
      <c r="Z9734">
        <v>325320</v>
      </c>
      <c r="AB9734" s="8" t="s">
        <v>22725</v>
      </c>
    </row>
    <row r="9735" spans="24:28" x14ac:dyDescent="0.25">
      <c r="X9735">
        <v>9733</v>
      </c>
      <c r="Y9735" s="8" t="s">
        <v>22726</v>
      </c>
      <c r="Z9735">
        <v>459920</v>
      </c>
      <c r="AA9735">
        <v>424990</v>
      </c>
      <c r="AB9735" s="8" t="s">
        <v>22727</v>
      </c>
    </row>
    <row r="9736" spans="24:28" x14ac:dyDescent="0.25">
      <c r="X9736">
        <v>9734</v>
      </c>
      <c r="Y9736" s="8" t="s">
        <v>22728</v>
      </c>
      <c r="Z9736">
        <v>451212</v>
      </c>
      <c r="AA9736">
        <v>451211</v>
      </c>
      <c r="AB9736" s="8" t="s">
        <v>22729</v>
      </c>
    </row>
    <row r="9737" spans="24:28" x14ac:dyDescent="0.25">
      <c r="X9737">
        <v>9735</v>
      </c>
      <c r="Y9737" s="8" t="s">
        <v>22730</v>
      </c>
      <c r="Z9737">
        <v>523910</v>
      </c>
      <c r="AA9737">
        <v>561621</v>
      </c>
      <c r="AB9737" s="8" t="s">
        <v>22731</v>
      </c>
    </row>
    <row r="9738" spans="24:28" x14ac:dyDescent="0.25">
      <c r="X9738">
        <v>9736</v>
      </c>
      <c r="Y9738" s="8" t="s">
        <v>22732</v>
      </c>
      <c r="Z9738">
        <v>623312</v>
      </c>
      <c r="AB9738" s="8" t="s">
        <v>22733</v>
      </c>
    </row>
    <row r="9739" spans="24:28" x14ac:dyDescent="0.25">
      <c r="X9739">
        <v>9737</v>
      </c>
      <c r="Y9739" s="8" t="s">
        <v>22734</v>
      </c>
      <c r="Z9739">
        <v>811198</v>
      </c>
      <c r="AA9739">
        <v>336111</v>
      </c>
      <c r="AB9739" s="8" t="s">
        <v>22735</v>
      </c>
    </row>
    <row r="9740" spans="24:28" x14ac:dyDescent="0.25">
      <c r="X9740">
        <v>9738</v>
      </c>
      <c r="Y9740" s="8" t="s">
        <v>22736</v>
      </c>
      <c r="Z9740">
        <v>532210</v>
      </c>
      <c r="AA9740">
        <v>561990</v>
      </c>
      <c r="AB9740" s="8" t="s">
        <v>22737</v>
      </c>
    </row>
    <row r="9741" spans="24:28" x14ac:dyDescent="0.25">
      <c r="X9741">
        <v>9739</v>
      </c>
      <c r="Y9741" s="8" t="s">
        <v>22738</v>
      </c>
      <c r="Z9741">
        <v>331492</v>
      </c>
      <c r="AA9741">
        <v>423930</v>
      </c>
      <c r="AB9741" s="8" t="s">
        <v>22739</v>
      </c>
    </row>
    <row r="9742" spans="24:28" x14ac:dyDescent="0.25">
      <c r="X9742">
        <v>9740</v>
      </c>
      <c r="Y9742" s="8" t="s">
        <v>22740</v>
      </c>
      <c r="Z9742">
        <v>485112</v>
      </c>
      <c r="AA9742">
        <v>485210</v>
      </c>
      <c r="AB9742" s="8" t="s">
        <v>22741</v>
      </c>
    </row>
    <row r="9743" spans="24:28" x14ac:dyDescent="0.25">
      <c r="X9743">
        <v>9741</v>
      </c>
      <c r="Y9743" s="8" t="s">
        <v>22742</v>
      </c>
      <c r="Z9743">
        <v>924120</v>
      </c>
      <c r="AB9743" s="8" t="s">
        <v>22743</v>
      </c>
    </row>
    <row r="9744" spans="24:28" x14ac:dyDescent="0.25">
      <c r="X9744">
        <v>9742</v>
      </c>
      <c r="Y9744" s="8" t="s">
        <v>22744</v>
      </c>
      <c r="Z9744">
        <v>311119</v>
      </c>
      <c r="AB9744" s="8" t="s">
        <v>22745</v>
      </c>
    </row>
    <row r="9745" spans="24:28" x14ac:dyDescent="0.25">
      <c r="X9745">
        <v>9743</v>
      </c>
      <c r="Y9745" s="8" t="s">
        <v>22746</v>
      </c>
      <c r="Z9745">
        <v>811412</v>
      </c>
      <c r="AA9745">
        <v>238220</v>
      </c>
      <c r="AB9745" s="8" t="s">
        <v>22747</v>
      </c>
    </row>
    <row r="9746" spans="24:28" x14ac:dyDescent="0.25">
      <c r="X9746">
        <v>9744</v>
      </c>
      <c r="Y9746" s="8" t="s">
        <v>22748</v>
      </c>
      <c r="Z9746">
        <v>561612</v>
      </c>
      <c r="AA9746">
        <v>561621</v>
      </c>
      <c r="AB9746" s="8" t="s">
        <v>22749</v>
      </c>
    </row>
    <row r="9747" spans="24:28" x14ac:dyDescent="0.25">
      <c r="X9747">
        <v>9745</v>
      </c>
      <c r="Y9747" s="8" t="s">
        <v>22750</v>
      </c>
      <c r="Z9747">
        <v>541320</v>
      </c>
      <c r="AB9747" s="8" t="s">
        <v>22751</v>
      </c>
    </row>
    <row r="9748" spans="24:28" x14ac:dyDescent="0.25">
      <c r="X9748">
        <v>9746</v>
      </c>
      <c r="Y9748" s="8" t="s">
        <v>22752</v>
      </c>
      <c r="Z9748">
        <v>212222</v>
      </c>
      <c r="AB9748" s="8" t="s">
        <v>22753</v>
      </c>
    </row>
    <row r="9749" spans="24:28" x14ac:dyDescent="0.25">
      <c r="X9749">
        <v>9747</v>
      </c>
      <c r="Y9749" s="8" t="s">
        <v>22754</v>
      </c>
      <c r="Z9749">
        <v>311411</v>
      </c>
      <c r="AA9749">
        <v>311412</v>
      </c>
      <c r="AB9749" s="8" t="s">
        <v>22755</v>
      </c>
    </row>
    <row r="9750" spans="24:28" x14ac:dyDescent="0.25">
      <c r="X9750">
        <v>9748</v>
      </c>
      <c r="Y9750" s="8" t="s">
        <v>22756</v>
      </c>
      <c r="Z9750">
        <v>561440</v>
      </c>
      <c r="AA9750">
        <v>541612</v>
      </c>
      <c r="AB9750" s="8" t="s">
        <v>22757</v>
      </c>
    </row>
    <row r="9751" spans="24:28" x14ac:dyDescent="0.25">
      <c r="X9751">
        <v>9749</v>
      </c>
      <c r="Y9751" s="8" t="s">
        <v>22758</v>
      </c>
      <c r="Z9751">
        <v>522220</v>
      </c>
      <c r="AB9751" s="8" t="s">
        <v>22759</v>
      </c>
    </row>
    <row r="9752" spans="24:28" x14ac:dyDescent="0.25">
      <c r="X9752">
        <v>9750</v>
      </c>
      <c r="Y9752" s="8" t="s">
        <v>22760</v>
      </c>
      <c r="Z9752">
        <v>327120</v>
      </c>
      <c r="AA9752">
        <v>423320</v>
      </c>
      <c r="AB9752" s="8" t="s">
        <v>22761</v>
      </c>
    </row>
    <row r="9753" spans="24:28" x14ac:dyDescent="0.25">
      <c r="X9753">
        <v>9751</v>
      </c>
      <c r="Y9753" s="8" t="s">
        <v>22762</v>
      </c>
      <c r="Z9753">
        <v>621320</v>
      </c>
      <c r="AA9753">
        <v>423460</v>
      </c>
      <c r="AB9753" s="8" t="s">
        <v>22763</v>
      </c>
    </row>
    <row r="9754" spans="24:28" x14ac:dyDescent="0.25">
      <c r="X9754">
        <v>9752</v>
      </c>
      <c r="Y9754" s="8" t="s">
        <v>22764</v>
      </c>
      <c r="Z9754">
        <v>325520</v>
      </c>
      <c r="AA9754">
        <v>325211</v>
      </c>
      <c r="AB9754" s="8" t="s">
        <v>22765</v>
      </c>
    </row>
    <row r="9755" spans="24:28" x14ac:dyDescent="0.25">
      <c r="X9755">
        <v>9753</v>
      </c>
      <c r="Y9755" s="8" t="s">
        <v>22766</v>
      </c>
      <c r="Z9755">
        <v>721120</v>
      </c>
      <c r="AB9755" s="8" t="s">
        <v>22767</v>
      </c>
    </row>
    <row r="9756" spans="24:28" x14ac:dyDescent="0.25">
      <c r="X9756">
        <v>9754</v>
      </c>
      <c r="Y9756" s="8" t="s">
        <v>22768</v>
      </c>
      <c r="Z9756">
        <v>812199</v>
      </c>
      <c r="AB9756" s="8" t="s">
        <v>22769</v>
      </c>
    </row>
    <row r="9757" spans="24:28" x14ac:dyDescent="0.25">
      <c r="X9757">
        <v>9755</v>
      </c>
      <c r="Y9757" s="8" t="s">
        <v>22770</v>
      </c>
      <c r="Z9757">
        <v>811420</v>
      </c>
      <c r="AA9757">
        <v>459999</v>
      </c>
      <c r="AB9757" s="8" t="s">
        <v>22771</v>
      </c>
    </row>
    <row r="9758" spans="24:28" x14ac:dyDescent="0.25">
      <c r="X9758">
        <v>9756</v>
      </c>
      <c r="Y9758" s="8" t="s">
        <v>22772</v>
      </c>
      <c r="Z9758">
        <v>621512</v>
      </c>
      <c r="AB9758" s="8" t="s">
        <v>22773</v>
      </c>
    </row>
    <row r="9759" spans="24:28" x14ac:dyDescent="0.25">
      <c r="X9759">
        <v>9757</v>
      </c>
      <c r="Y9759" s="8" t="s">
        <v>22774</v>
      </c>
      <c r="Z9759">
        <v>424990</v>
      </c>
      <c r="AB9759" s="8" t="s">
        <v>22775</v>
      </c>
    </row>
    <row r="9760" spans="24:28" x14ac:dyDescent="0.25">
      <c r="X9760">
        <v>9758</v>
      </c>
      <c r="Y9760" s="8" t="s">
        <v>22776</v>
      </c>
      <c r="Z9760">
        <v>313310</v>
      </c>
      <c r="AA9760">
        <v>423220</v>
      </c>
      <c r="AB9760" s="8" t="s">
        <v>22777</v>
      </c>
    </row>
    <row r="9761" spans="24:28" x14ac:dyDescent="0.25">
      <c r="X9761">
        <v>9759</v>
      </c>
      <c r="Y9761" s="8" t="s">
        <v>22778</v>
      </c>
      <c r="Z9761">
        <v>623990</v>
      </c>
      <c r="AA9761">
        <v>813319</v>
      </c>
      <c r="AB9761" s="8" t="s">
        <v>22779</v>
      </c>
    </row>
    <row r="9762" spans="24:28" x14ac:dyDescent="0.25">
      <c r="X9762">
        <v>9760</v>
      </c>
      <c r="Y9762" s="8" t="s">
        <v>22780</v>
      </c>
      <c r="Z9762">
        <v>561790</v>
      </c>
      <c r="AB9762" s="8" t="s">
        <v>22781</v>
      </c>
    </row>
    <row r="9763" spans="24:28" x14ac:dyDescent="0.25">
      <c r="X9763">
        <v>9761</v>
      </c>
      <c r="Y9763" s="8" t="s">
        <v>22782</v>
      </c>
      <c r="Z9763">
        <v>621910</v>
      </c>
      <c r="AB9763" s="8" t="s">
        <v>22783</v>
      </c>
    </row>
    <row r="9764" spans="24:28" x14ac:dyDescent="0.25">
      <c r="X9764">
        <v>9762</v>
      </c>
      <c r="Y9764" s="8" t="s">
        <v>22784</v>
      </c>
      <c r="Z9764">
        <v>922120</v>
      </c>
      <c r="AB9764" s="8" t="s">
        <v>22785</v>
      </c>
    </row>
    <row r="9765" spans="24:28" x14ac:dyDescent="0.25">
      <c r="X9765">
        <v>9763</v>
      </c>
      <c r="Y9765" s="8" t="s">
        <v>22786</v>
      </c>
      <c r="Z9765">
        <v>447190</v>
      </c>
      <c r="AA9765">
        <v>445120</v>
      </c>
      <c r="AB9765" s="8" t="s">
        <v>22787</v>
      </c>
    </row>
    <row r="9766" spans="24:28" x14ac:dyDescent="0.25">
      <c r="X9766">
        <v>9764</v>
      </c>
      <c r="Y9766" s="8" t="s">
        <v>22788</v>
      </c>
      <c r="Z9766">
        <v>322121</v>
      </c>
      <c r="AB9766" s="8" t="s">
        <v>22789</v>
      </c>
    </row>
    <row r="9767" spans="24:28" x14ac:dyDescent="0.25">
      <c r="X9767">
        <v>9765</v>
      </c>
      <c r="Y9767" s="8" t="s">
        <v>22790</v>
      </c>
      <c r="Z9767">
        <v>713990</v>
      </c>
      <c r="AB9767" s="8" t="s">
        <v>22791</v>
      </c>
    </row>
    <row r="9768" spans="24:28" x14ac:dyDescent="0.25">
      <c r="X9768">
        <v>9766</v>
      </c>
      <c r="Y9768" s="8" t="s">
        <v>22792</v>
      </c>
      <c r="Z9768">
        <v>325620</v>
      </c>
      <c r="AB9768" s="8" t="s">
        <v>22793</v>
      </c>
    </row>
    <row r="9769" spans="24:28" x14ac:dyDescent="0.25">
      <c r="X9769">
        <v>9767</v>
      </c>
      <c r="Y9769" s="8" t="s">
        <v>22794</v>
      </c>
      <c r="Z9769">
        <v>444140</v>
      </c>
      <c r="AA9769">
        <v>444120</v>
      </c>
      <c r="AB9769" s="8" t="s">
        <v>22795</v>
      </c>
    </row>
    <row r="9770" spans="24:28" x14ac:dyDescent="0.25">
      <c r="X9770">
        <v>9768</v>
      </c>
      <c r="Y9770" s="8" t="s">
        <v>22796</v>
      </c>
      <c r="Z9770">
        <v>459210</v>
      </c>
      <c r="AA9770">
        <v>459410</v>
      </c>
      <c r="AB9770" s="8" t="s">
        <v>22797</v>
      </c>
    </row>
    <row r="9771" spans="24:28" x14ac:dyDescent="0.25">
      <c r="X9771">
        <v>9769</v>
      </c>
      <c r="Y9771" s="8" t="s">
        <v>22798</v>
      </c>
      <c r="Z9771">
        <v>721199</v>
      </c>
      <c r="AB9771" s="8" t="s">
        <v>22799</v>
      </c>
    </row>
    <row r="9772" spans="24:28" x14ac:dyDescent="0.25">
      <c r="X9772">
        <v>9770</v>
      </c>
      <c r="Y9772" s="8" t="s">
        <v>22800</v>
      </c>
      <c r="Z9772">
        <v>493110</v>
      </c>
      <c r="AB9772" s="8" t="s">
        <v>22801</v>
      </c>
    </row>
    <row r="9773" spans="24:28" x14ac:dyDescent="0.25">
      <c r="X9773">
        <v>9771</v>
      </c>
      <c r="Y9773" s="8" t="s">
        <v>22802</v>
      </c>
      <c r="Z9773">
        <v>511191</v>
      </c>
      <c r="AA9773">
        <v>322299</v>
      </c>
      <c r="AB9773" s="8" t="s">
        <v>22803</v>
      </c>
    </row>
    <row r="9774" spans="24:28" x14ac:dyDescent="0.25">
      <c r="X9774">
        <v>9772</v>
      </c>
      <c r="Y9774" s="8" t="s">
        <v>22804</v>
      </c>
      <c r="Z9774">
        <v>339992</v>
      </c>
      <c r="AB9774" s="8" t="s">
        <v>22805</v>
      </c>
    </row>
    <row r="9775" spans="24:28" x14ac:dyDescent="0.25">
      <c r="X9775">
        <v>9773</v>
      </c>
      <c r="Y9775" s="8" t="s">
        <v>22806</v>
      </c>
      <c r="Z9775">
        <v>111333</v>
      </c>
      <c r="AA9775">
        <v>111421</v>
      </c>
      <c r="AB9775" s="8" t="s">
        <v>22807</v>
      </c>
    </row>
    <row r="9776" spans="24:28" x14ac:dyDescent="0.25">
      <c r="X9776">
        <v>9774</v>
      </c>
      <c r="Y9776" s="8" t="s">
        <v>22808</v>
      </c>
      <c r="Z9776">
        <v>325212</v>
      </c>
      <c r="AA9776">
        <v>325998</v>
      </c>
      <c r="AB9776" s="8" t="s">
        <v>22809</v>
      </c>
    </row>
    <row r="9777" spans="24:28" x14ac:dyDescent="0.25">
      <c r="X9777">
        <v>9775</v>
      </c>
      <c r="Y9777" s="8" t="s">
        <v>22810</v>
      </c>
      <c r="Z9777">
        <v>326130</v>
      </c>
      <c r="AA9777">
        <v>541715</v>
      </c>
      <c r="AB9777" s="8" t="s">
        <v>22811</v>
      </c>
    </row>
    <row r="9778" spans="24:28" x14ac:dyDescent="0.25">
      <c r="X9778">
        <v>9776</v>
      </c>
      <c r="Y9778" s="8" t="s">
        <v>22812</v>
      </c>
      <c r="Z9778">
        <v>334513</v>
      </c>
      <c r="AA9778">
        <v>334519</v>
      </c>
      <c r="AB9778" s="8" t="s">
        <v>22813</v>
      </c>
    </row>
    <row r="9779" spans="24:28" x14ac:dyDescent="0.25">
      <c r="X9779">
        <v>9777</v>
      </c>
      <c r="Y9779" s="8" t="s">
        <v>22814</v>
      </c>
      <c r="Z9779">
        <v>523140</v>
      </c>
      <c r="AB9779" s="8" t="s">
        <v>22815</v>
      </c>
    </row>
    <row r="9780" spans="24:28" x14ac:dyDescent="0.25">
      <c r="X9780">
        <v>9778</v>
      </c>
      <c r="Y9780" s="8" t="s">
        <v>22816</v>
      </c>
      <c r="Z9780">
        <v>485410</v>
      </c>
      <c r="AB9780" s="8" t="s">
        <v>22817</v>
      </c>
    </row>
    <row r="9781" spans="24:28" x14ac:dyDescent="0.25">
      <c r="X9781">
        <v>9779</v>
      </c>
      <c r="Y9781" s="8" t="s">
        <v>22818</v>
      </c>
      <c r="Z9781">
        <v>115111</v>
      </c>
      <c r="AA9781">
        <v>424510</v>
      </c>
      <c r="AB9781" s="8" t="s">
        <v>22819</v>
      </c>
    </row>
    <row r="9782" spans="24:28" x14ac:dyDescent="0.25">
      <c r="X9782">
        <v>9780</v>
      </c>
      <c r="Y9782" s="8" t="s">
        <v>22820</v>
      </c>
      <c r="Z9782">
        <v>513199</v>
      </c>
      <c r="AB9782" s="8" t="s">
        <v>22821</v>
      </c>
    </row>
    <row r="9783" spans="24:28" x14ac:dyDescent="0.25">
      <c r="X9783">
        <v>9781</v>
      </c>
      <c r="Y9783" s="8" t="s">
        <v>22822</v>
      </c>
      <c r="Z9783">
        <v>311813</v>
      </c>
      <c r="AB9783" s="8" t="s">
        <v>22823</v>
      </c>
    </row>
    <row r="9784" spans="24:28" x14ac:dyDescent="0.25">
      <c r="X9784">
        <v>9782</v>
      </c>
      <c r="Y9784" s="8" t="s">
        <v>22824</v>
      </c>
      <c r="Z9784">
        <v>541410</v>
      </c>
      <c r="AA9784">
        <v>541310</v>
      </c>
      <c r="AB9784" s="8" t="s">
        <v>22825</v>
      </c>
    </row>
    <row r="9785" spans="24:28" x14ac:dyDescent="0.25">
      <c r="X9785">
        <v>9783</v>
      </c>
      <c r="Y9785" s="8" t="s">
        <v>22826</v>
      </c>
      <c r="Z9785">
        <v>444230</v>
      </c>
      <c r="AB9785" s="8" t="s">
        <v>22827</v>
      </c>
    </row>
    <row r="9786" spans="24:28" x14ac:dyDescent="0.25">
      <c r="X9786">
        <v>9784</v>
      </c>
      <c r="Y9786" s="8" t="s">
        <v>22828</v>
      </c>
      <c r="Z9786">
        <v>621410</v>
      </c>
      <c r="AB9786" s="8" t="s">
        <v>22829</v>
      </c>
    </row>
    <row r="9787" spans="24:28" x14ac:dyDescent="0.25">
      <c r="X9787">
        <v>9785</v>
      </c>
      <c r="Y9787" s="8" t="s">
        <v>22830</v>
      </c>
      <c r="Z9787">
        <v>485210</v>
      </c>
      <c r="AB9787" s="8" t="s">
        <v>22831</v>
      </c>
    </row>
    <row r="9788" spans="24:28" x14ac:dyDescent="0.25">
      <c r="X9788">
        <v>9786</v>
      </c>
      <c r="Y9788" s="8" t="s">
        <v>22832</v>
      </c>
      <c r="Z9788">
        <v>237310</v>
      </c>
      <c r="AA9788">
        <v>212312</v>
      </c>
      <c r="AB9788" s="8" t="s">
        <v>22833</v>
      </c>
    </row>
    <row r="9789" spans="24:28" x14ac:dyDescent="0.25">
      <c r="X9789">
        <v>9787</v>
      </c>
      <c r="Y9789" s="8" t="s">
        <v>22834</v>
      </c>
      <c r="Z9789">
        <v>334514</v>
      </c>
      <c r="AA9789">
        <v>332911</v>
      </c>
      <c r="AB9789" s="8" t="s">
        <v>22835</v>
      </c>
    </row>
    <row r="9790" spans="24:28" x14ac:dyDescent="0.25">
      <c r="X9790">
        <v>9788</v>
      </c>
      <c r="Y9790" s="8" t="s">
        <v>22836</v>
      </c>
      <c r="Z9790">
        <v>811310</v>
      </c>
      <c r="AB9790" s="8" t="s">
        <v>22837</v>
      </c>
    </row>
    <row r="9791" spans="24:28" x14ac:dyDescent="0.25">
      <c r="X9791">
        <v>9789</v>
      </c>
      <c r="Y9791" s="8" t="s">
        <v>22838</v>
      </c>
      <c r="Z9791">
        <v>525910</v>
      </c>
      <c r="AA9791">
        <v>522298</v>
      </c>
      <c r="AB9791" s="8" t="s">
        <v>22839</v>
      </c>
    </row>
    <row r="9792" spans="24:28" x14ac:dyDescent="0.25">
      <c r="X9792">
        <v>9790</v>
      </c>
      <c r="Y9792" s="8" t="s">
        <v>22840</v>
      </c>
      <c r="Z9792">
        <v>487210</v>
      </c>
      <c r="AB9792" s="8" t="s">
        <v>22841</v>
      </c>
    </row>
    <row r="9793" spans="24:28" x14ac:dyDescent="0.25">
      <c r="X9793">
        <v>9791</v>
      </c>
      <c r="Y9793" s="8" t="s">
        <v>22842</v>
      </c>
      <c r="Z9793">
        <v>325920</v>
      </c>
      <c r="AA9793">
        <v>424690</v>
      </c>
      <c r="AB9793" s="8" t="s">
        <v>22843</v>
      </c>
    </row>
    <row r="9794" spans="24:28" x14ac:dyDescent="0.25">
      <c r="X9794">
        <v>9792</v>
      </c>
      <c r="Y9794" s="8" t="s">
        <v>22844</v>
      </c>
      <c r="Z9794">
        <v>621399</v>
      </c>
      <c r="AB9794" s="8" t="s">
        <v>22845</v>
      </c>
    </row>
    <row r="9795" spans="24:28" x14ac:dyDescent="0.25">
      <c r="X9795">
        <v>9793</v>
      </c>
      <c r="Y9795" s="8" t="s">
        <v>22846</v>
      </c>
      <c r="Z9795">
        <v>561740</v>
      </c>
      <c r="AA9795">
        <v>335210</v>
      </c>
      <c r="AB9795" s="8" t="s">
        <v>22847</v>
      </c>
    </row>
    <row r="9796" spans="24:28" x14ac:dyDescent="0.25">
      <c r="X9796">
        <v>9794</v>
      </c>
      <c r="Y9796" s="8" t="s">
        <v>22848</v>
      </c>
      <c r="Z9796">
        <v>812331</v>
      </c>
      <c r="AA9796">
        <v>424350</v>
      </c>
      <c r="AB9796" s="8" t="s">
        <v>22849</v>
      </c>
    </row>
    <row r="9797" spans="24:28" x14ac:dyDescent="0.25">
      <c r="X9797">
        <v>9795</v>
      </c>
      <c r="Y9797" s="8" t="s">
        <v>22850</v>
      </c>
      <c r="Z9797">
        <v>339116</v>
      </c>
      <c r="AB9797" s="8" t="s">
        <v>22851</v>
      </c>
    </row>
    <row r="9798" spans="24:28" x14ac:dyDescent="0.25">
      <c r="X9798">
        <v>9796</v>
      </c>
      <c r="Y9798" s="8" t="s">
        <v>22852</v>
      </c>
      <c r="Z9798">
        <v>326220</v>
      </c>
      <c r="AB9798" s="8" t="s">
        <v>22853</v>
      </c>
    </row>
    <row r="9799" spans="24:28" x14ac:dyDescent="0.25">
      <c r="X9799">
        <v>9797</v>
      </c>
      <c r="Y9799" s="8" t="s">
        <v>22854</v>
      </c>
      <c r="Z9799">
        <v>448120</v>
      </c>
      <c r="AA9799">
        <v>448110</v>
      </c>
      <c r="AB9799" s="8" t="s">
        <v>22855</v>
      </c>
    </row>
    <row r="9800" spans="24:28" x14ac:dyDescent="0.25">
      <c r="X9800">
        <v>9798</v>
      </c>
      <c r="Y9800" s="8" t="s">
        <v>22856</v>
      </c>
      <c r="Z9800">
        <v>926150</v>
      </c>
      <c r="AB9800" s="8" t="s">
        <v>22857</v>
      </c>
    </row>
    <row r="9801" spans="24:28" x14ac:dyDescent="0.25">
      <c r="X9801">
        <v>9799</v>
      </c>
      <c r="Y9801" s="8" t="s">
        <v>22858</v>
      </c>
      <c r="Z9801">
        <v>444120</v>
      </c>
      <c r="AB9801" s="8" t="s">
        <v>22859</v>
      </c>
    </row>
    <row r="9802" spans="24:28" x14ac:dyDescent="0.25">
      <c r="X9802">
        <v>9800</v>
      </c>
      <c r="Y9802" s="8" t="s">
        <v>22860</v>
      </c>
      <c r="Z9802">
        <v>923110</v>
      </c>
      <c r="AB9802" s="8" t="s">
        <v>22861</v>
      </c>
    </row>
    <row r="9803" spans="24:28" x14ac:dyDescent="0.25">
      <c r="X9803">
        <v>9801</v>
      </c>
      <c r="Y9803" s="8" t="s">
        <v>22862</v>
      </c>
      <c r="Z9803">
        <v>541715</v>
      </c>
      <c r="AB9803" s="8" t="s">
        <v>22863</v>
      </c>
    </row>
    <row r="9804" spans="24:28" x14ac:dyDescent="0.25">
      <c r="X9804">
        <v>9802</v>
      </c>
      <c r="Y9804" s="8" t="s">
        <v>22864</v>
      </c>
      <c r="Z9804">
        <v>322110</v>
      </c>
      <c r="AB9804" s="8" t="s">
        <v>22865</v>
      </c>
    </row>
    <row r="9805" spans="24:28" x14ac:dyDescent="0.25">
      <c r="X9805">
        <v>9803</v>
      </c>
      <c r="Y9805" s="8" t="s">
        <v>22866</v>
      </c>
      <c r="Z9805">
        <v>523940</v>
      </c>
      <c r="AB9805" s="8" t="s">
        <v>22867</v>
      </c>
    </row>
    <row r="9806" spans="24:28" x14ac:dyDescent="0.25">
      <c r="X9806">
        <v>9804</v>
      </c>
      <c r="Y9806" s="8" t="s">
        <v>22868</v>
      </c>
      <c r="Z9806">
        <v>221330</v>
      </c>
      <c r="AB9806" s="8" t="s">
        <v>22869</v>
      </c>
    </row>
    <row r="9807" spans="24:28" x14ac:dyDescent="0.25">
      <c r="X9807">
        <v>9805</v>
      </c>
      <c r="Y9807" s="8" t="s">
        <v>22870</v>
      </c>
      <c r="Z9807">
        <v>533110</v>
      </c>
      <c r="AA9807">
        <v>722511</v>
      </c>
      <c r="AB9807" s="8" t="s">
        <v>22871</v>
      </c>
    </row>
    <row r="9808" spans="24:28" x14ac:dyDescent="0.25">
      <c r="X9808">
        <v>9806</v>
      </c>
      <c r="Y9808" s="8" t="s">
        <v>22872</v>
      </c>
      <c r="Z9808">
        <v>334412</v>
      </c>
      <c r="AB9808" s="8" t="s">
        <v>22873</v>
      </c>
    </row>
    <row r="9809" spans="24:28" x14ac:dyDescent="0.25">
      <c r="X9809">
        <v>9807</v>
      </c>
      <c r="Y9809" s="8" t="s">
        <v>22874</v>
      </c>
      <c r="Z9809">
        <v>623220</v>
      </c>
      <c r="AA9809">
        <v>624310</v>
      </c>
      <c r="AB9809" s="8" t="s">
        <v>22875</v>
      </c>
    </row>
    <row r="9810" spans="24:28" x14ac:dyDescent="0.25">
      <c r="X9810">
        <v>9808</v>
      </c>
      <c r="Y9810" s="8" t="s">
        <v>22876</v>
      </c>
      <c r="Z9810">
        <v>712110</v>
      </c>
      <c r="AA9810">
        <v>533110</v>
      </c>
      <c r="AB9810" s="8" t="s">
        <v>22877</v>
      </c>
    </row>
    <row r="9811" spans="24:28" x14ac:dyDescent="0.25">
      <c r="X9811">
        <v>9809</v>
      </c>
      <c r="Y9811" s="8" t="s">
        <v>22878</v>
      </c>
      <c r="Z9811">
        <v>111335</v>
      </c>
      <c r="AB9811" s="8" t="s">
        <v>22879</v>
      </c>
    </row>
    <row r="9812" spans="24:28" x14ac:dyDescent="0.25">
      <c r="X9812">
        <v>9810</v>
      </c>
      <c r="Y9812" s="8" t="s">
        <v>22880</v>
      </c>
      <c r="Z9812">
        <v>333511</v>
      </c>
      <c r="AB9812" s="8" t="s">
        <v>22881</v>
      </c>
    </row>
    <row r="9813" spans="24:28" x14ac:dyDescent="0.25">
      <c r="X9813">
        <v>9811</v>
      </c>
      <c r="Y9813" s="8" t="s">
        <v>22882</v>
      </c>
      <c r="Z9813">
        <v>311812</v>
      </c>
      <c r="AA9813">
        <v>311821</v>
      </c>
      <c r="AB9813" s="8" t="s">
        <v>22883</v>
      </c>
    </row>
    <row r="9814" spans="24:28" x14ac:dyDescent="0.25">
      <c r="X9814">
        <v>9812</v>
      </c>
      <c r="Y9814" s="8" t="s">
        <v>22884</v>
      </c>
      <c r="Z9814">
        <v>333132</v>
      </c>
      <c r="AB9814" s="8" t="s">
        <v>22885</v>
      </c>
    </row>
    <row r="9815" spans="24:28" x14ac:dyDescent="0.25">
      <c r="X9815">
        <v>9813</v>
      </c>
      <c r="Y9815" s="8" t="s">
        <v>22886</v>
      </c>
      <c r="Z9815">
        <v>339114</v>
      </c>
      <c r="AB9815" s="8" t="s">
        <v>22887</v>
      </c>
    </row>
    <row r="9816" spans="24:28" x14ac:dyDescent="0.25">
      <c r="X9816">
        <v>9814</v>
      </c>
      <c r="Y9816" s="8" t="s">
        <v>22888</v>
      </c>
      <c r="Z9816">
        <v>515120</v>
      </c>
      <c r="AA9816">
        <v>515210</v>
      </c>
      <c r="AB9816" s="8" t="s">
        <v>22889</v>
      </c>
    </row>
    <row r="9817" spans="24:28" x14ac:dyDescent="0.25">
      <c r="X9817">
        <v>9815</v>
      </c>
      <c r="Y9817" s="8" t="s">
        <v>22890</v>
      </c>
      <c r="Z9817">
        <v>423840</v>
      </c>
      <c r="AA9817">
        <v>332991</v>
      </c>
      <c r="AB9817" s="8" t="s">
        <v>22891</v>
      </c>
    </row>
    <row r="9818" spans="24:28" x14ac:dyDescent="0.25">
      <c r="X9818">
        <v>9816</v>
      </c>
      <c r="Y9818" s="8" t="s">
        <v>22892</v>
      </c>
      <c r="Z9818">
        <v>311230</v>
      </c>
      <c r="AB9818" s="8" t="s">
        <v>22893</v>
      </c>
    </row>
    <row r="9819" spans="24:28" x14ac:dyDescent="0.25">
      <c r="X9819">
        <v>9817</v>
      </c>
      <c r="Y9819" s="8" t="s">
        <v>22894</v>
      </c>
      <c r="Z9819">
        <v>453220</v>
      </c>
      <c r="AB9819" s="8" t="s">
        <v>22895</v>
      </c>
    </row>
    <row r="9820" spans="24:28" x14ac:dyDescent="0.25">
      <c r="X9820">
        <v>9818</v>
      </c>
      <c r="Y9820" s="8" t="s">
        <v>22896</v>
      </c>
      <c r="Z9820">
        <v>331512</v>
      </c>
      <c r="AB9820" s="8" t="s">
        <v>22897</v>
      </c>
    </row>
    <row r="9821" spans="24:28" x14ac:dyDescent="0.25">
      <c r="X9821">
        <v>9819</v>
      </c>
      <c r="Y9821" s="8" t="s">
        <v>22898</v>
      </c>
      <c r="Z9821">
        <v>111411</v>
      </c>
      <c r="AB9821" s="8" t="s">
        <v>22899</v>
      </c>
    </row>
    <row r="9822" spans="24:28" x14ac:dyDescent="0.25">
      <c r="X9822">
        <v>9820</v>
      </c>
      <c r="Y9822" s="8" t="s">
        <v>22900</v>
      </c>
      <c r="Z9822">
        <v>813219</v>
      </c>
      <c r="AB9822" s="8" t="s">
        <v>22901</v>
      </c>
    </row>
    <row r="9823" spans="24:28" x14ac:dyDescent="0.25">
      <c r="X9823">
        <v>9821</v>
      </c>
      <c r="Y9823" s="8" t="s">
        <v>22902</v>
      </c>
      <c r="Z9823">
        <v>332722</v>
      </c>
      <c r="AB9823" s="8" t="s">
        <v>22903</v>
      </c>
    </row>
    <row r="9824" spans="24:28" x14ac:dyDescent="0.25">
      <c r="X9824">
        <v>9822</v>
      </c>
      <c r="Y9824" s="8" t="s">
        <v>22904</v>
      </c>
      <c r="Z9824">
        <v>212399</v>
      </c>
      <c r="AB9824" s="8" t="s">
        <v>22905</v>
      </c>
    </row>
    <row r="9825" spans="24:28" x14ac:dyDescent="0.25">
      <c r="X9825">
        <v>9823</v>
      </c>
      <c r="Y9825" s="8" t="s">
        <v>22906</v>
      </c>
      <c r="Z9825">
        <v>327212</v>
      </c>
      <c r="AB9825" s="8" t="s">
        <v>22907</v>
      </c>
    </row>
    <row r="9826" spans="24:28" x14ac:dyDescent="0.25">
      <c r="X9826">
        <v>9824</v>
      </c>
      <c r="Y9826" s="8" t="s">
        <v>22908</v>
      </c>
      <c r="Z9826">
        <v>448210</v>
      </c>
      <c r="AA9826">
        <v>424340</v>
      </c>
      <c r="AB9826" s="8" t="s">
        <v>22909</v>
      </c>
    </row>
    <row r="9827" spans="24:28" x14ac:dyDescent="0.25">
      <c r="X9827">
        <v>9825</v>
      </c>
      <c r="Y9827" s="8" t="s">
        <v>22910</v>
      </c>
      <c r="Z9827">
        <v>423830</v>
      </c>
      <c r="AA9827">
        <v>423730</v>
      </c>
      <c r="AB9827" s="8" t="s">
        <v>22911</v>
      </c>
    </row>
    <row r="9828" spans="24:28" x14ac:dyDescent="0.25">
      <c r="X9828">
        <v>9826</v>
      </c>
      <c r="Y9828" s="8" t="s">
        <v>22912</v>
      </c>
      <c r="Z9828">
        <v>315190</v>
      </c>
      <c r="AA9828">
        <v>315240</v>
      </c>
      <c r="AB9828" s="8" t="s">
        <v>22913</v>
      </c>
    </row>
    <row r="9829" spans="24:28" x14ac:dyDescent="0.25">
      <c r="X9829">
        <v>9827</v>
      </c>
      <c r="Y9829" s="8" t="s">
        <v>22914</v>
      </c>
      <c r="Z9829">
        <v>339940</v>
      </c>
      <c r="AB9829" s="8" t="s">
        <v>22915</v>
      </c>
    </row>
    <row r="9830" spans="24:28" x14ac:dyDescent="0.25">
      <c r="X9830">
        <v>9828</v>
      </c>
      <c r="Y9830" s="8" t="s">
        <v>22916</v>
      </c>
      <c r="Z9830">
        <v>562112</v>
      </c>
      <c r="AB9830" s="8" t="s">
        <v>22917</v>
      </c>
    </row>
    <row r="9831" spans="24:28" x14ac:dyDescent="0.25">
      <c r="X9831">
        <v>9829</v>
      </c>
      <c r="Y9831" s="8" t="s">
        <v>22918</v>
      </c>
      <c r="Z9831">
        <v>423820</v>
      </c>
      <c r="AA9831">
        <v>333111</v>
      </c>
      <c r="AB9831" s="8" t="s">
        <v>22919</v>
      </c>
    </row>
    <row r="9832" spans="24:28" x14ac:dyDescent="0.25">
      <c r="X9832">
        <v>9830</v>
      </c>
      <c r="Y9832" s="8" t="s">
        <v>22920</v>
      </c>
      <c r="Z9832">
        <v>712190</v>
      </c>
      <c r="AA9832">
        <v>561990</v>
      </c>
      <c r="AB9832" s="8" t="s">
        <v>22921</v>
      </c>
    </row>
    <row r="9833" spans="24:28" x14ac:dyDescent="0.25">
      <c r="X9833">
        <v>9831</v>
      </c>
      <c r="Y9833" s="8" t="s">
        <v>22922</v>
      </c>
      <c r="Z9833">
        <v>523140</v>
      </c>
      <c r="AB9833" s="8" t="s">
        <v>22923</v>
      </c>
    </row>
    <row r="9834" spans="24:28" x14ac:dyDescent="0.25">
      <c r="X9834">
        <v>9832</v>
      </c>
      <c r="Y9834" s="8" t="s">
        <v>22924</v>
      </c>
      <c r="Z9834">
        <v>333314</v>
      </c>
      <c r="AB9834" s="8" t="s">
        <v>22925</v>
      </c>
    </row>
    <row r="9835" spans="24:28" x14ac:dyDescent="0.25">
      <c r="X9835">
        <v>9833</v>
      </c>
      <c r="Y9835" s="8" t="s">
        <v>22926</v>
      </c>
      <c r="Z9835">
        <v>325612</v>
      </c>
      <c r="AA9835">
        <v>325620</v>
      </c>
      <c r="AB9835" s="8" t="s">
        <v>22927</v>
      </c>
    </row>
    <row r="9836" spans="24:28" x14ac:dyDescent="0.25">
      <c r="X9836">
        <v>9834</v>
      </c>
      <c r="Y9836" s="8" t="s">
        <v>22928</v>
      </c>
      <c r="Z9836">
        <v>332913</v>
      </c>
      <c r="AA9836">
        <v>333914</v>
      </c>
      <c r="AB9836" s="8" t="s">
        <v>22929</v>
      </c>
    </row>
    <row r="9837" spans="24:28" x14ac:dyDescent="0.25">
      <c r="X9837">
        <v>9835</v>
      </c>
      <c r="Y9837" s="8" t="s">
        <v>22930</v>
      </c>
      <c r="Z9837">
        <v>512110</v>
      </c>
      <c r="AA9837">
        <v>512120</v>
      </c>
      <c r="AB9837" s="8" t="s">
        <v>22931</v>
      </c>
    </row>
    <row r="9838" spans="24:28" x14ac:dyDescent="0.25">
      <c r="X9838">
        <v>9836</v>
      </c>
      <c r="Y9838" s="8" t="s">
        <v>22932</v>
      </c>
      <c r="Z9838">
        <v>212313</v>
      </c>
      <c r="AB9838" s="8" t="s">
        <v>22933</v>
      </c>
    </row>
    <row r="9839" spans="24:28" x14ac:dyDescent="0.25">
      <c r="X9839">
        <v>9837</v>
      </c>
      <c r="Y9839" s="8" t="s">
        <v>22934</v>
      </c>
      <c r="Z9839">
        <v>336612</v>
      </c>
      <c r="AB9839" s="8" t="s">
        <v>22935</v>
      </c>
    </row>
    <row r="9840" spans="24:28" x14ac:dyDescent="0.25">
      <c r="X9840">
        <v>9838</v>
      </c>
      <c r="Y9840" s="8" t="s">
        <v>22936</v>
      </c>
      <c r="Z9840">
        <v>922160</v>
      </c>
      <c r="AB9840" s="8" t="s">
        <v>22937</v>
      </c>
    </row>
    <row r="9841" spans="24:28" x14ac:dyDescent="0.25">
      <c r="X9841">
        <v>9839</v>
      </c>
      <c r="Y9841" s="8" t="s">
        <v>22938</v>
      </c>
      <c r="Z9841">
        <v>622110</v>
      </c>
      <c r="AB9841" s="8" t="s">
        <v>22939</v>
      </c>
    </row>
    <row r="9842" spans="24:28" x14ac:dyDescent="0.25">
      <c r="X9842">
        <v>9840</v>
      </c>
      <c r="Y9842" s="8" t="s">
        <v>22940</v>
      </c>
      <c r="Z9842">
        <v>334290</v>
      </c>
      <c r="AA9842">
        <v>333310</v>
      </c>
      <c r="AB9842" s="8" t="s">
        <v>22941</v>
      </c>
    </row>
    <row r="9843" spans="24:28" x14ac:dyDescent="0.25">
      <c r="X9843">
        <v>9841</v>
      </c>
      <c r="Y9843" s="8" t="s">
        <v>22942</v>
      </c>
      <c r="Z9843">
        <v>623110</v>
      </c>
      <c r="AA9843">
        <v>623110</v>
      </c>
      <c r="AB9843" s="8" t="s">
        <v>22943</v>
      </c>
    </row>
    <row r="9844" spans="24:28" x14ac:dyDescent="0.25">
      <c r="X9844">
        <v>9842</v>
      </c>
      <c r="Y9844" s="8" t="s">
        <v>22944</v>
      </c>
      <c r="Z9844">
        <v>488119</v>
      </c>
      <c r="AB9844" s="8" t="s">
        <v>22945</v>
      </c>
    </row>
    <row r="9845" spans="24:28" x14ac:dyDescent="0.25">
      <c r="X9845">
        <v>9843</v>
      </c>
      <c r="Y9845" s="8" t="s">
        <v>22946</v>
      </c>
      <c r="Z9845">
        <v>424130</v>
      </c>
      <c r="AA9845">
        <v>322211</v>
      </c>
      <c r="AB9845" s="8" t="s">
        <v>22947</v>
      </c>
    </row>
    <row r="9846" spans="24:28" x14ac:dyDescent="0.25">
      <c r="X9846">
        <v>9844</v>
      </c>
      <c r="Y9846" s="8" t="s">
        <v>22948</v>
      </c>
      <c r="Z9846">
        <v>321113</v>
      </c>
      <c r="AB9846" s="8" t="s">
        <v>22949</v>
      </c>
    </row>
    <row r="9847" spans="24:28" x14ac:dyDescent="0.25">
      <c r="X9847">
        <v>9845</v>
      </c>
      <c r="Y9847" s="8" t="s">
        <v>22950</v>
      </c>
      <c r="Z9847">
        <v>623110</v>
      </c>
      <c r="AA9847">
        <v>623110</v>
      </c>
      <c r="AB9847" s="8" t="s">
        <v>22951</v>
      </c>
    </row>
    <row r="9848" spans="24:28" x14ac:dyDescent="0.25">
      <c r="X9848">
        <v>9846</v>
      </c>
      <c r="Y9848" s="8" t="s">
        <v>22952</v>
      </c>
      <c r="Z9848">
        <v>326150</v>
      </c>
      <c r="AA9848">
        <v>334413</v>
      </c>
      <c r="AB9848" s="8" t="s">
        <v>22953</v>
      </c>
    </row>
    <row r="9849" spans="24:28" x14ac:dyDescent="0.25">
      <c r="X9849">
        <v>9847</v>
      </c>
      <c r="Y9849" s="8" t="s">
        <v>22954</v>
      </c>
      <c r="Z9849">
        <v>212319</v>
      </c>
      <c r="AA9849">
        <v>212321</v>
      </c>
      <c r="AB9849" s="8" t="s">
        <v>22955</v>
      </c>
    </row>
    <row r="9850" spans="24:28" x14ac:dyDescent="0.25">
      <c r="X9850">
        <v>9848</v>
      </c>
      <c r="Y9850" s="8" t="s">
        <v>22956</v>
      </c>
      <c r="Z9850">
        <v>424480</v>
      </c>
      <c r="AB9850" s="8" t="s">
        <v>22957</v>
      </c>
    </row>
    <row r="9851" spans="24:28" x14ac:dyDescent="0.25">
      <c r="X9851">
        <v>9849</v>
      </c>
      <c r="Y9851" s="8" t="s">
        <v>22958</v>
      </c>
      <c r="Z9851">
        <v>813910</v>
      </c>
      <c r="AB9851" s="8" t="s">
        <v>22959</v>
      </c>
    </row>
    <row r="9852" spans="24:28" x14ac:dyDescent="0.25">
      <c r="X9852">
        <v>9850</v>
      </c>
      <c r="Y9852" s="8" t="s">
        <v>22960</v>
      </c>
      <c r="Z9852">
        <v>452311</v>
      </c>
      <c r="AB9852" s="8" t="s">
        <v>22961</v>
      </c>
    </row>
    <row r="9853" spans="24:28" x14ac:dyDescent="0.25">
      <c r="X9853">
        <v>9851</v>
      </c>
      <c r="Y9853" s="8" t="s">
        <v>22962</v>
      </c>
      <c r="Z9853">
        <v>335932</v>
      </c>
      <c r="AA9853">
        <v>332710</v>
      </c>
      <c r="AB9853" s="8" t="s">
        <v>22963</v>
      </c>
    </row>
    <row r="9854" spans="24:28" x14ac:dyDescent="0.25">
      <c r="X9854">
        <v>9852</v>
      </c>
      <c r="Y9854" s="8" t="s">
        <v>22964</v>
      </c>
      <c r="Z9854">
        <v>424480</v>
      </c>
      <c r="AB9854" s="8" t="s">
        <v>22965</v>
      </c>
    </row>
    <row r="9855" spans="24:28" x14ac:dyDescent="0.25">
      <c r="X9855">
        <v>9853</v>
      </c>
      <c r="Y9855" s="8" t="s">
        <v>22966</v>
      </c>
      <c r="Z9855">
        <v>423120</v>
      </c>
      <c r="AA9855">
        <v>441310</v>
      </c>
      <c r="AB9855" s="8" t="s">
        <v>22967</v>
      </c>
    </row>
    <row r="9856" spans="24:28" x14ac:dyDescent="0.25">
      <c r="X9856">
        <v>9854</v>
      </c>
      <c r="Y9856" s="8" t="s">
        <v>22968</v>
      </c>
      <c r="Z9856">
        <v>311920</v>
      </c>
      <c r="AA9856">
        <v>713120</v>
      </c>
      <c r="AB9856" s="8" t="s">
        <v>22969</v>
      </c>
    </row>
    <row r="9857" spans="24:28" x14ac:dyDescent="0.25">
      <c r="X9857">
        <v>9855</v>
      </c>
      <c r="Y9857" s="8" t="s">
        <v>22970</v>
      </c>
      <c r="Z9857">
        <v>524127</v>
      </c>
      <c r="AA9857">
        <v>524126</v>
      </c>
      <c r="AB9857" s="8" t="s">
        <v>22971</v>
      </c>
    </row>
    <row r="9858" spans="24:28" x14ac:dyDescent="0.25">
      <c r="X9858">
        <v>9856</v>
      </c>
      <c r="Y9858" s="8" t="s">
        <v>22972</v>
      </c>
      <c r="Z9858">
        <v>561330</v>
      </c>
      <c r="AA9858">
        <v>541611</v>
      </c>
      <c r="AB9858" s="8" t="s">
        <v>22973</v>
      </c>
    </row>
    <row r="9859" spans="24:28" x14ac:dyDescent="0.25">
      <c r="X9859">
        <v>9857</v>
      </c>
      <c r="Y9859" s="8" t="s">
        <v>22974</v>
      </c>
      <c r="Z9859">
        <v>424130</v>
      </c>
      <c r="AB9859" s="8" t="s">
        <v>22975</v>
      </c>
    </row>
    <row r="9860" spans="24:28" x14ac:dyDescent="0.25">
      <c r="X9860">
        <v>9858</v>
      </c>
      <c r="Y9860" s="8" t="s">
        <v>22976</v>
      </c>
      <c r="Z9860">
        <v>332919</v>
      </c>
      <c r="AB9860" s="8" t="s">
        <v>22977</v>
      </c>
    </row>
    <row r="9861" spans="24:28" x14ac:dyDescent="0.25">
      <c r="X9861">
        <v>9859</v>
      </c>
      <c r="Y9861" s="8" t="s">
        <v>22978</v>
      </c>
      <c r="Z9861">
        <v>561312</v>
      </c>
      <c r="AA9861">
        <v>533110</v>
      </c>
      <c r="AB9861" s="8" t="s">
        <v>22979</v>
      </c>
    </row>
    <row r="9862" spans="24:28" x14ac:dyDescent="0.25">
      <c r="X9862">
        <v>9860</v>
      </c>
      <c r="Y9862" s="8" t="s">
        <v>22980</v>
      </c>
      <c r="Z9862">
        <v>337126</v>
      </c>
      <c r="AA9862">
        <v>337121</v>
      </c>
      <c r="AB9862" s="8" t="s">
        <v>22981</v>
      </c>
    </row>
    <row r="9863" spans="24:28" x14ac:dyDescent="0.25">
      <c r="X9863">
        <v>9861</v>
      </c>
      <c r="Y9863" s="8" t="s">
        <v>22982</v>
      </c>
      <c r="Z9863">
        <v>312111</v>
      </c>
      <c r="AA9863">
        <v>424420</v>
      </c>
      <c r="AB9863" s="8" t="s">
        <v>22983</v>
      </c>
    </row>
    <row r="9864" spans="24:28" x14ac:dyDescent="0.25">
      <c r="X9864">
        <v>9862</v>
      </c>
      <c r="Y9864" s="8" t="s">
        <v>22984</v>
      </c>
      <c r="Z9864">
        <v>621999</v>
      </c>
      <c r="AB9864" s="8" t="s">
        <v>22985</v>
      </c>
    </row>
    <row r="9865" spans="24:28" x14ac:dyDescent="0.25">
      <c r="X9865">
        <v>9863</v>
      </c>
      <c r="Y9865" s="8" t="s">
        <v>22986</v>
      </c>
      <c r="Z9865">
        <v>561710</v>
      </c>
      <c r="AB9865" s="8" t="s">
        <v>22987</v>
      </c>
    </row>
    <row r="9866" spans="24:28" x14ac:dyDescent="0.25">
      <c r="X9866">
        <v>9864</v>
      </c>
      <c r="Y9866" s="8" t="s">
        <v>22988</v>
      </c>
      <c r="Z9866">
        <v>333511</v>
      </c>
      <c r="AB9866" s="8" t="s">
        <v>22989</v>
      </c>
    </row>
    <row r="9867" spans="24:28" x14ac:dyDescent="0.25">
      <c r="X9867">
        <v>9865</v>
      </c>
      <c r="Y9867" s="8" t="s">
        <v>22990</v>
      </c>
      <c r="Z9867">
        <v>485320</v>
      </c>
      <c r="AB9867" s="8" t="s">
        <v>22991</v>
      </c>
    </row>
    <row r="9868" spans="24:28" x14ac:dyDescent="0.25">
      <c r="X9868">
        <v>9866</v>
      </c>
      <c r="Y9868" s="8" t="s">
        <v>22992</v>
      </c>
      <c r="Z9868">
        <v>325211</v>
      </c>
      <c r="AA9868">
        <v>325180</v>
      </c>
      <c r="AB9868" s="8" t="s">
        <v>22993</v>
      </c>
    </row>
    <row r="9869" spans="24:28" x14ac:dyDescent="0.25">
      <c r="X9869">
        <v>9867</v>
      </c>
      <c r="Y9869" s="8" t="s">
        <v>22994</v>
      </c>
      <c r="Z9869">
        <v>561320</v>
      </c>
      <c r="AA9869">
        <v>561110</v>
      </c>
      <c r="AB9869" s="8" t="s">
        <v>22995</v>
      </c>
    </row>
    <row r="9870" spans="24:28" x14ac:dyDescent="0.25">
      <c r="X9870">
        <v>9868</v>
      </c>
      <c r="Y9870" s="8" t="s">
        <v>22996</v>
      </c>
      <c r="Z9870">
        <v>325613</v>
      </c>
      <c r="AB9870" s="8" t="s">
        <v>22997</v>
      </c>
    </row>
    <row r="9871" spans="24:28" x14ac:dyDescent="0.25">
      <c r="X9871">
        <v>9869</v>
      </c>
      <c r="Y9871" s="8" t="s">
        <v>22998</v>
      </c>
      <c r="Z9871">
        <v>512290</v>
      </c>
      <c r="AA9871">
        <v>513120</v>
      </c>
      <c r="AB9871" s="8" t="s">
        <v>22999</v>
      </c>
    </row>
    <row r="9872" spans="24:28" x14ac:dyDescent="0.25">
      <c r="X9872">
        <v>9870</v>
      </c>
      <c r="Y9872" s="8" t="s">
        <v>23000</v>
      </c>
      <c r="Z9872">
        <v>926150</v>
      </c>
      <c r="AB9872" s="8" t="s">
        <v>23001</v>
      </c>
    </row>
    <row r="9873" spans="24:28" x14ac:dyDescent="0.25">
      <c r="X9873">
        <v>9871</v>
      </c>
      <c r="Y9873" s="8" t="s">
        <v>23002</v>
      </c>
      <c r="Z9873">
        <v>561440</v>
      </c>
      <c r="AB9873" s="8" t="s">
        <v>23003</v>
      </c>
    </row>
    <row r="9874" spans="24:28" x14ac:dyDescent="0.25">
      <c r="X9874">
        <v>9872</v>
      </c>
      <c r="Y9874" s="8" t="s">
        <v>23004</v>
      </c>
      <c r="Z9874">
        <v>482112</v>
      </c>
      <c r="AB9874" s="8" t="s">
        <v>23005</v>
      </c>
    </row>
    <row r="9875" spans="24:28" x14ac:dyDescent="0.25">
      <c r="X9875">
        <v>9873</v>
      </c>
      <c r="Y9875" s="8" t="s">
        <v>23006</v>
      </c>
      <c r="Z9875">
        <v>721211</v>
      </c>
      <c r="AB9875" s="8" t="s">
        <v>23007</v>
      </c>
    </row>
    <row r="9876" spans="24:28" x14ac:dyDescent="0.25">
      <c r="X9876">
        <v>9874</v>
      </c>
      <c r="Y9876" s="8" t="s">
        <v>23008</v>
      </c>
      <c r="Z9876">
        <v>811420</v>
      </c>
      <c r="AB9876" s="8" t="s">
        <v>23009</v>
      </c>
    </row>
    <row r="9877" spans="24:28" x14ac:dyDescent="0.25">
      <c r="X9877">
        <v>9875</v>
      </c>
      <c r="Y9877" s="8" t="s">
        <v>23010</v>
      </c>
      <c r="Z9877">
        <v>813219</v>
      </c>
      <c r="AA9877">
        <v>541690</v>
      </c>
      <c r="AB9877" s="8" t="s">
        <v>23011</v>
      </c>
    </row>
    <row r="9878" spans="24:28" x14ac:dyDescent="0.25">
      <c r="X9878">
        <v>9876</v>
      </c>
      <c r="Y9878" s="8" t="s">
        <v>23012</v>
      </c>
      <c r="Z9878">
        <v>313240</v>
      </c>
      <c r="AB9878" s="8" t="s">
        <v>23013</v>
      </c>
    </row>
    <row r="9879" spans="24:28" x14ac:dyDescent="0.25">
      <c r="X9879">
        <v>9877</v>
      </c>
      <c r="Y9879" s="8" t="s">
        <v>23014</v>
      </c>
      <c r="Z9879">
        <v>713990</v>
      </c>
      <c r="AB9879" s="8" t="s">
        <v>23015</v>
      </c>
    </row>
    <row r="9880" spans="24:28" x14ac:dyDescent="0.25">
      <c r="X9880">
        <v>9878</v>
      </c>
      <c r="Y9880" s="8" t="s">
        <v>23016</v>
      </c>
      <c r="Z9880">
        <v>424820</v>
      </c>
      <c r="AA9880">
        <v>423220</v>
      </c>
      <c r="AB9880" s="8" t="s">
        <v>23017</v>
      </c>
    </row>
    <row r="9881" spans="24:28" x14ac:dyDescent="0.25">
      <c r="X9881">
        <v>9879</v>
      </c>
      <c r="Y9881" s="8" t="s">
        <v>23018</v>
      </c>
      <c r="Z9881">
        <v>111140</v>
      </c>
      <c r="AA9881">
        <v>111160</v>
      </c>
      <c r="AB9881" s="8" t="s">
        <v>23019</v>
      </c>
    </row>
    <row r="9882" spans="24:28" x14ac:dyDescent="0.25">
      <c r="X9882">
        <v>9880</v>
      </c>
      <c r="Y9882" s="8" t="s">
        <v>23020</v>
      </c>
      <c r="Z9882">
        <v>813212</v>
      </c>
      <c r="AA9882">
        <v>561110</v>
      </c>
      <c r="AB9882" s="8" t="s">
        <v>23021</v>
      </c>
    </row>
    <row r="9883" spans="24:28" x14ac:dyDescent="0.25">
      <c r="X9883">
        <v>9881</v>
      </c>
      <c r="Y9883" s="8" t="s">
        <v>23022</v>
      </c>
      <c r="Z9883">
        <v>111940</v>
      </c>
      <c r="AA9883">
        <v>111150</v>
      </c>
      <c r="AB9883" s="8" t="s">
        <v>23023</v>
      </c>
    </row>
    <row r="9884" spans="24:28" x14ac:dyDescent="0.25">
      <c r="X9884">
        <v>9882</v>
      </c>
      <c r="Y9884" s="8" t="s">
        <v>23024</v>
      </c>
      <c r="Z9884">
        <v>333111</v>
      </c>
      <c r="AB9884" s="8" t="s">
        <v>23025</v>
      </c>
    </row>
    <row r="9885" spans="24:28" x14ac:dyDescent="0.25">
      <c r="X9885">
        <v>9883</v>
      </c>
      <c r="Y9885" s="8" t="s">
        <v>23026</v>
      </c>
      <c r="Z9885">
        <v>921120</v>
      </c>
      <c r="AB9885" s="8" t="s">
        <v>23027</v>
      </c>
    </row>
    <row r="9886" spans="24:28" x14ac:dyDescent="0.25">
      <c r="X9886">
        <v>9884</v>
      </c>
      <c r="Y9886" s="8" t="s">
        <v>23028</v>
      </c>
      <c r="Z9886">
        <v>712120</v>
      </c>
      <c r="AA9886">
        <v>921190</v>
      </c>
      <c r="AB9886" s="8" t="s">
        <v>23029</v>
      </c>
    </row>
    <row r="9887" spans="24:28" x14ac:dyDescent="0.25">
      <c r="X9887">
        <v>9885</v>
      </c>
      <c r="Y9887" s="8" t="s">
        <v>23030</v>
      </c>
      <c r="Z9887">
        <v>423690</v>
      </c>
      <c r="AB9887" s="8" t="s">
        <v>23031</v>
      </c>
    </row>
    <row r="9888" spans="24:28" x14ac:dyDescent="0.25">
      <c r="X9888">
        <v>9886</v>
      </c>
      <c r="Y9888" s="8" t="s">
        <v>23032</v>
      </c>
      <c r="Z9888">
        <v>524298</v>
      </c>
      <c r="AA9888">
        <v>541612</v>
      </c>
      <c r="AB9888" s="8" t="s">
        <v>23033</v>
      </c>
    </row>
    <row r="9889" spans="24:28" x14ac:dyDescent="0.25">
      <c r="X9889">
        <v>9887</v>
      </c>
      <c r="Y9889" s="8" t="s">
        <v>23034</v>
      </c>
      <c r="Z9889">
        <v>522390</v>
      </c>
      <c r="AA9889">
        <v>513210</v>
      </c>
      <c r="AB9889" s="8" t="s">
        <v>23035</v>
      </c>
    </row>
    <row r="9890" spans="24:28" x14ac:dyDescent="0.25">
      <c r="X9890">
        <v>9888</v>
      </c>
      <c r="Y9890" s="8" t="s">
        <v>23036</v>
      </c>
      <c r="Z9890">
        <v>532283</v>
      </c>
      <c r="AA9890">
        <v>339113</v>
      </c>
      <c r="AB9890" s="8" t="s">
        <v>23037</v>
      </c>
    </row>
    <row r="9891" spans="24:28" x14ac:dyDescent="0.25">
      <c r="X9891">
        <v>9889</v>
      </c>
      <c r="Y9891" s="8" t="s">
        <v>23038</v>
      </c>
      <c r="Z9891">
        <v>335991</v>
      </c>
      <c r="AA9891">
        <v>327910</v>
      </c>
      <c r="AB9891" s="8" t="s">
        <v>23039</v>
      </c>
    </row>
    <row r="9892" spans="24:28" x14ac:dyDescent="0.25">
      <c r="X9892">
        <v>9890</v>
      </c>
      <c r="Y9892" s="8" t="s">
        <v>23040</v>
      </c>
      <c r="Z9892">
        <v>327110</v>
      </c>
      <c r="AA9892">
        <v>337121</v>
      </c>
      <c r="AB9892" s="8" t="s">
        <v>23041</v>
      </c>
    </row>
    <row r="9893" spans="24:28" x14ac:dyDescent="0.25">
      <c r="X9893">
        <v>9891</v>
      </c>
      <c r="Y9893" s="8" t="s">
        <v>23042</v>
      </c>
      <c r="Z9893">
        <v>111199</v>
      </c>
      <c r="AA9893">
        <v>111219</v>
      </c>
      <c r="AB9893" s="8" t="s">
        <v>23043</v>
      </c>
    </row>
    <row r="9894" spans="24:28" x14ac:dyDescent="0.25">
      <c r="X9894">
        <v>9892</v>
      </c>
      <c r="Y9894" s="8" t="s">
        <v>23044</v>
      </c>
      <c r="Z9894">
        <v>336415</v>
      </c>
      <c r="AA9894">
        <v>336412</v>
      </c>
      <c r="AB9894" s="8" t="s">
        <v>23045</v>
      </c>
    </row>
    <row r="9895" spans="24:28" x14ac:dyDescent="0.25">
      <c r="X9895">
        <v>9893</v>
      </c>
      <c r="Y9895" s="8" t="s">
        <v>23046</v>
      </c>
      <c r="Z9895">
        <v>457210</v>
      </c>
      <c r="AA9895">
        <v>424720</v>
      </c>
      <c r="AB9895" s="8" t="s">
        <v>23047</v>
      </c>
    </row>
    <row r="9896" spans="24:28" x14ac:dyDescent="0.25">
      <c r="X9896">
        <v>9894</v>
      </c>
      <c r="Y9896" s="8" t="s">
        <v>23048</v>
      </c>
      <c r="Z9896">
        <v>314120</v>
      </c>
      <c r="AB9896" s="8" t="s">
        <v>23049</v>
      </c>
    </row>
    <row r="9897" spans="24:28" x14ac:dyDescent="0.25">
      <c r="X9897">
        <v>9895</v>
      </c>
      <c r="Y9897" s="8" t="s">
        <v>23050</v>
      </c>
      <c r="Z9897">
        <v>312130</v>
      </c>
      <c r="AB9897" s="8" t="s">
        <v>23051</v>
      </c>
    </row>
    <row r="9898" spans="24:28" x14ac:dyDescent="0.25">
      <c r="X9898">
        <v>9896</v>
      </c>
      <c r="Y9898" s="8" t="s">
        <v>23052</v>
      </c>
      <c r="Z9898">
        <v>333994</v>
      </c>
      <c r="AB9898" s="8" t="s">
        <v>23053</v>
      </c>
    </row>
    <row r="9899" spans="24:28" x14ac:dyDescent="0.25">
      <c r="X9899">
        <v>9897</v>
      </c>
      <c r="Y9899" s="8" t="s">
        <v>23054</v>
      </c>
      <c r="Z9899">
        <v>541611</v>
      </c>
      <c r="AB9899" s="8" t="s">
        <v>23055</v>
      </c>
    </row>
    <row r="9900" spans="24:28" x14ac:dyDescent="0.25">
      <c r="X9900">
        <v>9898</v>
      </c>
      <c r="Y9900" s="8" t="s">
        <v>23056</v>
      </c>
      <c r="Z9900">
        <v>813920</v>
      </c>
      <c r="AB9900" s="8" t="s">
        <v>23057</v>
      </c>
    </row>
    <row r="9901" spans="24:28" x14ac:dyDescent="0.25">
      <c r="X9901">
        <v>9899</v>
      </c>
      <c r="Y9901" s="8" t="s">
        <v>23058</v>
      </c>
      <c r="Z9901">
        <v>441120</v>
      </c>
      <c r="AA9901">
        <v>522291</v>
      </c>
      <c r="AB9901" s="8" t="s">
        <v>23059</v>
      </c>
    </row>
    <row r="9902" spans="24:28" x14ac:dyDescent="0.25">
      <c r="X9902">
        <v>9900</v>
      </c>
      <c r="Y9902" s="8" t="s">
        <v>23060</v>
      </c>
      <c r="Z9902">
        <v>424420</v>
      </c>
      <c r="AA9902">
        <v>424410</v>
      </c>
      <c r="AB9902" s="8" t="s">
        <v>23061</v>
      </c>
    </row>
    <row r="9903" spans="24:28" x14ac:dyDescent="0.25">
      <c r="X9903">
        <v>9901</v>
      </c>
      <c r="Y9903" s="8" t="s">
        <v>23062</v>
      </c>
      <c r="Z9903">
        <v>212312</v>
      </c>
      <c r="AA9903">
        <v>212321</v>
      </c>
      <c r="AB9903" s="8" t="s">
        <v>23063</v>
      </c>
    </row>
    <row r="9904" spans="24:28" x14ac:dyDescent="0.25">
      <c r="X9904">
        <v>9902</v>
      </c>
      <c r="Y9904" s="8" t="s">
        <v>23064</v>
      </c>
      <c r="Z9904">
        <v>448150</v>
      </c>
      <c r="AA9904">
        <v>448110</v>
      </c>
      <c r="AB9904" s="8" t="s">
        <v>23065</v>
      </c>
    </row>
    <row r="9905" spans="24:28" x14ac:dyDescent="0.25">
      <c r="X9905">
        <v>9903</v>
      </c>
      <c r="Y9905" s="8" t="s">
        <v>23066</v>
      </c>
      <c r="Z9905">
        <v>212311</v>
      </c>
      <c r="AA9905">
        <v>238990</v>
      </c>
      <c r="AB9905" s="8" t="s">
        <v>23067</v>
      </c>
    </row>
    <row r="9906" spans="24:28" x14ac:dyDescent="0.25">
      <c r="X9906">
        <v>9904</v>
      </c>
      <c r="Y9906" s="8" t="s">
        <v>23068</v>
      </c>
      <c r="Z9906">
        <v>812113</v>
      </c>
      <c r="AB9906" s="8" t="s">
        <v>23069</v>
      </c>
    </row>
    <row r="9907" spans="24:28" x14ac:dyDescent="0.25">
      <c r="X9907">
        <v>9905</v>
      </c>
      <c r="Y9907" s="8" t="s">
        <v>23070</v>
      </c>
      <c r="Z9907">
        <v>237310</v>
      </c>
      <c r="AA9907">
        <v>237990</v>
      </c>
      <c r="AB9907" s="8" t="s">
        <v>23071</v>
      </c>
    </row>
    <row r="9908" spans="24:28" x14ac:dyDescent="0.25">
      <c r="X9908">
        <v>9906</v>
      </c>
      <c r="Y9908" s="8" t="s">
        <v>23072</v>
      </c>
      <c r="Z9908">
        <v>325998</v>
      </c>
      <c r="AA9908">
        <v>324191</v>
      </c>
      <c r="AB9908" s="8" t="s">
        <v>23073</v>
      </c>
    </row>
    <row r="9909" spans="24:28" x14ac:dyDescent="0.25">
      <c r="X9909">
        <v>9907</v>
      </c>
      <c r="Y9909" s="8" t="s">
        <v>23074</v>
      </c>
      <c r="Z9909">
        <v>313110</v>
      </c>
      <c r="AB9909" s="8" t="s">
        <v>23075</v>
      </c>
    </row>
    <row r="9910" spans="24:28" x14ac:dyDescent="0.25">
      <c r="X9910">
        <v>9908</v>
      </c>
      <c r="Y9910" s="8" t="s">
        <v>23076</v>
      </c>
      <c r="Z9910">
        <v>424690</v>
      </c>
      <c r="AA9910">
        <v>424610</v>
      </c>
      <c r="AB9910" s="8" t="s">
        <v>23077</v>
      </c>
    </row>
    <row r="9911" spans="24:28" x14ac:dyDescent="0.25">
      <c r="X9911">
        <v>9909</v>
      </c>
      <c r="Y9911" s="8" t="s">
        <v>23078</v>
      </c>
      <c r="Z9911">
        <v>488510</v>
      </c>
      <c r="AA9911">
        <v>484121</v>
      </c>
      <c r="AB9911" s="8" t="s">
        <v>23079</v>
      </c>
    </row>
    <row r="9912" spans="24:28" x14ac:dyDescent="0.25">
      <c r="X9912">
        <v>9910</v>
      </c>
      <c r="Y9912" s="8" t="s">
        <v>23080</v>
      </c>
      <c r="Z9912">
        <v>424940</v>
      </c>
      <c r="AA9912">
        <v>424450</v>
      </c>
      <c r="AB9912" s="8" t="s">
        <v>23081</v>
      </c>
    </row>
    <row r="9913" spans="24:28" x14ac:dyDescent="0.25">
      <c r="X9913">
        <v>9911</v>
      </c>
      <c r="Y9913" s="8" t="s">
        <v>23082</v>
      </c>
      <c r="Z9913">
        <v>541513</v>
      </c>
      <c r="AA9913">
        <v>518210</v>
      </c>
      <c r="AB9913" s="8" t="s">
        <v>23083</v>
      </c>
    </row>
    <row r="9914" spans="24:28" x14ac:dyDescent="0.25">
      <c r="X9914">
        <v>9912</v>
      </c>
      <c r="Y9914" s="8" t="s">
        <v>23084</v>
      </c>
      <c r="Z9914">
        <v>454310</v>
      </c>
      <c r="AB9914" s="8" t="s">
        <v>23085</v>
      </c>
    </row>
    <row r="9915" spans="24:28" x14ac:dyDescent="0.25">
      <c r="X9915">
        <v>9913</v>
      </c>
      <c r="Y9915" s="8" t="s">
        <v>23086</v>
      </c>
      <c r="Z9915">
        <v>111140</v>
      </c>
      <c r="AA9915">
        <v>112111</v>
      </c>
      <c r="AB9915" s="8" t="s">
        <v>23087</v>
      </c>
    </row>
    <row r="9916" spans="24:28" x14ac:dyDescent="0.25">
      <c r="X9916">
        <v>9914</v>
      </c>
      <c r="Y9916" s="8" t="s">
        <v>23088</v>
      </c>
      <c r="Z9916">
        <v>454390</v>
      </c>
      <c r="AB9916" s="8" t="s">
        <v>23089</v>
      </c>
    </row>
    <row r="9917" spans="24:28" x14ac:dyDescent="0.25">
      <c r="X9917">
        <v>9915</v>
      </c>
      <c r="Y9917" s="8" t="s">
        <v>23090</v>
      </c>
      <c r="Z9917">
        <v>561611</v>
      </c>
      <c r="AB9917" s="8" t="s">
        <v>23091</v>
      </c>
    </row>
    <row r="9918" spans="24:28" x14ac:dyDescent="0.25">
      <c r="X9918">
        <v>9916</v>
      </c>
      <c r="Y9918" s="8" t="s">
        <v>23092</v>
      </c>
      <c r="Z9918">
        <v>512240</v>
      </c>
      <c r="AB9918" s="8" t="s">
        <v>23093</v>
      </c>
    </row>
    <row r="9919" spans="24:28" x14ac:dyDescent="0.25">
      <c r="X9919">
        <v>9917</v>
      </c>
      <c r="Y9919" s="8" t="s">
        <v>23094</v>
      </c>
      <c r="Z9919">
        <v>623312</v>
      </c>
      <c r="AB9919" s="8" t="s">
        <v>23095</v>
      </c>
    </row>
    <row r="9920" spans="24:28" x14ac:dyDescent="0.25">
      <c r="X9920">
        <v>9918</v>
      </c>
      <c r="Y9920" s="8" t="s">
        <v>23096</v>
      </c>
      <c r="Z9920">
        <v>333111</v>
      </c>
      <c r="AA9920">
        <v>423810</v>
      </c>
      <c r="AB9920" s="8" t="s">
        <v>23097</v>
      </c>
    </row>
    <row r="9921" spans="24:28" x14ac:dyDescent="0.25">
      <c r="X9921">
        <v>9919</v>
      </c>
      <c r="Y9921" s="8" t="s">
        <v>23098</v>
      </c>
      <c r="Z9921">
        <v>924120</v>
      </c>
      <c r="AB9921" s="8" t="s">
        <v>23099</v>
      </c>
    </row>
    <row r="9922" spans="24:28" x14ac:dyDescent="0.25">
      <c r="X9922">
        <v>9920</v>
      </c>
      <c r="Y9922" s="8" t="s">
        <v>23100</v>
      </c>
      <c r="Z9922">
        <v>444240</v>
      </c>
      <c r="AA9922">
        <v>424910</v>
      </c>
      <c r="AB9922" s="8" t="s">
        <v>23101</v>
      </c>
    </row>
    <row r="9923" spans="24:28" x14ac:dyDescent="0.25">
      <c r="X9923">
        <v>9921</v>
      </c>
      <c r="Y9923" s="8" t="s">
        <v>23102</v>
      </c>
      <c r="Z9923">
        <v>522390</v>
      </c>
      <c r="AB9923" s="8" t="s">
        <v>23103</v>
      </c>
    </row>
    <row r="9924" spans="24:28" x14ac:dyDescent="0.25">
      <c r="X9924">
        <v>9922</v>
      </c>
      <c r="Y9924" s="8" t="s">
        <v>23104</v>
      </c>
      <c r="Z9924">
        <v>561611</v>
      </c>
      <c r="AA9924">
        <v>541614</v>
      </c>
      <c r="AB9924" s="8" t="s">
        <v>23105</v>
      </c>
    </row>
    <row r="9925" spans="24:28" x14ac:dyDescent="0.25">
      <c r="X9925">
        <v>9923</v>
      </c>
      <c r="Y9925" s="8" t="s">
        <v>23106</v>
      </c>
      <c r="Z9925">
        <v>337127</v>
      </c>
      <c r="AA9925">
        <v>337215</v>
      </c>
      <c r="AB9925" s="8" t="s">
        <v>23107</v>
      </c>
    </row>
    <row r="9926" spans="24:28" x14ac:dyDescent="0.25">
      <c r="X9926">
        <v>9924</v>
      </c>
      <c r="Y9926" s="8" t="s">
        <v>23108</v>
      </c>
      <c r="Z9926">
        <v>446191</v>
      </c>
      <c r="AA9926">
        <v>311514</v>
      </c>
      <c r="AB9926" s="8" t="s">
        <v>23109</v>
      </c>
    </row>
    <row r="9927" spans="24:28" x14ac:dyDescent="0.25">
      <c r="X9927">
        <v>9925</v>
      </c>
      <c r="Y9927" s="8" t="s">
        <v>23110</v>
      </c>
      <c r="Z9927">
        <v>423720</v>
      </c>
      <c r="AA9927">
        <v>332322</v>
      </c>
      <c r="AB9927" s="8" t="s">
        <v>23111</v>
      </c>
    </row>
    <row r="9928" spans="24:28" x14ac:dyDescent="0.25">
      <c r="X9928">
        <v>9926</v>
      </c>
      <c r="Y9928" s="8" t="s">
        <v>23112</v>
      </c>
      <c r="Z9928">
        <v>423510</v>
      </c>
      <c r="AB9928" s="8" t="s">
        <v>23113</v>
      </c>
    </row>
    <row r="9929" spans="24:28" x14ac:dyDescent="0.25">
      <c r="X9929">
        <v>9927</v>
      </c>
      <c r="Y9929" s="8" t="s">
        <v>23114</v>
      </c>
      <c r="Z9929">
        <v>458310</v>
      </c>
      <c r="AB9929" s="8" t="s">
        <v>23115</v>
      </c>
    </row>
    <row r="9930" spans="24:28" x14ac:dyDescent="0.25">
      <c r="X9930">
        <v>9928</v>
      </c>
      <c r="Y9930" s="8" t="s">
        <v>23116</v>
      </c>
      <c r="Z9930">
        <v>322120</v>
      </c>
      <c r="AA9930">
        <v>513199</v>
      </c>
      <c r="AB9930" s="8" t="s">
        <v>23117</v>
      </c>
    </row>
    <row r="9931" spans="24:28" x14ac:dyDescent="0.25">
      <c r="X9931">
        <v>9929</v>
      </c>
      <c r="Y9931" s="8" t="s">
        <v>23118</v>
      </c>
      <c r="Z9931">
        <v>711510</v>
      </c>
      <c r="AB9931" s="8" t="s">
        <v>23119</v>
      </c>
    </row>
    <row r="9932" spans="24:28" x14ac:dyDescent="0.25">
      <c r="X9932">
        <v>9930</v>
      </c>
      <c r="Y9932" s="8" t="s">
        <v>23120</v>
      </c>
      <c r="Z9932">
        <v>322230</v>
      </c>
      <c r="AB9932" s="8" t="s">
        <v>23121</v>
      </c>
    </row>
    <row r="9933" spans="24:28" x14ac:dyDescent="0.25">
      <c r="X9933">
        <v>9931</v>
      </c>
      <c r="Y9933" s="8" t="s">
        <v>23122</v>
      </c>
      <c r="Z9933">
        <v>311930</v>
      </c>
      <c r="AB9933" s="8" t="s">
        <v>23123</v>
      </c>
    </row>
    <row r="9934" spans="24:28" x14ac:dyDescent="0.25">
      <c r="X9934">
        <v>9932</v>
      </c>
      <c r="Y9934" s="8" t="s">
        <v>23124</v>
      </c>
      <c r="Z9934">
        <v>333511</v>
      </c>
      <c r="AA9934">
        <v>331523</v>
      </c>
      <c r="AB9934" s="8" t="s">
        <v>23125</v>
      </c>
    </row>
    <row r="9935" spans="24:28" x14ac:dyDescent="0.25">
      <c r="X9935">
        <v>9933</v>
      </c>
      <c r="Y9935" s="8" t="s">
        <v>23126</v>
      </c>
      <c r="Z9935">
        <v>812199</v>
      </c>
      <c r="AB9935" s="8" t="s">
        <v>23127</v>
      </c>
    </row>
    <row r="9936" spans="24:28" x14ac:dyDescent="0.25">
      <c r="X9936">
        <v>9934</v>
      </c>
      <c r="Y9936" s="8" t="s">
        <v>23128</v>
      </c>
      <c r="Z9936">
        <v>522220</v>
      </c>
      <c r="AB9936" s="8" t="s">
        <v>23129</v>
      </c>
    </row>
    <row r="9937" spans="24:28" x14ac:dyDescent="0.25">
      <c r="X9937">
        <v>9935</v>
      </c>
      <c r="Y9937" s="8" t="s">
        <v>23130</v>
      </c>
      <c r="Z9937">
        <v>236115</v>
      </c>
      <c r="AB9937" s="8" t="s">
        <v>23131</v>
      </c>
    </row>
    <row r="9938" spans="24:28" x14ac:dyDescent="0.25">
      <c r="X9938">
        <v>9936</v>
      </c>
      <c r="Y9938" s="8" t="s">
        <v>23132</v>
      </c>
      <c r="Z9938">
        <v>713110</v>
      </c>
      <c r="AB9938" s="8" t="s">
        <v>23133</v>
      </c>
    </row>
    <row r="9939" spans="24:28" x14ac:dyDescent="0.25">
      <c r="X9939">
        <v>9937</v>
      </c>
      <c r="Y9939" s="8" t="s">
        <v>23134</v>
      </c>
      <c r="Z9939">
        <v>457120</v>
      </c>
      <c r="AA9939">
        <v>445131</v>
      </c>
      <c r="AB9939" s="8" t="s">
        <v>23135</v>
      </c>
    </row>
    <row r="9940" spans="24:28" x14ac:dyDescent="0.25">
      <c r="X9940">
        <v>9938</v>
      </c>
      <c r="Y9940" s="8" t="s">
        <v>23136</v>
      </c>
      <c r="Z9940">
        <v>333618</v>
      </c>
      <c r="AA9940">
        <v>336310</v>
      </c>
      <c r="AB9940" s="8" t="s">
        <v>23137</v>
      </c>
    </row>
    <row r="9941" spans="24:28" x14ac:dyDescent="0.25">
      <c r="X9941">
        <v>9939</v>
      </c>
      <c r="Y9941" s="8" t="s">
        <v>23138</v>
      </c>
      <c r="Z9941">
        <v>334515</v>
      </c>
      <c r="AA9941">
        <v>532490</v>
      </c>
      <c r="AB9941" s="8" t="s">
        <v>23139</v>
      </c>
    </row>
    <row r="9942" spans="24:28" x14ac:dyDescent="0.25">
      <c r="X9942">
        <v>9940</v>
      </c>
      <c r="Y9942" s="8" t="s">
        <v>23140</v>
      </c>
      <c r="Z9942">
        <v>512191</v>
      </c>
      <c r="AA9942">
        <v>517311</v>
      </c>
      <c r="AB9942" s="8" t="s">
        <v>23141</v>
      </c>
    </row>
    <row r="9943" spans="24:28" x14ac:dyDescent="0.25">
      <c r="X9943">
        <v>9941</v>
      </c>
      <c r="Y9943" s="8" t="s">
        <v>23142</v>
      </c>
      <c r="Z9943">
        <v>333613</v>
      </c>
      <c r="AA9943">
        <v>326220</v>
      </c>
      <c r="AB9943" s="8" t="s">
        <v>23143</v>
      </c>
    </row>
    <row r="9944" spans="24:28" x14ac:dyDescent="0.25">
      <c r="X9944">
        <v>9942</v>
      </c>
      <c r="Y9944" s="8" t="s">
        <v>23144</v>
      </c>
      <c r="Z9944">
        <v>423330</v>
      </c>
      <c r="AA9944">
        <v>423310</v>
      </c>
      <c r="AB9944" s="8" t="s">
        <v>23145</v>
      </c>
    </row>
    <row r="9945" spans="24:28" x14ac:dyDescent="0.25">
      <c r="X9945">
        <v>9943</v>
      </c>
      <c r="Y9945" s="8" t="s">
        <v>23146</v>
      </c>
      <c r="Z9945">
        <v>339910</v>
      </c>
      <c r="AA9945">
        <v>513199</v>
      </c>
      <c r="AB9945" s="8" t="s">
        <v>23147</v>
      </c>
    </row>
    <row r="9946" spans="24:28" x14ac:dyDescent="0.25">
      <c r="X9946">
        <v>9944</v>
      </c>
      <c r="Y9946" s="8" t="s">
        <v>23148</v>
      </c>
      <c r="Z9946">
        <v>335131</v>
      </c>
      <c r="AA9946">
        <v>335139</v>
      </c>
      <c r="AB9946" s="8" t="s">
        <v>23149</v>
      </c>
    </row>
    <row r="9947" spans="24:28" x14ac:dyDescent="0.25">
      <c r="X9947">
        <v>9945</v>
      </c>
      <c r="Y9947" s="8" t="s">
        <v>23150</v>
      </c>
      <c r="Z9947">
        <v>541191</v>
      </c>
      <c r="AA9947">
        <v>524210</v>
      </c>
      <c r="AB9947" s="8" t="s">
        <v>23151</v>
      </c>
    </row>
    <row r="9948" spans="24:28" x14ac:dyDescent="0.25">
      <c r="X9948">
        <v>9946</v>
      </c>
      <c r="Y9948" s="8" t="s">
        <v>23152</v>
      </c>
      <c r="Z9948">
        <v>513199</v>
      </c>
      <c r="AB9948" s="8" t="s">
        <v>23153</v>
      </c>
    </row>
    <row r="9949" spans="24:28" x14ac:dyDescent="0.25">
      <c r="X9949">
        <v>9947</v>
      </c>
      <c r="Y9949" s="8" t="s">
        <v>23154</v>
      </c>
      <c r="Z9949">
        <v>484110</v>
      </c>
      <c r="AA9949">
        <v>484121</v>
      </c>
      <c r="AB9949" s="8" t="s">
        <v>23155</v>
      </c>
    </row>
    <row r="9950" spans="24:28" x14ac:dyDescent="0.25">
      <c r="X9950">
        <v>9948</v>
      </c>
      <c r="Y9950" s="8" t="s">
        <v>23156</v>
      </c>
      <c r="Z9950">
        <v>111991</v>
      </c>
      <c r="AA9950">
        <v>111130</v>
      </c>
      <c r="AB9950" s="8" t="s">
        <v>23157</v>
      </c>
    </row>
    <row r="9951" spans="24:28" x14ac:dyDescent="0.25">
      <c r="X9951">
        <v>9949</v>
      </c>
      <c r="Y9951" s="8" t="s">
        <v>23158</v>
      </c>
      <c r="Z9951">
        <v>541890</v>
      </c>
      <c r="AB9951" s="8" t="s">
        <v>23159</v>
      </c>
    </row>
    <row r="9952" spans="24:28" x14ac:dyDescent="0.25">
      <c r="X9952">
        <v>9950</v>
      </c>
      <c r="Y9952" s="8" t="s">
        <v>23160</v>
      </c>
      <c r="Z9952">
        <v>312140</v>
      </c>
      <c r="AA9952">
        <v>311211</v>
      </c>
      <c r="AB9952" s="8" t="s">
        <v>23161</v>
      </c>
    </row>
    <row r="9953" spans="24:28" x14ac:dyDescent="0.25">
      <c r="X9953">
        <v>9951</v>
      </c>
      <c r="Y9953" s="8" t="s">
        <v>23162</v>
      </c>
      <c r="Z9953">
        <v>424430</v>
      </c>
      <c r="AB9953" s="8" t="s">
        <v>23163</v>
      </c>
    </row>
    <row r="9954" spans="24:28" x14ac:dyDescent="0.25">
      <c r="X9954">
        <v>9952</v>
      </c>
      <c r="Y9954" s="8" t="s">
        <v>23164</v>
      </c>
      <c r="Z9954">
        <v>446191</v>
      </c>
      <c r="AA9954">
        <v>311514</v>
      </c>
      <c r="AB9954" s="8" t="s">
        <v>23165</v>
      </c>
    </row>
    <row r="9955" spans="24:28" x14ac:dyDescent="0.25">
      <c r="X9955">
        <v>9953</v>
      </c>
      <c r="Y9955" s="8" t="s">
        <v>23166</v>
      </c>
      <c r="Z9955">
        <v>524130</v>
      </c>
      <c r="AA9955">
        <v>524130</v>
      </c>
      <c r="AB9955" s="8" t="s">
        <v>23167</v>
      </c>
    </row>
    <row r="9956" spans="24:28" x14ac:dyDescent="0.25">
      <c r="X9956">
        <v>9954</v>
      </c>
      <c r="Y9956" s="8" t="s">
        <v>23168</v>
      </c>
      <c r="Z9956">
        <v>811211</v>
      </c>
      <c r="AA9956">
        <v>493110</v>
      </c>
      <c r="AB9956" s="8" t="s">
        <v>23169</v>
      </c>
    </row>
    <row r="9957" spans="24:28" x14ac:dyDescent="0.25">
      <c r="X9957">
        <v>9955</v>
      </c>
      <c r="Y9957" s="8" t="s">
        <v>23170</v>
      </c>
      <c r="Z9957">
        <v>334220</v>
      </c>
      <c r="AA9957">
        <v>517111</v>
      </c>
      <c r="AB9957" s="8" t="s">
        <v>23171</v>
      </c>
    </row>
    <row r="9958" spans="24:28" x14ac:dyDescent="0.25">
      <c r="X9958">
        <v>9956</v>
      </c>
      <c r="Y9958" s="8" t="s">
        <v>23172</v>
      </c>
      <c r="Z9958">
        <v>448310</v>
      </c>
      <c r="AB9958" s="8" t="s">
        <v>23173</v>
      </c>
    </row>
    <row r="9959" spans="24:28" x14ac:dyDescent="0.25">
      <c r="X9959">
        <v>9957</v>
      </c>
      <c r="Y9959" s="8" t="s">
        <v>23174</v>
      </c>
      <c r="Z9959">
        <v>334220</v>
      </c>
      <c r="AA9959">
        <v>334111</v>
      </c>
      <c r="AB9959" s="8" t="s">
        <v>23175</v>
      </c>
    </row>
    <row r="9960" spans="24:28" x14ac:dyDescent="0.25">
      <c r="X9960">
        <v>9958</v>
      </c>
      <c r="Y9960" s="8" t="s">
        <v>23176</v>
      </c>
      <c r="Z9960">
        <v>611710</v>
      </c>
      <c r="AA9960">
        <v>611310</v>
      </c>
      <c r="AB9960" s="8" t="s">
        <v>23177</v>
      </c>
    </row>
    <row r="9961" spans="24:28" x14ac:dyDescent="0.25">
      <c r="X9961">
        <v>9959</v>
      </c>
      <c r="Y9961" s="8" t="s">
        <v>23178</v>
      </c>
      <c r="Z9961">
        <v>512191</v>
      </c>
      <c r="AB9961" s="8" t="s">
        <v>23179</v>
      </c>
    </row>
    <row r="9962" spans="24:28" x14ac:dyDescent="0.25">
      <c r="X9962">
        <v>9960</v>
      </c>
      <c r="Y9962" s="8" t="s">
        <v>23180</v>
      </c>
      <c r="Z9962">
        <v>111219</v>
      </c>
      <c r="AB9962" s="8" t="s">
        <v>23181</v>
      </c>
    </row>
    <row r="9963" spans="24:28" x14ac:dyDescent="0.25">
      <c r="X9963">
        <v>9961</v>
      </c>
      <c r="Y9963" s="8" t="s">
        <v>23182</v>
      </c>
      <c r="Z9963">
        <v>237990</v>
      </c>
      <c r="AB9963" s="8" t="s">
        <v>23183</v>
      </c>
    </row>
    <row r="9964" spans="24:28" x14ac:dyDescent="0.25">
      <c r="X9964">
        <v>9962</v>
      </c>
      <c r="Y9964" s="8" t="s">
        <v>23184</v>
      </c>
      <c r="Z9964">
        <v>322230</v>
      </c>
      <c r="AA9964">
        <v>423420</v>
      </c>
      <c r="AB9964" s="8" t="s">
        <v>23185</v>
      </c>
    </row>
    <row r="9965" spans="24:28" x14ac:dyDescent="0.25">
      <c r="X9965">
        <v>9963</v>
      </c>
      <c r="Y9965" s="8" t="s">
        <v>23186</v>
      </c>
      <c r="Z9965">
        <v>485310</v>
      </c>
      <c r="AA9965">
        <v>485210</v>
      </c>
      <c r="AB9965" s="8" t="s">
        <v>23187</v>
      </c>
    </row>
    <row r="9966" spans="24:28" x14ac:dyDescent="0.25">
      <c r="X9966">
        <v>9964</v>
      </c>
      <c r="Y9966" s="8" t="s">
        <v>23188</v>
      </c>
      <c r="Z9966">
        <v>551111</v>
      </c>
      <c r="AB9966" s="8" t="s">
        <v>23189</v>
      </c>
    </row>
    <row r="9967" spans="24:28" x14ac:dyDescent="0.25">
      <c r="X9967">
        <v>9965</v>
      </c>
      <c r="Y9967" s="8" t="s">
        <v>23190</v>
      </c>
      <c r="Z9967">
        <v>445240</v>
      </c>
      <c r="AB9967" s="8" t="s">
        <v>23191</v>
      </c>
    </row>
    <row r="9968" spans="24:28" x14ac:dyDescent="0.25">
      <c r="X9968">
        <v>9967</v>
      </c>
      <c r="Y9968" s="8" t="s">
        <v>23192</v>
      </c>
      <c r="Z9968">
        <v>321920</v>
      </c>
      <c r="AB9968" s="8" t="s">
        <v>23193</v>
      </c>
    </row>
    <row r="9969" spans="24:28" x14ac:dyDescent="0.25">
      <c r="X9969">
        <v>9968</v>
      </c>
      <c r="Y9969" s="8" t="s">
        <v>23194</v>
      </c>
      <c r="Z9969">
        <v>812310</v>
      </c>
      <c r="AB9969" s="8" t="s">
        <v>23195</v>
      </c>
    </row>
    <row r="9970" spans="24:28" x14ac:dyDescent="0.25">
      <c r="X9970">
        <v>9969</v>
      </c>
      <c r="Y9970" s="8" t="s">
        <v>23196</v>
      </c>
      <c r="Z9970">
        <v>315280</v>
      </c>
      <c r="AA9970">
        <v>315280</v>
      </c>
      <c r="AB9970" s="8" t="s">
        <v>23197</v>
      </c>
    </row>
    <row r="9971" spans="24:28" x14ac:dyDescent="0.25">
      <c r="X9971">
        <v>9970</v>
      </c>
      <c r="Y9971" s="8" t="s">
        <v>23198</v>
      </c>
      <c r="Z9971">
        <v>485112</v>
      </c>
      <c r="AB9971" s="8" t="s">
        <v>23199</v>
      </c>
    </row>
    <row r="9972" spans="24:28" x14ac:dyDescent="0.25">
      <c r="X9972">
        <v>9971</v>
      </c>
      <c r="Y9972" s="8" t="s">
        <v>23200</v>
      </c>
      <c r="Z9972">
        <v>333120</v>
      </c>
      <c r="AA9972">
        <v>333249</v>
      </c>
      <c r="AB9972" s="8" t="s">
        <v>23201</v>
      </c>
    </row>
    <row r="9973" spans="24:28" x14ac:dyDescent="0.25">
      <c r="X9973">
        <v>9972</v>
      </c>
      <c r="Y9973" s="8" t="s">
        <v>23202</v>
      </c>
      <c r="Z9973">
        <v>321113</v>
      </c>
      <c r="AA9973">
        <v>321114</v>
      </c>
      <c r="AB9973" s="8" t="s">
        <v>23203</v>
      </c>
    </row>
    <row r="9974" spans="24:28" x14ac:dyDescent="0.25">
      <c r="X9974">
        <v>9973</v>
      </c>
      <c r="Y9974" s="8" t="s">
        <v>23204</v>
      </c>
      <c r="Z9974">
        <v>111940</v>
      </c>
      <c r="AB9974" s="8" t="s">
        <v>23205</v>
      </c>
    </row>
    <row r="9975" spans="24:28" x14ac:dyDescent="0.25">
      <c r="X9975">
        <v>9974</v>
      </c>
      <c r="Y9975" s="8" t="s">
        <v>23206</v>
      </c>
      <c r="Z9975">
        <v>312111</v>
      </c>
      <c r="AB9975" s="8" t="s">
        <v>23207</v>
      </c>
    </row>
    <row r="9976" spans="24:28" x14ac:dyDescent="0.25">
      <c r="X9976">
        <v>9975</v>
      </c>
      <c r="Y9976" s="8" t="s">
        <v>23208</v>
      </c>
      <c r="Z9976">
        <v>722310</v>
      </c>
      <c r="AA9976">
        <v>811490</v>
      </c>
      <c r="AB9976" s="8" t="s">
        <v>23209</v>
      </c>
    </row>
    <row r="9977" spans="24:28" x14ac:dyDescent="0.25">
      <c r="X9977">
        <v>9976</v>
      </c>
      <c r="Y9977" s="8" t="s">
        <v>23210</v>
      </c>
      <c r="Z9977">
        <v>623311</v>
      </c>
      <c r="AB9977" s="8" t="s">
        <v>23211</v>
      </c>
    </row>
    <row r="9978" spans="24:28" x14ac:dyDescent="0.25">
      <c r="X9978">
        <v>9977</v>
      </c>
      <c r="Y9978" s="8" t="s">
        <v>23212</v>
      </c>
      <c r="Z9978">
        <v>488999</v>
      </c>
      <c r="AB9978" s="8" t="s">
        <v>23213</v>
      </c>
    </row>
    <row r="9979" spans="24:28" x14ac:dyDescent="0.25">
      <c r="X9979">
        <v>9978</v>
      </c>
      <c r="Y9979" s="8" t="s">
        <v>23214</v>
      </c>
      <c r="Z9979">
        <v>424460</v>
      </c>
      <c r="AB9979" s="8" t="s">
        <v>23215</v>
      </c>
    </row>
    <row r="9980" spans="24:28" x14ac:dyDescent="0.25">
      <c r="X9980">
        <v>9979</v>
      </c>
      <c r="Y9980" s="8" t="s">
        <v>23216</v>
      </c>
      <c r="Z9980">
        <v>611710</v>
      </c>
      <c r="AB9980" s="8" t="s">
        <v>23217</v>
      </c>
    </row>
    <row r="9981" spans="24:28" x14ac:dyDescent="0.25">
      <c r="X9981">
        <v>9980</v>
      </c>
      <c r="Y9981" s="8" t="s">
        <v>23218</v>
      </c>
      <c r="Z9981">
        <v>623311</v>
      </c>
      <c r="AB9981" s="8" t="s">
        <v>23219</v>
      </c>
    </row>
    <row r="9982" spans="24:28" x14ac:dyDescent="0.25">
      <c r="X9982">
        <v>9981</v>
      </c>
      <c r="Y9982" s="8" t="s">
        <v>23220</v>
      </c>
      <c r="Z9982">
        <v>334517</v>
      </c>
      <c r="AB9982" s="8" t="s">
        <v>23221</v>
      </c>
    </row>
    <row r="9983" spans="24:28" x14ac:dyDescent="0.25">
      <c r="X9983">
        <v>9982</v>
      </c>
      <c r="Y9983" s="8" t="s">
        <v>23222</v>
      </c>
      <c r="Z9983">
        <v>423720</v>
      </c>
      <c r="AB9983" s="8" t="s">
        <v>23223</v>
      </c>
    </row>
    <row r="9984" spans="24:28" x14ac:dyDescent="0.25">
      <c r="X9984">
        <v>9983</v>
      </c>
      <c r="Y9984" s="8" t="s">
        <v>23224</v>
      </c>
      <c r="Z9984">
        <v>324199</v>
      </c>
      <c r="AA9984">
        <v>325311</v>
      </c>
      <c r="AB9984" s="8" t="s">
        <v>23225</v>
      </c>
    </row>
    <row r="9985" spans="24:28" x14ac:dyDescent="0.25">
      <c r="X9985">
        <v>9984</v>
      </c>
      <c r="Y9985" s="8" t="s">
        <v>23226</v>
      </c>
      <c r="Z9985">
        <v>623210</v>
      </c>
      <c r="AB9985" s="8" t="s">
        <v>23227</v>
      </c>
    </row>
    <row r="9986" spans="24:28" x14ac:dyDescent="0.25">
      <c r="X9986">
        <v>9985</v>
      </c>
      <c r="Y9986" s="8" t="s">
        <v>23228</v>
      </c>
      <c r="Z9986">
        <v>237120</v>
      </c>
      <c r="AA9986">
        <v>237990</v>
      </c>
      <c r="AB9986" s="8" t="s">
        <v>23229</v>
      </c>
    </row>
    <row r="9987" spans="24:28" x14ac:dyDescent="0.25">
      <c r="X9987">
        <v>9986</v>
      </c>
      <c r="Y9987" s="8" t="s">
        <v>23230</v>
      </c>
      <c r="Z9987">
        <v>541715</v>
      </c>
      <c r="AA9987">
        <v>334519</v>
      </c>
      <c r="AB9987" s="8" t="s">
        <v>23231</v>
      </c>
    </row>
    <row r="9988" spans="24:28" x14ac:dyDescent="0.25">
      <c r="X9988">
        <v>9987</v>
      </c>
      <c r="Y9988" s="8" t="s">
        <v>23232</v>
      </c>
      <c r="Z9988">
        <v>238170</v>
      </c>
      <c r="AA9988">
        <v>238130</v>
      </c>
      <c r="AB9988" s="8" t="s">
        <v>23233</v>
      </c>
    </row>
    <row r="9989" spans="24:28" x14ac:dyDescent="0.25">
      <c r="X9989">
        <v>9988</v>
      </c>
      <c r="Y9989" s="8" t="s">
        <v>23234</v>
      </c>
      <c r="Z9989">
        <v>312111</v>
      </c>
      <c r="AA9989">
        <v>311930</v>
      </c>
      <c r="AB9989" s="8" t="s">
        <v>23235</v>
      </c>
    </row>
    <row r="9990" spans="24:28" x14ac:dyDescent="0.25">
      <c r="X9990">
        <v>9989</v>
      </c>
      <c r="Y9990" s="8" t="s">
        <v>23236</v>
      </c>
      <c r="Z9990">
        <v>459920</v>
      </c>
      <c r="AA9990">
        <v>423220</v>
      </c>
      <c r="AB9990" s="8" t="s">
        <v>23237</v>
      </c>
    </row>
    <row r="9991" spans="24:28" x14ac:dyDescent="0.25">
      <c r="X9991">
        <v>9990</v>
      </c>
      <c r="Y9991" s="8" t="s">
        <v>23238</v>
      </c>
      <c r="Z9991">
        <v>333923</v>
      </c>
      <c r="AB9991" s="8" t="s">
        <v>23239</v>
      </c>
    </row>
    <row r="9992" spans="24:28" x14ac:dyDescent="0.25">
      <c r="X9992">
        <v>9991</v>
      </c>
      <c r="Y9992" s="8" t="s">
        <v>23240</v>
      </c>
      <c r="Z9992">
        <v>423210</v>
      </c>
      <c r="AA9992">
        <v>442110</v>
      </c>
      <c r="AB9992" s="8" t="s">
        <v>23241</v>
      </c>
    </row>
    <row r="9993" spans="24:28" x14ac:dyDescent="0.25">
      <c r="X9993">
        <v>9992</v>
      </c>
      <c r="Y9993" s="8" t="s">
        <v>23242</v>
      </c>
      <c r="Z9993">
        <v>524127</v>
      </c>
      <c r="AB9993" s="8" t="s">
        <v>23243</v>
      </c>
    </row>
    <row r="9994" spans="24:28" x14ac:dyDescent="0.25">
      <c r="X9994">
        <v>9993</v>
      </c>
      <c r="Y9994" s="8" t="s">
        <v>23244</v>
      </c>
      <c r="Z9994">
        <v>449121</v>
      </c>
      <c r="AA9994">
        <v>423320</v>
      </c>
      <c r="AB9994" s="8" t="s">
        <v>23245</v>
      </c>
    </row>
    <row r="9995" spans="24:28" x14ac:dyDescent="0.25">
      <c r="X9995">
        <v>9994</v>
      </c>
      <c r="Y9995" s="8" t="s">
        <v>23246</v>
      </c>
      <c r="Z9995">
        <v>325110</v>
      </c>
      <c r="AB9995" s="8" t="s">
        <v>23247</v>
      </c>
    </row>
    <row r="9996" spans="24:28" x14ac:dyDescent="0.25">
      <c r="X9996">
        <v>9995</v>
      </c>
      <c r="Y9996" s="8" t="s">
        <v>23248</v>
      </c>
      <c r="Z9996">
        <v>811114</v>
      </c>
      <c r="AB9996" s="8" t="s">
        <v>23249</v>
      </c>
    </row>
    <row r="9997" spans="24:28" x14ac:dyDescent="0.25">
      <c r="X9997">
        <v>9996</v>
      </c>
      <c r="Y9997" s="8" t="s">
        <v>23250</v>
      </c>
      <c r="Z9997">
        <v>523110</v>
      </c>
      <c r="AA9997">
        <v>523930</v>
      </c>
      <c r="AB9997" s="8" t="s">
        <v>23251</v>
      </c>
    </row>
    <row r="9998" spans="24:28" x14ac:dyDescent="0.25">
      <c r="X9998">
        <v>9997</v>
      </c>
      <c r="Y9998" s="8" t="s">
        <v>23252</v>
      </c>
      <c r="Z9998">
        <v>561499</v>
      </c>
      <c r="AB9998" s="8" t="s">
        <v>23253</v>
      </c>
    </row>
    <row r="9999" spans="24:28" x14ac:dyDescent="0.25">
      <c r="X9999">
        <v>9998</v>
      </c>
      <c r="Y9999" s="8" t="s">
        <v>23254</v>
      </c>
      <c r="Z9999">
        <v>311830</v>
      </c>
      <c r="AA9999">
        <v>722513</v>
      </c>
      <c r="AB9999" s="8" t="s">
        <v>23255</v>
      </c>
    </row>
    <row r="10000" spans="24:28" x14ac:dyDescent="0.25">
      <c r="X10000">
        <v>9999</v>
      </c>
      <c r="Y10000" s="8" t="s">
        <v>23256</v>
      </c>
      <c r="Z10000">
        <v>541614</v>
      </c>
      <c r="AB10000" s="8" t="s">
        <v>23257</v>
      </c>
    </row>
    <row r="10001" spans="24:28" x14ac:dyDescent="0.25">
      <c r="X10001">
        <v>10000</v>
      </c>
      <c r="Y10001" s="8" t="s">
        <v>23258</v>
      </c>
      <c r="Z10001">
        <v>321114</v>
      </c>
      <c r="AA10001">
        <v>325194</v>
      </c>
      <c r="AB10001" s="8" t="s">
        <v>23259</v>
      </c>
    </row>
    <row r="10002" spans="24:28" x14ac:dyDescent="0.25">
      <c r="X10002">
        <v>10001</v>
      </c>
      <c r="Y10002" s="8" t="s">
        <v>23260</v>
      </c>
      <c r="Z10002">
        <v>325991</v>
      </c>
      <c r="AB10002" s="8" t="s">
        <v>23261</v>
      </c>
    </row>
    <row r="10003" spans="24:28" x14ac:dyDescent="0.25">
      <c r="X10003">
        <v>10002</v>
      </c>
      <c r="Y10003" s="8" t="s">
        <v>23262</v>
      </c>
      <c r="Z10003">
        <v>333242</v>
      </c>
      <c r="AB10003" s="8" t="s">
        <v>23263</v>
      </c>
    </row>
    <row r="10004" spans="24:28" x14ac:dyDescent="0.25">
      <c r="X10004">
        <v>10003</v>
      </c>
      <c r="Y10004" s="8" t="s">
        <v>23264</v>
      </c>
      <c r="Z10004">
        <v>325193</v>
      </c>
      <c r="AB10004" s="8" t="s">
        <v>23265</v>
      </c>
    </row>
    <row r="10005" spans="24:28" x14ac:dyDescent="0.25">
      <c r="X10005">
        <v>10004</v>
      </c>
      <c r="Y10005" s="8" t="s">
        <v>23266</v>
      </c>
      <c r="Z10005">
        <v>923130</v>
      </c>
      <c r="AB10005" s="8" t="s">
        <v>23267</v>
      </c>
    </row>
    <row r="10006" spans="24:28" x14ac:dyDescent="0.25">
      <c r="X10006">
        <v>10005</v>
      </c>
      <c r="Y10006" s="8" t="s">
        <v>23268</v>
      </c>
      <c r="Z10006">
        <v>621910</v>
      </c>
      <c r="AB10006" s="8" t="s">
        <v>23269</v>
      </c>
    </row>
    <row r="10007" spans="24:28" x14ac:dyDescent="0.25">
      <c r="X10007">
        <v>10006</v>
      </c>
      <c r="Y10007" s="8" t="s">
        <v>23270</v>
      </c>
      <c r="Z10007">
        <v>424480</v>
      </c>
      <c r="AB10007" s="8" t="s">
        <v>23271</v>
      </c>
    </row>
    <row r="10008" spans="24:28" x14ac:dyDescent="0.25">
      <c r="X10008">
        <v>10007</v>
      </c>
      <c r="Y10008" s="8" t="s">
        <v>23272</v>
      </c>
      <c r="Z10008">
        <v>531130</v>
      </c>
      <c r="AB10008" s="8" t="s">
        <v>23273</v>
      </c>
    </row>
    <row r="10009" spans="24:28" x14ac:dyDescent="0.25">
      <c r="X10009">
        <v>10008</v>
      </c>
      <c r="Y10009" s="8" t="s">
        <v>23274</v>
      </c>
      <c r="Z10009">
        <v>311821</v>
      </c>
      <c r="AB10009" s="8" t="s">
        <v>23275</v>
      </c>
    </row>
    <row r="10010" spans="24:28" x14ac:dyDescent="0.25">
      <c r="X10010">
        <v>10009</v>
      </c>
      <c r="Y10010" s="8" t="s">
        <v>13471</v>
      </c>
      <c r="Z10010">
        <v>236116</v>
      </c>
      <c r="AB10010" s="8" t="s">
        <v>23276</v>
      </c>
    </row>
    <row r="10011" spans="24:28" x14ac:dyDescent="0.25">
      <c r="X10011">
        <v>10010</v>
      </c>
      <c r="Y10011" s="8" t="s">
        <v>23277</v>
      </c>
      <c r="Z10011">
        <v>488999</v>
      </c>
      <c r="AA10011">
        <v>486210</v>
      </c>
      <c r="AB10011" s="8" t="s">
        <v>23278</v>
      </c>
    </row>
    <row r="10012" spans="24:28" x14ac:dyDescent="0.25">
      <c r="X10012">
        <v>10011</v>
      </c>
      <c r="Y10012" s="8" t="s">
        <v>23279</v>
      </c>
      <c r="Z10012">
        <v>811112</v>
      </c>
      <c r="AA10012">
        <v>423120</v>
      </c>
      <c r="AB10012" s="8" t="s">
        <v>23280</v>
      </c>
    </row>
    <row r="10013" spans="24:28" x14ac:dyDescent="0.25">
      <c r="X10013">
        <v>10012</v>
      </c>
      <c r="Y10013" s="8" t="s">
        <v>23281</v>
      </c>
      <c r="Z10013">
        <v>561320</v>
      </c>
      <c r="AB10013" s="8" t="s">
        <v>23282</v>
      </c>
    </row>
    <row r="10014" spans="24:28" x14ac:dyDescent="0.25">
      <c r="X10014">
        <v>10013</v>
      </c>
      <c r="Y10014" s="8" t="s">
        <v>23283</v>
      </c>
      <c r="Z10014">
        <v>327211</v>
      </c>
      <c r="AB10014" s="8" t="s">
        <v>23284</v>
      </c>
    </row>
    <row r="10015" spans="24:28" x14ac:dyDescent="0.25">
      <c r="X10015">
        <v>10014</v>
      </c>
      <c r="Y10015" s="8" t="s">
        <v>23285</v>
      </c>
      <c r="Z10015">
        <v>561330</v>
      </c>
      <c r="AB10015" s="8" t="s">
        <v>23286</v>
      </c>
    </row>
    <row r="10016" spans="24:28" x14ac:dyDescent="0.25">
      <c r="X10016">
        <v>10015</v>
      </c>
      <c r="Y10016" s="8" t="s">
        <v>23287</v>
      </c>
      <c r="Z10016">
        <v>325520</v>
      </c>
      <c r="AB10016" s="8" t="s">
        <v>23288</v>
      </c>
    </row>
    <row r="10017" spans="24:28" x14ac:dyDescent="0.25">
      <c r="X10017">
        <v>10016</v>
      </c>
      <c r="Y10017" s="8" t="s">
        <v>23289</v>
      </c>
      <c r="Z10017">
        <v>339995</v>
      </c>
      <c r="AB10017" s="8" t="s">
        <v>23290</v>
      </c>
    </row>
    <row r="10018" spans="24:28" x14ac:dyDescent="0.25">
      <c r="X10018">
        <v>10017</v>
      </c>
      <c r="Y10018" s="8" t="s">
        <v>23291</v>
      </c>
      <c r="Z10018">
        <v>212112</v>
      </c>
      <c r="AB10018" s="8" t="s">
        <v>23292</v>
      </c>
    </row>
    <row r="10019" spans="24:28" x14ac:dyDescent="0.25">
      <c r="X10019">
        <v>10018</v>
      </c>
      <c r="Y10019" s="8" t="s">
        <v>23293</v>
      </c>
      <c r="Z10019">
        <v>424910</v>
      </c>
      <c r="AA10019">
        <v>325180</v>
      </c>
      <c r="AB10019" s="8" t="s">
        <v>23294</v>
      </c>
    </row>
    <row r="10020" spans="24:28" x14ac:dyDescent="0.25">
      <c r="X10020">
        <v>10019</v>
      </c>
      <c r="Y10020" s="8" t="s">
        <v>23295</v>
      </c>
      <c r="Z10020">
        <v>812990</v>
      </c>
      <c r="AB10020" s="8" t="s">
        <v>23296</v>
      </c>
    </row>
    <row r="10021" spans="24:28" x14ac:dyDescent="0.25">
      <c r="X10021">
        <v>10020</v>
      </c>
      <c r="Y10021" s="8" t="s">
        <v>23297</v>
      </c>
      <c r="Z10021">
        <v>541820</v>
      </c>
      <c r="AB10021" s="8" t="s">
        <v>23298</v>
      </c>
    </row>
    <row r="10022" spans="24:28" x14ac:dyDescent="0.25">
      <c r="X10022">
        <v>10021</v>
      </c>
      <c r="Y10022" s="8" t="s">
        <v>23299</v>
      </c>
      <c r="Z10022">
        <v>322291</v>
      </c>
      <c r="AB10022" s="8" t="s">
        <v>23300</v>
      </c>
    </row>
    <row r="10023" spans="24:28" x14ac:dyDescent="0.25">
      <c r="X10023">
        <v>10022</v>
      </c>
      <c r="Y10023" s="8" t="s">
        <v>23301</v>
      </c>
      <c r="Z10023">
        <v>313110</v>
      </c>
      <c r="AB10023" s="8" t="s">
        <v>23302</v>
      </c>
    </row>
    <row r="10024" spans="24:28" x14ac:dyDescent="0.25">
      <c r="X10024">
        <v>10023</v>
      </c>
      <c r="Y10024" s="8" t="s">
        <v>23303</v>
      </c>
      <c r="Z10024">
        <v>111339</v>
      </c>
      <c r="AA10024">
        <v>111320</v>
      </c>
      <c r="AB10024" s="8" t="s">
        <v>23304</v>
      </c>
    </row>
    <row r="10025" spans="24:28" x14ac:dyDescent="0.25">
      <c r="X10025">
        <v>10024</v>
      </c>
      <c r="Y10025" s="8" t="s">
        <v>23305</v>
      </c>
      <c r="Z10025">
        <v>423730</v>
      </c>
      <c r="AA10025">
        <v>238220</v>
      </c>
      <c r="AB10025" s="8" t="s">
        <v>23306</v>
      </c>
    </row>
    <row r="10026" spans="24:28" x14ac:dyDescent="0.25">
      <c r="X10026">
        <v>10025</v>
      </c>
      <c r="Y10026" s="8" t="s">
        <v>23307</v>
      </c>
      <c r="Z10026">
        <v>525920</v>
      </c>
      <c r="AB10026" s="8" t="s">
        <v>23308</v>
      </c>
    </row>
    <row r="10027" spans="24:28" x14ac:dyDescent="0.25">
      <c r="X10027">
        <v>10026</v>
      </c>
      <c r="Y10027" s="8" t="s">
        <v>23309</v>
      </c>
      <c r="Z10027">
        <v>337211</v>
      </c>
      <c r="AA10027">
        <v>337214</v>
      </c>
      <c r="AB10027" s="8" t="s">
        <v>23310</v>
      </c>
    </row>
    <row r="10028" spans="24:28" x14ac:dyDescent="0.25">
      <c r="X10028">
        <v>10027</v>
      </c>
      <c r="Y10028" s="8" t="s">
        <v>23311</v>
      </c>
      <c r="Z10028">
        <v>333318</v>
      </c>
      <c r="AA10028">
        <v>335220</v>
      </c>
      <c r="AB10028" s="8" t="s">
        <v>23312</v>
      </c>
    </row>
    <row r="10029" spans="24:28" x14ac:dyDescent="0.25">
      <c r="X10029">
        <v>10028</v>
      </c>
      <c r="Y10029" s="8" t="s">
        <v>23313</v>
      </c>
      <c r="Z10029">
        <v>332510</v>
      </c>
      <c r="AA10029">
        <v>332119</v>
      </c>
      <c r="AB10029" s="8" t="s">
        <v>23314</v>
      </c>
    </row>
    <row r="10030" spans="24:28" x14ac:dyDescent="0.25">
      <c r="X10030">
        <v>10029</v>
      </c>
      <c r="Y10030" s="8" t="s">
        <v>23315</v>
      </c>
      <c r="Z10030">
        <v>445292</v>
      </c>
      <c r="AB10030" s="8" t="s">
        <v>23316</v>
      </c>
    </row>
    <row r="10031" spans="24:28" x14ac:dyDescent="0.25">
      <c r="X10031">
        <v>10030</v>
      </c>
      <c r="Y10031" s="8" t="s">
        <v>23317</v>
      </c>
      <c r="Z10031">
        <v>561510</v>
      </c>
      <c r="AB10031" s="8" t="s">
        <v>23318</v>
      </c>
    </row>
    <row r="10032" spans="24:28" x14ac:dyDescent="0.25">
      <c r="X10032">
        <v>10031</v>
      </c>
      <c r="Y10032" s="8" t="s">
        <v>23319</v>
      </c>
      <c r="Z10032">
        <v>512250</v>
      </c>
      <c r="AA10032">
        <v>711130</v>
      </c>
      <c r="AB10032" s="8" t="s">
        <v>23320</v>
      </c>
    </row>
    <row r="10033" spans="24:28" x14ac:dyDescent="0.25">
      <c r="X10033">
        <v>10032</v>
      </c>
      <c r="Y10033" s="8" t="s">
        <v>23321</v>
      </c>
      <c r="Z10033">
        <v>562998</v>
      </c>
      <c r="AA10033">
        <v>221320</v>
      </c>
      <c r="AB10033" s="8" t="s">
        <v>23322</v>
      </c>
    </row>
    <row r="10034" spans="24:28" x14ac:dyDescent="0.25">
      <c r="X10034">
        <v>10033</v>
      </c>
      <c r="Y10034" s="8" t="s">
        <v>23323</v>
      </c>
      <c r="Z10034">
        <v>339116</v>
      </c>
      <c r="AB10034" s="8" t="s">
        <v>23324</v>
      </c>
    </row>
    <row r="10035" spans="24:28" x14ac:dyDescent="0.25">
      <c r="X10035">
        <v>10034</v>
      </c>
      <c r="Y10035" s="8" t="s">
        <v>23325</v>
      </c>
      <c r="Z10035">
        <v>523150</v>
      </c>
      <c r="AA10035">
        <v>523940</v>
      </c>
      <c r="AB10035" s="8" t="s">
        <v>23326</v>
      </c>
    </row>
    <row r="10036" spans="24:28" x14ac:dyDescent="0.25">
      <c r="X10036">
        <v>10035</v>
      </c>
      <c r="Y10036" s="8" t="s">
        <v>23327</v>
      </c>
      <c r="Z10036">
        <v>451140</v>
      </c>
      <c r="AB10036" s="8" t="s">
        <v>23328</v>
      </c>
    </row>
    <row r="10037" spans="24:28" x14ac:dyDescent="0.25">
      <c r="X10037">
        <v>10036</v>
      </c>
      <c r="Y10037" s="8" t="s">
        <v>23329</v>
      </c>
      <c r="Z10037">
        <v>487990</v>
      </c>
      <c r="AA10037">
        <v>459110</v>
      </c>
      <c r="AB10037" s="8" t="s">
        <v>23330</v>
      </c>
    </row>
    <row r="10038" spans="24:28" x14ac:dyDescent="0.25">
      <c r="X10038">
        <v>10037</v>
      </c>
      <c r="Y10038" s="8" t="s">
        <v>23331</v>
      </c>
      <c r="Z10038">
        <v>531110</v>
      </c>
      <c r="AA10038">
        <v>517111</v>
      </c>
      <c r="AB10038" s="8" t="s">
        <v>23332</v>
      </c>
    </row>
    <row r="10039" spans="24:28" x14ac:dyDescent="0.25">
      <c r="X10039">
        <v>10038</v>
      </c>
      <c r="Y10039" s="8" t="s">
        <v>23333</v>
      </c>
      <c r="Z10039">
        <v>334419</v>
      </c>
      <c r="AA10039">
        <v>335999</v>
      </c>
      <c r="AB10039" s="8" t="s">
        <v>23334</v>
      </c>
    </row>
    <row r="10040" spans="24:28" x14ac:dyDescent="0.25">
      <c r="X10040">
        <v>10039</v>
      </c>
      <c r="Y10040" s="8" t="s">
        <v>23335</v>
      </c>
      <c r="Z10040">
        <v>322211</v>
      </c>
      <c r="AA10040">
        <v>322130</v>
      </c>
      <c r="AB10040" s="8" t="s">
        <v>23336</v>
      </c>
    </row>
    <row r="10041" spans="24:28" x14ac:dyDescent="0.25">
      <c r="X10041">
        <v>10040</v>
      </c>
      <c r="Y10041" s="8" t="s">
        <v>23337</v>
      </c>
      <c r="Z10041">
        <v>311930</v>
      </c>
      <c r="AA10041">
        <v>311411</v>
      </c>
      <c r="AB10041" s="8" t="s">
        <v>23338</v>
      </c>
    </row>
    <row r="10042" spans="24:28" x14ac:dyDescent="0.25">
      <c r="X10042">
        <v>10041</v>
      </c>
      <c r="Y10042" s="8" t="s">
        <v>23339</v>
      </c>
      <c r="Z10042">
        <v>524130</v>
      </c>
      <c r="AA10042">
        <v>525110</v>
      </c>
      <c r="AB10042" s="8" t="s">
        <v>23340</v>
      </c>
    </row>
    <row r="10043" spans="24:28" x14ac:dyDescent="0.25">
      <c r="X10043">
        <v>10042</v>
      </c>
      <c r="Y10043" s="8" t="s">
        <v>23341</v>
      </c>
      <c r="Z10043">
        <v>611710</v>
      </c>
      <c r="AA10043">
        <v>541820</v>
      </c>
      <c r="AB10043" s="8" t="s">
        <v>23342</v>
      </c>
    </row>
    <row r="10044" spans="24:28" x14ac:dyDescent="0.25">
      <c r="X10044">
        <v>10043</v>
      </c>
      <c r="Y10044" s="8" t="s">
        <v>23343</v>
      </c>
      <c r="Z10044">
        <v>322211</v>
      </c>
      <c r="AB10044" s="8" t="s">
        <v>23344</v>
      </c>
    </row>
    <row r="10045" spans="24:28" x14ac:dyDescent="0.25">
      <c r="X10045">
        <v>10044</v>
      </c>
      <c r="Y10045" s="8" t="s">
        <v>23345</v>
      </c>
      <c r="Z10045">
        <v>925120</v>
      </c>
      <c r="AB10045" s="8" t="s">
        <v>23346</v>
      </c>
    </row>
    <row r="10046" spans="24:28" x14ac:dyDescent="0.25">
      <c r="X10046">
        <v>10045</v>
      </c>
      <c r="Y10046" s="8" t="s">
        <v>23347</v>
      </c>
      <c r="Z10046">
        <v>324122</v>
      </c>
      <c r="AA10046">
        <v>325311</v>
      </c>
      <c r="AB10046" s="8" t="s">
        <v>23348</v>
      </c>
    </row>
    <row r="10047" spans="24:28" x14ac:dyDescent="0.25">
      <c r="X10047">
        <v>10046</v>
      </c>
      <c r="Y10047" s="8" t="s">
        <v>23349</v>
      </c>
      <c r="Z10047">
        <v>333994</v>
      </c>
      <c r="AA10047">
        <v>333415</v>
      </c>
      <c r="AB10047" s="8" t="s">
        <v>23350</v>
      </c>
    </row>
    <row r="10048" spans="24:28" x14ac:dyDescent="0.25">
      <c r="X10048">
        <v>10047</v>
      </c>
      <c r="Y10048" s="8" t="s">
        <v>23351</v>
      </c>
      <c r="Z10048">
        <v>811412</v>
      </c>
      <c r="AB10048" s="8" t="s">
        <v>23352</v>
      </c>
    </row>
    <row r="10049" spans="24:28" x14ac:dyDescent="0.25">
      <c r="X10049">
        <v>10048</v>
      </c>
      <c r="Y10049" s="8" t="s">
        <v>23353</v>
      </c>
      <c r="Z10049">
        <v>721199</v>
      </c>
      <c r="AB10049" s="8" t="s">
        <v>23354</v>
      </c>
    </row>
    <row r="10050" spans="24:28" x14ac:dyDescent="0.25">
      <c r="X10050">
        <v>10049</v>
      </c>
      <c r="Y10050" s="8" t="s">
        <v>23355</v>
      </c>
      <c r="Z10050">
        <v>311514</v>
      </c>
      <c r="AA10050">
        <v>424430</v>
      </c>
      <c r="AB10050" s="8" t="s">
        <v>23356</v>
      </c>
    </row>
    <row r="10051" spans="24:28" x14ac:dyDescent="0.25">
      <c r="X10051">
        <v>10050</v>
      </c>
      <c r="Y10051" s="8" t="s">
        <v>23357</v>
      </c>
      <c r="Z10051">
        <v>812112</v>
      </c>
      <c r="AA10051">
        <v>327120</v>
      </c>
      <c r="AB10051" s="8" t="s">
        <v>23358</v>
      </c>
    </row>
    <row r="10052" spans="24:28" x14ac:dyDescent="0.25">
      <c r="X10052">
        <v>10051</v>
      </c>
      <c r="Y10052" s="8" t="s">
        <v>23359</v>
      </c>
      <c r="Z10052">
        <v>541511</v>
      </c>
      <c r="AA10052">
        <v>541512</v>
      </c>
      <c r="AB10052" s="8" t="s">
        <v>23360</v>
      </c>
    </row>
    <row r="10053" spans="24:28" x14ac:dyDescent="0.25">
      <c r="X10053">
        <v>10052</v>
      </c>
      <c r="Y10053" s="8" t="s">
        <v>23361</v>
      </c>
      <c r="Z10053">
        <v>541340</v>
      </c>
      <c r="AB10053" s="8" t="s">
        <v>23362</v>
      </c>
    </row>
    <row r="10054" spans="24:28" x14ac:dyDescent="0.25">
      <c r="X10054">
        <v>10053</v>
      </c>
      <c r="Y10054" s="8" t="s">
        <v>23363</v>
      </c>
      <c r="Z10054">
        <v>424710</v>
      </c>
      <c r="AA10054">
        <v>424720</v>
      </c>
      <c r="AB10054" s="8" t="s">
        <v>23364</v>
      </c>
    </row>
    <row r="10055" spans="24:28" x14ac:dyDescent="0.25">
      <c r="X10055">
        <v>10054</v>
      </c>
      <c r="Y10055" s="8" t="s">
        <v>23365</v>
      </c>
      <c r="Z10055">
        <v>423510</v>
      </c>
      <c r="AB10055" s="8" t="s">
        <v>23366</v>
      </c>
    </row>
    <row r="10056" spans="24:28" x14ac:dyDescent="0.25">
      <c r="X10056">
        <v>10055</v>
      </c>
      <c r="Y10056" s="8" t="s">
        <v>23367</v>
      </c>
      <c r="Z10056">
        <v>238340</v>
      </c>
      <c r="AA10056">
        <v>238330</v>
      </c>
      <c r="AB10056" s="8" t="s">
        <v>23368</v>
      </c>
    </row>
    <row r="10057" spans="24:28" x14ac:dyDescent="0.25">
      <c r="X10057">
        <v>10056</v>
      </c>
      <c r="Y10057" s="8" t="s">
        <v>23369</v>
      </c>
      <c r="Z10057">
        <v>311812</v>
      </c>
      <c r="AB10057" s="8" t="s">
        <v>23370</v>
      </c>
    </row>
    <row r="10058" spans="24:28" x14ac:dyDescent="0.25">
      <c r="X10058">
        <v>10057</v>
      </c>
      <c r="Y10058" s="8" t="s">
        <v>23371</v>
      </c>
      <c r="Z10058">
        <v>621610</v>
      </c>
      <c r="AA10058">
        <v>623311</v>
      </c>
      <c r="AB10058" s="8" t="s">
        <v>23372</v>
      </c>
    </row>
    <row r="10059" spans="24:28" x14ac:dyDescent="0.25">
      <c r="X10059">
        <v>10058</v>
      </c>
      <c r="Y10059" s="8" t="s">
        <v>23373</v>
      </c>
      <c r="Z10059">
        <v>921110</v>
      </c>
      <c r="AB10059" s="8" t="s">
        <v>23374</v>
      </c>
    </row>
    <row r="10060" spans="24:28" x14ac:dyDescent="0.25">
      <c r="X10060">
        <v>10059</v>
      </c>
      <c r="Y10060" s="8" t="s">
        <v>23375</v>
      </c>
      <c r="Z10060">
        <v>238220</v>
      </c>
      <c r="AA10060">
        <v>424720</v>
      </c>
      <c r="AB10060" s="8" t="s">
        <v>23376</v>
      </c>
    </row>
    <row r="10061" spans="24:28" x14ac:dyDescent="0.25">
      <c r="X10061">
        <v>10060</v>
      </c>
      <c r="Y10061" s="8" t="s">
        <v>23377</v>
      </c>
      <c r="Z10061">
        <v>448140</v>
      </c>
      <c r="AB10061" s="8" t="s">
        <v>23378</v>
      </c>
    </row>
    <row r="10062" spans="24:28" x14ac:dyDescent="0.25">
      <c r="X10062">
        <v>10061</v>
      </c>
      <c r="Y10062" s="8" t="s">
        <v>23379</v>
      </c>
      <c r="Z10062">
        <v>221320</v>
      </c>
      <c r="AB10062" s="8" t="s">
        <v>23380</v>
      </c>
    </row>
    <row r="10063" spans="24:28" x14ac:dyDescent="0.25">
      <c r="X10063">
        <v>10062</v>
      </c>
      <c r="Y10063" s="8" t="s">
        <v>23381</v>
      </c>
      <c r="Z10063">
        <v>541614</v>
      </c>
      <c r="AB10063" s="8" t="s">
        <v>23382</v>
      </c>
    </row>
    <row r="10064" spans="24:28" x14ac:dyDescent="0.25">
      <c r="X10064">
        <v>10063</v>
      </c>
      <c r="Y10064" s="8" t="s">
        <v>23383</v>
      </c>
      <c r="Z10064">
        <v>451140</v>
      </c>
      <c r="AA10064">
        <v>811490</v>
      </c>
      <c r="AB10064" s="8" t="s">
        <v>23384</v>
      </c>
    </row>
    <row r="10065" spans="24:28" x14ac:dyDescent="0.25">
      <c r="X10065">
        <v>10064</v>
      </c>
      <c r="Y10065" s="8" t="s">
        <v>23385</v>
      </c>
      <c r="Z10065">
        <v>541720</v>
      </c>
      <c r="AB10065" s="8" t="s">
        <v>23386</v>
      </c>
    </row>
    <row r="10066" spans="24:28" x14ac:dyDescent="0.25">
      <c r="X10066">
        <v>10065</v>
      </c>
      <c r="Y10066" s="8" t="s">
        <v>23387</v>
      </c>
      <c r="Z10066">
        <v>325413</v>
      </c>
      <c r="AB10066" s="8" t="s">
        <v>23388</v>
      </c>
    </row>
    <row r="10067" spans="24:28" x14ac:dyDescent="0.25">
      <c r="X10067">
        <v>10066</v>
      </c>
      <c r="Y10067" s="8" t="s">
        <v>23389</v>
      </c>
      <c r="Z10067">
        <v>311813</v>
      </c>
      <c r="AA10067">
        <v>311812</v>
      </c>
      <c r="AB10067" s="8" t="s">
        <v>23390</v>
      </c>
    </row>
    <row r="10068" spans="24:28" x14ac:dyDescent="0.25">
      <c r="X10068">
        <v>10067</v>
      </c>
      <c r="Y10068" s="8" t="s">
        <v>23391</v>
      </c>
      <c r="Z10068">
        <v>511140</v>
      </c>
      <c r="AB10068" s="8" t="s">
        <v>23392</v>
      </c>
    </row>
    <row r="10069" spans="24:28" x14ac:dyDescent="0.25">
      <c r="X10069">
        <v>10068</v>
      </c>
      <c r="Y10069" s="8" t="s">
        <v>23393</v>
      </c>
      <c r="Z10069">
        <v>316998</v>
      </c>
      <c r="AA10069">
        <v>454110</v>
      </c>
      <c r="AB10069" s="8" t="s">
        <v>23394</v>
      </c>
    </row>
    <row r="10070" spans="24:28" x14ac:dyDescent="0.25">
      <c r="X10070">
        <v>10069</v>
      </c>
      <c r="Y10070" s="8" t="s">
        <v>23395</v>
      </c>
      <c r="Z10070">
        <v>311942</v>
      </c>
      <c r="AA10070">
        <v>311941</v>
      </c>
      <c r="AB10070" s="8" t="s">
        <v>23396</v>
      </c>
    </row>
    <row r="10071" spans="24:28" x14ac:dyDescent="0.25">
      <c r="X10071">
        <v>10070</v>
      </c>
      <c r="Y10071" s="8" t="s">
        <v>23397</v>
      </c>
      <c r="Z10071">
        <v>611430</v>
      </c>
      <c r="AA10071">
        <v>561311</v>
      </c>
      <c r="AB10071" s="8" t="s">
        <v>23398</v>
      </c>
    </row>
    <row r="10072" spans="24:28" x14ac:dyDescent="0.25">
      <c r="X10072">
        <v>10071</v>
      </c>
      <c r="Y10072" s="8" t="s">
        <v>23399</v>
      </c>
      <c r="Z10072">
        <v>238320</v>
      </c>
      <c r="AB10072" s="8" t="s">
        <v>23400</v>
      </c>
    </row>
    <row r="10073" spans="24:28" x14ac:dyDescent="0.25">
      <c r="X10073">
        <v>10072</v>
      </c>
      <c r="Y10073" s="8" t="s">
        <v>23401</v>
      </c>
      <c r="Z10073">
        <v>321992</v>
      </c>
      <c r="AB10073" s="8" t="s">
        <v>23402</v>
      </c>
    </row>
    <row r="10074" spans="24:28" x14ac:dyDescent="0.25">
      <c r="X10074">
        <v>10073</v>
      </c>
      <c r="Y10074" s="8" t="s">
        <v>23403</v>
      </c>
      <c r="Z10074">
        <v>335313</v>
      </c>
      <c r="AA10074">
        <v>334419</v>
      </c>
      <c r="AB10074" s="8" t="s">
        <v>23404</v>
      </c>
    </row>
    <row r="10075" spans="24:28" x14ac:dyDescent="0.25">
      <c r="X10075">
        <v>10074</v>
      </c>
      <c r="Y10075" s="8" t="s">
        <v>23405</v>
      </c>
      <c r="Z10075">
        <v>332410</v>
      </c>
      <c r="AB10075" s="8" t="s">
        <v>23406</v>
      </c>
    </row>
    <row r="10076" spans="24:28" x14ac:dyDescent="0.25">
      <c r="X10076">
        <v>10075</v>
      </c>
      <c r="Y10076" s="8" t="s">
        <v>23407</v>
      </c>
      <c r="Z10076">
        <v>424990</v>
      </c>
      <c r="AB10076" s="8" t="s">
        <v>23408</v>
      </c>
    </row>
    <row r="10077" spans="24:28" x14ac:dyDescent="0.25">
      <c r="X10077">
        <v>10076</v>
      </c>
      <c r="Y10077" s="8" t="s">
        <v>23409</v>
      </c>
      <c r="Z10077">
        <v>561599</v>
      </c>
      <c r="AB10077" s="8" t="s">
        <v>23410</v>
      </c>
    </row>
    <row r="10078" spans="24:28" x14ac:dyDescent="0.25">
      <c r="X10078">
        <v>10077</v>
      </c>
      <c r="Y10078" s="8" t="s">
        <v>23411</v>
      </c>
      <c r="Z10078">
        <v>561510</v>
      </c>
      <c r="AB10078" s="8" t="s">
        <v>23412</v>
      </c>
    </row>
    <row r="10079" spans="24:28" x14ac:dyDescent="0.25">
      <c r="X10079">
        <v>10078</v>
      </c>
      <c r="Y10079" s="8" t="s">
        <v>23413</v>
      </c>
      <c r="Z10079">
        <v>621391</v>
      </c>
      <c r="AB10079" s="8" t="s">
        <v>23414</v>
      </c>
    </row>
    <row r="10080" spans="24:28" x14ac:dyDescent="0.25">
      <c r="X10080">
        <v>10079</v>
      </c>
      <c r="Y10080" s="8" t="s">
        <v>23415</v>
      </c>
      <c r="Z10080">
        <v>532282</v>
      </c>
      <c r="AA10080">
        <v>449210</v>
      </c>
      <c r="AB10080" s="8" t="s">
        <v>23416</v>
      </c>
    </row>
    <row r="10081" spans="24:28" x14ac:dyDescent="0.25">
      <c r="X10081">
        <v>10080</v>
      </c>
      <c r="Y10081" s="8" t="s">
        <v>23417</v>
      </c>
      <c r="Z10081">
        <v>334516</v>
      </c>
      <c r="AA10081">
        <v>334511</v>
      </c>
      <c r="AB10081" s="8" t="s">
        <v>23418</v>
      </c>
    </row>
    <row r="10082" spans="24:28" x14ac:dyDescent="0.25">
      <c r="X10082">
        <v>10081</v>
      </c>
      <c r="Y10082" s="8" t="s">
        <v>23419</v>
      </c>
      <c r="Z10082">
        <v>713910</v>
      </c>
      <c r="AB10082" s="8" t="s">
        <v>23420</v>
      </c>
    </row>
    <row r="10083" spans="24:28" x14ac:dyDescent="0.25">
      <c r="X10083">
        <v>10082</v>
      </c>
      <c r="Y10083" s="8" t="s">
        <v>23421</v>
      </c>
      <c r="Z10083">
        <v>813920</v>
      </c>
      <c r="AA10083">
        <v>511120</v>
      </c>
      <c r="AB10083" s="8" t="s">
        <v>23422</v>
      </c>
    </row>
    <row r="10084" spans="24:28" x14ac:dyDescent="0.25">
      <c r="X10084">
        <v>10083</v>
      </c>
      <c r="Y10084" s="8" t="s">
        <v>23423</v>
      </c>
      <c r="Z10084">
        <v>331512</v>
      </c>
      <c r="AB10084" s="8" t="s">
        <v>23424</v>
      </c>
    </row>
    <row r="10085" spans="24:28" x14ac:dyDescent="0.25">
      <c r="X10085">
        <v>10084</v>
      </c>
      <c r="Y10085" s="8" t="s">
        <v>23425</v>
      </c>
      <c r="Z10085">
        <v>488320</v>
      </c>
      <c r="AB10085" s="8" t="s">
        <v>23426</v>
      </c>
    </row>
    <row r="10086" spans="24:28" x14ac:dyDescent="0.25">
      <c r="X10086">
        <v>10085</v>
      </c>
      <c r="Y10086" s="8" t="s">
        <v>23427</v>
      </c>
      <c r="Z10086">
        <v>713910</v>
      </c>
      <c r="AB10086" s="8" t="s">
        <v>23428</v>
      </c>
    </row>
    <row r="10087" spans="24:28" x14ac:dyDescent="0.25">
      <c r="X10087">
        <v>10086</v>
      </c>
      <c r="Y10087" s="8" t="s">
        <v>23429</v>
      </c>
      <c r="Z10087">
        <v>332912</v>
      </c>
      <c r="AA10087">
        <v>423840</v>
      </c>
      <c r="AB10087" s="8" t="s">
        <v>23430</v>
      </c>
    </row>
    <row r="10088" spans="24:28" x14ac:dyDescent="0.25">
      <c r="X10088">
        <v>10087</v>
      </c>
      <c r="Y10088" s="8" t="s">
        <v>23431</v>
      </c>
      <c r="Z10088">
        <v>811211</v>
      </c>
      <c r="AA10088">
        <v>443142</v>
      </c>
      <c r="AB10088" s="8" t="s">
        <v>23432</v>
      </c>
    </row>
    <row r="10089" spans="24:28" x14ac:dyDescent="0.25">
      <c r="X10089">
        <v>10088</v>
      </c>
      <c r="Y10089" s="8" t="s">
        <v>23433</v>
      </c>
      <c r="Z10089">
        <v>623210</v>
      </c>
      <c r="AB10089" s="8" t="s">
        <v>23434</v>
      </c>
    </row>
    <row r="10090" spans="24:28" x14ac:dyDescent="0.25">
      <c r="X10090">
        <v>10089</v>
      </c>
      <c r="Y10090" s="8" t="s">
        <v>23435</v>
      </c>
      <c r="Z10090">
        <v>624210</v>
      </c>
      <c r="AA10090">
        <v>624410</v>
      </c>
      <c r="AB10090" s="8" t="s">
        <v>23436</v>
      </c>
    </row>
    <row r="10091" spans="24:28" x14ac:dyDescent="0.25">
      <c r="X10091">
        <v>10090</v>
      </c>
      <c r="Y10091" s="8" t="s">
        <v>23437</v>
      </c>
      <c r="Z10091">
        <v>111320</v>
      </c>
      <c r="AA10091">
        <v>311421</v>
      </c>
      <c r="AB10091" s="8" t="s">
        <v>23438</v>
      </c>
    </row>
    <row r="10092" spans="24:28" x14ac:dyDescent="0.25">
      <c r="X10092">
        <v>10091</v>
      </c>
      <c r="Y10092" s="8" t="s">
        <v>23439</v>
      </c>
      <c r="Z10092">
        <v>532120</v>
      </c>
      <c r="AB10092" s="8" t="s">
        <v>23440</v>
      </c>
    </row>
    <row r="10093" spans="24:28" x14ac:dyDescent="0.25">
      <c r="X10093">
        <v>10092</v>
      </c>
      <c r="Y10093" s="8" t="s">
        <v>23441</v>
      </c>
      <c r="Z10093">
        <v>339114</v>
      </c>
      <c r="AB10093" s="8" t="s">
        <v>23442</v>
      </c>
    </row>
    <row r="10094" spans="24:28" x14ac:dyDescent="0.25">
      <c r="X10094">
        <v>10093</v>
      </c>
      <c r="Y10094" s="8" t="s">
        <v>23443</v>
      </c>
      <c r="Z10094">
        <v>325130</v>
      </c>
      <c r="AB10094" s="8" t="s">
        <v>23444</v>
      </c>
    </row>
    <row r="10095" spans="24:28" x14ac:dyDescent="0.25">
      <c r="X10095">
        <v>10094</v>
      </c>
      <c r="Y10095" s="8" t="s">
        <v>23445</v>
      </c>
      <c r="Z10095">
        <v>562920</v>
      </c>
      <c r="AB10095" s="8" t="s">
        <v>23446</v>
      </c>
    </row>
    <row r="10096" spans="24:28" x14ac:dyDescent="0.25">
      <c r="X10096">
        <v>10095</v>
      </c>
      <c r="Y10096" s="8" t="s">
        <v>23447</v>
      </c>
      <c r="Z10096">
        <v>488210</v>
      </c>
      <c r="AA10096">
        <v>523910</v>
      </c>
      <c r="AB10096" s="8" t="s">
        <v>23448</v>
      </c>
    </row>
    <row r="10097" spans="24:28" x14ac:dyDescent="0.25">
      <c r="X10097">
        <v>10096</v>
      </c>
      <c r="Y10097" s="8" t="s">
        <v>23449</v>
      </c>
      <c r="Z10097">
        <v>485320</v>
      </c>
      <c r="AB10097" s="8" t="s">
        <v>23450</v>
      </c>
    </row>
    <row r="10098" spans="24:28" x14ac:dyDescent="0.25">
      <c r="X10098">
        <v>10097</v>
      </c>
      <c r="Y10098" s="8" t="s">
        <v>23451</v>
      </c>
      <c r="Z10098">
        <v>444240</v>
      </c>
      <c r="AA10098">
        <v>561730</v>
      </c>
      <c r="AB10098" s="8" t="s">
        <v>23452</v>
      </c>
    </row>
    <row r="10099" spans="24:28" x14ac:dyDescent="0.25">
      <c r="X10099">
        <v>10098</v>
      </c>
      <c r="Y10099" s="8" t="s">
        <v>23453</v>
      </c>
      <c r="Z10099">
        <v>333515</v>
      </c>
      <c r="AA10099">
        <v>213111</v>
      </c>
      <c r="AB10099" s="8" t="s">
        <v>23454</v>
      </c>
    </row>
    <row r="10100" spans="24:28" x14ac:dyDescent="0.25">
      <c r="X10100">
        <v>10099</v>
      </c>
      <c r="Y10100" s="8" t="s">
        <v>23455</v>
      </c>
      <c r="Z10100">
        <v>621610</v>
      </c>
      <c r="AA10100">
        <v>561110</v>
      </c>
      <c r="AB10100" s="8" t="s">
        <v>23456</v>
      </c>
    </row>
    <row r="10101" spans="24:28" x14ac:dyDescent="0.25">
      <c r="X10101">
        <v>10100</v>
      </c>
      <c r="Y10101" s="8" t="s">
        <v>23457</v>
      </c>
      <c r="Z10101">
        <v>424720</v>
      </c>
      <c r="AA10101">
        <v>488190</v>
      </c>
      <c r="AB10101" s="8" t="s">
        <v>23458</v>
      </c>
    </row>
    <row r="10102" spans="24:28" x14ac:dyDescent="0.25">
      <c r="X10102">
        <v>10101</v>
      </c>
      <c r="Y10102" s="8" t="s">
        <v>23459</v>
      </c>
      <c r="Z10102">
        <v>926130</v>
      </c>
      <c r="AB10102" s="8" t="s">
        <v>23460</v>
      </c>
    </row>
    <row r="10103" spans="24:28" x14ac:dyDescent="0.25">
      <c r="X10103">
        <v>10102</v>
      </c>
      <c r="Y10103" s="8" t="s">
        <v>23461</v>
      </c>
      <c r="Z10103">
        <v>624230</v>
      </c>
      <c r="AB10103" s="8" t="s">
        <v>23462</v>
      </c>
    </row>
    <row r="10104" spans="24:28" x14ac:dyDescent="0.25">
      <c r="X10104">
        <v>10103</v>
      </c>
      <c r="Y10104" s="8" t="s">
        <v>23463</v>
      </c>
      <c r="Z10104">
        <v>313220</v>
      </c>
      <c r="AB10104" s="8" t="s">
        <v>23464</v>
      </c>
    </row>
    <row r="10105" spans="24:28" x14ac:dyDescent="0.25">
      <c r="X10105">
        <v>10104</v>
      </c>
      <c r="Y10105" s="8" t="s">
        <v>23465</v>
      </c>
      <c r="Z10105">
        <v>459130</v>
      </c>
      <c r="AB10105" s="8" t="s">
        <v>23466</v>
      </c>
    </row>
    <row r="10106" spans="24:28" x14ac:dyDescent="0.25">
      <c r="X10106">
        <v>10105</v>
      </c>
      <c r="Y10106" s="8" t="s">
        <v>23467</v>
      </c>
      <c r="Z10106">
        <v>115114</v>
      </c>
      <c r="AA10106">
        <v>311999</v>
      </c>
      <c r="AB10106" s="8" t="s">
        <v>23468</v>
      </c>
    </row>
    <row r="10107" spans="24:28" x14ac:dyDescent="0.25">
      <c r="X10107">
        <v>10106</v>
      </c>
      <c r="Y10107" s="8" t="s">
        <v>23469</v>
      </c>
      <c r="Z10107">
        <v>423210</v>
      </c>
      <c r="AA10107">
        <v>423440</v>
      </c>
      <c r="AB10107" s="8" t="s">
        <v>23470</v>
      </c>
    </row>
    <row r="10108" spans="24:28" x14ac:dyDescent="0.25">
      <c r="X10108">
        <v>10107</v>
      </c>
      <c r="Y10108" s="8" t="s">
        <v>23471</v>
      </c>
      <c r="Z10108">
        <v>711190</v>
      </c>
      <c r="AB10108" s="8" t="s">
        <v>23472</v>
      </c>
    </row>
    <row r="10109" spans="24:28" x14ac:dyDescent="0.25">
      <c r="X10109">
        <v>10108</v>
      </c>
      <c r="Y10109" s="8" t="s">
        <v>23473</v>
      </c>
      <c r="Z10109">
        <v>541211</v>
      </c>
      <c r="AB10109" s="8" t="s">
        <v>23474</v>
      </c>
    </row>
    <row r="10110" spans="24:28" x14ac:dyDescent="0.25">
      <c r="X10110">
        <v>10109</v>
      </c>
      <c r="Y10110" s="8" t="s">
        <v>23475</v>
      </c>
      <c r="Z10110">
        <v>541613</v>
      </c>
      <c r="AB10110" s="8" t="s">
        <v>23476</v>
      </c>
    </row>
    <row r="10111" spans="24:28" x14ac:dyDescent="0.25">
      <c r="X10111">
        <v>10110</v>
      </c>
      <c r="Y10111" s="8" t="s">
        <v>23477</v>
      </c>
      <c r="Z10111">
        <v>519130</v>
      </c>
      <c r="AB10111" s="8" t="s">
        <v>23478</v>
      </c>
    </row>
    <row r="10112" spans="24:28" x14ac:dyDescent="0.25">
      <c r="X10112">
        <v>10111</v>
      </c>
      <c r="Y10112" s="8" t="s">
        <v>23479</v>
      </c>
      <c r="Z10112">
        <v>488119</v>
      </c>
      <c r="AB10112" s="8" t="s">
        <v>23480</v>
      </c>
    </row>
    <row r="10113" spans="24:28" x14ac:dyDescent="0.25">
      <c r="X10113">
        <v>10112</v>
      </c>
      <c r="Y10113" s="8" t="s">
        <v>23481</v>
      </c>
      <c r="Z10113">
        <v>923140</v>
      </c>
      <c r="AB10113" s="8" t="s">
        <v>23482</v>
      </c>
    </row>
    <row r="10114" spans="24:28" x14ac:dyDescent="0.25">
      <c r="X10114">
        <v>10113</v>
      </c>
      <c r="Y10114" s="8" t="s">
        <v>23483</v>
      </c>
      <c r="Z10114">
        <v>212319</v>
      </c>
      <c r="AA10114">
        <v>327320</v>
      </c>
      <c r="AB10114" s="8" t="s">
        <v>23484</v>
      </c>
    </row>
    <row r="10115" spans="24:28" x14ac:dyDescent="0.25">
      <c r="X10115">
        <v>10114</v>
      </c>
      <c r="Y10115" s="8" t="s">
        <v>23485</v>
      </c>
      <c r="Z10115">
        <v>111910</v>
      </c>
      <c r="AA10115">
        <v>111219</v>
      </c>
      <c r="AB10115" s="8" t="s">
        <v>23486</v>
      </c>
    </row>
    <row r="10116" spans="24:28" x14ac:dyDescent="0.25">
      <c r="X10116">
        <v>10115</v>
      </c>
      <c r="Y10116" s="8" t="s">
        <v>23487</v>
      </c>
      <c r="Z10116">
        <v>325612</v>
      </c>
      <c r="AA10116">
        <v>322291</v>
      </c>
      <c r="AB10116" s="8" t="s">
        <v>23488</v>
      </c>
    </row>
    <row r="10117" spans="24:28" x14ac:dyDescent="0.25">
      <c r="X10117">
        <v>10116</v>
      </c>
      <c r="Y10117" s="8" t="s">
        <v>23489</v>
      </c>
      <c r="Z10117">
        <v>813312</v>
      </c>
      <c r="AB10117" s="8" t="s">
        <v>23490</v>
      </c>
    </row>
    <row r="10118" spans="24:28" x14ac:dyDescent="0.25">
      <c r="X10118">
        <v>10117</v>
      </c>
      <c r="Y10118" s="8" t="s">
        <v>23491</v>
      </c>
      <c r="Z10118">
        <v>453220</v>
      </c>
      <c r="AA10118">
        <v>561990</v>
      </c>
      <c r="AB10118" s="8" t="s">
        <v>23492</v>
      </c>
    </row>
    <row r="10119" spans="24:28" x14ac:dyDescent="0.25">
      <c r="X10119">
        <v>10118</v>
      </c>
      <c r="Y10119" s="8" t="s">
        <v>23493</v>
      </c>
      <c r="Z10119">
        <v>327991</v>
      </c>
      <c r="AA10119">
        <v>321219</v>
      </c>
      <c r="AB10119" s="8" t="s">
        <v>23494</v>
      </c>
    </row>
    <row r="10120" spans="24:28" x14ac:dyDescent="0.25">
      <c r="X10120">
        <v>10119</v>
      </c>
      <c r="Y10120" s="8" t="s">
        <v>23495</v>
      </c>
      <c r="Z10120">
        <v>441110</v>
      </c>
      <c r="AB10120" s="8" t="s">
        <v>23496</v>
      </c>
    </row>
    <row r="10121" spans="24:28" x14ac:dyDescent="0.25">
      <c r="X10121">
        <v>10120</v>
      </c>
      <c r="Y10121" s="8" t="s">
        <v>23497</v>
      </c>
      <c r="Z10121">
        <v>311920</v>
      </c>
      <c r="AA10121">
        <v>424490</v>
      </c>
      <c r="AB10121" s="8" t="s">
        <v>23498</v>
      </c>
    </row>
    <row r="10122" spans="24:28" x14ac:dyDescent="0.25">
      <c r="X10122">
        <v>10121</v>
      </c>
      <c r="Y10122" s="8" t="s">
        <v>23499</v>
      </c>
      <c r="Z10122">
        <v>445131</v>
      </c>
      <c r="AA10122">
        <v>457120</v>
      </c>
      <c r="AB10122" s="8" t="s">
        <v>23500</v>
      </c>
    </row>
    <row r="10123" spans="24:28" x14ac:dyDescent="0.25">
      <c r="X10123">
        <v>10122</v>
      </c>
      <c r="Y10123" s="8" t="s">
        <v>23501</v>
      </c>
      <c r="Z10123">
        <v>541870</v>
      </c>
      <c r="AB10123" s="8" t="s">
        <v>23502</v>
      </c>
    </row>
    <row r="10124" spans="24:28" x14ac:dyDescent="0.25">
      <c r="X10124">
        <v>10123</v>
      </c>
      <c r="Y10124" s="8" t="s">
        <v>23503</v>
      </c>
      <c r="Z10124">
        <v>311512</v>
      </c>
      <c r="AB10124" s="8" t="s">
        <v>23504</v>
      </c>
    </row>
    <row r="10125" spans="24:28" x14ac:dyDescent="0.25">
      <c r="X10125">
        <v>10124</v>
      </c>
      <c r="Y10125" s="8" t="s">
        <v>23505</v>
      </c>
      <c r="Z10125">
        <v>311811</v>
      </c>
      <c r="AA10125">
        <v>446110</v>
      </c>
      <c r="AB10125" s="8" t="s">
        <v>23506</v>
      </c>
    </row>
    <row r="10126" spans="24:28" x14ac:dyDescent="0.25">
      <c r="X10126">
        <v>10125</v>
      </c>
      <c r="Y10126" s="8" t="s">
        <v>23507</v>
      </c>
      <c r="Z10126">
        <v>335311</v>
      </c>
      <c r="AA10126">
        <v>335313</v>
      </c>
      <c r="AB10126" s="8" t="s">
        <v>23508</v>
      </c>
    </row>
    <row r="10127" spans="24:28" x14ac:dyDescent="0.25">
      <c r="X10127">
        <v>10126</v>
      </c>
      <c r="Y10127" s="8" t="s">
        <v>23509</v>
      </c>
      <c r="Z10127">
        <v>524126</v>
      </c>
      <c r="AA10127">
        <v>524128</v>
      </c>
      <c r="AB10127" s="8" t="s">
        <v>23510</v>
      </c>
    </row>
    <row r="10128" spans="24:28" x14ac:dyDescent="0.25">
      <c r="X10128">
        <v>10127</v>
      </c>
      <c r="Y10128" s="8" t="s">
        <v>23511</v>
      </c>
      <c r="Z10128">
        <v>624221</v>
      </c>
      <c r="AB10128" s="8" t="s">
        <v>23512</v>
      </c>
    </row>
    <row r="10129" spans="24:28" x14ac:dyDescent="0.25">
      <c r="X10129">
        <v>10128</v>
      </c>
      <c r="Y10129" s="8" t="s">
        <v>23513</v>
      </c>
      <c r="Z10129">
        <v>112320</v>
      </c>
      <c r="AB10129" s="8" t="s">
        <v>23514</v>
      </c>
    </row>
    <row r="10130" spans="24:28" x14ac:dyDescent="0.25">
      <c r="X10130">
        <v>10129</v>
      </c>
      <c r="Y10130" s="8" t="s">
        <v>23515</v>
      </c>
      <c r="Z10130">
        <v>926130</v>
      </c>
      <c r="AB10130" s="8" t="s">
        <v>23516</v>
      </c>
    </row>
    <row r="10131" spans="24:28" x14ac:dyDescent="0.25">
      <c r="X10131">
        <v>10130</v>
      </c>
      <c r="Y10131" s="8" t="s">
        <v>23517</v>
      </c>
      <c r="Z10131">
        <v>485111</v>
      </c>
      <c r="AB10131" s="8" t="s">
        <v>23518</v>
      </c>
    </row>
    <row r="10132" spans="24:28" x14ac:dyDescent="0.25">
      <c r="X10132">
        <v>10131</v>
      </c>
      <c r="Y10132" s="8" t="s">
        <v>23519</v>
      </c>
      <c r="Z10132">
        <v>236210</v>
      </c>
      <c r="AB10132" s="8" t="s">
        <v>23520</v>
      </c>
    </row>
    <row r="10133" spans="24:28" x14ac:dyDescent="0.25">
      <c r="X10133">
        <v>10132</v>
      </c>
      <c r="Y10133" s="8" t="s">
        <v>23521</v>
      </c>
      <c r="Z10133">
        <v>335999</v>
      </c>
      <c r="AA10133">
        <v>334510</v>
      </c>
      <c r="AB10133" s="8" t="s">
        <v>23522</v>
      </c>
    </row>
    <row r="10134" spans="24:28" x14ac:dyDescent="0.25">
      <c r="X10134">
        <v>10133</v>
      </c>
      <c r="Y10134" s="8" t="s">
        <v>23523</v>
      </c>
      <c r="Z10134">
        <v>488310</v>
      </c>
      <c r="AB10134" s="8" t="s">
        <v>23524</v>
      </c>
    </row>
    <row r="10135" spans="24:28" x14ac:dyDescent="0.25">
      <c r="X10135">
        <v>10134</v>
      </c>
      <c r="Y10135" s="8" t="s">
        <v>23525</v>
      </c>
      <c r="Z10135">
        <v>561520</v>
      </c>
      <c r="AB10135" s="8" t="s">
        <v>23526</v>
      </c>
    </row>
    <row r="10136" spans="24:28" x14ac:dyDescent="0.25">
      <c r="X10136">
        <v>10135</v>
      </c>
      <c r="Y10136" s="8" t="s">
        <v>23527</v>
      </c>
      <c r="Z10136">
        <v>621330</v>
      </c>
      <c r="AB10136" s="8" t="s">
        <v>23528</v>
      </c>
    </row>
    <row r="10137" spans="24:28" x14ac:dyDescent="0.25">
      <c r="X10137">
        <v>10136</v>
      </c>
      <c r="Y10137" s="8" t="s">
        <v>23529</v>
      </c>
      <c r="Z10137">
        <v>212220</v>
      </c>
      <c r="AA10137">
        <v>212220</v>
      </c>
      <c r="AB10137" s="8" t="s">
        <v>23530</v>
      </c>
    </row>
    <row r="10138" spans="24:28" x14ac:dyDescent="0.25">
      <c r="X10138">
        <v>10137</v>
      </c>
      <c r="Y10138" s="8" t="s">
        <v>23531</v>
      </c>
      <c r="Z10138">
        <v>212399</v>
      </c>
      <c r="AA10138">
        <v>484121</v>
      </c>
      <c r="AB10138" s="8" t="s">
        <v>23532</v>
      </c>
    </row>
    <row r="10139" spans="24:28" x14ac:dyDescent="0.25">
      <c r="X10139">
        <v>10138</v>
      </c>
      <c r="Y10139" s="8" t="s">
        <v>23533</v>
      </c>
      <c r="Z10139">
        <v>312112</v>
      </c>
      <c r="AA10139">
        <v>311411</v>
      </c>
      <c r="AB10139" s="8" t="s">
        <v>23534</v>
      </c>
    </row>
    <row r="10140" spans="24:28" x14ac:dyDescent="0.25">
      <c r="X10140">
        <v>10139</v>
      </c>
      <c r="Y10140" s="8" t="s">
        <v>23535</v>
      </c>
      <c r="Z10140">
        <v>111211</v>
      </c>
      <c r="AA10140">
        <v>424480</v>
      </c>
      <c r="AB10140" s="8" t="s">
        <v>23536</v>
      </c>
    </row>
    <row r="10141" spans="24:28" x14ac:dyDescent="0.25">
      <c r="X10141">
        <v>10140</v>
      </c>
      <c r="Y10141" s="8" t="s">
        <v>23537</v>
      </c>
      <c r="Z10141">
        <v>221111</v>
      </c>
      <c r="AB10141" s="8" t="s">
        <v>23538</v>
      </c>
    </row>
    <row r="10142" spans="24:28" x14ac:dyDescent="0.25">
      <c r="X10142">
        <v>10141</v>
      </c>
      <c r="Y10142" s="8" t="s">
        <v>23539</v>
      </c>
      <c r="Z10142">
        <v>561320</v>
      </c>
      <c r="AA10142">
        <v>561311</v>
      </c>
      <c r="AB10142" s="8" t="s">
        <v>23540</v>
      </c>
    </row>
    <row r="10143" spans="24:28" x14ac:dyDescent="0.25">
      <c r="X10143">
        <v>10142</v>
      </c>
      <c r="Y10143" s="8" t="s">
        <v>23541</v>
      </c>
      <c r="Z10143">
        <v>926150</v>
      </c>
      <c r="AB10143" s="8" t="s">
        <v>23542</v>
      </c>
    </row>
    <row r="10144" spans="24:28" x14ac:dyDescent="0.25">
      <c r="X10144">
        <v>10143</v>
      </c>
      <c r="Y10144" s="8" t="s">
        <v>23543</v>
      </c>
      <c r="Z10144">
        <v>484121</v>
      </c>
      <c r="AA10144">
        <v>532120</v>
      </c>
      <c r="AB10144" s="8" t="s">
        <v>23544</v>
      </c>
    </row>
    <row r="10145" spans="24:28" x14ac:dyDescent="0.25">
      <c r="X10145">
        <v>10144</v>
      </c>
      <c r="Y10145" s="8" t="s">
        <v>23545</v>
      </c>
      <c r="Z10145">
        <v>327420</v>
      </c>
      <c r="AB10145" s="8" t="s">
        <v>23546</v>
      </c>
    </row>
    <row r="10146" spans="24:28" x14ac:dyDescent="0.25">
      <c r="X10146">
        <v>10145</v>
      </c>
      <c r="Y10146" s="8" t="s">
        <v>23547</v>
      </c>
      <c r="Z10146">
        <v>812930</v>
      </c>
      <c r="AB10146" s="8" t="s">
        <v>23548</v>
      </c>
    </row>
    <row r="10147" spans="24:28" x14ac:dyDescent="0.25">
      <c r="X10147">
        <v>10146</v>
      </c>
      <c r="Y10147" s="8" t="s">
        <v>23549</v>
      </c>
      <c r="Z10147">
        <v>334310</v>
      </c>
      <c r="AA10147">
        <v>334210</v>
      </c>
      <c r="AB10147" s="8" t="s">
        <v>23550</v>
      </c>
    </row>
    <row r="10148" spans="24:28" x14ac:dyDescent="0.25">
      <c r="X10148">
        <v>10147</v>
      </c>
      <c r="Y10148" s="8" t="s">
        <v>23551</v>
      </c>
      <c r="Z10148">
        <v>311313</v>
      </c>
      <c r="AB10148" s="8" t="s">
        <v>23552</v>
      </c>
    </row>
    <row r="10149" spans="24:28" x14ac:dyDescent="0.25">
      <c r="X10149">
        <v>10148</v>
      </c>
      <c r="Y10149" s="8" t="s">
        <v>23553</v>
      </c>
      <c r="Z10149">
        <v>311520</v>
      </c>
      <c r="AB10149" s="8" t="s">
        <v>23554</v>
      </c>
    </row>
    <row r="10150" spans="24:28" x14ac:dyDescent="0.25">
      <c r="X10150">
        <v>10149</v>
      </c>
      <c r="Y10150" s="8" t="s">
        <v>23555</v>
      </c>
      <c r="Z10150">
        <v>333515</v>
      </c>
      <c r="AA10150">
        <v>333243</v>
      </c>
      <c r="AB10150" s="8" t="s">
        <v>23556</v>
      </c>
    </row>
    <row r="10151" spans="24:28" x14ac:dyDescent="0.25">
      <c r="X10151">
        <v>10150</v>
      </c>
      <c r="Y10151" s="8" t="s">
        <v>23557</v>
      </c>
      <c r="Z10151">
        <v>315280</v>
      </c>
      <c r="AA10151">
        <v>315280</v>
      </c>
      <c r="AB10151" s="8" t="s">
        <v>23558</v>
      </c>
    </row>
    <row r="10152" spans="24:28" x14ac:dyDescent="0.25">
      <c r="X10152">
        <v>10151</v>
      </c>
      <c r="Y10152" s="8" t="s">
        <v>23559</v>
      </c>
      <c r="Z10152">
        <v>332618</v>
      </c>
      <c r="AB10152" s="8" t="s">
        <v>23560</v>
      </c>
    </row>
    <row r="10153" spans="24:28" x14ac:dyDescent="0.25">
      <c r="X10153">
        <v>10152</v>
      </c>
      <c r="Y10153" s="8" t="s">
        <v>23561</v>
      </c>
      <c r="Z10153">
        <v>623220</v>
      </c>
      <c r="AB10153" s="8" t="s">
        <v>23562</v>
      </c>
    </row>
    <row r="10154" spans="24:28" x14ac:dyDescent="0.25">
      <c r="X10154">
        <v>10153</v>
      </c>
      <c r="Y10154" s="8" t="s">
        <v>23563</v>
      </c>
      <c r="Z10154">
        <v>722320</v>
      </c>
      <c r="AB10154" s="8" t="s">
        <v>23564</v>
      </c>
    </row>
    <row r="10155" spans="24:28" x14ac:dyDescent="0.25">
      <c r="X10155">
        <v>10154</v>
      </c>
      <c r="Y10155" s="8" t="s">
        <v>23565</v>
      </c>
      <c r="Z10155">
        <v>423740</v>
      </c>
      <c r="AB10155" s="8" t="s">
        <v>23566</v>
      </c>
    </row>
    <row r="10156" spans="24:28" x14ac:dyDescent="0.25">
      <c r="X10156">
        <v>10155</v>
      </c>
      <c r="Y10156" s="8" t="s">
        <v>23567</v>
      </c>
      <c r="Z10156">
        <v>333923</v>
      </c>
      <c r="AB10156" s="8" t="s">
        <v>23568</v>
      </c>
    </row>
    <row r="10157" spans="24:28" x14ac:dyDescent="0.25">
      <c r="X10157">
        <v>10156</v>
      </c>
      <c r="Y10157" s="8" t="s">
        <v>23569</v>
      </c>
      <c r="Z10157">
        <v>522110</v>
      </c>
      <c r="AA10157">
        <v>522220</v>
      </c>
      <c r="AB10157" s="8" t="s">
        <v>23570</v>
      </c>
    </row>
    <row r="10158" spans="24:28" x14ac:dyDescent="0.25">
      <c r="X10158">
        <v>10157</v>
      </c>
      <c r="Y10158" s="8" t="s">
        <v>23571</v>
      </c>
      <c r="Z10158">
        <v>445299</v>
      </c>
      <c r="AA10158">
        <v>424490</v>
      </c>
      <c r="AB10158" s="8" t="s">
        <v>23572</v>
      </c>
    </row>
    <row r="10159" spans="24:28" x14ac:dyDescent="0.25">
      <c r="X10159">
        <v>10158</v>
      </c>
      <c r="Y10159" s="8" t="s">
        <v>23573</v>
      </c>
      <c r="Z10159">
        <v>445292</v>
      </c>
      <c r="AA10159">
        <v>459420</v>
      </c>
      <c r="AB10159" s="8" t="s">
        <v>23574</v>
      </c>
    </row>
    <row r="10160" spans="24:28" x14ac:dyDescent="0.25">
      <c r="X10160">
        <v>10159</v>
      </c>
      <c r="Y10160" s="8" t="s">
        <v>23575</v>
      </c>
      <c r="Z10160">
        <v>111130</v>
      </c>
      <c r="AB10160" s="8" t="s">
        <v>23576</v>
      </c>
    </row>
    <row r="10161" spans="24:28" x14ac:dyDescent="0.25">
      <c r="X10161">
        <v>10160</v>
      </c>
      <c r="Y10161" s="8" t="s">
        <v>23577</v>
      </c>
      <c r="Z10161">
        <v>453910</v>
      </c>
      <c r="AB10161" s="8" t="s">
        <v>23578</v>
      </c>
    </row>
    <row r="10162" spans="24:28" x14ac:dyDescent="0.25">
      <c r="X10162">
        <v>10161</v>
      </c>
      <c r="Y10162" s="8" t="s">
        <v>23579</v>
      </c>
      <c r="Z10162">
        <v>922190</v>
      </c>
      <c r="AB10162" s="8" t="s">
        <v>23580</v>
      </c>
    </row>
    <row r="10163" spans="24:28" x14ac:dyDescent="0.25">
      <c r="X10163">
        <v>10162</v>
      </c>
      <c r="Y10163" s="8" t="s">
        <v>23581</v>
      </c>
      <c r="Z10163">
        <v>455110</v>
      </c>
      <c r="AA10163">
        <v>455219</v>
      </c>
      <c r="AB10163" s="8" t="s">
        <v>23582</v>
      </c>
    </row>
    <row r="10164" spans="24:28" x14ac:dyDescent="0.25">
      <c r="X10164">
        <v>10163</v>
      </c>
      <c r="Y10164" s="8" t="s">
        <v>23583</v>
      </c>
      <c r="Z10164">
        <v>333515</v>
      </c>
      <c r="AA10164">
        <v>332812</v>
      </c>
      <c r="AB10164" s="8" t="s">
        <v>23584</v>
      </c>
    </row>
    <row r="10165" spans="24:28" x14ac:dyDescent="0.25">
      <c r="X10165">
        <v>10164</v>
      </c>
      <c r="Y10165" s="8" t="s">
        <v>23585</v>
      </c>
      <c r="Z10165">
        <v>562213</v>
      </c>
      <c r="AA10165">
        <v>484110</v>
      </c>
      <c r="AB10165" s="8" t="s">
        <v>23586</v>
      </c>
    </row>
    <row r="10166" spans="24:28" x14ac:dyDescent="0.25">
      <c r="X10166">
        <v>10165</v>
      </c>
      <c r="Y10166" s="8" t="s">
        <v>23587</v>
      </c>
      <c r="Z10166">
        <v>333243</v>
      </c>
      <c r="AA10166">
        <v>333131</v>
      </c>
      <c r="AB10166" s="8" t="s">
        <v>23588</v>
      </c>
    </row>
    <row r="10167" spans="24:28" x14ac:dyDescent="0.25">
      <c r="X10167">
        <v>10166</v>
      </c>
      <c r="Y10167" s="8" t="s">
        <v>23589</v>
      </c>
      <c r="Z10167">
        <v>324191</v>
      </c>
      <c r="AA10167">
        <v>424720</v>
      </c>
      <c r="AB10167" s="8" t="s">
        <v>23590</v>
      </c>
    </row>
    <row r="10168" spans="24:28" x14ac:dyDescent="0.25">
      <c r="X10168">
        <v>10167</v>
      </c>
      <c r="Y10168" s="8" t="s">
        <v>23591</v>
      </c>
      <c r="Z10168">
        <v>484220</v>
      </c>
      <c r="AA10168">
        <v>484121</v>
      </c>
      <c r="AB10168" s="8" t="s">
        <v>23592</v>
      </c>
    </row>
    <row r="10169" spans="24:28" x14ac:dyDescent="0.25">
      <c r="X10169">
        <v>10168</v>
      </c>
      <c r="Y10169" s="8" t="s">
        <v>23593</v>
      </c>
      <c r="Z10169">
        <v>623312</v>
      </c>
      <c r="AA10169">
        <v>531312</v>
      </c>
      <c r="AB10169" s="8" t="s">
        <v>23594</v>
      </c>
    </row>
    <row r="10170" spans="24:28" x14ac:dyDescent="0.25">
      <c r="X10170">
        <v>10169</v>
      </c>
      <c r="Y10170" s="8" t="s">
        <v>23595</v>
      </c>
      <c r="Z10170">
        <v>335139</v>
      </c>
      <c r="AA10170">
        <v>335999</v>
      </c>
      <c r="AB10170" s="8" t="s">
        <v>23596</v>
      </c>
    </row>
    <row r="10171" spans="24:28" x14ac:dyDescent="0.25">
      <c r="X10171">
        <v>10170</v>
      </c>
      <c r="Y10171" s="8" t="s">
        <v>23597</v>
      </c>
      <c r="Z10171">
        <v>721310</v>
      </c>
      <c r="AB10171" s="8" t="s">
        <v>23598</v>
      </c>
    </row>
    <row r="10172" spans="24:28" x14ac:dyDescent="0.25">
      <c r="X10172">
        <v>10171</v>
      </c>
      <c r="Y10172" s="8" t="s">
        <v>23599</v>
      </c>
      <c r="Z10172">
        <v>623312</v>
      </c>
      <c r="AB10172" s="8" t="s">
        <v>23600</v>
      </c>
    </row>
    <row r="10173" spans="24:28" x14ac:dyDescent="0.25">
      <c r="X10173">
        <v>10172</v>
      </c>
      <c r="Y10173" s="8" t="s">
        <v>23601</v>
      </c>
      <c r="Z10173">
        <v>336415</v>
      </c>
      <c r="AA10173">
        <v>332993</v>
      </c>
      <c r="AB10173" s="8" t="s">
        <v>23602</v>
      </c>
    </row>
    <row r="10174" spans="24:28" x14ac:dyDescent="0.25">
      <c r="X10174">
        <v>10173</v>
      </c>
      <c r="Y10174" s="8" t="s">
        <v>23603</v>
      </c>
      <c r="Z10174">
        <v>334419</v>
      </c>
      <c r="AB10174" s="8" t="s">
        <v>23604</v>
      </c>
    </row>
    <row r="10175" spans="24:28" x14ac:dyDescent="0.25">
      <c r="X10175">
        <v>10174</v>
      </c>
      <c r="Y10175" s="8" t="s">
        <v>23605</v>
      </c>
      <c r="Z10175">
        <v>621399</v>
      </c>
      <c r="AB10175" s="8" t="s">
        <v>23606</v>
      </c>
    </row>
    <row r="10176" spans="24:28" x14ac:dyDescent="0.25">
      <c r="X10176">
        <v>10175</v>
      </c>
      <c r="Y10176" s="8" t="s">
        <v>23607</v>
      </c>
      <c r="Z10176">
        <v>112511</v>
      </c>
      <c r="AA10176">
        <v>311119</v>
      </c>
      <c r="AB10176" s="8" t="s">
        <v>23608</v>
      </c>
    </row>
    <row r="10177" spans="24:28" x14ac:dyDescent="0.25">
      <c r="X10177">
        <v>10176</v>
      </c>
      <c r="Y10177" s="8" t="s">
        <v>23609</v>
      </c>
      <c r="Z10177">
        <v>212313</v>
      </c>
      <c r="AA10177">
        <v>423320</v>
      </c>
      <c r="AB10177" s="8" t="s">
        <v>23610</v>
      </c>
    </row>
    <row r="10178" spans="24:28" x14ac:dyDescent="0.25">
      <c r="X10178">
        <v>10177</v>
      </c>
      <c r="Y10178" s="8" t="s">
        <v>23611</v>
      </c>
      <c r="Z10178">
        <v>334419</v>
      </c>
      <c r="AA10178">
        <v>332618</v>
      </c>
      <c r="AB10178" s="8" t="s">
        <v>23612</v>
      </c>
    </row>
    <row r="10179" spans="24:28" x14ac:dyDescent="0.25">
      <c r="X10179">
        <v>10178</v>
      </c>
      <c r="Y10179" s="8" t="s">
        <v>23613</v>
      </c>
      <c r="Z10179">
        <v>325180</v>
      </c>
      <c r="AB10179" s="8" t="s">
        <v>23614</v>
      </c>
    </row>
    <row r="10180" spans="24:28" x14ac:dyDescent="0.25">
      <c r="X10180">
        <v>10179</v>
      </c>
      <c r="Y10180" s="8" t="s">
        <v>23615</v>
      </c>
      <c r="Z10180">
        <v>482111</v>
      </c>
      <c r="AB10180" s="8" t="s">
        <v>23616</v>
      </c>
    </row>
    <row r="10181" spans="24:28" x14ac:dyDescent="0.25">
      <c r="X10181">
        <v>10180</v>
      </c>
      <c r="Y10181" s="8" t="s">
        <v>23617</v>
      </c>
      <c r="Z10181">
        <v>541213</v>
      </c>
      <c r="AA10181">
        <v>522291</v>
      </c>
      <c r="AB10181" s="8" t="s">
        <v>23618</v>
      </c>
    </row>
    <row r="10182" spans="24:28" x14ac:dyDescent="0.25">
      <c r="X10182">
        <v>10181</v>
      </c>
      <c r="Y10182" s="8" t="s">
        <v>23619</v>
      </c>
      <c r="Z10182">
        <v>813319</v>
      </c>
      <c r="AB10182" s="8" t="s">
        <v>23620</v>
      </c>
    </row>
    <row r="10183" spans="24:28" x14ac:dyDescent="0.25">
      <c r="X10183">
        <v>10182</v>
      </c>
      <c r="Y10183" s="8" t="s">
        <v>23621</v>
      </c>
      <c r="Z10183">
        <v>444190</v>
      </c>
      <c r="AB10183" s="8" t="s">
        <v>23622</v>
      </c>
    </row>
    <row r="10184" spans="24:28" x14ac:dyDescent="0.25">
      <c r="X10184">
        <v>10183</v>
      </c>
      <c r="Y10184" s="8" t="s">
        <v>23623</v>
      </c>
      <c r="Z10184">
        <v>485210</v>
      </c>
      <c r="AB10184" s="8" t="s">
        <v>23624</v>
      </c>
    </row>
    <row r="10185" spans="24:28" x14ac:dyDescent="0.25">
      <c r="X10185">
        <v>10184</v>
      </c>
      <c r="Y10185" s="8" t="s">
        <v>23625</v>
      </c>
      <c r="Z10185">
        <v>532412</v>
      </c>
      <c r="AA10185">
        <v>423830</v>
      </c>
      <c r="AB10185" s="8" t="s">
        <v>23626</v>
      </c>
    </row>
    <row r="10186" spans="24:28" x14ac:dyDescent="0.25">
      <c r="X10186">
        <v>10185</v>
      </c>
      <c r="Y10186" s="8" t="s">
        <v>23627</v>
      </c>
      <c r="Z10186">
        <v>334515</v>
      </c>
      <c r="AB10186" s="8" t="s">
        <v>23628</v>
      </c>
    </row>
    <row r="10187" spans="24:28" x14ac:dyDescent="0.25">
      <c r="X10187">
        <v>10186</v>
      </c>
      <c r="Y10187" s="8" t="s">
        <v>23629</v>
      </c>
      <c r="Z10187">
        <v>339910</v>
      </c>
      <c r="AA10187">
        <v>327215</v>
      </c>
      <c r="AB10187" s="8" t="s">
        <v>23630</v>
      </c>
    </row>
    <row r="10188" spans="24:28" x14ac:dyDescent="0.25">
      <c r="X10188">
        <v>10187</v>
      </c>
      <c r="Y10188" s="8" t="s">
        <v>23631</v>
      </c>
      <c r="Z10188">
        <v>336120</v>
      </c>
      <c r="AB10188" s="8" t="s">
        <v>23632</v>
      </c>
    </row>
    <row r="10189" spans="24:28" x14ac:dyDescent="0.25">
      <c r="X10189">
        <v>10188</v>
      </c>
      <c r="Y10189" s="8" t="s">
        <v>23633</v>
      </c>
      <c r="Z10189">
        <v>541214</v>
      </c>
      <c r="AB10189" s="8" t="s">
        <v>23634</v>
      </c>
    </row>
    <row r="10190" spans="24:28" x14ac:dyDescent="0.25">
      <c r="X10190">
        <v>10189</v>
      </c>
      <c r="Y10190" s="8" t="s">
        <v>23635</v>
      </c>
      <c r="Z10190">
        <v>812210</v>
      </c>
      <c r="AA10190">
        <v>423850</v>
      </c>
      <c r="AB10190" s="8" t="s">
        <v>23636</v>
      </c>
    </row>
    <row r="10191" spans="24:28" x14ac:dyDescent="0.25">
      <c r="X10191">
        <v>10190</v>
      </c>
      <c r="Y10191" s="8" t="s">
        <v>23637</v>
      </c>
      <c r="Z10191">
        <v>327410</v>
      </c>
      <c r="AA10191">
        <v>325180</v>
      </c>
      <c r="AB10191" s="8" t="s">
        <v>23638</v>
      </c>
    </row>
    <row r="10192" spans="24:28" x14ac:dyDescent="0.25">
      <c r="X10192">
        <v>10191</v>
      </c>
      <c r="Y10192" s="8" t="s">
        <v>23639</v>
      </c>
      <c r="Z10192">
        <v>311421</v>
      </c>
      <c r="AA10192">
        <v>311999</v>
      </c>
      <c r="AB10192" s="8" t="s">
        <v>23640</v>
      </c>
    </row>
    <row r="10193" spans="24:28" x14ac:dyDescent="0.25">
      <c r="X10193">
        <v>10192</v>
      </c>
      <c r="Y10193" s="8" t="s">
        <v>23641</v>
      </c>
      <c r="Z10193">
        <v>327999</v>
      </c>
      <c r="AA10193">
        <v>327120</v>
      </c>
      <c r="AB10193" s="8" t="s">
        <v>23642</v>
      </c>
    </row>
    <row r="10194" spans="24:28" x14ac:dyDescent="0.25">
      <c r="X10194">
        <v>10193</v>
      </c>
      <c r="Y10194" s="8" t="s">
        <v>23643</v>
      </c>
      <c r="Z10194">
        <v>541612</v>
      </c>
      <c r="AB10194" s="8" t="s">
        <v>23644</v>
      </c>
    </row>
    <row r="10195" spans="24:28" x14ac:dyDescent="0.25">
      <c r="X10195">
        <v>10194</v>
      </c>
      <c r="Y10195" s="8" t="s">
        <v>23645</v>
      </c>
      <c r="Z10195">
        <v>541380</v>
      </c>
      <c r="AA10195">
        <v>541611</v>
      </c>
      <c r="AB10195" s="8" t="s">
        <v>23646</v>
      </c>
    </row>
    <row r="10196" spans="24:28" x14ac:dyDescent="0.25">
      <c r="X10196">
        <v>10195</v>
      </c>
      <c r="Y10196" s="8" t="s">
        <v>23647</v>
      </c>
      <c r="Z10196">
        <v>611710</v>
      </c>
      <c r="AB10196" s="8" t="s">
        <v>23648</v>
      </c>
    </row>
    <row r="10197" spans="24:28" x14ac:dyDescent="0.25">
      <c r="X10197">
        <v>10196</v>
      </c>
      <c r="Y10197" s="8" t="s">
        <v>23649</v>
      </c>
      <c r="Z10197">
        <v>339114</v>
      </c>
      <c r="AB10197" s="8" t="s">
        <v>23650</v>
      </c>
    </row>
    <row r="10198" spans="24:28" x14ac:dyDescent="0.25">
      <c r="X10198">
        <v>10197</v>
      </c>
      <c r="Y10198" s="8" t="s">
        <v>23651</v>
      </c>
      <c r="Z10198">
        <v>444130</v>
      </c>
      <c r="AA10198">
        <v>423710</v>
      </c>
      <c r="AB10198" s="8" t="s">
        <v>23652</v>
      </c>
    </row>
    <row r="10199" spans="24:28" x14ac:dyDescent="0.25">
      <c r="X10199">
        <v>10198</v>
      </c>
      <c r="Y10199" s="8" t="s">
        <v>23653</v>
      </c>
      <c r="Z10199">
        <v>711130</v>
      </c>
      <c r="AA10199">
        <v>531120</v>
      </c>
      <c r="AB10199" s="8" t="s">
        <v>23654</v>
      </c>
    </row>
    <row r="10200" spans="24:28" x14ac:dyDescent="0.25">
      <c r="X10200">
        <v>10199</v>
      </c>
      <c r="Y10200" s="8" t="s">
        <v>23655</v>
      </c>
      <c r="Z10200">
        <v>532420</v>
      </c>
      <c r="AA10200">
        <v>532412</v>
      </c>
      <c r="AB10200" s="8" t="s">
        <v>23656</v>
      </c>
    </row>
    <row r="10201" spans="24:28" x14ac:dyDescent="0.25">
      <c r="X10201">
        <v>10200</v>
      </c>
      <c r="Y10201" s="8" t="s">
        <v>23657</v>
      </c>
      <c r="Z10201">
        <v>339930</v>
      </c>
      <c r="AB10201" s="8" t="s">
        <v>23658</v>
      </c>
    </row>
    <row r="10202" spans="24:28" x14ac:dyDescent="0.25">
      <c r="X10202">
        <v>10201</v>
      </c>
      <c r="Y10202" s="8" t="s">
        <v>23659</v>
      </c>
      <c r="Z10202">
        <v>812320</v>
      </c>
      <c r="AB10202" s="8" t="s">
        <v>23660</v>
      </c>
    </row>
    <row r="10203" spans="24:28" x14ac:dyDescent="0.25">
      <c r="X10203">
        <v>10202</v>
      </c>
      <c r="Y10203" s="8" t="s">
        <v>23661</v>
      </c>
      <c r="Z10203">
        <v>541714</v>
      </c>
      <c r="AB10203" s="8" t="s">
        <v>23662</v>
      </c>
    </row>
    <row r="10204" spans="24:28" x14ac:dyDescent="0.25">
      <c r="X10204">
        <v>10203</v>
      </c>
      <c r="Y10204" s="8" t="s">
        <v>1126</v>
      </c>
      <c r="Z10204">
        <v>531110</v>
      </c>
      <c r="AB10204" s="8" t="s">
        <v>23663</v>
      </c>
    </row>
    <row r="10205" spans="24:28" x14ac:dyDescent="0.25">
      <c r="X10205">
        <v>10204</v>
      </c>
      <c r="Y10205" s="8" t="s">
        <v>23664</v>
      </c>
      <c r="Z10205">
        <v>531110</v>
      </c>
      <c r="AA10205">
        <v>531312</v>
      </c>
      <c r="AB10205" s="8" t="s">
        <v>23665</v>
      </c>
    </row>
    <row r="10206" spans="24:28" x14ac:dyDescent="0.25">
      <c r="X10206">
        <v>10205</v>
      </c>
      <c r="Y10206" s="8" t="s">
        <v>23666</v>
      </c>
      <c r="Z10206">
        <v>562212</v>
      </c>
      <c r="AA10206">
        <v>541618</v>
      </c>
      <c r="AB10206" s="8" t="s">
        <v>23667</v>
      </c>
    </row>
    <row r="10207" spans="24:28" x14ac:dyDescent="0.25">
      <c r="X10207">
        <v>10206</v>
      </c>
      <c r="Y10207" s="8" t="s">
        <v>23668</v>
      </c>
      <c r="Z10207">
        <v>541612</v>
      </c>
      <c r="AA10207">
        <v>523940</v>
      </c>
      <c r="AB10207" s="8" t="s">
        <v>23669</v>
      </c>
    </row>
    <row r="10208" spans="24:28" x14ac:dyDescent="0.25">
      <c r="X10208">
        <v>10207</v>
      </c>
      <c r="Y10208" s="8" t="s">
        <v>23670</v>
      </c>
      <c r="Z10208">
        <v>325411</v>
      </c>
      <c r="AA10208">
        <v>325412</v>
      </c>
      <c r="AB10208" s="8" t="s">
        <v>23671</v>
      </c>
    </row>
    <row r="10209" spans="24:28" x14ac:dyDescent="0.25">
      <c r="X10209">
        <v>10208</v>
      </c>
      <c r="Y10209" s="8" t="s">
        <v>23672</v>
      </c>
      <c r="Z10209">
        <v>448130</v>
      </c>
      <c r="AA10209">
        <v>315240</v>
      </c>
      <c r="AB10209" s="8" t="s">
        <v>23673</v>
      </c>
    </row>
    <row r="10210" spans="24:28" x14ac:dyDescent="0.25">
      <c r="X10210">
        <v>10209</v>
      </c>
      <c r="Y10210" s="8" t="s">
        <v>23674</v>
      </c>
      <c r="Z10210">
        <v>541715</v>
      </c>
      <c r="AB10210" s="8" t="s">
        <v>23675</v>
      </c>
    </row>
    <row r="10211" spans="24:28" x14ac:dyDescent="0.25">
      <c r="X10211">
        <v>10210</v>
      </c>
      <c r="Y10211" s="8" t="s">
        <v>23676</v>
      </c>
      <c r="Z10211">
        <v>115113</v>
      </c>
      <c r="AB10211" s="8" t="s">
        <v>23677</v>
      </c>
    </row>
    <row r="10212" spans="24:28" x14ac:dyDescent="0.25">
      <c r="X10212">
        <v>10211</v>
      </c>
      <c r="Y10212" s="8" t="s">
        <v>23678</v>
      </c>
      <c r="Z10212">
        <v>335131</v>
      </c>
      <c r="AA10212">
        <v>335132</v>
      </c>
      <c r="AB10212" s="8" t="s">
        <v>23679</v>
      </c>
    </row>
    <row r="10213" spans="24:28" x14ac:dyDescent="0.25">
      <c r="X10213">
        <v>10212</v>
      </c>
      <c r="Y10213" s="8" t="s">
        <v>23680</v>
      </c>
      <c r="Z10213">
        <v>444190</v>
      </c>
      <c r="AA10213">
        <v>423320</v>
      </c>
      <c r="AB10213" s="8" t="s">
        <v>23681</v>
      </c>
    </row>
    <row r="10214" spans="24:28" x14ac:dyDescent="0.25">
      <c r="X10214">
        <v>10213</v>
      </c>
      <c r="Y10214" s="8" t="s">
        <v>23682</v>
      </c>
      <c r="Z10214">
        <v>454310</v>
      </c>
      <c r="AB10214" s="8" t="s">
        <v>23683</v>
      </c>
    </row>
    <row r="10215" spans="24:28" x14ac:dyDescent="0.25">
      <c r="X10215">
        <v>10214</v>
      </c>
      <c r="Y10215" s="8" t="s">
        <v>23684</v>
      </c>
      <c r="Z10215">
        <v>532281</v>
      </c>
      <c r="AA10215">
        <v>448120</v>
      </c>
      <c r="AB10215" s="8" t="s">
        <v>23685</v>
      </c>
    </row>
    <row r="10216" spans="24:28" x14ac:dyDescent="0.25">
      <c r="X10216">
        <v>10215</v>
      </c>
      <c r="Y10216" s="8" t="s">
        <v>23686</v>
      </c>
      <c r="Z10216">
        <v>482111</v>
      </c>
      <c r="AB10216" s="8" t="s">
        <v>23687</v>
      </c>
    </row>
    <row r="10217" spans="24:28" x14ac:dyDescent="0.25">
      <c r="X10217">
        <v>10216</v>
      </c>
      <c r="Y10217" s="8" t="s">
        <v>23688</v>
      </c>
      <c r="Z10217">
        <v>325120</v>
      </c>
      <c r="AB10217" s="8" t="s">
        <v>23689</v>
      </c>
    </row>
    <row r="10218" spans="24:28" x14ac:dyDescent="0.25">
      <c r="X10218">
        <v>10217</v>
      </c>
      <c r="Y10218" s="8" t="s">
        <v>23690</v>
      </c>
      <c r="Z10218">
        <v>713920</v>
      </c>
      <c r="AB10218" s="8" t="s">
        <v>23691</v>
      </c>
    </row>
    <row r="10219" spans="24:28" x14ac:dyDescent="0.25">
      <c r="X10219">
        <v>10218</v>
      </c>
      <c r="Y10219" s="8" t="s">
        <v>23692</v>
      </c>
      <c r="Z10219">
        <v>332913</v>
      </c>
      <c r="AB10219" s="8" t="s">
        <v>23693</v>
      </c>
    </row>
    <row r="10220" spans="24:28" x14ac:dyDescent="0.25">
      <c r="X10220">
        <v>10219</v>
      </c>
      <c r="Y10220" s="8" t="s">
        <v>23694</v>
      </c>
      <c r="Z10220">
        <v>325413</v>
      </c>
      <c r="AB10220" s="8" t="s">
        <v>23695</v>
      </c>
    </row>
    <row r="10221" spans="24:28" x14ac:dyDescent="0.25">
      <c r="X10221">
        <v>10220</v>
      </c>
      <c r="Y10221" s="8" t="s">
        <v>23696</v>
      </c>
      <c r="Z10221">
        <v>485510</v>
      </c>
      <c r="AB10221" s="8" t="s">
        <v>23697</v>
      </c>
    </row>
    <row r="10222" spans="24:28" x14ac:dyDescent="0.25">
      <c r="X10222">
        <v>10221</v>
      </c>
      <c r="Y10222" s="8" t="s">
        <v>23698</v>
      </c>
      <c r="Z10222">
        <v>322130</v>
      </c>
      <c r="AA10222">
        <v>322120</v>
      </c>
      <c r="AB10222" s="8" t="s">
        <v>23699</v>
      </c>
    </row>
    <row r="10223" spans="24:28" x14ac:dyDescent="0.25">
      <c r="X10223">
        <v>10222</v>
      </c>
      <c r="Y10223" s="8" t="s">
        <v>23700</v>
      </c>
      <c r="Z10223">
        <v>444120</v>
      </c>
      <c r="AA10223">
        <v>444140</v>
      </c>
      <c r="AB10223" s="8" t="s">
        <v>23701</v>
      </c>
    </row>
    <row r="10224" spans="24:28" x14ac:dyDescent="0.25">
      <c r="X10224">
        <v>10223</v>
      </c>
      <c r="Y10224" s="8" t="s">
        <v>23702</v>
      </c>
      <c r="Z10224">
        <v>113210</v>
      </c>
      <c r="AB10224" s="8" t="s">
        <v>23703</v>
      </c>
    </row>
    <row r="10225" spans="24:28" x14ac:dyDescent="0.25">
      <c r="X10225">
        <v>10224</v>
      </c>
      <c r="Y10225" s="8" t="s">
        <v>23704</v>
      </c>
      <c r="Z10225">
        <v>486210</v>
      </c>
      <c r="AB10225" s="8" t="s">
        <v>23705</v>
      </c>
    </row>
    <row r="10226" spans="24:28" x14ac:dyDescent="0.25">
      <c r="X10226">
        <v>10225</v>
      </c>
      <c r="Y10226" s="8" t="s">
        <v>23706</v>
      </c>
      <c r="Z10226">
        <v>811122</v>
      </c>
      <c r="AB10226" s="8" t="s">
        <v>23707</v>
      </c>
    </row>
    <row r="10227" spans="24:28" x14ac:dyDescent="0.25">
      <c r="X10227">
        <v>10226</v>
      </c>
      <c r="Y10227" s="8" t="s">
        <v>23708</v>
      </c>
      <c r="Z10227">
        <v>524114</v>
      </c>
      <c r="AB10227" s="8" t="s">
        <v>23709</v>
      </c>
    </row>
    <row r="10228" spans="24:28" x14ac:dyDescent="0.25">
      <c r="X10228">
        <v>10227</v>
      </c>
      <c r="Y10228" s="8" t="s">
        <v>23710</v>
      </c>
      <c r="Z10228">
        <v>112390</v>
      </c>
      <c r="AB10228" s="8" t="s">
        <v>23711</v>
      </c>
    </row>
    <row r="10229" spans="24:28" x14ac:dyDescent="0.25">
      <c r="X10229">
        <v>10228</v>
      </c>
      <c r="Y10229" s="8" t="s">
        <v>23712</v>
      </c>
      <c r="Z10229">
        <v>238910</v>
      </c>
      <c r="AA10229">
        <v>562910</v>
      </c>
      <c r="AB10229" s="8" t="s">
        <v>23713</v>
      </c>
    </row>
    <row r="10230" spans="24:28" x14ac:dyDescent="0.25">
      <c r="X10230">
        <v>10229</v>
      </c>
      <c r="Y10230" s="8" t="s">
        <v>23714</v>
      </c>
      <c r="Z10230">
        <v>423690</v>
      </c>
      <c r="AA10230">
        <v>423420</v>
      </c>
      <c r="AB10230" s="8" t="s">
        <v>23715</v>
      </c>
    </row>
    <row r="10231" spans="24:28" x14ac:dyDescent="0.25">
      <c r="X10231">
        <v>10230</v>
      </c>
      <c r="Y10231" s="8" t="s">
        <v>23716</v>
      </c>
      <c r="Z10231">
        <v>322291</v>
      </c>
      <c r="AA10231">
        <v>322120</v>
      </c>
      <c r="AB10231" s="8" t="s">
        <v>23717</v>
      </c>
    </row>
    <row r="10232" spans="24:28" x14ac:dyDescent="0.25">
      <c r="X10232">
        <v>10231</v>
      </c>
      <c r="Y10232" s="8" t="s">
        <v>23718</v>
      </c>
      <c r="Z10232">
        <v>711219</v>
      </c>
      <c r="AB10232" s="8" t="s">
        <v>23719</v>
      </c>
    </row>
    <row r="10233" spans="24:28" x14ac:dyDescent="0.25">
      <c r="X10233">
        <v>10232</v>
      </c>
      <c r="Y10233" s="8" t="s">
        <v>23720</v>
      </c>
      <c r="Z10233">
        <v>813940</v>
      </c>
      <c r="AA10233">
        <v>712110</v>
      </c>
      <c r="AB10233" s="8" t="s">
        <v>23721</v>
      </c>
    </row>
    <row r="10234" spans="24:28" x14ac:dyDescent="0.25">
      <c r="X10234">
        <v>10233</v>
      </c>
      <c r="Y10234" s="8" t="s">
        <v>23722</v>
      </c>
      <c r="Z10234">
        <v>722310</v>
      </c>
      <c r="AB10234" s="8" t="s">
        <v>23723</v>
      </c>
    </row>
    <row r="10235" spans="24:28" x14ac:dyDescent="0.25">
      <c r="X10235">
        <v>10234</v>
      </c>
      <c r="Y10235" s="8" t="s">
        <v>23724</v>
      </c>
      <c r="Z10235">
        <v>525990</v>
      </c>
      <c r="AB10235" s="8" t="s">
        <v>23725</v>
      </c>
    </row>
    <row r="10236" spans="24:28" x14ac:dyDescent="0.25">
      <c r="X10236">
        <v>10235</v>
      </c>
      <c r="Y10236" s="8" t="s">
        <v>23726</v>
      </c>
      <c r="Z10236">
        <v>336510</v>
      </c>
      <c r="AA10236">
        <v>488210</v>
      </c>
      <c r="AB10236" s="8" t="s">
        <v>23727</v>
      </c>
    </row>
    <row r="10237" spans="24:28" x14ac:dyDescent="0.25">
      <c r="X10237">
        <v>10236</v>
      </c>
      <c r="Y10237" s="8" t="s">
        <v>23728</v>
      </c>
      <c r="Z10237">
        <v>424310</v>
      </c>
      <c r="AA10237">
        <v>423830</v>
      </c>
      <c r="AB10237" s="8" t="s">
        <v>23729</v>
      </c>
    </row>
    <row r="10238" spans="24:28" x14ac:dyDescent="0.25">
      <c r="X10238">
        <v>10237</v>
      </c>
      <c r="Y10238" s="8" t="s">
        <v>23730</v>
      </c>
      <c r="Z10238">
        <v>315990</v>
      </c>
      <c r="AB10238" s="8" t="s">
        <v>23731</v>
      </c>
    </row>
    <row r="10239" spans="24:28" x14ac:dyDescent="0.25">
      <c r="X10239">
        <v>10238</v>
      </c>
      <c r="Y10239" s="8" t="s">
        <v>23732</v>
      </c>
      <c r="Z10239">
        <v>424490</v>
      </c>
      <c r="AA10239">
        <v>311812</v>
      </c>
      <c r="AB10239" s="8" t="s">
        <v>23733</v>
      </c>
    </row>
    <row r="10240" spans="24:28" x14ac:dyDescent="0.25">
      <c r="X10240">
        <v>10239</v>
      </c>
      <c r="Y10240" s="8" t="s">
        <v>23734</v>
      </c>
      <c r="Z10240">
        <v>332323</v>
      </c>
      <c r="AA10240">
        <v>326199</v>
      </c>
      <c r="AB10240" s="8" t="s">
        <v>23735</v>
      </c>
    </row>
    <row r="10241" spans="24:28" x14ac:dyDescent="0.25">
      <c r="X10241">
        <v>10240</v>
      </c>
      <c r="Y10241" s="8" t="s">
        <v>23736</v>
      </c>
      <c r="Z10241">
        <v>488320</v>
      </c>
      <c r="AA10241">
        <v>493120</v>
      </c>
      <c r="AB10241" s="8" t="s">
        <v>23737</v>
      </c>
    </row>
    <row r="10242" spans="24:28" x14ac:dyDescent="0.25">
      <c r="X10242">
        <v>10241</v>
      </c>
      <c r="Y10242" s="8" t="s">
        <v>23738</v>
      </c>
      <c r="Z10242">
        <v>112112</v>
      </c>
      <c r="AB10242" s="8" t="s">
        <v>23739</v>
      </c>
    </row>
    <row r="10243" spans="24:28" x14ac:dyDescent="0.25">
      <c r="X10243">
        <v>10242</v>
      </c>
      <c r="Y10243" s="8" t="s">
        <v>23740</v>
      </c>
      <c r="Z10243">
        <v>332216</v>
      </c>
      <c r="AB10243" s="8" t="s">
        <v>23741</v>
      </c>
    </row>
    <row r="10244" spans="24:28" x14ac:dyDescent="0.25">
      <c r="X10244">
        <v>10243</v>
      </c>
      <c r="Y10244" s="8" t="s">
        <v>23742</v>
      </c>
      <c r="Z10244">
        <v>339113</v>
      </c>
      <c r="AB10244" s="8" t="s">
        <v>23743</v>
      </c>
    </row>
    <row r="10245" spans="24:28" x14ac:dyDescent="0.25">
      <c r="X10245">
        <v>10244</v>
      </c>
      <c r="Y10245" s="8" t="s">
        <v>23744</v>
      </c>
      <c r="Z10245">
        <v>336320</v>
      </c>
      <c r="AB10245" s="8" t="s">
        <v>23745</v>
      </c>
    </row>
    <row r="10246" spans="24:28" x14ac:dyDescent="0.25">
      <c r="X10246">
        <v>10245</v>
      </c>
      <c r="Y10246" s="8" t="s">
        <v>23746</v>
      </c>
      <c r="Z10246">
        <v>332811</v>
      </c>
      <c r="AA10246">
        <v>811310</v>
      </c>
      <c r="AB10246" s="8" t="s">
        <v>23747</v>
      </c>
    </row>
    <row r="10247" spans="24:28" x14ac:dyDescent="0.25">
      <c r="X10247">
        <v>10246</v>
      </c>
      <c r="Y10247" s="8" t="s">
        <v>23748</v>
      </c>
      <c r="Z10247">
        <v>311225</v>
      </c>
      <c r="AA10247">
        <v>311514</v>
      </c>
      <c r="AB10247" s="8" t="s">
        <v>23749</v>
      </c>
    </row>
    <row r="10248" spans="24:28" x14ac:dyDescent="0.25">
      <c r="X10248">
        <v>10247</v>
      </c>
      <c r="Y10248" s="8" t="s">
        <v>23750</v>
      </c>
      <c r="Z10248">
        <v>624110</v>
      </c>
      <c r="AB10248" s="8" t="s">
        <v>23751</v>
      </c>
    </row>
    <row r="10249" spans="24:28" x14ac:dyDescent="0.25">
      <c r="X10249">
        <v>10248</v>
      </c>
      <c r="Y10249" s="8" t="s">
        <v>23752</v>
      </c>
      <c r="Z10249">
        <v>722320</v>
      </c>
      <c r="AA10249">
        <v>454210</v>
      </c>
      <c r="AB10249" s="8" t="s">
        <v>23753</v>
      </c>
    </row>
    <row r="10250" spans="24:28" x14ac:dyDescent="0.25">
      <c r="X10250">
        <v>10249</v>
      </c>
      <c r="Y10250" s="8" t="s">
        <v>23754</v>
      </c>
      <c r="Z10250">
        <v>722511</v>
      </c>
      <c r="AA10250">
        <v>311812</v>
      </c>
      <c r="AB10250" s="8" t="s">
        <v>23755</v>
      </c>
    </row>
    <row r="10251" spans="24:28" x14ac:dyDescent="0.25">
      <c r="X10251">
        <v>10250</v>
      </c>
      <c r="Y10251" s="8" t="s">
        <v>23756</v>
      </c>
      <c r="Z10251">
        <v>321113</v>
      </c>
      <c r="AA10251">
        <v>321212</v>
      </c>
      <c r="AB10251" s="8" t="s">
        <v>23757</v>
      </c>
    </row>
    <row r="10252" spans="24:28" x14ac:dyDescent="0.25">
      <c r="X10252">
        <v>10251</v>
      </c>
      <c r="Y10252" s="8" t="s">
        <v>23758</v>
      </c>
      <c r="Z10252">
        <v>336992</v>
      </c>
      <c r="AA10252">
        <v>332313</v>
      </c>
      <c r="AB10252" s="8" t="s">
        <v>23759</v>
      </c>
    </row>
    <row r="10253" spans="24:28" x14ac:dyDescent="0.25">
      <c r="X10253">
        <v>10252</v>
      </c>
      <c r="Y10253" s="8" t="s">
        <v>23760</v>
      </c>
      <c r="Z10253">
        <v>441228</v>
      </c>
      <c r="AB10253" s="8" t="s">
        <v>23761</v>
      </c>
    </row>
    <row r="10254" spans="24:28" x14ac:dyDescent="0.25">
      <c r="X10254">
        <v>10253</v>
      </c>
      <c r="Y10254" s="8" t="s">
        <v>23762</v>
      </c>
      <c r="Z10254">
        <v>812199</v>
      </c>
      <c r="AA10254">
        <v>424120</v>
      </c>
      <c r="AB10254" s="8" t="s">
        <v>23763</v>
      </c>
    </row>
    <row r="10255" spans="24:28" x14ac:dyDescent="0.25">
      <c r="X10255">
        <v>10254</v>
      </c>
      <c r="Y10255" s="8" t="s">
        <v>23764</v>
      </c>
      <c r="Z10255">
        <v>424420</v>
      </c>
      <c r="AA10255">
        <v>424130</v>
      </c>
      <c r="AB10255" s="8" t="s">
        <v>23765</v>
      </c>
    </row>
    <row r="10256" spans="24:28" x14ac:dyDescent="0.25">
      <c r="X10256">
        <v>10255</v>
      </c>
      <c r="Y10256" s="8" t="s">
        <v>23766</v>
      </c>
      <c r="Z10256">
        <v>112511</v>
      </c>
      <c r="AB10256" s="8" t="s">
        <v>23767</v>
      </c>
    </row>
    <row r="10257" spans="24:28" x14ac:dyDescent="0.25">
      <c r="X10257">
        <v>10256</v>
      </c>
      <c r="Y10257" s="8" t="s">
        <v>23768</v>
      </c>
      <c r="Z10257">
        <v>337110</v>
      </c>
      <c r="AB10257" s="8" t="s">
        <v>23769</v>
      </c>
    </row>
    <row r="10258" spans="24:28" x14ac:dyDescent="0.25">
      <c r="X10258">
        <v>10257</v>
      </c>
      <c r="Y10258" s="8" t="s">
        <v>23770</v>
      </c>
      <c r="Z10258">
        <v>532283</v>
      </c>
      <c r="AB10258" s="8" t="s">
        <v>23771</v>
      </c>
    </row>
    <row r="10259" spans="24:28" x14ac:dyDescent="0.25">
      <c r="X10259">
        <v>10258</v>
      </c>
      <c r="Y10259" s="8" t="s">
        <v>23772</v>
      </c>
      <c r="Z10259">
        <v>337920</v>
      </c>
      <c r="AA10259">
        <v>314120</v>
      </c>
      <c r="AB10259" s="8" t="s">
        <v>23773</v>
      </c>
    </row>
    <row r="10260" spans="24:28" x14ac:dyDescent="0.25">
      <c r="X10260">
        <v>10259</v>
      </c>
      <c r="Y10260" s="8" t="s">
        <v>23774</v>
      </c>
      <c r="Z10260">
        <v>335220</v>
      </c>
      <c r="AA10260">
        <v>335210</v>
      </c>
      <c r="AB10260" s="8" t="s">
        <v>23775</v>
      </c>
    </row>
    <row r="10261" spans="24:28" x14ac:dyDescent="0.25">
      <c r="X10261">
        <v>10260</v>
      </c>
      <c r="Y10261" s="8" t="s">
        <v>23776</v>
      </c>
      <c r="Z10261">
        <v>237990</v>
      </c>
      <c r="AA10261">
        <v>237310</v>
      </c>
      <c r="AB10261" s="8" t="s">
        <v>23777</v>
      </c>
    </row>
    <row r="10262" spans="24:28" x14ac:dyDescent="0.25">
      <c r="X10262">
        <v>10261</v>
      </c>
      <c r="Y10262" s="8" t="s">
        <v>23778</v>
      </c>
      <c r="Z10262">
        <v>562111</v>
      </c>
      <c r="AB10262" s="8" t="s">
        <v>23779</v>
      </c>
    </row>
    <row r="10263" spans="24:28" x14ac:dyDescent="0.25">
      <c r="X10263">
        <v>10262</v>
      </c>
      <c r="Y10263" s="8" t="s">
        <v>23780</v>
      </c>
      <c r="Z10263">
        <v>561320</v>
      </c>
      <c r="AA10263">
        <v>561311</v>
      </c>
      <c r="AB10263" s="8" t="s">
        <v>23781</v>
      </c>
    </row>
    <row r="10264" spans="24:28" x14ac:dyDescent="0.25">
      <c r="X10264">
        <v>10263</v>
      </c>
      <c r="Y10264" s="8" t="s">
        <v>23782</v>
      </c>
      <c r="Z10264">
        <v>335131</v>
      </c>
      <c r="AA10264">
        <v>449129</v>
      </c>
      <c r="AB10264" s="8" t="s">
        <v>23783</v>
      </c>
    </row>
    <row r="10265" spans="24:28" x14ac:dyDescent="0.25">
      <c r="X10265">
        <v>10264</v>
      </c>
      <c r="Y10265" s="8" t="s">
        <v>23784</v>
      </c>
      <c r="Z10265">
        <v>541213</v>
      </c>
      <c r="AA10265">
        <v>561330</v>
      </c>
      <c r="AB10265" s="8" t="s">
        <v>23785</v>
      </c>
    </row>
    <row r="10266" spans="24:28" x14ac:dyDescent="0.25">
      <c r="X10266">
        <v>10265</v>
      </c>
      <c r="Y10266" s="8" t="s">
        <v>23786</v>
      </c>
      <c r="Z10266">
        <v>311612</v>
      </c>
      <c r="AB10266" s="8" t="s">
        <v>23787</v>
      </c>
    </row>
    <row r="10267" spans="24:28" x14ac:dyDescent="0.25">
      <c r="X10267">
        <v>10266</v>
      </c>
      <c r="Y10267" s="8" t="s">
        <v>23788</v>
      </c>
      <c r="Z10267">
        <v>623220</v>
      </c>
      <c r="AA10267">
        <v>561110</v>
      </c>
      <c r="AB10267" s="8" t="s">
        <v>23789</v>
      </c>
    </row>
    <row r="10268" spans="24:28" x14ac:dyDescent="0.25">
      <c r="X10268">
        <v>10267</v>
      </c>
      <c r="Y10268" s="8" t="s">
        <v>23790</v>
      </c>
      <c r="Z10268">
        <v>721110</v>
      </c>
      <c r="AA10268">
        <v>533110</v>
      </c>
      <c r="AB10268" s="8" t="s">
        <v>23791</v>
      </c>
    </row>
    <row r="10269" spans="24:28" x14ac:dyDescent="0.25">
      <c r="X10269">
        <v>10268</v>
      </c>
      <c r="Y10269" s="8" t="s">
        <v>23792</v>
      </c>
      <c r="Z10269">
        <v>423390</v>
      </c>
      <c r="AA10269">
        <v>423510</v>
      </c>
      <c r="AB10269" s="8" t="s">
        <v>23793</v>
      </c>
    </row>
    <row r="10270" spans="24:28" x14ac:dyDescent="0.25">
      <c r="X10270">
        <v>10269</v>
      </c>
      <c r="Y10270" s="8" t="s">
        <v>23794</v>
      </c>
      <c r="Z10270">
        <v>442291</v>
      </c>
      <c r="AA10270">
        <v>337920</v>
      </c>
      <c r="AB10270" s="8" t="s">
        <v>23795</v>
      </c>
    </row>
    <row r="10271" spans="24:28" x14ac:dyDescent="0.25">
      <c r="X10271">
        <v>10270</v>
      </c>
      <c r="Y10271" s="8" t="s">
        <v>23796</v>
      </c>
      <c r="Z10271">
        <v>333244</v>
      </c>
      <c r="AB10271" s="8" t="s">
        <v>23797</v>
      </c>
    </row>
    <row r="10272" spans="24:28" x14ac:dyDescent="0.25">
      <c r="X10272">
        <v>10271</v>
      </c>
      <c r="Y10272" s="8" t="s">
        <v>23798</v>
      </c>
      <c r="Z10272">
        <v>424690</v>
      </c>
      <c r="AB10272" s="8" t="s">
        <v>23799</v>
      </c>
    </row>
    <row r="10273" spans="24:28" x14ac:dyDescent="0.25">
      <c r="X10273">
        <v>10272</v>
      </c>
      <c r="Y10273" s="8" t="s">
        <v>23800</v>
      </c>
      <c r="Z10273">
        <v>722410</v>
      </c>
      <c r="AA10273">
        <v>722511</v>
      </c>
      <c r="AB10273" s="8" t="s">
        <v>23801</v>
      </c>
    </row>
    <row r="10274" spans="24:28" x14ac:dyDescent="0.25">
      <c r="X10274">
        <v>10273</v>
      </c>
      <c r="Y10274" s="8" t="s">
        <v>23802</v>
      </c>
      <c r="Z10274">
        <v>332991</v>
      </c>
      <c r="AB10274" s="8" t="s">
        <v>23803</v>
      </c>
    </row>
    <row r="10275" spans="24:28" x14ac:dyDescent="0.25">
      <c r="X10275">
        <v>10274</v>
      </c>
      <c r="Y10275" s="8" t="s">
        <v>23804</v>
      </c>
      <c r="Z10275">
        <v>331491</v>
      </c>
      <c r="AB10275" s="8" t="s">
        <v>23805</v>
      </c>
    </row>
    <row r="10276" spans="24:28" x14ac:dyDescent="0.25">
      <c r="X10276">
        <v>10275</v>
      </c>
      <c r="Y10276" s="8" t="s">
        <v>23806</v>
      </c>
      <c r="Z10276">
        <v>332313</v>
      </c>
      <c r="AB10276" s="8" t="s">
        <v>23807</v>
      </c>
    </row>
    <row r="10277" spans="24:28" x14ac:dyDescent="0.25">
      <c r="X10277">
        <v>10276</v>
      </c>
      <c r="Y10277" s="8" t="s">
        <v>23808</v>
      </c>
      <c r="Z10277">
        <v>425120</v>
      </c>
      <c r="AA10277">
        <v>441120</v>
      </c>
      <c r="AB10277" s="8" t="s">
        <v>23809</v>
      </c>
    </row>
    <row r="10278" spans="24:28" x14ac:dyDescent="0.25">
      <c r="X10278">
        <v>10277</v>
      </c>
      <c r="Y10278" s="8" t="s">
        <v>23810</v>
      </c>
      <c r="Z10278">
        <v>111110</v>
      </c>
      <c r="AB10278" s="8" t="s">
        <v>23811</v>
      </c>
    </row>
    <row r="10279" spans="24:28" x14ac:dyDescent="0.25">
      <c r="X10279">
        <v>10278</v>
      </c>
      <c r="Y10279" s="8" t="s">
        <v>23812</v>
      </c>
      <c r="Z10279">
        <v>339950</v>
      </c>
      <c r="AB10279" s="8" t="s">
        <v>23813</v>
      </c>
    </row>
    <row r="10280" spans="24:28" x14ac:dyDescent="0.25">
      <c r="X10280">
        <v>10279</v>
      </c>
      <c r="Y10280" s="8" t="s">
        <v>23814</v>
      </c>
      <c r="Z10280">
        <v>311224</v>
      </c>
      <c r="AB10280" s="8" t="s">
        <v>23815</v>
      </c>
    </row>
    <row r="10281" spans="24:28" x14ac:dyDescent="0.25">
      <c r="X10281">
        <v>10280</v>
      </c>
      <c r="Y10281" s="8" t="s">
        <v>23816</v>
      </c>
      <c r="Z10281">
        <v>531312</v>
      </c>
      <c r="AA10281">
        <v>442299</v>
      </c>
      <c r="AB10281" s="8" t="s">
        <v>23817</v>
      </c>
    </row>
    <row r="10282" spans="24:28" x14ac:dyDescent="0.25">
      <c r="X10282">
        <v>10281</v>
      </c>
      <c r="Y10282" s="8" t="s">
        <v>23818</v>
      </c>
      <c r="Z10282">
        <v>311513</v>
      </c>
      <c r="AB10282" s="8" t="s">
        <v>23819</v>
      </c>
    </row>
    <row r="10283" spans="24:28" x14ac:dyDescent="0.25">
      <c r="X10283">
        <v>10282</v>
      </c>
      <c r="Y10283" s="8" t="s">
        <v>23820</v>
      </c>
      <c r="Z10283">
        <v>488390</v>
      </c>
      <c r="AB10283" s="8" t="s">
        <v>23821</v>
      </c>
    </row>
    <row r="10284" spans="24:28" x14ac:dyDescent="0.25">
      <c r="X10284">
        <v>10283</v>
      </c>
      <c r="Y10284" s="8" t="s">
        <v>23822</v>
      </c>
      <c r="Z10284">
        <v>424490</v>
      </c>
      <c r="AA10284">
        <v>424420</v>
      </c>
      <c r="AB10284" s="8" t="s">
        <v>23823</v>
      </c>
    </row>
    <row r="10285" spans="24:28" x14ac:dyDescent="0.25">
      <c r="X10285">
        <v>10284</v>
      </c>
      <c r="Y10285" s="8" t="s">
        <v>23824</v>
      </c>
      <c r="Z10285">
        <v>238320</v>
      </c>
      <c r="AA10285">
        <v>561720</v>
      </c>
      <c r="AB10285" s="8" t="s">
        <v>23825</v>
      </c>
    </row>
    <row r="10286" spans="24:28" x14ac:dyDescent="0.25">
      <c r="X10286">
        <v>10285</v>
      </c>
      <c r="Y10286" s="8" t="s">
        <v>23826</v>
      </c>
      <c r="Z10286">
        <v>512250</v>
      </c>
      <c r="AB10286" s="8" t="s">
        <v>23827</v>
      </c>
    </row>
    <row r="10287" spans="24:28" x14ac:dyDescent="0.25">
      <c r="X10287">
        <v>10286</v>
      </c>
      <c r="Y10287" s="8" t="s">
        <v>23828</v>
      </c>
      <c r="Z10287">
        <v>424590</v>
      </c>
      <c r="AA10287">
        <v>424510</v>
      </c>
      <c r="AB10287" s="8" t="s">
        <v>23829</v>
      </c>
    </row>
    <row r="10288" spans="24:28" x14ac:dyDescent="0.25">
      <c r="X10288">
        <v>10287</v>
      </c>
      <c r="Y10288" s="8" t="s">
        <v>23830</v>
      </c>
      <c r="Z10288">
        <v>311212</v>
      </c>
      <c r="AA10288">
        <v>424510</v>
      </c>
      <c r="AB10288" s="8" t="s">
        <v>23831</v>
      </c>
    </row>
    <row r="10289" spans="24:28" x14ac:dyDescent="0.25">
      <c r="X10289">
        <v>10288</v>
      </c>
      <c r="Y10289" s="8" t="s">
        <v>23832</v>
      </c>
      <c r="Z10289">
        <v>813410</v>
      </c>
      <c r="AB10289" s="8" t="s">
        <v>23833</v>
      </c>
    </row>
    <row r="10290" spans="24:28" x14ac:dyDescent="0.25">
      <c r="X10290">
        <v>10289</v>
      </c>
      <c r="Y10290" s="8" t="s">
        <v>23834</v>
      </c>
      <c r="Z10290">
        <v>488490</v>
      </c>
      <c r="AB10290" s="8" t="s">
        <v>23835</v>
      </c>
    </row>
    <row r="10291" spans="24:28" x14ac:dyDescent="0.25">
      <c r="X10291">
        <v>10290</v>
      </c>
      <c r="Y10291" s="8" t="s">
        <v>23836</v>
      </c>
      <c r="Z10291">
        <v>511210</v>
      </c>
      <c r="AA10291">
        <v>519190</v>
      </c>
      <c r="AB10291" s="8" t="s">
        <v>23837</v>
      </c>
    </row>
    <row r="10292" spans="24:28" x14ac:dyDescent="0.25">
      <c r="X10292">
        <v>10291</v>
      </c>
      <c r="Y10292" s="8" t="s">
        <v>23838</v>
      </c>
      <c r="Z10292">
        <v>212220</v>
      </c>
      <c r="AA10292">
        <v>212230</v>
      </c>
      <c r="AB10292" s="8" t="s">
        <v>23839</v>
      </c>
    </row>
    <row r="10293" spans="24:28" x14ac:dyDescent="0.25">
      <c r="X10293">
        <v>10292</v>
      </c>
      <c r="Y10293" s="8" t="s">
        <v>23840</v>
      </c>
      <c r="Z10293">
        <v>441320</v>
      </c>
      <c r="AA10293">
        <v>811198</v>
      </c>
      <c r="AB10293" s="8" t="s">
        <v>23841</v>
      </c>
    </row>
    <row r="10294" spans="24:28" x14ac:dyDescent="0.25">
      <c r="X10294">
        <v>10293</v>
      </c>
      <c r="Y10294" s="8" t="s">
        <v>23842</v>
      </c>
      <c r="Z10294">
        <v>331210</v>
      </c>
      <c r="AA10294">
        <v>337122</v>
      </c>
      <c r="AB10294" s="8" t="s">
        <v>23843</v>
      </c>
    </row>
    <row r="10295" spans="24:28" x14ac:dyDescent="0.25">
      <c r="X10295">
        <v>10294</v>
      </c>
      <c r="Y10295" s="8" t="s">
        <v>23844</v>
      </c>
      <c r="Z10295">
        <v>531120</v>
      </c>
      <c r="AA10295">
        <v>531110</v>
      </c>
      <c r="AB10295" s="8" t="s">
        <v>23845</v>
      </c>
    </row>
    <row r="10296" spans="24:28" x14ac:dyDescent="0.25">
      <c r="X10296">
        <v>10295</v>
      </c>
      <c r="Y10296" s="8" t="s">
        <v>23846</v>
      </c>
      <c r="Z10296">
        <v>335932</v>
      </c>
      <c r="AA10296">
        <v>335999</v>
      </c>
      <c r="AB10296" s="8" t="s">
        <v>23847</v>
      </c>
    </row>
    <row r="10297" spans="24:28" x14ac:dyDescent="0.25">
      <c r="X10297">
        <v>10296</v>
      </c>
      <c r="Y10297" s="8" t="s">
        <v>23848</v>
      </c>
      <c r="Z10297">
        <v>424720</v>
      </c>
      <c r="AA10297">
        <v>424910</v>
      </c>
      <c r="AB10297" s="8" t="s">
        <v>23849</v>
      </c>
    </row>
    <row r="10298" spans="24:28" x14ac:dyDescent="0.25">
      <c r="X10298">
        <v>10297</v>
      </c>
      <c r="Y10298" s="8" t="s">
        <v>23850</v>
      </c>
      <c r="Z10298">
        <v>424920</v>
      </c>
      <c r="AA10298">
        <v>424990</v>
      </c>
      <c r="AB10298" s="8" t="s">
        <v>23851</v>
      </c>
    </row>
    <row r="10299" spans="24:28" x14ac:dyDescent="0.25">
      <c r="X10299">
        <v>10298</v>
      </c>
      <c r="Y10299" s="8" t="s">
        <v>23852</v>
      </c>
      <c r="Z10299">
        <v>485320</v>
      </c>
      <c r="AB10299" s="8" t="s">
        <v>23853</v>
      </c>
    </row>
    <row r="10300" spans="24:28" x14ac:dyDescent="0.25">
      <c r="X10300">
        <v>10299</v>
      </c>
      <c r="Y10300" s="8" t="s">
        <v>23854</v>
      </c>
      <c r="Z10300">
        <v>441110</v>
      </c>
      <c r="AA10300">
        <v>423120</v>
      </c>
      <c r="AB10300" s="8" t="s">
        <v>23855</v>
      </c>
    </row>
    <row r="10301" spans="24:28" x14ac:dyDescent="0.25">
      <c r="X10301">
        <v>10300</v>
      </c>
      <c r="Y10301" s="8" t="s">
        <v>23856</v>
      </c>
      <c r="Z10301">
        <v>424430</v>
      </c>
      <c r="AA10301">
        <v>311511</v>
      </c>
      <c r="AB10301" s="8" t="s">
        <v>23857</v>
      </c>
    </row>
    <row r="10302" spans="24:28" x14ac:dyDescent="0.25">
      <c r="X10302">
        <v>10301</v>
      </c>
      <c r="Y10302" s="8" t="s">
        <v>23858</v>
      </c>
      <c r="Z10302">
        <v>337125</v>
      </c>
      <c r="AA10302">
        <v>424590</v>
      </c>
      <c r="AB10302" s="8" t="s">
        <v>23859</v>
      </c>
    </row>
    <row r="10303" spans="24:28" x14ac:dyDescent="0.25">
      <c r="X10303">
        <v>10302</v>
      </c>
      <c r="Y10303" s="8" t="s">
        <v>23860</v>
      </c>
      <c r="Z10303">
        <v>236115</v>
      </c>
      <c r="AB10303" s="8" t="s">
        <v>23861</v>
      </c>
    </row>
    <row r="10304" spans="24:28" x14ac:dyDescent="0.25">
      <c r="X10304">
        <v>10303</v>
      </c>
      <c r="Y10304" s="8" t="s">
        <v>23862</v>
      </c>
      <c r="Z10304">
        <v>811198</v>
      </c>
      <c r="AA10304">
        <v>441110</v>
      </c>
      <c r="AB10304" s="8" t="s">
        <v>23863</v>
      </c>
    </row>
    <row r="10305" spans="24:28" x14ac:dyDescent="0.25">
      <c r="X10305">
        <v>10304</v>
      </c>
      <c r="Y10305" s="8" t="s">
        <v>23864</v>
      </c>
      <c r="Z10305">
        <v>327993</v>
      </c>
      <c r="AB10305" s="8" t="s">
        <v>23865</v>
      </c>
    </row>
    <row r="10306" spans="24:28" x14ac:dyDescent="0.25">
      <c r="X10306">
        <v>10305</v>
      </c>
      <c r="Y10306" s="8" t="s">
        <v>23866</v>
      </c>
      <c r="Z10306">
        <v>562920</v>
      </c>
      <c r="AB10306" s="8" t="s">
        <v>23867</v>
      </c>
    </row>
    <row r="10307" spans="24:28" x14ac:dyDescent="0.25">
      <c r="X10307">
        <v>10306</v>
      </c>
      <c r="Y10307" s="8" t="s">
        <v>23868</v>
      </c>
      <c r="Z10307">
        <v>238390</v>
      </c>
      <c r="AA10307">
        <v>326199</v>
      </c>
      <c r="AB10307" s="8" t="s">
        <v>23869</v>
      </c>
    </row>
    <row r="10308" spans="24:28" x14ac:dyDescent="0.25">
      <c r="X10308">
        <v>10307</v>
      </c>
      <c r="Y10308" s="8" t="s">
        <v>23870</v>
      </c>
      <c r="Z10308">
        <v>484110</v>
      </c>
      <c r="AB10308" s="8" t="s">
        <v>23871</v>
      </c>
    </row>
    <row r="10309" spans="24:28" x14ac:dyDescent="0.25">
      <c r="X10309">
        <v>10308</v>
      </c>
      <c r="Y10309" s="8" t="s">
        <v>23872</v>
      </c>
      <c r="Z10309">
        <v>561990</v>
      </c>
      <c r="AB10309" s="8" t="s">
        <v>23873</v>
      </c>
    </row>
    <row r="10310" spans="24:28" x14ac:dyDescent="0.25">
      <c r="X10310">
        <v>10309</v>
      </c>
      <c r="Y10310" s="8" t="s">
        <v>23874</v>
      </c>
      <c r="Z10310">
        <v>332216</v>
      </c>
      <c r="AB10310" s="8" t="s">
        <v>23875</v>
      </c>
    </row>
    <row r="10311" spans="24:28" x14ac:dyDescent="0.25">
      <c r="X10311">
        <v>10310</v>
      </c>
      <c r="Y10311" s="8" t="s">
        <v>23876</v>
      </c>
      <c r="Z10311">
        <v>221310</v>
      </c>
      <c r="AA10311">
        <v>221320</v>
      </c>
      <c r="AB10311" s="8" t="s">
        <v>23877</v>
      </c>
    </row>
    <row r="10312" spans="24:28" x14ac:dyDescent="0.25">
      <c r="X10312">
        <v>10311</v>
      </c>
      <c r="Y10312" s="8" t="s">
        <v>23878</v>
      </c>
      <c r="Z10312">
        <v>332813</v>
      </c>
      <c r="AA10312">
        <v>423510</v>
      </c>
      <c r="AB10312" s="8" t="s">
        <v>23879</v>
      </c>
    </row>
    <row r="10313" spans="24:28" x14ac:dyDescent="0.25">
      <c r="X10313">
        <v>10312</v>
      </c>
      <c r="Y10313" s="8" t="s">
        <v>23880</v>
      </c>
      <c r="Z10313">
        <v>459140</v>
      </c>
      <c r="AA10313">
        <v>449210</v>
      </c>
      <c r="AB10313" s="8" t="s">
        <v>23881</v>
      </c>
    </row>
    <row r="10314" spans="24:28" x14ac:dyDescent="0.25">
      <c r="X10314">
        <v>10313</v>
      </c>
      <c r="Y10314" s="8" t="s">
        <v>23882</v>
      </c>
      <c r="Z10314">
        <v>621330</v>
      </c>
      <c r="AA10314">
        <v>621111</v>
      </c>
      <c r="AB10314" s="8" t="s">
        <v>23883</v>
      </c>
    </row>
    <row r="10315" spans="24:28" x14ac:dyDescent="0.25">
      <c r="X10315">
        <v>10314</v>
      </c>
      <c r="Y10315" s="8" t="s">
        <v>23884</v>
      </c>
      <c r="Z10315">
        <v>921140</v>
      </c>
      <c r="AB10315" s="8" t="s">
        <v>23885</v>
      </c>
    </row>
    <row r="10316" spans="24:28" x14ac:dyDescent="0.25">
      <c r="X10316">
        <v>10315</v>
      </c>
      <c r="Y10316" s="8" t="s">
        <v>23886</v>
      </c>
      <c r="Z10316">
        <v>423220</v>
      </c>
      <c r="AB10316" s="8" t="s">
        <v>23887</v>
      </c>
    </row>
    <row r="10317" spans="24:28" x14ac:dyDescent="0.25">
      <c r="X10317">
        <v>10316</v>
      </c>
      <c r="Y10317" s="8" t="s">
        <v>23888</v>
      </c>
      <c r="Z10317">
        <v>454210</v>
      </c>
      <c r="AB10317" s="8" t="s">
        <v>23889</v>
      </c>
    </row>
    <row r="10318" spans="24:28" x14ac:dyDescent="0.25">
      <c r="X10318">
        <v>10317</v>
      </c>
      <c r="Y10318" s="8" t="s">
        <v>23890</v>
      </c>
      <c r="Z10318">
        <v>441228</v>
      </c>
      <c r="AA10318">
        <v>423860</v>
      </c>
      <c r="AB10318" s="8" t="s">
        <v>23891</v>
      </c>
    </row>
    <row r="10319" spans="24:28" x14ac:dyDescent="0.25">
      <c r="X10319">
        <v>10318</v>
      </c>
      <c r="Y10319" s="8" t="s">
        <v>23892</v>
      </c>
      <c r="Z10319">
        <v>611410</v>
      </c>
      <c r="AB10319" s="8" t="s">
        <v>23893</v>
      </c>
    </row>
    <row r="10320" spans="24:28" x14ac:dyDescent="0.25">
      <c r="X10320">
        <v>10319</v>
      </c>
      <c r="Y10320" s="8" t="s">
        <v>23894</v>
      </c>
      <c r="Z10320">
        <v>448130</v>
      </c>
      <c r="AB10320" s="8" t="s">
        <v>23895</v>
      </c>
    </row>
    <row r="10321" spans="24:28" x14ac:dyDescent="0.25">
      <c r="X10321">
        <v>10320</v>
      </c>
      <c r="Y10321" s="8" t="s">
        <v>23896</v>
      </c>
      <c r="Z10321">
        <v>311613</v>
      </c>
      <c r="AB10321" s="8" t="s">
        <v>23897</v>
      </c>
    </row>
    <row r="10322" spans="24:28" x14ac:dyDescent="0.25">
      <c r="X10322">
        <v>10321</v>
      </c>
      <c r="Y10322" s="8" t="s">
        <v>23898</v>
      </c>
      <c r="Z10322">
        <v>444230</v>
      </c>
      <c r="AA10322">
        <v>423810</v>
      </c>
      <c r="AB10322" s="8" t="s">
        <v>23899</v>
      </c>
    </row>
    <row r="10323" spans="24:28" x14ac:dyDescent="0.25">
      <c r="X10323">
        <v>10322</v>
      </c>
      <c r="Y10323" s="8" t="s">
        <v>23900</v>
      </c>
      <c r="Z10323">
        <v>311520</v>
      </c>
      <c r="AA10323">
        <v>311612</v>
      </c>
      <c r="AB10323" s="8" t="s">
        <v>23901</v>
      </c>
    </row>
    <row r="10324" spans="24:28" x14ac:dyDescent="0.25">
      <c r="X10324">
        <v>10323</v>
      </c>
      <c r="Y10324" s="8" t="s">
        <v>23902</v>
      </c>
      <c r="Z10324">
        <v>212399</v>
      </c>
      <c r="AB10324" s="8" t="s">
        <v>23903</v>
      </c>
    </row>
    <row r="10325" spans="24:28" x14ac:dyDescent="0.25">
      <c r="X10325">
        <v>10324</v>
      </c>
      <c r="Y10325" s="8" t="s">
        <v>23904</v>
      </c>
      <c r="Z10325">
        <v>333111</v>
      </c>
      <c r="AA10325">
        <v>333611</v>
      </c>
      <c r="AB10325" s="8" t="s">
        <v>23905</v>
      </c>
    </row>
    <row r="10326" spans="24:28" x14ac:dyDescent="0.25">
      <c r="X10326">
        <v>10325</v>
      </c>
      <c r="Y10326" s="8" t="s">
        <v>23906</v>
      </c>
      <c r="Z10326">
        <v>115111</v>
      </c>
      <c r="AB10326" s="8" t="s">
        <v>23907</v>
      </c>
    </row>
    <row r="10327" spans="24:28" x14ac:dyDescent="0.25">
      <c r="X10327">
        <v>10326</v>
      </c>
      <c r="Y10327" s="8" t="s">
        <v>23908</v>
      </c>
      <c r="Z10327">
        <v>621420</v>
      </c>
      <c r="AB10327" s="8" t="s">
        <v>23909</v>
      </c>
    </row>
    <row r="10328" spans="24:28" x14ac:dyDescent="0.25">
      <c r="X10328">
        <v>10327</v>
      </c>
      <c r="Y10328" s="8" t="s">
        <v>23910</v>
      </c>
      <c r="Z10328">
        <v>311611</v>
      </c>
      <c r="AA10328">
        <v>112111</v>
      </c>
      <c r="AB10328" s="8" t="s">
        <v>23911</v>
      </c>
    </row>
    <row r="10329" spans="24:28" x14ac:dyDescent="0.25">
      <c r="X10329">
        <v>10328</v>
      </c>
      <c r="Y10329" s="8" t="s">
        <v>23912</v>
      </c>
      <c r="Z10329">
        <v>561740</v>
      </c>
      <c r="AA10329">
        <v>238990</v>
      </c>
      <c r="AB10329" s="8" t="s">
        <v>23913</v>
      </c>
    </row>
    <row r="10330" spans="24:28" x14ac:dyDescent="0.25">
      <c r="X10330">
        <v>10329</v>
      </c>
      <c r="Y10330" s="8" t="s">
        <v>23914</v>
      </c>
      <c r="Z10330">
        <v>511110</v>
      </c>
      <c r="AA10330">
        <v>423430</v>
      </c>
      <c r="AB10330" s="8" t="s">
        <v>23915</v>
      </c>
    </row>
    <row r="10331" spans="24:28" x14ac:dyDescent="0.25">
      <c r="X10331">
        <v>10330</v>
      </c>
      <c r="Y10331" s="8" t="s">
        <v>23916</v>
      </c>
      <c r="Z10331">
        <v>221310</v>
      </c>
      <c r="AB10331" s="8" t="s">
        <v>23917</v>
      </c>
    </row>
    <row r="10332" spans="24:28" x14ac:dyDescent="0.25">
      <c r="X10332">
        <v>10331</v>
      </c>
      <c r="Y10332" s="8" t="s">
        <v>23918</v>
      </c>
      <c r="Z10332">
        <v>621330</v>
      </c>
      <c r="AB10332" s="8" t="s">
        <v>23919</v>
      </c>
    </row>
    <row r="10333" spans="24:28" x14ac:dyDescent="0.25">
      <c r="X10333">
        <v>10332</v>
      </c>
      <c r="Y10333" s="8" t="s">
        <v>23920</v>
      </c>
      <c r="Z10333">
        <v>713990</v>
      </c>
      <c r="AA10333">
        <v>813410</v>
      </c>
      <c r="AB10333" s="8" t="s">
        <v>23921</v>
      </c>
    </row>
    <row r="10334" spans="24:28" x14ac:dyDescent="0.25">
      <c r="X10334">
        <v>10333</v>
      </c>
      <c r="Y10334" s="8" t="s">
        <v>23922</v>
      </c>
      <c r="Z10334">
        <v>335931</v>
      </c>
      <c r="AA10334">
        <v>331110</v>
      </c>
      <c r="AB10334" s="8" t="s">
        <v>23923</v>
      </c>
    </row>
    <row r="10335" spans="24:28" x14ac:dyDescent="0.25">
      <c r="X10335">
        <v>10334</v>
      </c>
      <c r="Y10335" s="8" t="s">
        <v>23924</v>
      </c>
      <c r="Z10335">
        <v>332117</v>
      </c>
      <c r="AA10335">
        <v>336390</v>
      </c>
      <c r="AB10335" s="8" t="s">
        <v>23925</v>
      </c>
    </row>
    <row r="10336" spans="24:28" x14ac:dyDescent="0.25">
      <c r="X10336">
        <v>10335</v>
      </c>
      <c r="Y10336" s="8" t="s">
        <v>23926</v>
      </c>
      <c r="Z10336">
        <v>811122</v>
      </c>
      <c r="AA10336">
        <v>327215</v>
      </c>
      <c r="AB10336" s="8" t="s">
        <v>23927</v>
      </c>
    </row>
    <row r="10337" spans="24:28" x14ac:dyDescent="0.25">
      <c r="X10337">
        <v>10336</v>
      </c>
      <c r="Y10337" s="8" t="s">
        <v>23928</v>
      </c>
      <c r="Z10337">
        <v>331410</v>
      </c>
      <c r="AA10337">
        <v>326211</v>
      </c>
      <c r="AB10337" s="8" t="s">
        <v>23929</v>
      </c>
    </row>
    <row r="10338" spans="24:28" x14ac:dyDescent="0.25">
      <c r="X10338">
        <v>10337</v>
      </c>
      <c r="Y10338" s="8" t="s">
        <v>21977</v>
      </c>
      <c r="Z10338">
        <v>332992</v>
      </c>
      <c r="AA10338">
        <v>334519</v>
      </c>
      <c r="AB10338" s="8" t="s">
        <v>23930</v>
      </c>
    </row>
    <row r="10339" spans="24:28" x14ac:dyDescent="0.25">
      <c r="X10339">
        <v>10338</v>
      </c>
      <c r="Y10339" s="8" t="s">
        <v>23931</v>
      </c>
      <c r="Z10339">
        <v>213112</v>
      </c>
      <c r="AA10339">
        <v>486110</v>
      </c>
      <c r="AB10339" s="8" t="s">
        <v>23932</v>
      </c>
    </row>
    <row r="10340" spans="24:28" x14ac:dyDescent="0.25">
      <c r="X10340">
        <v>10339</v>
      </c>
      <c r="Y10340" s="8" t="s">
        <v>23933</v>
      </c>
      <c r="Z10340">
        <v>621910</v>
      </c>
      <c r="AB10340" s="8" t="s">
        <v>23934</v>
      </c>
    </row>
    <row r="10341" spans="24:28" x14ac:dyDescent="0.25">
      <c r="X10341">
        <v>10340</v>
      </c>
      <c r="Y10341" s="8" t="s">
        <v>23935</v>
      </c>
      <c r="Z10341">
        <v>812332</v>
      </c>
      <c r="AB10341" s="8" t="s">
        <v>23936</v>
      </c>
    </row>
    <row r="10342" spans="24:28" x14ac:dyDescent="0.25">
      <c r="X10342">
        <v>10341</v>
      </c>
      <c r="Y10342" s="8" t="s">
        <v>23937</v>
      </c>
      <c r="Z10342">
        <v>311811</v>
      </c>
      <c r="AB10342" s="8" t="s">
        <v>23938</v>
      </c>
    </row>
    <row r="10343" spans="24:28" x14ac:dyDescent="0.25">
      <c r="X10343">
        <v>10342</v>
      </c>
      <c r="Y10343" s="8" t="s">
        <v>23939</v>
      </c>
      <c r="Z10343">
        <v>488510</v>
      </c>
      <c r="AB10343" s="8" t="s">
        <v>23940</v>
      </c>
    </row>
    <row r="10344" spans="24:28" x14ac:dyDescent="0.25">
      <c r="X10344">
        <v>10343</v>
      </c>
      <c r="Y10344" s="8" t="s">
        <v>23941</v>
      </c>
      <c r="Z10344">
        <v>115113</v>
      </c>
      <c r="AB10344" s="8" t="s">
        <v>23942</v>
      </c>
    </row>
    <row r="10345" spans="24:28" x14ac:dyDescent="0.25">
      <c r="X10345">
        <v>10344</v>
      </c>
      <c r="Y10345" s="8" t="s">
        <v>23943</v>
      </c>
      <c r="Z10345">
        <v>621991</v>
      </c>
      <c r="AB10345" s="8" t="s">
        <v>23944</v>
      </c>
    </row>
    <row r="10346" spans="24:28" x14ac:dyDescent="0.25">
      <c r="X10346">
        <v>10345</v>
      </c>
      <c r="Y10346" s="8" t="s">
        <v>23945</v>
      </c>
      <c r="Z10346">
        <v>322211</v>
      </c>
      <c r="AB10346" s="8" t="s">
        <v>23946</v>
      </c>
    </row>
    <row r="10347" spans="24:28" x14ac:dyDescent="0.25">
      <c r="X10347">
        <v>10346</v>
      </c>
      <c r="Y10347" s="8" t="s">
        <v>23947</v>
      </c>
      <c r="Z10347">
        <v>339999</v>
      </c>
      <c r="AA10347">
        <v>325998</v>
      </c>
      <c r="AB10347" s="8" t="s">
        <v>23948</v>
      </c>
    </row>
    <row r="10348" spans="24:28" x14ac:dyDescent="0.25">
      <c r="X10348">
        <v>10347</v>
      </c>
      <c r="Y10348" s="8" t="s">
        <v>23949</v>
      </c>
      <c r="Z10348">
        <v>332913</v>
      </c>
      <c r="AA10348">
        <v>326191</v>
      </c>
      <c r="AB10348" s="8" t="s">
        <v>23950</v>
      </c>
    </row>
    <row r="10349" spans="24:28" x14ac:dyDescent="0.25">
      <c r="X10349">
        <v>10348</v>
      </c>
      <c r="Y10349" s="8" t="s">
        <v>23951</v>
      </c>
      <c r="Z10349">
        <v>423210</v>
      </c>
      <c r="AB10349" s="8" t="s">
        <v>23952</v>
      </c>
    </row>
    <row r="10350" spans="24:28" x14ac:dyDescent="0.25">
      <c r="X10350">
        <v>10349</v>
      </c>
      <c r="Y10350" s="8" t="s">
        <v>23953</v>
      </c>
      <c r="Z10350">
        <v>326122</v>
      </c>
      <c r="AB10350" s="8" t="s">
        <v>23954</v>
      </c>
    </row>
    <row r="10351" spans="24:28" x14ac:dyDescent="0.25">
      <c r="X10351">
        <v>10350</v>
      </c>
      <c r="Y10351" s="8" t="s">
        <v>23955</v>
      </c>
      <c r="Z10351">
        <v>541613</v>
      </c>
      <c r="AB10351" s="8" t="s">
        <v>23956</v>
      </c>
    </row>
    <row r="10352" spans="24:28" x14ac:dyDescent="0.25">
      <c r="X10352">
        <v>10351</v>
      </c>
      <c r="Y10352" s="8" t="s">
        <v>23957</v>
      </c>
      <c r="Z10352">
        <v>541870</v>
      </c>
      <c r="AB10352" s="8" t="s">
        <v>23958</v>
      </c>
    </row>
    <row r="10353" spans="24:28" x14ac:dyDescent="0.25">
      <c r="X10353">
        <v>10352</v>
      </c>
      <c r="Y10353" s="8" t="s">
        <v>23959</v>
      </c>
      <c r="Z10353">
        <v>561450</v>
      </c>
      <c r="AB10353" s="8" t="s">
        <v>23960</v>
      </c>
    </row>
    <row r="10354" spans="24:28" x14ac:dyDescent="0.25">
      <c r="X10354">
        <v>10353</v>
      </c>
      <c r="Y10354" s="8" t="s">
        <v>23961</v>
      </c>
      <c r="Z10354">
        <v>325991</v>
      </c>
      <c r="AB10354" s="8" t="s">
        <v>23962</v>
      </c>
    </row>
    <row r="10355" spans="24:28" x14ac:dyDescent="0.25">
      <c r="X10355">
        <v>10354</v>
      </c>
      <c r="Y10355" s="8" t="s">
        <v>23963</v>
      </c>
      <c r="Z10355">
        <v>327215</v>
      </c>
      <c r="AB10355" s="8" t="s">
        <v>23964</v>
      </c>
    </row>
    <row r="10356" spans="24:28" x14ac:dyDescent="0.25">
      <c r="X10356">
        <v>10355</v>
      </c>
      <c r="Y10356" s="8" t="s">
        <v>23965</v>
      </c>
      <c r="Z10356">
        <v>313220</v>
      </c>
      <c r="AB10356" s="8" t="s">
        <v>23966</v>
      </c>
    </row>
    <row r="10357" spans="24:28" x14ac:dyDescent="0.25">
      <c r="X10357">
        <v>10356</v>
      </c>
      <c r="Y10357" s="8" t="s">
        <v>23967</v>
      </c>
      <c r="Z10357">
        <v>114112</v>
      </c>
      <c r="AB10357" s="8" t="s">
        <v>23968</v>
      </c>
    </row>
    <row r="10358" spans="24:28" x14ac:dyDescent="0.25">
      <c r="X10358">
        <v>10357</v>
      </c>
      <c r="Y10358" s="8" t="s">
        <v>23969</v>
      </c>
      <c r="Z10358">
        <v>448130</v>
      </c>
      <c r="AB10358" s="8" t="s">
        <v>23970</v>
      </c>
    </row>
    <row r="10359" spans="24:28" x14ac:dyDescent="0.25">
      <c r="X10359">
        <v>10358</v>
      </c>
      <c r="Y10359" s="8" t="s">
        <v>23971</v>
      </c>
      <c r="Z10359">
        <v>424990</v>
      </c>
      <c r="AB10359" s="8" t="s">
        <v>23972</v>
      </c>
    </row>
    <row r="10360" spans="24:28" x14ac:dyDescent="0.25">
      <c r="X10360">
        <v>10359</v>
      </c>
      <c r="Y10360" s="8" t="s">
        <v>23973</v>
      </c>
      <c r="Z10360">
        <v>541910</v>
      </c>
      <c r="AA10360">
        <v>523940</v>
      </c>
      <c r="AB10360" s="8" t="s">
        <v>23974</v>
      </c>
    </row>
    <row r="10361" spans="24:28" x14ac:dyDescent="0.25">
      <c r="X10361">
        <v>10360</v>
      </c>
      <c r="Y10361" s="8" t="s">
        <v>23975</v>
      </c>
      <c r="Z10361">
        <v>238350</v>
      </c>
      <c r="AA10361">
        <v>238160</v>
      </c>
      <c r="AB10361" s="8" t="s">
        <v>23976</v>
      </c>
    </row>
    <row r="10362" spans="24:28" x14ac:dyDescent="0.25">
      <c r="X10362">
        <v>10361</v>
      </c>
      <c r="Y10362" s="8" t="s">
        <v>23977</v>
      </c>
      <c r="Z10362">
        <v>238120</v>
      </c>
      <c r="AA10362">
        <v>236220</v>
      </c>
      <c r="AB10362" s="8" t="s">
        <v>23978</v>
      </c>
    </row>
    <row r="10363" spans="24:28" x14ac:dyDescent="0.25">
      <c r="X10363">
        <v>10362</v>
      </c>
      <c r="Y10363" s="8" t="s">
        <v>23979</v>
      </c>
      <c r="Z10363">
        <v>424430</v>
      </c>
      <c r="AA10363">
        <v>311513</v>
      </c>
      <c r="AB10363" s="8" t="s">
        <v>23980</v>
      </c>
    </row>
    <row r="10364" spans="24:28" x14ac:dyDescent="0.25">
      <c r="X10364">
        <v>10363</v>
      </c>
      <c r="Y10364" s="8" t="s">
        <v>23981</v>
      </c>
      <c r="Z10364">
        <v>424920</v>
      </c>
      <c r="AB10364" s="8" t="s">
        <v>23982</v>
      </c>
    </row>
    <row r="10365" spans="24:28" x14ac:dyDescent="0.25">
      <c r="X10365">
        <v>10364</v>
      </c>
      <c r="Y10365" s="8" t="s">
        <v>23983</v>
      </c>
      <c r="Z10365">
        <v>811420</v>
      </c>
      <c r="AA10365">
        <v>442210</v>
      </c>
      <c r="AB10365" s="8" t="s">
        <v>23984</v>
      </c>
    </row>
    <row r="10366" spans="24:28" x14ac:dyDescent="0.25">
      <c r="X10366">
        <v>10365</v>
      </c>
      <c r="Y10366" s="8" t="s">
        <v>23985</v>
      </c>
      <c r="Z10366">
        <v>332431</v>
      </c>
      <c r="AB10366" s="8" t="s">
        <v>23986</v>
      </c>
    </row>
    <row r="10367" spans="24:28" x14ac:dyDescent="0.25">
      <c r="X10367">
        <v>10366</v>
      </c>
      <c r="Y10367" s="8" t="s">
        <v>23987</v>
      </c>
      <c r="Z10367">
        <v>525920</v>
      </c>
      <c r="AA10367">
        <v>541611</v>
      </c>
      <c r="AB10367" s="8" t="s">
        <v>23988</v>
      </c>
    </row>
    <row r="10368" spans="24:28" x14ac:dyDescent="0.25">
      <c r="X10368">
        <v>10367</v>
      </c>
      <c r="Y10368" s="8" t="s">
        <v>23989</v>
      </c>
      <c r="Z10368">
        <v>325180</v>
      </c>
      <c r="AB10368" s="8" t="s">
        <v>23990</v>
      </c>
    </row>
    <row r="10369" spans="24:28" x14ac:dyDescent="0.25">
      <c r="X10369">
        <v>10368</v>
      </c>
      <c r="Y10369" s="8" t="s">
        <v>23991</v>
      </c>
      <c r="Z10369">
        <v>331523</v>
      </c>
      <c r="AA10369">
        <v>331529</v>
      </c>
      <c r="AB10369" s="8" t="s">
        <v>23992</v>
      </c>
    </row>
    <row r="10370" spans="24:28" x14ac:dyDescent="0.25">
      <c r="X10370">
        <v>10369</v>
      </c>
      <c r="Y10370" s="8" t="s">
        <v>23993</v>
      </c>
      <c r="Z10370">
        <v>922140</v>
      </c>
      <c r="AB10370" s="8" t="s">
        <v>23994</v>
      </c>
    </row>
    <row r="10371" spans="24:28" x14ac:dyDescent="0.25">
      <c r="X10371">
        <v>10370</v>
      </c>
      <c r="Y10371" s="8" t="s">
        <v>23995</v>
      </c>
      <c r="Z10371">
        <v>532310</v>
      </c>
      <c r="AB10371" s="8" t="s">
        <v>23996</v>
      </c>
    </row>
    <row r="10372" spans="24:28" x14ac:dyDescent="0.25">
      <c r="X10372">
        <v>10371</v>
      </c>
      <c r="Y10372" s="8" t="s">
        <v>23997</v>
      </c>
      <c r="Z10372">
        <v>423390</v>
      </c>
      <c r="AB10372" s="8" t="s">
        <v>23998</v>
      </c>
    </row>
    <row r="10373" spans="24:28" x14ac:dyDescent="0.25">
      <c r="X10373">
        <v>10372</v>
      </c>
      <c r="Y10373" s="8" t="s">
        <v>23999</v>
      </c>
      <c r="Z10373">
        <v>522291</v>
      </c>
      <c r="AB10373" s="8" t="s">
        <v>24000</v>
      </c>
    </row>
    <row r="10374" spans="24:28" x14ac:dyDescent="0.25">
      <c r="X10374">
        <v>10373</v>
      </c>
      <c r="Y10374" s="8" t="s">
        <v>24001</v>
      </c>
      <c r="Z10374">
        <v>611630</v>
      </c>
      <c r="AB10374" s="8" t="s">
        <v>24002</v>
      </c>
    </row>
    <row r="10375" spans="24:28" x14ac:dyDescent="0.25">
      <c r="X10375">
        <v>10374</v>
      </c>
      <c r="Y10375" s="8" t="s">
        <v>24003</v>
      </c>
      <c r="Z10375">
        <v>811310</v>
      </c>
      <c r="AA10375">
        <v>488510</v>
      </c>
      <c r="AB10375" s="8" t="s">
        <v>24004</v>
      </c>
    </row>
    <row r="10376" spans="24:28" x14ac:dyDescent="0.25">
      <c r="X10376">
        <v>10375</v>
      </c>
      <c r="Y10376" s="8" t="s">
        <v>24005</v>
      </c>
      <c r="Z10376">
        <v>541340</v>
      </c>
      <c r="AB10376" s="8" t="s">
        <v>24006</v>
      </c>
    </row>
    <row r="10377" spans="24:28" x14ac:dyDescent="0.25">
      <c r="X10377">
        <v>10376</v>
      </c>
      <c r="Y10377" s="8" t="s">
        <v>24007</v>
      </c>
      <c r="Z10377">
        <v>922150</v>
      </c>
      <c r="AA10377">
        <v>922140</v>
      </c>
      <c r="AB10377" s="8" t="s">
        <v>24008</v>
      </c>
    </row>
    <row r="10378" spans="24:28" x14ac:dyDescent="0.25">
      <c r="X10378">
        <v>10377</v>
      </c>
      <c r="Y10378" s="8" t="s">
        <v>24009</v>
      </c>
      <c r="Z10378">
        <v>541612</v>
      </c>
      <c r="AB10378" s="8" t="s">
        <v>24010</v>
      </c>
    </row>
    <row r="10379" spans="24:28" x14ac:dyDescent="0.25">
      <c r="X10379">
        <v>10378</v>
      </c>
      <c r="Y10379" s="8" t="s">
        <v>24011</v>
      </c>
      <c r="Z10379">
        <v>312130</v>
      </c>
      <c r="AB10379" s="8" t="s">
        <v>24012</v>
      </c>
    </row>
    <row r="10380" spans="24:28" x14ac:dyDescent="0.25">
      <c r="X10380">
        <v>10379</v>
      </c>
      <c r="Y10380" s="8" t="s">
        <v>24013</v>
      </c>
      <c r="Z10380">
        <v>333921</v>
      </c>
      <c r="AB10380" s="8" t="s">
        <v>24014</v>
      </c>
    </row>
    <row r="10381" spans="24:28" x14ac:dyDescent="0.25">
      <c r="X10381">
        <v>10380</v>
      </c>
      <c r="Y10381" s="8" t="s">
        <v>24015</v>
      </c>
      <c r="Z10381">
        <v>313230</v>
      </c>
      <c r="AB10381" s="8" t="s">
        <v>24016</v>
      </c>
    </row>
    <row r="10382" spans="24:28" x14ac:dyDescent="0.25">
      <c r="X10382">
        <v>10381</v>
      </c>
      <c r="Y10382" s="8" t="s">
        <v>24017</v>
      </c>
      <c r="Z10382">
        <v>334417</v>
      </c>
      <c r="AA10382">
        <v>335931</v>
      </c>
      <c r="AB10382" s="8" t="s">
        <v>24018</v>
      </c>
    </row>
    <row r="10383" spans="24:28" x14ac:dyDescent="0.25">
      <c r="X10383">
        <v>10382</v>
      </c>
      <c r="Y10383" s="8" t="s">
        <v>24019</v>
      </c>
      <c r="Z10383">
        <v>321212</v>
      </c>
      <c r="AA10383">
        <v>423310</v>
      </c>
      <c r="AB10383" s="8" t="s">
        <v>24020</v>
      </c>
    </row>
    <row r="10384" spans="24:28" x14ac:dyDescent="0.25">
      <c r="X10384">
        <v>10383</v>
      </c>
      <c r="Y10384" s="8" t="s">
        <v>24021</v>
      </c>
      <c r="Z10384">
        <v>334419</v>
      </c>
      <c r="AA10384">
        <v>336310</v>
      </c>
      <c r="AB10384" s="8" t="s">
        <v>24022</v>
      </c>
    </row>
    <row r="10385" spans="24:28" x14ac:dyDescent="0.25">
      <c r="X10385">
        <v>10384</v>
      </c>
      <c r="Y10385" s="8" t="s">
        <v>24023</v>
      </c>
      <c r="Z10385">
        <v>332510</v>
      </c>
      <c r="AA10385">
        <v>333923</v>
      </c>
      <c r="AB10385" s="8" t="s">
        <v>24024</v>
      </c>
    </row>
    <row r="10386" spans="24:28" x14ac:dyDescent="0.25">
      <c r="X10386">
        <v>10385</v>
      </c>
      <c r="Y10386" s="8" t="s">
        <v>24025</v>
      </c>
      <c r="Z10386">
        <v>621310</v>
      </c>
      <c r="AB10386" s="8" t="s">
        <v>24026</v>
      </c>
    </row>
    <row r="10387" spans="24:28" x14ac:dyDescent="0.25">
      <c r="X10387">
        <v>10386</v>
      </c>
      <c r="Y10387" s="8" t="s">
        <v>24027</v>
      </c>
      <c r="Z10387">
        <v>336414</v>
      </c>
      <c r="AB10387" s="8" t="s">
        <v>24028</v>
      </c>
    </row>
    <row r="10388" spans="24:28" x14ac:dyDescent="0.25">
      <c r="X10388">
        <v>10387</v>
      </c>
      <c r="Y10388" s="8" t="s">
        <v>24029</v>
      </c>
      <c r="Z10388">
        <v>311412</v>
      </c>
      <c r="AA10388">
        <v>311423</v>
      </c>
      <c r="AB10388" s="8" t="s">
        <v>24030</v>
      </c>
    </row>
    <row r="10389" spans="24:28" x14ac:dyDescent="0.25">
      <c r="X10389">
        <v>10388</v>
      </c>
      <c r="Y10389" s="8" t="s">
        <v>24031</v>
      </c>
      <c r="Z10389">
        <v>327410</v>
      </c>
      <c r="AB10389" s="8" t="s">
        <v>24032</v>
      </c>
    </row>
    <row r="10390" spans="24:28" x14ac:dyDescent="0.25">
      <c r="X10390">
        <v>10389</v>
      </c>
      <c r="Y10390" s="8" t="s">
        <v>24033</v>
      </c>
      <c r="Z10390">
        <v>455219</v>
      </c>
      <c r="AB10390" s="8" t="s">
        <v>24034</v>
      </c>
    </row>
    <row r="10391" spans="24:28" x14ac:dyDescent="0.25">
      <c r="X10391">
        <v>10390</v>
      </c>
      <c r="Y10391" s="8" t="s">
        <v>24035</v>
      </c>
      <c r="Z10391">
        <v>336330</v>
      </c>
      <c r="AA10391">
        <v>423120</v>
      </c>
      <c r="AB10391" s="8" t="s">
        <v>24036</v>
      </c>
    </row>
    <row r="10392" spans="24:28" x14ac:dyDescent="0.25">
      <c r="X10392">
        <v>10391</v>
      </c>
      <c r="Y10392" s="8" t="s">
        <v>24037</v>
      </c>
      <c r="Z10392">
        <v>484121</v>
      </c>
      <c r="AA10392">
        <v>488510</v>
      </c>
      <c r="AB10392" s="8" t="s">
        <v>24038</v>
      </c>
    </row>
    <row r="10393" spans="24:28" x14ac:dyDescent="0.25">
      <c r="X10393">
        <v>10392</v>
      </c>
      <c r="Y10393" s="8" t="s">
        <v>24039</v>
      </c>
      <c r="Z10393">
        <v>334111</v>
      </c>
      <c r="AB10393" s="8" t="s">
        <v>24040</v>
      </c>
    </row>
    <row r="10394" spans="24:28" x14ac:dyDescent="0.25">
      <c r="X10394">
        <v>10393</v>
      </c>
      <c r="Y10394" s="8" t="s">
        <v>24041</v>
      </c>
      <c r="Z10394">
        <v>221210</v>
      </c>
      <c r="AA10394">
        <v>486210</v>
      </c>
      <c r="AB10394" s="8" t="s">
        <v>24042</v>
      </c>
    </row>
    <row r="10395" spans="24:28" x14ac:dyDescent="0.25">
      <c r="X10395">
        <v>10394</v>
      </c>
      <c r="Y10395" s="8" t="s">
        <v>24043</v>
      </c>
      <c r="Z10395">
        <v>333318</v>
      </c>
      <c r="AA10395">
        <v>326191</v>
      </c>
      <c r="AB10395" s="8" t="s">
        <v>24044</v>
      </c>
    </row>
    <row r="10396" spans="24:28" x14ac:dyDescent="0.25">
      <c r="X10396">
        <v>10395</v>
      </c>
      <c r="Y10396" s="8" t="s">
        <v>24045</v>
      </c>
      <c r="Z10396">
        <v>512290</v>
      </c>
      <c r="AA10396">
        <v>512110</v>
      </c>
      <c r="AB10396" s="8" t="s">
        <v>24046</v>
      </c>
    </row>
    <row r="10397" spans="24:28" x14ac:dyDescent="0.25">
      <c r="X10397">
        <v>10396</v>
      </c>
      <c r="Y10397" s="8" t="s">
        <v>24047</v>
      </c>
      <c r="Z10397">
        <v>519290</v>
      </c>
      <c r="AB10397" s="8" t="s">
        <v>24048</v>
      </c>
    </row>
    <row r="10398" spans="24:28" x14ac:dyDescent="0.25">
      <c r="X10398">
        <v>10397</v>
      </c>
      <c r="Y10398" s="8" t="s">
        <v>24049</v>
      </c>
      <c r="Z10398">
        <v>623990</v>
      </c>
      <c r="AB10398" s="8" t="s">
        <v>24050</v>
      </c>
    </row>
    <row r="10399" spans="24:28" x14ac:dyDescent="0.25">
      <c r="X10399">
        <v>10398</v>
      </c>
      <c r="Y10399" s="8" t="s">
        <v>24051</v>
      </c>
      <c r="Z10399">
        <v>623210</v>
      </c>
      <c r="AB10399" s="8" t="s">
        <v>24052</v>
      </c>
    </row>
    <row r="10400" spans="24:28" x14ac:dyDescent="0.25">
      <c r="X10400">
        <v>10399</v>
      </c>
      <c r="Y10400" s="8" t="s">
        <v>24053</v>
      </c>
      <c r="Z10400">
        <v>488190</v>
      </c>
      <c r="AB10400" s="8" t="s">
        <v>24054</v>
      </c>
    </row>
    <row r="10401" spans="24:28" x14ac:dyDescent="0.25">
      <c r="X10401">
        <v>10400</v>
      </c>
      <c r="Y10401" s="8" t="s">
        <v>24055</v>
      </c>
      <c r="Z10401">
        <v>812220</v>
      </c>
      <c r="AA10401">
        <v>812210</v>
      </c>
      <c r="AB10401" s="8" t="s">
        <v>24056</v>
      </c>
    </row>
    <row r="10402" spans="24:28" x14ac:dyDescent="0.25">
      <c r="X10402">
        <v>10401</v>
      </c>
      <c r="Y10402" s="8" t="s">
        <v>24057</v>
      </c>
      <c r="Z10402">
        <v>453998</v>
      </c>
      <c r="AB10402" s="8" t="s">
        <v>24058</v>
      </c>
    </row>
    <row r="10403" spans="24:28" x14ac:dyDescent="0.25">
      <c r="X10403">
        <v>10402</v>
      </c>
      <c r="Y10403" s="8" t="s">
        <v>24059</v>
      </c>
      <c r="Z10403">
        <v>541930</v>
      </c>
      <c r="AB10403" s="8" t="s">
        <v>24060</v>
      </c>
    </row>
    <row r="10404" spans="24:28" x14ac:dyDescent="0.25">
      <c r="X10404">
        <v>10403</v>
      </c>
      <c r="Y10404" s="8" t="s">
        <v>24061</v>
      </c>
      <c r="Z10404">
        <v>453930</v>
      </c>
      <c r="AA10404">
        <v>441210</v>
      </c>
      <c r="AB10404" s="8" t="s">
        <v>24062</v>
      </c>
    </row>
    <row r="10405" spans="24:28" x14ac:dyDescent="0.25">
      <c r="X10405">
        <v>10404</v>
      </c>
      <c r="Y10405" s="8" t="s">
        <v>24063</v>
      </c>
      <c r="Z10405">
        <v>332312</v>
      </c>
      <c r="AB10405" s="8" t="s">
        <v>24064</v>
      </c>
    </row>
    <row r="10406" spans="24:28" x14ac:dyDescent="0.25">
      <c r="X10406">
        <v>10405</v>
      </c>
      <c r="Y10406" s="8" t="s">
        <v>24065</v>
      </c>
      <c r="Z10406">
        <v>449122</v>
      </c>
      <c r="AA10406">
        <v>449121</v>
      </c>
      <c r="AB10406" s="8" t="s">
        <v>24066</v>
      </c>
    </row>
    <row r="10407" spans="24:28" x14ac:dyDescent="0.25">
      <c r="X10407">
        <v>10406</v>
      </c>
      <c r="Y10407" s="8" t="s">
        <v>24067</v>
      </c>
      <c r="Z10407">
        <v>337121</v>
      </c>
      <c r="AA10407">
        <v>321999</v>
      </c>
      <c r="AB10407" s="8" t="s">
        <v>24068</v>
      </c>
    </row>
    <row r="10408" spans="24:28" x14ac:dyDescent="0.25">
      <c r="X10408">
        <v>10407</v>
      </c>
      <c r="Y10408" s="8" t="s">
        <v>24069</v>
      </c>
      <c r="Z10408">
        <v>812990</v>
      </c>
      <c r="AB10408" s="8" t="s">
        <v>24070</v>
      </c>
    </row>
    <row r="10409" spans="24:28" x14ac:dyDescent="0.25">
      <c r="X10409">
        <v>10408</v>
      </c>
      <c r="Y10409" s="8" t="s">
        <v>24071</v>
      </c>
      <c r="Z10409">
        <v>541810</v>
      </c>
      <c r="AB10409" s="8" t="s">
        <v>24072</v>
      </c>
    </row>
    <row r="10410" spans="24:28" x14ac:dyDescent="0.25">
      <c r="X10410">
        <v>10409</v>
      </c>
      <c r="Y10410" s="8" t="s">
        <v>24073</v>
      </c>
      <c r="Z10410">
        <v>561510</v>
      </c>
      <c r="AB10410" s="8" t="s">
        <v>24074</v>
      </c>
    </row>
    <row r="10411" spans="24:28" x14ac:dyDescent="0.25">
      <c r="X10411">
        <v>10410</v>
      </c>
      <c r="Y10411" s="8" t="s">
        <v>24075</v>
      </c>
      <c r="Z10411">
        <v>333995</v>
      </c>
      <c r="AA10411">
        <v>336340</v>
      </c>
      <c r="AB10411" s="8" t="s">
        <v>24076</v>
      </c>
    </row>
    <row r="10412" spans="24:28" x14ac:dyDescent="0.25">
      <c r="X10412">
        <v>10411</v>
      </c>
      <c r="Y10412" s="8" t="s">
        <v>24077</v>
      </c>
      <c r="Z10412">
        <v>111333</v>
      </c>
      <c r="AA10412">
        <v>111219</v>
      </c>
      <c r="AB10412" s="8" t="s">
        <v>24078</v>
      </c>
    </row>
    <row r="10413" spans="24:28" x14ac:dyDescent="0.25">
      <c r="X10413">
        <v>10412</v>
      </c>
      <c r="Y10413" s="8" t="s">
        <v>24079</v>
      </c>
      <c r="Z10413">
        <v>313320</v>
      </c>
      <c r="AB10413" s="8" t="s">
        <v>24080</v>
      </c>
    </row>
    <row r="10414" spans="24:28" x14ac:dyDescent="0.25">
      <c r="X10414">
        <v>10413</v>
      </c>
      <c r="Y10414" s="8" t="s">
        <v>24081</v>
      </c>
      <c r="Z10414">
        <v>424510</v>
      </c>
      <c r="AA10414">
        <v>493130</v>
      </c>
      <c r="AB10414" s="8" t="s">
        <v>24082</v>
      </c>
    </row>
    <row r="10415" spans="24:28" x14ac:dyDescent="0.25">
      <c r="X10415">
        <v>10414</v>
      </c>
      <c r="Y10415" s="8" t="s">
        <v>24083</v>
      </c>
      <c r="Z10415">
        <v>336611</v>
      </c>
      <c r="AB10415" s="8" t="s">
        <v>24084</v>
      </c>
    </row>
    <row r="10416" spans="24:28" x14ac:dyDescent="0.25">
      <c r="X10416">
        <v>10415</v>
      </c>
      <c r="Y10416" s="8" t="s">
        <v>24085</v>
      </c>
      <c r="Z10416">
        <v>541850</v>
      </c>
      <c r="AA10416">
        <v>541511</v>
      </c>
      <c r="AB10416" s="8" t="s">
        <v>24086</v>
      </c>
    </row>
    <row r="10417" spans="24:28" x14ac:dyDescent="0.25">
      <c r="X10417">
        <v>10416</v>
      </c>
      <c r="Y10417" s="8" t="s">
        <v>24087</v>
      </c>
      <c r="Z10417">
        <v>311224</v>
      </c>
      <c r="AB10417" s="8" t="s">
        <v>24088</v>
      </c>
    </row>
    <row r="10418" spans="24:28" x14ac:dyDescent="0.25">
      <c r="X10418">
        <v>10417</v>
      </c>
      <c r="Y10418" s="8" t="s">
        <v>24089</v>
      </c>
      <c r="Z10418">
        <v>561421</v>
      </c>
      <c r="AA10418">
        <v>517111</v>
      </c>
      <c r="AB10418" s="8" t="s">
        <v>24090</v>
      </c>
    </row>
    <row r="10419" spans="24:28" x14ac:dyDescent="0.25">
      <c r="X10419">
        <v>10418</v>
      </c>
      <c r="Y10419" s="8" t="s">
        <v>24091</v>
      </c>
      <c r="Z10419">
        <v>423850</v>
      </c>
      <c r="AB10419" s="8" t="s">
        <v>24092</v>
      </c>
    </row>
    <row r="10420" spans="24:28" x14ac:dyDescent="0.25">
      <c r="X10420">
        <v>10419</v>
      </c>
      <c r="Y10420" s="8" t="s">
        <v>24093</v>
      </c>
      <c r="Z10420">
        <v>325998</v>
      </c>
      <c r="AA10420">
        <v>325120</v>
      </c>
      <c r="AB10420" s="8" t="s">
        <v>24094</v>
      </c>
    </row>
    <row r="10421" spans="24:28" x14ac:dyDescent="0.25">
      <c r="X10421">
        <v>10420</v>
      </c>
      <c r="Y10421" s="8" t="s">
        <v>24095</v>
      </c>
      <c r="Z10421">
        <v>325910</v>
      </c>
      <c r="AB10421" s="8" t="s">
        <v>24096</v>
      </c>
    </row>
    <row r="10422" spans="24:28" x14ac:dyDescent="0.25">
      <c r="X10422">
        <v>10421</v>
      </c>
      <c r="Y10422" s="8" t="s">
        <v>24097</v>
      </c>
      <c r="Z10422">
        <v>238130</v>
      </c>
      <c r="AA10422">
        <v>238110</v>
      </c>
      <c r="AB10422" s="8" t="s">
        <v>24098</v>
      </c>
    </row>
    <row r="10423" spans="24:28" x14ac:dyDescent="0.25">
      <c r="X10423">
        <v>10422</v>
      </c>
      <c r="Y10423" s="8" t="s">
        <v>24099</v>
      </c>
      <c r="Z10423">
        <v>493190</v>
      </c>
      <c r="AB10423" s="8" t="s">
        <v>24100</v>
      </c>
    </row>
    <row r="10424" spans="24:28" x14ac:dyDescent="0.25">
      <c r="X10424">
        <v>10423</v>
      </c>
      <c r="Y10424" s="8" t="s">
        <v>24101</v>
      </c>
      <c r="Z10424">
        <v>212230</v>
      </c>
      <c r="AB10424" s="8" t="s">
        <v>24102</v>
      </c>
    </row>
    <row r="10425" spans="24:28" x14ac:dyDescent="0.25">
      <c r="X10425">
        <v>10424</v>
      </c>
      <c r="Y10425" s="8" t="s">
        <v>24103</v>
      </c>
      <c r="Z10425">
        <v>331511</v>
      </c>
      <c r="AA10425">
        <v>333310</v>
      </c>
      <c r="AB10425" s="8" t="s">
        <v>24104</v>
      </c>
    </row>
    <row r="10426" spans="24:28" x14ac:dyDescent="0.25">
      <c r="X10426">
        <v>10425</v>
      </c>
      <c r="Y10426" s="8" t="s">
        <v>24105</v>
      </c>
      <c r="Z10426">
        <v>541120</v>
      </c>
      <c r="AA10426">
        <v>541110</v>
      </c>
      <c r="AB10426" s="8" t="s">
        <v>24106</v>
      </c>
    </row>
    <row r="10427" spans="24:28" x14ac:dyDescent="0.25">
      <c r="X10427">
        <v>10426</v>
      </c>
      <c r="Y10427" s="8" t="s">
        <v>24107</v>
      </c>
      <c r="Z10427">
        <v>482111</v>
      </c>
      <c r="AA10427">
        <v>488210</v>
      </c>
      <c r="AB10427" s="8" t="s">
        <v>24108</v>
      </c>
    </row>
    <row r="10428" spans="24:28" x14ac:dyDescent="0.25">
      <c r="X10428">
        <v>10427</v>
      </c>
      <c r="Y10428" s="8" t="s">
        <v>24109</v>
      </c>
      <c r="Z10428">
        <v>519290</v>
      </c>
      <c r="AB10428" s="8" t="s">
        <v>24110</v>
      </c>
    </row>
    <row r="10429" spans="24:28" x14ac:dyDescent="0.25">
      <c r="X10429">
        <v>10428</v>
      </c>
      <c r="Y10429" s="8" t="s">
        <v>24111</v>
      </c>
      <c r="Z10429">
        <v>321920</v>
      </c>
      <c r="AA10429">
        <v>321920</v>
      </c>
      <c r="AB10429" s="8" t="s">
        <v>24112</v>
      </c>
    </row>
    <row r="10430" spans="24:28" x14ac:dyDescent="0.25">
      <c r="X10430">
        <v>10429</v>
      </c>
      <c r="Y10430" s="8" t="s">
        <v>24113</v>
      </c>
      <c r="Z10430">
        <v>561520</v>
      </c>
      <c r="AB10430" s="8" t="s">
        <v>24114</v>
      </c>
    </row>
    <row r="10431" spans="24:28" x14ac:dyDescent="0.25">
      <c r="X10431">
        <v>10430</v>
      </c>
      <c r="Y10431" s="8" t="s">
        <v>24115</v>
      </c>
      <c r="Z10431">
        <v>115115</v>
      </c>
      <c r="AB10431" s="8" t="s">
        <v>24116</v>
      </c>
    </row>
    <row r="10432" spans="24:28" x14ac:dyDescent="0.25">
      <c r="X10432">
        <v>10431</v>
      </c>
      <c r="Y10432" s="8" t="s">
        <v>24117</v>
      </c>
      <c r="Z10432">
        <v>316210</v>
      </c>
      <c r="AA10432">
        <v>316990</v>
      </c>
      <c r="AB10432" s="8" t="s">
        <v>24118</v>
      </c>
    </row>
    <row r="10433" spans="24:28" x14ac:dyDescent="0.25">
      <c r="X10433">
        <v>10432</v>
      </c>
      <c r="Y10433" s="8" t="s">
        <v>24119</v>
      </c>
      <c r="Z10433">
        <v>541219</v>
      </c>
      <c r="AA10433">
        <v>541611</v>
      </c>
      <c r="AB10433" s="8" t="s">
        <v>24120</v>
      </c>
    </row>
    <row r="10434" spans="24:28" x14ac:dyDescent="0.25">
      <c r="X10434">
        <v>10433</v>
      </c>
      <c r="Y10434" s="8" t="s">
        <v>24121</v>
      </c>
      <c r="Z10434">
        <v>112320</v>
      </c>
      <c r="AB10434" s="8" t="s">
        <v>24122</v>
      </c>
    </row>
    <row r="10435" spans="24:28" x14ac:dyDescent="0.25">
      <c r="X10435">
        <v>10434</v>
      </c>
      <c r="Y10435" s="8" t="s">
        <v>24123</v>
      </c>
      <c r="Z10435">
        <v>493190</v>
      </c>
      <c r="AA10435">
        <v>561990</v>
      </c>
      <c r="AB10435" s="8" t="s">
        <v>24124</v>
      </c>
    </row>
    <row r="10436" spans="24:28" x14ac:dyDescent="0.25">
      <c r="X10436">
        <v>10435</v>
      </c>
      <c r="Y10436" s="8" t="s">
        <v>24125</v>
      </c>
      <c r="Z10436">
        <v>493130</v>
      </c>
      <c r="AA10436">
        <v>531312</v>
      </c>
      <c r="AB10436" s="8" t="s">
        <v>24126</v>
      </c>
    </row>
    <row r="10437" spans="24:28" x14ac:dyDescent="0.25">
      <c r="X10437">
        <v>10436</v>
      </c>
      <c r="Y10437" s="8" t="s">
        <v>24127</v>
      </c>
      <c r="Z10437">
        <v>325612</v>
      </c>
      <c r="AA10437">
        <v>325411</v>
      </c>
      <c r="AB10437" s="8" t="s">
        <v>24128</v>
      </c>
    </row>
    <row r="10438" spans="24:28" x14ac:dyDescent="0.25">
      <c r="X10438">
        <v>10437</v>
      </c>
      <c r="Y10438" s="8" t="s">
        <v>24129</v>
      </c>
      <c r="Z10438">
        <v>811430</v>
      </c>
      <c r="AA10438">
        <v>458110</v>
      </c>
      <c r="AB10438" s="8" t="s">
        <v>24130</v>
      </c>
    </row>
    <row r="10439" spans="24:28" x14ac:dyDescent="0.25">
      <c r="X10439">
        <v>10438</v>
      </c>
      <c r="Y10439" s="8" t="s">
        <v>24131</v>
      </c>
      <c r="Z10439">
        <v>525910</v>
      </c>
      <c r="AB10439" s="8" t="s">
        <v>24132</v>
      </c>
    </row>
    <row r="10440" spans="24:28" x14ac:dyDescent="0.25">
      <c r="X10440">
        <v>10439</v>
      </c>
      <c r="Y10440" s="8" t="s">
        <v>24133</v>
      </c>
      <c r="Z10440">
        <v>339993</v>
      </c>
      <c r="AB10440" s="8" t="s">
        <v>24134</v>
      </c>
    </row>
    <row r="10441" spans="24:28" x14ac:dyDescent="0.25">
      <c r="X10441">
        <v>10440</v>
      </c>
      <c r="Y10441" s="8" t="s">
        <v>24135</v>
      </c>
      <c r="Z10441">
        <v>493120</v>
      </c>
      <c r="AB10441" s="8" t="s">
        <v>24136</v>
      </c>
    </row>
    <row r="10442" spans="24:28" x14ac:dyDescent="0.25">
      <c r="X10442">
        <v>10441</v>
      </c>
      <c r="Y10442" s="8" t="s">
        <v>24137</v>
      </c>
      <c r="Z10442">
        <v>333517</v>
      </c>
      <c r="AA10442">
        <v>333515</v>
      </c>
      <c r="AB10442" s="8" t="s">
        <v>24138</v>
      </c>
    </row>
    <row r="10443" spans="24:28" x14ac:dyDescent="0.25">
      <c r="X10443">
        <v>10442</v>
      </c>
      <c r="Y10443" s="8" t="s">
        <v>24139</v>
      </c>
      <c r="Z10443">
        <v>311230</v>
      </c>
      <c r="AB10443" s="8" t="s">
        <v>24140</v>
      </c>
    </row>
    <row r="10444" spans="24:28" x14ac:dyDescent="0.25">
      <c r="X10444">
        <v>10443</v>
      </c>
      <c r="Y10444" s="8" t="s">
        <v>24141</v>
      </c>
      <c r="Z10444">
        <v>115115</v>
      </c>
      <c r="AB10444" s="8" t="s">
        <v>24142</v>
      </c>
    </row>
    <row r="10445" spans="24:28" x14ac:dyDescent="0.25">
      <c r="X10445">
        <v>10444</v>
      </c>
      <c r="Y10445" s="8" t="s">
        <v>24143</v>
      </c>
      <c r="Z10445">
        <v>561422</v>
      </c>
      <c r="AB10445" s="8" t="s">
        <v>24144</v>
      </c>
    </row>
    <row r="10446" spans="24:28" x14ac:dyDescent="0.25">
      <c r="X10446">
        <v>10445</v>
      </c>
      <c r="Y10446" s="8" t="s">
        <v>24145</v>
      </c>
      <c r="Z10446">
        <v>713910</v>
      </c>
      <c r="AA10446">
        <v>713910</v>
      </c>
      <c r="AB10446" s="8" t="s">
        <v>24146</v>
      </c>
    </row>
    <row r="10447" spans="24:28" x14ac:dyDescent="0.25">
      <c r="X10447">
        <v>10446</v>
      </c>
      <c r="Y10447" s="8" t="s">
        <v>24147</v>
      </c>
      <c r="Z10447">
        <v>336211</v>
      </c>
      <c r="AA10447">
        <v>562212</v>
      </c>
      <c r="AB10447" s="8" t="s">
        <v>24148</v>
      </c>
    </row>
    <row r="10448" spans="24:28" x14ac:dyDescent="0.25">
      <c r="X10448">
        <v>10447</v>
      </c>
      <c r="Y10448" s="8" t="s">
        <v>24149</v>
      </c>
      <c r="Z10448">
        <v>424520</v>
      </c>
      <c r="AB10448" s="8" t="s">
        <v>24150</v>
      </c>
    </row>
    <row r="10449" spans="24:28" x14ac:dyDescent="0.25">
      <c r="X10449">
        <v>10448</v>
      </c>
      <c r="Y10449" s="8" t="s">
        <v>24151</v>
      </c>
      <c r="Z10449">
        <v>322212</v>
      </c>
      <c r="AB10449" s="8" t="s">
        <v>24152</v>
      </c>
    </row>
    <row r="10450" spans="24:28" x14ac:dyDescent="0.25">
      <c r="X10450">
        <v>10449</v>
      </c>
      <c r="Y10450" s="8" t="s">
        <v>24153</v>
      </c>
      <c r="Z10450">
        <v>532284</v>
      </c>
      <c r="AA10450">
        <v>459110</v>
      </c>
      <c r="AB10450" s="8" t="s">
        <v>24154</v>
      </c>
    </row>
    <row r="10451" spans="24:28" x14ac:dyDescent="0.25">
      <c r="X10451">
        <v>10450</v>
      </c>
      <c r="Y10451" s="8" t="s">
        <v>24155</v>
      </c>
      <c r="Z10451">
        <v>112210</v>
      </c>
      <c r="AA10451">
        <v>115210</v>
      </c>
      <c r="AB10451" s="8" t="s">
        <v>24156</v>
      </c>
    </row>
    <row r="10452" spans="24:28" x14ac:dyDescent="0.25">
      <c r="X10452">
        <v>10451</v>
      </c>
      <c r="Y10452" s="8" t="s">
        <v>24157</v>
      </c>
      <c r="Z10452">
        <v>541120</v>
      </c>
      <c r="AB10452" s="8" t="s">
        <v>24158</v>
      </c>
    </row>
    <row r="10453" spans="24:28" x14ac:dyDescent="0.25">
      <c r="X10453">
        <v>10452</v>
      </c>
      <c r="Y10453" s="8" t="s">
        <v>24159</v>
      </c>
      <c r="Z10453">
        <v>551112</v>
      </c>
      <c r="AB10453" s="8" t="s">
        <v>24160</v>
      </c>
    </row>
    <row r="10454" spans="24:28" x14ac:dyDescent="0.25">
      <c r="X10454">
        <v>10453</v>
      </c>
      <c r="Y10454" s="8" t="s">
        <v>24161</v>
      </c>
      <c r="Z10454">
        <v>561910</v>
      </c>
      <c r="AB10454" s="8" t="s">
        <v>24162</v>
      </c>
    </row>
    <row r="10455" spans="24:28" x14ac:dyDescent="0.25">
      <c r="X10455">
        <v>10454</v>
      </c>
      <c r="Y10455" s="8" t="s">
        <v>24163</v>
      </c>
      <c r="Z10455">
        <v>512120</v>
      </c>
      <c r="AB10455" s="8" t="s">
        <v>24164</v>
      </c>
    </row>
    <row r="10456" spans="24:28" x14ac:dyDescent="0.25">
      <c r="X10456">
        <v>10455</v>
      </c>
      <c r="Y10456" s="8" t="s">
        <v>24165</v>
      </c>
      <c r="Z10456">
        <v>316210</v>
      </c>
      <c r="AA10456">
        <v>315220</v>
      </c>
      <c r="AB10456" s="8" t="s">
        <v>24166</v>
      </c>
    </row>
    <row r="10457" spans="24:28" x14ac:dyDescent="0.25">
      <c r="X10457">
        <v>10456</v>
      </c>
      <c r="Y10457" s="8" t="s">
        <v>24167</v>
      </c>
      <c r="Z10457">
        <v>424130</v>
      </c>
      <c r="AA10457">
        <v>424690</v>
      </c>
      <c r="AB10457" s="8" t="s">
        <v>24168</v>
      </c>
    </row>
    <row r="10458" spans="24:28" x14ac:dyDescent="0.25">
      <c r="X10458">
        <v>10457</v>
      </c>
      <c r="Y10458" s="8" t="s">
        <v>24169</v>
      </c>
      <c r="Z10458">
        <v>336213</v>
      </c>
      <c r="AA10458">
        <v>336214</v>
      </c>
      <c r="AB10458" s="8" t="s">
        <v>24170</v>
      </c>
    </row>
    <row r="10459" spans="24:28" x14ac:dyDescent="0.25">
      <c r="X10459">
        <v>10458</v>
      </c>
      <c r="Y10459" s="8" t="s">
        <v>24171</v>
      </c>
      <c r="Z10459">
        <v>332811</v>
      </c>
      <c r="AA10459">
        <v>331511</v>
      </c>
      <c r="AB10459" s="8" t="s">
        <v>24172</v>
      </c>
    </row>
    <row r="10460" spans="24:28" x14ac:dyDescent="0.25">
      <c r="X10460">
        <v>10459</v>
      </c>
      <c r="Y10460" s="8" t="s">
        <v>24173</v>
      </c>
      <c r="Z10460">
        <v>333992</v>
      </c>
      <c r="AA10460">
        <v>335312</v>
      </c>
      <c r="AB10460" s="8" t="s">
        <v>24174</v>
      </c>
    </row>
    <row r="10461" spans="24:28" x14ac:dyDescent="0.25">
      <c r="X10461">
        <v>10460</v>
      </c>
      <c r="Y10461" s="8" t="s">
        <v>24175</v>
      </c>
      <c r="Z10461">
        <v>323120</v>
      </c>
      <c r="AA10461">
        <v>323111</v>
      </c>
      <c r="AB10461" s="8" t="s">
        <v>24176</v>
      </c>
    </row>
    <row r="10462" spans="24:28" x14ac:dyDescent="0.25">
      <c r="X10462">
        <v>10461</v>
      </c>
      <c r="Y10462" s="8" t="s">
        <v>24177</v>
      </c>
      <c r="Z10462">
        <v>311422</v>
      </c>
      <c r="AA10462">
        <v>311941</v>
      </c>
      <c r="AB10462" s="8" t="s">
        <v>24178</v>
      </c>
    </row>
    <row r="10463" spans="24:28" x14ac:dyDescent="0.25">
      <c r="X10463">
        <v>10462</v>
      </c>
      <c r="Y10463" s="8" t="s">
        <v>24179</v>
      </c>
      <c r="Z10463">
        <v>448140</v>
      </c>
      <c r="AA10463">
        <v>448210</v>
      </c>
      <c r="AB10463" s="8" t="s">
        <v>24180</v>
      </c>
    </row>
    <row r="10464" spans="24:28" x14ac:dyDescent="0.25">
      <c r="X10464">
        <v>10463</v>
      </c>
      <c r="Y10464" s="8" t="s">
        <v>24181</v>
      </c>
      <c r="Z10464">
        <v>713990</v>
      </c>
      <c r="AB10464" s="8" t="s">
        <v>24182</v>
      </c>
    </row>
    <row r="10465" spans="24:28" x14ac:dyDescent="0.25">
      <c r="X10465">
        <v>10464</v>
      </c>
      <c r="Y10465" s="8" t="s">
        <v>24183</v>
      </c>
      <c r="Z10465">
        <v>611511</v>
      </c>
      <c r="AB10465" s="8" t="s">
        <v>24184</v>
      </c>
    </row>
    <row r="10466" spans="24:28" x14ac:dyDescent="0.25">
      <c r="X10466">
        <v>10465</v>
      </c>
      <c r="Y10466" s="8" t="s">
        <v>24185</v>
      </c>
      <c r="Z10466">
        <v>621910</v>
      </c>
      <c r="AA10466">
        <v>561990</v>
      </c>
      <c r="AB10466" s="8" t="s">
        <v>24186</v>
      </c>
    </row>
    <row r="10467" spans="24:28" x14ac:dyDescent="0.25">
      <c r="X10467">
        <v>10466</v>
      </c>
      <c r="Y10467" s="8" t="s">
        <v>24187</v>
      </c>
      <c r="Z10467">
        <v>813930</v>
      </c>
      <c r="AB10467" s="8" t="s">
        <v>24188</v>
      </c>
    </row>
    <row r="10468" spans="24:28" x14ac:dyDescent="0.25">
      <c r="X10468">
        <v>10467</v>
      </c>
      <c r="Y10468" s="8" t="s">
        <v>24189</v>
      </c>
      <c r="Z10468">
        <v>621491</v>
      </c>
      <c r="AB10468" s="8" t="s">
        <v>24190</v>
      </c>
    </row>
    <row r="10469" spans="24:28" x14ac:dyDescent="0.25">
      <c r="X10469">
        <v>10468</v>
      </c>
      <c r="Y10469" s="8" t="s">
        <v>24191</v>
      </c>
      <c r="Z10469">
        <v>813990</v>
      </c>
      <c r="AB10469" s="8" t="s">
        <v>24192</v>
      </c>
    </row>
    <row r="10470" spans="24:28" x14ac:dyDescent="0.25">
      <c r="X10470">
        <v>10469</v>
      </c>
      <c r="Y10470" s="8" t="s">
        <v>24193</v>
      </c>
      <c r="Z10470">
        <v>488999</v>
      </c>
      <c r="AA10470">
        <v>493110</v>
      </c>
      <c r="AB10470" s="8" t="s">
        <v>24194</v>
      </c>
    </row>
    <row r="10471" spans="24:28" x14ac:dyDescent="0.25">
      <c r="X10471">
        <v>10470</v>
      </c>
      <c r="Y10471" s="8" t="s">
        <v>24195</v>
      </c>
      <c r="Z10471">
        <v>541380</v>
      </c>
      <c r="AA10471">
        <v>541715</v>
      </c>
      <c r="AB10471" s="8" t="s">
        <v>24196</v>
      </c>
    </row>
    <row r="10472" spans="24:28" x14ac:dyDescent="0.25">
      <c r="X10472">
        <v>10471</v>
      </c>
      <c r="Y10472" s="8" t="s">
        <v>24197</v>
      </c>
      <c r="Z10472">
        <v>611310</v>
      </c>
      <c r="AB10472" s="8" t="s">
        <v>24198</v>
      </c>
    </row>
    <row r="10473" spans="24:28" x14ac:dyDescent="0.25">
      <c r="X10473">
        <v>10472</v>
      </c>
      <c r="Y10473" s="8" t="s">
        <v>24199</v>
      </c>
      <c r="Z10473">
        <v>327910</v>
      </c>
      <c r="AB10473" s="8" t="s">
        <v>24200</v>
      </c>
    </row>
    <row r="10474" spans="24:28" x14ac:dyDescent="0.25">
      <c r="X10474">
        <v>10473</v>
      </c>
      <c r="Y10474" s="8" t="s">
        <v>24201</v>
      </c>
      <c r="Z10474">
        <v>561422</v>
      </c>
      <c r="AB10474" s="8" t="s">
        <v>24202</v>
      </c>
    </row>
    <row r="10475" spans="24:28" x14ac:dyDescent="0.25">
      <c r="X10475">
        <v>10474</v>
      </c>
      <c r="Y10475" s="8" t="s">
        <v>24203</v>
      </c>
      <c r="Z10475">
        <v>811191</v>
      </c>
      <c r="AB10475" s="8" t="s">
        <v>24204</v>
      </c>
    </row>
    <row r="10476" spans="24:28" x14ac:dyDescent="0.25">
      <c r="X10476">
        <v>10475</v>
      </c>
      <c r="Y10476" s="8" t="s">
        <v>24205</v>
      </c>
      <c r="Z10476">
        <v>311351</v>
      </c>
      <c r="AA10476">
        <v>311340</v>
      </c>
      <c r="AB10476" s="8" t="s">
        <v>24206</v>
      </c>
    </row>
    <row r="10477" spans="24:28" x14ac:dyDescent="0.25">
      <c r="X10477">
        <v>10476</v>
      </c>
      <c r="Y10477" s="8" t="s">
        <v>24207</v>
      </c>
      <c r="Z10477">
        <v>335131</v>
      </c>
      <c r="AA10477">
        <v>335311</v>
      </c>
      <c r="AB10477" s="8" t="s">
        <v>24208</v>
      </c>
    </row>
    <row r="10478" spans="24:28" x14ac:dyDescent="0.25">
      <c r="X10478">
        <v>10477</v>
      </c>
      <c r="Y10478" s="8" t="s">
        <v>24209</v>
      </c>
      <c r="Z10478">
        <v>541410</v>
      </c>
      <c r="AB10478" s="8" t="s">
        <v>24210</v>
      </c>
    </row>
    <row r="10479" spans="24:28" x14ac:dyDescent="0.25">
      <c r="X10479">
        <v>10478</v>
      </c>
      <c r="Y10479" s="8" t="s">
        <v>24211</v>
      </c>
      <c r="Z10479">
        <v>112511</v>
      </c>
      <c r="AA10479">
        <v>311710</v>
      </c>
      <c r="AB10479" s="8" t="s">
        <v>24212</v>
      </c>
    </row>
    <row r="10480" spans="24:28" x14ac:dyDescent="0.25">
      <c r="X10480">
        <v>10479</v>
      </c>
      <c r="Y10480" s="8" t="s">
        <v>24213</v>
      </c>
      <c r="Z10480">
        <v>212221</v>
      </c>
      <c r="AB10480" s="8" t="s">
        <v>24214</v>
      </c>
    </row>
    <row r="10481" spans="24:28" x14ac:dyDescent="0.25">
      <c r="X10481">
        <v>10480</v>
      </c>
      <c r="Y10481" s="8" t="s">
        <v>24215</v>
      </c>
      <c r="Z10481">
        <v>322211</v>
      </c>
      <c r="AA10481">
        <v>424130</v>
      </c>
      <c r="AB10481" s="8" t="s">
        <v>24216</v>
      </c>
    </row>
    <row r="10482" spans="24:28" x14ac:dyDescent="0.25">
      <c r="X10482">
        <v>10481</v>
      </c>
      <c r="Y10482" s="8" t="s">
        <v>24217</v>
      </c>
      <c r="Z10482">
        <v>921140</v>
      </c>
      <c r="AB10482" s="8" t="s">
        <v>24218</v>
      </c>
    </row>
    <row r="10483" spans="24:28" x14ac:dyDescent="0.25">
      <c r="X10483">
        <v>10482</v>
      </c>
      <c r="Y10483" s="8" t="s">
        <v>24219</v>
      </c>
      <c r="Z10483">
        <v>485112</v>
      </c>
      <c r="AB10483" s="8" t="s">
        <v>24220</v>
      </c>
    </row>
    <row r="10484" spans="24:28" x14ac:dyDescent="0.25">
      <c r="X10484">
        <v>10483</v>
      </c>
      <c r="Y10484" s="8" t="s">
        <v>24221</v>
      </c>
      <c r="Z10484">
        <v>448210</v>
      </c>
      <c r="AA10484">
        <v>448190</v>
      </c>
      <c r="AB10484" s="8" t="s">
        <v>24222</v>
      </c>
    </row>
    <row r="10485" spans="24:28" x14ac:dyDescent="0.25">
      <c r="X10485">
        <v>10484</v>
      </c>
      <c r="Y10485" s="8" t="s">
        <v>24223</v>
      </c>
      <c r="Z10485">
        <v>521110</v>
      </c>
      <c r="AB10485" s="8" t="s">
        <v>24224</v>
      </c>
    </row>
    <row r="10486" spans="24:28" x14ac:dyDescent="0.25">
      <c r="X10486">
        <v>10485</v>
      </c>
      <c r="Y10486" s="8" t="s">
        <v>24225</v>
      </c>
      <c r="Z10486">
        <v>532490</v>
      </c>
      <c r="AB10486" s="8" t="s">
        <v>24226</v>
      </c>
    </row>
    <row r="10487" spans="24:28" x14ac:dyDescent="0.25">
      <c r="X10487">
        <v>10486</v>
      </c>
      <c r="Y10487" s="8" t="s">
        <v>24227</v>
      </c>
      <c r="Z10487">
        <v>311211</v>
      </c>
      <c r="AB10487" s="8" t="s">
        <v>24228</v>
      </c>
    </row>
    <row r="10488" spans="24:28" x14ac:dyDescent="0.25">
      <c r="X10488">
        <v>10487</v>
      </c>
      <c r="Y10488" s="8" t="s">
        <v>24229</v>
      </c>
      <c r="Z10488">
        <v>339113</v>
      </c>
      <c r="AB10488" s="8" t="s">
        <v>24230</v>
      </c>
    </row>
    <row r="10489" spans="24:28" x14ac:dyDescent="0.25">
      <c r="X10489">
        <v>10488</v>
      </c>
      <c r="Y10489" s="8" t="s">
        <v>24231</v>
      </c>
      <c r="Z10489">
        <v>325998</v>
      </c>
      <c r="AA10489">
        <v>334516</v>
      </c>
      <c r="AB10489" s="8" t="s">
        <v>24232</v>
      </c>
    </row>
    <row r="10490" spans="24:28" x14ac:dyDescent="0.25">
      <c r="X10490">
        <v>10489</v>
      </c>
      <c r="Y10490" s="8" t="s">
        <v>24233</v>
      </c>
      <c r="Z10490">
        <v>512191</v>
      </c>
      <c r="AA10490">
        <v>541310</v>
      </c>
      <c r="AB10490" s="8" t="s">
        <v>24234</v>
      </c>
    </row>
    <row r="10491" spans="24:28" x14ac:dyDescent="0.25">
      <c r="X10491">
        <v>10490</v>
      </c>
      <c r="Y10491" s="8" t="s">
        <v>24235</v>
      </c>
      <c r="Z10491">
        <v>532111</v>
      </c>
      <c r="AA10491">
        <v>532112</v>
      </c>
      <c r="AB10491" s="8" t="s">
        <v>24236</v>
      </c>
    </row>
    <row r="10492" spans="24:28" x14ac:dyDescent="0.25">
      <c r="X10492">
        <v>10491</v>
      </c>
      <c r="Y10492" s="8" t="s">
        <v>24237</v>
      </c>
      <c r="Z10492">
        <v>339950</v>
      </c>
      <c r="AB10492" s="8" t="s">
        <v>24238</v>
      </c>
    </row>
    <row r="10493" spans="24:28" x14ac:dyDescent="0.25">
      <c r="X10493">
        <v>10492</v>
      </c>
      <c r="Y10493" s="8" t="s">
        <v>24239</v>
      </c>
      <c r="Z10493">
        <v>325613</v>
      </c>
      <c r="AA10493">
        <v>325180</v>
      </c>
      <c r="AB10493" s="8" t="s">
        <v>24240</v>
      </c>
    </row>
    <row r="10494" spans="24:28" x14ac:dyDescent="0.25">
      <c r="X10494">
        <v>10493</v>
      </c>
      <c r="Y10494" s="8" t="s">
        <v>24241</v>
      </c>
      <c r="Z10494">
        <v>532111</v>
      </c>
      <c r="AA10494">
        <v>532112</v>
      </c>
      <c r="AB10494" s="8" t="s">
        <v>24242</v>
      </c>
    </row>
    <row r="10495" spans="24:28" x14ac:dyDescent="0.25">
      <c r="X10495">
        <v>10494</v>
      </c>
      <c r="Y10495" s="8" t="s">
        <v>24243</v>
      </c>
      <c r="Z10495">
        <v>111910</v>
      </c>
      <c r="AA10495">
        <v>111150</v>
      </c>
      <c r="AB10495" s="8" t="s">
        <v>24244</v>
      </c>
    </row>
    <row r="10496" spans="24:28" x14ac:dyDescent="0.25">
      <c r="X10496">
        <v>10495</v>
      </c>
      <c r="Y10496" s="8" t="s">
        <v>24245</v>
      </c>
      <c r="Z10496">
        <v>314910</v>
      </c>
      <c r="AA10496">
        <v>326199</v>
      </c>
      <c r="AB10496" s="8" t="s">
        <v>24246</v>
      </c>
    </row>
    <row r="10497" spans="24:28" x14ac:dyDescent="0.25">
      <c r="X10497">
        <v>10496</v>
      </c>
      <c r="Y10497" s="8" t="s">
        <v>24247</v>
      </c>
      <c r="Z10497">
        <v>454390</v>
      </c>
      <c r="AB10497" s="8" t="s">
        <v>24248</v>
      </c>
    </row>
    <row r="10498" spans="24:28" x14ac:dyDescent="0.25">
      <c r="X10498">
        <v>10497</v>
      </c>
      <c r="Y10498" s="8" t="s">
        <v>24249</v>
      </c>
      <c r="Z10498">
        <v>325920</v>
      </c>
      <c r="AA10498">
        <v>424690</v>
      </c>
      <c r="AB10498" s="8" t="s">
        <v>24250</v>
      </c>
    </row>
    <row r="10499" spans="24:28" x14ac:dyDescent="0.25">
      <c r="X10499">
        <v>10498</v>
      </c>
      <c r="Y10499" s="8" t="s">
        <v>24251</v>
      </c>
      <c r="Z10499">
        <v>424610</v>
      </c>
      <c r="AB10499" s="8" t="s">
        <v>24252</v>
      </c>
    </row>
    <row r="10500" spans="24:28" x14ac:dyDescent="0.25">
      <c r="X10500">
        <v>10499</v>
      </c>
      <c r="Y10500" s="8" t="s">
        <v>24253</v>
      </c>
      <c r="Z10500">
        <v>522130</v>
      </c>
      <c r="AB10500" s="8" t="s">
        <v>24254</v>
      </c>
    </row>
    <row r="10501" spans="24:28" x14ac:dyDescent="0.25">
      <c r="X10501">
        <v>10500</v>
      </c>
      <c r="Y10501" s="8" t="s">
        <v>24255</v>
      </c>
      <c r="Z10501">
        <v>624190</v>
      </c>
      <c r="AA10501">
        <v>541614</v>
      </c>
      <c r="AB10501" s="8" t="s">
        <v>24256</v>
      </c>
    </row>
    <row r="10502" spans="24:28" x14ac:dyDescent="0.25">
      <c r="X10502">
        <v>10501</v>
      </c>
      <c r="Y10502" s="8" t="s">
        <v>24257</v>
      </c>
      <c r="Z10502">
        <v>336991</v>
      </c>
      <c r="AA10502">
        <v>336390</v>
      </c>
      <c r="AB10502" s="8" t="s">
        <v>24258</v>
      </c>
    </row>
    <row r="10503" spans="24:28" x14ac:dyDescent="0.25">
      <c r="X10503">
        <v>10502</v>
      </c>
      <c r="Y10503" s="8" t="s">
        <v>24259</v>
      </c>
      <c r="Z10503">
        <v>333993</v>
      </c>
      <c r="AB10503" s="8" t="s">
        <v>24260</v>
      </c>
    </row>
    <row r="10504" spans="24:28" x14ac:dyDescent="0.25">
      <c r="X10504">
        <v>10503</v>
      </c>
      <c r="Y10504" s="8" t="s">
        <v>24261</v>
      </c>
      <c r="Z10504">
        <v>812113</v>
      </c>
      <c r="AB10504" s="8" t="s">
        <v>24262</v>
      </c>
    </row>
    <row r="10505" spans="24:28" x14ac:dyDescent="0.25">
      <c r="X10505">
        <v>10504</v>
      </c>
      <c r="Y10505" s="8" t="s">
        <v>24263</v>
      </c>
      <c r="Z10505">
        <v>424340</v>
      </c>
      <c r="AA10505">
        <v>424350</v>
      </c>
      <c r="AB10505" s="8" t="s">
        <v>24264</v>
      </c>
    </row>
    <row r="10506" spans="24:28" x14ac:dyDescent="0.25">
      <c r="X10506">
        <v>10505</v>
      </c>
      <c r="Y10506" s="8" t="s">
        <v>24265</v>
      </c>
      <c r="Z10506">
        <v>923110</v>
      </c>
      <c r="AB10506" s="8" t="s">
        <v>24266</v>
      </c>
    </row>
    <row r="10507" spans="24:28" x14ac:dyDescent="0.25">
      <c r="X10507">
        <v>10506</v>
      </c>
      <c r="Y10507" s="8" t="s">
        <v>24267</v>
      </c>
      <c r="Z10507">
        <v>334417</v>
      </c>
      <c r="AA10507">
        <v>335929</v>
      </c>
      <c r="AB10507" s="8" t="s">
        <v>24268</v>
      </c>
    </row>
    <row r="10508" spans="24:28" x14ac:dyDescent="0.25">
      <c r="X10508">
        <v>10507</v>
      </c>
      <c r="Y10508" s="8" t="s">
        <v>24269</v>
      </c>
      <c r="Z10508">
        <v>238340</v>
      </c>
      <c r="AA10508">
        <v>238330</v>
      </c>
      <c r="AB10508" s="8" t="s">
        <v>24270</v>
      </c>
    </row>
    <row r="10509" spans="24:28" x14ac:dyDescent="0.25">
      <c r="X10509">
        <v>10508</v>
      </c>
      <c r="Y10509" s="8" t="s">
        <v>24271</v>
      </c>
      <c r="Z10509">
        <v>562920</v>
      </c>
      <c r="AB10509" s="8" t="s">
        <v>24272</v>
      </c>
    </row>
    <row r="10510" spans="24:28" x14ac:dyDescent="0.25">
      <c r="X10510">
        <v>10509</v>
      </c>
      <c r="Y10510" s="8" t="s">
        <v>24273</v>
      </c>
      <c r="Z10510">
        <v>524210</v>
      </c>
      <c r="AA10510">
        <v>541110</v>
      </c>
      <c r="AB10510" s="8" t="s">
        <v>24274</v>
      </c>
    </row>
    <row r="10511" spans="24:28" x14ac:dyDescent="0.25">
      <c r="X10511">
        <v>10510</v>
      </c>
      <c r="Y10511" s="8" t="s">
        <v>24275</v>
      </c>
      <c r="Z10511">
        <v>112990</v>
      </c>
      <c r="AA10511">
        <v>115116</v>
      </c>
      <c r="AB10511" s="8" t="s">
        <v>24276</v>
      </c>
    </row>
    <row r="10512" spans="24:28" x14ac:dyDescent="0.25">
      <c r="X10512">
        <v>10511</v>
      </c>
      <c r="Y10512" s="8" t="s">
        <v>24277</v>
      </c>
      <c r="Z10512">
        <v>326113</v>
      </c>
      <c r="AA10512">
        <v>551112</v>
      </c>
      <c r="AB10512" s="8" t="s">
        <v>24278</v>
      </c>
    </row>
    <row r="10513" spans="24:28" x14ac:dyDescent="0.25">
      <c r="X10513">
        <v>10512</v>
      </c>
      <c r="Y10513" s="8" t="s">
        <v>24279</v>
      </c>
      <c r="Z10513">
        <v>316110</v>
      </c>
      <c r="AA10513">
        <v>323120</v>
      </c>
      <c r="AB10513" s="8" t="s">
        <v>24280</v>
      </c>
    </row>
    <row r="10514" spans="24:28" x14ac:dyDescent="0.25">
      <c r="X10514">
        <v>10513</v>
      </c>
      <c r="Y10514" s="8" t="s">
        <v>24281</v>
      </c>
      <c r="Z10514">
        <v>561910</v>
      </c>
      <c r="AB10514" s="8" t="s">
        <v>24282</v>
      </c>
    </row>
    <row r="10515" spans="24:28" x14ac:dyDescent="0.25">
      <c r="X10515">
        <v>10514</v>
      </c>
      <c r="Y10515" s="8" t="s">
        <v>24283</v>
      </c>
      <c r="Z10515">
        <v>621999</v>
      </c>
      <c r="AB10515" s="8" t="s">
        <v>24284</v>
      </c>
    </row>
    <row r="10516" spans="24:28" x14ac:dyDescent="0.25">
      <c r="X10516">
        <v>10515</v>
      </c>
      <c r="Y10516" s="8" t="s">
        <v>24285</v>
      </c>
      <c r="Z10516">
        <v>333316</v>
      </c>
      <c r="AB10516" s="8" t="s">
        <v>24286</v>
      </c>
    </row>
    <row r="10517" spans="24:28" x14ac:dyDescent="0.25">
      <c r="X10517">
        <v>10516</v>
      </c>
      <c r="Y10517" s="8" t="s">
        <v>24287</v>
      </c>
      <c r="Z10517">
        <v>326140</v>
      </c>
      <c r="AB10517" s="8" t="s">
        <v>24288</v>
      </c>
    </row>
    <row r="10518" spans="24:28" x14ac:dyDescent="0.25">
      <c r="X10518">
        <v>10517</v>
      </c>
      <c r="Y10518" s="8" t="s">
        <v>24289</v>
      </c>
      <c r="Z10518">
        <v>424710</v>
      </c>
      <c r="AA10518">
        <v>457120</v>
      </c>
      <c r="AB10518" s="8" t="s">
        <v>24290</v>
      </c>
    </row>
    <row r="10519" spans="24:28" x14ac:dyDescent="0.25">
      <c r="X10519">
        <v>10518</v>
      </c>
      <c r="Y10519" s="8" t="s">
        <v>24291</v>
      </c>
      <c r="Z10519">
        <v>812113</v>
      </c>
      <c r="AB10519" s="8" t="s">
        <v>24292</v>
      </c>
    </row>
    <row r="10520" spans="24:28" x14ac:dyDescent="0.25">
      <c r="X10520">
        <v>10519</v>
      </c>
      <c r="Y10520" s="8" t="s">
        <v>24293</v>
      </c>
      <c r="Z10520">
        <v>561440</v>
      </c>
      <c r="AB10520" s="8" t="s">
        <v>24294</v>
      </c>
    </row>
    <row r="10521" spans="24:28" x14ac:dyDescent="0.25">
      <c r="X10521">
        <v>10520</v>
      </c>
      <c r="Y10521" s="8" t="s">
        <v>24295</v>
      </c>
      <c r="Z10521">
        <v>522293</v>
      </c>
      <c r="AA10521">
        <v>561990</v>
      </c>
      <c r="AB10521" s="8" t="s">
        <v>24296</v>
      </c>
    </row>
    <row r="10522" spans="24:28" x14ac:dyDescent="0.25">
      <c r="X10522">
        <v>10521</v>
      </c>
      <c r="Y10522" s="8" t="s">
        <v>24297</v>
      </c>
      <c r="Z10522">
        <v>811192</v>
      </c>
      <c r="AB10522" s="8" t="s">
        <v>24298</v>
      </c>
    </row>
    <row r="10523" spans="24:28" x14ac:dyDescent="0.25">
      <c r="X10523">
        <v>10522</v>
      </c>
      <c r="Y10523" s="8" t="s">
        <v>24299</v>
      </c>
      <c r="Z10523">
        <v>711219</v>
      </c>
      <c r="AB10523" s="8" t="s">
        <v>24300</v>
      </c>
    </row>
    <row r="10524" spans="24:28" x14ac:dyDescent="0.25">
      <c r="X10524">
        <v>10523</v>
      </c>
      <c r="Y10524" s="8" t="s">
        <v>24301</v>
      </c>
      <c r="Z10524">
        <v>624230</v>
      </c>
      <c r="AA10524">
        <v>562910</v>
      </c>
      <c r="AB10524" s="8" t="s">
        <v>24302</v>
      </c>
    </row>
    <row r="10525" spans="24:28" x14ac:dyDescent="0.25">
      <c r="X10525">
        <v>10524</v>
      </c>
      <c r="Y10525" s="8" t="s">
        <v>24303</v>
      </c>
      <c r="Z10525">
        <v>811112</v>
      </c>
      <c r="AA10525">
        <v>811118</v>
      </c>
      <c r="AB10525" s="8" t="s">
        <v>24304</v>
      </c>
    </row>
    <row r="10526" spans="24:28" x14ac:dyDescent="0.25">
      <c r="X10526">
        <v>10525</v>
      </c>
      <c r="Y10526" s="8" t="s">
        <v>24305</v>
      </c>
      <c r="Z10526">
        <v>722330</v>
      </c>
      <c r="AA10526">
        <v>561720</v>
      </c>
      <c r="AB10526" s="8" t="s">
        <v>24306</v>
      </c>
    </row>
    <row r="10527" spans="24:28" x14ac:dyDescent="0.25">
      <c r="X10527">
        <v>10526</v>
      </c>
      <c r="Y10527" s="8" t="s">
        <v>24307</v>
      </c>
      <c r="Z10527">
        <v>813920</v>
      </c>
      <c r="AB10527" s="8" t="s">
        <v>24308</v>
      </c>
    </row>
    <row r="10528" spans="24:28" x14ac:dyDescent="0.25">
      <c r="X10528">
        <v>10527</v>
      </c>
      <c r="Y10528" s="8" t="s">
        <v>24309</v>
      </c>
      <c r="Z10528">
        <v>488330</v>
      </c>
      <c r="AB10528" s="8" t="s">
        <v>24310</v>
      </c>
    </row>
    <row r="10529" spans="24:28" x14ac:dyDescent="0.25">
      <c r="X10529">
        <v>10528</v>
      </c>
      <c r="Y10529" s="8" t="s">
        <v>24311</v>
      </c>
      <c r="Z10529">
        <v>322212</v>
      </c>
      <c r="AA10529">
        <v>322219</v>
      </c>
      <c r="AB10529" s="8" t="s">
        <v>24312</v>
      </c>
    </row>
    <row r="10530" spans="24:28" x14ac:dyDescent="0.25">
      <c r="X10530">
        <v>10529</v>
      </c>
      <c r="Y10530" s="8" t="s">
        <v>24313</v>
      </c>
      <c r="Z10530">
        <v>333132</v>
      </c>
      <c r="AA10530">
        <v>423830</v>
      </c>
      <c r="AB10530" s="8" t="s">
        <v>24314</v>
      </c>
    </row>
    <row r="10531" spans="24:28" x14ac:dyDescent="0.25">
      <c r="X10531">
        <v>10530</v>
      </c>
      <c r="Y10531" s="8" t="s">
        <v>24315</v>
      </c>
      <c r="Z10531">
        <v>111920</v>
      </c>
      <c r="AA10531">
        <v>517911</v>
      </c>
      <c r="AB10531" s="8" t="s">
        <v>24316</v>
      </c>
    </row>
    <row r="10532" spans="24:28" x14ac:dyDescent="0.25">
      <c r="X10532">
        <v>10531</v>
      </c>
      <c r="Y10532" s="8" t="s">
        <v>24317</v>
      </c>
      <c r="Z10532">
        <v>488991</v>
      </c>
      <c r="AA10532">
        <v>488510</v>
      </c>
      <c r="AB10532" s="8" t="s">
        <v>24318</v>
      </c>
    </row>
    <row r="10533" spans="24:28" x14ac:dyDescent="0.25">
      <c r="X10533">
        <v>10532</v>
      </c>
      <c r="Y10533" s="8" t="s">
        <v>24319</v>
      </c>
      <c r="Z10533">
        <v>111335</v>
      </c>
      <c r="AB10533" s="8" t="s">
        <v>24320</v>
      </c>
    </row>
    <row r="10534" spans="24:28" x14ac:dyDescent="0.25">
      <c r="X10534">
        <v>10533</v>
      </c>
      <c r="Y10534" s="8" t="s">
        <v>24321</v>
      </c>
      <c r="Z10534">
        <v>445220</v>
      </c>
      <c r="AA10534">
        <v>424460</v>
      </c>
      <c r="AB10534" s="8" t="s">
        <v>24322</v>
      </c>
    </row>
    <row r="10535" spans="24:28" x14ac:dyDescent="0.25">
      <c r="X10535">
        <v>10534</v>
      </c>
      <c r="Y10535" s="8" t="s">
        <v>24323</v>
      </c>
      <c r="Z10535">
        <v>459510</v>
      </c>
      <c r="AB10535" s="8" t="s">
        <v>24324</v>
      </c>
    </row>
    <row r="10536" spans="24:28" x14ac:dyDescent="0.25">
      <c r="X10536">
        <v>10535</v>
      </c>
      <c r="Y10536" s="8" t="s">
        <v>24325</v>
      </c>
      <c r="Z10536">
        <v>532112</v>
      </c>
      <c r="AB10536" s="8" t="s">
        <v>24326</v>
      </c>
    </row>
    <row r="10537" spans="24:28" x14ac:dyDescent="0.25">
      <c r="X10537">
        <v>10536</v>
      </c>
      <c r="Y10537" s="8" t="s">
        <v>24327</v>
      </c>
      <c r="Z10537">
        <v>238110</v>
      </c>
      <c r="AB10537" s="8" t="s">
        <v>24328</v>
      </c>
    </row>
    <row r="10538" spans="24:28" x14ac:dyDescent="0.25">
      <c r="X10538">
        <v>10537</v>
      </c>
      <c r="Y10538" s="8" t="s">
        <v>24329</v>
      </c>
      <c r="Z10538">
        <v>484110</v>
      </c>
      <c r="AB10538" s="8" t="s">
        <v>24330</v>
      </c>
    </row>
    <row r="10539" spans="24:28" x14ac:dyDescent="0.25">
      <c r="X10539">
        <v>10538</v>
      </c>
      <c r="Y10539" s="8" t="s">
        <v>24331</v>
      </c>
      <c r="Z10539">
        <v>531110</v>
      </c>
      <c r="AB10539" s="8" t="s">
        <v>24332</v>
      </c>
    </row>
    <row r="10540" spans="24:28" x14ac:dyDescent="0.25">
      <c r="X10540">
        <v>10539</v>
      </c>
      <c r="Y10540" s="8" t="s">
        <v>24333</v>
      </c>
      <c r="Z10540">
        <v>335311</v>
      </c>
      <c r="AB10540" s="8" t="s">
        <v>24334</v>
      </c>
    </row>
    <row r="10541" spans="24:28" x14ac:dyDescent="0.25">
      <c r="X10541">
        <v>10540</v>
      </c>
      <c r="Y10541" s="8" t="s">
        <v>24335</v>
      </c>
      <c r="Z10541">
        <v>812332</v>
      </c>
      <c r="AA10541">
        <v>812331</v>
      </c>
      <c r="AB10541" s="8" t="s">
        <v>24336</v>
      </c>
    </row>
    <row r="10542" spans="24:28" x14ac:dyDescent="0.25">
      <c r="X10542">
        <v>10541</v>
      </c>
      <c r="Y10542" s="8" t="s">
        <v>24337</v>
      </c>
      <c r="Z10542">
        <v>337126</v>
      </c>
      <c r="AA10542">
        <v>339920</v>
      </c>
      <c r="AB10542" s="8" t="s">
        <v>24338</v>
      </c>
    </row>
    <row r="10543" spans="24:28" x14ac:dyDescent="0.25">
      <c r="X10543">
        <v>10542</v>
      </c>
      <c r="Y10543" s="8" t="s">
        <v>24339</v>
      </c>
      <c r="Z10543">
        <v>561621</v>
      </c>
      <c r="AB10543" s="8" t="s">
        <v>24340</v>
      </c>
    </row>
    <row r="10544" spans="24:28" x14ac:dyDescent="0.25">
      <c r="X10544">
        <v>10543</v>
      </c>
      <c r="Y10544" s="8" t="s">
        <v>24341</v>
      </c>
      <c r="Z10544">
        <v>112310</v>
      </c>
      <c r="AA10544">
        <v>311999</v>
      </c>
      <c r="AB10544" s="8" t="s">
        <v>24342</v>
      </c>
    </row>
    <row r="10545" spans="24:28" x14ac:dyDescent="0.25">
      <c r="X10545">
        <v>10544</v>
      </c>
      <c r="Y10545" s="8" t="s">
        <v>24343</v>
      </c>
      <c r="Z10545">
        <v>541120</v>
      </c>
      <c r="AA10545">
        <v>541110</v>
      </c>
      <c r="AB10545" s="8" t="s">
        <v>24344</v>
      </c>
    </row>
    <row r="10546" spans="24:28" x14ac:dyDescent="0.25">
      <c r="X10546">
        <v>10545</v>
      </c>
      <c r="Y10546" s="8" t="s">
        <v>24345</v>
      </c>
      <c r="Z10546">
        <v>541860</v>
      </c>
      <c r="AB10546" s="8" t="s">
        <v>24346</v>
      </c>
    </row>
    <row r="10547" spans="24:28" x14ac:dyDescent="0.25">
      <c r="X10547">
        <v>10546</v>
      </c>
      <c r="Y10547" s="8" t="s">
        <v>24347</v>
      </c>
      <c r="Z10547">
        <v>493130</v>
      </c>
      <c r="AA10547">
        <v>112111</v>
      </c>
      <c r="AB10547" s="8" t="s">
        <v>24348</v>
      </c>
    </row>
    <row r="10548" spans="24:28" x14ac:dyDescent="0.25">
      <c r="X10548">
        <v>10547</v>
      </c>
      <c r="Y10548" s="8" t="s">
        <v>24349</v>
      </c>
      <c r="Z10548">
        <v>561421</v>
      </c>
      <c r="AB10548" s="8" t="s">
        <v>24350</v>
      </c>
    </row>
    <row r="10549" spans="24:28" x14ac:dyDescent="0.25">
      <c r="X10549">
        <v>10548</v>
      </c>
      <c r="Y10549" s="8" t="s">
        <v>24351</v>
      </c>
      <c r="Z10549">
        <v>332313</v>
      </c>
      <c r="AA10549">
        <v>333413</v>
      </c>
      <c r="AB10549" s="8" t="s">
        <v>24352</v>
      </c>
    </row>
    <row r="10550" spans="24:28" x14ac:dyDescent="0.25">
      <c r="X10550">
        <v>10549</v>
      </c>
      <c r="Y10550" s="8" t="s">
        <v>24353</v>
      </c>
      <c r="Z10550">
        <v>541490</v>
      </c>
      <c r="AB10550" s="8" t="s">
        <v>24354</v>
      </c>
    </row>
    <row r="10551" spans="24:28" x14ac:dyDescent="0.25">
      <c r="X10551">
        <v>10550</v>
      </c>
      <c r="Y10551" s="8" t="s">
        <v>24355</v>
      </c>
      <c r="Z10551">
        <v>424350</v>
      </c>
      <c r="AA10551">
        <v>424350</v>
      </c>
      <c r="AB10551" s="8" t="s">
        <v>24356</v>
      </c>
    </row>
    <row r="10552" spans="24:28" x14ac:dyDescent="0.25">
      <c r="X10552">
        <v>10551</v>
      </c>
      <c r="Y10552" s="8" t="s">
        <v>24357</v>
      </c>
      <c r="Z10552">
        <v>332312</v>
      </c>
      <c r="AA10552">
        <v>326199</v>
      </c>
      <c r="AB10552" s="8" t="s">
        <v>24358</v>
      </c>
    </row>
    <row r="10553" spans="24:28" x14ac:dyDescent="0.25">
      <c r="X10553">
        <v>10552</v>
      </c>
      <c r="Y10553" s="8" t="s">
        <v>24359</v>
      </c>
      <c r="Z10553">
        <v>424310</v>
      </c>
      <c r="AB10553" s="8" t="s">
        <v>24360</v>
      </c>
    </row>
    <row r="10554" spans="24:28" x14ac:dyDescent="0.25">
      <c r="X10554">
        <v>10553</v>
      </c>
      <c r="Y10554" s="8" t="s">
        <v>24361</v>
      </c>
      <c r="Z10554">
        <v>424990</v>
      </c>
      <c r="AA10554">
        <v>322211</v>
      </c>
      <c r="AB10554" s="8" t="s">
        <v>24362</v>
      </c>
    </row>
    <row r="10555" spans="24:28" x14ac:dyDescent="0.25">
      <c r="X10555">
        <v>10554</v>
      </c>
      <c r="Y10555" s="8" t="s">
        <v>24363</v>
      </c>
      <c r="Z10555">
        <v>424990</v>
      </c>
      <c r="AB10555" s="8" t="s">
        <v>24364</v>
      </c>
    </row>
    <row r="10556" spans="24:28" x14ac:dyDescent="0.25">
      <c r="X10556">
        <v>10555</v>
      </c>
      <c r="Y10556" s="8" t="s">
        <v>24365</v>
      </c>
      <c r="Z10556">
        <v>459420</v>
      </c>
      <c r="AB10556" s="8" t="s">
        <v>24366</v>
      </c>
    </row>
    <row r="10557" spans="24:28" x14ac:dyDescent="0.25">
      <c r="X10557">
        <v>10556</v>
      </c>
      <c r="Y10557" s="8" t="s">
        <v>24367</v>
      </c>
      <c r="Z10557">
        <v>339950</v>
      </c>
      <c r="AB10557" s="8" t="s">
        <v>24368</v>
      </c>
    </row>
    <row r="10558" spans="24:28" x14ac:dyDescent="0.25">
      <c r="X10558">
        <v>10557</v>
      </c>
      <c r="Y10558" s="8" t="s">
        <v>24369</v>
      </c>
      <c r="Z10558">
        <v>331314</v>
      </c>
      <c r="AA10558">
        <v>423510</v>
      </c>
      <c r="AB10558" s="8" t="s">
        <v>24370</v>
      </c>
    </row>
    <row r="10559" spans="24:28" x14ac:dyDescent="0.25">
      <c r="X10559">
        <v>10558</v>
      </c>
      <c r="Y10559" s="8" t="s">
        <v>24371</v>
      </c>
      <c r="Z10559">
        <v>337124</v>
      </c>
      <c r="AB10559" s="8" t="s">
        <v>24372</v>
      </c>
    </row>
    <row r="10560" spans="24:28" x14ac:dyDescent="0.25">
      <c r="X10560">
        <v>10559</v>
      </c>
      <c r="Y10560" s="8" t="s">
        <v>24373</v>
      </c>
      <c r="Z10560">
        <v>443142</v>
      </c>
      <c r="AA10560">
        <v>451120</v>
      </c>
      <c r="AB10560" s="8" t="s">
        <v>24374</v>
      </c>
    </row>
    <row r="10561" spans="24:28" x14ac:dyDescent="0.25">
      <c r="X10561">
        <v>10560</v>
      </c>
      <c r="Y10561" s="8" t="s">
        <v>24375</v>
      </c>
      <c r="Z10561">
        <v>811198</v>
      </c>
      <c r="AA10561">
        <v>711410</v>
      </c>
      <c r="AB10561" s="8" t="s">
        <v>24376</v>
      </c>
    </row>
    <row r="10562" spans="24:28" x14ac:dyDescent="0.25">
      <c r="X10562">
        <v>10561</v>
      </c>
      <c r="Y10562" s="8" t="s">
        <v>24377</v>
      </c>
      <c r="Z10562">
        <v>337124</v>
      </c>
      <c r="AB10562" s="8" t="s">
        <v>24378</v>
      </c>
    </row>
    <row r="10563" spans="24:28" x14ac:dyDescent="0.25">
      <c r="X10563">
        <v>10562</v>
      </c>
      <c r="Y10563" s="8" t="s">
        <v>24379</v>
      </c>
      <c r="Z10563">
        <v>524291</v>
      </c>
      <c r="AB10563" s="8" t="s">
        <v>24380</v>
      </c>
    </row>
    <row r="10564" spans="24:28" x14ac:dyDescent="0.25">
      <c r="X10564">
        <v>10563</v>
      </c>
      <c r="Y10564" s="8" t="s">
        <v>24381</v>
      </c>
      <c r="Z10564">
        <v>451140</v>
      </c>
      <c r="AB10564" s="8" t="s">
        <v>24382</v>
      </c>
    </row>
    <row r="10565" spans="24:28" x14ac:dyDescent="0.25">
      <c r="X10565">
        <v>10564</v>
      </c>
      <c r="Y10565" s="8" t="s">
        <v>24383</v>
      </c>
      <c r="Z10565">
        <v>423810</v>
      </c>
      <c r="AB10565" s="8" t="s">
        <v>24384</v>
      </c>
    </row>
    <row r="10566" spans="24:28" x14ac:dyDescent="0.25">
      <c r="X10566">
        <v>10565</v>
      </c>
      <c r="Y10566" s="8" t="s">
        <v>24385</v>
      </c>
      <c r="Z10566">
        <v>517410</v>
      </c>
      <c r="AA10566">
        <v>517112</v>
      </c>
      <c r="AB10566" s="8" t="s">
        <v>24386</v>
      </c>
    </row>
    <row r="10567" spans="24:28" x14ac:dyDescent="0.25">
      <c r="X10567">
        <v>10566</v>
      </c>
      <c r="Y10567" s="8" t="s">
        <v>24387</v>
      </c>
      <c r="Z10567">
        <v>331420</v>
      </c>
      <c r="AA10567">
        <v>335929</v>
      </c>
      <c r="AB10567" s="8" t="s">
        <v>24388</v>
      </c>
    </row>
    <row r="10568" spans="24:28" x14ac:dyDescent="0.25">
      <c r="X10568">
        <v>10567</v>
      </c>
      <c r="Y10568" s="8" t="s">
        <v>24389</v>
      </c>
      <c r="Z10568">
        <v>332710</v>
      </c>
      <c r="AB10568" s="8" t="s">
        <v>24390</v>
      </c>
    </row>
    <row r="10569" spans="24:28" x14ac:dyDescent="0.25">
      <c r="X10569">
        <v>10568</v>
      </c>
      <c r="Y10569" s="8" t="s">
        <v>24391</v>
      </c>
      <c r="Z10569">
        <v>325199</v>
      </c>
      <c r="AA10569">
        <v>325613</v>
      </c>
      <c r="AB10569" s="8" t="s">
        <v>24392</v>
      </c>
    </row>
    <row r="10570" spans="24:28" x14ac:dyDescent="0.25">
      <c r="X10570">
        <v>10569</v>
      </c>
      <c r="Y10570" s="8" t="s">
        <v>24393</v>
      </c>
      <c r="Z10570">
        <v>561450</v>
      </c>
      <c r="AB10570" s="8" t="s">
        <v>24394</v>
      </c>
    </row>
    <row r="10571" spans="24:28" x14ac:dyDescent="0.25">
      <c r="X10571">
        <v>10570</v>
      </c>
      <c r="Y10571" s="8" t="s">
        <v>24395</v>
      </c>
      <c r="Z10571">
        <v>212323</v>
      </c>
      <c r="AA10571">
        <v>327991</v>
      </c>
      <c r="AB10571" s="8" t="s">
        <v>24396</v>
      </c>
    </row>
    <row r="10572" spans="24:28" x14ac:dyDescent="0.25">
      <c r="X10572">
        <v>10571</v>
      </c>
      <c r="Y10572" s="8" t="s">
        <v>24397</v>
      </c>
      <c r="Z10572">
        <v>333912</v>
      </c>
      <c r="AB10572" s="8" t="s">
        <v>24398</v>
      </c>
    </row>
    <row r="10573" spans="24:28" x14ac:dyDescent="0.25">
      <c r="X10573">
        <v>10572</v>
      </c>
      <c r="Y10573" s="8" t="s">
        <v>24399</v>
      </c>
      <c r="Z10573">
        <v>532284</v>
      </c>
      <c r="AA10573">
        <v>533110</v>
      </c>
      <c r="AB10573" s="8" t="s">
        <v>24400</v>
      </c>
    </row>
    <row r="10574" spans="24:28" x14ac:dyDescent="0.25">
      <c r="X10574">
        <v>10573</v>
      </c>
      <c r="Y10574" s="8" t="s">
        <v>24401</v>
      </c>
      <c r="Z10574">
        <v>424410</v>
      </c>
      <c r="AA10574">
        <v>445110</v>
      </c>
      <c r="AB10574" s="8" t="s">
        <v>24402</v>
      </c>
    </row>
    <row r="10575" spans="24:28" x14ac:dyDescent="0.25">
      <c r="X10575">
        <v>10574</v>
      </c>
      <c r="Y10575" s="8" t="s">
        <v>24403</v>
      </c>
      <c r="Z10575">
        <v>333515</v>
      </c>
      <c r="AB10575" s="8" t="s">
        <v>24404</v>
      </c>
    </row>
    <row r="10576" spans="24:28" x14ac:dyDescent="0.25">
      <c r="X10576">
        <v>10575</v>
      </c>
      <c r="Y10576" s="8" t="s">
        <v>24405</v>
      </c>
      <c r="Z10576">
        <v>333924</v>
      </c>
      <c r="AA10576">
        <v>333120</v>
      </c>
      <c r="AB10576" s="8" t="s">
        <v>24406</v>
      </c>
    </row>
    <row r="10577" spans="24:28" x14ac:dyDescent="0.25">
      <c r="X10577">
        <v>10576</v>
      </c>
      <c r="Y10577" s="8" t="s">
        <v>24407</v>
      </c>
      <c r="Z10577">
        <v>424130</v>
      </c>
      <c r="AA10577">
        <v>424690</v>
      </c>
      <c r="AB10577" s="8" t="s">
        <v>24408</v>
      </c>
    </row>
    <row r="10578" spans="24:28" x14ac:dyDescent="0.25">
      <c r="X10578">
        <v>10577</v>
      </c>
      <c r="Y10578" s="8" t="s">
        <v>24409</v>
      </c>
      <c r="Z10578">
        <v>333515</v>
      </c>
      <c r="AA10578">
        <v>423830</v>
      </c>
      <c r="AB10578" s="8" t="s">
        <v>24410</v>
      </c>
    </row>
    <row r="10579" spans="24:28" x14ac:dyDescent="0.25">
      <c r="X10579">
        <v>10578</v>
      </c>
      <c r="Y10579" s="8" t="s">
        <v>24411</v>
      </c>
      <c r="Z10579">
        <v>423460</v>
      </c>
      <c r="AB10579" s="8" t="s">
        <v>24412</v>
      </c>
    </row>
    <row r="10580" spans="24:28" x14ac:dyDescent="0.25">
      <c r="X10580">
        <v>10579</v>
      </c>
      <c r="Y10580" s="8" t="s">
        <v>24413</v>
      </c>
      <c r="Z10580">
        <v>611512</v>
      </c>
      <c r="AB10580" s="8" t="s">
        <v>24414</v>
      </c>
    </row>
    <row r="10581" spans="24:28" x14ac:dyDescent="0.25">
      <c r="X10581">
        <v>10580</v>
      </c>
      <c r="Y10581" s="8" t="s">
        <v>24415</v>
      </c>
      <c r="Z10581">
        <v>922140</v>
      </c>
      <c r="AB10581" s="8" t="s">
        <v>24416</v>
      </c>
    </row>
    <row r="10582" spans="24:28" x14ac:dyDescent="0.25">
      <c r="X10582">
        <v>10581</v>
      </c>
      <c r="Y10582" s="8" t="s">
        <v>24417</v>
      </c>
      <c r="Z10582">
        <v>339113</v>
      </c>
      <c r="AA10582">
        <v>339112</v>
      </c>
      <c r="AB10582" s="8" t="s">
        <v>24418</v>
      </c>
    </row>
    <row r="10583" spans="24:28" x14ac:dyDescent="0.25">
      <c r="X10583">
        <v>10582</v>
      </c>
      <c r="Y10583" s="8" t="s">
        <v>24419</v>
      </c>
      <c r="Z10583">
        <v>532210</v>
      </c>
      <c r="AA10583">
        <v>532420</v>
      </c>
      <c r="AB10583" s="8" t="s">
        <v>24420</v>
      </c>
    </row>
    <row r="10584" spans="24:28" x14ac:dyDescent="0.25">
      <c r="X10584">
        <v>10583</v>
      </c>
      <c r="Y10584" s="8" t="s">
        <v>24421</v>
      </c>
      <c r="Z10584">
        <v>458320</v>
      </c>
      <c r="AA10584">
        <v>424990</v>
      </c>
      <c r="AB10584" s="8" t="s">
        <v>24422</v>
      </c>
    </row>
    <row r="10585" spans="24:28" x14ac:dyDescent="0.25">
      <c r="X10585">
        <v>10584</v>
      </c>
      <c r="Y10585" s="8" t="s">
        <v>24423</v>
      </c>
      <c r="Z10585">
        <v>327390</v>
      </c>
      <c r="AA10585">
        <v>327331</v>
      </c>
      <c r="AB10585" s="8" t="s">
        <v>24424</v>
      </c>
    </row>
    <row r="10586" spans="24:28" x14ac:dyDescent="0.25">
      <c r="X10586">
        <v>10585</v>
      </c>
      <c r="Y10586" s="8" t="s">
        <v>24425</v>
      </c>
      <c r="Z10586">
        <v>336340</v>
      </c>
      <c r="AB10586" s="8" t="s">
        <v>24426</v>
      </c>
    </row>
    <row r="10587" spans="24:28" x14ac:dyDescent="0.25">
      <c r="X10587">
        <v>10586</v>
      </c>
      <c r="Y10587" s="8" t="s">
        <v>24427</v>
      </c>
      <c r="Z10587">
        <v>315220</v>
      </c>
      <c r="AA10587">
        <v>315220</v>
      </c>
      <c r="AB10587" s="8" t="s">
        <v>24428</v>
      </c>
    </row>
    <row r="10588" spans="24:28" x14ac:dyDescent="0.25">
      <c r="X10588">
        <v>10587</v>
      </c>
      <c r="Y10588" s="8" t="s">
        <v>24429</v>
      </c>
      <c r="Z10588">
        <v>322130</v>
      </c>
      <c r="AA10588">
        <v>322299</v>
      </c>
      <c r="AB10588" s="8" t="s">
        <v>24430</v>
      </c>
    </row>
    <row r="10589" spans="24:28" x14ac:dyDescent="0.25">
      <c r="X10589">
        <v>10588</v>
      </c>
      <c r="Y10589" s="8" t="s">
        <v>24431</v>
      </c>
      <c r="Z10589">
        <v>339950</v>
      </c>
      <c r="AA10589">
        <v>423990</v>
      </c>
      <c r="AB10589" s="8" t="s">
        <v>24432</v>
      </c>
    </row>
    <row r="10590" spans="24:28" x14ac:dyDescent="0.25">
      <c r="X10590">
        <v>10589</v>
      </c>
      <c r="Y10590" s="8" t="s">
        <v>24433</v>
      </c>
      <c r="Z10590">
        <v>322122</v>
      </c>
      <c r="AB10590" s="8" t="s">
        <v>24434</v>
      </c>
    </row>
    <row r="10591" spans="24:28" x14ac:dyDescent="0.25">
      <c r="X10591">
        <v>10590</v>
      </c>
      <c r="Y10591" s="8" t="s">
        <v>24435</v>
      </c>
      <c r="Z10591">
        <v>541618</v>
      </c>
      <c r="AB10591" s="8" t="s">
        <v>24436</v>
      </c>
    </row>
    <row r="10592" spans="24:28" x14ac:dyDescent="0.25">
      <c r="X10592">
        <v>10591</v>
      </c>
      <c r="Y10592" s="8" t="s">
        <v>24437</v>
      </c>
      <c r="Z10592">
        <v>721199</v>
      </c>
      <c r="AA10592">
        <v>722511</v>
      </c>
      <c r="AB10592" s="8" t="s">
        <v>24438</v>
      </c>
    </row>
    <row r="10593" spans="24:28" x14ac:dyDescent="0.25">
      <c r="X10593">
        <v>10592</v>
      </c>
      <c r="Y10593" s="8" t="s">
        <v>24439</v>
      </c>
      <c r="Z10593">
        <v>512230</v>
      </c>
      <c r="AB10593" s="8" t="s">
        <v>24440</v>
      </c>
    </row>
    <row r="10594" spans="24:28" x14ac:dyDescent="0.25">
      <c r="X10594">
        <v>10593</v>
      </c>
      <c r="Y10594" s="8" t="s">
        <v>24441</v>
      </c>
      <c r="Z10594">
        <v>621210</v>
      </c>
      <c r="AA10594">
        <v>561110</v>
      </c>
      <c r="AB10594" s="8" t="s">
        <v>24442</v>
      </c>
    </row>
    <row r="10595" spans="24:28" x14ac:dyDescent="0.25">
      <c r="X10595">
        <v>10594</v>
      </c>
      <c r="Y10595" s="8" t="s">
        <v>24443</v>
      </c>
      <c r="Z10595">
        <v>313110</v>
      </c>
      <c r="AB10595" s="8" t="s">
        <v>24444</v>
      </c>
    </row>
    <row r="10596" spans="24:28" x14ac:dyDescent="0.25">
      <c r="X10596">
        <v>10595</v>
      </c>
      <c r="Y10596" s="8" t="s">
        <v>24445</v>
      </c>
      <c r="Z10596">
        <v>921120</v>
      </c>
      <c r="AB10596" s="8" t="s">
        <v>24446</v>
      </c>
    </row>
    <row r="10597" spans="24:28" x14ac:dyDescent="0.25">
      <c r="X10597">
        <v>10596</v>
      </c>
      <c r="Y10597" s="8" t="s">
        <v>24447</v>
      </c>
      <c r="Z10597">
        <v>519130</v>
      </c>
      <c r="AA10597">
        <v>541810</v>
      </c>
      <c r="AB10597" s="8" t="s">
        <v>24448</v>
      </c>
    </row>
    <row r="10598" spans="24:28" x14ac:dyDescent="0.25">
      <c r="X10598">
        <v>10597</v>
      </c>
      <c r="Y10598" s="8" t="s">
        <v>24449</v>
      </c>
      <c r="Z10598">
        <v>324191</v>
      </c>
      <c r="AB10598" s="8" t="s">
        <v>24450</v>
      </c>
    </row>
    <row r="10599" spans="24:28" x14ac:dyDescent="0.25">
      <c r="X10599">
        <v>10598</v>
      </c>
      <c r="Y10599" s="8" t="s">
        <v>24451</v>
      </c>
      <c r="Z10599">
        <v>327110</v>
      </c>
      <c r="AA10599">
        <v>337122</v>
      </c>
      <c r="AB10599" s="8" t="s">
        <v>24452</v>
      </c>
    </row>
    <row r="10600" spans="24:28" x14ac:dyDescent="0.25">
      <c r="X10600">
        <v>10599</v>
      </c>
      <c r="Y10600" s="8" t="s">
        <v>24453</v>
      </c>
      <c r="Z10600">
        <v>622110</v>
      </c>
      <c r="AB10600" s="8" t="s">
        <v>24454</v>
      </c>
    </row>
    <row r="10601" spans="24:28" x14ac:dyDescent="0.25">
      <c r="X10601">
        <v>10600</v>
      </c>
      <c r="Y10601" s="8" t="s">
        <v>24455</v>
      </c>
      <c r="Z10601">
        <v>336213</v>
      </c>
      <c r="AA10601">
        <v>811121</v>
      </c>
      <c r="AB10601" s="8" t="s">
        <v>24456</v>
      </c>
    </row>
    <row r="10602" spans="24:28" x14ac:dyDescent="0.25">
      <c r="X10602">
        <v>10601</v>
      </c>
      <c r="Y10602" s="8" t="s">
        <v>24457</v>
      </c>
      <c r="Z10602">
        <v>811198</v>
      </c>
      <c r="AA10602">
        <v>336390</v>
      </c>
      <c r="AB10602" s="8" t="s">
        <v>24458</v>
      </c>
    </row>
    <row r="10603" spans="24:28" x14ac:dyDescent="0.25">
      <c r="X10603">
        <v>10602</v>
      </c>
      <c r="Y10603" s="8" t="s">
        <v>24459</v>
      </c>
      <c r="Z10603">
        <v>333132</v>
      </c>
      <c r="AB10603" s="8" t="s">
        <v>24460</v>
      </c>
    </row>
    <row r="10604" spans="24:28" x14ac:dyDescent="0.25">
      <c r="X10604">
        <v>10603</v>
      </c>
      <c r="Y10604" s="8" t="s">
        <v>24461</v>
      </c>
      <c r="Z10604">
        <v>333612</v>
      </c>
      <c r="AA10604">
        <v>336211</v>
      </c>
      <c r="AB10604" s="8" t="s">
        <v>24462</v>
      </c>
    </row>
    <row r="10605" spans="24:28" x14ac:dyDescent="0.25">
      <c r="X10605">
        <v>10604</v>
      </c>
      <c r="Y10605" s="8" t="s">
        <v>24463</v>
      </c>
      <c r="Z10605">
        <v>562998</v>
      </c>
      <c r="AB10605" s="8" t="s">
        <v>24464</v>
      </c>
    </row>
    <row r="10606" spans="24:28" x14ac:dyDescent="0.25">
      <c r="X10606">
        <v>10605</v>
      </c>
      <c r="Y10606" s="8" t="s">
        <v>24465</v>
      </c>
      <c r="Z10606">
        <v>456110</v>
      </c>
      <c r="AB10606" s="8" t="s">
        <v>24466</v>
      </c>
    </row>
    <row r="10607" spans="24:28" x14ac:dyDescent="0.25">
      <c r="X10607">
        <v>10606</v>
      </c>
      <c r="Y10607" s="8" t="s">
        <v>24467</v>
      </c>
      <c r="Z10607">
        <v>813410</v>
      </c>
      <c r="AB10607" s="8" t="s">
        <v>24468</v>
      </c>
    </row>
    <row r="10608" spans="24:28" x14ac:dyDescent="0.25">
      <c r="X10608">
        <v>10607</v>
      </c>
      <c r="Y10608" s="8" t="s">
        <v>24469</v>
      </c>
      <c r="Z10608">
        <v>238110</v>
      </c>
      <c r="AB10608" s="8" t="s">
        <v>24470</v>
      </c>
    </row>
    <row r="10609" spans="24:28" x14ac:dyDescent="0.25">
      <c r="X10609">
        <v>10608</v>
      </c>
      <c r="Y10609" s="8" t="s">
        <v>24471</v>
      </c>
      <c r="Z10609">
        <v>517311</v>
      </c>
      <c r="AA10609">
        <v>812990</v>
      </c>
      <c r="AB10609" s="8" t="s">
        <v>24472</v>
      </c>
    </row>
    <row r="10610" spans="24:28" x14ac:dyDescent="0.25">
      <c r="X10610">
        <v>10609</v>
      </c>
      <c r="Y10610" s="8" t="s">
        <v>24473</v>
      </c>
      <c r="Z10610">
        <v>337910</v>
      </c>
      <c r="AB10610" s="8" t="s">
        <v>24474</v>
      </c>
    </row>
    <row r="10611" spans="24:28" x14ac:dyDescent="0.25">
      <c r="X10611">
        <v>10610</v>
      </c>
      <c r="Y10611" s="8" t="s">
        <v>24475</v>
      </c>
      <c r="Z10611">
        <v>237110</v>
      </c>
      <c r="AA10611">
        <v>541370</v>
      </c>
      <c r="AB10611" s="8" t="s">
        <v>24476</v>
      </c>
    </row>
    <row r="10612" spans="24:28" x14ac:dyDescent="0.25">
      <c r="X10612">
        <v>10611</v>
      </c>
      <c r="Y10612" s="8" t="s">
        <v>24477</v>
      </c>
      <c r="Z10612">
        <v>532310</v>
      </c>
      <c r="AB10612" s="8" t="s">
        <v>24478</v>
      </c>
    </row>
    <row r="10613" spans="24:28" x14ac:dyDescent="0.25">
      <c r="X10613">
        <v>10612</v>
      </c>
      <c r="Y10613" s="8" t="s">
        <v>24479</v>
      </c>
      <c r="Z10613">
        <v>212230</v>
      </c>
      <c r="AB10613" s="8" t="s">
        <v>24480</v>
      </c>
    </row>
    <row r="10614" spans="24:28" x14ac:dyDescent="0.25">
      <c r="X10614">
        <v>10613</v>
      </c>
      <c r="Y10614" s="8" t="s">
        <v>24481</v>
      </c>
      <c r="Z10614">
        <v>562991</v>
      </c>
      <c r="AA10614">
        <v>541380</v>
      </c>
      <c r="AB10614" s="8" t="s">
        <v>24482</v>
      </c>
    </row>
    <row r="10615" spans="24:28" x14ac:dyDescent="0.25">
      <c r="X10615">
        <v>10614</v>
      </c>
      <c r="Y10615" s="8" t="s">
        <v>24483</v>
      </c>
      <c r="Z10615">
        <v>339116</v>
      </c>
      <c r="AA10615">
        <v>339114</v>
      </c>
      <c r="AB10615" s="8" t="s">
        <v>24484</v>
      </c>
    </row>
    <row r="10616" spans="24:28" x14ac:dyDescent="0.25">
      <c r="X10616">
        <v>10615</v>
      </c>
      <c r="Y10616" s="8" t="s">
        <v>24485</v>
      </c>
      <c r="Z10616">
        <v>423810</v>
      </c>
      <c r="AA10616">
        <v>333131</v>
      </c>
      <c r="AB10616" s="8" t="s">
        <v>24486</v>
      </c>
    </row>
    <row r="10617" spans="24:28" x14ac:dyDescent="0.25">
      <c r="X10617">
        <v>10616</v>
      </c>
      <c r="Y10617" s="8" t="s">
        <v>24487</v>
      </c>
      <c r="Z10617">
        <v>334310</v>
      </c>
      <c r="AB10617" s="8" t="s">
        <v>24488</v>
      </c>
    </row>
    <row r="10618" spans="24:28" x14ac:dyDescent="0.25">
      <c r="X10618">
        <v>10617</v>
      </c>
      <c r="Y10618" s="8" t="s">
        <v>24489</v>
      </c>
      <c r="Z10618">
        <v>335311</v>
      </c>
      <c r="AB10618" s="8" t="s">
        <v>24490</v>
      </c>
    </row>
    <row r="10619" spans="24:28" x14ac:dyDescent="0.25">
      <c r="X10619">
        <v>10618</v>
      </c>
      <c r="Y10619" s="8" t="s">
        <v>24491</v>
      </c>
      <c r="Z10619">
        <v>314910</v>
      </c>
      <c r="AB10619" s="8" t="s">
        <v>24492</v>
      </c>
    </row>
    <row r="10620" spans="24:28" x14ac:dyDescent="0.25">
      <c r="X10620">
        <v>10619</v>
      </c>
      <c r="Y10620" s="8" t="s">
        <v>24493</v>
      </c>
      <c r="Z10620">
        <v>331318</v>
      </c>
      <c r="AB10620" s="8" t="s">
        <v>24494</v>
      </c>
    </row>
    <row r="10621" spans="24:28" x14ac:dyDescent="0.25">
      <c r="X10621">
        <v>10620</v>
      </c>
      <c r="Y10621" s="8" t="s">
        <v>24495</v>
      </c>
      <c r="Z10621">
        <v>481212</v>
      </c>
      <c r="AB10621" s="8" t="s">
        <v>24496</v>
      </c>
    </row>
    <row r="10622" spans="24:28" x14ac:dyDescent="0.25">
      <c r="X10622">
        <v>10621</v>
      </c>
      <c r="Y10622" s="8" t="s">
        <v>24497</v>
      </c>
      <c r="Z10622">
        <v>532411</v>
      </c>
      <c r="AA10622">
        <v>481219</v>
      </c>
      <c r="AB10622" s="8" t="s">
        <v>24498</v>
      </c>
    </row>
    <row r="10623" spans="24:28" x14ac:dyDescent="0.25">
      <c r="X10623">
        <v>10622</v>
      </c>
      <c r="Y10623" s="8" t="s">
        <v>24499</v>
      </c>
      <c r="Z10623">
        <v>331529</v>
      </c>
      <c r="AB10623" s="8" t="s">
        <v>24500</v>
      </c>
    </row>
    <row r="10624" spans="24:28" x14ac:dyDescent="0.25">
      <c r="X10624">
        <v>10623</v>
      </c>
      <c r="Y10624" s="8" t="s">
        <v>24501</v>
      </c>
      <c r="Z10624">
        <v>451211</v>
      </c>
      <c r="AA10624">
        <v>453310</v>
      </c>
      <c r="AB10624" s="8" t="s">
        <v>24502</v>
      </c>
    </row>
    <row r="10625" spans="24:28" x14ac:dyDescent="0.25">
      <c r="X10625">
        <v>10624</v>
      </c>
      <c r="Y10625" s="8" t="s">
        <v>24503</v>
      </c>
      <c r="Z10625">
        <v>424610</v>
      </c>
      <c r="AA10625">
        <v>326199</v>
      </c>
      <c r="AB10625" s="8" t="s">
        <v>24504</v>
      </c>
    </row>
    <row r="10626" spans="24:28" x14ac:dyDescent="0.25">
      <c r="X10626">
        <v>10625</v>
      </c>
      <c r="Y10626" s="8" t="s">
        <v>24505</v>
      </c>
      <c r="Z10626">
        <v>541810</v>
      </c>
      <c r="AA10626">
        <v>541613</v>
      </c>
      <c r="AB10626" s="8" t="s">
        <v>24506</v>
      </c>
    </row>
    <row r="10627" spans="24:28" x14ac:dyDescent="0.25">
      <c r="X10627">
        <v>10626</v>
      </c>
      <c r="Y10627" s="8" t="s">
        <v>24507</v>
      </c>
      <c r="Z10627">
        <v>541211</v>
      </c>
      <c r="AB10627" s="8" t="s">
        <v>24508</v>
      </c>
    </row>
    <row r="10628" spans="24:28" x14ac:dyDescent="0.25">
      <c r="X10628">
        <v>10627</v>
      </c>
      <c r="Y10628" s="8" t="s">
        <v>24509</v>
      </c>
      <c r="Z10628">
        <v>336310</v>
      </c>
      <c r="AA10628">
        <v>332996</v>
      </c>
      <c r="AB10628" s="8" t="s">
        <v>24510</v>
      </c>
    </row>
    <row r="10629" spans="24:28" x14ac:dyDescent="0.25">
      <c r="X10629">
        <v>10628</v>
      </c>
      <c r="Y10629" s="8" t="s">
        <v>24511</v>
      </c>
      <c r="Z10629">
        <v>541921</v>
      </c>
      <c r="AB10629" s="8" t="s">
        <v>24512</v>
      </c>
    </row>
    <row r="10630" spans="24:28" x14ac:dyDescent="0.25">
      <c r="X10630">
        <v>10629</v>
      </c>
      <c r="Y10630" s="8" t="s">
        <v>24513</v>
      </c>
      <c r="Z10630">
        <v>541830</v>
      </c>
      <c r="AA10630">
        <v>541810</v>
      </c>
      <c r="AB10630" s="8" t="s">
        <v>24514</v>
      </c>
    </row>
    <row r="10631" spans="24:28" x14ac:dyDescent="0.25">
      <c r="X10631">
        <v>10630</v>
      </c>
      <c r="Y10631" s="8" t="s">
        <v>24515</v>
      </c>
      <c r="Z10631">
        <v>488210</v>
      </c>
      <c r="AB10631" s="8" t="s">
        <v>24516</v>
      </c>
    </row>
    <row r="10632" spans="24:28" x14ac:dyDescent="0.25">
      <c r="X10632">
        <v>10631</v>
      </c>
      <c r="Y10632" s="8" t="s">
        <v>24517</v>
      </c>
      <c r="Z10632">
        <v>311514</v>
      </c>
      <c r="AA10632">
        <v>311230</v>
      </c>
      <c r="AB10632" s="8" t="s">
        <v>24518</v>
      </c>
    </row>
    <row r="10633" spans="24:28" x14ac:dyDescent="0.25">
      <c r="X10633">
        <v>10632</v>
      </c>
      <c r="Y10633" s="8" t="s">
        <v>24519</v>
      </c>
      <c r="Z10633">
        <v>561431</v>
      </c>
      <c r="AB10633" s="8" t="s">
        <v>24520</v>
      </c>
    </row>
    <row r="10634" spans="24:28" x14ac:dyDescent="0.25">
      <c r="X10634">
        <v>10633</v>
      </c>
      <c r="Y10634" s="8" t="s">
        <v>24521</v>
      </c>
      <c r="Z10634">
        <v>444120</v>
      </c>
      <c r="AA10634">
        <v>444110</v>
      </c>
      <c r="AB10634" s="8" t="s">
        <v>24522</v>
      </c>
    </row>
    <row r="10635" spans="24:28" x14ac:dyDescent="0.25">
      <c r="X10635">
        <v>10634</v>
      </c>
      <c r="Y10635" s="8" t="s">
        <v>24523</v>
      </c>
      <c r="Z10635">
        <v>333511</v>
      </c>
      <c r="AB10635" s="8" t="s">
        <v>24524</v>
      </c>
    </row>
    <row r="10636" spans="24:28" x14ac:dyDescent="0.25">
      <c r="X10636">
        <v>10635</v>
      </c>
      <c r="Y10636" s="8" t="s">
        <v>24525</v>
      </c>
      <c r="Z10636">
        <v>532281</v>
      </c>
      <c r="AA10636">
        <v>812320</v>
      </c>
      <c r="AB10636" s="8" t="s">
        <v>24526</v>
      </c>
    </row>
    <row r="10637" spans="24:28" x14ac:dyDescent="0.25">
      <c r="X10637">
        <v>10636</v>
      </c>
      <c r="Y10637" s="8" t="s">
        <v>24527</v>
      </c>
      <c r="Z10637">
        <v>448210</v>
      </c>
      <c r="AA10637">
        <v>451110</v>
      </c>
      <c r="AB10637" s="8" t="s">
        <v>24528</v>
      </c>
    </row>
    <row r="10638" spans="24:28" x14ac:dyDescent="0.25">
      <c r="X10638">
        <v>10637</v>
      </c>
      <c r="Y10638" s="8" t="s">
        <v>24529</v>
      </c>
      <c r="Z10638">
        <v>333921</v>
      </c>
      <c r="AA10638">
        <v>811490</v>
      </c>
      <c r="AB10638" s="8" t="s">
        <v>24530</v>
      </c>
    </row>
    <row r="10639" spans="24:28" x14ac:dyDescent="0.25">
      <c r="X10639">
        <v>10638</v>
      </c>
      <c r="Y10639" s="8" t="s">
        <v>24531</v>
      </c>
      <c r="Z10639">
        <v>522220</v>
      </c>
      <c r="AA10639">
        <v>532490</v>
      </c>
      <c r="AB10639" s="8" t="s">
        <v>24532</v>
      </c>
    </row>
    <row r="10640" spans="24:28" x14ac:dyDescent="0.25">
      <c r="X10640">
        <v>10639</v>
      </c>
      <c r="Y10640" s="8" t="s">
        <v>24533</v>
      </c>
      <c r="Z10640">
        <v>237310</v>
      </c>
      <c r="AA10640">
        <v>236210</v>
      </c>
      <c r="AB10640" s="8" t="s">
        <v>24534</v>
      </c>
    </row>
    <row r="10641" spans="24:28" x14ac:dyDescent="0.25">
      <c r="X10641">
        <v>10640</v>
      </c>
      <c r="Y10641" s="8" t="s">
        <v>24535</v>
      </c>
      <c r="Z10641">
        <v>441110</v>
      </c>
      <c r="AA10641">
        <v>336390</v>
      </c>
      <c r="AB10641" s="8" t="s">
        <v>24536</v>
      </c>
    </row>
    <row r="10642" spans="24:28" x14ac:dyDescent="0.25">
      <c r="X10642">
        <v>10641</v>
      </c>
      <c r="Y10642" s="8" t="s">
        <v>24537</v>
      </c>
      <c r="Z10642">
        <v>212390</v>
      </c>
      <c r="AA10642">
        <v>325180</v>
      </c>
      <c r="AB10642" s="8" t="s">
        <v>24538</v>
      </c>
    </row>
    <row r="10643" spans="24:28" x14ac:dyDescent="0.25">
      <c r="X10643">
        <v>10642</v>
      </c>
      <c r="Y10643" s="8" t="s">
        <v>24539</v>
      </c>
      <c r="Z10643">
        <v>424610</v>
      </c>
      <c r="AB10643" s="8" t="s">
        <v>24540</v>
      </c>
    </row>
    <row r="10644" spans="24:28" x14ac:dyDescent="0.25">
      <c r="X10644">
        <v>10643</v>
      </c>
      <c r="Y10644" s="8" t="s">
        <v>24541</v>
      </c>
      <c r="Z10644">
        <v>112511</v>
      </c>
      <c r="AB10644" s="8" t="s">
        <v>24542</v>
      </c>
    </row>
    <row r="10645" spans="24:28" x14ac:dyDescent="0.25">
      <c r="X10645">
        <v>10644</v>
      </c>
      <c r="Y10645" s="8" t="s">
        <v>24543</v>
      </c>
      <c r="Z10645">
        <v>623220</v>
      </c>
      <c r="AB10645" s="8" t="s">
        <v>24544</v>
      </c>
    </row>
    <row r="10646" spans="24:28" x14ac:dyDescent="0.25">
      <c r="X10646">
        <v>10645</v>
      </c>
      <c r="Y10646" s="8" t="s">
        <v>24545</v>
      </c>
      <c r="Z10646">
        <v>813312</v>
      </c>
      <c r="AA10646">
        <v>511120</v>
      </c>
      <c r="AB10646" s="8" t="s">
        <v>24546</v>
      </c>
    </row>
    <row r="10647" spans="24:28" x14ac:dyDescent="0.25">
      <c r="X10647">
        <v>10646</v>
      </c>
      <c r="Y10647" s="8" t="s">
        <v>24547</v>
      </c>
      <c r="Z10647">
        <v>621512</v>
      </c>
      <c r="AB10647" s="8" t="s">
        <v>24548</v>
      </c>
    </row>
    <row r="10648" spans="24:28" x14ac:dyDescent="0.25">
      <c r="X10648">
        <v>10647</v>
      </c>
      <c r="Y10648" s="8" t="s">
        <v>24549</v>
      </c>
      <c r="Z10648">
        <v>331529</v>
      </c>
      <c r="AB10648" s="8" t="s">
        <v>24550</v>
      </c>
    </row>
    <row r="10649" spans="24:28" x14ac:dyDescent="0.25">
      <c r="X10649">
        <v>10648</v>
      </c>
      <c r="Y10649" s="8" t="s">
        <v>24551</v>
      </c>
      <c r="Z10649">
        <v>236118</v>
      </c>
      <c r="AA10649">
        <v>236116</v>
      </c>
      <c r="AB10649" s="8" t="s">
        <v>24552</v>
      </c>
    </row>
    <row r="10650" spans="24:28" x14ac:dyDescent="0.25">
      <c r="X10650">
        <v>10649</v>
      </c>
      <c r="Y10650" s="8" t="s">
        <v>24553</v>
      </c>
      <c r="Z10650">
        <v>333613</v>
      </c>
      <c r="AA10650">
        <v>238290</v>
      </c>
      <c r="AB10650" s="8" t="s">
        <v>24554</v>
      </c>
    </row>
    <row r="10651" spans="24:28" x14ac:dyDescent="0.25">
      <c r="X10651">
        <v>10650</v>
      </c>
      <c r="Y10651" s="8" t="s">
        <v>24555</v>
      </c>
      <c r="Z10651">
        <v>522299</v>
      </c>
      <c r="AA10651">
        <v>523150</v>
      </c>
      <c r="AB10651" s="8" t="s">
        <v>24556</v>
      </c>
    </row>
    <row r="10652" spans="24:28" x14ac:dyDescent="0.25">
      <c r="X10652">
        <v>10651</v>
      </c>
      <c r="Y10652" s="8" t="s">
        <v>24557</v>
      </c>
      <c r="Z10652">
        <v>324121</v>
      </c>
      <c r="AA10652">
        <v>327320</v>
      </c>
      <c r="AB10652" s="8" t="s">
        <v>24558</v>
      </c>
    </row>
    <row r="10653" spans="24:28" x14ac:dyDescent="0.25">
      <c r="X10653">
        <v>10652</v>
      </c>
      <c r="Y10653" s="8" t="s">
        <v>24559</v>
      </c>
      <c r="Z10653">
        <v>339115</v>
      </c>
      <c r="AA10653">
        <v>423460</v>
      </c>
      <c r="AB10653" s="8" t="s">
        <v>24560</v>
      </c>
    </row>
    <row r="10654" spans="24:28" x14ac:dyDescent="0.25">
      <c r="X10654">
        <v>10653</v>
      </c>
      <c r="Y10654" s="8" t="s">
        <v>24561</v>
      </c>
      <c r="Z10654">
        <v>311514</v>
      </c>
      <c r="AA10654">
        <v>311512</v>
      </c>
      <c r="AB10654" s="8" t="s">
        <v>24562</v>
      </c>
    </row>
    <row r="10655" spans="24:28" x14ac:dyDescent="0.25">
      <c r="X10655">
        <v>10654</v>
      </c>
      <c r="Y10655" s="8" t="s">
        <v>24563</v>
      </c>
      <c r="Z10655">
        <v>336370</v>
      </c>
      <c r="AA10655">
        <v>332119</v>
      </c>
      <c r="AB10655" s="8" t="s">
        <v>24564</v>
      </c>
    </row>
    <row r="10656" spans="24:28" x14ac:dyDescent="0.25">
      <c r="X10656">
        <v>10655</v>
      </c>
      <c r="Y10656" s="8" t="s">
        <v>24565</v>
      </c>
      <c r="Z10656">
        <v>561599</v>
      </c>
      <c r="AA10656">
        <v>561510</v>
      </c>
      <c r="AB10656" s="8" t="s">
        <v>24566</v>
      </c>
    </row>
    <row r="10657" spans="24:28" x14ac:dyDescent="0.25">
      <c r="X10657">
        <v>10656</v>
      </c>
      <c r="Y10657" s="8" t="s">
        <v>24567</v>
      </c>
      <c r="Z10657">
        <v>111335</v>
      </c>
      <c r="AB10657" s="8" t="s">
        <v>24568</v>
      </c>
    </row>
    <row r="10658" spans="24:28" x14ac:dyDescent="0.25">
      <c r="X10658">
        <v>10657</v>
      </c>
      <c r="Y10658" s="8" t="s">
        <v>24569</v>
      </c>
      <c r="Z10658">
        <v>531311</v>
      </c>
      <c r="AB10658" s="8" t="s">
        <v>24570</v>
      </c>
    </row>
    <row r="10659" spans="24:28" x14ac:dyDescent="0.25">
      <c r="X10659">
        <v>10658</v>
      </c>
      <c r="Y10659" s="8" t="s">
        <v>24571</v>
      </c>
      <c r="Z10659">
        <v>339116</v>
      </c>
      <c r="AB10659" s="8" t="s">
        <v>24572</v>
      </c>
    </row>
    <row r="10660" spans="24:28" x14ac:dyDescent="0.25">
      <c r="X10660">
        <v>10659</v>
      </c>
      <c r="Y10660" s="8" t="s">
        <v>24573</v>
      </c>
      <c r="Z10660">
        <v>449122</v>
      </c>
      <c r="AB10660" s="8" t="s">
        <v>24574</v>
      </c>
    </row>
    <row r="10661" spans="24:28" x14ac:dyDescent="0.25">
      <c r="X10661">
        <v>10660</v>
      </c>
      <c r="Y10661" s="8" t="s">
        <v>24575</v>
      </c>
      <c r="Z10661">
        <v>561439</v>
      </c>
      <c r="AA10661">
        <v>812199</v>
      </c>
      <c r="AB10661" s="8" t="s">
        <v>24576</v>
      </c>
    </row>
    <row r="10662" spans="24:28" x14ac:dyDescent="0.25">
      <c r="X10662">
        <v>10661</v>
      </c>
      <c r="Y10662" s="8" t="s">
        <v>24577</v>
      </c>
      <c r="Z10662">
        <v>238140</v>
      </c>
      <c r="AA10662">
        <v>541330</v>
      </c>
      <c r="AB10662" s="8" t="s">
        <v>24578</v>
      </c>
    </row>
    <row r="10663" spans="24:28" x14ac:dyDescent="0.25">
      <c r="X10663">
        <v>10662</v>
      </c>
      <c r="Y10663" s="8" t="s">
        <v>24579</v>
      </c>
      <c r="Z10663">
        <v>336330</v>
      </c>
      <c r="AA10663">
        <v>333415</v>
      </c>
      <c r="AB10663" s="8" t="s">
        <v>24580</v>
      </c>
    </row>
    <row r="10664" spans="24:28" x14ac:dyDescent="0.25">
      <c r="X10664">
        <v>10663</v>
      </c>
      <c r="Y10664" s="8" t="s">
        <v>24581</v>
      </c>
      <c r="Z10664">
        <v>424480</v>
      </c>
      <c r="AA10664">
        <v>488991</v>
      </c>
      <c r="AB10664" s="8" t="s">
        <v>24582</v>
      </c>
    </row>
    <row r="10665" spans="24:28" x14ac:dyDescent="0.25">
      <c r="X10665">
        <v>10664</v>
      </c>
      <c r="Y10665" s="8" t="s">
        <v>24583</v>
      </c>
      <c r="Z10665">
        <v>115114</v>
      </c>
      <c r="AB10665" s="8" t="s">
        <v>24584</v>
      </c>
    </row>
    <row r="10666" spans="24:28" x14ac:dyDescent="0.25">
      <c r="X10666">
        <v>10665</v>
      </c>
      <c r="Y10666" s="8" t="s">
        <v>24585</v>
      </c>
      <c r="Z10666">
        <v>333993</v>
      </c>
      <c r="AB10666" s="8" t="s">
        <v>24586</v>
      </c>
    </row>
    <row r="10667" spans="24:28" x14ac:dyDescent="0.25">
      <c r="X10667">
        <v>10666</v>
      </c>
      <c r="Y10667" s="8" t="s">
        <v>24587</v>
      </c>
      <c r="Z10667">
        <v>811211</v>
      </c>
      <c r="AA10667">
        <v>334210</v>
      </c>
      <c r="AB10667" s="8" t="s">
        <v>24588</v>
      </c>
    </row>
    <row r="10668" spans="24:28" x14ac:dyDescent="0.25">
      <c r="X10668">
        <v>10667</v>
      </c>
      <c r="Y10668" s="8" t="s">
        <v>24589</v>
      </c>
      <c r="Z10668">
        <v>337121</v>
      </c>
      <c r="AB10668" s="8" t="s">
        <v>24590</v>
      </c>
    </row>
    <row r="10669" spans="24:28" x14ac:dyDescent="0.25">
      <c r="X10669">
        <v>10668</v>
      </c>
      <c r="Y10669" s="8" t="s">
        <v>24591</v>
      </c>
      <c r="Z10669">
        <v>811191</v>
      </c>
      <c r="AB10669" s="8" t="s">
        <v>24592</v>
      </c>
    </row>
    <row r="10670" spans="24:28" x14ac:dyDescent="0.25">
      <c r="X10670">
        <v>10669</v>
      </c>
      <c r="Y10670" s="8" t="s">
        <v>24593</v>
      </c>
      <c r="Z10670">
        <v>488119</v>
      </c>
      <c r="AA10670">
        <v>481219</v>
      </c>
      <c r="AB10670" s="8" t="s">
        <v>24594</v>
      </c>
    </row>
    <row r="10671" spans="24:28" x14ac:dyDescent="0.25">
      <c r="X10671">
        <v>10670</v>
      </c>
      <c r="Y10671" s="8" t="s">
        <v>24595</v>
      </c>
      <c r="Z10671">
        <v>327320</v>
      </c>
      <c r="AB10671" s="8" t="s">
        <v>24596</v>
      </c>
    </row>
    <row r="10672" spans="24:28" x14ac:dyDescent="0.25">
      <c r="X10672">
        <v>10671</v>
      </c>
      <c r="Y10672" s="8" t="s">
        <v>24597</v>
      </c>
      <c r="Z10672">
        <v>541611</v>
      </c>
      <c r="AA10672">
        <v>523910</v>
      </c>
      <c r="AB10672" s="8" t="s">
        <v>24598</v>
      </c>
    </row>
    <row r="10673" spans="24:28" x14ac:dyDescent="0.25">
      <c r="X10673">
        <v>10672</v>
      </c>
      <c r="Y10673" s="8" t="s">
        <v>24599</v>
      </c>
      <c r="Z10673">
        <v>611512</v>
      </c>
      <c r="AB10673" s="8" t="s">
        <v>24600</v>
      </c>
    </row>
    <row r="10674" spans="24:28" x14ac:dyDescent="0.25">
      <c r="X10674">
        <v>10673</v>
      </c>
      <c r="Y10674" s="8" t="s">
        <v>24601</v>
      </c>
      <c r="Z10674">
        <v>621399</v>
      </c>
      <c r="AB10674" s="8" t="s">
        <v>24602</v>
      </c>
    </row>
    <row r="10675" spans="24:28" x14ac:dyDescent="0.25">
      <c r="X10675">
        <v>10674</v>
      </c>
      <c r="Y10675" s="8" t="s">
        <v>24603</v>
      </c>
      <c r="Z10675">
        <v>541511</v>
      </c>
      <c r="AA10675">
        <v>511210</v>
      </c>
      <c r="AB10675" s="8" t="s">
        <v>24604</v>
      </c>
    </row>
    <row r="10676" spans="24:28" x14ac:dyDescent="0.25">
      <c r="X10676">
        <v>10675</v>
      </c>
      <c r="Y10676" s="8" t="s">
        <v>24605</v>
      </c>
      <c r="Z10676">
        <v>624120</v>
      </c>
      <c r="AA10676">
        <v>561110</v>
      </c>
      <c r="AB10676" s="8" t="s">
        <v>24606</v>
      </c>
    </row>
    <row r="10677" spans="24:28" x14ac:dyDescent="0.25">
      <c r="X10677">
        <v>10676</v>
      </c>
      <c r="Y10677" s="8" t="s">
        <v>24607</v>
      </c>
      <c r="Z10677">
        <v>813990</v>
      </c>
      <c r="AB10677" s="8" t="s">
        <v>24608</v>
      </c>
    </row>
    <row r="10678" spans="24:28" x14ac:dyDescent="0.25">
      <c r="X10678">
        <v>10677</v>
      </c>
      <c r="Y10678" s="8" t="s">
        <v>24609</v>
      </c>
      <c r="Z10678">
        <v>331210</v>
      </c>
      <c r="AA10678">
        <v>331318</v>
      </c>
      <c r="AB10678" s="8" t="s">
        <v>24610</v>
      </c>
    </row>
    <row r="10679" spans="24:28" x14ac:dyDescent="0.25">
      <c r="X10679">
        <v>10678</v>
      </c>
      <c r="Y10679" s="8" t="s">
        <v>24611</v>
      </c>
      <c r="Z10679">
        <v>484121</v>
      </c>
      <c r="AA10679">
        <v>493110</v>
      </c>
      <c r="AB10679" s="8" t="s">
        <v>24612</v>
      </c>
    </row>
    <row r="10680" spans="24:28" x14ac:dyDescent="0.25">
      <c r="X10680">
        <v>10679</v>
      </c>
      <c r="Y10680" s="8" t="s">
        <v>24613</v>
      </c>
      <c r="Z10680">
        <v>424810</v>
      </c>
      <c r="AA10680">
        <v>424410</v>
      </c>
      <c r="AB10680" s="8" t="s">
        <v>24614</v>
      </c>
    </row>
    <row r="10681" spans="24:28" x14ac:dyDescent="0.25">
      <c r="X10681">
        <v>10680</v>
      </c>
      <c r="Y10681" s="8" t="s">
        <v>24615</v>
      </c>
      <c r="Z10681">
        <v>812921</v>
      </c>
      <c r="AA10681">
        <v>541921</v>
      </c>
      <c r="AB10681" s="8" t="s">
        <v>24616</v>
      </c>
    </row>
    <row r="10682" spans="24:28" x14ac:dyDescent="0.25">
      <c r="X10682">
        <v>10681</v>
      </c>
      <c r="Y10682" s="8" t="s">
        <v>24617</v>
      </c>
      <c r="Z10682">
        <v>611513</v>
      </c>
      <c r="AB10682" s="8" t="s">
        <v>24618</v>
      </c>
    </row>
    <row r="10683" spans="24:28" x14ac:dyDescent="0.25">
      <c r="X10683">
        <v>10682</v>
      </c>
      <c r="Y10683" s="8" t="s">
        <v>24619</v>
      </c>
      <c r="Z10683">
        <v>621210</v>
      </c>
      <c r="AB10683" s="8" t="s">
        <v>24620</v>
      </c>
    </row>
    <row r="10684" spans="24:28" x14ac:dyDescent="0.25">
      <c r="X10684">
        <v>10683</v>
      </c>
      <c r="Y10684" s="8" t="s">
        <v>24621</v>
      </c>
      <c r="Z10684">
        <v>113210</v>
      </c>
      <c r="AB10684" s="8" t="s">
        <v>24622</v>
      </c>
    </row>
    <row r="10685" spans="24:28" x14ac:dyDescent="0.25">
      <c r="X10685">
        <v>10684</v>
      </c>
      <c r="Y10685" s="8" t="s">
        <v>24623</v>
      </c>
      <c r="Z10685">
        <v>532310</v>
      </c>
      <c r="AB10685" s="8" t="s">
        <v>24624</v>
      </c>
    </row>
    <row r="10686" spans="24:28" x14ac:dyDescent="0.25">
      <c r="X10686">
        <v>10685</v>
      </c>
      <c r="Y10686" s="8" t="s">
        <v>24625</v>
      </c>
      <c r="Z10686">
        <v>487210</v>
      </c>
      <c r="AB10686" s="8" t="s">
        <v>24626</v>
      </c>
    </row>
    <row r="10687" spans="24:28" x14ac:dyDescent="0.25">
      <c r="X10687">
        <v>10686</v>
      </c>
      <c r="Y10687" s="8" t="s">
        <v>24627</v>
      </c>
      <c r="Z10687">
        <v>322130</v>
      </c>
      <c r="AB10687" s="8" t="s">
        <v>24628</v>
      </c>
    </row>
    <row r="10688" spans="24:28" x14ac:dyDescent="0.25">
      <c r="X10688">
        <v>10687</v>
      </c>
      <c r="Y10688" s="8" t="s">
        <v>24629</v>
      </c>
      <c r="Z10688">
        <v>541620</v>
      </c>
      <c r="AA10688">
        <v>541330</v>
      </c>
      <c r="AB10688" s="8" t="s">
        <v>24630</v>
      </c>
    </row>
    <row r="10689" spans="24:28" x14ac:dyDescent="0.25">
      <c r="X10689">
        <v>10688</v>
      </c>
      <c r="Y10689" s="8" t="s">
        <v>24631</v>
      </c>
      <c r="Z10689">
        <v>112519</v>
      </c>
      <c r="AB10689" s="8" t="s">
        <v>24632</v>
      </c>
    </row>
    <row r="10690" spans="24:28" x14ac:dyDescent="0.25">
      <c r="X10690">
        <v>10689</v>
      </c>
      <c r="Y10690" s="8" t="s">
        <v>24633</v>
      </c>
      <c r="Z10690">
        <v>928120</v>
      </c>
      <c r="AB10690" s="8" t="s">
        <v>24634</v>
      </c>
    </row>
    <row r="10691" spans="24:28" x14ac:dyDescent="0.25">
      <c r="X10691">
        <v>10690</v>
      </c>
      <c r="Y10691" s="8" t="s">
        <v>24635</v>
      </c>
      <c r="Z10691">
        <v>561410</v>
      </c>
      <c r="AB10691" s="8" t="s">
        <v>24636</v>
      </c>
    </row>
    <row r="10692" spans="24:28" x14ac:dyDescent="0.25">
      <c r="X10692">
        <v>10691</v>
      </c>
      <c r="Y10692" s="8" t="s">
        <v>24637</v>
      </c>
      <c r="Z10692">
        <v>332311</v>
      </c>
      <c r="AA10692">
        <v>332321</v>
      </c>
      <c r="AB10692" s="8" t="s">
        <v>24638</v>
      </c>
    </row>
    <row r="10693" spans="24:28" x14ac:dyDescent="0.25">
      <c r="X10693">
        <v>10692</v>
      </c>
      <c r="Y10693" s="8" t="s">
        <v>24639</v>
      </c>
      <c r="Z10693">
        <v>212319</v>
      </c>
      <c r="AB10693" s="8" t="s">
        <v>24640</v>
      </c>
    </row>
    <row r="10694" spans="24:28" x14ac:dyDescent="0.25">
      <c r="X10694">
        <v>10693</v>
      </c>
      <c r="Y10694" s="8" t="s">
        <v>24641</v>
      </c>
      <c r="Z10694">
        <v>333612</v>
      </c>
      <c r="AB10694" s="8" t="s">
        <v>24642</v>
      </c>
    </row>
    <row r="10695" spans="24:28" x14ac:dyDescent="0.25">
      <c r="X10695">
        <v>10694</v>
      </c>
      <c r="Y10695" s="8" t="s">
        <v>24643</v>
      </c>
      <c r="Z10695">
        <v>113310</v>
      </c>
      <c r="AA10695">
        <v>321912</v>
      </c>
      <c r="AB10695" s="8" t="s">
        <v>24644</v>
      </c>
    </row>
    <row r="10696" spans="24:28" x14ac:dyDescent="0.25">
      <c r="X10696">
        <v>10695</v>
      </c>
      <c r="Y10696" s="8" t="s">
        <v>24645</v>
      </c>
      <c r="Z10696">
        <v>812220</v>
      </c>
      <c r="AA10696">
        <v>812220</v>
      </c>
      <c r="AB10696" s="8" t="s">
        <v>24646</v>
      </c>
    </row>
    <row r="10697" spans="24:28" x14ac:dyDescent="0.25">
      <c r="X10697">
        <v>10696</v>
      </c>
      <c r="Y10697" s="8" t="s">
        <v>24647</v>
      </c>
      <c r="Z10697">
        <v>621420</v>
      </c>
      <c r="AB10697" s="8" t="s">
        <v>24648</v>
      </c>
    </row>
    <row r="10698" spans="24:28" x14ac:dyDescent="0.25">
      <c r="X10698">
        <v>10697</v>
      </c>
      <c r="Y10698" s="8" t="s">
        <v>24649</v>
      </c>
      <c r="Z10698">
        <v>811111</v>
      </c>
      <c r="AA10698">
        <v>441340</v>
      </c>
      <c r="AB10698" s="8" t="s">
        <v>24650</v>
      </c>
    </row>
    <row r="10699" spans="24:28" x14ac:dyDescent="0.25">
      <c r="X10699">
        <v>10698</v>
      </c>
      <c r="Y10699" s="8" t="s">
        <v>24651</v>
      </c>
      <c r="Z10699">
        <v>515210</v>
      </c>
      <c r="AB10699" s="8" t="s">
        <v>24652</v>
      </c>
    </row>
    <row r="10700" spans="24:28" x14ac:dyDescent="0.25">
      <c r="X10700">
        <v>10699</v>
      </c>
      <c r="Y10700" s="8" t="s">
        <v>24653</v>
      </c>
      <c r="Z10700">
        <v>423510</v>
      </c>
      <c r="AA10700">
        <v>424610</v>
      </c>
      <c r="AB10700" s="8" t="s">
        <v>24654</v>
      </c>
    </row>
    <row r="10701" spans="24:28" x14ac:dyDescent="0.25">
      <c r="X10701">
        <v>10700</v>
      </c>
      <c r="Y10701" s="8" t="s">
        <v>24655</v>
      </c>
      <c r="Z10701">
        <v>561612</v>
      </c>
      <c r="AA10701">
        <v>812930</v>
      </c>
      <c r="AB10701" s="8" t="s">
        <v>24656</v>
      </c>
    </row>
    <row r="10702" spans="24:28" x14ac:dyDescent="0.25">
      <c r="X10702">
        <v>10701</v>
      </c>
      <c r="Y10702" s="8" t="s">
        <v>24657</v>
      </c>
      <c r="Z10702">
        <v>611691</v>
      </c>
      <c r="AA10702">
        <v>611710</v>
      </c>
      <c r="AB10702" s="8" t="s">
        <v>24658</v>
      </c>
    </row>
    <row r="10703" spans="24:28" x14ac:dyDescent="0.25">
      <c r="X10703">
        <v>10702</v>
      </c>
      <c r="Y10703" s="8" t="s">
        <v>24659</v>
      </c>
      <c r="Z10703">
        <v>336360</v>
      </c>
      <c r="AA10703">
        <v>336330</v>
      </c>
      <c r="AB10703" s="8" t="s">
        <v>24660</v>
      </c>
    </row>
    <row r="10704" spans="24:28" x14ac:dyDescent="0.25">
      <c r="X10704">
        <v>10703</v>
      </c>
      <c r="Y10704" s="8" t="s">
        <v>24661</v>
      </c>
      <c r="Z10704">
        <v>611630</v>
      </c>
      <c r="AA10704">
        <v>541930</v>
      </c>
      <c r="AB10704" s="8" t="s">
        <v>24662</v>
      </c>
    </row>
    <row r="10705" spans="24:28" x14ac:dyDescent="0.25">
      <c r="X10705">
        <v>10704</v>
      </c>
      <c r="Y10705" s="8" t="s">
        <v>24663</v>
      </c>
      <c r="Z10705">
        <v>325992</v>
      </c>
      <c r="AB10705" s="8" t="s">
        <v>24664</v>
      </c>
    </row>
    <row r="10706" spans="24:28" x14ac:dyDescent="0.25">
      <c r="X10706">
        <v>10705</v>
      </c>
      <c r="Y10706" s="8" t="s">
        <v>24665</v>
      </c>
      <c r="Z10706">
        <v>492210</v>
      </c>
      <c r="AA10706">
        <v>488490</v>
      </c>
      <c r="AB10706" s="8" t="s">
        <v>24666</v>
      </c>
    </row>
    <row r="10707" spans="24:28" x14ac:dyDescent="0.25">
      <c r="X10707">
        <v>10706</v>
      </c>
      <c r="Y10707" s="8" t="s">
        <v>24667</v>
      </c>
      <c r="Z10707">
        <v>325411</v>
      </c>
      <c r="AB10707" s="8" t="s">
        <v>24668</v>
      </c>
    </row>
    <row r="10708" spans="24:28" x14ac:dyDescent="0.25">
      <c r="X10708">
        <v>10707</v>
      </c>
      <c r="Y10708" s="8" t="s">
        <v>17895</v>
      </c>
      <c r="Z10708">
        <v>813110</v>
      </c>
      <c r="AA10708">
        <v>624190</v>
      </c>
      <c r="AB10708" s="8" t="s">
        <v>24669</v>
      </c>
    </row>
    <row r="10709" spans="24:28" x14ac:dyDescent="0.25">
      <c r="X10709">
        <v>10708</v>
      </c>
      <c r="Y10709" s="8" t="s">
        <v>24670</v>
      </c>
      <c r="Z10709">
        <v>812191</v>
      </c>
      <c r="AB10709" s="8" t="s">
        <v>24671</v>
      </c>
    </row>
    <row r="10710" spans="24:28" x14ac:dyDescent="0.25">
      <c r="X10710">
        <v>10709</v>
      </c>
      <c r="Y10710" s="8" t="s">
        <v>24672</v>
      </c>
      <c r="Z10710">
        <v>488210</v>
      </c>
      <c r="AB10710" s="8" t="s">
        <v>24673</v>
      </c>
    </row>
    <row r="10711" spans="24:28" x14ac:dyDescent="0.25">
      <c r="X10711">
        <v>10710</v>
      </c>
      <c r="Y10711" s="8" t="s">
        <v>24674</v>
      </c>
      <c r="Z10711">
        <v>722513</v>
      </c>
      <c r="AA10711">
        <v>561110</v>
      </c>
      <c r="AB10711" s="8" t="s">
        <v>24675</v>
      </c>
    </row>
    <row r="10712" spans="24:28" x14ac:dyDescent="0.25">
      <c r="X10712">
        <v>10711</v>
      </c>
      <c r="Y10712" s="8" t="s">
        <v>24676</v>
      </c>
      <c r="Z10712">
        <v>541410</v>
      </c>
      <c r="AA10712">
        <v>541310</v>
      </c>
      <c r="AB10712" s="8" t="s">
        <v>24677</v>
      </c>
    </row>
    <row r="10713" spans="24:28" x14ac:dyDescent="0.25">
      <c r="X10713">
        <v>10712</v>
      </c>
      <c r="Y10713" s="8" t="s">
        <v>24678</v>
      </c>
      <c r="Z10713">
        <v>561320</v>
      </c>
      <c r="AA10713">
        <v>533110</v>
      </c>
      <c r="AB10713" s="8" t="s">
        <v>24679</v>
      </c>
    </row>
    <row r="10714" spans="24:28" x14ac:dyDescent="0.25">
      <c r="X10714">
        <v>10713</v>
      </c>
      <c r="Y10714" s="8" t="s">
        <v>24680</v>
      </c>
      <c r="Z10714">
        <v>445132</v>
      </c>
      <c r="AB10714" s="8" t="s">
        <v>24681</v>
      </c>
    </row>
    <row r="10715" spans="24:28" x14ac:dyDescent="0.25">
      <c r="X10715">
        <v>10714</v>
      </c>
      <c r="Y10715" s="8" t="s">
        <v>24682</v>
      </c>
      <c r="Z10715">
        <v>611512</v>
      </c>
      <c r="AA10715">
        <v>541715</v>
      </c>
      <c r="AB10715" s="8" t="s">
        <v>24683</v>
      </c>
    </row>
    <row r="10716" spans="24:28" x14ac:dyDescent="0.25">
      <c r="X10716">
        <v>10715</v>
      </c>
      <c r="Y10716" s="8" t="s">
        <v>24684</v>
      </c>
      <c r="Z10716">
        <v>321211</v>
      </c>
      <c r="AA10716">
        <v>321212</v>
      </c>
      <c r="AB10716" s="8" t="s">
        <v>24685</v>
      </c>
    </row>
    <row r="10717" spans="24:28" x14ac:dyDescent="0.25">
      <c r="X10717">
        <v>10716</v>
      </c>
      <c r="Y10717" s="8" t="s">
        <v>24686</v>
      </c>
      <c r="Z10717">
        <v>238320</v>
      </c>
      <c r="AB10717" s="8" t="s">
        <v>24687</v>
      </c>
    </row>
    <row r="10718" spans="24:28" x14ac:dyDescent="0.25">
      <c r="X10718">
        <v>10717</v>
      </c>
      <c r="Y10718" s="8" t="s">
        <v>24688</v>
      </c>
      <c r="Z10718">
        <v>115210</v>
      </c>
      <c r="AA10718">
        <v>112340</v>
      </c>
      <c r="AB10718" s="8" t="s">
        <v>24689</v>
      </c>
    </row>
    <row r="10719" spans="24:28" x14ac:dyDescent="0.25">
      <c r="X10719">
        <v>10718</v>
      </c>
      <c r="Y10719" s="8" t="s">
        <v>24690</v>
      </c>
      <c r="Z10719">
        <v>541921</v>
      </c>
      <c r="AA10719">
        <v>513140</v>
      </c>
      <c r="AB10719" s="8" t="s">
        <v>24691</v>
      </c>
    </row>
    <row r="10720" spans="24:28" x14ac:dyDescent="0.25">
      <c r="X10720">
        <v>10719</v>
      </c>
      <c r="Y10720" s="8" t="s">
        <v>24692</v>
      </c>
      <c r="Z10720">
        <v>811420</v>
      </c>
      <c r="AA10720">
        <v>484210</v>
      </c>
      <c r="AB10720" s="8" t="s">
        <v>24693</v>
      </c>
    </row>
    <row r="10721" spans="24:28" x14ac:dyDescent="0.25">
      <c r="X10721">
        <v>10720</v>
      </c>
      <c r="Y10721" s="8" t="s">
        <v>24694</v>
      </c>
      <c r="Z10721">
        <v>488210</v>
      </c>
      <c r="AA10721">
        <v>532490</v>
      </c>
      <c r="AB10721" s="8" t="s">
        <v>24695</v>
      </c>
    </row>
    <row r="10722" spans="24:28" x14ac:dyDescent="0.25">
      <c r="X10722">
        <v>10721</v>
      </c>
      <c r="Y10722" s="8" t="s">
        <v>24696</v>
      </c>
      <c r="Z10722">
        <v>445292</v>
      </c>
      <c r="AB10722" s="8" t="s">
        <v>24697</v>
      </c>
    </row>
    <row r="10723" spans="24:28" x14ac:dyDescent="0.25">
      <c r="X10723">
        <v>10722</v>
      </c>
      <c r="Y10723" s="8" t="s">
        <v>24698</v>
      </c>
      <c r="Z10723">
        <v>311920</v>
      </c>
      <c r="AA10723">
        <v>311920</v>
      </c>
      <c r="AB10723" s="8" t="s">
        <v>24699</v>
      </c>
    </row>
    <row r="10724" spans="24:28" x14ac:dyDescent="0.25">
      <c r="X10724">
        <v>10723</v>
      </c>
      <c r="Y10724" s="8" t="s">
        <v>24700</v>
      </c>
      <c r="Z10724">
        <v>111331</v>
      </c>
      <c r="AA10724">
        <v>444110</v>
      </c>
      <c r="AB10724" s="8" t="s">
        <v>24701</v>
      </c>
    </row>
    <row r="10725" spans="24:28" x14ac:dyDescent="0.25">
      <c r="X10725">
        <v>10724</v>
      </c>
      <c r="Y10725" s="8" t="s">
        <v>24702</v>
      </c>
      <c r="Z10725">
        <v>323113</v>
      </c>
      <c r="AB10725" s="8" t="s">
        <v>24703</v>
      </c>
    </row>
    <row r="10726" spans="24:28" x14ac:dyDescent="0.25">
      <c r="X10726">
        <v>10725</v>
      </c>
      <c r="Y10726" s="8" t="s">
        <v>12205</v>
      </c>
      <c r="Z10726">
        <v>459930</v>
      </c>
      <c r="AB10726" s="8" t="s">
        <v>24704</v>
      </c>
    </row>
    <row r="10727" spans="24:28" x14ac:dyDescent="0.25">
      <c r="X10727">
        <v>10726</v>
      </c>
      <c r="Y10727" s="8" t="s">
        <v>24705</v>
      </c>
      <c r="Z10727">
        <v>112210</v>
      </c>
      <c r="AB10727" s="8" t="s">
        <v>24706</v>
      </c>
    </row>
    <row r="10728" spans="24:28" x14ac:dyDescent="0.25">
      <c r="X10728">
        <v>10727</v>
      </c>
      <c r="Y10728" s="8" t="s">
        <v>24707</v>
      </c>
      <c r="Z10728">
        <v>336350</v>
      </c>
      <c r="AB10728" s="8" t="s">
        <v>24708</v>
      </c>
    </row>
    <row r="10729" spans="24:28" x14ac:dyDescent="0.25">
      <c r="X10729">
        <v>10728</v>
      </c>
      <c r="Y10729" s="8" t="s">
        <v>24709</v>
      </c>
      <c r="Z10729">
        <v>541690</v>
      </c>
      <c r="AB10729" s="8" t="s">
        <v>24710</v>
      </c>
    </row>
    <row r="10730" spans="24:28" x14ac:dyDescent="0.25">
      <c r="X10730">
        <v>10729</v>
      </c>
      <c r="Y10730" s="8" t="s">
        <v>24711</v>
      </c>
      <c r="Z10730">
        <v>487210</v>
      </c>
      <c r="AA10730">
        <v>483112</v>
      </c>
      <c r="AB10730" s="8" t="s">
        <v>24712</v>
      </c>
    </row>
    <row r="10731" spans="24:28" x14ac:dyDescent="0.25">
      <c r="X10731">
        <v>10730</v>
      </c>
      <c r="Y10731" s="8" t="s">
        <v>24713</v>
      </c>
      <c r="Z10731">
        <v>325910</v>
      </c>
      <c r="AB10731" s="8" t="s">
        <v>24714</v>
      </c>
    </row>
    <row r="10732" spans="24:28" x14ac:dyDescent="0.25">
      <c r="X10732">
        <v>10731</v>
      </c>
      <c r="Y10732" s="8" t="s">
        <v>24715</v>
      </c>
      <c r="Z10732">
        <v>813219</v>
      </c>
      <c r="AB10732" s="8" t="s">
        <v>24716</v>
      </c>
    </row>
    <row r="10733" spans="24:28" x14ac:dyDescent="0.25">
      <c r="X10733">
        <v>10732</v>
      </c>
      <c r="Y10733" s="8" t="s">
        <v>24717</v>
      </c>
      <c r="Z10733">
        <v>327332</v>
      </c>
      <c r="AB10733" s="8" t="s">
        <v>24718</v>
      </c>
    </row>
    <row r="10734" spans="24:28" x14ac:dyDescent="0.25">
      <c r="X10734">
        <v>10733</v>
      </c>
      <c r="Y10734" s="8" t="s">
        <v>24719</v>
      </c>
      <c r="Z10734">
        <v>335131</v>
      </c>
      <c r="AA10734">
        <v>335139</v>
      </c>
      <c r="AB10734" s="8" t="s">
        <v>24720</v>
      </c>
    </row>
    <row r="10735" spans="24:28" x14ac:dyDescent="0.25">
      <c r="X10735">
        <v>10734</v>
      </c>
      <c r="Y10735" s="8" t="s">
        <v>24721</v>
      </c>
      <c r="Z10735">
        <v>922120</v>
      </c>
      <c r="AB10735" s="8" t="s">
        <v>24722</v>
      </c>
    </row>
    <row r="10736" spans="24:28" x14ac:dyDescent="0.25">
      <c r="X10736">
        <v>10735</v>
      </c>
      <c r="Y10736" s="8" t="s">
        <v>24723</v>
      </c>
      <c r="Z10736">
        <v>561621</v>
      </c>
      <c r="AA10736">
        <v>423690</v>
      </c>
      <c r="AB10736" s="8" t="s">
        <v>24724</v>
      </c>
    </row>
    <row r="10737" spans="24:28" x14ac:dyDescent="0.25">
      <c r="X10737">
        <v>10736</v>
      </c>
      <c r="Y10737" s="8" t="s">
        <v>24725</v>
      </c>
      <c r="Z10737">
        <v>515120</v>
      </c>
      <c r="AA10737">
        <v>515111</v>
      </c>
      <c r="AB10737" s="8" t="s">
        <v>24726</v>
      </c>
    </row>
    <row r="10738" spans="24:28" x14ac:dyDescent="0.25">
      <c r="X10738">
        <v>10737</v>
      </c>
      <c r="Y10738" s="8" t="s">
        <v>24727</v>
      </c>
      <c r="Z10738">
        <v>621320</v>
      </c>
      <c r="AB10738" s="8" t="s">
        <v>24728</v>
      </c>
    </row>
    <row r="10739" spans="24:28" x14ac:dyDescent="0.25">
      <c r="X10739">
        <v>10738</v>
      </c>
      <c r="Y10739" s="8" t="s">
        <v>24729</v>
      </c>
      <c r="Z10739">
        <v>213112</v>
      </c>
      <c r="AB10739" s="8" t="s">
        <v>24730</v>
      </c>
    </row>
    <row r="10740" spans="24:28" x14ac:dyDescent="0.25">
      <c r="X10740">
        <v>10739</v>
      </c>
      <c r="Y10740" s="8" t="s">
        <v>24731</v>
      </c>
      <c r="Z10740">
        <v>334418</v>
      </c>
      <c r="AA10740">
        <v>334515</v>
      </c>
      <c r="AB10740" s="8" t="s">
        <v>24732</v>
      </c>
    </row>
    <row r="10741" spans="24:28" x14ac:dyDescent="0.25">
      <c r="X10741">
        <v>10740</v>
      </c>
      <c r="Y10741" s="8" t="s">
        <v>24733</v>
      </c>
      <c r="Z10741">
        <v>335312</v>
      </c>
      <c r="AA10741">
        <v>423830</v>
      </c>
      <c r="AB10741" s="8" t="s">
        <v>24734</v>
      </c>
    </row>
    <row r="10742" spans="24:28" x14ac:dyDescent="0.25">
      <c r="X10742">
        <v>10741</v>
      </c>
      <c r="Y10742" s="8" t="s">
        <v>24735</v>
      </c>
      <c r="Z10742">
        <v>115210</v>
      </c>
      <c r="AB10742" s="8" t="s">
        <v>24736</v>
      </c>
    </row>
    <row r="10743" spans="24:28" x14ac:dyDescent="0.25">
      <c r="X10743">
        <v>10742</v>
      </c>
      <c r="Y10743" s="8" t="s">
        <v>24737</v>
      </c>
      <c r="Z10743">
        <v>441222</v>
      </c>
      <c r="AA10743">
        <v>454110</v>
      </c>
      <c r="AB10743" s="8" t="s">
        <v>24738</v>
      </c>
    </row>
    <row r="10744" spans="24:28" x14ac:dyDescent="0.25">
      <c r="X10744">
        <v>10743</v>
      </c>
      <c r="Y10744" s="8" t="s">
        <v>24739</v>
      </c>
      <c r="Z10744">
        <v>423430</v>
      </c>
      <c r="AA10744">
        <v>334310</v>
      </c>
      <c r="AB10744" s="8" t="s">
        <v>24740</v>
      </c>
    </row>
    <row r="10745" spans="24:28" x14ac:dyDescent="0.25">
      <c r="X10745">
        <v>10744</v>
      </c>
      <c r="Y10745" s="8" t="s">
        <v>24741</v>
      </c>
      <c r="Z10745">
        <v>531390</v>
      </c>
      <c r="AB10745" s="8" t="s">
        <v>24742</v>
      </c>
    </row>
    <row r="10746" spans="24:28" x14ac:dyDescent="0.25">
      <c r="X10746">
        <v>10745</v>
      </c>
      <c r="Y10746" s="8" t="s">
        <v>24743</v>
      </c>
      <c r="Z10746">
        <v>441330</v>
      </c>
      <c r="AA10746">
        <v>423120</v>
      </c>
      <c r="AB10746" s="8" t="s">
        <v>24744</v>
      </c>
    </row>
    <row r="10747" spans="24:28" x14ac:dyDescent="0.25">
      <c r="X10747">
        <v>10746</v>
      </c>
      <c r="Y10747" s="8" t="s">
        <v>24745</v>
      </c>
      <c r="Z10747">
        <v>331210</v>
      </c>
      <c r="AB10747" s="8" t="s">
        <v>24746</v>
      </c>
    </row>
    <row r="10748" spans="24:28" x14ac:dyDescent="0.25">
      <c r="X10748">
        <v>10747</v>
      </c>
      <c r="Y10748" s="8" t="s">
        <v>24747</v>
      </c>
      <c r="Z10748">
        <v>323117</v>
      </c>
      <c r="AA10748">
        <v>323120</v>
      </c>
      <c r="AB10748" s="8" t="s">
        <v>24748</v>
      </c>
    </row>
    <row r="10749" spans="24:28" x14ac:dyDescent="0.25">
      <c r="X10749">
        <v>10748</v>
      </c>
      <c r="Y10749" s="8" t="s">
        <v>24749</v>
      </c>
      <c r="Z10749">
        <v>453310</v>
      </c>
      <c r="AA10749">
        <v>621498</v>
      </c>
      <c r="AB10749" s="8" t="s">
        <v>24750</v>
      </c>
    </row>
    <row r="10750" spans="24:28" x14ac:dyDescent="0.25">
      <c r="X10750">
        <v>10749</v>
      </c>
      <c r="Y10750" s="8" t="s">
        <v>24751</v>
      </c>
      <c r="Z10750">
        <v>336611</v>
      </c>
      <c r="AB10750" s="8" t="s">
        <v>24752</v>
      </c>
    </row>
    <row r="10751" spans="24:28" x14ac:dyDescent="0.25">
      <c r="X10751">
        <v>10750</v>
      </c>
      <c r="Y10751" s="8" t="s">
        <v>24753</v>
      </c>
      <c r="Z10751">
        <v>327420</v>
      </c>
      <c r="AA10751">
        <v>339940</v>
      </c>
      <c r="AB10751" s="8" t="s">
        <v>24754</v>
      </c>
    </row>
    <row r="10752" spans="24:28" x14ac:dyDescent="0.25">
      <c r="X10752">
        <v>10751</v>
      </c>
      <c r="Y10752" s="8" t="s">
        <v>24755</v>
      </c>
      <c r="Z10752">
        <v>423210</v>
      </c>
      <c r="AB10752" s="8" t="s">
        <v>24756</v>
      </c>
    </row>
    <row r="10753" spans="24:28" x14ac:dyDescent="0.25">
      <c r="X10753">
        <v>10752</v>
      </c>
      <c r="Y10753" s="8" t="s">
        <v>24757</v>
      </c>
      <c r="Z10753">
        <v>335912</v>
      </c>
      <c r="AA10753">
        <v>335911</v>
      </c>
      <c r="AB10753" s="8" t="s">
        <v>24758</v>
      </c>
    </row>
    <row r="10754" spans="24:28" x14ac:dyDescent="0.25">
      <c r="X10754">
        <v>10753</v>
      </c>
      <c r="Y10754" s="8" t="s">
        <v>24759</v>
      </c>
      <c r="Z10754">
        <v>486910</v>
      </c>
      <c r="AB10754" s="8" t="s">
        <v>24760</v>
      </c>
    </row>
    <row r="10755" spans="24:28" x14ac:dyDescent="0.25">
      <c r="X10755">
        <v>10754</v>
      </c>
      <c r="Y10755" s="8" t="s">
        <v>24761</v>
      </c>
      <c r="Z10755">
        <v>925120</v>
      </c>
      <c r="AB10755" s="8" t="s">
        <v>24762</v>
      </c>
    </row>
    <row r="10756" spans="24:28" x14ac:dyDescent="0.25">
      <c r="X10756">
        <v>10755</v>
      </c>
      <c r="Y10756" s="8" t="s">
        <v>24763</v>
      </c>
      <c r="Z10756">
        <v>331511</v>
      </c>
      <c r="AB10756" s="8" t="s">
        <v>24764</v>
      </c>
    </row>
    <row r="10757" spans="24:28" x14ac:dyDescent="0.25">
      <c r="X10757">
        <v>10756</v>
      </c>
      <c r="Y10757" s="8" t="s">
        <v>24765</v>
      </c>
      <c r="Z10757">
        <v>925120</v>
      </c>
      <c r="AB10757" s="8" t="s">
        <v>24766</v>
      </c>
    </row>
    <row r="10758" spans="24:28" x14ac:dyDescent="0.25">
      <c r="X10758">
        <v>10757</v>
      </c>
      <c r="Y10758" s="8" t="s">
        <v>24767</v>
      </c>
      <c r="Z10758">
        <v>541714</v>
      </c>
      <c r="AA10758">
        <v>424210</v>
      </c>
      <c r="AB10758" s="8" t="s">
        <v>24768</v>
      </c>
    </row>
    <row r="10759" spans="24:28" x14ac:dyDescent="0.25">
      <c r="X10759">
        <v>10758</v>
      </c>
      <c r="Y10759" s="8" t="s">
        <v>24769</v>
      </c>
      <c r="Z10759">
        <v>541191</v>
      </c>
      <c r="AA10759">
        <v>531210</v>
      </c>
      <c r="AB10759" s="8" t="s">
        <v>24770</v>
      </c>
    </row>
    <row r="10760" spans="24:28" x14ac:dyDescent="0.25">
      <c r="X10760">
        <v>10759</v>
      </c>
      <c r="Y10760" s="8" t="s">
        <v>24771</v>
      </c>
      <c r="Z10760">
        <v>443142</v>
      </c>
      <c r="AB10760" s="8" t="s">
        <v>24772</v>
      </c>
    </row>
    <row r="10761" spans="24:28" x14ac:dyDescent="0.25">
      <c r="X10761">
        <v>10760</v>
      </c>
      <c r="Y10761" s="8" t="s">
        <v>24773</v>
      </c>
      <c r="Z10761">
        <v>326191</v>
      </c>
      <c r="AB10761" s="8" t="s">
        <v>24774</v>
      </c>
    </row>
    <row r="10762" spans="24:28" x14ac:dyDescent="0.25">
      <c r="X10762">
        <v>10761</v>
      </c>
      <c r="Y10762" s="8" t="s">
        <v>24775</v>
      </c>
      <c r="Z10762">
        <v>423420</v>
      </c>
      <c r="AB10762" s="8" t="s">
        <v>24776</v>
      </c>
    </row>
    <row r="10763" spans="24:28" x14ac:dyDescent="0.25">
      <c r="X10763">
        <v>10762</v>
      </c>
      <c r="Y10763" s="8" t="s">
        <v>24777</v>
      </c>
      <c r="Z10763">
        <v>332992</v>
      </c>
      <c r="AA10763">
        <v>326299</v>
      </c>
      <c r="AB10763" s="8" t="s">
        <v>24778</v>
      </c>
    </row>
    <row r="10764" spans="24:28" x14ac:dyDescent="0.25">
      <c r="X10764">
        <v>10763</v>
      </c>
      <c r="Y10764" s="8" t="s">
        <v>24779</v>
      </c>
      <c r="Z10764">
        <v>325193</v>
      </c>
      <c r="AB10764" s="8" t="s">
        <v>24780</v>
      </c>
    </row>
    <row r="10765" spans="24:28" x14ac:dyDescent="0.25">
      <c r="X10765">
        <v>10764</v>
      </c>
      <c r="Y10765" s="8" t="s">
        <v>24781</v>
      </c>
      <c r="Z10765">
        <v>335929</v>
      </c>
      <c r="AB10765" s="8" t="s">
        <v>24782</v>
      </c>
    </row>
    <row r="10766" spans="24:28" x14ac:dyDescent="0.25">
      <c r="X10766">
        <v>10765</v>
      </c>
      <c r="Y10766" s="8" t="s">
        <v>24783</v>
      </c>
      <c r="Z10766">
        <v>459999</v>
      </c>
      <c r="AB10766" s="8" t="s">
        <v>24784</v>
      </c>
    </row>
    <row r="10767" spans="24:28" x14ac:dyDescent="0.25">
      <c r="X10767">
        <v>10766</v>
      </c>
      <c r="Y10767" s="8" t="s">
        <v>24785</v>
      </c>
      <c r="Z10767">
        <v>813211</v>
      </c>
      <c r="AB10767" s="8" t="s">
        <v>24786</v>
      </c>
    </row>
    <row r="10768" spans="24:28" x14ac:dyDescent="0.25">
      <c r="X10768">
        <v>10767</v>
      </c>
      <c r="Y10768" s="8" t="s">
        <v>24787</v>
      </c>
      <c r="Z10768">
        <v>334515</v>
      </c>
      <c r="AB10768" s="8" t="s">
        <v>24788</v>
      </c>
    </row>
    <row r="10769" spans="24:28" x14ac:dyDescent="0.25">
      <c r="X10769">
        <v>10768</v>
      </c>
      <c r="Y10769" s="8" t="s">
        <v>24789</v>
      </c>
      <c r="Z10769">
        <v>311225</v>
      </c>
      <c r="AA10769">
        <v>311999</v>
      </c>
      <c r="AB10769" s="8" t="s">
        <v>24790</v>
      </c>
    </row>
    <row r="10770" spans="24:28" x14ac:dyDescent="0.25">
      <c r="X10770">
        <v>10769</v>
      </c>
      <c r="Y10770" s="8" t="s">
        <v>24791</v>
      </c>
      <c r="Z10770">
        <v>483113</v>
      </c>
      <c r="AA10770">
        <v>488510</v>
      </c>
      <c r="AB10770" s="8" t="s">
        <v>24792</v>
      </c>
    </row>
    <row r="10771" spans="24:28" x14ac:dyDescent="0.25">
      <c r="X10771">
        <v>10770</v>
      </c>
      <c r="Y10771" s="8" t="s">
        <v>24793</v>
      </c>
      <c r="Z10771">
        <v>335312</v>
      </c>
      <c r="AA10771">
        <v>333914</v>
      </c>
      <c r="AB10771" s="8" t="s">
        <v>24794</v>
      </c>
    </row>
    <row r="10772" spans="24:28" x14ac:dyDescent="0.25">
      <c r="X10772">
        <v>10771</v>
      </c>
      <c r="Y10772" s="8" t="s">
        <v>24795</v>
      </c>
      <c r="Z10772">
        <v>311999</v>
      </c>
      <c r="AB10772" s="8" t="s">
        <v>24796</v>
      </c>
    </row>
    <row r="10773" spans="24:28" x14ac:dyDescent="0.25">
      <c r="X10773">
        <v>10772</v>
      </c>
      <c r="Y10773" s="8" t="s">
        <v>24797</v>
      </c>
      <c r="Z10773">
        <v>111199</v>
      </c>
      <c r="AA10773">
        <v>424910</v>
      </c>
      <c r="AB10773" s="8" t="s">
        <v>24798</v>
      </c>
    </row>
    <row r="10774" spans="24:28" x14ac:dyDescent="0.25">
      <c r="X10774">
        <v>10773</v>
      </c>
      <c r="Y10774" s="8" t="s">
        <v>24799</v>
      </c>
      <c r="Z10774">
        <v>332312</v>
      </c>
      <c r="AA10774">
        <v>238120</v>
      </c>
      <c r="AB10774" s="8" t="s">
        <v>24800</v>
      </c>
    </row>
    <row r="10775" spans="24:28" x14ac:dyDescent="0.25">
      <c r="X10775">
        <v>10774</v>
      </c>
      <c r="Y10775" s="8" t="s">
        <v>24801</v>
      </c>
      <c r="Z10775">
        <v>311412</v>
      </c>
      <c r="AB10775" s="8" t="s">
        <v>24802</v>
      </c>
    </row>
    <row r="10776" spans="24:28" x14ac:dyDescent="0.25">
      <c r="X10776">
        <v>10775</v>
      </c>
      <c r="Y10776" s="8" t="s">
        <v>24803</v>
      </c>
      <c r="Z10776">
        <v>332216</v>
      </c>
      <c r="AA10776">
        <v>336390</v>
      </c>
      <c r="AB10776" s="8" t="s">
        <v>24804</v>
      </c>
    </row>
    <row r="10777" spans="24:28" x14ac:dyDescent="0.25">
      <c r="X10777">
        <v>10776</v>
      </c>
      <c r="Y10777" s="8" t="s">
        <v>24805</v>
      </c>
      <c r="Z10777">
        <v>531390</v>
      </c>
      <c r="AA10777">
        <v>721199</v>
      </c>
      <c r="AB10777" s="8" t="s">
        <v>24806</v>
      </c>
    </row>
    <row r="10778" spans="24:28" x14ac:dyDescent="0.25">
      <c r="X10778">
        <v>10777</v>
      </c>
      <c r="Y10778" s="8" t="s">
        <v>24807</v>
      </c>
      <c r="Z10778">
        <v>336350</v>
      </c>
      <c r="AB10778" s="8" t="s">
        <v>24808</v>
      </c>
    </row>
    <row r="10779" spans="24:28" x14ac:dyDescent="0.25">
      <c r="X10779">
        <v>10778</v>
      </c>
      <c r="Y10779" s="8" t="s">
        <v>24809</v>
      </c>
      <c r="Z10779">
        <v>332991</v>
      </c>
      <c r="AA10779">
        <v>522130</v>
      </c>
      <c r="AB10779" s="8" t="s">
        <v>24810</v>
      </c>
    </row>
    <row r="10780" spans="24:28" x14ac:dyDescent="0.25">
      <c r="X10780">
        <v>10779</v>
      </c>
      <c r="Y10780" s="8" t="s">
        <v>24811</v>
      </c>
      <c r="Z10780">
        <v>423810</v>
      </c>
      <c r="AA10780">
        <v>423830</v>
      </c>
      <c r="AB10780" s="8" t="s">
        <v>24812</v>
      </c>
    </row>
    <row r="10781" spans="24:28" x14ac:dyDescent="0.25">
      <c r="X10781">
        <v>10780</v>
      </c>
      <c r="Y10781" s="8" t="s">
        <v>24813</v>
      </c>
      <c r="Z10781">
        <v>623990</v>
      </c>
      <c r="AA10781">
        <v>621498</v>
      </c>
      <c r="AB10781" s="8" t="s">
        <v>24814</v>
      </c>
    </row>
    <row r="10782" spans="24:28" x14ac:dyDescent="0.25">
      <c r="X10782">
        <v>10781</v>
      </c>
      <c r="Y10782" s="8" t="s">
        <v>24815</v>
      </c>
      <c r="Z10782">
        <v>423490</v>
      </c>
      <c r="AA10782">
        <v>333248</v>
      </c>
      <c r="AB10782" s="8" t="s">
        <v>24816</v>
      </c>
    </row>
    <row r="10783" spans="24:28" x14ac:dyDescent="0.25">
      <c r="X10783">
        <v>10782</v>
      </c>
      <c r="Y10783" s="8" t="s">
        <v>24817</v>
      </c>
      <c r="Z10783">
        <v>811121</v>
      </c>
      <c r="AB10783" s="8" t="s">
        <v>24818</v>
      </c>
    </row>
    <row r="10784" spans="24:28" x14ac:dyDescent="0.25">
      <c r="X10784">
        <v>10783</v>
      </c>
      <c r="Y10784" s="8" t="s">
        <v>24819</v>
      </c>
      <c r="Z10784">
        <v>238340</v>
      </c>
      <c r="AA10784">
        <v>238330</v>
      </c>
      <c r="AB10784" s="8" t="s">
        <v>24820</v>
      </c>
    </row>
    <row r="10785" spans="24:28" x14ac:dyDescent="0.25">
      <c r="X10785">
        <v>10784</v>
      </c>
      <c r="Y10785" s="8" t="s">
        <v>24821</v>
      </c>
      <c r="Z10785">
        <v>332812</v>
      </c>
      <c r="AA10785">
        <v>332813</v>
      </c>
      <c r="AB10785" s="8" t="s">
        <v>24822</v>
      </c>
    </row>
    <row r="10786" spans="24:28" x14ac:dyDescent="0.25">
      <c r="X10786">
        <v>10785</v>
      </c>
      <c r="Y10786" s="8" t="s">
        <v>24823</v>
      </c>
      <c r="Z10786">
        <v>621999</v>
      </c>
      <c r="AB10786" s="8" t="s">
        <v>24824</v>
      </c>
    </row>
    <row r="10787" spans="24:28" x14ac:dyDescent="0.25">
      <c r="X10787">
        <v>10786</v>
      </c>
      <c r="Y10787" s="8" t="s">
        <v>24825</v>
      </c>
      <c r="Z10787">
        <v>313230</v>
      </c>
      <c r="AB10787" s="8" t="s">
        <v>24826</v>
      </c>
    </row>
    <row r="10788" spans="24:28" x14ac:dyDescent="0.25">
      <c r="X10788">
        <v>10787</v>
      </c>
      <c r="Y10788" s="8" t="s">
        <v>24827</v>
      </c>
      <c r="Z10788">
        <v>335312</v>
      </c>
      <c r="AA10788">
        <v>334519</v>
      </c>
      <c r="AB10788" s="8" t="s">
        <v>24828</v>
      </c>
    </row>
    <row r="10789" spans="24:28" x14ac:dyDescent="0.25">
      <c r="X10789">
        <v>10788</v>
      </c>
      <c r="Y10789" s="8" t="s">
        <v>24829</v>
      </c>
      <c r="Z10789">
        <v>423520</v>
      </c>
      <c r="AB10789" s="8" t="s">
        <v>24830</v>
      </c>
    </row>
    <row r="10790" spans="24:28" x14ac:dyDescent="0.25">
      <c r="X10790">
        <v>10789</v>
      </c>
      <c r="Y10790" s="8" t="s">
        <v>24831</v>
      </c>
      <c r="Z10790">
        <v>424810</v>
      </c>
      <c r="AA10790">
        <v>312120</v>
      </c>
      <c r="AB10790" s="8" t="s">
        <v>24832</v>
      </c>
    </row>
    <row r="10791" spans="24:28" x14ac:dyDescent="0.25">
      <c r="X10791">
        <v>10790</v>
      </c>
      <c r="Y10791" s="8" t="s">
        <v>24833</v>
      </c>
      <c r="Z10791">
        <v>333996</v>
      </c>
      <c r="AA10791">
        <v>332912</v>
      </c>
      <c r="AB10791" s="8" t="s">
        <v>24834</v>
      </c>
    </row>
    <row r="10792" spans="24:28" x14ac:dyDescent="0.25">
      <c r="X10792">
        <v>10791</v>
      </c>
      <c r="Y10792" s="8" t="s">
        <v>24835</v>
      </c>
      <c r="Z10792">
        <v>444120</v>
      </c>
      <c r="AA10792">
        <v>325510</v>
      </c>
      <c r="AB10792" s="8" t="s">
        <v>24836</v>
      </c>
    </row>
    <row r="10793" spans="24:28" x14ac:dyDescent="0.25">
      <c r="X10793">
        <v>10792</v>
      </c>
      <c r="Y10793" s="8" t="s">
        <v>24837</v>
      </c>
      <c r="Z10793">
        <v>531210</v>
      </c>
      <c r="AA10793">
        <v>561990</v>
      </c>
      <c r="AB10793" s="8" t="s">
        <v>24838</v>
      </c>
    </row>
    <row r="10794" spans="24:28" x14ac:dyDescent="0.25">
      <c r="X10794">
        <v>10793</v>
      </c>
      <c r="Y10794" s="8" t="s">
        <v>24839</v>
      </c>
      <c r="Z10794">
        <v>624221</v>
      </c>
      <c r="AA10794">
        <v>621498</v>
      </c>
      <c r="AB10794" s="8" t="s">
        <v>24840</v>
      </c>
    </row>
    <row r="10795" spans="24:28" x14ac:dyDescent="0.25">
      <c r="X10795">
        <v>10794</v>
      </c>
      <c r="Y10795" s="8" t="s">
        <v>24841</v>
      </c>
      <c r="Z10795">
        <v>624221</v>
      </c>
      <c r="AB10795" s="8" t="s">
        <v>24842</v>
      </c>
    </row>
    <row r="10796" spans="24:28" x14ac:dyDescent="0.25">
      <c r="X10796">
        <v>10795</v>
      </c>
      <c r="Y10796" s="8" t="s">
        <v>24843</v>
      </c>
      <c r="Z10796">
        <v>332119</v>
      </c>
      <c r="AA10796">
        <v>332710</v>
      </c>
      <c r="AB10796" s="8" t="s">
        <v>24844</v>
      </c>
    </row>
    <row r="10797" spans="24:28" x14ac:dyDescent="0.25">
      <c r="X10797">
        <v>10796</v>
      </c>
      <c r="Y10797" s="8" t="s">
        <v>24845</v>
      </c>
      <c r="Z10797">
        <v>333243</v>
      </c>
      <c r="AB10797" s="8" t="s">
        <v>24846</v>
      </c>
    </row>
    <row r="10798" spans="24:28" x14ac:dyDescent="0.25">
      <c r="X10798">
        <v>10797</v>
      </c>
      <c r="Y10798" s="8" t="s">
        <v>24847</v>
      </c>
      <c r="Z10798">
        <v>238390</v>
      </c>
      <c r="AA10798">
        <v>332322</v>
      </c>
      <c r="AB10798" s="8" t="s">
        <v>24848</v>
      </c>
    </row>
    <row r="10799" spans="24:28" x14ac:dyDescent="0.25">
      <c r="X10799">
        <v>10798</v>
      </c>
      <c r="Y10799" s="8" t="s">
        <v>24849</v>
      </c>
      <c r="Z10799">
        <v>525910</v>
      </c>
      <c r="AB10799" s="8" t="s">
        <v>24850</v>
      </c>
    </row>
    <row r="10800" spans="24:28" x14ac:dyDescent="0.25">
      <c r="X10800">
        <v>10799</v>
      </c>
      <c r="Y10800" s="8" t="s">
        <v>24851</v>
      </c>
      <c r="Z10800">
        <v>325212</v>
      </c>
      <c r="AB10800" s="8" t="s">
        <v>24852</v>
      </c>
    </row>
    <row r="10801" spans="24:28" x14ac:dyDescent="0.25">
      <c r="X10801">
        <v>10800</v>
      </c>
      <c r="Y10801" s="8" t="s">
        <v>24853</v>
      </c>
      <c r="Z10801">
        <v>811412</v>
      </c>
      <c r="AB10801" s="8" t="s">
        <v>24854</v>
      </c>
    </row>
    <row r="10802" spans="24:28" x14ac:dyDescent="0.25">
      <c r="X10802">
        <v>10801</v>
      </c>
      <c r="Y10802" s="8" t="s">
        <v>24855</v>
      </c>
      <c r="Z10802">
        <v>212291</v>
      </c>
      <c r="AB10802" s="8" t="s">
        <v>24856</v>
      </c>
    </row>
    <row r="10803" spans="24:28" x14ac:dyDescent="0.25">
      <c r="X10803">
        <v>10802</v>
      </c>
      <c r="Y10803" s="8" t="s">
        <v>24857</v>
      </c>
      <c r="Z10803">
        <v>325412</v>
      </c>
      <c r="AB10803" s="8" t="s">
        <v>24858</v>
      </c>
    </row>
    <row r="10804" spans="24:28" x14ac:dyDescent="0.25">
      <c r="X10804">
        <v>10803</v>
      </c>
      <c r="Y10804" s="8" t="s">
        <v>24859</v>
      </c>
      <c r="Z10804">
        <v>562219</v>
      </c>
      <c r="AB10804" s="8" t="s">
        <v>24860</v>
      </c>
    </row>
    <row r="10805" spans="24:28" x14ac:dyDescent="0.25">
      <c r="X10805">
        <v>10804</v>
      </c>
      <c r="Y10805" s="8" t="s">
        <v>24861</v>
      </c>
      <c r="Z10805">
        <v>326220</v>
      </c>
      <c r="AA10805">
        <v>325212</v>
      </c>
      <c r="AB10805" s="8" t="s">
        <v>24862</v>
      </c>
    </row>
    <row r="10806" spans="24:28" x14ac:dyDescent="0.25">
      <c r="X10806">
        <v>10805</v>
      </c>
      <c r="Y10806" s="8" t="s">
        <v>24863</v>
      </c>
      <c r="Z10806">
        <v>531312</v>
      </c>
      <c r="AA10806">
        <v>531110</v>
      </c>
      <c r="AB10806" s="8" t="s">
        <v>24864</v>
      </c>
    </row>
    <row r="10807" spans="24:28" x14ac:dyDescent="0.25">
      <c r="X10807">
        <v>10806</v>
      </c>
      <c r="Y10807" s="8" t="s">
        <v>24865</v>
      </c>
      <c r="Z10807">
        <v>611513</v>
      </c>
      <c r="AB10807" s="8" t="s">
        <v>24866</v>
      </c>
    </row>
    <row r="10808" spans="24:28" x14ac:dyDescent="0.25">
      <c r="X10808">
        <v>10807</v>
      </c>
      <c r="Y10808" s="8" t="s">
        <v>24867</v>
      </c>
      <c r="Z10808">
        <v>561510</v>
      </c>
      <c r="AA10808">
        <v>518210</v>
      </c>
      <c r="AB10808" s="8" t="s">
        <v>24868</v>
      </c>
    </row>
    <row r="10809" spans="24:28" x14ac:dyDescent="0.25">
      <c r="X10809">
        <v>10808</v>
      </c>
      <c r="Y10809" s="8" t="s">
        <v>24869</v>
      </c>
      <c r="Z10809">
        <v>928110</v>
      </c>
      <c r="AB10809" s="8" t="s">
        <v>24870</v>
      </c>
    </row>
    <row r="10810" spans="24:28" x14ac:dyDescent="0.25">
      <c r="X10810">
        <v>10809</v>
      </c>
      <c r="Y10810" s="8" t="s">
        <v>24871</v>
      </c>
      <c r="Z10810">
        <v>561520</v>
      </c>
      <c r="AB10810" s="8" t="s">
        <v>24872</v>
      </c>
    </row>
    <row r="10811" spans="24:28" x14ac:dyDescent="0.25">
      <c r="X10811">
        <v>10810</v>
      </c>
      <c r="Y10811" s="8" t="s">
        <v>24873</v>
      </c>
      <c r="Z10811">
        <v>334118</v>
      </c>
      <c r="AA10811">
        <v>511210</v>
      </c>
      <c r="AB10811" s="8" t="s">
        <v>24874</v>
      </c>
    </row>
    <row r="10812" spans="24:28" x14ac:dyDescent="0.25">
      <c r="X10812">
        <v>10811</v>
      </c>
      <c r="Y10812" s="8" t="s">
        <v>24875</v>
      </c>
      <c r="Z10812">
        <v>334417</v>
      </c>
      <c r="AB10812" s="8" t="s">
        <v>24876</v>
      </c>
    </row>
    <row r="10813" spans="24:28" x14ac:dyDescent="0.25">
      <c r="X10813">
        <v>10812</v>
      </c>
      <c r="Y10813" s="8" t="s">
        <v>24877</v>
      </c>
      <c r="Z10813">
        <v>332912</v>
      </c>
      <c r="AB10813" s="8" t="s">
        <v>24878</v>
      </c>
    </row>
    <row r="10814" spans="24:28" x14ac:dyDescent="0.25">
      <c r="X10814">
        <v>10813</v>
      </c>
      <c r="Y10814" s="8" t="s">
        <v>24879</v>
      </c>
      <c r="Z10814">
        <v>487110</v>
      </c>
      <c r="AB10814" s="8" t="s">
        <v>24880</v>
      </c>
    </row>
    <row r="10815" spans="24:28" x14ac:dyDescent="0.25">
      <c r="X10815">
        <v>10814</v>
      </c>
      <c r="Y10815" s="8" t="s">
        <v>24881</v>
      </c>
      <c r="Z10815">
        <v>311351</v>
      </c>
      <c r="AA10815">
        <v>453220</v>
      </c>
      <c r="AB10815" s="8" t="s">
        <v>24882</v>
      </c>
    </row>
    <row r="10816" spans="24:28" x14ac:dyDescent="0.25">
      <c r="X10816">
        <v>10815</v>
      </c>
      <c r="Y10816" s="8" t="s">
        <v>24883</v>
      </c>
      <c r="Z10816">
        <v>335312</v>
      </c>
      <c r="AB10816" s="8" t="s">
        <v>24884</v>
      </c>
    </row>
    <row r="10817" spans="24:28" x14ac:dyDescent="0.25">
      <c r="X10817">
        <v>10816</v>
      </c>
      <c r="Y10817" s="8" t="s">
        <v>24885</v>
      </c>
      <c r="Z10817">
        <v>561439</v>
      </c>
      <c r="AB10817" s="8" t="s">
        <v>24886</v>
      </c>
    </row>
    <row r="10818" spans="24:28" x14ac:dyDescent="0.25">
      <c r="X10818">
        <v>10817</v>
      </c>
      <c r="Y10818" s="8" t="s">
        <v>24887</v>
      </c>
      <c r="Z10818">
        <v>335132</v>
      </c>
      <c r="AB10818" s="8" t="s">
        <v>24888</v>
      </c>
    </row>
    <row r="10819" spans="24:28" x14ac:dyDescent="0.25">
      <c r="X10819">
        <v>10818</v>
      </c>
      <c r="Y10819" s="8" t="s">
        <v>24889</v>
      </c>
      <c r="Z10819">
        <v>488310</v>
      </c>
      <c r="AA10819">
        <v>531390</v>
      </c>
      <c r="AB10819" s="8" t="s">
        <v>24890</v>
      </c>
    </row>
    <row r="10820" spans="24:28" x14ac:dyDescent="0.25">
      <c r="X10820">
        <v>10819</v>
      </c>
      <c r="Y10820" s="8" t="s">
        <v>24891</v>
      </c>
      <c r="Z10820">
        <v>484122</v>
      </c>
      <c r="AA10820">
        <v>488490</v>
      </c>
      <c r="AB10820" s="8" t="s">
        <v>24892</v>
      </c>
    </row>
    <row r="10821" spans="24:28" x14ac:dyDescent="0.25">
      <c r="X10821">
        <v>10820</v>
      </c>
      <c r="Y10821" s="8" t="s">
        <v>24893</v>
      </c>
      <c r="Z10821">
        <v>237120</v>
      </c>
      <c r="AB10821" s="8" t="s">
        <v>24894</v>
      </c>
    </row>
    <row r="10822" spans="24:28" x14ac:dyDescent="0.25">
      <c r="X10822">
        <v>10821</v>
      </c>
      <c r="Y10822" s="8" t="s">
        <v>24895</v>
      </c>
      <c r="Z10822">
        <v>339940</v>
      </c>
      <c r="AB10822" s="8" t="s">
        <v>24896</v>
      </c>
    </row>
    <row r="10823" spans="24:28" x14ac:dyDescent="0.25">
      <c r="X10823">
        <v>10822</v>
      </c>
      <c r="Y10823" s="8" t="s">
        <v>24897</v>
      </c>
      <c r="Z10823">
        <v>238170</v>
      </c>
      <c r="AB10823" s="8" t="s">
        <v>24898</v>
      </c>
    </row>
    <row r="10824" spans="24:28" x14ac:dyDescent="0.25">
      <c r="X10824">
        <v>10823</v>
      </c>
      <c r="Y10824" s="8" t="s">
        <v>24899</v>
      </c>
      <c r="Z10824">
        <v>311511</v>
      </c>
      <c r="AA10824">
        <v>311520</v>
      </c>
      <c r="AB10824" s="8" t="s">
        <v>24900</v>
      </c>
    </row>
    <row r="10825" spans="24:28" x14ac:dyDescent="0.25">
      <c r="X10825">
        <v>10824</v>
      </c>
      <c r="Y10825" s="8" t="s">
        <v>24901</v>
      </c>
      <c r="Z10825">
        <v>621320</v>
      </c>
      <c r="AB10825" s="8" t="s">
        <v>24902</v>
      </c>
    </row>
    <row r="10826" spans="24:28" x14ac:dyDescent="0.25">
      <c r="X10826">
        <v>10825</v>
      </c>
      <c r="Y10826" s="8" t="s">
        <v>24903</v>
      </c>
      <c r="Z10826">
        <v>211120</v>
      </c>
      <c r="AB10826" s="8" t="s">
        <v>24904</v>
      </c>
    </row>
    <row r="10827" spans="24:28" x14ac:dyDescent="0.25">
      <c r="X10827">
        <v>10826</v>
      </c>
      <c r="Y10827" s="8" t="s">
        <v>24905</v>
      </c>
      <c r="Z10827">
        <v>561622</v>
      </c>
      <c r="AB10827" s="8" t="s">
        <v>24906</v>
      </c>
    </row>
    <row r="10828" spans="24:28" x14ac:dyDescent="0.25">
      <c r="X10828">
        <v>10827</v>
      </c>
      <c r="Y10828" s="8" t="s">
        <v>24907</v>
      </c>
      <c r="Z10828">
        <v>213112</v>
      </c>
      <c r="AB10828" s="8" t="s">
        <v>24908</v>
      </c>
    </row>
    <row r="10829" spans="24:28" x14ac:dyDescent="0.25">
      <c r="X10829">
        <v>10828</v>
      </c>
      <c r="Y10829" s="8" t="s">
        <v>24909</v>
      </c>
      <c r="Z10829">
        <v>336413</v>
      </c>
      <c r="AB10829" s="8" t="s">
        <v>24910</v>
      </c>
    </row>
    <row r="10830" spans="24:28" x14ac:dyDescent="0.25">
      <c r="X10830">
        <v>10829</v>
      </c>
      <c r="Y10830" s="8" t="s">
        <v>24911</v>
      </c>
      <c r="Z10830">
        <v>541820</v>
      </c>
      <c r="AA10830">
        <v>711410</v>
      </c>
      <c r="AB10830" s="8" t="s">
        <v>24912</v>
      </c>
    </row>
    <row r="10831" spans="24:28" x14ac:dyDescent="0.25">
      <c r="X10831">
        <v>10830</v>
      </c>
      <c r="Y10831" s="8" t="s">
        <v>24913</v>
      </c>
      <c r="Z10831">
        <v>112920</v>
      </c>
      <c r="AA10831">
        <v>531311</v>
      </c>
      <c r="AB10831" s="8" t="s">
        <v>24914</v>
      </c>
    </row>
    <row r="10832" spans="24:28" x14ac:dyDescent="0.25">
      <c r="X10832">
        <v>10831</v>
      </c>
      <c r="Y10832" s="8" t="s">
        <v>24915</v>
      </c>
      <c r="Z10832">
        <v>311999</v>
      </c>
      <c r="AB10832" s="8" t="s">
        <v>24916</v>
      </c>
    </row>
    <row r="10833" spans="24:28" x14ac:dyDescent="0.25">
      <c r="X10833">
        <v>10832</v>
      </c>
      <c r="Y10833" s="8" t="s">
        <v>24917</v>
      </c>
      <c r="Z10833">
        <v>924120</v>
      </c>
      <c r="AB10833" s="8" t="s">
        <v>24918</v>
      </c>
    </row>
    <row r="10834" spans="24:28" x14ac:dyDescent="0.25">
      <c r="X10834">
        <v>10833</v>
      </c>
      <c r="Y10834" s="8" t="s">
        <v>24919</v>
      </c>
      <c r="Z10834">
        <v>316990</v>
      </c>
      <c r="AA10834">
        <v>315990</v>
      </c>
      <c r="AB10834" s="8" t="s">
        <v>24920</v>
      </c>
    </row>
    <row r="10835" spans="24:28" x14ac:dyDescent="0.25">
      <c r="X10835">
        <v>10834</v>
      </c>
      <c r="Y10835" s="8" t="s">
        <v>24921</v>
      </c>
      <c r="Z10835">
        <v>326191</v>
      </c>
      <c r="AB10835" s="8" t="s">
        <v>24922</v>
      </c>
    </row>
    <row r="10836" spans="24:28" x14ac:dyDescent="0.25">
      <c r="X10836">
        <v>10835</v>
      </c>
      <c r="Y10836" s="8" t="s">
        <v>24923</v>
      </c>
      <c r="Z10836">
        <v>312230</v>
      </c>
      <c r="AA10836">
        <v>424940</v>
      </c>
      <c r="AB10836" s="8" t="s">
        <v>24924</v>
      </c>
    </row>
    <row r="10837" spans="24:28" x14ac:dyDescent="0.25">
      <c r="X10837">
        <v>10836</v>
      </c>
      <c r="Y10837" s="8" t="s">
        <v>24925</v>
      </c>
      <c r="Z10837">
        <v>481111</v>
      </c>
      <c r="AA10837">
        <v>488190</v>
      </c>
      <c r="AB10837" s="8" t="s">
        <v>24926</v>
      </c>
    </row>
    <row r="10838" spans="24:28" x14ac:dyDescent="0.25">
      <c r="X10838">
        <v>10837</v>
      </c>
      <c r="Y10838" s="8" t="s">
        <v>24927</v>
      </c>
      <c r="Z10838">
        <v>621410</v>
      </c>
      <c r="AB10838" s="8" t="s">
        <v>24928</v>
      </c>
    </row>
    <row r="10839" spans="24:28" x14ac:dyDescent="0.25">
      <c r="X10839">
        <v>10838</v>
      </c>
      <c r="Y10839" s="8" t="s">
        <v>24929</v>
      </c>
      <c r="Z10839">
        <v>452311</v>
      </c>
      <c r="AB10839" s="8" t="s">
        <v>24930</v>
      </c>
    </row>
    <row r="10840" spans="24:28" x14ac:dyDescent="0.25">
      <c r="X10840">
        <v>10839</v>
      </c>
      <c r="Y10840" s="8" t="s">
        <v>24931</v>
      </c>
      <c r="Z10840">
        <v>722330</v>
      </c>
      <c r="AB10840" s="8" t="s">
        <v>24932</v>
      </c>
    </row>
    <row r="10841" spans="24:28" x14ac:dyDescent="0.25">
      <c r="X10841">
        <v>10840</v>
      </c>
      <c r="Y10841" s="8" t="s">
        <v>24933</v>
      </c>
      <c r="Z10841">
        <v>314994</v>
      </c>
      <c r="AB10841" s="8" t="s">
        <v>24934</v>
      </c>
    </row>
    <row r="10842" spans="24:28" x14ac:dyDescent="0.25">
      <c r="X10842">
        <v>10841</v>
      </c>
      <c r="Y10842" s="8" t="s">
        <v>24935</v>
      </c>
      <c r="Z10842">
        <v>113210</v>
      </c>
      <c r="AB10842" s="8" t="s">
        <v>24936</v>
      </c>
    </row>
    <row r="10843" spans="24:28" x14ac:dyDescent="0.25">
      <c r="X10843">
        <v>10842</v>
      </c>
      <c r="Y10843" s="8" t="s">
        <v>24937</v>
      </c>
      <c r="Z10843">
        <v>541512</v>
      </c>
      <c r="AA10843">
        <v>561422</v>
      </c>
      <c r="AB10843" s="8" t="s">
        <v>24938</v>
      </c>
    </row>
    <row r="10844" spans="24:28" x14ac:dyDescent="0.25">
      <c r="X10844">
        <v>10843</v>
      </c>
      <c r="Y10844" s="8" t="s">
        <v>24939</v>
      </c>
      <c r="Z10844">
        <v>213113</v>
      </c>
      <c r="AB10844" s="8" t="s">
        <v>24940</v>
      </c>
    </row>
    <row r="10845" spans="24:28" x14ac:dyDescent="0.25">
      <c r="X10845">
        <v>10844</v>
      </c>
      <c r="Y10845" s="8" t="s">
        <v>24941</v>
      </c>
      <c r="Z10845">
        <v>921120</v>
      </c>
      <c r="AB10845" s="8" t="s">
        <v>24942</v>
      </c>
    </row>
    <row r="10846" spans="24:28" x14ac:dyDescent="0.25">
      <c r="X10846">
        <v>10845</v>
      </c>
      <c r="Y10846" s="8" t="s">
        <v>24943</v>
      </c>
      <c r="Z10846">
        <v>333612</v>
      </c>
      <c r="AB10846" s="8" t="s">
        <v>24944</v>
      </c>
    </row>
    <row r="10847" spans="24:28" x14ac:dyDescent="0.25">
      <c r="X10847">
        <v>10846</v>
      </c>
      <c r="Y10847" s="8" t="s">
        <v>24945</v>
      </c>
      <c r="Z10847">
        <v>213111</v>
      </c>
      <c r="AB10847" s="8" t="s">
        <v>24946</v>
      </c>
    </row>
    <row r="10848" spans="24:28" x14ac:dyDescent="0.25">
      <c r="X10848">
        <v>10847</v>
      </c>
      <c r="Y10848" s="8" t="s">
        <v>24947</v>
      </c>
      <c r="Z10848">
        <v>531311</v>
      </c>
      <c r="AA10848">
        <v>531110</v>
      </c>
      <c r="AB10848" s="8" t="s">
        <v>24948</v>
      </c>
    </row>
    <row r="10849" spans="24:28" x14ac:dyDescent="0.25">
      <c r="X10849">
        <v>10848</v>
      </c>
      <c r="Y10849" s="8" t="s">
        <v>24949</v>
      </c>
      <c r="Z10849">
        <v>331512</v>
      </c>
      <c r="AB10849" s="8" t="s">
        <v>24950</v>
      </c>
    </row>
    <row r="10850" spans="24:28" x14ac:dyDescent="0.25">
      <c r="X10850">
        <v>10849</v>
      </c>
      <c r="Y10850" s="8" t="s">
        <v>24951</v>
      </c>
      <c r="Z10850">
        <v>221210</v>
      </c>
      <c r="AA10850">
        <v>221122</v>
      </c>
      <c r="AB10850" s="8" t="s">
        <v>24952</v>
      </c>
    </row>
    <row r="10851" spans="24:28" x14ac:dyDescent="0.25">
      <c r="X10851">
        <v>10850</v>
      </c>
      <c r="Y10851" s="8" t="s">
        <v>24953</v>
      </c>
      <c r="Z10851">
        <v>444140</v>
      </c>
      <c r="AA10851">
        <v>444240</v>
      </c>
      <c r="AB10851" s="8" t="s">
        <v>24954</v>
      </c>
    </row>
    <row r="10852" spans="24:28" x14ac:dyDescent="0.25">
      <c r="X10852">
        <v>10851</v>
      </c>
      <c r="Y10852" s="8" t="s">
        <v>24955</v>
      </c>
      <c r="Z10852">
        <v>331221</v>
      </c>
      <c r="AB10852" s="8" t="s">
        <v>24956</v>
      </c>
    </row>
    <row r="10853" spans="24:28" x14ac:dyDescent="0.25">
      <c r="X10853">
        <v>10852</v>
      </c>
      <c r="Y10853" s="8" t="s">
        <v>24957</v>
      </c>
      <c r="Z10853">
        <v>238290</v>
      </c>
      <c r="AB10853" s="8" t="s">
        <v>24958</v>
      </c>
    </row>
    <row r="10854" spans="24:28" x14ac:dyDescent="0.25">
      <c r="X10854">
        <v>10853</v>
      </c>
      <c r="Y10854" s="8" t="s">
        <v>24959</v>
      </c>
      <c r="Z10854">
        <v>212230</v>
      </c>
      <c r="AA10854">
        <v>331110</v>
      </c>
      <c r="AB10854" s="8" t="s">
        <v>24960</v>
      </c>
    </row>
    <row r="10855" spans="24:28" x14ac:dyDescent="0.25">
      <c r="X10855">
        <v>10854</v>
      </c>
      <c r="Y10855" s="8" t="s">
        <v>24961</v>
      </c>
      <c r="Z10855">
        <v>424340</v>
      </c>
      <c r="AA10855">
        <v>424310</v>
      </c>
      <c r="AB10855" s="8" t="s">
        <v>24962</v>
      </c>
    </row>
    <row r="10856" spans="24:28" x14ac:dyDescent="0.25">
      <c r="X10856">
        <v>10855</v>
      </c>
      <c r="Y10856" s="8" t="s">
        <v>24963</v>
      </c>
      <c r="Z10856">
        <v>212325</v>
      </c>
      <c r="AA10856">
        <v>325130</v>
      </c>
      <c r="AB10856" s="8" t="s">
        <v>24964</v>
      </c>
    </row>
    <row r="10857" spans="24:28" x14ac:dyDescent="0.25">
      <c r="X10857">
        <v>10856</v>
      </c>
      <c r="Y10857" s="8" t="s">
        <v>24965</v>
      </c>
      <c r="Z10857">
        <v>611410</v>
      </c>
      <c r="AB10857" s="8" t="s">
        <v>24966</v>
      </c>
    </row>
    <row r="10858" spans="24:28" x14ac:dyDescent="0.25">
      <c r="X10858">
        <v>10857</v>
      </c>
      <c r="Y10858" s="8" t="s">
        <v>24967</v>
      </c>
      <c r="Z10858">
        <v>335921</v>
      </c>
      <c r="AB10858" s="8" t="s">
        <v>24968</v>
      </c>
    </row>
    <row r="10859" spans="24:28" x14ac:dyDescent="0.25">
      <c r="X10859">
        <v>10858</v>
      </c>
      <c r="Y10859" s="8" t="s">
        <v>24969</v>
      </c>
      <c r="Z10859">
        <v>423840</v>
      </c>
      <c r="AB10859" s="8" t="s">
        <v>24970</v>
      </c>
    </row>
    <row r="10860" spans="24:28" x14ac:dyDescent="0.25">
      <c r="X10860">
        <v>10859</v>
      </c>
      <c r="Y10860" s="8" t="s">
        <v>9613</v>
      </c>
      <c r="Z10860">
        <v>623110</v>
      </c>
      <c r="AA10860">
        <v>623110</v>
      </c>
      <c r="AB10860" s="8" t="s">
        <v>24971</v>
      </c>
    </row>
    <row r="10861" spans="24:28" x14ac:dyDescent="0.25">
      <c r="X10861">
        <v>10860</v>
      </c>
      <c r="Y10861" s="8" t="s">
        <v>24972</v>
      </c>
      <c r="Z10861">
        <v>562991</v>
      </c>
      <c r="AA10861">
        <v>238220</v>
      </c>
      <c r="AB10861" s="8" t="s">
        <v>24973</v>
      </c>
    </row>
    <row r="10862" spans="24:28" x14ac:dyDescent="0.25">
      <c r="X10862">
        <v>10861</v>
      </c>
      <c r="Y10862" s="8" t="s">
        <v>24974</v>
      </c>
      <c r="Z10862">
        <v>311221</v>
      </c>
      <c r="AB10862" s="8" t="s">
        <v>24975</v>
      </c>
    </row>
    <row r="10863" spans="24:28" x14ac:dyDescent="0.25">
      <c r="X10863">
        <v>10862</v>
      </c>
      <c r="Y10863" s="8" t="s">
        <v>24976</v>
      </c>
      <c r="Z10863">
        <v>327999</v>
      </c>
      <c r="AB10863" s="8" t="s">
        <v>24977</v>
      </c>
    </row>
    <row r="10864" spans="24:28" x14ac:dyDescent="0.25">
      <c r="X10864">
        <v>10863</v>
      </c>
      <c r="Y10864" s="8" t="s">
        <v>24978</v>
      </c>
      <c r="Z10864">
        <v>311111</v>
      </c>
      <c r="AA10864">
        <v>424490</v>
      </c>
      <c r="AB10864" s="8" t="s">
        <v>24979</v>
      </c>
    </row>
    <row r="10865" spans="24:28" x14ac:dyDescent="0.25">
      <c r="X10865">
        <v>10864</v>
      </c>
      <c r="Y10865" s="8" t="s">
        <v>24980</v>
      </c>
      <c r="Z10865">
        <v>424720</v>
      </c>
      <c r="AB10865" s="8" t="s">
        <v>24981</v>
      </c>
    </row>
    <row r="10866" spans="24:28" x14ac:dyDescent="0.25">
      <c r="X10866">
        <v>10865</v>
      </c>
      <c r="Y10866" s="8" t="s">
        <v>24982</v>
      </c>
      <c r="Z10866">
        <v>336320</v>
      </c>
      <c r="AA10866">
        <v>423120</v>
      </c>
      <c r="AB10866" s="8" t="s">
        <v>24983</v>
      </c>
    </row>
    <row r="10867" spans="24:28" x14ac:dyDescent="0.25">
      <c r="X10867">
        <v>10866</v>
      </c>
      <c r="Y10867" s="8" t="s">
        <v>24984</v>
      </c>
      <c r="Z10867">
        <v>424520</v>
      </c>
      <c r="AB10867" s="8" t="s">
        <v>24985</v>
      </c>
    </row>
    <row r="10868" spans="24:28" x14ac:dyDescent="0.25">
      <c r="X10868">
        <v>10867</v>
      </c>
      <c r="Y10868" s="8" t="s">
        <v>24986</v>
      </c>
      <c r="Z10868">
        <v>448130</v>
      </c>
      <c r="AA10868">
        <v>315110</v>
      </c>
      <c r="AB10868" s="8" t="s">
        <v>24987</v>
      </c>
    </row>
    <row r="10869" spans="24:28" x14ac:dyDescent="0.25">
      <c r="X10869">
        <v>10868</v>
      </c>
      <c r="Y10869" s="8" t="s">
        <v>24988</v>
      </c>
      <c r="Z10869">
        <v>488410</v>
      </c>
      <c r="AB10869" s="8" t="s">
        <v>24989</v>
      </c>
    </row>
    <row r="10870" spans="24:28" x14ac:dyDescent="0.25">
      <c r="X10870">
        <v>10869</v>
      </c>
      <c r="Y10870" s="8" t="s">
        <v>24990</v>
      </c>
      <c r="Z10870">
        <v>326220</v>
      </c>
      <c r="AA10870">
        <v>332912</v>
      </c>
      <c r="AB10870" s="8" t="s">
        <v>24991</v>
      </c>
    </row>
    <row r="10871" spans="24:28" x14ac:dyDescent="0.25">
      <c r="X10871">
        <v>10870</v>
      </c>
      <c r="Y10871" s="8" t="s">
        <v>24992</v>
      </c>
      <c r="Z10871">
        <v>488320</v>
      </c>
      <c r="AA10871">
        <v>488210</v>
      </c>
      <c r="AB10871" s="8" t="s">
        <v>24993</v>
      </c>
    </row>
    <row r="10872" spans="24:28" x14ac:dyDescent="0.25">
      <c r="X10872">
        <v>10871</v>
      </c>
      <c r="Y10872" s="8" t="s">
        <v>24994</v>
      </c>
      <c r="Z10872">
        <v>339940</v>
      </c>
      <c r="AA10872">
        <v>325520</v>
      </c>
      <c r="AB10872" s="8" t="s">
        <v>24995</v>
      </c>
    </row>
    <row r="10873" spans="24:28" x14ac:dyDescent="0.25">
      <c r="X10873">
        <v>10872</v>
      </c>
      <c r="Y10873" s="8" t="s">
        <v>24996</v>
      </c>
      <c r="Z10873">
        <v>923130</v>
      </c>
      <c r="AB10873" s="8" t="s">
        <v>24997</v>
      </c>
    </row>
    <row r="10874" spans="24:28" x14ac:dyDescent="0.25">
      <c r="X10874">
        <v>10873</v>
      </c>
      <c r="Y10874" s="8" t="s">
        <v>24998</v>
      </c>
      <c r="Z10874">
        <v>313230</v>
      </c>
      <c r="AA10874">
        <v>424310</v>
      </c>
      <c r="AB10874" s="8" t="s">
        <v>24999</v>
      </c>
    </row>
    <row r="10875" spans="24:28" x14ac:dyDescent="0.25">
      <c r="X10875">
        <v>10874</v>
      </c>
      <c r="Y10875" s="8" t="s">
        <v>25000</v>
      </c>
      <c r="Z10875">
        <v>337124</v>
      </c>
      <c r="AB10875" s="8" t="s">
        <v>25001</v>
      </c>
    </row>
    <row r="10876" spans="24:28" x14ac:dyDescent="0.25">
      <c r="X10876">
        <v>10875</v>
      </c>
      <c r="Y10876" s="8" t="s">
        <v>25002</v>
      </c>
      <c r="Z10876">
        <v>451212</v>
      </c>
      <c r="AA10876">
        <v>453220</v>
      </c>
      <c r="AB10876" s="8" t="s">
        <v>25003</v>
      </c>
    </row>
    <row r="10877" spans="24:28" x14ac:dyDescent="0.25">
      <c r="X10877">
        <v>10876</v>
      </c>
      <c r="Y10877" s="8" t="s">
        <v>25004</v>
      </c>
      <c r="Z10877">
        <v>925120</v>
      </c>
      <c r="AB10877" s="8" t="s">
        <v>25005</v>
      </c>
    </row>
    <row r="10878" spans="24:28" x14ac:dyDescent="0.25">
      <c r="X10878">
        <v>10877</v>
      </c>
      <c r="Y10878" s="8" t="s">
        <v>25006</v>
      </c>
      <c r="Z10878">
        <v>611710</v>
      </c>
      <c r="AA10878">
        <v>541511</v>
      </c>
      <c r="AB10878" s="8" t="s">
        <v>25007</v>
      </c>
    </row>
    <row r="10879" spans="24:28" x14ac:dyDescent="0.25">
      <c r="X10879">
        <v>10878</v>
      </c>
      <c r="Y10879" s="8" t="s">
        <v>25008</v>
      </c>
      <c r="Z10879">
        <v>541219</v>
      </c>
      <c r="AA10879">
        <v>541213</v>
      </c>
      <c r="AB10879" s="8" t="s">
        <v>25009</v>
      </c>
    </row>
    <row r="10880" spans="24:28" x14ac:dyDescent="0.25">
      <c r="X10880">
        <v>10879</v>
      </c>
      <c r="Y10880" s="8" t="s">
        <v>25010</v>
      </c>
      <c r="Z10880">
        <v>532112</v>
      </c>
      <c r="AA10880">
        <v>532111</v>
      </c>
      <c r="AB10880" s="8" t="s">
        <v>25011</v>
      </c>
    </row>
    <row r="10881" spans="24:28" x14ac:dyDescent="0.25">
      <c r="X10881">
        <v>10880</v>
      </c>
      <c r="Y10881" s="8" t="s">
        <v>25012</v>
      </c>
      <c r="Z10881">
        <v>524126</v>
      </c>
      <c r="AA10881">
        <v>524113</v>
      </c>
      <c r="AB10881" s="8" t="s">
        <v>25013</v>
      </c>
    </row>
    <row r="10882" spans="24:28" x14ac:dyDescent="0.25">
      <c r="X10882">
        <v>10881</v>
      </c>
      <c r="Y10882" s="8" t="s">
        <v>25014</v>
      </c>
      <c r="Z10882">
        <v>333912</v>
      </c>
      <c r="AB10882" s="8" t="s">
        <v>25015</v>
      </c>
    </row>
    <row r="10883" spans="24:28" x14ac:dyDescent="0.25">
      <c r="X10883">
        <v>10882</v>
      </c>
      <c r="Y10883" s="8" t="s">
        <v>25016</v>
      </c>
      <c r="Z10883">
        <v>333519</v>
      </c>
      <c r="AA10883">
        <v>332710</v>
      </c>
      <c r="AB10883" s="8" t="s">
        <v>25017</v>
      </c>
    </row>
    <row r="10884" spans="24:28" x14ac:dyDescent="0.25">
      <c r="X10884">
        <v>10883</v>
      </c>
      <c r="Y10884" s="8" t="s">
        <v>25018</v>
      </c>
      <c r="Z10884">
        <v>325920</v>
      </c>
      <c r="AA10884">
        <v>325998</v>
      </c>
      <c r="AB10884" s="8" t="s">
        <v>25019</v>
      </c>
    </row>
    <row r="10885" spans="24:28" x14ac:dyDescent="0.25">
      <c r="X10885">
        <v>10884</v>
      </c>
      <c r="Y10885" s="8" t="s">
        <v>25020</v>
      </c>
      <c r="Z10885">
        <v>523930</v>
      </c>
      <c r="AA10885">
        <v>541611</v>
      </c>
      <c r="AB10885" s="8" t="s">
        <v>25021</v>
      </c>
    </row>
    <row r="10886" spans="24:28" x14ac:dyDescent="0.25">
      <c r="X10886">
        <v>10885</v>
      </c>
      <c r="Y10886" s="8" t="s">
        <v>25022</v>
      </c>
      <c r="Z10886">
        <v>541612</v>
      </c>
      <c r="AB10886" s="8" t="s">
        <v>25023</v>
      </c>
    </row>
    <row r="10887" spans="24:28" x14ac:dyDescent="0.25">
      <c r="X10887">
        <v>10886</v>
      </c>
      <c r="Y10887" s="8" t="s">
        <v>25024</v>
      </c>
      <c r="Z10887">
        <v>332618</v>
      </c>
      <c r="AA10887">
        <v>332813</v>
      </c>
      <c r="AB10887" s="8" t="s">
        <v>25025</v>
      </c>
    </row>
    <row r="10888" spans="24:28" x14ac:dyDescent="0.25">
      <c r="X10888">
        <v>10887</v>
      </c>
      <c r="Y10888" s="8" t="s">
        <v>25026</v>
      </c>
      <c r="Z10888">
        <v>812111</v>
      </c>
      <c r="AB10888" s="8" t="s">
        <v>25027</v>
      </c>
    </row>
    <row r="10889" spans="24:28" x14ac:dyDescent="0.25">
      <c r="X10889">
        <v>10888</v>
      </c>
      <c r="Y10889" s="8" t="s">
        <v>25028</v>
      </c>
      <c r="Z10889">
        <v>221320</v>
      </c>
      <c r="AA10889">
        <v>221310</v>
      </c>
      <c r="AB10889" s="8" t="s">
        <v>25029</v>
      </c>
    </row>
    <row r="10890" spans="24:28" x14ac:dyDescent="0.25">
      <c r="X10890">
        <v>10889</v>
      </c>
      <c r="Y10890" s="8" t="s">
        <v>25030</v>
      </c>
      <c r="Z10890">
        <v>722410</v>
      </c>
      <c r="AA10890">
        <v>722511</v>
      </c>
      <c r="AB10890" s="8" t="s">
        <v>25031</v>
      </c>
    </row>
    <row r="10891" spans="24:28" x14ac:dyDescent="0.25">
      <c r="X10891">
        <v>10890</v>
      </c>
      <c r="Y10891" s="8" t="s">
        <v>25032</v>
      </c>
      <c r="Z10891">
        <v>221114</v>
      </c>
      <c r="AB10891" s="8" t="s">
        <v>25033</v>
      </c>
    </row>
    <row r="10892" spans="24:28" x14ac:dyDescent="0.25">
      <c r="X10892">
        <v>10891</v>
      </c>
      <c r="Y10892" s="8" t="s">
        <v>25034</v>
      </c>
      <c r="Z10892">
        <v>541211</v>
      </c>
      <c r="AB10892" s="8" t="s">
        <v>25035</v>
      </c>
    </row>
    <row r="10893" spans="24:28" x14ac:dyDescent="0.25">
      <c r="X10893">
        <v>10892</v>
      </c>
      <c r="Y10893" s="8" t="s">
        <v>25036</v>
      </c>
      <c r="Z10893">
        <v>332216</v>
      </c>
      <c r="AA10893">
        <v>334513</v>
      </c>
      <c r="AB10893" s="8" t="s">
        <v>25037</v>
      </c>
    </row>
    <row r="10894" spans="24:28" x14ac:dyDescent="0.25">
      <c r="X10894">
        <v>10893</v>
      </c>
      <c r="Y10894" s="8" t="s">
        <v>25038</v>
      </c>
      <c r="Z10894">
        <v>624410</v>
      </c>
      <c r="AB10894" s="8" t="s">
        <v>25039</v>
      </c>
    </row>
    <row r="10895" spans="24:28" x14ac:dyDescent="0.25">
      <c r="X10895">
        <v>10894</v>
      </c>
      <c r="Y10895" s="8" t="s">
        <v>25040</v>
      </c>
      <c r="Z10895">
        <v>484121</v>
      </c>
      <c r="AA10895">
        <v>488490</v>
      </c>
      <c r="AB10895" s="8" t="s">
        <v>25041</v>
      </c>
    </row>
    <row r="10896" spans="24:28" x14ac:dyDescent="0.25">
      <c r="X10896">
        <v>10895</v>
      </c>
      <c r="Y10896" s="8" t="s">
        <v>25042</v>
      </c>
      <c r="Z10896">
        <v>321212</v>
      </c>
      <c r="AA10896">
        <v>321113</v>
      </c>
      <c r="AB10896" s="8" t="s">
        <v>25043</v>
      </c>
    </row>
    <row r="10897" spans="24:28" x14ac:dyDescent="0.25">
      <c r="X10897">
        <v>10896</v>
      </c>
      <c r="Y10897" s="8" t="s">
        <v>25044</v>
      </c>
      <c r="Z10897">
        <v>561439</v>
      </c>
      <c r="AB10897" s="8" t="s">
        <v>25045</v>
      </c>
    </row>
    <row r="10898" spans="24:28" x14ac:dyDescent="0.25">
      <c r="X10898">
        <v>10897</v>
      </c>
      <c r="Y10898" s="8" t="s">
        <v>25046</v>
      </c>
      <c r="Z10898">
        <v>332993</v>
      </c>
      <c r="AB10898" s="8" t="s">
        <v>25047</v>
      </c>
    </row>
    <row r="10899" spans="24:28" x14ac:dyDescent="0.25">
      <c r="X10899">
        <v>10898</v>
      </c>
      <c r="Y10899" s="8" t="s">
        <v>25048</v>
      </c>
      <c r="Z10899">
        <v>331210</v>
      </c>
      <c r="AB10899" s="8" t="s">
        <v>25049</v>
      </c>
    </row>
    <row r="10900" spans="24:28" x14ac:dyDescent="0.25">
      <c r="X10900">
        <v>10899</v>
      </c>
      <c r="Y10900" s="8" t="s">
        <v>25050</v>
      </c>
      <c r="Z10900">
        <v>334511</v>
      </c>
      <c r="AA10900">
        <v>332912</v>
      </c>
      <c r="AB10900" s="8" t="s">
        <v>25051</v>
      </c>
    </row>
    <row r="10901" spans="24:28" x14ac:dyDescent="0.25">
      <c r="X10901">
        <v>10900</v>
      </c>
      <c r="Y10901" s="8" t="s">
        <v>25052</v>
      </c>
      <c r="Z10901">
        <v>332117</v>
      </c>
      <c r="AA10901">
        <v>423510</v>
      </c>
      <c r="AB10901" s="8" t="s">
        <v>25053</v>
      </c>
    </row>
    <row r="10902" spans="24:28" x14ac:dyDescent="0.25">
      <c r="X10902">
        <v>10901</v>
      </c>
      <c r="Y10902" s="8" t="s">
        <v>25054</v>
      </c>
      <c r="Z10902">
        <v>523110</v>
      </c>
      <c r="AA10902">
        <v>523930</v>
      </c>
      <c r="AB10902" s="8" t="s">
        <v>25055</v>
      </c>
    </row>
    <row r="10903" spans="24:28" x14ac:dyDescent="0.25">
      <c r="X10903">
        <v>10902</v>
      </c>
      <c r="Y10903" s="8" t="s">
        <v>25056</v>
      </c>
      <c r="Z10903">
        <v>331313</v>
      </c>
      <c r="AA10903">
        <v>325311</v>
      </c>
      <c r="AB10903" s="8" t="s">
        <v>25057</v>
      </c>
    </row>
    <row r="10904" spans="24:28" x14ac:dyDescent="0.25">
      <c r="X10904">
        <v>10903</v>
      </c>
      <c r="Y10904" s="8" t="s">
        <v>25058</v>
      </c>
      <c r="Z10904">
        <v>316110</v>
      </c>
      <c r="AB10904" s="8" t="s">
        <v>25059</v>
      </c>
    </row>
    <row r="10905" spans="24:28" x14ac:dyDescent="0.25">
      <c r="X10905">
        <v>10904</v>
      </c>
      <c r="Y10905" s="8" t="s">
        <v>25060</v>
      </c>
      <c r="Z10905">
        <v>212313</v>
      </c>
      <c r="AB10905" s="8" t="s">
        <v>25061</v>
      </c>
    </row>
    <row r="10906" spans="24:28" x14ac:dyDescent="0.25">
      <c r="X10906">
        <v>10905</v>
      </c>
      <c r="Y10906" s="8" t="s">
        <v>25062</v>
      </c>
      <c r="Z10906">
        <v>112910</v>
      </c>
      <c r="AB10906" s="8" t="s">
        <v>25063</v>
      </c>
    </row>
    <row r="10907" spans="24:28" x14ac:dyDescent="0.25">
      <c r="X10907">
        <v>10906</v>
      </c>
      <c r="Y10907" s="8" t="s">
        <v>25064</v>
      </c>
      <c r="Z10907">
        <v>721191</v>
      </c>
      <c r="AB10907" s="8" t="s">
        <v>25065</v>
      </c>
    </row>
    <row r="10908" spans="24:28" x14ac:dyDescent="0.25">
      <c r="X10908">
        <v>10907</v>
      </c>
      <c r="Y10908" s="8" t="s">
        <v>25066</v>
      </c>
      <c r="Z10908">
        <v>622210</v>
      </c>
      <c r="AB10908" s="8" t="s">
        <v>25067</v>
      </c>
    </row>
    <row r="10909" spans="24:28" x14ac:dyDescent="0.25">
      <c r="X10909">
        <v>10908</v>
      </c>
      <c r="Y10909" s="8" t="s">
        <v>25068</v>
      </c>
      <c r="Z10909">
        <v>237120</v>
      </c>
      <c r="AA10909">
        <v>237110</v>
      </c>
      <c r="AB10909" s="8" t="s">
        <v>25069</v>
      </c>
    </row>
    <row r="10910" spans="24:28" x14ac:dyDescent="0.25">
      <c r="X10910">
        <v>10909</v>
      </c>
      <c r="Y10910" s="8" t="s">
        <v>25070</v>
      </c>
      <c r="Z10910">
        <v>333316</v>
      </c>
      <c r="AB10910" s="8" t="s">
        <v>25071</v>
      </c>
    </row>
    <row r="10911" spans="24:28" x14ac:dyDescent="0.25">
      <c r="X10911">
        <v>10910</v>
      </c>
      <c r="Y10911" s="8" t="s">
        <v>25072</v>
      </c>
      <c r="Z10911">
        <v>238160</v>
      </c>
      <c r="AA10911">
        <v>324122</v>
      </c>
      <c r="AB10911" s="8" t="s">
        <v>25073</v>
      </c>
    </row>
    <row r="10912" spans="24:28" x14ac:dyDescent="0.25">
      <c r="X10912">
        <v>10911</v>
      </c>
      <c r="Y10912" s="8" t="s">
        <v>25074</v>
      </c>
      <c r="Z10912">
        <v>519290</v>
      </c>
      <c r="AA10912">
        <v>541840</v>
      </c>
      <c r="AB10912" s="8" t="s">
        <v>25075</v>
      </c>
    </row>
    <row r="10913" spans="24:28" x14ac:dyDescent="0.25">
      <c r="X10913">
        <v>10912</v>
      </c>
      <c r="Y10913" s="8" t="s">
        <v>25076</v>
      </c>
      <c r="Z10913">
        <v>423420</v>
      </c>
      <c r="AA10913">
        <v>423690</v>
      </c>
      <c r="AB10913" s="8" t="s">
        <v>25077</v>
      </c>
    </row>
    <row r="10914" spans="24:28" x14ac:dyDescent="0.25">
      <c r="X10914">
        <v>10913</v>
      </c>
      <c r="Y10914" s="8" t="s">
        <v>25078</v>
      </c>
      <c r="Z10914">
        <v>488190</v>
      </c>
      <c r="AB10914" s="8" t="s">
        <v>25079</v>
      </c>
    </row>
    <row r="10915" spans="24:28" x14ac:dyDescent="0.25">
      <c r="X10915">
        <v>10914</v>
      </c>
      <c r="Y10915" s="8" t="s">
        <v>25080</v>
      </c>
      <c r="Z10915">
        <v>311830</v>
      </c>
      <c r="AB10915" s="8" t="s">
        <v>25081</v>
      </c>
    </row>
    <row r="10916" spans="24:28" x14ac:dyDescent="0.25">
      <c r="X10916">
        <v>10915</v>
      </c>
      <c r="Y10916" s="8" t="s">
        <v>25082</v>
      </c>
      <c r="Z10916">
        <v>111310</v>
      </c>
      <c r="AA10916">
        <v>111339</v>
      </c>
      <c r="AB10916" s="8" t="s">
        <v>25083</v>
      </c>
    </row>
    <row r="10917" spans="24:28" x14ac:dyDescent="0.25">
      <c r="X10917">
        <v>10916</v>
      </c>
      <c r="Y10917" s="8" t="s">
        <v>25084</v>
      </c>
      <c r="Z10917">
        <v>511140</v>
      </c>
      <c r="AB10917" s="8" t="s">
        <v>25085</v>
      </c>
    </row>
    <row r="10918" spans="24:28" x14ac:dyDescent="0.25">
      <c r="X10918">
        <v>10917</v>
      </c>
      <c r="Y10918" s="8" t="s">
        <v>25086</v>
      </c>
      <c r="Z10918">
        <v>339991</v>
      </c>
      <c r="AA10918">
        <v>326199</v>
      </c>
      <c r="AB10918" s="8" t="s">
        <v>25087</v>
      </c>
    </row>
    <row r="10919" spans="24:28" x14ac:dyDescent="0.25">
      <c r="X10919">
        <v>10918</v>
      </c>
      <c r="Y10919" s="8" t="s">
        <v>25088</v>
      </c>
      <c r="Z10919">
        <v>238990</v>
      </c>
      <c r="AA10919">
        <v>236220</v>
      </c>
      <c r="AB10919" s="8" t="s">
        <v>25089</v>
      </c>
    </row>
    <row r="10920" spans="24:28" x14ac:dyDescent="0.25">
      <c r="X10920">
        <v>10919</v>
      </c>
      <c r="Y10920" s="8" t="s">
        <v>25090</v>
      </c>
      <c r="Z10920">
        <v>721214</v>
      </c>
      <c r="AB10920" s="8" t="s">
        <v>25091</v>
      </c>
    </row>
    <row r="10921" spans="24:28" x14ac:dyDescent="0.25">
      <c r="X10921">
        <v>10920</v>
      </c>
      <c r="Y10921" s="8" t="s">
        <v>25092</v>
      </c>
      <c r="Z10921">
        <v>441340</v>
      </c>
      <c r="AB10921" s="8" t="s">
        <v>25093</v>
      </c>
    </row>
    <row r="10922" spans="24:28" x14ac:dyDescent="0.25">
      <c r="X10922">
        <v>10921</v>
      </c>
      <c r="Y10922" s="8" t="s">
        <v>25094</v>
      </c>
      <c r="Z10922">
        <v>812191</v>
      </c>
      <c r="AB10922" s="8" t="s">
        <v>25095</v>
      </c>
    </row>
    <row r="10923" spans="24:28" x14ac:dyDescent="0.25">
      <c r="X10923">
        <v>10922</v>
      </c>
      <c r="Y10923" s="8" t="s">
        <v>25096</v>
      </c>
      <c r="Z10923">
        <v>313230</v>
      </c>
      <c r="AA10923">
        <v>314999</v>
      </c>
      <c r="AB10923" s="8" t="s">
        <v>25097</v>
      </c>
    </row>
    <row r="10924" spans="24:28" x14ac:dyDescent="0.25">
      <c r="X10924">
        <v>10923</v>
      </c>
      <c r="Y10924" s="8" t="s">
        <v>25098</v>
      </c>
      <c r="Z10924">
        <v>337211</v>
      </c>
      <c r="AA10924">
        <v>337215</v>
      </c>
      <c r="AB10924" s="8" t="s">
        <v>25099</v>
      </c>
    </row>
    <row r="10925" spans="24:28" x14ac:dyDescent="0.25">
      <c r="X10925">
        <v>10924</v>
      </c>
      <c r="Y10925" s="8" t="s">
        <v>25100</v>
      </c>
      <c r="Z10925">
        <v>325612</v>
      </c>
      <c r="AA10925">
        <v>325998</v>
      </c>
      <c r="AB10925" s="8" t="s">
        <v>25101</v>
      </c>
    </row>
    <row r="10926" spans="24:28" x14ac:dyDescent="0.25">
      <c r="X10926">
        <v>10925</v>
      </c>
      <c r="Y10926" s="8" t="s">
        <v>25102</v>
      </c>
      <c r="Z10926">
        <v>424130</v>
      </c>
      <c r="AA10926">
        <v>424490</v>
      </c>
      <c r="AB10926" s="8" t="s">
        <v>25103</v>
      </c>
    </row>
    <row r="10927" spans="24:28" x14ac:dyDescent="0.25">
      <c r="X10927">
        <v>10926</v>
      </c>
      <c r="Y10927" s="8" t="s">
        <v>25104</v>
      </c>
      <c r="Z10927">
        <v>459110</v>
      </c>
      <c r="AA10927">
        <v>458110</v>
      </c>
      <c r="AB10927" s="8" t="s">
        <v>25105</v>
      </c>
    </row>
    <row r="10928" spans="24:28" x14ac:dyDescent="0.25">
      <c r="X10928">
        <v>10927</v>
      </c>
      <c r="Y10928" s="8" t="s">
        <v>25106</v>
      </c>
      <c r="Z10928">
        <v>621112</v>
      </c>
      <c r="AA10928">
        <v>622210</v>
      </c>
      <c r="AB10928" s="8" t="s">
        <v>25107</v>
      </c>
    </row>
    <row r="10929" spans="24:28" x14ac:dyDescent="0.25">
      <c r="X10929">
        <v>10928</v>
      </c>
      <c r="Y10929" s="8" t="s">
        <v>25108</v>
      </c>
      <c r="Z10929">
        <v>221111</v>
      </c>
      <c r="AB10929" s="8" t="s">
        <v>25109</v>
      </c>
    </row>
    <row r="10930" spans="24:28" x14ac:dyDescent="0.25">
      <c r="X10930">
        <v>10929</v>
      </c>
      <c r="Y10930" s="8" t="s">
        <v>25110</v>
      </c>
      <c r="Z10930">
        <v>812921</v>
      </c>
      <c r="AB10930" s="8" t="s">
        <v>25111</v>
      </c>
    </row>
    <row r="10931" spans="24:28" x14ac:dyDescent="0.25">
      <c r="X10931">
        <v>10930</v>
      </c>
      <c r="Y10931" s="8" t="s">
        <v>25112</v>
      </c>
      <c r="Z10931">
        <v>112112</v>
      </c>
      <c r="AB10931" s="8" t="s">
        <v>25113</v>
      </c>
    </row>
    <row r="10932" spans="24:28" x14ac:dyDescent="0.25">
      <c r="X10932">
        <v>10931</v>
      </c>
      <c r="Y10932" s="8" t="s">
        <v>25114</v>
      </c>
      <c r="Z10932">
        <v>522291</v>
      </c>
      <c r="AB10932" s="8" t="s">
        <v>25115</v>
      </c>
    </row>
    <row r="10933" spans="24:28" x14ac:dyDescent="0.25">
      <c r="X10933">
        <v>10932</v>
      </c>
      <c r="Y10933" s="8" t="s">
        <v>25116</v>
      </c>
      <c r="Z10933">
        <v>327110</v>
      </c>
      <c r="AA10933">
        <v>423450</v>
      </c>
      <c r="AB10933" s="8" t="s">
        <v>25117</v>
      </c>
    </row>
    <row r="10934" spans="24:28" x14ac:dyDescent="0.25">
      <c r="X10934">
        <v>10933</v>
      </c>
      <c r="Y10934" s="8" t="s">
        <v>25118</v>
      </c>
      <c r="Z10934">
        <v>812331</v>
      </c>
      <c r="AA10934">
        <v>812320</v>
      </c>
      <c r="AB10934" s="8" t="s">
        <v>25119</v>
      </c>
    </row>
    <row r="10935" spans="24:28" x14ac:dyDescent="0.25">
      <c r="X10935">
        <v>10934</v>
      </c>
      <c r="Y10935" s="8" t="s">
        <v>25120</v>
      </c>
      <c r="Z10935">
        <v>455110</v>
      </c>
      <c r="AB10935" s="8" t="s">
        <v>25121</v>
      </c>
    </row>
    <row r="10936" spans="24:28" x14ac:dyDescent="0.25">
      <c r="X10936">
        <v>10935</v>
      </c>
      <c r="Y10936" s="8" t="s">
        <v>25122</v>
      </c>
      <c r="Z10936">
        <v>522320</v>
      </c>
      <c r="AB10936" s="8" t="s">
        <v>25123</v>
      </c>
    </row>
    <row r="10937" spans="24:28" x14ac:dyDescent="0.25">
      <c r="X10937">
        <v>10936</v>
      </c>
      <c r="Y10937" s="8" t="s">
        <v>25124</v>
      </c>
      <c r="Z10937">
        <v>521110</v>
      </c>
      <c r="AB10937" s="8" t="s">
        <v>25125</v>
      </c>
    </row>
    <row r="10938" spans="24:28" x14ac:dyDescent="0.25">
      <c r="X10938">
        <v>10937</v>
      </c>
      <c r="Y10938" s="8" t="s">
        <v>2816</v>
      </c>
      <c r="Z10938">
        <v>522110</v>
      </c>
      <c r="AA10938">
        <v>522320</v>
      </c>
      <c r="AB10938" s="8" t="s">
        <v>25126</v>
      </c>
    </row>
    <row r="10939" spans="24:28" x14ac:dyDescent="0.25">
      <c r="X10939">
        <v>10938</v>
      </c>
      <c r="Y10939" s="8" t="s">
        <v>25127</v>
      </c>
      <c r="Z10939">
        <v>326140</v>
      </c>
      <c r="AB10939" s="8" t="s">
        <v>25128</v>
      </c>
    </row>
    <row r="10940" spans="24:28" x14ac:dyDescent="0.25">
      <c r="X10940">
        <v>10939</v>
      </c>
      <c r="Y10940" s="8" t="s">
        <v>25129</v>
      </c>
      <c r="Z10940">
        <v>456130</v>
      </c>
      <c r="AB10940" s="8" t="s">
        <v>25130</v>
      </c>
    </row>
    <row r="10941" spans="24:28" x14ac:dyDescent="0.25">
      <c r="X10941">
        <v>10940</v>
      </c>
      <c r="Y10941" s="8" t="s">
        <v>25131</v>
      </c>
      <c r="Z10941">
        <v>424910</v>
      </c>
      <c r="AB10941" s="8" t="s">
        <v>25132</v>
      </c>
    </row>
    <row r="10942" spans="24:28" x14ac:dyDescent="0.25">
      <c r="X10942">
        <v>10941</v>
      </c>
      <c r="Y10942" s="8" t="s">
        <v>25133</v>
      </c>
      <c r="Z10942">
        <v>811412</v>
      </c>
      <c r="AA10942">
        <v>238220</v>
      </c>
      <c r="AB10942" s="8" t="s">
        <v>25134</v>
      </c>
    </row>
    <row r="10943" spans="24:28" x14ac:dyDescent="0.25">
      <c r="X10943">
        <v>10942</v>
      </c>
      <c r="Y10943" s="8" t="s">
        <v>25135</v>
      </c>
      <c r="Z10943">
        <v>326191</v>
      </c>
      <c r="AA10943">
        <v>444180</v>
      </c>
      <c r="AB10943" s="8" t="s">
        <v>25136</v>
      </c>
    </row>
    <row r="10944" spans="24:28" x14ac:dyDescent="0.25">
      <c r="X10944">
        <v>10943</v>
      </c>
      <c r="Y10944" s="8" t="s">
        <v>25137</v>
      </c>
      <c r="Z10944">
        <v>523991</v>
      </c>
      <c r="AB10944" s="8" t="s">
        <v>25138</v>
      </c>
    </row>
    <row r="10945" spans="24:28" x14ac:dyDescent="0.25">
      <c r="X10945">
        <v>10944</v>
      </c>
      <c r="Y10945" s="8" t="s">
        <v>25139</v>
      </c>
      <c r="Z10945">
        <v>111930</v>
      </c>
      <c r="AB10945" s="8" t="s">
        <v>25140</v>
      </c>
    </row>
    <row r="10946" spans="24:28" x14ac:dyDescent="0.25">
      <c r="X10946">
        <v>10945</v>
      </c>
      <c r="Y10946" s="8" t="s">
        <v>25141</v>
      </c>
      <c r="Z10946">
        <v>541214</v>
      </c>
      <c r="AA10946">
        <v>541612</v>
      </c>
      <c r="AB10946" s="8" t="s">
        <v>25142</v>
      </c>
    </row>
    <row r="10947" spans="24:28" x14ac:dyDescent="0.25">
      <c r="X10947">
        <v>10946</v>
      </c>
      <c r="Y10947" s="8" t="s">
        <v>25143</v>
      </c>
      <c r="Z10947">
        <v>331511</v>
      </c>
      <c r="AA10947">
        <v>332618</v>
      </c>
      <c r="AB10947" s="8" t="s">
        <v>25144</v>
      </c>
    </row>
    <row r="10948" spans="24:28" x14ac:dyDescent="0.25">
      <c r="X10948">
        <v>10947</v>
      </c>
      <c r="Y10948" s="8" t="s">
        <v>25145</v>
      </c>
      <c r="Z10948">
        <v>423310</v>
      </c>
      <c r="AB10948" s="8" t="s">
        <v>25146</v>
      </c>
    </row>
    <row r="10949" spans="24:28" x14ac:dyDescent="0.25">
      <c r="X10949">
        <v>10948</v>
      </c>
      <c r="Y10949" s="8" t="s">
        <v>25147</v>
      </c>
      <c r="Z10949">
        <v>333993</v>
      </c>
      <c r="AB10949" s="8" t="s">
        <v>25148</v>
      </c>
    </row>
    <row r="10950" spans="24:28" x14ac:dyDescent="0.25">
      <c r="X10950">
        <v>10949</v>
      </c>
      <c r="Y10950" s="8" t="s">
        <v>25149</v>
      </c>
      <c r="Z10950">
        <v>921120</v>
      </c>
      <c r="AB10950" s="8" t="s">
        <v>25150</v>
      </c>
    </row>
    <row r="10951" spans="24:28" x14ac:dyDescent="0.25">
      <c r="X10951">
        <v>10950</v>
      </c>
      <c r="Y10951" s="8" t="s">
        <v>25151</v>
      </c>
      <c r="Z10951">
        <v>321113</v>
      </c>
      <c r="AA10951">
        <v>484220</v>
      </c>
      <c r="AB10951" s="8" t="s">
        <v>25152</v>
      </c>
    </row>
    <row r="10952" spans="24:28" x14ac:dyDescent="0.25">
      <c r="X10952">
        <v>10951</v>
      </c>
      <c r="Y10952" s="8" t="s">
        <v>25153</v>
      </c>
      <c r="Z10952">
        <v>333993</v>
      </c>
      <c r="AB10952" s="8" t="s">
        <v>25154</v>
      </c>
    </row>
    <row r="10953" spans="24:28" x14ac:dyDescent="0.25">
      <c r="X10953">
        <v>10952</v>
      </c>
      <c r="Y10953" s="8" t="s">
        <v>25155</v>
      </c>
      <c r="Z10953">
        <v>212313</v>
      </c>
      <c r="AA10953">
        <v>561730</v>
      </c>
      <c r="AB10953" s="8" t="s">
        <v>25156</v>
      </c>
    </row>
    <row r="10954" spans="24:28" x14ac:dyDescent="0.25">
      <c r="X10954">
        <v>10953</v>
      </c>
      <c r="Y10954" s="8" t="s">
        <v>25157</v>
      </c>
      <c r="Z10954">
        <v>532282</v>
      </c>
      <c r="AA10954">
        <v>512120</v>
      </c>
      <c r="AB10954" s="8" t="s">
        <v>25158</v>
      </c>
    </row>
    <row r="10955" spans="24:28" x14ac:dyDescent="0.25">
      <c r="X10955">
        <v>10954</v>
      </c>
      <c r="Y10955" s="8" t="s">
        <v>25159</v>
      </c>
      <c r="Z10955">
        <v>541890</v>
      </c>
      <c r="AA10955">
        <v>424110</v>
      </c>
      <c r="AB10955" s="8" t="s">
        <v>25160</v>
      </c>
    </row>
    <row r="10956" spans="24:28" x14ac:dyDescent="0.25">
      <c r="X10956">
        <v>10955</v>
      </c>
      <c r="Y10956" s="8" t="s">
        <v>25161</v>
      </c>
      <c r="Z10956">
        <v>333413</v>
      </c>
      <c r="AA10956">
        <v>333914</v>
      </c>
      <c r="AB10956" s="8" t="s">
        <v>25162</v>
      </c>
    </row>
    <row r="10957" spans="24:28" x14ac:dyDescent="0.25">
      <c r="X10957">
        <v>10956</v>
      </c>
      <c r="Y10957" s="8" t="s">
        <v>25163</v>
      </c>
      <c r="Z10957">
        <v>621991</v>
      </c>
      <c r="AB10957" s="8" t="s">
        <v>25164</v>
      </c>
    </row>
    <row r="10958" spans="24:28" x14ac:dyDescent="0.25">
      <c r="X10958">
        <v>10957</v>
      </c>
      <c r="Y10958" s="8" t="s">
        <v>25165</v>
      </c>
      <c r="Z10958">
        <v>441110</v>
      </c>
      <c r="AA10958">
        <v>811111</v>
      </c>
      <c r="AB10958" s="8" t="s">
        <v>25166</v>
      </c>
    </row>
    <row r="10959" spans="24:28" x14ac:dyDescent="0.25">
      <c r="X10959">
        <v>10958</v>
      </c>
      <c r="Y10959" s="8" t="s">
        <v>25167</v>
      </c>
      <c r="Z10959">
        <v>511210</v>
      </c>
      <c r="AA10959">
        <v>518210</v>
      </c>
      <c r="AB10959" s="8" t="s">
        <v>25168</v>
      </c>
    </row>
    <row r="10960" spans="24:28" x14ac:dyDescent="0.25">
      <c r="X10960">
        <v>10959</v>
      </c>
      <c r="Y10960" s="8" t="s">
        <v>25169</v>
      </c>
      <c r="Z10960">
        <v>611519</v>
      </c>
      <c r="AA10960">
        <v>238210</v>
      </c>
      <c r="AB10960" s="8" t="s">
        <v>25170</v>
      </c>
    </row>
    <row r="10961" spans="24:28" x14ac:dyDescent="0.25">
      <c r="X10961">
        <v>10960</v>
      </c>
      <c r="Y10961" s="8" t="s">
        <v>25171</v>
      </c>
      <c r="Z10961">
        <v>482112</v>
      </c>
      <c r="AB10961" s="8" t="s">
        <v>25172</v>
      </c>
    </row>
    <row r="10962" spans="24:28" x14ac:dyDescent="0.25">
      <c r="X10962">
        <v>10961</v>
      </c>
      <c r="Y10962" s="8" t="s">
        <v>25173</v>
      </c>
      <c r="Z10962">
        <v>315250</v>
      </c>
      <c r="AA10962">
        <v>315250</v>
      </c>
      <c r="AB10962" s="8" t="s">
        <v>25174</v>
      </c>
    </row>
    <row r="10963" spans="24:28" x14ac:dyDescent="0.25">
      <c r="X10963">
        <v>10962</v>
      </c>
      <c r="Y10963" s="8" t="s">
        <v>25175</v>
      </c>
      <c r="Z10963">
        <v>111219</v>
      </c>
      <c r="AA10963">
        <v>111320</v>
      </c>
      <c r="AB10963" s="8" t="s">
        <v>25176</v>
      </c>
    </row>
    <row r="10964" spans="24:28" x14ac:dyDescent="0.25">
      <c r="X10964">
        <v>10963</v>
      </c>
      <c r="Y10964" s="8" t="s">
        <v>25177</v>
      </c>
      <c r="Z10964">
        <v>334513</v>
      </c>
      <c r="AB10964" s="8" t="s">
        <v>25178</v>
      </c>
    </row>
    <row r="10965" spans="24:28" x14ac:dyDescent="0.25">
      <c r="X10965">
        <v>10964</v>
      </c>
      <c r="Y10965" s="8" t="s">
        <v>25179</v>
      </c>
      <c r="Z10965">
        <v>321114</v>
      </c>
      <c r="AA10965">
        <v>423310</v>
      </c>
      <c r="AB10965" s="8" t="s">
        <v>25180</v>
      </c>
    </row>
    <row r="10966" spans="24:28" x14ac:dyDescent="0.25">
      <c r="X10966">
        <v>10965</v>
      </c>
      <c r="Y10966" s="8" t="s">
        <v>25181</v>
      </c>
      <c r="Z10966">
        <v>326111</v>
      </c>
      <c r="AA10966">
        <v>333415</v>
      </c>
      <c r="AB10966" s="8" t="s">
        <v>25182</v>
      </c>
    </row>
    <row r="10967" spans="24:28" x14ac:dyDescent="0.25">
      <c r="X10967">
        <v>10966</v>
      </c>
      <c r="Y10967" s="8" t="s">
        <v>25183</v>
      </c>
      <c r="Z10967">
        <v>339920</v>
      </c>
      <c r="AB10967" s="8" t="s">
        <v>25184</v>
      </c>
    </row>
    <row r="10968" spans="24:28" x14ac:dyDescent="0.25">
      <c r="X10968">
        <v>10967</v>
      </c>
      <c r="Y10968" s="8" t="s">
        <v>25185</v>
      </c>
      <c r="Z10968">
        <v>333517</v>
      </c>
      <c r="AB10968" s="8" t="s">
        <v>25186</v>
      </c>
    </row>
    <row r="10969" spans="24:28" x14ac:dyDescent="0.25">
      <c r="X10969">
        <v>10968</v>
      </c>
      <c r="Y10969" s="8" t="s">
        <v>25187</v>
      </c>
      <c r="Z10969">
        <v>325613</v>
      </c>
      <c r="AA10969">
        <v>324191</v>
      </c>
      <c r="AB10969" s="8" t="s">
        <v>25188</v>
      </c>
    </row>
    <row r="10970" spans="24:28" x14ac:dyDescent="0.25">
      <c r="X10970">
        <v>10969</v>
      </c>
      <c r="Y10970" s="8" t="s">
        <v>25189</v>
      </c>
      <c r="Z10970">
        <v>337920</v>
      </c>
      <c r="AA10970">
        <v>327910</v>
      </c>
      <c r="AB10970" s="8" t="s">
        <v>25190</v>
      </c>
    </row>
    <row r="10971" spans="24:28" x14ac:dyDescent="0.25">
      <c r="X10971">
        <v>10970</v>
      </c>
      <c r="Y10971" s="8" t="s">
        <v>25191</v>
      </c>
      <c r="Z10971">
        <v>221111</v>
      </c>
      <c r="AA10971">
        <v>531210</v>
      </c>
      <c r="AB10971" s="8" t="s">
        <v>25192</v>
      </c>
    </row>
    <row r="10972" spans="24:28" x14ac:dyDescent="0.25">
      <c r="X10972">
        <v>10971</v>
      </c>
      <c r="Y10972" s="8" t="s">
        <v>25193</v>
      </c>
      <c r="Z10972">
        <v>441210</v>
      </c>
      <c r="AB10972" s="8" t="s">
        <v>25194</v>
      </c>
    </row>
    <row r="10973" spans="24:28" x14ac:dyDescent="0.25">
      <c r="X10973">
        <v>10972</v>
      </c>
      <c r="Y10973" s="8" t="s">
        <v>25195</v>
      </c>
      <c r="Z10973">
        <v>335910</v>
      </c>
      <c r="AA10973">
        <v>335139</v>
      </c>
      <c r="AB10973" s="8" t="s">
        <v>25196</v>
      </c>
    </row>
    <row r="10974" spans="24:28" x14ac:dyDescent="0.25">
      <c r="X10974">
        <v>10973</v>
      </c>
      <c r="Y10974" s="8" t="s">
        <v>25197</v>
      </c>
      <c r="Z10974">
        <v>238130</v>
      </c>
      <c r="AA10974">
        <v>332613</v>
      </c>
      <c r="AB10974" s="8" t="s">
        <v>25198</v>
      </c>
    </row>
    <row r="10975" spans="24:28" x14ac:dyDescent="0.25">
      <c r="X10975">
        <v>10974</v>
      </c>
      <c r="Y10975" s="8" t="s">
        <v>25199</v>
      </c>
      <c r="Z10975">
        <v>111419</v>
      </c>
      <c r="AB10975" s="8" t="s">
        <v>25200</v>
      </c>
    </row>
    <row r="10976" spans="24:28" x14ac:dyDescent="0.25">
      <c r="X10976">
        <v>10975</v>
      </c>
      <c r="Y10976" s="8" t="s">
        <v>25201</v>
      </c>
      <c r="Z10976">
        <v>812331</v>
      </c>
      <c r="AB10976" s="8" t="s">
        <v>25202</v>
      </c>
    </row>
    <row r="10977" spans="24:28" x14ac:dyDescent="0.25">
      <c r="X10977">
        <v>10976</v>
      </c>
      <c r="Y10977" s="8" t="s">
        <v>25203</v>
      </c>
      <c r="Z10977">
        <v>311221</v>
      </c>
      <c r="AB10977" s="8" t="s">
        <v>25204</v>
      </c>
    </row>
    <row r="10978" spans="24:28" x14ac:dyDescent="0.25">
      <c r="X10978">
        <v>10977</v>
      </c>
      <c r="Y10978" s="8" t="s">
        <v>25205</v>
      </c>
      <c r="Z10978">
        <v>333515</v>
      </c>
      <c r="AA10978">
        <v>334515</v>
      </c>
      <c r="AB10978" s="8" t="s">
        <v>25206</v>
      </c>
    </row>
    <row r="10979" spans="24:28" x14ac:dyDescent="0.25">
      <c r="X10979">
        <v>10978</v>
      </c>
      <c r="Y10979" s="8" t="s">
        <v>25207</v>
      </c>
      <c r="Z10979">
        <v>332613</v>
      </c>
      <c r="AA10979">
        <v>332216</v>
      </c>
      <c r="AB10979" s="8" t="s">
        <v>25208</v>
      </c>
    </row>
    <row r="10980" spans="24:28" x14ac:dyDescent="0.25">
      <c r="X10980">
        <v>10979</v>
      </c>
      <c r="Y10980" s="8" t="s">
        <v>25209</v>
      </c>
      <c r="Z10980">
        <v>531311</v>
      </c>
      <c r="AA10980">
        <v>721110</v>
      </c>
      <c r="AB10980" s="8" t="s">
        <v>25210</v>
      </c>
    </row>
    <row r="10981" spans="24:28" x14ac:dyDescent="0.25">
      <c r="X10981">
        <v>10980</v>
      </c>
      <c r="Y10981" s="8" t="s">
        <v>25211</v>
      </c>
      <c r="Z10981">
        <v>451120</v>
      </c>
      <c r="AB10981" s="8" t="s">
        <v>25212</v>
      </c>
    </row>
    <row r="10982" spans="24:28" x14ac:dyDescent="0.25">
      <c r="X10982">
        <v>10981</v>
      </c>
      <c r="Y10982" s="8" t="s">
        <v>25213</v>
      </c>
      <c r="Z10982">
        <v>332114</v>
      </c>
      <c r="AB10982" s="8" t="s">
        <v>25214</v>
      </c>
    </row>
    <row r="10983" spans="24:28" x14ac:dyDescent="0.25">
      <c r="X10983">
        <v>10982</v>
      </c>
      <c r="Y10983" s="8" t="s">
        <v>25215</v>
      </c>
      <c r="Z10983">
        <v>541219</v>
      </c>
      <c r="AA10983">
        <v>541611</v>
      </c>
      <c r="AB10983" s="8" t="s">
        <v>25216</v>
      </c>
    </row>
    <row r="10984" spans="24:28" x14ac:dyDescent="0.25">
      <c r="X10984">
        <v>10983</v>
      </c>
      <c r="Y10984" s="8" t="s">
        <v>25217</v>
      </c>
      <c r="Z10984">
        <v>236210</v>
      </c>
      <c r="AA10984">
        <v>237990</v>
      </c>
      <c r="AB10984" s="8" t="s">
        <v>25218</v>
      </c>
    </row>
    <row r="10985" spans="24:28" x14ac:dyDescent="0.25">
      <c r="X10985">
        <v>10984</v>
      </c>
      <c r="Y10985" s="8" t="s">
        <v>25219</v>
      </c>
      <c r="Z10985">
        <v>512199</v>
      </c>
      <c r="AB10985" s="8" t="s">
        <v>25220</v>
      </c>
    </row>
    <row r="10986" spans="24:28" x14ac:dyDescent="0.25">
      <c r="X10986">
        <v>10985</v>
      </c>
      <c r="Y10986" s="8" t="s">
        <v>25221</v>
      </c>
      <c r="Z10986">
        <v>488390</v>
      </c>
      <c r="AA10986">
        <v>332813</v>
      </c>
      <c r="AB10986" s="8" t="s">
        <v>25222</v>
      </c>
    </row>
    <row r="10987" spans="24:28" x14ac:dyDescent="0.25">
      <c r="X10987">
        <v>10986</v>
      </c>
      <c r="Y10987" s="8" t="s">
        <v>25223</v>
      </c>
      <c r="Z10987">
        <v>926140</v>
      </c>
      <c r="AB10987" s="8" t="s">
        <v>25224</v>
      </c>
    </row>
    <row r="10988" spans="24:28" x14ac:dyDescent="0.25">
      <c r="X10988">
        <v>10987</v>
      </c>
      <c r="Y10988" s="8" t="s">
        <v>25225</v>
      </c>
      <c r="Z10988">
        <v>483113</v>
      </c>
      <c r="AB10988" s="8" t="s">
        <v>25226</v>
      </c>
    </row>
    <row r="10989" spans="24:28" x14ac:dyDescent="0.25">
      <c r="X10989">
        <v>10988</v>
      </c>
      <c r="Y10989" s="8" t="s">
        <v>25227</v>
      </c>
      <c r="Z10989">
        <v>238910</v>
      </c>
      <c r="AA10989">
        <v>238110</v>
      </c>
      <c r="AB10989" s="8" t="s">
        <v>25228</v>
      </c>
    </row>
    <row r="10990" spans="24:28" x14ac:dyDescent="0.25">
      <c r="X10990">
        <v>10989</v>
      </c>
      <c r="Y10990" s="8" t="s">
        <v>25229</v>
      </c>
      <c r="Z10990">
        <v>333992</v>
      </c>
      <c r="AA10990">
        <v>335312</v>
      </c>
      <c r="AB10990" s="8" t="s">
        <v>25230</v>
      </c>
    </row>
    <row r="10991" spans="24:28" x14ac:dyDescent="0.25">
      <c r="X10991">
        <v>10990</v>
      </c>
      <c r="Y10991" s="8" t="s">
        <v>25231</v>
      </c>
      <c r="Z10991">
        <v>325193</v>
      </c>
      <c r="AB10991" s="8" t="s">
        <v>25232</v>
      </c>
    </row>
    <row r="10992" spans="24:28" x14ac:dyDescent="0.25">
      <c r="X10992">
        <v>10991</v>
      </c>
      <c r="Y10992" s="8" t="s">
        <v>25233</v>
      </c>
      <c r="Z10992">
        <v>533110</v>
      </c>
      <c r="AA10992">
        <v>721110</v>
      </c>
      <c r="AB10992" s="8" t="s">
        <v>25234</v>
      </c>
    </row>
    <row r="10993" spans="24:28" x14ac:dyDescent="0.25">
      <c r="X10993">
        <v>10992</v>
      </c>
      <c r="Y10993" s="8" t="s">
        <v>25235</v>
      </c>
      <c r="Z10993">
        <v>424930</v>
      </c>
      <c r="AA10993">
        <v>444240</v>
      </c>
      <c r="AB10993" s="8" t="s">
        <v>25236</v>
      </c>
    </row>
    <row r="10994" spans="24:28" x14ac:dyDescent="0.25">
      <c r="X10994">
        <v>10993</v>
      </c>
      <c r="Y10994" s="8" t="s">
        <v>25237</v>
      </c>
      <c r="Z10994">
        <v>448120</v>
      </c>
      <c r="AB10994" s="8" t="s">
        <v>25238</v>
      </c>
    </row>
    <row r="10995" spans="24:28" x14ac:dyDescent="0.25">
      <c r="X10995">
        <v>10994</v>
      </c>
      <c r="Y10995" s="8" t="s">
        <v>25239</v>
      </c>
      <c r="Z10995">
        <v>111199</v>
      </c>
      <c r="AA10995">
        <v>111150</v>
      </c>
      <c r="AB10995" s="8" t="s">
        <v>25240</v>
      </c>
    </row>
    <row r="10996" spans="24:28" x14ac:dyDescent="0.25">
      <c r="X10996">
        <v>10995</v>
      </c>
      <c r="Y10996" s="8" t="s">
        <v>25241</v>
      </c>
      <c r="Z10996">
        <v>624230</v>
      </c>
      <c r="AB10996" s="8" t="s">
        <v>25242</v>
      </c>
    </row>
    <row r="10997" spans="24:28" x14ac:dyDescent="0.25">
      <c r="X10997">
        <v>10996</v>
      </c>
      <c r="Y10997" s="8" t="s">
        <v>25243</v>
      </c>
      <c r="Z10997">
        <v>522291</v>
      </c>
      <c r="AB10997" s="8" t="s">
        <v>25244</v>
      </c>
    </row>
    <row r="10998" spans="24:28" x14ac:dyDescent="0.25">
      <c r="X10998">
        <v>10997</v>
      </c>
      <c r="Y10998" s="8" t="s">
        <v>25245</v>
      </c>
      <c r="Z10998">
        <v>335910</v>
      </c>
      <c r="AA10998">
        <v>334610</v>
      </c>
      <c r="AB10998" s="8" t="s">
        <v>25246</v>
      </c>
    </row>
    <row r="10999" spans="24:28" x14ac:dyDescent="0.25">
      <c r="X10999">
        <v>10998</v>
      </c>
      <c r="Y10999" s="8" t="s">
        <v>25247</v>
      </c>
      <c r="Z10999">
        <v>532120</v>
      </c>
      <c r="AA10999">
        <v>531130</v>
      </c>
      <c r="AB10999" s="8" t="s">
        <v>25248</v>
      </c>
    </row>
    <row r="11000" spans="24:28" x14ac:dyDescent="0.25">
      <c r="X11000">
        <v>10999</v>
      </c>
      <c r="Y11000" s="8" t="s">
        <v>25249</v>
      </c>
      <c r="Z11000">
        <v>111411</v>
      </c>
      <c r="AB11000" s="8" t="s">
        <v>25250</v>
      </c>
    </row>
    <row r="11001" spans="24:28" x14ac:dyDescent="0.25">
      <c r="X11001">
        <v>11000</v>
      </c>
      <c r="Y11001" s="8" t="s">
        <v>25251</v>
      </c>
      <c r="Z11001">
        <v>313210</v>
      </c>
      <c r="AB11001" s="8" t="s">
        <v>25252</v>
      </c>
    </row>
    <row r="11002" spans="24:28" x14ac:dyDescent="0.25">
      <c r="X11002">
        <v>11001</v>
      </c>
      <c r="Y11002" s="8" t="s">
        <v>25253</v>
      </c>
      <c r="Z11002">
        <v>922130</v>
      </c>
      <c r="AB11002" s="8" t="s">
        <v>25254</v>
      </c>
    </row>
    <row r="11003" spans="24:28" x14ac:dyDescent="0.25">
      <c r="X11003">
        <v>11002</v>
      </c>
      <c r="Y11003" s="8" t="s">
        <v>25255</v>
      </c>
      <c r="Z11003">
        <v>336211</v>
      </c>
      <c r="AA11003">
        <v>423110</v>
      </c>
      <c r="AB11003" s="8" t="s">
        <v>25256</v>
      </c>
    </row>
    <row r="11004" spans="24:28" x14ac:dyDescent="0.25">
      <c r="X11004">
        <v>11003</v>
      </c>
      <c r="Y11004" s="8" t="s">
        <v>25257</v>
      </c>
      <c r="Z11004">
        <v>562998</v>
      </c>
      <c r="AA11004">
        <v>541620</v>
      </c>
      <c r="AB11004" s="8" t="s">
        <v>25258</v>
      </c>
    </row>
    <row r="11005" spans="24:28" x14ac:dyDescent="0.25">
      <c r="X11005">
        <v>11004</v>
      </c>
      <c r="Y11005" s="8" t="s">
        <v>25259</v>
      </c>
      <c r="Z11005">
        <v>485210</v>
      </c>
      <c r="AA11005">
        <v>485510</v>
      </c>
      <c r="AB11005" s="8" t="s">
        <v>25260</v>
      </c>
    </row>
    <row r="11006" spans="24:28" x14ac:dyDescent="0.25">
      <c r="X11006">
        <v>11005</v>
      </c>
      <c r="Y11006" s="8" t="s">
        <v>25261</v>
      </c>
      <c r="Z11006">
        <v>453910</v>
      </c>
      <c r="AB11006" s="8" t="s">
        <v>25262</v>
      </c>
    </row>
    <row r="11007" spans="24:28" x14ac:dyDescent="0.25">
      <c r="X11007">
        <v>11006</v>
      </c>
      <c r="Y11007" s="8" t="s">
        <v>25263</v>
      </c>
      <c r="Z11007">
        <v>926140</v>
      </c>
      <c r="AB11007" s="8" t="s">
        <v>25264</v>
      </c>
    </row>
    <row r="11008" spans="24:28" x14ac:dyDescent="0.25">
      <c r="X11008">
        <v>11007</v>
      </c>
      <c r="Y11008" s="8" t="s">
        <v>25265</v>
      </c>
      <c r="Z11008">
        <v>335932</v>
      </c>
      <c r="AB11008" s="8" t="s">
        <v>25266</v>
      </c>
    </row>
    <row r="11009" spans="24:28" x14ac:dyDescent="0.25">
      <c r="X11009">
        <v>11008</v>
      </c>
      <c r="Y11009" s="8" t="s">
        <v>25267</v>
      </c>
      <c r="Z11009">
        <v>493190</v>
      </c>
      <c r="AA11009">
        <v>486210</v>
      </c>
      <c r="AB11009" s="8" t="s">
        <v>25268</v>
      </c>
    </row>
    <row r="11010" spans="24:28" x14ac:dyDescent="0.25">
      <c r="X11010">
        <v>11009</v>
      </c>
      <c r="Y11010" s="8" t="s">
        <v>25269</v>
      </c>
      <c r="Z11010">
        <v>445230</v>
      </c>
      <c r="AA11010">
        <v>115114</v>
      </c>
      <c r="AB11010" s="8" t="s">
        <v>25270</v>
      </c>
    </row>
    <row r="11011" spans="24:28" x14ac:dyDescent="0.25">
      <c r="X11011">
        <v>11010</v>
      </c>
      <c r="Y11011" s="8" t="s">
        <v>25271</v>
      </c>
      <c r="Z11011">
        <v>331491</v>
      </c>
      <c r="AB11011" s="8" t="s">
        <v>25272</v>
      </c>
    </row>
    <row r="11012" spans="24:28" x14ac:dyDescent="0.25">
      <c r="X11012">
        <v>11011</v>
      </c>
      <c r="Y11012" s="8" t="s">
        <v>25273</v>
      </c>
      <c r="Z11012">
        <v>523910</v>
      </c>
      <c r="AA11012">
        <v>522390</v>
      </c>
      <c r="AB11012" s="8" t="s">
        <v>25274</v>
      </c>
    </row>
    <row r="11013" spans="24:28" x14ac:dyDescent="0.25">
      <c r="X11013">
        <v>11012</v>
      </c>
      <c r="Y11013" s="8" t="s">
        <v>25275</v>
      </c>
      <c r="Z11013">
        <v>922150</v>
      </c>
      <c r="AA11013">
        <v>922140</v>
      </c>
      <c r="AB11013" s="8" t="s">
        <v>25276</v>
      </c>
    </row>
    <row r="11014" spans="24:28" x14ac:dyDescent="0.25">
      <c r="X11014">
        <v>11013</v>
      </c>
      <c r="Y11014" s="8" t="s">
        <v>25277</v>
      </c>
      <c r="Z11014">
        <v>531390</v>
      </c>
      <c r="AA11014">
        <v>237210</v>
      </c>
      <c r="AB11014" s="8" t="s">
        <v>25278</v>
      </c>
    </row>
    <row r="11015" spans="24:28" x14ac:dyDescent="0.25">
      <c r="X11015">
        <v>11014</v>
      </c>
      <c r="Y11015" s="8" t="s">
        <v>25279</v>
      </c>
      <c r="Z11015">
        <v>212312</v>
      </c>
      <c r="AB11015" s="8" t="s">
        <v>25280</v>
      </c>
    </row>
    <row r="11016" spans="24:28" x14ac:dyDescent="0.25">
      <c r="X11016">
        <v>11015</v>
      </c>
      <c r="Y11016" s="8" t="s">
        <v>25281</v>
      </c>
      <c r="Z11016">
        <v>531110</v>
      </c>
      <c r="AB11016" s="8" t="s">
        <v>25282</v>
      </c>
    </row>
    <row r="11017" spans="24:28" x14ac:dyDescent="0.25">
      <c r="X11017">
        <v>11016</v>
      </c>
      <c r="Y11017" s="8" t="s">
        <v>25283</v>
      </c>
      <c r="Z11017">
        <v>336414</v>
      </c>
      <c r="AA11017">
        <v>541611</v>
      </c>
      <c r="AB11017" s="8" t="s">
        <v>25284</v>
      </c>
    </row>
    <row r="11018" spans="24:28" x14ac:dyDescent="0.25">
      <c r="X11018">
        <v>11017</v>
      </c>
      <c r="Y11018" s="8" t="s">
        <v>25285</v>
      </c>
      <c r="Z11018">
        <v>333511</v>
      </c>
      <c r="AB11018" s="8" t="s">
        <v>25286</v>
      </c>
    </row>
    <row r="11019" spans="24:28" x14ac:dyDescent="0.25">
      <c r="X11019">
        <v>11018</v>
      </c>
      <c r="Y11019" s="8" t="s">
        <v>25287</v>
      </c>
      <c r="Z11019">
        <v>441222</v>
      </c>
      <c r="AA11019">
        <v>441210</v>
      </c>
      <c r="AB11019" s="8" t="s">
        <v>25288</v>
      </c>
    </row>
    <row r="11020" spans="24:28" x14ac:dyDescent="0.25">
      <c r="X11020">
        <v>11019</v>
      </c>
      <c r="Y11020" s="8" t="s">
        <v>25289</v>
      </c>
      <c r="Z11020">
        <v>623990</v>
      </c>
      <c r="AB11020" s="8" t="s">
        <v>25290</v>
      </c>
    </row>
    <row r="11021" spans="24:28" x14ac:dyDescent="0.25">
      <c r="X11021">
        <v>11020</v>
      </c>
      <c r="Y11021" s="8" t="s">
        <v>25291</v>
      </c>
      <c r="Z11021">
        <v>211120</v>
      </c>
      <c r="AA11021">
        <v>324110</v>
      </c>
      <c r="AB11021" s="8" t="s">
        <v>25292</v>
      </c>
    </row>
    <row r="11022" spans="24:28" x14ac:dyDescent="0.25">
      <c r="X11022">
        <v>11021</v>
      </c>
      <c r="Y11022" s="8" t="s">
        <v>25293</v>
      </c>
      <c r="Z11022">
        <v>325920</v>
      </c>
      <c r="AB11022" s="8" t="s">
        <v>25294</v>
      </c>
    </row>
    <row r="11023" spans="24:28" x14ac:dyDescent="0.25">
      <c r="X11023">
        <v>11022</v>
      </c>
      <c r="Y11023" s="8" t="s">
        <v>25295</v>
      </c>
      <c r="Z11023">
        <v>926140</v>
      </c>
      <c r="AB11023" s="8" t="s">
        <v>25296</v>
      </c>
    </row>
    <row r="11024" spans="24:28" x14ac:dyDescent="0.25">
      <c r="X11024">
        <v>11023</v>
      </c>
      <c r="Y11024" s="8" t="s">
        <v>25297</v>
      </c>
      <c r="Z11024">
        <v>326160</v>
      </c>
      <c r="AB11024" s="8" t="s">
        <v>25298</v>
      </c>
    </row>
    <row r="11025" spans="24:28" x14ac:dyDescent="0.25">
      <c r="X11025">
        <v>11024</v>
      </c>
      <c r="Y11025" s="8" t="s">
        <v>25299</v>
      </c>
      <c r="Z11025">
        <v>327420</v>
      </c>
      <c r="AB11025" s="8" t="s">
        <v>25300</v>
      </c>
    </row>
    <row r="11026" spans="24:28" x14ac:dyDescent="0.25">
      <c r="X11026">
        <v>11025</v>
      </c>
      <c r="Y11026" s="8" t="s">
        <v>25301</v>
      </c>
      <c r="Z11026">
        <v>336414</v>
      </c>
      <c r="AA11026">
        <v>336412</v>
      </c>
      <c r="AB11026" s="8" t="s">
        <v>25302</v>
      </c>
    </row>
    <row r="11027" spans="24:28" x14ac:dyDescent="0.25">
      <c r="X11027">
        <v>11026</v>
      </c>
      <c r="Y11027" s="8" t="s">
        <v>25303</v>
      </c>
      <c r="Z11027">
        <v>327211</v>
      </c>
      <c r="AB11027" s="8" t="s">
        <v>25304</v>
      </c>
    </row>
    <row r="11028" spans="24:28" x14ac:dyDescent="0.25">
      <c r="X11028">
        <v>11027</v>
      </c>
      <c r="Y11028" s="8" t="s">
        <v>25305</v>
      </c>
      <c r="Z11028">
        <v>336412</v>
      </c>
      <c r="AA11028">
        <v>332710</v>
      </c>
      <c r="AB11028" s="8" t="s">
        <v>25306</v>
      </c>
    </row>
    <row r="11029" spans="24:28" x14ac:dyDescent="0.25">
      <c r="X11029">
        <v>11028</v>
      </c>
      <c r="Y11029" s="8" t="s">
        <v>25307</v>
      </c>
      <c r="Z11029">
        <v>541350</v>
      </c>
      <c r="AA11029">
        <v>541611</v>
      </c>
      <c r="AB11029" s="8" t="s">
        <v>25308</v>
      </c>
    </row>
    <row r="11030" spans="24:28" x14ac:dyDescent="0.25">
      <c r="X11030">
        <v>11029</v>
      </c>
      <c r="Y11030" s="8" t="s">
        <v>25309</v>
      </c>
      <c r="Z11030">
        <v>621210</v>
      </c>
      <c r="AB11030" s="8" t="s">
        <v>25310</v>
      </c>
    </row>
    <row r="11031" spans="24:28" x14ac:dyDescent="0.25">
      <c r="X11031">
        <v>11030</v>
      </c>
      <c r="Y11031" s="8" t="s">
        <v>25311</v>
      </c>
      <c r="Z11031">
        <v>311412</v>
      </c>
      <c r="AB11031" s="8" t="s">
        <v>25312</v>
      </c>
    </row>
    <row r="11032" spans="24:28" x14ac:dyDescent="0.25">
      <c r="X11032">
        <v>11031</v>
      </c>
      <c r="Y11032" s="8" t="s">
        <v>25313</v>
      </c>
      <c r="Z11032">
        <v>524210</v>
      </c>
      <c r="AA11032">
        <v>524114</v>
      </c>
      <c r="AB11032" s="8" t="s">
        <v>25314</v>
      </c>
    </row>
    <row r="11033" spans="24:28" x14ac:dyDescent="0.25">
      <c r="X11033">
        <v>11032</v>
      </c>
      <c r="Y11033" s="8" t="s">
        <v>25315</v>
      </c>
      <c r="Z11033">
        <v>424470</v>
      </c>
      <c r="AA11033">
        <v>424420</v>
      </c>
      <c r="AB11033" s="8" t="s">
        <v>25316</v>
      </c>
    </row>
    <row r="11034" spans="24:28" x14ac:dyDescent="0.25">
      <c r="X11034">
        <v>11033</v>
      </c>
      <c r="Y11034" s="8" t="s">
        <v>25317</v>
      </c>
      <c r="Z11034">
        <v>336350</v>
      </c>
      <c r="AA11034">
        <v>332321</v>
      </c>
      <c r="AB11034" s="8" t="s">
        <v>25318</v>
      </c>
    </row>
    <row r="11035" spans="24:28" x14ac:dyDescent="0.25">
      <c r="X11035">
        <v>11034</v>
      </c>
      <c r="Y11035" s="8" t="s">
        <v>25319</v>
      </c>
      <c r="Z11035">
        <v>331315</v>
      </c>
      <c r="AB11035" s="8" t="s">
        <v>25320</v>
      </c>
    </row>
    <row r="11036" spans="24:28" x14ac:dyDescent="0.25">
      <c r="X11036">
        <v>11035</v>
      </c>
      <c r="Y11036" s="8" t="s">
        <v>25321</v>
      </c>
      <c r="Z11036">
        <v>238340</v>
      </c>
      <c r="AB11036" s="8" t="s">
        <v>25322</v>
      </c>
    </row>
    <row r="11037" spans="24:28" x14ac:dyDescent="0.25">
      <c r="X11037">
        <v>11036</v>
      </c>
      <c r="Y11037" s="8" t="s">
        <v>25323</v>
      </c>
      <c r="Z11037">
        <v>485210</v>
      </c>
      <c r="AB11037" s="8" t="s">
        <v>25324</v>
      </c>
    </row>
    <row r="11038" spans="24:28" x14ac:dyDescent="0.25">
      <c r="X11038">
        <v>11037</v>
      </c>
      <c r="Y11038" s="8" t="s">
        <v>25325</v>
      </c>
      <c r="Z11038">
        <v>311710</v>
      </c>
      <c r="AB11038" s="8" t="s">
        <v>25326</v>
      </c>
    </row>
    <row r="11039" spans="24:28" x14ac:dyDescent="0.25">
      <c r="X11039">
        <v>11038</v>
      </c>
      <c r="Y11039" s="8" t="s">
        <v>25327</v>
      </c>
      <c r="Z11039">
        <v>811490</v>
      </c>
      <c r="AB11039" s="8" t="s">
        <v>25328</v>
      </c>
    </row>
    <row r="11040" spans="24:28" x14ac:dyDescent="0.25">
      <c r="X11040">
        <v>11039</v>
      </c>
      <c r="Y11040" s="8" t="s">
        <v>25329</v>
      </c>
      <c r="Z11040">
        <v>324199</v>
      </c>
      <c r="AB11040" s="8" t="s">
        <v>25330</v>
      </c>
    </row>
    <row r="11041" spans="24:28" x14ac:dyDescent="0.25">
      <c r="X11041">
        <v>11040</v>
      </c>
      <c r="Y11041" s="8" t="s">
        <v>25331</v>
      </c>
      <c r="Z11041">
        <v>441120</v>
      </c>
      <c r="AA11041">
        <v>532111</v>
      </c>
      <c r="AB11041" s="8" t="s">
        <v>25332</v>
      </c>
    </row>
    <row r="11042" spans="24:28" x14ac:dyDescent="0.25">
      <c r="X11042">
        <v>11041</v>
      </c>
      <c r="Y11042" s="8" t="s">
        <v>25333</v>
      </c>
      <c r="Z11042">
        <v>335929</v>
      </c>
      <c r="AB11042" s="8" t="s">
        <v>25334</v>
      </c>
    </row>
    <row r="11043" spans="24:28" x14ac:dyDescent="0.25">
      <c r="X11043">
        <v>11042</v>
      </c>
      <c r="Y11043" s="8" t="s">
        <v>25335</v>
      </c>
      <c r="Z11043">
        <v>221118</v>
      </c>
      <c r="AB11043" s="8" t="s">
        <v>25336</v>
      </c>
    </row>
    <row r="11044" spans="24:28" x14ac:dyDescent="0.25">
      <c r="X11044">
        <v>11043</v>
      </c>
      <c r="Y11044" s="8" t="s">
        <v>25337</v>
      </c>
      <c r="Z11044">
        <v>312111</v>
      </c>
      <c r="AA11044">
        <v>311930</v>
      </c>
      <c r="AB11044" s="8" t="s">
        <v>25338</v>
      </c>
    </row>
    <row r="11045" spans="24:28" x14ac:dyDescent="0.25">
      <c r="X11045">
        <v>11044</v>
      </c>
      <c r="Y11045" s="8" t="s">
        <v>25339</v>
      </c>
      <c r="Z11045">
        <v>237210</v>
      </c>
      <c r="AB11045" s="8" t="s">
        <v>25340</v>
      </c>
    </row>
    <row r="11046" spans="24:28" x14ac:dyDescent="0.25">
      <c r="X11046">
        <v>11045</v>
      </c>
      <c r="Y11046" s="8" t="s">
        <v>25341</v>
      </c>
      <c r="Z11046">
        <v>926140</v>
      </c>
      <c r="AB11046" s="8" t="s">
        <v>25342</v>
      </c>
    </row>
    <row r="11047" spans="24:28" x14ac:dyDescent="0.25">
      <c r="X11047">
        <v>11046</v>
      </c>
      <c r="Y11047" s="8" t="s">
        <v>25343</v>
      </c>
      <c r="Z11047">
        <v>811122</v>
      </c>
      <c r="AA11047">
        <v>444180</v>
      </c>
      <c r="AB11047" s="8" t="s">
        <v>25344</v>
      </c>
    </row>
    <row r="11048" spans="24:28" x14ac:dyDescent="0.25">
      <c r="X11048">
        <v>11047</v>
      </c>
      <c r="Y11048" s="8" t="s">
        <v>25345</v>
      </c>
      <c r="Z11048">
        <v>333242</v>
      </c>
      <c r="AA11048">
        <v>334413</v>
      </c>
      <c r="AB11048" s="8" t="s">
        <v>25346</v>
      </c>
    </row>
    <row r="11049" spans="24:28" x14ac:dyDescent="0.25">
      <c r="X11049">
        <v>11048</v>
      </c>
      <c r="Y11049" s="8" t="s">
        <v>25347</v>
      </c>
      <c r="Z11049">
        <v>812331</v>
      </c>
      <c r="AA11049">
        <v>812320</v>
      </c>
      <c r="AB11049" s="8" t="s">
        <v>25348</v>
      </c>
    </row>
    <row r="11050" spans="24:28" x14ac:dyDescent="0.25">
      <c r="X11050">
        <v>11049</v>
      </c>
      <c r="Y11050" s="8" t="s">
        <v>25349</v>
      </c>
      <c r="Z11050">
        <v>238330</v>
      </c>
      <c r="AA11050">
        <v>561790</v>
      </c>
      <c r="AB11050" s="8" t="s">
        <v>25350</v>
      </c>
    </row>
    <row r="11051" spans="24:28" x14ac:dyDescent="0.25">
      <c r="X11051">
        <v>11050</v>
      </c>
      <c r="Y11051" s="8" t="s">
        <v>25351</v>
      </c>
      <c r="Z11051">
        <v>333249</v>
      </c>
      <c r="AB11051" s="8" t="s">
        <v>25352</v>
      </c>
    </row>
    <row r="11052" spans="24:28" x14ac:dyDescent="0.25">
      <c r="X11052">
        <v>11051</v>
      </c>
      <c r="Y11052" s="8" t="s">
        <v>25353</v>
      </c>
      <c r="Z11052">
        <v>339114</v>
      </c>
      <c r="AB11052" s="8" t="s">
        <v>25354</v>
      </c>
    </row>
    <row r="11053" spans="24:28" x14ac:dyDescent="0.25">
      <c r="X11053">
        <v>11052</v>
      </c>
      <c r="Y11053" s="8" t="s">
        <v>25355</v>
      </c>
      <c r="Z11053">
        <v>112120</v>
      </c>
      <c r="AB11053" s="8" t="s">
        <v>25356</v>
      </c>
    </row>
    <row r="11054" spans="24:28" x14ac:dyDescent="0.25">
      <c r="X11054">
        <v>11053</v>
      </c>
      <c r="Y11054" s="8" t="s">
        <v>25357</v>
      </c>
      <c r="Z11054">
        <v>459910</v>
      </c>
      <c r="AA11054">
        <v>423450</v>
      </c>
      <c r="AB11054" s="8" t="s">
        <v>25358</v>
      </c>
    </row>
    <row r="11055" spans="24:28" x14ac:dyDescent="0.25">
      <c r="X11055">
        <v>11054</v>
      </c>
      <c r="Y11055" s="8" t="s">
        <v>25359</v>
      </c>
      <c r="Z11055">
        <v>519110</v>
      </c>
      <c r="AB11055" s="8" t="s">
        <v>25360</v>
      </c>
    </row>
    <row r="11056" spans="24:28" x14ac:dyDescent="0.25">
      <c r="X11056">
        <v>11055</v>
      </c>
      <c r="Y11056" s="8" t="s">
        <v>25361</v>
      </c>
      <c r="Z11056">
        <v>541720</v>
      </c>
      <c r="AB11056" s="8" t="s">
        <v>25362</v>
      </c>
    </row>
    <row r="11057" spans="24:28" x14ac:dyDescent="0.25">
      <c r="X11057">
        <v>11056</v>
      </c>
      <c r="Y11057" s="8" t="s">
        <v>25363</v>
      </c>
      <c r="Z11057">
        <v>812332</v>
      </c>
      <c r="AA11057">
        <v>812331</v>
      </c>
      <c r="AB11057" s="8" t="s">
        <v>25364</v>
      </c>
    </row>
    <row r="11058" spans="24:28" x14ac:dyDescent="0.25">
      <c r="X11058">
        <v>11057</v>
      </c>
      <c r="Y11058" s="8" t="s">
        <v>25365</v>
      </c>
      <c r="Z11058">
        <v>333316</v>
      </c>
      <c r="AA11058">
        <v>335129</v>
      </c>
      <c r="AB11058" s="8" t="s">
        <v>25366</v>
      </c>
    </row>
    <row r="11059" spans="24:28" x14ac:dyDescent="0.25">
      <c r="X11059">
        <v>11058</v>
      </c>
      <c r="Y11059" s="8" t="s">
        <v>25367</v>
      </c>
      <c r="Z11059">
        <v>448120</v>
      </c>
      <c r="AB11059" s="8" t="s">
        <v>25368</v>
      </c>
    </row>
    <row r="11060" spans="24:28" x14ac:dyDescent="0.25">
      <c r="X11060">
        <v>11059</v>
      </c>
      <c r="Y11060" s="8" t="s">
        <v>25369</v>
      </c>
      <c r="Z11060">
        <v>445120</v>
      </c>
      <c r="AA11060">
        <v>424720</v>
      </c>
      <c r="AB11060" s="8" t="s">
        <v>25370</v>
      </c>
    </row>
    <row r="11061" spans="24:28" x14ac:dyDescent="0.25">
      <c r="X11061">
        <v>11060</v>
      </c>
      <c r="Y11061" s="8" t="s">
        <v>25371</v>
      </c>
      <c r="Z11061">
        <v>221111</v>
      </c>
      <c r="AB11061" s="8" t="s">
        <v>25372</v>
      </c>
    </row>
    <row r="11062" spans="24:28" x14ac:dyDescent="0.25">
      <c r="X11062">
        <v>11061</v>
      </c>
      <c r="Y11062" s="8" t="s">
        <v>25373</v>
      </c>
      <c r="Z11062">
        <v>456120</v>
      </c>
      <c r="AA11062">
        <v>325620</v>
      </c>
      <c r="AB11062" s="8" t="s">
        <v>25374</v>
      </c>
    </row>
    <row r="11063" spans="24:28" x14ac:dyDescent="0.25">
      <c r="X11063">
        <v>11062</v>
      </c>
      <c r="Y11063" s="8" t="s">
        <v>25375</v>
      </c>
      <c r="Z11063">
        <v>424520</v>
      </c>
      <c r="AB11063" s="8" t="s">
        <v>25376</v>
      </c>
    </row>
    <row r="11064" spans="24:28" x14ac:dyDescent="0.25">
      <c r="X11064">
        <v>11063</v>
      </c>
      <c r="Y11064" s="8" t="s">
        <v>25377</v>
      </c>
      <c r="Z11064">
        <v>316210</v>
      </c>
      <c r="AA11064">
        <v>316210</v>
      </c>
      <c r="AB11064" s="8" t="s">
        <v>25378</v>
      </c>
    </row>
    <row r="11065" spans="24:28" x14ac:dyDescent="0.25">
      <c r="X11065">
        <v>11064</v>
      </c>
      <c r="Y11065" s="8" t="s">
        <v>25379</v>
      </c>
      <c r="Z11065">
        <v>531312</v>
      </c>
      <c r="AB11065" s="8" t="s">
        <v>25380</v>
      </c>
    </row>
    <row r="11066" spans="24:28" x14ac:dyDescent="0.25">
      <c r="X11066">
        <v>11065</v>
      </c>
      <c r="Y11066" s="8" t="s">
        <v>25381</v>
      </c>
      <c r="Z11066">
        <v>423840</v>
      </c>
      <c r="AA11066">
        <v>424690</v>
      </c>
      <c r="AB11066" s="8" t="s">
        <v>25382</v>
      </c>
    </row>
    <row r="11067" spans="24:28" x14ac:dyDescent="0.25">
      <c r="X11067">
        <v>11066</v>
      </c>
      <c r="Y11067" s="8" t="s">
        <v>25383</v>
      </c>
      <c r="Z11067">
        <v>541810</v>
      </c>
      <c r="AA11067">
        <v>541850</v>
      </c>
      <c r="AB11067" s="8" t="s">
        <v>25384</v>
      </c>
    </row>
    <row r="11068" spans="24:28" x14ac:dyDescent="0.25">
      <c r="X11068">
        <v>11067</v>
      </c>
      <c r="Y11068" s="8" t="s">
        <v>25385</v>
      </c>
      <c r="Z11068">
        <v>237990</v>
      </c>
      <c r="AA11068">
        <v>237310</v>
      </c>
      <c r="AB11068" s="8" t="s">
        <v>25386</v>
      </c>
    </row>
    <row r="11069" spans="24:28" x14ac:dyDescent="0.25">
      <c r="X11069">
        <v>11068</v>
      </c>
      <c r="Y11069" s="8" t="s">
        <v>25387</v>
      </c>
      <c r="Z11069">
        <v>332996</v>
      </c>
      <c r="AA11069">
        <v>236210</v>
      </c>
      <c r="AB11069" s="8" t="s">
        <v>25388</v>
      </c>
    </row>
    <row r="11070" spans="24:28" x14ac:dyDescent="0.25">
      <c r="X11070">
        <v>11069</v>
      </c>
      <c r="Y11070" s="8" t="s">
        <v>25389</v>
      </c>
      <c r="Z11070">
        <v>311911</v>
      </c>
      <c r="AA11070">
        <v>115114</v>
      </c>
      <c r="AB11070" s="8" t="s">
        <v>25390</v>
      </c>
    </row>
    <row r="11071" spans="24:28" x14ac:dyDescent="0.25">
      <c r="X11071">
        <v>11070</v>
      </c>
      <c r="Y11071" s="8" t="s">
        <v>25391</v>
      </c>
      <c r="Z11071">
        <v>339115</v>
      </c>
      <c r="AA11071">
        <v>339113</v>
      </c>
      <c r="AB11071" s="8" t="s">
        <v>25392</v>
      </c>
    </row>
    <row r="11072" spans="24:28" x14ac:dyDescent="0.25">
      <c r="X11072">
        <v>11071</v>
      </c>
      <c r="Y11072" s="8" t="s">
        <v>25393</v>
      </c>
      <c r="Z11072">
        <v>442110</v>
      </c>
      <c r="AB11072" s="8" t="s">
        <v>25394</v>
      </c>
    </row>
    <row r="11073" spans="24:28" x14ac:dyDescent="0.25">
      <c r="X11073">
        <v>11072</v>
      </c>
      <c r="Y11073" s="8" t="s">
        <v>25395</v>
      </c>
      <c r="Z11073">
        <v>327332</v>
      </c>
      <c r="AB11073" s="8" t="s">
        <v>25396</v>
      </c>
    </row>
    <row r="11074" spans="24:28" x14ac:dyDescent="0.25">
      <c r="X11074">
        <v>11073</v>
      </c>
      <c r="Y11074" s="8" t="s">
        <v>25397</v>
      </c>
      <c r="Z11074">
        <v>336340</v>
      </c>
      <c r="AA11074">
        <v>336370</v>
      </c>
      <c r="AB11074" s="8" t="s">
        <v>25398</v>
      </c>
    </row>
    <row r="11075" spans="24:28" x14ac:dyDescent="0.25">
      <c r="X11075">
        <v>11074</v>
      </c>
      <c r="Y11075" s="8" t="s">
        <v>25399</v>
      </c>
      <c r="Z11075">
        <v>311119</v>
      </c>
      <c r="AB11075" s="8" t="s">
        <v>25400</v>
      </c>
    </row>
    <row r="11076" spans="24:28" x14ac:dyDescent="0.25">
      <c r="X11076">
        <v>11075</v>
      </c>
      <c r="Y11076" s="8" t="s">
        <v>25401</v>
      </c>
      <c r="Z11076">
        <v>336360</v>
      </c>
      <c r="AA11076">
        <v>326150</v>
      </c>
      <c r="AB11076" s="8" t="s">
        <v>25402</v>
      </c>
    </row>
    <row r="11077" spans="24:28" x14ac:dyDescent="0.25">
      <c r="X11077">
        <v>11076</v>
      </c>
      <c r="Y11077" s="8" t="s">
        <v>25403</v>
      </c>
      <c r="Z11077">
        <v>212311</v>
      </c>
      <c r="AB11077" s="8" t="s">
        <v>25404</v>
      </c>
    </row>
    <row r="11078" spans="24:28" x14ac:dyDescent="0.25">
      <c r="X11078">
        <v>11077</v>
      </c>
      <c r="Y11078" s="8" t="s">
        <v>25405</v>
      </c>
      <c r="Z11078">
        <v>332613</v>
      </c>
      <c r="AB11078" s="8" t="s">
        <v>25406</v>
      </c>
    </row>
    <row r="11079" spans="24:28" x14ac:dyDescent="0.25">
      <c r="X11079">
        <v>11078</v>
      </c>
      <c r="Y11079" s="8" t="s">
        <v>25407</v>
      </c>
      <c r="Z11079">
        <v>326220</v>
      </c>
      <c r="AA11079">
        <v>326299</v>
      </c>
      <c r="AB11079" s="8" t="s">
        <v>25408</v>
      </c>
    </row>
    <row r="11080" spans="24:28" x14ac:dyDescent="0.25">
      <c r="X11080">
        <v>11079</v>
      </c>
      <c r="Y11080" s="8" t="s">
        <v>25409</v>
      </c>
      <c r="Z11080">
        <v>522110</v>
      </c>
      <c r="AA11080">
        <v>522291</v>
      </c>
      <c r="AB11080" s="8" t="s">
        <v>25410</v>
      </c>
    </row>
    <row r="11081" spans="24:28" x14ac:dyDescent="0.25">
      <c r="X11081">
        <v>11080</v>
      </c>
      <c r="Y11081" s="8" t="s">
        <v>25411</v>
      </c>
      <c r="Z11081">
        <v>333244</v>
      </c>
      <c r="AA11081">
        <v>333249</v>
      </c>
      <c r="AB11081" s="8" t="s">
        <v>25412</v>
      </c>
    </row>
    <row r="11082" spans="24:28" x14ac:dyDescent="0.25">
      <c r="X11082">
        <v>11081</v>
      </c>
      <c r="Y11082" s="8" t="s">
        <v>25413</v>
      </c>
      <c r="Z11082">
        <v>327991</v>
      </c>
      <c r="AA11082">
        <v>212311</v>
      </c>
      <c r="AB11082" s="8" t="s">
        <v>25414</v>
      </c>
    </row>
    <row r="11083" spans="24:28" x14ac:dyDescent="0.25">
      <c r="X11083">
        <v>11082</v>
      </c>
      <c r="Y11083" s="8" t="s">
        <v>25415</v>
      </c>
      <c r="Z11083">
        <v>519130</v>
      </c>
      <c r="AB11083" s="8" t="s">
        <v>25416</v>
      </c>
    </row>
    <row r="11084" spans="24:28" x14ac:dyDescent="0.25">
      <c r="X11084">
        <v>11083</v>
      </c>
      <c r="Y11084" s="8" t="s">
        <v>25417</v>
      </c>
      <c r="Z11084">
        <v>333612</v>
      </c>
      <c r="AA11084">
        <v>314994</v>
      </c>
      <c r="AB11084" s="8" t="s">
        <v>25418</v>
      </c>
    </row>
    <row r="11085" spans="24:28" x14ac:dyDescent="0.25">
      <c r="X11085">
        <v>11084</v>
      </c>
      <c r="Y11085" s="8" t="s">
        <v>25419</v>
      </c>
      <c r="Z11085">
        <v>449210</v>
      </c>
      <c r="AA11085">
        <v>449210</v>
      </c>
      <c r="AB11085" s="8" t="s">
        <v>25420</v>
      </c>
    </row>
    <row r="11086" spans="24:28" x14ac:dyDescent="0.25">
      <c r="X11086">
        <v>11085</v>
      </c>
      <c r="Y11086" s="8" t="s">
        <v>25421</v>
      </c>
      <c r="Z11086">
        <v>323117</v>
      </c>
      <c r="AA11086">
        <v>323120</v>
      </c>
      <c r="AB11086" s="8" t="s">
        <v>25422</v>
      </c>
    </row>
    <row r="11087" spans="24:28" x14ac:dyDescent="0.25">
      <c r="X11087">
        <v>11086</v>
      </c>
      <c r="Y11087" s="8" t="s">
        <v>25423</v>
      </c>
      <c r="Z11087">
        <v>444190</v>
      </c>
      <c r="AB11087" s="8" t="s">
        <v>25424</v>
      </c>
    </row>
    <row r="11088" spans="24:28" x14ac:dyDescent="0.25">
      <c r="X11088">
        <v>11087</v>
      </c>
      <c r="Y11088" s="8" t="s">
        <v>25425</v>
      </c>
      <c r="Z11088">
        <v>513199</v>
      </c>
      <c r="AB11088" s="8" t="s">
        <v>25426</v>
      </c>
    </row>
    <row r="11089" spans="24:28" x14ac:dyDescent="0.25">
      <c r="X11089">
        <v>11088</v>
      </c>
      <c r="Y11089" s="8" t="s">
        <v>25427</v>
      </c>
      <c r="Z11089">
        <v>333514</v>
      </c>
      <c r="AB11089" s="8" t="s">
        <v>25428</v>
      </c>
    </row>
    <row r="11090" spans="24:28" x14ac:dyDescent="0.25">
      <c r="X11090">
        <v>11089</v>
      </c>
      <c r="Y11090" s="8" t="s">
        <v>25429</v>
      </c>
      <c r="Z11090">
        <v>621991</v>
      </c>
      <c r="AB11090" s="8" t="s">
        <v>25430</v>
      </c>
    </row>
    <row r="11091" spans="24:28" x14ac:dyDescent="0.25">
      <c r="X11091">
        <v>11090</v>
      </c>
      <c r="Y11091" s="8" t="s">
        <v>25431</v>
      </c>
      <c r="Z11091">
        <v>488991</v>
      </c>
      <c r="AB11091" s="8" t="s">
        <v>25432</v>
      </c>
    </row>
    <row r="11092" spans="24:28" x14ac:dyDescent="0.25">
      <c r="X11092">
        <v>11091</v>
      </c>
      <c r="Y11092" s="8" t="s">
        <v>25433</v>
      </c>
      <c r="Z11092">
        <v>334519</v>
      </c>
      <c r="AB11092" s="8" t="s">
        <v>25434</v>
      </c>
    </row>
    <row r="11093" spans="24:28" x14ac:dyDescent="0.25">
      <c r="X11093">
        <v>11092</v>
      </c>
      <c r="Y11093" s="8" t="s">
        <v>25435</v>
      </c>
      <c r="Z11093">
        <v>212111</v>
      </c>
      <c r="AB11093" s="8" t="s">
        <v>25436</v>
      </c>
    </row>
    <row r="11094" spans="24:28" x14ac:dyDescent="0.25">
      <c r="X11094">
        <v>11093</v>
      </c>
      <c r="Y11094" s="8" t="s">
        <v>25437</v>
      </c>
      <c r="Z11094">
        <v>721110</v>
      </c>
      <c r="AB11094" s="8" t="s">
        <v>25438</v>
      </c>
    </row>
    <row r="11095" spans="24:28" x14ac:dyDescent="0.25">
      <c r="X11095">
        <v>11094</v>
      </c>
      <c r="Y11095" s="8" t="s">
        <v>25439</v>
      </c>
      <c r="Z11095">
        <v>332911</v>
      </c>
      <c r="AA11095">
        <v>333248</v>
      </c>
      <c r="AB11095" s="8" t="s">
        <v>25440</v>
      </c>
    </row>
    <row r="11096" spans="24:28" x14ac:dyDescent="0.25">
      <c r="X11096">
        <v>11095</v>
      </c>
      <c r="Y11096" s="8" t="s">
        <v>25441</v>
      </c>
      <c r="Z11096">
        <v>541620</v>
      </c>
      <c r="AA11096">
        <v>541620</v>
      </c>
      <c r="AB11096" s="8" t="s">
        <v>25442</v>
      </c>
    </row>
    <row r="11097" spans="24:28" x14ac:dyDescent="0.25">
      <c r="X11097">
        <v>11096</v>
      </c>
      <c r="Y11097" s="8" t="s">
        <v>25443</v>
      </c>
      <c r="Z11097">
        <v>326111</v>
      </c>
      <c r="AA11097">
        <v>445110</v>
      </c>
      <c r="AB11097" s="8" t="s">
        <v>25444</v>
      </c>
    </row>
    <row r="11098" spans="24:28" x14ac:dyDescent="0.25">
      <c r="X11098">
        <v>11097</v>
      </c>
      <c r="Y11098" s="8" t="s">
        <v>25445</v>
      </c>
      <c r="Z11098">
        <v>333519</v>
      </c>
      <c r="AA11098">
        <v>333517</v>
      </c>
      <c r="AB11098" s="8" t="s">
        <v>25446</v>
      </c>
    </row>
    <row r="11099" spans="24:28" x14ac:dyDescent="0.25">
      <c r="X11099">
        <v>11098</v>
      </c>
      <c r="Y11099" s="8" t="s">
        <v>25447</v>
      </c>
      <c r="Z11099">
        <v>335220</v>
      </c>
      <c r="AA11099">
        <v>332313</v>
      </c>
      <c r="AB11099" s="8" t="s">
        <v>25448</v>
      </c>
    </row>
    <row r="11100" spans="24:28" x14ac:dyDescent="0.25">
      <c r="X11100">
        <v>11099</v>
      </c>
      <c r="Y11100" s="8" t="s">
        <v>25449</v>
      </c>
      <c r="Z11100">
        <v>423820</v>
      </c>
      <c r="AB11100" s="8" t="s">
        <v>25450</v>
      </c>
    </row>
    <row r="11101" spans="24:28" x14ac:dyDescent="0.25">
      <c r="X11101">
        <v>11100</v>
      </c>
      <c r="Y11101" s="8" t="s">
        <v>25451</v>
      </c>
      <c r="Z11101">
        <v>111421</v>
      </c>
      <c r="AB11101" s="8" t="s">
        <v>25452</v>
      </c>
    </row>
    <row r="11102" spans="24:28" x14ac:dyDescent="0.25">
      <c r="X11102">
        <v>11101</v>
      </c>
      <c r="Y11102" s="8" t="s">
        <v>25453</v>
      </c>
      <c r="Z11102">
        <v>423330</v>
      </c>
      <c r="AB11102" s="8" t="s">
        <v>25454</v>
      </c>
    </row>
    <row r="11103" spans="24:28" x14ac:dyDescent="0.25">
      <c r="X11103">
        <v>11102</v>
      </c>
      <c r="Y11103" s="8" t="s">
        <v>25455</v>
      </c>
      <c r="Z11103">
        <v>337110</v>
      </c>
      <c r="AA11103">
        <v>322299</v>
      </c>
      <c r="AB11103" s="8" t="s">
        <v>25456</v>
      </c>
    </row>
    <row r="11104" spans="24:28" x14ac:dyDescent="0.25">
      <c r="X11104">
        <v>11103</v>
      </c>
      <c r="Y11104" s="8" t="s">
        <v>25457</v>
      </c>
      <c r="Z11104">
        <v>311615</v>
      </c>
      <c r="AB11104" s="8" t="s">
        <v>25458</v>
      </c>
    </row>
    <row r="11105" spans="24:28" x14ac:dyDescent="0.25">
      <c r="X11105">
        <v>11104</v>
      </c>
      <c r="Y11105" s="8" t="s">
        <v>25459</v>
      </c>
      <c r="Z11105">
        <v>313230</v>
      </c>
      <c r="AB11105" s="8" t="s">
        <v>25460</v>
      </c>
    </row>
    <row r="11106" spans="24:28" x14ac:dyDescent="0.25">
      <c r="X11106">
        <v>11105</v>
      </c>
      <c r="Y11106" s="8" t="s">
        <v>25461</v>
      </c>
      <c r="Z11106">
        <v>332311</v>
      </c>
      <c r="AB11106" s="8" t="s">
        <v>25462</v>
      </c>
    </row>
    <row r="11107" spans="24:28" x14ac:dyDescent="0.25">
      <c r="X11107">
        <v>11106</v>
      </c>
      <c r="Y11107" s="8" t="s">
        <v>25463</v>
      </c>
      <c r="Z11107">
        <v>721199</v>
      </c>
      <c r="AB11107" s="8" t="s">
        <v>25464</v>
      </c>
    </row>
    <row r="11108" spans="24:28" x14ac:dyDescent="0.25">
      <c r="X11108">
        <v>11107</v>
      </c>
      <c r="Y11108" s="8" t="s">
        <v>25465</v>
      </c>
      <c r="Z11108">
        <v>488119</v>
      </c>
      <c r="AA11108">
        <v>488490</v>
      </c>
      <c r="AB11108" s="8" t="s">
        <v>25466</v>
      </c>
    </row>
    <row r="11109" spans="24:28" x14ac:dyDescent="0.25">
      <c r="X11109">
        <v>11108</v>
      </c>
      <c r="Y11109" s="8" t="s">
        <v>25467</v>
      </c>
      <c r="Z11109">
        <v>333120</v>
      </c>
      <c r="AA11109">
        <v>335312</v>
      </c>
      <c r="AB11109" s="8" t="s">
        <v>25468</v>
      </c>
    </row>
    <row r="11110" spans="24:28" x14ac:dyDescent="0.25">
      <c r="X11110">
        <v>11109</v>
      </c>
      <c r="Y11110" s="8" t="s">
        <v>25469</v>
      </c>
      <c r="Z11110">
        <v>315120</v>
      </c>
      <c r="AB11110" s="8" t="s">
        <v>25470</v>
      </c>
    </row>
    <row r="11111" spans="24:28" x14ac:dyDescent="0.25">
      <c r="X11111">
        <v>11110</v>
      </c>
      <c r="Y11111" s="8" t="s">
        <v>25471</v>
      </c>
      <c r="Z11111">
        <v>541191</v>
      </c>
      <c r="AB11111" s="8" t="s">
        <v>25472</v>
      </c>
    </row>
    <row r="11112" spans="24:28" x14ac:dyDescent="0.25">
      <c r="X11112">
        <v>11111</v>
      </c>
      <c r="Y11112" s="8" t="s">
        <v>25473</v>
      </c>
      <c r="Z11112">
        <v>333132</v>
      </c>
      <c r="AA11112">
        <v>333131</v>
      </c>
      <c r="AB11112" s="8" t="s">
        <v>25474</v>
      </c>
    </row>
    <row r="11113" spans="24:28" x14ac:dyDescent="0.25">
      <c r="X11113">
        <v>11112</v>
      </c>
      <c r="Y11113" s="8" t="s">
        <v>25475</v>
      </c>
      <c r="Z11113">
        <v>331313</v>
      </c>
      <c r="AA11113">
        <v>321114</v>
      </c>
      <c r="AB11113" s="8" t="s">
        <v>25476</v>
      </c>
    </row>
    <row r="11114" spans="24:28" x14ac:dyDescent="0.25">
      <c r="X11114">
        <v>11113</v>
      </c>
      <c r="Y11114" s="8" t="s">
        <v>25477</v>
      </c>
      <c r="Z11114">
        <v>325130</v>
      </c>
      <c r="AA11114">
        <v>325510</v>
      </c>
      <c r="AB11114" s="8" t="s">
        <v>25478</v>
      </c>
    </row>
    <row r="11115" spans="24:28" x14ac:dyDescent="0.25">
      <c r="X11115">
        <v>11114</v>
      </c>
      <c r="Y11115" s="8" t="s">
        <v>25479</v>
      </c>
      <c r="Z11115">
        <v>321214</v>
      </c>
      <c r="AB11115" s="8" t="s">
        <v>25480</v>
      </c>
    </row>
    <row r="11116" spans="24:28" x14ac:dyDescent="0.25">
      <c r="X11116">
        <v>11115</v>
      </c>
      <c r="Y11116" s="8" t="s">
        <v>25481</v>
      </c>
      <c r="Z11116">
        <v>453998</v>
      </c>
      <c r="AA11116">
        <v>423940</v>
      </c>
      <c r="AB11116" s="8" t="s">
        <v>25482</v>
      </c>
    </row>
    <row r="11117" spans="24:28" x14ac:dyDescent="0.25">
      <c r="X11117">
        <v>11116</v>
      </c>
      <c r="Y11117" s="8" t="s">
        <v>25483</v>
      </c>
      <c r="Z11117">
        <v>333922</v>
      </c>
      <c r="AA11117">
        <v>238290</v>
      </c>
      <c r="AB11117" s="8" t="s">
        <v>25484</v>
      </c>
    </row>
    <row r="11118" spans="24:28" x14ac:dyDescent="0.25">
      <c r="X11118">
        <v>11117</v>
      </c>
      <c r="Y11118" s="8" t="s">
        <v>25485</v>
      </c>
      <c r="Z11118">
        <v>811430</v>
      </c>
      <c r="AA11118">
        <v>811430</v>
      </c>
      <c r="AB11118" s="8" t="s">
        <v>25486</v>
      </c>
    </row>
    <row r="11119" spans="24:28" x14ac:dyDescent="0.25">
      <c r="X11119">
        <v>11118</v>
      </c>
      <c r="Y11119" s="8" t="s">
        <v>25487</v>
      </c>
      <c r="Z11119">
        <v>812320</v>
      </c>
      <c r="AA11119">
        <v>812320</v>
      </c>
      <c r="AB11119" s="8" t="s">
        <v>25488</v>
      </c>
    </row>
    <row r="11120" spans="24:28" x14ac:dyDescent="0.25">
      <c r="X11120">
        <v>11119</v>
      </c>
      <c r="Y11120" s="8" t="s">
        <v>25489</v>
      </c>
      <c r="Z11120">
        <v>517410</v>
      </c>
      <c r="AA11120">
        <v>512110</v>
      </c>
      <c r="AB11120" s="8" t="s">
        <v>25490</v>
      </c>
    </row>
    <row r="11121" spans="24:28" x14ac:dyDescent="0.25">
      <c r="X11121">
        <v>11120</v>
      </c>
      <c r="Y11121" s="8" t="s">
        <v>25491</v>
      </c>
      <c r="Z11121">
        <v>813410</v>
      </c>
      <c r="AA11121">
        <v>541219</v>
      </c>
      <c r="AB11121" s="8" t="s">
        <v>25492</v>
      </c>
    </row>
    <row r="11122" spans="24:28" x14ac:dyDescent="0.25">
      <c r="X11122">
        <v>11121</v>
      </c>
      <c r="Y11122" s="8" t="s">
        <v>25493</v>
      </c>
      <c r="Z11122">
        <v>512110</v>
      </c>
      <c r="AA11122">
        <v>516210</v>
      </c>
      <c r="AB11122" s="8" t="s">
        <v>25494</v>
      </c>
    </row>
    <row r="11123" spans="24:28" x14ac:dyDescent="0.25">
      <c r="X11123">
        <v>11122</v>
      </c>
      <c r="Y11123" s="8" t="s">
        <v>25495</v>
      </c>
      <c r="Z11123">
        <v>621493</v>
      </c>
      <c r="AA11123">
        <v>623110</v>
      </c>
      <c r="AB11123" s="8" t="s">
        <v>25496</v>
      </c>
    </row>
    <row r="11124" spans="24:28" x14ac:dyDescent="0.25">
      <c r="X11124">
        <v>11123</v>
      </c>
      <c r="Y11124" s="8" t="s">
        <v>25497</v>
      </c>
      <c r="Z11124">
        <v>493110</v>
      </c>
      <c r="AA11124">
        <v>533110</v>
      </c>
      <c r="AB11124" s="8" t="s">
        <v>25498</v>
      </c>
    </row>
    <row r="11125" spans="24:28" x14ac:dyDescent="0.25">
      <c r="X11125">
        <v>11124</v>
      </c>
      <c r="Y11125" s="8" t="s">
        <v>25499</v>
      </c>
      <c r="Z11125">
        <v>332439</v>
      </c>
      <c r="AA11125">
        <v>332721</v>
      </c>
      <c r="AB11125" s="8" t="s">
        <v>25500</v>
      </c>
    </row>
    <row r="11126" spans="24:28" x14ac:dyDescent="0.25">
      <c r="X11126">
        <v>11125</v>
      </c>
      <c r="Y11126" s="8" t="s">
        <v>25501</v>
      </c>
      <c r="Z11126">
        <v>324122</v>
      </c>
      <c r="AA11126">
        <v>325998</v>
      </c>
      <c r="AB11126" s="8" t="s">
        <v>25502</v>
      </c>
    </row>
    <row r="11127" spans="24:28" x14ac:dyDescent="0.25">
      <c r="X11127">
        <v>11126</v>
      </c>
      <c r="Y11127" s="8" t="s">
        <v>25503</v>
      </c>
      <c r="Z11127">
        <v>541350</v>
      </c>
      <c r="AB11127" s="8" t="s">
        <v>25504</v>
      </c>
    </row>
    <row r="11128" spans="24:28" x14ac:dyDescent="0.25">
      <c r="X11128">
        <v>11127</v>
      </c>
      <c r="Y11128" s="8" t="s">
        <v>25505</v>
      </c>
      <c r="Z11128">
        <v>311512</v>
      </c>
      <c r="AA11128">
        <v>311514</v>
      </c>
      <c r="AB11128" s="8" t="s">
        <v>25506</v>
      </c>
    </row>
    <row r="11129" spans="24:28" x14ac:dyDescent="0.25">
      <c r="X11129">
        <v>11128</v>
      </c>
      <c r="Y11129" s="8" t="s">
        <v>25507</v>
      </c>
      <c r="Z11129">
        <v>335931</v>
      </c>
      <c r="AA11129">
        <v>332119</v>
      </c>
      <c r="AB11129" s="8" t="s">
        <v>25508</v>
      </c>
    </row>
    <row r="11130" spans="24:28" x14ac:dyDescent="0.25">
      <c r="X11130">
        <v>11129</v>
      </c>
      <c r="Y11130" s="8" t="s">
        <v>25509</v>
      </c>
      <c r="Z11130">
        <v>339950</v>
      </c>
      <c r="AA11130">
        <v>561990</v>
      </c>
      <c r="AB11130" s="8" t="s">
        <v>25510</v>
      </c>
    </row>
    <row r="11131" spans="24:28" x14ac:dyDescent="0.25">
      <c r="X11131">
        <v>11130</v>
      </c>
      <c r="Y11131" s="8" t="s">
        <v>25511</v>
      </c>
      <c r="Z11131">
        <v>335139</v>
      </c>
      <c r="AA11131">
        <v>334510</v>
      </c>
      <c r="AB11131" s="8" t="s">
        <v>25512</v>
      </c>
    </row>
    <row r="11132" spans="24:28" x14ac:dyDescent="0.25">
      <c r="X11132">
        <v>11131</v>
      </c>
      <c r="Y11132" s="8" t="s">
        <v>25513</v>
      </c>
      <c r="Z11132">
        <v>311211</v>
      </c>
      <c r="AA11132">
        <v>311812</v>
      </c>
      <c r="AB11132" s="8" t="s">
        <v>25514</v>
      </c>
    </row>
    <row r="11133" spans="24:28" x14ac:dyDescent="0.25">
      <c r="X11133">
        <v>11132</v>
      </c>
      <c r="Y11133" s="8" t="s">
        <v>25515</v>
      </c>
      <c r="Z11133">
        <v>517121</v>
      </c>
      <c r="AB11133" s="8" t="s">
        <v>25516</v>
      </c>
    </row>
    <row r="11134" spans="24:28" x14ac:dyDescent="0.25">
      <c r="X11134">
        <v>11133</v>
      </c>
      <c r="Y11134" s="8" t="s">
        <v>25517</v>
      </c>
      <c r="Z11134">
        <v>541519</v>
      </c>
      <c r="AB11134" s="8" t="s">
        <v>25518</v>
      </c>
    </row>
    <row r="11135" spans="24:28" x14ac:dyDescent="0.25">
      <c r="X11135">
        <v>11134</v>
      </c>
      <c r="Y11135" s="8" t="s">
        <v>25519</v>
      </c>
      <c r="Z11135">
        <v>485410</v>
      </c>
      <c r="AB11135" s="8" t="s">
        <v>25520</v>
      </c>
    </row>
    <row r="11136" spans="24:28" x14ac:dyDescent="0.25">
      <c r="X11136">
        <v>11135</v>
      </c>
      <c r="Y11136" s="8" t="s">
        <v>25521</v>
      </c>
      <c r="Z11136">
        <v>334290</v>
      </c>
      <c r="AA11136">
        <v>334310</v>
      </c>
      <c r="AB11136" s="8" t="s">
        <v>25522</v>
      </c>
    </row>
    <row r="11137" spans="24:28" x14ac:dyDescent="0.25">
      <c r="X11137">
        <v>11136</v>
      </c>
      <c r="Y11137" s="8" t="s">
        <v>25523</v>
      </c>
      <c r="Z11137">
        <v>522310</v>
      </c>
      <c r="AB11137" s="8" t="s">
        <v>25524</v>
      </c>
    </row>
    <row r="11138" spans="24:28" x14ac:dyDescent="0.25">
      <c r="X11138">
        <v>11137</v>
      </c>
      <c r="Y11138" s="8" t="s">
        <v>25525</v>
      </c>
      <c r="Z11138">
        <v>533110</v>
      </c>
      <c r="AA11138">
        <v>532111</v>
      </c>
      <c r="AB11138" s="8" t="s">
        <v>25526</v>
      </c>
    </row>
    <row r="11139" spans="24:28" x14ac:dyDescent="0.25">
      <c r="X11139">
        <v>11138</v>
      </c>
      <c r="Y11139" s="8" t="s">
        <v>25527</v>
      </c>
      <c r="Z11139">
        <v>326291</v>
      </c>
      <c r="AA11139">
        <v>326299</v>
      </c>
      <c r="AB11139" s="8" t="s">
        <v>25528</v>
      </c>
    </row>
    <row r="11140" spans="24:28" x14ac:dyDescent="0.25">
      <c r="X11140">
        <v>11139</v>
      </c>
      <c r="Y11140" s="8" t="s">
        <v>25529</v>
      </c>
      <c r="Z11140">
        <v>325199</v>
      </c>
      <c r="AA11140">
        <v>325180</v>
      </c>
      <c r="AB11140" s="8" t="s">
        <v>25530</v>
      </c>
    </row>
    <row r="11141" spans="24:28" x14ac:dyDescent="0.25">
      <c r="X11141">
        <v>11140</v>
      </c>
      <c r="Y11141" s="8" t="s">
        <v>25531</v>
      </c>
      <c r="Z11141">
        <v>621498</v>
      </c>
      <c r="AB11141" s="8" t="s">
        <v>25532</v>
      </c>
    </row>
    <row r="11142" spans="24:28" x14ac:dyDescent="0.25">
      <c r="X11142">
        <v>11141</v>
      </c>
      <c r="Y11142" s="8" t="s">
        <v>25533</v>
      </c>
      <c r="Z11142">
        <v>326291</v>
      </c>
      <c r="AA11142">
        <v>326199</v>
      </c>
      <c r="AB11142" s="8" t="s">
        <v>25534</v>
      </c>
    </row>
    <row r="11143" spans="24:28" x14ac:dyDescent="0.25">
      <c r="X11143">
        <v>11142</v>
      </c>
      <c r="Y11143" s="8" t="s">
        <v>25535</v>
      </c>
      <c r="Z11143">
        <v>485410</v>
      </c>
      <c r="AB11143" s="8" t="s">
        <v>25536</v>
      </c>
    </row>
    <row r="11144" spans="24:28" x14ac:dyDescent="0.25">
      <c r="X11144">
        <v>11143</v>
      </c>
      <c r="Y11144" s="8" t="s">
        <v>25537</v>
      </c>
      <c r="Z11144">
        <v>811113</v>
      </c>
      <c r="AB11144" s="8" t="s">
        <v>25538</v>
      </c>
    </row>
    <row r="11145" spans="24:28" x14ac:dyDescent="0.25">
      <c r="X11145">
        <v>11144</v>
      </c>
      <c r="Y11145" s="8" t="s">
        <v>25539</v>
      </c>
      <c r="Z11145">
        <v>339993</v>
      </c>
      <c r="AB11145" s="8" t="s">
        <v>25540</v>
      </c>
    </row>
    <row r="11146" spans="24:28" x14ac:dyDescent="0.25">
      <c r="X11146">
        <v>11145</v>
      </c>
      <c r="Y11146" s="8" t="s">
        <v>25541</v>
      </c>
      <c r="Z11146">
        <v>111920</v>
      </c>
      <c r="AA11146">
        <v>111998</v>
      </c>
      <c r="AB11146" s="8" t="s">
        <v>25542</v>
      </c>
    </row>
    <row r="11147" spans="24:28" x14ac:dyDescent="0.25">
      <c r="X11147">
        <v>11146</v>
      </c>
      <c r="Y11147" s="8" t="s">
        <v>25543</v>
      </c>
      <c r="Z11147">
        <v>314110</v>
      </c>
      <c r="AB11147" s="8" t="s">
        <v>25544</v>
      </c>
    </row>
    <row r="11148" spans="24:28" x14ac:dyDescent="0.25">
      <c r="X11148">
        <v>11147</v>
      </c>
      <c r="Y11148" s="8" t="s">
        <v>25545</v>
      </c>
      <c r="Z11148">
        <v>321991</v>
      </c>
      <c r="AB11148" s="8" t="s">
        <v>25546</v>
      </c>
    </row>
    <row r="11149" spans="24:28" x14ac:dyDescent="0.25">
      <c r="X11149">
        <v>11148</v>
      </c>
      <c r="Y11149" s="8" t="s">
        <v>25547</v>
      </c>
      <c r="Z11149">
        <v>327993</v>
      </c>
      <c r="AB11149" s="8" t="s">
        <v>25548</v>
      </c>
    </row>
    <row r="11150" spans="24:28" x14ac:dyDescent="0.25">
      <c r="X11150">
        <v>11149</v>
      </c>
      <c r="Y11150" s="8" t="s">
        <v>25549</v>
      </c>
      <c r="Z11150">
        <v>524114</v>
      </c>
      <c r="AB11150" s="8" t="s">
        <v>25550</v>
      </c>
    </row>
    <row r="11151" spans="24:28" x14ac:dyDescent="0.25">
      <c r="X11151">
        <v>11150</v>
      </c>
      <c r="Y11151" s="8" t="s">
        <v>25551</v>
      </c>
      <c r="Z11151">
        <v>327991</v>
      </c>
      <c r="AA11151">
        <v>332999</v>
      </c>
      <c r="AB11151" s="8" t="s">
        <v>25552</v>
      </c>
    </row>
    <row r="11152" spans="24:28" x14ac:dyDescent="0.25">
      <c r="X11152">
        <v>11151</v>
      </c>
      <c r="Y11152" s="8" t="s">
        <v>25553</v>
      </c>
      <c r="Z11152">
        <v>624120</v>
      </c>
      <c r="AB11152" s="8" t="s">
        <v>25554</v>
      </c>
    </row>
    <row r="11153" spans="24:28" x14ac:dyDescent="0.25">
      <c r="X11153">
        <v>11152</v>
      </c>
      <c r="Y11153" s="8" t="s">
        <v>25555</v>
      </c>
      <c r="Z11153">
        <v>237310</v>
      </c>
      <c r="AA11153">
        <v>237120</v>
      </c>
      <c r="AB11153" s="8" t="s">
        <v>25556</v>
      </c>
    </row>
    <row r="11154" spans="24:28" x14ac:dyDescent="0.25">
      <c r="X11154">
        <v>11153</v>
      </c>
      <c r="Y11154" s="8" t="s">
        <v>25557</v>
      </c>
      <c r="Z11154">
        <v>722320</v>
      </c>
      <c r="AB11154" s="8" t="s">
        <v>25558</v>
      </c>
    </row>
    <row r="11155" spans="24:28" x14ac:dyDescent="0.25">
      <c r="X11155">
        <v>11154</v>
      </c>
      <c r="Y11155" s="8" t="s">
        <v>25559</v>
      </c>
      <c r="Z11155">
        <v>459930</v>
      </c>
      <c r="AB11155" s="8" t="s">
        <v>25560</v>
      </c>
    </row>
    <row r="11156" spans="24:28" x14ac:dyDescent="0.25">
      <c r="X11156">
        <v>11155</v>
      </c>
      <c r="Y11156" s="8" t="s">
        <v>25561</v>
      </c>
      <c r="Z11156">
        <v>332813</v>
      </c>
      <c r="AB11156" s="8" t="s">
        <v>25562</v>
      </c>
    </row>
    <row r="11157" spans="24:28" x14ac:dyDescent="0.25">
      <c r="X11157">
        <v>11156</v>
      </c>
      <c r="Y11157" s="8" t="s">
        <v>25563</v>
      </c>
      <c r="Z11157">
        <v>333998</v>
      </c>
      <c r="AA11157">
        <v>334416</v>
      </c>
      <c r="AB11157" s="8" t="s">
        <v>25564</v>
      </c>
    </row>
    <row r="11158" spans="24:28" x14ac:dyDescent="0.25">
      <c r="X11158">
        <v>11157</v>
      </c>
      <c r="Y11158" s="8" t="s">
        <v>25565</v>
      </c>
      <c r="Z11158">
        <v>335912</v>
      </c>
      <c r="AB11158" s="8" t="s">
        <v>25566</v>
      </c>
    </row>
    <row r="11159" spans="24:28" x14ac:dyDescent="0.25">
      <c r="X11159">
        <v>11158</v>
      </c>
      <c r="Y11159" s="8" t="s">
        <v>25567</v>
      </c>
      <c r="Z11159">
        <v>221121</v>
      </c>
      <c r="AB11159" s="8" t="s">
        <v>25568</v>
      </c>
    </row>
    <row r="11160" spans="24:28" x14ac:dyDescent="0.25">
      <c r="X11160">
        <v>11159</v>
      </c>
      <c r="Y11160" s="8" t="s">
        <v>25569</v>
      </c>
      <c r="Z11160">
        <v>541810</v>
      </c>
      <c r="AA11160">
        <v>541820</v>
      </c>
      <c r="AB11160" s="8" t="s">
        <v>25570</v>
      </c>
    </row>
    <row r="11161" spans="24:28" x14ac:dyDescent="0.25">
      <c r="X11161">
        <v>11160</v>
      </c>
      <c r="Y11161" s="8" t="s">
        <v>25571</v>
      </c>
      <c r="Z11161">
        <v>926130</v>
      </c>
      <c r="AB11161" s="8" t="s">
        <v>25572</v>
      </c>
    </row>
    <row r="11162" spans="24:28" x14ac:dyDescent="0.25">
      <c r="X11162">
        <v>11161</v>
      </c>
      <c r="Y11162" s="8" t="s">
        <v>25573</v>
      </c>
      <c r="Z11162">
        <v>541614</v>
      </c>
      <c r="AB11162" s="8" t="s">
        <v>25574</v>
      </c>
    </row>
    <row r="11163" spans="24:28" x14ac:dyDescent="0.25">
      <c r="X11163">
        <v>11162</v>
      </c>
      <c r="Y11163" s="8" t="s">
        <v>25575</v>
      </c>
      <c r="Z11163">
        <v>424910</v>
      </c>
      <c r="AA11163">
        <v>423120</v>
      </c>
      <c r="AB11163" s="8" t="s">
        <v>25576</v>
      </c>
    </row>
    <row r="11164" spans="24:28" x14ac:dyDescent="0.25">
      <c r="X11164">
        <v>11163</v>
      </c>
      <c r="Y11164" s="8" t="s">
        <v>25577</v>
      </c>
      <c r="Z11164">
        <v>812990</v>
      </c>
      <c r="AB11164" s="8" t="s">
        <v>25578</v>
      </c>
    </row>
    <row r="11165" spans="24:28" x14ac:dyDescent="0.25">
      <c r="X11165">
        <v>11164</v>
      </c>
      <c r="Y11165" s="8" t="s">
        <v>25579</v>
      </c>
      <c r="Z11165">
        <v>512240</v>
      </c>
      <c r="AA11165">
        <v>541810</v>
      </c>
      <c r="AB11165" s="8" t="s">
        <v>25580</v>
      </c>
    </row>
    <row r="11166" spans="24:28" x14ac:dyDescent="0.25">
      <c r="X11166">
        <v>11165</v>
      </c>
      <c r="Y11166" s="8" t="s">
        <v>25581</v>
      </c>
      <c r="Z11166">
        <v>522110</v>
      </c>
      <c r="AB11166" s="8" t="s">
        <v>25582</v>
      </c>
    </row>
    <row r="11167" spans="24:28" x14ac:dyDescent="0.25">
      <c r="X11167">
        <v>11166</v>
      </c>
      <c r="Y11167" s="8" t="s">
        <v>25583</v>
      </c>
      <c r="Z11167">
        <v>622110</v>
      </c>
      <c r="AB11167" s="8" t="s">
        <v>25584</v>
      </c>
    </row>
    <row r="11168" spans="24:28" x14ac:dyDescent="0.25">
      <c r="X11168">
        <v>11167</v>
      </c>
      <c r="Y11168" s="8" t="s">
        <v>25585</v>
      </c>
      <c r="Z11168">
        <v>812331</v>
      </c>
      <c r="AA11168">
        <v>812320</v>
      </c>
      <c r="AB11168" s="8" t="s">
        <v>25586</v>
      </c>
    </row>
    <row r="11169" spans="24:28" x14ac:dyDescent="0.25">
      <c r="X11169">
        <v>11168</v>
      </c>
      <c r="Y11169" s="8" t="s">
        <v>25587</v>
      </c>
      <c r="Z11169">
        <v>512290</v>
      </c>
      <c r="AB11169" s="8" t="s">
        <v>25588</v>
      </c>
    </row>
    <row r="11170" spans="24:28" x14ac:dyDescent="0.25">
      <c r="X11170">
        <v>11169</v>
      </c>
      <c r="Y11170" s="8" t="s">
        <v>25589</v>
      </c>
      <c r="Z11170">
        <v>561110</v>
      </c>
      <c r="AA11170">
        <v>541310</v>
      </c>
      <c r="AB11170" s="8" t="s">
        <v>25590</v>
      </c>
    </row>
    <row r="11171" spans="24:28" x14ac:dyDescent="0.25">
      <c r="X11171">
        <v>11170</v>
      </c>
      <c r="Y11171" s="8" t="s">
        <v>25591</v>
      </c>
      <c r="Z11171">
        <v>213112</v>
      </c>
      <c r="AA11171">
        <v>325194</v>
      </c>
      <c r="AB11171" s="8" t="s">
        <v>25592</v>
      </c>
    </row>
    <row r="11172" spans="24:28" x14ac:dyDescent="0.25">
      <c r="X11172">
        <v>11171</v>
      </c>
      <c r="Y11172" s="8" t="s">
        <v>25593</v>
      </c>
      <c r="Z11172">
        <v>921150</v>
      </c>
      <c r="AB11172" s="8" t="s">
        <v>25594</v>
      </c>
    </row>
    <row r="11173" spans="24:28" x14ac:dyDescent="0.25">
      <c r="X11173">
        <v>11172</v>
      </c>
      <c r="Y11173" s="8" t="s">
        <v>25595</v>
      </c>
      <c r="Z11173">
        <v>562910</v>
      </c>
      <c r="AA11173">
        <v>551112</v>
      </c>
      <c r="AB11173" s="8" t="s">
        <v>25596</v>
      </c>
    </row>
    <row r="11174" spans="24:28" x14ac:dyDescent="0.25">
      <c r="X11174">
        <v>11173</v>
      </c>
      <c r="Y11174" s="8" t="s">
        <v>25597</v>
      </c>
      <c r="Z11174">
        <v>334419</v>
      </c>
      <c r="AB11174" s="8" t="s">
        <v>25598</v>
      </c>
    </row>
    <row r="11175" spans="24:28" x14ac:dyDescent="0.25">
      <c r="X11175">
        <v>11174</v>
      </c>
      <c r="Y11175" s="8" t="s">
        <v>25599</v>
      </c>
      <c r="Z11175">
        <v>541870</v>
      </c>
      <c r="AA11175">
        <v>541860</v>
      </c>
      <c r="AB11175" s="8" t="s">
        <v>25600</v>
      </c>
    </row>
    <row r="11176" spans="24:28" x14ac:dyDescent="0.25">
      <c r="X11176">
        <v>11175</v>
      </c>
      <c r="Y11176" s="8" t="s">
        <v>25601</v>
      </c>
      <c r="Z11176">
        <v>111120</v>
      </c>
      <c r="AB11176" s="8" t="s">
        <v>25602</v>
      </c>
    </row>
    <row r="11177" spans="24:28" x14ac:dyDescent="0.25">
      <c r="X11177">
        <v>11176</v>
      </c>
      <c r="Y11177" s="8" t="s">
        <v>25603</v>
      </c>
      <c r="Z11177">
        <v>323113</v>
      </c>
      <c r="AA11177">
        <v>332812</v>
      </c>
      <c r="AB11177" s="8" t="s">
        <v>25604</v>
      </c>
    </row>
    <row r="11178" spans="24:28" x14ac:dyDescent="0.25">
      <c r="X11178">
        <v>11177</v>
      </c>
      <c r="Y11178" s="8" t="s">
        <v>25605</v>
      </c>
      <c r="Z11178">
        <v>112519</v>
      </c>
      <c r="AB11178" s="8" t="s">
        <v>25606</v>
      </c>
    </row>
    <row r="11179" spans="24:28" x14ac:dyDescent="0.25">
      <c r="X11179">
        <v>11178</v>
      </c>
      <c r="Y11179" s="8" t="s">
        <v>25607</v>
      </c>
      <c r="Z11179">
        <v>333998</v>
      </c>
      <c r="AA11179">
        <v>423840</v>
      </c>
      <c r="AB11179" s="8" t="s">
        <v>25608</v>
      </c>
    </row>
    <row r="11180" spans="24:28" x14ac:dyDescent="0.25">
      <c r="X11180">
        <v>11179</v>
      </c>
      <c r="Y11180" s="8" t="s">
        <v>25609</v>
      </c>
      <c r="Z11180">
        <v>541714</v>
      </c>
      <c r="AB11180" s="8" t="s">
        <v>25610</v>
      </c>
    </row>
    <row r="11181" spans="24:28" x14ac:dyDescent="0.25">
      <c r="X11181">
        <v>11180</v>
      </c>
      <c r="Y11181" s="8" t="s">
        <v>25611</v>
      </c>
      <c r="Z11181">
        <v>484210</v>
      </c>
      <c r="AA11181">
        <v>484121</v>
      </c>
      <c r="AB11181" s="8" t="s">
        <v>25612</v>
      </c>
    </row>
    <row r="11182" spans="24:28" x14ac:dyDescent="0.25">
      <c r="X11182">
        <v>11181</v>
      </c>
      <c r="Y11182" s="8" t="s">
        <v>25613</v>
      </c>
      <c r="Z11182">
        <v>561611</v>
      </c>
      <c r="AB11182" s="8" t="s">
        <v>25614</v>
      </c>
    </row>
    <row r="11183" spans="24:28" x14ac:dyDescent="0.25">
      <c r="X11183">
        <v>11182</v>
      </c>
      <c r="Y11183" s="8" t="s">
        <v>25615</v>
      </c>
      <c r="Z11183">
        <v>221330</v>
      </c>
      <c r="AA11183">
        <v>513210</v>
      </c>
      <c r="AB11183" s="8" t="s">
        <v>25616</v>
      </c>
    </row>
    <row r="11184" spans="24:28" x14ac:dyDescent="0.25">
      <c r="X11184">
        <v>11183</v>
      </c>
      <c r="Y11184" s="8" t="s">
        <v>25617</v>
      </c>
      <c r="Z11184">
        <v>459991</v>
      </c>
      <c r="AB11184" s="8" t="s">
        <v>25618</v>
      </c>
    </row>
    <row r="11185" spans="24:28" x14ac:dyDescent="0.25">
      <c r="X11185">
        <v>11184</v>
      </c>
      <c r="Y11185" s="8" t="s">
        <v>25619</v>
      </c>
      <c r="Z11185">
        <v>322299</v>
      </c>
      <c r="AA11185">
        <v>339950</v>
      </c>
      <c r="AB11185" s="8" t="s">
        <v>25620</v>
      </c>
    </row>
    <row r="11186" spans="24:28" x14ac:dyDescent="0.25">
      <c r="X11186">
        <v>11185</v>
      </c>
      <c r="Y11186" s="8" t="s">
        <v>25621</v>
      </c>
      <c r="Z11186">
        <v>331222</v>
      </c>
      <c r="AB11186" s="8" t="s">
        <v>25622</v>
      </c>
    </row>
    <row r="11187" spans="24:28" x14ac:dyDescent="0.25">
      <c r="X11187">
        <v>11186</v>
      </c>
      <c r="Y11187" s="8" t="s">
        <v>25623</v>
      </c>
      <c r="Z11187">
        <v>812112</v>
      </c>
      <c r="AA11187">
        <v>446120</v>
      </c>
      <c r="AB11187" s="8" t="s">
        <v>25624</v>
      </c>
    </row>
    <row r="11188" spans="24:28" x14ac:dyDescent="0.25">
      <c r="X11188">
        <v>11187</v>
      </c>
      <c r="Y11188" s="8" t="s">
        <v>25625</v>
      </c>
      <c r="Z11188">
        <v>111320</v>
      </c>
      <c r="AA11188">
        <v>111421</v>
      </c>
      <c r="AB11188" s="8" t="s">
        <v>25626</v>
      </c>
    </row>
    <row r="11189" spans="24:28" x14ac:dyDescent="0.25">
      <c r="X11189">
        <v>11188</v>
      </c>
      <c r="Y11189" s="8" t="s">
        <v>25627</v>
      </c>
      <c r="Z11189">
        <v>237990</v>
      </c>
      <c r="AB11189" s="8" t="s">
        <v>25628</v>
      </c>
    </row>
    <row r="11190" spans="24:28" x14ac:dyDescent="0.25">
      <c r="X11190">
        <v>11189</v>
      </c>
      <c r="Y11190" s="8" t="s">
        <v>25629</v>
      </c>
      <c r="Z11190">
        <v>524113</v>
      </c>
      <c r="AA11190">
        <v>524114</v>
      </c>
      <c r="AB11190" s="8" t="s">
        <v>25630</v>
      </c>
    </row>
    <row r="11191" spans="24:28" x14ac:dyDescent="0.25">
      <c r="X11191">
        <v>11190</v>
      </c>
      <c r="Y11191" s="8" t="s">
        <v>25631</v>
      </c>
      <c r="Z11191">
        <v>336213</v>
      </c>
      <c r="AA11191">
        <v>336214</v>
      </c>
      <c r="AB11191" s="8" t="s">
        <v>25632</v>
      </c>
    </row>
    <row r="11192" spans="24:28" x14ac:dyDescent="0.25">
      <c r="X11192">
        <v>11191</v>
      </c>
      <c r="Y11192" s="8" t="s">
        <v>25633</v>
      </c>
      <c r="Z11192">
        <v>111332</v>
      </c>
      <c r="AA11192">
        <v>722511</v>
      </c>
      <c r="AB11192" s="8" t="s">
        <v>25634</v>
      </c>
    </row>
    <row r="11193" spans="24:28" x14ac:dyDescent="0.25">
      <c r="X11193">
        <v>11192</v>
      </c>
      <c r="Y11193" s="8" t="s">
        <v>25635</v>
      </c>
      <c r="Z11193">
        <v>332311</v>
      </c>
      <c r="AB11193" s="8" t="s">
        <v>25636</v>
      </c>
    </row>
    <row r="11194" spans="24:28" x14ac:dyDescent="0.25">
      <c r="X11194">
        <v>11193</v>
      </c>
      <c r="Y11194" s="8" t="s">
        <v>25637</v>
      </c>
      <c r="Z11194">
        <v>238320</v>
      </c>
      <c r="AA11194">
        <v>236220</v>
      </c>
      <c r="AB11194" s="8" t="s">
        <v>25638</v>
      </c>
    </row>
    <row r="11195" spans="24:28" x14ac:dyDescent="0.25">
      <c r="X11195">
        <v>11194</v>
      </c>
      <c r="Y11195" s="8" t="s">
        <v>25639</v>
      </c>
      <c r="Z11195">
        <v>484230</v>
      </c>
      <c r="AB11195" s="8" t="s">
        <v>25640</v>
      </c>
    </row>
    <row r="11196" spans="24:28" x14ac:dyDescent="0.25">
      <c r="X11196">
        <v>11195</v>
      </c>
      <c r="Y11196" s="8" t="s">
        <v>25641</v>
      </c>
      <c r="Z11196">
        <v>212390</v>
      </c>
      <c r="AB11196" s="8" t="s">
        <v>25642</v>
      </c>
    </row>
    <row r="11197" spans="24:28" x14ac:dyDescent="0.25">
      <c r="X11197">
        <v>11196</v>
      </c>
      <c r="Y11197" s="8" t="s">
        <v>25643</v>
      </c>
      <c r="Z11197">
        <v>621491</v>
      </c>
      <c r="AB11197" s="8" t="s">
        <v>25644</v>
      </c>
    </row>
    <row r="11198" spans="24:28" x14ac:dyDescent="0.25">
      <c r="X11198">
        <v>11197</v>
      </c>
      <c r="Y11198" s="8" t="s">
        <v>25645</v>
      </c>
      <c r="Z11198">
        <v>621420</v>
      </c>
      <c r="AA11198">
        <v>621111</v>
      </c>
      <c r="AB11198" s="8" t="s">
        <v>25646</v>
      </c>
    </row>
    <row r="11199" spans="24:28" x14ac:dyDescent="0.25">
      <c r="X11199">
        <v>11198</v>
      </c>
      <c r="Y11199" s="8" t="s">
        <v>25647</v>
      </c>
      <c r="Z11199">
        <v>313220</v>
      </c>
      <c r="AB11199" s="8" t="s">
        <v>25648</v>
      </c>
    </row>
    <row r="11200" spans="24:28" x14ac:dyDescent="0.25">
      <c r="X11200">
        <v>11199</v>
      </c>
      <c r="Y11200" s="8" t="s">
        <v>25649</v>
      </c>
      <c r="Z11200">
        <v>451120</v>
      </c>
      <c r="AA11200">
        <v>424930</v>
      </c>
      <c r="AB11200" s="8" t="s">
        <v>25650</v>
      </c>
    </row>
    <row r="11201" spans="24:28" x14ac:dyDescent="0.25">
      <c r="X11201">
        <v>11200</v>
      </c>
      <c r="Y11201" s="8" t="s">
        <v>25651</v>
      </c>
      <c r="Z11201">
        <v>238160</v>
      </c>
      <c r="AB11201" s="8" t="s">
        <v>25652</v>
      </c>
    </row>
    <row r="11202" spans="24:28" x14ac:dyDescent="0.25">
      <c r="X11202">
        <v>11201</v>
      </c>
      <c r="Y11202" s="8" t="s">
        <v>25653</v>
      </c>
      <c r="Z11202">
        <v>115112</v>
      </c>
      <c r="AB11202" s="8" t="s">
        <v>25654</v>
      </c>
    </row>
    <row r="11203" spans="24:28" x14ac:dyDescent="0.25">
      <c r="X11203">
        <v>11202</v>
      </c>
      <c r="Y11203" s="8" t="s">
        <v>25655</v>
      </c>
      <c r="Z11203">
        <v>334118</v>
      </c>
      <c r="AA11203">
        <v>517311</v>
      </c>
      <c r="AB11203" s="8" t="s">
        <v>25656</v>
      </c>
    </row>
    <row r="11204" spans="24:28" x14ac:dyDescent="0.25">
      <c r="X11204">
        <v>11203</v>
      </c>
      <c r="Y11204" s="8" t="s">
        <v>25657</v>
      </c>
      <c r="Z11204">
        <v>311911</v>
      </c>
      <c r="AA11204">
        <v>311340</v>
      </c>
      <c r="AB11204" s="8" t="s">
        <v>25658</v>
      </c>
    </row>
    <row r="11205" spans="24:28" x14ac:dyDescent="0.25">
      <c r="X11205">
        <v>11204</v>
      </c>
      <c r="Y11205" s="8" t="s">
        <v>25659</v>
      </c>
      <c r="Z11205">
        <v>926120</v>
      </c>
      <c r="AB11205" s="8" t="s">
        <v>25660</v>
      </c>
    </row>
    <row r="11206" spans="24:28" x14ac:dyDescent="0.25">
      <c r="X11206">
        <v>11205</v>
      </c>
      <c r="Y11206" s="8" t="s">
        <v>25661</v>
      </c>
      <c r="Z11206">
        <v>623210</v>
      </c>
      <c r="AB11206" s="8" t="s">
        <v>25662</v>
      </c>
    </row>
    <row r="11207" spans="24:28" x14ac:dyDescent="0.25">
      <c r="X11207">
        <v>11206</v>
      </c>
      <c r="Y11207" s="8" t="s">
        <v>25663</v>
      </c>
      <c r="Z11207">
        <v>424490</v>
      </c>
      <c r="AA11207">
        <v>424410</v>
      </c>
      <c r="AB11207" s="8" t="s">
        <v>25664</v>
      </c>
    </row>
    <row r="11208" spans="24:28" x14ac:dyDescent="0.25">
      <c r="X11208">
        <v>11207</v>
      </c>
      <c r="Y11208" s="8" t="s">
        <v>25665</v>
      </c>
      <c r="Z11208">
        <v>112111</v>
      </c>
      <c r="AA11208">
        <v>211120</v>
      </c>
      <c r="AB11208" s="8" t="s">
        <v>25666</v>
      </c>
    </row>
    <row r="11209" spans="24:28" x14ac:dyDescent="0.25">
      <c r="X11209">
        <v>11208</v>
      </c>
      <c r="Y11209" s="8" t="s">
        <v>25667</v>
      </c>
      <c r="Z11209">
        <v>311520</v>
      </c>
      <c r="AA11209">
        <v>311812</v>
      </c>
      <c r="AB11209" s="8" t="s">
        <v>25668</v>
      </c>
    </row>
    <row r="11210" spans="24:28" x14ac:dyDescent="0.25">
      <c r="X11210">
        <v>11209</v>
      </c>
      <c r="Y11210" s="8" t="s">
        <v>25669</v>
      </c>
      <c r="Z11210">
        <v>237130</v>
      </c>
      <c r="AA11210">
        <v>238210</v>
      </c>
      <c r="AB11210" s="8" t="s">
        <v>25670</v>
      </c>
    </row>
    <row r="11211" spans="24:28" x14ac:dyDescent="0.25">
      <c r="X11211">
        <v>11210</v>
      </c>
      <c r="Y11211" s="8" t="s">
        <v>25671</v>
      </c>
      <c r="Z11211">
        <v>332618</v>
      </c>
      <c r="AA11211">
        <v>332722</v>
      </c>
      <c r="AB11211" s="8" t="s">
        <v>25672</v>
      </c>
    </row>
    <row r="11212" spans="24:28" x14ac:dyDescent="0.25">
      <c r="X11212">
        <v>11211</v>
      </c>
      <c r="Y11212" s="8" t="s">
        <v>25673</v>
      </c>
      <c r="Z11212">
        <v>611630</v>
      </c>
      <c r="AB11212" s="8" t="s">
        <v>25674</v>
      </c>
    </row>
    <row r="11213" spans="24:28" x14ac:dyDescent="0.25">
      <c r="X11213">
        <v>11212</v>
      </c>
      <c r="Y11213" s="8" t="s">
        <v>25675</v>
      </c>
      <c r="Z11213">
        <v>333611</v>
      </c>
      <c r="AB11213" s="8" t="s">
        <v>25676</v>
      </c>
    </row>
    <row r="11214" spans="24:28" x14ac:dyDescent="0.25">
      <c r="X11214">
        <v>11213</v>
      </c>
      <c r="Y11214" s="8" t="s">
        <v>25677</v>
      </c>
      <c r="Z11214">
        <v>111150</v>
      </c>
      <c r="AB11214" s="8" t="s">
        <v>25678</v>
      </c>
    </row>
    <row r="11215" spans="24:28" x14ac:dyDescent="0.25">
      <c r="X11215">
        <v>11214</v>
      </c>
      <c r="Y11215" s="8" t="s">
        <v>25679</v>
      </c>
      <c r="Z11215">
        <v>522299</v>
      </c>
      <c r="AB11215" s="8" t="s">
        <v>25680</v>
      </c>
    </row>
    <row r="11216" spans="24:28" x14ac:dyDescent="0.25">
      <c r="X11216">
        <v>11215</v>
      </c>
      <c r="Y11216" s="8" t="s">
        <v>25681</v>
      </c>
      <c r="Z11216">
        <v>483212</v>
      </c>
      <c r="AB11216" s="8" t="s">
        <v>25682</v>
      </c>
    </row>
    <row r="11217" spans="24:28" x14ac:dyDescent="0.25">
      <c r="X11217">
        <v>11216</v>
      </c>
      <c r="Y11217" s="8" t="s">
        <v>25683</v>
      </c>
      <c r="Z11217">
        <v>333612</v>
      </c>
      <c r="AB11217" s="8" t="s">
        <v>25684</v>
      </c>
    </row>
    <row r="11218" spans="24:28" x14ac:dyDescent="0.25">
      <c r="X11218">
        <v>11217</v>
      </c>
      <c r="Y11218" s="8" t="s">
        <v>25685</v>
      </c>
      <c r="Z11218">
        <v>325120</v>
      </c>
      <c r="AB11218" s="8" t="s">
        <v>25686</v>
      </c>
    </row>
    <row r="11219" spans="24:28" x14ac:dyDescent="0.25">
      <c r="X11219">
        <v>11218</v>
      </c>
      <c r="Y11219" s="8" t="s">
        <v>25687</v>
      </c>
      <c r="Z11219">
        <v>711110</v>
      </c>
      <c r="AB11219" s="8" t="s">
        <v>25688</v>
      </c>
    </row>
    <row r="11220" spans="24:28" x14ac:dyDescent="0.25">
      <c r="X11220">
        <v>11219</v>
      </c>
      <c r="Y11220" s="8" t="s">
        <v>25689</v>
      </c>
      <c r="Z11220">
        <v>611512</v>
      </c>
      <c r="AB11220" s="8" t="s">
        <v>25690</v>
      </c>
    </row>
    <row r="11221" spans="24:28" x14ac:dyDescent="0.25">
      <c r="X11221">
        <v>11220</v>
      </c>
      <c r="Y11221" s="8" t="s">
        <v>11759</v>
      </c>
      <c r="Z11221">
        <v>453110</v>
      </c>
      <c r="AB11221" s="8" t="s">
        <v>25691</v>
      </c>
    </row>
    <row r="11222" spans="24:28" x14ac:dyDescent="0.25">
      <c r="X11222">
        <v>11221</v>
      </c>
      <c r="Y11222" s="8" t="s">
        <v>25692</v>
      </c>
      <c r="Z11222">
        <v>482111</v>
      </c>
      <c r="AA11222">
        <v>488210</v>
      </c>
      <c r="AB11222" s="8" t="s">
        <v>25693</v>
      </c>
    </row>
    <row r="11223" spans="24:28" x14ac:dyDescent="0.25">
      <c r="X11223">
        <v>11222</v>
      </c>
      <c r="Y11223" s="8" t="s">
        <v>25694</v>
      </c>
      <c r="Z11223">
        <v>332710</v>
      </c>
      <c r="AB11223" s="8" t="s">
        <v>25695</v>
      </c>
    </row>
    <row r="11224" spans="24:28" x14ac:dyDescent="0.25">
      <c r="X11224">
        <v>11223</v>
      </c>
      <c r="Y11224" s="8" t="s">
        <v>25696</v>
      </c>
      <c r="Z11224">
        <v>311221</v>
      </c>
      <c r="AA11224">
        <v>325199</v>
      </c>
      <c r="AB11224" s="8" t="s">
        <v>25697</v>
      </c>
    </row>
    <row r="11225" spans="24:28" x14ac:dyDescent="0.25">
      <c r="X11225">
        <v>11224</v>
      </c>
      <c r="Y11225" s="8" t="s">
        <v>25698</v>
      </c>
      <c r="Z11225">
        <v>561611</v>
      </c>
      <c r="AA11225">
        <v>519190</v>
      </c>
      <c r="AB11225" s="8" t="s">
        <v>25699</v>
      </c>
    </row>
    <row r="11226" spans="24:28" x14ac:dyDescent="0.25">
      <c r="X11226">
        <v>11225</v>
      </c>
      <c r="Y11226" s="8" t="s">
        <v>25700</v>
      </c>
      <c r="Z11226">
        <v>623110</v>
      </c>
      <c r="AA11226">
        <v>623312</v>
      </c>
      <c r="AB11226" s="8" t="s">
        <v>25701</v>
      </c>
    </row>
    <row r="11227" spans="24:28" x14ac:dyDescent="0.25">
      <c r="X11227">
        <v>11226</v>
      </c>
      <c r="Y11227" s="8" t="s">
        <v>25702</v>
      </c>
      <c r="Z11227">
        <v>336612</v>
      </c>
      <c r="AB11227" s="8" t="s">
        <v>25703</v>
      </c>
    </row>
    <row r="11228" spans="24:28" x14ac:dyDescent="0.25">
      <c r="X11228">
        <v>11227</v>
      </c>
      <c r="Y11228" s="8" t="s">
        <v>25704</v>
      </c>
      <c r="Z11228">
        <v>811122</v>
      </c>
      <c r="AA11228">
        <v>327215</v>
      </c>
      <c r="AB11228" s="8" t="s">
        <v>25705</v>
      </c>
    </row>
    <row r="11229" spans="24:28" x14ac:dyDescent="0.25">
      <c r="X11229">
        <v>11228</v>
      </c>
      <c r="Y11229" s="8" t="s">
        <v>25706</v>
      </c>
      <c r="Z11229">
        <v>332431</v>
      </c>
      <c r="AB11229" s="8" t="s">
        <v>25707</v>
      </c>
    </row>
    <row r="11230" spans="24:28" x14ac:dyDescent="0.25">
      <c r="X11230">
        <v>11229</v>
      </c>
      <c r="Y11230" s="8" t="s">
        <v>25708</v>
      </c>
      <c r="Z11230">
        <v>532284</v>
      </c>
      <c r="AA11230">
        <v>722511</v>
      </c>
      <c r="AB11230" s="8" t="s">
        <v>25709</v>
      </c>
    </row>
    <row r="11231" spans="24:28" x14ac:dyDescent="0.25">
      <c r="X11231">
        <v>11230</v>
      </c>
      <c r="Y11231" s="8" t="s">
        <v>25710</v>
      </c>
      <c r="Z11231">
        <v>482112</v>
      </c>
      <c r="AB11231" s="8" t="s">
        <v>25711</v>
      </c>
    </row>
    <row r="11232" spans="24:28" x14ac:dyDescent="0.25">
      <c r="X11232">
        <v>11231</v>
      </c>
      <c r="Y11232" s="8" t="s">
        <v>25712</v>
      </c>
      <c r="Z11232">
        <v>811219</v>
      </c>
      <c r="AA11232">
        <v>811310</v>
      </c>
      <c r="AB11232" s="8" t="s">
        <v>25713</v>
      </c>
    </row>
    <row r="11233" spans="24:28" x14ac:dyDescent="0.25">
      <c r="X11233">
        <v>11232</v>
      </c>
      <c r="Y11233" s="8" t="s">
        <v>25714</v>
      </c>
      <c r="Z11233">
        <v>327331</v>
      </c>
      <c r="AA11233">
        <v>327320</v>
      </c>
      <c r="AB11233" s="8" t="s">
        <v>25715</v>
      </c>
    </row>
    <row r="11234" spans="24:28" x14ac:dyDescent="0.25">
      <c r="X11234">
        <v>11233</v>
      </c>
      <c r="Y11234" s="8" t="s">
        <v>25716</v>
      </c>
      <c r="Z11234">
        <v>511210</v>
      </c>
      <c r="AA11234">
        <v>541511</v>
      </c>
      <c r="AB11234" s="8" t="s">
        <v>25717</v>
      </c>
    </row>
    <row r="11235" spans="24:28" x14ac:dyDescent="0.25">
      <c r="X11235">
        <v>11234</v>
      </c>
      <c r="Y11235" s="8" t="s">
        <v>25718</v>
      </c>
      <c r="Z11235">
        <v>441320</v>
      </c>
      <c r="AB11235" s="8" t="s">
        <v>25719</v>
      </c>
    </row>
    <row r="11236" spans="24:28" x14ac:dyDescent="0.25">
      <c r="X11236">
        <v>11235</v>
      </c>
      <c r="Y11236" s="8" t="s">
        <v>25720</v>
      </c>
      <c r="Z11236">
        <v>238140</v>
      </c>
      <c r="AB11236" s="8" t="s">
        <v>25721</v>
      </c>
    </row>
    <row r="11237" spans="24:28" x14ac:dyDescent="0.25">
      <c r="X11237">
        <v>11236</v>
      </c>
      <c r="Y11237" s="8" t="s">
        <v>25722</v>
      </c>
      <c r="Z11237">
        <v>512110</v>
      </c>
      <c r="AA11237">
        <v>512120</v>
      </c>
      <c r="AB11237" s="8" t="s">
        <v>25723</v>
      </c>
    </row>
    <row r="11238" spans="24:28" x14ac:dyDescent="0.25">
      <c r="X11238">
        <v>11237</v>
      </c>
      <c r="Y11238" s="8" t="s">
        <v>25724</v>
      </c>
      <c r="Z11238">
        <v>325314</v>
      </c>
      <c r="AB11238" s="8" t="s">
        <v>25725</v>
      </c>
    </row>
    <row r="11239" spans="24:28" x14ac:dyDescent="0.25">
      <c r="X11239">
        <v>11238</v>
      </c>
      <c r="Y11239" s="8" t="s">
        <v>25726</v>
      </c>
      <c r="Z11239">
        <v>336212</v>
      </c>
      <c r="AB11239" s="8" t="s">
        <v>25727</v>
      </c>
    </row>
    <row r="11240" spans="24:28" x14ac:dyDescent="0.25">
      <c r="X11240">
        <v>11239</v>
      </c>
      <c r="Y11240" s="8" t="s">
        <v>25728</v>
      </c>
      <c r="Z11240">
        <v>315220</v>
      </c>
      <c r="AA11240">
        <v>315240</v>
      </c>
      <c r="AB11240" s="8" t="s">
        <v>25729</v>
      </c>
    </row>
    <row r="11241" spans="24:28" x14ac:dyDescent="0.25">
      <c r="X11241">
        <v>11240</v>
      </c>
      <c r="Y11241" s="8" t="s">
        <v>25730</v>
      </c>
      <c r="Z11241">
        <v>541512</v>
      </c>
      <c r="AB11241" s="8" t="s">
        <v>25731</v>
      </c>
    </row>
    <row r="11242" spans="24:28" x14ac:dyDescent="0.25">
      <c r="X11242">
        <v>11241</v>
      </c>
      <c r="Y11242" s="8" t="s">
        <v>25732</v>
      </c>
      <c r="Z11242">
        <v>445292</v>
      </c>
      <c r="AB11242" s="8" t="s">
        <v>25733</v>
      </c>
    </row>
    <row r="11243" spans="24:28" x14ac:dyDescent="0.25">
      <c r="X11243">
        <v>11242</v>
      </c>
      <c r="Y11243" s="8" t="s">
        <v>25734</v>
      </c>
      <c r="Z11243">
        <v>541511</v>
      </c>
      <c r="AB11243" s="8" t="s">
        <v>25735</v>
      </c>
    </row>
    <row r="11244" spans="24:28" x14ac:dyDescent="0.25">
      <c r="X11244">
        <v>11243</v>
      </c>
      <c r="Y11244" s="8" t="s">
        <v>25736</v>
      </c>
      <c r="Z11244">
        <v>811211</v>
      </c>
      <c r="AA11244">
        <v>443142</v>
      </c>
      <c r="AB11244" s="8" t="s">
        <v>25737</v>
      </c>
    </row>
    <row r="11245" spans="24:28" x14ac:dyDescent="0.25">
      <c r="X11245">
        <v>11244</v>
      </c>
      <c r="Y11245" s="8" t="s">
        <v>25738</v>
      </c>
      <c r="Z11245">
        <v>923130</v>
      </c>
      <c r="AB11245" s="8" t="s">
        <v>25739</v>
      </c>
    </row>
    <row r="11246" spans="24:28" x14ac:dyDescent="0.25">
      <c r="X11246">
        <v>11245</v>
      </c>
      <c r="Y11246" s="8" t="s">
        <v>25740</v>
      </c>
      <c r="Z11246">
        <v>459510</v>
      </c>
      <c r="AA11246">
        <v>624310</v>
      </c>
      <c r="AB11246" s="8" t="s">
        <v>25741</v>
      </c>
    </row>
    <row r="11247" spans="24:28" x14ac:dyDescent="0.25">
      <c r="X11247">
        <v>11246</v>
      </c>
      <c r="Y11247" s="8" t="s">
        <v>25742</v>
      </c>
      <c r="Z11247">
        <v>444230</v>
      </c>
      <c r="AA11247">
        <v>459999</v>
      </c>
      <c r="AB11247" s="8" t="s">
        <v>25743</v>
      </c>
    </row>
    <row r="11248" spans="24:28" x14ac:dyDescent="0.25">
      <c r="X11248">
        <v>11247</v>
      </c>
      <c r="Y11248" s="8" t="s">
        <v>25744</v>
      </c>
      <c r="Z11248">
        <v>339993</v>
      </c>
      <c r="AB11248" s="8" t="s">
        <v>25745</v>
      </c>
    </row>
    <row r="11249" spans="24:28" x14ac:dyDescent="0.25">
      <c r="X11249">
        <v>11248</v>
      </c>
      <c r="Y11249" s="8" t="s">
        <v>25746</v>
      </c>
      <c r="Z11249">
        <v>336111</v>
      </c>
      <c r="AA11249">
        <v>336390</v>
      </c>
      <c r="AB11249" s="8" t="s">
        <v>25747</v>
      </c>
    </row>
    <row r="11250" spans="24:28" x14ac:dyDescent="0.25">
      <c r="X11250">
        <v>11249</v>
      </c>
      <c r="Y11250" s="8" t="s">
        <v>25748</v>
      </c>
      <c r="Z11250">
        <v>424930</v>
      </c>
      <c r="AB11250" s="8" t="s">
        <v>25749</v>
      </c>
    </row>
    <row r="11251" spans="24:28" x14ac:dyDescent="0.25">
      <c r="X11251">
        <v>11250</v>
      </c>
      <c r="Y11251" s="8" t="s">
        <v>25750</v>
      </c>
      <c r="Z11251">
        <v>331512</v>
      </c>
      <c r="AA11251">
        <v>331529</v>
      </c>
      <c r="AB11251" s="8" t="s">
        <v>25751</v>
      </c>
    </row>
    <row r="11252" spans="24:28" x14ac:dyDescent="0.25">
      <c r="X11252">
        <v>11251</v>
      </c>
      <c r="Y11252" s="8" t="s">
        <v>25752</v>
      </c>
      <c r="Z11252">
        <v>112990</v>
      </c>
      <c r="AB11252" s="8" t="s">
        <v>25753</v>
      </c>
    </row>
    <row r="11253" spans="24:28" x14ac:dyDescent="0.25">
      <c r="X11253">
        <v>11252</v>
      </c>
      <c r="Y11253" s="8" t="s">
        <v>25754</v>
      </c>
      <c r="Z11253">
        <v>238150</v>
      </c>
      <c r="AB11253" s="8" t="s">
        <v>25755</v>
      </c>
    </row>
    <row r="11254" spans="24:28" x14ac:dyDescent="0.25">
      <c r="X11254">
        <v>11253</v>
      </c>
      <c r="Y11254" s="8" t="s">
        <v>25756</v>
      </c>
      <c r="Z11254">
        <v>721110</v>
      </c>
      <c r="AB11254" s="8" t="s">
        <v>25757</v>
      </c>
    </row>
    <row r="11255" spans="24:28" x14ac:dyDescent="0.25">
      <c r="X11255">
        <v>11254</v>
      </c>
      <c r="Y11255" s="8" t="s">
        <v>25758</v>
      </c>
      <c r="Z11255">
        <v>238220</v>
      </c>
      <c r="AB11255" s="8" t="s">
        <v>25759</v>
      </c>
    </row>
    <row r="11256" spans="24:28" x14ac:dyDescent="0.25">
      <c r="X11256">
        <v>11255</v>
      </c>
      <c r="Y11256" s="8" t="s">
        <v>25760</v>
      </c>
      <c r="Z11256">
        <v>331110</v>
      </c>
      <c r="AA11256">
        <v>331221</v>
      </c>
      <c r="AB11256" s="8" t="s">
        <v>25761</v>
      </c>
    </row>
    <row r="11257" spans="24:28" x14ac:dyDescent="0.25">
      <c r="X11257">
        <v>11256</v>
      </c>
      <c r="Y11257" s="8" t="s">
        <v>25762</v>
      </c>
      <c r="Z11257">
        <v>332722</v>
      </c>
      <c r="AA11257">
        <v>333992</v>
      </c>
      <c r="AB11257" s="8" t="s">
        <v>25763</v>
      </c>
    </row>
    <row r="11258" spans="24:28" x14ac:dyDescent="0.25">
      <c r="X11258">
        <v>11257</v>
      </c>
      <c r="Y11258" s="8" t="s">
        <v>25764</v>
      </c>
      <c r="Z11258">
        <v>483211</v>
      </c>
      <c r="AA11258">
        <v>336611</v>
      </c>
      <c r="AB11258" s="8" t="s">
        <v>25765</v>
      </c>
    </row>
    <row r="11259" spans="24:28" x14ac:dyDescent="0.25">
      <c r="X11259">
        <v>11258</v>
      </c>
      <c r="Y11259" s="8" t="s">
        <v>25766</v>
      </c>
      <c r="Z11259">
        <v>485320</v>
      </c>
      <c r="AA11259">
        <v>533110</v>
      </c>
      <c r="AB11259" s="8" t="s">
        <v>25767</v>
      </c>
    </row>
    <row r="11260" spans="24:28" x14ac:dyDescent="0.25">
      <c r="X11260">
        <v>11259</v>
      </c>
      <c r="Y11260" s="8" t="s">
        <v>25768</v>
      </c>
      <c r="Z11260">
        <v>611430</v>
      </c>
      <c r="AB11260" s="8" t="s">
        <v>25769</v>
      </c>
    </row>
    <row r="11261" spans="24:28" x14ac:dyDescent="0.25">
      <c r="X11261">
        <v>11260</v>
      </c>
      <c r="Y11261" s="8" t="s">
        <v>25770</v>
      </c>
      <c r="Z11261">
        <v>325212</v>
      </c>
      <c r="AA11261">
        <v>325220</v>
      </c>
      <c r="AB11261" s="8" t="s">
        <v>25771</v>
      </c>
    </row>
    <row r="11262" spans="24:28" x14ac:dyDescent="0.25">
      <c r="X11262">
        <v>11261</v>
      </c>
      <c r="Y11262" s="8" t="s">
        <v>25772</v>
      </c>
      <c r="Z11262">
        <v>334112</v>
      </c>
      <c r="AA11262">
        <v>541511</v>
      </c>
      <c r="AB11262" s="8" t="s">
        <v>25773</v>
      </c>
    </row>
    <row r="11263" spans="24:28" x14ac:dyDescent="0.25">
      <c r="X11263">
        <v>11262</v>
      </c>
      <c r="Y11263" s="8" t="s">
        <v>25774</v>
      </c>
      <c r="Z11263">
        <v>333413</v>
      </c>
      <c r="AA11263">
        <v>325180</v>
      </c>
      <c r="AB11263" s="8" t="s">
        <v>25775</v>
      </c>
    </row>
    <row r="11264" spans="24:28" x14ac:dyDescent="0.25">
      <c r="X11264">
        <v>11263</v>
      </c>
      <c r="Y11264" s="8" t="s">
        <v>25776</v>
      </c>
      <c r="Z11264">
        <v>921130</v>
      </c>
      <c r="AB11264" s="8" t="s">
        <v>25777</v>
      </c>
    </row>
    <row r="11265" spans="24:28" x14ac:dyDescent="0.25">
      <c r="X11265">
        <v>11264</v>
      </c>
      <c r="Y11265" s="8" t="s">
        <v>25778</v>
      </c>
      <c r="Z11265">
        <v>519210</v>
      </c>
      <c r="AA11265">
        <v>459210</v>
      </c>
      <c r="AB11265" s="8" t="s">
        <v>25779</v>
      </c>
    </row>
    <row r="11266" spans="24:28" x14ac:dyDescent="0.25">
      <c r="X11266">
        <v>11265</v>
      </c>
      <c r="Y11266" s="8" t="s">
        <v>25780</v>
      </c>
      <c r="Z11266">
        <v>813110</v>
      </c>
      <c r="AA11266">
        <v>611620</v>
      </c>
      <c r="AB11266" s="8" t="s">
        <v>25781</v>
      </c>
    </row>
    <row r="11267" spans="24:28" x14ac:dyDescent="0.25">
      <c r="X11267">
        <v>11266</v>
      </c>
      <c r="Y11267" s="8" t="s">
        <v>25782</v>
      </c>
      <c r="Z11267">
        <v>333999</v>
      </c>
      <c r="AB11267" s="8" t="s">
        <v>25783</v>
      </c>
    </row>
    <row r="11268" spans="24:28" x14ac:dyDescent="0.25">
      <c r="X11268">
        <v>11267</v>
      </c>
      <c r="Y11268" s="8" t="s">
        <v>25784</v>
      </c>
      <c r="Z11268">
        <v>711510</v>
      </c>
      <c r="AA11268">
        <v>813930</v>
      </c>
      <c r="AB11268" s="8" t="s">
        <v>25785</v>
      </c>
    </row>
    <row r="11269" spans="24:28" x14ac:dyDescent="0.25">
      <c r="X11269">
        <v>11268</v>
      </c>
      <c r="Y11269" s="8" t="s">
        <v>25786</v>
      </c>
      <c r="Z11269">
        <v>532284</v>
      </c>
      <c r="AB11269" s="8" t="s">
        <v>25787</v>
      </c>
    </row>
    <row r="11270" spans="24:28" x14ac:dyDescent="0.25">
      <c r="X11270">
        <v>11269</v>
      </c>
      <c r="Y11270" s="8" t="s">
        <v>25788</v>
      </c>
      <c r="Z11270">
        <v>331410</v>
      </c>
      <c r="AB11270" s="8" t="s">
        <v>25789</v>
      </c>
    </row>
    <row r="11271" spans="24:28" x14ac:dyDescent="0.25">
      <c r="X11271">
        <v>11270</v>
      </c>
      <c r="Y11271" s="8" t="s">
        <v>25790</v>
      </c>
      <c r="Z11271">
        <v>562998</v>
      </c>
      <c r="AA11271">
        <v>561210</v>
      </c>
      <c r="AB11271" s="8" t="s">
        <v>25791</v>
      </c>
    </row>
    <row r="11272" spans="24:28" x14ac:dyDescent="0.25">
      <c r="X11272">
        <v>11271</v>
      </c>
      <c r="Y11272" s="8" t="s">
        <v>25792</v>
      </c>
      <c r="Z11272">
        <v>711212</v>
      </c>
      <c r="AB11272" s="8" t="s">
        <v>25793</v>
      </c>
    </row>
    <row r="11273" spans="24:28" x14ac:dyDescent="0.25">
      <c r="X11273">
        <v>11272</v>
      </c>
      <c r="Y11273" s="8" t="s">
        <v>25794</v>
      </c>
      <c r="Z11273">
        <v>325620</v>
      </c>
      <c r="AA11273">
        <v>325611</v>
      </c>
      <c r="AB11273" s="8" t="s">
        <v>25795</v>
      </c>
    </row>
    <row r="11274" spans="24:28" x14ac:dyDescent="0.25">
      <c r="X11274">
        <v>11273</v>
      </c>
      <c r="Y11274" s="8" t="s">
        <v>25796</v>
      </c>
      <c r="Z11274">
        <v>332912</v>
      </c>
      <c r="AB11274" s="8" t="s">
        <v>25797</v>
      </c>
    </row>
    <row r="11275" spans="24:28" x14ac:dyDescent="0.25">
      <c r="X11275">
        <v>11274</v>
      </c>
      <c r="Y11275" s="8" t="s">
        <v>25798</v>
      </c>
      <c r="Z11275">
        <v>921190</v>
      </c>
      <c r="AB11275" s="8" t="s">
        <v>25799</v>
      </c>
    </row>
    <row r="11276" spans="24:28" x14ac:dyDescent="0.25">
      <c r="X11276">
        <v>11275</v>
      </c>
      <c r="Y11276" s="8" t="s">
        <v>25800</v>
      </c>
      <c r="Z11276">
        <v>316210</v>
      </c>
      <c r="AA11276">
        <v>315220</v>
      </c>
      <c r="AB11276" s="8" t="s">
        <v>25801</v>
      </c>
    </row>
    <row r="11277" spans="24:28" x14ac:dyDescent="0.25">
      <c r="X11277">
        <v>11276</v>
      </c>
      <c r="Y11277" s="8" t="s">
        <v>25802</v>
      </c>
      <c r="Z11277">
        <v>424520</v>
      </c>
      <c r="AB11277" s="8" t="s">
        <v>25803</v>
      </c>
    </row>
    <row r="11278" spans="24:28" x14ac:dyDescent="0.25">
      <c r="X11278">
        <v>11277</v>
      </c>
      <c r="Y11278" s="8" t="s">
        <v>25804</v>
      </c>
      <c r="Z11278">
        <v>311613</v>
      </c>
      <c r="AB11278" s="8" t="s">
        <v>25805</v>
      </c>
    </row>
    <row r="11279" spans="24:28" x14ac:dyDescent="0.25">
      <c r="X11279">
        <v>11278</v>
      </c>
      <c r="Y11279" s="8" t="s">
        <v>25806</v>
      </c>
      <c r="Z11279">
        <v>424710</v>
      </c>
      <c r="AA11279">
        <v>486910</v>
      </c>
      <c r="AB11279" s="8" t="s">
        <v>25807</v>
      </c>
    </row>
    <row r="11280" spans="24:28" x14ac:dyDescent="0.25">
      <c r="X11280">
        <v>11279</v>
      </c>
      <c r="Y11280" s="8" t="s">
        <v>25808</v>
      </c>
      <c r="Z11280">
        <v>485999</v>
      </c>
      <c r="AB11280" s="8" t="s">
        <v>25809</v>
      </c>
    </row>
    <row r="11281" spans="24:28" x14ac:dyDescent="0.25">
      <c r="X11281">
        <v>11280</v>
      </c>
      <c r="Y11281" s="8" t="s">
        <v>25810</v>
      </c>
      <c r="Z11281">
        <v>311111</v>
      </c>
      <c r="AB11281" s="8" t="s">
        <v>25811</v>
      </c>
    </row>
    <row r="11282" spans="24:28" x14ac:dyDescent="0.25">
      <c r="X11282">
        <v>11281</v>
      </c>
      <c r="Y11282" s="8" t="s">
        <v>25812</v>
      </c>
      <c r="Z11282">
        <v>238130</v>
      </c>
      <c r="AA11282">
        <v>238150</v>
      </c>
      <c r="AB11282" s="8" t="s">
        <v>25813</v>
      </c>
    </row>
    <row r="11283" spans="24:28" x14ac:dyDescent="0.25">
      <c r="X11283">
        <v>11282</v>
      </c>
      <c r="Y11283" s="8" t="s">
        <v>25814</v>
      </c>
      <c r="Z11283">
        <v>531311</v>
      </c>
      <c r="AA11283">
        <v>531110</v>
      </c>
      <c r="AB11283" s="8" t="s">
        <v>25815</v>
      </c>
    </row>
    <row r="11284" spans="24:28" x14ac:dyDescent="0.25">
      <c r="X11284">
        <v>11283</v>
      </c>
      <c r="Y11284" s="8" t="s">
        <v>25816</v>
      </c>
      <c r="Z11284">
        <v>441320</v>
      </c>
      <c r="AA11284">
        <v>423130</v>
      </c>
      <c r="AB11284" s="8" t="s">
        <v>25817</v>
      </c>
    </row>
    <row r="11285" spans="24:28" x14ac:dyDescent="0.25">
      <c r="X11285">
        <v>11284</v>
      </c>
      <c r="Y11285" s="8" t="s">
        <v>25818</v>
      </c>
      <c r="Z11285">
        <v>532120</v>
      </c>
      <c r="AA11285">
        <v>522220</v>
      </c>
      <c r="AB11285" s="8" t="s">
        <v>25819</v>
      </c>
    </row>
    <row r="11286" spans="24:28" x14ac:dyDescent="0.25">
      <c r="X11286">
        <v>11285</v>
      </c>
      <c r="Y11286" s="8" t="s">
        <v>25820</v>
      </c>
      <c r="Z11286">
        <v>926140</v>
      </c>
      <c r="AB11286" s="8" t="s">
        <v>25821</v>
      </c>
    </row>
    <row r="11287" spans="24:28" x14ac:dyDescent="0.25">
      <c r="X11287">
        <v>11286</v>
      </c>
      <c r="Y11287" s="8" t="s">
        <v>25822</v>
      </c>
      <c r="Z11287">
        <v>448320</v>
      </c>
      <c r="AB11287" s="8" t="s">
        <v>25823</v>
      </c>
    </row>
    <row r="11288" spans="24:28" x14ac:dyDescent="0.25">
      <c r="X11288">
        <v>11287</v>
      </c>
      <c r="Y11288" s="8" t="s">
        <v>25824</v>
      </c>
      <c r="Z11288">
        <v>327910</v>
      </c>
      <c r="AB11288" s="8" t="s">
        <v>25825</v>
      </c>
    </row>
    <row r="11289" spans="24:28" x14ac:dyDescent="0.25">
      <c r="X11289">
        <v>11288</v>
      </c>
      <c r="Y11289" s="8" t="s">
        <v>25826</v>
      </c>
      <c r="Z11289">
        <v>522320</v>
      </c>
      <c r="AB11289" s="8" t="s">
        <v>25827</v>
      </c>
    </row>
    <row r="11290" spans="24:28" x14ac:dyDescent="0.25">
      <c r="X11290">
        <v>11289</v>
      </c>
      <c r="Y11290" s="8" t="s">
        <v>25828</v>
      </c>
      <c r="Z11290">
        <v>485510</v>
      </c>
      <c r="AB11290" s="8" t="s">
        <v>25829</v>
      </c>
    </row>
    <row r="11291" spans="24:28" x14ac:dyDescent="0.25">
      <c r="X11291">
        <v>11290</v>
      </c>
      <c r="Y11291" s="8" t="s">
        <v>25830</v>
      </c>
      <c r="Z11291">
        <v>424920</v>
      </c>
      <c r="AA11291">
        <v>445110</v>
      </c>
      <c r="AB11291" s="8" t="s">
        <v>25831</v>
      </c>
    </row>
    <row r="11292" spans="24:28" x14ac:dyDescent="0.25">
      <c r="X11292">
        <v>11291</v>
      </c>
      <c r="Y11292" s="8" t="s">
        <v>25832</v>
      </c>
      <c r="Z11292">
        <v>541519</v>
      </c>
      <c r="AA11292">
        <v>541512</v>
      </c>
      <c r="AB11292" s="8" t="s">
        <v>25833</v>
      </c>
    </row>
    <row r="11293" spans="24:28" x14ac:dyDescent="0.25">
      <c r="X11293">
        <v>11292</v>
      </c>
      <c r="Y11293" s="8" t="s">
        <v>25834</v>
      </c>
      <c r="Z11293">
        <v>512110</v>
      </c>
      <c r="AA11293">
        <v>423990</v>
      </c>
      <c r="AB11293" s="8" t="s">
        <v>25835</v>
      </c>
    </row>
    <row r="11294" spans="24:28" x14ac:dyDescent="0.25">
      <c r="X11294">
        <v>11293</v>
      </c>
      <c r="Y11294" s="8" t="s">
        <v>25836</v>
      </c>
      <c r="Z11294">
        <v>336214</v>
      </c>
      <c r="AB11294" s="8" t="s">
        <v>25837</v>
      </c>
    </row>
    <row r="11295" spans="24:28" x14ac:dyDescent="0.25">
      <c r="X11295">
        <v>11294</v>
      </c>
      <c r="Y11295" s="8" t="s">
        <v>25838</v>
      </c>
      <c r="Z11295">
        <v>441210</v>
      </c>
      <c r="AA11295">
        <v>459999</v>
      </c>
      <c r="AB11295" s="8" t="s">
        <v>25839</v>
      </c>
    </row>
    <row r="11296" spans="24:28" x14ac:dyDescent="0.25">
      <c r="X11296">
        <v>11295</v>
      </c>
      <c r="Y11296" s="8" t="s">
        <v>25840</v>
      </c>
      <c r="Z11296">
        <v>926140</v>
      </c>
      <c r="AB11296" s="8" t="s">
        <v>25841</v>
      </c>
    </row>
    <row r="11297" spans="24:28" x14ac:dyDescent="0.25">
      <c r="X11297">
        <v>11296</v>
      </c>
      <c r="Y11297" s="8" t="s">
        <v>25842</v>
      </c>
      <c r="Z11297">
        <v>236116</v>
      </c>
      <c r="AB11297" s="8" t="s">
        <v>25843</v>
      </c>
    </row>
    <row r="11298" spans="24:28" x14ac:dyDescent="0.25">
      <c r="X11298">
        <v>11297</v>
      </c>
      <c r="Y11298" s="8" t="s">
        <v>25844</v>
      </c>
      <c r="Z11298">
        <v>327390</v>
      </c>
      <c r="AA11298">
        <v>327310</v>
      </c>
      <c r="AB11298" s="8" t="s">
        <v>25845</v>
      </c>
    </row>
    <row r="11299" spans="24:28" x14ac:dyDescent="0.25">
      <c r="X11299">
        <v>11298</v>
      </c>
      <c r="Y11299" s="8" t="s">
        <v>25846</v>
      </c>
      <c r="Z11299">
        <v>921190</v>
      </c>
      <c r="AB11299" s="8" t="s">
        <v>25847</v>
      </c>
    </row>
    <row r="11300" spans="24:28" x14ac:dyDescent="0.25">
      <c r="X11300">
        <v>11299</v>
      </c>
      <c r="Y11300" s="8" t="s">
        <v>25848</v>
      </c>
      <c r="Z11300">
        <v>334610</v>
      </c>
      <c r="AB11300" s="8" t="s">
        <v>25849</v>
      </c>
    </row>
    <row r="11301" spans="24:28" x14ac:dyDescent="0.25">
      <c r="X11301">
        <v>11300</v>
      </c>
      <c r="Y11301" s="8" t="s">
        <v>25850</v>
      </c>
      <c r="Z11301">
        <v>334610</v>
      </c>
      <c r="AB11301" s="8" t="s">
        <v>25851</v>
      </c>
    </row>
    <row r="11302" spans="24:28" x14ac:dyDescent="0.25">
      <c r="X11302">
        <v>11301</v>
      </c>
      <c r="Y11302" s="8" t="s">
        <v>25852</v>
      </c>
      <c r="Z11302">
        <v>711310</v>
      </c>
      <c r="AB11302" s="8" t="s">
        <v>25853</v>
      </c>
    </row>
    <row r="11303" spans="24:28" x14ac:dyDescent="0.25">
      <c r="X11303">
        <v>11302</v>
      </c>
      <c r="Y11303" s="8" t="s">
        <v>25854</v>
      </c>
      <c r="Z11303">
        <v>333922</v>
      </c>
      <c r="AA11303">
        <v>333515</v>
      </c>
      <c r="AB11303" s="8" t="s">
        <v>25855</v>
      </c>
    </row>
    <row r="11304" spans="24:28" x14ac:dyDescent="0.25">
      <c r="X11304">
        <v>11303</v>
      </c>
      <c r="Y11304" s="8" t="s">
        <v>25856</v>
      </c>
      <c r="Z11304">
        <v>813110</v>
      </c>
      <c r="AB11304" s="8" t="s">
        <v>25857</v>
      </c>
    </row>
    <row r="11305" spans="24:28" x14ac:dyDescent="0.25">
      <c r="X11305">
        <v>11304</v>
      </c>
      <c r="Y11305" s="8" t="s">
        <v>25858</v>
      </c>
      <c r="Z11305">
        <v>922190</v>
      </c>
      <c r="AB11305" s="8" t="s">
        <v>25859</v>
      </c>
    </row>
    <row r="11306" spans="24:28" x14ac:dyDescent="0.25">
      <c r="X11306">
        <v>11305</v>
      </c>
      <c r="Y11306" s="8" t="s">
        <v>25860</v>
      </c>
      <c r="Z11306">
        <v>562998</v>
      </c>
      <c r="AB11306" s="8" t="s">
        <v>25861</v>
      </c>
    </row>
    <row r="11307" spans="24:28" x14ac:dyDescent="0.25">
      <c r="X11307">
        <v>11306</v>
      </c>
      <c r="Y11307" s="8" t="s">
        <v>25862</v>
      </c>
      <c r="Z11307">
        <v>713290</v>
      </c>
      <c r="AB11307" s="8" t="s">
        <v>25863</v>
      </c>
    </row>
    <row r="11308" spans="24:28" x14ac:dyDescent="0.25">
      <c r="X11308">
        <v>11307</v>
      </c>
      <c r="Y11308" s="8" t="s">
        <v>25864</v>
      </c>
      <c r="Z11308">
        <v>523140</v>
      </c>
      <c r="AB11308" s="8" t="s">
        <v>25865</v>
      </c>
    </row>
    <row r="11309" spans="24:28" x14ac:dyDescent="0.25">
      <c r="X11309">
        <v>11308</v>
      </c>
      <c r="Y11309" s="8" t="s">
        <v>25866</v>
      </c>
      <c r="Z11309">
        <v>213115</v>
      </c>
      <c r="AB11309" s="8" t="s">
        <v>25867</v>
      </c>
    </row>
    <row r="11310" spans="24:28" x14ac:dyDescent="0.25">
      <c r="X11310">
        <v>11309</v>
      </c>
      <c r="Y11310" s="8" t="s">
        <v>25868</v>
      </c>
      <c r="Z11310">
        <v>532283</v>
      </c>
      <c r="AA11310">
        <v>456199</v>
      </c>
      <c r="AB11310" s="8" t="s">
        <v>25869</v>
      </c>
    </row>
    <row r="11311" spans="24:28" x14ac:dyDescent="0.25">
      <c r="X11311">
        <v>11310</v>
      </c>
      <c r="Y11311" s="8" t="s">
        <v>25870</v>
      </c>
      <c r="Z11311">
        <v>811192</v>
      </c>
      <c r="AB11311" s="8" t="s">
        <v>25871</v>
      </c>
    </row>
    <row r="11312" spans="24:28" x14ac:dyDescent="0.25">
      <c r="X11312">
        <v>11311</v>
      </c>
      <c r="Y11312" s="8" t="s">
        <v>25872</v>
      </c>
      <c r="Z11312">
        <v>523150</v>
      </c>
      <c r="AA11312">
        <v>524210</v>
      </c>
      <c r="AB11312" s="8" t="s">
        <v>25873</v>
      </c>
    </row>
    <row r="11313" spans="24:28" x14ac:dyDescent="0.25">
      <c r="X11313">
        <v>11312</v>
      </c>
      <c r="Y11313" s="8" t="s">
        <v>25874</v>
      </c>
      <c r="Z11313">
        <v>926140</v>
      </c>
      <c r="AB11313" s="8" t="s">
        <v>25875</v>
      </c>
    </row>
    <row r="11314" spans="24:28" x14ac:dyDescent="0.25">
      <c r="X11314">
        <v>11313</v>
      </c>
      <c r="Y11314" s="8" t="s">
        <v>25876</v>
      </c>
      <c r="Z11314">
        <v>512191</v>
      </c>
      <c r="AB11314" s="8" t="s">
        <v>25877</v>
      </c>
    </row>
    <row r="11315" spans="24:28" x14ac:dyDescent="0.25">
      <c r="X11315">
        <v>11314</v>
      </c>
      <c r="Y11315" s="8" t="s">
        <v>25878</v>
      </c>
      <c r="Z11315">
        <v>454390</v>
      </c>
      <c r="AA11315">
        <v>325620</v>
      </c>
      <c r="AB11315" s="8" t="s">
        <v>25879</v>
      </c>
    </row>
    <row r="11316" spans="24:28" x14ac:dyDescent="0.25">
      <c r="X11316">
        <v>11315</v>
      </c>
      <c r="Y11316" s="8" t="s">
        <v>25880</v>
      </c>
      <c r="Z11316">
        <v>331110</v>
      </c>
      <c r="AA11316">
        <v>332312</v>
      </c>
      <c r="AB11316" s="8" t="s">
        <v>25881</v>
      </c>
    </row>
    <row r="11317" spans="24:28" x14ac:dyDescent="0.25">
      <c r="X11317">
        <v>11316</v>
      </c>
      <c r="Y11317" s="8" t="s">
        <v>25882</v>
      </c>
      <c r="Z11317">
        <v>485310</v>
      </c>
      <c r="AA11317">
        <v>485999</v>
      </c>
      <c r="AB11317" s="8" t="s">
        <v>25883</v>
      </c>
    </row>
    <row r="11318" spans="24:28" x14ac:dyDescent="0.25">
      <c r="X11318">
        <v>11317</v>
      </c>
      <c r="Y11318" s="8" t="s">
        <v>25884</v>
      </c>
      <c r="Z11318">
        <v>114111</v>
      </c>
      <c r="AB11318" s="8" t="s">
        <v>25885</v>
      </c>
    </row>
    <row r="11319" spans="24:28" x14ac:dyDescent="0.25">
      <c r="X11319">
        <v>11318</v>
      </c>
      <c r="Y11319" s="8" t="s">
        <v>25886</v>
      </c>
      <c r="Z11319">
        <v>522292</v>
      </c>
      <c r="AB11319" s="8" t="s">
        <v>25887</v>
      </c>
    </row>
    <row r="11320" spans="24:28" x14ac:dyDescent="0.25">
      <c r="X11320">
        <v>11319</v>
      </c>
      <c r="Y11320" s="8" t="s">
        <v>25888</v>
      </c>
      <c r="Z11320">
        <v>339116</v>
      </c>
      <c r="AB11320" s="8" t="s">
        <v>25889</v>
      </c>
    </row>
    <row r="11321" spans="24:28" x14ac:dyDescent="0.25">
      <c r="X11321">
        <v>11320</v>
      </c>
      <c r="Y11321" s="8" t="s">
        <v>25890</v>
      </c>
      <c r="Z11321">
        <v>446120</v>
      </c>
      <c r="AB11321" s="8" t="s">
        <v>25891</v>
      </c>
    </row>
    <row r="11322" spans="24:28" x14ac:dyDescent="0.25">
      <c r="X11322">
        <v>11321</v>
      </c>
      <c r="Y11322" s="8" t="s">
        <v>25892</v>
      </c>
      <c r="Z11322">
        <v>334614</v>
      </c>
      <c r="AB11322" s="8" t="s">
        <v>25893</v>
      </c>
    </row>
    <row r="11323" spans="24:28" x14ac:dyDescent="0.25">
      <c r="X11323">
        <v>11322</v>
      </c>
      <c r="Y11323" s="8" t="s">
        <v>25894</v>
      </c>
      <c r="Z11323">
        <v>332439</v>
      </c>
      <c r="AA11323">
        <v>339991</v>
      </c>
      <c r="AB11323" s="8" t="s">
        <v>25895</v>
      </c>
    </row>
    <row r="11324" spans="24:28" x14ac:dyDescent="0.25">
      <c r="X11324">
        <v>11323</v>
      </c>
      <c r="Y11324" s="8" t="s">
        <v>25896</v>
      </c>
      <c r="Z11324">
        <v>524292</v>
      </c>
      <c r="AB11324" s="8" t="s">
        <v>25897</v>
      </c>
    </row>
    <row r="11325" spans="24:28" x14ac:dyDescent="0.25">
      <c r="X11325">
        <v>11324</v>
      </c>
      <c r="Y11325" s="8" t="s">
        <v>25898</v>
      </c>
      <c r="Z11325">
        <v>213112</v>
      </c>
      <c r="AA11325">
        <v>541330</v>
      </c>
      <c r="AB11325" s="8" t="s">
        <v>25899</v>
      </c>
    </row>
    <row r="11326" spans="24:28" x14ac:dyDescent="0.25">
      <c r="X11326">
        <v>11325</v>
      </c>
      <c r="Y11326" s="8" t="s">
        <v>25900</v>
      </c>
      <c r="Z11326">
        <v>337211</v>
      </c>
      <c r="AA11326">
        <v>337214</v>
      </c>
      <c r="AB11326" s="8" t="s">
        <v>25901</v>
      </c>
    </row>
    <row r="11327" spans="24:28" x14ac:dyDescent="0.25">
      <c r="X11327">
        <v>11326</v>
      </c>
      <c r="Y11327" s="8" t="s">
        <v>25902</v>
      </c>
      <c r="Z11327">
        <v>522292</v>
      </c>
      <c r="AA11327">
        <v>522110</v>
      </c>
      <c r="AB11327" s="8" t="s">
        <v>25903</v>
      </c>
    </row>
    <row r="11328" spans="24:28" x14ac:dyDescent="0.25">
      <c r="X11328">
        <v>11327</v>
      </c>
      <c r="Y11328" s="8" t="s">
        <v>25904</v>
      </c>
      <c r="Z11328">
        <v>212319</v>
      </c>
      <c r="AB11328" s="8" t="s">
        <v>25905</v>
      </c>
    </row>
    <row r="11329" spans="24:28" x14ac:dyDescent="0.25">
      <c r="X11329">
        <v>11328</v>
      </c>
      <c r="Y11329" s="8" t="s">
        <v>25906</v>
      </c>
      <c r="Z11329">
        <v>312112</v>
      </c>
      <c r="AB11329" s="8" t="s">
        <v>25907</v>
      </c>
    </row>
    <row r="11330" spans="24:28" x14ac:dyDescent="0.25">
      <c r="X11330">
        <v>11329</v>
      </c>
      <c r="Y11330" s="8" t="s">
        <v>25908</v>
      </c>
      <c r="Z11330">
        <v>541350</v>
      </c>
      <c r="AB11330" s="8" t="s">
        <v>25909</v>
      </c>
    </row>
    <row r="11331" spans="24:28" x14ac:dyDescent="0.25">
      <c r="X11331">
        <v>11330</v>
      </c>
      <c r="Y11331" s="8" t="s">
        <v>25910</v>
      </c>
      <c r="Z11331">
        <v>523160</v>
      </c>
      <c r="AB11331" s="8" t="s">
        <v>25911</v>
      </c>
    </row>
    <row r="11332" spans="24:28" x14ac:dyDescent="0.25">
      <c r="X11332">
        <v>11331</v>
      </c>
      <c r="Y11332" s="8" t="s">
        <v>25912</v>
      </c>
      <c r="Z11332">
        <v>311612</v>
      </c>
      <c r="AB11332" s="8" t="s">
        <v>25913</v>
      </c>
    </row>
    <row r="11333" spans="24:28" x14ac:dyDescent="0.25">
      <c r="X11333">
        <v>11332</v>
      </c>
      <c r="Y11333" s="8" t="s">
        <v>25914</v>
      </c>
      <c r="Z11333">
        <v>926140</v>
      </c>
      <c r="AB11333" s="8" t="s">
        <v>25915</v>
      </c>
    </row>
    <row r="11334" spans="24:28" x14ac:dyDescent="0.25">
      <c r="X11334">
        <v>11333</v>
      </c>
      <c r="Y11334" s="8" t="s">
        <v>25916</v>
      </c>
      <c r="Z11334">
        <v>453930</v>
      </c>
      <c r="AA11334">
        <v>621610</v>
      </c>
      <c r="AB11334" s="8" t="s">
        <v>25917</v>
      </c>
    </row>
    <row r="11335" spans="24:28" x14ac:dyDescent="0.25">
      <c r="X11335">
        <v>11334</v>
      </c>
      <c r="Y11335" s="8" t="s">
        <v>25918</v>
      </c>
      <c r="Z11335">
        <v>339116</v>
      </c>
      <c r="AA11335">
        <v>621210</v>
      </c>
      <c r="AB11335" s="8" t="s">
        <v>25919</v>
      </c>
    </row>
    <row r="11336" spans="24:28" x14ac:dyDescent="0.25">
      <c r="X11336">
        <v>11335</v>
      </c>
      <c r="Y11336" s="8" t="s">
        <v>25920</v>
      </c>
      <c r="Z11336">
        <v>926120</v>
      </c>
      <c r="AB11336" s="8" t="s">
        <v>25921</v>
      </c>
    </row>
    <row r="11337" spans="24:28" x14ac:dyDescent="0.25">
      <c r="X11337">
        <v>11336</v>
      </c>
      <c r="Y11337" s="8" t="s">
        <v>25922</v>
      </c>
      <c r="Z11337">
        <v>611511</v>
      </c>
      <c r="AB11337" s="8" t="s">
        <v>25923</v>
      </c>
    </row>
    <row r="11338" spans="24:28" x14ac:dyDescent="0.25">
      <c r="X11338">
        <v>11337</v>
      </c>
      <c r="Y11338" s="8" t="s">
        <v>25924</v>
      </c>
      <c r="Z11338">
        <v>336360</v>
      </c>
      <c r="AA11338">
        <v>336413</v>
      </c>
      <c r="AB11338" s="8" t="s">
        <v>25925</v>
      </c>
    </row>
    <row r="11339" spans="24:28" x14ac:dyDescent="0.25">
      <c r="X11339">
        <v>11338</v>
      </c>
      <c r="Y11339" s="8" t="s">
        <v>25926</v>
      </c>
      <c r="Z11339">
        <v>811114</v>
      </c>
      <c r="AA11339">
        <v>336212</v>
      </c>
      <c r="AB11339" s="8" t="s">
        <v>25927</v>
      </c>
    </row>
    <row r="11340" spans="24:28" x14ac:dyDescent="0.25">
      <c r="X11340">
        <v>11339</v>
      </c>
      <c r="Y11340" s="8" t="s">
        <v>25928</v>
      </c>
      <c r="Z11340">
        <v>541211</v>
      </c>
      <c r="AB11340" s="8" t="s">
        <v>25929</v>
      </c>
    </row>
    <row r="11341" spans="24:28" x14ac:dyDescent="0.25">
      <c r="X11341">
        <v>11340</v>
      </c>
      <c r="Y11341" s="8" t="s">
        <v>25930</v>
      </c>
      <c r="Z11341">
        <v>611420</v>
      </c>
      <c r="AB11341" s="8" t="s">
        <v>25931</v>
      </c>
    </row>
    <row r="11342" spans="24:28" x14ac:dyDescent="0.25">
      <c r="X11342">
        <v>11341</v>
      </c>
      <c r="Y11342" s="8" t="s">
        <v>25932</v>
      </c>
      <c r="Z11342">
        <v>111920</v>
      </c>
      <c r="AA11342">
        <v>115114</v>
      </c>
      <c r="AB11342" s="8" t="s">
        <v>25933</v>
      </c>
    </row>
    <row r="11343" spans="24:28" x14ac:dyDescent="0.25">
      <c r="X11343">
        <v>11342</v>
      </c>
      <c r="Y11343" s="8" t="s">
        <v>25934</v>
      </c>
      <c r="Z11343">
        <v>487990</v>
      </c>
      <c r="AA11343">
        <v>722511</v>
      </c>
      <c r="AB11343" s="8" t="s">
        <v>25935</v>
      </c>
    </row>
    <row r="11344" spans="24:28" x14ac:dyDescent="0.25">
      <c r="X11344">
        <v>11343</v>
      </c>
      <c r="Y11344" s="8" t="s">
        <v>25936</v>
      </c>
      <c r="Z11344">
        <v>334519</v>
      </c>
      <c r="AB11344" s="8" t="s">
        <v>25937</v>
      </c>
    </row>
    <row r="11345" spans="24:28" x14ac:dyDescent="0.25">
      <c r="X11345">
        <v>11344</v>
      </c>
      <c r="Y11345" s="8" t="s">
        <v>25938</v>
      </c>
      <c r="Z11345">
        <v>423510</v>
      </c>
      <c r="AA11345">
        <v>423940</v>
      </c>
      <c r="AB11345" s="8" t="s">
        <v>25939</v>
      </c>
    </row>
    <row r="11346" spans="24:28" x14ac:dyDescent="0.25">
      <c r="X11346">
        <v>11345</v>
      </c>
      <c r="Y11346" s="8" t="s">
        <v>25940</v>
      </c>
      <c r="Z11346">
        <v>424510</v>
      </c>
      <c r="AB11346" s="8" t="s">
        <v>25941</v>
      </c>
    </row>
    <row r="11347" spans="24:28" x14ac:dyDescent="0.25">
      <c r="X11347">
        <v>11346</v>
      </c>
      <c r="Y11347" s="8" t="s">
        <v>25942</v>
      </c>
      <c r="Z11347">
        <v>315110</v>
      </c>
      <c r="AA11347">
        <v>424330</v>
      </c>
      <c r="AB11347" s="8" t="s">
        <v>25943</v>
      </c>
    </row>
    <row r="11348" spans="24:28" x14ac:dyDescent="0.25">
      <c r="X11348">
        <v>11347</v>
      </c>
      <c r="Y11348" s="8" t="s">
        <v>25944</v>
      </c>
      <c r="Z11348">
        <v>488410</v>
      </c>
      <c r="AB11348" s="8" t="s">
        <v>25945</v>
      </c>
    </row>
    <row r="11349" spans="24:28" x14ac:dyDescent="0.25">
      <c r="X11349">
        <v>11348</v>
      </c>
      <c r="Y11349" s="8" t="s">
        <v>25946</v>
      </c>
      <c r="Z11349">
        <v>326113</v>
      </c>
      <c r="AA11349">
        <v>333111</v>
      </c>
      <c r="AB11349" s="8" t="s">
        <v>25947</v>
      </c>
    </row>
    <row r="11350" spans="24:28" x14ac:dyDescent="0.25">
      <c r="X11350">
        <v>11349</v>
      </c>
      <c r="Y11350" s="8" t="s">
        <v>25948</v>
      </c>
      <c r="Z11350">
        <v>237130</v>
      </c>
      <c r="AA11350">
        <v>541611</v>
      </c>
      <c r="AB11350" s="8" t="s">
        <v>25949</v>
      </c>
    </row>
    <row r="11351" spans="24:28" x14ac:dyDescent="0.25">
      <c r="X11351">
        <v>11350</v>
      </c>
      <c r="Y11351" s="8" t="s">
        <v>25950</v>
      </c>
      <c r="Z11351">
        <v>336350</v>
      </c>
      <c r="AB11351" s="8" t="s">
        <v>25951</v>
      </c>
    </row>
    <row r="11352" spans="24:28" x14ac:dyDescent="0.25">
      <c r="X11352">
        <v>11351</v>
      </c>
      <c r="Y11352" s="8" t="s">
        <v>25952</v>
      </c>
      <c r="Z11352">
        <v>448120</v>
      </c>
      <c r="AA11352">
        <v>448110</v>
      </c>
      <c r="AB11352" s="8" t="s">
        <v>25953</v>
      </c>
    </row>
    <row r="11353" spans="24:28" x14ac:dyDescent="0.25">
      <c r="X11353">
        <v>11352</v>
      </c>
      <c r="Y11353" s="8" t="s">
        <v>25954</v>
      </c>
      <c r="Z11353">
        <v>321113</v>
      </c>
      <c r="AA11353">
        <v>321212</v>
      </c>
      <c r="AB11353" s="8" t="s">
        <v>25955</v>
      </c>
    </row>
    <row r="11354" spans="24:28" x14ac:dyDescent="0.25">
      <c r="X11354">
        <v>11353</v>
      </c>
      <c r="Y11354" s="8" t="s">
        <v>25956</v>
      </c>
      <c r="Z11354">
        <v>332510</v>
      </c>
      <c r="AB11354" s="8" t="s">
        <v>25957</v>
      </c>
    </row>
    <row r="11355" spans="24:28" x14ac:dyDescent="0.25">
      <c r="X11355">
        <v>11354</v>
      </c>
      <c r="Y11355" s="8" t="s">
        <v>25958</v>
      </c>
      <c r="Z11355">
        <v>311812</v>
      </c>
      <c r="AB11355" s="8" t="s">
        <v>25959</v>
      </c>
    </row>
    <row r="11356" spans="24:28" x14ac:dyDescent="0.25">
      <c r="X11356">
        <v>11355</v>
      </c>
      <c r="Y11356" s="8" t="s">
        <v>25960</v>
      </c>
      <c r="Z11356">
        <v>339920</v>
      </c>
      <c r="AA11356">
        <v>337127</v>
      </c>
      <c r="AB11356" s="8" t="s">
        <v>25961</v>
      </c>
    </row>
    <row r="11357" spans="24:28" x14ac:dyDescent="0.25">
      <c r="X11357">
        <v>11356</v>
      </c>
      <c r="Y11357" s="8" t="s">
        <v>25962</v>
      </c>
      <c r="Z11357">
        <v>621111</v>
      </c>
      <c r="AB11357" s="8" t="s">
        <v>25963</v>
      </c>
    </row>
    <row r="11358" spans="24:28" x14ac:dyDescent="0.25">
      <c r="X11358">
        <v>11357</v>
      </c>
      <c r="Y11358" s="8" t="s">
        <v>25964</v>
      </c>
      <c r="Z11358">
        <v>922130</v>
      </c>
      <c r="AB11358" s="8" t="s">
        <v>25965</v>
      </c>
    </row>
    <row r="11359" spans="24:28" x14ac:dyDescent="0.25">
      <c r="X11359">
        <v>11358</v>
      </c>
      <c r="Y11359" s="8" t="s">
        <v>25966</v>
      </c>
      <c r="Z11359">
        <v>424820</v>
      </c>
      <c r="AB11359" s="8" t="s">
        <v>25967</v>
      </c>
    </row>
    <row r="11360" spans="24:28" x14ac:dyDescent="0.25">
      <c r="X11360">
        <v>11359</v>
      </c>
      <c r="Y11360" s="8" t="s">
        <v>25968</v>
      </c>
      <c r="Z11360">
        <v>311812</v>
      </c>
      <c r="AA11360">
        <v>311821</v>
      </c>
      <c r="AB11360" s="8" t="s">
        <v>25969</v>
      </c>
    </row>
    <row r="11361" spans="24:28" x14ac:dyDescent="0.25">
      <c r="X11361">
        <v>11360</v>
      </c>
      <c r="Y11361" s="8" t="s">
        <v>25970</v>
      </c>
      <c r="Z11361">
        <v>484210</v>
      </c>
      <c r="AA11361">
        <v>484210</v>
      </c>
      <c r="AB11361" s="8" t="s">
        <v>25971</v>
      </c>
    </row>
    <row r="11362" spans="24:28" x14ac:dyDescent="0.25">
      <c r="X11362">
        <v>11361</v>
      </c>
      <c r="Y11362" s="8" t="s">
        <v>25972</v>
      </c>
      <c r="Z11362">
        <v>541340</v>
      </c>
      <c r="AB11362" s="8" t="s">
        <v>25973</v>
      </c>
    </row>
    <row r="11363" spans="24:28" x14ac:dyDescent="0.25">
      <c r="X11363">
        <v>11362</v>
      </c>
      <c r="Y11363" s="8" t="s">
        <v>25974</v>
      </c>
      <c r="Z11363">
        <v>611310</v>
      </c>
      <c r="AB11363" s="8" t="s">
        <v>25975</v>
      </c>
    </row>
    <row r="11364" spans="24:28" x14ac:dyDescent="0.25">
      <c r="X11364">
        <v>11363</v>
      </c>
      <c r="Y11364" s="8" t="s">
        <v>25976</v>
      </c>
      <c r="Z11364">
        <v>333924</v>
      </c>
      <c r="AA11364">
        <v>336211</v>
      </c>
      <c r="AB11364" s="8" t="s">
        <v>25977</v>
      </c>
    </row>
    <row r="11365" spans="24:28" x14ac:dyDescent="0.25">
      <c r="X11365">
        <v>11364</v>
      </c>
      <c r="Y11365" s="8" t="s">
        <v>25978</v>
      </c>
      <c r="Z11365">
        <v>541110</v>
      </c>
      <c r="AB11365" s="8" t="s">
        <v>25979</v>
      </c>
    </row>
    <row r="11366" spans="24:28" x14ac:dyDescent="0.25">
      <c r="X11366">
        <v>11365</v>
      </c>
      <c r="Y11366" s="8" t="s">
        <v>25980</v>
      </c>
      <c r="Z11366">
        <v>336412</v>
      </c>
      <c r="AA11366">
        <v>332710</v>
      </c>
      <c r="AB11366" s="8" t="s">
        <v>25981</v>
      </c>
    </row>
    <row r="11367" spans="24:28" x14ac:dyDescent="0.25">
      <c r="X11367">
        <v>11366</v>
      </c>
      <c r="Y11367" s="8" t="s">
        <v>25982</v>
      </c>
      <c r="Z11367">
        <v>492210</v>
      </c>
      <c r="AB11367" s="8" t="s">
        <v>25983</v>
      </c>
    </row>
    <row r="11368" spans="24:28" x14ac:dyDescent="0.25">
      <c r="X11368">
        <v>11367</v>
      </c>
      <c r="Y11368" s="8" t="s">
        <v>25984</v>
      </c>
      <c r="Z11368">
        <v>333995</v>
      </c>
      <c r="AA11368">
        <v>332912</v>
      </c>
      <c r="AB11368" s="8" t="s">
        <v>25985</v>
      </c>
    </row>
    <row r="11369" spans="24:28" x14ac:dyDescent="0.25">
      <c r="X11369">
        <v>11368</v>
      </c>
      <c r="Y11369" s="8" t="s">
        <v>25986</v>
      </c>
      <c r="Z11369">
        <v>621391</v>
      </c>
      <c r="AB11369" s="8" t="s">
        <v>25987</v>
      </c>
    </row>
    <row r="11370" spans="24:28" x14ac:dyDescent="0.25">
      <c r="X11370">
        <v>11369</v>
      </c>
      <c r="Y11370" s="8" t="s">
        <v>25988</v>
      </c>
      <c r="Z11370">
        <v>332912</v>
      </c>
      <c r="AA11370">
        <v>336413</v>
      </c>
      <c r="AB11370" s="8" t="s">
        <v>25989</v>
      </c>
    </row>
    <row r="11371" spans="24:28" x14ac:dyDescent="0.25">
      <c r="X11371">
        <v>11370</v>
      </c>
      <c r="Y11371" s="8" t="s">
        <v>25990</v>
      </c>
      <c r="Z11371">
        <v>511199</v>
      </c>
      <c r="AA11371">
        <v>323111</v>
      </c>
      <c r="AB11371" s="8" t="s">
        <v>25991</v>
      </c>
    </row>
    <row r="11372" spans="24:28" x14ac:dyDescent="0.25">
      <c r="X11372">
        <v>11371</v>
      </c>
      <c r="Y11372" s="8" t="s">
        <v>25992</v>
      </c>
      <c r="Z11372">
        <v>313230</v>
      </c>
      <c r="AB11372" s="8" t="s">
        <v>25993</v>
      </c>
    </row>
    <row r="11373" spans="24:28" x14ac:dyDescent="0.25">
      <c r="X11373">
        <v>11372</v>
      </c>
      <c r="Y11373" s="8" t="s">
        <v>25994</v>
      </c>
      <c r="Z11373">
        <v>423830</v>
      </c>
      <c r="AA11373">
        <v>423810</v>
      </c>
      <c r="AB11373" s="8" t="s">
        <v>25995</v>
      </c>
    </row>
    <row r="11374" spans="24:28" x14ac:dyDescent="0.25">
      <c r="X11374">
        <v>11373</v>
      </c>
      <c r="Y11374" s="8" t="s">
        <v>25996</v>
      </c>
      <c r="Z11374">
        <v>523160</v>
      </c>
      <c r="AB11374" s="8" t="s">
        <v>25997</v>
      </c>
    </row>
    <row r="11375" spans="24:28" x14ac:dyDescent="0.25">
      <c r="X11375">
        <v>11374</v>
      </c>
      <c r="Y11375" s="8" t="s">
        <v>25998</v>
      </c>
      <c r="Z11375">
        <v>424310</v>
      </c>
      <c r="AA11375">
        <v>313210</v>
      </c>
      <c r="AB11375" s="8" t="s">
        <v>25999</v>
      </c>
    </row>
    <row r="11376" spans="24:28" x14ac:dyDescent="0.25">
      <c r="X11376">
        <v>11375</v>
      </c>
      <c r="Y11376" s="8" t="s">
        <v>26000</v>
      </c>
      <c r="Z11376">
        <v>448140</v>
      </c>
      <c r="AB11376" s="8" t="s">
        <v>26001</v>
      </c>
    </row>
    <row r="11377" spans="24:28" x14ac:dyDescent="0.25">
      <c r="X11377">
        <v>11376</v>
      </c>
      <c r="Y11377" s="8" t="s">
        <v>26002</v>
      </c>
      <c r="Z11377">
        <v>532284</v>
      </c>
      <c r="AA11377">
        <v>488320</v>
      </c>
      <c r="AB11377" s="8" t="s">
        <v>26003</v>
      </c>
    </row>
    <row r="11378" spans="24:28" x14ac:dyDescent="0.25">
      <c r="X11378">
        <v>11377</v>
      </c>
      <c r="Y11378" s="8" t="s">
        <v>26004</v>
      </c>
      <c r="Z11378">
        <v>331221</v>
      </c>
      <c r="AA11378">
        <v>331110</v>
      </c>
      <c r="AB11378" s="8" t="s">
        <v>26005</v>
      </c>
    </row>
    <row r="11379" spans="24:28" x14ac:dyDescent="0.25">
      <c r="X11379">
        <v>11378</v>
      </c>
      <c r="Y11379" s="8" t="s">
        <v>26006</v>
      </c>
      <c r="Z11379">
        <v>236116</v>
      </c>
      <c r="AB11379" s="8" t="s">
        <v>26007</v>
      </c>
    </row>
    <row r="11380" spans="24:28" x14ac:dyDescent="0.25">
      <c r="X11380">
        <v>11379</v>
      </c>
      <c r="Y11380" s="8" t="s">
        <v>26008</v>
      </c>
      <c r="Z11380">
        <v>488510</v>
      </c>
      <c r="AA11380">
        <v>561621</v>
      </c>
      <c r="AB11380" s="8" t="s">
        <v>26009</v>
      </c>
    </row>
    <row r="11381" spans="24:28" x14ac:dyDescent="0.25">
      <c r="X11381">
        <v>11380</v>
      </c>
      <c r="Y11381" s="8" t="s">
        <v>26010</v>
      </c>
      <c r="Z11381">
        <v>332111</v>
      </c>
      <c r="AA11381">
        <v>336350</v>
      </c>
      <c r="AB11381" s="8" t="s">
        <v>26011</v>
      </c>
    </row>
    <row r="11382" spans="24:28" x14ac:dyDescent="0.25">
      <c r="X11382">
        <v>11381</v>
      </c>
      <c r="Y11382" s="8" t="s">
        <v>26012</v>
      </c>
      <c r="Z11382">
        <v>311919</v>
      </c>
      <c r="AA11382">
        <v>311821</v>
      </c>
      <c r="AB11382" s="8" t="s">
        <v>26013</v>
      </c>
    </row>
    <row r="11383" spans="24:28" x14ac:dyDescent="0.25">
      <c r="X11383">
        <v>11382</v>
      </c>
      <c r="Y11383" s="8" t="s">
        <v>26014</v>
      </c>
      <c r="Z11383">
        <v>423620</v>
      </c>
      <c r="AB11383" s="8" t="s">
        <v>26015</v>
      </c>
    </row>
    <row r="11384" spans="24:28" x14ac:dyDescent="0.25">
      <c r="X11384">
        <v>11383</v>
      </c>
      <c r="Y11384" s="8" t="s">
        <v>26016</v>
      </c>
      <c r="Z11384">
        <v>541370</v>
      </c>
      <c r="AB11384" s="8" t="s">
        <v>26017</v>
      </c>
    </row>
    <row r="11385" spans="24:28" x14ac:dyDescent="0.25">
      <c r="X11385">
        <v>11384</v>
      </c>
      <c r="Y11385" s="8" t="s">
        <v>26018</v>
      </c>
      <c r="Z11385">
        <v>449110</v>
      </c>
      <c r="AB11385" s="8" t="s">
        <v>26019</v>
      </c>
    </row>
    <row r="11386" spans="24:28" x14ac:dyDescent="0.25">
      <c r="X11386">
        <v>11385</v>
      </c>
      <c r="Y11386" s="8" t="s">
        <v>26020</v>
      </c>
      <c r="Z11386">
        <v>333318</v>
      </c>
      <c r="AA11386">
        <v>312112</v>
      </c>
      <c r="AB11386" s="8" t="s">
        <v>26021</v>
      </c>
    </row>
    <row r="11387" spans="24:28" x14ac:dyDescent="0.25">
      <c r="X11387">
        <v>11386</v>
      </c>
      <c r="Y11387" s="8" t="s">
        <v>26022</v>
      </c>
      <c r="Z11387">
        <v>561599</v>
      </c>
      <c r="AA11387">
        <v>519290</v>
      </c>
      <c r="AB11387" s="8" t="s">
        <v>26023</v>
      </c>
    </row>
    <row r="11388" spans="24:28" x14ac:dyDescent="0.25">
      <c r="X11388">
        <v>11387</v>
      </c>
      <c r="Y11388" s="8" t="s">
        <v>26024</v>
      </c>
      <c r="Z11388">
        <v>425120</v>
      </c>
      <c r="AB11388" s="8" t="s">
        <v>26025</v>
      </c>
    </row>
    <row r="11389" spans="24:28" x14ac:dyDescent="0.25">
      <c r="X11389">
        <v>11388</v>
      </c>
      <c r="Y11389" s="8" t="s">
        <v>26026</v>
      </c>
      <c r="Z11389">
        <v>621910</v>
      </c>
      <c r="AB11389" s="8" t="s">
        <v>26027</v>
      </c>
    </row>
    <row r="11390" spans="24:28" x14ac:dyDescent="0.25">
      <c r="X11390">
        <v>11389</v>
      </c>
      <c r="Y11390" s="8" t="s">
        <v>26028</v>
      </c>
      <c r="Z11390">
        <v>424930</v>
      </c>
      <c r="AA11390">
        <v>339999</v>
      </c>
      <c r="AB11390" s="8" t="s">
        <v>26029</v>
      </c>
    </row>
    <row r="11391" spans="24:28" x14ac:dyDescent="0.25">
      <c r="X11391">
        <v>11390</v>
      </c>
      <c r="Y11391" s="8" t="s">
        <v>26030</v>
      </c>
      <c r="Z11391">
        <v>111199</v>
      </c>
      <c r="AA11391">
        <v>424510</v>
      </c>
      <c r="AB11391" s="8" t="s">
        <v>26031</v>
      </c>
    </row>
    <row r="11392" spans="24:28" x14ac:dyDescent="0.25">
      <c r="X11392">
        <v>11391</v>
      </c>
      <c r="Y11392" s="8" t="s">
        <v>26032</v>
      </c>
      <c r="Z11392">
        <v>925110</v>
      </c>
      <c r="AB11392" s="8" t="s">
        <v>26033</v>
      </c>
    </row>
    <row r="11393" spans="24:28" x14ac:dyDescent="0.25">
      <c r="X11393">
        <v>11392</v>
      </c>
      <c r="Y11393" s="8" t="s">
        <v>26034</v>
      </c>
      <c r="Z11393">
        <v>541490</v>
      </c>
      <c r="AB11393" s="8" t="s">
        <v>26035</v>
      </c>
    </row>
    <row r="11394" spans="24:28" x14ac:dyDescent="0.25">
      <c r="X11394">
        <v>11393</v>
      </c>
      <c r="Y11394" s="8" t="s">
        <v>26036</v>
      </c>
      <c r="Z11394">
        <v>312113</v>
      </c>
      <c r="AB11394" s="8" t="s">
        <v>26037</v>
      </c>
    </row>
    <row r="11395" spans="24:28" x14ac:dyDescent="0.25">
      <c r="X11395">
        <v>11394</v>
      </c>
      <c r="Y11395" s="8" t="s">
        <v>26038</v>
      </c>
      <c r="Z11395">
        <v>238120</v>
      </c>
      <c r="AB11395" s="8" t="s">
        <v>26039</v>
      </c>
    </row>
    <row r="11396" spans="24:28" x14ac:dyDescent="0.25">
      <c r="X11396">
        <v>11395</v>
      </c>
      <c r="Y11396" s="8" t="s">
        <v>26040</v>
      </c>
      <c r="Z11396">
        <v>336991</v>
      </c>
      <c r="AB11396" s="8" t="s">
        <v>26041</v>
      </c>
    </row>
    <row r="11397" spans="24:28" x14ac:dyDescent="0.25">
      <c r="X11397">
        <v>11396</v>
      </c>
      <c r="Y11397" s="8" t="s">
        <v>26042</v>
      </c>
      <c r="Z11397">
        <v>812112</v>
      </c>
      <c r="AA11397">
        <v>446120</v>
      </c>
      <c r="AB11397" s="8" t="s">
        <v>26043</v>
      </c>
    </row>
    <row r="11398" spans="24:28" x14ac:dyDescent="0.25">
      <c r="X11398">
        <v>11397</v>
      </c>
      <c r="Y11398" s="8" t="s">
        <v>26044</v>
      </c>
      <c r="Z11398">
        <v>561450</v>
      </c>
      <c r="AA11398">
        <v>523940</v>
      </c>
      <c r="AB11398" s="8" t="s">
        <v>26045</v>
      </c>
    </row>
    <row r="11399" spans="24:28" x14ac:dyDescent="0.25">
      <c r="X11399">
        <v>11398</v>
      </c>
      <c r="Y11399" s="8" t="s">
        <v>26046</v>
      </c>
      <c r="Z11399">
        <v>237120</v>
      </c>
      <c r="AB11399" s="8" t="s">
        <v>26047</v>
      </c>
    </row>
    <row r="11400" spans="24:28" x14ac:dyDescent="0.25">
      <c r="X11400">
        <v>11399</v>
      </c>
      <c r="Y11400" s="8" t="s">
        <v>26048</v>
      </c>
      <c r="Z11400">
        <v>711310</v>
      </c>
      <c r="AA11400">
        <v>711190</v>
      </c>
      <c r="AB11400" s="8" t="s">
        <v>26049</v>
      </c>
    </row>
    <row r="11401" spans="24:28" x14ac:dyDescent="0.25">
      <c r="X11401">
        <v>11400</v>
      </c>
      <c r="Y11401" s="8" t="s">
        <v>26050</v>
      </c>
      <c r="Z11401">
        <v>445291</v>
      </c>
      <c r="AA11401">
        <v>722513</v>
      </c>
      <c r="AB11401" s="8" t="s">
        <v>26051</v>
      </c>
    </row>
    <row r="11402" spans="24:28" x14ac:dyDescent="0.25">
      <c r="X11402">
        <v>11401</v>
      </c>
      <c r="Y11402" s="8" t="s">
        <v>26052</v>
      </c>
      <c r="Z11402">
        <v>313220</v>
      </c>
      <c r="AB11402" s="8" t="s">
        <v>26053</v>
      </c>
    </row>
    <row r="11403" spans="24:28" x14ac:dyDescent="0.25">
      <c r="X11403">
        <v>11402</v>
      </c>
      <c r="Y11403" s="8" t="s">
        <v>26054</v>
      </c>
      <c r="Z11403">
        <v>512290</v>
      </c>
      <c r="AA11403">
        <v>541810</v>
      </c>
      <c r="AB11403" s="8" t="s">
        <v>26055</v>
      </c>
    </row>
    <row r="11404" spans="24:28" x14ac:dyDescent="0.25">
      <c r="X11404">
        <v>11403</v>
      </c>
      <c r="Y11404" s="8" t="s">
        <v>26056</v>
      </c>
      <c r="Z11404">
        <v>333519</v>
      </c>
      <c r="AA11404">
        <v>334416</v>
      </c>
      <c r="AB11404" s="8" t="s">
        <v>26057</v>
      </c>
    </row>
    <row r="11405" spans="24:28" x14ac:dyDescent="0.25">
      <c r="X11405">
        <v>11404</v>
      </c>
      <c r="Y11405" s="8" t="s">
        <v>26058</v>
      </c>
      <c r="Z11405">
        <v>333991</v>
      </c>
      <c r="AA11405">
        <v>541330</v>
      </c>
      <c r="AB11405" s="8" t="s">
        <v>26059</v>
      </c>
    </row>
    <row r="11406" spans="24:28" x14ac:dyDescent="0.25">
      <c r="X11406">
        <v>11405</v>
      </c>
      <c r="Y11406" s="8" t="s">
        <v>26060</v>
      </c>
      <c r="Z11406">
        <v>512240</v>
      </c>
      <c r="AA11406">
        <v>512110</v>
      </c>
      <c r="AB11406" s="8" t="s">
        <v>26061</v>
      </c>
    </row>
    <row r="11407" spans="24:28" x14ac:dyDescent="0.25">
      <c r="X11407">
        <v>11406</v>
      </c>
      <c r="Y11407" s="8" t="s">
        <v>26062</v>
      </c>
      <c r="Z11407">
        <v>485113</v>
      </c>
      <c r="AB11407" s="8" t="s">
        <v>26063</v>
      </c>
    </row>
    <row r="11408" spans="24:28" x14ac:dyDescent="0.25">
      <c r="X11408">
        <v>11407</v>
      </c>
      <c r="Y11408" s="8" t="s">
        <v>26064</v>
      </c>
      <c r="Z11408">
        <v>623110</v>
      </c>
      <c r="AB11408" s="8" t="s">
        <v>26065</v>
      </c>
    </row>
    <row r="11409" spans="24:28" x14ac:dyDescent="0.25">
      <c r="X11409">
        <v>11408</v>
      </c>
      <c r="Y11409" s="8" t="s">
        <v>26066</v>
      </c>
      <c r="Z11409">
        <v>332215</v>
      </c>
      <c r="AA11409">
        <v>325620</v>
      </c>
      <c r="AB11409" s="8" t="s">
        <v>26067</v>
      </c>
    </row>
    <row r="11410" spans="24:28" x14ac:dyDescent="0.25">
      <c r="X11410">
        <v>11409</v>
      </c>
      <c r="Y11410" s="8" t="s">
        <v>26068</v>
      </c>
      <c r="Z11410">
        <v>711130</v>
      </c>
      <c r="AB11410" s="8" t="s">
        <v>26069</v>
      </c>
    </row>
    <row r="11411" spans="24:28" x14ac:dyDescent="0.25">
      <c r="X11411">
        <v>11410</v>
      </c>
      <c r="Y11411" s="8" t="s">
        <v>26070</v>
      </c>
      <c r="Z11411">
        <v>326130</v>
      </c>
      <c r="AB11411" s="8" t="s">
        <v>26071</v>
      </c>
    </row>
    <row r="11412" spans="24:28" x14ac:dyDescent="0.25">
      <c r="X11412">
        <v>11411</v>
      </c>
      <c r="Y11412" s="8" t="s">
        <v>26072</v>
      </c>
      <c r="Z11412">
        <v>111160</v>
      </c>
      <c r="AB11412" s="8" t="s">
        <v>26073</v>
      </c>
    </row>
    <row r="11413" spans="24:28" x14ac:dyDescent="0.25">
      <c r="X11413">
        <v>11412</v>
      </c>
      <c r="Y11413" s="8" t="s">
        <v>26074</v>
      </c>
      <c r="Z11413">
        <v>443142</v>
      </c>
      <c r="AB11413" s="8" t="s">
        <v>26075</v>
      </c>
    </row>
    <row r="11414" spans="24:28" x14ac:dyDescent="0.25">
      <c r="X11414">
        <v>11413</v>
      </c>
      <c r="Y11414" s="8" t="s">
        <v>26076</v>
      </c>
      <c r="Z11414">
        <v>311920</v>
      </c>
      <c r="AA11414">
        <v>424490</v>
      </c>
      <c r="AB11414" s="8" t="s">
        <v>26077</v>
      </c>
    </row>
    <row r="11415" spans="24:28" x14ac:dyDescent="0.25">
      <c r="X11415">
        <v>11414</v>
      </c>
      <c r="Y11415" s="8" t="s">
        <v>26078</v>
      </c>
      <c r="Z11415">
        <v>541611</v>
      </c>
      <c r="AA11415">
        <v>541211</v>
      </c>
      <c r="AB11415" s="8" t="s">
        <v>26079</v>
      </c>
    </row>
    <row r="11416" spans="24:28" x14ac:dyDescent="0.25">
      <c r="X11416">
        <v>11415</v>
      </c>
      <c r="Y11416" s="8" t="s">
        <v>26080</v>
      </c>
      <c r="Z11416">
        <v>484110</v>
      </c>
      <c r="AB11416" s="8" t="s">
        <v>26081</v>
      </c>
    </row>
    <row r="11417" spans="24:28" x14ac:dyDescent="0.25">
      <c r="X11417">
        <v>11416</v>
      </c>
      <c r="Y11417" s="8" t="s">
        <v>26082</v>
      </c>
      <c r="Z11417">
        <v>541715</v>
      </c>
      <c r="AB11417" s="8" t="s">
        <v>26083</v>
      </c>
    </row>
    <row r="11418" spans="24:28" x14ac:dyDescent="0.25">
      <c r="X11418">
        <v>11417</v>
      </c>
      <c r="Y11418" s="8" t="s">
        <v>26084</v>
      </c>
      <c r="Z11418">
        <v>813410</v>
      </c>
      <c r="AB11418" s="8" t="s">
        <v>26085</v>
      </c>
    </row>
    <row r="11419" spans="24:28" x14ac:dyDescent="0.25">
      <c r="X11419">
        <v>11418</v>
      </c>
      <c r="Y11419" s="8" t="s">
        <v>26086</v>
      </c>
      <c r="Z11419">
        <v>515112</v>
      </c>
      <c r="AB11419" s="8" t="s">
        <v>26087</v>
      </c>
    </row>
    <row r="11420" spans="24:28" x14ac:dyDescent="0.25">
      <c r="X11420">
        <v>11419</v>
      </c>
      <c r="Y11420" s="8" t="s">
        <v>26088</v>
      </c>
      <c r="Z11420">
        <v>327420</v>
      </c>
      <c r="AA11420">
        <v>423310</v>
      </c>
      <c r="AB11420" s="8" t="s">
        <v>26089</v>
      </c>
    </row>
    <row r="11421" spans="24:28" x14ac:dyDescent="0.25">
      <c r="X11421">
        <v>11420</v>
      </c>
      <c r="Y11421" s="8" t="s">
        <v>26090</v>
      </c>
      <c r="Z11421">
        <v>926130</v>
      </c>
      <c r="AB11421" s="8" t="s">
        <v>26091</v>
      </c>
    </row>
    <row r="11422" spans="24:28" x14ac:dyDescent="0.25">
      <c r="X11422">
        <v>11421</v>
      </c>
      <c r="Y11422" s="8" t="s">
        <v>26092</v>
      </c>
      <c r="Z11422">
        <v>332992</v>
      </c>
      <c r="AA11422">
        <v>333248</v>
      </c>
      <c r="AB11422" s="8" t="s">
        <v>26093</v>
      </c>
    </row>
    <row r="11423" spans="24:28" x14ac:dyDescent="0.25">
      <c r="X11423">
        <v>11422</v>
      </c>
      <c r="Y11423" s="8" t="s">
        <v>26094</v>
      </c>
      <c r="Z11423">
        <v>459310</v>
      </c>
      <c r="AA11423">
        <v>444240</v>
      </c>
      <c r="AB11423" s="8" t="s">
        <v>26095</v>
      </c>
    </row>
    <row r="11424" spans="24:28" x14ac:dyDescent="0.25">
      <c r="X11424">
        <v>11423</v>
      </c>
      <c r="Y11424" s="8" t="s">
        <v>26096</v>
      </c>
      <c r="Z11424">
        <v>423460</v>
      </c>
      <c r="AB11424" s="8" t="s">
        <v>26097</v>
      </c>
    </row>
    <row r="11425" spans="24:28" x14ac:dyDescent="0.25">
      <c r="X11425">
        <v>11424</v>
      </c>
      <c r="Y11425" s="8" t="s">
        <v>26098</v>
      </c>
      <c r="Z11425">
        <v>445120</v>
      </c>
      <c r="AB11425" s="8" t="s">
        <v>26099</v>
      </c>
    </row>
    <row r="11426" spans="24:28" x14ac:dyDescent="0.25">
      <c r="X11426">
        <v>11425</v>
      </c>
      <c r="Y11426" s="8" t="s">
        <v>26100</v>
      </c>
      <c r="Z11426">
        <v>424440</v>
      </c>
      <c r="AA11426">
        <v>424480</v>
      </c>
      <c r="AB11426" s="8" t="s">
        <v>26101</v>
      </c>
    </row>
    <row r="11427" spans="24:28" x14ac:dyDescent="0.25">
      <c r="X11427">
        <v>11426</v>
      </c>
      <c r="Y11427" s="8" t="s">
        <v>26102</v>
      </c>
      <c r="Z11427">
        <v>711510</v>
      </c>
      <c r="AA11427">
        <v>561110</v>
      </c>
      <c r="AB11427" s="8" t="s">
        <v>26103</v>
      </c>
    </row>
    <row r="11428" spans="24:28" x14ac:dyDescent="0.25">
      <c r="X11428">
        <v>11427</v>
      </c>
      <c r="Y11428" s="8" t="s">
        <v>26104</v>
      </c>
      <c r="Z11428">
        <v>522390</v>
      </c>
      <c r="AA11428">
        <v>561613</v>
      </c>
      <c r="AB11428" s="8" t="s">
        <v>26105</v>
      </c>
    </row>
    <row r="11429" spans="24:28" x14ac:dyDescent="0.25">
      <c r="X11429">
        <v>11428</v>
      </c>
      <c r="Y11429" s="8" t="s">
        <v>26106</v>
      </c>
      <c r="Z11429">
        <v>321999</v>
      </c>
      <c r="AA11429">
        <v>423810</v>
      </c>
      <c r="AB11429" s="8" t="s">
        <v>26107</v>
      </c>
    </row>
    <row r="11430" spans="24:28" x14ac:dyDescent="0.25">
      <c r="X11430">
        <v>11429</v>
      </c>
      <c r="Y11430" s="8" t="s">
        <v>26108</v>
      </c>
      <c r="Z11430">
        <v>311919</v>
      </c>
      <c r="AB11430" s="8" t="s">
        <v>26109</v>
      </c>
    </row>
    <row r="11431" spans="24:28" x14ac:dyDescent="0.25">
      <c r="X11431">
        <v>11430</v>
      </c>
      <c r="Y11431" s="8" t="s">
        <v>26110</v>
      </c>
      <c r="Z11431">
        <v>334111</v>
      </c>
      <c r="AB11431" s="8" t="s">
        <v>26111</v>
      </c>
    </row>
    <row r="11432" spans="24:28" x14ac:dyDescent="0.25">
      <c r="X11432">
        <v>11431</v>
      </c>
      <c r="Y11432" s="8" t="s">
        <v>26112</v>
      </c>
      <c r="Z11432">
        <v>212319</v>
      </c>
      <c r="AA11432">
        <v>423390</v>
      </c>
      <c r="AB11432" s="8" t="s">
        <v>26113</v>
      </c>
    </row>
    <row r="11433" spans="24:28" x14ac:dyDescent="0.25">
      <c r="X11433">
        <v>11432</v>
      </c>
      <c r="Y11433" s="8" t="s">
        <v>26114</v>
      </c>
      <c r="Z11433">
        <v>623312</v>
      </c>
      <c r="AB11433" s="8" t="s">
        <v>26115</v>
      </c>
    </row>
    <row r="11434" spans="24:28" x14ac:dyDescent="0.25">
      <c r="X11434">
        <v>11433</v>
      </c>
      <c r="Y11434" s="8" t="s">
        <v>26116</v>
      </c>
      <c r="Z11434">
        <v>111411</v>
      </c>
      <c r="AB11434" s="8" t="s">
        <v>26117</v>
      </c>
    </row>
    <row r="11435" spans="24:28" x14ac:dyDescent="0.25">
      <c r="X11435">
        <v>11434</v>
      </c>
      <c r="Y11435" s="8" t="s">
        <v>26118</v>
      </c>
      <c r="Z11435">
        <v>541420</v>
      </c>
      <c r="AB11435" s="8" t="s">
        <v>26119</v>
      </c>
    </row>
    <row r="11436" spans="24:28" x14ac:dyDescent="0.25">
      <c r="X11436">
        <v>11435</v>
      </c>
      <c r="Y11436" s="8" t="s">
        <v>26120</v>
      </c>
      <c r="Z11436">
        <v>213113</v>
      </c>
      <c r="AB11436" s="8" t="s">
        <v>26121</v>
      </c>
    </row>
    <row r="11437" spans="24:28" x14ac:dyDescent="0.25">
      <c r="X11437">
        <v>11436</v>
      </c>
      <c r="Y11437" s="8" t="s">
        <v>26122</v>
      </c>
      <c r="Z11437">
        <v>322291</v>
      </c>
      <c r="AB11437" s="8" t="s">
        <v>26123</v>
      </c>
    </row>
    <row r="11438" spans="24:28" x14ac:dyDescent="0.25">
      <c r="X11438">
        <v>11437</v>
      </c>
      <c r="Y11438" s="8" t="s">
        <v>26124</v>
      </c>
      <c r="Z11438">
        <v>334111</v>
      </c>
      <c r="AA11438">
        <v>334310</v>
      </c>
      <c r="AB11438" s="8" t="s">
        <v>26125</v>
      </c>
    </row>
    <row r="11439" spans="24:28" x14ac:dyDescent="0.25">
      <c r="X11439">
        <v>11438</v>
      </c>
      <c r="Y11439" s="8" t="s">
        <v>26126</v>
      </c>
      <c r="Z11439">
        <v>541870</v>
      </c>
      <c r="AA11439">
        <v>541860</v>
      </c>
      <c r="AB11439" s="8" t="s">
        <v>26127</v>
      </c>
    </row>
    <row r="11440" spans="24:28" x14ac:dyDescent="0.25">
      <c r="X11440">
        <v>11439</v>
      </c>
      <c r="Y11440" s="8" t="s">
        <v>26128</v>
      </c>
      <c r="Z11440">
        <v>115111</v>
      </c>
      <c r="AB11440" s="8" t="s">
        <v>26129</v>
      </c>
    </row>
    <row r="11441" spans="24:28" x14ac:dyDescent="0.25">
      <c r="X11441">
        <v>11440</v>
      </c>
      <c r="Y11441" s="8" t="s">
        <v>26130</v>
      </c>
      <c r="Z11441">
        <v>337215</v>
      </c>
      <c r="AA11441">
        <v>332312</v>
      </c>
      <c r="AB11441" s="8" t="s">
        <v>26131</v>
      </c>
    </row>
    <row r="11442" spans="24:28" x14ac:dyDescent="0.25">
      <c r="X11442">
        <v>11441</v>
      </c>
      <c r="Y11442" s="8" t="s">
        <v>26132</v>
      </c>
      <c r="Z11442">
        <v>333131</v>
      </c>
      <c r="AA11442">
        <v>811210</v>
      </c>
      <c r="AB11442" s="8" t="s">
        <v>26133</v>
      </c>
    </row>
    <row r="11443" spans="24:28" x14ac:dyDescent="0.25">
      <c r="X11443">
        <v>11442</v>
      </c>
      <c r="Y11443" s="8" t="s">
        <v>26134</v>
      </c>
      <c r="Z11443">
        <v>561591</v>
      </c>
      <c r="AB11443" s="8" t="s">
        <v>26135</v>
      </c>
    </row>
    <row r="11444" spans="24:28" x14ac:dyDescent="0.25">
      <c r="X11444">
        <v>11443</v>
      </c>
      <c r="Y11444" s="8" t="s">
        <v>26136</v>
      </c>
      <c r="Z11444">
        <v>454310</v>
      </c>
      <c r="AB11444" s="8" t="s">
        <v>26137</v>
      </c>
    </row>
    <row r="11445" spans="24:28" x14ac:dyDescent="0.25">
      <c r="X11445">
        <v>11444</v>
      </c>
      <c r="Y11445" s="8" t="s">
        <v>26138</v>
      </c>
      <c r="Z11445">
        <v>424210</v>
      </c>
      <c r="AA11445">
        <v>325620</v>
      </c>
      <c r="AB11445" s="8" t="s">
        <v>26139</v>
      </c>
    </row>
    <row r="11446" spans="24:28" x14ac:dyDescent="0.25">
      <c r="X11446">
        <v>11445</v>
      </c>
      <c r="Y11446" s="8" t="s">
        <v>26140</v>
      </c>
      <c r="Z11446">
        <v>424120</v>
      </c>
      <c r="AB11446" s="8" t="s">
        <v>26141</v>
      </c>
    </row>
    <row r="11447" spans="24:28" x14ac:dyDescent="0.25">
      <c r="X11447">
        <v>11446</v>
      </c>
      <c r="Y11447" s="8" t="s">
        <v>26142</v>
      </c>
      <c r="Z11447">
        <v>325311</v>
      </c>
      <c r="AB11447" s="8" t="s">
        <v>26143</v>
      </c>
    </row>
    <row r="11448" spans="24:28" x14ac:dyDescent="0.25">
      <c r="X11448">
        <v>11447</v>
      </c>
      <c r="Y11448" s="8" t="s">
        <v>26144</v>
      </c>
      <c r="Z11448">
        <v>337126</v>
      </c>
      <c r="AA11448">
        <v>326220</v>
      </c>
      <c r="AB11448" s="8" t="s">
        <v>26145</v>
      </c>
    </row>
    <row r="11449" spans="24:28" x14ac:dyDescent="0.25">
      <c r="X11449">
        <v>11448</v>
      </c>
      <c r="Y11449" s="8" t="s">
        <v>26146</v>
      </c>
      <c r="Z11449">
        <v>333131</v>
      </c>
      <c r="AB11449" s="8" t="s">
        <v>26147</v>
      </c>
    </row>
    <row r="11450" spans="24:28" x14ac:dyDescent="0.25">
      <c r="X11450">
        <v>11449</v>
      </c>
      <c r="Y11450" s="8" t="s">
        <v>26148</v>
      </c>
      <c r="Z11450">
        <v>336612</v>
      </c>
      <c r="AB11450" s="8" t="s">
        <v>26149</v>
      </c>
    </row>
    <row r="11451" spans="24:28" x14ac:dyDescent="0.25">
      <c r="X11451">
        <v>11450</v>
      </c>
      <c r="Y11451" s="8" t="s">
        <v>26150</v>
      </c>
      <c r="Z11451">
        <v>314110</v>
      </c>
      <c r="AB11451" s="8" t="s">
        <v>26151</v>
      </c>
    </row>
    <row r="11452" spans="24:28" x14ac:dyDescent="0.25">
      <c r="X11452">
        <v>11451</v>
      </c>
      <c r="Y11452" s="8" t="s">
        <v>26152</v>
      </c>
      <c r="Z11452">
        <v>339930</v>
      </c>
      <c r="AB11452" s="8" t="s">
        <v>26153</v>
      </c>
    </row>
    <row r="11453" spans="24:28" x14ac:dyDescent="0.25">
      <c r="X11453">
        <v>11452</v>
      </c>
      <c r="Y11453" s="8" t="s">
        <v>26154</v>
      </c>
      <c r="Z11453">
        <v>812331</v>
      </c>
      <c r="AB11453" s="8" t="s">
        <v>26155</v>
      </c>
    </row>
    <row r="11454" spans="24:28" x14ac:dyDescent="0.25">
      <c r="X11454">
        <v>11453</v>
      </c>
      <c r="Y11454" s="8" t="s">
        <v>26156</v>
      </c>
      <c r="Z11454">
        <v>333131</v>
      </c>
      <c r="AB11454" s="8" t="s">
        <v>26157</v>
      </c>
    </row>
    <row r="11455" spans="24:28" x14ac:dyDescent="0.25">
      <c r="X11455">
        <v>11454</v>
      </c>
      <c r="Y11455" s="8" t="s">
        <v>26158</v>
      </c>
      <c r="Z11455">
        <v>622310</v>
      </c>
      <c r="AA11455">
        <v>623110</v>
      </c>
      <c r="AB11455" s="8" t="s">
        <v>26159</v>
      </c>
    </row>
    <row r="11456" spans="24:28" x14ac:dyDescent="0.25">
      <c r="X11456">
        <v>11455</v>
      </c>
      <c r="Y11456" s="8" t="s">
        <v>26160</v>
      </c>
      <c r="Z11456">
        <v>111130</v>
      </c>
      <c r="AA11456">
        <v>112111</v>
      </c>
      <c r="AB11456" s="8" t="s">
        <v>26161</v>
      </c>
    </row>
    <row r="11457" spans="24:28" x14ac:dyDescent="0.25">
      <c r="X11457">
        <v>11456</v>
      </c>
      <c r="Y11457" s="8" t="s">
        <v>26162</v>
      </c>
      <c r="Z11457">
        <v>448310</v>
      </c>
      <c r="AB11457" s="8" t="s">
        <v>26163</v>
      </c>
    </row>
    <row r="11458" spans="24:28" x14ac:dyDescent="0.25">
      <c r="X11458">
        <v>11457</v>
      </c>
      <c r="Y11458" s="8" t="s">
        <v>26164</v>
      </c>
      <c r="Z11458">
        <v>541830</v>
      </c>
      <c r="AB11458" s="8" t="s">
        <v>26165</v>
      </c>
    </row>
    <row r="11459" spans="24:28" x14ac:dyDescent="0.25">
      <c r="X11459">
        <v>11458</v>
      </c>
      <c r="Y11459" s="8" t="s">
        <v>26166</v>
      </c>
      <c r="Z11459">
        <v>114210</v>
      </c>
      <c r="AB11459" s="8" t="s">
        <v>26167</v>
      </c>
    </row>
    <row r="11460" spans="24:28" x14ac:dyDescent="0.25">
      <c r="X11460">
        <v>11459</v>
      </c>
      <c r="Y11460" s="8" t="s">
        <v>26168</v>
      </c>
      <c r="Z11460">
        <v>316110</v>
      </c>
      <c r="AB11460" s="8" t="s">
        <v>26169</v>
      </c>
    </row>
    <row r="11461" spans="24:28" x14ac:dyDescent="0.25">
      <c r="X11461">
        <v>11460</v>
      </c>
      <c r="Y11461" s="8" t="s">
        <v>26170</v>
      </c>
      <c r="Z11461">
        <v>337122</v>
      </c>
      <c r="AA11461">
        <v>337121</v>
      </c>
      <c r="AB11461" s="8" t="s">
        <v>26171</v>
      </c>
    </row>
    <row r="11462" spans="24:28" x14ac:dyDescent="0.25">
      <c r="X11462">
        <v>11461</v>
      </c>
      <c r="Y11462" s="8" t="s">
        <v>26172</v>
      </c>
      <c r="Z11462">
        <v>424130</v>
      </c>
      <c r="AA11462">
        <v>424990</v>
      </c>
      <c r="AB11462" s="8" t="s">
        <v>26173</v>
      </c>
    </row>
    <row r="11463" spans="24:28" x14ac:dyDescent="0.25">
      <c r="X11463">
        <v>11462</v>
      </c>
      <c r="Y11463" s="8" t="s">
        <v>26174</v>
      </c>
      <c r="Z11463">
        <v>448210</v>
      </c>
      <c r="AA11463">
        <v>424340</v>
      </c>
      <c r="AB11463" s="8" t="s">
        <v>26175</v>
      </c>
    </row>
    <row r="11464" spans="24:28" x14ac:dyDescent="0.25">
      <c r="X11464">
        <v>11463</v>
      </c>
      <c r="Y11464" s="8" t="s">
        <v>26176</v>
      </c>
      <c r="Z11464">
        <v>813219</v>
      </c>
      <c r="AB11464" s="8" t="s">
        <v>26177</v>
      </c>
    </row>
    <row r="11465" spans="24:28" x14ac:dyDescent="0.25">
      <c r="X11465">
        <v>11464</v>
      </c>
      <c r="Y11465" s="8" t="s">
        <v>26178</v>
      </c>
      <c r="Z11465">
        <v>333613</v>
      </c>
      <c r="AB11465" s="8" t="s">
        <v>26179</v>
      </c>
    </row>
    <row r="11466" spans="24:28" x14ac:dyDescent="0.25">
      <c r="X11466">
        <v>11465</v>
      </c>
      <c r="Y11466" s="8" t="s">
        <v>26180</v>
      </c>
      <c r="Z11466">
        <v>522120</v>
      </c>
      <c r="AB11466" s="8" t="s">
        <v>26181</v>
      </c>
    </row>
    <row r="11467" spans="24:28" x14ac:dyDescent="0.25">
      <c r="X11467">
        <v>11466</v>
      </c>
      <c r="Y11467" s="8" t="s">
        <v>26182</v>
      </c>
      <c r="Z11467">
        <v>516120</v>
      </c>
      <c r="AA11467">
        <v>516210</v>
      </c>
      <c r="AB11467" s="8" t="s">
        <v>26183</v>
      </c>
    </row>
    <row r="11468" spans="24:28" x14ac:dyDescent="0.25">
      <c r="X11468">
        <v>11467</v>
      </c>
      <c r="Y11468" s="8" t="s">
        <v>26184</v>
      </c>
      <c r="Z11468">
        <v>336214</v>
      </c>
      <c r="AB11468" s="8" t="s">
        <v>26185</v>
      </c>
    </row>
    <row r="11469" spans="24:28" x14ac:dyDescent="0.25">
      <c r="X11469">
        <v>11468</v>
      </c>
      <c r="Y11469" s="8" t="s">
        <v>26186</v>
      </c>
      <c r="Z11469">
        <v>541830</v>
      </c>
      <c r="AB11469" s="8" t="s">
        <v>26187</v>
      </c>
    </row>
    <row r="11470" spans="24:28" x14ac:dyDescent="0.25">
      <c r="X11470">
        <v>11469</v>
      </c>
      <c r="Y11470" s="8" t="s">
        <v>26188</v>
      </c>
      <c r="Z11470">
        <v>423920</v>
      </c>
      <c r="AB11470" s="8" t="s">
        <v>26189</v>
      </c>
    </row>
    <row r="11471" spans="24:28" x14ac:dyDescent="0.25">
      <c r="X11471">
        <v>11470</v>
      </c>
      <c r="Y11471" s="8" t="s">
        <v>26190</v>
      </c>
      <c r="Z11471">
        <v>523940</v>
      </c>
      <c r="AA11471">
        <v>523999</v>
      </c>
      <c r="AB11471" s="8" t="s">
        <v>26191</v>
      </c>
    </row>
    <row r="11472" spans="24:28" x14ac:dyDescent="0.25">
      <c r="X11472">
        <v>11471</v>
      </c>
      <c r="Y11472" s="8" t="s">
        <v>26192</v>
      </c>
      <c r="Z11472">
        <v>315110</v>
      </c>
      <c r="AB11472" s="8" t="s">
        <v>26193</v>
      </c>
    </row>
    <row r="11473" spans="24:28" x14ac:dyDescent="0.25">
      <c r="X11473">
        <v>11472</v>
      </c>
      <c r="Y11473" s="8" t="s">
        <v>26194</v>
      </c>
      <c r="Z11473">
        <v>336360</v>
      </c>
      <c r="AB11473" s="8" t="s">
        <v>26195</v>
      </c>
    </row>
    <row r="11474" spans="24:28" x14ac:dyDescent="0.25">
      <c r="X11474">
        <v>11473</v>
      </c>
      <c r="Y11474" s="8" t="s">
        <v>26196</v>
      </c>
      <c r="Z11474">
        <v>513140</v>
      </c>
      <c r="AA11474">
        <v>519210</v>
      </c>
      <c r="AB11474" s="8" t="s">
        <v>26197</v>
      </c>
    </row>
    <row r="11475" spans="24:28" x14ac:dyDescent="0.25">
      <c r="X11475">
        <v>11474</v>
      </c>
      <c r="Y11475" s="8" t="s">
        <v>26198</v>
      </c>
      <c r="Z11475">
        <v>423440</v>
      </c>
      <c r="AB11475" s="8" t="s">
        <v>26199</v>
      </c>
    </row>
    <row r="11476" spans="24:28" x14ac:dyDescent="0.25">
      <c r="X11476">
        <v>11475</v>
      </c>
      <c r="Y11476" s="8" t="s">
        <v>26200</v>
      </c>
      <c r="Z11476">
        <v>513120</v>
      </c>
      <c r="AB11476" s="8" t="s">
        <v>26201</v>
      </c>
    </row>
    <row r="11477" spans="24:28" x14ac:dyDescent="0.25">
      <c r="X11477">
        <v>11476</v>
      </c>
      <c r="Y11477" s="8" t="s">
        <v>26202</v>
      </c>
      <c r="Z11477">
        <v>722513</v>
      </c>
      <c r="AA11477">
        <v>722410</v>
      </c>
      <c r="AB11477" s="8" t="s">
        <v>26203</v>
      </c>
    </row>
    <row r="11478" spans="24:28" x14ac:dyDescent="0.25">
      <c r="X11478">
        <v>11477</v>
      </c>
      <c r="Y11478" s="8" t="s">
        <v>26204</v>
      </c>
      <c r="Z11478">
        <v>325413</v>
      </c>
      <c r="AA11478">
        <v>334516</v>
      </c>
      <c r="AB11478" s="8" t="s">
        <v>26205</v>
      </c>
    </row>
    <row r="11479" spans="24:28" x14ac:dyDescent="0.25">
      <c r="X11479">
        <v>11478</v>
      </c>
      <c r="Y11479" s="8" t="s">
        <v>26206</v>
      </c>
      <c r="Z11479">
        <v>332215</v>
      </c>
      <c r="AB11479" s="8" t="s">
        <v>26207</v>
      </c>
    </row>
    <row r="11480" spans="24:28" x14ac:dyDescent="0.25">
      <c r="X11480">
        <v>11479</v>
      </c>
      <c r="Y11480" s="8" t="s">
        <v>26208</v>
      </c>
      <c r="Z11480">
        <v>713210</v>
      </c>
      <c r="AB11480" s="8" t="s">
        <v>26209</v>
      </c>
    </row>
    <row r="11481" spans="24:28" x14ac:dyDescent="0.25">
      <c r="X11481">
        <v>11480</v>
      </c>
      <c r="Y11481" s="8" t="s">
        <v>26210</v>
      </c>
      <c r="Z11481">
        <v>541370</v>
      </c>
      <c r="AA11481">
        <v>541511</v>
      </c>
      <c r="AB11481" s="8" t="s">
        <v>26211</v>
      </c>
    </row>
    <row r="11482" spans="24:28" x14ac:dyDescent="0.25">
      <c r="X11482">
        <v>11481</v>
      </c>
      <c r="Y11482" s="8" t="s">
        <v>26212</v>
      </c>
      <c r="Z11482">
        <v>236117</v>
      </c>
      <c r="AB11482" s="8" t="s">
        <v>26213</v>
      </c>
    </row>
    <row r="11483" spans="24:28" x14ac:dyDescent="0.25">
      <c r="X11483">
        <v>11482</v>
      </c>
      <c r="Y11483" s="8" t="s">
        <v>26214</v>
      </c>
      <c r="Z11483">
        <v>332911</v>
      </c>
      <c r="AA11483">
        <v>332912</v>
      </c>
      <c r="AB11483" s="8" t="s">
        <v>26215</v>
      </c>
    </row>
    <row r="11484" spans="24:28" x14ac:dyDescent="0.25">
      <c r="X11484">
        <v>11483</v>
      </c>
      <c r="Y11484" s="8" t="s">
        <v>26216</v>
      </c>
      <c r="Z11484">
        <v>311225</v>
      </c>
      <c r="AA11484">
        <v>621111</v>
      </c>
      <c r="AB11484" s="8" t="s">
        <v>26217</v>
      </c>
    </row>
    <row r="11485" spans="24:28" x14ac:dyDescent="0.25">
      <c r="X11485">
        <v>11484</v>
      </c>
      <c r="Y11485" s="8" t="s">
        <v>26218</v>
      </c>
      <c r="Z11485">
        <v>311352</v>
      </c>
      <c r="AA11485">
        <v>445292</v>
      </c>
      <c r="AB11485" s="8" t="s">
        <v>26219</v>
      </c>
    </row>
    <row r="11486" spans="24:28" x14ac:dyDescent="0.25">
      <c r="X11486">
        <v>11485</v>
      </c>
      <c r="Y11486" s="8" t="s">
        <v>26220</v>
      </c>
      <c r="Z11486">
        <v>532120</v>
      </c>
      <c r="AB11486" s="8" t="s">
        <v>26221</v>
      </c>
    </row>
    <row r="11487" spans="24:28" x14ac:dyDescent="0.25">
      <c r="X11487">
        <v>11486</v>
      </c>
      <c r="Y11487" s="8" t="s">
        <v>26222</v>
      </c>
      <c r="Z11487">
        <v>488510</v>
      </c>
      <c r="AB11487" s="8" t="s">
        <v>26223</v>
      </c>
    </row>
    <row r="11488" spans="24:28" x14ac:dyDescent="0.25">
      <c r="X11488">
        <v>11487</v>
      </c>
      <c r="Y11488" s="8" t="s">
        <v>26224</v>
      </c>
      <c r="Z11488">
        <v>423110</v>
      </c>
      <c r="AA11488">
        <v>532120</v>
      </c>
      <c r="AB11488" s="8" t="s">
        <v>26225</v>
      </c>
    </row>
    <row r="11489" spans="24:28" x14ac:dyDescent="0.25">
      <c r="X11489">
        <v>11488</v>
      </c>
      <c r="Y11489" s="8" t="s">
        <v>26226</v>
      </c>
      <c r="Z11489">
        <v>424110</v>
      </c>
      <c r="AB11489" s="8" t="s">
        <v>26227</v>
      </c>
    </row>
    <row r="11490" spans="24:28" x14ac:dyDescent="0.25">
      <c r="X11490">
        <v>11489</v>
      </c>
      <c r="Y11490" s="8" t="s">
        <v>26228</v>
      </c>
      <c r="Z11490">
        <v>325992</v>
      </c>
      <c r="AB11490" s="8" t="s">
        <v>26229</v>
      </c>
    </row>
    <row r="11491" spans="24:28" x14ac:dyDescent="0.25">
      <c r="X11491">
        <v>11490</v>
      </c>
      <c r="Y11491" s="8" t="s">
        <v>26230</v>
      </c>
      <c r="Z11491">
        <v>561491</v>
      </c>
      <c r="AB11491" s="8" t="s">
        <v>26231</v>
      </c>
    </row>
    <row r="11492" spans="24:28" x14ac:dyDescent="0.25">
      <c r="X11492">
        <v>11491</v>
      </c>
      <c r="Y11492" s="8" t="s">
        <v>26232</v>
      </c>
      <c r="Z11492">
        <v>311941</v>
      </c>
      <c r="AB11492" s="8" t="s">
        <v>26233</v>
      </c>
    </row>
    <row r="11493" spans="24:28" x14ac:dyDescent="0.25">
      <c r="X11493">
        <v>11492</v>
      </c>
      <c r="Y11493" s="8" t="s">
        <v>26234</v>
      </c>
      <c r="Z11493">
        <v>424520</v>
      </c>
      <c r="AB11493" s="8" t="s">
        <v>26235</v>
      </c>
    </row>
    <row r="11494" spans="24:28" x14ac:dyDescent="0.25">
      <c r="X11494">
        <v>11493</v>
      </c>
      <c r="Y11494" s="8" t="s">
        <v>26236</v>
      </c>
      <c r="Z11494">
        <v>713950</v>
      </c>
      <c r="AA11494">
        <v>561110</v>
      </c>
      <c r="AB11494" s="8" t="s">
        <v>26237</v>
      </c>
    </row>
    <row r="11495" spans="24:28" x14ac:dyDescent="0.25">
      <c r="X11495">
        <v>11494</v>
      </c>
      <c r="Y11495" s="8" t="s">
        <v>26238</v>
      </c>
      <c r="Z11495">
        <v>325130</v>
      </c>
      <c r="AB11495" s="8" t="s">
        <v>26239</v>
      </c>
    </row>
    <row r="11496" spans="24:28" x14ac:dyDescent="0.25">
      <c r="X11496">
        <v>11495</v>
      </c>
      <c r="Y11496" s="8" t="s">
        <v>26240</v>
      </c>
      <c r="Z11496">
        <v>335911</v>
      </c>
      <c r="AA11496">
        <v>335999</v>
      </c>
      <c r="AB11496" s="8" t="s">
        <v>26241</v>
      </c>
    </row>
    <row r="11497" spans="24:28" x14ac:dyDescent="0.25">
      <c r="X11497">
        <v>11496</v>
      </c>
      <c r="Y11497" s="8" t="s">
        <v>26242</v>
      </c>
      <c r="Z11497">
        <v>512230</v>
      </c>
      <c r="AB11497" s="8" t="s">
        <v>26243</v>
      </c>
    </row>
    <row r="11498" spans="24:28" x14ac:dyDescent="0.25">
      <c r="X11498">
        <v>11497</v>
      </c>
      <c r="Y11498" s="8" t="s">
        <v>26244</v>
      </c>
      <c r="Z11498">
        <v>488510</v>
      </c>
      <c r="AA11498">
        <v>483111</v>
      </c>
      <c r="AB11498" s="8" t="s">
        <v>26245</v>
      </c>
    </row>
    <row r="11499" spans="24:28" x14ac:dyDescent="0.25">
      <c r="X11499">
        <v>11498</v>
      </c>
      <c r="Y11499" s="8" t="s">
        <v>26246</v>
      </c>
      <c r="Z11499">
        <v>331318</v>
      </c>
      <c r="AB11499" s="8" t="s">
        <v>26247</v>
      </c>
    </row>
    <row r="11500" spans="24:28" x14ac:dyDescent="0.25">
      <c r="X11500">
        <v>11499</v>
      </c>
      <c r="Y11500" s="8" t="s">
        <v>26248</v>
      </c>
      <c r="Z11500">
        <v>211120</v>
      </c>
      <c r="AB11500" s="8" t="s">
        <v>26249</v>
      </c>
    </row>
    <row r="11501" spans="24:28" x14ac:dyDescent="0.25">
      <c r="X11501">
        <v>11500</v>
      </c>
      <c r="Y11501" s="8" t="s">
        <v>26250</v>
      </c>
      <c r="Z11501">
        <v>541512</v>
      </c>
      <c r="AB11501" s="8" t="s">
        <v>26251</v>
      </c>
    </row>
    <row r="11502" spans="24:28" x14ac:dyDescent="0.25">
      <c r="X11502">
        <v>11501</v>
      </c>
      <c r="Y11502" s="8" t="s">
        <v>26252</v>
      </c>
      <c r="Z11502">
        <v>331491</v>
      </c>
      <c r="AB11502" s="8" t="s">
        <v>26253</v>
      </c>
    </row>
    <row r="11503" spans="24:28" x14ac:dyDescent="0.25">
      <c r="X11503">
        <v>11502</v>
      </c>
      <c r="Y11503" s="8" t="s">
        <v>26254</v>
      </c>
      <c r="Z11503">
        <v>561599</v>
      </c>
      <c r="AB11503" s="8" t="s">
        <v>26255</v>
      </c>
    </row>
    <row r="11504" spans="24:28" x14ac:dyDescent="0.25">
      <c r="X11504">
        <v>11503</v>
      </c>
      <c r="Y11504" s="8" t="s">
        <v>26256</v>
      </c>
      <c r="Z11504">
        <v>238150</v>
      </c>
      <c r="AB11504" s="8" t="s">
        <v>26257</v>
      </c>
    </row>
    <row r="11505" spans="24:28" x14ac:dyDescent="0.25">
      <c r="X11505">
        <v>11504</v>
      </c>
      <c r="Y11505" s="8" t="s">
        <v>26258</v>
      </c>
      <c r="Z11505">
        <v>448150</v>
      </c>
      <c r="AA11505">
        <v>448320</v>
      </c>
      <c r="AB11505" s="8" t="s">
        <v>26259</v>
      </c>
    </row>
    <row r="11506" spans="24:28" x14ac:dyDescent="0.25">
      <c r="X11506">
        <v>11505</v>
      </c>
      <c r="Y11506" s="8" t="s">
        <v>26260</v>
      </c>
      <c r="Z11506">
        <v>813319</v>
      </c>
      <c r="AB11506" s="8" t="s">
        <v>26261</v>
      </c>
    </row>
    <row r="11507" spans="24:28" x14ac:dyDescent="0.25">
      <c r="X11507">
        <v>11506</v>
      </c>
      <c r="Y11507" s="8" t="s">
        <v>26262</v>
      </c>
      <c r="Z11507">
        <v>334290</v>
      </c>
      <c r="AA11507">
        <v>334413</v>
      </c>
      <c r="AB11507" s="8" t="s">
        <v>26263</v>
      </c>
    </row>
    <row r="11508" spans="24:28" x14ac:dyDescent="0.25">
      <c r="X11508">
        <v>11507</v>
      </c>
      <c r="Y11508" s="8" t="s">
        <v>26264</v>
      </c>
      <c r="Z11508">
        <v>424490</v>
      </c>
      <c r="AA11508">
        <v>561110</v>
      </c>
      <c r="AB11508" s="8" t="s">
        <v>26265</v>
      </c>
    </row>
    <row r="11509" spans="24:28" x14ac:dyDescent="0.25">
      <c r="X11509">
        <v>11508</v>
      </c>
      <c r="Y11509" s="8" t="s">
        <v>26266</v>
      </c>
      <c r="Z11509">
        <v>711211</v>
      </c>
      <c r="AB11509" s="8" t="s">
        <v>26267</v>
      </c>
    </row>
    <row r="11510" spans="24:28" x14ac:dyDescent="0.25">
      <c r="X11510">
        <v>11509</v>
      </c>
      <c r="Y11510" s="8" t="s">
        <v>26268</v>
      </c>
      <c r="Z11510">
        <v>515111</v>
      </c>
      <c r="AB11510" s="8" t="s">
        <v>26269</v>
      </c>
    </row>
    <row r="11511" spans="24:28" x14ac:dyDescent="0.25">
      <c r="X11511">
        <v>11510</v>
      </c>
      <c r="Y11511" s="8" t="s">
        <v>26270</v>
      </c>
      <c r="Z11511">
        <v>111992</v>
      </c>
      <c r="AB11511" s="8" t="s">
        <v>26271</v>
      </c>
    </row>
    <row r="11512" spans="24:28" x14ac:dyDescent="0.25">
      <c r="X11512">
        <v>11511</v>
      </c>
      <c r="Y11512" s="8" t="s">
        <v>26272</v>
      </c>
      <c r="Z11512">
        <v>221320</v>
      </c>
      <c r="AB11512" s="8" t="s">
        <v>26273</v>
      </c>
    </row>
    <row r="11513" spans="24:28" x14ac:dyDescent="0.25">
      <c r="X11513">
        <v>11512</v>
      </c>
      <c r="Y11513" s="8" t="s">
        <v>26274</v>
      </c>
      <c r="Z11513">
        <v>611692</v>
      </c>
      <c r="AB11513" s="8" t="s">
        <v>26275</v>
      </c>
    </row>
    <row r="11514" spans="24:28" x14ac:dyDescent="0.25">
      <c r="X11514">
        <v>11513</v>
      </c>
      <c r="Y11514" s="8" t="s">
        <v>26276</v>
      </c>
      <c r="Z11514">
        <v>481111</v>
      </c>
      <c r="AB11514" s="8" t="s">
        <v>26277</v>
      </c>
    </row>
    <row r="11515" spans="24:28" x14ac:dyDescent="0.25">
      <c r="X11515">
        <v>11514</v>
      </c>
      <c r="Y11515" s="8" t="s">
        <v>26278</v>
      </c>
      <c r="Z11515">
        <v>524298</v>
      </c>
      <c r="AB11515" s="8" t="s">
        <v>26279</v>
      </c>
    </row>
    <row r="11516" spans="24:28" x14ac:dyDescent="0.25">
      <c r="X11516">
        <v>11515</v>
      </c>
      <c r="Y11516" s="8" t="s">
        <v>26280</v>
      </c>
      <c r="Z11516">
        <v>813910</v>
      </c>
      <c r="AB11516" s="8" t="s">
        <v>26281</v>
      </c>
    </row>
    <row r="11517" spans="24:28" x14ac:dyDescent="0.25">
      <c r="X11517">
        <v>11516</v>
      </c>
      <c r="Y11517" s="8" t="s">
        <v>26282</v>
      </c>
      <c r="Z11517">
        <v>524210</v>
      </c>
      <c r="AB11517" s="8" t="s">
        <v>26283</v>
      </c>
    </row>
    <row r="11518" spans="24:28" x14ac:dyDescent="0.25">
      <c r="X11518">
        <v>11517</v>
      </c>
      <c r="Y11518" s="8" t="s">
        <v>26284</v>
      </c>
      <c r="Z11518">
        <v>812910</v>
      </c>
      <c r="AA11518">
        <v>611710</v>
      </c>
      <c r="AB11518" s="8" t="s">
        <v>26285</v>
      </c>
    </row>
    <row r="11519" spans="24:28" x14ac:dyDescent="0.25">
      <c r="X11519">
        <v>11518</v>
      </c>
      <c r="Y11519" s="8" t="s">
        <v>26286</v>
      </c>
      <c r="Z11519">
        <v>325910</v>
      </c>
      <c r="AB11519" s="8" t="s">
        <v>26287</v>
      </c>
    </row>
    <row r="11520" spans="24:28" x14ac:dyDescent="0.25">
      <c r="X11520">
        <v>11519</v>
      </c>
      <c r="Y11520" s="8" t="s">
        <v>26288</v>
      </c>
      <c r="Z11520">
        <v>221116</v>
      </c>
      <c r="AA11520">
        <v>444130</v>
      </c>
      <c r="AB11520" s="8" t="s">
        <v>26289</v>
      </c>
    </row>
    <row r="11521" spans="24:28" x14ac:dyDescent="0.25">
      <c r="X11521">
        <v>11520</v>
      </c>
      <c r="Y11521" s="8" t="s">
        <v>26290</v>
      </c>
      <c r="Z11521">
        <v>321114</v>
      </c>
      <c r="AA11521">
        <v>321920</v>
      </c>
      <c r="AB11521" s="8" t="s">
        <v>26291</v>
      </c>
    </row>
    <row r="11522" spans="24:28" x14ac:dyDescent="0.25">
      <c r="X11522">
        <v>11521</v>
      </c>
      <c r="Y11522" s="8" t="s">
        <v>26292</v>
      </c>
      <c r="Z11522">
        <v>512120</v>
      </c>
      <c r="AB11522" s="8" t="s">
        <v>26293</v>
      </c>
    </row>
    <row r="11523" spans="24:28" x14ac:dyDescent="0.25">
      <c r="X11523">
        <v>11522</v>
      </c>
      <c r="Y11523" s="8" t="s">
        <v>26294</v>
      </c>
      <c r="Z11523">
        <v>335312</v>
      </c>
      <c r="AA11523">
        <v>333996</v>
      </c>
      <c r="AB11523" s="8" t="s">
        <v>26295</v>
      </c>
    </row>
    <row r="11524" spans="24:28" x14ac:dyDescent="0.25">
      <c r="X11524">
        <v>11523</v>
      </c>
      <c r="Y11524" s="8" t="s">
        <v>26296</v>
      </c>
      <c r="Z11524">
        <v>339994</v>
      </c>
      <c r="AA11524">
        <v>325612</v>
      </c>
      <c r="AB11524" s="8" t="s">
        <v>26297</v>
      </c>
    </row>
    <row r="11525" spans="24:28" x14ac:dyDescent="0.25">
      <c r="X11525">
        <v>11524</v>
      </c>
      <c r="Y11525" s="8" t="s">
        <v>26298</v>
      </c>
      <c r="Z11525">
        <v>524126</v>
      </c>
      <c r="AA11525">
        <v>524113</v>
      </c>
      <c r="AB11525" s="8" t="s">
        <v>26299</v>
      </c>
    </row>
    <row r="11526" spans="24:28" x14ac:dyDescent="0.25">
      <c r="X11526">
        <v>11525</v>
      </c>
      <c r="Y11526" s="8" t="s">
        <v>26300</v>
      </c>
      <c r="Z11526">
        <v>624229</v>
      </c>
      <c r="AB11526" s="8" t="s">
        <v>26301</v>
      </c>
    </row>
    <row r="11527" spans="24:28" x14ac:dyDescent="0.25">
      <c r="X11527">
        <v>11526</v>
      </c>
      <c r="Y11527" s="8" t="s">
        <v>26302</v>
      </c>
      <c r="Z11527">
        <v>312140</v>
      </c>
      <c r="AB11527" s="8" t="s">
        <v>26303</v>
      </c>
    </row>
    <row r="11528" spans="24:28" x14ac:dyDescent="0.25">
      <c r="X11528">
        <v>11527</v>
      </c>
      <c r="Y11528" s="8" t="s">
        <v>26304</v>
      </c>
      <c r="Z11528">
        <v>238130</v>
      </c>
      <c r="AB11528" s="8" t="s">
        <v>26305</v>
      </c>
    </row>
    <row r="11529" spans="24:28" x14ac:dyDescent="0.25">
      <c r="X11529">
        <v>11528</v>
      </c>
      <c r="Y11529" s="8" t="s">
        <v>26306</v>
      </c>
      <c r="Z11529">
        <v>532282</v>
      </c>
      <c r="AB11529" s="8" t="s">
        <v>26307</v>
      </c>
    </row>
    <row r="11530" spans="24:28" x14ac:dyDescent="0.25">
      <c r="X11530">
        <v>11529</v>
      </c>
      <c r="Y11530" s="8" t="s">
        <v>26308</v>
      </c>
      <c r="Z11530">
        <v>316998</v>
      </c>
      <c r="AA11530">
        <v>316110</v>
      </c>
      <c r="AB11530" s="8" t="s">
        <v>26309</v>
      </c>
    </row>
    <row r="11531" spans="24:28" x14ac:dyDescent="0.25">
      <c r="X11531">
        <v>11530</v>
      </c>
      <c r="Y11531" s="8" t="s">
        <v>26310</v>
      </c>
      <c r="Z11531">
        <v>525910</v>
      </c>
      <c r="AA11531">
        <v>561910</v>
      </c>
      <c r="AB11531" s="8" t="s">
        <v>26311</v>
      </c>
    </row>
    <row r="11532" spans="24:28" x14ac:dyDescent="0.25">
      <c r="X11532">
        <v>11531</v>
      </c>
      <c r="Y11532" s="8" t="s">
        <v>26312</v>
      </c>
      <c r="Z11532">
        <v>212399</v>
      </c>
      <c r="AA11532">
        <v>332913</v>
      </c>
      <c r="AB11532" s="8" t="s">
        <v>26313</v>
      </c>
    </row>
    <row r="11533" spans="24:28" x14ac:dyDescent="0.25">
      <c r="X11533">
        <v>11532</v>
      </c>
      <c r="Y11533" s="8" t="s">
        <v>26314</v>
      </c>
      <c r="Z11533">
        <v>441110</v>
      </c>
      <c r="AB11533" s="8" t="s">
        <v>26315</v>
      </c>
    </row>
    <row r="11534" spans="24:28" x14ac:dyDescent="0.25">
      <c r="X11534">
        <v>11533</v>
      </c>
      <c r="Y11534" s="8" t="s">
        <v>26316</v>
      </c>
      <c r="Z11534">
        <v>325220</v>
      </c>
      <c r="AA11534">
        <v>314999</v>
      </c>
      <c r="AB11534" s="8" t="s">
        <v>26317</v>
      </c>
    </row>
    <row r="11535" spans="24:28" x14ac:dyDescent="0.25">
      <c r="X11535">
        <v>11534</v>
      </c>
      <c r="Y11535" s="8" t="s">
        <v>26318</v>
      </c>
      <c r="Z11535">
        <v>424310</v>
      </c>
      <c r="AB11535" s="8" t="s">
        <v>26319</v>
      </c>
    </row>
    <row r="11536" spans="24:28" x14ac:dyDescent="0.25">
      <c r="X11536">
        <v>11535</v>
      </c>
      <c r="Y11536" s="8" t="s">
        <v>26320</v>
      </c>
      <c r="Z11536">
        <v>486110</v>
      </c>
      <c r="AA11536">
        <v>486910</v>
      </c>
      <c r="AB11536" s="8" t="s">
        <v>26321</v>
      </c>
    </row>
    <row r="11537" spans="24:28" x14ac:dyDescent="0.25">
      <c r="X11537">
        <v>11536</v>
      </c>
      <c r="Y11537" s="8" t="s">
        <v>26322</v>
      </c>
      <c r="Z11537">
        <v>333243</v>
      </c>
      <c r="AB11537" s="8" t="s">
        <v>26323</v>
      </c>
    </row>
    <row r="11538" spans="24:28" x14ac:dyDescent="0.25">
      <c r="X11538">
        <v>11537</v>
      </c>
      <c r="Y11538" s="8" t="s">
        <v>26324</v>
      </c>
      <c r="Z11538">
        <v>423320</v>
      </c>
      <c r="AB11538" s="8" t="s">
        <v>26325</v>
      </c>
    </row>
    <row r="11539" spans="24:28" x14ac:dyDescent="0.25">
      <c r="X11539">
        <v>11538</v>
      </c>
      <c r="Y11539" s="8" t="s">
        <v>26326</v>
      </c>
      <c r="Z11539">
        <v>441228</v>
      </c>
      <c r="AB11539" s="8" t="s">
        <v>26327</v>
      </c>
    </row>
    <row r="11540" spans="24:28" x14ac:dyDescent="0.25">
      <c r="X11540">
        <v>11539</v>
      </c>
      <c r="Y11540" s="8" t="s">
        <v>26328</v>
      </c>
      <c r="Z11540">
        <v>524127</v>
      </c>
      <c r="AB11540" s="8" t="s">
        <v>26329</v>
      </c>
    </row>
    <row r="11541" spans="24:28" x14ac:dyDescent="0.25">
      <c r="X11541">
        <v>11540</v>
      </c>
      <c r="Y11541" s="8" t="s">
        <v>26330</v>
      </c>
      <c r="Z11541">
        <v>325314</v>
      </c>
      <c r="AA11541">
        <v>311119</v>
      </c>
      <c r="AB11541" s="8" t="s">
        <v>26331</v>
      </c>
    </row>
    <row r="11542" spans="24:28" x14ac:dyDescent="0.25">
      <c r="X11542">
        <v>11541</v>
      </c>
      <c r="Y11542" s="8" t="s">
        <v>26332</v>
      </c>
      <c r="Z11542">
        <v>337211</v>
      </c>
      <c r="AA11542">
        <v>337214</v>
      </c>
      <c r="AB11542" s="8" t="s">
        <v>26333</v>
      </c>
    </row>
    <row r="11543" spans="24:28" x14ac:dyDescent="0.25">
      <c r="X11543">
        <v>11542</v>
      </c>
      <c r="Y11543" s="8" t="s">
        <v>26334</v>
      </c>
      <c r="Z11543">
        <v>321211</v>
      </c>
      <c r="AB11543" s="8" t="s">
        <v>26335</v>
      </c>
    </row>
    <row r="11544" spans="24:28" x14ac:dyDescent="0.25">
      <c r="X11544">
        <v>11543</v>
      </c>
      <c r="Y11544" s="8" t="s">
        <v>26336</v>
      </c>
      <c r="Z11544">
        <v>488510</v>
      </c>
      <c r="AB11544" s="8" t="s">
        <v>26337</v>
      </c>
    </row>
    <row r="11545" spans="24:28" x14ac:dyDescent="0.25">
      <c r="X11545">
        <v>11544</v>
      </c>
      <c r="Y11545" s="8" t="s">
        <v>26338</v>
      </c>
      <c r="Z11545">
        <v>459140</v>
      </c>
      <c r="AB11545" s="8" t="s">
        <v>26339</v>
      </c>
    </row>
    <row r="11546" spans="24:28" x14ac:dyDescent="0.25">
      <c r="X11546">
        <v>11545</v>
      </c>
      <c r="Y11546" s="8" t="s">
        <v>26340</v>
      </c>
      <c r="Z11546">
        <v>325130</v>
      </c>
      <c r="AA11546">
        <v>325510</v>
      </c>
      <c r="AB11546" s="8" t="s">
        <v>26341</v>
      </c>
    </row>
    <row r="11547" spans="24:28" x14ac:dyDescent="0.25">
      <c r="X11547">
        <v>11546</v>
      </c>
      <c r="Y11547" s="8" t="s">
        <v>26342</v>
      </c>
      <c r="Z11547">
        <v>333992</v>
      </c>
      <c r="AB11547" s="8" t="s">
        <v>26343</v>
      </c>
    </row>
    <row r="11548" spans="24:28" x14ac:dyDescent="0.25">
      <c r="X11548">
        <v>11547</v>
      </c>
      <c r="Y11548" s="8" t="s">
        <v>26344</v>
      </c>
      <c r="Z11548">
        <v>453910</v>
      </c>
      <c r="AB11548" s="8" t="s">
        <v>26345</v>
      </c>
    </row>
    <row r="11549" spans="24:28" x14ac:dyDescent="0.25">
      <c r="X11549">
        <v>11548</v>
      </c>
      <c r="Y11549" s="8" t="s">
        <v>26346</v>
      </c>
      <c r="Z11549">
        <v>424330</v>
      </c>
      <c r="AA11549">
        <v>424320</v>
      </c>
      <c r="AB11549" s="8" t="s">
        <v>26347</v>
      </c>
    </row>
    <row r="11550" spans="24:28" x14ac:dyDescent="0.25">
      <c r="X11550">
        <v>11549</v>
      </c>
      <c r="Y11550" s="8" t="s">
        <v>26348</v>
      </c>
      <c r="Z11550">
        <v>811191</v>
      </c>
      <c r="AB11550" s="8" t="s">
        <v>26349</v>
      </c>
    </row>
    <row r="11551" spans="24:28" x14ac:dyDescent="0.25">
      <c r="X11551">
        <v>11550</v>
      </c>
      <c r="Y11551" s="8" t="s">
        <v>26350</v>
      </c>
      <c r="Z11551">
        <v>424420</v>
      </c>
      <c r="AA11551">
        <v>424410</v>
      </c>
      <c r="AB11551" s="8" t="s">
        <v>26351</v>
      </c>
    </row>
    <row r="11552" spans="24:28" x14ac:dyDescent="0.25">
      <c r="X11552">
        <v>11551</v>
      </c>
      <c r="Y11552" s="8" t="s">
        <v>26352</v>
      </c>
      <c r="Z11552">
        <v>326113</v>
      </c>
      <c r="AA11552">
        <v>484121</v>
      </c>
      <c r="AB11552" s="8" t="s">
        <v>26353</v>
      </c>
    </row>
    <row r="11553" spans="24:28" x14ac:dyDescent="0.25">
      <c r="X11553">
        <v>11552</v>
      </c>
      <c r="Y11553" s="8" t="s">
        <v>26354</v>
      </c>
      <c r="Z11553">
        <v>922120</v>
      </c>
      <c r="AB11553" s="8" t="s">
        <v>26355</v>
      </c>
    </row>
    <row r="11554" spans="24:28" x14ac:dyDescent="0.25">
      <c r="X11554">
        <v>11553</v>
      </c>
      <c r="Y11554" s="8" t="s">
        <v>26356</v>
      </c>
      <c r="Z11554">
        <v>457110</v>
      </c>
      <c r="AA11554">
        <v>531110</v>
      </c>
      <c r="AB11554" s="8" t="s">
        <v>26357</v>
      </c>
    </row>
    <row r="11555" spans="24:28" x14ac:dyDescent="0.25">
      <c r="X11555">
        <v>11554</v>
      </c>
      <c r="Y11555" s="8" t="s">
        <v>26358</v>
      </c>
      <c r="Z11555">
        <v>331513</v>
      </c>
      <c r="AA11555">
        <v>331511</v>
      </c>
      <c r="AB11555" s="8" t="s">
        <v>26359</v>
      </c>
    </row>
    <row r="11556" spans="24:28" x14ac:dyDescent="0.25">
      <c r="X11556">
        <v>11555</v>
      </c>
      <c r="Y11556" s="8" t="s">
        <v>26360</v>
      </c>
      <c r="Z11556">
        <v>323113</v>
      </c>
      <c r="AA11556">
        <v>561499</v>
      </c>
      <c r="AB11556" s="8" t="s">
        <v>26361</v>
      </c>
    </row>
    <row r="11557" spans="24:28" x14ac:dyDescent="0.25">
      <c r="X11557">
        <v>11556</v>
      </c>
      <c r="Y11557" s="8" t="s">
        <v>26362</v>
      </c>
      <c r="Z11557">
        <v>332994</v>
      </c>
      <c r="AB11557" s="8" t="s">
        <v>26363</v>
      </c>
    </row>
    <row r="11558" spans="24:28" x14ac:dyDescent="0.25">
      <c r="X11558">
        <v>11557</v>
      </c>
      <c r="Y11558" s="8" t="s">
        <v>26364</v>
      </c>
      <c r="Z11558">
        <v>115113</v>
      </c>
      <c r="AB11558" s="8" t="s">
        <v>26365</v>
      </c>
    </row>
    <row r="11559" spans="24:28" x14ac:dyDescent="0.25">
      <c r="X11559">
        <v>11558</v>
      </c>
      <c r="Y11559" s="8" t="s">
        <v>26366</v>
      </c>
      <c r="Z11559">
        <v>485111</v>
      </c>
      <c r="AB11559" s="8" t="s">
        <v>26367</v>
      </c>
    </row>
    <row r="11560" spans="24:28" x14ac:dyDescent="0.25">
      <c r="X11560">
        <v>11559</v>
      </c>
      <c r="Y11560" s="8" t="s">
        <v>26368</v>
      </c>
      <c r="Z11560">
        <v>713910</v>
      </c>
      <c r="AB11560" s="8" t="s">
        <v>26369</v>
      </c>
    </row>
    <row r="11561" spans="24:28" x14ac:dyDescent="0.25">
      <c r="X11561">
        <v>11560</v>
      </c>
      <c r="Y11561" s="8" t="s">
        <v>26370</v>
      </c>
      <c r="Z11561">
        <v>921130</v>
      </c>
      <c r="AB11561" s="8" t="s">
        <v>26371</v>
      </c>
    </row>
    <row r="11562" spans="24:28" x14ac:dyDescent="0.25">
      <c r="X11562">
        <v>11561</v>
      </c>
      <c r="Y11562" s="8" t="s">
        <v>26372</v>
      </c>
      <c r="Z11562">
        <v>332919</v>
      </c>
      <c r="AA11562">
        <v>336390</v>
      </c>
      <c r="AB11562" s="8" t="s">
        <v>26373</v>
      </c>
    </row>
    <row r="11563" spans="24:28" x14ac:dyDescent="0.25">
      <c r="X11563">
        <v>11562</v>
      </c>
      <c r="Y11563" s="8" t="s">
        <v>26374</v>
      </c>
      <c r="Z11563">
        <v>311412</v>
      </c>
      <c r="AA11563">
        <v>311941</v>
      </c>
      <c r="AB11563" s="8" t="s">
        <v>26375</v>
      </c>
    </row>
    <row r="11564" spans="24:28" x14ac:dyDescent="0.25">
      <c r="X11564">
        <v>11563</v>
      </c>
      <c r="Y11564" s="8" t="s">
        <v>26376</v>
      </c>
      <c r="Z11564">
        <v>532412</v>
      </c>
      <c r="AA11564">
        <v>561320</v>
      </c>
      <c r="AB11564" s="8" t="s">
        <v>26377</v>
      </c>
    </row>
    <row r="11565" spans="24:28" x14ac:dyDescent="0.25">
      <c r="X11565">
        <v>11564</v>
      </c>
      <c r="Y11565" s="8" t="s">
        <v>26378</v>
      </c>
      <c r="Z11565">
        <v>486110</v>
      </c>
      <c r="AA11565">
        <v>561990</v>
      </c>
      <c r="AB11565" s="8" t="s">
        <v>26379</v>
      </c>
    </row>
    <row r="11566" spans="24:28" x14ac:dyDescent="0.25">
      <c r="X11566">
        <v>11565</v>
      </c>
      <c r="Y11566" s="8" t="s">
        <v>26380</v>
      </c>
      <c r="Z11566">
        <v>112512</v>
      </c>
      <c r="AA11566">
        <v>311710</v>
      </c>
      <c r="AB11566" s="8" t="s">
        <v>26381</v>
      </c>
    </row>
    <row r="11567" spans="24:28" x14ac:dyDescent="0.25">
      <c r="X11567">
        <v>11566</v>
      </c>
      <c r="Y11567" s="8" t="s">
        <v>26382</v>
      </c>
      <c r="Z11567">
        <v>238220</v>
      </c>
      <c r="AA11567">
        <v>238210</v>
      </c>
      <c r="AB11567" s="8" t="s">
        <v>26383</v>
      </c>
    </row>
    <row r="11568" spans="24:28" x14ac:dyDescent="0.25">
      <c r="X11568">
        <v>11567</v>
      </c>
      <c r="Y11568" s="8" t="s">
        <v>26384</v>
      </c>
      <c r="Z11568">
        <v>811412</v>
      </c>
      <c r="AB11568" s="8" t="s">
        <v>26385</v>
      </c>
    </row>
    <row r="11569" spans="24:28" x14ac:dyDescent="0.25">
      <c r="X11569">
        <v>11568</v>
      </c>
      <c r="Y11569" s="8" t="s">
        <v>26386</v>
      </c>
      <c r="Z11569">
        <v>441330</v>
      </c>
      <c r="AA11569">
        <v>457120</v>
      </c>
      <c r="AB11569" s="8" t="s">
        <v>26387</v>
      </c>
    </row>
    <row r="11570" spans="24:28" x14ac:dyDescent="0.25">
      <c r="X11570">
        <v>11569</v>
      </c>
      <c r="Y11570" s="8" t="s">
        <v>26388</v>
      </c>
      <c r="Z11570">
        <v>445230</v>
      </c>
      <c r="AA11570">
        <v>445210</v>
      </c>
      <c r="AB11570" s="8" t="s">
        <v>26389</v>
      </c>
    </row>
    <row r="11571" spans="24:28" x14ac:dyDescent="0.25">
      <c r="X11571">
        <v>11570</v>
      </c>
      <c r="Y11571" s="8" t="s">
        <v>26390</v>
      </c>
      <c r="Z11571">
        <v>314110</v>
      </c>
      <c r="AA11571">
        <v>314999</v>
      </c>
      <c r="AB11571" s="8" t="s">
        <v>26391</v>
      </c>
    </row>
    <row r="11572" spans="24:28" x14ac:dyDescent="0.25">
      <c r="X11572">
        <v>11571</v>
      </c>
      <c r="Y11572" s="8" t="s">
        <v>26392</v>
      </c>
      <c r="Z11572">
        <v>332323</v>
      </c>
      <c r="AA11572">
        <v>423510</v>
      </c>
      <c r="AB11572" s="8" t="s">
        <v>26393</v>
      </c>
    </row>
    <row r="11573" spans="24:28" x14ac:dyDescent="0.25">
      <c r="X11573">
        <v>11572</v>
      </c>
      <c r="Y11573" s="8" t="s">
        <v>26394</v>
      </c>
      <c r="Z11573">
        <v>812990</v>
      </c>
      <c r="AA11573">
        <v>518210</v>
      </c>
      <c r="AB11573" s="8" t="s">
        <v>26395</v>
      </c>
    </row>
    <row r="11574" spans="24:28" x14ac:dyDescent="0.25">
      <c r="X11574">
        <v>11573</v>
      </c>
      <c r="Y11574" s="8" t="s">
        <v>26396</v>
      </c>
      <c r="Z11574">
        <v>622210</v>
      </c>
      <c r="AA11574">
        <v>621999</v>
      </c>
      <c r="AB11574" s="8" t="s">
        <v>26397</v>
      </c>
    </row>
    <row r="11575" spans="24:28" x14ac:dyDescent="0.25">
      <c r="X11575">
        <v>11574</v>
      </c>
      <c r="Y11575" s="8" t="s">
        <v>26398</v>
      </c>
      <c r="Z11575">
        <v>459910</v>
      </c>
      <c r="AB11575" s="8" t="s">
        <v>26399</v>
      </c>
    </row>
    <row r="11576" spans="24:28" x14ac:dyDescent="0.25">
      <c r="X11576">
        <v>11575</v>
      </c>
      <c r="Y11576" s="8" t="s">
        <v>26400</v>
      </c>
      <c r="Z11576">
        <v>312130</v>
      </c>
      <c r="AB11576" s="8" t="s">
        <v>26401</v>
      </c>
    </row>
    <row r="11577" spans="24:28" x14ac:dyDescent="0.25">
      <c r="X11577">
        <v>11576</v>
      </c>
      <c r="Y11577" s="8" t="s">
        <v>26402</v>
      </c>
      <c r="Z11577">
        <v>311811</v>
      </c>
      <c r="AB11577" s="8" t="s">
        <v>26403</v>
      </c>
    </row>
    <row r="11578" spans="24:28" x14ac:dyDescent="0.25">
      <c r="X11578">
        <v>11577</v>
      </c>
      <c r="Y11578" s="8" t="s">
        <v>26404</v>
      </c>
      <c r="Z11578">
        <v>524113</v>
      </c>
      <c r="AA11578">
        <v>524298</v>
      </c>
      <c r="AB11578" s="8" t="s">
        <v>26405</v>
      </c>
    </row>
    <row r="11579" spans="24:28" x14ac:dyDescent="0.25">
      <c r="X11579">
        <v>11578</v>
      </c>
      <c r="Y11579" s="8" t="s">
        <v>26406</v>
      </c>
      <c r="Z11579">
        <v>335313</v>
      </c>
      <c r="AB11579" s="8" t="s">
        <v>26407</v>
      </c>
    </row>
    <row r="11580" spans="24:28" x14ac:dyDescent="0.25">
      <c r="X11580">
        <v>11579</v>
      </c>
      <c r="Y11580" s="8" t="s">
        <v>26408</v>
      </c>
      <c r="Z11580">
        <v>562111</v>
      </c>
      <c r="AB11580" s="8" t="s">
        <v>26409</v>
      </c>
    </row>
    <row r="11581" spans="24:28" x14ac:dyDescent="0.25">
      <c r="X11581">
        <v>11580</v>
      </c>
      <c r="Y11581" s="8" t="s">
        <v>26410</v>
      </c>
      <c r="Z11581">
        <v>541214</v>
      </c>
      <c r="AB11581" s="8" t="s">
        <v>26411</v>
      </c>
    </row>
    <row r="11582" spans="24:28" x14ac:dyDescent="0.25">
      <c r="X11582">
        <v>11581</v>
      </c>
      <c r="Y11582" s="8" t="s">
        <v>26412</v>
      </c>
      <c r="Z11582">
        <v>711212</v>
      </c>
      <c r="AB11582" s="8" t="s">
        <v>26413</v>
      </c>
    </row>
    <row r="11583" spans="24:28" x14ac:dyDescent="0.25">
      <c r="X11583">
        <v>11582</v>
      </c>
      <c r="Y11583" s="8" t="s">
        <v>26414</v>
      </c>
      <c r="Z11583">
        <v>541714</v>
      </c>
      <c r="AB11583" s="8" t="s">
        <v>26415</v>
      </c>
    </row>
    <row r="11584" spans="24:28" x14ac:dyDescent="0.25">
      <c r="X11584">
        <v>11583</v>
      </c>
      <c r="Y11584" s="8" t="s">
        <v>26416</v>
      </c>
      <c r="Z11584">
        <v>541870</v>
      </c>
      <c r="AA11584">
        <v>323111</v>
      </c>
      <c r="AB11584" s="8" t="s">
        <v>26417</v>
      </c>
    </row>
    <row r="11585" spans="24:28" x14ac:dyDescent="0.25">
      <c r="X11585">
        <v>11584</v>
      </c>
      <c r="Y11585" s="8" t="s">
        <v>26418</v>
      </c>
      <c r="Z11585">
        <v>532210</v>
      </c>
      <c r="AB11585" s="8" t="s">
        <v>26419</v>
      </c>
    </row>
    <row r="11586" spans="24:28" x14ac:dyDescent="0.25">
      <c r="X11586">
        <v>11585</v>
      </c>
      <c r="Y11586" s="8" t="s">
        <v>26420</v>
      </c>
      <c r="Z11586">
        <v>532111</v>
      </c>
      <c r="AB11586" s="8" t="s">
        <v>26421</v>
      </c>
    </row>
    <row r="11587" spans="24:28" x14ac:dyDescent="0.25">
      <c r="X11587">
        <v>11586</v>
      </c>
      <c r="Y11587" s="8" t="s">
        <v>26422</v>
      </c>
      <c r="Z11587">
        <v>512199</v>
      </c>
      <c r="AA11587">
        <v>334310</v>
      </c>
      <c r="AB11587" s="8" t="s">
        <v>26423</v>
      </c>
    </row>
    <row r="11588" spans="24:28" x14ac:dyDescent="0.25">
      <c r="X11588">
        <v>11587</v>
      </c>
      <c r="Y11588" s="8" t="s">
        <v>26424</v>
      </c>
      <c r="Z11588">
        <v>327332</v>
      </c>
      <c r="AB11588" s="8" t="s">
        <v>26425</v>
      </c>
    </row>
    <row r="11589" spans="24:28" x14ac:dyDescent="0.25">
      <c r="X11589">
        <v>11588</v>
      </c>
      <c r="Y11589" s="8" t="s">
        <v>26426</v>
      </c>
      <c r="Z11589">
        <v>311824</v>
      </c>
      <c r="AA11589">
        <v>311813</v>
      </c>
      <c r="AB11589" s="8" t="s">
        <v>26427</v>
      </c>
    </row>
    <row r="11590" spans="24:28" x14ac:dyDescent="0.25">
      <c r="X11590">
        <v>11589</v>
      </c>
      <c r="Y11590" s="8" t="s">
        <v>26428</v>
      </c>
      <c r="Z11590">
        <v>312120</v>
      </c>
      <c r="AA11590">
        <v>722511</v>
      </c>
      <c r="AB11590" s="8" t="s">
        <v>26429</v>
      </c>
    </row>
    <row r="11591" spans="24:28" x14ac:dyDescent="0.25">
      <c r="X11591">
        <v>11590</v>
      </c>
      <c r="Y11591" s="8" t="s">
        <v>26430</v>
      </c>
      <c r="Z11591">
        <v>333991</v>
      </c>
      <c r="AA11591">
        <v>336214</v>
      </c>
      <c r="AB11591" s="8" t="s">
        <v>26431</v>
      </c>
    </row>
    <row r="11592" spans="24:28" x14ac:dyDescent="0.25">
      <c r="X11592">
        <v>11591</v>
      </c>
      <c r="Y11592" s="8" t="s">
        <v>26432</v>
      </c>
      <c r="Z11592">
        <v>812990</v>
      </c>
      <c r="AA11592">
        <v>541910</v>
      </c>
      <c r="AB11592" s="8" t="s">
        <v>26433</v>
      </c>
    </row>
    <row r="11593" spans="24:28" x14ac:dyDescent="0.25">
      <c r="X11593">
        <v>11592</v>
      </c>
      <c r="Y11593" s="8" t="s">
        <v>26434</v>
      </c>
      <c r="Z11593">
        <v>621511</v>
      </c>
      <c r="AA11593">
        <v>541380</v>
      </c>
      <c r="AB11593" s="8" t="s">
        <v>26435</v>
      </c>
    </row>
    <row r="11594" spans="24:28" x14ac:dyDescent="0.25">
      <c r="X11594">
        <v>11593</v>
      </c>
      <c r="Y11594" s="8" t="s">
        <v>26436</v>
      </c>
      <c r="Z11594">
        <v>332618</v>
      </c>
      <c r="AA11594">
        <v>335929</v>
      </c>
      <c r="AB11594" s="8" t="s">
        <v>26437</v>
      </c>
    </row>
    <row r="11595" spans="24:28" x14ac:dyDescent="0.25">
      <c r="X11595">
        <v>11594</v>
      </c>
      <c r="Y11595" s="8" t="s">
        <v>26438</v>
      </c>
      <c r="Z11595">
        <v>333912</v>
      </c>
      <c r="AB11595" s="8" t="s">
        <v>26439</v>
      </c>
    </row>
    <row r="11596" spans="24:28" x14ac:dyDescent="0.25">
      <c r="X11596">
        <v>11595</v>
      </c>
      <c r="Y11596" s="8" t="s">
        <v>26440</v>
      </c>
      <c r="Z11596">
        <v>423620</v>
      </c>
      <c r="AB11596" s="8" t="s">
        <v>26441</v>
      </c>
    </row>
    <row r="11597" spans="24:28" x14ac:dyDescent="0.25">
      <c r="X11597">
        <v>11596</v>
      </c>
      <c r="Y11597" s="8" t="s">
        <v>26442</v>
      </c>
      <c r="Z11597">
        <v>624410</v>
      </c>
      <c r="AB11597" s="8" t="s">
        <v>26443</v>
      </c>
    </row>
    <row r="11598" spans="24:28" x14ac:dyDescent="0.25">
      <c r="X11598">
        <v>11597</v>
      </c>
      <c r="Y11598" s="8" t="s">
        <v>26444</v>
      </c>
      <c r="Z11598">
        <v>115112</v>
      </c>
      <c r="AA11598">
        <v>457120</v>
      </c>
      <c r="AB11598" s="8" t="s">
        <v>26445</v>
      </c>
    </row>
    <row r="11599" spans="24:28" x14ac:dyDescent="0.25">
      <c r="X11599">
        <v>11598</v>
      </c>
      <c r="Y11599" s="8" t="s">
        <v>26446</v>
      </c>
      <c r="Z11599">
        <v>423490</v>
      </c>
      <c r="AB11599" s="8" t="s">
        <v>26447</v>
      </c>
    </row>
    <row r="11600" spans="24:28" x14ac:dyDescent="0.25">
      <c r="X11600">
        <v>11599</v>
      </c>
      <c r="Y11600" s="8" t="s">
        <v>26448</v>
      </c>
      <c r="Z11600">
        <v>212210</v>
      </c>
      <c r="AB11600" s="8" t="s">
        <v>26449</v>
      </c>
    </row>
    <row r="11601" spans="24:28" x14ac:dyDescent="0.25">
      <c r="X11601">
        <v>11600</v>
      </c>
      <c r="Y11601" s="8" t="s">
        <v>26450</v>
      </c>
      <c r="Z11601">
        <v>424910</v>
      </c>
      <c r="AB11601" s="8" t="s">
        <v>26451</v>
      </c>
    </row>
    <row r="11602" spans="24:28" x14ac:dyDescent="0.25">
      <c r="X11602">
        <v>11601</v>
      </c>
      <c r="Y11602" s="8" t="s">
        <v>26452</v>
      </c>
      <c r="Z11602">
        <v>512131</v>
      </c>
      <c r="AB11602" s="8" t="s">
        <v>26453</v>
      </c>
    </row>
    <row r="11603" spans="24:28" x14ac:dyDescent="0.25">
      <c r="X11603">
        <v>11602</v>
      </c>
      <c r="Y11603" s="8" t="s">
        <v>26454</v>
      </c>
      <c r="Z11603">
        <v>541690</v>
      </c>
      <c r="AB11603" s="8" t="s">
        <v>26455</v>
      </c>
    </row>
    <row r="11604" spans="24:28" x14ac:dyDescent="0.25">
      <c r="X11604">
        <v>11603</v>
      </c>
      <c r="Y11604" s="8" t="s">
        <v>26456</v>
      </c>
      <c r="Z11604">
        <v>812320</v>
      </c>
      <c r="AA11604">
        <v>812320</v>
      </c>
      <c r="AB11604" s="8" t="s">
        <v>26457</v>
      </c>
    </row>
    <row r="11605" spans="24:28" x14ac:dyDescent="0.25">
      <c r="X11605">
        <v>11604</v>
      </c>
      <c r="Y11605" s="8" t="s">
        <v>26458</v>
      </c>
      <c r="Z11605">
        <v>335910</v>
      </c>
      <c r="AA11605">
        <v>335313</v>
      </c>
      <c r="AB11605" s="8" t="s">
        <v>26459</v>
      </c>
    </row>
    <row r="11606" spans="24:28" x14ac:dyDescent="0.25">
      <c r="X11606">
        <v>11605</v>
      </c>
      <c r="Y11606" s="8" t="s">
        <v>26460</v>
      </c>
      <c r="Z11606">
        <v>621340</v>
      </c>
      <c r="AB11606" s="8" t="s">
        <v>26461</v>
      </c>
    </row>
    <row r="11607" spans="24:28" x14ac:dyDescent="0.25">
      <c r="X11607">
        <v>11606</v>
      </c>
      <c r="Y11607" s="8" t="s">
        <v>26462</v>
      </c>
      <c r="Z11607">
        <v>314999</v>
      </c>
      <c r="AB11607" s="8" t="s">
        <v>26463</v>
      </c>
    </row>
    <row r="11608" spans="24:28" x14ac:dyDescent="0.25">
      <c r="X11608">
        <v>11607</v>
      </c>
      <c r="Y11608" s="8" t="s">
        <v>26464</v>
      </c>
      <c r="Z11608">
        <v>512131</v>
      </c>
      <c r="AB11608" s="8" t="s">
        <v>26465</v>
      </c>
    </row>
    <row r="11609" spans="24:28" x14ac:dyDescent="0.25">
      <c r="X11609">
        <v>11608</v>
      </c>
      <c r="Y11609" s="8" t="s">
        <v>26466</v>
      </c>
      <c r="Z11609">
        <v>921190</v>
      </c>
      <c r="AB11609" s="8" t="s">
        <v>26467</v>
      </c>
    </row>
    <row r="11610" spans="24:28" x14ac:dyDescent="0.25">
      <c r="X11610">
        <v>11609</v>
      </c>
      <c r="Y11610" s="8" t="s">
        <v>26468</v>
      </c>
      <c r="Z11610">
        <v>327110</v>
      </c>
      <c r="AA11610">
        <v>332999</v>
      </c>
      <c r="AB11610" s="8" t="s">
        <v>26469</v>
      </c>
    </row>
    <row r="11611" spans="24:28" x14ac:dyDescent="0.25">
      <c r="X11611">
        <v>11610</v>
      </c>
      <c r="Y11611" s="8" t="s">
        <v>26470</v>
      </c>
      <c r="Z11611">
        <v>333921</v>
      </c>
      <c r="AB11611" s="8" t="s">
        <v>26471</v>
      </c>
    </row>
    <row r="11612" spans="24:28" x14ac:dyDescent="0.25">
      <c r="X11612">
        <v>11611</v>
      </c>
      <c r="Y11612" s="8" t="s">
        <v>26472</v>
      </c>
      <c r="Z11612">
        <v>325220</v>
      </c>
      <c r="AA11612">
        <v>325110</v>
      </c>
      <c r="AB11612" s="8" t="s">
        <v>26473</v>
      </c>
    </row>
    <row r="11613" spans="24:28" x14ac:dyDescent="0.25">
      <c r="X11613">
        <v>11612</v>
      </c>
      <c r="Y11613" s="8" t="s">
        <v>26474</v>
      </c>
      <c r="Z11613">
        <v>621210</v>
      </c>
      <c r="AA11613">
        <v>339116</v>
      </c>
      <c r="AB11613" s="8" t="s">
        <v>26475</v>
      </c>
    </row>
    <row r="11614" spans="24:28" x14ac:dyDescent="0.25">
      <c r="X11614">
        <v>11613</v>
      </c>
      <c r="Y11614" s="8" t="s">
        <v>26476</v>
      </c>
      <c r="Z11614">
        <v>339992</v>
      </c>
      <c r="AB11614" s="8" t="s">
        <v>26477</v>
      </c>
    </row>
    <row r="11615" spans="24:28" x14ac:dyDescent="0.25">
      <c r="X11615">
        <v>11614</v>
      </c>
      <c r="Y11615" s="8" t="s">
        <v>26478</v>
      </c>
      <c r="Z11615">
        <v>336310</v>
      </c>
      <c r="AB11615" s="8" t="s">
        <v>26479</v>
      </c>
    </row>
    <row r="11616" spans="24:28" x14ac:dyDescent="0.25">
      <c r="X11616">
        <v>11615</v>
      </c>
      <c r="Y11616" s="8" t="s">
        <v>26480</v>
      </c>
      <c r="Z11616">
        <v>311999</v>
      </c>
      <c r="AB11616" s="8" t="s">
        <v>26481</v>
      </c>
    </row>
    <row r="11617" spans="24:28" x14ac:dyDescent="0.25">
      <c r="X11617">
        <v>11616</v>
      </c>
      <c r="Y11617" s="8" t="s">
        <v>26482</v>
      </c>
      <c r="Z11617">
        <v>811219</v>
      </c>
      <c r="AA11617">
        <v>333244</v>
      </c>
      <c r="AB11617" s="8" t="s">
        <v>26483</v>
      </c>
    </row>
    <row r="11618" spans="24:28" x14ac:dyDescent="0.25">
      <c r="X11618">
        <v>11617</v>
      </c>
      <c r="Y11618" s="8" t="s">
        <v>26484</v>
      </c>
      <c r="Z11618">
        <v>622310</v>
      </c>
      <c r="AB11618" s="8" t="s">
        <v>26485</v>
      </c>
    </row>
    <row r="11619" spans="24:28" x14ac:dyDescent="0.25">
      <c r="X11619">
        <v>11618</v>
      </c>
      <c r="Y11619" s="8" t="s">
        <v>26486</v>
      </c>
      <c r="Z11619">
        <v>221310</v>
      </c>
      <c r="AB11619" s="8" t="s">
        <v>26487</v>
      </c>
    </row>
    <row r="11620" spans="24:28" x14ac:dyDescent="0.25">
      <c r="X11620">
        <v>11619</v>
      </c>
      <c r="Y11620" s="8" t="s">
        <v>26488</v>
      </c>
      <c r="Z11620">
        <v>334220</v>
      </c>
      <c r="AA11620">
        <v>517919</v>
      </c>
      <c r="AB11620" s="8" t="s">
        <v>26489</v>
      </c>
    </row>
    <row r="11621" spans="24:28" x14ac:dyDescent="0.25">
      <c r="X11621">
        <v>11620</v>
      </c>
      <c r="Y11621" s="8" t="s">
        <v>26490</v>
      </c>
      <c r="Z11621">
        <v>325320</v>
      </c>
      <c r="AA11621">
        <v>325412</v>
      </c>
      <c r="AB11621" s="8" t="s">
        <v>26491</v>
      </c>
    </row>
    <row r="11622" spans="24:28" x14ac:dyDescent="0.25">
      <c r="X11622">
        <v>11621</v>
      </c>
      <c r="Y11622" s="8" t="s">
        <v>26492</v>
      </c>
      <c r="Z11622">
        <v>713950</v>
      </c>
      <c r="AB11622" s="8" t="s">
        <v>26493</v>
      </c>
    </row>
    <row r="11623" spans="24:28" x14ac:dyDescent="0.25">
      <c r="X11623">
        <v>11622</v>
      </c>
      <c r="Y11623" s="8" t="s">
        <v>26494</v>
      </c>
      <c r="Z11623">
        <v>522293</v>
      </c>
      <c r="AB11623" s="8" t="s">
        <v>26495</v>
      </c>
    </row>
    <row r="11624" spans="24:28" x14ac:dyDescent="0.25">
      <c r="X11624">
        <v>11623</v>
      </c>
      <c r="Y11624" s="8" t="s">
        <v>26496</v>
      </c>
      <c r="Z11624">
        <v>523110</v>
      </c>
      <c r="AB11624" s="8" t="s">
        <v>26497</v>
      </c>
    </row>
    <row r="11625" spans="24:28" x14ac:dyDescent="0.25">
      <c r="X11625">
        <v>11624</v>
      </c>
      <c r="Y11625" s="8" t="s">
        <v>26498</v>
      </c>
      <c r="Z11625">
        <v>611511</v>
      </c>
      <c r="AB11625" s="8" t="s">
        <v>26499</v>
      </c>
    </row>
    <row r="11626" spans="24:28" x14ac:dyDescent="0.25">
      <c r="X11626">
        <v>11625</v>
      </c>
      <c r="Y11626" s="8" t="s">
        <v>26500</v>
      </c>
      <c r="Z11626">
        <v>424690</v>
      </c>
      <c r="AA11626">
        <v>423490</v>
      </c>
      <c r="AB11626" s="8" t="s">
        <v>26501</v>
      </c>
    </row>
    <row r="11627" spans="24:28" x14ac:dyDescent="0.25">
      <c r="X11627">
        <v>11626</v>
      </c>
      <c r="Y11627" s="8" t="s">
        <v>26502</v>
      </c>
      <c r="Z11627">
        <v>325312</v>
      </c>
      <c r="AA11627">
        <v>212390</v>
      </c>
      <c r="AB11627" s="8" t="s">
        <v>26503</v>
      </c>
    </row>
    <row r="11628" spans="24:28" x14ac:dyDescent="0.25">
      <c r="X11628">
        <v>11627</v>
      </c>
      <c r="Y11628" s="8" t="s">
        <v>26504</v>
      </c>
      <c r="Z11628">
        <v>332323</v>
      </c>
      <c r="AB11628" s="8" t="s">
        <v>26505</v>
      </c>
    </row>
    <row r="11629" spans="24:28" x14ac:dyDescent="0.25">
      <c r="X11629">
        <v>11628</v>
      </c>
      <c r="Y11629" s="8" t="s">
        <v>26506</v>
      </c>
      <c r="Z11629">
        <v>336992</v>
      </c>
      <c r="AA11629">
        <v>532412</v>
      </c>
      <c r="AB11629" s="8" t="s">
        <v>26507</v>
      </c>
    </row>
    <row r="11630" spans="24:28" x14ac:dyDescent="0.25">
      <c r="X11630">
        <v>11629</v>
      </c>
      <c r="Y11630" s="8" t="s">
        <v>26508</v>
      </c>
      <c r="Z11630">
        <v>314999</v>
      </c>
      <c r="AA11630">
        <v>423220</v>
      </c>
      <c r="AB11630" s="8" t="s">
        <v>26509</v>
      </c>
    </row>
    <row r="11631" spans="24:28" x14ac:dyDescent="0.25">
      <c r="X11631">
        <v>11630</v>
      </c>
      <c r="Y11631" s="8" t="s">
        <v>26510</v>
      </c>
      <c r="Z11631">
        <v>459991</v>
      </c>
      <c r="AB11631" s="8" t="s">
        <v>26511</v>
      </c>
    </row>
    <row r="11632" spans="24:28" x14ac:dyDescent="0.25">
      <c r="X11632">
        <v>11631</v>
      </c>
      <c r="Y11632" s="8" t="s">
        <v>26512</v>
      </c>
      <c r="Z11632">
        <v>481212</v>
      </c>
      <c r="AA11632">
        <v>551112</v>
      </c>
      <c r="AB11632" s="8" t="s">
        <v>26513</v>
      </c>
    </row>
    <row r="11633" spans="24:28" x14ac:dyDescent="0.25">
      <c r="X11633">
        <v>11632</v>
      </c>
      <c r="Y11633" s="8" t="s">
        <v>26514</v>
      </c>
      <c r="Z11633">
        <v>335313</v>
      </c>
      <c r="AA11633">
        <v>335999</v>
      </c>
      <c r="AB11633" s="8" t="s">
        <v>26515</v>
      </c>
    </row>
    <row r="11634" spans="24:28" x14ac:dyDescent="0.25">
      <c r="X11634">
        <v>11633</v>
      </c>
      <c r="Y11634" s="8" t="s">
        <v>26516</v>
      </c>
      <c r="Z11634">
        <v>332410</v>
      </c>
      <c r="AA11634">
        <v>336390</v>
      </c>
      <c r="AB11634" s="8" t="s">
        <v>26517</v>
      </c>
    </row>
    <row r="11635" spans="24:28" x14ac:dyDescent="0.25">
      <c r="X11635">
        <v>11634</v>
      </c>
      <c r="Y11635" s="8" t="s">
        <v>26518</v>
      </c>
      <c r="Z11635">
        <v>311612</v>
      </c>
      <c r="AA11635">
        <v>311615</v>
      </c>
      <c r="AB11635" s="8" t="s">
        <v>26519</v>
      </c>
    </row>
    <row r="11636" spans="24:28" x14ac:dyDescent="0.25">
      <c r="X11636">
        <v>11635</v>
      </c>
      <c r="Y11636" s="8" t="s">
        <v>26520</v>
      </c>
      <c r="Z11636">
        <v>541820</v>
      </c>
      <c r="AA11636">
        <v>339950</v>
      </c>
      <c r="AB11636" s="8" t="s">
        <v>26521</v>
      </c>
    </row>
    <row r="11637" spans="24:28" x14ac:dyDescent="0.25">
      <c r="X11637">
        <v>11636</v>
      </c>
      <c r="Y11637" s="8" t="s">
        <v>26522</v>
      </c>
      <c r="Z11637">
        <v>337211</v>
      </c>
      <c r="AB11637" s="8" t="s">
        <v>26523</v>
      </c>
    </row>
    <row r="11638" spans="24:28" x14ac:dyDescent="0.25">
      <c r="X11638">
        <v>11637</v>
      </c>
      <c r="Y11638" s="8" t="s">
        <v>26524</v>
      </c>
      <c r="Z11638">
        <v>327410</v>
      </c>
      <c r="AB11638" s="8" t="s">
        <v>26525</v>
      </c>
    </row>
    <row r="11639" spans="24:28" x14ac:dyDescent="0.25">
      <c r="X11639">
        <v>11638</v>
      </c>
      <c r="Y11639" s="8" t="s">
        <v>26526</v>
      </c>
      <c r="Z11639">
        <v>334516</v>
      </c>
      <c r="AA11639">
        <v>334510</v>
      </c>
      <c r="AB11639" s="8" t="s">
        <v>26527</v>
      </c>
    </row>
    <row r="11640" spans="24:28" x14ac:dyDescent="0.25">
      <c r="X11640">
        <v>11639</v>
      </c>
      <c r="Y11640" s="8" t="s">
        <v>26528</v>
      </c>
      <c r="Z11640">
        <v>811114</v>
      </c>
      <c r="AA11640">
        <v>336390</v>
      </c>
      <c r="AB11640" s="8" t="s">
        <v>26529</v>
      </c>
    </row>
    <row r="11641" spans="24:28" x14ac:dyDescent="0.25">
      <c r="X11641">
        <v>11640</v>
      </c>
      <c r="Y11641" s="8" t="s">
        <v>26530</v>
      </c>
      <c r="Z11641">
        <v>312130</v>
      </c>
      <c r="AA11641">
        <v>111332</v>
      </c>
      <c r="AB11641" s="8" t="s">
        <v>26531</v>
      </c>
    </row>
    <row r="11642" spans="24:28" x14ac:dyDescent="0.25">
      <c r="X11642">
        <v>11641</v>
      </c>
      <c r="Y11642" s="8" t="s">
        <v>26532</v>
      </c>
      <c r="Z11642">
        <v>524127</v>
      </c>
      <c r="AB11642" s="8" t="s">
        <v>26533</v>
      </c>
    </row>
    <row r="11643" spans="24:28" x14ac:dyDescent="0.25">
      <c r="X11643">
        <v>11642</v>
      </c>
      <c r="Y11643" s="8" t="s">
        <v>26534</v>
      </c>
      <c r="Z11643">
        <v>521110</v>
      </c>
      <c r="AB11643" s="8" t="s">
        <v>26535</v>
      </c>
    </row>
    <row r="11644" spans="24:28" x14ac:dyDescent="0.25">
      <c r="X11644">
        <v>11643</v>
      </c>
      <c r="Y11644" s="8" t="s">
        <v>26536</v>
      </c>
      <c r="Z11644">
        <v>332431</v>
      </c>
      <c r="AB11644" s="8" t="s">
        <v>26537</v>
      </c>
    </row>
    <row r="11645" spans="24:28" x14ac:dyDescent="0.25">
      <c r="X11645">
        <v>11644</v>
      </c>
      <c r="Y11645" s="8" t="s">
        <v>26538</v>
      </c>
      <c r="Z11645">
        <v>312112</v>
      </c>
      <c r="AB11645" s="8" t="s">
        <v>26539</v>
      </c>
    </row>
    <row r="11646" spans="24:28" x14ac:dyDescent="0.25">
      <c r="X11646">
        <v>11645</v>
      </c>
      <c r="Y11646" s="8" t="s">
        <v>26540</v>
      </c>
      <c r="Z11646">
        <v>111910</v>
      </c>
      <c r="AA11646">
        <v>312230</v>
      </c>
      <c r="AB11646" s="8" t="s">
        <v>26541</v>
      </c>
    </row>
    <row r="11647" spans="24:28" x14ac:dyDescent="0.25">
      <c r="X11647">
        <v>11646</v>
      </c>
      <c r="Y11647" s="8" t="s">
        <v>26542</v>
      </c>
      <c r="Z11647">
        <v>517911</v>
      </c>
      <c r="AA11647">
        <v>541219</v>
      </c>
      <c r="AB11647" s="8" t="s">
        <v>26543</v>
      </c>
    </row>
    <row r="11648" spans="24:28" x14ac:dyDescent="0.25">
      <c r="X11648">
        <v>11647</v>
      </c>
      <c r="Y11648" s="8" t="s">
        <v>26544</v>
      </c>
      <c r="Z11648">
        <v>332321</v>
      </c>
      <c r="AA11648">
        <v>326199</v>
      </c>
      <c r="AB11648" s="8" t="s">
        <v>26545</v>
      </c>
    </row>
    <row r="11649" spans="24:28" x14ac:dyDescent="0.25">
      <c r="X11649">
        <v>11648</v>
      </c>
      <c r="Y11649" s="8" t="s">
        <v>26546</v>
      </c>
      <c r="Z11649">
        <v>339995</v>
      </c>
      <c r="AB11649" s="8" t="s">
        <v>26547</v>
      </c>
    </row>
    <row r="11650" spans="24:28" x14ac:dyDescent="0.25">
      <c r="X11650">
        <v>11649</v>
      </c>
      <c r="Y11650" s="8" t="s">
        <v>26548</v>
      </c>
      <c r="Z11650">
        <v>713290</v>
      </c>
      <c r="AA11650">
        <v>722511</v>
      </c>
      <c r="AB11650" s="8" t="s">
        <v>26549</v>
      </c>
    </row>
    <row r="11651" spans="24:28" x14ac:dyDescent="0.25">
      <c r="X11651">
        <v>11650</v>
      </c>
      <c r="Y11651" s="8" t="s">
        <v>26550</v>
      </c>
      <c r="Z11651">
        <v>517919</v>
      </c>
      <c r="AB11651" s="8" t="s">
        <v>26551</v>
      </c>
    </row>
    <row r="11652" spans="24:28" x14ac:dyDescent="0.25">
      <c r="X11652">
        <v>11651</v>
      </c>
      <c r="Y11652" s="8" t="s">
        <v>26552</v>
      </c>
      <c r="Z11652">
        <v>424440</v>
      </c>
      <c r="AA11652">
        <v>424470</v>
      </c>
      <c r="AB11652" s="8" t="s">
        <v>26553</v>
      </c>
    </row>
    <row r="11653" spans="24:28" x14ac:dyDescent="0.25">
      <c r="X11653">
        <v>11652</v>
      </c>
      <c r="Y11653" s="8" t="s">
        <v>26554</v>
      </c>
      <c r="Z11653">
        <v>488320</v>
      </c>
      <c r="AB11653" s="8" t="s">
        <v>26555</v>
      </c>
    </row>
    <row r="11654" spans="24:28" x14ac:dyDescent="0.25">
      <c r="X11654">
        <v>11653</v>
      </c>
      <c r="Y11654" s="8" t="s">
        <v>26556</v>
      </c>
      <c r="Z11654">
        <v>922110</v>
      </c>
      <c r="AB11654" s="8" t="s">
        <v>26557</v>
      </c>
    </row>
    <row r="11655" spans="24:28" x14ac:dyDescent="0.25">
      <c r="X11655">
        <v>11654</v>
      </c>
      <c r="Y11655" s="8" t="s">
        <v>26558</v>
      </c>
      <c r="Z11655">
        <v>519130</v>
      </c>
      <c r="AB11655" s="8" t="s">
        <v>26559</v>
      </c>
    </row>
    <row r="11656" spans="24:28" x14ac:dyDescent="0.25">
      <c r="X11656">
        <v>11655</v>
      </c>
      <c r="Y11656" s="8" t="s">
        <v>26560</v>
      </c>
      <c r="Z11656">
        <v>621340</v>
      </c>
      <c r="AB11656" s="8" t="s">
        <v>26561</v>
      </c>
    </row>
    <row r="11657" spans="24:28" x14ac:dyDescent="0.25">
      <c r="X11657">
        <v>11656</v>
      </c>
      <c r="Y11657" s="8" t="s">
        <v>26562</v>
      </c>
      <c r="Z11657">
        <v>325312</v>
      </c>
      <c r="AB11657" s="8" t="s">
        <v>26563</v>
      </c>
    </row>
    <row r="11658" spans="24:28" x14ac:dyDescent="0.25">
      <c r="X11658">
        <v>11657</v>
      </c>
      <c r="Y11658" s="8" t="s">
        <v>26564</v>
      </c>
      <c r="Z11658">
        <v>316998</v>
      </c>
      <c r="AB11658" s="8" t="s">
        <v>26565</v>
      </c>
    </row>
    <row r="11659" spans="24:28" x14ac:dyDescent="0.25">
      <c r="X11659">
        <v>11658</v>
      </c>
      <c r="Y11659" s="8" t="s">
        <v>26566</v>
      </c>
      <c r="Z11659">
        <v>512240</v>
      </c>
      <c r="AA11659">
        <v>541430</v>
      </c>
      <c r="AB11659" s="8" t="s">
        <v>26567</v>
      </c>
    </row>
    <row r="11660" spans="24:28" x14ac:dyDescent="0.25">
      <c r="X11660">
        <v>11659</v>
      </c>
      <c r="Y11660" s="8" t="s">
        <v>26568</v>
      </c>
      <c r="Z11660">
        <v>445210</v>
      </c>
      <c r="AA11660">
        <v>445110</v>
      </c>
      <c r="AB11660" s="8" t="s">
        <v>26569</v>
      </c>
    </row>
    <row r="11661" spans="24:28" x14ac:dyDescent="0.25">
      <c r="X11661">
        <v>11660</v>
      </c>
      <c r="Y11661" s="8" t="s">
        <v>26570</v>
      </c>
      <c r="Z11661">
        <v>444120</v>
      </c>
      <c r="AA11661">
        <v>424950</v>
      </c>
      <c r="AB11661" s="8" t="s">
        <v>26571</v>
      </c>
    </row>
    <row r="11662" spans="24:28" x14ac:dyDescent="0.25">
      <c r="X11662">
        <v>11661</v>
      </c>
      <c r="Y11662" s="8" t="s">
        <v>26572</v>
      </c>
      <c r="Z11662">
        <v>561612</v>
      </c>
      <c r="AB11662" s="8" t="s">
        <v>26573</v>
      </c>
    </row>
    <row r="11663" spans="24:28" x14ac:dyDescent="0.25">
      <c r="X11663">
        <v>11662</v>
      </c>
      <c r="Y11663" s="8" t="s">
        <v>26574</v>
      </c>
      <c r="Z11663">
        <v>922150</v>
      </c>
      <c r="AA11663">
        <v>922140</v>
      </c>
      <c r="AB11663" s="8" t="s">
        <v>26575</v>
      </c>
    </row>
    <row r="11664" spans="24:28" x14ac:dyDescent="0.25">
      <c r="X11664">
        <v>11663</v>
      </c>
      <c r="Y11664" s="8" t="s">
        <v>26576</v>
      </c>
      <c r="Z11664">
        <v>112210</v>
      </c>
      <c r="AA11664">
        <v>311611</v>
      </c>
      <c r="AB11664" s="8" t="s">
        <v>26577</v>
      </c>
    </row>
    <row r="11665" spans="24:28" x14ac:dyDescent="0.25">
      <c r="X11665">
        <v>11664</v>
      </c>
      <c r="Y11665" s="8" t="s">
        <v>26578</v>
      </c>
      <c r="Z11665">
        <v>221320</v>
      </c>
      <c r="AB11665" s="8" t="s">
        <v>26579</v>
      </c>
    </row>
    <row r="11666" spans="24:28" x14ac:dyDescent="0.25">
      <c r="X11666">
        <v>11665</v>
      </c>
      <c r="Y11666" s="8" t="s">
        <v>26580</v>
      </c>
      <c r="Z11666">
        <v>327110</v>
      </c>
      <c r="AA11666">
        <v>332913</v>
      </c>
      <c r="AB11666" s="8" t="s">
        <v>26581</v>
      </c>
    </row>
    <row r="11667" spans="24:28" x14ac:dyDescent="0.25">
      <c r="X11667">
        <v>11666</v>
      </c>
      <c r="Y11667" s="8" t="s">
        <v>26582</v>
      </c>
      <c r="Z11667">
        <v>445291</v>
      </c>
      <c r="AA11667">
        <v>713120</v>
      </c>
      <c r="AB11667" s="8" t="s">
        <v>26583</v>
      </c>
    </row>
    <row r="11668" spans="24:28" x14ac:dyDescent="0.25">
      <c r="X11668">
        <v>11667</v>
      </c>
      <c r="Y11668" s="8" t="s">
        <v>26584</v>
      </c>
      <c r="Z11668">
        <v>221121</v>
      </c>
      <c r="AB11668" s="8" t="s">
        <v>26585</v>
      </c>
    </row>
    <row r="11669" spans="24:28" x14ac:dyDescent="0.25">
      <c r="X11669">
        <v>11668</v>
      </c>
      <c r="Y11669" s="8" t="s">
        <v>26586</v>
      </c>
      <c r="Z11669">
        <v>212313</v>
      </c>
      <c r="AA11669">
        <v>561990</v>
      </c>
      <c r="AB11669" s="8" t="s">
        <v>26587</v>
      </c>
    </row>
    <row r="11670" spans="24:28" x14ac:dyDescent="0.25">
      <c r="X11670">
        <v>11669</v>
      </c>
      <c r="Y11670" s="8" t="s">
        <v>26588</v>
      </c>
      <c r="Z11670">
        <v>811310</v>
      </c>
      <c r="AA11670">
        <v>333517</v>
      </c>
      <c r="AB11670" s="8" t="s">
        <v>26589</v>
      </c>
    </row>
    <row r="11671" spans="24:28" x14ac:dyDescent="0.25">
      <c r="X11671">
        <v>11670</v>
      </c>
      <c r="Y11671" s="8" t="s">
        <v>26590</v>
      </c>
      <c r="Z11671">
        <v>525920</v>
      </c>
      <c r="AB11671" s="8" t="s">
        <v>26591</v>
      </c>
    </row>
    <row r="11672" spans="24:28" x14ac:dyDescent="0.25">
      <c r="X11672">
        <v>11671</v>
      </c>
      <c r="Y11672" s="8" t="s">
        <v>26592</v>
      </c>
      <c r="Z11672">
        <v>333243</v>
      </c>
      <c r="AA11672">
        <v>333111</v>
      </c>
      <c r="AB11672" s="8" t="s">
        <v>26593</v>
      </c>
    </row>
    <row r="11673" spans="24:28" x14ac:dyDescent="0.25">
      <c r="X11673">
        <v>11672</v>
      </c>
      <c r="Y11673" s="8" t="s">
        <v>26594</v>
      </c>
      <c r="Z11673">
        <v>334290</v>
      </c>
      <c r="AA11673">
        <v>423860</v>
      </c>
      <c r="AB11673" s="8" t="s">
        <v>26595</v>
      </c>
    </row>
    <row r="11674" spans="24:28" x14ac:dyDescent="0.25">
      <c r="X11674">
        <v>11673</v>
      </c>
      <c r="Y11674" s="8" t="s">
        <v>26596</v>
      </c>
      <c r="Z11674">
        <v>448190</v>
      </c>
      <c r="AA11674">
        <v>448210</v>
      </c>
      <c r="AB11674" s="8" t="s">
        <v>26597</v>
      </c>
    </row>
    <row r="11675" spans="24:28" x14ac:dyDescent="0.25">
      <c r="X11675">
        <v>11674</v>
      </c>
      <c r="Y11675" s="8" t="s">
        <v>26598</v>
      </c>
      <c r="Z11675">
        <v>423730</v>
      </c>
      <c r="AA11675">
        <v>332410</v>
      </c>
      <c r="AB11675" s="8" t="s">
        <v>26599</v>
      </c>
    </row>
    <row r="11676" spans="24:28" x14ac:dyDescent="0.25">
      <c r="X11676">
        <v>11675</v>
      </c>
      <c r="Y11676" s="8" t="s">
        <v>26600</v>
      </c>
      <c r="Z11676">
        <v>541219</v>
      </c>
      <c r="AB11676" s="8" t="s">
        <v>26601</v>
      </c>
    </row>
    <row r="11677" spans="24:28" x14ac:dyDescent="0.25">
      <c r="X11677">
        <v>11676</v>
      </c>
      <c r="Y11677" s="8" t="s">
        <v>26602</v>
      </c>
      <c r="Z11677">
        <v>451120</v>
      </c>
      <c r="AB11677" s="8" t="s">
        <v>26603</v>
      </c>
    </row>
    <row r="11678" spans="24:28" x14ac:dyDescent="0.25">
      <c r="X11678">
        <v>11677</v>
      </c>
      <c r="Y11678" s="8" t="s">
        <v>26604</v>
      </c>
      <c r="Z11678">
        <v>332919</v>
      </c>
      <c r="AA11678">
        <v>332911</v>
      </c>
      <c r="AB11678" s="8" t="s">
        <v>26605</v>
      </c>
    </row>
    <row r="11679" spans="24:28" x14ac:dyDescent="0.25">
      <c r="X11679">
        <v>11678</v>
      </c>
      <c r="Y11679" s="8" t="s">
        <v>26606</v>
      </c>
      <c r="Z11679">
        <v>423850</v>
      </c>
      <c r="AA11679">
        <v>238220</v>
      </c>
      <c r="AB11679" s="8" t="s">
        <v>26607</v>
      </c>
    </row>
    <row r="11680" spans="24:28" x14ac:dyDescent="0.25">
      <c r="X11680">
        <v>11679</v>
      </c>
      <c r="Y11680" s="8" t="s">
        <v>26608</v>
      </c>
      <c r="Z11680">
        <v>112519</v>
      </c>
      <c r="AA11680">
        <v>311710</v>
      </c>
      <c r="AB11680" s="8" t="s">
        <v>26609</v>
      </c>
    </row>
    <row r="11681" spans="24:28" x14ac:dyDescent="0.25">
      <c r="X11681">
        <v>11680</v>
      </c>
      <c r="Y11681" s="8" t="s">
        <v>26610</v>
      </c>
      <c r="Z11681">
        <v>541213</v>
      </c>
      <c r="AA11681">
        <v>459999</v>
      </c>
      <c r="AB11681" s="8" t="s">
        <v>26611</v>
      </c>
    </row>
    <row r="11682" spans="24:28" x14ac:dyDescent="0.25">
      <c r="X11682">
        <v>11681</v>
      </c>
      <c r="Y11682" s="8" t="s">
        <v>26612</v>
      </c>
      <c r="Z11682">
        <v>493130</v>
      </c>
      <c r="AA11682">
        <v>115111</v>
      </c>
      <c r="AB11682" s="8" t="s">
        <v>26613</v>
      </c>
    </row>
    <row r="11683" spans="24:28" x14ac:dyDescent="0.25">
      <c r="X11683">
        <v>11682</v>
      </c>
      <c r="Y11683" s="8" t="s">
        <v>26614</v>
      </c>
      <c r="Z11683">
        <v>459420</v>
      </c>
      <c r="AA11683">
        <v>459210</v>
      </c>
      <c r="AB11683" s="8" t="s">
        <v>26615</v>
      </c>
    </row>
    <row r="11684" spans="24:28" x14ac:dyDescent="0.25">
      <c r="X11684">
        <v>11683</v>
      </c>
      <c r="Y11684" s="8" t="s">
        <v>26616</v>
      </c>
      <c r="Z11684">
        <v>339116</v>
      </c>
      <c r="AB11684" s="8" t="s">
        <v>26617</v>
      </c>
    </row>
    <row r="11685" spans="24:28" x14ac:dyDescent="0.25">
      <c r="X11685">
        <v>11684</v>
      </c>
      <c r="Y11685" s="8" t="s">
        <v>26618</v>
      </c>
      <c r="Z11685">
        <v>336413</v>
      </c>
      <c r="AA11685">
        <v>423860</v>
      </c>
      <c r="AB11685" s="8" t="s">
        <v>26619</v>
      </c>
    </row>
    <row r="11686" spans="24:28" x14ac:dyDescent="0.25">
      <c r="X11686">
        <v>11685</v>
      </c>
      <c r="Y11686" s="8" t="s">
        <v>26620</v>
      </c>
      <c r="Z11686">
        <v>442110</v>
      </c>
      <c r="AB11686" s="8" t="s">
        <v>26621</v>
      </c>
    </row>
    <row r="11687" spans="24:28" x14ac:dyDescent="0.25">
      <c r="X11687">
        <v>11686</v>
      </c>
      <c r="Y11687" s="8" t="s">
        <v>26622</v>
      </c>
      <c r="Z11687">
        <v>333997</v>
      </c>
      <c r="AB11687" s="8" t="s">
        <v>26623</v>
      </c>
    </row>
    <row r="11688" spans="24:28" x14ac:dyDescent="0.25">
      <c r="X11688">
        <v>11687</v>
      </c>
      <c r="Y11688" s="8" t="s">
        <v>26624</v>
      </c>
      <c r="Z11688">
        <v>332321</v>
      </c>
      <c r="AA11688">
        <v>327211</v>
      </c>
      <c r="AB11688" s="8" t="s">
        <v>26625</v>
      </c>
    </row>
    <row r="11689" spans="24:28" x14ac:dyDescent="0.25">
      <c r="X11689">
        <v>11688</v>
      </c>
      <c r="Y11689" s="8" t="s">
        <v>26626</v>
      </c>
      <c r="Z11689">
        <v>452319</v>
      </c>
      <c r="AA11689">
        <v>424990</v>
      </c>
      <c r="AB11689" s="8" t="s">
        <v>26627</v>
      </c>
    </row>
    <row r="11690" spans="24:28" x14ac:dyDescent="0.25">
      <c r="X11690">
        <v>11689</v>
      </c>
      <c r="Y11690" s="8" t="s">
        <v>26628</v>
      </c>
      <c r="Z11690">
        <v>332111</v>
      </c>
      <c r="AB11690" s="8" t="s">
        <v>26629</v>
      </c>
    </row>
    <row r="11691" spans="24:28" x14ac:dyDescent="0.25">
      <c r="X11691">
        <v>11690</v>
      </c>
      <c r="Y11691" s="8" t="s">
        <v>26630</v>
      </c>
      <c r="Z11691">
        <v>316110</v>
      </c>
      <c r="AB11691" s="8" t="s">
        <v>26631</v>
      </c>
    </row>
    <row r="11692" spans="24:28" x14ac:dyDescent="0.25">
      <c r="X11692">
        <v>11691</v>
      </c>
      <c r="Y11692" s="8" t="s">
        <v>26632</v>
      </c>
      <c r="Z11692">
        <v>611710</v>
      </c>
      <c r="AB11692" s="8" t="s">
        <v>26633</v>
      </c>
    </row>
    <row r="11693" spans="24:28" x14ac:dyDescent="0.25">
      <c r="X11693">
        <v>11692</v>
      </c>
      <c r="Y11693" s="8" t="s">
        <v>26634</v>
      </c>
      <c r="Z11693">
        <v>713120</v>
      </c>
      <c r="AB11693" s="8" t="s">
        <v>26635</v>
      </c>
    </row>
    <row r="11694" spans="24:28" x14ac:dyDescent="0.25">
      <c r="X11694">
        <v>11693</v>
      </c>
      <c r="Y11694" s="8" t="s">
        <v>26636</v>
      </c>
      <c r="Z11694">
        <v>517311</v>
      </c>
      <c r="AA11694">
        <v>331513</v>
      </c>
      <c r="AB11694" s="8" t="s">
        <v>26637</v>
      </c>
    </row>
    <row r="11695" spans="24:28" x14ac:dyDescent="0.25">
      <c r="X11695">
        <v>11694</v>
      </c>
      <c r="Y11695" s="8" t="s">
        <v>26638</v>
      </c>
      <c r="Z11695">
        <v>512290</v>
      </c>
      <c r="AA11695">
        <v>711510</v>
      </c>
      <c r="AB11695" s="8" t="s">
        <v>26639</v>
      </c>
    </row>
    <row r="11696" spans="24:28" x14ac:dyDescent="0.25">
      <c r="X11696">
        <v>11695</v>
      </c>
      <c r="Y11696" s="8" t="s">
        <v>26640</v>
      </c>
      <c r="Z11696">
        <v>722410</v>
      </c>
      <c r="AB11696" s="8" t="s">
        <v>26641</v>
      </c>
    </row>
    <row r="11697" spans="24:28" x14ac:dyDescent="0.25">
      <c r="X11697">
        <v>11696</v>
      </c>
      <c r="Y11697" s="8" t="s">
        <v>26642</v>
      </c>
      <c r="Z11697">
        <v>561599</v>
      </c>
      <c r="AB11697" s="8" t="s">
        <v>26643</v>
      </c>
    </row>
    <row r="11698" spans="24:28" x14ac:dyDescent="0.25">
      <c r="X11698">
        <v>11697</v>
      </c>
      <c r="Y11698" s="8" t="s">
        <v>26644</v>
      </c>
      <c r="Z11698">
        <v>212392</v>
      </c>
      <c r="AA11698">
        <v>237310</v>
      </c>
      <c r="AB11698" s="8" t="s">
        <v>26645</v>
      </c>
    </row>
    <row r="11699" spans="24:28" x14ac:dyDescent="0.25">
      <c r="X11699">
        <v>11698</v>
      </c>
      <c r="Y11699" s="8" t="s">
        <v>26646</v>
      </c>
      <c r="Z11699">
        <v>111110</v>
      </c>
      <c r="AA11699">
        <v>111140</v>
      </c>
      <c r="AB11699" s="8" t="s">
        <v>26647</v>
      </c>
    </row>
    <row r="11700" spans="24:28" x14ac:dyDescent="0.25">
      <c r="X11700">
        <v>11699</v>
      </c>
      <c r="Y11700" s="8" t="s">
        <v>26648</v>
      </c>
      <c r="Z11700">
        <v>336510</v>
      </c>
      <c r="AA11700">
        <v>332618</v>
      </c>
      <c r="AB11700" s="8" t="s">
        <v>26649</v>
      </c>
    </row>
    <row r="11701" spans="24:28" x14ac:dyDescent="0.25">
      <c r="X11701">
        <v>11700</v>
      </c>
      <c r="Y11701" s="8" t="s">
        <v>26650</v>
      </c>
      <c r="Z11701">
        <v>311613</v>
      </c>
      <c r="AA11701">
        <v>311225</v>
      </c>
      <c r="AB11701" s="8" t="s">
        <v>26651</v>
      </c>
    </row>
    <row r="11702" spans="24:28" x14ac:dyDescent="0.25">
      <c r="X11702">
        <v>11701</v>
      </c>
      <c r="Y11702" s="8" t="s">
        <v>26652</v>
      </c>
      <c r="Z11702">
        <v>523120</v>
      </c>
      <c r="AA11702">
        <v>523140</v>
      </c>
      <c r="AB11702" s="8" t="s">
        <v>26653</v>
      </c>
    </row>
    <row r="11703" spans="24:28" x14ac:dyDescent="0.25">
      <c r="X11703">
        <v>11702</v>
      </c>
      <c r="Y11703" s="8" t="s">
        <v>26654</v>
      </c>
      <c r="Z11703">
        <v>314994</v>
      </c>
      <c r="AB11703" s="8" t="s">
        <v>26655</v>
      </c>
    </row>
    <row r="11704" spans="24:28" x14ac:dyDescent="0.25">
      <c r="X11704">
        <v>11703</v>
      </c>
      <c r="Y11704" s="8" t="s">
        <v>26656</v>
      </c>
      <c r="Z11704">
        <v>423940</v>
      </c>
      <c r="AA11704">
        <v>423510</v>
      </c>
      <c r="AB11704" s="8" t="s">
        <v>26657</v>
      </c>
    </row>
    <row r="11705" spans="24:28" x14ac:dyDescent="0.25">
      <c r="X11705">
        <v>11704</v>
      </c>
      <c r="Y11705" s="8" t="s">
        <v>26658</v>
      </c>
      <c r="Z11705">
        <v>813312</v>
      </c>
      <c r="AA11705">
        <v>115210</v>
      </c>
      <c r="AB11705" s="8" t="s">
        <v>26659</v>
      </c>
    </row>
    <row r="11706" spans="24:28" x14ac:dyDescent="0.25">
      <c r="X11706">
        <v>11705</v>
      </c>
      <c r="Y11706" s="8" t="s">
        <v>26660</v>
      </c>
      <c r="Z11706">
        <v>331513</v>
      </c>
      <c r="AB11706" s="8" t="s">
        <v>26661</v>
      </c>
    </row>
    <row r="11707" spans="24:28" x14ac:dyDescent="0.25">
      <c r="X11707">
        <v>11706</v>
      </c>
      <c r="Y11707" s="8" t="s">
        <v>26662</v>
      </c>
      <c r="Z11707">
        <v>517112</v>
      </c>
      <c r="AA11707">
        <v>449210</v>
      </c>
      <c r="AB11707" s="8" t="s">
        <v>26663</v>
      </c>
    </row>
    <row r="11708" spans="24:28" x14ac:dyDescent="0.25">
      <c r="X11708">
        <v>11707</v>
      </c>
      <c r="Y11708" s="8" t="s">
        <v>26664</v>
      </c>
      <c r="Z11708">
        <v>112340</v>
      </c>
      <c r="AB11708" s="8" t="s">
        <v>26665</v>
      </c>
    </row>
    <row r="11709" spans="24:28" x14ac:dyDescent="0.25">
      <c r="X11709">
        <v>11708</v>
      </c>
      <c r="Y11709" s="8" t="s">
        <v>26666</v>
      </c>
      <c r="Z11709">
        <v>811213</v>
      </c>
      <c r="AA11709">
        <v>443142</v>
      </c>
      <c r="AB11709" s="8" t="s">
        <v>26667</v>
      </c>
    </row>
    <row r="11710" spans="24:28" x14ac:dyDescent="0.25">
      <c r="X11710">
        <v>11709</v>
      </c>
      <c r="Y11710" s="8" t="s">
        <v>26668</v>
      </c>
      <c r="Z11710">
        <v>238350</v>
      </c>
      <c r="AB11710" s="8" t="s">
        <v>26669</v>
      </c>
    </row>
    <row r="11711" spans="24:28" x14ac:dyDescent="0.25">
      <c r="X11711">
        <v>11710</v>
      </c>
      <c r="Y11711" s="8" t="s">
        <v>26670</v>
      </c>
      <c r="Z11711">
        <v>519110</v>
      </c>
      <c r="AB11711" s="8" t="s">
        <v>26671</v>
      </c>
    </row>
    <row r="11712" spans="24:28" x14ac:dyDescent="0.25">
      <c r="X11712">
        <v>11711</v>
      </c>
      <c r="Y11712" s="8" t="s">
        <v>26672</v>
      </c>
      <c r="Z11712">
        <v>326191</v>
      </c>
      <c r="AB11712" s="8" t="s">
        <v>26673</v>
      </c>
    </row>
    <row r="11713" spans="24:28" x14ac:dyDescent="0.25">
      <c r="X11713">
        <v>11712</v>
      </c>
      <c r="Y11713" s="8" t="s">
        <v>26674</v>
      </c>
      <c r="Z11713">
        <v>336414</v>
      </c>
      <c r="AA11713">
        <v>541618</v>
      </c>
      <c r="AB11713" s="8" t="s">
        <v>26675</v>
      </c>
    </row>
    <row r="11714" spans="24:28" x14ac:dyDescent="0.25">
      <c r="X11714">
        <v>11713</v>
      </c>
      <c r="Y11714" s="8" t="s">
        <v>26676</v>
      </c>
      <c r="Z11714">
        <v>486110</v>
      </c>
      <c r="AA11714">
        <v>486910</v>
      </c>
      <c r="AB11714" s="8" t="s">
        <v>26677</v>
      </c>
    </row>
    <row r="11715" spans="24:28" x14ac:dyDescent="0.25">
      <c r="X11715">
        <v>11714</v>
      </c>
      <c r="Y11715" s="8" t="s">
        <v>26678</v>
      </c>
      <c r="Z11715">
        <v>541921</v>
      </c>
      <c r="AB11715" s="8" t="s">
        <v>26679</v>
      </c>
    </row>
    <row r="11716" spans="24:28" x14ac:dyDescent="0.25">
      <c r="X11716">
        <v>11715</v>
      </c>
      <c r="Y11716" s="8" t="s">
        <v>26680</v>
      </c>
      <c r="Z11716">
        <v>221118</v>
      </c>
      <c r="AA11716">
        <v>221210</v>
      </c>
      <c r="AB11716" s="8" t="s">
        <v>26681</v>
      </c>
    </row>
    <row r="11717" spans="24:28" x14ac:dyDescent="0.25">
      <c r="X11717">
        <v>11716</v>
      </c>
      <c r="Y11717" s="8" t="s">
        <v>26682</v>
      </c>
      <c r="Z11717">
        <v>525120</v>
      </c>
      <c r="AB11717" s="8" t="s">
        <v>26683</v>
      </c>
    </row>
    <row r="11718" spans="24:28" x14ac:dyDescent="0.25">
      <c r="X11718">
        <v>11717</v>
      </c>
      <c r="Y11718" s="8" t="s">
        <v>26684</v>
      </c>
      <c r="Z11718">
        <v>561510</v>
      </c>
      <c r="AA11718">
        <v>481111</v>
      </c>
      <c r="AB11718" s="8" t="s">
        <v>26685</v>
      </c>
    </row>
    <row r="11719" spans="24:28" x14ac:dyDescent="0.25">
      <c r="X11719">
        <v>11718</v>
      </c>
      <c r="Y11719" s="8" t="s">
        <v>26686</v>
      </c>
      <c r="Z11719">
        <v>481212</v>
      </c>
      <c r="AA11719">
        <v>424720</v>
      </c>
      <c r="AB11719" s="8" t="s">
        <v>26687</v>
      </c>
    </row>
    <row r="11720" spans="24:28" x14ac:dyDescent="0.25">
      <c r="X11720">
        <v>11719</v>
      </c>
      <c r="Y11720" s="8" t="s">
        <v>26688</v>
      </c>
      <c r="Z11720">
        <v>621320</v>
      </c>
      <c r="AB11720" s="8" t="s">
        <v>26689</v>
      </c>
    </row>
    <row r="11721" spans="24:28" x14ac:dyDescent="0.25">
      <c r="X11721">
        <v>11720</v>
      </c>
      <c r="Y11721" s="8" t="s">
        <v>26690</v>
      </c>
      <c r="Z11721">
        <v>238160</v>
      </c>
      <c r="AB11721" s="8" t="s">
        <v>26691</v>
      </c>
    </row>
    <row r="11722" spans="24:28" x14ac:dyDescent="0.25">
      <c r="X11722">
        <v>11721</v>
      </c>
      <c r="Y11722" s="8" t="s">
        <v>26692</v>
      </c>
      <c r="Z11722">
        <v>924110</v>
      </c>
      <c r="AB11722" s="8" t="s">
        <v>26693</v>
      </c>
    </row>
    <row r="11723" spans="24:28" x14ac:dyDescent="0.25">
      <c r="X11723">
        <v>11722</v>
      </c>
      <c r="Y11723" s="8" t="s">
        <v>26694</v>
      </c>
      <c r="Z11723">
        <v>321219</v>
      </c>
      <c r="AA11723">
        <v>423330</v>
      </c>
      <c r="AB11723" s="8" t="s">
        <v>26695</v>
      </c>
    </row>
    <row r="11724" spans="24:28" x14ac:dyDescent="0.25">
      <c r="X11724">
        <v>11723</v>
      </c>
      <c r="Y11724" s="8" t="s">
        <v>26696</v>
      </c>
      <c r="Z11724">
        <v>524210</v>
      </c>
      <c r="AA11724">
        <v>524113</v>
      </c>
      <c r="AB11724" s="8" t="s">
        <v>26697</v>
      </c>
    </row>
    <row r="11725" spans="24:28" x14ac:dyDescent="0.25">
      <c r="X11725">
        <v>11724</v>
      </c>
      <c r="Y11725" s="8" t="s">
        <v>26698</v>
      </c>
      <c r="Z11725">
        <v>923110</v>
      </c>
      <c r="AB11725" s="8" t="s">
        <v>26699</v>
      </c>
    </row>
    <row r="11726" spans="24:28" x14ac:dyDescent="0.25">
      <c r="X11726">
        <v>11725</v>
      </c>
      <c r="Y11726" s="8" t="s">
        <v>26700</v>
      </c>
      <c r="Z11726">
        <v>311821</v>
      </c>
      <c r="AB11726" s="8" t="s">
        <v>26701</v>
      </c>
    </row>
    <row r="11727" spans="24:28" x14ac:dyDescent="0.25">
      <c r="X11727">
        <v>11726</v>
      </c>
      <c r="Y11727" s="8" t="s">
        <v>26702</v>
      </c>
      <c r="Z11727">
        <v>336611</v>
      </c>
      <c r="AA11727">
        <v>541330</v>
      </c>
      <c r="AB11727" s="8" t="s">
        <v>26703</v>
      </c>
    </row>
    <row r="11728" spans="24:28" x14ac:dyDescent="0.25">
      <c r="X11728">
        <v>11727</v>
      </c>
      <c r="Y11728" s="8" t="s">
        <v>26704</v>
      </c>
      <c r="Z11728">
        <v>485999</v>
      </c>
      <c r="AA11728">
        <v>485113</v>
      </c>
      <c r="AB11728" s="8" t="s">
        <v>26705</v>
      </c>
    </row>
    <row r="11729" spans="24:28" x14ac:dyDescent="0.25">
      <c r="X11729">
        <v>11728</v>
      </c>
      <c r="Y11729" s="8" t="s">
        <v>26706</v>
      </c>
      <c r="Z11729">
        <v>323113</v>
      </c>
      <c r="AA11729">
        <v>325211</v>
      </c>
      <c r="AB11729" s="8" t="s">
        <v>26707</v>
      </c>
    </row>
    <row r="11730" spans="24:28" x14ac:dyDescent="0.25">
      <c r="X11730">
        <v>11729</v>
      </c>
      <c r="Y11730" s="8" t="s">
        <v>26708</v>
      </c>
      <c r="Z11730">
        <v>525120</v>
      </c>
      <c r="AB11730" s="8" t="s">
        <v>26709</v>
      </c>
    </row>
    <row r="11731" spans="24:28" x14ac:dyDescent="0.25">
      <c r="X11731">
        <v>11730</v>
      </c>
      <c r="Y11731" s="8" t="s">
        <v>26710</v>
      </c>
      <c r="Z11731">
        <v>331523</v>
      </c>
      <c r="AB11731" s="8" t="s">
        <v>26711</v>
      </c>
    </row>
    <row r="11732" spans="24:28" x14ac:dyDescent="0.25">
      <c r="X11732">
        <v>11731</v>
      </c>
      <c r="Y11732" s="8" t="s">
        <v>26712</v>
      </c>
      <c r="Z11732">
        <v>484210</v>
      </c>
      <c r="AA11732">
        <v>484210</v>
      </c>
      <c r="AB11732" s="8" t="s">
        <v>26713</v>
      </c>
    </row>
    <row r="11733" spans="24:28" x14ac:dyDescent="0.25">
      <c r="X11733">
        <v>11732</v>
      </c>
      <c r="Y11733" s="8" t="s">
        <v>26714</v>
      </c>
      <c r="Z11733">
        <v>561990</v>
      </c>
      <c r="AA11733">
        <v>512110</v>
      </c>
      <c r="AB11733" s="8" t="s">
        <v>26715</v>
      </c>
    </row>
    <row r="11734" spans="24:28" x14ac:dyDescent="0.25">
      <c r="X11734">
        <v>11733</v>
      </c>
      <c r="Y11734" s="8" t="s">
        <v>26716</v>
      </c>
      <c r="Z11734">
        <v>111421</v>
      </c>
      <c r="AB11734" s="8" t="s">
        <v>26717</v>
      </c>
    </row>
    <row r="11735" spans="24:28" x14ac:dyDescent="0.25">
      <c r="X11735">
        <v>11734</v>
      </c>
      <c r="Y11735" s="8" t="s">
        <v>26718</v>
      </c>
      <c r="Z11735">
        <v>311412</v>
      </c>
      <c r="AA11735">
        <v>311612</v>
      </c>
      <c r="AB11735" s="8" t="s">
        <v>26719</v>
      </c>
    </row>
    <row r="11736" spans="24:28" x14ac:dyDescent="0.25">
      <c r="X11736">
        <v>11735</v>
      </c>
      <c r="Y11736" s="8" t="s">
        <v>26720</v>
      </c>
      <c r="Z11736">
        <v>337110</v>
      </c>
      <c r="AB11736" s="8" t="s">
        <v>26721</v>
      </c>
    </row>
    <row r="11737" spans="24:28" x14ac:dyDescent="0.25">
      <c r="X11737">
        <v>11736</v>
      </c>
      <c r="Y11737" s="8" t="s">
        <v>26722</v>
      </c>
      <c r="Z11737">
        <v>237110</v>
      </c>
      <c r="AA11737">
        <v>238110</v>
      </c>
      <c r="AB11737" s="8" t="s">
        <v>26723</v>
      </c>
    </row>
    <row r="11738" spans="24:28" x14ac:dyDescent="0.25">
      <c r="X11738">
        <v>11737</v>
      </c>
      <c r="Y11738" s="8" t="s">
        <v>26724</v>
      </c>
      <c r="Z11738">
        <v>311314</v>
      </c>
      <c r="AB11738" s="8" t="s">
        <v>26725</v>
      </c>
    </row>
    <row r="11739" spans="24:28" x14ac:dyDescent="0.25">
      <c r="X11739">
        <v>11738</v>
      </c>
      <c r="Y11739" s="8" t="s">
        <v>26726</v>
      </c>
      <c r="Z11739">
        <v>611511</v>
      </c>
      <c r="AB11739" s="8" t="s">
        <v>26727</v>
      </c>
    </row>
    <row r="11740" spans="24:28" x14ac:dyDescent="0.25">
      <c r="X11740">
        <v>11739</v>
      </c>
      <c r="Y11740" s="8" t="s">
        <v>26728</v>
      </c>
      <c r="Z11740">
        <v>336120</v>
      </c>
      <c r="AA11740">
        <v>336390</v>
      </c>
      <c r="AB11740" s="8" t="s">
        <v>26729</v>
      </c>
    </row>
    <row r="11741" spans="24:28" x14ac:dyDescent="0.25">
      <c r="X11741">
        <v>11740</v>
      </c>
      <c r="Y11741" s="8" t="s">
        <v>26730</v>
      </c>
      <c r="Z11741">
        <v>315240</v>
      </c>
      <c r="AA11741">
        <v>315240</v>
      </c>
      <c r="AB11741" s="8" t="s">
        <v>26731</v>
      </c>
    </row>
    <row r="11742" spans="24:28" x14ac:dyDescent="0.25">
      <c r="X11742">
        <v>11741</v>
      </c>
      <c r="Y11742" s="8" t="s">
        <v>26732</v>
      </c>
      <c r="Z11742">
        <v>423820</v>
      </c>
      <c r="AB11742" s="8" t="s">
        <v>26733</v>
      </c>
    </row>
    <row r="11743" spans="24:28" x14ac:dyDescent="0.25">
      <c r="X11743">
        <v>11742</v>
      </c>
      <c r="Y11743" s="8" t="s">
        <v>26734</v>
      </c>
      <c r="Z11743">
        <v>713210</v>
      </c>
      <c r="AA11743">
        <v>721120</v>
      </c>
      <c r="AB11743" s="8" t="s">
        <v>26735</v>
      </c>
    </row>
    <row r="11744" spans="24:28" x14ac:dyDescent="0.25">
      <c r="X11744">
        <v>11743</v>
      </c>
      <c r="Y11744" s="8" t="s">
        <v>26736</v>
      </c>
      <c r="Z11744">
        <v>424490</v>
      </c>
      <c r="AA11744">
        <v>424210</v>
      </c>
      <c r="AB11744" s="8" t="s">
        <v>26737</v>
      </c>
    </row>
    <row r="11745" spans="24:28" x14ac:dyDescent="0.25">
      <c r="X11745">
        <v>11744</v>
      </c>
      <c r="Y11745" s="8" t="s">
        <v>26738</v>
      </c>
      <c r="Z11745">
        <v>112390</v>
      </c>
      <c r="AA11745">
        <v>115210</v>
      </c>
      <c r="AB11745" s="8" t="s">
        <v>26739</v>
      </c>
    </row>
    <row r="11746" spans="24:28" x14ac:dyDescent="0.25">
      <c r="X11746">
        <v>11745</v>
      </c>
      <c r="Y11746" s="8" t="s">
        <v>26740</v>
      </c>
      <c r="Z11746">
        <v>926120</v>
      </c>
      <c r="AB11746" s="8" t="s">
        <v>26741</v>
      </c>
    </row>
    <row r="11747" spans="24:28" x14ac:dyDescent="0.25">
      <c r="X11747">
        <v>11746</v>
      </c>
      <c r="Y11747" s="8" t="s">
        <v>26742</v>
      </c>
      <c r="Z11747">
        <v>424950</v>
      </c>
      <c r="AA11747">
        <v>444120</v>
      </c>
      <c r="AB11747" s="8" t="s">
        <v>26743</v>
      </c>
    </row>
    <row r="11748" spans="24:28" x14ac:dyDescent="0.25">
      <c r="X11748">
        <v>11747</v>
      </c>
      <c r="Y11748" s="8" t="s">
        <v>26744</v>
      </c>
      <c r="Z11748">
        <v>813410</v>
      </c>
      <c r="AB11748" s="8" t="s">
        <v>26745</v>
      </c>
    </row>
    <row r="11749" spans="24:28" x14ac:dyDescent="0.25">
      <c r="X11749">
        <v>11748</v>
      </c>
      <c r="Y11749" s="8" t="s">
        <v>26746</v>
      </c>
      <c r="Z11749">
        <v>561431</v>
      </c>
      <c r="AA11749">
        <v>533110</v>
      </c>
      <c r="AB11749" s="8" t="s">
        <v>26747</v>
      </c>
    </row>
    <row r="11750" spans="24:28" x14ac:dyDescent="0.25">
      <c r="X11750">
        <v>11749</v>
      </c>
      <c r="Y11750" s="8" t="s">
        <v>26748</v>
      </c>
      <c r="Z11750">
        <v>111998</v>
      </c>
      <c r="AB11750" s="8" t="s">
        <v>26749</v>
      </c>
    </row>
    <row r="11751" spans="24:28" x14ac:dyDescent="0.25">
      <c r="X11751">
        <v>11750</v>
      </c>
      <c r="Y11751" s="8" t="s">
        <v>26750</v>
      </c>
      <c r="Z11751">
        <v>336510</v>
      </c>
      <c r="AA11751">
        <v>488210</v>
      </c>
      <c r="AB11751" s="8" t="s">
        <v>26751</v>
      </c>
    </row>
    <row r="11752" spans="24:28" x14ac:dyDescent="0.25">
      <c r="X11752">
        <v>11751</v>
      </c>
      <c r="Y11752" s="8" t="s">
        <v>26752</v>
      </c>
      <c r="Z11752">
        <v>331318</v>
      </c>
      <c r="AB11752" s="8" t="s">
        <v>26753</v>
      </c>
    </row>
    <row r="11753" spans="24:28" x14ac:dyDescent="0.25">
      <c r="X11753">
        <v>11752</v>
      </c>
      <c r="Y11753" s="8" t="s">
        <v>26754</v>
      </c>
      <c r="Z11753">
        <v>423820</v>
      </c>
      <c r="AA11753">
        <v>423810</v>
      </c>
      <c r="AB11753" s="8" t="s">
        <v>26755</v>
      </c>
    </row>
    <row r="11754" spans="24:28" x14ac:dyDescent="0.25">
      <c r="X11754">
        <v>11753</v>
      </c>
      <c r="Y11754" s="8" t="s">
        <v>26756</v>
      </c>
      <c r="Z11754">
        <v>423310</v>
      </c>
      <c r="AB11754" s="8" t="s">
        <v>26757</v>
      </c>
    </row>
    <row r="11755" spans="24:28" x14ac:dyDescent="0.25">
      <c r="X11755">
        <v>11754</v>
      </c>
      <c r="Y11755" s="8" t="s">
        <v>26758</v>
      </c>
      <c r="Z11755">
        <v>425120</v>
      </c>
      <c r="AB11755" s="8" t="s">
        <v>26759</v>
      </c>
    </row>
    <row r="11756" spans="24:28" x14ac:dyDescent="0.25">
      <c r="X11756">
        <v>11755</v>
      </c>
      <c r="Y11756" s="8" t="s">
        <v>26760</v>
      </c>
      <c r="Z11756">
        <v>311920</v>
      </c>
      <c r="AA11756">
        <v>424490</v>
      </c>
      <c r="AB11756" s="8" t="s">
        <v>26761</v>
      </c>
    </row>
    <row r="11757" spans="24:28" x14ac:dyDescent="0.25">
      <c r="X11757">
        <v>11756</v>
      </c>
      <c r="Y11757" s="8" t="s">
        <v>26762</v>
      </c>
      <c r="Z11757">
        <v>212393</v>
      </c>
      <c r="AB11757" s="8" t="s">
        <v>26763</v>
      </c>
    </row>
    <row r="11758" spans="24:28" x14ac:dyDescent="0.25">
      <c r="X11758">
        <v>11757</v>
      </c>
      <c r="Y11758" s="8" t="s">
        <v>26764</v>
      </c>
      <c r="Z11758">
        <v>811122</v>
      </c>
      <c r="AA11758">
        <v>533110</v>
      </c>
      <c r="AB11758" s="8" t="s">
        <v>26765</v>
      </c>
    </row>
    <row r="11759" spans="24:28" x14ac:dyDescent="0.25">
      <c r="X11759">
        <v>11758</v>
      </c>
      <c r="Y11759" s="8" t="s">
        <v>26766</v>
      </c>
      <c r="Z11759">
        <v>441222</v>
      </c>
      <c r="AB11759" s="8" t="s">
        <v>26767</v>
      </c>
    </row>
    <row r="11760" spans="24:28" x14ac:dyDescent="0.25">
      <c r="X11760">
        <v>11759</v>
      </c>
      <c r="Y11760" s="8" t="s">
        <v>26768</v>
      </c>
      <c r="Z11760">
        <v>452319</v>
      </c>
      <c r="AA11760">
        <v>423210</v>
      </c>
      <c r="AB11760" s="8" t="s">
        <v>26769</v>
      </c>
    </row>
    <row r="11761" spans="24:28" x14ac:dyDescent="0.25">
      <c r="X11761">
        <v>11760</v>
      </c>
      <c r="Y11761" s="8" t="s">
        <v>26770</v>
      </c>
      <c r="Z11761">
        <v>212390</v>
      </c>
      <c r="AA11761">
        <v>327992</v>
      </c>
      <c r="AB11761" s="8" t="s">
        <v>26771</v>
      </c>
    </row>
    <row r="11762" spans="24:28" x14ac:dyDescent="0.25">
      <c r="X11762">
        <v>11761</v>
      </c>
      <c r="Y11762" s="8" t="s">
        <v>26772</v>
      </c>
      <c r="Z11762">
        <v>444190</v>
      </c>
      <c r="AA11762">
        <v>238290</v>
      </c>
      <c r="AB11762" s="8" t="s">
        <v>26773</v>
      </c>
    </row>
    <row r="11763" spans="24:28" x14ac:dyDescent="0.25">
      <c r="X11763">
        <v>11762</v>
      </c>
      <c r="Y11763" s="8" t="s">
        <v>26774</v>
      </c>
      <c r="Z11763">
        <v>926120</v>
      </c>
      <c r="AB11763" s="8" t="s">
        <v>26775</v>
      </c>
    </row>
    <row r="11764" spans="24:28" x14ac:dyDescent="0.25">
      <c r="X11764">
        <v>11763</v>
      </c>
      <c r="Y11764" s="8" t="s">
        <v>26776</v>
      </c>
      <c r="Z11764">
        <v>236118</v>
      </c>
      <c r="AB11764" s="8" t="s">
        <v>26777</v>
      </c>
    </row>
    <row r="11765" spans="24:28" x14ac:dyDescent="0.25">
      <c r="X11765">
        <v>11764</v>
      </c>
      <c r="Y11765" s="8" t="s">
        <v>26778</v>
      </c>
      <c r="Z11765">
        <v>327215</v>
      </c>
      <c r="AA11765">
        <v>332321</v>
      </c>
      <c r="AB11765" s="8" t="s">
        <v>26779</v>
      </c>
    </row>
    <row r="11766" spans="24:28" x14ac:dyDescent="0.25">
      <c r="X11766">
        <v>11765</v>
      </c>
      <c r="Y11766" s="8" t="s">
        <v>26780</v>
      </c>
      <c r="Z11766">
        <v>561599</v>
      </c>
      <c r="AB11766" s="8" t="s">
        <v>26781</v>
      </c>
    </row>
    <row r="11767" spans="24:28" x14ac:dyDescent="0.25">
      <c r="X11767">
        <v>11766</v>
      </c>
      <c r="Y11767" s="8" t="s">
        <v>26782</v>
      </c>
      <c r="Z11767">
        <v>524292</v>
      </c>
      <c r="AB11767" s="8" t="s">
        <v>26783</v>
      </c>
    </row>
    <row r="11768" spans="24:28" x14ac:dyDescent="0.25">
      <c r="X11768">
        <v>11767</v>
      </c>
      <c r="Y11768" s="8" t="s">
        <v>26784</v>
      </c>
      <c r="Z11768">
        <v>562991</v>
      </c>
      <c r="AB11768" s="8" t="s">
        <v>26785</v>
      </c>
    </row>
    <row r="11769" spans="24:28" x14ac:dyDescent="0.25">
      <c r="X11769">
        <v>11768</v>
      </c>
      <c r="Y11769" s="8" t="s">
        <v>26786</v>
      </c>
      <c r="Z11769">
        <v>325120</v>
      </c>
      <c r="AB11769" s="8" t="s">
        <v>26787</v>
      </c>
    </row>
    <row r="11770" spans="24:28" x14ac:dyDescent="0.25">
      <c r="X11770">
        <v>11769</v>
      </c>
      <c r="Y11770" s="8" t="s">
        <v>26788</v>
      </c>
      <c r="Z11770">
        <v>541513</v>
      </c>
      <c r="AA11770">
        <v>541511</v>
      </c>
      <c r="AB11770" s="8" t="s">
        <v>26789</v>
      </c>
    </row>
    <row r="11771" spans="24:28" x14ac:dyDescent="0.25">
      <c r="X11771">
        <v>11770</v>
      </c>
      <c r="Y11771" s="8" t="s">
        <v>26790</v>
      </c>
      <c r="Z11771">
        <v>112310</v>
      </c>
      <c r="AA11771">
        <v>424910</v>
      </c>
      <c r="AB11771" s="8" t="s">
        <v>26791</v>
      </c>
    </row>
    <row r="11772" spans="24:28" x14ac:dyDescent="0.25">
      <c r="X11772">
        <v>11771</v>
      </c>
      <c r="Y11772" s="8" t="s">
        <v>26792</v>
      </c>
      <c r="Z11772">
        <v>325212</v>
      </c>
      <c r="AB11772" s="8" t="s">
        <v>26793</v>
      </c>
    </row>
    <row r="11773" spans="24:28" x14ac:dyDescent="0.25">
      <c r="X11773">
        <v>11772</v>
      </c>
      <c r="Y11773" s="8" t="s">
        <v>26794</v>
      </c>
      <c r="Z11773">
        <v>221210</v>
      </c>
      <c r="AA11773">
        <v>486210</v>
      </c>
      <c r="AB11773" s="8" t="s">
        <v>26795</v>
      </c>
    </row>
    <row r="11774" spans="24:28" x14ac:dyDescent="0.25">
      <c r="X11774">
        <v>11773</v>
      </c>
      <c r="Y11774" s="8" t="s">
        <v>26796</v>
      </c>
      <c r="Z11774">
        <v>445131</v>
      </c>
      <c r="AA11774">
        <v>445298</v>
      </c>
      <c r="AB11774" s="8" t="s">
        <v>26797</v>
      </c>
    </row>
    <row r="11775" spans="24:28" x14ac:dyDescent="0.25">
      <c r="X11775">
        <v>11774</v>
      </c>
      <c r="Y11775" s="8" t="s">
        <v>26798</v>
      </c>
      <c r="Z11775">
        <v>337215</v>
      </c>
      <c r="AA11775">
        <v>332510</v>
      </c>
      <c r="AB11775" s="8" t="s">
        <v>26799</v>
      </c>
    </row>
    <row r="11776" spans="24:28" x14ac:dyDescent="0.25">
      <c r="X11776">
        <v>11775</v>
      </c>
      <c r="Y11776" s="8" t="s">
        <v>26800</v>
      </c>
      <c r="Z11776">
        <v>311514</v>
      </c>
      <c r="AB11776" s="8" t="s">
        <v>26801</v>
      </c>
    </row>
    <row r="11777" spans="24:28" x14ac:dyDescent="0.25">
      <c r="X11777">
        <v>11776</v>
      </c>
      <c r="Y11777" s="8" t="s">
        <v>26802</v>
      </c>
      <c r="Z11777">
        <v>212210</v>
      </c>
      <c r="AB11777" s="8" t="s">
        <v>26803</v>
      </c>
    </row>
    <row r="11778" spans="24:28" x14ac:dyDescent="0.25">
      <c r="X11778">
        <v>11777</v>
      </c>
      <c r="Y11778" s="8" t="s">
        <v>26804</v>
      </c>
      <c r="Z11778">
        <v>334610</v>
      </c>
      <c r="AB11778" s="8" t="s">
        <v>26805</v>
      </c>
    </row>
    <row r="11779" spans="24:28" x14ac:dyDescent="0.25">
      <c r="X11779">
        <v>11778</v>
      </c>
      <c r="Y11779" s="8" t="s">
        <v>26806</v>
      </c>
      <c r="Z11779">
        <v>512132</v>
      </c>
      <c r="AA11779">
        <v>512131</v>
      </c>
      <c r="AB11779" s="8" t="s">
        <v>26807</v>
      </c>
    </row>
    <row r="11780" spans="24:28" x14ac:dyDescent="0.25">
      <c r="X11780">
        <v>11779</v>
      </c>
      <c r="Y11780" s="8" t="s">
        <v>26808</v>
      </c>
      <c r="Z11780">
        <v>524127</v>
      </c>
      <c r="AA11780">
        <v>541370</v>
      </c>
      <c r="AB11780" s="8" t="s">
        <v>26809</v>
      </c>
    </row>
    <row r="11781" spans="24:28" x14ac:dyDescent="0.25">
      <c r="X11781">
        <v>11780</v>
      </c>
      <c r="Y11781" s="8" t="s">
        <v>26810</v>
      </c>
      <c r="Z11781">
        <v>488190</v>
      </c>
      <c r="AA11781">
        <v>336412</v>
      </c>
      <c r="AB11781" s="8" t="s">
        <v>26811</v>
      </c>
    </row>
    <row r="11782" spans="24:28" x14ac:dyDescent="0.25">
      <c r="X11782">
        <v>11781</v>
      </c>
      <c r="Y11782" s="8" t="s">
        <v>26812</v>
      </c>
      <c r="Z11782">
        <v>541512</v>
      </c>
      <c r="AA11782">
        <v>561422</v>
      </c>
      <c r="AB11782" s="8" t="s">
        <v>26813</v>
      </c>
    </row>
    <row r="11783" spans="24:28" x14ac:dyDescent="0.25">
      <c r="X11783">
        <v>11782</v>
      </c>
      <c r="Y11783" s="8" t="s">
        <v>26814</v>
      </c>
      <c r="Z11783">
        <v>312111</v>
      </c>
      <c r="AB11783" s="8" t="s">
        <v>26815</v>
      </c>
    </row>
    <row r="11784" spans="24:28" x14ac:dyDescent="0.25">
      <c r="X11784">
        <v>11783</v>
      </c>
      <c r="Y11784" s="8" t="s">
        <v>26816</v>
      </c>
      <c r="Z11784">
        <v>238170</v>
      </c>
      <c r="AA11784">
        <v>238130</v>
      </c>
      <c r="AB11784" s="8" t="s">
        <v>26817</v>
      </c>
    </row>
    <row r="11785" spans="24:28" x14ac:dyDescent="0.25">
      <c r="X11785">
        <v>11784</v>
      </c>
      <c r="Y11785" s="8" t="s">
        <v>26818</v>
      </c>
      <c r="Z11785">
        <v>562119</v>
      </c>
      <c r="AA11785">
        <v>562998</v>
      </c>
      <c r="AB11785" s="8" t="s">
        <v>26819</v>
      </c>
    </row>
    <row r="11786" spans="24:28" x14ac:dyDescent="0.25">
      <c r="X11786">
        <v>11785</v>
      </c>
      <c r="Y11786" s="8" t="s">
        <v>26820</v>
      </c>
      <c r="Z11786">
        <v>711190</v>
      </c>
      <c r="AA11786">
        <v>713990</v>
      </c>
      <c r="AB11786" s="8" t="s">
        <v>26821</v>
      </c>
    </row>
    <row r="11787" spans="24:28" x14ac:dyDescent="0.25">
      <c r="X11787">
        <v>11786</v>
      </c>
      <c r="Y11787" s="8" t="s">
        <v>26822</v>
      </c>
      <c r="Z11787">
        <v>332313</v>
      </c>
      <c r="AA11787">
        <v>332911</v>
      </c>
      <c r="AB11787" s="8" t="s">
        <v>26823</v>
      </c>
    </row>
    <row r="11788" spans="24:28" x14ac:dyDescent="0.25">
      <c r="X11788">
        <v>11787</v>
      </c>
      <c r="Y11788" s="8" t="s">
        <v>26824</v>
      </c>
      <c r="Z11788">
        <v>621310</v>
      </c>
      <c r="AB11788" s="8" t="s">
        <v>26825</v>
      </c>
    </row>
    <row r="11789" spans="24:28" x14ac:dyDescent="0.25">
      <c r="X11789">
        <v>11788</v>
      </c>
      <c r="Y11789" s="8" t="s">
        <v>26826</v>
      </c>
      <c r="Z11789">
        <v>324110</v>
      </c>
      <c r="AA11789">
        <v>324191</v>
      </c>
      <c r="AB11789" s="8" t="s">
        <v>26827</v>
      </c>
    </row>
    <row r="11790" spans="24:28" x14ac:dyDescent="0.25">
      <c r="X11790">
        <v>11789</v>
      </c>
      <c r="Y11790" s="8" t="s">
        <v>26828</v>
      </c>
      <c r="Z11790">
        <v>333131</v>
      </c>
      <c r="AA11790">
        <v>423830</v>
      </c>
      <c r="AB11790" s="8" t="s">
        <v>26829</v>
      </c>
    </row>
    <row r="11791" spans="24:28" x14ac:dyDescent="0.25">
      <c r="X11791">
        <v>11790</v>
      </c>
      <c r="Y11791" s="8" t="s">
        <v>26830</v>
      </c>
      <c r="Z11791">
        <v>525190</v>
      </c>
      <c r="AA11791">
        <v>524210</v>
      </c>
      <c r="AB11791" s="8" t="s">
        <v>26831</v>
      </c>
    </row>
    <row r="11792" spans="24:28" x14ac:dyDescent="0.25">
      <c r="X11792">
        <v>11791</v>
      </c>
      <c r="Y11792" s="8" t="s">
        <v>26832</v>
      </c>
      <c r="Z11792">
        <v>337214</v>
      </c>
      <c r="AA11792">
        <v>336360</v>
      </c>
      <c r="AB11792" s="8" t="s">
        <v>26833</v>
      </c>
    </row>
    <row r="11793" spans="24:28" x14ac:dyDescent="0.25">
      <c r="X11793">
        <v>11792</v>
      </c>
      <c r="Y11793" s="8" t="s">
        <v>26834</v>
      </c>
      <c r="Z11793">
        <v>424210</v>
      </c>
      <c r="AA11793">
        <v>423450</v>
      </c>
      <c r="AB11793" s="8" t="s">
        <v>26835</v>
      </c>
    </row>
    <row r="11794" spans="24:28" x14ac:dyDescent="0.25">
      <c r="X11794">
        <v>11793</v>
      </c>
      <c r="Y11794" s="8" t="s">
        <v>26836</v>
      </c>
      <c r="Z11794">
        <v>444140</v>
      </c>
      <c r="AA11794">
        <v>423610</v>
      </c>
      <c r="AB11794" s="8" t="s">
        <v>26837</v>
      </c>
    </row>
    <row r="11795" spans="24:28" x14ac:dyDescent="0.25">
      <c r="X11795">
        <v>11794</v>
      </c>
      <c r="Y11795" s="8" t="s">
        <v>26838</v>
      </c>
      <c r="Z11795">
        <v>111130</v>
      </c>
      <c r="AB11795" s="8" t="s">
        <v>26839</v>
      </c>
    </row>
    <row r="11796" spans="24:28" x14ac:dyDescent="0.25">
      <c r="X11796">
        <v>11795</v>
      </c>
      <c r="Y11796" s="8" t="s">
        <v>26840</v>
      </c>
      <c r="Z11796">
        <v>423850</v>
      </c>
      <c r="AB11796" s="8" t="s">
        <v>26841</v>
      </c>
    </row>
    <row r="11797" spans="24:28" x14ac:dyDescent="0.25">
      <c r="X11797">
        <v>11796</v>
      </c>
      <c r="Y11797" s="8" t="s">
        <v>26842</v>
      </c>
      <c r="Z11797">
        <v>525110</v>
      </c>
      <c r="AB11797" s="8" t="s">
        <v>26843</v>
      </c>
    </row>
    <row r="11798" spans="24:28" x14ac:dyDescent="0.25">
      <c r="X11798">
        <v>11797</v>
      </c>
      <c r="Y11798" s="8" t="s">
        <v>26844</v>
      </c>
      <c r="Z11798">
        <v>525190</v>
      </c>
      <c r="AB11798" s="8" t="s">
        <v>26845</v>
      </c>
    </row>
    <row r="11799" spans="24:28" x14ac:dyDescent="0.25">
      <c r="X11799">
        <v>11798</v>
      </c>
      <c r="Y11799" s="8" t="s">
        <v>26846</v>
      </c>
      <c r="Z11799">
        <v>811411</v>
      </c>
      <c r="AA11799">
        <v>423830</v>
      </c>
      <c r="AB11799" s="8" t="s">
        <v>26847</v>
      </c>
    </row>
    <row r="11800" spans="24:28" x14ac:dyDescent="0.25">
      <c r="X11800">
        <v>11799</v>
      </c>
      <c r="Y11800" s="8" t="s">
        <v>26848</v>
      </c>
      <c r="Z11800">
        <v>111910</v>
      </c>
      <c r="AB11800" s="8" t="s">
        <v>26849</v>
      </c>
    </row>
    <row r="11801" spans="24:28" x14ac:dyDescent="0.25">
      <c r="X11801">
        <v>11800</v>
      </c>
      <c r="Y11801" s="8" t="s">
        <v>26850</v>
      </c>
      <c r="Z11801">
        <v>561730</v>
      </c>
      <c r="AA11801">
        <v>561730</v>
      </c>
      <c r="AB11801" s="8" t="s">
        <v>26851</v>
      </c>
    </row>
    <row r="11802" spans="24:28" x14ac:dyDescent="0.25">
      <c r="X11802">
        <v>11801</v>
      </c>
      <c r="Y11802" s="8" t="s">
        <v>26852</v>
      </c>
      <c r="Z11802">
        <v>337122</v>
      </c>
      <c r="AB11802" s="8" t="s">
        <v>26853</v>
      </c>
    </row>
    <row r="11803" spans="24:28" x14ac:dyDescent="0.25">
      <c r="X11803">
        <v>11802</v>
      </c>
      <c r="Y11803" s="8" t="s">
        <v>26854</v>
      </c>
      <c r="Z11803">
        <v>321912</v>
      </c>
      <c r="AA11803">
        <v>321912</v>
      </c>
      <c r="AB11803" s="8" t="s">
        <v>26855</v>
      </c>
    </row>
    <row r="11804" spans="24:28" x14ac:dyDescent="0.25">
      <c r="X11804">
        <v>11803</v>
      </c>
      <c r="Y11804" s="8" t="s">
        <v>26856</v>
      </c>
      <c r="Z11804">
        <v>321113</v>
      </c>
      <c r="AA11804">
        <v>321999</v>
      </c>
      <c r="AB11804" s="8" t="s">
        <v>26857</v>
      </c>
    </row>
    <row r="11805" spans="24:28" x14ac:dyDescent="0.25">
      <c r="X11805">
        <v>11804</v>
      </c>
      <c r="Y11805" s="8" t="s">
        <v>26858</v>
      </c>
      <c r="Z11805">
        <v>561431</v>
      </c>
      <c r="AB11805" s="8" t="s">
        <v>26859</v>
      </c>
    </row>
    <row r="11806" spans="24:28" x14ac:dyDescent="0.25">
      <c r="X11806">
        <v>11805</v>
      </c>
      <c r="Y11806" s="8" t="s">
        <v>26860</v>
      </c>
      <c r="Z11806">
        <v>522390</v>
      </c>
      <c r="AA11806">
        <v>522320</v>
      </c>
      <c r="AB11806" s="8" t="s">
        <v>26861</v>
      </c>
    </row>
    <row r="11807" spans="24:28" x14ac:dyDescent="0.25">
      <c r="X11807">
        <v>11806</v>
      </c>
      <c r="Y11807" s="8" t="s">
        <v>26862</v>
      </c>
      <c r="Z11807">
        <v>453998</v>
      </c>
      <c r="AA11807">
        <v>327320</v>
      </c>
      <c r="AB11807" s="8" t="s">
        <v>26863</v>
      </c>
    </row>
    <row r="11808" spans="24:28" x14ac:dyDescent="0.25">
      <c r="X11808">
        <v>11807</v>
      </c>
      <c r="Y11808" s="8" t="s">
        <v>26864</v>
      </c>
      <c r="Z11808">
        <v>336413</v>
      </c>
      <c r="AB11808" s="8" t="s">
        <v>26865</v>
      </c>
    </row>
    <row r="11809" spans="24:28" x14ac:dyDescent="0.25">
      <c r="X11809">
        <v>11808</v>
      </c>
      <c r="Y11809" s="8" t="s">
        <v>26866</v>
      </c>
      <c r="Z11809">
        <v>541613</v>
      </c>
      <c r="AA11809">
        <v>541820</v>
      </c>
      <c r="AB11809" s="8" t="s">
        <v>26867</v>
      </c>
    </row>
    <row r="11810" spans="24:28" x14ac:dyDescent="0.25">
      <c r="X11810">
        <v>11809</v>
      </c>
      <c r="Y11810" s="8" t="s">
        <v>26868</v>
      </c>
      <c r="Z11810">
        <v>337214</v>
      </c>
      <c r="AA11810">
        <v>337211</v>
      </c>
      <c r="AB11810" s="8" t="s">
        <v>26869</v>
      </c>
    </row>
    <row r="11811" spans="24:28" x14ac:dyDescent="0.25">
      <c r="X11811">
        <v>11810</v>
      </c>
      <c r="Y11811" s="8" t="s">
        <v>26870</v>
      </c>
      <c r="Z11811">
        <v>424710</v>
      </c>
      <c r="AA11811">
        <v>211130</v>
      </c>
      <c r="AB11811" s="8" t="s">
        <v>26871</v>
      </c>
    </row>
    <row r="11812" spans="24:28" x14ac:dyDescent="0.25">
      <c r="X11812">
        <v>11811</v>
      </c>
      <c r="Y11812" s="8" t="s">
        <v>26872</v>
      </c>
      <c r="Z11812">
        <v>337122</v>
      </c>
      <c r="AA11812">
        <v>337124</v>
      </c>
      <c r="AB11812" s="8" t="s">
        <v>26873</v>
      </c>
    </row>
    <row r="11813" spans="24:28" x14ac:dyDescent="0.25">
      <c r="X11813">
        <v>11812</v>
      </c>
      <c r="Y11813" s="8" t="s">
        <v>26874</v>
      </c>
      <c r="Z11813">
        <v>922150</v>
      </c>
      <c r="AA11813">
        <v>922140</v>
      </c>
      <c r="AB11813" s="8" t="s">
        <v>26875</v>
      </c>
    </row>
    <row r="11814" spans="24:28" x14ac:dyDescent="0.25">
      <c r="X11814">
        <v>11813</v>
      </c>
      <c r="Y11814" s="8" t="s">
        <v>26876</v>
      </c>
      <c r="Z11814">
        <v>337124</v>
      </c>
      <c r="AA11814">
        <v>442110</v>
      </c>
      <c r="AB11814" s="8" t="s">
        <v>26877</v>
      </c>
    </row>
    <row r="11815" spans="24:28" x14ac:dyDescent="0.25">
      <c r="X11815">
        <v>11814</v>
      </c>
      <c r="Y11815" s="8" t="s">
        <v>26878</v>
      </c>
      <c r="Z11815">
        <v>336360</v>
      </c>
      <c r="AA11815">
        <v>326299</v>
      </c>
      <c r="AB11815" s="8" t="s">
        <v>26879</v>
      </c>
    </row>
    <row r="11816" spans="24:28" x14ac:dyDescent="0.25">
      <c r="X11816">
        <v>11815</v>
      </c>
      <c r="Y11816" s="8" t="s">
        <v>26880</v>
      </c>
      <c r="Z11816">
        <v>335999</v>
      </c>
      <c r="AA11816">
        <v>327212</v>
      </c>
      <c r="AB11816" s="8" t="s">
        <v>26881</v>
      </c>
    </row>
    <row r="11817" spans="24:28" x14ac:dyDescent="0.25">
      <c r="X11817">
        <v>11816</v>
      </c>
      <c r="Y11817" s="8" t="s">
        <v>26882</v>
      </c>
      <c r="Z11817">
        <v>624310</v>
      </c>
      <c r="AA11817">
        <v>813212</v>
      </c>
      <c r="AB11817" s="8" t="s">
        <v>26883</v>
      </c>
    </row>
    <row r="11818" spans="24:28" x14ac:dyDescent="0.25">
      <c r="X11818">
        <v>11817</v>
      </c>
      <c r="Y11818" s="8" t="s">
        <v>26884</v>
      </c>
      <c r="Z11818">
        <v>313240</v>
      </c>
      <c r="AB11818" s="8" t="s">
        <v>26885</v>
      </c>
    </row>
    <row r="11819" spans="24:28" x14ac:dyDescent="0.25">
      <c r="X11819">
        <v>11818</v>
      </c>
      <c r="Y11819" s="8" t="s">
        <v>26886</v>
      </c>
      <c r="Z11819">
        <v>336211</v>
      </c>
      <c r="AB11819" s="8" t="s">
        <v>26887</v>
      </c>
    </row>
    <row r="11820" spans="24:28" x14ac:dyDescent="0.25">
      <c r="X11820">
        <v>11819</v>
      </c>
      <c r="Y11820" s="8" t="s">
        <v>26888</v>
      </c>
      <c r="Z11820">
        <v>541614</v>
      </c>
      <c r="AB11820" s="8" t="s">
        <v>26889</v>
      </c>
    </row>
    <row r="11821" spans="24:28" x14ac:dyDescent="0.25">
      <c r="X11821">
        <v>11820</v>
      </c>
      <c r="Y11821" s="8" t="s">
        <v>26890</v>
      </c>
      <c r="Z11821">
        <v>311212</v>
      </c>
      <c r="AB11821" s="8" t="s">
        <v>26891</v>
      </c>
    </row>
    <row r="11822" spans="24:28" x14ac:dyDescent="0.25">
      <c r="X11822">
        <v>11821</v>
      </c>
      <c r="Y11822" s="8" t="s">
        <v>26892</v>
      </c>
      <c r="Z11822">
        <v>221330</v>
      </c>
      <c r="AB11822" s="8" t="s">
        <v>26893</v>
      </c>
    </row>
    <row r="11823" spans="24:28" x14ac:dyDescent="0.25">
      <c r="X11823">
        <v>11822</v>
      </c>
      <c r="Y11823" s="8" t="s">
        <v>26894</v>
      </c>
      <c r="Z11823">
        <v>424820</v>
      </c>
      <c r="AA11823">
        <v>424810</v>
      </c>
      <c r="AB11823" s="8" t="s">
        <v>26895</v>
      </c>
    </row>
    <row r="11824" spans="24:28" x14ac:dyDescent="0.25">
      <c r="X11824">
        <v>11823</v>
      </c>
      <c r="Y11824" s="8" t="s">
        <v>26896</v>
      </c>
      <c r="Z11824">
        <v>711510</v>
      </c>
      <c r="AB11824" s="8" t="s">
        <v>26897</v>
      </c>
    </row>
    <row r="11825" spans="24:28" x14ac:dyDescent="0.25">
      <c r="X11825">
        <v>11824</v>
      </c>
      <c r="Y11825" s="8" t="s">
        <v>26898</v>
      </c>
      <c r="Z11825">
        <v>531110</v>
      </c>
      <c r="AB11825" s="8" t="s">
        <v>26899</v>
      </c>
    </row>
    <row r="11826" spans="24:28" x14ac:dyDescent="0.25">
      <c r="X11826">
        <v>11825</v>
      </c>
      <c r="Y11826" s="8" t="s">
        <v>26900</v>
      </c>
      <c r="Z11826">
        <v>339993</v>
      </c>
      <c r="AA11826">
        <v>423840</v>
      </c>
      <c r="AB11826" s="8" t="s">
        <v>26901</v>
      </c>
    </row>
    <row r="11827" spans="24:28" x14ac:dyDescent="0.25">
      <c r="X11827">
        <v>11826</v>
      </c>
      <c r="Y11827" s="8" t="s">
        <v>26902</v>
      </c>
      <c r="Z11827">
        <v>332312</v>
      </c>
      <c r="AA11827">
        <v>337215</v>
      </c>
      <c r="AB11827" s="8" t="s">
        <v>26903</v>
      </c>
    </row>
    <row r="11828" spans="24:28" x14ac:dyDescent="0.25">
      <c r="X11828">
        <v>11827</v>
      </c>
      <c r="Y11828" s="8" t="s">
        <v>26904</v>
      </c>
      <c r="Z11828">
        <v>541910</v>
      </c>
      <c r="AB11828" s="8" t="s">
        <v>26905</v>
      </c>
    </row>
    <row r="11829" spans="24:28" x14ac:dyDescent="0.25">
      <c r="X11829">
        <v>11828</v>
      </c>
      <c r="Y11829" s="8" t="s">
        <v>26906</v>
      </c>
      <c r="Z11829">
        <v>522130</v>
      </c>
      <c r="AA11829">
        <v>522130</v>
      </c>
      <c r="AB11829" s="8" t="s">
        <v>26907</v>
      </c>
    </row>
    <row r="11830" spans="24:28" x14ac:dyDescent="0.25">
      <c r="X11830">
        <v>11829</v>
      </c>
      <c r="Y11830" s="8" t="s">
        <v>26908</v>
      </c>
      <c r="Z11830">
        <v>335210</v>
      </c>
      <c r="AB11830" s="8" t="s">
        <v>26909</v>
      </c>
    </row>
    <row r="11831" spans="24:28" x14ac:dyDescent="0.25">
      <c r="X11831">
        <v>11830</v>
      </c>
      <c r="Y11831" s="8" t="s">
        <v>26910</v>
      </c>
      <c r="Z11831">
        <v>423810</v>
      </c>
      <c r="AA11831">
        <v>423830</v>
      </c>
      <c r="AB11831" s="8" t="s">
        <v>26911</v>
      </c>
    </row>
    <row r="11832" spans="24:28" x14ac:dyDescent="0.25">
      <c r="X11832">
        <v>11831</v>
      </c>
      <c r="Y11832" s="8" t="s">
        <v>26912</v>
      </c>
      <c r="Z11832">
        <v>423610</v>
      </c>
      <c r="AA11832">
        <v>238210</v>
      </c>
      <c r="AB11832" s="8" t="s">
        <v>26913</v>
      </c>
    </row>
    <row r="11833" spans="24:28" x14ac:dyDescent="0.25">
      <c r="X11833">
        <v>11832</v>
      </c>
      <c r="Y11833" s="8" t="s">
        <v>26914</v>
      </c>
      <c r="Z11833">
        <v>336320</v>
      </c>
      <c r="AA11833">
        <v>336390</v>
      </c>
      <c r="AB11833" s="8" t="s">
        <v>26915</v>
      </c>
    </row>
    <row r="11834" spans="24:28" x14ac:dyDescent="0.25">
      <c r="X11834">
        <v>11833</v>
      </c>
      <c r="Y11834" s="8" t="s">
        <v>26916</v>
      </c>
      <c r="Z11834">
        <v>237110</v>
      </c>
      <c r="AB11834" s="8" t="s">
        <v>26917</v>
      </c>
    </row>
    <row r="11835" spans="24:28" x14ac:dyDescent="0.25">
      <c r="X11835">
        <v>11834</v>
      </c>
      <c r="Y11835" s="8" t="s">
        <v>26918</v>
      </c>
      <c r="Z11835">
        <v>561612</v>
      </c>
      <c r="AA11835">
        <v>561720</v>
      </c>
      <c r="AB11835" s="8" t="s">
        <v>26919</v>
      </c>
    </row>
    <row r="11836" spans="24:28" x14ac:dyDescent="0.25">
      <c r="X11836">
        <v>11835</v>
      </c>
      <c r="Y11836" s="8" t="s">
        <v>26920</v>
      </c>
      <c r="Z11836">
        <v>326220</v>
      </c>
      <c r="AA11836">
        <v>325212</v>
      </c>
      <c r="AB11836" s="8" t="s">
        <v>26921</v>
      </c>
    </row>
    <row r="11837" spans="24:28" x14ac:dyDescent="0.25">
      <c r="X11837">
        <v>11836</v>
      </c>
      <c r="Y11837" s="8" t="s">
        <v>26922</v>
      </c>
      <c r="Z11837">
        <v>424910</v>
      </c>
      <c r="AA11837">
        <v>453998</v>
      </c>
      <c r="AB11837" s="8" t="s">
        <v>26923</v>
      </c>
    </row>
    <row r="11838" spans="24:28" x14ac:dyDescent="0.25">
      <c r="X11838">
        <v>11837</v>
      </c>
      <c r="Y11838" s="8" t="s">
        <v>26924</v>
      </c>
      <c r="Z11838">
        <v>314120</v>
      </c>
      <c r="AB11838" s="8" t="s">
        <v>26925</v>
      </c>
    </row>
    <row r="11839" spans="24:28" x14ac:dyDescent="0.25">
      <c r="X11839">
        <v>11838</v>
      </c>
      <c r="Y11839" s="8" t="s">
        <v>26926</v>
      </c>
      <c r="Z11839">
        <v>713940</v>
      </c>
      <c r="AA11839">
        <v>511140</v>
      </c>
      <c r="AB11839" s="8" t="s">
        <v>26927</v>
      </c>
    </row>
    <row r="11840" spans="24:28" x14ac:dyDescent="0.25">
      <c r="X11840">
        <v>11839</v>
      </c>
      <c r="Y11840" s="8" t="s">
        <v>26928</v>
      </c>
      <c r="Z11840">
        <v>311211</v>
      </c>
      <c r="AB11840" s="8" t="s">
        <v>26929</v>
      </c>
    </row>
    <row r="11841" spans="24:28" x14ac:dyDescent="0.25">
      <c r="X11841">
        <v>11840</v>
      </c>
      <c r="Y11841" s="8" t="s">
        <v>26930</v>
      </c>
      <c r="Z11841">
        <v>441210</v>
      </c>
      <c r="AB11841" s="8" t="s">
        <v>26931</v>
      </c>
    </row>
    <row r="11842" spans="24:28" x14ac:dyDescent="0.25">
      <c r="X11842">
        <v>11841</v>
      </c>
      <c r="Y11842" s="8" t="s">
        <v>26932</v>
      </c>
      <c r="Z11842">
        <v>813940</v>
      </c>
      <c r="AB11842" s="8" t="s">
        <v>26933</v>
      </c>
    </row>
    <row r="11843" spans="24:28" x14ac:dyDescent="0.25">
      <c r="X11843">
        <v>11842</v>
      </c>
      <c r="Y11843" s="8" t="s">
        <v>26934</v>
      </c>
      <c r="Z11843">
        <v>332999</v>
      </c>
      <c r="AA11843">
        <v>325211</v>
      </c>
      <c r="AB11843" s="8" t="s">
        <v>26935</v>
      </c>
    </row>
    <row r="11844" spans="24:28" x14ac:dyDescent="0.25">
      <c r="X11844">
        <v>11843</v>
      </c>
      <c r="Y11844" s="8" t="s">
        <v>26936</v>
      </c>
      <c r="Z11844">
        <v>541191</v>
      </c>
      <c r="AB11844" s="8" t="s">
        <v>26937</v>
      </c>
    </row>
    <row r="11845" spans="24:28" x14ac:dyDescent="0.25">
      <c r="X11845">
        <v>11844</v>
      </c>
      <c r="Y11845" s="8" t="s">
        <v>26938</v>
      </c>
      <c r="Z11845">
        <v>922160</v>
      </c>
      <c r="AB11845" s="8" t="s">
        <v>26939</v>
      </c>
    </row>
    <row r="11846" spans="24:28" x14ac:dyDescent="0.25">
      <c r="X11846">
        <v>11845</v>
      </c>
      <c r="Y11846" s="8" t="s">
        <v>26940</v>
      </c>
      <c r="Z11846">
        <v>453991</v>
      </c>
      <c r="AB11846" s="8" t="s">
        <v>26941</v>
      </c>
    </row>
    <row r="11847" spans="24:28" x14ac:dyDescent="0.25">
      <c r="X11847">
        <v>11846</v>
      </c>
      <c r="Y11847" s="8" t="s">
        <v>26942</v>
      </c>
      <c r="Z11847">
        <v>112910</v>
      </c>
      <c r="AB11847" s="8" t="s">
        <v>26943</v>
      </c>
    </row>
    <row r="11848" spans="24:28" x14ac:dyDescent="0.25">
      <c r="X11848">
        <v>11847</v>
      </c>
      <c r="Y11848" s="8" t="s">
        <v>26944</v>
      </c>
      <c r="Z11848">
        <v>333248</v>
      </c>
      <c r="AB11848" s="8" t="s">
        <v>26945</v>
      </c>
    </row>
    <row r="11849" spans="24:28" x14ac:dyDescent="0.25">
      <c r="X11849">
        <v>11848</v>
      </c>
      <c r="Y11849" s="8" t="s">
        <v>26946</v>
      </c>
      <c r="Z11849">
        <v>327993</v>
      </c>
      <c r="AA11849">
        <v>326150</v>
      </c>
      <c r="AB11849" s="8" t="s">
        <v>26947</v>
      </c>
    </row>
    <row r="11850" spans="24:28" x14ac:dyDescent="0.25">
      <c r="X11850">
        <v>11849</v>
      </c>
      <c r="Y11850" s="8" t="s">
        <v>26948</v>
      </c>
      <c r="Z11850">
        <v>445250</v>
      </c>
      <c r="AA11850">
        <v>424460</v>
      </c>
      <c r="AB11850" s="8" t="s">
        <v>26949</v>
      </c>
    </row>
    <row r="11851" spans="24:28" x14ac:dyDescent="0.25">
      <c r="X11851">
        <v>11850</v>
      </c>
      <c r="Y11851" s="8" t="s">
        <v>26950</v>
      </c>
      <c r="Z11851">
        <v>441110</v>
      </c>
      <c r="AB11851" s="8" t="s">
        <v>26951</v>
      </c>
    </row>
    <row r="11852" spans="24:28" x14ac:dyDescent="0.25">
      <c r="X11852">
        <v>11851</v>
      </c>
      <c r="Y11852" s="8" t="s">
        <v>26952</v>
      </c>
      <c r="Z11852">
        <v>315210</v>
      </c>
      <c r="AB11852" s="8" t="s">
        <v>26953</v>
      </c>
    </row>
    <row r="11853" spans="24:28" x14ac:dyDescent="0.25">
      <c r="X11853">
        <v>11852</v>
      </c>
      <c r="Y11853" s="8" t="s">
        <v>26954</v>
      </c>
      <c r="Z11853">
        <v>446110</v>
      </c>
      <c r="AA11853">
        <v>445299</v>
      </c>
      <c r="AB11853" s="8" t="s">
        <v>26955</v>
      </c>
    </row>
    <row r="11854" spans="24:28" x14ac:dyDescent="0.25">
      <c r="X11854">
        <v>11853</v>
      </c>
      <c r="Y11854" s="8" t="s">
        <v>26956</v>
      </c>
      <c r="Z11854">
        <v>541614</v>
      </c>
      <c r="AA11854">
        <v>519290</v>
      </c>
      <c r="AB11854" s="8" t="s">
        <v>26957</v>
      </c>
    </row>
    <row r="11855" spans="24:28" x14ac:dyDescent="0.25">
      <c r="X11855">
        <v>11854</v>
      </c>
      <c r="Y11855" s="8" t="s">
        <v>26958</v>
      </c>
      <c r="Z11855">
        <v>524130</v>
      </c>
      <c r="AB11855" s="8" t="s">
        <v>26959</v>
      </c>
    </row>
    <row r="11856" spans="24:28" x14ac:dyDescent="0.25">
      <c r="X11856">
        <v>11855</v>
      </c>
      <c r="Y11856" s="8" t="s">
        <v>26960</v>
      </c>
      <c r="Z11856">
        <v>332613</v>
      </c>
      <c r="AB11856" s="8" t="s">
        <v>26961</v>
      </c>
    </row>
    <row r="11857" spans="24:28" x14ac:dyDescent="0.25">
      <c r="X11857">
        <v>11856</v>
      </c>
      <c r="Y11857" s="8" t="s">
        <v>26962</v>
      </c>
      <c r="Z11857">
        <v>221114</v>
      </c>
      <c r="AA11857">
        <v>541611</v>
      </c>
      <c r="AB11857" s="8" t="s">
        <v>26963</v>
      </c>
    </row>
    <row r="11858" spans="24:28" x14ac:dyDescent="0.25">
      <c r="X11858">
        <v>11857</v>
      </c>
      <c r="Y11858" s="8" t="s">
        <v>26964</v>
      </c>
      <c r="Z11858">
        <v>311313</v>
      </c>
      <c r="AA11858">
        <v>424590</v>
      </c>
      <c r="AB11858" s="8" t="s">
        <v>26965</v>
      </c>
    </row>
    <row r="11859" spans="24:28" x14ac:dyDescent="0.25">
      <c r="X11859">
        <v>11858</v>
      </c>
      <c r="Y11859" s="8" t="s">
        <v>26966</v>
      </c>
      <c r="Z11859">
        <v>423610</v>
      </c>
      <c r="AA11859">
        <v>335314</v>
      </c>
      <c r="AB11859" s="8" t="s">
        <v>26967</v>
      </c>
    </row>
    <row r="11860" spans="24:28" x14ac:dyDescent="0.25">
      <c r="X11860">
        <v>11859</v>
      </c>
      <c r="Y11860" s="8" t="s">
        <v>26968</v>
      </c>
      <c r="Z11860">
        <v>325194</v>
      </c>
      <c r="AA11860">
        <v>325180</v>
      </c>
      <c r="AB11860" s="8" t="s">
        <v>26969</v>
      </c>
    </row>
    <row r="11861" spans="24:28" x14ac:dyDescent="0.25">
      <c r="X11861">
        <v>11860</v>
      </c>
      <c r="Y11861" s="8" t="s">
        <v>26970</v>
      </c>
      <c r="Z11861">
        <v>334517</v>
      </c>
      <c r="AA11861">
        <v>334519</v>
      </c>
      <c r="AB11861" s="8" t="s">
        <v>26971</v>
      </c>
    </row>
    <row r="11862" spans="24:28" x14ac:dyDescent="0.25">
      <c r="X11862">
        <v>11861</v>
      </c>
      <c r="Y11862" s="8" t="s">
        <v>26972</v>
      </c>
      <c r="Z11862">
        <v>813219</v>
      </c>
      <c r="AB11862" s="8" t="s">
        <v>26973</v>
      </c>
    </row>
    <row r="11863" spans="24:28" x14ac:dyDescent="0.25">
      <c r="X11863">
        <v>11862</v>
      </c>
      <c r="Y11863" s="8" t="s">
        <v>26974</v>
      </c>
      <c r="Z11863">
        <v>339115</v>
      </c>
      <c r="AB11863" s="8" t="s">
        <v>26975</v>
      </c>
    </row>
    <row r="11864" spans="24:28" x14ac:dyDescent="0.25">
      <c r="X11864">
        <v>11863</v>
      </c>
      <c r="Y11864" s="8" t="s">
        <v>26976</v>
      </c>
      <c r="Z11864">
        <v>541199</v>
      </c>
      <c r="AB11864" s="8" t="s">
        <v>26977</v>
      </c>
    </row>
    <row r="11865" spans="24:28" x14ac:dyDescent="0.25">
      <c r="X11865">
        <v>11864</v>
      </c>
      <c r="Y11865" s="8" t="s">
        <v>26978</v>
      </c>
      <c r="Z11865">
        <v>517311</v>
      </c>
      <c r="AB11865" s="8" t="s">
        <v>26979</v>
      </c>
    </row>
    <row r="11866" spans="24:28" x14ac:dyDescent="0.25">
      <c r="X11866">
        <v>11865</v>
      </c>
      <c r="Y11866" s="8" t="s">
        <v>26980</v>
      </c>
      <c r="Z11866">
        <v>112511</v>
      </c>
      <c r="AB11866" s="8" t="s">
        <v>26981</v>
      </c>
    </row>
    <row r="11867" spans="24:28" x14ac:dyDescent="0.25">
      <c r="X11867">
        <v>11866</v>
      </c>
      <c r="Y11867" s="8" t="s">
        <v>26982</v>
      </c>
      <c r="Z11867">
        <v>111421</v>
      </c>
      <c r="AB11867" s="8" t="s">
        <v>26983</v>
      </c>
    </row>
    <row r="11868" spans="24:28" x14ac:dyDescent="0.25">
      <c r="X11868">
        <v>11867</v>
      </c>
      <c r="Y11868" s="8" t="s">
        <v>26984</v>
      </c>
      <c r="Z11868">
        <v>811113</v>
      </c>
      <c r="AB11868" s="8" t="s">
        <v>26985</v>
      </c>
    </row>
    <row r="11869" spans="24:28" x14ac:dyDescent="0.25">
      <c r="X11869">
        <v>11868</v>
      </c>
      <c r="Y11869" s="8" t="s">
        <v>26986</v>
      </c>
      <c r="Z11869">
        <v>445299</v>
      </c>
      <c r="AA11869">
        <v>423220</v>
      </c>
      <c r="AB11869" s="8" t="s">
        <v>26987</v>
      </c>
    </row>
    <row r="11870" spans="24:28" x14ac:dyDescent="0.25">
      <c r="X11870">
        <v>11869</v>
      </c>
      <c r="Y11870" s="8" t="s">
        <v>26988</v>
      </c>
      <c r="Z11870">
        <v>337215</v>
      </c>
      <c r="AA11870">
        <v>337212</v>
      </c>
      <c r="AB11870" s="8" t="s">
        <v>26989</v>
      </c>
    </row>
    <row r="11871" spans="24:28" x14ac:dyDescent="0.25">
      <c r="X11871">
        <v>11870</v>
      </c>
      <c r="Y11871" s="8" t="s">
        <v>26990</v>
      </c>
      <c r="Z11871">
        <v>541810</v>
      </c>
      <c r="AB11871" s="8" t="s">
        <v>26991</v>
      </c>
    </row>
    <row r="11872" spans="24:28" x14ac:dyDescent="0.25">
      <c r="X11872">
        <v>11871</v>
      </c>
      <c r="Y11872" s="8" t="s">
        <v>26992</v>
      </c>
      <c r="Z11872">
        <v>424610</v>
      </c>
      <c r="AB11872" s="8" t="s">
        <v>26993</v>
      </c>
    </row>
    <row r="11873" spans="24:28" x14ac:dyDescent="0.25">
      <c r="X11873">
        <v>11872</v>
      </c>
      <c r="Y11873" s="8" t="s">
        <v>26994</v>
      </c>
      <c r="Z11873">
        <v>541990</v>
      </c>
      <c r="AA11873">
        <v>541380</v>
      </c>
      <c r="AB11873" s="8" t="s">
        <v>26995</v>
      </c>
    </row>
    <row r="11874" spans="24:28" x14ac:dyDescent="0.25">
      <c r="X11874">
        <v>11873</v>
      </c>
      <c r="Y11874" s="8" t="s">
        <v>26996</v>
      </c>
      <c r="Z11874">
        <v>445320</v>
      </c>
      <c r="AB11874" s="8" t="s">
        <v>26997</v>
      </c>
    </row>
    <row r="11875" spans="24:28" x14ac:dyDescent="0.25">
      <c r="X11875">
        <v>11874</v>
      </c>
      <c r="Y11875" s="8" t="s">
        <v>26998</v>
      </c>
      <c r="Z11875">
        <v>541810</v>
      </c>
      <c r="AB11875" s="8" t="s">
        <v>26999</v>
      </c>
    </row>
    <row r="11876" spans="24:28" x14ac:dyDescent="0.25">
      <c r="X11876">
        <v>11875</v>
      </c>
      <c r="Y11876" s="8" t="s">
        <v>27000</v>
      </c>
      <c r="Z11876">
        <v>455211</v>
      </c>
      <c r="AB11876" s="8" t="s">
        <v>27001</v>
      </c>
    </row>
    <row r="11877" spans="24:28" x14ac:dyDescent="0.25">
      <c r="X11877">
        <v>11876</v>
      </c>
      <c r="Y11877" s="8" t="s">
        <v>27002</v>
      </c>
      <c r="Z11877">
        <v>336320</v>
      </c>
      <c r="AA11877">
        <v>334290</v>
      </c>
      <c r="AB11877" s="8" t="s">
        <v>27003</v>
      </c>
    </row>
    <row r="11878" spans="24:28" x14ac:dyDescent="0.25">
      <c r="X11878">
        <v>11877</v>
      </c>
      <c r="Y11878" s="8" t="s">
        <v>27004</v>
      </c>
      <c r="Z11878">
        <v>424930</v>
      </c>
      <c r="AB11878" s="8" t="s">
        <v>27005</v>
      </c>
    </row>
    <row r="11879" spans="24:28" x14ac:dyDescent="0.25">
      <c r="X11879">
        <v>11878</v>
      </c>
      <c r="Y11879" s="8" t="s">
        <v>27006</v>
      </c>
      <c r="Z11879">
        <v>311212</v>
      </c>
      <c r="AA11879">
        <v>424510</v>
      </c>
      <c r="AB11879" s="8" t="s">
        <v>27007</v>
      </c>
    </row>
    <row r="11880" spans="24:28" x14ac:dyDescent="0.25">
      <c r="X11880">
        <v>11879</v>
      </c>
      <c r="Y11880" s="8" t="s">
        <v>27008</v>
      </c>
      <c r="Z11880">
        <v>423520</v>
      </c>
      <c r="AA11880">
        <v>331410</v>
      </c>
      <c r="AB11880" s="8" t="s">
        <v>27009</v>
      </c>
    </row>
    <row r="11881" spans="24:28" x14ac:dyDescent="0.25">
      <c r="X11881">
        <v>11880</v>
      </c>
      <c r="Y11881" s="8" t="s">
        <v>27010</v>
      </c>
      <c r="Z11881">
        <v>311813</v>
      </c>
      <c r="AA11881">
        <v>311520</v>
      </c>
      <c r="AB11881" s="8" t="s">
        <v>27011</v>
      </c>
    </row>
    <row r="11882" spans="24:28" x14ac:dyDescent="0.25">
      <c r="X11882">
        <v>11881</v>
      </c>
      <c r="Y11882" s="8" t="s">
        <v>27012</v>
      </c>
      <c r="Z11882">
        <v>333415</v>
      </c>
      <c r="AB11882" s="8" t="s">
        <v>27013</v>
      </c>
    </row>
    <row r="11883" spans="24:28" x14ac:dyDescent="0.25">
      <c r="X11883">
        <v>11882</v>
      </c>
      <c r="Y11883" s="8" t="s">
        <v>27014</v>
      </c>
      <c r="Z11883">
        <v>445132</v>
      </c>
      <c r="AA11883">
        <v>722514</v>
      </c>
      <c r="AB11883" s="8" t="s">
        <v>27015</v>
      </c>
    </row>
    <row r="11884" spans="24:28" x14ac:dyDescent="0.25">
      <c r="X11884">
        <v>11883</v>
      </c>
      <c r="Y11884" s="8" t="s">
        <v>27016</v>
      </c>
      <c r="Z11884">
        <v>336370</v>
      </c>
      <c r="AA11884">
        <v>332119</v>
      </c>
      <c r="AB11884" s="8" t="s">
        <v>27017</v>
      </c>
    </row>
    <row r="11885" spans="24:28" x14ac:dyDescent="0.25">
      <c r="X11885">
        <v>11884</v>
      </c>
      <c r="Y11885" s="8" t="s">
        <v>27018</v>
      </c>
      <c r="Z11885">
        <v>488510</v>
      </c>
      <c r="AB11885" s="8" t="s">
        <v>27019</v>
      </c>
    </row>
    <row r="11886" spans="24:28" x14ac:dyDescent="0.25">
      <c r="X11886">
        <v>11885</v>
      </c>
      <c r="Y11886" s="8" t="s">
        <v>27020</v>
      </c>
      <c r="Z11886">
        <v>711190</v>
      </c>
      <c r="AA11886">
        <v>541618</v>
      </c>
      <c r="AB11886" s="8" t="s">
        <v>27021</v>
      </c>
    </row>
    <row r="11887" spans="24:28" x14ac:dyDescent="0.25">
      <c r="X11887">
        <v>11886</v>
      </c>
      <c r="Y11887" s="8" t="s">
        <v>27022</v>
      </c>
      <c r="Z11887">
        <v>449129</v>
      </c>
      <c r="AA11887">
        <v>449210</v>
      </c>
      <c r="AB11887" s="8" t="s">
        <v>27023</v>
      </c>
    </row>
    <row r="11888" spans="24:28" x14ac:dyDescent="0.25">
      <c r="X11888">
        <v>11887</v>
      </c>
      <c r="Y11888" s="8" t="s">
        <v>27024</v>
      </c>
      <c r="Z11888">
        <v>311710</v>
      </c>
      <c r="AA11888">
        <v>325412</v>
      </c>
      <c r="AB11888" s="8" t="s">
        <v>27025</v>
      </c>
    </row>
    <row r="11889" spans="24:28" x14ac:dyDescent="0.25">
      <c r="X11889">
        <v>11888</v>
      </c>
      <c r="Y11889" s="8" t="s">
        <v>27026</v>
      </c>
      <c r="Z11889">
        <v>561520</v>
      </c>
      <c r="AB11889" s="8" t="s">
        <v>27027</v>
      </c>
    </row>
    <row r="11890" spans="24:28" x14ac:dyDescent="0.25">
      <c r="X11890">
        <v>11889</v>
      </c>
      <c r="Y11890" s="8" t="s">
        <v>27028</v>
      </c>
      <c r="Z11890">
        <v>332999</v>
      </c>
      <c r="AA11890">
        <v>331221</v>
      </c>
      <c r="AB11890" s="8" t="s">
        <v>27029</v>
      </c>
    </row>
    <row r="11891" spans="24:28" x14ac:dyDescent="0.25">
      <c r="X11891">
        <v>11890</v>
      </c>
      <c r="Y11891" s="8" t="s">
        <v>27030</v>
      </c>
      <c r="Z11891">
        <v>722511</v>
      </c>
      <c r="AA11891">
        <v>722410</v>
      </c>
      <c r="AB11891" s="8" t="s">
        <v>27031</v>
      </c>
    </row>
    <row r="11892" spans="24:28" x14ac:dyDescent="0.25">
      <c r="X11892">
        <v>11891</v>
      </c>
      <c r="Y11892" s="8" t="s">
        <v>27032</v>
      </c>
      <c r="Z11892">
        <v>624229</v>
      </c>
      <c r="AB11892" s="8" t="s">
        <v>27033</v>
      </c>
    </row>
    <row r="11893" spans="24:28" x14ac:dyDescent="0.25">
      <c r="X11893">
        <v>11892</v>
      </c>
      <c r="Y11893" s="8" t="s">
        <v>27034</v>
      </c>
      <c r="Z11893">
        <v>483113</v>
      </c>
      <c r="AB11893" s="8" t="s">
        <v>27035</v>
      </c>
    </row>
    <row r="11894" spans="24:28" x14ac:dyDescent="0.25">
      <c r="X11894">
        <v>11893</v>
      </c>
      <c r="Y11894" s="8" t="s">
        <v>27036</v>
      </c>
      <c r="Z11894">
        <v>531190</v>
      </c>
      <c r="AA11894">
        <v>721110</v>
      </c>
      <c r="AB11894" s="8" t="s">
        <v>27037</v>
      </c>
    </row>
    <row r="11895" spans="24:28" x14ac:dyDescent="0.25">
      <c r="X11895">
        <v>11894</v>
      </c>
      <c r="Y11895" s="8" t="s">
        <v>27038</v>
      </c>
      <c r="Z11895">
        <v>611110</v>
      </c>
      <c r="AB11895" s="8" t="s">
        <v>27039</v>
      </c>
    </row>
    <row r="11896" spans="24:28" x14ac:dyDescent="0.25">
      <c r="X11896">
        <v>11895</v>
      </c>
      <c r="Y11896" s="8" t="s">
        <v>27040</v>
      </c>
      <c r="Z11896">
        <v>335129</v>
      </c>
      <c r="AA11896">
        <v>334510</v>
      </c>
      <c r="AB11896" s="8" t="s">
        <v>27041</v>
      </c>
    </row>
    <row r="11897" spans="24:28" x14ac:dyDescent="0.25">
      <c r="X11897">
        <v>11896</v>
      </c>
      <c r="Y11897" s="8" t="s">
        <v>27042</v>
      </c>
      <c r="Z11897">
        <v>813312</v>
      </c>
      <c r="AB11897" s="8" t="s">
        <v>27043</v>
      </c>
    </row>
    <row r="11898" spans="24:28" x14ac:dyDescent="0.25">
      <c r="X11898">
        <v>11897</v>
      </c>
      <c r="Y11898" s="8" t="s">
        <v>27044</v>
      </c>
      <c r="Z11898">
        <v>326211</v>
      </c>
      <c r="AA11898">
        <v>541330</v>
      </c>
      <c r="AB11898" s="8" t="s">
        <v>27045</v>
      </c>
    </row>
    <row r="11899" spans="24:28" x14ac:dyDescent="0.25">
      <c r="X11899">
        <v>11898</v>
      </c>
      <c r="Y11899" s="8" t="s">
        <v>27046</v>
      </c>
      <c r="Z11899">
        <v>423820</v>
      </c>
      <c r="AA11899">
        <v>334118</v>
      </c>
      <c r="AB11899" s="8" t="s">
        <v>27047</v>
      </c>
    </row>
    <row r="11900" spans="24:28" x14ac:dyDescent="0.25">
      <c r="X11900">
        <v>11899</v>
      </c>
      <c r="Y11900" s="8" t="s">
        <v>27048</v>
      </c>
      <c r="Z11900">
        <v>811210</v>
      </c>
      <c r="AA11900">
        <v>335311</v>
      </c>
      <c r="AB11900" s="8" t="s">
        <v>27049</v>
      </c>
    </row>
    <row r="11901" spans="24:28" x14ac:dyDescent="0.25">
      <c r="X11901">
        <v>11900</v>
      </c>
      <c r="Y11901" s="8" t="s">
        <v>27050</v>
      </c>
      <c r="Z11901">
        <v>713290</v>
      </c>
      <c r="AB11901" s="8" t="s">
        <v>27051</v>
      </c>
    </row>
    <row r="11902" spans="24:28" x14ac:dyDescent="0.25">
      <c r="X11902">
        <v>11901</v>
      </c>
      <c r="Y11902" s="8" t="s">
        <v>27052</v>
      </c>
      <c r="Z11902">
        <v>423320</v>
      </c>
      <c r="AA11902">
        <v>327320</v>
      </c>
      <c r="AB11902" s="8" t="s">
        <v>27053</v>
      </c>
    </row>
    <row r="11903" spans="24:28" x14ac:dyDescent="0.25">
      <c r="X11903">
        <v>11902</v>
      </c>
      <c r="Y11903" s="8" t="s">
        <v>27054</v>
      </c>
      <c r="Z11903">
        <v>336211</v>
      </c>
      <c r="AA11903">
        <v>333120</v>
      </c>
      <c r="AB11903" s="8" t="s">
        <v>27055</v>
      </c>
    </row>
    <row r="11904" spans="24:28" x14ac:dyDescent="0.25">
      <c r="X11904">
        <v>11903</v>
      </c>
      <c r="Y11904" s="8" t="s">
        <v>27056</v>
      </c>
      <c r="Z11904">
        <v>423110</v>
      </c>
      <c r="AA11904">
        <v>423120</v>
      </c>
      <c r="AB11904" s="8" t="s">
        <v>27057</v>
      </c>
    </row>
    <row r="11905" spans="24:28" x14ac:dyDescent="0.25">
      <c r="X11905">
        <v>11904</v>
      </c>
      <c r="Y11905" s="8" t="s">
        <v>27058</v>
      </c>
      <c r="Z11905">
        <v>321212</v>
      </c>
      <c r="AB11905" s="8" t="s">
        <v>27059</v>
      </c>
    </row>
    <row r="11906" spans="24:28" x14ac:dyDescent="0.25">
      <c r="X11906">
        <v>11905</v>
      </c>
      <c r="Y11906" s="8" t="s">
        <v>27060</v>
      </c>
      <c r="Z11906">
        <v>311613</v>
      </c>
      <c r="AB11906" s="8" t="s">
        <v>27061</v>
      </c>
    </row>
    <row r="11907" spans="24:28" x14ac:dyDescent="0.25">
      <c r="X11907">
        <v>11906</v>
      </c>
      <c r="Y11907" s="8" t="s">
        <v>27062</v>
      </c>
      <c r="Z11907">
        <v>621391</v>
      </c>
      <c r="AB11907" s="8" t="s">
        <v>27063</v>
      </c>
    </row>
    <row r="11908" spans="24:28" x14ac:dyDescent="0.25">
      <c r="X11908">
        <v>11907</v>
      </c>
      <c r="Y11908" s="8" t="s">
        <v>27064</v>
      </c>
      <c r="Z11908">
        <v>532411</v>
      </c>
      <c r="AB11908" s="8" t="s">
        <v>27065</v>
      </c>
    </row>
    <row r="11909" spans="24:28" x14ac:dyDescent="0.25">
      <c r="X11909">
        <v>11908</v>
      </c>
      <c r="Y11909" s="8" t="s">
        <v>27066</v>
      </c>
      <c r="Z11909">
        <v>713120</v>
      </c>
      <c r="AB11909" s="8" t="s">
        <v>27067</v>
      </c>
    </row>
    <row r="11910" spans="24:28" x14ac:dyDescent="0.25">
      <c r="X11910">
        <v>11909</v>
      </c>
      <c r="Y11910" s="8" t="s">
        <v>27068</v>
      </c>
      <c r="Z11910">
        <v>323113</v>
      </c>
      <c r="AB11910" s="8" t="s">
        <v>27069</v>
      </c>
    </row>
    <row r="11911" spans="24:28" x14ac:dyDescent="0.25">
      <c r="X11911">
        <v>11910</v>
      </c>
      <c r="Y11911" s="8" t="s">
        <v>27070</v>
      </c>
      <c r="Z11911">
        <v>524298</v>
      </c>
      <c r="AA11911">
        <v>488210</v>
      </c>
      <c r="AB11911" s="8" t="s">
        <v>27071</v>
      </c>
    </row>
    <row r="11912" spans="24:28" x14ac:dyDescent="0.25">
      <c r="X11912">
        <v>11911</v>
      </c>
      <c r="Y11912" s="8" t="s">
        <v>27072</v>
      </c>
      <c r="Z11912">
        <v>524210</v>
      </c>
      <c r="AB11912" s="8" t="s">
        <v>27073</v>
      </c>
    </row>
    <row r="11913" spans="24:28" x14ac:dyDescent="0.25">
      <c r="X11913">
        <v>11912</v>
      </c>
      <c r="Y11913" s="8" t="s">
        <v>27074</v>
      </c>
      <c r="Z11913">
        <v>212311</v>
      </c>
      <c r="AA11913">
        <v>237310</v>
      </c>
      <c r="AB11913" s="8" t="s">
        <v>27075</v>
      </c>
    </row>
    <row r="11914" spans="24:28" x14ac:dyDescent="0.25">
      <c r="X11914">
        <v>11913</v>
      </c>
      <c r="Y11914" s="8" t="s">
        <v>27076</v>
      </c>
      <c r="Z11914">
        <v>321219</v>
      </c>
      <c r="AB11914" s="8" t="s">
        <v>27077</v>
      </c>
    </row>
    <row r="11915" spans="24:28" x14ac:dyDescent="0.25">
      <c r="X11915">
        <v>11914</v>
      </c>
      <c r="Y11915" s="8" t="s">
        <v>27078</v>
      </c>
      <c r="Z11915">
        <v>238390</v>
      </c>
      <c r="AA11915">
        <v>238220</v>
      </c>
      <c r="AB11915" s="8" t="s">
        <v>27079</v>
      </c>
    </row>
    <row r="11916" spans="24:28" x14ac:dyDescent="0.25">
      <c r="X11916">
        <v>11915</v>
      </c>
      <c r="Y11916" s="8" t="s">
        <v>27080</v>
      </c>
      <c r="Z11916">
        <v>113310</v>
      </c>
      <c r="AA11916">
        <v>237310</v>
      </c>
      <c r="AB11916" s="8" t="s">
        <v>27081</v>
      </c>
    </row>
    <row r="11917" spans="24:28" x14ac:dyDescent="0.25">
      <c r="X11917">
        <v>11916</v>
      </c>
      <c r="Y11917" s="8" t="s">
        <v>27082</v>
      </c>
      <c r="Z11917">
        <v>811411</v>
      </c>
      <c r="AA11917">
        <v>449110</v>
      </c>
      <c r="AB11917" s="8" t="s">
        <v>27083</v>
      </c>
    </row>
    <row r="11918" spans="24:28" x14ac:dyDescent="0.25">
      <c r="X11918">
        <v>11917</v>
      </c>
      <c r="Y11918" s="8" t="s">
        <v>27084</v>
      </c>
      <c r="Z11918">
        <v>424120</v>
      </c>
      <c r="AA11918">
        <v>453210</v>
      </c>
      <c r="AB11918" s="8" t="s">
        <v>27085</v>
      </c>
    </row>
    <row r="11919" spans="24:28" x14ac:dyDescent="0.25">
      <c r="X11919">
        <v>11918</v>
      </c>
      <c r="Y11919" s="8" t="s">
        <v>27086</v>
      </c>
      <c r="Z11919">
        <v>332215</v>
      </c>
      <c r="AB11919" s="8" t="s">
        <v>27087</v>
      </c>
    </row>
    <row r="11920" spans="24:28" x14ac:dyDescent="0.25">
      <c r="X11920">
        <v>11919</v>
      </c>
      <c r="Y11920" s="8" t="s">
        <v>27088</v>
      </c>
      <c r="Z11920">
        <v>455211</v>
      </c>
      <c r="AB11920" s="8" t="s">
        <v>27089</v>
      </c>
    </row>
    <row r="11921" spans="24:28" x14ac:dyDescent="0.25">
      <c r="X11921">
        <v>11920</v>
      </c>
      <c r="Y11921" s="8" t="s">
        <v>27090</v>
      </c>
      <c r="Z11921">
        <v>113110</v>
      </c>
      <c r="AA11921">
        <v>484220</v>
      </c>
      <c r="AB11921" s="8" t="s">
        <v>27091</v>
      </c>
    </row>
    <row r="11922" spans="24:28" x14ac:dyDescent="0.25">
      <c r="X11922">
        <v>11921</v>
      </c>
      <c r="Y11922" s="8" t="s">
        <v>27092</v>
      </c>
      <c r="Z11922">
        <v>485999</v>
      </c>
      <c r="AA11922">
        <v>485510</v>
      </c>
      <c r="AB11922" s="8" t="s">
        <v>27093</v>
      </c>
    </row>
    <row r="11923" spans="24:28" x14ac:dyDescent="0.25">
      <c r="X11923">
        <v>11922</v>
      </c>
      <c r="Y11923" s="8" t="s">
        <v>27094</v>
      </c>
      <c r="Z11923">
        <v>326113</v>
      </c>
      <c r="AA11923">
        <v>326121</v>
      </c>
      <c r="AB11923" s="8" t="s">
        <v>27095</v>
      </c>
    </row>
    <row r="11924" spans="24:28" x14ac:dyDescent="0.25">
      <c r="X11924">
        <v>11923</v>
      </c>
      <c r="Y11924" s="8" t="s">
        <v>27096</v>
      </c>
      <c r="Z11924">
        <v>221116</v>
      </c>
      <c r="AB11924" s="8" t="s">
        <v>27097</v>
      </c>
    </row>
    <row r="11925" spans="24:28" x14ac:dyDescent="0.25">
      <c r="X11925">
        <v>11924</v>
      </c>
      <c r="Y11925" s="8" t="s">
        <v>27098</v>
      </c>
      <c r="Z11925">
        <v>325991</v>
      </c>
      <c r="AB11925" s="8" t="s">
        <v>27099</v>
      </c>
    </row>
    <row r="11926" spans="24:28" x14ac:dyDescent="0.25">
      <c r="X11926">
        <v>11925</v>
      </c>
      <c r="Y11926" s="8" t="s">
        <v>27100</v>
      </c>
      <c r="Z11926">
        <v>321113</v>
      </c>
      <c r="AB11926" s="8" t="s">
        <v>27101</v>
      </c>
    </row>
    <row r="11927" spans="24:28" x14ac:dyDescent="0.25">
      <c r="X11927">
        <v>11926</v>
      </c>
      <c r="Y11927" s="8" t="s">
        <v>27102</v>
      </c>
      <c r="Z11927">
        <v>811219</v>
      </c>
      <c r="AA11927">
        <v>334515</v>
      </c>
      <c r="AB11927" s="8" t="s">
        <v>27103</v>
      </c>
    </row>
    <row r="11928" spans="24:28" x14ac:dyDescent="0.25">
      <c r="X11928">
        <v>11927</v>
      </c>
      <c r="Y11928" s="8" t="s">
        <v>27104</v>
      </c>
      <c r="Z11928">
        <v>541320</v>
      </c>
      <c r="AA11928">
        <v>561730</v>
      </c>
      <c r="AB11928" s="8" t="s">
        <v>27105</v>
      </c>
    </row>
    <row r="11929" spans="24:28" x14ac:dyDescent="0.25">
      <c r="X11929">
        <v>11928</v>
      </c>
      <c r="Y11929" s="8" t="s">
        <v>27106</v>
      </c>
      <c r="Z11929">
        <v>447110</v>
      </c>
      <c r="AB11929" s="8" t="s">
        <v>27107</v>
      </c>
    </row>
    <row r="11930" spans="24:28" x14ac:dyDescent="0.25">
      <c r="X11930">
        <v>11929</v>
      </c>
      <c r="Y11930" s="8" t="s">
        <v>27108</v>
      </c>
      <c r="Z11930">
        <v>624120</v>
      </c>
      <c r="AB11930" s="8" t="s">
        <v>27109</v>
      </c>
    </row>
    <row r="11931" spans="24:28" x14ac:dyDescent="0.25">
      <c r="X11931">
        <v>11930</v>
      </c>
      <c r="Y11931" s="8" t="s">
        <v>27110</v>
      </c>
      <c r="Z11931">
        <v>481112</v>
      </c>
      <c r="AB11931" s="8" t="s">
        <v>27111</v>
      </c>
    </row>
    <row r="11932" spans="24:28" x14ac:dyDescent="0.25">
      <c r="X11932">
        <v>11931</v>
      </c>
      <c r="Y11932" s="8" t="s">
        <v>27112</v>
      </c>
      <c r="Z11932">
        <v>561312</v>
      </c>
      <c r="AB11932" s="8" t="s">
        <v>27113</v>
      </c>
    </row>
    <row r="11933" spans="24:28" x14ac:dyDescent="0.25">
      <c r="X11933">
        <v>11932</v>
      </c>
      <c r="Y11933" s="8" t="s">
        <v>27114</v>
      </c>
      <c r="Z11933">
        <v>443142</v>
      </c>
      <c r="AB11933" s="8" t="s">
        <v>27115</v>
      </c>
    </row>
    <row r="11934" spans="24:28" x14ac:dyDescent="0.25">
      <c r="X11934">
        <v>11933</v>
      </c>
      <c r="Y11934" s="8" t="s">
        <v>27116</v>
      </c>
      <c r="Z11934">
        <v>336212</v>
      </c>
      <c r="AA11934">
        <v>333998</v>
      </c>
      <c r="AB11934" s="8" t="s">
        <v>27117</v>
      </c>
    </row>
    <row r="11935" spans="24:28" x14ac:dyDescent="0.25">
      <c r="X11935">
        <v>11934</v>
      </c>
      <c r="Y11935" s="8" t="s">
        <v>27118</v>
      </c>
      <c r="Z11935">
        <v>335929</v>
      </c>
      <c r="AB11935" s="8" t="s">
        <v>27119</v>
      </c>
    </row>
    <row r="11936" spans="24:28" x14ac:dyDescent="0.25">
      <c r="X11936">
        <v>11935</v>
      </c>
      <c r="Y11936" s="8" t="s">
        <v>27120</v>
      </c>
      <c r="Z11936">
        <v>621410</v>
      </c>
      <c r="AB11936" s="8" t="s">
        <v>27121</v>
      </c>
    </row>
    <row r="11937" spans="24:28" x14ac:dyDescent="0.25">
      <c r="X11937">
        <v>11936</v>
      </c>
      <c r="Y11937" s="8" t="s">
        <v>27122</v>
      </c>
      <c r="Z11937">
        <v>332721</v>
      </c>
      <c r="AB11937" s="8" t="s">
        <v>27123</v>
      </c>
    </row>
    <row r="11938" spans="24:28" x14ac:dyDescent="0.25">
      <c r="X11938">
        <v>11937</v>
      </c>
      <c r="Y11938" s="8" t="s">
        <v>27124</v>
      </c>
      <c r="Z11938">
        <v>813930</v>
      </c>
      <c r="AB11938" s="8" t="s">
        <v>27125</v>
      </c>
    </row>
    <row r="11939" spans="24:28" x14ac:dyDescent="0.25">
      <c r="X11939">
        <v>11938</v>
      </c>
      <c r="Y11939" s="8" t="s">
        <v>27126</v>
      </c>
      <c r="Z11939">
        <v>325414</v>
      </c>
      <c r="AB11939" s="8" t="s">
        <v>27127</v>
      </c>
    </row>
    <row r="11940" spans="24:28" x14ac:dyDescent="0.25">
      <c r="X11940">
        <v>11939</v>
      </c>
      <c r="Y11940" s="8" t="s">
        <v>27128</v>
      </c>
      <c r="Z11940">
        <v>311314</v>
      </c>
      <c r="AB11940" s="8" t="s">
        <v>27129</v>
      </c>
    </row>
    <row r="11941" spans="24:28" x14ac:dyDescent="0.25">
      <c r="X11941">
        <v>11940</v>
      </c>
      <c r="Y11941" s="8" t="s">
        <v>27130</v>
      </c>
      <c r="Z11941">
        <v>624230</v>
      </c>
      <c r="AA11941">
        <v>524298</v>
      </c>
      <c r="AB11941" s="8" t="s">
        <v>27131</v>
      </c>
    </row>
    <row r="11942" spans="24:28" x14ac:dyDescent="0.25">
      <c r="X11942">
        <v>11941</v>
      </c>
      <c r="Y11942" s="8" t="s">
        <v>27132</v>
      </c>
      <c r="Z11942">
        <v>111150</v>
      </c>
      <c r="AA11942">
        <v>111110</v>
      </c>
      <c r="AB11942" s="8" t="s">
        <v>27133</v>
      </c>
    </row>
    <row r="11943" spans="24:28" x14ac:dyDescent="0.25">
      <c r="X11943">
        <v>11942</v>
      </c>
      <c r="Y11943" s="8" t="s">
        <v>27134</v>
      </c>
      <c r="Z11943">
        <v>459991</v>
      </c>
      <c r="AB11943" s="8" t="s">
        <v>27135</v>
      </c>
    </row>
    <row r="11944" spans="24:28" x14ac:dyDescent="0.25">
      <c r="X11944">
        <v>11943</v>
      </c>
      <c r="Y11944" s="8" t="s">
        <v>27136</v>
      </c>
      <c r="Z11944">
        <v>445132</v>
      </c>
      <c r="AB11944" s="8" t="s">
        <v>27137</v>
      </c>
    </row>
    <row r="11945" spans="24:28" x14ac:dyDescent="0.25">
      <c r="X11945">
        <v>11944</v>
      </c>
      <c r="Y11945" s="8" t="s">
        <v>27138</v>
      </c>
      <c r="Z11945">
        <v>326121</v>
      </c>
      <c r="AB11945" s="8" t="s">
        <v>27139</v>
      </c>
    </row>
    <row r="11946" spans="24:28" x14ac:dyDescent="0.25">
      <c r="X11946">
        <v>11945</v>
      </c>
      <c r="Y11946" s="8" t="s">
        <v>27140</v>
      </c>
      <c r="Z11946">
        <v>541910</v>
      </c>
      <c r="AA11946">
        <v>541330</v>
      </c>
      <c r="AB11946" s="8" t="s">
        <v>27141</v>
      </c>
    </row>
    <row r="11947" spans="24:28" x14ac:dyDescent="0.25">
      <c r="X11947">
        <v>11946</v>
      </c>
      <c r="Y11947" s="8" t="s">
        <v>27142</v>
      </c>
      <c r="Z11947">
        <v>621991</v>
      </c>
      <c r="AA11947">
        <v>325414</v>
      </c>
      <c r="AB11947" s="8" t="s">
        <v>27143</v>
      </c>
    </row>
    <row r="11948" spans="24:28" x14ac:dyDescent="0.25">
      <c r="X11948">
        <v>11947</v>
      </c>
      <c r="Y11948" s="8" t="s">
        <v>27144</v>
      </c>
      <c r="Z11948">
        <v>517410</v>
      </c>
      <c r="AB11948" s="8" t="s">
        <v>27145</v>
      </c>
    </row>
    <row r="11949" spans="24:28" x14ac:dyDescent="0.25">
      <c r="X11949">
        <v>11948</v>
      </c>
      <c r="Y11949" s="8" t="s">
        <v>27146</v>
      </c>
      <c r="Z11949">
        <v>811210</v>
      </c>
      <c r="AB11949" s="8" t="s">
        <v>27147</v>
      </c>
    </row>
    <row r="11950" spans="24:28" x14ac:dyDescent="0.25">
      <c r="X11950">
        <v>11949</v>
      </c>
      <c r="Y11950" s="8" t="s">
        <v>27148</v>
      </c>
      <c r="Z11950">
        <v>336991</v>
      </c>
      <c r="AB11950" s="8" t="s">
        <v>27149</v>
      </c>
    </row>
    <row r="11951" spans="24:28" x14ac:dyDescent="0.25">
      <c r="X11951">
        <v>11950</v>
      </c>
      <c r="Y11951" s="8" t="s">
        <v>27150</v>
      </c>
      <c r="Z11951">
        <v>212313</v>
      </c>
      <c r="AA11951">
        <v>327320</v>
      </c>
      <c r="AB11951" s="8" t="s">
        <v>27151</v>
      </c>
    </row>
    <row r="11952" spans="24:28" x14ac:dyDescent="0.25">
      <c r="X11952">
        <v>11951</v>
      </c>
      <c r="Y11952" s="8" t="s">
        <v>27152</v>
      </c>
      <c r="Z11952">
        <v>424820</v>
      </c>
      <c r="AB11952" s="8" t="s">
        <v>27153</v>
      </c>
    </row>
    <row r="11953" spans="24:28" x14ac:dyDescent="0.25">
      <c r="X11953">
        <v>11952</v>
      </c>
      <c r="Y11953" s="8" t="s">
        <v>27154</v>
      </c>
      <c r="Z11953">
        <v>621391</v>
      </c>
      <c r="AB11953" s="8" t="s">
        <v>27155</v>
      </c>
    </row>
    <row r="11954" spans="24:28" x14ac:dyDescent="0.25">
      <c r="X11954">
        <v>11953</v>
      </c>
      <c r="Y11954" s="8" t="s">
        <v>27156</v>
      </c>
      <c r="Z11954">
        <v>811111</v>
      </c>
      <c r="AA11954">
        <v>441110</v>
      </c>
      <c r="AB11954" s="8" t="s">
        <v>27157</v>
      </c>
    </row>
    <row r="11955" spans="24:28" x14ac:dyDescent="0.25">
      <c r="X11955">
        <v>11954</v>
      </c>
      <c r="Y11955" s="8" t="s">
        <v>27158</v>
      </c>
      <c r="Z11955">
        <v>423520</v>
      </c>
      <c r="AA11955">
        <v>212115</v>
      </c>
      <c r="AB11955" s="8" t="s">
        <v>27159</v>
      </c>
    </row>
    <row r="11956" spans="24:28" x14ac:dyDescent="0.25">
      <c r="X11956">
        <v>11955</v>
      </c>
      <c r="Y11956" s="8" t="s">
        <v>27160</v>
      </c>
      <c r="Z11956">
        <v>561790</v>
      </c>
      <c r="AA11956">
        <v>237120</v>
      </c>
      <c r="AB11956" s="8" t="s">
        <v>27161</v>
      </c>
    </row>
    <row r="11957" spans="24:28" x14ac:dyDescent="0.25">
      <c r="X11957">
        <v>11956</v>
      </c>
      <c r="Y11957" s="8" t="s">
        <v>27162</v>
      </c>
      <c r="Z11957">
        <v>311991</v>
      </c>
      <c r="AA11957">
        <v>311612</v>
      </c>
      <c r="AB11957" s="8" t="s">
        <v>27163</v>
      </c>
    </row>
    <row r="11958" spans="24:28" x14ac:dyDescent="0.25">
      <c r="X11958">
        <v>11957</v>
      </c>
      <c r="Y11958" s="8" t="s">
        <v>27164</v>
      </c>
      <c r="Z11958">
        <v>325920</v>
      </c>
      <c r="AA11958">
        <v>424690</v>
      </c>
      <c r="AB11958" s="8" t="s">
        <v>27165</v>
      </c>
    </row>
    <row r="11959" spans="24:28" x14ac:dyDescent="0.25">
      <c r="X11959">
        <v>11958</v>
      </c>
      <c r="Y11959" s="8" t="s">
        <v>27166</v>
      </c>
      <c r="Z11959">
        <v>311612</v>
      </c>
      <c r="AA11959">
        <v>424470</v>
      </c>
      <c r="AB11959" s="8" t="s">
        <v>27167</v>
      </c>
    </row>
    <row r="11960" spans="24:28" x14ac:dyDescent="0.25">
      <c r="X11960">
        <v>11959</v>
      </c>
      <c r="Y11960" s="8" t="s">
        <v>27168</v>
      </c>
      <c r="Z11960">
        <v>236220</v>
      </c>
      <c r="AA11960">
        <v>236210</v>
      </c>
      <c r="AB11960" s="8" t="s">
        <v>27169</v>
      </c>
    </row>
    <row r="11961" spans="24:28" x14ac:dyDescent="0.25">
      <c r="X11961">
        <v>11960</v>
      </c>
      <c r="Y11961" s="8" t="s">
        <v>27170</v>
      </c>
      <c r="Z11961">
        <v>327992</v>
      </c>
      <c r="AB11961" s="8" t="s">
        <v>27171</v>
      </c>
    </row>
    <row r="11962" spans="24:28" x14ac:dyDescent="0.25">
      <c r="X11962">
        <v>11961</v>
      </c>
      <c r="Y11962" s="8" t="s">
        <v>27172</v>
      </c>
      <c r="Z11962">
        <v>325314</v>
      </c>
      <c r="AA11962">
        <v>325199</v>
      </c>
      <c r="AB11962" s="8" t="s">
        <v>27173</v>
      </c>
    </row>
    <row r="11963" spans="24:28" x14ac:dyDescent="0.25">
      <c r="X11963">
        <v>11962</v>
      </c>
      <c r="Y11963" s="8" t="s">
        <v>27174</v>
      </c>
      <c r="Z11963">
        <v>532420</v>
      </c>
      <c r="AA11963">
        <v>449210</v>
      </c>
      <c r="AB11963" s="8" t="s">
        <v>27175</v>
      </c>
    </row>
    <row r="11964" spans="24:28" x14ac:dyDescent="0.25">
      <c r="X11964">
        <v>11963</v>
      </c>
      <c r="Y11964" s="8" t="s">
        <v>27176</v>
      </c>
      <c r="Z11964">
        <v>922130</v>
      </c>
      <c r="AB11964" s="8" t="s">
        <v>27177</v>
      </c>
    </row>
    <row r="11965" spans="24:28" x14ac:dyDescent="0.25">
      <c r="X11965">
        <v>11964</v>
      </c>
      <c r="Y11965" s="8" t="s">
        <v>27178</v>
      </c>
      <c r="Z11965">
        <v>325612</v>
      </c>
      <c r="AA11965">
        <v>424690</v>
      </c>
      <c r="AB11965" s="8" t="s">
        <v>27179</v>
      </c>
    </row>
    <row r="11966" spans="24:28" x14ac:dyDescent="0.25">
      <c r="X11966">
        <v>11965</v>
      </c>
      <c r="Y11966" s="8" t="s">
        <v>27180</v>
      </c>
      <c r="Z11966">
        <v>621493</v>
      </c>
      <c r="AB11966" s="8" t="s">
        <v>27181</v>
      </c>
    </row>
    <row r="11967" spans="24:28" x14ac:dyDescent="0.25">
      <c r="X11967">
        <v>11966</v>
      </c>
      <c r="Y11967" s="8" t="s">
        <v>27182</v>
      </c>
      <c r="Z11967">
        <v>337212</v>
      </c>
      <c r="AA11967">
        <v>423310</v>
      </c>
      <c r="AB11967" s="8" t="s">
        <v>27183</v>
      </c>
    </row>
    <row r="11968" spans="24:28" x14ac:dyDescent="0.25">
      <c r="X11968">
        <v>11967</v>
      </c>
      <c r="Y11968" s="8" t="s">
        <v>27184</v>
      </c>
      <c r="Z11968">
        <v>325199</v>
      </c>
      <c r="AB11968" s="8" t="s">
        <v>27185</v>
      </c>
    </row>
    <row r="11969" spans="24:28" x14ac:dyDescent="0.25">
      <c r="X11969">
        <v>11968</v>
      </c>
      <c r="Y11969" s="8" t="s">
        <v>27186</v>
      </c>
      <c r="Z11969">
        <v>331110</v>
      </c>
      <c r="AA11969">
        <v>332312</v>
      </c>
      <c r="AB11969" s="8" t="s">
        <v>27187</v>
      </c>
    </row>
    <row r="11970" spans="24:28" x14ac:dyDescent="0.25">
      <c r="X11970">
        <v>11969</v>
      </c>
      <c r="Y11970" s="8" t="s">
        <v>27188</v>
      </c>
      <c r="Z11970">
        <v>811420</v>
      </c>
      <c r="AA11970">
        <v>337215</v>
      </c>
      <c r="AB11970" s="8" t="s">
        <v>27189</v>
      </c>
    </row>
    <row r="11971" spans="24:28" x14ac:dyDescent="0.25">
      <c r="X11971">
        <v>11970</v>
      </c>
      <c r="Y11971" s="8" t="s">
        <v>27190</v>
      </c>
      <c r="Z11971">
        <v>813920</v>
      </c>
      <c r="AB11971" s="8" t="s">
        <v>27191</v>
      </c>
    </row>
    <row r="11972" spans="24:28" x14ac:dyDescent="0.25">
      <c r="X11972">
        <v>11971</v>
      </c>
      <c r="Y11972" s="8" t="s">
        <v>27192</v>
      </c>
      <c r="Z11972">
        <v>238110</v>
      </c>
      <c r="AA11972">
        <v>237310</v>
      </c>
      <c r="AB11972" s="8" t="s">
        <v>27193</v>
      </c>
    </row>
    <row r="11973" spans="24:28" x14ac:dyDescent="0.25">
      <c r="X11973">
        <v>11972</v>
      </c>
      <c r="Y11973" s="8" t="s">
        <v>27194</v>
      </c>
      <c r="Z11973">
        <v>443142</v>
      </c>
      <c r="AA11973">
        <v>443142</v>
      </c>
      <c r="AB11973" s="8" t="s">
        <v>27195</v>
      </c>
    </row>
    <row r="11974" spans="24:28" x14ac:dyDescent="0.25">
      <c r="X11974">
        <v>11973</v>
      </c>
      <c r="Y11974" s="8" t="s">
        <v>27196</v>
      </c>
      <c r="Z11974">
        <v>339115</v>
      </c>
      <c r="AB11974" s="8" t="s">
        <v>27197</v>
      </c>
    </row>
    <row r="11975" spans="24:28" x14ac:dyDescent="0.25">
      <c r="X11975">
        <v>11974</v>
      </c>
      <c r="Y11975" s="8" t="s">
        <v>27198</v>
      </c>
      <c r="Z11975">
        <v>111320</v>
      </c>
      <c r="AA11975">
        <v>524126</v>
      </c>
      <c r="AB11975" s="8" t="s">
        <v>27199</v>
      </c>
    </row>
    <row r="11976" spans="24:28" x14ac:dyDescent="0.25">
      <c r="X11976">
        <v>11975</v>
      </c>
      <c r="Y11976" s="8" t="s">
        <v>27200</v>
      </c>
      <c r="Z11976">
        <v>339992</v>
      </c>
      <c r="AB11976" s="8" t="s">
        <v>27201</v>
      </c>
    </row>
    <row r="11977" spans="24:28" x14ac:dyDescent="0.25">
      <c r="X11977">
        <v>11976</v>
      </c>
      <c r="Y11977" s="8" t="s">
        <v>27202</v>
      </c>
      <c r="Z11977">
        <v>221112</v>
      </c>
      <c r="AB11977" s="8" t="s">
        <v>27203</v>
      </c>
    </row>
    <row r="11978" spans="24:28" x14ac:dyDescent="0.25">
      <c r="X11978">
        <v>11977</v>
      </c>
      <c r="Y11978" s="8" t="s">
        <v>27204</v>
      </c>
      <c r="Z11978">
        <v>611692</v>
      </c>
      <c r="AB11978" s="8" t="s">
        <v>27205</v>
      </c>
    </row>
    <row r="11979" spans="24:28" x14ac:dyDescent="0.25">
      <c r="X11979">
        <v>11978</v>
      </c>
      <c r="Y11979" s="8" t="s">
        <v>27206</v>
      </c>
      <c r="Z11979">
        <v>921150</v>
      </c>
      <c r="AB11979" s="8" t="s">
        <v>27207</v>
      </c>
    </row>
    <row r="11980" spans="24:28" x14ac:dyDescent="0.25">
      <c r="X11980">
        <v>11979</v>
      </c>
      <c r="Y11980" s="8" t="s">
        <v>27208</v>
      </c>
      <c r="Z11980">
        <v>322220</v>
      </c>
      <c r="AB11980" s="8" t="s">
        <v>27209</v>
      </c>
    </row>
    <row r="11981" spans="24:28" x14ac:dyDescent="0.25">
      <c r="X11981">
        <v>11980</v>
      </c>
      <c r="Y11981" s="8" t="s">
        <v>27210</v>
      </c>
      <c r="Z11981">
        <v>482111</v>
      </c>
      <c r="AB11981" s="8" t="s">
        <v>27211</v>
      </c>
    </row>
    <row r="11982" spans="24:28" x14ac:dyDescent="0.25">
      <c r="X11982">
        <v>11981</v>
      </c>
      <c r="Y11982" s="8" t="s">
        <v>27212</v>
      </c>
      <c r="Z11982">
        <v>541490</v>
      </c>
      <c r="AA11982">
        <v>337215</v>
      </c>
      <c r="AB11982" s="8" t="s">
        <v>27213</v>
      </c>
    </row>
    <row r="11983" spans="24:28" x14ac:dyDescent="0.25">
      <c r="X11983">
        <v>11982</v>
      </c>
      <c r="Y11983" s="8" t="s">
        <v>27214</v>
      </c>
      <c r="Z11983">
        <v>334118</v>
      </c>
      <c r="AB11983" s="8" t="s">
        <v>27215</v>
      </c>
    </row>
    <row r="11984" spans="24:28" x14ac:dyDescent="0.25">
      <c r="X11984">
        <v>11983</v>
      </c>
      <c r="Y11984" s="8" t="s">
        <v>27216</v>
      </c>
      <c r="Z11984">
        <v>326199</v>
      </c>
      <c r="AA11984">
        <v>337126</v>
      </c>
      <c r="AB11984" s="8" t="s">
        <v>27217</v>
      </c>
    </row>
    <row r="11985" spans="24:28" x14ac:dyDescent="0.25">
      <c r="X11985">
        <v>11984</v>
      </c>
      <c r="Y11985" s="8" t="s">
        <v>27218</v>
      </c>
      <c r="Z11985">
        <v>335912</v>
      </c>
      <c r="AA11985">
        <v>336413</v>
      </c>
      <c r="AB11985" s="8" t="s">
        <v>27219</v>
      </c>
    </row>
    <row r="11986" spans="24:28" x14ac:dyDescent="0.25">
      <c r="X11986">
        <v>11985</v>
      </c>
      <c r="Y11986" s="8" t="s">
        <v>27220</v>
      </c>
      <c r="Z11986">
        <v>621210</v>
      </c>
      <c r="AB11986" s="8" t="s">
        <v>27221</v>
      </c>
    </row>
    <row r="11987" spans="24:28" x14ac:dyDescent="0.25">
      <c r="X11987">
        <v>11986</v>
      </c>
      <c r="Y11987" s="8" t="s">
        <v>27222</v>
      </c>
      <c r="Z11987">
        <v>237120</v>
      </c>
      <c r="AA11987">
        <v>541330</v>
      </c>
      <c r="AB11987" s="8" t="s">
        <v>27223</v>
      </c>
    </row>
    <row r="11988" spans="24:28" x14ac:dyDescent="0.25">
      <c r="X11988">
        <v>11987</v>
      </c>
      <c r="Y11988" s="8" t="s">
        <v>27224</v>
      </c>
      <c r="Z11988">
        <v>335220</v>
      </c>
      <c r="AA11988">
        <v>335220</v>
      </c>
      <c r="AB11988" s="8" t="s">
        <v>27225</v>
      </c>
    </row>
    <row r="11989" spans="24:28" x14ac:dyDescent="0.25">
      <c r="X11989">
        <v>11988</v>
      </c>
      <c r="Y11989" s="8" t="s">
        <v>27226</v>
      </c>
      <c r="Z11989">
        <v>515120</v>
      </c>
      <c r="AA11989">
        <v>515210</v>
      </c>
      <c r="AB11989" s="8" t="s">
        <v>27227</v>
      </c>
    </row>
    <row r="11990" spans="24:28" x14ac:dyDescent="0.25">
      <c r="X11990">
        <v>11989</v>
      </c>
      <c r="Y11990" s="8" t="s">
        <v>27228</v>
      </c>
      <c r="Z11990">
        <v>713920</v>
      </c>
      <c r="AA11990">
        <v>237210</v>
      </c>
      <c r="AB11990" s="8" t="s">
        <v>27229</v>
      </c>
    </row>
    <row r="11991" spans="24:28" x14ac:dyDescent="0.25">
      <c r="X11991">
        <v>11990</v>
      </c>
      <c r="Y11991" s="8" t="s">
        <v>27230</v>
      </c>
      <c r="Z11991">
        <v>211130</v>
      </c>
      <c r="AA11991">
        <v>221210</v>
      </c>
      <c r="AB11991" s="8" t="s">
        <v>27231</v>
      </c>
    </row>
    <row r="11992" spans="24:28" x14ac:dyDescent="0.25">
      <c r="X11992">
        <v>11991</v>
      </c>
      <c r="Y11992" s="8" t="s">
        <v>27232</v>
      </c>
      <c r="Z11992">
        <v>112330</v>
      </c>
      <c r="AA11992">
        <v>112310</v>
      </c>
      <c r="AB11992" s="8" t="s">
        <v>27233</v>
      </c>
    </row>
    <row r="11993" spans="24:28" x14ac:dyDescent="0.25">
      <c r="X11993">
        <v>11992</v>
      </c>
      <c r="Y11993" s="8" t="s">
        <v>27234</v>
      </c>
      <c r="Z11993">
        <v>332322</v>
      </c>
      <c r="AB11993" s="8" t="s">
        <v>27235</v>
      </c>
    </row>
    <row r="11994" spans="24:28" x14ac:dyDescent="0.25">
      <c r="X11994">
        <v>11993</v>
      </c>
      <c r="Y11994" s="8" t="s">
        <v>27236</v>
      </c>
      <c r="Z11994">
        <v>611610</v>
      </c>
      <c r="AB11994" s="8" t="s">
        <v>27237</v>
      </c>
    </row>
    <row r="11995" spans="24:28" x14ac:dyDescent="0.25">
      <c r="X11995">
        <v>11994</v>
      </c>
      <c r="Y11995" s="8" t="s">
        <v>27238</v>
      </c>
      <c r="Z11995">
        <v>238150</v>
      </c>
      <c r="AB11995" s="8" t="s">
        <v>27239</v>
      </c>
    </row>
    <row r="11996" spans="24:28" x14ac:dyDescent="0.25">
      <c r="X11996">
        <v>11995</v>
      </c>
      <c r="Y11996" s="8" t="s">
        <v>27240</v>
      </c>
      <c r="Z11996">
        <v>513130</v>
      </c>
      <c r="AB11996" s="8" t="s">
        <v>27241</v>
      </c>
    </row>
    <row r="11997" spans="24:28" x14ac:dyDescent="0.25">
      <c r="X11997">
        <v>11996</v>
      </c>
      <c r="Y11997" s="8" t="s">
        <v>27242</v>
      </c>
      <c r="Z11997">
        <v>423420</v>
      </c>
      <c r="AA11997">
        <v>423430</v>
      </c>
      <c r="AB11997" s="8" t="s">
        <v>27243</v>
      </c>
    </row>
    <row r="11998" spans="24:28" x14ac:dyDescent="0.25">
      <c r="X11998">
        <v>11997</v>
      </c>
      <c r="Y11998" s="8" t="s">
        <v>27244</v>
      </c>
      <c r="Z11998">
        <v>621112</v>
      </c>
      <c r="AB11998" s="8" t="s">
        <v>27245</v>
      </c>
    </row>
    <row r="11999" spans="24:28" x14ac:dyDescent="0.25">
      <c r="X11999">
        <v>11998</v>
      </c>
      <c r="Y11999" s="8" t="s">
        <v>27246</v>
      </c>
      <c r="Z11999">
        <v>238170</v>
      </c>
      <c r="AA11999">
        <v>238130</v>
      </c>
      <c r="AB11999" s="8" t="s">
        <v>27247</v>
      </c>
    </row>
    <row r="12000" spans="24:28" x14ac:dyDescent="0.25">
      <c r="X12000">
        <v>11999</v>
      </c>
      <c r="Y12000" s="8" t="s">
        <v>27248</v>
      </c>
      <c r="Z12000">
        <v>213111</v>
      </c>
      <c r="AA12000">
        <v>237120</v>
      </c>
      <c r="AB12000" s="8" t="s">
        <v>27249</v>
      </c>
    </row>
    <row r="12001" spans="24:28" x14ac:dyDescent="0.25">
      <c r="X12001">
        <v>12000</v>
      </c>
      <c r="Y12001" s="8" t="s">
        <v>27250</v>
      </c>
      <c r="Z12001">
        <v>445120</v>
      </c>
      <c r="AB12001" s="8" t="s">
        <v>27251</v>
      </c>
    </row>
    <row r="12002" spans="24:28" x14ac:dyDescent="0.25">
      <c r="X12002">
        <v>12001</v>
      </c>
      <c r="Y12002" s="8" t="s">
        <v>27252</v>
      </c>
      <c r="Z12002">
        <v>321114</v>
      </c>
      <c r="AA12002">
        <v>327390</v>
      </c>
      <c r="AB12002" s="8" t="s">
        <v>27253</v>
      </c>
    </row>
    <row r="12003" spans="24:28" x14ac:dyDescent="0.25">
      <c r="X12003">
        <v>12002</v>
      </c>
      <c r="Y12003" s="8" t="s">
        <v>27254</v>
      </c>
      <c r="Z12003">
        <v>333515</v>
      </c>
      <c r="AB12003" s="8" t="s">
        <v>27255</v>
      </c>
    </row>
    <row r="12004" spans="24:28" x14ac:dyDescent="0.25">
      <c r="X12004">
        <v>12003</v>
      </c>
      <c r="Y12004" s="8" t="s">
        <v>27256</v>
      </c>
      <c r="Z12004">
        <v>332420</v>
      </c>
      <c r="AA12004">
        <v>333998</v>
      </c>
      <c r="AB12004" s="8" t="s">
        <v>27257</v>
      </c>
    </row>
    <row r="12005" spans="24:28" x14ac:dyDescent="0.25">
      <c r="X12005">
        <v>12004</v>
      </c>
      <c r="Y12005" s="8" t="s">
        <v>27258</v>
      </c>
      <c r="Z12005">
        <v>424610</v>
      </c>
      <c r="AB12005" s="8" t="s">
        <v>27259</v>
      </c>
    </row>
    <row r="12006" spans="24:28" x14ac:dyDescent="0.25">
      <c r="X12006">
        <v>12005</v>
      </c>
      <c r="Y12006" s="8" t="s">
        <v>27260</v>
      </c>
      <c r="Z12006">
        <v>424350</v>
      </c>
      <c r="AA12006">
        <v>424350</v>
      </c>
      <c r="AB12006" s="8" t="s">
        <v>27261</v>
      </c>
    </row>
    <row r="12007" spans="24:28" x14ac:dyDescent="0.25">
      <c r="X12007">
        <v>12006</v>
      </c>
      <c r="Y12007" s="8" t="s">
        <v>27262</v>
      </c>
      <c r="Z12007">
        <v>624229</v>
      </c>
      <c r="AB12007" s="8" t="s">
        <v>27263</v>
      </c>
    </row>
    <row r="12008" spans="24:28" x14ac:dyDescent="0.25">
      <c r="X12008">
        <v>12007</v>
      </c>
      <c r="Y12008" s="8" t="s">
        <v>27264</v>
      </c>
      <c r="Z12008">
        <v>451140</v>
      </c>
      <c r="AA12008">
        <v>512110</v>
      </c>
      <c r="AB12008" s="8" t="s">
        <v>27265</v>
      </c>
    </row>
    <row r="12009" spans="24:28" x14ac:dyDescent="0.25">
      <c r="X12009">
        <v>12008</v>
      </c>
      <c r="Y12009" s="8" t="s">
        <v>27266</v>
      </c>
      <c r="Z12009">
        <v>326130</v>
      </c>
      <c r="AA12009">
        <v>313320</v>
      </c>
      <c r="AB12009" s="8" t="s">
        <v>27267</v>
      </c>
    </row>
    <row r="12010" spans="24:28" x14ac:dyDescent="0.25">
      <c r="X12010">
        <v>12009</v>
      </c>
      <c r="Y12010" s="8" t="s">
        <v>27268</v>
      </c>
      <c r="Z12010">
        <v>334111</v>
      </c>
      <c r="AA12010">
        <v>541511</v>
      </c>
      <c r="AB12010" s="8" t="s">
        <v>27269</v>
      </c>
    </row>
    <row r="12011" spans="24:28" x14ac:dyDescent="0.25">
      <c r="X12011">
        <v>12010</v>
      </c>
      <c r="Y12011" s="8" t="s">
        <v>27270</v>
      </c>
      <c r="Z12011">
        <v>624229</v>
      </c>
      <c r="AB12011" s="8" t="s">
        <v>27271</v>
      </c>
    </row>
    <row r="12012" spans="24:28" x14ac:dyDescent="0.25">
      <c r="X12012">
        <v>12011</v>
      </c>
      <c r="Y12012" s="8" t="s">
        <v>27272</v>
      </c>
      <c r="Z12012">
        <v>541420</v>
      </c>
      <c r="AB12012" s="8" t="s">
        <v>27273</v>
      </c>
    </row>
    <row r="12013" spans="24:28" x14ac:dyDescent="0.25">
      <c r="X12013">
        <v>12012</v>
      </c>
      <c r="Y12013" s="8" t="s">
        <v>27274</v>
      </c>
      <c r="Z12013">
        <v>531210</v>
      </c>
      <c r="AA12013">
        <v>531120</v>
      </c>
      <c r="AB12013" s="8" t="s">
        <v>27275</v>
      </c>
    </row>
    <row r="12014" spans="24:28" x14ac:dyDescent="0.25">
      <c r="X12014">
        <v>12013</v>
      </c>
      <c r="Y12014" s="8" t="s">
        <v>27276</v>
      </c>
      <c r="Z12014">
        <v>315250</v>
      </c>
      <c r="AA12014">
        <v>315250</v>
      </c>
      <c r="AB12014" s="8" t="s">
        <v>27277</v>
      </c>
    </row>
    <row r="12015" spans="24:28" x14ac:dyDescent="0.25">
      <c r="X12015">
        <v>12014</v>
      </c>
      <c r="Y12015" s="8" t="s">
        <v>27278</v>
      </c>
      <c r="Z12015">
        <v>621610</v>
      </c>
      <c r="AA12015">
        <v>622110</v>
      </c>
      <c r="AB12015" s="8" t="s">
        <v>27279</v>
      </c>
    </row>
    <row r="12016" spans="24:28" x14ac:dyDescent="0.25">
      <c r="X12016">
        <v>12015</v>
      </c>
      <c r="Y12016" s="8" t="s">
        <v>27280</v>
      </c>
      <c r="Z12016">
        <v>325311</v>
      </c>
      <c r="AB12016" s="8" t="s">
        <v>27281</v>
      </c>
    </row>
    <row r="12017" spans="24:28" x14ac:dyDescent="0.25">
      <c r="X12017">
        <v>12016</v>
      </c>
      <c r="Y12017" s="8" t="s">
        <v>27282</v>
      </c>
      <c r="Z12017">
        <v>524114</v>
      </c>
      <c r="AA12017">
        <v>524113</v>
      </c>
      <c r="AB12017" s="8" t="s">
        <v>27283</v>
      </c>
    </row>
    <row r="12018" spans="24:28" x14ac:dyDescent="0.25">
      <c r="X12018">
        <v>12017</v>
      </c>
      <c r="Y12018" s="8" t="s">
        <v>27284</v>
      </c>
      <c r="Z12018">
        <v>335139</v>
      </c>
      <c r="AB12018" s="8" t="s">
        <v>27285</v>
      </c>
    </row>
    <row r="12019" spans="24:28" x14ac:dyDescent="0.25">
      <c r="X12019">
        <v>12018</v>
      </c>
      <c r="Y12019" s="8" t="s">
        <v>27286</v>
      </c>
      <c r="Z12019">
        <v>561312</v>
      </c>
      <c r="AB12019" s="8" t="s">
        <v>27287</v>
      </c>
    </row>
    <row r="12020" spans="24:28" x14ac:dyDescent="0.25">
      <c r="X12020">
        <v>12019</v>
      </c>
      <c r="Y12020" s="8" t="s">
        <v>27288</v>
      </c>
      <c r="Z12020">
        <v>211130</v>
      </c>
      <c r="AB12020" s="8" t="s">
        <v>27289</v>
      </c>
    </row>
    <row r="12021" spans="24:28" x14ac:dyDescent="0.25">
      <c r="X12021">
        <v>12020</v>
      </c>
      <c r="Y12021" s="8" t="s">
        <v>27290</v>
      </c>
      <c r="Z12021">
        <v>712110</v>
      </c>
      <c r="AB12021" s="8" t="s">
        <v>27291</v>
      </c>
    </row>
    <row r="12022" spans="24:28" x14ac:dyDescent="0.25">
      <c r="X12022">
        <v>12021</v>
      </c>
      <c r="Y12022" s="8" t="s">
        <v>27292</v>
      </c>
      <c r="Z12022">
        <v>441222</v>
      </c>
      <c r="AB12022" s="8" t="s">
        <v>27293</v>
      </c>
    </row>
    <row r="12023" spans="24:28" x14ac:dyDescent="0.25">
      <c r="X12023">
        <v>12022</v>
      </c>
      <c r="Y12023" s="8" t="s">
        <v>27294</v>
      </c>
      <c r="Z12023">
        <v>423110</v>
      </c>
      <c r="AA12023">
        <v>423120</v>
      </c>
      <c r="AB12023" s="8" t="s">
        <v>27295</v>
      </c>
    </row>
    <row r="12024" spans="24:28" x14ac:dyDescent="0.25">
      <c r="X12024">
        <v>12023</v>
      </c>
      <c r="Y12024" s="8" t="s">
        <v>27296</v>
      </c>
      <c r="Z12024">
        <v>561990</v>
      </c>
      <c r="AB12024" s="8" t="s">
        <v>27297</v>
      </c>
    </row>
    <row r="12025" spans="24:28" x14ac:dyDescent="0.25">
      <c r="X12025">
        <v>12024</v>
      </c>
      <c r="Y12025" s="8" t="s">
        <v>27298</v>
      </c>
      <c r="Z12025">
        <v>332722</v>
      </c>
      <c r="AB12025" s="8" t="s">
        <v>27299</v>
      </c>
    </row>
    <row r="12026" spans="24:28" x14ac:dyDescent="0.25">
      <c r="X12026">
        <v>12025</v>
      </c>
      <c r="Y12026" s="8" t="s">
        <v>27300</v>
      </c>
      <c r="Z12026">
        <v>541330</v>
      </c>
      <c r="AA12026">
        <v>541310</v>
      </c>
      <c r="AB12026" s="8" t="s">
        <v>27301</v>
      </c>
    </row>
    <row r="12027" spans="24:28" x14ac:dyDescent="0.25">
      <c r="X12027">
        <v>12026</v>
      </c>
      <c r="Y12027" s="8" t="s">
        <v>27302</v>
      </c>
      <c r="Z12027">
        <v>336999</v>
      </c>
      <c r="AA12027">
        <v>321991</v>
      </c>
      <c r="AB12027" s="8" t="s">
        <v>27303</v>
      </c>
    </row>
    <row r="12028" spans="24:28" x14ac:dyDescent="0.25">
      <c r="X12028">
        <v>12027</v>
      </c>
      <c r="Y12028" s="8" t="s">
        <v>27304</v>
      </c>
      <c r="Z12028">
        <v>212312</v>
      </c>
      <c r="AA12028">
        <v>212313</v>
      </c>
      <c r="AB12028" s="8" t="s">
        <v>27305</v>
      </c>
    </row>
    <row r="12029" spans="24:28" x14ac:dyDescent="0.25">
      <c r="X12029">
        <v>12028</v>
      </c>
      <c r="Y12029" s="8" t="s">
        <v>27306</v>
      </c>
      <c r="Z12029">
        <v>336411</v>
      </c>
      <c r="AB12029" s="8" t="s">
        <v>27307</v>
      </c>
    </row>
    <row r="12030" spans="24:28" x14ac:dyDescent="0.25">
      <c r="X12030">
        <v>12029</v>
      </c>
      <c r="Y12030" s="8" t="s">
        <v>27308</v>
      </c>
      <c r="Z12030">
        <v>326122</v>
      </c>
      <c r="AA12030">
        <v>333994</v>
      </c>
      <c r="AB12030" s="8" t="s">
        <v>27309</v>
      </c>
    </row>
    <row r="12031" spans="24:28" x14ac:dyDescent="0.25">
      <c r="X12031">
        <v>12030</v>
      </c>
      <c r="Y12031" s="8" t="s">
        <v>27310</v>
      </c>
      <c r="Z12031">
        <v>516110</v>
      </c>
      <c r="AB12031" s="8" t="s">
        <v>27311</v>
      </c>
    </row>
    <row r="12032" spans="24:28" x14ac:dyDescent="0.25">
      <c r="X12032">
        <v>12031</v>
      </c>
      <c r="Y12032" s="8" t="s">
        <v>27312</v>
      </c>
      <c r="Z12032">
        <v>111211</v>
      </c>
      <c r="AB12032" s="8" t="s">
        <v>27313</v>
      </c>
    </row>
    <row r="12033" spans="24:28" x14ac:dyDescent="0.25">
      <c r="X12033">
        <v>12032</v>
      </c>
      <c r="Y12033" s="8" t="s">
        <v>27314</v>
      </c>
      <c r="Z12033">
        <v>336211</v>
      </c>
      <c r="AA12033">
        <v>236220</v>
      </c>
      <c r="AB12033" s="8" t="s">
        <v>27315</v>
      </c>
    </row>
    <row r="12034" spans="24:28" x14ac:dyDescent="0.25">
      <c r="X12034">
        <v>12033</v>
      </c>
      <c r="Y12034" s="8" t="s">
        <v>27316</v>
      </c>
      <c r="Z12034">
        <v>339995</v>
      </c>
      <c r="AA12034">
        <v>333922</v>
      </c>
      <c r="AB12034" s="8" t="s">
        <v>27317</v>
      </c>
    </row>
    <row r="12035" spans="24:28" x14ac:dyDescent="0.25">
      <c r="X12035">
        <v>12034</v>
      </c>
      <c r="Y12035" s="8" t="s">
        <v>27318</v>
      </c>
      <c r="Z12035">
        <v>327991</v>
      </c>
      <c r="AA12035">
        <v>423320</v>
      </c>
      <c r="AB12035" s="8" t="s">
        <v>27319</v>
      </c>
    </row>
    <row r="12036" spans="24:28" x14ac:dyDescent="0.25">
      <c r="X12036">
        <v>12035</v>
      </c>
      <c r="Y12036" s="8" t="s">
        <v>27320</v>
      </c>
      <c r="Z12036">
        <v>336611</v>
      </c>
      <c r="AB12036" s="8" t="s">
        <v>27321</v>
      </c>
    </row>
    <row r="12037" spans="24:28" x14ac:dyDescent="0.25">
      <c r="X12037">
        <v>12036</v>
      </c>
      <c r="Y12037" s="8" t="s">
        <v>27322</v>
      </c>
      <c r="Z12037">
        <v>522320</v>
      </c>
      <c r="AB12037" s="8" t="s">
        <v>27323</v>
      </c>
    </row>
    <row r="12038" spans="24:28" x14ac:dyDescent="0.25">
      <c r="X12038">
        <v>12037</v>
      </c>
      <c r="Y12038" s="8" t="s">
        <v>27324</v>
      </c>
      <c r="Z12038">
        <v>336120</v>
      </c>
      <c r="AB12038" s="8" t="s">
        <v>27325</v>
      </c>
    </row>
    <row r="12039" spans="24:28" x14ac:dyDescent="0.25">
      <c r="X12039">
        <v>12038</v>
      </c>
      <c r="Y12039" s="8" t="s">
        <v>27326</v>
      </c>
      <c r="Z12039">
        <v>321211</v>
      </c>
      <c r="AB12039" s="8" t="s">
        <v>27327</v>
      </c>
    </row>
    <row r="12040" spans="24:28" x14ac:dyDescent="0.25">
      <c r="X12040">
        <v>12039</v>
      </c>
      <c r="Y12040" s="8" t="s">
        <v>27328</v>
      </c>
      <c r="Z12040">
        <v>522130</v>
      </c>
      <c r="AB12040" s="8" t="s">
        <v>27329</v>
      </c>
    </row>
    <row r="12041" spans="24:28" x14ac:dyDescent="0.25">
      <c r="X12041">
        <v>12040</v>
      </c>
      <c r="Y12041" s="8" t="s">
        <v>27330</v>
      </c>
      <c r="Z12041">
        <v>325414</v>
      </c>
      <c r="AB12041" s="8" t="s">
        <v>27331</v>
      </c>
    </row>
    <row r="12042" spans="24:28" x14ac:dyDescent="0.25">
      <c r="X12042">
        <v>12041</v>
      </c>
      <c r="Y12042" s="8" t="s">
        <v>27332</v>
      </c>
      <c r="Z12042">
        <v>312113</v>
      </c>
      <c r="AB12042" s="8" t="s">
        <v>27333</v>
      </c>
    </row>
    <row r="12043" spans="24:28" x14ac:dyDescent="0.25">
      <c r="X12043">
        <v>12042</v>
      </c>
      <c r="Y12043" s="8" t="s">
        <v>27334</v>
      </c>
      <c r="Z12043">
        <v>333244</v>
      </c>
      <c r="AB12043" s="8" t="s">
        <v>27335</v>
      </c>
    </row>
    <row r="12044" spans="24:28" x14ac:dyDescent="0.25">
      <c r="X12044">
        <v>12043</v>
      </c>
      <c r="Y12044" s="8" t="s">
        <v>27336</v>
      </c>
      <c r="Z12044">
        <v>486210</v>
      </c>
      <c r="AB12044" s="8" t="s">
        <v>27337</v>
      </c>
    </row>
    <row r="12045" spans="24:28" x14ac:dyDescent="0.25">
      <c r="X12045">
        <v>12044</v>
      </c>
      <c r="Y12045" s="8" t="s">
        <v>27338</v>
      </c>
      <c r="Z12045">
        <v>333132</v>
      </c>
      <c r="AB12045" s="8" t="s">
        <v>27339</v>
      </c>
    </row>
    <row r="12046" spans="24:28" x14ac:dyDescent="0.25">
      <c r="X12046">
        <v>12045</v>
      </c>
      <c r="Y12046" s="8" t="s">
        <v>27340</v>
      </c>
      <c r="Z12046">
        <v>424320</v>
      </c>
      <c r="AA12046">
        <v>424330</v>
      </c>
      <c r="AB12046" s="8" t="s">
        <v>27341</v>
      </c>
    </row>
    <row r="12047" spans="24:28" x14ac:dyDescent="0.25">
      <c r="X12047">
        <v>12046</v>
      </c>
      <c r="Y12047" s="8" t="s">
        <v>27342</v>
      </c>
      <c r="Z12047">
        <v>333921</v>
      </c>
      <c r="AB12047" s="8" t="s">
        <v>27343</v>
      </c>
    </row>
    <row r="12048" spans="24:28" x14ac:dyDescent="0.25">
      <c r="X12048">
        <v>12047</v>
      </c>
      <c r="Y12048" s="8" t="s">
        <v>27344</v>
      </c>
      <c r="Z12048">
        <v>928110</v>
      </c>
      <c r="AB12048" s="8" t="s">
        <v>27345</v>
      </c>
    </row>
    <row r="12049" spans="24:28" x14ac:dyDescent="0.25">
      <c r="X12049">
        <v>12048</v>
      </c>
      <c r="Y12049" s="8" t="s">
        <v>27346</v>
      </c>
      <c r="Z12049">
        <v>112920</v>
      </c>
      <c r="AA12049">
        <v>458110</v>
      </c>
      <c r="AB12049" s="8" t="s">
        <v>27347</v>
      </c>
    </row>
    <row r="12050" spans="24:28" x14ac:dyDescent="0.25">
      <c r="X12050">
        <v>12049</v>
      </c>
      <c r="Y12050" s="8" t="s">
        <v>27348</v>
      </c>
      <c r="Z12050">
        <v>111339</v>
      </c>
      <c r="AB12050" s="8" t="s">
        <v>27349</v>
      </c>
    </row>
    <row r="12051" spans="24:28" x14ac:dyDescent="0.25">
      <c r="X12051">
        <v>12050</v>
      </c>
      <c r="Y12051" s="8" t="s">
        <v>27350</v>
      </c>
      <c r="Z12051">
        <v>332323</v>
      </c>
      <c r="AA12051">
        <v>332322</v>
      </c>
      <c r="AB12051" s="8" t="s">
        <v>27351</v>
      </c>
    </row>
    <row r="12052" spans="24:28" x14ac:dyDescent="0.25">
      <c r="X12052">
        <v>12051</v>
      </c>
      <c r="Y12052" s="8" t="s">
        <v>27352</v>
      </c>
      <c r="Z12052">
        <v>311911</v>
      </c>
      <c r="AA12052">
        <v>311999</v>
      </c>
      <c r="AB12052" s="8" t="s">
        <v>27353</v>
      </c>
    </row>
    <row r="12053" spans="24:28" x14ac:dyDescent="0.25">
      <c r="X12053">
        <v>12052</v>
      </c>
      <c r="Y12053" s="8" t="s">
        <v>27354</v>
      </c>
      <c r="Z12053">
        <v>541820</v>
      </c>
      <c r="AA12053">
        <v>541990</v>
      </c>
      <c r="AB12053" s="8" t="s">
        <v>27355</v>
      </c>
    </row>
    <row r="12054" spans="24:28" x14ac:dyDescent="0.25">
      <c r="X12054">
        <v>12053</v>
      </c>
      <c r="Y12054" s="8" t="s">
        <v>27356</v>
      </c>
      <c r="Z12054">
        <v>321215</v>
      </c>
      <c r="AB12054" s="8" t="s">
        <v>27357</v>
      </c>
    </row>
    <row r="12055" spans="24:28" x14ac:dyDescent="0.25">
      <c r="X12055">
        <v>12054</v>
      </c>
      <c r="Y12055" s="8" t="s">
        <v>27358</v>
      </c>
      <c r="Z12055">
        <v>325312</v>
      </c>
      <c r="AA12055">
        <v>212391</v>
      </c>
      <c r="AB12055" s="8" t="s">
        <v>27359</v>
      </c>
    </row>
    <row r="12056" spans="24:28" x14ac:dyDescent="0.25">
      <c r="X12056">
        <v>12055</v>
      </c>
      <c r="Y12056" s="8" t="s">
        <v>27360</v>
      </c>
      <c r="Z12056">
        <v>322291</v>
      </c>
      <c r="AA12056">
        <v>322120</v>
      </c>
      <c r="AB12056" s="8" t="s">
        <v>27361</v>
      </c>
    </row>
    <row r="12057" spans="24:28" x14ac:dyDescent="0.25">
      <c r="X12057">
        <v>12056</v>
      </c>
      <c r="Y12057" s="8" t="s">
        <v>27362</v>
      </c>
      <c r="Z12057">
        <v>541380</v>
      </c>
      <c r="AB12057" s="8" t="s">
        <v>27363</v>
      </c>
    </row>
    <row r="12058" spans="24:28" x14ac:dyDescent="0.25">
      <c r="X12058">
        <v>12057</v>
      </c>
      <c r="Y12058" s="8" t="s">
        <v>27364</v>
      </c>
      <c r="Z12058">
        <v>487110</v>
      </c>
      <c r="AB12058" s="8" t="s">
        <v>27365</v>
      </c>
    </row>
    <row r="12059" spans="24:28" x14ac:dyDescent="0.25">
      <c r="X12059">
        <v>12058</v>
      </c>
      <c r="Y12059" s="8" t="s">
        <v>27366</v>
      </c>
      <c r="Z12059">
        <v>921190</v>
      </c>
      <c r="AB12059" s="8" t="s">
        <v>27367</v>
      </c>
    </row>
    <row r="12060" spans="24:28" x14ac:dyDescent="0.25">
      <c r="X12060">
        <v>12059</v>
      </c>
      <c r="Y12060" s="8" t="s">
        <v>27368</v>
      </c>
      <c r="Z12060">
        <v>611513</v>
      </c>
      <c r="AB12060" s="8" t="s">
        <v>27369</v>
      </c>
    </row>
    <row r="12061" spans="24:28" x14ac:dyDescent="0.25">
      <c r="X12061">
        <v>12060</v>
      </c>
      <c r="Y12061" s="8" t="s">
        <v>27370</v>
      </c>
      <c r="Z12061">
        <v>561320</v>
      </c>
      <c r="AA12061">
        <v>561311</v>
      </c>
      <c r="AB12061" s="8" t="s">
        <v>27371</v>
      </c>
    </row>
    <row r="12062" spans="24:28" x14ac:dyDescent="0.25">
      <c r="X12062">
        <v>12061</v>
      </c>
      <c r="Y12062" s="8" t="s">
        <v>27372</v>
      </c>
      <c r="Z12062">
        <v>541922</v>
      </c>
      <c r="AB12062" s="8" t="s">
        <v>27373</v>
      </c>
    </row>
    <row r="12063" spans="24:28" x14ac:dyDescent="0.25">
      <c r="X12063">
        <v>12062</v>
      </c>
      <c r="Y12063" s="8" t="s">
        <v>27374</v>
      </c>
      <c r="Z12063">
        <v>423620</v>
      </c>
      <c r="AA12063">
        <v>423120</v>
      </c>
      <c r="AB12063" s="8" t="s">
        <v>27375</v>
      </c>
    </row>
    <row r="12064" spans="24:28" x14ac:dyDescent="0.25">
      <c r="X12064">
        <v>12063</v>
      </c>
      <c r="Y12064" s="8" t="s">
        <v>27376</v>
      </c>
      <c r="Z12064">
        <v>561720</v>
      </c>
      <c r="AB12064" s="8" t="s">
        <v>27377</v>
      </c>
    </row>
    <row r="12065" spans="24:28" x14ac:dyDescent="0.25">
      <c r="X12065">
        <v>12064</v>
      </c>
      <c r="Y12065" s="8" t="s">
        <v>27378</v>
      </c>
      <c r="Z12065">
        <v>488210</v>
      </c>
      <c r="AA12065">
        <v>485112</v>
      </c>
      <c r="AB12065" s="8" t="s">
        <v>27379</v>
      </c>
    </row>
    <row r="12066" spans="24:28" x14ac:dyDescent="0.25">
      <c r="X12066">
        <v>12065</v>
      </c>
      <c r="Y12066" s="8" t="s">
        <v>27380</v>
      </c>
      <c r="Z12066">
        <v>541370</v>
      </c>
      <c r="AB12066" s="8" t="s">
        <v>27381</v>
      </c>
    </row>
    <row r="12067" spans="24:28" x14ac:dyDescent="0.25">
      <c r="X12067">
        <v>12066</v>
      </c>
      <c r="Y12067" s="8" t="s">
        <v>27382</v>
      </c>
      <c r="Z12067">
        <v>813312</v>
      </c>
      <c r="AB12067" s="8" t="s">
        <v>27383</v>
      </c>
    </row>
    <row r="12068" spans="24:28" x14ac:dyDescent="0.25">
      <c r="X12068">
        <v>12067</v>
      </c>
      <c r="Y12068" s="8" t="s">
        <v>27384</v>
      </c>
      <c r="Z12068">
        <v>541420</v>
      </c>
      <c r="AB12068" s="8" t="s">
        <v>27385</v>
      </c>
    </row>
    <row r="12069" spans="24:28" x14ac:dyDescent="0.25">
      <c r="X12069">
        <v>12068</v>
      </c>
      <c r="Y12069" s="8" t="s">
        <v>27386</v>
      </c>
      <c r="Z12069">
        <v>236117</v>
      </c>
      <c r="AA12069">
        <v>522292</v>
      </c>
      <c r="AB12069" s="8" t="s">
        <v>27387</v>
      </c>
    </row>
    <row r="12070" spans="24:28" x14ac:dyDescent="0.25">
      <c r="X12070">
        <v>12069</v>
      </c>
      <c r="Y12070" s="8" t="s">
        <v>27388</v>
      </c>
      <c r="Z12070">
        <v>621492</v>
      </c>
      <c r="AA12070">
        <v>621498</v>
      </c>
      <c r="AB12070" s="8" t="s">
        <v>27389</v>
      </c>
    </row>
    <row r="12071" spans="24:28" x14ac:dyDescent="0.25">
      <c r="X12071">
        <v>12070</v>
      </c>
      <c r="Y12071" s="8" t="s">
        <v>27390</v>
      </c>
      <c r="Z12071">
        <v>524298</v>
      </c>
      <c r="AB12071" s="8" t="s">
        <v>27391</v>
      </c>
    </row>
    <row r="12072" spans="24:28" x14ac:dyDescent="0.25">
      <c r="X12072">
        <v>12071</v>
      </c>
      <c r="Y12072" s="8" t="s">
        <v>27392</v>
      </c>
      <c r="Z12072">
        <v>236210</v>
      </c>
      <c r="AA12072">
        <v>236220</v>
      </c>
      <c r="AB12072" s="8" t="s">
        <v>27393</v>
      </c>
    </row>
    <row r="12073" spans="24:28" x14ac:dyDescent="0.25">
      <c r="X12073">
        <v>12072</v>
      </c>
      <c r="Y12073" s="8" t="s">
        <v>27394</v>
      </c>
      <c r="Z12073">
        <v>333924</v>
      </c>
      <c r="AA12073">
        <v>333120</v>
      </c>
      <c r="AB12073" s="8" t="s">
        <v>27395</v>
      </c>
    </row>
    <row r="12074" spans="24:28" x14ac:dyDescent="0.25">
      <c r="X12074">
        <v>12073</v>
      </c>
      <c r="Y12074" s="8" t="s">
        <v>27396</v>
      </c>
      <c r="Z12074">
        <v>111110</v>
      </c>
      <c r="AA12074">
        <v>111150</v>
      </c>
      <c r="AB12074" s="8" t="s">
        <v>27397</v>
      </c>
    </row>
    <row r="12075" spans="24:28" x14ac:dyDescent="0.25">
      <c r="X12075">
        <v>12074</v>
      </c>
      <c r="Y12075" s="8" t="s">
        <v>27398</v>
      </c>
      <c r="Z12075">
        <v>452311</v>
      </c>
      <c r="AA12075">
        <v>424510</v>
      </c>
      <c r="AB12075" s="8" t="s">
        <v>27399</v>
      </c>
    </row>
    <row r="12076" spans="24:28" x14ac:dyDescent="0.25">
      <c r="X12076">
        <v>12075</v>
      </c>
      <c r="Y12076" s="8" t="s">
        <v>27400</v>
      </c>
      <c r="Z12076">
        <v>334220</v>
      </c>
      <c r="AA12076">
        <v>517810</v>
      </c>
      <c r="AB12076" s="8" t="s">
        <v>27401</v>
      </c>
    </row>
    <row r="12077" spans="24:28" x14ac:dyDescent="0.25">
      <c r="X12077">
        <v>12076</v>
      </c>
      <c r="Y12077" s="8" t="s">
        <v>27402</v>
      </c>
      <c r="Z12077">
        <v>311313</v>
      </c>
      <c r="AA12077">
        <v>532490</v>
      </c>
      <c r="AB12077" s="8" t="s">
        <v>27403</v>
      </c>
    </row>
    <row r="12078" spans="24:28" x14ac:dyDescent="0.25">
      <c r="X12078">
        <v>12077</v>
      </c>
      <c r="Y12078" s="8" t="s">
        <v>27404</v>
      </c>
      <c r="Z12078">
        <v>541930</v>
      </c>
      <c r="AA12078">
        <v>511210</v>
      </c>
      <c r="AB12078" s="8" t="s">
        <v>27405</v>
      </c>
    </row>
    <row r="12079" spans="24:28" x14ac:dyDescent="0.25">
      <c r="X12079">
        <v>12078</v>
      </c>
      <c r="Y12079" s="8" t="s">
        <v>27406</v>
      </c>
      <c r="Z12079">
        <v>517410</v>
      </c>
      <c r="AB12079" s="8" t="s">
        <v>27407</v>
      </c>
    </row>
    <row r="12080" spans="24:28" x14ac:dyDescent="0.25">
      <c r="X12080">
        <v>12079</v>
      </c>
      <c r="Y12080" s="8" t="s">
        <v>27408</v>
      </c>
      <c r="Z12080">
        <v>111310</v>
      </c>
      <c r="AA12080">
        <v>453220</v>
      </c>
      <c r="AB12080" s="8" t="s">
        <v>27409</v>
      </c>
    </row>
    <row r="12081" spans="24:28" x14ac:dyDescent="0.25">
      <c r="X12081">
        <v>12080</v>
      </c>
      <c r="Y12081" s="8" t="s">
        <v>27410</v>
      </c>
      <c r="Z12081">
        <v>445120</v>
      </c>
      <c r="AA12081">
        <v>424710</v>
      </c>
      <c r="AB12081" s="8" t="s">
        <v>27411</v>
      </c>
    </row>
    <row r="12082" spans="24:28" x14ac:dyDescent="0.25">
      <c r="X12082">
        <v>12081</v>
      </c>
      <c r="Y12082" s="8" t="s">
        <v>27412</v>
      </c>
      <c r="Z12082">
        <v>316992</v>
      </c>
      <c r="AB12082" s="8" t="s">
        <v>27413</v>
      </c>
    </row>
    <row r="12083" spans="24:28" x14ac:dyDescent="0.25">
      <c r="X12083">
        <v>12082</v>
      </c>
      <c r="Y12083" s="8" t="s">
        <v>27414</v>
      </c>
      <c r="Z12083">
        <v>541380</v>
      </c>
      <c r="AA12083">
        <v>561990</v>
      </c>
      <c r="AB12083" s="8" t="s">
        <v>27415</v>
      </c>
    </row>
    <row r="12084" spans="24:28" x14ac:dyDescent="0.25">
      <c r="X12084">
        <v>12083</v>
      </c>
      <c r="Y12084" s="8" t="s">
        <v>27416</v>
      </c>
      <c r="Z12084">
        <v>512290</v>
      </c>
      <c r="AB12084" s="8" t="s">
        <v>27417</v>
      </c>
    </row>
    <row r="12085" spans="24:28" x14ac:dyDescent="0.25">
      <c r="X12085">
        <v>12084</v>
      </c>
      <c r="Y12085" s="8" t="s">
        <v>27418</v>
      </c>
      <c r="Z12085">
        <v>445220</v>
      </c>
      <c r="AB12085" s="8" t="s">
        <v>27419</v>
      </c>
    </row>
    <row r="12086" spans="24:28" x14ac:dyDescent="0.25">
      <c r="X12086">
        <v>12085</v>
      </c>
      <c r="Y12086" s="8" t="s">
        <v>27420</v>
      </c>
      <c r="Z12086">
        <v>611430</v>
      </c>
      <c r="AB12086" s="8" t="s">
        <v>27421</v>
      </c>
    </row>
    <row r="12087" spans="24:28" x14ac:dyDescent="0.25">
      <c r="X12087">
        <v>12086</v>
      </c>
      <c r="Y12087" s="8" t="s">
        <v>27422</v>
      </c>
      <c r="Z12087">
        <v>334419</v>
      </c>
      <c r="AA12087">
        <v>335311</v>
      </c>
      <c r="AB12087" s="8" t="s">
        <v>27423</v>
      </c>
    </row>
    <row r="12088" spans="24:28" x14ac:dyDescent="0.25">
      <c r="X12088">
        <v>12087</v>
      </c>
      <c r="Y12088" s="8" t="s">
        <v>27424</v>
      </c>
      <c r="Z12088">
        <v>927110</v>
      </c>
      <c r="AB12088" s="8" t="s">
        <v>27425</v>
      </c>
    </row>
    <row r="12089" spans="24:28" x14ac:dyDescent="0.25">
      <c r="X12089">
        <v>12088</v>
      </c>
      <c r="Y12089" s="8" t="s">
        <v>27426</v>
      </c>
      <c r="Z12089">
        <v>221117</v>
      </c>
      <c r="AB12089" s="8" t="s">
        <v>27427</v>
      </c>
    </row>
    <row r="12090" spans="24:28" x14ac:dyDescent="0.25">
      <c r="X12090">
        <v>12089</v>
      </c>
      <c r="Y12090" s="8" t="s">
        <v>27428</v>
      </c>
      <c r="Z12090">
        <v>711130</v>
      </c>
      <c r="AA12090">
        <v>561110</v>
      </c>
      <c r="AB12090" s="8" t="s">
        <v>27429</v>
      </c>
    </row>
    <row r="12091" spans="24:28" x14ac:dyDescent="0.25">
      <c r="X12091">
        <v>12090</v>
      </c>
      <c r="Y12091" s="8" t="s">
        <v>27430</v>
      </c>
      <c r="Z12091">
        <v>487990</v>
      </c>
      <c r="AB12091" s="8" t="s">
        <v>27431</v>
      </c>
    </row>
    <row r="12092" spans="24:28" x14ac:dyDescent="0.25">
      <c r="X12092">
        <v>12091</v>
      </c>
      <c r="Y12092" s="8" t="s">
        <v>27432</v>
      </c>
      <c r="Z12092">
        <v>221320</v>
      </c>
      <c r="AB12092" s="8" t="s">
        <v>27433</v>
      </c>
    </row>
    <row r="12093" spans="24:28" x14ac:dyDescent="0.25">
      <c r="X12093">
        <v>12092</v>
      </c>
      <c r="Y12093" s="8" t="s">
        <v>27434</v>
      </c>
      <c r="Z12093">
        <v>336611</v>
      </c>
      <c r="AB12093" s="8" t="s">
        <v>27435</v>
      </c>
    </row>
    <row r="12094" spans="24:28" x14ac:dyDescent="0.25">
      <c r="X12094">
        <v>12093</v>
      </c>
      <c r="Y12094" s="8" t="s">
        <v>27436</v>
      </c>
      <c r="Z12094">
        <v>531311</v>
      </c>
      <c r="AB12094" s="8" t="s">
        <v>27437</v>
      </c>
    </row>
    <row r="12095" spans="24:28" x14ac:dyDescent="0.25">
      <c r="X12095">
        <v>12094</v>
      </c>
      <c r="Y12095" s="8" t="s">
        <v>27438</v>
      </c>
      <c r="Z12095">
        <v>311352</v>
      </c>
      <c r="AA12095">
        <v>311351</v>
      </c>
      <c r="AB12095" s="8" t="s">
        <v>27439</v>
      </c>
    </row>
    <row r="12096" spans="24:28" x14ac:dyDescent="0.25">
      <c r="X12096">
        <v>12095</v>
      </c>
      <c r="Y12096" s="8" t="s">
        <v>27440</v>
      </c>
      <c r="Z12096">
        <v>334516</v>
      </c>
      <c r="AB12096" s="8" t="s">
        <v>27441</v>
      </c>
    </row>
    <row r="12097" spans="24:28" x14ac:dyDescent="0.25">
      <c r="X12097">
        <v>12096</v>
      </c>
      <c r="Y12097" s="8" t="s">
        <v>27442</v>
      </c>
      <c r="Z12097">
        <v>923120</v>
      </c>
      <c r="AB12097" s="8" t="s">
        <v>27443</v>
      </c>
    </row>
    <row r="12098" spans="24:28" x14ac:dyDescent="0.25">
      <c r="X12098">
        <v>12097</v>
      </c>
      <c r="Y12098" s="8" t="s">
        <v>27444</v>
      </c>
      <c r="Z12098">
        <v>811430</v>
      </c>
      <c r="AA12098">
        <v>458110</v>
      </c>
      <c r="AB12098" s="8" t="s">
        <v>27445</v>
      </c>
    </row>
    <row r="12099" spans="24:28" x14ac:dyDescent="0.25">
      <c r="X12099">
        <v>12098</v>
      </c>
      <c r="Y12099" s="8" t="s">
        <v>27446</v>
      </c>
      <c r="Z12099">
        <v>532112</v>
      </c>
      <c r="AA12099">
        <v>441110</v>
      </c>
      <c r="AB12099" s="8" t="s">
        <v>27447</v>
      </c>
    </row>
    <row r="12100" spans="24:28" x14ac:dyDescent="0.25">
      <c r="X12100">
        <v>12099</v>
      </c>
      <c r="Y12100" s="8" t="s">
        <v>27448</v>
      </c>
      <c r="Z12100">
        <v>811420</v>
      </c>
      <c r="AA12100">
        <v>624310</v>
      </c>
      <c r="AB12100" s="8" t="s">
        <v>27449</v>
      </c>
    </row>
    <row r="12101" spans="24:28" x14ac:dyDescent="0.25">
      <c r="X12101">
        <v>12100</v>
      </c>
      <c r="Y12101" s="8" t="s">
        <v>27450</v>
      </c>
      <c r="Z12101">
        <v>111920</v>
      </c>
      <c r="AA12101">
        <v>111110</v>
      </c>
      <c r="AB12101" s="8" t="s">
        <v>27451</v>
      </c>
    </row>
    <row r="12102" spans="24:28" x14ac:dyDescent="0.25">
      <c r="X12102">
        <v>12101</v>
      </c>
      <c r="Y12102" s="8" t="s">
        <v>27452</v>
      </c>
      <c r="Z12102">
        <v>813910</v>
      </c>
      <c r="AA12102">
        <v>311313</v>
      </c>
      <c r="AB12102" s="8" t="s">
        <v>27453</v>
      </c>
    </row>
    <row r="12103" spans="24:28" x14ac:dyDescent="0.25">
      <c r="X12103">
        <v>12102</v>
      </c>
      <c r="Y12103" s="8" t="s">
        <v>27454</v>
      </c>
      <c r="Z12103">
        <v>236220</v>
      </c>
      <c r="AA12103">
        <v>236220</v>
      </c>
      <c r="AB12103" s="8" t="s">
        <v>27455</v>
      </c>
    </row>
    <row r="12104" spans="24:28" x14ac:dyDescent="0.25">
      <c r="X12104">
        <v>12103</v>
      </c>
      <c r="Y12104" s="8" t="s">
        <v>27456</v>
      </c>
      <c r="Z12104">
        <v>531390</v>
      </c>
      <c r="AA12104">
        <v>561599</v>
      </c>
      <c r="AB12104" s="8" t="s">
        <v>27457</v>
      </c>
    </row>
    <row r="12105" spans="24:28" x14ac:dyDescent="0.25">
      <c r="X12105">
        <v>12104</v>
      </c>
      <c r="Y12105" s="8" t="s">
        <v>27458</v>
      </c>
      <c r="Z12105">
        <v>221122</v>
      </c>
      <c r="AA12105">
        <v>221210</v>
      </c>
      <c r="AB12105" s="8" t="s">
        <v>27459</v>
      </c>
    </row>
    <row r="12106" spans="24:28" x14ac:dyDescent="0.25">
      <c r="X12106">
        <v>12105</v>
      </c>
      <c r="Y12106" s="8" t="s">
        <v>27460</v>
      </c>
      <c r="Z12106">
        <v>336390</v>
      </c>
      <c r="AB12106" s="8" t="s">
        <v>27461</v>
      </c>
    </row>
    <row r="12107" spans="24:28" x14ac:dyDescent="0.25">
      <c r="X12107">
        <v>12106</v>
      </c>
      <c r="Y12107" s="8" t="s">
        <v>27462</v>
      </c>
      <c r="Z12107">
        <v>454110</v>
      </c>
      <c r="AA12107">
        <v>448120</v>
      </c>
      <c r="AB12107" s="8" t="s">
        <v>27463</v>
      </c>
    </row>
    <row r="12108" spans="24:28" x14ac:dyDescent="0.25">
      <c r="X12108">
        <v>12107</v>
      </c>
      <c r="Y12108" s="8" t="s">
        <v>27464</v>
      </c>
      <c r="Z12108">
        <v>541830</v>
      </c>
      <c r="AA12108">
        <v>541690</v>
      </c>
      <c r="AB12108" s="8" t="s">
        <v>27465</v>
      </c>
    </row>
    <row r="12109" spans="24:28" x14ac:dyDescent="0.25">
      <c r="X12109">
        <v>12108</v>
      </c>
      <c r="Y12109" s="8" t="s">
        <v>27466</v>
      </c>
      <c r="Z12109">
        <v>335131</v>
      </c>
      <c r="AA12109">
        <v>423610</v>
      </c>
      <c r="AB12109" s="8" t="s">
        <v>27467</v>
      </c>
    </row>
    <row r="12110" spans="24:28" x14ac:dyDescent="0.25">
      <c r="X12110">
        <v>12109</v>
      </c>
      <c r="Y12110" s="8" t="s">
        <v>27468</v>
      </c>
      <c r="Z12110">
        <v>333415</v>
      </c>
      <c r="AB12110" s="8" t="s">
        <v>27469</v>
      </c>
    </row>
    <row r="12111" spans="24:28" x14ac:dyDescent="0.25">
      <c r="X12111">
        <v>12110</v>
      </c>
      <c r="Y12111" s="8" t="s">
        <v>27470</v>
      </c>
      <c r="Z12111">
        <v>115310</v>
      </c>
      <c r="AA12111">
        <v>531210</v>
      </c>
      <c r="AB12111" s="8" t="s">
        <v>27471</v>
      </c>
    </row>
    <row r="12112" spans="24:28" x14ac:dyDescent="0.25">
      <c r="X12112">
        <v>12111</v>
      </c>
      <c r="Y12112" s="8" t="s">
        <v>27472</v>
      </c>
      <c r="Z12112">
        <v>238350</v>
      </c>
      <c r="AA12112">
        <v>444110</v>
      </c>
      <c r="AB12112" s="8" t="s">
        <v>27473</v>
      </c>
    </row>
    <row r="12113" spans="24:28" x14ac:dyDescent="0.25">
      <c r="X12113">
        <v>12112</v>
      </c>
      <c r="Y12113" s="8" t="s">
        <v>27474</v>
      </c>
      <c r="Z12113">
        <v>336112</v>
      </c>
      <c r="AB12113" s="8" t="s">
        <v>27475</v>
      </c>
    </row>
    <row r="12114" spans="24:28" x14ac:dyDescent="0.25">
      <c r="X12114">
        <v>12113</v>
      </c>
      <c r="Y12114" s="8" t="s">
        <v>27476</v>
      </c>
      <c r="Z12114">
        <v>313210</v>
      </c>
      <c r="AA12114">
        <v>326299</v>
      </c>
      <c r="AB12114" s="8" t="s">
        <v>27477</v>
      </c>
    </row>
    <row r="12115" spans="24:28" x14ac:dyDescent="0.25">
      <c r="X12115">
        <v>12114</v>
      </c>
      <c r="Y12115" s="8" t="s">
        <v>27478</v>
      </c>
      <c r="Z12115">
        <v>453930</v>
      </c>
      <c r="AB12115" s="8" t="s">
        <v>27479</v>
      </c>
    </row>
    <row r="12116" spans="24:28" x14ac:dyDescent="0.25">
      <c r="X12116">
        <v>12115</v>
      </c>
      <c r="Y12116" s="8" t="s">
        <v>27480</v>
      </c>
      <c r="Z12116">
        <v>621320</v>
      </c>
      <c r="AB12116" s="8" t="s">
        <v>27481</v>
      </c>
    </row>
    <row r="12117" spans="24:28" x14ac:dyDescent="0.25">
      <c r="X12117">
        <v>12116</v>
      </c>
      <c r="Y12117" s="8" t="s">
        <v>27482</v>
      </c>
      <c r="Z12117">
        <v>445120</v>
      </c>
      <c r="AB12117" s="8" t="s">
        <v>27483</v>
      </c>
    </row>
    <row r="12118" spans="24:28" x14ac:dyDescent="0.25">
      <c r="X12118">
        <v>12117</v>
      </c>
      <c r="Y12118" s="8" t="s">
        <v>27484</v>
      </c>
      <c r="Z12118">
        <v>561740</v>
      </c>
      <c r="AA12118">
        <v>236220</v>
      </c>
      <c r="AB12118" s="8" t="s">
        <v>27485</v>
      </c>
    </row>
    <row r="12119" spans="24:28" x14ac:dyDescent="0.25">
      <c r="X12119">
        <v>12118</v>
      </c>
      <c r="Y12119" s="8" t="s">
        <v>27486</v>
      </c>
      <c r="Z12119">
        <v>562212</v>
      </c>
      <c r="AB12119" s="8" t="s">
        <v>27487</v>
      </c>
    </row>
    <row r="12120" spans="24:28" x14ac:dyDescent="0.25">
      <c r="X12120">
        <v>12119</v>
      </c>
      <c r="Y12120" s="8" t="s">
        <v>27488</v>
      </c>
      <c r="Z12120">
        <v>311710</v>
      </c>
      <c r="AA12120">
        <v>311813</v>
      </c>
      <c r="AB12120" s="8" t="s">
        <v>27489</v>
      </c>
    </row>
    <row r="12121" spans="24:28" x14ac:dyDescent="0.25">
      <c r="X12121">
        <v>12120</v>
      </c>
      <c r="Y12121" s="8" t="s">
        <v>27490</v>
      </c>
      <c r="Z12121">
        <v>236115</v>
      </c>
      <c r="AB12121" s="8" t="s">
        <v>27491</v>
      </c>
    </row>
    <row r="12122" spans="24:28" x14ac:dyDescent="0.25">
      <c r="X12122">
        <v>12121</v>
      </c>
      <c r="Y12122" s="8" t="s">
        <v>27492</v>
      </c>
      <c r="Z12122">
        <v>221320</v>
      </c>
      <c r="AA12122">
        <v>325311</v>
      </c>
      <c r="AB12122" s="8" t="s">
        <v>27493</v>
      </c>
    </row>
    <row r="12123" spans="24:28" x14ac:dyDescent="0.25">
      <c r="X12123">
        <v>12122</v>
      </c>
      <c r="Y12123" s="8" t="s">
        <v>27494</v>
      </c>
      <c r="Z12123">
        <v>541350</v>
      </c>
      <c r="AB12123" s="8" t="s">
        <v>27495</v>
      </c>
    </row>
    <row r="12124" spans="24:28" x14ac:dyDescent="0.25">
      <c r="X12124">
        <v>12123</v>
      </c>
      <c r="Y12124" s="8" t="s">
        <v>27496</v>
      </c>
      <c r="Z12124">
        <v>325620</v>
      </c>
      <c r="AA12124">
        <v>561910</v>
      </c>
      <c r="AB12124" s="8" t="s">
        <v>27497</v>
      </c>
    </row>
    <row r="12125" spans="24:28" x14ac:dyDescent="0.25">
      <c r="X12125">
        <v>12124</v>
      </c>
      <c r="Y12125" s="8" t="s">
        <v>14192</v>
      </c>
      <c r="Z12125">
        <v>238170</v>
      </c>
      <c r="AA12125">
        <v>533110</v>
      </c>
      <c r="AB12125" s="8" t="s">
        <v>27498</v>
      </c>
    </row>
    <row r="12126" spans="24:28" x14ac:dyDescent="0.25">
      <c r="X12126">
        <v>12125</v>
      </c>
      <c r="Y12126" s="8" t="s">
        <v>27499</v>
      </c>
      <c r="Z12126">
        <v>713210</v>
      </c>
      <c r="AA12126">
        <v>721110</v>
      </c>
      <c r="AB12126" s="8" t="s">
        <v>27500</v>
      </c>
    </row>
    <row r="12127" spans="24:28" x14ac:dyDescent="0.25">
      <c r="X12127">
        <v>12126</v>
      </c>
      <c r="Y12127" s="8" t="s">
        <v>27501</v>
      </c>
      <c r="Z12127">
        <v>111333</v>
      </c>
      <c r="AB12127" s="8" t="s">
        <v>27502</v>
      </c>
    </row>
    <row r="12128" spans="24:28" x14ac:dyDescent="0.25">
      <c r="X12128">
        <v>12127</v>
      </c>
      <c r="Y12128" s="8" t="s">
        <v>27503</v>
      </c>
      <c r="Z12128">
        <v>335921</v>
      </c>
      <c r="AA12128">
        <v>331420</v>
      </c>
      <c r="AB12128" s="8" t="s">
        <v>27504</v>
      </c>
    </row>
    <row r="12129" spans="24:28" x14ac:dyDescent="0.25">
      <c r="X12129">
        <v>12128</v>
      </c>
      <c r="Y12129" s="8" t="s">
        <v>27505</v>
      </c>
      <c r="Z12129">
        <v>333413</v>
      </c>
      <c r="AB12129" s="8" t="s">
        <v>27506</v>
      </c>
    </row>
    <row r="12130" spans="24:28" x14ac:dyDescent="0.25">
      <c r="X12130">
        <v>12129</v>
      </c>
      <c r="Y12130" s="8" t="s">
        <v>27507</v>
      </c>
      <c r="Z12130">
        <v>322299</v>
      </c>
      <c r="AB12130" s="8" t="s">
        <v>27508</v>
      </c>
    </row>
    <row r="12131" spans="24:28" x14ac:dyDescent="0.25">
      <c r="X12131">
        <v>12130</v>
      </c>
      <c r="Y12131" s="8" t="s">
        <v>27509</v>
      </c>
      <c r="Z12131">
        <v>531210</v>
      </c>
      <c r="AA12131">
        <v>541614</v>
      </c>
      <c r="AB12131" s="8" t="s">
        <v>27510</v>
      </c>
    </row>
    <row r="12132" spans="24:28" x14ac:dyDescent="0.25">
      <c r="X12132">
        <v>12131</v>
      </c>
      <c r="Y12132" s="8" t="s">
        <v>27511</v>
      </c>
      <c r="Z12132">
        <v>523210</v>
      </c>
      <c r="AB12132" s="8" t="s">
        <v>27512</v>
      </c>
    </row>
    <row r="12133" spans="24:28" x14ac:dyDescent="0.25">
      <c r="X12133">
        <v>12132</v>
      </c>
      <c r="Y12133" s="8" t="s">
        <v>27513</v>
      </c>
      <c r="Z12133">
        <v>336214</v>
      </c>
      <c r="AA12133">
        <v>321992</v>
      </c>
      <c r="AB12133" s="8" t="s">
        <v>27514</v>
      </c>
    </row>
    <row r="12134" spans="24:28" x14ac:dyDescent="0.25">
      <c r="X12134">
        <v>12133</v>
      </c>
      <c r="Y12134" s="8" t="s">
        <v>27515</v>
      </c>
      <c r="Z12134">
        <v>339991</v>
      </c>
      <c r="AB12134" s="8" t="s">
        <v>27516</v>
      </c>
    </row>
    <row r="12135" spans="24:28" x14ac:dyDescent="0.25">
      <c r="X12135">
        <v>12134</v>
      </c>
      <c r="Y12135" s="8" t="s">
        <v>27517</v>
      </c>
      <c r="Z12135">
        <v>523120</v>
      </c>
      <c r="AA12135">
        <v>511210</v>
      </c>
      <c r="AB12135" s="8" t="s">
        <v>27518</v>
      </c>
    </row>
    <row r="12136" spans="24:28" x14ac:dyDescent="0.25">
      <c r="X12136">
        <v>12135</v>
      </c>
      <c r="Y12136" s="8" t="s">
        <v>27519</v>
      </c>
      <c r="Z12136">
        <v>562998</v>
      </c>
      <c r="AB12136" s="8" t="s">
        <v>27520</v>
      </c>
    </row>
    <row r="12137" spans="24:28" x14ac:dyDescent="0.25">
      <c r="X12137">
        <v>12136</v>
      </c>
      <c r="Y12137" s="8" t="s">
        <v>27521</v>
      </c>
      <c r="Z12137">
        <v>311520</v>
      </c>
      <c r="AA12137">
        <v>311513</v>
      </c>
      <c r="AB12137" s="8" t="s">
        <v>27522</v>
      </c>
    </row>
    <row r="12138" spans="24:28" x14ac:dyDescent="0.25">
      <c r="X12138">
        <v>12137</v>
      </c>
      <c r="Y12138" s="8" t="s">
        <v>27523</v>
      </c>
      <c r="Z12138">
        <v>238120</v>
      </c>
      <c r="AB12138" s="8" t="s">
        <v>27524</v>
      </c>
    </row>
    <row r="12139" spans="24:28" x14ac:dyDescent="0.25">
      <c r="X12139">
        <v>12138</v>
      </c>
      <c r="Y12139" s="8" t="s">
        <v>27525</v>
      </c>
      <c r="Z12139">
        <v>334515</v>
      </c>
      <c r="AA12139">
        <v>335931</v>
      </c>
      <c r="AB12139" s="8" t="s">
        <v>27526</v>
      </c>
    </row>
    <row r="12140" spans="24:28" x14ac:dyDescent="0.25">
      <c r="X12140">
        <v>12139</v>
      </c>
      <c r="Y12140" s="8" t="s">
        <v>27527</v>
      </c>
      <c r="Z12140">
        <v>311911</v>
      </c>
      <c r="AA12140">
        <v>311911</v>
      </c>
      <c r="AB12140" s="8" t="s">
        <v>27528</v>
      </c>
    </row>
    <row r="12141" spans="24:28" x14ac:dyDescent="0.25">
      <c r="X12141">
        <v>12140</v>
      </c>
      <c r="Y12141" s="8" t="s">
        <v>27529</v>
      </c>
      <c r="Z12141">
        <v>923120</v>
      </c>
      <c r="AA12141">
        <v>611110</v>
      </c>
      <c r="AB12141" s="8" t="s">
        <v>27530</v>
      </c>
    </row>
    <row r="12142" spans="24:28" x14ac:dyDescent="0.25">
      <c r="X12142">
        <v>12141</v>
      </c>
      <c r="Y12142" s="8" t="s">
        <v>27531</v>
      </c>
      <c r="Z12142">
        <v>332710</v>
      </c>
      <c r="AB12142" s="8" t="s">
        <v>27532</v>
      </c>
    </row>
    <row r="12143" spans="24:28" x14ac:dyDescent="0.25">
      <c r="X12143">
        <v>12142</v>
      </c>
      <c r="Y12143" s="8" t="s">
        <v>27533</v>
      </c>
      <c r="Z12143">
        <v>541890</v>
      </c>
      <c r="AA12143">
        <v>339950</v>
      </c>
      <c r="AB12143" s="8" t="s">
        <v>27534</v>
      </c>
    </row>
    <row r="12144" spans="24:28" x14ac:dyDescent="0.25">
      <c r="X12144">
        <v>12143</v>
      </c>
      <c r="Y12144" s="8" t="s">
        <v>27535</v>
      </c>
      <c r="Z12144">
        <v>323120</v>
      </c>
      <c r="AA12144">
        <v>323111</v>
      </c>
      <c r="AB12144" s="8" t="s">
        <v>27536</v>
      </c>
    </row>
    <row r="12145" spans="24:28" x14ac:dyDescent="0.25">
      <c r="X12145">
        <v>12144</v>
      </c>
      <c r="Y12145" s="8" t="s">
        <v>27537</v>
      </c>
      <c r="Z12145">
        <v>333921</v>
      </c>
      <c r="AA12145">
        <v>811490</v>
      </c>
      <c r="AB12145" s="8" t="s">
        <v>27538</v>
      </c>
    </row>
    <row r="12146" spans="24:28" x14ac:dyDescent="0.25">
      <c r="X12146">
        <v>12145</v>
      </c>
      <c r="Y12146" s="8" t="s">
        <v>27539</v>
      </c>
      <c r="Z12146">
        <v>326113</v>
      </c>
      <c r="AA12146">
        <v>325520</v>
      </c>
      <c r="AB12146" s="8" t="s">
        <v>27540</v>
      </c>
    </row>
    <row r="12147" spans="24:28" x14ac:dyDescent="0.25">
      <c r="X12147">
        <v>12146</v>
      </c>
      <c r="Y12147" s="8" t="s">
        <v>27541</v>
      </c>
      <c r="Z12147">
        <v>314999</v>
      </c>
      <c r="AA12147">
        <v>323111</v>
      </c>
      <c r="AB12147" s="8" t="s">
        <v>27542</v>
      </c>
    </row>
    <row r="12148" spans="24:28" x14ac:dyDescent="0.25">
      <c r="X12148">
        <v>12147</v>
      </c>
      <c r="Y12148" s="8" t="s">
        <v>27543</v>
      </c>
      <c r="Z12148">
        <v>333310</v>
      </c>
      <c r="AA12148">
        <v>532490</v>
      </c>
      <c r="AB12148" s="8" t="s">
        <v>27544</v>
      </c>
    </row>
    <row r="12149" spans="24:28" x14ac:dyDescent="0.25">
      <c r="X12149">
        <v>12148</v>
      </c>
      <c r="Y12149" s="8" t="s">
        <v>27545</v>
      </c>
      <c r="Z12149">
        <v>332420</v>
      </c>
      <c r="AA12149">
        <v>333415</v>
      </c>
      <c r="AB12149" s="8" t="s">
        <v>27546</v>
      </c>
    </row>
    <row r="12150" spans="24:28" x14ac:dyDescent="0.25">
      <c r="X12150">
        <v>12149</v>
      </c>
      <c r="Y12150" s="8" t="s">
        <v>27547</v>
      </c>
      <c r="Z12150">
        <v>924120</v>
      </c>
      <c r="AB12150" s="8" t="s">
        <v>27548</v>
      </c>
    </row>
    <row r="12151" spans="24:28" x14ac:dyDescent="0.25">
      <c r="X12151">
        <v>12150</v>
      </c>
      <c r="Y12151" s="8" t="s">
        <v>27549</v>
      </c>
      <c r="Z12151">
        <v>493120</v>
      </c>
      <c r="AB12151" s="8" t="s">
        <v>27550</v>
      </c>
    </row>
    <row r="12152" spans="24:28" x14ac:dyDescent="0.25">
      <c r="X12152">
        <v>12151</v>
      </c>
      <c r="Y12152" s="8" t="s">
        <v>27551</v>
      </c>
      <c r="Z12152">
        <v>333999</v>
      </c>
      <c r="AB12152" s="8" t="s">
        <v>27552</v>
      </c>
    </row>
    <row r="12153" spans="24:28" x14ac:dyDescent="0.25">
      <c r="X12153">
        <v>12152</v>
      </c>
      <c r="Y12153" s="8" t="s">
        <v>27553</v>
      </c>
      <c r="Z12153">
        <v>335131</v>
      </c>
      <c r="AA12153">
        <v>335139</v>
      </c>
      <c r="AB12153" s="8" t="s">
        <v>27554</v>
      </c>
    </row>
    <row r="12154" spans="24:28" x14ac:dyDescent="0.25">
      <c r="X12154">
        <v>12153</v>
      </c>
      <c r="Y12154" s="8" t="s">
        <v>27555</v>
      </c>
      <c r="Z12154">
        <v>325510</v>
      </c>
      <c r="AB12154" s="8" t="s">
        <v>27556</v>
      </c>
    </row>
    <row r="12155" spans="24:28" x14ac:dyDescent="0.25">
      <c r="X12155">
        <v>12154</v>
      </c>
      <c r="Y12155" s="8" t="s">
        <v>27557</v>
      </c>
      <c r="Z12155">
        <v>335931</v>
      </c>
      <c r="AA12155">
        <v>335311</v>
      </c>
      <c r="AB12155" s="8" t="s">
        <v>27558</v>
      </c>
    </row>
    <row r="12156" spans="24:28" x14ac:dyDescent="0.25">
      <c r="X12156">
        <v>12155</v>
      </c>
      <c r="Y12156" s="8" t="s">
        <v>27559</v>
      </c>
      <c r="Z12156">
        <v>423450</v>
      </c>
      <c r="AA12156">
        <v>456120</v>
      </c>
      <c r="AB12156" s="8" t="s">
        <v>27560</v>
      </c>
    </row>
    <row r="12157" spans="24:28" x14ac:dyDescent="0.25">
      <c r="X12157">
        <v>12156</v>
      </c>
      <c r="Y12157" s="8" t="s">
        <v>27561</v>
      </c>
      <c r="Z12157">
        <v>315190</v>
      </c>
      <c r="AA12157">
        <v>315990</v>
      </c>
      <c r="AB12157" s="8" t="s">
        <v>27562</v>
      </c>
    </row>
    <row r="12158" spans="24:28" x14ac:dyDescent="0.25">
      <c r="X12158">
        <v>12157</v>
      </c>
      <c r="Y12158" s="8" t="s">
        <v>27563</v>
      </c>
      <c r="Z12158">
        <v>212299</v>
      </c>
      <c r="AB12158" s="8" t="s">
        <v>27564</v>
      </c>
    </row>
    <row r="12159" spans="24:28" x14ac:dyDescent="0.25">
      <c r="X12159">
        <v>12158</v>
      </c>
      <c r="Y12159" s="8" t="s">
        <v>27565</v>
      </c>
      <c r="Z12159">
        <v>335121</v>
      </c>
      <c r="AB12159" s="8" t="s">
        <v>27566</v>
      </c>
    </row>
    <row r="12160" spans="24:28" x14ac:dyDescent="0.25">
      <c r="X12160">
        <v>12159</v>
      </c>
      <c r="Y12160" s="8" t="s">
        <v>27567</v>
      </c>
      <c r="Z12160">
        <v>323117</v>
      </c>
      <c r="AA12160">
        <v>323111</v>
      </c>
      <c r="AB12160" s="8" t="s">
        <v>27568</v>
      </c>
    </row>
    <row r="12161" spans="24:28" x14ac:dyDescent="0.25">
      <c r="X12161">
        <v>12160</v>
      </c>
      <c r="Y12161" s="8" t="s">
        <v>27569</v>
      </c>
      <c r="Z12161">
        <v>325320</v>
      </c>
      <c r="AA12161">
        <v>325220</v>
      </c>
      <c r="AB12161" s="8" t="s">
        <v>27570</v>
      </c>
    </row>
    <row r="12162" spans="24:28" x14ac:dyDescent="0.25">
      <c r="X12162">
        <v>12161</v>
      </c>
      <c r="Y12162" s="8" t="s">
        <v>27571</v>
      </c>
      <c r="Z12162">
        <v>334118</v>
      </c>
      <c r="AA12162">
        <v>334118</v>
      </c>
      <c r="AB12162" s="8" t="s">
        <v>27572</v>
      </c>
    </row>
    <row r="12163" spans="24:28" x14ac:dyDescent="0.25">
      <c r="X12163">
        <v>12162</v>
      </c>
      <c r="Y12163" s="8" t="s">
        <v>27573</v>
      </c>
      <c r="Z12163">
        <v>515120</v>
      </c>
      <c r="AA12163">
        <v>515111</v>
      </c>
      <c r="AB12163" s="8" t="s">
        <v>27574</v>
      </c>
    </row>
    <row r="12164" spans="24:28" x14ac:dyDescent="0.25">
      <c r="X12164">
        <v>12163</v>
      </c>
      <c r="Y12164" s="8" t="s">
        <v>27575</v>
      </c>
      <c r="Z12164">
        <v>325414</v>
      </c>
      <c r="AA12164">
        <v>325412</v>
      </c>
      <c r="AB12164" s="8" t="s">
        <v>27576</v>
      </c>
    </row>
    <row r="12165" spans="24:28" x14ac:dyDescent="0.25">
      <c r="X12165">
        <v>12164</v>
      </c>
      <c r="Y12165" s="8" t="s">
        <v>27577</v>
      </c>
      <c r="Z12165">
        <v>327993</v>
      </c>
      <c r="AA12165">
        <v>324122</v>
      </c>
      <c r="AB12165" s="8" t="s">
        <v>27578</v>
      </c>
    </row>
    <row r="12166" spans="24:28" x14ac:dyDescent="0.25">
      <c r="X12166">
        <v>12165</v>
      </c>
      <c r="Y12166" s="8" t="s">
        <v>27579</v>
      </c>
      <c r="Z12166">
        <v>325412</v>
      </c>
      <c r="AA12166">
        <v>325411</v>
      </c>
      <c r="AB12166" s="8" t="s">
        <v>27580</v>
      </c>
    </row>
    <row r="12167" spans="24:28" x14ac:dyDescent="0.25">
      <c r="X12167">
        <v>12166</v>
      </c>
      <c r="Y12167" s="8" t="s">
        <v>27581</v>
      </c>
      <c r="Z12167">
        <v>457120</v>
      </c>
      <c r="AA12167">
        <v>424710</v>
      </c>
      <c r="AB12167" s="8" t="s">
        <v>27582</v>
      </c>
    </row>
    <row r="12168" spans="24:28" x14ac:dyDescent="0.25">
      <c r="X12168">
        <v>12167</v>
      </c>
      <c r="Y12168" s="8" t="s">
        <v>27583</v>
      </c>
      <c r="Z12168">
        <v>326291</v>
      </c>
      <c r="AA12168">
        <v>326299</v>
      </c>
      <c r="AB12168" s="8" t="s">
        <v>27584</v>
      </c>
    </row>
    <row r="12169" spans="24:28" x14ac:dyDescent="0.25">
      <c r="X12169">
        <v>12168</v>
      </c>
      <c r="Y12169" s="8" t="s">
        <v>27585</v>
      </c>
      <c r="Z12169">
        <v>336411</v>
      </c>
      <c r="AA12169">
        <v>336611</v>
      </c>
      <c r="AB12169" s="8" t="s">
        <v>27586</v>
      </c>
    </row>
    <row r="12170" spans="24:28" x14ac:dyDescent="0.25">
      <c r="X12170">
        <v>12169</v>
      </c>
      <c r="Y12170" s="8" t="s">
        <v>27587</v>
      </c>
      <c r="Z12170">
        <v>513191</v>
      </c>
      <c r="AA12170">
        <v>423430</v>
      </c>
      <c r="AB12170" s="8" t="s">
        <v>27588</v>
      </c>
    </row>
    <row r="12171" spans="24:28" x14ac:dyDescent="0.25">
      <c r="X12171">
        <v>12170</v>
      </c>
      <c r="Y12171" s="8" t="s">
        <v>27589</v>
      </c>
      <c r="Z12171">
        <v>111334</v>
      </c>
      <c r="AB12171" s="8" t="s">
        <v>27590</v>
      </c>
    </row>
    <row r="12172" spans="24:28" x14ac:dyDescent="0.25">
      <c r="X12172">
        <v>12171</v>
      </c>
      <c r="Y12172" s="8" t="s">
        <v>27591</v>
      </c>
      <c r="Z12172">
        <v>313240</v>
      </c>
      <c r="AB12172" s="8" t="s">
        <v>27592</v>
      </c>
    </row>
    <row r="12173" spans="24:28" x14ac:dyDescent="0.25">
      <c r="X12173">
        <v>12172</v>
      </c>
      <c r="Y12173" s="8" t="s">
        <v>27593</v>
      </c>
      <c r="Z12173">
        <v>424310</v>
      </c>
      <c r="AA12173">
        <v>313210</v>
      </c>
      <c r="AB12173" s="8" t="s">
        <v>27594</v>
      </c>
    </row>
    <row r="12174" spans="24:28" x14ac:dyDescent="0.25">
      <c r="X12174">
        <v>12173</v>
      </c>
      <c r="Y12174" s="8" t="s">
        <v>27595</v>
      </c>
      <c r="Z12174">
        <v>311930</v>
      </c>
      <c r="AA12174">
        <v>325998</v>
      </c>
      <c r="AB12174" s="8" t="s">
        <v>27596</v>
      </c>
    </row>
    <row r="12175" spans="24:28" x14ac:dyDescent="0.25">
      <c r="X12175">
        <v>12174</v>
      </c>
      <c r="Y12175" s="8" t="s">
        <v>27597</v>
      </c>
      <c r="Z12175">
        <v>921110</v>
      </c>
      <c r="AB12175" s="8" t="s">
        <v>27598</v>
      </c>
    </row>
    <row r="12176" spans="24:28" x14ac:dyDescent="0.25">
      <c r="X12176">
        <v>12175</v>
      </c>
      <c r="Y12176" s="8" t="s">
        <v>27599</v>
      </c>
      <c r="Z12176">
        <v>455110</v>
      </c>
      <c r="AB12176" s="8" t="s">
        <v>27600</v>
      </c>
    </row>
    <row r="12177" spans="24:28" x14ac:dyDescent="0.25">
      <c r="X12177">
        <v>12176</v>
      </c>
      <c r="Y12177" s="8" t="s">
        <v>27601</v>
      </c>
      <c r="Z12177">
        <v>921110</v>
      </c>
      <c r="AB12177" s="8" t="s">
        <v>27602</v>
      </c>
    </row>
    <row r="12178" spans="24:28" x14ac:dyDescent="0.25">
      <c r="X12178">
        <v>12177</v>
      </c>
      <c r="Y12178" s="8" t="s">
        <v>27603</v>
      </c>
      <c r="Z12178">
        <v>484122</v>
      </c>
      <c r="AB12178" s="8" t="s">
        <v>27604</v>
      </c>
    </row>
    <row r="12179" spans="24:28" x14ac:dyDescent="0.25">
      <c r="X12179">
        <v>12178</v>
      </c>
      <c r="Y12179" s="8" t="s">
        <v>27605</v>
      </c>
      <c r="Z12179">
        <v>928110</v>
      </c>
      <c r="AB12179" s="8" t="s">
        <v>27606</v>
      </c>
    </row>
    <row r="12180" spans="24:28" x14ac:dyDescent="0.25">
      <c r="X12180">
        <v>12179</v>
      </c>
      <c r="Y12180" s="8" t="s">
        <v>27607</v>
      </c>
      <c r="Z12180">
        <v>813110</v>
      </c>
      <c r="AB12180" s="8" t="s">
        <v>27608</v>
      </c>
    </row>
    <row r="12181" spans="24:28" x14ac:dyDescent="0.25">
      <c r="X12181">
        <v>12180</v>
      </c>
      <c r="Y12181" s="8" t="s">
        <v>27609</v>
      </c>
      <c r="Z12181">
        <v>452319</v>
      </c>
      <c r="AA12181">
        <v>928110</v>
      </c>
      <c r="AB12181" s="8" t="s">
        <v>27610</v>
      </c>
    </row>
    <row r="12182" spans="24:28" x14ac:dyDescent="0.25">
      <c r="X12182">
        <v>12181</v>
      </c>
      <c r="Y12182" s="8" t="s">
        <v>27611</v>
      </c>
      <c r="Z12182">
        <v>928120</v>
      </c>
      <c r="AB12182" s="8" t="s">
        <v>27612</v>
      </c>
    </row>
    <row r="12183" spans="24:28" x14ac:dyDescent="0.25">
      <c r="X12183">
        <v>12182</v>
      </c>
      <c r="Y12183" s="8" t="s">
        <v>27613</v>
      </c>
      <c r="Z12183">
        <v>541612</v>
      </c>
      <c r="AB12183" s="8" t="s">
        <v>27614</v>
      </c>
    </row>
    <row r="12184" spans="24:28" x14ac:dyDescent="0.25">
      <c r="X12184">
        <v>12183</v>
      </c>
      <c r="Y12184" s="8" t="s">
        <v>27615</v>
      </c>
      <c r="Z12184">
        <v>444130</v>
      </c>
      <c r="AA12184">
        <v>423840</v>
      </c>
      <c r="AB12184" s="8" t="s">
        <v>27616</v>
      </c>
    </row>
    <row r="12185" spans="24:28" x14ac:dyDescent="0.25">
      <c r="X12185">
        <v>12184</v>
      </c>
      <c r="Y12185" s="8" t="s">
        <v>27617</v>
      </c>
      <c r="Z12185">
        <v>311941</v>
      </c>
      <c r="AB12185" s="8" t="s">
        <v>27618</v>
      </c>
    </row>
    <row r="12186" spans="24:28" x14ac:dyDescent="0.25">
      <c r="X12186">
        <v>12185</v>
      </c>
      <c r="Y12186" s="8" t="s">
        <v>27619</v>
      </c>
      <c r="Z12186">
        <v>813211</v>
      </c>
      <c r="AA12186">
        <v>611110</v>
      </c>
      <c r="AB12186" s="8" t="s">
        <v>27620</v>
      </c>
    </row>
    <row r="12187" spans="24:28" x14ac:dyDescent="0.25">
      <c r="X12187">
        <v>12186</v>
      </c>
      <c r="Y12187" s="8" t="s">
        <v>27621</v>
      </c>
      <c r="Z12187">
        <v>923120</v>
      </c>
      <c r="AB12187" s="8" t="s">
        <v>27622</v>
      </c>
    </row>
    <row r="12188" spans="24:28" x14ac:dyDescent="0.25">
      <c r="X12188">
        <v>12187</v>
      </c>
      <c r="Y12188" s="8" t="s">
        <v>27623</v>
      </c>
      <c r="Z12188">
        <v>926120</v>
      </c>
      <c r="AB12188" s="8" t="s">
        <v>27624</v>
      </c>
    </row>
    <row r="12189" spans="24:28" x14ac:dyDescent="0.25">
      <c r="X12189">
        <v>12188</v>
      </c>
      <c r="Y12189" s="8" t="s">
        <v>27625</v>
      </c>
      <c r="Z12189">
        <v>334513</v>
      </c>
      <c r="AA12189">
        <v>423830</v>
      </c>
      <c r="AB12189" s="8" t="s">
        <v>27626</v>
      </c>
    </row>
    <row r="12190" spans="24:28" x14ac:dyDescent="0.25">
      <c r="X12190">
        <v>12189</v>
      </c>
      <c r="Y12190" s="8" t="s">
        <v>27627</v>
      </c>
      <c r="Z12190">
        <v>423920</v>
      </c>
      <c r="AB12190" s="8" t="s">
        <v>27628</v>
      </c>
    </row>
    <row r="12191" spans="24:28" x14ac:dyDescent="0.25">
      <c r="X12191">
        <v>12190</v>
      </c>
      <c r="Y12191" s="8" t="s">
        <v>27629</v>
      </c>
      <c r="Z12191">
        <v>923130</v>
      </c>
      <c r="AB12191" s="8" t="s">
        <v>27630</v>
      </c>
    </row>
    <row r="12192" spans="24:28" x14ac:dyDescent="0.25">
      <c r="X12192">
        <v>12191</v>
      </c>
      <c r="Y12192" s="8" t="s">
        <v>27631</v>
      </c>
      <c r="Z12192">
        <v>812921</v>
      </c>
      <c r="AA12192">
        <v>518210</v>
      </c>
      <c r="AB12192" s="8" t="s">
        <v>27632</v>
      </c>
    </row>
    <row r="12193" spans="24:28" x14ac:dyDescent="0.25">
      <c r="X12193">
        <v>12192</v>
      </c>
      <c r="Y12193" s="8" t="s">
        <v>27633</v>
      </c>
      <c r="Z12193">
        <v>484210</v>
      </c>
      <c r="AA12193">
        <v>493110</v>
      </c>
      <c r="AB12193" s="8" t="s">
        <v>27634</v>
      </c>
    </row>
    <row r="12194" spans="24:28" x14ac:dyDescent="0.25">
      <c r="X12194">
        <v>12193</v>
      </c>
      <c r="Y12194" s="8" t="s">
        <v>27635</v>
      </c>
      <c r="Z12194">
        <v>923130</v>
      </c>
      <c r="AB12194" s="8" t="s">
        <v>27636</v>
      </c>
    </row>
    <row r="12195" spans="24:28" x14ac:dyDescent="0.25">
      <c r="X12195">
        <v>12194</v>
      </c>
      <c r="Y12195" s="8" t="s">
        <v>27637</v>
      </c>
      <c r="Z12195">
        <v>926150</v>
      </c>
      <c r="AB12195" s="8" t="s">
        <v>27638</v>
      </c>
    </row>
    <row r="12196" spans="24:28" x14ac:dyDescent="0.25">
      <c r="X12196">
        <v>12195</v>
      </c>
      <c r="Y12196" s="8" t="s">
        <v>27639</v>
      </c>
      <c r="Z12196">
        <v>333515</v>
      </c>
      <c r="AB12196" s="8" t="s">
        <v>27640</v>
      </c>
    </row>
    <row r="12197" spans="24:28" x14ac:dyDescent="0.25">
      <c r="X12197">
        <v>12196</v>
      </c>
      <c r="Y12197" s="8" t="s">
        <v>27641</v>
      </c>
      <c r="Z12197">
        <v>456130</v>
      </c>
      <c r="AA12197">
        <v>533110</v>
      </c>
      <c r="AB12197" s="8" t="s">
        <v>27642</v>
      </c>
    </row>
    <row r="12198" spans="24:28" x14ac:dyDescent="0.25">
      <c r="X12198">
        <v>12197</v>
      </c>
      <c r="Y12198" s="8" t="s">
        <v>27643</v>
      </c>
      <c r="Z12198">
        <v>813110</v>
      </c>
      <c r="AB12198" s="8" t="s">
        <v>27644</v>
      </c>
    </row>
    <row r="12199" spans="24:28" x14ac:dyDescent="0.25">
      <c r="X12199">
        <v>12198</v>
      </c>
      <c r="Y12199" s="8" t="s">
        <v>27645</v>
      </c>
      <c r="Z12199">
        <v>311941</v>
      </c>
      <c r="AA12199">
        <v>311942</v>
      </c>
      <c r="AB12199" s="8" t="s">
        <v>27646</v>
      </c>
    </row>
    <row r="12200" spans="24:28" x14ac:dyDescent="0.25">
      <c r="X12200">
        <v>12199</v>
      </c>
      <c r="Y12200" s="8" t="s">
        <v>27647</v>
      </c>
      <c r="Z12200">
        <v>322120</v>
      </c>
      <c r="AA12200">
        <v>322220</v>
      </c>
      <c r="AB12200" s="8" t="s">
        <v>27648</v>
      </c>
    </row>
    <row r="12201" spans="24:28" x14ac:dyDescent="0.25">
      <c r="X12201">
        <v>12200</v>
      </c>
      <c r="Y12201" s="8" t="s">
        <v>27649</v>
      </c>
      <c r="Z12201">
        <v>921120</v>
      </c>
      <c r="AB12201" s="8" t="s">
        <v>27650</v>
      </c>
    </row>
    <row r="12202" spans="24:28" x14ac:dyDescent="0.25">
      <c r="X12202">
        <v>12201</v>
      </c>
      <c r="Y12202" s="8" t="s">
        <v>27651</v>
      </c>
      <c r="Z12202">
        <v>921190</v>
      </c>
      <c r="AB12202" s="8" t="s">
        <v>27652</v>
      </c>
    </row>
    <row r="12203" spans="24:28" x14ac:dyDescent="0.25">
      <c r="X12203">
        <v>12202</v>
      </c>
      <c r="Y12203" s="8" t="s">
        <v>27653</v>
      </c>
      <c r="Z12203">
        <v>423220</v>
      </c>
      <c r="AA12203">
        <v>423320</v>
      </c>
      <c r="AB12203" s="8" t="s">
        <v>27654</v>
      </c>
    </row>
    <row r="12204" spans="24:28" x14ac:dyDescent="0.25">
      <c r="X12204">
        <v>12203</v>
      </c>
      <c r="Y12204" s="8" t="s">
        <v>27655</v>
      </c>
      <c r="Z12204">
        <v>928110</v>
      </c>
      <c r="AB12204" s="8" t="s">
        <v>27656</v>
      </c>
    </row>
    <row r="12205" spans="24:28" x14ac:dyDescent="0.25">
      <c r="X12205">
        <v>12204</v>
      </c>
      <c r="Y12205" s="8" t="s">
        <v>27657</v>
      </c>
      <c r="Z12205">
        <v>325613</v>
      </c>
      <c r="AA12205">
        <v>325180</v>
      </c>
      <c r="AB12205" s="8" t="s">
        <v>27658</v>
      </c>
    </row>
    <row r="12206" spans="24:28" x14ac:dyDescent="0.25">
      <c r="X12206">
        <v>12205</v>
      </c>
      <c r="Y12206" s="8" t="s">
        <v>27659</v>
      </c>
      <c r="Z12206">
        <v>331491</v>
      </c>
      <c r="AA12206">
        <v>423830</v>
      </c>
      <c r="AB12206" s="8" t="s">
        <v>27660</v>
      </c>
    </row>
    <row r="12207" spans="24:28" x14ac:dyDescent="0.25">
      <c r="X12207">
        <v>12206</v>
      </c>
      <c r="Y12207" s="8" t="s">
        <v>27661</v>
      </c>
      <c r="Z12207">
        <v>423710</v>
      </c>
      <c r="AB12207" s="8" t="s">
        <v>27662</v>
      </c>
    </row>
    <row r="12208" spans="24:28" x14ac:dyDescent="0.25">
      <c r="X12208">
        <v>12207</v>
      </c>
      <c r="Y12208" s="8" t="s">
        <v>27663</v>
      </c>
      <c r="Z12208">
        <v>313210</v>
      </c>
      <c r="AA12208">
        <v>332618</v>
      </c>
      <c r="AB12208" s="8" t="s">
        <v>27664</v>
      </c>
    </row>
    <row r="12209" spans="24:28" x14ac:dyDescent="0.25">
      <c r="X12209">
        <v>12208</v>
      </c>
      <c r="Y12209" s="8" t="s">
        <v>27665</v>
      </c>
      <c r="Z12209">
        <v>333414</v>
      </c>
      <c r="AA12209">
        <v>332313</v>
      </c>
      <c r="AB12209" s="8" t="s">
        <v>27666</v>
      </c>
    </row>
    <row r="12210" spans="24:28" x14ac:dyDescent="0.25">
      <c r="X12210">
        <v>12209</v>
      </c>
      <c r="Y12210" s="8" t="s">
        <v>27667</v>
      </c>
      <c r="Z12210">
        <v>332999</v>
      </c>
      <c r="AB12210" s="8" t="s">
        <v>27668</v>
      </c>
    </row>
    <row r="12211" spans="24:28" x14ac:dyDescent="0.25">
      <c r="X12211">
        <v>12210</v>
      </c>
      <c r="Y12211" s="8" t="s">
        <v>27669</v>
      </c>
      <c r="Z12211">
        <v>334416</v>
      </c>
      <c r="AA12211">
        <v>333414</v>
      </c>
      <c r="AB12211" s="8" t="s">
        <v>27670</v>
      </c>
    </row>
    <row r="12212" spans="24:28" x14ac:dyDescent="0.25">
      <c r="X12212">
        <v>12211</v>
      </c>
      <c r="Y12212" s="8" t="s">
        <v>27671</v>
      </c>
      <c r="Z12212">
        <v>326299</v>
      </c>
      <c r="AA12212">
        <v>326121</v>
      </c>
      <c r="AB12212" s="8" t="s">
        <v>27672</v>
      </c>
    </row>
    <row r="12213" spans="24:28" x14ac:dyDescent="0.25">
      <c r="X12213">
        <v>12212</v>
      </c>
      <c r="Y12213" s="8" t="s">
        <v>27673</v>
      </c>
      <c r="Z12213">
        <v>624120</v>
      </c>
      <c r="AB12213" s="8" t="s">
        <v>27674</v>
      </c>
    </row>
    <row r="12214" spans="24:28" x14ac:dyDescent="0.25">
      <c r="X12214">
        <v>12213</v>
      </c>
      <c r="Y12214" s="8" t="s">
        <v>27675</v>
      </c>
      <c r="Z12214">
        <v>311421</v>
      </c>
      <c r="AA12214">
        <v>311411</v>
      </c>
      <c r="AB12214" s="8" t="s">
        <v>27676</v>
      </c>
    </row>
    <row r="12215" spans="24:28" x14ac:dyDescent="0.25">
      <c r="X12215">
        <v>12214</v>
      </c>
      <c r="Y12215" s="8" t="s">
        <v>27677</v>
      </c>
      <c r="Z12215">
        <v>325412</v>
      </c>
      <c r="AB12215" s="8" t="s">
        <v>27678</v>
      </c>
    </row>
    <row r="12216" spans="24:28" x14ac:dyDescent="0.25">
      <c r="X12216">
        <v>12215</v>
      </c>
      <c r="Y12216" s="8" t="s">
        <v>27679</v>
      </c>
      <c r="Z12216">
        <v>332119</v>
      </c>
      <c r="AA12216">
        <v>334220</v>
      </c>
      <c r="AB12216" s="8" t="s">
        <v>27680</v>
      </c>
    </row>
    <row r="12217" spans="24:28" x14ac:dyDescent="0.25">
      <c r="X12217">
        <v>12216</v>
      </c>
      <c r="Y12217" s="8" t="s">
        <v>27681</v>
      </c>
      <c r="Z12217">
        <v>335929</v>
      </c>
      <c r="AB12217" s="8" t="s">
        <v>27682</v>
      </c>
    </row>
    <row r="12218" spans="24:28" x14ac:dyDescent="0.25">
      <c r="X12218">
        <v>12217</v>
      </c>
      <c r="Y12218" s="8" t="s">
        <v>27683</v>
      </c>
      <c r="Z12218">
        <v>926120</v>
      </c>
      <c r="AB12218" s="8" t="s">
        <v>27684</v>
      </c>
    </row>
    <row r="12219" spans="24:28" x14ac:dyDescent="0.25">
      <c r="X12219">
        <v>12218</v>
      </c>
      <c r="Y12219" s="8" t="s">
        <v>27685</v>
      </c>
      <c r="Z12219">
        <v>562119</v>
      </c>
      <c r="AB12219" s="8" t="s">
        <v>27686</v>
      </c>
    </row>
    <row r="12220" spans="24:28" x14ac:dyDescent="0.25">
      <c r="X12220">
        <v>12219</v>
      </c>
      <c r="Y12220" s="8" t="s">
        <v>27687</v>
      </c>
      <c r="Z12220">
        <v>923130</v>
      </c>
      <c r="AB12220" s="8" t="s">
        <v>27688</v>
      </c>
    </row>
    <row r="12221" spans="24:28" x14ac:dyDescent="0.25">
      <c r="X12221">
        <v>12220</v>
      </c>
      <c r="Y12221" s="8" t="s">
        <v>27689</v>
      </c>
      <c r="Z12221">
        <v>332991</v>
      </c>
      <c r="AA12221">
        <v>332510</v>
      </c>
      <c r="AB12221" s="8" t="s">
        <v>27690</v>
      </c>
    </row>
    <row r="12222" spans="24:28" x14ac:dyDescent="0.25">
      <c r="X12222">
        <v>12221</v>
      </c>
      <c r="Y12222" s="8" t="s">
        <v>27691</v>
      </c>
      <c r="Z12222">
        <v>311520</v>
      </c>
      <c r="AA12222">
        <v>311511</v>
      </c>
      <c r="AB12222" s="8" t="s">
        <v>27692</v>
      </c>
    </row>
    <row r="12223" spans="24:28" x14ac:dyDescent="0.25">
      <c r="X12223">
        <v>12222</v>
      </c>
      <c r="Y12223" s="8" t="s">
        <v>27693</v>
      </c>
      <c r="Z12223">
        <v>923130</v>
      </c>
      <c r="AB12223" s="8" t="s">
        <v>27694</v>
      </c>
    </row>
    <row r="12224" spans="24:28" x14ac:dyDescent="0.25">
      <c r="X12224">
        <v>12223</v>
      </c>
      <c r="Y12224" s="8" t="s">
        <v>27695</v>
      </c>
      <c r="Z12224">
        <v>311813</v>
      </c>
      <c r="AB12224" s="8" t="s">
        <v>27696</v>
      </c>
    </row>
    <row r="12225" spans="24:28" x14ac:dyDescent="0.25">
      <c r="X12225">
        <v>12224</v>
      </c>
      <c r="Y12225" s="8" t="s">
        <v>27697</v>
      </c>
      <c r="Z12225">
        <v>336415</v>
      </c>
      <c r="AB12225" s="8" t="s">
        <v>27698</v>
      </c>
    </row>
    <row r="12226" spans="24:28" x14ac:dyDescent="0.25">
      <c r="X12226">
        <v>12225</v>
      </c>
      <c r="Y12226" s="8" t="s">
        <v>27699</v>
      </c>
      <c r="Z12226">
        <v>445291</v>
      </c>
      <c r="AB12226" s="8" t="s">
        <v>27700</v>
      </c>
    </row>
    <row r="12227" spans="24:28" x14ac:dyDescent="0.25">
      <c r="X12227">
        <v>12226</v>
      </c>
      <c r="Y12227" s="8" t="s">
        <v>27701</v>
      </c>
      <c r="Z12227">
        <v>324191</v>
      </c>
      <c r="AA12227">
        <v>325199</v>
      </c>
      <c r="AB12227" s="8" t="s">
        <v>27702</v>
      </c>
    </row>
    <row r="12228" spans="24:28" x14ac:dyDescent="0.25">
      <c r="X12228">
        <v>12227</v>
      </c>
      <c r="Y12228" s="8" t="s">
        <v>27703</v>
      </c>
      <c r="Z12228">
        <v>311351</v>
      </c>
      <c r="AA12228">
        <v>311340</v>
      </c>
      <c r="AB12228" s="8" t="s">
        <v>27704</v>
      </c>
    </row>
    <row r="12229" spans="24:28" x14ac:dyDescent="0.25">
      <c r="X12229">
        <v>12228</v>
      </c>
      <c r="Y12229" s="8" t="s">
        <v>27705</v>
      </c>
      <c r="Z12229">
        <v>325991</v>
      </c>
      <c r="AB12229" s="8" t="s">
        <v>27706</v>
      </c>
    </row>
    <row r="12230" spans="24:28" x14ac:dyDescent="0.25">
      <c r="X12230">
        <v>12229</v>
      </c>
      <c r="Y12230" s="8" t="s">
        <v>27707</v>
      </c>
      <c r="Z12230">
        <v>517410</v>
      </c>
      <c r="AA12230">
        <v>334220</v>
      </c>
      <c r="AB12230" s="8" t="s">
        <v>27708</v>
      </c>
    </row>
    <row r="12231" spans="24:28" x14ac:dyDescent="0.25">
      <c r="X12231">
        <v>12230</v>
      </c>
      <c r="Y12231" s="8" t="s">
        <v>27709</v>
      </c>
      <c r="Z12231">
        <v>311999</v>
      </c>
      <c r="AA12231">
        <v>311514</v>
      </c>
      <c r="AB12231" s="8" t="s">
        <v>27710</v>
      </c>
    </row>
    <row r="12232" spans="24:28" x14ac:dyDescent="0.25">
      <c r="X12232">
        <v>12231</v>
      </c>
      <c r="Y12232" s="8" t="s">
        <v>27711</v>
      </c>
      <c r="Z12232">
        <v>332912</v>
      </c>
      <c r="AA12232">
        <v>423840</v>
      </c>
      <c r="AB12232" s="8" t="s">
        <v>27712</v>
      </c>
    </row>
    <row r="12233" spans="24:28" x14ac:dyDescent="0.25">
      <c r="X12233">
        <v>12232</v>
      </c>
      <c r="Y12233" s="8" t="s">
        <v>27713</v>
      </c>
      <c r="Z12233">
        <v>339994</v>
      </c>
      <c r="AA12233">
        <v>339994</v>
      </c>
      <c r="AB12233" s="8" t="s">
        <v>27714</v>
      </c>
    </row>
    <row r="12234" spans="24:28" x14ac:dyDescent="0.25">
      <c r="X12234">
        <v>12233</v>
      </c>
      <c r="Y12234" s="8" t="s">
        <v>27715</v>
      </c>
      <c r="Z12234">
        <v>811310</v>
      </c>
      <c r="AA12234">
        <v>811111</v>
      </c>
      <c r="AB12234" s="8" t="s">
        <v>27716</v>
      </c>
    </row>
    <row r="12235" spans="24:28" x14ac:dyDescent="0.25">
      <c r="X12235">
        <v>12234</v>
      </c>
      <c r="Y12235" s="8" t="s">
        <v>27717</v>
      </c>
      <c r="Z12235">
        <v>337110</v>
      </c>
      <c r="AA12235">
        <v>337124</v>
      </c>
      <c r="AB12235" s="8" t="s">
        <v>27718</v>
      </c>
    </row>
    <row r="12236" spans="24:28" x14ac:dyDescent="0.25">
      <c r="X12236">
        <v>12235</v>
      </c>
      <c r="Y12236" s="8" t="s">
        <v>27719</v>
      </c>
      <c r="Z12236">
        <v>212399</v>
      </c>
      <c r="AA12236">
        <v>333318</v>
      </c>
      <c r="AB12236" s="8" t="s">
        <v>27720</v>
      </c>
    </row>
    <row r="12237" spans="24:28" x14ac:dyDescent="0.25">
      <c r="X12237">
        <v>12236</v>
      </c>
      <c r="Y12237" s="8" t="s">
        <v>27721</v>
      </c>
      <c r="Z12237">
        <v>311919</v>
      </c>
      <c r="AA12237">
        <v>311919</v>
      </c>
      <c r="AB12237" s="8" t="s">
        <v>27722</v>
      </c>
    </row>
    <row r="12238" spans="24:28" x14ac:dyDescent="0.25">
      <c r="X12238">
        <v>12237</v>
      </c>
      <c r="Y12238" s="8" t="s">
        <v>27723</v>
      </c>
      <c r="Z12238">
        <v>424690</v>
      </c>
      <c r="AB12238" s="8" t="s">
        <v>27724</v>
      </c>
    </row>
    <row r="12239" spans="24:28" x14ac:dyDescent="0.25">
      <c r="X12239">
        <v>12238</v>
      </c>
      <c r="Y12239" s="8" t="s">
        <v>27725</v>
      </c>
      <c r="Z12239">
        <v>541860</v>
      </c>
      <c r="AA12239">
        <v>561499</v>
      </c>
      <c r="AB12239" s="8" t="s">
        <v>27726</v>
      </c>
    </row>
    <row r="12240" spans="24:28" x14ac:dyDescent="0.25">
      <c r="X12240">
        <v>12239</v>
      </c>
      <c r="Y12240" s="8" t="s">
        <v>27727</v>
      </c>
      <c r="Z12240">
        <v>541720</v>
      </c>
      <c r="AB12240" s="8" t="s">
        <v>27728</v>
      </c>
    </row>
    <row r="12241" spans="24:28" x14ac:dyDescent="0.25">
      <c r="X12241">
        <v>12240</v>
      </c>
      <c r="Y12241" s="8" t="s">
        <v>27729</v>
      </c>
      <c r="Z12241">
        <v>561312</v>
      </c>
      <c r="AA12241">
        <v>541611</v>
      </c>
      <c r="AB12241" s="8" t="s">
        <v>27730</v>
      </c>
    </row>
    <row r="12242" spans="24:28" x14ac:dyDescent="0.25">
      <c r="X12242">
        <v>12241</v>
      </c>
      <c r="Y12242" s="8" t="s">
        <v>27731</v>
      </c>
      <c r="Z12242">
        <v>335991</v>
      </c>
      <c r="AB12242" s="8" t="s">
        <v>27732</v>
      </c>
    </row>
    <row r="12243" spans="24:28" x14ac:dyDescent="0.25">
      <c r="X12243">
        <v>12242</v>
      </c>
      <c r="Y12243" s="8" t="s">
        <v>27733</v>
      </c>
      <c r="Z12243">
        <v>921190</v>
      </c>
      <c r="AB12243" s="8" t="s">
        <v>27734</v>
      </c>
    </row>
    <row r="12244" spans="24:28" x14ac:dyDescent="0.25">
      <c r="X12244">
        <v>12243</v>
      </c>
      <c r="Y12244" s="8" t="s">
        <v>27735</v>
      </c>
      <c r="Z12244">
        <v>238350</v>
      </c>
      <c r="AA12244">
        <v>238210</v>
      </c>
      <c r="AB12244" s="8" t="s">
        <v>27736</v>
      </c>
    </row>
    <row r="12245" spans="24:28" x14ac:dyDescent="0.25">
      <c r="X12245">
        <v>12244</v>
      </c>
      <c r="Y12245" s="8" t="s">
        <v>27737</v>
      </c>
      <c r="Z12245">
        <v>561599</v>
      </c>
      <c r="AA12245">
        <v>561520</v>
      </c>
      <c r="AB12245" s="8" t="s">
        <v>27738</v>
      </c>
    </row>
    <row r="12246" spans="24:28" x14ac:dyDescent="0.25">
      <c r="X12246">
        <v>12245</v>
      </c>
      <c r="Y12246" s="8" t="s">
        <v>27739</v>
      </c>
      <c r="Z12246">
        <v>423810</v>
      </c>
      <c r="AA12246">
        <v>532412</v>
      </c>
      <c r="AB12246" s="8" t="s">
        <v>27740</v>
      </c>
    </row>
    <row r="12247" spans="24:28" x14ac:dyDescent="0.25">
      <c r="X12247">
        <v>12246</v>
      </c>
      <c r="Y12247" s="8" t="s">
        <v>27741</v>
      </c>
      <c r="Z12247">
        <v>922160</v>
      </c>
      <c r="AB12247" s="8" t="s">
        <v>27742</v>
      </c>
    </row>
    <row r="12248" spans="24:28" x14ac:dyDescent="0.25">
      <c r="X12248">
        <v>12247</v>
      </c>
      <c r="Y12248" s="8" t="s">
        <v>27743</v>
      </c>
      <c r="Z12248">
        <v>926120</v>
      </c>
      <c r="AB12248" s="8" t="s">
        <v>27744</v>
      </c>
    </row>
    <row r="12249" spans="24:28" x14ac:dyDescent="0.25">
      <c r="X12249">
        <v>12248</v>
      </c>
      <c r="Y12249" s="8" t="s">
        <v>27745</v>
      </c>
      <c r="Z12249">
        <v>926120</v>
      </c>
      <c r="AB12249" s="8" t="s">
        <v>27746</v>
      </c>
    </row>
    <row r="12250" spans="24:28" x14ac:dyDescent="0.25">
      <c r="X12250">
        <v>12249</v>
      </c>
      <c r="Y12250" s="8" t="s">
        <v>27747</v>
      </c>
      <c r="Z12250">
        <v>921120</v>
      </c>
      <c r="AB12250" s="8" t="s">
        <v>27748</v>
      </c>
    </row>
    <row r="12251" spans="24:28" x14ac:dyDescent="0.25">
      <c r="X12251">
        <v>12250</v>
      </c>
      <c r="Y12251" s="8" t="s">
        <v>27749</v>
      </c>
      <c r="Z12251">
        <v>922110</v>
      </c>
      <c r="AB12251" s="8" t="s">
        <v>27750</v>
      </c>
    </row>
    <row r="12252" spans="24:28" x14ac:dyDescent="0.25">
      <c r="X12252">
        <v>12251</v>
      </c>
      <c r="Y12252" s="8" t="s">
        <v>27751</v>
      </c>
      <c r="Z12252">
        <v>922110</v>
      </c>
      <c r="AB12252" s="8" t="s">
        <v>27752</v>
      </c>
    </row>
    <row r="12253" spans="24:28" x14ac:dyDescent="0.25">
      <c r="X12253">
        <v>12252</v>
      </c>
      <c r="Y12253" s="8" t="s">
        <v>27753</v>
      </c>
      <c r="Z12253">
        <v>922110</v>
      </c>
      <c r="AB12253" s="8" t="s">
        <v>27754</v>
      </c>
    </row>
    <row r="12254" spans="24:28" x14ac:dyDescent="0.25">
      <c r="X12254">
        <v>12253</v>
      </c>
      <c r="Y12254" s="8" t="s">
        <v>27755</v>
      </c>
      <c r="Z12254">
        <v>923120</v>
      </c>
      <c r="AB12254" s="8" t="s">
        <v>27756</v>
      </c>
    </row>
    <row r="12255" spans="24:28" x14ac:dyDescent="0.25">
      <c r="X12255">
        <v>12254</v>
      </c>
      <c r="Y12255" s="8" t="s">
        <v>27757</v>
      </c>
      <c r="Z12255">
        <v>922160</v>
      </c>
      <c r="AB12255" s="8" t="s">
        <v>27758</v>
      </c>
    </row>
    <row r="12256" spans="24:28" x14ac:dyDescent="0.25">
      <c r="X12256">
        <v>12255</v>
      </c>
      <c r="Y12256" s="8" t="s">
        <v>27759</v>
      </c>
      <c r="Z12256">
        <v>532490</v>
      </c>
      <c r="AA12256">
        <v>532412</v>
      </c>
      <c r="AB12256" s="8" t="s">
        <v>27760</v>
      </c>
    </row>
    <row r="12257" spans="24:28" x14ac:dyDescent="0.25">
      <c r="X12257">
        <v>12256</v>
      </c>
      <c r="Y12257" s="8" t="s">
        <v>27761</v>
      </c>
      <c r="Z12257">
        <v>327331</v>
      </c>
      <c r="AA12257">
        <v>212321</v>
      </c>
      <c r="AB12257" s="8" t="s">
        <v>27762</v>
      </c>
    </row>
    <row r="12258" spans="24:28" x14ac:dyDescent="0.25">
      <c r="X12258">
        <v>12257</v>
      </c>
      <c r="Y12258" s="8" t="s">
        <v>27763</v>
      </c>
      <c r="Z12258">
        <v>926150</v>
      </c>
      <c r="AB12258" s="8" t="s">
        <v>27764</v>
      </c>
    </row>
    <row r="12259" spans="24:28" x14ac:dyDescent="0.25">
      <c r="X12259">
        <v>12258</v>
      </c>
      <c r="Y12259" s="8" t="s">
        <v>27765</v>
      </c>
      <c r="Z12259">
        <v>921190</v>
      </c>
      <c r="AB12259" s="8" t="s">
        <v>27766</v>
      </c>
    </row>
    <row r="12260" spans="24:28" x14ac:dyDescent="0.25">
      <c r="X12260">
        <v>12259</v>
      </c>
      <c r="Y12260" s="8" t="s">
        <v>27767</v>
      </c>
      <c r="Z12260">
        <v>236117</v>
      </c>
      <c r="AA12260">
        <v>236220</v>
      </c>
      <c r="AB12260" s="8" t="s">
        <v>27768</v>
      </c>
    </row>
    <row r="12261" spans="24:28" x14ac:dyDescent="0.25">
      <c r="X12261">
        <v>12260</v>
      </c>
      <c r="Y12261" s="8" t="s">
        <v>27769</v>
      </c>
      <c r="Z12261">
        <v>492110</v>
      </c>
      <c r="AA12261">
        <v>481112</v>
      </c>
      <c r="AB12261" s="8" t="s">
        <v>27770</v>
      </c>
    </row>
    <row r="12262" spans="24:28" x14ac:dyDescent="0.25">
      <c r="X12262">
        <v>12261</v>
      </c>
      <c r="Y12262" s="8" t="s">
        <v>27771</v>
      </c>
      <c r="Z12262">
        <v>424130</v>
      </c>
      <c r="AA12262">
        <v>322120</v>
      </c>
      <c r="AB12262" s="8" t="s">
        <v>27772</v>
      </c>
    </row>
    <row r="12263" spans="24:28" x14ac:dyDescent="0.25">
      <c r="X12263">
        <v>12262</v>
      </c>
      <c r="Y12263" s="8" t="s">
        <v>27773</v>
      </c>
      <c r="Z12263">
        <v>311942</v>
      </c>
      <c r="AB12263" s="8" t="s">
        <v>27774</v>
      </c>
    </row>
    <row r="12264" spans="24:28" x14ac:dyDescent="0.25">
      <c r="X12264">
        <v>12263</v>
      </c>
      <c r="Y12264" s="8" t="s">
        <v>27775</v>
      </c>
      <c r="Z12264">
        <v>337122</v>
      </c>
      <c r="AA12264">
        <v>337121</v>
      </c>
      <c r="AB12264" s="8" t="s">
        <v>27776</v>
      </c>
    </row>
    <row r="12265" spans="24:28" x14ac:dyDescent="0.25">
      <c r="X12265">
        <v>12264</v>
      </c>
      <c r="Y12265" s="8" t="s">
        <v>27777</v>
      </c>
      <c r="Z12265">
        <v>921130</v>
      </c>
      <c r="AB12265" s="8" t="s">
        <v>27778</v>
      </c>
    </row>
    <row r="12266" spans="24:28" x14ac:dyDescent="0.25">
      <c r="X12266">
        <v>12265</v>
      </c>
      <c r="Y12266" s="8" t="s">
        <v>27779</v>
      </c>
      <c r="Z12266">
        <v>813910</v>
      </c>
      <c r="AB12266" s="8" t="s">
        <v>27780</v>
      </c>
    </row>
    <row r="12267" spans="24:28" x14ac:dyDescent="0.25">
      <c r="X12267">
        <v>12266</v>
      </c>
      <c r="Y12267" s="8" t="s">
        <v>27781</v>
      </c>
      <c r="Z12267">
        <v>926150</v>
      </c>
      <c r="AB12267" s="8" t="s">
        <v>27782</v>
      </c>
    </row>
    <row r="12268" spans="24:28" x14ac:dyDescent="0.25">
      <c r="X12268">
        <v>12267</v>
      </c>
      <c r="Y12268" s="8" t="s">
        <v>27783</v>
      </c>
      <c r="Z12268">
        <v>926110</v>
      </c>
      <c r="AB12268" s="8" t="s">
        <v>27784</v>
      </c>
    </row>
    <row r="12269" spans="24:28" x14ac:dyDescent="0.25">
      <c r="X12269">
        <v>12268</v>
      </c>
      <c r="Y12269" s="8" t="s">
        <v>27785</v>
      </c>
      <c r="Z12269">
        <v>333912</v>
      </c>
      <c r="AA12269">
        <v>332911</v>
      </c>
      <c r="AB12269" s="8" t="s">
        <v>27786</v>
      </c>
    </row>
    <row r="12270" spans="24:28" x14ac:dyDescent="0.25">
      <c r="X12270">
        <v>12269</v>
      </c>
      <c r="Y12270" s="8" t="s">
        <v>27787</v>
      </c>
      <c r="Z12270">
        <v>921190</v>
      </c>
      <c r="AB12270" s="8" t="s">
        <v>27788</v>
      </c>
    </row>
    <row r="12271" spans="24:28" x14ac:dyDescent="0.25">
      <c r="X12271">
        <v>12270</v>
      </c>
      <c r="Y12271" s="8" t="s">
        <v>27789</v>
      </c>
      <c r="Z12271">
        <v>311812</v>
      </c>
      <c r="AA12271">
        <v>311821</v>
      </c>
      <c r="AB12271" s="8" t="s">
        <v>27790</v>
      </c>
    </row>
    <row r="12272" spans="24:28" x14ac:dyDescent="0.25">
      <c r="X12272">
        <v>12271</v>
      </c>
      <c r="Y12272" s="8" t="s">
        <v>27791</v>
      </c>
      <c r="Z12272">
        <v>314110</v>
      </c>
      <c r="AA12272">
        <v>313210</v>
      </c>
      <c r="AB12272" s="8" t="s">
        <v>27792</v>
      </c>
    </row>
    <row r="12273" spans="24:28" x14ac:dyDescent="0.25">
      <c r="X12273">
        <v>12272</v>
      </c>
      <c r="Y12273" s="8" t="s">
        <v>27793</v>
      </c>
      <c r="Z12273">
        <v>315990</v>
      </c>
      <c r="AA12273">
        <v>314120</v>
      </c>
      <c r="AB12273" s="8" t="s">
        <v>27794</v>
      </c>
    </row>
    <row r="12274" spans="24:28" x14ac:dyDescent="0.25">
      <c r="X12274">
        <v>12273</v>
      </c>
      <c r="Y12274" s="8" t="s">
        <v>27795</v>
      </c>
      <c r="Z12274">
        <v>446120</v>
      </c>
      <c r="AB12274" s="8" t="s">
        <v>27796</v>
      </c>
    </row>
    <row r="12275" spans="24:28" x14ac:dyDescent="0.25">
      <c r="X12275">
        <v>12274</v>
      </c>
      <c r="Y12275" s="8" t="s">
        <v>27797</v>
      </c>
      <c r="Z12275">
        <v>311511</v>
      </c>
      <c r="AA12275">
        <v>311520</v>
      </c>
      <c r="AB12275" s="8" t="s">
        <v>27798</v>
      </c>
    </row>
    <row r="12276" spans="24:28" x14ac:dyDescent="0.25">
      <c r="X12276">
        <v>12275</v>
      </c>
      <c r="Y12276" s="8" t="s">
        <v>27799</v>
      </c>
      <c r="Z12276">
        <v>321918</v>
      </c>
      <c r="AB12276" s="8" t="s">
        <v>27800</v>
      </c>
    </row>
    <row r="12277" spans="24:28" x14ac:dyDescent="0.25">
      <c r="X12277">
        <v>12276</v>
      </c>
      <c r="Y12277" s="8" t="s">
        <v>27801</v>
      </c>
      <c r="Z12277">
        <v>337121</v>
      </c>
      <c r="AB12277" s="8" t="s">
        <v>27802</v>
      </c>
    </row>
    <row r="12278" spans="24:28" x14ac:dyDescent="0.25">
      <c r="X12278">
        <v>12277</v>
      </c>
      <c r="Y12278" s="8" t="s">
        <v>27803</v>
      </c>
      <c r="Z12278">
        <v>323113</v>
      </c>
      <c r="AA12278">
        <v>314999</v>
      </c>
      <c r="AB12278" s="8" t="s">
        <v>27804</v>
      </c>
    </row>
    <row r="12279" spans="24:28" x14ac:dyDescent="0.25">
      <c r="X12279">
        <v>12278</v>
      </c>
      <c r="Y12279" s="8" t="s">
        <v>27805</v>
      </c>
      <c r="Z12279">
        <v>812332</v>
      </c>
      <c r="AA12279">
        <v>812331</v>
      </c>
      <c r="AB12279" s="8" t="s">
        <v>27806</v>
      </c>
    </row>
    <row r="12280" spans="24:28" x14ac:dyDescent="0.25">
      <c r="X12280">
        <v>12279</v>
      </c>
      <c r="Y12280" s="8" t="s">
        <v>27807</v>
      </c>
      <c r="Z12280">
        <v>926150</v>
      </c>
      <c r="AB12280" s="8" t="s">
        <v>27808</v>
      </c>
    </row>
    <row r="12281" spans="24:28" x14ac:dyDescent="0.25">
      <c r="X12281">
        <v>12280</v>
      </c>
      <c r="Y12281" s="8" t="s">
        <v>27809</v>
      </c>
      <c r="Z12281">
        <v>928110</v>
      </c>
      <c r="AB12281" s="8" t="s">
        <v>27810</v>
      </c>
    </row>
    <row r="12282" spans="24:28" x14ac:dyDescent="0.25">
      <c r="X12282">
        <v>12281</v>
      </c>
      <c r="Y12282" s="8" t="s">
        <v>27811</v>
      </c>
      <c r="Z12282">
        <v>921120</v>
      </c>
      <c r="AB12282" s="8" t="s">
        <v>27812</v>
      </c>
    </row>
    <row r="12283" spans="24:28" x14ac:dyDescent="0.25">
      <c r="X12283">
        <v>12282</v>
      </c>
      <c r="Y12283" s="8" t="s">
        <v>27813</v>
      </c>
      <c r="Z12283">
        <v>921190</v>
      </c>
      <c r="AB12283" s="8" t="s">
        <v>27814</v>
      </c>
    </row>
    <row r="12284" spans="24:28" x14ac:dyDescent="0.25">
      <c r="X12284">
        <v>12283</v>
      </c>
      <c r="Y12284" s="8" t="s">
        <v>27815</v>
      </c>
      <c r="Z12284">
        <v>922120</v>
      </c>
      <c r="AB12284" s="8" t="s">
        <v>27816</v>
      </c>
    </row>
    <row r="12285" spans="24:28" x14ac:dyDescent="0.25">
      <c r="X12285">
        <v>12284</v>
      </c>
      <c r="Y12285" s="8" t="s">
        <v>27817</v>
      </c>
      <c r="Z12285">
        <v>493120</v>
      </c>
      <c r="AB12285" s="8" t="s">
        <v>27818</v>
      </c>
    </row>
    <row r="12286" spans="24:28" x14ac:dyDescent="0.25">
      <c r="X12286">
        <v>12285</v>
      </c>
      <c r="Y12286" s="8" t="s">
        <v>27819</v>
      </c>
      <c r="Z12286">
        <v>334613</v>
      </c>
      <c r="AA12286">
        <v>331420</v>
      </c>
      <c r="AB12286" s="8" t="s">
        <v>27820</v>
      </c>
    </row>
    <row r="12287" spans="24:28" x14ac:dyDescent="0.25">
      <c r="X12287">
        <v>12286</v>
      </c>
      <c r="Y12287" s="8" t="s">
        <v>27821</v>
      </c>
      <c r="Z12287">
        <v>484210</v>
      </c>
      <c r="AB12287" s="8" t="s">
        <v>27822</v>
      </c>
    </row>
    <row r="12288" spans="24:28" x14ac:dyDescent="0.25">
      <c r="X12288">
        <v>12287</v>
      </c>
      <c r="Y12288" s="8" t="s">
        <v>27823</v>
      </c>
      <c r="Z12288">
        <v>621330</v>
      </c>
      <c r="AB12288" s="8" t="s">
        <v>27824</v>
      </c>
    </row>
    <row r="12289" spans="24:28" x14ac:dyDescent="0.25">
      <c r="X12289">
        <v>12288</v>
      </c>
      <c r="Y12289" s="8" t="s">
        <v>27825</v>
      </c>
      <c r="Z12289">
        <v>921150</v>
      </c>
      <c r="AB12289" s="8" t="s">
        <v>27826</v>
      </c>
    </row>
    <row r="12290" spans="24:28" x14ac:dyDescent="0.25">
      <c r="X12290">
        <v>12289</v>
      </c>
      <c r="Y12290" s="8" t="s">
        <v>27827</v>
      </c>
      <c r="Z12290">
        <v>322212</v>
      </c>
      <c r="AA12290">
        <v>322211</v>
      </c>
      <c r="AB12290" s="8" t="s">
        <v>27828</v>
      </c>
    </row>
    <row r="12291" spans="24:28" x14ac:dyDescent="0.25">
      <c r="X12291">
        <v>12290</v>
      </c>
      <c r="Y12291" s="8" t="s">
        <v>27829</v>
      </c>
      <c r="Z12291">
        <v>237130</v>
      </c>
      <c r="AB12291" s="8" t="s">
        <v>27830</v>
      </c>
    </row>
    <row r="12292" spans="24:28" x14ac:dyDescent="0.25">
      <c r="X12292">
        <v>12291</v>
      </c>
      <c r="Y12292" s="8" t="s">
        <v>27831</v>
      </c>
      <c r="Z12292">
        <v>332112</v>
      </c>
      <c r="AB12292" s="8" t="s">
        <v>27832</v>
      </c>
    </row>
    <row r="12293" spans="24:28" x14ac:dyDescent="0.25">
      <c r="X12293">
        <v>12292</v>
      </c>
      <c r="Y12293" s="8" t="s">
        <v>27833</v>
      </c>
      <c r="Z12293">
        <v>531312</v>
      </c>
      <c r="AB12293" s="8" t="s">
        <v>27834</v>
      </c>
    </row>
    <row r="12294" spans="24:28" x14ac:dyDescent="0.25">
      <c r="X12294">
        <v>12293</v>
      </c>
      <c r="Y12294" s="8" t="s">
        <v>27835</v>
      </c>
      <c r="Z12294">
        <v>311920</v>
      </c>
      <c r="AA12294">
        <v>424490</v>
      </c>
      <c r="AB12294" s="8" t="s">
        <v>27836</v>
      </c>
    </row>
    <row r="12295" spans="24:28" x14ac:dyDescent="0.25">
      <c r="X12295">
        <v>12294</v>
      </c>
      <c r="Y12295" s="8" t="s">
        <v>27837</v>
      </c>
      <c r="Z12295">
        <v>332323</v>
      </c>
      <c r="AA12295">
        <v>326199</v>
      </c>
      <c r="AB12295" s="8" t="s">
        <v>27838</v>
      </c>
    </row>
    <row r="12296" spans="24:28" x14ac:dyDescent="0.25">
      <c r="X12296">
        <v>12295</v>
      </c>
      <c r="Y12296" s="8" t="s">
        <v>27839</v>
      </c>
      <c r="Z12296">
        <v>331511</v>
      </c>
      <c r="AB12296" s="8" t="s">
        <v>27840</v>
      </c>
    </row>
    <row r="12297" spans="24:28" x14ac:dyDescent="0.25">
      <c r="X12297">
        <v>12296</v>
      </c>
      <c r="Y12297" s="8" t="s">
        <v>27841</v>
      </c>
      <c r="Z12297">
        <v>541690</v>
      </c>
      <c r="AB12297" s="8" t="s">
        <v>27842</v>
      </c>
    </row>
    <row r="12298" spans="24:28" x14ac:dyDescent="0.25">
      <c r="X12298">
        <v>12297</v>
      </c>
      <c r="Y12298" s="8" t="s">
        <v>27843</v>
      </c>
      <c r="Z12298">
        <v>311411</v>
      </c>
      <c r="AB12298" s="8" t="s">
        <v>27844</v>
      </c>
    </row>
    <row r="12299" spans="24:28" x14ac:dyDescent="0.25">
      <c r="X12299">
        <v>12298</v>
      </c>
      <c r="Y12299" s="8" t="s">
        <v>27845</v>
      </c>
      <c r="Z12299">
        <v>921130</v>
      </c>
      <c r="AA12299">
        <v>922110</v>
      </c>
      <c r="AB12299" s="8" t="s">
        <v>27846</v>
      </c>
    </row>
    <row r="12300" spans="24:28" x14ac:dyDescent="0.25">
      <c r="X12300">
        <v>12299</v>
      </c>
      <c r="Y12300" s="8" t="s">
        <v>27847</v>
      </c>
      <c r="Z12300">
        <v>925110</v>
      </c>
      <c r="AB12300" s="8" t="s">
        <v>27848</v>
      </c>
    </row>
    <row r="12301" spans="24:28" x14ac:dyDescent="0.25">
      <c r="X12301">
        <v>12300</v>
      </c>
      <c r="Y12301" s="8" t="s">
        <v>27849</v>
      </c>
      <c r="Z12301">
        <v>921120</v>
      </c>
      <c r="AA12301">
        <v>922160</v>
      </c>
      <c r="AB12301" s="8" t="s">
        <v>27850</v>
      </c>
    </row>
    <row r="12302" spans="24:28" x14ac:dyDescent="0.25">
      <c r="X12302">
        <v>12301</v>
      </c>
      <c r="Y12302" s="8" t="s">
        <v>27851</v>
      </c>
      <c r="Z12302">
        <v>448150</v>
      </c>
      <c r="AB12302" s="8" t="s">
        <v>27852</v>
      </c>
    </row>
    <row r="12303" spans="24:28" x14ac:dyDescent="0.25">
      <c r="X12303">
        <v>12302</v>
      </c>
      <c r="Y12303" s="8" t="s">
        <v>27853</v>
      </c>
      <c r="Z12303">
        <v>335129</v>
      </c>
      <c r="AA12303">
        <v>333999</v>
      </c>
      <c r="AB12303" s="8" t="s">
        <v>27854</v>
      </c>
    </row>
    <row r="12304" spans="24:28" x14ac:dyDescent="0.25">
      <c r="X12304">
        <v>12303</v>
      </c>
      <c r="Y12304" s="8" t="s">
        <v>27855</v>
      </c>
      <c r="Z12304">
        <v>451212</v>
      </c>
      <c r="AB12304" s="8" t="s">
        <v>27856</v>
      </c>
    </row>
    <row r="12305" spans="24:28" x14ac:dyDescent="0.25">
      <c r="X12305">
        <v>12304</v>
      </c>
      <c r="Y12305" s="8" t="s">
        <v>27857</v>
      </c>
      <c r="Z12305">
        <v>339950</v>
      </c>
      <c r="AB12305" s="8" t="s">
        <v>27858</v>
      </c>
    </row>
    <row r="12306" spans="24:28" x14ac:dyDescent="0.25">
      <c r="X12306">
        <v>12305</v>
      </c>
      <c r="Y12306" s="8" t="s">
        <v>27859</v>
      </c>
      <c r="Z12306">
        <v>926120</v>
      </c>
      <c r="AB12306" s="8" t="s">
        <v>27860</v>
      </c>
    </row>
    <row r="12307" spans="24:28" x14ac:dyDescent="0.25">
      <c r="X12307">
        <v>12306</v>
      </c>
      <c r="Y12307" s="8" t="s">
        <v>27861</v>
      </c>
      <c r="Z12307">
        <v>332912</v>
      </c>
      <c r="AB12307" s="8" t="s">
        <v>27862</v>
      </c>
    </row>
    <row r="12308" spans="24:28" x14ac:dyDescent="0.25">
      <c r="X12308">
        <v>12307</v>
      </c>
      <c r="Y12308" s="8" t="s">
        <v>27863</v>
      </c>
      <c r="Z12308">
        <v>316992</v>
      </c>
      <c r="AA12308">
        <v>316998</v>
      </c>
      <c r="AB12308" s="8" t="s">
        <v>27864</v>
      </c>
    </row>
    <row r="12309" spans="24:28" x14ac:dyDescent="0.25">
      <c r="X12309">
        <v>12308</v>
      </c>
      <c r="Y12309" s="8" t="s">
        <v>27865</v>
      </c>
      <c r="Z12309">
        <v>327410</v>
      </c>
      <c r="AB12309" s="8" t="s">
        <v>27866</v>
      </c>
    </row>
    <row r="12310" spans="24:28" x14ac:dyDescent="0.25">
      <c r="X12310">
        <v>12309</v>
      </c>
      <c r="Y12310" s="8" t="s">
        <v>27867</v>
      </c>
      <c r="Z12310">
        <v>314120</v>
      </c>
      <c r="AA12310">
        <v>449129</v>
      </c>
      <c r="AB12310" s="8" t="s">
        <v>27868</v>
      </c>
    </row>
    <row r="12311" spans="24:28" x14ac:dyDescent="0.25">
      <c r="X12311">
        <v>12310</v>
      </c>
      <c r="Y12311" s="8" t="s">
        <v>27869</v>
      </c>
      <c r="Z12311">
        <v>333514</v>
      </c>
      <c r="AA12311">
        <v>332119</v>
      </c>
      <c r="AB12311" s="8" t="s">
        <v>27870</v>
      </c>
    </row>
    <row r="12312" spans="24:28" x14ac:dyDescent="0.25">
      <c r="X12312">
        <v>12311</v>
      </c>
      <c r="Y12312" s="8" t="s">
        <v>27871</v>
      </c>
      <c r="Z12312">
        <v>925110</v>
      </c>
      <c r="AB12312" s="8" t="s">
        <v>27872</v>
      </c>
    </row>
    <row r="12313" spans="24:28" x14ac:dyDescent="0.25">
      <c r="X12313">
        <v>12312</v>
      </c>
      <c r="Y12313" s="8" t="s">
        <v>27873</v>
      </c>
      <c r="Z12313">
        <v>926150</v>
      </c>
      <c r="AB12313" s="8" t="s">
        <v>27874</v>
      </c>
    </row>
    <row r="12314" spans="24:28" x14ac:dyDescent="0.25">
      <c r="X12314">
        <v>12313</v>
      </c>
      <c r="Y12314" s="8" t="s">
        <v>27875</v>
      </c>
      <c r="Z12314">
        <v>926150</v>
      </c>
      <c r="AA12314">
        <v>921130</v>
      </c>
      <c r="AB12314" s="8" t="s">
        <v>27876</v>
      </c>
    </row>
    <row r="12315" spans="24:28" x14ac:dyDescent="0.25">
      <c r="X12315">
        <v>12314</v>
      </c>
      <c r="Y12315" s="8" t="s">
        <v>27877</v>
      </c>
      <c r="Z12315">
        <v>511210</v>
      </c>
      <c r="AA12315">
        <v>336412</v>
      </c>
      <c r="AB12315" s="8" t="s">
        <v>27878</v>
      </c>
    </row>
    <row r="12316" spans="24:28" x14ac:dyDescent="0.25">
      <c r="X12316">
        <v>12315</v>
      </c>
      <c r="Y12316" s="8" t="s">
        <v>27879</v>
      </c>
      <c r="Z12316">
        <v>334118</v>
      </c>
      <c r="AA12316">
        <v>335999</v>
      </c>
      <c r="AB12316" s="8" t="s">
        <v>27880</v>
      </c>
    </row>
    <row r="12317" spans="24:28" x14ac:dyDescent="0.25">
      <c r="X12317">
        <v>12316</v>
      </c>
      <c r="Y12317" s="8" t="s">
        <v>27881</v>
      </c>
      <c r="Z12317">
        <v>327332</v>
      </c>
      <c r="AA12317">
        <v>331210</v>
      </c>
      <c r="AB12317" s="8" t="s">
        <v>27882</v>
      </c>
    </row>
    <row r="12318" spans="24:28" x14ac:dyDescent="0.25">
      <c r="X12318">
        <v>12317</v>
      </c>
      <c r="Y12318" s="8" t="s">
        <v>27883</v>
      </c>
      <c r="Z12318">
        <v>921190</v>
      </c>
      <c r="AB12318" s="8" t="s">
        <v>27884</v>
      </c>
    </row>
    <row r="12319" spans="24:28" x14ac:dyDescent="0.25">
      <c r="X12319">
        <v>12318</v>
      </c>
      <c r="Y12319" s="8" t="s">
        <v>27885</v>
      </c>
      <c r="Z12319">
        <v>921190</v>
      </c>
      <c r="AB12319" s="8" t="s">
        <v>27886</v>
      </c>
    </row>
    <row r="12320" spans="24:28" x14ac:dyDescent="0.25">
      <c r="X12320">
        <v>12319</v>
      </c>
      <c r="Y12320" s="8" t="s">
        <v>27887</v>
      </c>
      <c r="Z12320">
        <v>423620</v>
      </c>
      <c r="AB12320" s="8" t="s">
        <v>27888</v>
      </c>
    </row>
    <row r="12321" spans="24:28" x14ac:dyDescent="0.25">
      <c r="X12321">
        <v>12320</v>
      </c>
      <c r="Y12321" s="8" t="s">
        <v>27889</v>
      </c>
      <c r="Z12321">
        <v>921190</v>
      </c>
      <c r="AA12321">
        <v>519120</v>
      </c>
      <c r="AB12321" s="8" t="s">
        <v>27890</v>
      </c>
    </row>
    <row r="12322" spans="24:28" x14ac:dyDescent="0.25">
      <c r="X12322">
        <v>12321</v>
      </c>
      <c r="Y12322" s="8" t="s">
        <v>27891</v>
      </c>
      <c r="Z12322">
        <v>325920</v>
      </c>
      <c r="AB12322" s="8" t="s">
        <v>27892</v>
      </c>
    </row>
    <row r="12323" spans="24:28" x14ac:dyDescent="0.25">
      <c r="X12323">
        <v>12322</v>
      </c>
      <c r="Y12323" s="8" t="s">
        <v>27893</v>
      </c>
      <c r="Z12323">
        <v>921190</v>
      </c>
      <c r="AB12323" s="8" t="s">
        <v>27894</v>
      </c>
    </row>
    <row r="12324" spans="24:28" x14ac:dyDescent="0.25">
      <c r="X12324">
        <v>12323</v>
      </c>
      <c r="Y12324" s="8" t="s">
        <v>27895</v>
      </c>
      <c r="Z12324">
        <v>811122</v>
      </c>
      <c r="AB12324" s="8" t="s">
        <v>27896</v>
      </c>
    </row>
    <row r="12325" spans="24:28" x14ac:dyDescent="0.25">
      <c r="X12325">
        <v>12324</v>
      </c>
      <c r="Y12325" s="8" t="s">
        <v>27897</v>
      </c>
      <c r="Z12325">
        <v>922110</v>
      </c>
      <c r="AB12325" s="8" t="s">
        <v>27898</v>
      </c>
    </row>
    <row r="12326" spans="24:28" x14ac:dyDescent="0.25">
      <c r="X12326">
        <v>12325</v>
      </c>
      <c r="Y12326" s="8" t="s">
        <v>27899</v>
      </c>
      <c r="Z12326">
        <v>423210</v>
      </c>
      <c r="AB12326" s="8" t="s">
        <v>27900</v>
      </c>
    </row>
    <row r="12327" spans="24:28" x14ac:dyDescent="0.25">
      <c r="X12327">
        <v>12326</v>
      </c>
      <c r="Y12327" s="8" t="s">
        <v>27901</v>
      </c>
      <c r="Z12327">
        <v>922130</v>
      </c>
      <c r="AB12327" s="8" t="s">
        <v>27902</v>
      </c>
    </row>
    <row r="12328" spans="24:28" x14ac:dyDescent="0.25">
      <c r="X12328">
        <v>12327</v>
      </c>
      <c r="Y12328" s="8" t="s">
        <v>27903</v>
      </c>
      <c r="Z12328">
        <v>561491</v>
      </c>
      <c r="AB12328" s="8" t="s">
        <v>27904</v>
      </c>
    </row>
    <row r="12329" spans="24:28" x14ac:dyDescent="0.25">
      <c r="X12329">
        <v>12328</v>
      </c>
      <c r="Y12329" s="8" t="s">
        <v>27905</v>
      </c>
      <c r="Z12329">
        <v>921190</v>
      </c>
      <c r="AB12329" s="8" t="s">
        <v>27906</v>
      </c>
    </row>
    <row r="12330" spans="24:28" x14ac:dyDescent="0.25">
      <c r="X12330">
        <v>12329</v>
      </c>
      <c r="Y12330" s="8" t="s">
        <v>27907</v>
      </c>
      <c r="Z12330">
        <v>922130</v>
      </c>
      <c r="AB12330" s="8" t="s">
        <v>27908</v>
      </c>
    </row>
    <row r="12331" spans="24:28" x14ac:dyDescent="0.25">
      <c r="X12331">
        <v>12330</v>
      </c>
      <c r="Y12331" s="8" t="s">
        <v>27909</v>
      </c>
      <c r="Z12331">
        <v>484220</v>
      </c>
      <c r="AA12331">
        <v>484230</v>
      </c>
      <c r="AB12331" s="8" t="s">
        <v>27910</v>
      </c>
    </row>
    <row r="12332" spans="24:28" x14ac:dyDescent="0.25">
      <c r="X12332">
        <v>12331</v>
      </c>
      <c r="Y12332" s="8" t="s">
        <v>27911</v>
      </c>
      <c r="Z12332">
        <v>445299</v>
      </c>
      <c r="AA12332">
        <v>722513</v>
      </c>
      <c r="AB12332" s="8" t="s">
        <v>27912</v>
      </c>
    </row>
    <row r="12333" spans="24:28" x14ac:dyDescent="0.25">
      <c r="X12333">
        <v>12332</v>
      </c>
      <c r="Y12333" s="8" t="s">
        <v>27913</v>
      </c>
      <c r="Z12333">
        <v>447110</v>
      </c>
      <c r="AB12333" s="8" t="s">
        <v>27914</v>
      </c>
    </row>
    <row r="12334" spans="24:28" x14ac:dyDescent="0.25">
      <c r="X12334">
        <v>12333</v>
      </c>
      <c r="Y12334" s="8" t="s">
        <v>27915</v>
      </c>
      <c r="Z12334">
        <v>926120</v>
      </c>
      <c r="AB12334" s="8" t="s">
        <v>27916</v>
      </c>
    </row>
    <row r="12335" spans="24:28" x14ac:dyDescent="0.25">
      <c r="X12335">
        <v>12334</v>
      </c>
      <c r="Y12335" s="8" t="s">
        <v>27917</v>
      </c>
      <c r="Z12335">
        <v>485999</v>
      </c>
      <c r="AB12335" s="8" t="s">
        <v>27918</v>
      </c>
    </row>
    <row r="12336" spans="24:28" x14ac:dyDescent="0.25">
      <c r="X12336">
        <v>12335</v>
      </c>
      <c r="Y12336" s="8" t="s">
        <v>27919</v>
      </c>
      <c r="Z12336">
        <v>311119</v>
      </c>
      <c r="AB12336" s="8" t="s">
        <v>27920</v>
      </c>
    </row>
    <row r="12337" spans="24:28" x14ac:dyDescent="0.25">
      <c r="X12337">
        <v>12336</v>
      </c>
      <c r="Y12337" s="8" t="s">
        <v>27921</v>
      </c>
      <c r="Z12337">
        <v>921120</v>
      </c>
      <c r="AB12337" s="8" t="s">
        <v>27922</v>
      </c>
    </row>
    <row r="12338" spans="24:28" x14ac:dyDescent="0.25">
      <c r="X12338">
        <v>12337</v>
      </c>
      <c r="Y12338" s="8" t="s">
        <v>27923</v>
      </c>
      <c r="Z12338">
        <v>921120</v>
      </c>
      <c r="AB12338" s="8" t="s">
        <v>27924</v>
      </c>
    </row>
    <row r="12339" spans="24:28" x14ac:dyDescent="0.25">
      <c r="X12339">
        <v>12338</v>
      </c>
      <c r="Y12339" s="8" t="s">
        <v>27925</v>
      </c>
      <c r="Z12339">
        <v>921120</v>
      </c>
      <c r="AB12339" s="8" t="s">
        <v>27926</v>
      </c>
    </row>
    <row r="12340" spans="24:28" x14ac:dyDescent="0.25">
      <c r="X12340">
        <v>12339</v>
      </c>
      <c r="Y12340" s="8" t="s">
        <v>27927</v>
      </c>
      <c r="Z12340">
        <v>921120</v>
      </c>
      <c r="AB12340" s="8" t="s">
        <v>27928</v>
      </c>
    </row>
    <row r="12341" spans="24:28" x14ac:dyDescent="0.25">
      <c r="X12341">
        <v>12340</v>
      </c>
      <c r="Y12341" s="8" t="s">
        <v>27929</v>
      </c>
      <c r="Z12341">
        <v>921120</v>
      </c>
      <c r="AB12341" s="8" t="s">
        <v>27930</v>
      </c>
    </row>
    <row r="12342" spans="24:28" x14ac:dyDescent="0.25">
      <c r="X12342">
        <v>12341</v>
      </c>
      <c r="Y12342" s="8" t="s">
        <v>27931</v>
      </c>
      <c r="Z12342">
        <v>926110</v>
      </c>
      <c r="AB12342" s="8" t="s">
        <v>27932</v>
      </c>
    </row>
    <row r="12343" spans="24:28" x14ac:dyDescent="0.25">
      <c r="X12343">
        <v>12342</v>
      </c>
      <c r="Y12343" s="8" t="s">
        <v>27933</v>
      </c>
      <c r="Z12343">
        <v>925110</v>
      </c>
      <c r="AB12343" s="8" t="s">
        <v>27934</v>
      </c>
    </row>
    <row r="12344" spans="24:28" x14ac:dyDescent="0.25">
      <c r="X12344">
        <v>12343</v>
      </c>
      <c r="Y12344" s="8" t="s">
        <v>27935</v>
      </c>
      <c r="Z12344">
        <v>333111</v>
      </c>
      <c r="AB12344" s="8" t="s">
        <v>27936</v>
      </c>
    </row>
    <row r="12345" spans="24:28" x14ac:dyDescent="0.25">
      <c r="X12345">
        <v>12344</v>
      </c>
      <c r="Y12345" s="8" t="s">
        <v>27937</v>
      </c>
      <c r="Z12345">
        <v>331524</v>
      </c>
      <c r="AA12345">
        <v>332119</v>
      </c>
      <c r="AB12345" s="8" t="s">
        <v>27938</v>
      </c>
    </row>
    <row r="12346" spans="24:28" x14ac:dyDescent="0.25">
      <c r="X12346">
        <v>12345</v>
      </c>
      <c r="Y12346" s="8" t="s">
        <v>27939</v>
      </c>
      <c r="Z12346">
        <v>337211</v>
      </c>
      <c r="AB12346" s="8" t="s">
        <v>27940</v>
      </c>
    </row>
    <row r="12347" spans="24:28" x14ac:dyDescent="0.25">
      <c r="X12347">
        <v>12346</v>
      </c>
      <c r="Y12347" s="8" t="s">
        <v>27941</v>
      </c>
      <c r="Z12347">
        <v>337215</v>
      </c>
      <c r="AA12347">
        <v>423210</v>
      </c>
      <c r="AB12347" s="8" t="s">
        <v>27942</v>
      </c>
    </row>
    <row r="12348" spans="24:28" x14ac:dyDescent="0.25">
      <c r="X12348">
        <v>12347</v>
      </c>
      <c r="Y12348" s="8" t="s">
        <v>27943</v>
      </c>
      <c r="Z12348">
        <v>335921</v>
      </c>
      <c r="AB12348" s="8" t="s">
        <v>27944</v>
      </c>
    </row>
    <row r="12349" spans="24:28" x14ac:dyDescent="0.25">
      <c r="X12349">
        <v>12348</v>
      </c>
      <c r="Y12349" s="8" t="s">
        <v>27945</v>
      </c>
      <c r="Z12349">
        <v>331222</v>
      </c>
      <c r="AA12349">
        <v>331221</v>
      </c>
      <c r="AB12349" s="8" t="s">
        <v>27946</v>
      </c>
    </row>
    <row r="12350" spans="24:28" x14ac:dyDescent="0.25">
      <c r="X12350">
        <v>12349</v>
      </c>
      <c r="Y12350" s="8" t="s">
        <v>27947</v>
      </c>
      <c r="Z12350">
        <v>339114</v>
      </c>
      <c r="AB12350" s="8" t="s">
        <v>27948</v>
      </c>
    </row>
    <row r="12351" spans="24:28" x14ac:dyDescent="0.25">
      <c r="X12351">
        <v>12350</v>
      </c>
      <c r="Y12351" s="8" t="s">
        <v>27949</v>
      </c>
      <c r="Z12351">
        <v>444140</v>
      </c>
      <c r="AB12351" s="8" t="s">
        <v>27950</v>
      </c>
    </row>
    <row r="12352" spans="24:28" x14ac:dyDescent="0.25">
      <c r="X12352">
        <v>12351</v>
      </c>
      <c r="Y12352" s="8" t="s">
        <v>27951</v>
      </c>
      <c r="Z12352">
        <v>337214</v>
      </c>
      <c r="AA12352">
        <v>333310</v>
      </c>
      <c r="AB12352" s="8" t="s">
        <v>27952</v>
      </c>
    </row>
    <row r="12353" spans="24:28" x14ac:dyDescent="0.25">
      <c r="X12353">
        <v>12352</v>
      </c>
      <c r="Y12353" s="8" t="s">
        <v>27953</v>
      </c>
      <c r="Z12353">
        <v>921120</v>
      </c>
      <c r="AB12353" s="8" t="s">
        <v>27954</v>
      </c>
    </row>
    <row r="12354" spans="24:28" x14ac:dyDescent="0.25">
      <c r="X12354">
        <v>12353</v>
      </c>
      <c r="Y12354" s="8" t="s">
        <v>27955</v>
      </c>
      <c r="Z12354">
        <v>335220</v>
      </c>
      <c r="AB12354" s="8" t="s">
        <v>27956</v>
      </c>
    </row>
    <row r="12355" spans="24:28" x14ac:dyDescent="0.25">
      <c r="X12355">
        <v>12354</v>
      </c>
      <c r="Y12355" s="8" t="s">
        <v>27957</v>
      </c>
      <c r="Z12355">
        <v>332216</v>
      </c>
      <c r="AA12355">
        <v>316990</v>
      </c>
      <c r="AB12355" s="8" t="s">
        <v>27958</v>
      </c>
    </row>
    <row r="12356" spans="24:28" x14ac:dyDescent="0.25">
      <c r="X12356">
        <v>12355</v>
      </c>
      <c r="Y12356" s="8" t="s">
        <v>27959</v>
      </c>
      <c r="Z12356">
        <v>332119</v>
      </c>
      <c r="AA12356">
        <v>331110</v>
      </c>
      <c r="AB12356" s="8" t="s">
        <v>27960</v>
      </c>
    </row>
    <row r="12357" spans="24:28" x14ac:dyDescent="0.25">
      <c r="X12357">
        <v>12356</v>
      </c>
      <c r="Y12357" s="8" t="s">
        <v>27961</v>
      </c>
      <c r="Z12357">
        <v>311225</v>
      </c>
      <c r="AA12357">
        <v>311942</v>
      </c>
      <c r="AB12357" s="8" t="s">
        <v>27962</v>
      </c>
    </row>
    <row r="12358" spans="24:28" x14ac:dyDescent="0.25">
      <c r="X12358">
        <v>12357</v>
      </c>
      <c r="Y12358" s="8" t="s">
        <v>27963</v>
      </c>
      <c r="Z12358">
        <v>541430</v>
      </c>
      <c r="AB12358" s="8" t="s">
        <v>27964</v>
      </c>
    </row>
    <row r="12359" spans="24:28" x14ac:dyDescent="0.25">
      <c r="X12359">
        <v>12358</v>
      </c>
      <c r="Y12359" s="8" t="s">
        <v>27965</v>
      </c>
      <c r="Z12359">
        <v>922120</v>
      </c>
      <c r="AB12359" s="8" t="s">
        <v>27966</v>
      </c>
    </row>
    <row r="12360" spans="24:28" x14ac:dyDescent="0.25">
      <c r="X12360">
        <v>12359</v>
      </c>
      <c r="Y12360" s="8" t="s">
        <v>27967</v>
      </c>
      <c r="Z12360">
        <v>921120</v>
      </c>
      <c r="AB12360" s="8" t="s">
        <v>27968</v>
      </c>
    </row>
    <row r="12361" spans="24:28" x14ac:dyDescent="0.25">
      <c r="X12361">
        <v>12360</v>
      </c>
      <c r="Y12361" s="8" t="s">
        <v>27969</v>
      </c>
      <c r="Z12361">
        <v>459910</v>
      </c>
      <c r="AA12361">
        <v>312140</v>
      </c>
      <c r="AB12361" s="8" t="s">
        <v>27970</v>
      </c>
    </row>
    <row r="12362" spans="24:28" x14ac:dyDescent="0.25">
      <c r="X12362">
        <v>12361</v>
      </c>
      <c r="Y12362" s="8" t="s">
        <v>27971</v>
      </c>
      <c r="Z12362">
        <v>333120</v>
      </c>
      <c r="AA12362">
        <v>333111</v>
      </c>
      <c r="AB12362" s="8" t="s">
        <v>27972</v>
      </c>
    </row>
    <row r="12363" spans="24:28" x14ac:dyDescent="0.25">
      <c r="X12363">
        <v>12362</v>
      </c>
      <c r="Y12363" s="8" t="s">
        <v>27973</v>
      </c>
      <c r="Z12363">
        <v>333111</v>
      </c>
      <c r="AB12363" s="8" t="s">
        <v>27974</v>
      </c>
    </row>
    <row r="12364" spans="24:28" x14ac:dyDescent="0.25">
      <c r="X12364">
        <v>12363</v>
      </c>
      <c r="Y12364" s="8" t="s">
        <v>27975</v>
      </c>
      <c r="Z12364">
        <v>337214</v>
      </c>
      <c r="AA12364">
        <v>337215</v>
      </c>
      <c r="AB12364" s="8" t="s">
        <v>27976</v>
      </c>
    </row>
    <row r="12365" spans="24:28" x14ac:dyDescent="0.25">
      <c r="X12365">
        <v>12364</v>
      </c>
      <c r="Y12365" s="8" t="s">
        <v>27977</v>
      </c>
      <c r="Z12365">
        <v>333995</v>
      </c>
      <c r="AA12365">
        <v>332912</v>
      </c>
      <c r="AB12365" s="8" t="s">
        <v>27978</v>
      </c>
    </row>
    <row r="12366" spans="24:28" x14ac:dyDescent="0.25">
      <c r="X12366">
        <v>12365</v>
      </c>
      <c r="Y12366" s="8" t="s">
        <v>27979</v>
      </c>
      <c r="Z12366">
        <v>486990</v>
      </c>
      <c r="AB12366" s="8" t="s">
        <v>27980</v>
      </c>
    </row>
    <row r="12367" spans="24:28" x14ac:dyDescent="0.25">
      <c r="X12367">
        <v>12366</v>
      </c>
      <c r="Y12367" s="8" t="s">
        <v>27981</v>
      </c>
      <c r="Z12367">
        <v>333111</v>
      </c>
      <c r="AB12367" s="8" t="s">
        <v>27982</v>
      </c>
    </row>
    <row r="12368" spans="24:28" x14ac:dyDescent="0.25">
      <c r="X12368">
        <v>12367</v>
      </c>
      <c r="Y12368" s="8" t="s">
        <v>27983</v>
      </c>
      <c r="Z12368">
        <v>236115</v>
      </c>
      <c r="AA12368">
        <v>321991</v>
      </c>
      <c r="AB12368" s="8" t="s">
        <v>27984</v>
      </c>
    </row>
    <row r="12369" spans="24:28" x14ac:dyDescent="0.25">
      <c r="X12369">
        <v>12368</v>
      </c>
      <c r="Y12369" s="8" t="s">
        <v>27985</v>
      </c>
      <c r="Z12369">
        <v>336992</v>
      </c>
      <c r="AA12369">
        <v>334511</v>
      </c>
      <c r="AB12369" s="8" t="s">
        <v>27986</v>
      </c>
    </row>
    <row r="12370" spans="24:28" x14ac:dyDescent="0.25">
      <c r="X12370">
        <v>12369</v>
      </c>
      <c r="Y12370" s="8" t="s">
        <v>27987</v>
      </c>
      <c r="Z12370">
        <v>327910</v>
      </c>
      <c r="AA12370">
        <v>522220</v>
      </c>
      <c r="AB12370" s="8" t="s">
        <v>27988</v>
      </c>
    </row>
    <row r="12371" spans="24:28" x14ac:dyDescent="0.25">
      <c r="X12371">
        <v>12370</v>
      </c>
      <c r="Y12371" s="8" t="s">
        <v>27989</v>
      </c>
      <c r="Z12371">
        <v>423320</v>
      </c>
      <c r="AA12371">
        <v>324121</v>
      </c>
      <c r="AB12371" s="8" t="s">
        <v>27990</v>
      </c>
    </row>
    <row r="12372" spans="24:28" x14ac:dyDescent="0.25">
      <c r="X12372">
        <v>12371</v>
      </c>
      <c r="Y12372" s="8" t="s">
        <v>27991</v>
      </c>
      <c r="Z12372">
        <v>311813</v>
      </c>
      <c r="AA12372">
        <v>311824</v>
      </c>
      <c r="AB12372" s="8" t="s">
        <v>27992</v>
      </c>
    </row>
    <row r="12373" spans="24:28" x14ac:dyDescent="0.25">
      <c r="X12373">
        <v>12372</v>
      </c>
      <c r="Y12373" s="8" t="s">
        <v>27993</v>
      </c>
      <c r="Z12373">
        <v>541310</v>
      </c>
      <c r="AB12373" s="8" t="s">
        <v>27994</v>
      </c>
    </row>
    <row r="12374" spans="24:28" x14ac:dyDescent="0.25">
      <c r="X12374">
        <v>12373</v>
      </c>
      <c r="Y12374" s="8" t="s">
        <v>27995</v>
      </c>
      <c r="Z12374">
        <v>339994</v>
      </c>
      <c r="AA12374">
        <v>339994</v>
      </c>
      <c r="AB12374" s="8" t="s">
        <v>27996</v>
      </c>
    </row>
    <row r="12375" spans="24:28" x14ac:dyDescent="0.25">
      <c r="X12375">
        <v>12374</v>
      </c>
      <c r="Y12375" s="8" t="s">
        <v>27997</v>
      </c>
      <c r="Z12375">
        <v>512230</v>
      </c>
      <c r="AB12375" s="8" t="s">
        <v>27998</v>
      </c>
    </row>
    <row r="12376" spans="24:28" x14ac:dyDescent="0.25">
      <c r="X12376">
        <v>12375</v>
      </c>
      <c r="Y12376" s="8" t="s">
        <v>27999</v>
      </c>
      <c r="Z12376">
        <v>621111</v>
      </c>
      <c r="AB12376" s="8" t="s">
        <v>28000</v>
      </c>
    </row>
    <row r="12377" spans="24:28" x14ac:dyDescent="0.25">
      <c r="X12377">
        <v>12376</v>
      </c>
      <c r="Y12377" s="8" t="s">
        <v>28001</v>
      </c>
      <c r="Z12377">
        <v>921190</v>
      </c>
      <c r="AB12377" s="8" t="s">
        <v>28002</v>
      </c>
    </row>
    <row r="12378" spans="24:28" x14ac:dyDescent="0.25">
      <c r="X12378">
        <v>12377</v>
      </c>
      <c r="Y12378" s="8" t="s">
        <v>28003</v>
      </c>
      <c r="Z12378">
        <v>921190</v>
      </c>
      <c r="AB12378" s="8" t="s">
        <v>28004</v>
      </c>
    </row>
    <row r="12379" spans="24:28" x14ac:dyDescent="0.25">
      <c r="X12379">
        <v>12378</v>
      </c>
      <c r="Y12379" s="8" t="s">
        <v>28005</v>
      </c>
      <c r="Z12379">
        <v>922160</v>
      </c>
      <c r="AB12379" s="8" t="s">
        <v>28006</v>
      </c>
    </row>
    <row r="12380" spans="24:28" x14ac:dyDescent="0.25">
      <c r="X12380">
        <v>12379</v>
      </c>
      <c r="Y12380" s="8" t="s">
        <v>28007</v>
      </c>
      <c r="Z12380">
        <v>485113</v>
      </c>
      <c r="AA12380">
        <v>488210</v>
      </c>
      <c r="AB12380" s="8" t="s">
        <v>28008</v>
      </c>
    </row>
    <row r="12381" spans="24:28" x14ac:dyDescent="0.25">
      <c r="X12381">
        <v>12380</v>
      </c>
      <c r="Y12381" s="8" t="s">
        <v>28009</v>
      </c>
      <c r="Z12381">
        <v>561312</v>
      </c>
      <c r="AB12381" s="8" t="s">
        <v>28010</v>
      </c>
    </row>
    <row r="12382" spans="24:28" x14ac:dyDescent="0.25">
      <c r="X12382">
        <v>12381</v>
      </c>
      <c r="Y12382" s="8" t="s">
        <v>28011</v>
      </c>
      <c r="Z12382">
        <v>332312</v>
      </c>
      <c r="AB12382" s="8" t="s">
        <v>28012</v>
      </c>
    </row>
    <row r="12383" spans="24:28" x14ac:dyDescent="0.25">
      <c r="X12383">
        <v>12382</v>
      </c>
      <c r="Y12383" s="8" t="s">
        <v>28013</v>
      </c>
      <c r="Z12383">
        <v>921120</v>
      </c>
      <c r="AB12383" s="8" t="s">
        <v>28014</v>
      </c>
    </row>
    <row r="12384" spans="24:28" x14ac:dyDescent="0.25">
      <c r="X12384">
        <v>12383</v>
      </c>
      <c r="Y12384" s="8" t="s">
        <v>28015</v>
      </c>
      <c r="Z12384">
        <v>488330</v>
      </c>
      <c r="AB12384" s="8" t="s">
        <v>28016</v>
      </c>
    </row>
    <row r="12385" spans="24:28" x14ac:dyDescent="0.25">
      <c r="X12385">
        <v>12384</v>
      </c>
      <c r="Y12385" s="8" t="s">
        <v>28017</v>
      </c>
      <c r="Z12385">
        <v>311611</v>
      </c>
      <c r="AB12385" s="8" t="s">
        <v>28018</v>
      </c>
    </row>
    <row r="12386" spans="24:28" x14ac:dyDescent="0.25">
      <c r="X12386">
        <v>12385</v>
      </c>
      <c r="Y12386" s="8" t="s">
        <v>28019</v>
      </c>
      <c r="Z12386">
        <v>213114</v>
      </c>
      <c r="AA12386">
        <v>213115</v>
      </c>
      <c r="AB12386" s="8" t="s">
        <v>28020</v>
      </c>
    </row>
    <row r="12387" spans="24:28" x14ac:dyDescent="0.25">
      <c r="X12387">
        <v>12386</v>
      </c>
      <c r="Y12387" s="8" t="s">
        <v>28021</v>
      </c>
      <c r="Z12387">
        <v>621111</v>
      </c>
      <c r="AB12387" s="8" t="s">
        <v>28022</v>
      </c>
    </row>
    <row r="12388" spans="24:28" x14ac:dyDescent="0.25">
      <c r="X12388">
        <v>12387</v>
      </c>
      <c r="Y12388" s="8" t="s">
        <v>28023</v>
      </c>
      <c r="Z12388">
        <v>424330</v>
      </c>
      <c r="AA12388">
        <v>448150</v>
      </c>
      <c r="AB12388" s="8" t="s">
        <v>28024</v>
      </c>
    </row>
    <row r="12389" spans="24:28" x14ac:dyDescent="0.25">
      <c r="X12389">
        <v>12388</v>
      </c>
      <c r="Y12389" s="8" t="s">
        <v>28025</v>
      </c>
      <c r="Z12389">
        <v>336214</v>
      </c>
      <c r="AB12389" s="8" t="s">
        <v>28026</v>
      </c>
    </row>
    <row r="12390" spans="24:28" x14ac:dyDescent="0.25">
      <c r="X12390">
        <v>12389</v>
      </c>
      <c r="Y12390" s="8" t="s">
        <v>28027</v>
      </c>
      <c r="Z12390">
        <v>423120</v>
      </c>
      <c r="AB12390" s="8" t="s">
        <v>28028</v>
      </c>
    </row>
    <row r="12391" spans="24:28" x14ac:dyDescent="0.25">
      <c r="X12391">
        <v>12390</v>
      </c>
      <c r="Y12391" s="8" t="s">
        <v>28029</v>
      </c>
      <c r="Z12391">
        <v>327215</v>
      </c>
      <c r="AB12391" s="8" t="s">
        <v>28030</v>
      </c>
    </row>
    <row r="12392" spans="24:28" x14ac:dyDescent="0.25">
      <c r="X12392">
        <v>12391</v>
      </c>
      <c r="Y12392" s="8" t="s">
        <v>28031</v>
      </c>
      <c r="Z12392">
        <v>311813</v>
      </c>
      <c r="AA12392">
        <v>561910</v>
      </c>
      <c r="AB12392" s="8" t="s">
        <v>28032</v>
      </c>
    </row>
    <row r="12393" spans="24:28" x14ac:dyDescent="0.25">
      <c r="X12393">
        <v>12392</v>
      </c>
      <c r="Y12393" s="8" t="s">
        <v>28033</v>
      </c>
      <c r="Z12393">
        <v>326299</v>
      </c>
      <c r="AA12393">
        <v>326291</v>
      </c>
      <c r="AB12393" s="8" t="s">
        <v>28034</v>
      </c>
    </row>
    <row r="12394" spans="24:28" x14ac:dyDescent="0.25">
      <c r="X12394">
        <v>12393</v>
      </c>
      <c r="Y12394" s="8" t="s">
        <v>28035</v>
      </c>
      <c r="Z12394">
        <v>311812</v>
      </c>
      <c r="AA12394">
        <v>311230</v>
      </c>
      <c r="AB12394" s="8" t="s">
        <v>28036</v>
      </c>
    </row>
    <row r="12395" spans="24:28" x14ac:dyDescent="0.25">
      <c r="X12395">
        <v>12394</v>
      </c>
      <c r="Y12395" s="8" t="s">
        <v>28037</v>
      </c>
      <c r="Z12395">
        <v>332813</v>
      </c>
      <c r="AB12395" s="8" t="s">
        <v>28038</v>
      </c>
    </row>
    <row r="12396" spans="24:28" x14ac:dyDescent="0.25">
      <c r="X12396">
        <v>12395</v>
      </c>
      <c r="Y12396" s="8" t="s">
        <v>28039</v>
      </c>
      <c r="Z12396">
        <v>331313</v>
      </c>
      <c r="AA12396">
        <v>333993</v>
      </c>
      <c r="AB12396" s="8" t="s">
        <v>28040</v>
      </c>
    </row>
    <row r="12397" spans="24:28" x14ac:dyDescent="0.25">
      <c r="X12397">
        <v>12396</v>
      </c>
      <c r="Y12397" s="8" t="s">
        <v>28041</v>
      </c>
      <c r="Z12397">
        <v>444120</v>
      </c>
      <c r="AA12397">
        <v>325510</v>
      </c>
      <c r="AB12397" s="8" t="s">
        <v>28042</v>
      </c>
    </row>
    <row r="12398" spans="24:28" x14ac:dyDescent="0.25">
      <c r="X12398">
        <v>12397</v>
      </c>
      <c r="Y12398" s="8" t="s">
        <v>28043</v>
      </c>
      <c r="Z12398">
        <v>513191</v>
      </c>
      <c r="AA12398">
        <v>459999</v>
      </c>
      <c r="AB12398" s="8" t="s">
        <v>28044</v>
      </c>
    </row>
    <row r="12399" spans="24:28" x14ac:dyDescent="0.25">
      <c r="X12399">
        <v>12398</v>
      </c>
      <c r="Y12399" s="8" t="s">
        <v>28045</v>
      </c>
      <c r="Z12399">
        <v>322291</v>
      </c>
      <c r="AA12399">
        <v>322120</v>
      </c>
      <c r="AB12399" s="8" t="s">
        <v>28046</v>
      </c>
    </row>
    <row r="12400" spans="24:28" x14ac:dyDescent="0.25">
      <c r="X12400">
        <v>12399</v>
      </c>
      <c r="Y12400" s="8" t="s">
        <v>28047</v>
      </c>
      <c r="Z12400">
        <v>333120</v>
      </c>
      <c r="AA12400">
        <v>333131</v>
      </c>
      <c r="AB12400" s="8" t="s">
        <v>28048</v>
      </c>
    </row>
    <row r="12401" spans="24:28" x14ac:dyDescent="0.25">
      <c r="X12401">
        <v>12400</v>
      </c>
      <c r="Y12401" s="8" t="s">
        <v>28049</v>
      </c>
      <c r="Z12401">
        <v>323111</v>
      </c>
      <c r="AA12401">
        <v>541611</v>
      </c>
      <c r="AB12401" s="8" t="s">
        <v>28050</v>
      </c>
    </row>
    <row r="12402" spans="24:28" x14ac:dyDescent="0.25">
      <c r="X12402">
        <v>12401</v>
      </c>
      <c r="Y12402" s="8" t="s">
        <v>28051</v>
      </c>
      <c r="Z12402">
        <v>316992</v>
      </c>
      <c r="AA12402">
        <v>316210</v>
      </c>
      <c r="AB12402" s="8" t="s">
        <v>28052</v>
      </c>
    </row>
    <row r="12403" spans="24:28" x14ac:dyDescent="0.25">
      <c r="X12403">
        <v>12402</v>
      </c>
      <c r="Y12403" s="8" t="s">
        <v>28053</v>
      </c>
      <c r="Z12403">
        <v>323113</v>
      </c>
      <c r="AA12403">
        <v>323111</v>
      </c>
      <c r="AB12403" s="8" t="s">
        <v>28054</v>
      </c>
    </row>
    <row r="12404" spans="24:28" x14ac:dyDescent="0.25">
      <c r="X12404">
        <v>12403</v>
      </c>
      <c r="Y12404" s="8" t="s">
        <v>28055</v>
      </c>
      <c r="Z12404">
        <v>333111</v>
      </c>
      <c r="AA12404">
        <v>333120</v>
      </c>
      <c r="AB12404" s="8" t="s">
        <v>28056</v>
      </c>
    </row>
    <row r="12405" spans="24:28" x14ac:dyDescent="0.25">
      <c r="X12405">
        <v>12404</v>
      </c>
      <c r="Y12405" s="8" t="s">
        <v>28057</v>
      </c>
      <c r="Z12405">
        <v>238220</v>
      </c>
      <c r="AA12405">
        <v>336360</v>
      </c>
      <c r="AB12405" s="8" t="s">
        <v>28058</v>
      </c>
    </row>
    <row r="12406" spans="24:28" x14ac:dyDescent="0.25">
      <c r="X12406">
        <v>12405</v>
      </c>
      <c r="Y12406" s="8" t="s">
        <v>28059</v>
      </c>
      <c r="Z12406">
        <v>333131</v>
      </c>
      <c r="AA12406">
        <v>335132</v>
      </c>
      <c r="AB12406" s="8" t="s">
        <v>28060</v>
      </c>
    </row>
    <row r="12407" spans="24:28" x14ac:dyDescent="0.25">
      <c r="X12407">
        <v>12406</v>
      </c>
      <c r="Y12407" s="8" t="s">
        <v>28061</v>
      </c>
      <c r="Z12407">
        <v>323117</v>
      </c>
      <c r="AA12407">
        <v>323111</v>
      </c>
      <c r="AB12407" s="8" t="s">
        <v>28062</v>
      </c>
    </row>
    <row r="12408" spans="24:28" x14ac:dyDescent="0.25">
      <c r="X12408">
        <v>12407</v>
      </c>
      <c r="Y12408" s="8" t="s">
        <v>28063</v>
      </c>
      <c r="Z12408">
        <v>311513</v>
      </c>
      <c r="AB12408" s="8" t="s">
        <v>28064</v>
      </c>
    </row>
    <row r="12409" spans="24:28" x14ac:dyDescent="0.25">
      <c r="X12409">
        <v>12408</v>
      </c>
      <c r="Y12409" s="8" t="s">
        <v>28065</v>
      </c>
      <c r="Z12409">
        <v>811122</v>
      </c>
      <c r="AB12409" s="8" t="s">
        <v>28066</v>
      </c>
    </row>
    <row r="12410" spans="24:28" x14ac:dyDescent="0.25">
      <c r="X12410">
        <v>12409</v>
      </c>
      <c r="Y12410" s="8" t="s">
        <v>28067</v>
      </c>
      <c r="Z12410">
        <v>336212</v>
      </c>
      <c r="AA12410">
        <v>336390</v>
      </c>
      <c r="AB12410" s="8" t="s">
        <v>28068</v>
      </c>
    </row>
    <row r="12411" spans="24:28" x14ac:dyDescent="0.25">
      <c r="X12411">
        <v>12410</v>
      </c>
      <c r="Y12411" s="8" t="s">
        <v>28069</v>
      </c>
      <c r="Z12411">
        <v>335312</v>
      </c>
      <c r="AA12411">
        <v>333612</v>
      </c>
      <c r="AB12411" s="8" t="s">
        <v>28070</v>
      </c>
    </row>
    <row r="12412" spans="24:28" x14ac:dyDescent="0.25">
      <c r="X12412">
        <v>12411</v>
      </c>
      <c r="Y12412" s="8" t="s">
        <v>28071</v>
      </c>
      <c r="Z12412">
        <v>335932</v>
      </c>
      <c r="AA12412">
        <v>335312</v>
      </c>
      <c r="AB12412" s="8" t="s">
        <v>28072</v>
      </c>
    </row>
    <row r="12413" spans="24:28" x14ac:dyDescent="0.25">
      <c r="X12413">
        <v>12412</v>
      </c>
      <c r="Y12413" s="8" t="s">
        <v>28073</v>
      </c>
      <c r="Z12413">
        <v>326112</v>
      </c>
      <c r="AA12413">
        <v>326111</v>
      </c>
      <c r="AB12413" s="8" t="s">
        <v>28074</v>
      </c>
    </row>
    <row r="12414" spans="24:28" x14ac:dyDescent="0.25">
      <c r="X12414">
        <v>12413</v>
      </c>
      <c r="Y12414" s="8" t="s">
        <v>28075</v>
      </c>
      <c r="Z12414">
        <v>336120</v>
      </c>
      <c r="AB12414" s="8" t="s">
        <v>28076</v>
      </c>
    </row>
    <row r="12415" spans="24:28" x14ac:dyDescent="0.25">
      <c r="X12415">
        <v>12414</v>
      </c>
      <c r="Y12415" s="8" t="s">
        <v>28077</v>
      </c>
      <c r="Z12415">
        <v>444180</v>
      </c>
      <c r="AA12415">
        <v>327320</v>
      </c>
      <c r="AB12415" s="8" t="s">
        <v>28078</v>
      </c>
    </row>
    <row r="12416" spans="24:28" x14ac:dyDescent="0.25">
      <c r="X12416">
        <v>12415</v>
      </c>
      <c r="Y12416" s="8" t="s">
        <v>28079</v>
      </c>
      <c r="Z12416">
        <v>311513</v>
      </c>
      <c r="AB12416" s="8" t="s">
        <v>28080</v>
      </c>
    </row>
    <row r="12417" spans="24:28" x14ac:dyDescent="0.25">
      <c r="X12417">
        <v>12416</v>
      </c>
      <c r="Y12417" s="8" t="s">
        <v>28081</v>
      </c>
      <c r="Z12417">
        <v>321918</v>
      </c>
      <c r="AA12417">
        <v>339999</v>
      </c>
      <c r="AB12417" s="8" t="s">
        <v>28082</v>
      </c>
    </row>
    <row r="12418" spans="24:28" x14ac:dyDescent="0.25">
      <c r="X12418">
        <v>12417</v>
      </c>
      <c r="Y12418" s="8" t="s">
        <v>28083</v>
      </c>
      <c r="Z12418">
        <v>339112</v>
      </c>
      <c r="AA12418">
        <v>327910</v>
      </c>
      <c r="AB12418" s="8" t="s">
        <v>28084</v>
      </c>
    </row>
    <row r="12419" spans="24:28" x14ac:dyDescent="0.25">
      <c r="X12419">
        <v>12418</v>
      </c>
      <c r="Y12419" s="8" t="s">
        <v>28085</v>
      </c>
      <c r="Z12419">
        <v>327390</v>
      </c>
      <c r="AA12419">
        <v>326199</v>
      </c>
      <c r="AB12419" s="8" t="s">
        <v>28086</v>
      </c>
    </row>
    <row r="12420" spans="24:28" x14ac:dyDescent="0.25">
      <c r="X12420">
        <v>12419</v>
      </c>
      <c r="Y12420" s="8" t="s">
        <v>28087</v>
      </c>
      <c r="Z12420">
        <v>311991</v>
      </c>
      <c r="AA12420">
        <v>424420</v>
      </c>
      <c r="AB12420" s="8" t="s">
        <v>28088</v>
      </c>
    </row>
    <row r="12421" spans="24:28" x14ac:dyDescent="0.25">
      <c r="X12421">
        <v>12420</v>
      </c>
      <c r="Y12421" s="8" t="s">
        <v>28089</v>
      </c>
      <c r="Z12421">
        <v>311422</v>
      </c>
      <c r="AB12421" s="8" t="s">
        <v>28090</v>
      </c>
    </row>
    <row r="12422" spans="24:28" x14ac:dyDescent="0.25">
      <c r="X12422">
        <v>12421</v>
      </c>
      <c r="Y12422" s="8" t="s">
        <v>28091</v>
      </c>
      <c r="Z12422">
        <v>332420</v>
      </c>
      <c r="AB12422" s="8" t="s">
        <v>28092</v>
      </c>
    </row>
    <row r="12423" spans="24:28" x14ac:dyDescent="0.25">
      <c r="X12423">
        <v>12422</v>
      </c>
      <c r="Y12423" s="8" t="s">
        <v>28093</v>
      </c>
      <c r="Z12423">
        <v>333995</v>
      </c>
      <c r="AA12423">
        <v>333613</v>
      </c>
      <c r="AB12423" s="8" t="s">
        <v>28094</v>
      </c>
    </row>
    <row r="12424" spans="24:28" x14ac:dyDescent="0.25">
      <c r="X12424">
        <v>12423</v>
      </c>
      <c r="Y12424" s="8" t="s">
        <v>28095</v>
      </c>
      <c r="Z12424">
        <v>213115</v>
      </c>
      <c r="AA12424">
        <v>333131</v>
      </c>
      <c r="AB12424" s="8" t="s">
        <v>28096</v>
      </c>
    </row>
    <row r="12425" spans="24:28" x14ac:dyDescent="0.25">
      <c r="X12425">
        <v>12424</v>
      </c>
      <c r="Y12425" s="8" t="s">
        <v>28097</v>
      </c>
      <c r="Z12425">
        <v>324122</v>
      </c>
      <c r="AA12425">
        <v>324121</v>
      </c>
      <c r="AB12425" s="8" t="s">
        <v>28098</v>
      </c>
    </row>
    <row r="12426" spans="24:28" x14ac:dyDescent="0.25">
      <c r="X12426">
        <v>12425</v>
      </c>
      <c r="Y12426" s="8" t="s">
        <v>28099</v>
      </c>
      <c r="Z12426">
        <v>333921</v>
      </c>
      <c r="AB12426" s="8" t="s">
        <v>28100</v>
      </c>
    </row>
    <row r="12427" spans="24:28" x14ac:dyDescent="0.25">
      <c r="X12427">
        <v>12426</v>
      </c>
      <c r="Y12427" s="8" t="s">
        <v>28101</v>
      </c>
      <c r="Z12427">
        <v>333519</v>
      </c>
      <c r="AA12427">
        <v>333517</v>
      </c>
      <c r="AB12427" s="8" t="s">
        <v>28102</v>
      </c>
    </row>
    <row r="12428" spans="24:28" x14ac:dyDescent="0.25">
      <c r="X12428">
        <v>12427</v>
      </c>
      <c r="Y12428" s="8" t="s">
        <v>28103</v>
      </c>
      <c r="Z12428">
        <v>331314</v>
      </c>
      <c r="AB12428" s="8" t="s">
        <v>28104</v>
      </c>
    </row>
    <row r="12429" spans="24:28" x14ac:dyDescent="0.25">
      <c r="X12429">
        <v>12428</v>
      </c>
      <c r="Y12429" s="8" t="s">
        <v>28105</v>
      </c>
      <c r="Z12429">
        <v>321991</v>
      </c>
      <c r="AB12429" s="8" t="s">
        <v>28106</v>
      </c>
    </row>
    <row r="12430" spans="24:28" x14ac:dyDescent="0.25">
      <c r="X12430">
        <v>12429</v>
      </c>
      <c r="Y12430" s="8" t="s">
        <v>28107</v>
      </c>
      <c r="Z12430">
        <v>333992</v>
      </c>
      <c r="AA12430">
        <v>334519</v>
      </c>
      <c r="AB12430" s="8" t="s">
        <v>28108</v>
      </c>
    </row>
    <row r="12431" spans="24:28" x14ac:dyDescent="0.25">
      <c r="X12431">
        <v>12430</v>
      </c>
      <c r="Y12431" s="8" t="s">
        <v>18195</v>
      </c>
      <c r="Z12431">
        <v>332812</v>
      </c>
      <c r="AB12431" s="8" t="s">
        <v>28109</v>
      </c>
    </row>
    <row r="12432" spans="24:28" x14ac:dyDescent="0.25">
      <c r="X12432">
        <v>12431</v>
      </c>
      <c r="Y12432" s="8" t="s">
        <v>28110</v>
      </c>
      <c r="Z12432">
        <v>423210</v>
      </c>
      <c r="AA12432">
        <v>236220</v>
      </c>
      <c r="AB12432" s="8" t="s">
        <v>28111</v>
      </c>
    </row>
    <row r="12433" spans="24:28" x14ac:dyDescent="0.25">
      <c r="X12433">
        <v>12432</v>
      </c>
      <c r="Y12433" s="8" t="s">
        <v>28112</v>
      </c>
      <c r="Z12433">
        <v>238350</v>
      </c>
      <c r="AA12433">
        <v>337110</v>
      </c>
      <c r="AB12433" s="8" t="s">
        <v>28113</v>
      </c>
    </row>
    <row r="12434" spans="24:28" x14ac:dyDescent="0.25">
      <c r="X12434">
        <v>12433</v>
      </c>
      <c r="Y12434" s="8" t="s">
        <v>28114</v>
      </c>
      <c r="Z12434">
        <v>238910</v>
      </c>
      <c r="AA12434">
        <v>213112</v>
      </c>
      <c r="AB12434" s="8" t="s">
        <v>28115</v>
      </c>
    </row>
    <row r="12435" spans="24:28" x14ac:dyDescent="0.25">
      <c r="X12435">
        <v>12434</v>
      </c>
      <c r="Y12435" s="8" t="s">
        <v>28116</v>
      </c>
      <c r="Z12435">
        <v>484121</v>
      </c>
      <c r="AA12435">
        <v>484110</v>
      </c>
      <c r="AB12435" s="8" t="s">
        <v>28117</v>
      </c>
    </row>
    <row r="12436" spans="24:28" x14ac:dyDescent="0.25">
      <c r="X12436">
        <v>12435</v>
      </c>
      <c r="Y12436" s="8" t="s">
        <v>28118</v>
      </c>
      <c r="Z12436">
        <v>922160</v>
      </c>
      <c r="AB12436" s="8" t="s">
        <v>28119</v>
      </c>
    </row>
    <row r="12437" spans="24:28" x14ac:dyDescent="0.25">
      <c r="X12437">
        <v>12436</v>
      </c>
      <c r="Y12437" s="8" t="s">
        <v>28120</v>
      </c>
      <c r="Z12437">
        <v>237120</v>
      </c>
      <c r="AA12437">
        <v>236220</v>
      </c>
      <c r="AB12437" s="8" t="s">
        <v>28121</v>
      </c>
    </row>
    <row r="12438" spans="24:28" x14ac:dyDescent="0.25">
      <c r="X12438">
        <v>12437</v>
      </c>
      <c r="Y12438" s="8" t="s">
        <v>28122</v>
      </c>
      <c r="Z12438">
        <v>424410</v>
      </c>
      <c r="AA12438">
        <v>445110</v>
      </c>
      <c r="AB12438" s="8" t="s">
        <v>28123</v>
      </c>
    </row>
    <row r="12439" spans="24:28" x14ac:dyDescent="0.25">
      <c r="X12439">
        <v>12438</v>
      </c>
      <c r="Y12439" s="8" t="s">
        <v>28124</v>
      </c>
      <c r="Z12439">
        <v>111920</v>
      </c>
      <c r="AA12439">
        <v>111332</v>
      </c>
      <c r="AB12439" s="8" t="s">
        <v>28125</v>
      </c>
    </row>
    <row r="12440" spans="24:28" x14ac:dyDescent="0.25">
      <c r="X12440">
        <v>12439</v>
      </c>
      <c r="Y12440" s="8" t="s">
        <v>28126</v>
      </c>
      <c r="Z12440">
        <v>482111</v>
      </c>
      <c r="AA12440">
        <v>485112</v>
      </c>
      <c r="AB12440" s="8" t="s">
        <v>28127</v>
      </c>
    </row>
    <row r="12441" spans="24:28" x14ac:dyDescent="0.25">
      <c r="X12441">
        <v>12440</v>
      </c>
      <c r="Y12441" s="8" t="s">
        <v>28128</v>
      </c>
      <c r="Z12441">
        <v>111320</v>
      </c>
      <c r="AA12441">
        <v>112111</v>
      </c>
      <c r="AB12441" s="8" t="s">
        <v>28129</v>
      </c>
    </row>
    <row r="12442" spans="24:28" x14ac:dyDescent="0.25">
      <c r="X12442">
        <v>12441</v>
      </c>
      <c r="Y12442" s="8" t="s">
        <v>28130</v>
      </c>
      <c r="Z12442">
        <v>517112</v>
      </c>
      <c r="AA12442">
        <v>513140</v>
      </c>
      <c r="AB12442" s="8" t="s">
        <v>28131</v>
      </c>
    </row>
    <row r="12443" spans="24:28" x14ac:dyDescent="0.25">
      <c r="X12443">
        <v>12442</v>
      </c>
      <c r="Y12443" s="8" t="s">
        <v>28132</v>
      </c>
      <c r="Z12443">
        <v>212220</v>
      </c>
      <c r="AA12443">
        <v>212220</v>
      </c>
      <c r="AB12443" s="8" t="s">
        <v>28133</v>
      </c>
    </row>
    <row r="12444" spans="24:28" x14ac:dyDescent="0.25">
      <c r="X12444">
        <v>12443</v>
      </c>
      <c r="Y12444" s="8" t="s">
        <v>28134</v>
      </c>
      <c r="Z12444">
        <v>332618</v>
      </c>
      <c r="AB12444" s="8" t="s">
        <v>28135</v>
      </c>
    </row>
    <row r="12445" spans="24:28" x14ac:dyDescent="0.25">
      <c r="X12445">
        <v>12444</v>
      </c>
      <c r="Y12445" s="8" t="s">
        <v>28136</v>
      </c>
      <c r="Z12445">
        <v>532112</v>
      </c>
      <c r="AA12445">
        <v>532120</v>
      </c>
      <c r="AB12445" s="8" t="s">
        <v>28137</v>
      </c>
    </row>
    <row r="12446" spans="24:28" x14ac:dyDescent="0.25">
      <c r="X12446">
        <v>12445</v>
      </c>
      <c r="Y12446" s="8" t="s">
        <v>28138</v>
      </c>
      <c r="Z12446">
        <v>237990</v>
      </c>
      <c r="AB12446" s="8" t="s">
        <v>28139</v>
      </c>
    </row>
    <row r="12447" spans="24:28" x14ac:dyDescent="0.25">
      <c r="X12447">
        <v>12446</v>
      </c>
      <c r="Y12447" s="8" t="s">
        <v>28140</v>
      </c>
      <c r="Z12447">
        <v>445110</v>
      </c>
      <c r="AB12447" s="8" t="s">
        <v>28141</v>
      </c>
    </row>
    <row r="12448" spans="24:28" x14ac:dyDescent="0.25">
      <c r="X12448">
        <v>12447</v>
      </c>
      <c r="Y12448" s="8" t="s">
        <v>28142</v>
      </c>
      <c r="Z12448">
        <v>488119</v>
      </c>
      <c r="AB12448" s="8" t="s">
        <v>28143</v>
      </c>
    </row>
    <row r="12449" spans="24:28" x14ac:dyDescent="0.25">
      <c r="X12449">
        <v>12448</v>
      </c>
      <c r="Y12449" s="8" t="s">
        <v>28144</v>
      </c>
      <c r="Z12449">
        <v>115310</v>
      </c>
      <c r="AB12449" s="8" t="s">
        <v>28145</v>
      </c>
    </row>
    <row r="12450" spans="24:28" x14ac:dyDescent="0.25">
      <c r="X12450">
        <v>12449</v>
      </c>
      <c r="Y12450" s="8" t="s">
        <v>1134</v>
      </c>
      <c r="Z12450">
        <v>221210</v>
      </c>
      <c r="AA12450">
        <v>221122</v>
      </c>
      <c r="AB12450" s="8" t="s">
        <v>28146</v>
      </c>
    </row>
    <row r="12451" spans="24:28" x14ac:dyDescent="0.25">
      <c r="X12451">
        <v>12450</v>
      </c>
      <c r="Y12451" s="8" t="s">
        <v>28147</v>
      </c>
      <c r="Z12451">
        <v>111334</v>
      </c>
      <c r="AA12451">
        <v>531120</v>
      </c>
      <c r="AB12451" s="8" t="s">
        <v>28148</v>
      </c>
    </row>
    <row r="12452" spans="24:28" x14ac:dyDescent="0.25">
      <c r="X12452">
        <v>12451</v>
      </c>
      <c r="Y12452" s="8" t="s">
        <v>28149</v>
      </c>
      <c r="Z12452">
        <v>221122</v>
      </c>
      <c r="AB12452" s="8" t="s">
        <v>28150</v>
      </c>
    </row>
    <row r="12453" spans="24:28" x14ac:dyDescent="0.25">
      <c r="X12453">
        <v>12452</v>
      </c>
      <c r="Y12453" s="8" t="s">
        <v>28151</v>
      </c>
      <c r="Z12453">
        <v>211120</v>
      </c>
      <c r="AB12453" s="8" t="s">
        <v>28152</v>
      </c>
    </row>
    <row r="12454" spans="24:28" x14ac:dyDescent="0.25">
      <c r="X12454">
        <v>12453</v>
      </c>
      <c r="Y12454" s="8" t="s">
        <v>28153</v>
      </c>
      <c r="Z12454">
        <v>424410</v>
      </c>
      <c r="AA12454">
        <v>424480</v>
      </c>
      <c r="AB12454" s="8" t="s">
        <v>28154</v>
      </c>
    </row>
    <row r="12455" spans="24:28" x14ac:dyDescent="0.25">
      <c r="X12455">
        <v>12454</v>
      </c>
      <c r="Y12455" s="8" t="s">
        <v>28155</v>
      </c>
      <c r="Z12455">
        <v>111110</v>
      </c>
      <c r="AA12455">
        <v>111920</v>
      </c>
      <c r="AB12455" s="8" t="s">
        <v>28156</v>
      </c>
    </row>
    <row r="12456" spans="24:28" x14ac:dyDescent="0.25">
      <c r="X12456">
        <v>12455</v>
      </c>
      <c r="Y12456" s="8" t="s">
        <v>28157</v>
      </c>
      <c r="Z12456">
        <v>221310</v>
      </c>
      <c r="AA12456">
        <v>221121</v>
      </c>
      <c r="AB12456" s="8" t="s">
        <v>28158</v>
      </c>
    </row>
    <row r="12457" spans="24:28" x14ac:dyDescent="0.25">
      <c r="X12457">
        <v>12456</v>
      </c>
      <c r="Y12457" s="8" t="s">
        <v>28159</v>
      </c>
      <c r="Z12457">
        <v>424820</v>
      </c>
      <c r="AB12457" s="8" t="s">
        <v>28160</v>
      </c>
    </row>
    <row r="12458" spans="24:28" x14ac:dyDescent="0.25">
      <c r="X12458">
        <v>12457</v>
      </c>
      <c r="Y12458" s="8" t="s">
        <v>28161</v>
      </c>
      <c r="Z12458">
        <v>524292</v>
      </c>
      <c r="AB12458" s="8" t="s">
        <v>28162</v>
      </c>
    </row>
    <row r="12459" spans="24:28" x14ac:dyDescent="0.25">
      <c r="X12459">
        <v>12458</v>
      </c>
      <c r="Y12459" s="8" t="s">
        <v>28163</v>
      </c>
      <c r="Z12459">
        <v>211120</v>
      </c>
      <c r="AA12459">
        <v>324110</v>
      </c>
      <c r="AB12459" s="8" t="s">
        <v>28164</v>
      </c>
    </row>
    <row r="12460" spans="24:28" x14ac:dyDescent="0.25">
      <c r="X12460">
        <v>12459</v>
      </c>
      <c r="Y12460" s="8" t="s">
        <v>28165</v>
      </c>
      <c r="Z12460">
        <v>541810</v>
      </c>
      <c r="AB12460" s="8" t="s">
        <v>28166</v>
      </c>
    </row>
    <row r="12461" spans="24:28" x14ac:dyDescent="0.25">
      <c r="X12461">
        <v>12460</v>
      </c>
      <c r="Y12461" s="8" t="s">
        <v>28167</v>
      </c>
      <c r="Z12461">
        <v>523110</v>
      </c>
      <c r="AA12461">
        <v>523130</v>
      </c>
      <c r="AB12461" s="8" t="s">
        <v>28168</v>
      </c>
    </row>
    <row r="12462" spans="24:28" x14ac:dyDescent="0.25">
      <c r="X12462">
        <v>12461</v>
      </c>
      <c r="Y12462" s="8" t="s">
        <v>28169</v>
      </c>
      <c r="Z12462">
        <v>313210</v>
      </c>
      <c r="AA12462">
        <v>333120</v>
      </c>
      <c r="AB12462" s="8" t="s">
        <v>28170</v>
      </c>
    </row>
    <row r="12463" spans="24:28" x14ac:dyDescent="0.25">
      <c r="X12463">
        <v>12462</v>
      </c>
      <c r="Y12463" s="8" t="s">
        <v>28171</v>
      </c>
      <c r="Z12463">
        <v>423510</v>
      </c>
      <c r="AA12463">
        <v>424720</v>
      </c>
      <c r="AB12463" s="8" t="s">
        <v>28172</v>
      </c>
    </row>
    <row r="12464" spans="24:28" x14ac:dyDescent="0.25">
      <c r="X12464">
        <v>12463</v>
      </c>
      <c r="Y12464" s="8" t="s">
        <v>28173</v>
      </c>
      <c r="Z12464">
        <v>523120</v>
      </c>
      <c r="AB12464" s="8" t="s">
        <v>28174</v>
      </c>
    </row>
    <row r="12465" spans="24:28" x14ac:dyDescent="0.25">
      <c r="X12465">
        <v>12464</v>
      </c>
      <c r="Y12465" s="8" t="s">
        <v>28175</v>
      </c>
      <c r="Z12465">
        <v>532490</v>
      </c>
      <c r="AA12465">
        <v>517121</v>
      </c>
      <c r="AB12465" s="8" t="s">
        <v>28176</v>
      </c>
    </row>
    <row r="12466" spans="24:28" x14ac:dyDescent="0.25">
      <c r="X12466">
        <v>12465</v>
      </c>
      <c r="Y12466" s="8" t="s">
        <v>28177</v>
      </c>
      <c r="Z12466">
        <v>424130</v>
      </c>
      <c r="AA12466">
        <v>424110</v>
      </c>
      <c r="AB12466" s="8" t="s">
        <v>28178</v>
      </c>
    </row>
    <row r="12467" spans="24:28" x14ac:dyDescent="0.25">
      <c r="X12467">
        <v>12466</v>
      </c>
      <c r="Y12467" s="8" t="s">
        <v>28179</v>
      </c>
      <c r="Z12467">
        <v>486210</v>
      </c>
      <c r="AA12467">
        <v>221210</v>
      </c>
      <c r="AB12467" s="8" t="s">
        <v>28180</v>
      </c>
    </row>
    <row r="12468" spans="24:28" x14ac:dyDescent="0.25">
      <c r="X12468">
        <v>12467</v>
      </c>
      <c r="Y12468" s="8" t="s">
        <v>28181</v>
      </c>
      <c r="Z12468">
        <v>324122</v>
      </c>
      <c r="AA12468">
        <v>324121</v>
      </c>
      <c r="AB12468" s="8" t="s">
        <v>28182</v>
      </c>
    </row>
    <row r="12469" spans="24:28" x14ac:dyDescent="0.25">
      <c r="X12469">
        <v>12468</v>
      </c>
      <c r="Y12469" s="8" t="s">
        <v>28183</v>
      </c>
      <c r="Z12469">
        <v>925110</v>
      </c>
      <c r="AB12469" s="8" t="s">
        <v>28184</v>
      </c>
    </row>
    <row r="12470" spans="24:28" x14ac:dyDescent="0.25">
      <c r="X12470">
        <v>12469</v>
      </c>
      <c r="Y12470" s="8" t="s">
        <v>28185</v>
      </c>
      <c r="Z12470">
        <v>312120</v>
      </c>
      <c r="AB12470" s="8" t="s">
        <v>28186</v>
      </c>
    </row>
    <row r="12471" spans="24:28" x14ac:dyDescent="0.25">
      <c r="X12471">
        <v>12470</v>
      </c>
      <c r="Y12471" s="8" t="s">
        <v>28187</v>
      </c>
      <c r="Z12471">
        <v>325412</v>
      </c>
      <c r="AB12471" s="8" t="s">
        <v>28188</v>
      </c>
    </row>
    <row r="12472" spans="24:28" x14ac:dyDescent="0.25">
      <c r="X12472">
        <v>12471</v>
      </c>
      <c r="Y12472" s="8" t="s">
        <v>28189</v>
      </c>
      <c r="Z12472">
        <v>311352</v>
      </c>
      <c r="AB12472" s="8" t="s">
        <v>28190</v>
      </c>
    </row>
    <row r="12473" spans="24:28" x14ac:dyDescent="0.25">
      <c r="X12473">
        <v>12472</v>
      </c>
      <c r="Y12473" s="8" t="s">
        <v>28191</v>
      </c>
      <c r="Z12473">
        <v>312140</v>
      </c>
      <c r="AA12473">
        <v>311211</v>
      </c>
      <c r="AB12473" s="8" t="s">
        <v>28192</v>
      </c>
    </row>
    <row r="12474" spans="24:28" x14ac:dyDescent="0.25">
      <c r="X12474">
        <v>12473</v>
      </c>
      <c r="Y12474" s="8" t="s">
        <v>28193</v>
      </c>
      <c r="Z12474">
        <v>333519</v>
      </c>
      <c r="AA12474">
        <v>333519</v>
      </c>
      <c r="AB12474" s="8" t="s">
        <v>28194</v>
      </c>
    </row>
    <row r="12475" spans="24:28" x14ac:dyDescent="0.25">
      <c r="X12475">
        <v>12474</v>
      </c>
      <c r="Y12475" s="8" t="s">
        <v>28195</v>
      </c>
      <c r="Z12475">
        <v>335132</v>
      </c>
      <c r="AB12475" s="8" t="s">
        <v>28196</v>
      </c>
    </row>
    <row r="12476" spans="24:28" x14ac:dyDescent="0.25">
      <c r="X12476">
        <v>12475</v>
      </c>
      <c r="Y12476" s="8" t="s">
        <v>28197</v>
      </c>
      <c r="Z12476">
        <v>336214</v>
      </c>
      <c r="AB12476" s="8" t="s">
        <v>28198</v>
      </c>
    </row>
    <row r="12477" spans="24:28" x14ac:dyDescent="0.25">
      <c r="X12477">
        <v>12476</v>
      </c>
      <c r="Y12477" s="8" t="s">
        <v>28199</v>
      </c>
      <c r="Z12477">
        <v>811412</v>
      </c>
      <c r="AA12477">
        <v>423120</v>
      </c>
      <c r="AB12477" s="8" t="s">
        <v>28200</v>
      </c>
    </row>
    <row r="12478" spans="24:28" x14ac:dyDescent="0.25">
      <c r="X12478">
        <v>12477</v>
      </c>
      <c r="Y12478" s="8" t="s">
        <v>28201</v>
      </c>
      <c r="Z12478">
        <v>311811</v>
      </c>
      <c r="AB12478" s="8" t="s">
        <v>28202</v>
      </c>
    </row>
    <row r="12479" spans="24:28" x14ac:dyDescent="0.25">
      <c r="X12479">
        <v>12478</v>
      </c>
      <c r="Y12479" s="8" t="s">
        <v>28203</v>
      </c>
      <c r="Z12479">
        <v>334416</v>
      </c>
      <c r="AA12479">
        <v>334419</v>
      </c>
      <c r="AB12479" s="8" t="s">
        <v>28204</v>
      </c>
    </row>
    <row r="12480" spans="24:28" x14ac:dyDescent="0.25">
      <c r="X12480">
        <v>12479</v>
      </c>
      <c r="Y12480" s="8" t="s">
        <v>28205</v>
      </c>
      <c r="Z12480">
        <v>311611</v>
      </c>
      <c r="AA12480">
        <v>424470</v>
      </c>
      <c r="AB12480" s="8" t="s">
        <v>28206</v>
      </c>
    </row>
    <row r="12481" spans="24:28" x14ac:dyDescent="0.25">
      <c r="X12481">
        <v>12480</v>
      </c>
      <c r="Y12481" s="8" t="s">
        <v>28207</v>
      </c>
      <c r="Z12481">
        <v>322212</v>
      </c>
      <c r="AB12481" s="8" t="s">
        <v>28208</v>
      </c>
    </row>
    <row r="12482" spans="24:28" x14ac:dyDescent="0.25">
      <c r="X12482">
        <v>12481</v>
      </c>
      <c r="Y12482" s="8" t="s">
        <v>28209</v>
      </c>
      <c r="Z12482">
        <v>337215</v>
      </c>
      <c r="AA12482">
        <v>337215</v>
      </c>
      <c r="AB12482" s="8" t="s">
        <v>28210</v>
      </c>
    </row>
    <row r="12483" spans="24:28" x14ac:dyDescent="0.25">
      <c r="X12483">
        <v>12482</v>
      </c>
      <c r="Y12483" s="8" t="s">
        <v>28211</v>
      </c>
      <c r="Z12483">
        <v>336510</v>
      </c>
      <c r="AA12483">
        <v>336611</v>
      </c>
      <c r="AB12483" s="8" t="s">
        <v>28212</v>
      </c>
    </row>
    <row r="12484" spans="24:28" x14ac:dyDescent="0.25">
      <c r="X12484">
        <v>12483</v>
      </c>
      <c r="Y12484" s="8" t="s">
        <v>28213</v>
      </c>
      <c r="Z12484">
        <v>332420</v>
      </c>
      <c r="AB12484" s="8" t="s">
        <v>28214</v>
      </c>
    </row>
    <row r="12485" spans="24:28" x14ac:dyDescent="0.25">
      <c r="X12485">
        <v>12484</v>
      </c>
      <c r="Y12485" s="8" t="s">
        <v>28215</v>
      </c>
      <c r="Z12485">
        <v>322230</v>
      </c>
      <c r="AB12485" s="8" t="s">
        <v>28216</v>
      </c>
    </row>
    <row r="12486" spans="24:28" x14ac:dyDescent="0.25">
      <c r="X12486">
        <v>12485</v>
      </c>
      <c r="Y12486" s="8" t="s">
        <v>28217</v>
      </c>
      <c r="Z12486">
        <v>325998</v>
      </c>
      <c r="AA12486">
        <v>325110</v>
      </c>
      <c r="AB12486" s="8" t="s">
        <v>28218</v>
      </c>
    </row>
    <row r="12487" spans="24:28" x14ac:dyDescent="0.25">
      <c r="X12487">
        <v>12486</v>
      </c>
      <c r="Y12487" s="8" t="s">
        <v>28219</v>
      </c>
      <c r="Z12487">
        <v>445131</v>
      </c>
      <c r="AA12487">
        <v>533110</v>
      </c>
      <c r="AB12487" s="8" t="s">
        <v>28220</v>
      </c>
    </row>
    <row r="12488" spans="24:28" x14ac:dyDescent="0.25">
      <c r="X12488">
        <v>12487</v>
      </c>
      <c r="Y12488" s="8" t="s">
        <v>28221</v>
      </c>
      <c r="Z12488">
        <v>424940</v>
      </c>
      <c r="AA12488">
        <v>424450</v>
      </c>
      <c r="AB12488" s="8" t="s">
        <v>28222</v>
      </c>
    </row>
    <row r="12489" spans="24:28" x14ac:dyDescent="0.25">
      <c r="X12489">
        <v>12488</v>
      </c>
      <c r="Y12489" s="8" t="s">
        <v>28223</v>
      </c>
      <c r="Z12489">
        <v>325920</v>
      </c>
      <c r="AA12489">
        <v>424690</v>
      </c>
      <c r="AB12489" s="8" t="s">
        <v>28224</v>
      </c>
    </row>
    <row r="12490" spans="24:28" x14ac:dyDescent="0.25">
      <c r="X12490">
        <v>12489</v>
      </c>
      <c r="Y12490" s="8" t="s">
        <v>28225</v>
      </c>
      <c r="Z12490">
        <v>212312</v>
      </c>
      <c r="AA12490">
        <v>237310</v>
      </c>
      <c r="AB12490" s="8" t="s">
        <v>28226</v>
      </c>
    </row>
    <row r="12491" spans="24:28" x14ac:dyDescent="0.25">
      <c r="X12491">
        <v>12490</v>
      </c>
      <c r="Y12491" s="8" t="s">
        <v>28227</v>
      </c>
      <c r="Z12491">
        <v>541430</v>
      </c>
      <c r="AB12491" s="8" t="s">
        <v>28228</v>
      </c>
    </row>
    <row r="12492" spans="24:28" x14ac:dyDescent="0.25">
      <c r="X12492">
        <v>12491</v>
      </c>
      <c r="Y12492" s="8" t="s">
        <v>28229</v>
      </c>
      <c r="Z12492">
        <v>332321</v>
      </c>
      <c r="AA12492">
        <v>321911</v>
      </c>
      <c r="AB12492" s="8" t="s">
        <v>28230</v>
      </c>
    </row>
    <row r="12493" spans="24:28" x14ac:dyDescent="0.25">
      <c r="X12493">
        <v>12492</v>
      </c>
      <c r="Y12493" s="8" t="s">
        <v>28231</v>
      </c>
      <c r="Z12493">
        <v>423740</v>
      </c>
      <c r="AB12493" s="8" t="s">
        <v>28232</v>
      </c>
    </row>
    <row r="12494" spans="24:28" x14ac:dyDescent="0.25">
      <c r="X12494">
        <v>12493</v>
      </c>
      <c r="Y12494" s="8" t="s">
        <v>28233</v>
      </c>
      <c r="Z12494">
        <v>221330</v>
      </c>
      <c r="AB12494" s="8" t="s">
        <v>28234</v>
      </c>
    </row>
    <row r="12495" spans="24:28" x14ac:dyDescent="0.25">
      <c r="X12495">
        <v>12494</v>
      </c>
      <c r="Y12495" s="8" t="s">
        <v>28235</v>
      </c>
      <c r="Z12495">
        <v>325199</v>
      </c>
      <c r="AA12495">
        <v>311930</v>
      </c>
      <c r="AB12495" s="8" t="s">
        <v>28236</v>
      </c>
    </row>
    <row r="12496" spans="24:28" x14ac:dyDescent="0.25">
      <c r="X12496">
        <v>12495</v>
      </c>
      <c r="Y12496" s="8" t="s">
        <v>28237</v>
      </c>
      <c r="Z12496">
        <v>925110</v>
      </c>
      <c r="AB12496" s="8" t="s">
        <v>28238</v>
      </c>
    </row>
    <row r="12497" spans="24:28" x14ac:dyDescent="0.25">
      <c r="X12497">
        <v>12496</v>
      </c>
      <c r="Y12497" s="8" t="s">
        <v>28239</v>
      </c>
      <c r="Z12497">
        <v>524210</v>
      </c>
      <c r="AA12497">
        <v>524113</v>
      </c>
      <c r="AB12497" s="8" t="s">
        <v>28240</v>
      </c>
    </row>
    <row r="12498" spans="24:28" x14ac:dyDescent="0.25">
      <c r="X12498">
        <v>12497</v>
      </c>
      <c r="Y12498" s="8" t="s">
        <v>28241</v>
      </c>
      <c r="Z12498">
        <v>713110</v>
      </c>
      <c r="AA12498">
        <v>445291</v>
      </c>
      <c r="AB12498" s="8" t="s">
        <v>28242</v>
      </c>
    </row>
    <row r="12499" spans="24:28" x14ac:dyDescent="0.25">
      <c r="X12499">
        <v>12498</v>
      </c>
      <c r="Y12499" s="8" t="s">
        <v>28243</v>
      </c>
      <c r="Z12499">
        <v>221112</v>
      </c>
      <c r="AB12499" s="8" t="s">
        <v>28244</v>
      </c>
    </row>
    <row r="12500" spans="24:28" x14ac:dyDescent="0.25">
      <c r="X12500">
        <v>12499</v>
      </c>
      <c r="Y12500" s="8" t="s">
        <v>28245</v>
      </c>
      <c r="Z12500">
        <v>221122</v>
      </c>
      <c r="AB12500" s="8" t="s">
        <v>28246</v>
      </c>
    </row>
    <row r="12501" spans="24:28" x14ac:dyDescent="0.25">
      <c r="X12501">
        <v>12500</v>
      </c>
      <c r="Y12501" s="8" t="s">
        <v>28247</v>
      </c>
      <c r="Z12501">
        <v>212114</v>
      </c>
      <c r="AB12501" s="8" t="s">
        <v>28248</v>
      </c>
    </row>
    <row r="12502" spans="24:28" x14ac:dyDescent="0.25">
      <c r="X12502">
        <v>12501</v>
      </c>
      <c r="Y12502" s="8" t="s">
        <v>28249</v>
      </c>
      <c r="Z12502">
        <v>493110</v>
      </c>
      <c r="AB12502" s="8" t="s">
        <v>28250</v>
      </c>
    </row>
    <row r="12503" spans="24:28" x14ac:dyDescent="0.25">
      <c r="X12503">
        <v>12502</v>
      </c>
      <c r="Y12503" s="8" t="s">
        <v>28251</v>
      </c>
      <c r="Z12503">
        <v>423720</v>
      </c>
      <c r="AB12503" s="8" t="s">
        <v>28252</v>
      </c>
    </row>
    <row r="12504" spans="24:28" x14ac:dyDescent="0.25">
      <c r="X12504">
        <v>12503</v>
      </c>
      <c r="Y12504" s="8" t="s">
        <v>28253</v>
      </c>
      <c r="Z12504">
        <v>486210</v>
      </c>
      <c r="AB12504" s="8" t="s">
        <v>28254</v>
      </c>
    </row>
    <row r="12505" spans="24:28" x14ac:dyDescent="0.25">
      <c r="X12505">
        <v>12504</v>
      </c>
      <c r="Y12505" s="8" t="s">
        <v>28255</v>
      </c>
      <c r="Z12505">
        <v>311411</v>
      </c>
      <c r="AA12505">
        <v>484121</v>
      </c>
      <c r="AB12505" s="8" t="s">
        <v>28256</v>
      </c>
    </row>
    <row r="12506" spans="24:28" x14ac:dyDescent="0.25">
      <c r="X12506">
        <v>12505</v>
      </c>
      <c r="Y12506" s="8" t="s">
        <v>28257</v>
      </c>
      <c r="Z12506">
        <v>561330</v>
      </c>
      <c r="AB12506" s="8" t="s">
        <v>28258</v>
      </c>
    </row>
    <row r="12507" spans="24:28" x14ac:dyDescent="0.25">
      <c r="X12507">
        <v>12506</v>
      </c>
      <c r="Y12507" s="8" t="s">
        <v>28259</v>
      </c>
      <c r="Z12507">
        <v>541910</v>
      </c>
      <c r="AB12507" s="8" t="s">
        <v>28260</v>
      </c>
    </row>
    <row r="12508" spans="24:28" x14ac:dyDescent="0.25">
      <c r="X12508">
        <v>12507</v>
      </c>
      <c r="Y12508" s="8" t="s">
        <v>28261</v>
      </c>
      <c r="Z12508">
        <v>423720</v>
      </c>
      <c r="AA12508">
        <v>423740</v>
      </c>
      <c r="AB12508" s="8" t="s">
        <v>28262</v>
      </c>
    </row>
    <row r="12509" spans="24:28" x14ac:dyDescent="0.25">
      <c r="X12509">
        <v>12508</v>
      </c>
      <c r="Y12509" s="8" t="s">
        <v>28263</v>
      </c>
      <c r="Z12509">
        <v>486990</v>
      </c>
      <c r="AB12509" s="8" t="s">
        <v>28264</v>
      </c>
    </row>
    <row r="12510" spans="24:28" x14ac:dyDescent="0.25">
      <c r="X12510">
        <v>12509</v>
      </c>
      <c r="Y12510" s="8" t="s">
        <v>28265</v>
      </c>
      <c r="Z12510">
        <v>488210</v>
      </c>
      <c r="AA12510">
        <v>484121</v>
      </c>
      <c r="AB12510" s="8" t="s">
        <v>28266</v>
      </c>
    </row>
    <row r="12511" spans="24:28" x14ac:dyDescent="0.25">
      <c r="X12511">
        <v>12510</v>
      </c>
      <c r="Y12511" s="8" t="s">
        <v>28267</v>
      </c>
      <c r="Z12511">
        <v>423840</v>
      </c>
      <c r="AB12511" s="8" t="s">
        <v>28268</v>
      </c>
    </row>
    <row r="12512" spans="24:28" x14ac:dyDescent="0.25">
      <c r="X12512">
        <v>12511</v>
      </c>
      <c r="Y12512" s="8" t="s">
        <v>28269</v>
      </c>
      <c r="Z12512">
        <v>424110</v>
      </c>
      <c r="AA12512">
        <v>453210</v>
      </c>
      <c r="AB12512" s="8" t="s">
        <v>28270</v>
      </c>
    </row>
    <row r="12513" spans="24:28" x14ac:dyDescent="0.25">
      <c r="X12513">
        <v>12512</v>
      </c>
      <c r="Y12513" s="8" t="s">
        <v>28271</v>
      </c>
      <c r="Z12513">
        <v>424930</v>
      </c>
      <c r="AB12513" s="8" t="s">
        <v>28272</v>
      </c>
    </row>
    <row r="12514" spans="24:28" x14ac:dyDescent="0.25">
      <c r="X12514">
        <v>12513</v>
      </c>
      <c r="Y12514" s="8" t="s">
        <v>28273</v>
      </c>
      <c r="Z12514">
        <v>111310</v>
      </c>
      <c r="AB12514" s="8" t="s">
        <v>28274</v>
      </c>
    </row>
    <row r="12515" spans="24:28" x14ac:dyDescent="0.25">
      <c r="X12515">
        <v>12514</v>
      </c>
      <c r="Y12515" s="8" t="s">
        <v>28275</v>
      </c>
      <c r="Z12515">
        <v>424120</v>
      </c>
      <c r="AA12515">
        <v>423210</v>
      </c>
      <c r="AB12515" s="8" t="s">
        <v>28276</v>
      </c>
    </row>
    <row r="12516" spans="24:28" x14ac:dyDescent="0.25">
      <c r="X12516">
        <v>12515</v>
      </c>
      <c r="Y12516" s="8" t="s">
        <v>28277</v>
      </c>
      <c r="Z12516">
        <v>334517</v>
      </c>
      <c r="AB12516" s="8" t="s">
        <v>28278</v>
      </c>
    </row>
    <row r="12517" spans="24:28" x14ac:dyDescent="0.25">
      <c r="X12517">
        <v>12516</v>
      </c>
      <c r="Y12517" s="8" t="s">
        <v>28279</v>
      </c>
      <c r="Z12517">
        <v>332710</v>
      </c>
      <c r="AA12517">
        <v>333132</v>
      </c>
      <c r="AB12517" s="8" t="s">
        <v>28280</v>
      </c>
    </row>
    <row r="12518" spans="24:28" x14ac:dyDescent="0.25">
      <c r="X12518">
        <v>12517</v>
      </c>
      <c r="Y12518" s="8" t="s">
        <v>28281</v>
      </c>
      <c r="Z12518">
        <v>335314</v>
      </c>
      <c r="AA12518">
        <v>335312</v>
      </c>
      <c r="AB12518" s="8" t="s">
        <v>28282</v>
      </c>
    </row>
    <row r="12519" spans="24:28" x14ac:dyDescent="0.25">
      <c r="X12519">
        <v>12518</v>
      </c>
      <c r="Y12519" s="8" t="s">
        <v>28283</v>
      </c>
      <c r="Z12519">
        <v>335314</v>
      </c>
      <c r="AB12519" s="8" t="s">
        <v>28284</v>
      </c>
    </row>
    <row r="12520" spans="24:28" x14ac:dyDescent="0.25">
      <c r="X12520">
        <v>12519</v>
      </c>
      <c r="Y12520" s="8" t="s">
        <v>28285</v>
      </c>
      <c r="Z12520">
        <v>333914</v>
      </c>
      <c r="AA12520">
        <v>331511</v>
      </c>
      <c r="AB12520" s="8" t="s">
        <v>28286</v>
      </c>
    </row>
    <row r="12521" spans="24:28" x14ac:dyDescent="0.25">
      <c r="X12521">
        <v>12520</v>
      </c>
      <c r="Y12521" s="8" t="s">
        <v>28287</v>
      </c>
      <c r="Z12521">
        <v>325194</v>
      </c>
      <c r="AA12521">
        <v>325998</v>
      </c>
      <c r="AB12521" s="8" t="s">
        <v>28288</v>
      </c>
    </row>
    <row r="12522" spans="24:28" x14ac:dyDescent="0.25">
      <c r="X12522">
        <v>12521</v>
      </c>
      <c r="Y12522" s="8" t="s">
        <v>28289</v>
      </c>
      <c r="Z12522">
        <v>327310</v>
      </c>
      <c r="AA12522">
        <v>212321</v>
      </c>
      <c r="AB12522" s="8" t="s">
        <v>28290</v>
      </c>
    </row>
    <row r="12523" spans="24:28" x14ac:dyDescent="0.25">
      <c r="X12523">
        <v>12522</v>
      </c>
      <c r="Y12523" s="8" t="s">
        <v>28291</v>
      </c>
      <c r="Z12523">
        <v>337124</v>
      </c>
      <c r="AB12523" s="8" t="s">
        <v>28292</v>
      </c>
    </row>
    <row r="12524" spans="24:28" x14ac:dyDescent="0.25">
      <c r="X12524">
        <v>12523</v>
      </c>
      <c r="Y12524" s="8" t="s">
        <v>28293</v>
      </c>
      <c r="Z12524">
        <v>211120</v>
      </c>
      <c r="AA12524">
        <v>457210</v>
      </c>
      <c r="AB12524" s="8" t="s">
        <v>28294</v>
      </c>
    </row>
    <row r="12525" spans="24:28" x14ac:dyDescent="0.25">
      <c r="X12525">
        <v>12524</v>
      </c>
      <c r="Y12525" s="8" t="s">
        <v>28295</v>
      </c>
      <c r="Z12525">
        <v>488991</v>
      </c>
      <c r="AB12525" s="8" t="s">
        <v>28296</v>
      </c>
    </row>
    <row r="12526" spans="24:28" x14ac:dyDescent="0.25">
      <c r="X12526">
        <v>12525</v>
      </c>
      <c r="Y12526" s="8" t="s">
        <v>28297</v>
      </c>
      <c r="Z12526">
        <v>311941</v>
      </c>
      <c r="AA12526">
        <v>311942</v>
      </c>
      <c r="AB12526" s="8" t="s">
        <v>28298</v>
      </c>
    </row>
    <row r="12527" spans="24:28" x14ac:dyDescent="0.25">
      <c r="X12527">
        <v>12526</v>
      </c>
      <c r="Y12527" s="8" t="s">
        <v>28299</v>
      </c>
      <c r="Z12527">
        <v>311941</v>
      </c>
      <c r="AA12527">
        <v>311999</v>
      </c>
      <c r="AB12527" s="8" t="s">
        <v>28300</v>
      </c>
    </row>
    <row r="12528" spans="24:28" x14ac:dyDescent="0.25">
      <c r="X12528">
        <v>12527</v>
      </c>
      <c r="Y12528" s="8" t="s">
        <v>28301</v>
      </c>
      <c r="Z12528">
        <v>311920</v>
      </c>
      <c r="AB12528" s="8" t="s">
        <v>28302</v>
      </c>
    </row>
    <row r="12529" spans="24:28" x14ac:dyDescent="0.25">
      <c r="X12529">
        <v>12528</v>
      </c>
      <c r="Y12529" s="8" t="s">
        <v>28303</v>
      </c>
      <c r="Z12529">
        <v>532490</v>
      </c>
      <c r="AA12529">
        <v>423810</v>
      </c>
      <c r="AB12529" s="8" t="s">
        <v>28304</v>
      </c>
    </row>
    <row r="12530" spans="24:28" x14ac:dyDescent="0.25">
      <c r="X12530">
        <v>12529</v>
      </c>
      <c r="Y12530" s="8" t="s">
        <v>28305</v>
      </c>
      <c r="Z12530">
        <v>541191</v>
      </c>
      <c r="AB12530" s="8" t="s">
        <v>28306</v>
      </c>
    </row>
    <row r="12531" spans="24:28" x14ac:dyDescent="0.25">
      <c r="X12531">
        <v>12530</v>
      </c>
      <c r="Y12531" s="8" t="s">
        <v>28307</v>
      </c>
      <c r="Z12531">
        <v>334514</v>
      </c>
      <c r="AA12531">
        <v>333914</v>
      </c>
      <c r="AB12531" s="8" t="s">
        <v>28308</v>
      </c>
    </row>
    <row r="12532" spans="24:28" x14ac:dyDescent="0.25">
      <c r="X12532">
        <v>12531</v>
      </c>
      <c r="Y12532" s="8" t="s">
        <v>28309</v>
      </c>
      <c r="Z12532">
        <v>336415</v>
      </c>
      <c r="AA12532">
        <v>336413</v>
      </c>
      <c r="AB12532" s="8" t="s">
        <v>28310</v>
      </c>
    </row>
    <row r="12533" spans="24:28" x14ac:dyDescent="0.25">
      <c r="X12533">
        <v>12532</v>
      </c>
      <c r="Y12533" s="8" t="s">
        <v>28311</v>
      </c>
      <c r="Z12533">
        <v>922160</v>
      </c>
      <c r="AA12533">
        <v>813910</v>
      </c>
      <c r="AB12533" s="8" t="s">
        <v>28312</v>
      </c>
    </row>
    <row r="12534" spans="24:28" x14ac:dyDescent="0.25">
      <c r="X12534">
        <v>12533</v>
      </c>
      <c r="Y12534" s="8" t="s">
        <v>28313</v>
      </c>
      <c r="Z12534">
        <v>339992</v>
      </c>
      <c r="AA12534">
        <v>423990</v>
      </c>
      <c r="AB12534" s="8" t="s">
        <v>28314</v>
      </c>
    </row>
    <row r="12535" spans="24:28" x14ac:dyDescent="0.25">
      <c r="X12535">
        <v>12534</v>
      </c>
      <c r="Y12535" s="8" t="s">
        <v>28315</v>
      </c>
      <c r="Z12535">
        <v>321912</v>
      </c>
      <c r="AA12535">
        <v>325180</v>
      </c>
      <c r="AB12535" s="8" t="s">
        <v>28316</v>
      </c>
    </row>
    <row r="12536" spans="24:28" x14ac:dyDescent="0.25">
      <c r="X12536">
        <v>12535</v>
      </c>
      <c r="Y12536" s="8" t="s">
        <v>28317</v>
      </c>
      <c r="Z12536">
        <v>336412</v>
      </c>
      <c r="AA12536">
        <v>334511</v>
      </c>
      <c r="AB12536" s="8" t="s">
        <v>28318</v>
      </c>
    </row>
    <row r="12537" spans="24:28" x14ac:dyDescent="0.25">
      <c r="X12537">
        <v>12536</v>
      </c>
      <c r="Y12537" s="8" t="s">
        <v>28319</v>
      </c>
      <c r="Z12537">
        <v>339930</v>
      </c>
      <c r="AA12537">
        <v>339930</v>
      </c>
      <c r="AB12537" s="8" t="s">
        <v>28320</v>
      </c>
    </row>
    <row r="12538" spans="24:28" x14ac:dyDescent="0.25">
      <c r="X12538">
        <v>12537</v>
      </c>
      <c r="Y12538" s="8" t="s">
        <v>28321</v>
      </c>
      <c r="Z12538">
        <v>335929</v>
      </c>
      <c r="AA12538">
        <v>331110</v>
      </c>
      <c r="AB12538" s="8" t="s">
        <v>28322</v>
      </c>
    </row>
    <row r="12539" spans="24:28" x14ac:dyDescent="0.25">
      <c r="X12539">
        <v>12538</v>
      </c>
      <c r="Y12539" s="8" t="s">
        <v>28323</v>
      </c>
      <c r="Z12539">
        <v>336991</v>
      </c>
      <c r="AA12539">
        <v>336310</v>
      </c>
      <c r="AB12539" s="8" t="s">
        <v>28324</v>
      </c>
    </row>
    <row r="12540" spans="24:28" x14ac:dyDescent="0.25">
      <c r="X12540">
        <v>12539</v>
      </c>
      <c r="Y12540" s="8" t="s">
        <v>28325</v>
      </c>
      <c r="Z12540">
        <v>322212</v>
      </c>
      <c r="AB12540" s="8" t="s">
        <v>28326</v>
      </c>
    </row>
    <row r="12541" spans="24:28" x14ac:dyDescent="0.25">
      <c r="X12541">
        <v>12540</v>
      </c>
      <c r="Y12541" s="8" t="s">
        <v>28327</v>
      </c>
      <c r="Z12541">
        <v>339994</v>
      </c>
      <c r="AB12541" s="8" t="s">
        <v>28328</v>
      </c>
    </row>
    <row r="12542" spans="24:28" x14ac:dyDescent="0.25">
      <c r="X12542">
        <v>12541</v>
      </c>
      <c r="Y12542" s="8" t="s">
        <v>28329</v>
      </c>
      <c r="Z12542">
        <v>236117</v>
      </c>
      <c r="AA12542">
        <v>236115</v>
      </c>
      <c r="AB12542" s="8" t="s">
        <v>28330</v>
      </c>
    </row>
    <row r="12543" spans="24:28" x14ac:dyDescent="0.25">
      <c r="X12543">
        <v>12542</v>
      </c>
      <c r="Y12543" s="8" t="s">
        <v>28331</v>
      </c>
      <c r="Z12543">
        <v>922160</v>
      </c>
      <c r="AB12543" s="8" t="s">
        <v>28332</v>
      </c>
    </row>
    <row r="12544" spans="24:28" x14ac:dyDescent="0.25">
      <c r="X12544">
        <v>12543</v>
      </c>
      <c r="Y12544" s="8" t="s">
        <v>28333</v>
      </c>
      <c r="Z12544">
        <v>926150</v>
      </c>
      <c r="AB12544" s="8" t="s">
        <v>28334</v>
      </c>
    </row>
    <row r="12545" spans="24:28" x14ac:dyDescent="0.25">
      <c r="X12545">
        <v>12544</v>
      </c>
      <c r="Y12545" s="8" t="s">
        <v>28335</v>
      </c>
      <c r="Z12545">
        <v>922160</v>
      </c>
      <c r="AB12545" s="8" t="s">
        <v>28336</v>
      </c>
    </row>
    <row r="12546" spans="24:28" x14ac:dyDescent="0.25">
      <c r="X12546">
        <v>12545</v>
      </c>
      <c r="Y12546" s="8" t="s">
        <v>28337</v>
      </c>
      <c r="Z12546">
        <v>922160</v>
      </c>
      <c r="AB12546" s="8" t="s">
        <v>28338</v>
      </c>
    </row>
    <row r="12547" spans="24:28" x14ac:dyDescent="0.25">
      <c r="X12547">
        <v>12546</v>
      </c>
      <c r="Y12547" s="8" t="s">
        <v>28339</v>
      </c>
      <c r="Z12547">
        <v>925110</v>
      </c>
      <c r="AB12547" s="8" t="s">
        <v>28340</v>
      </c>
    </row>
    <row r="12548" spans="24:28" x14ac:dyDescent="0.25">
      <c r="X12548">
        <v>12547</v>
      </c>
      <c r="Y12548" s="8" t="s">
        <v>28341</v>
      </c>
      <c r="Z12548">
        <v>212312</v>
      </c>
      <c r="AA12548">
        <v>237310</v>
      </c>
      <c r="AB12548" s="8" t="s">
        <v>28342</v>
      </c>
    </row>
    <row r="12549" spans="24:28" x14ac:dyDescent="0.25">
      <c r="X12549">
        <v>12548</v>
      </c>
      <c r="Y12549" s="8" t="s">
        <v>19540</v>
      </c>
      <c r="Z12549">
        <v>515111</v>
      </c>
      <c r="AB12549" s="8" t="s">
        <v>28343</v>
      </c>
    </row>
    <row r="12550" spans="24:28" x14ac:dyDescent="0.25">
      <c r="X12550">
        <v>12549</v>
      </c>
      <c r="Y12550" s="8" t="s">
        <v>28344</v>
      </c>
      <c r="Z12550">
        <v>212220</v>
      </c>
      <c r="AA12550">
        <v>212390</v>
      </c>
      <c r="AB12550" s="8" t="s">
        <v>28345</v>
      </c>
    </row>
    <row r="12551" spans="24:28" x14ac:dyDescent="0.25">
      <c r="X12551">
        <v>12550</v>
      </c>
      <c r="Y12551" s="8" t="s">
        <v>28346</v>
      </c>
      <c r="Z12551">
        <v>212112</v>
      </c>
      <c r="AB12551" s="8" t="s">
        <v>28347</v>
      </c>
    </row>
    <row r="12552" spans="24:28" x14ac:dyDescent="0.25">
      <c r="X12552">
        <v>12551</v>
      </c>
      <c r="Y12552" s="8" t="s">
        <v>28348</v>
      </c>
      <c r="Z12552">
        <v>922160</v>
      </c>
      <c r="AB12552" s="8" t="s">
        <v>28349</v>
      </c>
    </row>
    <row r="12553" spans="24:28" x14ac:dyDescent="0.25">
      <c r="X12553">
        <v>12552</v>
      </c>
      <c r="Y12553" s="8" t="s">
        <v>28350</v>
      </c>
      <c r="Z12553">
        <v>336414</v>
      </c>
      <c r="AB12553" s="8" t="s">
        <v>28351</v>
      </c>
    </row>
    <row r="12554" spans="24:28" x14ac:dyDescent="0.25">
      <c r="X12554">
        <v>12553</v>
      </c>
      <c r="Y12554" s="8" t="s">
        <v>28352</v>
      </c>
      <c r="Z12554">
        <v>334290</v>
      </c>
      <c r="AA12554">
        <v>334220</v>
      </c>
      <c r="AB12554" s="8" t="s">
        <v>28353</v>
      </c>
    </row>
    <row r="12555" spans="24:28" x14ac:dyDescent="0.25">
      <c r="X12555">
        <v>12554</v>
      </c>
      <c r="Y12555" s="8" t="s">
        <v>28354</v>
      </c>
      <c r="Z12555">
        <v>444120</v>
      </c>
      <c r="AA12555">
        <v>424950</v>
      </c>
      <c r="AB12555" s="8" t="s">
        <v>28355</v>
      </c>
    </row>
    <row r="12556" spans="24:28" x14ac:dyDescent="0.25">
      <c r="X12556">
        <v>12555</v>
      </c>
      <c r="Y12556" s="8" t="s">
        <v>28356</v>
      </c>
      <c r="Z12556">
        <v>423330</v>
      </c>
      <c r="AB12556" s="8" t="s">
        <v>28357</v>
      </c>
    </row>
    <row r="12557" spans="24:28" x14ac:dyDescent="0.25">
      <c r="X12557">
        <v>12556</v>
      </c>
      <c r="Y12557" s="8" t="s">
        <v>28358</v>
      </c>
      <c r="Z12557">
        <v>321215</v>
      </c>
      <c r="AA12557">
        <v>444180</v>
      </c>
      <c r="AB12557" s="8" t="s">
        <v>28359</v>
      </c>
    </row>
    <row r="12558" spans="24:28" x14ac:dyDescent="0.25">
      <c r="X12558">
        <v>12557</v>
      </c>
      <c r="Y12558" s="8" t="s">
        <v>28360</v>
      </c>
      <c r="Z12558">
        <v>455211</v>
      </c>
      <c r="AA12558">
        <v>493190</v>
      </c>
      <c r="AB12558" s="8" t="s">
        <v>28361</v>
      </c>
    </row>
    <row r="12559" spans="24:28" x14ac:dyDescent="0.25">
      <c r="X12559">
        <v>12558</v>
      </c>
      <c r="Y12559" s="8" t="s">
        <v>28362</v>
      </c>
      <c r="Z12559">
        <v>922160</v>
      </c>
      <c r="AB12559" s="8" t="s">
        <v>28363</v>
      </c>
    </row>
    <row r="12560" spans="24:28" x14ac:dyDescent="0.25">
      <c r="X12560">
        <v>12559</v>
      </c>
      <c r="Y12560" s="8" t="s">
        <v>28364</v>
      </c>
      <c r="Z12560">
        <v>448140</v>
      </c>
      <c r="AB12560" s="8" t="s">
        <v>28365</v>
      </c>
    </row>
    <row r="12561" spans="24:28" x14ac:dyDescent="0.25">
      <c r="X12561">
        <v>12560</v>
      </c>
      <c r="Y12561" s="8" t="s">
        <v>28366</v>
      </c>
      <c r="Z12561">
        <v>115111</v>
      </c>
      <c r="AA12561">
        <v>424910</v>
      </c>
      <c r="AB12561" s="8" t="s">
        <v>28367</v>
      </c>
    </row>
    <row r="12562" spans="24:28" x14ac:dyDescent="0.25">
      <c r="X12562">
        <v>12561</v>
      </c>
      <c r="Y12562" s="8" t="s">
        <v>28368</v>
      </c>
      <c r="Z12562">
        <v>423830</v>
      </c>
      <c r="AA12562">
        <v>423720</v>
      </c>
      <c r="AB12562" s="8" t="s">
        <v>28369</v>
      </c>
    </row>
    <row r="12563" spans="24:28" x14ac:dyDescent="0.25">
      <c r="X12563">
        <v>12562</v>
      </c>
      <c r="Y12563" s="8" t="s">
        <v>28370</v>
      </c>
      <c r="Z12563">
        <v>325194</v>
      </c>
      <c r="AA12563">
        <v>333994</v>
      </c>
      <c r="AB12563" s="8" t="s">
        <v>28371</v>
      </c>
    </row>
    <row r="12564" spans="24:28" x14ac:dyDescent="0.25">
      <c r="X12564">
        <v>12563</v>
      </c>
      <c r="Y12564" s="8" t="s">
        <v>28372</v>
      </c>
      <c r="Z12564">
        <v>221114</v>
      </c>
      <c r="AA12564">
        <v>221118</v>
      </c>
      <c r="AB12564" s="8" t="s">
        <v>28373</v>
      </c>
    </row>
    <row r="12565" spans="24:28" x14ac:dyDescent="0.25">
      <c r="X12565">
        <v>12564</v>
      </c>
      <c r="Y12565" s="8" t="s">
        <v>28374</v>
      </c>
      <c r="Z12565">
        <v>921150</v>
      </c>
      <c r="AB12565" s="8" t="s">
        <v>28375</v>
      </c>
    </row>
    <row r="12566" spans="24:28" x14ac:dyDescent="0.25">
      <c r="X12566">
        <v>12565</v>
      </c>
      <c r="Y12566" s="8" t="s">
        <v>28376</v>
      </c>
      <c r="Z12566">
        <v>321991</v>
      </c>
      <c r="AA12566">
        <v>459930</v>
      </c>
      <c r="AB12566" s="8" t="s">
        <v>28377</v>
      </c>
    </row>
    <row r="12567" spans="24:28" x14ac:dyDescent="0.25">
      <c r="X12567">
        <v>12566</v>
      </c>
      <c r="Y12567" s="8" t="s">
        <v>28378</v>
      </c>
      <c r="Z12567">
        <v>924110</v>
      </c>
      <c r="AB12567" s="8" t="s">
        <v>28379</v>
      </c>
    </row>
    <row r="12568" spans="24:28" x14ac:dyDescent="0.25">
      <c r="X12568">
        <v>12567</v>
      </c>
      <c r="Y12568" s="8" t="s">
        <v>28380</v>
      </c>
      <c r="Z12568">
        <v>332321</v>
      </c>
      <c r="AA12568">
        <v>423310</v>
      </c>
      <c r="AB12568" s="8" t="s">
        <v>28381</v>
      </c>
    </row>
    <row r="12569" spans="24:28" x14ac:dyDescent="0.25">
      <c r="X12569">
        <v>12568</v>
      </c>
      <c r="Y12569" s="8" t="s">
        <v>28382</v>
      </c>
      <c r="Z12569">
        <v>322211</v>
      </c>
      <c r="AB12569" s="8" t="s">
        <v>28383</v>
      </c>
    </row>
    <row r="12570" spans="24:28" x14ac:dyDescent="0.25">
      <c r="X12570">
        <v>12569</v>
      </c>
      <c r="Y12570" s="8" t="s">
        <v>28384</v>
      </c>
      <c r="Z12570">
        <v>621493</v>
      </c>
      <c r="AA12570">
        <v>621320</v>
      </c>
      <c r="AB12570" s="8" t="s">
        <v>28385</v>
      </c>
    </row>
    <row r="12571" spans="24:28" x14ac:dyDescent="0.25">
      <c r="X12571">
        <v>12570</v>
      </c>
      <c r="Y12571" s="8" t="s">
        <v>28386</v>
      </c>
      <c r="Z12571">
        <v>322212</v>
      </c>
      <c r="AA12571">
        <v>322219</v>
      </c>
      <c r="AB12571" s="8" t="s">
        <v>28387</v>
      </c>
    </row>
    <row r="12572" spans="24:28" x14ac:dyDescent="0.25">
      <c r="X12572">
        <v>12571</v>
      </c>
      <c r="Y12572" s="8" t="s">
        <v>28388</v>
      </c>
      <c r="Z12572">
        <v>331110</v>
      </c>
      <c r="AA12572">
        <v>331210</v>
      </c>
      <c r="AB12572" s="8" t="s">
        <v>28389</v>
      </c>
    </row>
    <row r="12573" spans="24:28" x14ac:dyDescent="0.25">
      <c r="X12573">
        <v>12572</v>
      </c>
      <c r="Y12573" s="8" t="s">
        <v>28390</v>
      </c>
      <c r="Z12573">
        <v>315250</v>
      </c>
      <c r="AA12573">
        <v>315250</v>
      </c>
      <c r="AB12573" s="8" t="s">
        <v>28391</v>
      </c>
    </row>
    <row r="12574" spans="24:28" x14ac:dyDescent="0.25">
      <c r="X12574">
        <v>12573</v>
      </c>
      <c r="Y12574" s="8" t="s">
        <v>28392</v>
      </c>
      <c r="Z12574">
        <v>445110</v>
      </c>
      <c r="AA12574">
        <v>456110</v>
      </c>
      <c r="AB12574" s="8" t="s">
        <v>28393</v>
      </c>
    </row>
    <row r="12575" spans="24:28" x14ac:dyDescent="0.25">
      <c r="X12575">
        <v>12574</v>
      </c>
      <c r="Y12575" s="8" t="s">
        <v>28394</v>
      </c>
      <c r="Z12575">
        <v>325612</v>
      </c>
      <c r="AA12575">
        <v>326111</v>
      </c>
      <c r="AB12575" s="8" t="s">
        <v>28395</v>
      </c>
    </row>
    <row r="12576" spans="24:28" x14ac:dyDescent="0.25">
      <c r="X12576">
        <v>12575</v>
      </c>
      <c r="Y12576" s="8" t="s">
        <v>28396</v>
      </c>
      <c r="Z12576">
        <v>321999</v>
      </c>
      <c r="AB12576" s="8" t="s">
        <v>28397</v>
      </c>
    </row>
    <row r="12577" spans="24:28" x14ac:dyDescent="0.25">
      <c r="X12577">
        <v>12576</v>
      </c>
      <c r="Y12577" s="8" t="s">
        <v>28398</v>
      </c>
      <c r="Z12577">
        <v>332613</v>
      </c>
      <c r="AA12577">
        <v>332613</v>
      </c>
      <c r="AB12577" s="8" t="s">
        <v>28399</v>
      </c>
    </row>
    <row r="12578" spans="24:28" x14ac:dyDescent="0.25">
      <c r="X12578">
        <v>12577</v>
      </c>
      <c r="Y12578" s="8" t="s">
        <v>28400</v>
      </c>
      <c r="Z12578">
        <v>312130</v>
      </c>
      <c r="AB12578" s="8" t="s">
        <v>28401</v>
      </c>
    </row>
    <row r="12579" spans="24:28" x14ac:dyDescent="0.25">
      <c r="X12579">
        <v>12578</v>
      </c>
      <c r="Y12579" s="8" t="s">
        <v>28402</v>
      </c>
      <c r="Z12579">
        <v>311512</v>
      </c>
      <c r="AA12579">
        <v>424430</v>
      </c>
      <c r="AB12579" s="8" t="s">
        <v>28403</v>
      </c>
    </row>
    <row r="12580" spans="24:28" x14ac:dyDescent="0.25">
      <c r="X12580">
        <v>12579</v>
      </c>
      <c r="Y12580" s="8" t="s">
        <v>28404</v>
      </c>
      <c r="Z12580">
        <v>925110</v>
      </c>
      <c r="AB12580" s="8" t="s">
        <v>28405</v>
      </c>
    </row>
    <row r="12581" spans="24:28" x14ac:dyDescent="0.25">
      <c r="X12581">
        <v>12580</v>
      </c>
      <c r="Y12581" s="8" t="s">
        <v>28406</v>
      </c>
      <c r="Z12581">
        <v>927110</v>
      </c>
      <c r="AB12581" s="8" t="s">
        <v>28407</v>
      </c>
    </row>
    <row r="12582" spans="24:28" x14ac:dyDescent="0.25">
      <c r="X12582">
        <v>12581</v>
      </c>
      <c r="Y12582" s="8" t="s">
        <v>28408</v>
      </c>
      <c r="Z12582">
        <v>311710</v>
      </c>
      <c r="AA12582">
        <v>424990</v>
      </c>
      <c r="AB12582" s="8" t="s">
        <v>28409</v>
      </c>
    </row>
    <row r="12583" spans="24:28" x14ac:dyDescent="0.25">
      <c r="X12583">
        <v>12582</v>
      </c>
      <c r="Y12583" s="8" t="s">
        <v>28410</v>
      </c>
      <c r="Z12583">
        <v>448150</v>
      </c>
      <c r="AB12583" s="8" t="s">
        <v>28411</v>
      </c>
    </row>
    <row r="12584" spans="24:28" x14ac:dyDescent="0.25">
      <c r="X12584">
        <v>12583</v>
      </c>
      <c r="Y12584" s="8" t="s">
        <v>28412</v>
      </c>
      <c r="Z12584">
        <v>922160</v>
      </c>
      <c r="AB12584" s="8" t="s">
        <v>28413</v>
      </c>
    </row>
    <row r="12585" spans="24:28" x14ac:dyDescent="0.25">
      <c r="X12585">
        <v>12584</v>
      </c>
      <c r="Y12585" s="8" t="s">
        <v>28414</v>
      </c>
      <c r="Z12585">
        <v>321113</v>
      </c>
      <c r="AA12585">
        <v>321114</v>
      </c>
      <c r="AB12585" s="8" t="s">
        <v>28415</v>
      </c>
    </row>
    <row r="12586" spans="24:28" x14ac:dyDescent="0.25">
      <c r="X12586">
        <v>12585</v>
      </c>
      <c r="Y12586" s="8" t="s">
        <v>28416</v>
      </c>
      <c r="Z12586">
        <v>333995</v>
      </c>
      <c r="AA12586">
        <v>333996</v>
      </c>
      <c r="AB12586" s="8" t="s">
        <v>28417</v>
      </c>
    </row>
    <row r="12587" spans="24:28" x14ac:dyDescent="0.25">
      <c r="X12587">
        <v>12586</v>
      </c>
      <c r="Y12587" s="8" t="s">
        <v>12339</v>
      </c>
      <c r="Z12587">
        <v>327215</v>
      </c>
      <c r="AB12587" s="8" t="s">
        <v>28418</v>
      </c>
    </row>
    <row r="12588" spans="24:28" x14ac:dyDescent="0.25">
      <c r="X12588">
        <v>12587</v>
      </c>
      <c r="Y12588" s="8" t="s">
        <v>28419</v>
      </c>
      <c r="Z12588">
        <v>321920</v>
      </c>
      <c r="AA12588">
        <v>423310</v>
      </c>
      <c r="AB12588" s="8" t="s">
        <v>28420</v>
      </c>
    </row>
    <row r="12589" spans="24:28" x14ac:dyDescent="0.25">
      <c r="X12589">
        <v>12588</v>
      </c>
      <c r="Y12589" s="8" t="s">
        <v>28421</v>
      </c>
      <c r="Z12589">
        <v>453998</v>
      </c>
      <c r="AA12589">
        <v>335999</v>
      </c>
      <c r="AB12589" s="8" t="s">
        <v>28422</v>
      </c>
    </row>
    <row r="12590" spans="24:28" x14ac:dyDescent="0.25">
      <c r="X12590">
        <v>12589</v>
      </c>
      <c r="Y12590" s="8" t="s">
        <v>28423</v>
      </c>
      <c r="Z12590">
        <v>922160</v>
      </c>
      <c r="AB12590" s="8" t="s">
        <v>28424</v>
      </c>
    </row>
    <row r="12591" spans="24:28" x14ac:dyDescent="0.25">
      <c r="X12591">
        <v>12590</v>
      </c>
      <c r="Y12591" s="8" t="s">
        <v>28425</v>
      </c>
      <c r="Z12591">
        <v>924110</v>
      </c>
      <c r="AB12591" s="8" t="s">
        <v>28426</v>
      </c>
    </row>
    <row r="12592" spans="24:28" x14ac:dyDescent="0.25">
      <c r="X12592">
        <v>12591</v>
      </c>
      <c r="Y12592" s="8" t="s">
        <v>28427</v>
      </c>
      <c r="Z12592">
        <v>512250</v>
      </c>
      <c r="AB12592" s="8" t="s">
        <v>28428</v>
      </c>
    </row>
    <row r="12593" spans="24:28" x14ac:dyDescent="0.25">
      <c r="X12593">
        <v>12592</v>
      </c>
      <c r="Y12593" s="8" t="s">
        <v>28429</v>
      </c>
      <c r="Z12593">
        <v>923120</v>
      </c>
      <c r="AB12593" s="8" t="s">
        <v>28430</v>
      </c>
    </row>
    <row r="12594" spans="24:28" x14ac:dyDescent="0.25">
      <c r="X12594">
        <v>12593</v>
      </c>
      <c r="Y12594" s="8" t="s">
        <v>28431</v>
      </c>
      <c r="Z12594">
        <v>327110</v>
      </c>
      <c r="AA12594">
        <v>335312</v>
      </c>
      <c r="AB12594" s="8" t="s">
        <v>28432</v>
      </c>
    </row>
    <row r="12595" spans="24:28" x14ac:dyDescent="0.25">
      <c r="X12595">
        <v>12594</v>
      </c>
      <c r="Y12595" s="8" t="s">
        <v>28433</v>
      </c>
      <c r="Z12595">
        <v>485112</v>
      </c>
      <c r="AB12595" s="8" t="s">
        <v>28434</v>
      </c>
    </row>
    <row r="12596" spans="24:28" x14ac:dyDescent="0.25">
      <c r="X12596">
        <v>12595</v>
      </c>
      <c r="Y12596" s="8" t="s">
        <v>28435</v>
      </c>
      <c r="Z12596">
        <v>922130</v>
      </c>
      <c r="AB12596" s="8" t="s">
        <v>28436</v>
      </c>
    </row>
    <row r="12597" spans="24:28" x14ac:dyDescent="0.25">
      <c r="X12597">
        <v>12596</v>
      </c>
      <c r="Y12597" s="8" t="s">
        <v>28437</v>
      </c>
      <c r="Z12597">
        <v>313220</v>
      </c>
      <c r="AB12597" s="8" t="s">
        <v>28438</v>
      </c>
    </row>
    <row r="12598" spans="24:28" x14ac:dyDescent="0.25">
      <c r="X12598">
        <v>12597</v>
      </c>
      <c r="Y12598" s="8" t="s">
        <v>28439</v>
      </c>
      <c r="Z12598">
        <v>238130</v>
      </c>
      <c r="AA12598">
        <v>236220</v>
      </c>
      <c r="AB12598" s="8" t="s">
        <v>28440</v>
      </c>
    </row>
    <row r="12599" spans="24:28" x14ac:dyDescent="0.25">
      <c r="X12599">
        <v>12598</v>
      </c>
      <c r="Y12599" s="8" t="s">
        <v>28441</v>
      </c>
      <c r="Z12599">
        <v>487210</v>
      </c>
      <c r="AA12599">
        <v>722511</v>
      </c>
      <c r="AB12599" s="8" t="s">
        <v>28442</v>
      </c>
    </row>
    <row r="12600" spans="24:28" x14ac:dyDescent="0.25">
      <c r="X12600">
        <v>12599</v>
      </c>
      <c r="Y12600" s="8" t="s">
        <v>28443</v>
      </c>
      <c r="Z12600">
        <v>238910</v>
      </c>
      <c r="AA12600">
        <v>237120</v>
      </c>
      <c r="AB12600" s="8" t="s">
        <v>28444</v>
      </c>
    </row>
    <row r="12601" spans="24:28" x14ac:dyDescent="0.25">
      <c r="X12601">
        <v>12600</v>
      </c>
      <c r="Y12601" s="8" t="s">
        <v>28445</v>
      </c>
      <c r="Z12601">
        <v>424420</v>
      </c>
      <c r="AA12601">
        <v>424410</v>
      </c>
      <c r="AB12601" s="8" t="s">
        <v>28446</v>
      </c>
    </row>
    <row r="12602" spans="24:28" x14ac:dyDescent="0.25">
      <c r="X12602">
        <v>12601</v>
      </c>
      <c r="Y12602" s="8" t="s">
        <v>11623</v>
      </c>
      <c r="Z12602">
        <v>424820</v>
      </c>
      <c r="AB12602" s="8" t="s">
        <v>28447</v>
      </c>
    </row>
    <row r="12603" spans="24:28" x14ac:dyDescent="0.25">
      <c r="X12603">
        <v>12602</v>
      </c>
      <c r="Y12603" s="8" t="s">
        <v>28448</v>
      </c>
      <c r="Z12603">
        <v>443141</v>
      </c>
      <c r="AB12603" s="8" t="s">
        <v>28449</v>
      </c>
    </row>
    <row r="12604" spans="24:28" x14ac:dyDescent="0.25">
      <c r="X12604">
        <v>12603</v>
      </c>
      <c r="Y12604" s="8" t="s">
        <v>28450</v>
      </c>
      <c r="Z12604">
        <v>454390</v>
      </c>
      <c r="AA12604">
        <v>325611</v>
      </c>
      <c r="AB12604" s="8" t="s">
        <v>28451</v>
      </c>
    </row>
    <row r="12605" spans="24:28" x14ac:dyDescent="0.25">
      <c r="X12605">
        <v>12604</v>
      </c>
      <c r="Y12605" s="8" t="s">
        <v>28452</v>
      </c>
      <c r="Z12605">
        <v>926120</v>
      </c>
      <c r="AB12605" s="8" t="s">
        <v>28453</v>
      </c>
    </row>
    <row r="12606" spans="24:28" x14ac:dyDescent="0.25">
      <c r="X12606">
        <v>12605</v>
      </c>
      <c r="Y12606" s="8" t="s">
        <v>28454</v>
      </c>
      <c r="Z12606">
        <v>312112</v>
      </c>
      <c r="AA12606">
        <v>561990</v>
      </c>
      <c r="AB12606" s="8" t="s">
        <v>28455</v>
      </c>
    </row>
    <row r="12607" spans="24:28" x14ac:dyDescent="0.25">
      <c r="X12607">
        <v>12606</v>
      </c>
      <c r="Y12607" s="8" t="s">
        <v>28456</v>
      </c>
      <c r="Z12607">
        <v>237310</v>
      </c>
      <c r="AA12607">
        <v>237310</v>
      </c>
      <c r="AB12607" s="8" t="s">
        <v>28457</v>
      </c>
    </row>
    <row r="12608" spans="24:28" x14ac:dyDescent="0.25">
      <c r="X12608">
        <v>12607</v>
      </c>
      <c r="Y12608" s="8" t="s">
        <v>28458</v>
      </c>
      <c r="Z12608">
        <v>541110</v>
      </c>
      <c r="AB12608" s="8" t="s">
        <v>28459</v>
      </c>
    </row>
    <row r="12609" spans="24:28" x14ac:dyDescent="0.25">
      <c r="X12609">
        <v>12608</v>
      </c>
      <c r="Y12609" s="8" t="s">
        <v>28460</v>
      </c>
      <c r="Z12609">
        <v>111130</v>
      </c>
      <c r="AA12609">
        <v>115114</v>
      </c>
      <c r="AB12609" s="8" t="s">
        <v>28461</v>
      </c>
    </row>
    <row r="12610" spans="24:28" x14ac:dyDescent="0.25">
      <c r="X12610">
        <v>12609</v>
      </c>
      <c r="Y12610" s="8" t="s">
        <v>28462</v>
      </c>
      <c r="Z12610">
        <v>456199</v>
      </c>
      <c r="AB12610" s="8" t="s">
        <v>28463</v>
      </c>
    </row>
    <row r="12611" spans="24:28" x14ac:dyDescent="0.25">
      <c r="X12611">
        <v>12610</v>
      </c>
      <c r="Y12611" s="8" t="s">
        <v>28464</v>
      </c>
      <c r="Z12611">
        <v>922110</v>
      </c>
      <c r="AB12611" s="8" t="s">
        <v>28465</v>
      </c>
    </row>
    <row r="12612" spans="24:28" x14ac:dyDescent="0.25">
      <c r="X12612">
        <v>12611</v>
      </c>
      <c r="Y12612" s="8" t="s">
        <v>28466</v>
      </c>
      <c r="Z12612">
        <v>326160</v>
      </c>
      <c r="AB12612" s="8" t="s">
        <v>28467</v>
      </c>
    </row>
    <row r="12613" spans="24:28" x14ac:dyDescent="0.25">
      <c r="X12613">
        <v>12612</v>
      </c>
      <c r="Y12613" s="8" t="s">
        <v>28468</v>
      </c>
      <c r="Z12613">
        <v>493190</v>
      </c>
      <c r="AA12613">
        <v>238990</v>
      </c>
      <c r="AB12613" s="8" t="s">
        <v>28469</v>
      </c>
    </row>
    <row r="12614" spans="24:28" x14ac:dyDescent="0.25">
      <c r="X12614">
        <v>12613</v>
      </c>
      <c r="Y12614" s="8" t="s">
        <v>28470</v>
      </c>
      <c r="Z12614">
        <v>925110</v>
      </c>
      <c r="AB12614" s="8" t="s">
        <v>28471</v>
      </c>
    </row>
    <row r="12615" spans="24:28" x14ac:dyDescent="0.25">
      <c r="X12615">
        <v>12614</v>
      </c>
      <c r="Y12615" s="8" t="s">
        <v>28472</v>
      </c>
      <c r="Z12615">
        <v>923120</v>
      </c>
      <c r="AB12615" s="8" t="s">
        <v>28473</v>
      </c>
    </row>
    <row r="12616" spans="24:28" x14ac:dyDescent="0.25">
      <c r="X12616">
        <v>12615</v>
      </c>
      <c r="Y12616" s="8" t="s">
        <v>28474</v>
      </c>
      <c r="Z12616">
        <v>332721</v>
      </c>
      <c r="AA12616">
        <v>332813</v>
      </c>
      <c r="AB12616" s="8" t="s">
        <v>28475</v>
      </c>
    </row>
    <row r="12617" spans="24:28" x14ac:dyDescent="0.25">
      <c r="X12617">
        <v>12616</v>
      </c>
      <c r="Y12617" s="8" t="s">
        <v>28476</v>
      </c>
      <c r="Z12617">
        <v>325212</v>
      </c>
      <c r="AA12617">
        <v>331110</v>
      </c>
      <c r="AB12617" s="8" t="s">
        <v>28477</v>
      </c>
    </row>
    <row r="12618" spans="24:28" x14ac:dyDescent="0.25">
      <c r="X12618">
        <v>12617</v>
      </c>
      <c r="Y12618" s="8" t="s">
        <v>28478</v>
      </c>
      <c r="Z12618">
        <v>925110</v>
      </c>
      <c r="AB12618" s="8" t="s">
        <v>28479</v>
      </c>
    </row>
    <row r="12619" spans="24:28" x14ac:dyDescent="0.25">
      <c r="X12619">
        <v>12618</v>
      </c>
      <c r="Y12619" s="8" t="s">
        <v>28480</v>
      </c>
      <c r="Z12619">
        <v>541820</v>
      </c>
      <c r="AB12619" s="8" t="s">
        <v>28481</v>
      </c>
    </row>
    <row r="12620" spans="24:28" x14ac:dyDescent="0.25">
      <c r="X12620">
        <v>12619</v>
      </c>
      <c r="Y12620" s="8" t="s">
        <v>28482</v>
      </c>
      <c r="Z12620">
        <v>923110</v>
      </c>
      <c r="AB12620" s="8" t="s">
        <v>28483</v>
      </c>
    </row>
    <row r="12621" spans="24:28" x14ac:dyDescent="0.25">
      <c r="X12621">
        <v>12620</v>
      </c>
      <c r="Y12621" s="8" t="s">
        <v>28484</v>
      </c>
      <c r="Z12621">
        <v>445250</v>
      </c>
      <c r="AA12621">
        <v>424460</v>
      </c>
      <c r="AB12621" s="8" t="s">
        <v>28485</v>
      </c>
    </row>
    <row r="12622" spans="24:28" x14ac:dyDescent="0.25">
      <c r="X12622">
        <v>12621</v>
      </c>
      <c r="Y12622" s="8" t="s">
        <v>28486</v>
      </c>
      <c r="Z12622">
        <v>485113</v>
      </c>
      <c r="AB12622" s="8" t="s">
        <v>28487</v>
      </c>
    </row>
    <row r="12623" spans="24:28" x14ac:dyDescent="0.25">
      <c r="X12623">
        <v>12622</v>
      </c>
      <c r="Y12623" s="8" t="s">
        <v>28488</v>
      </c>
      <c r="Z12623">
        <v>925110</v>
      </c>
      <c r="AB12623" s="8" t="s">
        <v>28489</v>
      </c>
    </row>
    <row r="12624" spans="24:28" x14ac:dyDescent="0.25">
      <c r="X12624">
        <v>12623</v>
      </c>
      <c r="Y12624" s="8" t="s">
        <v>28490</v>
      </c>
      <c r="Z12624">
        <v>326140</v>
      </c>
      <c r="AB12624" s="8" t="s">
        <v>28491</v>
      </c>
    </row>
    <row r="12625" spans="24:28" x14ac:dyDescent="0.25">
      <c r="X12625">
        <v>12624</v>
      </c>
      <c r="Y12625" s="8" t="s">
        <v>28492</v>
      </c>
      <c r="Z12625">
        <v>339995</v>
      </c>
      <c r="AA12625">
        <v>812220</v>
      </c>
      <c r="AB12625" s="8" t="s">
        <v>28493</v>
      </c>
    </row>
    <row r="12626" spans="24:28" x14ac:dyDescent="0.25">
      <c r="X12626">
        <v>12625</v>
      </c>
      <c r="Y12626" s="8" t="s">
        <v>28494</v>
      </c>
      <c r="Z12626">
        <v>811121</v>
      </c>
      <c r="AB12626" s="8" t="s">
        <v>28495</v>
      </c>
    </row>
    <row r="12627" spans="24:28" x14ac:dyDescent="0.25">
      <c r="X12627">
        <v>12626</v>
      </c>
      <c r="Y12627" s="8" t="s">
        <v>28496</v>
      </c>
      <c r="Z12627">
        <v>524298</v>
      </c>
      <c r="AB12627" s="8" t="s">
        <v>28497</v>
      </c>
    </row>
    <row r="12628" spans="24:28" x14ac:dyDescent="0.25">
      <c r="X12628">
        <v>12627</v>
      </c>
      <c r="Y12628" s="8" t="s">
        <v>28498</v>
      </c>
      <c r="Z12628">
        <v>561499</v>
      </c>
      <c r="AB12628" s="8" t="s">
        <v>28499</v>
      </c>
    </row>
    <row r="12629" spans="24:28" x14ac:dyDescent="0.25">
      <c r="X12629">
        <v>12628</v>
      </c>
      <c r="Y12629" s="8" t="s">
        <v>28500</v>
      </c>
      <c r="Z12629">
        <v>722514</v>
      </c>
      <c r="AA12629">
        <v>459210</v>
      </c>
      <c r="AB12629" s="8" t="s">
        <v>28501</v>
      </c>
    </row>
    <row r="12630" spans="24:28" x14ac:dyDescent="0.25">
      <c r="X12630">
        <v>12629</v>
      </c>
      <c r="Y12630" s="8" t="s">
        <v>28502</v>
      </c>
      <c r="Z12630">
        <v>481219</v>
      </c>
      <c r="AB12630" s="8" t="s">
        <v>28503</v>
      </c>
    </row>
    <row r="12631" spans="24:28" x14ac:dyDescent="0.25">
      <c r="X12631">
        <v>12630</v>
      </c>
      <c r="Y12631" s="8" t="s">
        <v>28504</v>
      </c>
      <c r="Z12631">
        <v>925110</v>
      </c>
      <c r="AB12631" s="8" t="s">
        <v>28505</v>
      </c>
    </row>
    <row r="12632" spans="24:28" x14ac:dyDescent="0.25">
      <c r="X12632">
        <v>12631</v>
      </c>
      <c r="Y12632" s="8" t="s">
        <v>28506</v>
      </c>
      <c r="Z12632">
        <v>811411</v>
      </c>
      <c r="AB12632" s="8" t="s">
        <v>28507</v>
      </c>
    </row>
    <row r="12633" spans="24:28" x14ac:dyDescent="0.25">
      <c r="X12633">
        <v>12632</v>
      </c>
      <c r="Y12633" s="8" t="s">
        <v>28508</v>
      </c>
      <c r="Z12633">
        <v>322230</v>
      </c>
      <c r="AA12633">
        <v>323111</v>
      </c>
      <c r="AB12633" s="8" t="s">
        <v>28509</v>
      </c>
    </row>
    <row r="12634" spans="24:28" x14ac:dyDescent="0.25">
      <c r="X12634">
        <v>12633</v>
      </c>
      <c r="Y12634" s="8" t="s">
        <v>28510</v>
      </c>
      <c r="Z12634">
        <v>532112</v>
      </c>
      <c r="AA12634">
        <v>441110</v>
      </c>
      <c r="AB12634" s="8" t="s">
        <v>28511</v>
      </c>
    </row>
    <row r="12635" spans="24:28" x14ac:dyDescent="0.25">
      <c r="X12635">
        <v>12634</v>
      </c>
      <c r="Y12635" s="8" t="s">
        <v>28512</v>
      </c>
      <c r="Z12635">
        <v>922130</v>
      </c>
      <c r="AB12635" s="8" t="s">
        <v>28513</v>
      </c>
    </row>
    <row r="12636" spans="24:28" x14ac:dyDescent="0.25">
      <c r="X12636">
        <v>12635</v>
      </c>
      <c r="Y12636" s="8" t="s">
        <v>28514</v>
      </c>
      <c r="Z12636">
        <v>424430</v>
      </c>
      <c r="AA12636">
        <v>424490</v>
      </c>
      <c r="AB12636" s="8" t="s">
        <v>28515</v>
      </c>
    </row>
    <row r="12637" spans="24:28" x14ac:dyDescent="0.25">
      <c r="X12637">
        <v>12636</v>
      </c>
      <c r="Y12637" s="8" t="s">
        <v>28516</v>
      </c>
      <c r="Z12637">
        <v>423920</v>
      </c>
      <c r="AB12637" s="8" t="s">
        <v>28517</v>
      </c>
    </row>
    <row r="12638" spans="24:28" x14ac:dyDescent="0.25">
      <c r="X12638">
        <v>12637</v>
      </c>
      <c r="Y12638" s="8" t="s">
        <v>28518</v>
      </c>
      <c r="Z12638">
        <v>115310</v>
      </c>
      <c r="AA12638">
        <v>541330</v>
      </c>
      <c r="AB12638" s="8" t="s">
        <v>28519</v>
      </c>
    </row>
    <row r="12639" spans="24:28" x14ac:dyDescent="0.25">
      <c r="X12639">
        <v>12638</v>
      </c>
      <c r="Y12639" s="8" t="s">
        <v>28520</v>
      </c>
      <c r="Z12639">
        <v>811490</v>
      </c>
      <c r="AA12639">
        <v>451120</v>
      </c>
      <c r="AB12639" s="8" t="s">
        <v>28521</v>
      </c>
    </row>
    <row r="12640" spans="24:28" x14ac:dyDescent="0.25">
      <c r="X12640">
        <v>12639</v>
      </c>
      <c r="Y12640" s="8" t="s">
        <v>28522</v>
      </c>
      <c r="Z12640">
        <v>336390</v>
      </c>
      <c r="AB12640" s="8" t="s">
        <v>28523</v>
      </c>
    </row>
    <row r="12641" spans="24:28" x14ac:dyDescent="0.25">
      <c r="X12641">
        <v>12640</v>
      </c>
      <c r="Y12641" s="8" t="s">
        <v>28524</v>
      </c>
      <c r="Z12641">
        <v>928110</v>
      </c>
      <c r="AB12641" s="8" t="s">
        <v>28525</v>
      </c>
    </row>
    <row r="12642" spans="24:28" x14ac:dyDescent="0.25">
      <c r="X12642">
        <v>12641</v>
      </c>
      <c r="Y12642" s="8" t="s">
        <v>28526</v>
      </c>
      <c r="Z12642">
        <v>611620</v>
      </c>
      <c r="AB12642" s="8" t="s">
        <v>28527</v>
      </c>
    </row>
    <row r="12643" spans="24:28" x14ac:dyDescent="0.25">
      <c r="X12643">
        <v>12642</v>
      </c>
      <c r="Y12643" s="8" t="s">
        <v>28528</v>
      </c>
      <c r="Z12643">
        <v>921130</v>
      </c>
      <c r="AB12643" s="8" t="s">
        <v>28529</v>
      </c>
    </row>
    <row r="12644" spans="24:28" x14ac:dyDescent="0.25">
      <c r="X12644">
        <v>12643</v>
      </c>
      <c r="Y12644" s="8" t="s">
        <v>28530</v>
      </c>
      <c r="Z12644">
        <v>812310</v>
      </c>
      <c r="AA12644">
        <v>457110</v>
      </c>
      <c r="AB12644" s="8" t="s">
        <v>28531</v>
      </c>
    </row>
    <row r="12645" spans="24:28" x14ac:dyDescent="0.25">
      <c r="X12645">
        <v>12644</v>
      </c>
      <c r="Y12645" s="8" t="s">
        <v>28532</v>
      </c>
      <c r="Z12645">
        <v>454310</v>
      </c>
      <c r="AB12645" s="8" t="s">
        <v>28533</v>
      </c>
    </row>
    <row r="12646" spans="24:28" x14ac:dyDescent="0.25">
      <c r="X12646">
        <v>12645</v>
      </c>
      <c r="Y12646" s="8" t="s">
        <v>28534</v>
      </c>
      <c r="Z12646">
        <v>524291</v>
      </c>
      <c r="AB12646" s="8" t="s">
        <v>28535</v>
      </c>
    </row>
    <row r="12647" spans="24:28" x14ac:dyDescent="0.25">
      <c r="X12647">
        <v>12646</v>
      </c>
      <c r="Y12647" s="8" t="s">
        <v>28536</v>
      </c>
      <c r="Z12647">
        <v>423460</v>
      </c>
      <c r="AB12647" s="8" t="s">
        <v>28537</v>
      </c>
    </row>
    <row r="12648" spans="24:28" x14ac:dyDescent="0.25">
      <c r="X12648">
        <v>12647</v>
      </c>
      <c r="Y12648" s="8" t="s">
        <v>28538</v>
      </c>
      <c r="Z12648">
        <v>333912</v>
      </c>
      <c r="AB12648" s="8" t="s">
        <v>28539</v>
      </c>
    </row>
    <row r="12649" spans="24:28" x14ac:dyDescent="0.25">
      <c r="X12649">
        <v>12648</v>
      </c>
      <c r="Y12649" s="8" t="s">
        <v>28540</v>
      </c>
      <c r="Z12649">
        <v>926110</v>
      </c>
      <c r="AB12649" s="8" t="s">
        <v>28541</v>
      </c>
    </row>
    <row r="12650" spans="24:28" x14ac:dyDescent="0.25">
      <c r="X12650">
        <v>12649</v>
      </c>
      <c r="Y12650" s="8" t="s">
        <v>28542</v>
      </c>
      <c r="Z12650">
        <v>424950</v>
      </c>
      <c r="AA12650">
        <v>444120</v>
      </c>
      <c r="AB12650" s="8" t="s">
        <v>28543</v>
      </c>
    </row>
    <row r="12651" spans="24:28" x14ac:dyDescent="0.25">
      <c r="X12651">
        <v>12650</v>
      </c>
      <c r="Y12651" s="8" t="s">
        <v>28544</v>
      </c>
      <c r="Z12651">
        <v>424340</v>
      </c>
      <c r="AB12651" s="8" t="s">
        <v>28545</v>
      </c>
    </row>
    <row r="12652" spans="24:28" x14ac:dyDescent="0.25">
      <c r="X12652">
        <v>12651</v>
      </c>
      <c r="Y12652" s="8" t="s">
        <v>28546</v>
      </c>
      <c r="Z12652">
        <v>311119</v>
      </c>
      <c r="AA12652">
        <v>424440</v>
      </c>
      <c r="AB12652" s="8" t="s">
        <v>28547</v>
      </c>
    </row>
    <row r="12653" spans="24:28" x14ac:dyDescent="0.25">
      <c r="X12653">
        <v>12652</v>
      </c>
      <c r="Y12653" s="8" t="s">
        <v>28548</v>
      </c>
      <c r="Z12653">
        <v>325412</v>
      </c>
      <c r="AB12653" s="8" t="s">
        <v>28549</v>
      </c>
    </row>
    <row r="12654" spans="24:28" x14ac:dyDescent="0.25">
      <c r="X12654">
        <v>12653</v>
      </c>
      <c r="Y12654" s="8" t="s">
        <v>28550</v>
      </c>
      <c r="Z12654">
        <v>922130</v>
      </c>
      <c r="AB12654" s="8" t="s">
        <v>28551</v>
      </c>
    </row>
    <row r="12655" spans="24:28" x14ac:dyDescent="0.25">
      <c r="X12655">
        <v>12654</v>
      </c>
      <c r="Y12655" s="8" t="s">
        <v>28552</v>
      </c>
      <c r="Z12655">
        <v>424710</v>
      </c>
      <c r="AB12655" s="8" t="s">
        <v>28553</v>
      </c>
    </row>
    <row r="12656" spans="24:28" x14ac:dyDescent="0.25">
      <c r="X12656">
        <v>12655</v>
      </c>
      <c r="Y12656" s="8" t="s">
        <v>28554</v>
      </c>
      <c r="Z12656">
        <v>424210</v>
      </c>
      <c r="AA12656">
        <v>424310</v>
      </c>
      <c r="AB12656" s="8" t="s">
        <v>28555</v>
      </c>
    </row>
    <row r="12657" spans="24:28" x14ac:dyDescent="0.25">
      <c r="X12657">
        <v>12656</v>
      </c>
      <c r="Y12657" s="8" t="s">
        <v>28556</v>
      </c>
      <c r="Z12657">
        <v>541714</v>
      </c>
      <c r="AB12657" s="8" t="s">
        <v>28557</v>
      </c>
    </row>
    <row r="12658" spans="24:28" x14ac:dyDescent="0.25">
      <c r="X12658">
        <v>12657</v>
      </c>
      <c r="Y12658" s="8" t="s">
        <v>28558</v>
      </c>
      <c r="Z12658">
        <v>447110</v>
      </c>
      <c r="AB12658" s="8" t="s">
        <v>28559</v>
      </c>
    </row>
    <row r="12659" spans="24:28" x14ac:dyDescent="0.25">
      <c r="X12659">
        <v>12658</v>
      </c>
      <c r="Y12659" s="8" t="s">
        <v>28560</v>
      </c>
      <c r="Z12659">
        <v>111110</v>
      </c>
      <c r="AA12659">
        <v>112112</v>
      </c>
      <c r="AB12659" s="8" t="s">
        <v>28561</v>
      </c>
    </row>
    <row r="12660" spans="24:28" x14ac:dyDescent="0.25">
      <c r="X12660">
        <v>12659</v>
      </c>
      <c r="Y12660" s="8" t="s">
        <v>28562</v>
      </c>
      <c r="Z12660">
        <v>423210</v>
      </c>
      <c r="AB12660" s="8" t="s">
        <v>28563</v>
      </c>
    </row>
    <row r="12661" spans="24:28" x14ac:dyDescent="0.25">
      <c r="X12661">
        <v>12660</v>
      </c>
      <c r="Y12661" s="8" t="s">
        <v>28564</v>
      </c>
      <c r="Z12661">
        <v>922130</v>
      </c>
      <c r="AB12661" s="8" t="s">
        <v>28565</v>
      </c>
    </row>
    <row r="12662" spans="24:28" x14ac:dyDescent="0.25">
      <c r="X12662">
        <v>12661</v>
      </c>
      <c r="Y12662" s="8" t="s">
        <v>28566</v>
      </c>
      <c r="Z12662">
        <v>926110</v>
      </c>
      <c r="AB12662" s="8" t="s">
        <v>28567</v>
      </c>
    </row>
    <row r="12663" spans="24:28" x14ac:dyDescent="0.25">
      <c r="X12663">
        <v>12662</v>
      </c>
      <c r="Y12663" s="8" t="s">
        <v>28568</v>
      </c>
      <c r="Z12663">
        <v>325414</v>
      </c>
      <c r="AB12663" s="8" t="s">
        <v>28569</v>
      </c>
    </row>
    <row r="12664" spans="24:28" x14ac:dyDescent="0.25">
      <c r="X12664">
        <v>12663</v>
      </c>
      <c r="Y12664" s="8" t="s">
        <v>28570</v>
      </c>
      <c r="Z12664">
        <v>333992</v>
      </c>
      <c r="AA12664">
        <v>333517</v>
      </c>
      <c r="AB12664" s="8" t="s">
        <v>28571</v>
      </c>
    </row>
    <row r="12665" spans="24:28" x14ac:dyDescent="0.25">
      <c r="X12665">
        <v>12664</v>
      </c>
      <c r="Y12665" s="8" t="s">
        <v>28572</v>
      </c>
      <c r="Z12665">
        <v>212312</v>
      </c>
      <c r="AB12665" s="8" t="s">
        <v>28573</v>
      </c>
    </row>
    <row r="12666" spans="24:28" x14ac:dyDescent="0.25">
      <c r="X12666">
        <v>12665</v>
      </c>
      <c r="Y12666" s="8" t="s">
        <v>28574</v>
      </c>
      <c r="Z12666">
        <v>924110</v>
      </c>
      <c r="AB12666" s="8" t="s">
        <v>28575</v>
      </c>
    </row>
    <row r="12667" spans="24:28" x14ac:dyDescent="0.25">
      <c r="X12667">
        <v>12666</v>
      </c>
      <c r="Y12667" s="8" t="s">
        <v>28576</v>
      </c>
      <c r="Z12667">
        <v>323120</v>
      </c>
      <c r="AA12667">
        <v>513110</v>
      </c>
      <c r="AB12667" s="8" t="s">
        <v>28577</v>
      </c>
    </row>
    <row r="12668" spans="24:28" x14ac:dyDescent="0.25">
      <c r="X12668">
        <v>12667</v>
      </c>
      <c r="Y12668" s="8" t="s">
        <v>28578</v>
      </c>
      <c r="Z12668">
        <v>444110</v>
      </c>
      <c r="AA12668">
        <v>444120</v>
      </c>
      <c r="AB12668" s="8" t="s">
        <v>28579</v>
      </c>
    </row>
    <row r="12669" spans="24:28" x14ac:dyDescent="0.25">
      <c r="X12669">
        <v>12668</v>
      </c>
      <c r="Y12669" s="8" t="s">
        <v>28580</v>
      </c>
      <c r="Z12669">
        <v>562112</v>
      </c>
      <c r="AA12669">
        <v>237110</v>
      </c>
      <c r="AB12669" s="8" t="s">
        <v>28581</v>
      </c>
    </row>
    <row r="12670" spans="24:28" x14ac:dyDescent="0.25">
      <c r="X12670">
        <v>12669</v>
      </c>
      <c r="Y12670" s="8" t="s">
        <v>28582</v>
      </c>
      <c r="Z12670">
        <v>335929</v>
      </c>
      <c r="AB12670" s="8" t="s">
        <v>28583</v>
      </c>
    </row>
    <row r="12671" spans="24:28" x14ac:dyDescent="0.25">
      <c r="X12671">
        <v>12670</v>
      </c>
      <c r="Y12671" s="8" t="s">
        <v>28584</v>
      </c>
      <c r="Z12671">
        <v>923130</v>
      </c>
      <c r="AB12671" s="8" t="s">
        <v>28585</v>
      </c>
    </row>
    <row r="12672" spans="24:28" x14ac:dyDescent="0.25">
      <c r="X12672">
        <v>12671</v>
      </c>
      <c r="Y12672" s="8" t="s">
        <v>28586</v>
      </c>
      <c r="Z12672">
        <v>561790</v>
      </c>
      <c r="AB12672" s="8" t="s">
        <v>28587</v>
      </c>
    </row>
    <row r="12673" spans="24:28" x14ac:dyDescent="0.25">
      <c r="X12673">
        <v>12672</v>
      </c>
      <c r="Y12673" s="8" t="s">
        <v>28588</v>
      </c>
      <c r="Z12673">
        <v>456110</v>
      </c>
      <c r="AA12673">
        <v>812921</v>
      </c>
      <c r="AB12673" s="8" t="s">
        <v>28589</v>
      </c>
    </row>
    <row r="12674" spans="24:28" x14ac:dyDescent="0.25">
      <c r="X12674">
        <v>12673</v>
      </c>
      <c r="Y12674" s="8" t="s">
        <v>28590</v>
      </c>
      <c r="Z12674">
        <v>459140</v>
      </c>
      <c r="AB12674" s="8" t="s">
        <v>28591</v>
      </c>
    </row>
    <row r="12675" spans="24:28" x14ac:dyDescent="0.25">
      <c r="X12675">
        <v>12674</v>
      </c>
      <c r="Y12675" s="8" t="s">
        <v>28592</v>
      </c>
      <c r="Z12675">
        <v>541850</v>
      </c>
      <c r="AA12675">
        <v>561990</v>
      </c>
      <c r="AB12675" s="8" t="s">
        <v>28593</v>
      </c>
    </row>
    <row r="12676" spans="24:28" x14ac:dyDescent="0.25">
      <c r="X12676">
        <v>12675</v>
      </c>
      <c r="Y12676" s="8" t="s">
        <v>28594</v>
      </c>
      <c r="Z12676">
        <v>541214</v>
      </c>
      <c r="AB12676" s="8" t="s">
        <v>28595</v>
      </c>
    </row>
    <row r="12677" spans="24:28" x14ac:dyDescent="0.25">
      <c r="X12677">
        <v>12676</v>
      </c>
      <c r="Y12677" s="8" t="s">
        <v>28596</v>
      </c>
      <c r="Z12677">
        <v>212290</v>
      </c>
      <c r="AB12677" s="8" t="s">
        <v>28597</v>
      </c>
    </row>
    <row r="12678" spans="24:28" x14ac:dyDescent="0.25">
      <c r="X12678">
        <v>12677</v>
      </c>
      <c r="Y12678" s="8" t="s">
        <v>28598</v>
      </c>
      <c r="Z12678">
        <v>924110</v>
      </c>
      <c r="AB12678" s="8" t="s">
        <v>28599</v>
      </c>
    </row>
    <row r="12679" spans="24:28" x14ac:dyDescent="0.25">
      <c r="X12679">
        <v>12678</v>
      </c>
      <c r="Y12679" s="8" t="s">
        <v>28600</v>
      </c>
      <c r="Z12679">
        <v>561110</v>
      </c>
      <c r="AB12679" s="8" t="s">
        <v>28601</v>
      </c>
    </row>
    <row r="12680" spans="24:28" x14ac:dyDescent="0.25">
      <c r="X12680">
        <v>12679</v>
      </c>
      <c r="Y12680" s="8" t="s">
        <v>28602</v>
      </c>
      <c r="Z12680">
        <v>623311</v>
      </c>
      <c r="AB12680" s="8" t="s">
        <v>28603</v>
      </c>
    </row>
    <row r="12681" spans="24:28" x14ac:dyDescent="0.25">
      <c r="X12681">
        <v>12680</v>
      </c>
      <c r="Y12681" s="8" t="s">
        <v>28604</v>
      </c>
      <c r="Z12681">
        <v>334419</v>
      </c>
      <c r="AB12681" s="8" t="s">
        <v>28605</v>
      </c>
    </row>
    <row r="12682" spans="24:28" x14ac:dyDescent="0.25">
      <c r="X12682">
        <v>12681</v>
      </c>
      <c r="Y12682" s="8" t="s">
        <v>28606</v>
      </c>
      <c r="Z12682">
        <v>812199</v>
      </c>
      <c r="AA12682">
        <v>533110</v>
      </c>
      <c r="AB12682" s="8" t="s">
        <v>28607</v>
      </c>
    </row>
    <row r="12683" spans="24:28" x14ac:dyDescent="0.25">
      <c r="X12683">
        <v>12682</v>
      </c>
      <c r="Y12683" s="8" t="s">
        <v>28608</v>
      </c>
      <c r="Z12683">
        <v>445292</v>
      </c>
      <c r="AB12683" s="8" t="s">
        <v>28609</v>
      </c>
    </row>
    <row r="12684" spans="24:28" x14ac:dyDescent="0.25">
      <c r="X12684">
        <v>12683</v>
      </c>
      <c r="Y12684" s="8" t="s">
        <v>28610</v>
      </c>
      <c r="Z12684">
        <v>481219</v>
      </c>
      <c r="AA12684">
        <v>561110</v>
      </c>
      <c r="AB12684" s="8" t="s">
        <v>28611</v>
      </c>
    </row>
    <row r="12685" spans="24:28" x14ac:dyDescent="0.25">
      <c r="X12685">
        <v>12684</v>
      </c>
      <c r="Y12685" s="8" t="s">
        <v>28612</v>
      </c>
      <c r="Z12685">
        <v>922130</v>
      </c>
      <c r="AB12685" s="8" t="s">
        <v>28613</v>
      </c>
    </row>
    <row r="12686" spans="24:28" x14ac:dyDescent="0.25">
      <c r="X12686">
        <v>12685</v>
      </c>
      <c r="Y12686" s="8" t="s">
        <v>28614</v>
      </c>
      <c r="Z12686">
        <v>336999</v>
      </c>
      <c r="AB12686" s="8" t="s">
        <v>28615</v>
      </c>
    </row>
    <row r="12687" spans="24:28" x14ac:dyDescent="0.25">
      <c r="X12687">
        <v>12686</v>
      </c>
      <c r="Y12687" s="8" t="s">
        <v>28616</v>
      </c>
      <c r="Z12687">
        <v>512199</v>
      </c>
      <c r="AB12687" s="8" t="s">
        <v>28617</v>
      </c>
    </row>
    <row r="12688" spans="24:28" x14ac:dyDescent="0.25">
      <c r="X12688">
        <v>12687</v>
      </c>
      <c r="Y12688" s="8" t="s">
        <v>28618</v>
      </c>
      <c r="Z12688">
        <v>424130</v>
      </c>
      <c r="AB12688" s="8" t="s">
        <v>28619</v>
      </c>
    </row>
    <row r="12689" spans="24:28" x14ac:dyDescent="0.25">
      <c r="X12689">
        <v>12688</v>
      </c>
      <c r="Y12689" s="8" t="s">
        <v>28620</v>
      </c>
      <c r="Z12689">
        <v>453210</v>
      </c>
      <c r="AA12689">
        <v>453998</v>
      </c>
      <c r="AB12689" s="8" t="s">
        <v>28621</v>
      </c>
    </row>
    <row r="12690" spans="24:28" x14ac:dyDescent="0.25">
      <c r="X12690">
        <v>12689</v>
      </c>
      <c r="Y12690" s="8" t="s">
        <v>28622</v>
      </c>
      <c r="Z12690">
        <v>423850</v>
      </c>
      <c r="AB12690" s="8" t="s">
        <v>28623</v>
      </c>
    </row>
    <row r="12691" spans="24:28" x14ac:dyDescent="0.25">
      <c r="X12691">
        <v>12690</v>
      </c>
      <c r="Y12691" s="8" t="s">
        <v>28624</v>
      </c>
      <c r="Z12691">
        <v>423410</v>
      </c>
      <c r="AA12691">
        <v>443142</v>
      </c>
      <c r="AB12691" s="8" t="s">
        <v>28625</v>
      </c>
    </row>
    <row r="12692" spans="24:28" x14ac:dyDescent="0.25">
      <c r="X12692">
        <v>12691</v>
      </c>
      <c r="Y12692" s="8" t="s">
        <v>28626</v>
      </c>
      <c r="Z12692">
        <v>448140</v>
      </c>
      <c r="AB12692" s="8" t="s">
        <v>28627</v>
      </c>
    </row>
    <row r="12693" spans="24:28" x14ac:dyDescent="0.25">
      <c r="X12693">
        <v>12692</v>
      </c>
      <c r="Y12693" s="8" t="s">
        <v>28628</v>
      </c>
      <c r="Z12693">
        <v>313220</v>
      </c>
      <c r="AA12693">
        <v>423940</v>
      </c>
      <c r="AB12693" s="8" t="s">
        <v>28629</v>
      </c>
    </row>
    <row r="12694" spans="24:28" x14ac:dyDescent="0.25">
      <c r="X12694">
        <v>12693</v>
      </c>
      <c r="Y12694" s="8" t="s">
        <v>28630</v>
      </c>
      <c r="Z12694">
        <v>332312</v>
      </c>
      <c r="AA12694">
        <v>811310</v>
      </c>
      <c r="AB12694" s="8" t="s">
        <v>28631</v>
      </c>
    </row>
    <row r="12695" spans="24:28" x14ac:dyDescent="0.25">
      <c r="X12695">
        <v>12694</v>
      </c>
      <c r="Y12695" s="8" t="s">
        <v>28632</v>
      </c>
      <c r="Z12695">
        <v>541990</v>
      </c>
      <c r="AB12695" s="8" t="s">
        <v>28633</v>
      </c>
    </row>
    <row r="12696" spans="24:28" x14ac:dyDescent="0.25">
      <c r="X12696">
        <v>12695</v>
      </c>
      <c r="Y12696" s="8" t="s">
        <v>28634</v>
      </c>
      <c r="Z12696">
        <v>331314</v>
      </c>
      <c r="AB12696" s="8" t="s">
        <v>28635</v>
      </c>
    </row>
    <row r="12697" spans="24:28" x14ac:dyDescent="0.25">
      <c r="X12697">
        <v>12696</v>
      </c>
      <c r="Y12697" s="8" t="s">
        <v>28636</v>
      </c>
      <c r="Z12697">
        <v>333997</v>
      </c>
      <c r="AA12697">
        <v>811490</v>
      </c>
      <c r="AB12697" s="8" t="s">
        <v>28637</v>
      </c>
    </row>
    <row r="12698" spans="24:28" x14ac:dyDescent="0.25">
      <c r="X12698">
        <v>12697</v>
      </c>
      <c r="Y12698" s="8" t="s">
        <v>28638</v>
      </c>
      <c r="Z12698">
        <v>928110</v>
      </c>
      <c r="AB12698" s="8" t="s">
        <v>28639</v>
      </c>
    </row>
    <row r="12699" spans="24:28" x14ac:dyDescent="0.25">
      <c r="X12699">
        <v>12698</v>
      </c>
      <c r="Y12699" s="8" t="s">
        <v>28640</v>
      </c>
      <c r="Z12699">
        <v>928110</v>
      </c>
      <c r="AB12699" s="8" t="s">
        <v>28641</v>
      </c>
    </row>
    <row r="12700" spans="24:28" x14ac:dyDescent="0.25">
      <c r="X12700">
        <v>12699</v>
      </c>
      <c r="Y12700" s="8" t="s">
        <v>28642</v>
      </c>
      <c r="Z12700">
        <v>114112</v>
      </c>
      <c r="AB12700" s="8" t="s">
        <v>28643</v>
      </c>
    </row>
    <row r="12701" spans="24:28" x14ac:dyDescent="0.25">
      <c r="X12701">
        <v>12700</v>
      </c>
      <c r="Y12701" s="8" t="s">
        <v>28644</v>
      </c>
      <c r="Z12701">
        <v>812331</v>
      </c>
      <c r="AB12701" s="8" t="s">
        <v>28645</v>
      </c>
    </row>
    <row r="12702" spans="24:28" x14ac:dyDescent="0.25">
      <c r="X12702">
        <v>12701</v>
      </c>
      <c r="Y12702" s="8" t="s">
        <v>28646</v>
      </c>
      <c r="Z12702">
        <v>812331</v>
      </c>
      <c r="AB12702" s="8" t="s">
        <v>28647</v>
      </c>
    </row>
    <row r="12703" spans="24:28" x14ac:dyDescent="0.25">
      <c r="X12703">
        <v>12702</v>
      </c>
      <c r="Y12703" s="8" t="s">
        <v>28648</v>
      </c>
      <c r="Z12703">
        <v>928110</v>
      </c>
      <c r="AA12703">
        <v>923110</v>
      </c>
      <c r="AB12703" s="8" t="s">
        <v>28649</v>
      </c>
    </row>
    <row r="12704" spans="24:28" x14ac:dyDescent="0.25">
      <c r="X12704">
        <v>12703</v>
      </c>
      <c r="Y12704" s="8" t="s">
        <v>28650</v>
      </c>
      <c r="Z12704">
        <v>926120</v>
      </c>
      <c r="AB12704" s="8" t="s">
        <v>28651</v>
      </c>
    </row>
    <row r="12705" spans="24:28" x14ac:dyDescent="0.25">
      <c r="X12705">
        <v>12704</v>
      </c>
      <c r="Y12705" s="8" t="s">
        <v>28652</v>
      </c>
      <c r="Z12705">
        <v>924120</v>
      </c>
      <c r="AB12705" s="8" t="s">
        <v>28653</v>
      </c>
    </row>
    <row r="12706" spans="24:28" x14ac:dyDescent="0.25">
      <c r="X12706">
        <v>12705</v>
      </c>
      <c r="Y12706" s="8" t="s">
        <v>28654</v>
      </c>
      <c r="Z12706">
        <v>531110</v>
      </c>
      <c r="AB12706" s="8" t="s">
        <v>28655</v>
      </c>
    </row>
    <row r="12707" spans="24:28" x14ac:dyDescent="0.25">
      <c r="X12707">
        <v>12706</v>
      </c>
      <c r="Y12707" s="8" t="s">
        <v>28656</v>
      </c>
      <c r="Z12707">
        <v>442110</v>
      </c>
      <c r="AB12707" s="8" t="s">
        <v>28657</v>
      </c>
    </row>
    <row r="12708" spans="24:28" x14ac:dyDescent="0.25">
      <c r="X12708">
        <v>12707</v>
      </c>
      <c r="Y12708" s="8" t="s">
        <v>28658</v>
      </c>
      <c r="Z12708">
        <v>334512</v>
      </c>
      <c r="AA12708">
        <v>238220</v>
      </c>
      <c r="AB12708" s="8" t="s">
        <v>28659</v>
      </c>
    </row>
    <row r="12709" spans="24:28" x14ac:dyDescent="0.25">
      <c r="X12709">
        <v>12708</v>
      </c>
      <c r="Y12709" s="8" t="s">
        <v>28660</v>
      </c>
      <c r="Z12709">
        <v>339116</v>
      </c>
      <c r="AA12709">
        <v>339114</v>
      </c>
      <c r="AB12709" s="8" t="s">
        <v>28661</v>
      </c>
    </row>
    <row r="12710" spans="24:28" x14ac:dyDescent="0.25">
      <c r="X12710">
        <v>12709</v>
      </c>
      <c r="Y12710" s="8" t="s">
        <v>28662</v>
      </c>
      <c r="Z12710">
        <v>532112</v>
      </c>
      <c r="AA12710">
        <v>532120</v>
      </c>
      <c r="AB12710" s="8" t="s">
        <v>28663</v>
      </c>
    </row>
    <row r="12711" spans="24:28" x14ac:dyDescent="0.25">
      <c r="X12711">
        <v>12710</v>
      </c>
      <c r="Y12711" s="8" t="s">
        <v>28664</v>
      </c>
      <c r="Z12711">
        <v>454210</v>
      </c>
      <c r="AA12711">
        <v>722514</v>
      </c>
      <c r="AB12711" s="8" t="s">
        <v>28665</v>
      </c>
    </row>
    <row r="12712" spans="24:28" x14ac:dyDescent="0.25">
      <c r="X12712">
        <v>12711</v>
      </c>
      <c r="Y12712" s="8" t="s">
        <v>28666</v>
      </c>
      <c r="Z12712">
        <v>921150</v>
      </c>
      <c r="AB12712" s="8" t="s">
        <v>28667</v>
      </c>
    </row>
    <row r="12713" spans="24:28" x14ac:dyDescent="0.25">
      <c r="X12713">
        <v>12712</v>
      </c>
      <c r="Y12713" s="8" t="s">
        <v>28668</v>
      </c>
      <c r="Z12713">
        <v>621493</v>
      </c>
      <c r="AB12713" s="8" t="s">
        <v>28669</v>
      </c>
    </row>
    <row r="12714" spans="24:28" x14ac:dyDescent="0.25">
      <c r="X12714">
        <v>12713</v>
      </c>
      <c r="Y12714" s="8" t="s">
        <v>28670</v>
      </c>
      <c r="Z12714">
        <v>458210</v>
      </c>
      <c r="AB12714" s="8" t="s">
        <v>28671</v>
      </c>
    </row>
    <row r="12715" spans="24:28" x14ac:dyDescent="0.25">
      <c r="X12715">
        <v>12714</v>
      </c>
      <c r="Y12715" s="8" t="s">
        <v>28672</v>
      </c>
      <c r="Z12715">
        <v>424480</v>
      </c>
      <c r="AB12715" s="8" t="s">
        <v>28673</v>
      </c>
    </row>
    <row r="12716" spans="24:28" x14ac:dyDescent="0.25">
      <c r="X12716">
        <v>12715</v>
      </c>
      <c r="Y12716" s="8" t="s">
        <v>28674</v>
      </c>
      <c r="Z12716">
        <v>325612</v>
      </c>
      <c r="AB12716" s="8" t="s">
        <v>28675</v>
      </c>
    </row>
    <row r="12717" spans="24:28" x14ac:dyDescent="0.25">
      <c r="X12717">
        <v>12716</v>
      </c>
      <c r="Y12717" s="8" t="s">
        <v>28676</v>
      </c>
      <c r="Z12717">
        <v>212222</v>
      </c>
      <c r="AA12717">
        <v>212221</v>
      </c>
      <c r="AB12717" s="8" t="s">
        <v>28677</v>
      </c>
    </row>
    <row r="12718" spans="24:28" x14ac:dyDescent="0.25">
      <c r="X12718">
        <v>12717</v>
      </c>
      <c r="Y12718" s="8" t="s">
        <v>28678</v>
      </c>
      <c r="Z12718">
        <v>424310</v>
      </c>
      <c r="AA12718">
        <v>424990</v>
      </c>
      <c r="AB12718" s="8" t="s">
        <v>28679</v>
      </c>
    </row>
    <row r="12719" spans="24:28" x14ac:dyDescent="0.25">
      <c r="X12719">
        <v>12718</v>
      </c>
      <c r="Y12719" s="8" t="s">
        <v>28680</v>
      </c>
      <c r="Z12719">
        <v>924110</v>
      </c>
      <c r="AA12719">
        <v>921110</v>
      </c>
      <c r="AB12719" s="8" t="s">
        <v>28681</v>
      </c>
    </row>
    <row r="12720" spans="24:28" x14ac:dyDescent="0.25">
      <c r="X12720">
        <v>12719</v>
      </c>
      <c r="Y12720" s="8" t="s">
        <v>28682</v>
      </c>
      <c r="Z12720">
        <v>423620</v>
      </c>
      <c r="AB12720" s="8" t="s">
        <v>28683</v>
      </c>
    </row>
    <row r="12721" spans="24:28" x14ac:dyDescent="0.25">
      <c r="X12721">
        <v>12720</v>
      </c>
      <c r="Y12721" s="8" t="s">
        <v>28684</v>
      </c>
      <c r="Z12721">
        <v>325991</v>
      </c>
      <c r="AA12721">
        <v>325211</v>
      </c>
      <c r="AB12721" s="8" t="s">
        <v>28685</v>
      </c>
    </row>
    <row r="12722" spans="24:28" x14ac:dyDescent="0.25">
      <c r="X12722">
        <v>12721</v>
      </c>
      <c r="Y12722" s="8" t="s">
        <v>28686</v>
      </c>
      <c r="Z12722">
        <v>441210</v>
      </c>
      <c r="AB12722" s="8" t="s">
        <v>28687</v>
      </c>
    </row>
    <row r="12723" spans="24:28" x14ac:dyDescent="0.25">
      <c r="X12723">
        <v>12722</v>
      </c>
      <c r="Y12723" s="8" t="s">
        <v>28688</v>
      </c>
      <c r="Z12723">
        <v>923120</v>
      </c>
      <c r="AB12723" s="8" t="s">
        <v>28689</v>
      </c>
    </row>
    <row r="12724" spans="24:28" x14ac:dyDescent="0.25">
      <c r="X12724">
        <v>12723</v>
      </c>
      <c r="Y12724" s="8" t="s">
        <v>28690</v>
      </c>
      <c r="Z12724">
        <v>561611</v>
      </c>
      <c r="AB12724" s="8" t="s">
        <v>28691</v>
      </c>
    </row>
    <row r="12725" spans="24:28" x14ac:dyDescent="0.25">
      <c r="X12725">
        <v>12724</v>
      </c>
      <c r="Y12725" s="8" t="s">
        <v>28692</v>
      </c>
      <c r="Z12725">
        <v>331210</v>
      </c>
      <c r="AB12725" s="8" t="s">
        <v>28693</v>
      </c>
    </row>
    <row r="12726" spans="24:28" x14ac:dyDescent="0.25">
      <c r="X12726">
        <v>12725</v>
      </c>
      <c r="Y12726" s="8" t="s">
        <v>28694</v>
      </c>
      <c r="Z12726">
        <v>334511</v>
      </c>
      <c r="AA12726">
        <v>339992</v>
      </c>
      <c r="AB12726" s="8" t="s">
        <v>28695</v>
      </c>
    </row>
    <row r="12727" spans="24:28" x14ac:dyDescent="0.25">
      <c r="X12727">
        <v>12726</v>
      </c>
      <c r="Y12727" s="8" t="s">
        <v>28696</v>
      </c>
      <c r="Z12727">
        <v>922120</v>
      </c>
      <c r="AB12727" s="8" t="s">
        <v>28697</v>
      </c>
    </row>
    <row r="12728" spans="24:28" x14ac:dyDescent="0.25">
      <c r="X12728">
        <v>12727</v>
      </c>
      <c r="Y12728" s="8" t="s">
        <v>28698</v>
      </c>
      <c r="Z12728">
        <v>921150</v>
      </c>
      <c r="AB12728" s="8" t="s">
        <v>28699</v>
      </c>
    </row>
    <row r="12729" spans="24:28" x14ac:dyDescent="0.25">
      <c r="X12729">
        <v>12728</v>
      </c>
      <c r="Y12729" s="8" t="s">
        <v>28700</v>
      </c>
      <c r="Z12729">
        <v>326211</v>
      </c>
      <c r="AB12729" s="8" t="s">
        <v>28701</v>
      </c>
    </row>
    <row r="12730" spans="24:28" x14ac:dyDescent="0.25">
      <c r="X12730">
        <v>12729</v>
      </c>
      <c r="Y12730" s="8" t="s">
        <v>28702</v>
      </c>
      <c r="Z12730">
        <v>927110</v>
      </c>
      <c r="AB12730" s="8" t="s">
        <v>28703</v>
      </c>
    </row>
    <row r="12731" spans="24:28" x14ac:dyDescent="0.25">
      <c r="X12731">
        <v>12730</v>
      </c>
      <c r="Y12731" s="8" t="s">
        <v>28704</v>
      </c>
      <c r="Z12731">
        <v>423430</v>
      </c>
      <c r="AA12731">
        <v>541519</v>
      </c>
      <c r="AB12731" s="8" t="s">
        <v>28705</v>
      </c>
    </row>
    <row r="12732" spans="24:28" x14ac:dyDescent="0.25">
      <c r="X12732">
        <v>12731</v>
      </c>
      <c r="Y12732" s="8" t="s">
        <v>28706</v>
      </c>
      <c r="Z12732">
        <v>922110</v>
      </c>
      <c r="AB12732" s="8" t="s">
        <v>28707</v>
      </c>
    </row>
    <row r="12733" spans="24:28" x14ac:dyDescent="0.25">
      <c r="X12733">
        <v>12732</v>
      </c>
      <c r="Y12733" s="8" t="s">
        <v>28708</v>
      </c>
      <c r="Z12733">
        <v>812320</v>
      </c>
      <c r="AB12733" s="8" t="s">
        <v>28709</v>
      </c>
    </row>
    <row r="12734" spans="24:28" x14ac:dyDescent="0.25">
      <c r="X12734">
        <v>12733</v>
      </c>
      <c r="Y12734" s="8" t="s">
        <v>28710</v>
      </c>
      <c r="Z12734">
        <v>448210</v>
      </c>
      <c r="AA12734">
        <v>448150</v>
      </c>
      <c r="AB12734" s="8" t="s">
        <v>28711</v>
      </c>
    </row>
    <row r="12735" spans="24:28" x14ac:dyDescent="0.25">
      <c r="X12735">
        <v>12734</v>
      </c>
      <c r="Y12735" s="8" t="s">
        <v>28712</v>
      </c>
      <c r="Z12735">
        <v>312120</v>
      </c>
      <c r="AA12735">
        <v>312130</v>
      </c>
      <c r="AB12735" s="8" t="s">
        <v>28713</v>
      </c>
    </row>
    <row r="12736" spans="24:28" x14ac:dyDescent="0.25">
      <c r="X12736">
        <v>12735</v>
      </c>
      <c r="Y12736" s="8" t="s">
        <v>28714</v>
      </c>
      <c r="Z12736">
        <v>541219</v>
      </c>
      <c r="AB12736" s="8" t="s">
        <v>28715</v>
      </c>
    </row>
    <row r="12737" spans="24:28" x14ac:dyDescent="0.25">
      <c r="X12737">
        <v>12736</v>
      </c>
      <c r="Y12737" s="8" t="s">
        <v>28716</v>
      </c>
      <c r="Z12737">
        <v>922120</v>
      </c>
      <c r="AB12737" s="8" t="s">
        <v>28717</v>
      </c>
    </row>
    <row r="12738" spans="24:28" x14ac:dyDescent="0.25">
      <c r="X12738">
        <v>12737</v>
      </c>
      <c r="Y12738" s="8" t="s">
        <v>28718</v>
      </c>
      <c r="Z12738">
        <v>541910</v>
      </c>
      <c r="AB12738" s="8" t="s">
        <v>28719</v>
      </c>
    </row>
    <row r="12739" spans="24:28" x14ac:dyDescent="0.25">
      <c r="X12739">
        <v>12738</v>
      </c>
      <c r="Y12739" s="8" t="s">
        <v>28720</v>
      </c>
      <c r="Z12739">
        <v>339992</v>
      </c>
      <c r="AB12739" s="8" t="s">
        <v>28721</v>
      </c>
    </row>
    <row r="12740" spans="24:28" x14ac:dyDescent="0.25">
      <c r="X12740">
        <v>12739</v>
      </c>
      <c r="Y12740" s="8" t="s">
        <v>28722</v>
      </c>
      <c r="Z12740">
        <v>532310</v>
      </c>
      <c r="AB12740" s="8" t="s">
        <v>28723</v>
      </c>
    </row>
    <row r="12741" spans="24:28" x14ac:dyDescent="0.25">
      <c r="X12741">
        <v>12740</v>
      </c>
      <c r="Y12741" s="8" t="s">
        <v>28724</v>
      </c>
      <c r="Z12741">
        <v>922120</v>
      </c>
      <c r="AB12741" s="8" t="s">
        <v>28725</v>
      </c>
    </row>
    <row r="12742" spans="24:28" x14ac:dyDescent="0.25">
      <c r="X12742">
        <v>12741</v>
      </c>
      <c r="Y12742" s="8" t="s">
        <v>28726</v>
      </c>
      <c r="Z12742">
        <v>311812</v>
      </c>
      <c r="AB12742" s="8" t="s">
        <v>28727</v>
      </c>
    </row>
    <row r="12743" spans="24:28" x14ac:dyDescent="0.25">
      <c r="X12743">
        <v>12742</v>
      </c>
      <c r="Y12743" s="8" t="s">
        <v>28728</v>
      </c>
      <c r="Z12743">
        <v>111940</v>
      </c>
      <c r="AB12743" s="8" t="s">
        <v>28729</v>
      </c>
    </row>
    <row r="12744" spans="24:28" x14ac:dyDescent="0.25">
      <c r="X12744">
        <v>12743</v>
      </c>
      <c r="Y12744" s="8" t="s">
        <v>28730</v>
      </c>
      <c r="Z12744">
        <v>445230</v>
      </c>
      <c r="AB12744" s="8" t="s">
        <v>28731</v>
      </c>
    </row>
    <row r="12745" spans="24:28" x14ac:dyDescent="0.25">
      <c r="X12745">
        <v>12744</v>
      </c>
      <c r="Y12745" s="8" t="s">
        <v>28732</v>
      </c>
      <c r="Z12745">
        <v>621391</v>
      </c>
      <c r="AB12745" s="8" t="s">
        <v>28733</v>
      </c>
    </row>
    <row r="12746" spans="24:28" x14ac:dyDescent="0.25">
      <c r="X12746">
        <v>12745</v>
      </c>
      <c r="Y12746" s="8" t="s">
        <v>28734</v>
      </c>
      <c r="Z12746">
        <v>922110</v>
      </c>
      <c r="AB12746" s="8" t="s">
        <v>28735</v>
      </c>
    </row>
    <row r="12747" spans="24:28" x14ac:dyDescent="0.25">
      <c r="X12747">
        <v>12746</v>
      </c>
      <c r="Y12747" s="8" t="s">
        <v>28736</v>
      </c>
      <c r="Z12747">
        <v>624210</v>
      </c>
      <c r="AB12747" s="8" t="s">
        <v>28737</v>
      </c>
    </row>
    <row r="12748" spans="24:28" x14ac:dyDescent="0.25">
      <c r="X12748">
        <v>12747</v>
      </c>
      <c r="Y12748" s="8" t="s">
        <v>28738</v>
      </c>
      <c r="Z12748">
        <v>922120</v>
      </c>
      <c r="AB12748" s="8" t="s">
        <v>28739</v>
      </c>
    </row>
    <row r="12749" spans="24:28" x14ac:dyDescent="0.25">
      <c r="X12749">
        <v>12748</v>
      </c>
      <c r="Y12749" s="8" t="s">
        <v>28740</v>
      </c>
      <c r="Z12749">
        <v>924110</v>
      </c>
      <c r="AB12749" s="8" t="s">
        <v>28741</v>
      </c>
    </row>
    <row r="12750" spans="24:28" x14ac:dyDescent="0.25">
      <c r="X12750">
        <v>12749</v>
      </c>
      <c r="Y12750" s="8" t="s">
        <v>28742</v>
      </c>
      <c r="Z12750">
        <v>541940</v>
      </c>
      <c r="AA12750">
        <v>423450</v>
      </c>
      <c r="AB12750" s="8" t="s">
        <v>28743</v>
      </c>
    </row>
    <row r="12751" spans="24:28" x14ac:dyDescent="0.25">
      <c r="X12751">
        <v>12750</v>
      </c>
      <c r="Y12751" s="8" t="s">
        <v>28744</v>
      </c>
      <c r="Z12751">
        <v>811111</v>
      </c>
      <c r="AA12751">
        <v>441110</v>
      </c>
      <c r="AB12751" s="8" t="s">
        <v>28745</v>
      </c>
    </row>
    <row r="12752" spans="24:28" x14ac:dyDescent="0.25">
      <c r="X12752">
        <v>12751</v>
      </c>
      <c r="Y12752" s="8" t="s">
        <v>28746</v>
      </c>
      <c r="Z12752">
        <v>517121</v>
      </c>
      <c r="AB12752" s="8" t="s">
        <v>28747</v>
      </c>
    </row>
    <row r="12753" spans="24:28" x14ac:dyDescent="0.25">
      <c r="X12753">
        <v>12752</v>
      </c>
      <c r="Y12753" s="8" t="s">
        <v>28748</v>
      </c>
      <c r="Z12753">
        <v>922120</v>
      </c>
      <c r="AB12753" s="8" t="s">
        <v>28749</v>
      </c>
    </row>
    <row r="12754" spans="24:28" x14ac:dyDescent="0.25">
      <c r="X12754">
        <v>12753</v>
      </c>
      <c r="Y12754" s="8" t="s">
        <v>28750</v>
      </c>
      <c r="Z12754">
        <v>423460</v>
      </c>
      <c r="AB12754" s="8" t="s">
        <v>28751</v>
      </c>
    </row>
    <row r="12755" spans="24:28" x14ac:dyDescent="0.25">
      <c r="X12755">
        <v>12754</v>
      </c>
      <c r="Y12755" s="8" t="s">
        <v>28752</v>
      </c>
      <c r="Z12755">
        <v>621310</v>
      </c>
      <c r="AB12755" s="8" t="s">
        <v>28753</v>
      </c>
    </row>
    <row r="12756" spans="24:28" x14ac:dyDescent="0.25">
      <c r="X12756">
        <v>12755</v>
      </c>
      <c r="Y12756" s="8" t="s">
        <v>28754</v>
      </c>
      <c r="Z12756">
        <v>337910</v>
      </c>
      <c r="AB12756" s="8" t="s">
        <v>28755</v>
      </c>
    </row>
    <row r="12757" spans="24:28" x14ac:dyDescent="0.25">
      <c r="X12757">
        <v>12756</v>
      </c>
      <c r="Y12757" s="8" t="s">
        <v>28756</v>
      </c>
      <c r="Z12757">
        <v>721214</v>
      </c>
      <c r="AA12757">
        <v>611699</v>
      </c>
      <c r="AB12757" s="8" t="s">
        <v>28757</v>
      </c>
    </row>
    <row r="12758" spans="24:28" x14ac:dyDescent="0.25">
      <c r="X12758">
        <v>12757</v>
      </c>
      <c r="Y12758" s="8" t="s">
        <v>28758</v>
      </c>
      <c r="Z12758">
        <v>713290</v>
      </c>
      <c r="AB12758" s="8" t="s">
        <v>28759</v>
      </c>
    </row>
    <row r="12759" spans="24:28" x14ac:dyDescent="0.25">
      <c r="X12759">
        <v>12758</v>
      </c>
      <c r="Y12759" s="8" t="s">
        <v>28760</v>
      </c>
      <c r="Z12759">
        <v>541715</v>
      </c>
      <c r="AB12759" s="8" t="s">
        <v>28761</v>
      </c>
    </row>
    <row r="12760" spans="24:28" x14ac:dyDescent="0.25">
      <c r="X12760">
        <v>12759</v>
      </c>
      <c r="Y12760" s="8" t="s">
        <v>28762</v>
      </c>
      <c r="Z12760">
        <v>713950</v>
      </c>
      <c r="AA12760">
        <v>722410</v>
      </c>
      <c r="AB12760" s="8" t="s">
        <v>28763</v>
      </c>
    </row>
    <row r="12761" spans="24:28" x14ac:dyDescent="0.25">
      <c r="X12761">
        <v>12760</v>
      </c>
      <c r="Y12761" s="8" t="s">
        <v>28764</v>
      </c>
      <c r="Z12761">
        <v>922120</v>
      </c>
      <c r="AB12761" s="8" t="s">
        <v>28765</v>
      </c>
    </row>
    <row r="12762" spans="24:28" x14ac:dyDescent="0.25">
      <c r="X12762">
        <v>12761</v>
      </c>
      <c r="Y12762" s="8" t="s">
        <v>28766</v>
      </c>
      <c r="Z12762">
        <v>926110</v>
      </c>
      <c r="AB12762" s="8" t="s">
        <v>28767</v>
      </c>
    </row>
    <row r="12763" spans="24:28" x14ac:dyDescent="0.25">
      <c r="X12763">
        <v>12762</v>
      </c>
      <c r="Y12763" s="8" t="s">
        <v>28768</v>
      </c>
      <c r="Z12763">
        <v>561439</v>
      </c>
      <c r="AB12763" s="8" t="s">
        <v>28769</v>
      </c>
    </row>
    <row r="12764" spans="24:28" x14ac:dyDescent="0.25">
      <c r="X12764">
        <v>12763</v>
      </c>
      <c r="Y12764" s="8" t="s">
        <v>28770</v>
      </c>
      <c r="Z12764">
        <v>445210</v>
      </c>
      <c r="AA12764">
        <v>445230</v>
      </c>
      <c r="AB12764" s="8" t="s">
        <v>28771</v>
      </c>
    </row>
    <row r="12765" spans="24:28" x14ac:dyDescent="0.25">
      <c r="X12765">
        <v>12764</v>
      </c>
      <c r="Y12765" s="8" t="s">
        <v>28772</v>
      </c>
      <c r="Z12765">
        <v>921150</v>
      </c>
      <c r="AB12765" s="8" t="s">
        <v>28773</v>
      </c>
    </row>
    <row r="12766" spans="24:28" x14ac:dyDescent="0.25">
      <c r="X12766">
        <v>12765</v>
      </c>
      <c r="Y12766" s="8" t="s">
        <v>28774</v>
      </c>
      <c r="Z12766">
        <v>541840</v>
      </c>
      <c r="AB12766" s="8" t="s">
        <v>28775</v>
      </c>
    </row>
    <row r="12767" spans="24:28" x14ac:dyDescent="0.25">
      <c r="X12767">
        <v>12766</v>
      </c>
      <c r="Y12767" s="8" t="s">
        <v>28776</v>
      </c>
      <c r="Z12767">
        <v>923110</v>
      </c>
      <c r="AB12767" s="8" t="s">
        <v>28777</v>
      </c>
    </row>
    <row r="12768" spans="24:28" x14ac:dyDescent="0.25">
      <c r="X12768">
        <v>12767</v>
      </c>
      <c r="Y12768" s="8" t="s">
        <v>28778</v>
      </c>
      <c r="Z12768">
        <v>921150</v>
      </c>
      <c r="AB12768" s="8" t="s">
        <v>28779</v>
      </c>
    </row>
    <row r="12769" spans="24:28" x14ac:dyDescent="0.25">
      <c r="X12769">
        <v>12768</v>
      </c>
      <c r="Y12769" s="8" t="s">
        <v>28780</v>
      </c>
      <c r="Z12769">
        <v>921130</v>
      </c>
      <c r="AA12769">
        <v>922160</v>
      </c>
      <c r="AB12769" s="8" t="s">
        <v>28781</v>
      </c>
    </row>
    <row r="12770" spans="24:28" x14ac:dyDescent="0.25">
      <c r="X12770">
        <v>12769</v>
      </c>
      <c r="Y12770" s="8" t="s">
        <v>28782</v>
      </c>
      <c r="Z12770">
        <v>523210</v>
      </c>
      <c r="AB12770" s="8" t="s">
        <v>28783</v>
      </c>
    </row>
    <row r="12771" spans="24:28" x14ac:dyDescent="0.25">
      <c r="X12771">
        <v>12770</v>
      </c>
      <c r="Y12771" s="8" t="s">
        <v>28784</v>
      </c>
      <c r="Z12771">
        <v>332811</v>
      </c>
      <c r="AB12771" s="8" t="s">
        <v>28785</v>
      </c>
    </row>
    <row r="12772" spans="24:28" x14ac:dyDescent="0.25">
      <c r="X12772">
        <v>12771</v>
      </c>
      <c r="Y12772" s="8" t="s">
        <v>28786</v>
      </c>
      <c r="Z12772">
        <v>485210</v>
      </c>
      <c r="AA12772">
        <v>485111</v>
      </c>
      <c r="AB12772" s="8" t="s">
        <v>28787</v>
      </c>
    </row>
    <row r="12773" spans="24:28" x14ac:dyDescent="0.25">
      <c r="X12773">
        <v>12772</v>
      </c>
      <c r="Y12773" s="8" t="s">
        <v>28788</v>
      </c>
      <c r="Z12773">
        <v>512199</v>
      </c>
      <c r="AB12773" s="8" t="s">
        <v>28789</v>
      </c>
    </row>
    <row r="12774" spans="24:28" x14ac:dyDescent="0.25">
      <c r="X12774">
        <v>12773</v>
      </c>
      <c r="Y12774" s="8" t="s">
        <v>28790</v>
      </c>
      <c r="Z12774">
        <v>926110</v>
      </c>
      <c r="AB12774" s="8" t="s">
        <v>28791</v>
      </c>
    </row>
    <row r="12775" spans="24:28" x14ac:dyDescent="0.25">
      <c r="X12775">
        <v>12774</v>
      </c>
      <c r="Y12775" s="8" t="s">
        <v>28792</v>
      </c>
      <c r="Z12775">
        <v>922120</v>
      </c>
      <c r="AB12775" s="8" t="s">
        <v>28793</v>
      </c>
    </row>
    <row r="12776" spans="24:28" x14ac:dyDescent="0.25">
      <c r="X12776">
        <v>12775</v>
      </c>
      <c r="Y12776" s="8" t="s">
        <v>28794</v>
      </c>
      <c r="Z12776">
        <v>922120</v>
      </c>
      <c r="AB12776" s="8" t="s">
        <v>28795</v>
      </c>
    </row>
    <row r="12777" spans="24:28" x14ac:dyDescent="0.25">
      <c r="X12777">
        <v>12776</v>
      </c>
      <c r="Y12777" s="8" t="s">
        <v>28796</v>
      </c>
      <c r="Z12777">
        <v>333914</v>
      </c>
      <c r="AA12777">
        <v>423830</v>
      </c>
      <c r="AB12777" s="8" t="s">
        <v>28797</v>
      </c>
    </row>
    <row r="12778" spans="24:28" x14ac:dyDescent="0.25">
      <c r="X12778">
        <v>12777</v>
      </c>
      <c r="Y12778" s="8" t="s">
        <v>28798</v>
      </c>
      <c r="Z12778">
        <v>333514</v>
      </c>
      <c r="AA12778">
        <v>333991</v>
      </c>
      <c r="AB12778" s="8" t="s">
        <v>28799</v>
      </c>
    </row>
    <row r="12779" spans="24:28" x14ac:dyDescent="0.25">
      <c r="X12779">
        <v>12778</v>
      </c>
      <c r="Y12779" s="8" t="s">
        <v>28800</v>
      </c>
      <c r="Z12779">
        <v>333924</v>
      </c>
      <c r="AA12779">
        <v>333120</v>
      </c>
      <c r="AB12779" s="8" t="s">
        <v>28801</v>
      </c>
    </row>
    <row r="12780" spans="24:28" x14ac:dyDescent="0.25">
      <c r="X12780">
        <v>12779</v>
      </c>
      <c r="Y12780" s="8" t="s">
        <v>28802</v>
      </c>
      <c r="Z12780">
        <v>713950</v>
      </c>
      <c r="AB12780" s="8" t="s">
        <v>28803</v>
      </c>
    </row>
    <row r="12781" spans="24:28" x14ac:dyDescent="0.25">
      <c r="X12781">
        <v>12780</v>
      </c>
      <c r="Y12781" s="8" t="s">
        <v>28804</v>
      </c>
      <c r="Z12781">
        <v>713110</v>
      </c>
      <c r="AB12781" s="8" t="s">
        <v>28805</v>
      </c>
    </row>
    <row r="12782" spans="24:28" x14ac:dyDescent="0.25">
      <c r="X12782">
        <v>12781</v>
      </c>
      <c r="Y12782" s="8" t="s">
        <v>2752</v>
      </c>
      <c r="Z12782">
        <v>221210</v>
      </c>
      <c r="AA12782">
        <v>221118</v>
      </c>
      <c r="AB12782" s="8" t="s">
        <v>28806</v>
      </c>
    </row>
    <row r="12783" spans="24:28" x14ac:dyDescent="0.25">
      <c r="X12783">
        <v>12782</v>
      </c>
      <c r="Y12783" s="8" t="s">
        <v>28807</v>
      </c>
      <c r="Z12783">
        <v>922130</v>
      </c>
      <c r="AB12783" s="8" t="s">
        <v>28808</v>
      </c>
    </row>
    <row r="12784" spans="24:28" x14ac:dyDescent="0.25">
      <c r="X12784">
        <v>12783</v>
      </c>
      <c r="Y12784" s="8" t="s">
        <v>28809</v>
      </c>
      <c r="Z12784">
        <v>334516</v>
      </c>
      <c r="AA12784">
        <v>334413</v>
      </c>
      <c r="AB12784" s="8" t="s">
        <v>28810</v>
      </c>
    </row>
    <row r="12785" spans="24:28" x14ac:dyDescent="0.25">
      <c r="X12785">
        <v>12784</v>
      </c>
      <c r="Y12785" s="8" t="s">
        <v>28811</v>
      </c>
      <c r="Z12785">
        <v>445299</v>
      </c>
      <c r="AA12785">
        <v>424430</v>
      </c>
      <c r="AB12785" s="8" t="s">
        <v>28812</v>
      </c>
    </row>
    <row r="12786" spans="24:28" x14ac:dyDescent="0.25">
      <c r="X12786">
        <v>12785</v>
      </c>
      <c r="Y12786" s="8" t="s">
        <v>28813</v>
      </c>
      <c r="Z12786">
        <v>423220</v>
      </c>
      <c r="AB12786" s="8" t="s">
        <v>28814</v>
      </c>
    </row>
    <row r="12787" spans="24:28" x14ac:dyDescent="0.25">
      <c r="X12787">
        <v>12786</v>
      </c>
      <c r="Y12787" s="8" t="s">
        <v>28815</v>
      </c>
      <c r="Z12787">
        <v>441310</v>
      </c>
      <c r="AB12787" s="8" t="s">
        <v>28816</v>
      </c>
    </row>
    <row r="12788" spans="24:28" x14ac:dyDescent="0.25">
      <c r="X12788">
        <v>12787</v>
      </c>
      <c r="Y12788" s="8" t="s">
        <v>28817</v>
      </c>
      <c r="Z12788">
        <v>541910</v>
      </c>
      <c r="AB12788" s="8" t="s">
        <v>28818</v>
      </c>
    </row>
    <row r="12789" spans="24:28" x14ac:dyDescent="0.25">
      <c r="X12789">
        <v>12788</v>
      </c>
      <c r="Y12789" s="8" t="s">
        <v>28819</v>
      </c>
      <c r="Z12789">
        <v>449210</v>
      </c>
      <c r="AA12789">
        <v>449210</v>
      </c>
      <c r="AB12789" s="8" t="s">
        <v>28820</v>
      </c>
    </row>
    <row r="12790" spans="24:28" x14ac:dyDescent="0.25">
      <c r="X12790">
        <v>12789</v>
      </c>
      <c r="Y12790" s="8" t="s">
        <v>28821</v>
      </c>
      <c r="Z12790">
        <v>541921</v>
      </c>
      <c r="AB12790" s="8" t="s">
        <v>28822</v>
      </c>
    </row>
    <row r="12791" spans="24:28" x14ac:dyDescent="0.25">
      <c r="X12791">
        <v>12790</v>
      </c>
      <c r="Y12791" s="8" t="s">
        <v>28823</v>
      </c>
      <c r="Z12791">
        <v>423330</v>
      </c>
      <c r="AB12791" s="8" t="s">
        <v>28824</v>
      </c>
    </row>
    <row r="12792" spans="24:28" x14ac:dyDescent="0.25">
      <c r="X12792">
        <v>12791</v>
      </c>
      <c r="Y12792" s="8" t="s">
        <v>28825</v>
      </c>
      <c r="Z12792">
        <v>921130</v>
      </c>
      <c r="AB12792" s="8" t="s">
        <v>28826</v>
      </c>
    </row>
    <row r="12793" spans="24:28" x14ac:dyDescent="0.25">
      <c r="X12793">
        <v>12792</v>
      </c>
      <c r="Y12793" s="8" t="s">
        <v>28827</v>
      </c>
      <c r="Z12793">
        <v>423610</v>
      </c>
      <c r="AB12793" s="8" t="s">
        <v>28828</v>
      </c>
    </row>
    <row r="12794" spans="24:28" x14ac:dyDescent="0.25">
      <c r="X12794">
        <v>12793</v>
      </c>
      <c r="Y12794" s="8" t="s">
        <v>28829</v>
      </c>
      <c r="Z12794">
        <v>541690</v>
      </c>
      <c r="AB12794" s="8" t="s">
        <v>28830</v>
      </c>
    </row>
    <row r="12795" spans="24:28" x14ac:dyDescent="0.25">
      <c r="X12795">
        <v>12794</v>
      </c>
      <c r="Y12795" s="8" t="s">
        <v>28831</v>
      </c>
      <c r="Z12795">
        <v>485510</v>
      </c>
      <c r="AB12795" s="8" t="s">
        <v>28832</v>
      </c>
    </row>
    <row r="12796" spans="24:28" x14ac:dyDescent="0.25">
      <c r="X12796">
        <v>12795</v>
      </c>
      <c r="Y12796" s="8" t="s">
        <v>28833</v>
      </c>
      <c r="Z12796">
        <v>519120</v>
      </c>
      <c r="AB12796" s="8" t="s">
        <v>28834</v>
      </c>
    </row>
    <row r="12797" spans="24:28" x14ac:dyDescent="0.25">
      <c r="X12797">
        <v>12796</v>
      </c>
      <c r="Y12797" s="8" t="s">
        <v>28835</v>
      </c>
      <c r="Z12797">
        <v>541191</v>
      </c>
      <c r="AB12797" s="8" t="s">
        <v>28836</v>
      </c>
    </row>
    <row r="12798" spans="24:28" x14ac:dyDescent="0.25">
      <c r="X12798">
        <v>12797</v>
      </c>
      <c r="Y12798" s="8" t="s">
        <v>28837</v>
      </c>
      <c r="Z12798">
        <v>812111</v>
      </c>
      <c r="AB12798" s="8" t="s">
        <v>28838</v>
      </c>
    </row>
    <row r="12799" spans="24:28" x14ac:dyDescent="0.25">
      <c r="X12799">
        <v>12798</v>
      </c>
      <c r="Y12799" s="8" t="s">
        <v>28839</v>
      </c>
      <c r="Z12799">
        <v>339115</v>
      </c>
      <c r="AA12799">
        <v>339113</v>
      </c>
      <c r="AB12799" s="8" t="s">
        <v>28840</v>
      </c>
    </row>
    <row r="12800" spans="24:28" x14ac:dyDescent="0.25">
      <c r="X12800">
        <v>12799</v>
      </c>
      <c r="Y12800" s="8" t="s">
        <v>28841</v>
      </c>
      <c r="Z12800">
        <v>523120</v>
      </c>
      <c r="AA12800">
        <v>522120</v>
      </c>
      <c r="AB12800" s="8" t="s">
        <v>28842</v>
      </c>
    </row>
    <row r="12801" spans="24:28" x14ac:dyDescent="0.25">
      <c r="X12801">
        <v>12800</v>
      </c>
      <c r="Y12801" s="8" t="s">
        <v>28843</v>
      </c>
      <c r="Z12801">
        <v>111150</v>
      </c>
      <c r="AB12801" s="8" t="s">
        <v>28844</v>
      </c>
    </row>
    <row r="12802" spans="24:28" x14ac:dyDescent="0.25">
      <c r="X12802">
        <v>12801</v>
      </c>
      <c r="Y12802" s="8" t="s">
        <v>28845</v>
      </c>
      <c r="Z12802">
        <v>445110</v>
      </c>
      <c r="AA12802">
        <v>446110</v>
      </c>
      <c r="AB12802" s="8" t="s">
        <v>28846</v>
      </c>
    </row>
    <row r="12803" spans="24:28" x14ac:dyDescent="0.25">
      <c r="X12803">
        <v>12802</v>
      </c>
      <c r="Y12803" s="8" t="s">
        <v>28847</v>
      </c>
      <c r="Z12803">
        <v>424690</v>
      </c>
      <c r="AA12803">
        <v>423830</v>
      </c>
      <c r="AB12803" s="8" t="s">
        <v>28848</v>
      </c>
    </row>
    <row r="12804" spans="24:28" x14ac:dyDescent="0.25">
      <c r="X12804">
        <v>12803</v>
      </c>
      <c r="Y12804" s="8" t="s">
        <v>28849</v>
      </c>
      <c r="Z12804">
        <v>452319</v>
      </c>
      <c r="AB12804" s="8" t="s">
        <v>28850</v>
      </c>
    </row>
    <row r="12805" spans="24:28" x14ac:dyDescent="0.25">
      <c r="X12805">
        <v>12804</v>
      </c>
      <c r="Y12805" s="8" t="s">
        <v>28851</v>
      </c>
      <c r="Z12805">
        <v>926110</v>
      </c>
      <c r="AB12805" s="8" t="s">
        <v>28852</v>
      </c>
    </row>
    <row r="12806" spans="24:28" x14ac:dyDescent="0.25">
      <c r="X12806">
        <v>12805</v>
      </c>
      <c r="Y12806" s="8" t="s">
        <v>28853</v>
      </c>
      <c r="Z12806">
        <v>445292</v>
      </c>
      <c r="AB12806" s="8" t="s">
        <v>28854</v>
      </c>
    </row>
    <row r="12807" spans="24:28" x14ac:dyDescent="0.25">
      <c r="X12807">
        <v>12806</v>
      </c>
      <c r="Y12807" s="8" t="s">
        <v>28855</v>
      </c>
      <c r="Z12807">
        <v>423930</v>
      </c>
      <c r="AB12807" s="8" t="s">
        <v>28856</v>
      </c>
    </row>
    <row r="12808" spans="24:28" x14ac:dyDescent="0.25">
      <c r="X12808">
        <v>12807</v>
      </c>
      <c r="Y12808" s="8" t="s">
        <v>28857</v>
      </c>
      <c r="Z12808">
        <v>721191</v>
      </c>
      <c r="AB12808" s="8" t="s">
        <v>28858</v>
      </c>
    </row>
    <row r="12809" spans="24:28" x14ac:dyDescent="0.25">
      <c r="X12809">
        <v>12808</v>
      </c>
      <c r="Y12809" s="8" t="s">
        <v>28859</v>
      </c>
      <c r="Z12809">
        <v>622210</v>
      </c>
      <c r="AA12809">
        <v>622110</v>
      </c>
      <c r="AB12809" s="8" t="s">
        <v>28860</v>
      </c>
    </row>
    <row r="12810" spans="24:28" x14ac:dyDescent="0.25">
      <c r="X12810">
        <v>12809</v>
      </c>
      <c r="Y12810" s="8" t="s">
        <v>28861</v>
      </c>
      <c r="Z12810">
        <v>424470</v>
      </c>
      <c r="AA12810">
        <v>424440</v>
      </c>
      <c r="AB12810" s="8" t="s">
        <v>28862</v>
      </c>
    </row>
    <row r="12811" spans="24:28" x14ac:dyDescent="0.25">
      <c r="X12811">
        <v>12810</v>
      </c>
      <c r="Y12811" s="8" t="s">
        <v>28863</v>
      </c>
      <c r="Z12811">
        <v>922190</v>
      </c>
      <c r="AB12811" s="8" t="s">
        <v>28864</v>
      </c>
    </row>
    <row r="12812" spans="24:28" x14ac:dyDescent="0.25">
      <c r="X12812">
        <v>12811</v>
      </c>
      <c r="Y12812" s="8" t="s">
        <v>28865</v>
      </c>
      <c r="Z12812">
        <v>457110</v>
      </c>
      <c r="AB12812" s="8" t="s">
        <v>28866</v>
      </c>
    </row>
    <row r="12813" spans="24:28" x14ac:dyDescent="0.25">
      <c r="X12813">
        <v>12812</v>
      </c>
      <c r="Y12813" s="8" t="s">
        <v>28867</v>
      </c>
      <c r="Z12813">
        <v>921130</v>
      </c>
      <c r="AB12813" s="8" t="s">
        <v>28868</v>
      </c>
    </row>
    <row r="12814" spans="24:28" x14ac:dyDescent="0.25">
      <c r="X12814">
        <v>12813</v>
      </c>
      <c r="Y12814" s="8" t="s">
        <v>28869</v>
      </c>
      <c r="Z12814">
        <v>922130</v>
      </c>
      <c r="AB12814" s="8" t="s">
        <v>28870</v>
      </c>
    </row>
    <row r="12815" spans="24:28" x14ac:dyDescent="0.25">
      <c r="X12815">
        <v>12814</v>
      </c>
      <c r="Y12815" s="8" t="s">
        <v>28871</v>
      </c>
      <c r="Z12815">
        <v>424210</v>
      </c>
      <c r="AA12815">
        <v>621610</v>
      </c>
      <c r="AB12815" s="8" t="s">
        <v>28872</v>
      </c>
    </row>
    <row r="12816" spans="24:28" x14ac:dyDescent="0.25">
      <c r="X12816">
        <v>12815</v>
      </c>
      <c r="Y12816" s="8" t="s">
        <v>28873</v>
      </c>
      <c r="Z12816">
        <v>423740</v>
      </c>
      <c r="AA12816">
        <v>423730</v>
      </c>
      <c r="AB12816" s="8" t="s">
        <v>28874</v>
      </c>
    </row>
    <row r="12817" spans="24:28" x14ac:dyDescent="0.25">
      <c r="X12817">
        <v>12816</v>
      </c>
      <c r="Y12817" s="8" t="s">
        <v>28875</v>
      </c>
      <c r="Z12817">
        <v>423990</v>
      </c>
      <c r="AA12817">
        <v>424920</v>
      </c>
      <c r="AB12817" s="8" t="s">
        <v>28876</v>
      </c>
    </row>
    <row r="12818" spans="24:28" x14ac:dyDescent="0.25">
      <c r="X12818">
        <v>12817</v>
      </c>
      <c r="Y12818" s="8" t="s">
        <v>28877</v>
      </c>
      <c r="Z12818">
        <v>811490</v>
      </c>
      <c r="AB12818" s="8" t="s">
        <v>28878</v>
      </c>
    </row>
    <row r="12819" spans="24:28" x14ac:dyDescent="0.25">
      <c r="X12819">
        <v>12818</v>
      </c>
      <c r="Y12819" s="8" t="s">
        <v>28879</v>
      </c>
      <c r="Z12819">
        <v>325199</v>
      </c>
      <c r="AB12819" s="8" t="s">
        <v>28880</v>
      </c>
    </row>
    <row r="12820" spans="24:28" x14ac:dyDescent="0.25">
      <c r="X12820">
        <v>12819</v>
      </c>
      <c r="Y12820" s="8" t="s">
        <v>28881</v>
      </c>
      <c r="Z12820">
        <v>448120</v>
      </c>
      <c r="AA12820">
        <v>448110</v>
      </c>
      <c r="AB12820" s="8" t="s">
        <v>28882</v>
      </c>
    </row>
    <row r="12821" spans="24:28" x14ac:dyDescent="0.25">
      <c r="X12821">
        <v>12820</v>
      </c>
      <c r="Y12821" s="8" t="s">
        <v>28883</v>
      </c>
      <c r="Z12821">
        <v>923120</v>
      </c>
      <c r="AB12821" s="8" t="s">
        <v>28884</v>
      </c>
    </row>
    <row r="12822" spans="24:28" x14ac:dyDescent="0.25">
      <c r="X12822">
        <v>12821</v>
      </c>
      <c r="Y12822" s="8" t="s">
        <v>28885</v>
      </c>
      <c r="Z12822">
        <v>451130</v>
      </c>
      <c r="AB12822" s="8" t="s">
        <v>28886</v>
      </c>
    </row>
    <row r="12823" spans="24:28" x14ac:dyDescent="0.25">
      <c r="X12823">
        <v>12822</v>
      </c>
      <c r="Y12823" s="8" t="s">
        <v>28887</v>
      </c>
      <c r="Z12823">
        <v>114210</v>
      </c>
      <c r="AB12823" s="8" t="s">
        <v>28888</v>
      </c>
    </row>
    <row r="12824" spans="24:28" x14ac:dyDescent="0.25">
      <c r="X12824">
        <v>12823</v>
      </c>
      <c r="Y12824" s="8" t="s">
        <v>28889</v>
      </c>
      <c r="Z12824">
        <v>541310</v>
      </c>
      <c r="AA12824">
        <v>541370</v>
      </c>
      <c r="AB12824" s="8" t="s">
        <v>28890</v>
      </c>
    </row>
    <row r="12825" spans="24:28" x14ac:dyDescent="0.25">
      <c r="X12825">
        <v>12824</v>
      </c>
      <c r="Y12825" s="8" t="s">
        <v>28891</v>
      </c>
      <c r="Z12825">
        <v>922140</v>
      </c>
      <c r="AB12825" s="8" t="s">
        <v>28892</v>
      </c>
    </row>
    <row r="12826" spans="24:28" x14ac:dyDescent="0.25">
      <c r="X12826">
        <v>12825</v>
      </c>
      <c r="Y12826" s="8" t="s">
        <v>28893</v>
      </c>
      <c r="Z12826">
        <v>923120</v>
      </c>
      <c r="AA12826">
        <v>928110</v>
      </c>
      <c r="AB12826" s="8" t="s">
        <v>28894</v>
      </c>
    </row>
    <row r="12827" spans="24:28" x14ac:dyDescent="0.25">
      <c r="X12827">
        <v>12826</v>
      </c>
      <c r="Y12827" s="8" t="s">
        <v>28895</v>
      </c>
      <c r="Z12827">
        <v>922120</v>
      </c>
      <c r="AB12827" s="8" t="s">
        <v>28896</v>
      </c>
    </row>
    <row r="12828" spans="24:28" x14ac:dyDescent="0.25">
      <c r="X12828">
        <v>12827</v>
      </c>
      <c r="Y12828" s="8" t="s">
        <v>28897</v>
      </c>
      <c r="Z12828">
        <v>561491</v>
      </c>
      <c r="AB12828" s="8" t="s">
        <v>28898</v>
      </c>
    </row>
    <row r="12829" spans="24:28" x14ac:dyDescent="0.25">
      <c r="X12829">
        <v>12828</v>
      </c>
      <c r="Y12829" s="8" t="s">
        <v>28899</v>
      </c>
      <c r="Z12829">
        <v>112310</v>
      </c>
      <c r="AB12829" s="8" t="s">
        <v>28900</v>
      </c>
    </row>
    <row r="12830" spans="24:28" x14ac:dyDescent="0.25">
      <c r="X12830">
        <v>12829</v>
      </c>
      <c r="Y12830" s="8" t="s">
        <v>28901</v>
      </c>
      <c r="Z12830">
        <v>311813</v>
      </c>
      <c r="AB12830" s="8" t="s">
        <v>28902</v>
      </c>
    </row>
    <row r="12831" spans="24:28" x14ac:dyDescent="0.25">
      <c r="X12831">
        <v>12830</v>
      </c>
      <c r="Y12831" s="8" t="s">
        <v>28903</v>
      </c>
      <c r="Z12831">
        <v>562219</v>
      </c>
      <c r="AB12831" s="8" t="s">
        <v>28904</v>
      </c>
    </row>
    <row r="12832" spans="24:28" x14ac:dyDescent="0.25">
      <c r="X12832">
        <v>12831</v>
      </c>
      <c r="Y12832" s="8" t="s">
        <v>28905</v>
      </c>
      <c r="Z12832">
        <v>459210</v>
      </c>
      <c r="AA12832">
        <v>424920</v>
      </c>
      <c r="AB12832" s="8" t="s">
        <v>28906</v>
      </c>
    </row>
    <row r="12833" spans="24:28" x14ac:dyDescent="0.25">
      <c r="X12833">
        <v>12832</v>
      </c>
      <c r="Y12833" s="8" t="s">
        <v>28907</v>
      </c>
      <c r="Z12833">
        <v>114210</v>
      </c>
      <c r="AB12833" s="8" t="s">
        <v>28908</v>
      </c>
    </row>
    <row r="12834" spans="24:28" x14ac:dyDescent="0.25">
      <c r="X12834">
        <v>12833</v>
      </c>
      <c r="Y12834" s="8" t="s">
        <v>28909</v>
      </c>
      <c r="Z12834">
        <v>923130</v>
      </c>
      <c r="AB12834" s="8" t="s">
        <v>28910</v>
      </c>
    </row>
    <row r="12835" spans="24:28" x14ac:dyDescent="0.25">
      <c r="X12835">
        <v>12834</v>
      </c>
      <c r="Y12835" s="8" t="s">
        <v>28911</v>
      </c>
      <c r="Z12835">
        <v>561710</v>
      </c>
      <c r="AB12835" s="8" t="s">
        <v>28912</v>
      </c>
    </row>
    <row r="12836" spans="24:28" x14ac:dyDescent="0.25">
      <c r="X12836">
        <v>12835</v>
      </c>
      <c r="Y12836" s="8" t="s">
        <v>28913</v>
      </c>
      <c r="Z12836">
        <v>812930</v>
      </c>
      <c r="AA12836">
        <v>531120</v>
      </c>
      <c r="AB12836" s="8" t="s">
        <v>28914</v>
      </c>
    </row>
    <row r="12837" spans="24:28" x14ac:dyDescent="0.25">
      <c r="X12837">
        <v>12836</v>
      </c>
      <c r="Y12837" s="8" t="s">
        <v>28915</v>
      </c>
      <c r="Z12837">
        <v>237130</v>
      </c>
      <c r="AB12837" s="8" t="s">
        <v>28916</v>
      </c>
    </row>
    <row r="12838" spans="24:28" x14ac:dyDescent="0.25">
      <c r="X12838">
        <v>12837</v>
      </c>
      <c r="Y12838" s="8" t="s">
        <v>28917</v>
      </c>
      <c r="Z12838">
        <v>486910</v>
      </c>
      <c r="AB12838" s="8" t="s">
        <v>28918</v>
      </c>
    </row>
    <row r="12839" spans="24:28" x14ac:dyDescent="0.25">
      <c r="X12839">
        <v>12838</v>
      </c>
      <c r="Y12839" s="8" t="s">
        <v>28919</v>
      </c>
      <c r="Z12839">
        <v>926150</v>
      </c>
      <c r="AB12839" s="8" t="s">
        <v>28920</v>
      </c>
    </row>
    <row r="12840" spans="24:28" x14ac:dyDescent="0.25">
      <c r="X12840">
        <v>12839</v>
      </c>
      <c r="Y12840" s="8" t="s">
        <v>28921</v>
      </c>
      <c r="Z12840">
        <v>452311</v>
      </c>
      <c r="AB12840" s="8" t="s">
        <v>28922</v>
      </c>
    </row>
    <row r="12841" spans="24:28" x14ac:dyDescent="0.25">
      <c r="X12841">
        <v>12840</v>
      </c>
      <c r="Y12841" s="8" t="s">
        <v>28923</v>
      </c>
      <c r="Z12841">
        <v>813211</v>
      </c>
      <c r="AB12841" s="8" t="s">
        <v>28924</v>
      </c>
    </row>
    <row r="12842" spans="24:28" x14ac:dyDescent="0.25">
      <c r="X12842">
        <v>12841</v>
      </c>
      <c r="Y12842" s="8" t="s">
        <v>28925</v>
      </c>
      <c r="Z12842">
        <v>332112</v>
      </c>
      <c r="AA12842">
        <v>332919</v>
      </c>
      <c r="AB12842" s="8" t="s">
        <v>28926</v>
      </c>
    </row>
    <row r="12843" spans="24:28" x14ac:dyDescent="0.25">
      <c r="X12843">
        <v>12842</v>
      </c>
      <c r="Y12843" s="8" t="s">
        <v>28927</v>
      </c>
      <c r="Z12843">
        <v>115111</v>
      </c>
      <c r="AB12843" s="8" t="s">
        <v>28928</v>
      </c>
    </row>
    <row r="12844" spans="24:28" x14ac:dyDescent="0.25">
      <c r="X12844">
        <v>12843</v>
      </c>
      <c r="Y12844" s="8" t="s">
        <v>28929</v>
      </c>
      <c r="Z12844">
        <v>333611</v>
      </c>
      <c r="AA12844">
        <v>335999</v>
      </c>
      <c r="AB12844" s="8" t="s">
        <v>28930</v>
      </c>
    </row>
    <row r="12845" spans="24:28" x14ac:dyDescent="0.25">
      <c r="X12845">
        <v>12844</v>
      </c>
      <c r="Y12845" s="8" t="s">
        <v>28931</v>
      </c>
      <c r="Z12845">
        <v>336111</v>
      </c>
      <c r="AB12845" s="8" t="s">
        <v>28932</v>
      </c>
    </row>
    <row r="12846" spans="24:28" x14ac:dyDescent="0.25">
      <c r="X12846">
        <v>12845</v>
      </c>
      <c r="Y12846" s="8" t="s">
        <v>28933</v>
      </c>
      <c r="Z12846">
        <v>336412</v>
      </c>
      <c r="AB12846" s="8" t="s">
        <v>28934</v>
      </c>
    </row>
    <row r="12847" spans="24:28" x14ac:dyDescent="0.25">
      <c r="X12847">
        <v>12846</v>
      </c>
      <c r="Y12847" s="8" t="s">
        <v>28935</v>
      </c>
      <c r="Z12847">
        <v>327215</v>
      </c>
      <c r="AA12847">
        <v>327213</v>
      </c>
      <c r="AB12847" s="8" t="s">
        <v>28936</v>
      </c>
    </row>
    <row r="12848" spans="24:28" x14ac:dyDescent="0.25">
      <c r="X12848">
        <v>12847</v>
      </c>
      <c r="Y12848" s="8" t="s">
        <v>28937</v>
      </c>
      <c r="Z12848">
        <v>238110</v>
      </c>
      <c r="AB12848" s="8" t="s">
        <v>28938</v>
      </c>
    </row>
    <row r="12849" spans="24:28" x14ac:dyDescent="0.25">
      <c r="X12849">
        <v>12848</v>
      </c>
      <c r="Y12849" s="8" t="s">
        <v>28939</v>
      </c>
      <c r="Z12849">
        <v>922110</v>
      </c>
      <c r="AB12849" s="8" t="s">
        <v>28940</v>
      </c>
    </row>
    <row r="12850" spans="24:28" x14ac:dyDescent="0.25">
      <c r="X12850">
        <v>12849</v>
      </c>
      <c r="Y12850" s="8" t="s">
        <v>28941</v>
      </c>
      <c r="Z12850">
        <v>115114</v>
      </c>
      <c r="AB12850" s="8" t="s">
        <v>28942</v>
      </c>
    </row>
    <row r="12851" spans="24:28" x14ac:dyDescent="0.25">
      <c r="X12851">
        <v>12850</v>
      </c>
      <c r="Y12851" s="8" t="s">
        <v>28943</v>
      </c>
      <c r="Z12851">
        <v>488991</v>
      </c>
      <c r="AB12851" s="8" t="s">
        <v>28944</v>
      </c>
    </row>
    <row r="12852" spans="24:28" x14ac:dyDescent="0.25">
      <c r="X12852">
        <v>12851</v>
      </c>
      <c r="Y12852" s="8" t="s">
        <v>28945</v>
      </c>
      <c r="Z12852">
        <v>333314</v>
      </c>
      <c r="AA12852">
        <v>334519</v>
      </c>
      <c r="AB12852" s="8" t="s">
        <v>28946</v>
      </c>
    </row>
    <row r="12853" spans="24:28" x14ac:dyDescent="0.25">
      <c r="X12853">
        <v>12852</v>
      </c>
      <c r="Y12853" s="8" t="s">
        <v>28947</v>
      </c>
      <c r="Z12853">
        <v>445291</v>
      </c>
      <c r="AB12853" s="8" t="s">
        <v>28948</v>
      </c>
    </row>
    <row r="12854" spans="24:28" x14ac:dyDescent="0.25">
      <c r="X12854">
        <v>12853</v>
      </c>
      <c r="Y12854" s="8" t="s">
        <v>28949</v>
      </c>
      <c r="Z12854">
        <v>487110</v>
      </c>
      <c r="AB12854" s="8" t="s">
        <v>28950</v>
      </c>
    </row>
    <row r="12855" spans="24:28" x14ac:dyDescent="0.25">
      <c r="X12855">
        <v>12854</v>
      </c>
      <c r="Y12855" s="8" t="s">
        <v>28951</v>
      </c>
      <c r="Z12855">
        <v>311930</v>
      </c>
      <c r="AA12855">
        <v>424420</v>
      </c>
      <c r="AB12855" s="8" t="s">
        <v>28952</v>
      </c>
    </row>
    <row r="12856" spans="24:28" x14ac:dyDescent="0.25">
      <c r="X12856">
        <v>12855</v>
      </c>
      <c r="Y12856" s="8" t="s">
        <v>28953</v>
      </c>
      <c r="Z12856">
        <v>928110</v>
      </c>
      <c r="AB12856" s="8" t="s">
        <v>28954</v>
      </c>
    </row>
    <row r="12857" spans="24:28" x14ac:dyDescent="0.25">
      <c r="X12857">
        <v>12856</v>
      </c>
      <c r="Y12857" s="8" t="s">
        <v>28955</v>
      </c>
      <c r="Z12857">
        <v>813410</v>
      </c>
      <c r="AA12857">
        <v>621112</v>
      </c>
      <c r="AB12857" s="8" t="s">
        <v>28956</v>
      </c>
    </row>
    <row r="12858" spans="24:28" x14ac:dyDescent="0.25">
      <c r="X12858">
        <v>12857</v>
      </c>
      <c r="Y12858" s="8" t="s">
        <v>28957</v>
      </c>
      <c r="Z12858">
        <v>561720</v>
      </c>
      <c r="AB12858" s="8" t="s">
        <v>28958</v>
      </c>
    </row>
    <row r="12859" spans="24:28" x14ac:dyDescent="0.25">
      <c r="X12859">
        <v>12858</v>
      </c>
      <c r="Y12859" s="8" t="s">
        <v>28959</v>
      </c>
      <c r="Z12859">
        <v>339930</v>
      </c>
      <c r="AB12859" s="8" t="s">
        <v>28960</v>
      </c>
    </row>
    <row r="12860" spans="24:28" x14ac:dyDescent="0.25">
      <c r="X12860">
        <v>12859</v>
      </c>
      <c r="Y12860" s="8" t="s">
        <v>28961</v>
      </c>
      <c r="Z12860">
        <v>922120</v>
      </c>
      <c r="AB12860" s="8" t="s">
        <v>28962</v>
      </c>
    </row>
    <row r="12861" spans="24:28" x14ac:dyDescent="0.25">
      <c r="X12861">
        <v>12860</v>
      </c>
      <c r="Y12861" s="8" t="s">
        <v>28963</v>
      </c>
      <c r="Z12861">
        <v>336340</v>
      </c>
      <c r="AB12861" s="8" t="s">
        <v>28964</v>
      </c>
    </row>
    <row r="12862" spans="24:28" x14ac:dyDescent="0.25">
      <c r="X12862">
        <v>12861</v>
      </c>
      <c r="Y12862" s="8" t="s">
        <v>28965</v>
      </c>
      <c r="Z12862">
        <v>924110</v>
      </c>
      <c r="AB12862" s="8" t="s">
        <v>28966</v>
      </c>
    </row>
    <row r="12863" spans="24:28" x14ac:dyDescent="0.25">
      <c r="X12863">
        <v>12862</v>
      </c>
      <c r="Y12863" s="8" t="s">
        <v>28967</v>
      </c>
      <c r="Z12863">
        <v>311710</v>
      </c>
      <c r="AA12863">
        <v>424460</v>
      </c>
      <c r="AB12863" s="8" t="s">
        <v>28968</v>
      </c>
    </row>
    <row r="12864" spans="24:28" x14ac:dyDescent="0.25">
      <c r="X12864">
        <v>12863</v>
      </c>
      <c r="Y12864" s="8" t="s">
        <v>28969</v>
      </c>
      <c r="Z12864">
        <v>337920</v>
      </c>
      <c r="AB12864" s="8" t="s">
        <v>28970</v>
      </c>
    </row>
    <row r="12865" spans="24:28" x14ac:dyDescent="0.25">
      <c r="X12865">
        <v>12864</v>
      </c>
      <c r="Y12865" s="8" t="s">
        <v>28971</v>
      </c>
      <c r="Z12865">
        <v>238190</v>
      </c>
      <c r="AA12865">
        <v>423510</v>
      </c>
      <c r="AB12865" s="8" t="s">
        <v>28972</v>
      </c>
    </row>
    <row r="12866" spans="24:28" x14ac:dyDescent="0.25">
      <c r="X12866">
        <v>12865</v>
      </c>
      <c r="Y12866" s="8" t="s">
        <v>28973</v>
      </c>
      <c r="Z12866">
        <v>562991</v>
      </c>
      <c r="AA12866">
        <v>238220</v>
      </c>
      <c r="AB12866" s="8" t="s">
        <v>28974</v>
      </c>
    </row>
    <row r="12867" spans="24:28" x14ac:dyDescent="0.25">
      <c r="X12867">
        <v>12866</v>
      </c>
      <c r="Y12867" s="8" t="s">
        <v>28975</v>
      </c>
      <c r="Z12867">
        <v>111160</v>
      </c>
      <c r="AA12867">
        <v>111920</v>
      </c>
      <c r="AB12867" s="8" t="s">
        <v>28976</v>
      </c>
    </row>
    <row r="12868" spans="24:28" x14ac:dyDescent="0.25">
      <c r="X12868">
        <v>12867</v>
      </c>
      <c r="Y12868" s="8" t="s">
        <v>28977</v>
      </c>
      <c r="Z12868">
        <v>115111</v>
      </c>
      <c r="AA12868">
        <v>424910</v>
      </c>
      <c r="AB12868" s="8" t="s">
        <v>28978</v>
      </c>
    </row>
    <row r="12869" spans="24:28" x14ac:dyDescent="0.25">
      <c r="X12869">
        <v>12868</v>
      </c>
      <c r="Y12869" s="8" t="s">
        <v>28979</v>
      </c>
      <c r="Z12869">
        <v>311514</v>
      </c>
      <c r="AA12869">
        <v>311513</v>
      </c>
      <c r="AB12869" s="8" t="s">
        <v>28980</v>
      </c>
    </row>
    <row r="12870" spans="24:28" x14ac:dyDescent="0.25">
      <c r="X12870">
        <v>12869</v>
      </c>
      <c r="Y12870" s="8" t="s">
        <v>28981</v>
      </c>
      <c r="Z12870">
        <v>713990</v>
      </c>
      <c r="AA12870">
        <v>713120</v>
      </c>
      <c r="AB12870" s="8" t="s">
        <v>28982</v>
      </c>
    </row>
    <row r="12871" spans="24:28" x14ac:dyDescent="0.25">
      <c r="X12871">
        <v>12870</v>
      </c>
      <c r="Y12871" s="8" t="s">
        <v>28983</v>
      </c>
      <c r="Z12871">
        <v>561422</v>
      </c>
      <c r="AA12871">
        <v>541910</v>
      </c>
      <c r="AB12871" s="8" t="s">
        <v>28984</v>
      </c>
    </row>
    <row r="12872" spans="24:28" x14ac:dyDescent="0.25">
      <c r="X12872">
        <v>12871</v>
      </c>
      <c r="Y12872" s="8" t="s">
        <v>28985</v>
      </c>
      <c r="Z12872">
        <v>924110</v>
      </c>
      <c r="AA12872">
        <v>921110</v>
      </c>
      <c r="AB12872" s="8" t="s">
        <v>28986</v>
      </c>
    </row>
    <row r="12873" spans="24:28" x14ac:dyDescent="0.25">
      <c r="X12873">
        <v>12872</v>
      </c>
      <c r="Y12873" s="8" t="s">
        <v>28987</v>
      </c>
      <c r="Z12873">
        <v>925120</v>
      </c>
      <c r="AB12873" s="8" t="s">
        <v>28988</v>
      </c>
    </row>
    <row r="12874" spans="24:28" x14ac:dyDescent="0.25">
      <c r="X12874">
        <v>12873</v>
      </c>
      <c r="Y12874" s="8" t="s">
        <v>28989</v>
      </c>
      <c r="Z12874">
        <v>813219</v>
      </c>
      <c r="AB12874" s="8" t="s">
        <v>28990</v>
      </c>
    </row>
    <row r="12875" spans="24:28" x14ac:dyDescent="0.25">
      <c r="X12875">
        <v>12874</v>
      </c>
      <c r="Y12875" s="8" t="s">
        <v>28991</v>
      </c>
      <c r="Z12875">
        <v>921130</v>
      </c>
      <c r="AB12875" s="8" t="s">
        <v>28992</v>
      </c>
    </row>
    <row r="12876" spans="24:28" x14ac:dyDescent="0.25">
      <c r="X12876">
        <v>12875</v>
      </c>
      <c r="Y12876" s="8" t="s">
        <v>28993</v>
      </c>
      <c r="Z12876">
        <v>423920</v>
      </c>
      <c r="AB12876" s="8" t="s">
        <v>28994</v>
      </c>
    </row>
    <row r="12877" spans="24:28" x14ac:dyDescent="0.25">
      <c r="X12877">
        <v>12876</v>
      </c>
      <c r="Y12877" s="8" t="s">
        <v>28995</v>
      </c>
      <c r="Z12877">
        <v>221320</v>
      </c>
      <c r="AB12877" s="8" t="s">
        <v>28996</v>
      </c>
    </row>
    <row r="12878" spans="24:28" x14ac:dyDescent="0.25">
      <c r="X12878">
        <v>12877</v>
      </c>
      <c r="Y12878" s="8" t="s">
        <v>28997</v>
      </c>
      <c r="Z12878">
        <v>484210</v>
      </c>
      <c r="AA12878">
        <v>484210</v>
      </c>
      <c r="AB12878" s="8" t="s">
        <v>28998</v>
      </c>
    </row>
    <row r="12879" spans="24:28" x14ac:dyDescent="0.25">
      <c r="X12879">
        <v>12878</v>
      </c>
      <c r="Y12879" s="8" t="s">
        <v>28999</v>
      </c>
      <c r="Z12879">
        <v>924110</v>
      </c>
      <c r="AB12879" s="8" t="s">
        <v>29000</v>
      </c>
    </row>
    <row r="12880" spans="24:28" x14ac:dyDescent="0.25">
      <c r="X12880">
        <v>12879</v>
      </c>
      <c r="Y12880" s="8" t="s">
        <v>29001</v>
      </c>
      <c r="Z12880">
        <v>541519</v>
      </c>
      <c r="AA12880">
        <v>517810</v>
      </c>
      <c r="AB12880" s="8" t="s">
        <v>29002</v>
      </c>
    </row>
    <row r="12881" spans="24:28" x14ac:dyDescent="0.25">
      <c r="X12881">
        <v>12880</v>
      </c>
      <c r="Y12881" s="8" t="s">
        <v>29003</v>
      </c>
      <c r="Z12881">
        <v>453998</v>
      </c>
      <c r="AA12881">
        <v>453220</v>
      </c>
      <c r="AB12881" s="8" t="s">
        <v>29004</v>
      </c>
    </row>
    <row r="12882" spans="24:28" x14ac:dyDescent="0.25">
      <c r="X12882">
        <v>12881</v>
      </c>
      <c r="Y12882" s="8" t="s">
        <v>29005</v>
      </c>
      <c r="Z12882">
        <v>423390</v>
      </c>
      <c r="AB12882" s="8" t="s">
        <v>29006</v>
      </c>
    </row>
    <row r="12883" spans="24:28" x14ac:dyDescent="0.25">
      <c r="X12883">
        <v>12882</v>
      </c>
      <c r="Y12883" s="8" t="s">
        <v>29007</v>
      </c>
      <c r="Z12883">
        <v>423140</v>
      </c>
      <c r="AB12883" s="8" t="s">
        <v>29008</v>
      </c>
    </row>
    <row r="12884" spans="24:28" x14ac:dyDescent="0.25">
      <c r="X12884">
        <v>12883</v>
      </c>
      <c r="Y12884" s="8" t="s">
        <v>29009</v>
      </c>
      <c r="Z12884">
        <v>532281</v>
      </c>
      <c r="AA12884">
        <v>458110</v>
      </c>
      <c r="AB12884" s="8" t="s">
        <v>29010</v>
      </c>
    </row>
    <row r="12885" spans="24:28" x14ac:dyDescent="0.25">
      <c r="X12885">
        <v>12884</v>
      </c>
      <c r="Y12885" s="8" t="s">
        <v>29011</v>
      </c>
      <c r="Z12885">
        <v>115310</v>
      </c>
      <c r="AB12885" s="8" t="s">
        <v>29012</v>
      </c>
    </row>
    <row r="12886" spans="24:28" x14ac:dyDescent="0.25">
      <c r="X12886">
        <v>12885</v>
      </c>
      <c r="Y12886" s="8" t="s">
        <v>29013</v>
      </c>
      <c r="Z12886">
        <v>924110</v>
      </c>
      <c r="AB12886" s="8" t="s">
        <v>29014</v>
      </c>
    </row>
    <row r="12887" spans="24:28" x14ac:dyDescent="0.25">
      <c r="X12887">
        <v>12886</v>
      </c>
      <c r="Y12887" s="8" t="s">
        <v>29015</v>
      </c>
      <c r="Z12887">
        <v>811211</v>
      </c>
      <c r="AA12887">
        <v>423690</v>
      </c>
      <c r="AB12887" s="8" t="s">
        <v>29016</v>
      </c>
    </row>
    <row r="12888" spans="24:28" x14ac:dyDescent="0.25">
      <c r="X12888">
        <v>12887</v>
      </c>
      <c r="Y12888" s="8" t="s">
        <v>29017</v>
      </c>
      <c r="Z12888">
        <v>926110</v>
      </c>
      <c r="AB12888" s="8" t="s">
        <v>29018</v>
      </c>
    </row>
    <row r="12889" spans="24:28" x14ac:dyDescent="0.25">
      <c r="X12889">
        <v>12888</v>
      </c>
      <c r="Y12889" s="8" t="s">
        <v>29019</v>
      </c>
      <c r="Z12889">
        <v>811430</v>
      </c>
      <c r="AA12889">
        <v>458210</v>
      </c>
      <c r="AB12889" s="8" t="s">
        <v>29020</v>
      </c>
    </row>
    <row r="12890" spans="24:28" x14ac:dyDescent="0.25">
      <c r="X12890">
        <v>12889</v>
      </c>
      <c r="Y12890" s="8" t="s">
        <v>29021</v>
      </c>
      <c r="Z12890">
        <v>624221</v>
      </c>
      <c r="AB12890" s="8" t="s">
        <v>29022</v>
      </c>
    </row>
    <row r="12891" spans="24:28" x14ac:dyDescent="0.25">
      <c r="X12891">
        <v>12890</v>
      </c>
      <c r="Y12891" s="8" t="s">
        <v>29023</v>
      </c>
      <c r="Z12891">
        <v>811411</v>
      </c>
      <c r="AB12891" s="8" t="s">
        <v>29024</v>
      </c>
    </row>
    <row r="12892" spans="24:28" x14ac:dyDescent="0.25">
      <c r="X12892">
        <v>12891</v>
      </c>
      <c r="Y12892" s="8" t="s">
        <v>29025</v>
      </c>
      <c r="Z12892">
        <v>423120</v>
      </c>
      <c r="AA12892">
        <v>441330</v>
      </c>
      <c r="AB12892" s="8" t="s">
        <v>29026</v>
      </c>
    </row>
    <row r="12893" spans="24:28" x14ac:dyDescent="0.25">
      <c r="X12893">
        <v>12892</v>
      </c>
      <c r="Y12893" s="8" t="s">
        <v>29027</v>
      </c>
      <c r="Z12893">
        <v>921130</v>
      </c>
      <c r="AB12893" s="8" t="s">
        <v>29028</v>
      </c>
    </row>
    <row r="12894" spans="24:28" x14ac:dyDescent="0.25">
      <c r="X12894">
        <v>12893</v>
      </c>
      <c r="Y12894" s="8" t="s">
        <v>29029</v>
      </c>
      <c r="Z12894">
        <v>111940</v>
      </c>
      <c r="AB12894" s="8" t="s">
        <v>29030</v>
      </c>
    </row>
    <row r="12895" spans="24:28" x14ac:dyDescent="0.25">
      <c r="X12895">
        <v>12894</v>
      </c>
      <c r="Y12895" s="8" t="s">
        <v>29031</v>
      </c>
      <c r="Z12895">
        <v>236118</v>
      </c>
      <c r="AB12895" s="8" t="s">
        <v>29032</v>
      </c>
    </row>
    <row r="12896" spans="24:28" x14ac:dyDescent="0.25">
      <c r="X12896">
        <v>12895</v>
      </c>
      <c r="Y12896" s="8" t="s">
        <v>29033</v>
      </c>
      <c r="Z12896">
        <v>922130</v>
      </c>
      <c r="AB12896" s="8" t="s">
        <v>29034</v>
      </c>
    </row>
    <row r="12897" spans="24:28" x14ac:dyDescent="0.25">
      <c r="X12897">
        <v>12896</v>
      </c>
      <c r="Y12897" s="8" t="s">
        <v>29035</v>
      </c>
      <c r="Z12897">
        <v>445250</v>
      </c>
      <c r="AA12897">
        <v>424490</v>
      </c>
      <c r="AB12897" s="8" t="s">
        <v>29036</v>
      </c>
    </row>
    <row r="12898" spans="24:28" x14ac:dyDescent="0.25">
      <c r="X12898">
        <v>12897</v>
      </c>
      <c r="Y12898" s="8" t="s">
        <v>29037</v>
      </c>
      <c r="Z12898">
        <v>212290</v>
      </c>
      <c r="AB12898" s="8" t="s">
        <v>29038</v>
      </c>
    </row>
    <row r="12899" spans="24:28" x14ac:dyDescent="0.25">
      <c r="X12899">
        <v>12898</v>
      </c>
      <c r="Y12899" s="8" t="s">
        <v>29039</v>
      </c>
      <c r="Z12899">
        <v>213113</v>
      </c>
      <c r="AB12899" s="8" t="s">
        <v>29040</v>
      </c>
    </row>
    <row r="12900" spans="24:28" x14ac:dyDescent="0.25">
      <c r="X12900">
        <v>12899</v>
      </c>
      <c r="Y12900" s="8" t="s">
        <v>29041</v>
      </c>
      <c r="Z12900">
        <v>312140</v>
      </c>
      <c r="AB12900" s="8" t="s">
        <v>29042</v>
      </c>
    </row>
    <row r="12901" spans="24:28" x14ac:dyDescent="0.25">
      <c r="X12901">
        <v>12900</v>
      </c>
      <c r="Y12901" s="8" t="s">
        <v>29043</v>
      </c>
      <c r="Z12901">
        <v>921130</v>
      </c>
      <c r="AB12901" s="8" t="s">
        <v>29044</v>
      </c>
    </row>
    <row r="12902" spans="24:28" x14ac:dyDescent="0.25">
      <c r="X12902">
        <v>12901</v>
      </c>
      <c r="Y12902" s="8" t="s">
        <v>29045</v>
      </c>
      <c r="Z12902">
        <v>812320</v>
      </c>
      <c r="AA12902">
        <v>812320</v>
      </c>
      <c r="AB12902" s="8" t="s">
        <v>29046</v>
      </c>
    </row>
    <row r="12903" spans="24:28" x14ac:dyDescent="0.25">
      <c r="X12903">
        <v>12902</v>
      </c>
      <c r="Y12903" s="8" t="s">
        <v>29047</v>
      </c>
      <c r="Z12903">
        <v>921150</v>
      </c>
      <c r="AB12903" s="8" t="s">
        <v>29048</v>
      </c>
    </row>
    <row r="12904" spans="24:28" x14ac:dyDescent="0.25">
      <c r="X12904">
        <v>12903</v>
      </c>
      <c r="Y12904" s="8" t="s">
        <v>29049</v>
      </c>
      <c r="Z12904">
        <v>551111</v>
      </c>
      <c r="AB12904" s="8" t="s">
        <v>29050</v>
      </c>
    </row>
    <row r="12905" spans="24:28" x14ac:dyDescent="0.25">
      <c r="X12905">
        <v>12904</v>
      </c>
      <c r="Y12905" s="8" t="s">
        <v>29051</v>
      </c>
      <c r="Z12905">
        <v>924110</v>
      </c>
      <c r="AB12905" s="8" t="s">
        <v>29052</v>
      </c>
    </row>
    <row r="12906" spans="24:28" x14ac:dyDescent="0.25">
      <c r="X12906">
        <v>12905</v>
      </c>
      <c r="Y12906" s="8" t="s">
        <v>29053</v>
      </c>
      <c r="Z12906">
        <v>445120</v>
      </c>
      <c r="AA12906">
        <v>424720</v>
      </c>
      <c r="AB12906" s="8" t="s">
        <v>29054</v>
      </c>
    </row>
    <row r="12907" spans="24:28" x14ac:dyDescent="0.25">
      <c r="X12907">
        <v>12906</v>
      </c>
      <c r="Y12907" s="8" t="s">
        <v>29055</v>
      </c>
      <c r="Z12907">
        <v>922130</v>
      </c>
      <c r="AB12907" s="8" t="s">
        <v>29056</v>
      </c>
    </row>
    <row r="12908" spans="24:28" x14ac:dyDescent="0.25">
      <c r="X12908">
        <v>12907</v>
      </c>
      <c r="Y12908" s="8" t="s">
        <v>29057</v>
      </c>
      <c r="Z12908">
        <v>459410</v>
      </c>
      <c r="AB12908" s="8" t="s">
        <v>29058</v>
      </c>
    </row>
    <row r="12909" spans="24:28" x14ac:dyDescent="0.25">
      <c r="X12909">
        <v>12908</v>
      </c>
      <c r="Y12909" s="8" t="s">
        <v>29059</v>
      </c>
      <c r="Z12909">
        <v>922110</v>
      </c>
      <c r="AB12909" s="8" t="s">
        <v>29060</v>
      </c>
    </row>
    <row r="12910" spans="24:28" x14ac:dyDescent="0.25">
      <c r="X12910">
        <v>12909</v>
      </c>
      <c r="Y12910" s="8" t="s">
        <v>29061</v>
      </c>
      <c r="Z12910">
        <v>922110</v>
      </c>
      <c r="AB12910" s="8" t="s">
        <v>29062</v>
      </c>
    </row>
    <row r="12911" spans="24:28" x14ac:dyDescent="0.25">
      <c r="X12911">
        <v>12910</v>
      </c>
      <c r="Y12911" s="8" t="s">
        <v>29063</v>
      </c>
      <c r="Z12911">
        <v>314120</v>
      </c>
      <c r="AA12911">
        <v>449129</v>
      </c>
      <c r="AB12911" s="8" t="s">
        <v>29064</v>
      </c>
    </row>
    <row r="12912" spans="24:28" x14ac:dyDescent="0.25">
      <c r="X12912">
        <v>12911</v>
      </c>
      <c r="Y12912" s="8" t="s">
        <v>29065</v>
      </c>
      <c r="Z12912">
        <v>812320</v>
      </c>
      <c r="AB12912" s="8" t="s">
        <v>29066</v>
      </c>
    </row>
    <row r="12913" spans="24:28" x14ac:dyDescent="0.25">
      <c r="X12913">
        <v>12912</v>
      </c>
      <c r="Y12913" s="8" t="s">
        <v>29067</v>
      </c>
      <c r="Z12913">
        <v>928110</v>
      </c>
      <c r="AB12913" s="8" t="s">
        <v>29068</v>
      </c>
    </row>
    <row r="12914" spans="24:28" x14ac:dyDescent="0.25">
      <c r="X12914">
        <v>12913</v>
      </c>
      <c r="Y12914" s="8" t="s">
        <v>29069</v>
      </c>
      <c r="Z12914">
        <v>923130</v>
      </c>
      <c r="AB12914" s="8" t="s">
        <v>29070</v>
      </c>
    </row>
    <row r="12915" spans="24:28" x14ac:dyDescent="0.25">
      <c r="X12915">
        <v>12914</v>
      </c>
      <c r="Y12915" s="8" t="s">
        <v>29071</v>
      </c>
      <c r="Z12915">
        <v>333992</v>
      </c>
      <c r="AA12915">
        <v>811310</v>
      </c>
      <c r="AB12915" s="8" t="s">
        <v>29072</v>
      </c>
    </row>
    <row r="12916" spans="24:28" x14ac:dyDescent="0.25">
      <c r="X12916">
        <v>12915</v>
      </c>
      <c r="Y12916" s="8" t="s">
        <v>29073</v>
      </c>
      <c r="Z12916">
        <v>532210</v>
      </c>
      <c r="AB12916" s="8" t="s">
        <v>29074</v>
      </c>
    </row>
    <row r="12917" spans="24:28" x14ac:dyDescent="0.25">
      <c r="X12917">
        <v>12916</v>
      </c>
      <c r="Y12917" s="8" t="s">
        <v>29075</v>
      </c>
      <c r="Z12917">
        <v>423920</v>
      </c>
      <c r="AB12917" s="8" t="s">
        <v>29076</v>
      </c>
    </row>
    <row r="12918" spans="24:28" x14ac:dyDescent="0.25">
      <c r="X12918">
        <v>12917</v>
      </c>
      <c r="Y12918" s="8" t="s">
        <v>29077</v>
      </c>
      <c r="Z12918">
        <v>445292</v>
      </c>
      <c r="AB12918" s="8" t="s">
        <v>29078</v>
      </c>
    </row>
    <row r="12919" spans="24:28" x14ac:dyDescent="0.25">
      <c r="X12919">
        <v>12918</v>
      </c>
      <c r="Y12919" s="8" t="s">
        <v>29079</v>
      </c>
      <c r="Z12919">
        <v>926140</v>
      </c>
      <c r="AB12919" s="8" t="s">
        <v>29080</v>
      </c>
    </row>
    <row r="12920" spans="24:28" x14ac:dyDescent="0.25">
      <c r="X12920">
        <v>12919</v>
      </c>
      <c r="Y12920" s="8" t="s">
        <v>29081</v>
      </c>
      <c r="Z12920">
        <v>322212</v>
      </c>
      <c r="AB12920" s="8" t="s">
        <v>29082</v>
      </c>
    </row>
    <row r="12921" spans="24:28" x14ac:dyDescent="0.25">
      <c r="X12921">
        <v>12920</v>
      </c>
      <c r="Y12921" s="8" t="s">
        <v>29083</v>
      </c>
      <c r="Z12921">
        <v>926110</v>
      </c>
      <c r="AB12921" s="8" t="s">
        <v>29084</v>
      </c>
    </row>
    <row r="12922" spans="24:28" x14ac:dyDescent="0.25">
      <c r="X12922">
        <v>12921</v>
      </c>
      <c r="Y12922" s="8" t="s">
        <v>29085</v>
      </c>
      <c r="Z12922">
        <v>339991</v>
      </c>
      <c r="AA12922">
        <v>333618</v>
      </c>
      <c r="AB12922" s="8" t="s">
        <v>29086</v>
      </c>
    </row>
    <row r="12923" spans="24:28" x14ac:dyDescent="0.25">
      <c r="X12923">
        <v>12922</v>
      </c>
      <c r="Y12923" s="8" t="s">
        <v>29087</v>
      </c>
      <c r="Z12923">
        <v>541350</v>
      </c>
      <c r="AB12923" s="8" t="s">
        <v>29088</v>
      </c>
    </row>
    <row r="12924" spans="24:28" x14ac:dyDescent="0.25">
      <c r="X12924">
        <v>12923</v>
      </c>
      <c r="Y12924" s="8" t="s">
        <v>29089</v>
      </c>
      <c r="Z12924">
        <v>112120</v>
      </c>
      <c r="AB12924" s="8" t="s">
        <v>29090</v>
      </c>
    </row>
    <row r="12925" spans="24:28" x14ac:dyDescent="0.25">
      <c r="X12925">
        <v>12924</v>
      </c>
      <c r="Y12925" s="8" t="s">
        <v>29091</v>
      </c>
      <c r="Z12925">
        <v>923130</v>
      </c>
      <c r="AB12925" s="8" t="s">
        <v>29092</v>
      </c>
    </row>
    <row r="12926" spans="24:28" x14ac:dyDescent="0.25">
      <c r="X12926">
        <v>12925</v>
      </c>
      <c r="Y12926" s="8" t="s">
        <v>29093</v>
      </c>
      <c r="Z12926">
        <v>921150</v>
      </c>
      <c r="AB12926" s="8" t="s">
        <v>29094</v>
      </c>
    </row>
    <row r="12927" spans="24:28" x14ac:dyDescent="0.25">
      <c r="X12927">
        <v>12926</v>
      </c>
      <c r="Y12927" s="8" t="s">
        <v>29095</v>
      </c>
      <c r="Z12927">
        <v>492110</v>
      </c>
      <c r="AB12927" s="8" t="s">
        <v>29096</v>
      </c>
    </row>
    <row r="12928" spans="24:28" x14ac:dyDescent="0.25">
      <c r="X12928">
        <v>12927</v>
      </c>
      <c r="Y12928" s="8" t="s">
        <v>29097</v>
      </c>
      <c r="Z12928">
        <v>112210</v>
      </c>
      <c r="AA12928">
        <v>311119</v>
      </c>
      <c r="AB12928" s="8" t="s">
        <v>29098</v>
      </c>
    </row>
    <row r="12929" spans="24:28" x14ac:dyDescent="0.25">
      <c r="X12929">
        <v>12928</v>
      </c>
      <c r="Y12929" s="8" t="s">
        <v>29099</v>
      </c>
      <c r="Z12929">
        <v>926110</v>
      </c>
      <c r="AB12929" s="8" t="s">
        <v>29100</v>
      </c>
    </row>
    <row r="12930" spans="24:28" x14ac:dyDescent="0.25">
      <c r="X12930">
        <v>12929</v>
      </c>
      <c r="Y12930" s="8" t="s">
        <v>29101</v>
      </c>
      <c r="Z12930">
        <v>713120</v>
      </c>
      <c r="AB12930" s="8" t="s">
        <v>29102</v>
      </c>
    </row>
    <row r="12931" spans="24:28" x14ac:dyDescent="0.25">
      <c r="X12931">
        <v>12930</v>
      </c>
      <c r="Y12931" s="8" t="s">
        <v>29103</v>
      </c>
      <c r="Z12931">
        <v>114112</v>
      </c>
      <c r="AA12931">
        <v>111160</v>
      </c>
      <c r="AB12931" s="8" t="s">
        <v>29104</v>
      </c>
    </row>
    <row r="12932" spans="24:28" x14ac:dyDescent="0.25">
      <c r="X12932">
        <v>12931</v>
      </c>
      <c r="Y12932" s="8" t="s">
        <v>29105</v>
      </c>
      <c r="Z12932">
        <v>333112</v>
      </c>
      <c r="AA12932">
        <v>441228</v>
      </c>
      <c r="AB12932" s="8" t="s">
        <v>29106</v>
      </c>
    </row>
    <row r="12933" spans="24:28" x14ac:dyDescent="0.25">
      <c r="X12933">
        <v>12932</v>
      </c>
      <c r="Y12933" s="8" t="s">
        <v>29107</v>
      </c>
      <c r="Z12933">
        <v>621340</v>
      </c>
      <c r="AB12933" s="8" t="s">
        <v>29108</v>
      </c>
    </row>
    <row r="12934" spans="24:28" x14ac:dyDescent="0.25">
      <c r="X12934">
        <v>12933</v>
      </c>
      <c r="Y12934" s="8" t="s">
        <v>29109</v>
      </c>
      <c r="Z12934">
        <v>333112</v>
      </c>
      <c r="AA12934">
        <v>561730</v>
      </c>
      <c r="AB12934" s="8" t="s">
        <v>29110</v>
      </c>
    </row>
    <row r="12935" spans="24:28" x14ac:dyDescent="0.25">
      <c r="X12935">
        <v>12934</v>
      </c>
      <c r="Y12935" s="8" t="s">
        <v>29111</v>
      </c>
      <c r="Z12935">
        <v>424710</v>
      </c>
      <c r="AA12935">
        <v>445120</v>
      </c>
      <c r="AB12935" s="8" t="s">
        <v>29112</v>
      </c>
    </row>
    <row r="12936" spans="24:28" x14ac:dyDescent="0.25">
      <c r="X12936">
        <v>12935</v>
      </c>
      <c r="Y12936" s="8" t="s">
        <v>29113</v>
      </c>
      <c r="Z12936">
        <v>451110</v>
      </c>
      <c r="AA12936">
        <v>454110</v>
      </c>
      <c r="AB12936" s="8" t="s">
        <v>29114</v>
      </c>
    </row>
    <row r="12937" spans="24:28" x14ac:dyDescent="0.25">
      <c r="X12937">
        <v>12936</v>
      </c>
      <c r="Y12937" s="8" t="s">
        <v>29115</v>
      </c>
      <c r="Z12937">
        <v>448130</v>
      </c>
      <c r="AA12937">
        <v>533110</v>
      </c>
      <c r="AB12937" s="8" t="s">
        <v>29116</v>
      </c>
    </row>
    <row r="12938" spans="24:28" x14ac:dyDescent="0.25">
      <c r="X12938">
        <v>12937</v>
      </c>
      <c r="Y12938" s="8" t="s">
        <v>29117</v>
      </c>
      <c r="Z12938">
        <v>444110</v>
      </c>
      <c r="AA12938">
        <v>444130</v>
      </c>
      <c r="AB12938" s="8" t="s">
        <v>29118</v>
      </c>
    </row>
    <row r="12939" spans="24:28" x14ac:dyDescent="0.25">
      <c r="X12939">
        <v>12938</v>
      </c>
      <c r="Y12939" s="8" t="s">
        <v>29119</v>
      </c>
      <c r="Z12939">
        <v>811211</v>
      </c>
      <c r="AA12939">
        <v>443142</v>
      </c>
      <c r="AB12939" s="8" t="s">
        <v>29120</v>
      </c>
    </row>
    <row r="12940" spans="24:28" x14ac:dyDescent="0.25">
      <c r="X12940">
        <v>12939</v>
      </c>
      <c r="Y12940" s="8" t="s">
        <v>29121</v>
      </c>
      <c r="Z12940">
        <v>111920</v>
      </c>
      <c r="AB12940" s="8" t="s">
        <v>29122</v>
      </c>
    </row>
    <row r="12941" spans="24:28" x14ac:dyDescent="0.25">
      <c r="X12941">
        <v>12940</v>
      </c>
      <c r="Y12941" s="8" t="s">
        <v>29123</v>
      </c>
      <c r="Z12941">
        <v>311615</v>
      </c>
      <c r="AB12941" s="8" t="s">
        <v>29124</v>
      </c>
    </row>
    <row r="12942" spans="24:28" x14ac:dyDescent="0.25">
      <c r="X12942">
        <v>12941</v>
      </c>
      <c r="Y12942" s="8" t="s">
        <v>29125</v>
      </c>
      <c r="Z12942">
        <v>541830</v>
      </c>
      <c r="AB12942" s="8" t="s">
        <v>29126</v>
      </c>
    </row>
    <row r="12943" spans="24:28" x14ac:dyDescent="0.25">
      <c r="X12943">
        <v>12942</v>
      </c>
      <c r="Y12943" s="8" t="s">
        <v>29127</v>
      </c>
      <c r="Z12943">
        <v>721191</v>
      </c>
      <c r="AB12943" s="8" t="s">
        <v>29128</v>
      </c>
    </row>
    <row r="12944" spans="24:28" x14ac:dyDescent="0.25">
      <c r="X12944">
        <v>12943</v>
      </c>
      <c r="Y12944" s="8" t="s">
        <v>29129</v>
      </c>
      <c r="Z12944">
        <v>561710</v>
      </c>
      <c r="AB12944" s="8" t="s">
        <v>29130</v>
      </c>
    </row>
    <row r="12945" spans="24:28" x14ac:dyDescent="0.25">
      <c r="X12945">
        <v>12944</v>
      </c>
      <c r="Y12945" s="8" t="s">
        <v>29131</v>
      </c>
      <c r="Z12945">
        <v>486110</v>
      </c>
      <c r="AA12945">
        <v>424720</v>
      </c>
      <c r="AB12945" s="8" t="s">
        <v>29132</v>
      </c>
    </row>
    <row r="12946" spans="24:28" x14ac:dyDescent="0.25">
      <c r="X12946">
        <v>12945</v>
      </c>
      <c r="Y12946" s="8" t="s">
        <v>29133</v>
      </c>
      <c r="Z12946">
        <v>812111</v>
      </c>
      <c r="AB12946" s="8" t="s">
        <v>29134</v>
      </c>
    </row>
    <row r="12947" spans="24:28" x14ac:dyDescent="0.25">
      <c r="X12947">
        <v>12946</v>
      </c>
      <c r="Y12947" s="8" t="s">
        <v>29135</v>
      </c>
      <c r="Z12947">
        <v>923140</v>
      </c>
      <c r="AB12947" s="8" t="s">
        <v>29136</v>
      </c>
    </row>
    <row r="12948" spans="24:28" x14ac:dyDescent="0.25">
      <c r="X12948">
        <v>12947</v>
      </c>
      <c r="Y12948" s="8" t="s">
        <v>29137</v>
      </c>
      <c r="Z12948">
        <v>923130</v>
      </c>
      <c r="AB12948" s="8" t="s">
        <v>29138</v>
      </c>
    </row>
    <row r="12949" spans="24:28" x14ac:dyDescent="0.25">
      <c r="X12949">
        <v>12948</v>
      </c>
      <c r="Y12949" s="8" t="s">
        <v>29139</v>
      </c>
      <c r="Z12949">
        <v>488310</v>
      </c>
      <c r="AA12949">
        <v>541110</v>
      </c>
      <c r="AB12949" s="8" t="s">
        <v>29140</v>
      </c>
    </row>
    <row r="12950" spans="24:28" x14ac:dyDescent="0.25">
      <c r="X12950">
        <v>12949</v>
      </c>
      <c r="Y12950" s="8" t="s">
        <v>29141</v>
      </c>
      <c r="Z12950">
        <v>111339</v>
      </c>
      <c r="AA12950">
        <v>111219</v>
      </c>
      <c r="AB12950" s="8" t="s">
        <v>29142</v>
      </c>
    </row>
    <row r="12951" spans="24:28" x14ac:dyDescent="0.25">
      <c r="X12951">
        <v>12950</v>
      </c>
      <c r="Y12951" s="8" t="s">
        <v>29143</v>
      </c>
      <c r="Z12951">
        <v>236210</v>
      </c>
      <c r="AA12951">
        <v>236220</v>
      </c>
      <c r="AB12951" s="8" t="s">
        <v>29144</v>
      </c>
    </row>
    <row r="12952" spans="24:28" x14ac:dyDescent="0.25">
      <c r="X12952">
        <v>12951</v>
      </c>
      <c r="Y12952" s="8" t="s">
        <v>29145</v>
      </c>
      <c r="Z12952">
        <v>492210</v>
      </c>
      <c r="AB12952" s="8" t="s">
        <v>29146</v>
      </c>
    </row>
    <row r="12953" spans="24:28" x14ac:dyDescent="0.25">
      <c r="X12953">
        <v>12952</v>
      </c>
      <c r="Y12953" s="8" t="s">
        <v>29147</v>
      </c>
      <c r="Z12953">
        <v>561439</v>
      </c>
      <c r="AB12953" s="8" t="s">
        <v>29148</v>
      </c>
    </row>
    <row r="12954" spans="24:28" x14ac:dyDescent="0.25">
      <c r="X12954">
        <v>12953</v>
      </c>
      <c r="Y12954" s="8" t="s">
        <v>29149</v>
      </c>
      <c r="Z12954">
        <v>923110</v>
      </c>
      <c r="AB12954" s="8" t="s">
        <v>29150</v>
      </c>
    </row>
    <row r="12955" spans="24:28" x14ac:dyDescent="0.25">
      <c r="X12955">
        <v>12954</v>
      </c>
      <c r="Y12955" s="8" t="s">
        <v>29151</v>
      </c>
      <c r="Z12955">
        <v>926150</v>
      </c>
      <c r="AB12955" s="8" t="s">
        <v>29152</v>
      </c>
    </row>
    <row r="12956" spans="24:28" x14ac:dyDescent="0.25">
      <c r="X12956">
        <v>12955</v>
      </c>
      <c r="Y12956" s="8" t="s">
        <v>29153</v>
      </c>
      <c r="Z12956">
        <v>449129</v>
      </c>
      <c r="AA12956">
        <v>459920</v>
      </c>
      <c r="AB12956" s="8" t="s">
        <v>29154</v>
      </c>
    </row>
    <row r="12957" spans="24:28" x14ac:dyDescent="0.25">
      <c r="X12957">
        <v>12956</v>
      </c>
      <c r="Y12957" s="8" t="s">
        <v>29155</v>
      </c>
      <c r="Z12957">
        <v>924120</v>
      </c>
      <c r="AB12957" s="8" t="s">
        <v>29156</v>
      </c>
    </row>
    <row r="12958" spans="24:28" x14ac:dyDescent="0.25">
      <c r="X12958">
        <v>12957</v>
      </c>
      <c r="Y12958" s="8" t="s">
        <v>29157</v>
      </c>
      <c r="Z12958">
        <v>333241</v>
      </c>
      <c r="AB12958" s="8" t="s">
        <v>29158</v>
      </c>
    </row>
    <row r="12959" spans="24:28" x14ac:dyDescent="0.25">
      <c r="X12959">
        <v>12958</v>
      </c>
      <c r="Y12959" s="8" t="s">
        <v>29159</v>
      </c>
      <c r="Z12959">
        <v>926120</v>
      </c>
      <c r="AB12959" s="8" t="s">
        <v>29160</v>
      </c>
    </row>
    <row r="12960" spans="24:28" x14ac:dyDescent="0.25">
      <c r="X12960">
        <v>12959</v>
      </c>
      <c r="Y12960" s="8" t="s">
        <v>29161</v>
      </c>
      <c r="Z12960">
        <v>811113</v>
      </c>
      <c r="AB12960" s="8" t="s">
        <v>29162</v>
      </c>
    </row>
    <row r="12961" spans="24:28" x14ac:dyDescent="0.25">
      <c r="X12961">
        <v>12960</v>
      </c>
      <c r="Y12961" s="8" t="s">
        <v>29163</v>
      </c>
      <c r="Z12961">
        <v>922110</v>
      </c>
      <c r="AA12961">
        <v>524210</v>
      </c>
      <c r="AB12961" s="8" t="s">
        <v>29164</v>
      </c>
    </row>
    <row r="12962" spans="24:28" x14ac:dyDescent="0.25">
      <c r="X12962">
        <v>12961</v>
      </c>
      <c r="Y12962" s="8" t="s">
        <v>29165</v>
      </c>
      <c r="Z12962">
        <v>531190</v>
      </c>
      <c r="AB12962" s="8" t="s">
        <v>29166</v>
      </c>
    </row>
    <row r="12963" spans="24:28" x14ac:dyDescent="0.25">
      <c r="X12963">
        <v>12962</v>
      </c>
      <c r="Y12963" s="8" t="s">
        <v>29167</v>
      </c>
      <c r="Z12963">
        <v>336330</v>
      </c>
      <c r="AB12963" s="8" t="s">
        <v>29168</v>
      </c>
    </row>
    <row r="12964" spans="24:28" x14ac:dyDescent="0.25">
      <c r="X12964">
        <v>12963</v>
      </c>
      <c r="Y12964" s="8" t="s">
        <v>29169</v>
      </c>
      <c r="Z12964">
        <v>624210</v>
      </c>
      <c r="AB12964" s="8" t="s">
        <v>29170</v>
      </c>
    </row>
    <row r="12965" spans="24:28" x14ac:dyDescent="0.25">
      <c r="X12965">
        <v>12964</v>
      </c>
      <c r="Y12965" s="8" t="s">
        <v>29171</v>
      </c>
      <c r="Z12965">
        <v>926110</v>
      </c>
      <c r="AB12965" s="8" t="s">
        <v>29172</v>
      </c>
    </row>
    <row r="12966" spans="24:28" x14ac:dyDescent="0.25">
      <c r="X12966">
        <v>12965</v>
      </c>
      <c r="Y12966" s="8" t="s">
        <v>29173</v>
      </c>
      <c r="Z12966">
        <v>325199</v>
      </c>
      <c r="AA12966">
        <v>311119</v>
      </c>
      <c r="AB12966" s="8" t="s">
        <v>29174</v>
      </c>
    </row>
    <row r="12967" spans="24:28" x14ac:dyDescent="0.25">
      <c r="X12967">
        <v>12966</v>
      </c>
      <c r="Y12967" s="8" t="s">
        <v>29175</v>
      </c>
      <c r="Z12967">
        <v>333997</v>
      </c>
      <c r="AB12967" s="8" t="s">
        <v>29176</v>
      </c>
    </row>
    <row r="12968" spans="24:28" x14ac:dyDescent="0.25">
      <c r="X12968">
        <v>12967</v>
      </c>
      <c r="Y12968" s="8" t="s">
        <v>29177</v>
      </c>
      <c r="Z12968">
        <v>524114</v>
      </c>
      <c r="AA12968">
        <v>524114</v>
      </c>
      <c r="AB12968" s="8" t="s">
        <v>29178</v>
      </c>
    </row>
    <row r="12969" spans="24:28" x14ac:dyDescent="0.25">
      <c r="X12969">
        <v>12968</v>
      </c>
      <c r="Y12969" s="8" t="s">
        <v>29179</v>
      </c>
      <c r="Z12969">
        <v>488991</v>
      </c>
      <c r="AB12969" s="8" t="s">
        <v>29180</v>
      </c>
    </row>
    <row r="12970" spans="24:28" x14ac:dyDescent="0.25">
      <c r="X12970">
        <v>12969</v>
      </c>
      <c r="Y12970" s="8" t="s">
        <v>29181</v>
      </c>
      <c r="Z12970">
        <v>541430</v>
      </c>
      <c r="AA12970">
        <v>541420</v>
      </c>
      <c r="AB12970" s="8" t="s">
        <v>29182</v>
      </c>
    </row>
    <row r="12971" spans="24:28" x14ac:dyDescent="0.25">
      <c r="X12971">
        <v>12970</v>
      </c>
      <c r="Y12971" s="8" t="s">
        <v>29183</v>
      </c>
      <c r="Z12971">
        <v>621493</v>
      </c>
      <c r="AB12971" s="8" t="s">
        <v>29184</v>
      </c>
    </row>
    <row r="12972" spans="24:28" x14ac:dyDescent="0.25">
      <c r="X12972">
        <v>12971</v>
      </c>
      <c r="Y12972" s="8" t="s">
        <v>29185</v>
      </c>
      <c r="Z12972">
        <v>336310</v>
      </c>
      <c r="AA12972">
        <v>336310</v>
      </c>
      <c r="AB12972" s="8" t="s">
        <v>29186</v>
      </c>
    </row>
    <row r="12973" spans="24:28" x14ac:dyDescent="0.25">
      <c r="X12973">
        <v>12972</v>
      </c>
      <c r="Y12973" s="8" t="s">
        <v>29187</v>
      </c>
      <c r="Z12973">
        <v>484210</v>
      </c>
      <c r="AB12973" s="8" t="s">
        <v>29188</v>
      </c>
    </row>
    <row r="12974" spans="24:28" x14ac:dyDescent="0.25">
      <c r="X12974">
        <v>12973</v>
      </c>
      <c r="Y12974" s="8" t="s">
        <v>29189</v>
      </c>
      <c r="Z12974">
        <v>921150</v>
      </c>
      <c r="AB12974" s="8" t="s">
        <v>29190</v>
      </c>
    </row>
    <row r="12975" spans="24:28" x14ac:dyDescent="0.25">
      <c r="X12975">
        <v>12974</v>
      </c>
      <c r="Y12975" s="8" t="s">
        <v>29191</v>
      </c>
      <c r="Z12975">
        <v>926120</v>
      </c>
      <c r="AB12975" s="8" t="s">
        <v>29192</v>
      </c>
    </row>
    <row r="12976" spans="24:28" x14ac:dyDescent="0.25">
      <c r="X12976">
        <v>12975</v>
      </c>
      <c r="Y12976" s="8" t="s">
        <v>29193</v>
      </c>
      <c r="Z12976">
        <v>923140</v>
      </c>
      <c r="AB12976" s="8" t="s">
        <v>29194</v>
      </c>
    </row>
    <row r="12977" spans="24:28" x14ac:dyDescent="0.25">
      <c r="X12977">
        <v>12976</v>
      </c>
      <c r="Y12977" s="8" t="s">
        <v>29195</v>
      </c>
      <c r="Z12977">
        <v>238130</v>
      </c>
      <c r="AB12977" s="8" t="s">
        <v>29196</v>
      </c>
    </row>
    <row r="12978" spans="24:28" x14ac:dyDescent="0.25">
      <c r="X12978">
        <v>12977</v>
      </c>
      <c r="Y12978" s="8" t="s">
        <v>29197</v>
      </c>
      <c r="Z12978">
        <v>447190</v>
      </c>
      <c r="AB12978" s="8" t="s">
        <v>29198</v>
      </c>
    </row>
    <row r="12979" spans="24:28" x14ac:dyDescent="0.25">
      <c r="X12979">
        <v>12978</v>
      </c>
      <c r="Y12979" s="8" t="s">
        <v>29199</v>
      </c>
      <c r="Z12979">
        <v>423490</v>
      </c>
      <c r="AB12979" s="8" t="s">
        <v>29200</v>
      </c>
    </row>
    <row r="12980" spans="24:28" x14ac:dyDescent="0.25">
      <c r="X12980">
        <v>12979</v>
      </c>
      <c r="Y12980" s="8" t="s">
        <v>29201</v>
      </c>
      <c r="Z12980">
        <v>928110</v>
      </c>
      <c r="AB12980" s="8" t="s">
        <v>29202</v>
      </c>
    </row>
    <row r="12981" spans="24:28" x14ac:dyDescent="0.25">
      <c r="X12981">
        <v>12980</v>
      </c>
      <c r="Y12981" s="8" t="s">
        <v>29203</v>
      </c>
      <c r="Z12981">
        <v>541214</v>
      </c>
      <c r="AB12981" s="8" t="s">
        <v>29204</v>
      </c>
    </row>
    <row r="12982" spans="24:28" x14ac:dyDescent="0.25">
      <c r="X12982">
        <v>12981</v>
      </c>
      <c r="Y12982" s="8" t="s">
        <v>29205</v>
      </c>
      <c r="Z12982">
        <v>924120</v>
      </c>
      <c r="AA12982">
        <v>922120</v>
      </c>
      <c r="AB12982" s="8" t="s">
        <v>29206</v>
      </c>
    </row>
    <row r="12983" spans="24:28" x14ac:dyDescent="0.25">
      <c r="X12983">
        <v>12982</v>
      </c>
      <c r="Y12983" s="8" t="s">
        <v>29207</v>
      </c>
      <c r="Z12983">
        <v>522320</v>
      </c>
      <c r="AB12983" s="8" t="s">
        <v>29208</v>
      </c>
    </row>
    <row r="12984" spans="24:28" x14ac:dyDescent="0.25">
      <c r="X12984">
        <v>12983</v>
      </c>
      <c r="Y12984" s="8" t="s">
        <v>29209</v>
      </c>
      <c r="Z12984">
        <v>486910</v>
      </c>
      <c r="AA12984">
        <v>424720</v>
      </c>
      <c r="AB12984" s="8" t="s">
        <v>29210</v>
      </c>
    </row>
    <row r="12985" spans="24:28" x14ac:dyDescent="0.25">
      <c r="X12985">
        <v>12984</v>
      </c>
      <c r="Y12985" s="8" t="s">
        <v>29211</v>
      </c>
      <c r="Z12985">
        <v>115310</v>
      </c>
      <c r="AB12985" s="8" t="s">
        <v>29212</v>
      </c>
    </row>
    <row r="12986" spans="24:28" x14ac:dyDescent="0.25">
      <c r="X12986">
        <v>12985</v>
      </c>
      <c r="Y12986" s="8" t="s">
        <v>29213</v>
      </c>
      <c r="Z12986">
        <v>332439</v>
      </c>
      <c r="AA12986">
        <v>322219</v>
      </c>
      <c r="AB12986" s="8" t="s">
        <v>29214</v>
      </c>
    </row>
    <row r="12987" spans="24:28" x14ac:dyDescent="0.25">
      <c r="X12987">
        <v>12986</v>
      </c>
      <c r="Y12987" s="8" t="s">
        <v>29215</v>
      </c>
      <c r="Z12987">
        <v>923120</v>
      </c>
      <c r="AB12987" s="8" t="s">
        <v>29216</v>
      </c>
    </row>
    <row r="12988" spans="24:28" x14ac:dyDescent="0.25">
      <c r="X12988">
        <v>12987</v>
      </c>
      <c r="Y12988" s="8" t="s">
        <v>29217</v>
      </c>
      <c r="Z12988">
        <v>111339</v>
      </c>
      <c r="AA12988">
        <v>813110</v>
      </c>
      <c r="AB12988" s="8" t="s">
        <v>29218</v>
      </c>
    </row>
    <row r="12989" spans="24:28" x14ac:dyDescent="0.25">
      <c r="X12989">
        <v>12988</v>
      </c>
      <c r="Y12989" s="8" t="s">
        <v>29219</v>
      </c>
      <c r="Z12989">
        <v>922190</v>
      </c>
      <c r="AB12989" s="8" t="s">
        <v>29220</v>
      </c>
    </row>
    <row r="12990" spans="24:28" x14ac:dyDescent="0.25">
      <c r="X12990">
        <v>12989</v>
      </c>
      <c r="Y12990" s="8" t="s">
        <v>29221</v>
      </c>
      <c r="Z12990">
        <v>923140</v>
      </c>
      <c r="AB12990" s="8" t="s">
        <v>29222</v>
      </c>
    </row>
    <row r="12991" spans="24:28" x14ac:dyDescent="0.25">
      <c r="X12991">
        <v>12990</v>
      </c>
      <c r="Y12991" s="8" t="s">
        <v>29223</v>
      </c>
      <c r="Z12991">
        <v>339991</v>
      </c>
      <c r="AA12991">
        <v>326150</v>
      </c>
      <c r="AB12991" s="8" t="s">
        <v>29224</v>
      </c>
    </row>
    <row r="12992" spans="24:28" x14ac:dyDescent="0.25">
      <c r="X12992">
        <v>12991</v>
      </c>
      <c r="Y12992" s="8" t="s">
        <v>29225</v>
      </c>
      <c r="Z12992">
        <v>926120</v>
      </c>
      <c r="AB12992" s="8" t="s">
        <v>29226</v>
      </c>
    </row>
    <row r="12993" spans="24:28" x14ac:dyDescent="0.25">
      <c r="X12993">
        <v>12992</v>
      </c>
      <c r="Y12993" s="8" t="s">
        <v>29227</v>
      </c>
      <c r="Z12993">
        <v>921130</v>
      </c>
      <c r="AB12993" s="8" t="s">
        <v>29228</v>
      </c>
    </row>
    <row r="12994" spans="24:28" x14ac:dyDescent="0.25">
      <c r="X12994">
        <v>12993</v>
      </c>
      <c r="Y12994" s="8" t="s">
        <v>29229</v>
      </c>
      <c r="Z12994">
        <v>923110</v>
      </c>
      <c r="AB12994" s="8" t="s">
        <v>29230</v>
      </c>
    </row>
    <row r="12995" spans="24:28" x14ac:dyDescent="0.25">
      <c r="X12995">
        <v>12994</v>
      </c>
      <c r="Y12995" s="8" t="s">
        <v>29231</v>
      </c>
      <c r="Z12995">
        <v>325193</v>
      </c>
      <c r="AB12995" s="8" t="s">
        <v>29232</v>
      </c>
    </row>
    <row r="12996" spans="24:28" x14ac:dyDescent="0.25">
      <c r="X12996">
        <v>12995</v>
      </c>
      <c r="Y12996" s="8" t="s">
        <v>29233</v>
      </c>
      <c r="Z12996">
        <v>311225</v>
      </c>
      <c r="AA12996">
        <v>311941</v>
      </c>
      <c r="AB12996" s="8" t="s">
        <v>29234</v>
      </c>
    </row>
    <row r="12997" spans="24:28" x14ac:dyDescent="0.25">
      <c r="X12997">
        <v>12996</v>
      </c>
      <c r="Y12997" s="8" t="s">
        <v>29235</v>
      </c>
      <c r="Z12997">
        <v>334118</v>
      </c>
      <c r="AB12997" s="8" t="s">
        <v>29236</v>
      </c>
    </row>
    <row r="12998" spans="24:28" x14ac:dyDescent="0.25">
      <c r="X12998">
        <v>12997</v>
      </c>
      <c r="Y12998" s="8" t="s">
        <v>29237</v>
      </c>
      <c r="Z12998">
        <v>621210</v>
      </c>
      <c r="AB12998" s="8" t="s">
        <v>29238</v>
      </c>
    </row>
    <row r="12999" spans="24:28" x14ac:dyDescent="0.25">
      <c r="X12999">
        <v>12998</v>
      </c>
      <c r="Y12999" s="8" t="s">
        <v>29239</v>
      </c>
      <c r="Z12999">
        <v>713910</v>
      </c>
      <c r="AA12999">
        <v>713990</v>
      </c>
      <c r="AB12999" s="8" t="s">
        <v>29240</v>
      </c>
    </row>
    <row r="13000" spans="24:28" x14ac:dyDescent="0.25">
      <c r="X13000">
        <v>12999</v>
      </c>
      <c r="Y13000" s="8" t="s">
        <v>29241</v>
      </c>
      <c r="Z13000">
        <v>923110</v>
      </c>
      <c r="AB13000" s="8" t="s">
        <v>29242</v>
      </c>
    </row>
    <row r="13001" spans="24:28" x14ac:dyDescent="0.25">
      <c r="X13001">
        <v>13000</v>
      </c>
      <c r="Y13001" s="8" t="s">
        <v>29243</v>
      </c>
      <c r="Z13001">
        <v>541990</v>
      </c>
      <c r="AB13001" s="8" t="s">
        <v>29244</v>
      </c>
    </row>
    <row r="13002" spans="24:28" x14ac:dyDescent="0.25">
      <c r="X13002">
        <v>13001</v>
      </c>
      <c r="Y13002" s="8" t="s">
        <v>29245</v>
      </c>
      <c r="Z13002">
        <v>524291</v>
      </c>
      <c r="AA13002">
        <v>541110</v>
      </c>
      <c r="AB13002" s="8" t="s">
        <v>29246</v>
      </c>
    </row>
    <row r="13003" spans="24:28" x14ac:dyDescent="0.25">
      <c r="X13003">
        <v>13002</v>
      </c>
      <c r="Y13003" s="8" t="s">
        <v>29247</v>
      </c>
      <c r="Z13003">
        <v>441120</v>
      </c>
      <c r="AB13003" s="8" t="s">
        <v>29248</v>
      </c>
    </row>
    <row r="13004" spans="24:28" x14ac:dyDescent="0.25">
      <c r="X13004">
        <v>13003</v>
      </c>
      <c r="Y13004" s="8" t="s">
        <v>29249</v>
      </c>
      <c r="Z13004">
        <v>327999</v>
      </c>
      <c r="AB13004" s="8" t="s">
        <v>29250</v>
      </c>
    </row>
    <row r="13005" spans="24:28" x14ac:dyDescent="0.25">
      <c r="X13005">
        <v>13004</v>
      </c>
      <c r="Y13005" s="8" t="s">
        <v>29251</v>
      </c>
      <c r="Z13005">
        <v>336120</v>
      </c>
      <c r="AA13005">
        <v>423850</v>
      </c>
      <c r="AB13005" s="8" t="s">
        <v>29252</v>
      </c>
    </row>
    <row r="13006" spans="24:28" x14ac:dyDescent="0.25">
      <c r="X13006">
        <v>13005</v>
      </c>
      <c r="Y13006" s="8" t="s">
        <v>29253</v>
      </c>
      <c r="Z13006">
        <v>924120</v>
      </c>
      <c r="AB13006" s="8" t="s">
        <v>29254</v>
      </c>
    </row>
    <row r="13007" spans="24:28" x14ac:dyDescent="0.25">
      <c r="X13007">
        <v>13006</v>
      </c>
      <c r="Y13007" s="8" t="s">
        <v>29255</v>
      </c>
      <c r="Z13007">
        <v>424910</v>
      </c>
      <c r="AA13007">
        <v>115114</v>
      </c>
      <c r="AB13007" s="8" t="s">
        <v>29256</v>
      </c>
    </row>
    <row r="13008" spans="24:28" x14ac:dyDescent="0.25">
      <c r="X13008">
        <v>13007</v>
      </c>
      <c r="Y13008" s="8" t="s">
        <v>29257</v>
      </c>
      <c r="Z13008">
        <v>519110</v>
      </c>
      <c r="AB13008" s="8" t="s">
        <v>29258</v>
      </c>
    </row>
    <row r="13009" spans="24:28" x14ac:dyDescent="0.25">
      <c r="X13009">
        <v>13008</v>
      </c>
      <c r="Y13009" s="8" t="s">
        <v>29259</v>
      </c>
      <c r="Z13009">
        <v>311422</v>
      </c>
      <c r="AA13009">
        <v>311830</v>
      </c>
      <c r="AB13009" s="8" t="s">
        <v>29260</v>
      </c>
    </row>
    <row r="13010" spans="24:28" x14ac:dyDescent="0.25">
      <c r="X13010">
        <v>13009</v>
      </c>
      <c r="Y13010" s="8" t="s">
        <v>29261</v>
      </c>
      <c r="Z13010">
        <v>448210</v>
      </c>
      <c r="AB13010" s="8" t="s">
        <v>29262</v>
      </c>
    </row>
    <row r="13011" spans="24:28" x14ac:dyDescent="0.25">
      <c r="X13011">
        <v>13010</v>
      </c>
      <c r="Y13011" s="8" t="s">
        <v>29263</v>
      </c>
      <c r="Z13011">
        <v>339950</v>
      </c>
      <c r="AB13011" s="8" t="s">
        <v>29264</v>
      </c>
    </row>
    <row r="13012" spans="24:28" x14ac:dyDescent="0.25">
      <c r="X13012">
        <v>13011</v>
      </c>
      <c r="Y13012" s="8" t="s">
        <v>29265</v>
      </c>
      <c r="Z13012">
        <v>524210</v>
      </c>
      <c r="AA13012">
        <v>523940</v>
      </c>
      <c r="AB13012" s="8" t="s">
        <v>29266</v>
      </c>
    </row>
    <row r="13013" spans="24:28" x14ac:dyDescent="0.25">
      <c r="X13013">
        <v>13012</v>
      </c>
      <c r="Y13013" s="8" t="s">
        <v>29267</v>
      </c>
      <c r="Z13013">
        <v>811112</v>
      </c>
      <c r="AB13013" s="8" t="s">
        <v>29268</v>
      </c>
    </row>
    <row r="13014" spans="24:28" x14ac:dyDescent="0.25">
      <c r="X13014">
        <v>13013</v>
      </c>
      <c r="Y13014" s="8" t="s">
        <v>29269</v>
      </c>
      <c r="Z13014">
        <v>322220</v>
      </c>
      <c r="AB13014" s="8" t="s">
        <v>29270</v>
      </c>
    </row>
    <row r="13015" spans="24:28" x14ac:dyDescent="0.25">
      <c r="X13015">
        <v>13014</v>
      </c>
      <c r="Y13015" s="8" t="s">
        <v>29271</v>
      </c>
      <c r="Z13015">
        <v>334418</v>
      </c>
      <c r="AB13015" s="8" t="s">
        <v>29272</v>
      </c>
    </row>
    <row r="13016" spans="24:28" x14ac:dyDescent="0.25">
      <c r="X13016">
        <v>13015</v>
      </c>
      <c r="Y13016" s="8" t="s">
        <v>29273</v>
      </c>
      <c r="Z13016">
        <v>211130</v>
      </c>
      <c r="AA13016">
        <v>211120</v>
      </c>
      <c r="AB13016" s="8" t="s">
        <v>29274</v>
      </c>
    </row>
    <row r="13017" spans="24:28" x14ac:dyDescent="0.25">
      <c r="X13017">
        <v>13016</v>
      </c>
      <c r="Y13017" s="8" t="s">
        <v>29275</v>
      </c>
      <c r="Z13017">
        <v>424690</v>
      </c>
      <c r="AB13017" s="8" t="s">
        <v>29276</v>
      </c>
    </row>
    <row r="13018" spans="24:28" x14ac:dyDescent="0.25">
      <c r="X13018">
        <v>13017</v>
      </c>
      <c r="Y13018" s="8" t="s">
        <v>29277</v>
      </c>
      <c r="Z13018">
        <v>111150</v>
      </c>
      <c r="AA13018">
        <v>424510</v>
      </c>
      <c r="AB13018" s="8" t="s">
        <v>29278</v>
      </c>
    </row>
    <row r="13019" spans="24:28" x14ac:dyDescent="0.25">
      <c r="X13019">
        <v>13018</v>
      </c>
      <c r="Y13019" s="8" t="s">
        <v>29279</v>
      </c>
      <c r="Z13019">
        <v>325998</v>
      </c>
      <c r="AA13019">
        <v>325199</v>
      </c>
      <c r="AB13019" s="8" t="s">
        <v>29280</v>
      </c>
    </row>
    <row r="13020" spans="24:28" x14ac:dyDescent="0.25">
      <c r="X13020">
        <v>13019</v>
      </c>
      <c r="Y13020" s="8" t="s">
        <v>29281</v>
      </c>
      <c r="Z13020">
        <v>524126</v>
      </c>
      <c r="AA13020">
        <v>524210</v>
      </c>
      <c r="AB13020" s="8" t="s">
        <v>29282</v>
      </c>
    </row>
    <row r="13021" spans="24:28" x14ac:dyDescent="0.25">
      <c r="X13021">
        <v>13020</v>
      </c>
      <c r="Y13021" s="8" t="s">
        <v>29283</v>
      </c>
      <c r="Z13021">
        <v>311941</v>
      </c>
      <c r="AA13021">
        <v>311999</v>
      </c>
      <c r="AB13021" s="8" t="s">
        <v>29284</v>
      </c>
    </row>
    <row r="13022" spans="24:28" x14ac:dyDescent="0.25">
      <c r="X13022">
        <v>13021</v>
      </c>
      <c r="Y13022" s="8" t="s">
        <v>29285</v>
      </c>
      <c r="Z13022">
        <v>212221</v>
      </c>
      <c r="AA13022">
        <v>212230</v>
      </c>
      <c r="AB13022" s="8" t="s">
        <v>29286</v>
      </c>
    </row>
    <row r="13023" spans="24:28" x14ac:dyDescent="0.25">
      <c r="X13023">
        <v>13022</v>
      </c>
      <c r="Y13023" s="8" t="s">
        <v>29287</v>
      </c>
      <c r="Z13023">
        <v>448120</v>
      </c>
      <c r="AA13023">
        <v>451110</v>
      </c>
      <c r="AB13023" s="8" t="s">
        <v>29288</v>
      </c>
    </row>
    <row r="13024" spans="24:28" x14ac:dyDescent="0.25">
      <c r="X13024">
        <v>13023</v>
      </c>
      <c r="Y13024" s="8" t="s">
        <v>29289</v>
      </c>
      <c r="Z13024">
        <v>483211</v>
      </c>
      <c r="AA13024">
        <v>488330</v>
      </c>
      <c r="AB13024" s="8" t="s">
        <v>29290</v>
      </c>
    </row>
    <row r="13025" spans="24:28" x14ac:dyDescent="0.25">
      <c r="X13025">
        <v>13024</v>
      </c>
      <c r="Y13025" s="8" t="s">
        <v>29291</v>
      </c>
      <c r="Z13025">
        <v>923140</v>
      </c>
      <c r="AB13025" s="8" t="s">
        <v>29292</v>
      </c>
    </row>
    <row r="13026" spans="24:28" x14ac:dyDescent="0.25">
      <c r="X13026">
        <v>13025</v>
      </c>
      <c r="Y13026" s="8" t="s">
        <v>29293</v>
      </c>
      <c r="Z13026">
        <v>311421</v>
      </c>
      <c r="AA13026">
        <v>424480</v>
      </c>
      <c r="AB13026" s="8" t="s">
        <v>29294</v>
      </c>
    </row>
    <row r="13027" spans="24:28" x14ac:dyDescent="0.25">
      <c r="X13027">
        <v>13026</v>
      </c>
      <c r="Y13027" s="8" t="s">
        <v>29295</v>
      </c>
      <c r="Z13027">
        <v>512199</v>
      </c>
      <c r="AB13027" s="8" t="s">
        <v>29296</v>
      </c>
    </row>
    <row r="13028" spans="24:28" x14ac:dyDescent="0.25">
      <c r="X13028">
        <v>13027</v>
      </c>
      <c r="Y13028" s="8" t="s">
        <v>29297</v>
      </c>
      <c r="Z13028">
        <v>922130</v>
      </c>
      <c r="AB13028" s="8" t="s">
        <v>29298</v>
      </c>
    </row>
    <row r="13029" spans="24:28" x14ac:dyDescent="0.25">
      <c r="X13029">
        <v>13028</v>
      </c>
      <c r="Y13029" s="8" t="s">
        <v>29299</v>
      </c>
      <c r="Z13029">
        <v>926150</v>
      </c>
      <c r="AB13029" s="8" t="s">
        <v>29300</v>
      </c>
    </row>
    <row r="13030" spans="24:28" x14ac:dyDescent="0.25">
      <c r="X13030">
        <v>13029</v>
      </c>
      <c r="Y13030" s="8" t="s">
        <v>29301</v>
      </c>
      <c r="Z13030">
        <v>921150</v>
      </c>
      <c r="AB13030" s="8" t="s">
        <v>29302</v>
      </c>
    </row>
    <row r="13031" spans="24:28" x14ac:dyDescent="0.25">
      <c r="X13031">
        <v>13030</v>
      </c>
      <c r="Y13031" s="8" t="s">
        <v>29303</v>
      </c>
      <c r="Z13031">
        <v>562111</v>
      </c>
      <c r="AB13031" s="8" t="s">
        <v>29304</v>
      </c>
    </row>
    <row r="13032" spans="24:28" x14ac:dyDescent="0.25">
      <c r="X13032">
        <v>13031</v>
      </c>
      <c r="Y13032" s="8" t="s">
        <v>29305</v>
      </c>
      <c r="Z13032">
        <v>339999</v>
      </c>
      <c r="AA13032">
        <v>424210</v>
      </c>
      <c r="AB13032" s="8" t="s">
        <v>29306</v>
      </c>
    </row>
    <row r="13033" spans="24:28" x14ac:dyDescent="0.25">
      <c r="X13033">
        <v>13032</v>
      </c>
      <c r="Y13033" s="8" t="s">
        <v>29307</v>
      </c>
      <c r="Z13033">
        <v>424910</v>
      </c>
      <c r="AA13033">
        <v>452319</v>
      </c>
      <c r="AB13033" s="8" t="s">
        <v>29308</v>
      </c>
    </row>
    <row r="13034" spans="24:28" x14ac:dyDescent="0.25">
      <c r="X13034">
        <v>13033</v>
      </c>
      <c r="Y13034" s="8" t="s">
        <v>29309</v>
      </c>
      <c r="Z13034">
        <v>531130</v>
      </c>
      <c r="AB13034" s="8" t="s">
        <v>29310</v>
      </c>
    </row>
    <row r="13035" spans="24:28" x14ac:dyDescent="0.25">
      <c r="X13035">
        <v>13034</v>
      </c>
      <c r="Y13035" s="8" t="s">
        <v>29311</v>
      </c>
      <c r="Z13035">
        <v>316998</v>
      </c>
      <c r="AA13035">
        <v>316110</v>
      </c>
      <c r="AB13035" s="8" t="s">
        <v>29312</v>
      </c>
    </row>
    <row r="13036" spans="24:28" x14ac:dyDescent="0.25">
      <c r="X13036">
        <v>13035</v>
      </c>
      <c r="Y13036" s="8" t="s">
        <v>29313</v>
      </c>
      <c r="Z13036">
        <v>611310</v>
      </c>
      <c r="AA13036">
        <v>511130</v>
      </c>
      <c r="AB13036" s="8" t="s">
        <v>29314</v>
      </c>
    </row>
    <row r="13037" spans="24:28" x14ac:dyDescent="0.25">
      <c r="X13037">
        <v>13036</v>
      </c>
      <c r="Y13037" s="8" t="s">
        <v>29315</v>
      </c>
      <c r="Z13037">
        <v>336370</v>
      </c>
      <c r="AA13037">
        <v>336390</v>
      </c>
      <c r="AB13037" s="8" t="s">
        <v>29316</v>
      </c>
    </row>
    <row r="13038" spans="24:28" x14ac:dyDescent="0.25">
      <c r="X13038">
        <v>13037</v>
      </c>
      <c r="Y13038" s="8" t="s">
        <v>29317</v>
      </c>
      <c r="Z13038">
        <v>512110</v>
      </c>
      <c r="AA13038">
        <v>515120</v>
      </c>
      <c r="AB13038" s="8" t="s">
        <v>29318</v>
      </c>
    </row>
    <row r="13039" spans="24:28" x14ac:dyDescent="0.25">
      <c r="X13039">
        <v>13038</v>
      </c>
      <c r="Y13039" s="8" t="s">
        <v>29319</v>
      </c>
      <c r="Z13039">
        <v>113110</v>
      </c>
      <c r="AB13039" s="8" t="s">
        <v>29320</v>
      </c>
    </row>
    <row r="13040" spans="24:28" x14ac:dyDescent="0.25">
      <c r="X13040">
        <v>13039</v>
      </c>
      <c r="Y13040" s="8" t="s">
        <v>29321</v>
      </c>
      <c r="Z13040">
        <v>621512</v>
      </c>
      <c r="AB13040" s="8" t="s">
        <v>29322</v>
      </c>
    </row>
    <row r="13041" spans="24:28" x14ac:dyDescent="0.25">
      <c r="X13041">
        <v>13040</v>
      </c>
      <c r="Y13041" s="8" t="s">
        <v>29323</v>
      </c>
      <c r="Z13041">
        <v>337920</v>
      </c>
      <c r="AB13041" s="8" t="s">
        <v>29324</v>
      </c>
    </row>
    <row r="13042" spans="24:28" x14ac:dyDescent="0.25">
      <c r="X13042">
        <v>13041</v>
      </c>
      <c r="Y13042" s="8" t="s">
        <v>29325</v>
      </c>
      <c r="Z13042">
        <v>423730</v>
      </c>
      <c r="AB13042" s="8" t="s">
        <v>29326</v>
      </c>
    </row>
    <row r="13043" spans="24:28" x14ac:dyDescent="0.25">
      <c r="X13043">
        <v>13042</v>
      </c>
      <c r="Y13043" s="8" t="s">
        <v>29327</v>
      </c>
      <c r="Z13043">
        <v>321213</v>
      </c>
      <c r="AB13043" s="8" t="s">
        <v>29328</v>
      </c>
    </row>
    <row r="13044" spans="24:28" x14ac:dyDescent="0.25">
      <c r="X13044">
        <v>13043</v>
      </c>
      <c r="Y13044" s="8" t="s">
        <v>28807</v>
      </c>
      <c r="Z13044">
        <v>926110</v>
      </c>
      <c r="AB13044" s="8" t="s">
        <v>29329</v>
      </c>
    </row>
    <row r="13045" spans="24:28" x14ac:dyDescent="0.25">
      <c r="X13045">
        <v>13044</v>
      </c>
      <c r="Y13045" s="8" t="s">
        <v>29330</v>
      </c>
      <c r="Z13045">
        <v>441110</v>
      </c>
      <c r="AB13045" s="8" t="s">
        <v>29331</v>
      </c>
    </row>
    <row r="13046" spans="24:28" x14ac:dyDescent="0.25">
      <c r="X13046">
        <v>13045</v>
      </c>
      <c r="Y13046" s="8" t="s">
        <v>29332</v>
      </c>
      <c r="Z13046">
        <v>221310</v>
      </c>
      <c r="AA13046">
        <v>221320</v>
      </c>
      <c r="AB13046" s="8" t="s">
        <v>29333</v>
      </c>
    </row>
    <row r="13047" spans="24:28" x14ac:dyDescent="0.25">
      <c r="X13047">
        <v>13046</v>
      </c>
      <c r="Y13047" s="8" t="s">
        <v>29334</v>
      </c>
      <c r="Z13047">
        <v>812199</v>
      </c>
      <c r="AB13047" s="8" t="s">
        <v>29335</v>
      </c>
    </row>
    <row r="13048" spans="24:28" x14ac:dyDescent="0.25">
      <c r="X13048">
        <v>13047</v>
      </c>
      <c r="Y13048" s="8" t="s">
        <v>29336</v>
      </c>
      <c r="Z13048">
        <v>532289</v>
      </c>
      <c r="AB13048" s="8" t="s">
        <v>29337</v>
      </c>
    </row>
    <row r="13049" spans="24:28" x14ac:dyDescent="0.25">
      <c r="X13049">
        <v>13048</v>
      </c>
      <c r="Y13049" s="8" t="s">
        <v>29338</v>
      </c>
      <c r="Z13049">
        <v>541213</v>
      </c>
      <c r="AA13049">
        <v>533110</v>
      </c>
      <c r="AB13049" s="8" t="s">
        <v>29339</v>
      </c>
    </row>
    <row r="13050" spans="24:28" x14ac:dyDescent="0.25">
      <c r="X13050">
        <v>13049</v>
      </c>
      <c r="Y13050" s="8" t="s">
        <v>29340</v>
      </c>
      <c r="Z13050">
        <v>923120</v>
      </c>
      <c r="AB13050" s="8" t="s">
        <v>29341</v>
      </c>
    </row>
    <row r="13051" spans="24:28" x14ac:dyDescent="0.25">
      <c r="X13051">
        <v>13050</v>
      </c>
      <c r="Y13051" s="8" t="s">
        <v>29342</v>
      </c>
      <c r="Z13051">
        <v>923120</v>
      </c>
      <c r="AB13051" s="8" t="s">
        <v>29343</v>
      </c>
    </row>
    <row r="13052" spans="24:28" x14ac:dyDescent="0.25">
      <c r="X13052">
        <v>13051</v>
      </c>
      <c r="Y13052" s="8" t="s">
        <v>29344</v>
      </c>
      <c r="Z13052">
        <v>493110</v>
      </c>
      <c r="AA13052">
        <v>311511</v>
      </c>
      <c r="AB13052" s="8" t="s">
        <v>29345</v>
      </c>
    </row>
    <row r="13053" spans="24:28" x14ac:dyDescent="0.25">
      <c r="X13053">
        <v>13052</v>
      </c>
      <c r="Y13053" s="8" t="s">
        <v>29346</v>
      </c>
      <c r="Z13053">
        <v>923130</v>
      </c>
      <c r="AB13053" s="8" t="s">
        <v>29347</v>
      </c>
    </row>
    <row r="13054" spans="24:28" x14ac:dyDescent="0.25">
      <c r="X13054">
        <v>13053</v>
      </c>
      <c r="Y13054" s="8" t="s">
        <v>29348</v>
      </c>
      <c r="Z13054">
        <v>316210</v>
      </c>
      <c r="AB13054" s="8" t="s">
        <v>29349</v>
      </c>
    </row>
    <row r="13055" spans="24:28" x14ac:dyDescent="0.25">
      <c r="X13055">
        <v>13054</v>
      </c>
      <c r="Y13055" s="8" t="s">
        <v>29350</v>
      </c>
      <c r="Z13055">
        <v>926120</v>
      </c>
      <c r="AB13055" s="8" t="s">
        <v>29351</v>
      </c>
    </row>
    <row r="13056" spans="24:28" x14ac:dyDescent="0.25">
      <c r="X13056">
        <v>13055</v>
      </c>
      <c r="Y13056" s="8" t="s">
        <v>29352</v>
      </c>
      <c r="Z13056">
        <v>331512</v>
      </c>
      <c r="AB13056" s="8" t="s">
        <v>29353</v>
      </c>
    </row>
    <row r="13057" spans="24:28" x14ac:dyDescent="0.25">
      <c r="X13057">
        <v>13056</v>
      </c>
      <c r="Y13057" s="8" t="s">
        <v>29354</v>
      </c>
      <c r="Z13057">
        <v>336110</v>
      </c>
      <c r="AA13057">
        <v>334310</v>
      </c>
      <c r="AB13057" s="8" t="s">
        <v>29355</v>
      </c>
    </row>
    <row r="13058" spans="24:28" x14ac:dyDescent="0.25">
      <c r="X13058">
        <v>13057</v>
      </c>
      <c r="Y13058" s="8" t="s">
        <v>29356</v>
      </c>
      <c r="Z13058">
        <v>928110</v>
      </c>
      <c r="AB13058" s="8" t="s">
        <v>29357</v>
      </c>
    </row>
    <row r="13059" spans="24:28" x14ac:dyDescent="0.25">
      <c r="X13059">
        <v>13058</v>
      </c>
      <c r="Y13059" s="8" t="s">
        <v>29358</v>
      </c>
      <c r="Z13059">
        <v>561621</v>
      </c>
      <c r="AB13059" s="8" t="s">
        <v>29359</v>
      </c>
    </row>
    <row r="13060" spans="24:28" x14ac:dyDescent="0.25">
      <c r="X13060">
        <v>13059</v>
      </c>
      <c r="Y13060" s="8" t="s">
        <v>29360</v>
      </c>
      <c r="Z13060">
        <v>334419</v>
      </c>
      <c r="AA13060">
        <v>334118</v>
      </c>
      <c r="AB13060" s="8" t="s">
        <v>29361</v>
      </c>
    </row>
    <row r="13061" spans="24:28" x14ac:dyDescent="0.25">
      <c r="X13061">
        <v>13060</v>
      </c>
      <c r="Y13061" s="8" t="s">
        <v>29362</v>
      </c>
      <c r="Z13061">
        <v>423860</v>
      </c>
      <c r="AB13061" s="8" t="s">
        <v>29363</v>
      </c>
    </row>
    <row r="13062" spans="24:28" x14ac:dyDescent="0.25">
      <c r="X13062">
        <v>13061</v>
      </c>
      <c r="Y13062" s="8" t="s">
        <v>29364</v>
      </c>
      <c r="Z13062">
        <v>485111</v>
      </c>
      <c r="AB13062" s="8" t="s">
        <v>29365</v>
      </c>
    </row>
    <row r="13063" spans="24:28" x14ac:dyDescent="0.25">
      <c r="X13063">
        <v>13062</v>
      </c>
      <c r="Y13063" s="8" t="s">
        <v>29366</v>
      </c>
      <c r="Z13063">
        <v>331314</v>
      </c>
      <c r="AB13063" s="8" t="s">
        <v>29367</v>
      </c>
    </row>
    <row r="13064" spans="24:28" x14ac:dyDescent="0.25">
      <c r="X13064">
        <v>13063</v>
      </c>
      <c r="Y13064" s="8" t="s">
        <v>29368</v>
      </c>
      <c r="Z13064">
        <v>928110</v>
      </c>
      <c r="AB13064" s="8" t="s">
        <v>29369</v>
      </c>
    </row>
    <row r="13065" spans="24:28" x14ac:dyDescent="0.25">
      <c r="X13065">
        <v>13064</v>
      </c>
      <c r="Y13065" s="8" t="s">
        <v>29370</v>
      </c>
      <c r="Z13065">
        <v>423320</v>
      </c>
      <c r="AA13065">
        <v>327390</v>
      </c>
      <c r="AB13065" s="8" t="s">
        <v>29371</v>
      </c>
    </row>
    <row r="13066" spans="24:28" x14ac:dyDescent="0.25">
      <c r="X13066">
        <v>13065</v>
      </c>
      <c r="Y13066" s="8" t="s">
        <v>29372</v>
      </c>
      <c r="Z13066">
        <v>811113</v>
      </c>
      <c r="AA13066">
        <v>811111</v>
      </c>
      <c r="AB13066" s="8" t="s">
        <v>29373</v>
      </c>
    </row>
    <row r="13067" spans="24:28" x14ac:dyDescent="0.25">
      <c r="X13067">
        <v>13066</v>
      </c>
      <c r="Y13067" s="8" t="s">
        <v>29374</v>
      </c>
      <c r="Z13067">
        <v>484230</v>
      </c>
      <c r="AB13067" s="8" t="s">
        <v>29375</v>
      </c>
    </row>
    <row r="13068" spans="24:28" x14ac:dyDescent="0.25">
      <c r="X13068">
        <v>13067</v>
      </c>
      <c r="Y13068" s="8" t="s">
        <v>29376</v>
      </c>
      <c r="Z13068">
        <v>519120</v>
      </c>
      <c r="AB13068" s="8" t="s">
        <v>29377</v>
      </c>
    </row>
    <row r="13069" spans="24:28" x14ac:dyDescent="0.25">
      <c r="X13069">
        <v>13068</v>
      </c>
      <c r="Y13069" s="8" t="s">
        <v>29378</v>
      </c>
      <c r="Z13069">
        <v>621492</v>
      </c>
      <c r="AB13069" s="8" t="s">
        <v>29379</v>
      </c>
    </row>
    <row r="13070" spans="24:28" x14ac:dyDescent="0.25">
      <c r="X13070">
        <v>13069</v>
      </c>
      <c r="Y13070" s="8" t="s">
        <v>29380</v>
      </c>
      <c r="Z13070">
        <v>531120</v>
      </c>
      <c r="AA13070">
        <v>237210</v>
      </c>
      <c r="AB13070" s="8" t="s">
        <v>29381</v>
      </c>
    </row>
    <row r="13071" spans="24:28" x14ac:dyDescent="0.25">
      <c r="X13071">
        <v>13070</v>
      </c>
      <c r="Y13071" s="8" t="s">
        <v>29382</v>
      </c>
      <c r="Z13071">
        <v>722511</v>
      </c>
      <c r="AA13071">
        <v>533110</v>
      </c>
      <c r="AB13071" s="8" t="s">
        <v>29383</v>
      </c>
    </row>
    <row r="13072" spans="24:28" x14ac:dyDescent="0.25">
      <c r="X13072">
        <v>13071</v>
      </c>
      <c r="Y13072" s="8" t="s">
        <v>29384</v>
      </c>
      <c r="Z13072">
        <v>339994</v>
      </c>
      <c r="AA13072">
        <v>339994</v>
      </c>
      <c r="AB13072" s="8" t="s">
        <v>29385</v>
      </c>
    </row>
    <row r="13073" spans="24:28" x14ac:dyDescent="0.25">
      <c r="X13073">
        <v>13072</v>
      </c>
      <c r="Y13073" s="8" t="s">
        <v>29386</v>
      </c>
      <c r="Z13073">
        <v>621420</v>
      </c>
      <c r="AA13073">
        <v>624230</v>
      </c>
      <c r="AB13073" s="8" t="s">
        <v>29387</v>
      </c>
    </row>
    <row r="13074" spans="24:28" x14ac:dyDescent="0.25">
      <c r="X13074">
        <v>13073</v>
      </c>
      <c r="Y13074" s="8" t="s">
        <v>29388</v>
      </c>
      <c r="Z13074">
        <v>525110</v>
      </c>
      <c r="AA13074">
        <v>237210</v>
      </c>
      <c r="AB13074" s="8" t="s">
        <v>29389</v>
      </c>
    </row>
    <row r="13075" spans="24:28" x14ac:dyDescent="0.25">
      <c r="X13075">
        <v>13074</v>
      </c>
      <c r="Y13075" s="8" t="s">
        <v>29390</v>
      </c>
      <c r="Z13075">
        <v>523930</v>
      </c>
      <c r="AB13075" s="8" t="s">
        <v>29391</v>
      </c>
    </row>
    <row r="13076" spans="24:28" x14ac:dyDescent="0.25">
      <c r="X13076">
        <v>13075</v>
      </c>
      <c r="Y13076" s="8" t="s">
        <v>29392</v>
      </c>
      <c r="Z13076">
        <v>611512</v>
      </c>
      <c r="AB13076" s="8" t="s">
        <v>29393</v>
      </c>
    </row>
    <row r="13077" spans="24:28" x14ac:dyDescent="0.25">
      <c r="X13077">
        <v>13076</v>
      </c>
      <c r="Y13077" s="8" t="s">
        <v>29394</v>
      </c>
      <c r="Z13077">
        <v>112920</v>
      </c>
      <c r="AB13077" s="8" t="s">
        <v>29395</v>
      </c>
    </row>
    <row r="13078" spans="24:28" x14ac:dyDescent="0.25">
      <c r="X13078">
        <v>13077</v>
      </c>
      <c r="Y13078" s="8" t="s">
        <v>29396</v>
      </c>
      <c r="Z13078">
        <v>623990</v>
      </c>
      <c r="AB13078" s="8" t="s">
        <v>29397</v>
      </c>
    </row>
    <row r="13079" spans="24:28" x14ac:dyDescent="0.25">
      <c r="X13079">
        <v>13078</v>
      </c>
      <c r="Y13079" s="8" t="s">
        <v>29398</v>
      </c>
      <c r="Z13079">
        <v>423610</v>
      </c>
      <c r="AA13079">
        <v>423840</v>
      </c>
      <c r="AB13079" s="8" t="s">
        <v>29399</v>
      </c>
    </row>
    <row r="13080" spans="24:28" x14ac:dyDescent="0.25">
      <c r="X13080">
        <v>13079</v>
      </c>
      <c r="Y13080" s="8" t="s">
        <v>29400</v>
      </c>
      <c r="Z13080">
        <v>441227</v>
      </c>
      <c r="AA13080">
        <v>423120</v>
      </c>
      <c r="AB13080" s="8" t="s">
        <v>29401</v>
      </c>
    </row>
    <row r="13081" spans="24:28" x14ac:dyDescent="0.25">
      <c r="X13081">
        <v>13080</v>
      </c>
      <c r="Y13081" s="8" t="s">
        <v>29402</v>
      </c>
      <c r="Z13081">
        <v>333992</v>
      </c>
      <c r="AA13081">
        <v>333914</v>
      </c>
      <c r="AB13081" s="8" t="s">
        <v>29403</v>
      </c>
    </row>
    <row r="13082" spans="24:28" x14ac:dyDescent="0.25">
      <c r="X13082">
        <v>13081</v>
      </c>
      <c r="Y13082" s="8" t="s">
        <v>29404</v>
      </c>
      <c r="Z13082">
        <v>323113</v>
      </c>
      <c r="AA13082">
        <v>339950</v>
      </c>
      <c r="AB13082" s="8" t="s">
        <v>29405</v>
      </c>
    </row>
    <row r="13083" spans="24:28" x14ac:dyDescent="0.25">
      <c r="X13083">
        <v>13082</v>
      </c>
      <c r="Y13083" s="8" t="s">
        <v>29406</v>
      </c>
      <c r="Z13083">
        <v>424460</v>
      </c>
      <c r="AB13083" s="8" t="s">
        <v>29407</v>
      </c>
    </row>
    <row r="13084" spans="24:28" x14ac:dyDescent="0.25">
      <c r="X13084">
        <v>13083</v>
      </c>
      <c r="Y13084" s="8" t="s">
        <v>29408</v>
      </c>
      <c r="Z13084">
        <v>812112</v>
      </c>
      <c r="AA13084">
        <v>812199</v>
      </c>
      <c r="AB13084" s="8" t="s">
        <v>29409</v>
      </c>
    </row>
    <row r="13085" spans="24:28" x14ac:dyDescent="0.25">
      <c r="X13085">
        <v>13084</v>
      </c>
      <c r="Y13085" s="8" t="s">
        <v>29410</v>
      </c>
      <c r="Z13085">
        <v>424520</v>
      </c>
      <c r="AB13085" s="8" t="s">
        <v>29411</v>
      </c>
    </row>
    <row r="13086" spans="24:28" x14ac:dyDescent="0.25">
      <c r="X13086">
        <v>13085</v>
      </c>
      <c r="Y13086" s="8" t="s">
        <v>29412</v>
      </c>
      <c r="Z13086">
        <v>611699</v>
      </c>
      <c r="AA13086">
        <v>813920</v>
      </c>
      <c r="AB13086" s="8" t="s">
        <v>29413</v>
      </c>
    </row>
    <row r="13087" spans="24:28" x14ac:dyDescent="0.25">
      <c r="X13087">
        <v>13086</v>
      </c>
      <c r="Y13087" s="8" t="s">
        <v>29414</v>
      </c>
      <c r="Z13087">
        <v>325311</v>
      </c>
      <c r="AB13087" s="8" t="s">
        <v>29415</v>
      </c>
    </row>
    <row r="13088" spans="24:28" x14ac:dyDescent="0.25">
      <c r="X13088">
        <v>13087</v>
      </c>
      <c r="Y13088" s="8" t="s">
        <v>29416</v>
      </c>
      <c r="Z13088">
        <v>532112</v>
      </c>
      <c r="AB13088" s="8" t="s">
        <v>29417</v>
      </c>
    </row>
    <row r="13089" spans="24:28" x14ac:dyDescent="0.25">
      <c r="X13089">
        <v>13088</v>
      </c>
      <c r="Y13089" s="8" t="s">
        <v>29418</v>
      </c>
      <c r="Z13089">
        <v>921150</v>
      </c>
      <c r="AB13089" s="8" t="s">
        <v>29419</v>
      </c>
    </row>
    <row r="13090" spans="24:28" x14ac:dyDescent="0.25">
      <c r="X13090">
        <v>13089</v>
      </c>
      <c r="Y13090" s="8" t="s">
        <v>29420</v>
      </c>
      <c r="Z13090">
        <v>921130</v>
      </c>
      <c r="AB13090" s="8" t="s">
        <v>29421</v>
      </c>
    </row>
    <row r="13091" spans="24:28" x14ac:dyDescent="0.25">
      <c r="X13091">
        <v>13090</v>
      </c>
      <c r="Y13091" s="8" t="s">
        <v>29422</v>
      </c>
      <c r="Z13091">
        <v>456199</v>
      </c>
      <c r="AB13091" s="8" t="s">
        <v>29423</v>
      </c>
    </row>
    <row r="13092" spans="24:28" x14ac:dyDescent="0.25">
      <c r="X13092">
        <v>13091</v>
      </c>
      <c r="Y13092" s="8" t="s">
        <v>29424</v>
      </c>
      <c r="Z13092">
        <v>115116</v>
      </c>
      <c r="AB13092" s="8" t="s">
        <v>29425</v>
      </c>
    </row>
    <row r="13093" spans="24:28" x14ac:dyDescent="0.25">
      <c r="X13093">
        <v>13092</v>
      </c>
      <c r="Y13093" s="8" t="s">
        <v>29426</v>
      </c>
      <c r="Z13093">
        <v>423110</v>
      </c>
      <c r="AA13093">
        <v>811111</v>
      </c>
      <c r="AB13093" s="8" t="s">
        <v>29427</v>
      </c>
    </row>
    <row r="13094" spans="24:28" x14ac:dyDescent="0.25">
      <c r="X13094">
        <v>13093</v>
      </c>
      <c r="Y13094" s="8" t="s">
        <v>29428</v>
      </c>
      <c r="Z13094">
        <v>321113</v>
      </c>
      <c r="AA13094">
        <v>321918</v>
      </c>
      <c r="AB13094" s="8" t="s">
        <v>29429</v>
      </c>
    </row>
    <row r="13095" spans="24:28" x14ac:dyDescent="0.25">
      <c r="X13095">
        <v>13094</v>
      </c>
      <c r="Y13095" s="8" t="s">
        <v>29430</v>
      </c>
      <c r="Z13095">
        <v>238990</v>
      </c>
      <c r="AB13095" s="8" t="s">
        <v>29431</v>
      </c>
    </row>
    <row r="13096" spans="24:28" x14ac:dyDescent="0.25">
      <c r="X13096">
        <v>13095</v>
      </c>
      <c r="Y13096" s="8" t="s">
        <v>29432</v>
      </c>
      <c r="Z13096">
        <v>325130</v>
      </c>
      <c r="AA13096">
        <v>325130</v>
      </c>
      <c r="AB13096" s="8" t="s">
        <v>29433</v>
      </c>
    </row>
    <row r="13097" spans="24:28" x14ac:dyDescent="0.25">
      <c r="X13097">
        <v>13096</v>
      </c>
      <c r="Y13097" s="8" t="s">
        <v>29434</v>
      </c>
      <c r="Z13097">
        <v>327390</v>
      </c>
      <c r="AA13097">
        <v>238110</v>
      </c>
      <c r="AB13097" s="8" t="s">
        <v>29435</v>
      </c>
    </row>
    <row r="13098" spans="24:28" x14ac:dyDescent="0.25">
      <c r="X13098">
        <v>13097</v>
      </c>
      <c r="Y13098" s="8" t="s">
        <v>29436</v>
      </c>
      <c r="Z13098">
        <v>311930</v>
      </c>
      <c r="AB13098" s="8" t="s">
        <v>29437</v>
      </c>
    </row>
    <row r="13099" spans="24:28" x14ac:dyDescent="0.25">
      <c r="X13099">
        <v>13098</v>
      </c>
      <c r="Y13099" s="8" t="s">
        <v>29438</v>
      </c>
      <c r="Z13099">
        <v>923110</v>
      </c>
      <c r="AB13099" s="8" t="s">
        <v>29439</v>
      </c>
    </row>
    <row r="13100" spans="24:28" x14ac:dyDescent="0.25">
      <c r="X13100">
        <v>13099</v>
      </c>
      <c r="Y13100" s="8" t="s">
        <v>29440</v>
      </c>
      <c r="Z13100">
        <v>115210</v>
      </c>
      <c r="AB13100" s="8" t="s">
        <v>29441</v>
      </c>
    </row>
    <row r="13101" spans="24:28" x14ac:dyDescent="0.25">
      <c r="X13101">
        <v>13100</v>
      </c>
      <c r="Y13101" s="8" t="s">
        <v>29442</v>
      </c>
      <c r="Z13101">
        <v>453930</v>
      </c>
      <c r="AB13101" s="8" t="s">
        <v>29443</v>
      </c>
    </row>
    <row r="13102" spans="24:28" x14ac:dyDescent="0.25">
      <c r="X13102">
        <v>13101</v>
      </c>
      <c r="Y13102" s="8" t="s">
        <v>29444</v>
      </c>
      <c r="Z13102">
        <v>519210</v>
      </c>
      <c r="AB13102" s="8" t="s">
        <v>29445</v>
      </c>
    </row>
    <row r="13103" spans="24:28" x14ac:dyDescent="0.25">
      <c r="X13103">
        <v>13102</v>
      </c>
      <c r="Y13103" s="8" t="s">
        <v>29446</v>
      </c>
      <c r="Z13103">
        <v>488320</v>
      </c>
      <c r="AA13103">
        <v>493190</v>
      </c>
      <c r="AB13103" s="8" t="s">
        <v>29447</v>
      </c>
    </row>
    <row r="13104" spans="24:28" x14ac:dyDescent="0.25">
      <c r="X13104">
        <v>13103</v>
      </c>
      <c r="Y13104" s="8" t="s">
        <v>29448</v>
      </c>
      <c r="Z13104">
        <v>924120</v>
      </c>
      <c r="AB13104" s="8" t="s">
        <v>29449</v>
      </c>
    </row>
    <row r="13105" spans="24:28" x14ac:dyDescent="0.25">
      <c r="X13105">
        <v>13104</v>
      </c>
      <c r="Y13105" s="8" t="s">
        <v>29450</v>
      </c>
      <c r="Z13105">
        <v>921140</v>
      </c>
      <c r="AB13105" s="8" t="s">
        <v>29451</v>
      </c>
    </row>
    <row r="13106" spans="24:28" x14ac:dyDescent="0.25">
      <c r="X13106">
        <v>13105</v>
      </c>
      <c r="Y13106" s="8" t="s">
        <v>29452</v>
      </c>
      <c r="Z13106">
        <v>335921</v>
      </c>
      <c r="AB13106" s="8" t="s">
        <v>29453</v>
      </c>
    </row>
    <row r="13107" spans="24:28" x14ac:dyDescent="0.25">
      <c r="X13107">
        <v>13106</v>
      </c>
      <c r="Y13107" s="8" t="s">
        <v>29454</v>
      </c>
      <c r="Z13107">
        <v>445132</v>
      </c>
      <c r="AA13107">
        <v>722513</v>
      </c>
      <c r="AB13107" s="8" t="s">
        <v>29455</v>
      </c>
    </row>
    <row r="13108" spans="24:28" x14ac:dyDescent="0.25">
      <c r="X13108">
        <v>13107</v>
      </c>
      <c r="Y13108" s="8" t="s">
        <v>29456</v>
      </c>
      <c r="Z13108">
        <v>211130</v>
      </c>
      <c r="AA13108">
        <v>221210</v>
      </c>
      <c r="AB13108" s="8" t="s">
        <v>29457</v>
      </c>
    </row>
    <row r="13109" spans="24:28" x14ac:dyDescent="0.25">
      <c r="X13109">
        <v>13108</v>
      </c>
      <c r="Y13109" s="8" t="s">
        <v>29458</v>
      </c>
      <c r="Z13109">
        <v>541511</v>
      </c>
      <c r="AA13109">
        <v>541512</v>
      </c>
      <c r="AB13109" s="8" t="s">
        <v>29459</v>
      </c>
    </row>
    <row r="13110" spans="24:28" x14ac:dyDescent="0.25">
      <c r="X13110">
        <v>13109</v>
      </c>
      <c r="Y13110" s="8" t="s">
        <v>29460</v>
      </c>
      <c r="Z13110">
        <v>336120</v>
      </c>
      <c r="AA13110">
        <v>336390</v>
      </c>
      <c r="AB13110" s="8" t="s">
        <v>29461</v>
      </c>
    </row>
    <row r="13111" spans="24:28" x14ac:dyDescent="0.25">
      <c r="X13111">
        <v>13110</v>
      </c>
      <c r="Y13111" s="8" t="s">
        <v>29462</v>
      </c>
      <c r="Z13111">
        <v>335929</v>
      </c>
      <c r="AA13111">
        <v>331222</v>
      </c>
      <c r="AB13111" s="8" t="s">
        <v>29463</v>
      </c>
    </row>
    <row r="13112" spans="24:28" x14ac:dyDescent="0.25">
      <c r="X13112">
        <v>13111</v>
      </c>
      <c r="Y13112" s="8" t="s">
        <v>29464</v>
      </c>
      <c r="Z13112">
        <v>333515</v>
      </c>
      <c r="AB13112" s="8" t="s">
        <v>29465</v>
      </c>
    </row>
    <row r="13113" spans="24:28" x14ac:dyDescent="0.25">
      <c r="X13113">
        <v>13112</v>
      </c>
      <c r="Y13113" s="8" t="s">
        <v>29466</v>
      </c>
      <c r="Z13113">
        <v>561491</v>
      </c>
      <c r="AA13113">
        <v>441120</v>
      </c>
      <c r="AB13113" s="8" t="s">
        <v>29467</v>
      </c>
    </row>
    <row r="13114" spans="24:28" x14ac:dyDescent="0.25">
      <c r="X13114">
        <v>13113</v>
      </c>
      <c r="Y13114" s="8" t="s">
        <v>29468</v>
      </c>
      <c r="Z13114">
        <v>561210</v>
      </c>
      <c r="AA13114">
        <v>323111</v>
      </c>
      <c r="AB13114" s="8" t="s">
        <v>29469</v>
      </c>
    </row>
    <row r="13115" spans="24:28" x14ac:dyDescent="0.25">
      <c r="X13115">
        <v>13114</v>
      </c>
      <c r="Y13115" s="8" t="s">
        <v>29470</v>
      </c>
      <c r="Z13115">
        <v>532284</v>
      </c>
      <c r="AA13115">
        <v>611692</v>
      </c>
      <c r="AB13115" s="8" t="s">
        <v>29471</v>
      </c>
    </row>
    <row r="13116" spans="24:28" x14ac:dyDescent="0.25">
      <c r="X13116">
        <v>13115</v>
      </c>
      <c r="Y13116" s="8" t="s">
        <v>29472</v>
      </c>
      <c r="Z13116">
        <v>333993</v>
      </c>
      <c r="AA13116">
        <v>424210</v>
      </c>
      <c r="AB13116" s="8" t="s">
        <v>29473</v>
      </c>
    </row>
    <row r="13117" spans="24:28" x14ac:dyDescent="0.25">
      <c r="X13117">
        <v>13116</v>
      </c>
      <c r="Y13117" s="8" t="s">
        <v>29474</v>
      </c>
      <c r="Z13117">
        <v>333316</v>
      </c>
      <c r="AA13117">
        <v>541614</v>
      </c>
      <c r="AB13117" s="8" t="s">
        <v>29475</v>
      </c>
    </row>
    <row r="13118" spans="24:28" x14ac:dyDescent="0.25">
      <c r="X13118">
        <v>13117</v>
      </c>
      <c r="Y13118" s="8" t="s">
        <v>29476</v>
      </c>
      <c r="Z13118">
        <v>423130</v>
      </c>
      <c r="AA13118">
        <v>423120</v>
      </c>
      <c r="AB13118" s="8" t="s">
        <v>29477</v>
      </c>
    </row>
    <row r="13119" spans="24:28" x14ac:dyDescent="0.25">
      <c r="X13119">
        <v>13118</v>
      </c>
      <c r="Y13119" s="8" t="s">
        <v>29478</v>
      </c>
      <c r="Z13119">
        <v>459920</v>
      </c>
      <c r="AB13119" s="8" t="s">
        <v>29479</v>
      </c>
    </row>
    <row r="13120" spans="24:28" x14ac:dyDescent="0.25">
      <c r="X13120">
        <v>13119</v>
      </c>
      <c r="Y13120" s="8" t="s">
        <v>29480</v>
      </c>
      <c r="Z13120">
        <v>424480</v>
      </c>
      <c r="AB13120" s="8" t="s">
        <v>29481</v>
      </c>
    </row>
    <row r="13121" spans="24:28" x14ac:dyDescent="0.25">
      <c r="X13121">
        <v>13120</v>
      </c>
      <c r="Y13121" s="8" t="s">
        <v>29482</v>
      </c>
      <c r="Z13121">
        <v>488510</v>
      </c>
      <c r="AA13121">
        <v>485112</v>
      </c>
      <c r="AB13121" s="8" t="s">
        <v>29483</v>
      </c>
    </row>
    <row r="13122" spans="24:28" x14ac:dyDescent="0.25">
      <c r="X13122">
        <v>13121</v>
      </c>
      <c r="Y13122" s="8" t="s">
        <v>29484</v>
      </c>
      <c r="Z13122">
        <v>332813</v>
      </c>
      <c r="AB13122" s="8" t="s">
        <v>29485</v>
      </c>
    </row>
    <row r="13123" spans="24:28" x14ac:dyDescent="0.25">
      <c r="X13123">
        <v>13122</v>
      </c>
      <c r="Y13123" s="8" t="s">
        <v>29486</v>
      </c>
      <c r="Z13123">
        <v>325320</v>
      </c>
      <c r="AB13123" s="8" t="s">
        <v>29487</v>
      </c>
    </row>
    <row r="13124" spans="24:28" x14ac:dyDescent="0.25">
      <c r="X13124">
        <v>13123</v>
      </c>
      <c r="Y13124" s="8" t="s">
        <v>29488</v>
      </c>
      <c r="Z13124">
        <v>926130</v>
      </c>
      <c r="AB13124" s="8" t="s">
        <v>29489</v>
      </c>
    </row>
    <row r="13125" spans="24:28" x14ac:dyDescent="0.25">
      <c r="X13125">
        <v>13124</v>
      </c>
      <c r="Y13125" s="8" t="s">
        <v>29490</v>
      </c>
      <c r="Z13125">
        <v>926130</v>
      </c>
      <c r="AB13125" s="8" t="s">
        <v>29491</v>
      </c>
    </row>
    <row r="13126" spans="24:28" x14ac:dyDescent="0.25">
      <c r="X13126">
        <v>13125</v>
      </c>
      <c r="Y13126" s="8" t="s">
        <v>29492</v>
      </c>
      <c r="Z13126">
        <v>561622</v>
      </c>
      <c r="AB13126" s="8" t="s">
        <v>29493</v>
      </c>
    </row>
    <row r="13127" spans="24:28" x14ac:dyDescent="0.25">
      <c r="X13127">
        <v>13126</v>
      </c>
      <c r="Y13127" s="8" t="s">
        <v>29494</v>
      </c>
      <c r="Z13127">
        <v>112120</v>
      </c>
      <c r="AB13127" s="8" t="s">
        <v>29495</v>
      </c>
    </row>
    <row r="13128" spans="24:28" x14ac:dyDescent="0.25">
      <c r="X13128">
        <v>13127</v>
      </c>
      <c r="Y13128" s="8" t="s">
        <v>29496</v>
      </c>
      <c r="Z13128">
        <v>522220</v>
      </c>
      <c r="AA13128">
        <v>531390</v>
      </c>
      <c r="AB13128" s="8" t="s">
        <v>29497</v>
      </c>
    </row>
    <row r="13129" spans="24:28" x14ac:dyDescent="0.25">
      <c r="X13129">
        <v>13128</v>
      </c>
      <c r="Y13129" s="8" t="s">
        <v>29498</v>
      </c>
      <c r="Z13129">
        <v>812220</v>
      </c>
      <c r="AA13129">
        <v>327390</v>
      </c>
      <c r="AB13129" s="8" t="s">
        <v>29499</v>
      </c>
    </row>
    <row r="13130" spans="24:28" x14ac:dyDescent="0.25">
      <c r="X13130">
        <v>13129</v>
      </c>
      <c r="Y13130" s="8" t="s">
        <v>955</v>
      </c>
      <c r="Z13130">
        <v>522110</v>
      </c>
      <c r="AA13130">
        <v>522291</v>
      </c>
      <c r="AB13130" s="8" t="s">
        <v>29500</v>
      </c>
    </row>
    <row r="13131" spans="24:28" x14ac:dyDescent="0.25">
      <c r="X13131">
        <v>13130</v>
      </c>
      <c r="Y13131" s="8" t="s">
        <v>29501</v>
      </c>
      <c r="Z13131">
        <v>336413</v>
      </c>
      <c r="AA13131">
        <v>336320</v>
      </c>
      <c r="AB13131" s="8" t="s">
        <v>29502</v>
      </c>
    </row>
    <row r="13132" spans="24:28" x14ac:dyDescent="0.25">
      <c r="X13132">
        <v>13131</v>
      </c>
      <c r="Y13132" s="8" t="s">
        <v>29503</v>
      </c>
      <c r="Z13132">
        <v>531190</v>
      </c>
      <c r="AB13132" s="8" t="s">
        <v>29504</v>
      </c>
    </row>
    <row r="13133" spans="24:28" x14ac:dyDescent="0.25">
      <c r="X13133">
        <v>13132</v>
      </c>
      <c r="Y13133" s="8" t="s">
        <v>29505</v>
      </c>
      <c r="Z13133">
        <v>541614</v>
      </c>
      <c r="AB13133" s="8" t="s">
        <v>29506</v>
      </c>
    </row>
    <row r="13134" spans="24:28" x14ac:dyDescent="0.25">
      <c r="X13134">
        <v>13133</v>
      </c>
      <c r="Y13134" s="8" t="s">
        <v>29507</v>
      </c>
      <c r="Z13134">
        <v>445230</v>
      </c>
      <c r="AB13134" s="8" t="s">
        <v>29508</v>
      </c>
    </row>
    <row r="13135" spans="24:28" x14ac:dyDescent="0.25">
      <c r="X13135">
        <v>13134</v>
      </c>
      <c r="Y13135" s="8" t="s">
        <v>29509</v>
      </c>
      <c r="Z13135">
        <v>451110</v>
      </c>
      <c r="AB13135" s="8" t="s">
        <v>29510</v>
      </c>
    </row>
    <row r="13136" spans="24:28" x14ac:dyDescent="0.25">
      <c r="X13136">
        <v>13135</v>
      </c>
      <c r="Y13136" s="8" t="s">
        <v>29511</v>
      </c>
      <c r="Z13136">
        <v>336370</v>
      </c>
      <c r="AB13136" s="8" t="s">
        <v>29512</v>
      </c>
    </row>
    <row r="13137" spans="24:28" x14ac:dyDescent="0.25">
      <c r="X13137">
        <v>13136</v>
      </c>
      <c r="Y13137" s="8" t="s">
        <v>29513</v>
      </c>
      <c r="Z13137">
        <v>459130</v>
      </c>
      <c r="AA13137">
        <v>424310</v>
      </c>
      <c r="AB13137" s="8" t="s">
        <v>29514</v>
      </c>
    </row>
    <row r="13138" spans="24:28" x14ac:dyDescent="0.25">
      <c r="X13138">
        <v>13137</v>
      </c>
      <c r="Y13138" s="8" t="s">
        <v>29515</v>
      </c>
      <c r="Z13138">
        <v>237210</v>
      </c>
      <c r="AB13138" s="8" t="s">
        <v>29516</v>
      </c>
    </row>
    <row r="13139" spans="24:28" x14ac:dyDescent="0.25">
      <c r="X13139">
        <v>13138</v>
      </c>
      <c r="Y13139" s="8" t="s">
        <v>29517</v>
      </c>
      <c r="Z13139">
        <v>722511</v>
      </c>
      <c r="AA13139">
        <v>459420</v>
      </c>
      <c r="AB13139" s="8" t="s">
        <v>29518</v>
      </c>
    </row>
    <row r="13140" spans="24:28" x14ac:dyDescent="0.25">
      <c r="X13140">
        <v>13139</v>
      </c>
      <c r="Y13140" s="8" t="s">
        <v>29519</v>
      </c>
      <c r="Z13140">
        <v>445210</v>
      </c>
      <c r="AB13140" s="8" t="s">
        <v>29520</v>
      </c>
    </row>
    <row r="13141" spans="24:28" x14ac:dyDescent="0.25">
      <c r="X13141">
        <v>13140</v>
      </c>
      <c r="Y13141" s="8" t="s">
        <v>29521</v>
      </c>
      <c r="Z13141">
        <v>331318</v>
      </c>
      <c r="AA13141">
        <v>332322</v>
      </c>
      <c r="AB13141" s="8" t="s">
        <v>29522</v>
      </c>
    </row>
    <row r="13142" spans="24:28" x14ac:dyDescent="0.25">
      <c r="X13142">
        <v>13141</v>
      </c>
      <c r="Y13142" s="8" t="s">
        <v>29523</v>
      </c>
      <c r="Z13142">
        <v>238170</v>
      </c>
      <c r="AA13142">
        <v>236118</v>
      </c>
      <c r="AB13142" s="8" t="s">
        <v>29524</v>
      </c>
    </row>
    <row r="13143" spans="24:28" x14ac:dyDescent="0.25">
      <c r="X13143">
        <v>13142</v>
      </c>
      <c r="Y13143" s="8" t="s">
        <v>29525</v>
      </c>
      <c r="Z13143">
        <v>212393</v>
      </c>
      <c r="AB13143" s="8" t="s">
        <v>29526</v>
      </c>
    </row>
    <row r="13144" spans="24:28" x14ac:dyDescent="0.25">
      <c r="X13144">
        <v>13143</v>
      </c>
      <c r="Y13144" s="8" t="s">
        <v>29527</v>
      </c>
      <c r="Z13144">
        <v>922190</v>
      </c>
      <c r="AB13144" s="8" t="s">
        <v>29528</v>
      </c>
    </row>
    <row r="13145" spans="24:28" x14ac:dyDescent="0.25">
      <c r="X13145">
        <v>13144</v>
      </c>
      <c r="Y13145" s="8" t="s">
        <v>29529</v>
      </c>
      <c r="Z13145">
        <v>611511</v>
      </c>
      <c r="AB13145" s="8" t="s">
        <v>29530</v>
      </c>
    </row>
    <row r="13146" spans="24:28" x14ac:dyDescent="0.25">
      <c r="X13146">
        <v>13145</v>
      </c>
      <c r="Y13146" s="8" t="s">
        <v>29531</v>
      </c>
      <c r="Z13146">
        <v>711510</v>
      </c>
      <c r="AB13146" s="8" t="s">
        <v>29532</v>
      </c>
    </row>
    <row r="13147" spans="24:28" x14ac:dyDescent="0.25">
      <c r="X13147">
        <v>13146</v>
      </c>
      <c r="Y13147" s="8" t="s">
        <v>29533</v>
      </c>
      <c r="Z13147">
        <v>484210</v>
      </c>
      <c r="AA13147">
        <v>484210</v>
      </c>
      <c r="AB13147" s="8" t="s">
        <v>29534</v>
      </c>
    </row>
    <row r="13148" spans="24:28" x14ac:dyDescent="0.25">
      <c r="X13148">
        <v>13147</v>
      </c>
      <c r="Y13148" s="8" t="s">
        <v>29535</v>
      </c>
      <c r="Z13148">
        <v>923120</v>
      </c>
      <c r="AB13148" s="8" t="s">
        <v>29536</v>
      </c>
    </row>
    <row r="13149" spans="24:28" x14ac:dyDescent="0.25">
      <c r="X13149">
        <v>13148</v>
      </c>
      <c r="Y13149" s="8" t="s">
        <v>29537</v>
      </c>
      <c r="Z13149">
        <v>236220</v>
      </c>
      <c r="AA13149">
        <v>423720</v>
      </c>
      <c r="AB13149" s="8" t="s">
        <v>29538</v>
      </c>
    </row>
    <row r="13150" spans="24:28" x14ac:dyDescent="0.25">
      <c r="X13150">
        <v>13149</v>
      </c>
      <c r="Y13150" s="8" t="s">
        <v>29539</v>
      </c>
      <c r="Z13150">
        <v>493110</v>
      </c>
      <c r="AB13150" s="8" t="s">
        <v>29540</v>
      </c>
    </row>
    <row r="13151" spans="24:28" x14ac:dyDescent="0.25">
      <c r="X13151">
        <v>13150</v>
      </c>
      <c r="Y13151" s="8" t="s">
        <v>29541</v>
      </c>
      <c r="Z13151">
        <v>337122</v>
      </c>
      <c r="AA13151">
        <v>337121</v>
      </c>
      <c r="AB13151" s="8" t="s">
        <v>29542</v>
      </c>
    </row>
    <row r="13152" spans="24:28" x14ac:dyDescent="0.25">
      <c r="X13152">
        <v>13151</v>
      </c>
      <c r="Y13152" s="8" t="s">
        <v>29543</v>
      </c>
      <c r="Z13152">
        <v>454210</v>
      </c>
      <c r="AB13152" s="8" t="s">
        <v>29544</v>
      </c>
    </row>
    <row r="13153" spans="24:28" x14ac:dyDescent="0.25">
      <c r="X13153">
        <v>13152</v>
      </c>
      <c r="Y13153" s="8" t="s">
        <v>29545</v>
      </c>
      <c r="Z13153">
        <v>532120</v>
      </c>
      <c r="AB13153" s="8" t="s">
        <v>29546</v>
      </c>
    </row>
    <row r="13154" spans="24:28" x14ac:dyDescent="0.25">
      <c r="X13154">
        <v>13153</v>
      </c>
      <c r="Y13154" s="8" t="s">
        <v>29547</v>
      </c>
      <c r="Z13154">
        <v>924120</v>
      </c>
      <c r="AB13154" s="8" t="s">
        <v>29548</v>
      </c>
    </row>
    <row r="13155" spans="24:28" x14ac:dyDescent="0.25">
      <c r="X13155">
        <v>13154</v>
      </c>
      <c r="Y13155" s="8" t="s">
        <v>29549</v>
      </c>
      <c r="Z13155">
        <v>485310</v>
      </c>
      <c r="AB13155" s="8" t="s">
        <v>29550</v>
      </c>
    </row>
    <row r="13156" spans="24:28" x14ac:dyDescent="0.25">
      <c r="X13156">
        <v>13155</v>
      </c>
      <c r="Y13156" s="8" t="s">
        <v>29551</v>
      </c>
      <c r="Z13156">
        <v>561510</v>
      </c>
      <c r="AA13156">
        <v>493110</v>
      </c>
      <c r="AB13156" s="8" t="s">
        <v>29552</v>
      </c>
    </row>
    <row r="13157" spans="24:28" x14ac:dyDescent="0.25">
      <c r="X13157">
        <v>13156</v>
      </c>
      <c r="Y13157" s="8" t="s">
        <v>29553</v>
      </c>
      <c r="Z13157">
        <v>531130</v>
      </c>
      <c r="AB13157" s="8" t="s">
        <v>29554</v>
      </c>
    </row>
    <row r="13158" spans="24:28" x14ac:dyDescent="0.25">
      <c r="X13158">
        <v>13157</v>
      </c>
      <c r="Y13158" s="8" t="s">
        <v>29555</v>
      </c>
      <c r="Z13158">
        <v>336999</v>
      </c>
      <c r="AA13158">
        <v>336991</v>
      </c>
      <c r="AB13158" s="8" t="s">
        <v>29556</v>
      </c>
    </row>
    <row r="13159" spans="24:28" x14ac:dyDescent="0.25">
      <c r="X13159">
        <v>13158</v>
      </c>
      <c r="Y13159" s="8" t="s">
        <v>29557</v>
      </c>
      <c r="Z13159">
        <v>519290</v>
      </c>
      <c r="AA13159">
        <v>541511</v>
      </c>
      <c r="AB13159" s="8" t="s">
        <v>29558</v>
      </c>
    </row>
    <row r="13160" spans="24:28" x14ac:dyDescent="0.25">
      <c r="X13160">
        <v>13159</v>
      </c>
      <c r="Y13160" s="8" t="s">
        <v>29559</v>
      </c>
      <c r="Z13160">
        <v>334112</v>
      </c>
      <c r="AB13160" s="8" t="s">
        <v>29560</v>
      </c>
    </row>
    <row r="13161" spans="24:28" x14ac:dyDescent="0.25">
      <c r="X13161">
        <v>13160</v>
      </c>
      <c r="Y13161" s="8" t="s">
        <v>29561</v>
      </c>
      <c r="Z13161">
        <v>332111</v>
      </c>
      <c r="AB13161" s="8" t="s">
        <v>29562</v>
      </c>
    </row>
    <row r="13162" spans="24:28" x14ac:dyDescent="0.25">
      <c r="X13162">
        <v>13161</v>
      </c>
      <c r="Y13162" s="8" t="s">
        <v>29563</v>
      </c>
      <c r="Z13162">
        <v>221113</v>
      </c>
      <c r="AA13162">
        <v>324110</v>
      </c>
      <c r="AB13162" s="8" t="s">
        <v>29564</v>
      </c>
    </row>
    <row r="13163" spans="24:28" x14ac:dyDescent="0.25">
      <c r="X13163">
        <v>13162</v>
      </c>
      <c r="Y13163" s="8" t="s">
        <v>29565</v>
      </c>
      <c r="Z13163">
        <v>925120</v>
      </c>
      <c r="AB13163" s="8" t="s">
        <v>29566</v>
      </c>
    </row>
    <row r="13164" spans="24:28" x14ac:dyDescent="0.25">
      <c r="X13164">
        <v>13163</v>
      </c>
      <c r="Y13164" s="8" t="s">
        <v>29567</v>
      </c>
      <c r="Z13164">
        <v>331513</v>
      </c>
      <c r="AA13164">
        <v>332111</v>
      </c>
      <c r="AB13164" s="8" t="s">
        <v>29568</v>
      </c>
    </row>
    <row r="13165" spans="24:28" x14ac:dyDescent="0.25">
      <c r="X13165">
        <v>13164</v>
      </c>
      <c r="Y13165" s="8" t="s">
        <v>29569</v>
      </c>
      <c r="Z13165">
        <v>541840</v>
      </c>
      <c r="AA13165">
        <v>517919</v>
      </c>
      <c r="AB13165" s="8" t="s">
        <v>29570</v>
      </c>
    </row>
    <row r="13166" spans="24:28" x14ac:dyDescent="0.25">
      <c r="X13166">
        <v>13165</v>
      </c>
      <c r="Y13166" s="8" t="s">
        <v>29571</v>
      </c>
      <c r="Z13166">
        <v>561499</v>
      </c>
      <c r="AB13166" s="8" t="s">
        <v>29572</v>
      </c>
    </row>
    <row r="13167" spans="24:28" x14ac:dyDescent="0.25">
      <c r="X13167">
        <v>13166</v>
      </c>
      <c r="Y13167" s="8" t="s">
        <v>29573</v>
      </c>
      <c r="Z13167">
        <v>924110</v>
      </c>
      <c r="AB13167" s="8" t="s">
        <v>29574</v>
      </c>
    </row>
    <row r="13168" spans="24:28" x14ac:dyDescent="0.25">
      <c r="X13168">
        <v>13167</v>
      </c>
      <c r="Y13168" s="8" t="s">
        <v>29575</v>
      </c>
      <c r="Z13168">
        <v>333242</v>
      </c>
      <c r="AA13168">
        <v>541330</v>
      </c>
      <c r="AB13168" s="8" t="s">
        <v>29576</v>
      </c>
    </row>
    <row r="13169" spans="24:28" x14ac:dyDescent="0.25">
      <c r="X13169">
        <v>13168</v>
      </c>
      <c r="Y13169" s="8" t="s">
        <v>29577</v>
      </c>
      <c r="Z13169">
        <v>238210</v>
      </c>
      <c r="AB13169" s="8" t="s">
        <v>29578</v>
      </c>
    </row>
    <row r="13170" spans="24:28" x14ac:dyDescent="0.25">
      <c r="X13170">
        <v>13169</v>
      </c>
      <c r="Y13170" s="8" t="s">
        <v>29579</v>
      </c>
      <c r="Z13170">
        <v>311830</v>
      </c>
      <c r="AA13170">
        <v>445299</v>
      </c>
      <c r="AB13170" s="8" t="s">
        <v>29580</v>
      </c>
    </row>
    <row r="13171" spans="24:28" x14ac:dyDescent="0.25">
      <c r="X13171">
        <v>13170</v>
      </c>
      <c r="Y13171" s="8" t="s">
        <v>29581</v>
      </c>
      <c r="Z13171">
        <v>332912</v>
      </c>
      <c r="AB13171" s="8" t="s">
        <v>29582</v>
      </c>
    </row>
    <row r="13172" spans="24:28" x14ac:dyDescent="0.25">
      <c r="X13172">
        <v>13171</v>
      </c>
      <c r="Y13172" s="8" t="s">
        <v>29583</v>
      </c>
      <c r="Z13172">
        <v>445320</v>
      </c>
      <c r="AA13172">
        <v>722410</v>
      </c>
      <c r="AB13172" s="8" t="s">
        <v>29584</v>
      </c>
    </row>
    <row r="13173" spans="24:28" x14ac:dyDescent="0.25">
      <c r="X13173">
        <v>13172</v>
      </c>
      <c r="Y13173" s="8" t="s">
        <v>29585</v>
      </c>
      <c r="Z13173">
        <v>325411</v>
      </c>
      <c r="AA13173">
        <v>311514</v>
      </c>
      <c r="AB13173" s="8" t="s">
        <v>29586</v>
      </c>
    </row>
    <row r="13174" spans="24:28" x14ac:dyDescent="0.25">
      <c r="X13174">
        <v>13173</v>
      </c>
      <c r="Y13174" s="8" t="s">
        <v>29587</v>
      </c>
      <c r="Z13174">
        <v>424950</v>
      </c>
      <c r="AA13174">
        <v>424690</v>
      </c>
      <c r="AB13174" s="8" t="s">
        <v>29588</v>
      </c>
    </row>
    <row r="13175" spans="24:28" x14ac:dyDescent="0.25">
      <c r="X13175">
        <v>13174</v>
      </c>
      <c r="Y13175" s="8" t="s">
        <v>29589</v>
      </c>
      <c r="Z13175">
        <v>314994</v>
      </c>
      <c r="AA13175">
        <v>423830</v>
      </c>
      <c r="AB13175" s="8" t="s">
        <v>29590</v>
      </c>
    </row>
    <row r="13176" spans="24:28" x14ac:dyDescent="0.25">
      <c r="X13176">
        <v>13175</v>
      </c>
      <c r="Y13176" s="8" t="s">
        <v>29591</v>
      </c>
      <c r="Z13176">
        <v>325411</v>
      </c>
      <c r="AA13176">
        <v>424210</v>
      </c>
      <c r="AB13176" s="8" t="s">
        <v>29592</v>
      </c>
    </row>
    <row r="13177" spans="24:28" x14ac:dyDescent="0.25">
      <c r="X13177">
        <v>13176</v>
      </c>
      <c r="Y13177" s="8" t="s">
        <v>29593</v>
      </c>
      <c r="Z13177">
        <v>333993</v>
      </c>
      <c r="AB13177" s="8" t="s">
        <v>29594</v>
      </c>
    </row>
    <row r="13178" spans="24:28" x14ac:dyDescent="0.25">
      <c r="X13178">
        <v>13177</v>
      </c>
      <c r="Y13178" s="8" t="s">
        <v>29595</v>
      </c>
      <c r="Z13178">
        <v>713950</v>
      </c>
      <c r="AA13178">
        <v>722410</v>
      </c>
      <c r="AB13178" s="8" t="s">
        <v>29596</v>
      </c>
    </row>
    <row r="13179" spans="24:28" x14ac:dyDescent="0.25">
      <c r="X13179">
        <v>13178</v>
      </c>
      <c r="Y13179" s="8" t="s">
        <v>29597</v>
      </c>
      <c r="Z13179">
        <v>541910</v>
      </c>
      <c r="AA13179">
        <v>523930</v>
      </c>
      <c r="AB13179" s="8" t="s">
        <v>29598</v>
      </c>
    </row>
    <row r="13180" spans="24:28" x14ac:dyDescent="0.25">
      <c r="X13180">
        <v>13179</v>
      </c>
      <c r="Y13180" s="8" t="s">
        <v>29599</v>
      </c>
      <c r="Z13180">
        <v>326191</v>
      </c>
      <c r="AB13180" s="8" t="s">
        <v>29600</v>
      </c>
    </row>
    <row r="13181" spans="24:28" x14ac:dyDescent="0.25">
      <c r="X13181">
        <v>13180</v>
      </c>
      <c r="Y13181" s="8" t="s">
        <v>29601</v>
      </c>
      <c r="Z13181">
        <v>561431</v>
      </c>
      <c r="AA13181">
        <v>423830</v>
      </c>
      <c r="AB13181" s="8" t="s">
        <v>29602</v>
      </c>
    </row>
    <row r="13182" spans="24:28" x14ac:dyDescent="0.25">
      <c r="X13182">
        <v>13181</v>
      </c>
      <c r="Y13182" s="8" t="s">
        <v>29603</v>
      </c>
      <c r="Z13182">
        <v>451212</v>
      </c>
      <c r="AA13182">
        <v>424920</v>
      </c>
      <c r="AB13182" s="8" t="s">
        <v>29604</v>
      </c>
    </row>
    <row r="13183" spans="24:28" x14ac:dyDescent="0.25">
      <c r="X13183">
        <v>13182</v>
      </c>
      <c r="Y13183" s="8" t="s">
        <v>29605</v>
      </c>
      <c r="Z13183">
        <v>621112</v>
      </c>
      <c r="AB13183" s="8" t="s">
        <v>29606</v>
      </c>
    </row>
    <row r="13184" spans="24:28" x14ac:dyDescent="0.25">
      <c r="X13184">
        <v>13183</v>
      </c>
      <c r="Y13184" s="8" t="s">
        <v>29607</v>
      </c>
      <c r="Z13184">
        <v>541199</v>
      </c>
      <c r="AB13184" s="8" t="s">
        <v>29608</v>
      </c>
    </row>
    <row r="13185" spans="24:28" x14ac:dyDescent="0.25">
      <c r="X13185">
        <v>13184</v>
      </c>
      <c r="Y13185" s="8" t="s">
        <v>29609</v>
      </c>
      <c r="Z13185">
        <v>312130</v>
      </c>
      <c r="AB13185" s="8" t="s">
        <v>29610</v>
      </c>
    </row>
    <row r="13186" spans="24:28" x14ac:dyDescent="0.25">
      <c r="X13186">
        <v>13185</v>
      </c>
      <c r="Y13186" s="8" t="s">
        <v>29611</v>
      </c>
      <c r="Z13186">
        <v>333248</v>
      </c>
      <c r="AA13186">
        <v>333992</v>
      </c>
      <c r="AB13186" s="8" t="s">
        <v>29612</v>
      </c>
    </row>
    <row r="13187" spans="24:28" x14ac:dyDescent="0.25">
      <c r="X13187">
        <v>13186</v>
      </c>
      <c r="Y13187" s="8" t="s">
        <v>29613</v>
      </c>
      <c r="Z13187">
        <v>928120</v>
      </c>
      <c r="AB13187" s="8" t="s">
        <v>29614</v>
      </c>
    </row>
    <row r="13188" spans="24:28" x14ac:dyDescent="0.25">
      <c r="X13188">
        <v>13187</v>
      </c>
      <c r="Y13188" s="8" t="s">
        <v>29615</v>
      </c>
      <c r="Z13188">
        <v>541380</v>
      </c>
      <c r="AA13188">
        <v>541990</v>
      </c>
      <c r="AB13188" s="8" t="s">
        <v>29616</v>
      </c>
    </row>
    <row r="13189" spans="24:28" x14ac:dyDescent="0.25">
      <c r="X13189">
        <v>13188</v>
      </c>
      <c r="Y13189" s="8" t="s">
        <v>29617</v>
      </c>
      <c r="Z13189">
        <v>921140</v>
      </c>
      <c r="AA13189">
        <v>922120</v>
      </c>
      <c r="AB13189" s="8" t="s">
        <v>29618</v>
      </c>
    </row>
    <row r="13190" spans="24:28" x14ac:dyDescent="0.25">
      <c r="X13190">
        <v>13189</v>
      </c>
      <c r="Y13190" s="8" t="s">
        <v>29619</v>
      </c>
      <c r="Z13190">
        <v>332112</v>
      </c>
      <c r="AA13190">
        <v>332919</v>
      </c>
      <c r="AB13190" s="8" t="s">
        <v>29620</v>
      </c>
    </row>
    <row r="13191" spans="24:28" x14ac:dyDescent="0.25">
      <c r="X13191">
        <v>13190</v>
      </c>
      <c r="Y13191" s="8" t="s">
        <v>29621</v>
      </c>
      <c r="Z13191">
        <v>459930</v>
      </c>
      <c r="AB13191" s="8" t="s">
        <v>29622</v>
      </c>
    </row>
    <row r="13192" spans="24:28" x14ac:dyDescent="0.25">
      <c r="X13192">
        <v>13191</v>
      </c>
      <c r="Y13192" s="8" t="s">
        <v>29623</v>
      </c>
      <c r="Z13192">
        <v>711510</v>
      </c>
      <c r="AA13192">
        <v>236118</v>
      </c>
      <c r="AB13192" s="8" t="s">
        <v>29624</v>
      </c>
    </row>
    <row r="13193" spans="24:28" x14ac:dyDescent="0.25">
      <c r="X13193">
        <v>13192</v>
      </c>
      <c r="Y13193" s="8" t="s">
        <v>29625</v>
      </c>
      <c r="Z13193">
        <v>111331</v>
      </c>
      <c r="AA13193">
        <v>424480</v>
      </c>
      <c r="AB13193" s="8" t="s">
        <v>29626</v>
      </c>
    </row>
    <row r="13194" spans="24:28" x14ac:dyDescent="0.25">
      <c r="X13194">
        <v>13193</v>
      </c>
      <c r="Y13194" s="8" t="s">
        <v>29627</v>
      </c>
      <c r="Z13194">
        <v>112112</v>
      </c>
      <c r="AA13194">
        <v>111920</v>
      </c>
      <c r="AB13194" s="8" t="s">
        <v>29628</v>
      </c>
    </row>
    <row r="13195" spans="24:28" x14ac:dyDescent="0.25">
      <c r="X13195">
        <v>13194</v>
      </c>
      <c r="Y13195" s="8" t="s">
        <v>29629</v>
      </c>
      <c r="Z13195">
        <v>532282</v>
      </c>
      <c r="AB13195" s="8" t="s">
        <v>29630</v>
      </c>
    </row>
    <row r="13196" spans="24:28" x14ac:dyDescent="0.25">
      <c r="X13196">
        <v>13195</v>
      </c>
      <c r="Y13196" s="8" t="s">
        <v>29631</v>
      </c>
      <c r="Z13196">
        <v>525120</v>
      </c>
      <c r="AB13196" s="8" t="s">
        <v>29632</v>
      </c>
    </row>
    <row r="13197" spans="24:28" x14ac:dyDescent="0.25">
      <c r="X13197">
        <v>13196</v>
      </c>
      <c r="Y13197" s="8" t="s">
        <v>29633</v>
      </c>
      <c r="Z13197">
        <v>321219</v>
      </c>
      <c r="AB13197" s="8" t="s">
        <v>29634</v>
      </c>
    </row>
    <row r="13198" spans="24:28" x14ac:dyDescent="0.25">
      <c r="X13198">
        <v>13197</v>
      </c>
      <c r="Y13198" s="8" t="s">
        <v>29635</v>
      </c>
      <c r="Z13198">
        <v>115116</v>
      </c>
      <c r="AB13198" s="8" t="s">
        <v>29636</v>
      </c>
    </row>
    <row r="13199" spans="24:28" x14ac:dyDescent="0.25">
      <c r="X13199">
        <v>13198</v>
      </c>
      <c r="Y13199" s="8" t="s">
        <v>29637</v>
      </c>
      <c r="Z13199">
        <v>813910</v>
      </c>
      <c r="AB13199" s="8" t="s">
        <v>29638</v>
      </c>
    </row>
    <row r="13200" spans="24:28" x14ac:dyDescent="0.25">
      <c r="X13200">
        <v>13199</v>
      </c>
      <c r="Y13200" s="8" t="s">
        <v>29639</v>
      </c>
      <c r="Z13200">
        <v>525110</v>
      </c>
      <c r="AB13200" s="8" t="s">
        <v>29640</v>
      </c>
    </row>
    <row r="13201" spans="24:28" x14ac:dyDescent="0.25">
      <c r="X13201">
        <v>13200</v>
      </c>
      <c r="Y13201" s="8" t="s">
        <v>29641</v>
      </c>
      <c r="Z13201">
        <v>111150</v>
      </c>
      <c r="AA13201">
        <v>111110</v>
      </c>
      <c r="AB13201" s="8" t="s">
        <v>29642</v>
      </c>
    </row>
    <row r="13202" spans="24:28" x14ac:dyDescent="0.25">
      <c r="X13202">
        <v>13201</v>
      </c>
      <c r="Y13202" s="8" t="s">
        <v>29643</v>
      </c>
      <c r="Z13202">
        <v>424310</v>
      </c>
      <c r="AA13202">
        <v>423920</v>
      </c>
      <c r="AB13202" s="8" t="s">
        <v>29644</v>
      </c>
    </row>
    <row r="13203" spans="24:28" x14ac:dyDescent="0.25">
      <c r="X13203">
        <v>13202</v>
      </c>
      <c r="Y13203" s="8" t="s">
        <v>29645</v>
      </c>
      <c r="Z13203">
        <v>811212</v>
      </c>
      <c r="AB13203" s="8" t="s">
        <v>29646</v>
      </c>
    </row>
    <row r="13204" spans="24:28" x14ac:dyDescent="0.25">
      <c r="X13204">
        <v>13203</v>
      </c>
      <c r="Y13204" s="8" t="s">
        <v>29647</v>
      </c>
      <c r="Z13204">
        <v>624230</v>
      </c>
      <c r="AB13204" s="8" t="s">
        <v>29648</v>
      </c>
    </row>
    <row r="13205" spans="24:28" x14ac:dyDescent="0.25">
      <c r="X13205">
        <v>13204</v>
      </c>
      <c r="Y13205" s="8" t="s">
        <v>29649</v>
      </c>
      <c r="Z13205">
        <v>445320</v>
      </c>
      <c r="AB13205" s="8" t="s">
        <v>29650</v>
      </c>
    </row>
    <row r="13206" spans="24:28" x14ac:dyDescent="0.25">
      <c r="X13206">
        <v>13205</v>
      </c>
      <c r="Y13206" s="8" t="s">
        <v>29651</v>
      </c>
      <c r="Z13206">
        <v>486210</v>
      </c>
      <c r="AB13206" s="8" t="s">
        <v>29652</v>
      </c>
    </row>
    <row r="13207" spans="24:28" x14ac:dyDescent="0.25">
      <c r="X13207">
        <v>13206</v>
      </c>
      <c r="Y13207" s="8" t="s">
        <v>29653</v>
      </c>
      <c r="Z13207">
        <v>922190</v>
      </c>
      <c r="AA13207">
        <v>921110</v>
      </c>
      <c r="AB13207" s="8" t="s">
        <v>29654</v>
      </c>
    </row>
    <row r="13208" spans="24:28" x14ac:dyDescent="0.25">
      <c r="X13208">
        <v>13207</v>
      </c>
      <c r="Y13208" s="8" t="s">
        <v>29655</v>
      </c>
      <c r="Z13208">
        <v>115310</v>
      </c>
      <c r="AA13208">
        <v>813410</v>
      </c>
      <c r="AB13208" s="8" t="s">
        <v>29656</v>
      </c>
    </row>
    <row r="13209" spans="24:28" x14ac:dyDescent="0.25">
      <c r="X13209">
        <v>13208</v>
      </c>
      <c r="Y13209" s="8" t="s">
        <v>29657</v>
      </c>
      <c r="Z13209">
        <v>111110</v>
      </c>
      <c r="AA13209">
        <v>111140</v>
      </c>
      <c r="AB13209" s="8" t="s">
        <v>29658</v>
      </c>
    </row>
    <row r="13210" spans="24:28" x14ac:dyDescent="0.25">
      <c r="X13210">
        <v>13209</v>
      </c>
      <c r="Y13210" s="8" t="s">
        <v>29659</v>
      </c>
      <c r="Z13210">
        <v>331420</v>
      </c>
      <c r="AB13210" s="8" t="s">
        <v>29660</v>
      </c>
    </row>
    <row r="13211" spans="24:28" x14ac:dyDescent="0.25">
      <c r="X13211">
        <v>13210</v>
      </c>
      <c r="Y13211" s="8" t="s">
        <v>29661</v>
      </c>
      <c r="Z13211">
        <v>624110</v>
      </c>
      <c r="AB13211" s="8" t="s">
        <v>29662</v>
      </c>
    </row>
    <row r="13212" spans="24:28" x14ac:dyDescent="0.25">
      <c r="X13212">
        <v>13211</v>
      </c>
      <c r="Y13212" s="8" t="s">
        <v>29663</v>
      </c>
      <c r="Z13212">
        <v>331410</v>
      </c>
      <c r="AB13212" s="8" t="s">
        <v>29664</v>
      </c>
    </row>
    <row r="13213" spans="24:28" x14ac:dyDescent="0.25">
      <c r="X13213">
        <v>13212</v>
      </c>
      <c r="Y13213" s="8" t="s">
        <v>29665</v>
      </c>
      <c r="Z13213">
        <v>923130</v>
      </c>
      <c r="AB13213" s="8" t="s">
        <v>29666</v>
      </c>
    </row>
    <row r="13214" spans="24:28" x14ac:dyDescent="0.25">
      <c r="X13214">
        <v>13213</v>
      </c>
      <c r="Y13214" s="8" t="s">
        <v>29667</v>
      </c>
      <c r="Z13214">
        <v>522110</v>
      </c>
      <c r="AB13214" s="8" t="s">
        <v>29668</v>
      </c>
    </row>
    <row r="13215" spans="24:28" x14ac:dyDescent="0.25">
      <c r="X13215">
        <v>13214</v>
      </c>
      <c r="Y13215" s="8" t="s">
        <v>29669</v>
      </c>
      <c r="Z13215">
        <v>459410</v>
      </c>
      <c r="AA13215">
        <v>449110</v>
      </c>
      <c r="AB13215" s="8" t="s">
        <v>29670</v>
      </c>
    </row>
    <row r="13216" spans="24:28" x14ac:dyDescent="0.25">
      <c r="X13216">
        <v>13215</v>
      </c>
      <c r="Y13216" s="8" t="s">
        <v>29671</v>
      </c>
      <c r="Z13216">
        <v>221114</v>
      </c>
      <c r="AB13216" s="8" t="s">
        <v>29672</v>
      </c>
    </row>
    <row r="13217" spans="24:28" x14ac:dyDescent="0.25">
      <c r="X13217">
        <v>13216</v>
      </c>
      <c r="Y13217" s="8" t="s">
        <v>29673</v>
      </c>
      <c r="Z13217">
        <v>332710</v>
      </c>
      <c r="AB13217" s="8" t="s">
        <v>29674</v>
      </c>
    </row>
    <row r="13218" spans="24:28" x14ac:dyDescent="0.25">
      <c r="X13218">
        <v>13217</v>
      </c>
      <c r="Y13218" s="8" t="s">
        <v>29675</v>
      </c>
      <c r="Z13218">
        <v>334510</v>
      </c>
      <c r="AA13218">
        <v>511210</v>
      </c>
      <c r="AB13218" s="8" t="s">
        <v>29676</v>
      </c>
    </row>
    <row r="13219" spans="24:28" x14ac:dyDescent="0.25">
      <c r="X13219">
        <v>13218</v>
      </c>
      <c r="Y13219" s="8" t="s">
        <v>29677</v>
      </c>
      <c r="Z13219">
        <v>324191</v>
      </c>
      <c r="AA13219">
        <v>333318</v>
      </c>
      <c r="AB13219" s="8" t="s">
        <v>29678</v>
      </c>
    </row>
    <row r="13220" spans="24:28" x14ac:dyDescent="0.25">
      <c r="X13220">
        <v>13219</v>
      </c>
      <c r="Y13220" s="8" t="s">
        <v>29679</v>
      </c>
      <c r="Z13220">
        <v>213111</v>
      </c>
      <c r="AA13220">
        <v>211120</v>
      </c>
      <c r="AB13220" s="8" t="s">
        <v>29680</v>
      </c>
    </row>
    <row r="13221" spans="24:28" x14ac:dyDescent="0.25">
      <c r="X13221">
        <v>13220</v>
      </c>
      <c r="Y13221" s="8" t="s">
        <v>29681</v>
      </c>
      <c r="Z13221">
        <v>926130</v>
      </c>
      <c r="AB13221" s="8" t="s">
        <v>29682</v>
      </c>
    </row>
    <row r="13222" spans="24:28" x14ac:dyDescent="0.25">
      <c r="X13222">
        <v>13221</v>
      </c>
      <c r="Y13222" s="8" t="s">
        <v>29683</v>
      </c>
      <c r="Z13222">
        <v>449210</v>
      </c>
      <c r="AA13222">
        <v>541512</v>
      </c>
      <c r="AB13222" s="8" t="s">
        <v>29684</v>
      </c>
    </row>
    <row r="13223" spans="24:28" x14ac:dyDescent="0.25">
      <c r="X13223">
        <v>13222</v>
      </c>
      <c r="Y13223" s="8" t="s">
        <v>29685</v>
      </c>
      <c r="Z13223">
        <v>333112</v>
      </c>
      <c r="AB13223" s="8" t="s">
        <v>29686</v>
      </c>
    </row>
    <row r="13224" spans="24:28" x14ac:dyDescent="0.25">
      <c r="X13224">
        <v>13223</v>
      </c>
      <c r="Y13224" s="8" t="s">
        <v>29687</v>
      </c>
      <c r="Z13224">
        <v>524126</v>
      </c>
      <c r="AA13224">
        <v>524130</v>
      </c>
      <c r="AB13224" s="8" t="s">
        <v>29688</v>
      </c>
    </row>
    <row r="13225" spans="24:28" x14ac:dyDescent="0.25">
      <c r="X13225">
        <v>13224</v>
      </c>
      <c r="Y13225" s="8" t="s">
        <v>29689</v>
      </c>
      <c r="Z13225">
        <v>111334</v>
      </c>
      <c r="AB13225" s="8" t="s">
        <v>29690</v>
      </c>
    </row>
    <row r="13226" spans="24:28" x14ac:dyDescent="0.25">
      <c r="X13226">
        <v>13225</v>
      </c>
      <c r="Y13226" s="8" t="s">
        <v>29691</v>
      </c>
      <c r="Z13226">
        <v>236117</v>
      </c>
      <c r="AA13226">
        <v>321991</v>
      </c>
      <c r="AB13226" s="8" t="s">
        <v>29692</v>
      </c>
    </row>
    <row r="13227" spans="24:28" x14ac:dyDescent="0.25">
      <c r="X13227">
        <v>13226</v>
      </c>
      <c r="Y13227" s="8" t="s">
        <v>29693</v>
      </c>
      <c r="Z13227">
        <v>334417</v>
      </c>
      <c r="AB13227" s="8" t="s">
        <v>29694</v>
      </c>
    </row>
    <row r="13228" spans="24:28" x14ac:dyDescent="0.25">
      <c r="X13228">
        <v>13227</v>
      </c>
      <c r="Y13228" s="8" t="s">
        <v>29695</v>
      </c>
      <c r="Z13228">
        <v>515111</v>
      </c>
      <c r="AB13228" s="8" t="s">
        <v>29696</v>
      </c>
    </row>
    <row r="13229" spans="24:28" x14ac:dyDescent="0.25">
      <c r="X13229">
        <v>13228</v>
      </c>
      <c r="Y13229" s="8" t="s">
        <v>29697</v>
      </c>
      <c r="Z13229">
        <v>315240</v>
      </c>
      <c r="AB13229" s="8" t="s">
        <v>29698</v>
      </c>
    </row>
    <row r="13230" spans="24:28" x14ac:dyDescent="0.25">
      <c r="X13230">
        <v>13229</v>
      </c>
      <c r="Y13230" s="8" t="s">
        <v>29699</v>
      </c>
      <c r="Z13230">
        <v>611420</v>
      </c>
      <c r="AB13230" s="8" t="s">
        <v>29700</v>
      </c>
    </row>
    <row r="13231" spans="24:28" x14ac:dyDescent="0.25">
      <c r="X13231">
        <v>13230</v>
      </c>
      <c r="Y13231" s="8" t="s">
        <v>29701</v>
      </c>
      <c r="Z13231">
        <v>722514</v>
      </c>
      <c r="AB13231" s="8" t="s">
        <v>29702</v>
      </c>
    </row>
    <row r="13232" spans="24:28" x14ac:dyDescent="0.25">
      <c r="X13232">
        <v>13231</v>
      </c>
      <c r="Y13232" s="8" t="s">
        <v>29703</v>
      </c>
      <c r="Z13232">
        <v>332999</v>
      </c>
      <c r="AA13232">
        <v>423840</v>
      </c>
      <c r="AB13232" s="8" t="s">
        <v>29704</v>
      </c>
    </row>
    <row r="13233" spans="24:28" x14ac:dyDescent="0.25">
      <c r="X13233">
        <v>13232</v>
      </c>
      <c r="Y13233" s="8" t="s">
        <v>29705</v>
      </c>
      <c r="Z13233">
        <v>326122</v>
      </c>
      <c r="AA13233">
        <v>326150</v>
      </c>
      <c r="AB13233" s="8" t="s">
        <v>29706</v>
      </c>
    </row>
    <row r="13234" spans="24:28" x14ac:dyDescent="0.25">
      <c r="X13234">
        <v>13233</v>
      </c>
      <c r="Y13234" s="8" t="s">
        <v>29707</v>
      </c>
      <c r="Z13234">
        <v>487110</v>
      </c>
      <c r="AB13234" s="8" t="s">
        <v>29708</v>
      </c>
    </row>
    <row r="13235" spans="24:28" x14ac:dyDescent="0.25">
      <c r="X13235">
        <v>13234</v>
      </c>
      <c r="Y13235" s="8" t="s">
        <v>29709</v>
      </c>
      <c r="Z13235">
        <v>624310</v>
      </c>
      <c r="AB13235" s="8" t="s">
        <v>29710</v>
      </c>
    </row>
    <row r="13236" spans="24:28" x14ac:dyDescent="0.25">
      <c r="X13236">
        <v>13235</v>
      </c>
      <c r="Y13236" s="8" t="s">
        <v>29711</v>
      </c>
      <c r="Z13236">
        <v>621399</v>
      </c>
      <c r="AA13236">
        <v>621111</v>
      </c>
      <c r="AB13236" s="8" t="s">
        <v>29712</v>
      </c>
    </row>
    <row r="13237" spans="24:28" x14ac:dyDescent="0.25">
      <c r="X13237">
        <v>13236</v>
      </c>
      <c r="Y13237" s="8" t="s">
        <v>29713</v>
      </c>
      <c r="Z13237">
        <v>488210</v>
      </c>
      <c r="AA13237">
        <v>423810</v>
      </c>
      <c r="AB13237" s="8" t="s">
        <v>29714</v>
      </c>
    </row>
    <row r="13238" spans="24:28" x14ac:dyDescent="0.25">
      <c r="X13238">
        <v>13237</v>
      </c>
      <c r="Y13238" s="8" t="s">
        <v>29715</v>
      </c>
      <c r="Z13238">
        <v>441222</v>
      </c>
      <c r="AA13238">
        <v>811310</v>
      </c>
      <c r="AB13238" s="8" t="s">
        <v>29716</v>
      </c>
    </row>
    <row r="13239" spans="24:28" x14ac:dyDescent="0.25">
      <c r="X13239">
        <v>13238</v>
      </c>
      <c r="Y13239" s="8" t="s">
        <v>29717</v>
      </c>
      <c r="Z13239">
        <v>541921</v>
      </c>
      <c r="AB13239" s="8" t="s">
        <v>29718</v>
      </c>
    </row>
    <row r="13240" spans="24:28" x14ac:dyDescent="0.25">
      <c r="X13240">
        <v>13239</v>
      </c>
      <c r="Y13240" s="8" t="s">
        <v>29719</v>
      </c>
      <c r="Z13240">
        <v>722514</v>
      </c>
      <c r="AB13240" s="8" t="s">
        <v>29720</v>
      </c>
    </row>
    <row r="13241" spans="24:28" x14ac:dyDescent="0.25">
      <c r="X13241">
        <v>13240</v>
      </c>
      <c r="Y13241" s="8" t="s">
        <v>29721</v>
      </c>
      <c r="Z13241">
        <v>236115</v>
      </c>
      <c r="AB13241" s="8" t="s">
        <v>29722</v>
      </c>
    </row>
    <row r="13242" spans="24:28" x14ac:dyDescent="0.25">
      <c r="X13242">
        <v>13241</v>
      </c>
      <c r="Y13242" s="8" t="s">
        <v>29723</v>
      </c>
      <c r="Z13242">
        <v>334412</v>
      </c>
      <c r="AB13242" s="8" t="s">
        <v>29724</v>
      </c>
    </row>
    <row r="13243" spans="24:28" x14ac:dyDescent="0.25">
      <c r="X13243">
        <v>13242</v>
      </c>
      <c r="Y13243" s="8" t="s">
        <v>29725</v>
      </c>
      <c r="Z13243">
        <v>221115</v>
      </c>
      <c r="AB13243" s="8" t="s">
        <v>29726</v>
      </c>
    </row>
    <row r="13244" spans="24:28" x14ac:dyDescent="0.25">
      <c r="X13244">
        <v>13243</v>
      </c>
      <c r="Y13244" s="8" t="s">
        <v>29727</v>
      </c>
      <c r="Z13244">
        <v>532289</v>
      </c>
      <c r="AA13244">
        <v>423690</v>
      </c>
      <c r="AB13244" s="8" t="s">
        <v>29728</v>
      </c>
    </row>
    <row r="13245" spans="24:28" x14ac:dyDescent="0.25">
      <c r="X13245">
        <v>13244</v>
      </c>
      <c r="Y13245" s="8" t="s">
        <v>29729</v>
      </c>
      <c r="Z13245">
        <v>424920</v>
      </c>
      <c r="AB13245" s="8" t="s">
        <v>29730</v>
      </c>
    </row>
    <row r="13246" spans="24:28" x14ac:dyDescent="0.25">
      <c r="X13246">
        <v>13245</v>
      </c>
      <c r="Y13246" s="8" t="s">
        <v>29731</v>
      </c>
      <c r="Z13246">
        <v>448150</v>
      </c>
      <c r="AB13246" s="8" t="s">
        <v>29732</v>
      </c>
    </row>
    <row r="13247" spans="24:28" x14ac:dyDescent="0.25">
      <c r="X13247">
        <v>13246</v>
      </c>
      <c r="Y13247" s="8" t="s">
        <v>29733</v>
      </c>
      <c r="Z13247">
        <v>115113</v>
      </c>
      <c r="AB13247" s="8" t="s">
        <v>29734</v>
      </c>
    </row>
    <row r="13248" spans="24:28" x14ac:dyDescent="0.25">
      <c r="X13248">
        <v>13247</v>
      </c>
      <c r="Y13248" s="8" t="s">
        <v>29735</v>
      </c>
      <c r="Z13248">
        <v>311221</v>
      </c>
      <c r="AB13248" s="8" t="s">
        <v>29736</v>
      </c>
    </row>
    <row r="13249" spans="24:28" x14ac:dyDescent="0.25">
      <c r="X13249">
        <v>13248</v>
      </c>
      <c r="Y13249" s="8" t="s">
        <v>29737</v>
      </c>
      <c r="Z13249">
        <v>453210</v>
      </c>
      <c r="AB13249" s="8" t="s">
        <v>29738</v>
      </c>
    </row>
    <row r="13250" spans="24:28" x14ac:dyDescent="0.25">
      <c r="X13250">
        <v>13249</v>
      </c>
      <c r="Y13250" s="8" t="s">
        <v>29739</v>
      </c>
      <c r="Z13250">
        <v>445292</v>
      </c>
      <c r="AB13250" s="8" t="s">
        <v>29740</v>
      </c>
    </row>
    <row r="13251" spans="24:28" x14ac:dyDescent="0.25">
      <c r="X13251">
        <v>13250</v>
      </c>
      <c r="Y13251" s="8" t="s">
        <v>29741</v>
      </c>
      <c r="Z13251">
        <v>111140</v>
      </c>
      <c r="AA13251">
        <v>111920</v>
      </c>
      <c r="AB13251" s="8" t="s">
        <v>29742</v>
      </c>
    </row>
    <row r="13252" spans="24:28" x14ac:dyDescent="0.25">
      <c r="X13252">
        <v>13251</v>
      </c>
      <c r="Y13252" s="8" t="s">
        <v>29743</v>
      </c>
      <c r="Z13252">
        <v>331221</v>
      </c>
      <c r="AA13252">
        <v>331110</v>
      </c>
      <c r="AB13252" s="8" t="s">
        <v>29744</v>
      </c>
    </row>
    <row r="13253" spans="24:28" x14ac:dyDescent="0.25">
      <c r="X13253">
        <v>13252</v>
      </c>
      <c r="Y13253" s="8" t="s">
        <v>29745</v>
      </c>
      <c r="Z13253">
        <v>336350</v>
      </c>
      <c r="AA13253">
        <v>336370</v>
      </c>
      <c r="AB13253" s="8" t="s">
        <v>29746</v>
      </c>
    </row>
    <row r="13254" spans="24:28" x14ac:dyDescent="0.25">
      <c r="X13254">
        <v>13253</v>
      </c>
      <c r="Y13254" s="8" t="s">
        <v>29747</v>
      </c>
      <c r="Z13254">
        <v>611511</v>
      </c>
      <c r="AB13254" s="8" t="s">
        <v>29748</v>
      </c>
    </row>
    <row r="13255" spans="24:28" x14ac:dyDescent="0.25">
      <c r="X13255">
        <v>13254</v>
      </c>
      <c r="Y13255" s="8" t="s">
        <v>29749</v>
      </c>
      <c r="Z13255">
        <v>115111</v>
      </c>
      <c r="AB13255" s="8" t="s">
        <v>29750</v>
      </c>
    </row>
    <row r="13256" spans="24:28" x14ac:dyDescent="0.25">
      <c r="X13256">
        <v>13255</v>
      </c>
      <c r="Y13256" s="8" t="s">
        <v>29751</v>
      </c>
      <c r="Z13256">
        <v>561591</v>
      </c>
      <c r="AB13256" s="8" t="s">
        <v>29752</v>
      </c>
    </row>
    <row r="13257" spans="24:28" x14ac:dyDescent="0.25">
      <c r="X13257">
        <v>13256</v>
      </c>
      <c r="Y13257" s="8" t="s">
        <v>29753</v>
      </c>
      <c r="Z13257">
        <v>332410</v>
      </c>
      <c r="AB13257" s="8" t="s">
        <v>29754</v>
      </c>
    </row>
    <row r="13258" spans="24:28" x14ac:dyDescent="0.25">
      <c r="X13258">
        <v>13257</v>
      </c>
      <c r="Y13258" s="8" t="s">
        <v>29755</v>
      </c>
      <c r="Z13258">
        <v>481111</v>
      </c>
      <c r="AB13258" s="8" t="s">
        <v>29756</v>
      </c>
    </row>
    <row r="13259" spans="24:28" x14ac:dyDescent="0.25">
      <c r="X13259">
        <v>13258</v>
      </c>
      <c r="Y13259" s="8" t="s">
        <v>29757</v>
      </c>
      <c r="Z13259">
        <v>339920</v>
      </c>
      <c r="AB13259" s="8" t="s">
        <v>29758</v>
      </c>
    </row>
    <row r="13260" spans="24:28" x14ac:dyDescent="0.25">
      <c r="X13260">
        <v>13259</v>
      </c>
      <c r="Y13260" s="8" t="s">
        <v>29759</v>
      </c>
      <c r="Z13260">
        <v>424720</v>
      </c>
      <c r="AA13260">
        <v>213112</v>
      </c>
      <c r="AB13260" s="8" t="s">
        <v>29760</v>
      </c>
    </row>
    <row r="13261" spans="24:28" x14ac:dyDescent="0.25">
      <c r="X13261">
        <v>13260</v>
      </c>
      <c r="Y13261" s="8" t="s">
        <v>29761</v>
      </c>
      <c r="Z13261">
        <v>811219</v>
      </c>
      <c r="AB13261" s="8" t="s">
        <v>29762</v>
      </c>
    </row>
    <row r="13262" spans="24:28" x14ac:dyDescent="0.25">
      <c r="X13262">
        <v>13261</v>
      </c>
      <c r="Y13262" s="8" t="s">
        <v>29763</v>
      </c>
      <c r="Z13262">
        <v>424440</v>
      </c>
      <c r="AA13262">
        <v>424470</v>
      </c>
      <c r="AB13262" s="8" t="s">
        <v>29764</v>
      </c>
    </row>
    <row r="13263" spans="24:28" x14ac:dyDescent="0.25">
      <c r="X13263">
        <v>13262</v>
      </c>
      <c r="Y13263" s="8" t="s">
        <v>29765</v>
      </c>
      <c r="Z13263">
        <v>925120</v>
      </c>
      <c r="AB13263" s="8" t="s">
        <v>29766</v>
      </c>
    </row>
    <row r="13264" spans="24:28" x14ac:dyDescent="0.25">
      <c r="X13264">
        <v>13263</v>
      </c>
      <c r="Y13264" s="8" t="s">
        <v>29767</v>
      </c>
      <c r="Z13264">
        <v>512132</v>
      </c>
      <c r="AA13264">
        <v>721110</v>
      </c>
      <c r="AB13264" s="8" t="s">
        <v>29768</v>
      </c>
    </row>
    <row r="13265" spans="24:28" x14ac:dyDescent="0.25">
      <c r="X13265">
        <v>13264</v>
      </c>
      <c r="Y13265" s="8" t="s">
        <v>29769</v>
      </c>
      <c r="Z13265">
        <v>333995</v>
      </c>
      <c r="AA13265">
        <v>332912</v>
      </c>
      <c r="AB13265" s="8" t="s">
        <v>29770</v>
      </c>
    </row>
    <row r="13266" spans="24:28" x14ac:dyDescent="0.25">
      <c r="X13266">
        <v>13265</v>
      </c>
      <c r="Y13266" s="8" t="s">
        <v>29771</v>
      </c>
      <c r="Z13266">
        <v>236220</v>
      </c>
      <c r="AA13266">
        <v>236220</v>
      </c>
      <c r="AB13266" s="8" t="s">
        <v>29772</v>
      </c>
    </row>
    <row r="13267" spans="24:28" x14ac:dyDescent="0.25">
      <c r="X13267">
        <v>13266</v>
      </c>
      <c r="Y13267" s="8" t="s">
        <v>29773</v>
      </c>
      <c r="Z13267">
        <v>561110</v>
      </c>
      <c r="AB13267" s="8" t="s">
        <v>29774</v>
      </c>
    </row>
    <row r="13268" spans="24:28" x14ac:dyDescent="0.25">
      <c r="X13268">
        <v>13267</v>
      </c>
      <c r="Y13268" s="8" t="s">
        <v>29775</v>
      </c>
      <c r="Z13268">
        <v>624110</v>
      </c>
      <c r="AB13268" s="8" t="s">
        <v>29776</v>
      </c>
    </row>
    <row r="13269" spans="24:28" x14ac:dyDescent="0.25">
      <c r="X13269">
        <v>13268</v>
      </c>
      <c r="Y13269" s="8" t="s">
        <v>29777</v>
      </c>
      <c r="Z13269">
        <v>444190</v>
      </c>
      <c r="AA13269">
        <v>238220</v>
      </c>
      <c r="AB13269" s="8" t="s">
        <v>29778</v>
      </c>
    </row>
    <row r="13270" spans="24:28" x14ac:dyDescent="0.25">
      <c r="X13270">
        <v>13269</v>
      </c>
      <c r="Y13270" s="8" t="s">
        <v>29779</v>
      </c>
      <c r="Z13270">
        <v>323113</v>
      </c>
      <c r="AB13270" s="8" t="s">
        <v>29780</v>
      </c>
    </row>
    <row r="13271" spans="24:28" x14ac:dyDescent="0.25">
      <c r="X13271">
        <v>13270</v>
      </c>
      <c r="Y13271" s="8" t="s">
        <v>29781</v>
      </c>
      <c r="Z13271">
        <v>332111</v>
      </c>
      <c r="AB13271" s="8" t="s">
        <v>29782</v>
      </c>
    </row>
    <row r="13272" spans="24:28" x14ac:dyDescent="0.25">
      <c r="X13272">
        <v>13271</v>
      </c>
      <c r="Y13272" s="8" t="s">
        <v>29783</v>
      </c>
      <c r="Z13272">
        <v>336214</v>
      </c>
      <c r="AB13272" s="8" t="s">
        <v>29784</v>
      </c>
    </row>
    <row r="13273" spans="24:28" x14ac:dyDescent="0.25">
      <c r="X13273">
        <v>13272</v>
      </c>
      <c r="Y13273" s="8" t="s">
        <v>29785</v>
      </c>
      <c r="Z13273">
        <v>333993</v>
      </c>
      <c r="AA13273">
        <v>333241</v>
      </c>
      <c r="AB13273" s="8" t="s">
        <v>29786</v>
      </c>
    </row>
    <row r="13274" spans="24:28" x14ac:dyDescent="0.25">
      <c r="X13274">
        <v>13273</v>
      </c>
      <c r="Y13274" s="8" t="s">
        <v>29787</v>
      </c>
      <c r="Z13274">
        <v>561622</v>
      </c>
      <c r="AB13274" s="8" t="s">
        <v>29788</v>
      </c>
    </row>
    <row r="13275" spans="24:28" x14ac:dyDescent="0.25">
      <c r="X13275">
        <v>13274</v>
      </c>
      <c r="Y13275" s="8" t="s">
        <v>29789</v>
      </c>
      <c r="Z13275">
        <v>441210</v>
      </c>
      <c r="AA13275">
        <v>811111</v>
      </c>
      <c r="AB13275" s="8" t="s">
        <v>29790</v>
      </c>
    </row>
    <row r="13276" spans="24:28" x14ac:dyDescent="0.25">
      <c r="X13276">
        <v>13275</v>
      </c>
      <c r="Y13276" s="8" t="s">
        <v>29791</v>
      </c>
      <c r="Z13276">
        <v>236116</v>
      </c>
      <c r="AA13276">
        <v>236220</v>
      </c>
      <c r="AB13276" s="8" t="s">
        <v>29792</v>
      </c>
    </row>
    <row r="13277" spans="24:28" x14ac:dyDescent="0.25">
      <c r="X13277">
        <v>13276</v>
      </c>
      <c r="Y13277" s="8" t="s">
        <v>29793</v>
      </c>
      <c r="Z13277">
        <v>488991</v>
      </c>
      <c r="AA13277">
        <v>561910</v>
      </c>
      <c r="AB13277" s="8" t="s">
        <v>29794</v>
      </c>
    </row>
    <row r="13278" spans="24:28" x14ac:dyDescent="0.25">
      <c r="X13278">
        <v>13277</v>
      </c>
      <c r="Y13278" s="8" t="s">
        <v>29795</v>
      </c>
      <c r="Z13278">
        <v>485111</v>
      </c>
      <c r="AB13278" s="8" t="s">
        <v>29796</v>
      </c>
    </row>
    <row r="13279" spans="24:28" x14ac:dyDescent="0.25">
      <c r="X13279">
        <v>13278</v>
      </c>
      <c r="Y13279" s="8" t="s">
        <v>29797</v>
      </c>
      <c r="Z13279">
        <v>334412</v>
      </c>
      <c r="AB13279" s="8" t="s">
        <v>29798</v>
      </c>
    </row>
    <row r="13280" spans="24:28" x14ac:dyDescent="0.25">
      <c r="X13280">
        <v>13279</v>
      </c>
      <c r="Y13280" s="8" t="s">
        <v>29799</v>
      </c>
      <c r="Z13280">
        <v>314910</v>
      </c>
      <c r="AB13280" s="8" t="s">
        <v>29800</v>
      </c>
    </row>
    <row r="13281" spans="24:28" x14ac:dyDescent="0.25">
      <c r="X13281">
        <v>13280</v>
      </c>
      <c r="Y13281" s="8" t="s">
        <v>29801</v>
      </c>
      <c r="Z13281">
        <v>812191</v>
      </c>
      <c r="AB13281" s="8" t="s">
        <v>29802</v>
      </c>
    </row>
    <row r="13282" spans="24:28" x14ac:dyDescent="0.25">
      <c r="X13282">
        <v>13281</v>
      </c>
      <c r="Y13282" s="8" t="s">
        <v>29803</v>
      </c>
      <c r="Z13282">
        <v>325130</v>
      </c>
      <c r="AB13282" s="8" t="s">
        <v>29804</v>
      </c>
    </row>
    <row r="13283" spans="24:28" x14ac:dyDescent="0.25">
      <c r="X13283">
        <v>13282</v>
      </c>
      <c r="Y13283" s="8" t="s">
        <v>29805</v>
      </c>
      <c r="Z13283">
        <v>531312</v>
      </c>
      <c r="AA13283">
        <v>524126</v>
      </c>
      <c r="AB13283" s="8" t="s">
        <v>29806</v>
      </c>
    </row>
    <row r="13284" spans="24:28" x14ac:dyDescent="0.25">
      <c r="X13284">
        <v>13283</v>
      </c>
      <c r="Y13284" s="8" t="s">
        <v>29807</v>
      </c>
      <c r="Z13284">
        <v>113210</v>
      </c>
      <c r="AB13284" s="8" t="s">
        <v>29808</v>
      </c>
    </row>
    <row r="13285" spans="24:28" x14ac:dyDescent="0.25">
      <c r="X13285">
        <v>13284</v>
      </c>
      <c r="Y13285" s="8" t="s">
        <v>29809</v>
      </c>
      <c r="Z13285">
        <v>488410</v>
      </c>
      <c r="AB13285" s="8" t="s">
        <v>29810</v>
      </c>
    </row>
    <row r="13286" spans="24:28" x14ac:dyDescent="0.25">
      <c r="X13286">
        <v>13285</v>
      </c>
      <c r="Y13286" s="8" t="s">
        <v>29811</v>
      </c>
      <c r="Z13286">
        <v>924120</v>
      </c>
      <c r="AB13286" s="8" t="s">
        <v>29812</v>
      </c>
    </row>
    <row r="13287" spans="24:28" x14ac:dyDescent="0.25">
      <c r="X13287">
        <v>13286</v>
      </c>
      <c r="Y13287" s="8" t="s">
        <v>29813</v>
      </c>
      <c r="Z13287">
        <v>322130</v>
      </c>
      <c r="AA13287">
        <v>322211</v>
      </c>
      <c r="AB13287" s="8" t="s">
        <v>29814</v>
      </c>
    </row>
    <row r="13288" spans="24:28" x14ac:dyDescent="0.25">
      <c r="X13288">
        <v>13287</v>
      </c>
      <c r="Y13288" s="8" t="s">
        <v>29815</v>
      </c>
      <c r="Z13288">
        <v>334512</v>
      </c>
      <c r="AB13288" s="8" t="s">
        <v>29816</v>
      </c>
    </row>
    <row r="13289" spans="24:28" x14ac:dyDescent="0.25">
      <c r="X13289">
        <v>13288</v>
      </c>
      <c r="Y13289" s="8" t="s">
        <v>29817</v>
      </c>
      <c r="Z13289">
        <v>325991</v>
      </c>
      <c r="AA13289">
        <v>333999</v>
      </c>
      <c r="AB13289" s="8" t="s">
        <v>29818</v>
      </c>
    </row>
    <row r="13290" spans="24:28" x14ac:dyDescent="0.25">
      <c r="X13290">
        <v>13289</v>
      </c>
      <c r="Y13290" s="8" t="s">
        <v>29819</v>
      </c>
      <c r="Z13290">
        <v>512290</v>
      </c>
      <c r="AA13290">
        <v>813410</v>
      </c>
      <c r="AB13290" s="8" t="s">
        <v>29820</v>
      </c>
    </row>
    <row r="13291" spans="24:28" x14ac:dyDescent="0.25">
      <c r="X13291">
        <v>13290</v>
      </c>
      <c r="Y13291" s="8" t="s">
        <v>29821</v>
      </c>
      <c r="Z13291">
        <v>447110</v>
      </c>
      <c r="AB13291" s="8" t="s">
        <v>29822</v>
      </c>
    </row>
    <row r="13292" spans="24:28" x14ac:dyDescent="0.25">
      <c r="X13292">
        <v>13291</v>
      </c>
      <c r="Y13292" s="8" t="s">
        <v>29823</v>
      </c>
      <c r="Z13292">
        <v>621112</v>
      </c>
      <c r="AA13292">
        <v>622110</v>
      </c>
      <c r="AB13292" s="8" t="s">
        <v>29824</v>
      </c>
    </row>
    <row r="13293" spans="24:28" x14ac:dyDescent="0.25">
      <c r="X13293">
        <v>13292</v>
      </c>
      <c r="Y13293" s="8" t="s">
        <v>29825</v>
      </c>
      <c r="Z13293">
        <v>623210</v>
      </c>
      <c r="AA13293">
        <v>624310</v>
      </c>
      <c r="AB13293" s="8" t="s">
        <v>29826</v>
      </c>
    </row>
    <row r="13294" spans="24:28" x14ac:dyDescent="0.25">
      <c r="X13294">
        <v>13293</v>
      </c>
      <c r="Y13294" s="8" t="s">
        <v>29827</v>
      </c>
      <c r="Z13294">
        <v>924120</v>
      </c>
      <c r="AB13294" s="8" t="s">
        <v>29828</v>
      </c>
    </row>
    <row r="13295" spans="24:28" x14ac:dyDescent="0.25">
      <c r="X13295">
        <v>13294</v>
      </c>
      <c r="Y13295" s="8" t="s">
        <v>29829</v>
      </c>
      <c r="Z13295">
        <v>813940</v>
      </c>
      <c r="AB13295" s="8" t="s">
        <v>29830</v>
      </c>
    </row>
    <row r="13296" spans="24:28" x14ac:dyDescent="0.25">
      <c r="X13296">
        <v>13295</v>
      </c>
      <c r="Y13296" s="8" t="s">
        <v>29831</v>
      </c>
      <c r="Z13296">
        <v>532490</v>
      </c>
      <c r="AA13296">
        <v>532420</v>
      </c>
      <c r="AB13296" s="8" t="s">
        <v>29832</v>
      </c>
    </row>
    <row r="13297" spans="24:28" x14ac:dyDescent="0.25">
      <c r="X13297">
        <v>13296</v>
      </c>
      <c r="Y13297" s="8" t="s">
        <v>29833</v>
      </c>
      <c r="Z13297">
        <v>332439</v>
      </c>
      <c r="AA13297">
        <v>423510</v>
      </c>
      <c r="AB13297" s="8" t="s">
        <v>29834</v>
      </c>
    </row>
    <row r="13298" spans="24:28" x14ac:dyDescent="0.25">
      <c r="X13298">
        <v>13297</v>
      </c>
      <c r="Y13298" s="8" t="s">
        <v>29835</v>
      </c>
      <c r="Z13298">
        <v>923110</v>
      </c>
      <c r="AA13298">
        <v>611110</v>
      </c>
      <c r="AB13298" s="8" t="s">
        <v>29836</v>
      </c>
    </row>
    <row r="13299" spans="24:28" x14ac:dyDescent="0.25">
      <c r="X13299">
        <v>13298</v>
      </c>
      <c r="Y13299" s="8" t="s">
        <v>29837</v>
      </c>
      <c r="Z13299">
        <v>611692</v>
      </c>
      <c r="AB13299" s="8" t="s">
        <v>29838</v>
      </c>
    </row>
    <row r="13300" spans="24:28" x14ac:dyDescent="0.25">
      <c r="X13300">
        <v>13299</v>
      </c>
      <c r="Y13300" s="8" t="s">
        <v>29839</v>
      </c>
      <c r="Z13300">
        <v>925120</v>
      </c>
      <c r="AA13300">
        <v>922160</v>
      </c>
      <c r="AB13300" s="8" t="s">
        <v>29840</v>
      </c>
    </row>
    <row r="13301" spans="24:28" x14ac:dyDescent="0.25">
      <c r="X13301">
        <v>13300</v>
      </c>
      <c r="Y13301" s="8" t="s">
        <v>29841</v>
      </c>
      <c r="Z13301">
        <v>921140</v>
      </c>
      <c r="AB13301" s="8" t="s">
        <v>29842</v>
      </c>
    </row>
    <row r="13302" spans="24:28" x14ac:dyDescent="0.25">
      <c r="X13302">
        <v>13301</v>
      </c>
      <c r="Y13302" s="8" t="s">
        <v>29843</v>
      </c>
      <c r="Z13302">
        <v>459120</v>
      </c>
      <c r="AB13302" s="8" t="s">
        <v>29844</v>
      </c>
    </row>
    <row r="13303" spans="24:28" x14ac:dyDescent="0.25">
      <c r="X13303">
        <v>13302</v>
      </c>
      <c r="Y13303" s="8" t="s">
        <v>29845</v>
      </c>
      <c r="Z13303">
        <v>312130</v>
      </c>
      <c r="AB13303" s="8" t="s">
        <v>29846</v>
      </c>
    </row>
    <row r="13304" spans="24:28" x14ac:dyDescent="0.25">
      <c r="X13304">
        <v>13303</v>
      </c>
      <c r="Y13304" s="8" t="s">
        <v>29847</v>
      </c>
      <c r="Z13304">
        <v>324191</v>
      </c>
      <c r="AA13304">
        <v>424720</v>
      </c>
      <c r="AB13304" s="8" t="s">
        <v>29848</v>
      </c>
    </row>
    <row r="13305" spans="24:28" x14ac:dyDescent="0.25">
      <c r="X13305">
        <v>13304</v>
      </c>
      <c r="Y13305" s="8" t="s">
        <v>29849</v>
      </c>
      <c r="Z13305">
        <v>811310</v>
      </c>
      <c r="AB13305" s="8" t="s">
        <v>29850</v>
      </c>
    </row>
    <row r="13306" spans="24:28" x14ac:dyDescent="0.25">
      <c r="X13306">
        <v>13305</v>
      </c>
      <c r="Y13306" s="8" t="s">
        <v>29851</v>
      </c>
      <c r="Z13306">
        <v>541618</v>
      </c>
      <c r="AB13306" s="8" t="s">
        <v>29852</v>
      </c>
    </row>
    <row r="13307" spans="24:28" x14ac:dyDescent="0.25">
      <c r="X13307">
        <v>13306</v>
      </c>
      <c r="Y13307" s="8" t="s">
        <v>29853</v>
      </c>
      <c r="Z13307">
        <v>458320</v>
      </c>
      <c r="AA13307">
        <v>459420</v>
      </c>
      <c r="AB13307" s="8" t="s">
        <v>29854</v>
      </c>
    </row>
    <row r="13308" spans="24:28" x14ac:dyDescent="0.25">
      <c r="X13308">
        <v>13307</v>
      </c>
      <c r="Y13308" s="8" t="s">
        <v>29855</v>
      </c>
      <c r="Z13308">
        <v>311351</v>
      </c>
      <c r="AA13308">
        <v>445292</v>
      </c>
      <c r="AB13308" s="8" t="s">
        <v>29856</v>
      </c>
    </row>
    <row r="13309" spans="24:28" x14ac:dyDescent="0.25">
      <c r="X13309">
        <v>13308</v>
      </c>
      <c r="Y13309" s="8" t="s">
        <v>29857</v>
      </c>
      <c r="Z13309">
        <v>326130</v>
      </c>
      <c r="AB13309" s="8" t="s">
        <v>29858</v>
      </c>
    </row>
    <row r="13310" spans="24:28" x14ac:dyDescent="0.25">
      <c r="X13310">
        <v>13309</v>
      </c>
      <c r="Y13310" s="8" t="s">
        <v>29859</v>
      </c>
      <c r="Z13310">
        <v>812210</v>
      </c>
      <c r="AB13310" s="8" t="s">
        <v>29860</v>
      </c>
    </row>
    <row r="13311" spans="24:28" x14ac:dyDescent="0.25">
      <c r="X13311">
        <v>13310</v>
      </c>
      <c r="Y13311" s="8" t="s">
        <v>29861</v>
      </c>
      <c r="Z13311">
        <v>488410</v>
      </c>
      <c r="AB13311" s="8" t="s">
        <v>29862</v>
      </c>
    </row>
    <row r="13312" spans="24:28" x14ac:dyDescent="0.25">
      <c r="X13312">
        <v>13311</v>
      </c>
      <c r="Y13312" s="8" t="s">
        <v>29863</v>
      </c>
      <c r="Z13312">
        <v>334513</v>
      </c>
      <c r="AB13312" s="8" t="s">
        <v>29864</v>
      </c>
    </row>
    <row r="13313" spans="24:28" x14ac:dyDescent="0.25">
      <c r="X13313">
        <v>13312</v>
      </c>
      <c r="Y13313" s="8" t="s">
        <v>29865</v>
      </c>
      <c r="Z13313">
        <v>314910</v>
      </c>
      <c r="AA13313">
        <v>313210</v>
      </c>
      <c r="AB13313" s="8" t="s">
        <v>29866</v>
      </c>
    </row>
    <row r="13314" spans="24:28" x14ac:dyDescent="0.25">
      <c r="X13314">
        <v>13313</v>
      </c>
      <c r="Y13314" s="8" t="s">
        <v>29867</v>
      </c>
      <c r="Z13314">
        <v>484121</v>
      </c>
      <c r="AB13314" s="8" t="s">
        <v>29868</v>
      </c>
    </row>
    <row r="13315" spans="24:28" x14ac:dyDescent="0.25">
      <c r="X13315">
        <v>13314</v>
      </c>
      <c r="Y13315" s="8" t="s">
        <v>29869</v>
      </c>
      <c r="Z13315">
        <v>522320</v>
      </c>
      <c r="AA13315">
        <v>523910</v>
      </c>
      <c r="AB13315" s="8" t="s">
        <v>29870</v>
      </c>
    </row>
    <row r="13316" spans="24:28" x14ac:dyDescent="0.25">
      <c r="X13316">
        <v>13315</v>
      </c>
      <c r="Y13316" s="8" t="s">
        <v>29871</v>
      </c>
      <c r="Z13316">
        <v>611699</v>
      </c>
      <c r="AB13316" s="8" t="s">
        <v>29872</v>
      </c>
    </row>
    <row r="13317" spans="24:28" x14ac:dyDescent="0.25">
      <c r="X13317">
        <v>13316</v>
      </c>
      <c r="Y13317" s="8" t="s">
        <v>29873</v>
      </c>
      <c r="Z13317">
        <v>621320</v>
      </c>
      <c r="AB13317" s="8" t="s">
        <v>29874</v>
      </c>
    </row>
    <row r="13318" spans="24:28" x14ac:dyDescent="0.25">
      <c r="X13318">
        <v>13317</v>
      </c>
      <c r="Y13318" s="8" t="s">
        <v>29875</v>
      </c>
      <c r="Z13318">
        <v>512191</v>
      </c>
      <c r="AB13318" s="8" t="s">
        <v>29876</v>
      </c>
    </row>
    <row r="13319" spans="24:28" x14ac:dyDescent="0.25">
      <c r="X13319">
        <v>13318</v>
      </c>
      <c r="Y13319" s="8" t="s">
        <v>29877</v>
      </c>
      <c r="Z13319">
        <v>326122</v>
      </c>
      <c r="AA13319">
        <v>325211</v>
      </c>
      <c r="AB13319" s="8" t="s">
        <v>29878</v>
      </c>
    </row>
    <row r="13320" spans="24:28" x14ac:dyDescent="0.25">
      <c r="X13320">
        <v>13319</v>
      </c>
      <c r="Y13320" s="8" t="s">
        <v>29879</v>
      </c>
      <c r="Z13320">
        <v>522390</v>
      </c>
      <c r="AA13320">
        <v>561613</v>
      </c>
      <c r="AB13320" s="8" t="s">
        <v>29880</v>
      </c>
    </row>
    <row r="13321" spans="24:28" x14ac:dyDescent="0.25">
      <c r="X13321">
        <v>13320</v>
      </c>
      <c r="Y13321" s="8" t="s">
        <v>29881</v>
      </c>
      <c r="Z13321">
        <v>423220</v>
      </c>
      <c r="AA13321">
        <v>424350</v>
      </c>
      <c r="AB13321" s="8" t="s">
        <v>29882</v>
      </c>
    </row>
    <row r="13322" spans="24:28" x14ac:dyDescent="0.25">
      <c r="X13322">
        <v>13321</v>
      </c>
      <c r="Y13322" s="8" t="s">
        <v>29883</v>
      </c>
      <c r="Z13322">
        <v>531311</v>
      </c>
      <c r="AB13322" s="8" t="s">
        <v>29884</v>
      </c>
    </row>
    <row r="13323" spans="24:28" x14ac:dyDescent="0.25">
      <c r="X13323">
        <v>13322</v>
      </c>
      <c r="Y13323" s="8" t="s">
        <v>29885</v>
      </c>
      <c r="Z13323">
        <v>541213</v>
      </c>
      <c r="AB13323" s="8" t="s">
        <v>29886</v>
      </c>
    </row>
    <row r="13324" spans="24:28" x14ac:dyDescent="0.25">
      <c r="X13324">
        <v>13323</v>
      </c>
      <c r="Y13324" s="8" t="s">
        <v>29887</v>
      </c>
      <c r="Z13324">
        <v>111920</v>
      </c>
      <c r="AA13324">
        <v>111140</v>
      </c>
      <c r="AB13324" s="8" t="s">
        <v>29888</v>
      </c>
    </row>
    <row r="13325" spans="24:28" x14ac:dyDescent="0.25">
      <c r="X13325">
        <v>13324</v>
      </c>
      <c r="Y13325" s="8" t="s">
        <v>29889</v>
      </c>
      <c r="Z13325">
        <v>212112</v>
      </c>
      <c r="AB13325" s="8" t="s">
        <v>29890</v>
      </c>
    </row>
    <row r="13326" spans="24:28" x14ac:dyDescent="0.25">
      <c r="X13326">
        <v>13325</v>
      </c>
      <c r="Y13326" s="8" t="s">
        <v>29891</v>
      </c>
      <c r="Z13326">
        <v>311710</v>
      </c>
      <c r="AA13326">
        <v>423910</v>
      </c>
      <c r="AB13326" s="8" t="s">
        <v>29892</v>
      </c>
    </row>
    <row r="13327" spans="24:28" x14ac:dyDescent="0.25">
      <c r="X13327">
        <v>13326</v>
      </c>
      <c r="Y13327" s="8" t="s">
        <v>29893</v>
      </c>
      <c r="Z13327">
        <v>926150</v>
      </c>
      <c r="AB13327" s="8" t="s">
        <v>29894</v>
      </c>
    </row>
    <row r="13328" spans="24:28" x14ac:dyDescent="0.25">
      <c r="X13328">
        <v>13327</v>
      </c>
      <c r="Y13328" s="8" t="s">
        <v>29895</v>
      </c>
      <c r="Z13328">
        <v>721214</v>
      </c>
      <c r="AA13328">
        <v>451211</v>
      </c>
      <c r="AB13328" s="8" t="s">
        <v>29896</v>
      </c>
    </row>
    <row r="13329" spans="24:28" x14ac:dyDescent="0.25">
      <c r="X13329">
        <v>13328</v>
      </c>
      <c r="Y13329" s="8" t="s">
        <v>29897</v>
      </c>
      <c r="Z13329">
        <v>111140</v>
      </c>
      <c r="AA13329">
        <v>111130</v>
      </c>
      <c r="AB13329" s="8" t="s">
        <v>29898</v>
      </c>
    </row>
    <row r="13330" spans="24:28" x14ac:dyDescent="0.25">
      <c r="X13330">
        <v>13329</v>
      </c>
      <c r="Y13330" s="8" t="s">
        <v>29899</v>
      </c>
      <c r="Z13330">
        <v>315220</v>
      </c>
      <c r="AA13330">
        <v>315220</v>
      </c>
      <c r="AB13330" s="8" t="s">
        <v>29900</v>
      </c>
    </row>
    <row r="13331" spans="24:28" x14ac:dyDescent="0.25">
      <c r="X13331">
        <v>13330</v>
      </c>
      <c r="Y13331" s="8" t="s">
        <v>29901</v>
      </c>
      <c r="Z13331">
        <v>712190</v>
      </c>
      <c r="AA13331">
        <v>312130</v>
      </c>
      <c r="AB13331" s="8" t="s">
        <v>29902</v>
      </c>
    </row>
    <row r="13332" spans="24:28" x14ac:dyDescent="0.25">
      <c r="X13332">
        <v>13331</v>
      </c>
      <c r="Y13332" s="8" t="s">
        <v>29903</v>
      </c>
      <c r="Z13332">
        <v>487990</v>
      </c>
      <c r="AA13332">
        <v>459110</v>
      </c>
      <c r="AB13332" s="8" t="s">
        <v>29904</v>
      </c>
    </row>
    <row r="13333" spans="24:28" x14ac:dyDescent="0.25">
      <c r="X13333">
        <v>13332</v>
      </c>
      <c r="Y13333" s="8" t="s">
        <v>29905</v>
      </c>
      <c r="Z13333">
        <v>238130</v>
      </c>
      <c r="AA13333">
        <v>332312</v>
      </c>
      <c r="AB13333" s="8" t="s">
        <v>29906</v>
      </c>
    </row>
    <row r="13334" spans="24:28" x14ac:dyDescent="0.25">
      <c r="X13334">
        <v>13333</v>
      </c>
      <c r="Y13334" s="8" t="s">
        <v>29907</v>
      </c>
      <c r="Z13334">
        <v>423910</v>
      </c>
      <c r="AB13334" s="8" t="s">
        <v>29908</v>
      </c>
    </row>
    <row r="13335" spans="24:28" x14ac:dyDescent="0.25">
      <c r="X13335">
        <v>13334</v>
      </c>
      <c r="Y13335" s="8" t="s">
        <v>29909</v>
      </c>
      <c r="Z13335">
        <v>331314</v>
      </c>
      <c r="AA13335">
        <v>423510</v>
      </c>
      <c r="AB13335" s="8" t="s">
        <v>29910</v>
      </c>
    </row>
    <row r="13336" spans="24:28" x14ac:dyDescent="0.25">
      <c r="X13336">
        <v>13335</v>
      </c>
      <c r="Y13336" s="8" t="s">
        <v>29911</v>
      </c>
      <c r="Z13336">
        <v>321211</v>
      </c>
      <c r="AA13336">
        <v>423310</v>
      </c>
      <c r="AB13336" s="8" t="s">
        <v>29912</v>
      </c>
    </row>
    <row r="13337" spans="24:28" x14ac:dyDescent="0.25">
      <c r="X13337">
        <v>13336</v>
      </c>
      <c r="Y13337" s="8" t="s">
        <v>29913</v>
      </c>
      <c r="Z13337">
        <v>333314</v>
      </c>
      <c r="AB13337" s="8" t="s">
        <v>29914</v>
      </c>
    </row>
    <row r="13338" spans="24:28" x14ac:dyDescent="0.25">
      <c r="X13338">
        <v>13337</v>
      </c>
      <c r="Y13338" s="8" t="s">
        <v>29915</v>
      </c>
      <c r="Z13338">
        <v>512290</v>
      </c>
      <c r="AB13338" s="8" t="s">
        <v>29916</v>
      </c>
    </row>
    <row r="13339" spans="24:28" x14ac:dyDescent="0.25">
      <c r="X13339">
        <v>13338</v>
      </c>
      <c r="Y13339" s="8" t="s">
        <v>29917</v>
      </c>
      <c r="Z13339">
        <v>445230</v>
      </c>
      <c r="AA13339">
        <v>444220</v>
      </c>
      <c r="AB13339" s="8" t="s">
        <v>29918</v>
      </c>
    </row>
    <row r="13340" spans="24:28" x14ac:dyDescent="0.25">
      <c r="X13340">
        <v>13339</v>
      </c>
      <c r="Y13340" s="8" t="s">
        <v>29919</v>
      </c>
      <c r="Z13340">
        <v>333316</v>
      </c>
      <c r="AA13340">
        <v>334613</v>
      </c>
      <c r="AB13340" s="8" t="s">
        <v>29920</v>
      </c>
    </row>
    <row r="13341" spans="24:28" x14ac:dyDescent="0.25">
      <c r="X13341">
        <v>13340</v>
      </c>
      <c r="Y13341" s="8" t="s">
        <v>29921</v>
      </c>
      <c r="Z13341">
        <v>333924</v>
      </c>
      <c r="AB13341" s="8" t="s">
        <v>29922</v>
      </c>
    </row>
    <row r="13342" spans="24:28" x14ac:dyDescent="0.25">
      <c r="X13342">
        <v>13341</v>
      </c>
      <c r="Y13342" s="8" t="s">
        <v>29923</v>
      </c>
      <c r="Z13342">
        <v>488320</v>
      </c>
      <c r="AB13342" s="8" t="s">
        <v>29924</v>
      </c>
    </row>
    <row r="13343" spans="24:28" x14ac:dyDescent="0.25">
      <c r="X13343">
        <v>13342</v>
      </c>
      <c r="Y13343" s="8" t="s">
        <v>29925</v>
      </c>
      <c r="Z13343">
        <v>541512</v>
      </c>
      <c r="AA13343">
        <v>511210</v>
      </c>
      <c r="AB13343" s="8" t="s">
        <v>29926</v>
      </c>
    </row>
    <row r="13344" spans="24:28" x14ac:dyDescent="0.25">
      <c r="X13344">
        <v>13343</v>
      </c>
      <c r="Y13344" s="8" t="s">
        <v>29927</v>
      </c>
      <c r="Z13344">
        <v>541211</v>
      </c>
      <c r="AB13344" s="8" t="s">
        <v>29928</v>
      </c>
    </row>
    <row r="13345" spans="24:28" x14ac:dyDescent="0.25">
      <c r="X13345">
        <v>13344</v>
      </c>
      <c r="Y13345" s="8" t="s">
        <v>29929</v>
      </c>
      <c r="Z13345">
        <v>111219</v>
      </c>
      <c r="AA13345">
        <v>111419</v>
      </c>
      <c r="AB13345" s="8" t="s">
        <v>29930</v>
      </c>
    </row>
    <row r="13346" spans="24:28" x14ac:dyDescent="0.25">
      <c r="X13346">
        <v>13345</v>
      </c>
      <c r="Y13346" s="8" t="s">
        <v>29931</v>
      </c>
      <c r="Z13346">
        <v>339930</v>
      </c>
      <c r="AA13346">
        <v>423920</v>
      </c>
      <c r="AB13346" s="8" t="s">
        <v>29932</v>
      </c>
    </row>
    <row r="13347" spans="24:28" x14ac:dyDescent="0.25">
      <c r="X13347">
        <v>13346</v>
      </c>
      <c r="Y13347" s="8" t="s">
        <v>29933</v>
      </c>
      <c r="Z13347">
        <v>926150</v>
      </c>
      <c r="AB13347" s="8" t="s">
        <v>29934</v>
      </c>
    </row>
    <row r="13348" spans="24:28" x14ac:dyDescent="0.25">
      <c r="X13348">
        <v>13347</v>
      </c>
      <c r="Y13348" s="8" t="s">
        <v>29935</v>
      </c>
      <c r="Z13348">
        <v>238330</v>
      </c>
      <c r="AB13348" s="8" t="s">
        <v>29936</v>
      </c>
    </row>
    <row r="13349" spans="24:28" x14ac:dyDescent="0.25">
      <c r="X13349">
        <v>13348</v>
      </c>
      <c r="Y13349" s="8" t="s">
        <v>29937</v>
      </c>
      <c r="Z13349">
        <v>448110</v>
      </c>
      <c r="AA13349">
        <v>454110</v>
      </c>
      <c r="AB13349" s="8" t="s">
        <v>29938</v>
      </c>
    </row>
    <row r="13350" spans="24:28" x14ac:dyDescent="0.25">
      <c r="X13350">
        <v>13349</v>
      </c>
      <c r="Y13350" s="8" t="s">
        <v>29939</v>
      </c>
      <c r="Z13350">
        <v>541330</v>
      </c>
      <c r="AB13350" s="8" t="s">
        <v>29940</v>
      </c>
    </row>
    <row r="13351" spans="24:28" x14ac:dyDescent="0.25">
      <c r="X13351">
        <v>13350</v>
      </c>
      <c r="Y13351" s="8" t="s">
        <v>29941</v>
      </c>
      <c r="Z13351">
        <v>523160</v>
      </c>
      <c r="AA13351">
        <v>523999</v>
      </c>
      <c r="AB13351" s="8" t="s">
        <v>29942</v>
      </c>
    </row>
    <row r="13352" spans="24:28" x14ac:dyDescent="0.25">
      <c r="X13352">
        <v>13351</v>
      </c>
      <c r="Y13352" s="8" t="s">
        <v>29943</v>
      </c>
      <c r="Z13352">
        <v>334310</v>
      </c>
      <c r="AA13352">
        <v>335220</v>
      </c>
      <c r="AB13352" s="8" t="s">
        <v>29944</v>
      </c>
    </row>
    <row r="13353" spans="24:28" x14ac:dyDescent="0.25">
      <c r="X13353">
        <v>13352</v>
      </c>
      <c r="Y13353" s="8" t="s">
        <v>1588</v>
      </c>
      <c r="Z13353">
        <v>713290</v>
      </c>
      <c r="AB13353" s="8" t="s">
        <v>29945</v>
      </c>
    </row>
    <row r="13354" spans="24:28" x14ac:dyDescent="0.25">
      <c r="X13354">
        <v>13353</v>
      </c>
      <c r="Y13354" s="8" t="s">
        <v>29946</v>
      </c>
      <c r="Z13354">
        <v>238330</v>
      </c>
      <c r="AB13354" s="8" t="s">
        <v>29947</v>
      </c>
    </row>
    <row r="13355" spans="24:28" x14ac:dyDescent="0.25">
      <c r="X13355">
        <v>13354</v>
      </c>
      <c r="Y13355" s="8" t="s">
        <v>29948</v>
      </c>
      <c r="Z13355">
        <v>212311</v>
      </c>
      <c r="AB13355" s="8" t="s">
        <v>29949</v>
      </c>
    </row>
    <row r="13356" spans="24:28" x14ac:dyDescent="0.25">
      <c r="X13356">
        <v>13355</v>
      </c>
      <c r="Y13356" s="8" t="s">
        <v>29950</v>
      </c>
      <c r="Z13356">
        <v>339910</v>
      </c>
      <c r="AA13356">
        <v>334519</v>
      </c>
      <c r="AB13356" s="8" t="s">
        <v>29951</v>
      </c>
    </row>
    <row r="13357" spans="24:28" x14ac:dyDescent="0.25">
      <c r="X13357">
        <v>13356</v>
      </c>
      <c r="Y13357" s="8" t="s">
        <v>29952</v>
      </c>
      <c r="Z13357">
        <v>339940</v>
      </c>
      <c r="AB13357" s="8" t="s">
        <v>29953</v>
      </c>
    </row>
    <row r="13358" spans="24:28" x14ac:dyDescent="0.25">
      <c r="X13358">
        <v>13357</v>
      </c>
      <c r="Y13358" s="8" t="s">
        <v>29954</v>
      </c>
      <c r="Z13358">
        <v>713930</v>
      </c>
      <c r="AA13358">
        <v>441222</v>
      </c>
      <c r="AB13358" s="8" t="s">
        <v>29955</v>
      </c>
    </row>
    <row r="13359" spans="24:28" x14ac:dyDescent="0.25">
      <c r="X13359">
        <v>13358</v>
      </c>
      <c r="Y13359" s="8" t="s">
        <v>29956</v>
      </c>
      <c r="Z13359">
        <v>325414</v>
      </c>
      <c r="AB13359" s="8" t="s">
        <v>29957</v>
      </c>
    </row>
    <row r="13360" spans="24:28" x14ac:dyDescent="0.25">
      <c r="X13360">
        <v>13359</v>
      </c>
      <c r="Y13360" s="8" t="s">
        <v>29958</v>
      </c>
      <c r="Z13360">
        <v>424490</v>
      </c>
      <c r="AA13360">
        <v>424410</v>
      </c>
      <c r="AB13360" s="8" t="s">
        <v>29959</v>
      </c>
    </row>
    <row r="13361" spans="24:28" x14ac:dyDescent="0.25">
      <c r="X13361">
        <v>13360</v>
      </c>
      <c r="Y13361" s="8" t="s">
        <v>29960</v>
      </c>
      <c r="Z13361">
        <v>524114</v>
      </c>
      <c r="AB13361" s="8" t="s">
        <v>29961</v>
      </c>
    </row>
    <row r="13362" spans="24:28" x14ac:dyDescent="0.25">
      <c r="X13362">
        <v>13361</v>
      </c>
      <c r="Y13362" s="8" t="s">
        <v>29962</v>
      </c>
      <c r="Z13362">
        <v>424340</v>
      </c>
      <c r="AA13362">
        <v>424330</v>
      </c>
      <c r="AB13362" s="8" t="s">
        <v>29963</v>
      </c>
    </row>
    <row r="13363" spans="24:28" x14ac:dyDescent="0.25">
      <c r="X13363">
        <v>13362</v>
      </c>
      <c r="Y13363" s="8" t="s">
        <v>29964</v>
      </c>
      <c r="Z13363">
        <v>311351</v>
      </c>
      <c r="AA13363">
        <v>311340</v>
      </c>
      <c r="AB13363" s="8" t="s">
        <v>29965</v>
      </c>
    </row>
    <row r="13364" spans="24:28" x14ac:dyDescent="0.25">
      <c r="X13364">
        <v>13363</v>
      </c>
      <c r="Y13364" s="8" t="s">
        <v>29966</v>
      </c>
      <c r="Z13364">
        <v>424430</v>
      </c>
      <c r="AB13364" s="8" t="s">
        <v>29967</v>
      </c>
    </row>
    <row r="13365" spans="24:28" x14ac:dyDescent="0.25">
      <c r="X13365">
        <v>13364</v>
      </c>
      <c r="Y13365" s="8" t="s">
        <v>29968</v>
      </c>
      <c r="Z13365">
        <v>112111</v>
      </c>
      <c r="AA13365">
        <v>115114</v>
      </c>
      <c r="AB13365" s="8" t="s">
        <v>29969</v>
      </c>
    </row>
    <row r="13366" spans="24:28" x14ac:dyDescent="0.25">
      <c r="X13366">
        <v>13365</v>
      </c>
      <c r="Y13366" s="8" t="s">
        <v>29970</v>
      </c>
      <c r="Z13366">
        <v>339116</v>
      </c>
      <c r="AA13366">
        <v>621210</v>
      </c>
      <c r="AB13366" s="8" t="s">
        <v>29971</v>
      </c>
    </row>
    <row r="13367" spans="24:28" x14ac:dyDescent="0.25">
      <c r="X13367">
        <v>13366</v>
      </c>
      <c r="Y13367" s="8" t="s">
        <v>29972</v>
      </c>
      <c r="Z13367">
        <v>813410</v>
      </c>
      <c r="AB13367" s="8" t="s">
        <v>29973</v>
      </c>
    </row>
    <row r="13368" spans="24:28" x14ac:dyDescent="0.25">
      <c r="X13368">
        <v>13367</v>
      </c>
      <c r="Y13368" s="8" t="s">
        <v>29974</v>
      </c>
      <c r="Z13368">
        <v>441222</v>
      </c>
      <c r="AB13368" s="8" t="s">
        <v>29975</v>
      </c>
    </row>
    <row r="13369" spans="24:28" x14ac:dyDescent="0.25">
      <c r="X13369">
        <v>13368</v>
      </c>
      <c r="Y13369" s="8" t="s">
        <v>29976</v>
      </c>
      <c r="Z13369">
        <v>333912</v>
      </c>
      <c r="AB13369" s="8" t="s">
        <v>29977</v>
      </c>
    </row>
    <row r="13370" spans="24:28" x14ac:dyDescent="0.25">
      <c r="X13370">
        <v>13369</v>
      </c>
      <c r="Y13370" s="8" t="s">
        <v>29978</v>
      </c>
      <c r="Z13370">
        <v>333413</v>
      </c>
      <c r="AA13370">
        <v>423830</v>
      </c>
      <c r="AB13370" s="8" t="s">
        <v>29979</v>
      </c>
    </row>
    <row r="13371" spans="24:28" x14ac:dyDescent="0.25">
      <c r="X13371">
        <v>13370</v>
      </c>
      <c r="Y13371" s="8" t="s">
        <v>29980</v>
      </c>
      <c r="Z13371">
        <v>333242</v>
      </c>
      <c r="AB13371" s="8" t="s">
        <v>29981</v>
      </c>
    </row>
    <row r="13372" spans="24:28" x14ac:dyDescent="0.25">
      <c r="X13372">
        <v>13371</v>
      </c>
      <c r="Y13372" s="8" t="s">
        <v>29982</v>
      </c>
      <c r="Z13372">
        <v>722320</v>
      </c>
      <c r="AB13372" s="8" t="s">
        <v>29983</v>
      </c>
    </row>
    <row r="13373" spans="24:28" x14ac:dyDescent="0.25">
      <c r="X13373">
        <v>13372</v>
      </c>
      <c r="Y13373" s="8" t="s">
        <v>29984</v>
      </c>
      <c r="Z13373">
        <v>524298</v>
      </c>
      <c r="AB13373" s="8" t="s">
        <v>29985</v>
      </c>
    </row>
    <row r="13374" spans="24:28" x14ac:dyDescent="0.25">
      <c r="X13374">
        <v>13373</v>
      </c>
      <c r="Y13374" s="8" t="s">
        <v>29986</v>
      </c>
      <c r="Z13374">
        <v>492110</v>
      </c>
      <c r="AB13374" s="8" t="s">
        <v>29987</v>
      </c>
    </row>
    <row r="13375" spans="24:28" x14ac:dyDescent="0.25">
      <c r="X13375">
        <v>13374</v>
      </c>
      <c r="Y13375" s="8" t="s">
        <v>29988</v>
      </c>
      <c r="Z13375">
        <v>322130</v>
      </c>
      <c r="AB13375" s="8" t="s">
        <v>29989</v>
      </c>
    </row>
    <row r="13376" spans="24:28" x14ac:dyDescent="0.25">
      <c r="X13376">
        <v>13375</v>
      </c>
      <c r="Y13376" s="8" t="s">
        <v>29990</v>
      </c>
      <c r="Z13376">
        <v>325311</v>
      </c>
      <c r="AA13376">
        <v>424910</v>
      </c>
      <c r="AB13376" s="8" t="s">
        <v>29991</v>
      </c>
    </row>
    <row r="13377" spans="24:28" x14ac:dyDescent="0.25">
      <c r="X13377">
        <v>13376</v>
      </c>
      <c r="Y13377" s="8" t="s">
        <v>29992</v>
      </c>
      <c r="Z13377">
        <v>512120</v>
      </c>
      <c r="AB13377" s="8" t="s">
        <v>29993</v>
      </c>
    </row>
    <row r="13378" spans="24:28" x14ac:dyDescent="0.25">
      <c r="X13378">
        <v>13377</v>
      </c>
      <c r="Y13378" s="8" t="s">
        <v>29994</v>
      </c>
      <c r="Z13378">
        <v>311230</v>
      </c>
      <c r="AB13378" s="8" t="s">
        <v>29995</v>
      </c>
    </row>
    <row r="13379" spans="24:28" x14ac:dyDescent="0.25">
      <c r="X13379">
        <v>13378</v>
      </c>
      <c r="Y13379" s="8" t="s">
        <v>29996</v>
      </c>
      <c r="Z13379">
        <v>722511</v>
      </c>
      <c r="AA13379">
        <v>533110</v>
      </c>
      <c r="AB13379" s="8" t="s">
        <v>29997</v>
      </c>
    </row>
    <row r="13380" spans="24:28" x14ac:dyDescent="0.25">
      <c r="X13380">
        <v>13379</v>
      </c>
      <c r="Y13380" s="8" t="s">
        <v>29998</v>
      </c>
      <c r="Z13380">
        <v>424720</v>
      </c>
      <c r="AA13380">
        <v>484220</v>
      </c>
      <c r="AB13380" s="8" t="s">
        <v>29999</v>
      </c>
    </row>
    <row r="13381" spans="24:28" x14ac:dyDescent="0.25">
      <c r="X13381">
        <v>13380</v>
      </c>
      <c r="Y13381" s="8" t="s">
        <v>30000</v>
      </c>
      <c r="Z13381">
        <v>493190</v>
      </c>
      <c r="AB13381" s="8" t="s">
        <v>30001</v>
      </c>
    </row>
    <row r="13382" spans="24:28" x14ac:dyDescent="0.25">
      <c r="X13382">
        <v>13381</v>
      </c>
      <c r="Y13382" s="8" t="s">
        <v>30002</v>
      </c>
      <c r="Z13382">
        <v>532310</v>
      </c>
      <c r="AA13382">
        <v>444140</v>
      </c>
      <c r="AB13382" s="8" t="s">
        <v>30003</v>
      </c>
    </row>
    <row r="13383" spans="24:28" x14ac:dyDescent="0.25">
      <c r="X13383">
        <v>13382</v>
      </c>
      <c r="Y13383" s="8" t="s">
        <v>30004</v>
      </c>
      <c r="Z13383">
        <v>621410</v>
      </c>
      <c r="AB13383" s="8" t="s">
        <v>30005</v>
      </c>
    </row>
    <row r="13384" spans="24:28" x14ac:dyDescent="0.25">
      <c r="X13384">
        <v>13383</v>
      </c>
      <c r="Y13384" s="8" t="s">
        <v>30006</v>
      </c>
      <c r="Z13384">
        <v>623210</v>
      </c>
      <c r="AA13384">
        <v>623220</v>
      </c>
      <c r="AB13384" s="8" t="s">
        <v>30007</v>
      </c>
    </row>
    <row r="13385" spans="24:28" x14ac:dyDescent="0.25">
      <c r="X13385">
        <v>13384</v>
      </c>
      <c r="Y13385" s="8" t="s">
        <v>30008</v>
      </c>
      <c r="Z13385">
        <v>541211</v>
      </c>
      <c r="AB13385" s="8" t="s">
        <v>30009</v>
      </c>
    </row>
    <row r="13386" spans="24:28" x14ac:dyDescent="0.25">
      <c r="X13386">
        <v>13385</v>
      </c>
      <c r="Y13386" s="8" t="s">
        <v>30010</v>
      </c>
      <c r="Z13386">
        <v>923130</v>
      </c>
      <c r="AB13386" s="8" t="s">
        <v>30011</v>
      </c>
    </row>
    <row r="13387" spans="24:28" x14ac:dyDescent="0.25">
      <c r="X13387">
        <v>13386</v>
      </c>
      <c r="Y13387" s="8" t="s">
        <v>30012</v>
      </c>
      <c r="Z13387">
        <v>112111</v>
      </c>
      <c r="AA13387">
        <v>111998</v>
      </c>
      <c r="AB13387" s="8" t="s">
        <v>30013</v>
      </c>
    </row>
    <row r="13388" spans="24:28" x14ac:dyDescent="0.25">
      <c r="X13388">
        <v>13387</v>
      </c>
      <c r="Y13388" s="8" t="s">
        <v>30014</v>
      </c>
      <c r="Z13388">
        <v>481111</v>
      </c>
      <c r="AB13388" s="8" t="s">
        <v>30015</v>
      </c>
    </row>
    <row r="13389" spans="24:28" x14ac:dyDescent="0.25">
      <c r="X13389">
        <v>13388</v>
      </c>
      <c r="Y13389" s="8" t="s">
        <v>30016</v>
      </c>
      <c r="Z13389">
        <v>611519</v>
      </c>
      <c r="AB13389" s="8" t="s">
        <v>30017</v>
      </c>
    </row>
    <row r="13390" spans="24:28" x14ac:dyDescent="0.25">
      <c r="X13390">
        <v>13389</v>
      </c>
      <c r="Y13390" s="8" t="s">
        <v>30018</v>
      </c>
      <c r="Z13390">
        <v>531120</v>
      </c>
      <c r="AA13390">
        <v>531210</v>
      </c>
      <c r="AB13390" s="8" t="s">
        <v>30019</v>
      </c>
    </row>
    <row r="13391" spans="24:28" x14ac:dyDescent="0.25">
      <c r="X13391">
        <v>13390</v>
      </c>
      <c r="Y13391" s="8" t="s">
        <v>30020</v>
      </c>
      <c r="Z13391">
        <v>562112</v>
      </c>
      <c r="AA13391">
        <v>562910</v>
      </c>
      <c r="AB13391" s="8" t="s">
        <v>30021</v>
      </c>
    </row>
    <row r="13392" spans="24:28" x14ac:dyDescent="0.25">
      <c r="X13392">
        <v>13391</v>
      </c>
      <c r="Y13392" s="8" t="s">
        <v>30022</v>
      </c>
      <c r="Z13392">
        <v>111140</v>
      </c>
      <c r="AA13392">
        <v>111120</v>
      </c>
      <c r="AB13392" s="8" t="s">
        <v>30023</v>
      </c>
    </row>
    <row r="13393" spans="24:28" x14ac:dyDescent="0.25">
      <c r="X13393">
        <v>13392</v>
      </c>
      <c r="Y13393" s="8" t="s">
        <v>30024</v>
      </c>
      <c r="Z13393">
        <v>446199</v>
      </c>
      <c r="AB13393" s="8" t="s">
        <v>30025</v>
      </c>
    </row>
    <row r="13394" spans="24:28" x14ac:dyDescent="0.25">
      <c r="X13394">
        <v>13393</v>
      </c>
      <c r="Y13394" s="8" t="s">
        <v>30026</v>
      </c>
      <c r="Z13394">
        <v>532210</v>
      </c>
      <c r="AA13394">
        <v>811210</v>
      </c>
      <c r="AB13394" s="8" t="s">
        <v>30027</v>
      </c>
    </row>
    <row r="13395" spans="24:28" x14ac:dyDescent="0.25">
      <c r="X13395">
        <v>13394</v>
      </c>
      <c r="Y13395" s="8" t="s">
        <v>30028</v>
      </c>
      <c r="Z13395">
        <v>541110</v>
      </c>
      <c r="AB13395" s="8" t="s">
        <v>30029</v>
      </c>
    </row>
    <row r="13396" spans="24:28" x14ac:dyDescent="0.25">
      <c r="X13396">
        <v>13395</v>
      </c>
      <c r="Y13396" s="8" t="s">
        <v>30030</v>
      </c>
      <c r="Z13396">
        <v>455219</v>
      </c>
      <c r="AB13396" s="8" t="s">
        <v>30031</v>
      </c>
    </row>
    <row r="13397" spans="24:28" x14ac:dyDescent="0.25">
      <c r="X13397">
        <v>13396</v>
      </c>
      <c r="Y13397" s="8" t="s">
        <v>30032</v>
      </c>
      <c r="Z13397">
        <v>325992</v>
      </c>
      <c r="AB13397" s="8" t="s">
        <v>30033</v>
      </c>
    </row>
    <row r="13398" spans="24:28" x14ac:dyDescent="0.25">
      <c r="X13398">
        <v>13397</v>
      </c>
      <c r="Y13398" s="8" t="s">
        <v>30034</v>
      </c>
      <c r="Z13398">
        <v>517810</v>
      </c>
      <c r="AA13398">
        <v>517112</v>
      </c>
      <c r="AB13398" s="8" t="s">
        <v>30035</v>
      </c>
    </row>
    <row r="13399" spans="24:28" x14ac:dyDescent="0.25">
      <c r="X13399">
        <v>13398</v>
      </c>
      <c r="Y13399" s="8" t="s">
        <v>30036</v>
      </c>
      <c r="Z13399">
        <v>333111</v>
      </c>
      <c r="AA13399">
        <v>332710</v>
      </c>
      <c r="AB13399" s="8" t="s">
        <v>30037</v>
      </c>
    </row>
    <row r="13400" spans="24:28" x14ac:dyDescent="0.25">
      <c r="X13400">
        <v>13399</v>
      </c>
      <c r="Y13400" s="8" t="s">
        <v>30038</v>
      </c>
      <c r="Z13400">
        <v>336212</v>
      </c>
      <c r="AA13400">
        <v>336211</v>
      </c>
      <c r="AB13400" s="8" t="s">
        <v>30039</v>
      </c>
    </row>
    <row r="13401" spans="24:28" x14ac:dyDescent="0.25">
      <c r="X13401">
        <v>13400</v>
      </c>
      <c r="Y13401" s="8" t="s">
        <v>30040</v>
      </c>
      <c r="Z13401">
        <v>334419</v>
      </c>
      <c r="AA13401">
        <v>334418</v>
      </c>
      <c r="AB13401" s="8" t="s">
        <v>30041</v>
      </c>
    </row>
    <row r="13402" spans="24:28" x14ac:dyDescent="0.25">
      <c r="X13402">
        <v>13401</v>
      </c>
      <c r="Y13402" s="8" t="s">
        <v>30042</v>
      </c>
      <c r="Z13402">
        <v>314120</v>
      </c>
      <c r="AA13402">
        <v>442299</v>
      </c>
      <c r="AB13402" s="8" t="s">
        <v>30043</v>
      </c>
    </row>
    <row r="13403" spans="24:28" x14ac:dyDescent="0.25">
      <c r="X13403">
        <v>13402</v>
      </c>
      <c r="Y13403" s="8" t="s">
        <v>30044</v>
      </c>
      <c r="Z13403">
        <v>442210</v>
      </c>
      <c r="AB13403" s="8" t="s">
        <v>30045</v>
      </c>
    </row>
    <row r="13404" spans="24:28" x14ac:dyDescent="0.25">
      <c r="X13404">
        <v>13403</v>
      </c>
      <c r="Y13404" s="8" t="s">
        <v>30046</v>
      </c>
      <c r="Z13404">
        <v>811219</v>
      </c>
      <c r="AB13404" s="8" t="s">
        <v>30047</v>
      </c>
    </row>
    <row r="13405" spans="24:28" x14ac:dyDescent="0.25">
      <c r="X13405">
        <v>13404</v>
      </c>
      <c r="Y13405" s="8" t="s">
        <v>30048</v>
      </c>
      <c r="Z13405">
        <v>611620</v>
      </c>
      <c r="AB13405" s="8" t="s">
        <v>30049</v>
      </c>
    </row>
    <row r="13406" spans="24:28" x14ac:dyDescent="0.25">
      <c r="X13406">
        <v>13405</v>
      </c>
      <c r="Y13406" s="8" t="s">
        <v>30050</v>
      </c>
      <c r="Z13406">
        <v>444110</v>
      </c>
      <c r="AB13406" s="8" t="s">
        <v>30051</v>
      </c>
    </row>
    <row r="13407" spans="24:28" x14ac:dyDescent="0.25">
      <c r="X13407">
        <v>13406</v>
      </c>
      <c r="Y13407" s="8" t="s">
        <v>30052</v>
      </c>
      <c r="Z13407">
        <v>541870</v>
      </c>
      <c r="AA13407">
        <v>517311</v>
      </c>
      <c r="AB13407" s="8" t="s">
        <v>30053</v>
      </c>
    </row>
    <row r="13408" spans="24:28" x14ac:dyDescent="0.25">
      <c r="X13408">
        <v>13407</v>
      </c>
      <c r="Y13408" s="8" t="s">
        <v>30054</v>
      </c>
      <c r="Z13408">
        <v>561740</v>
      </c>
      <c r="AA13408">
        <v>541380</v>
      </c>
      <c r="AB13408" s="8" t="s">
        <v>30055</v>
      </c>
    </row>
    <row r="13409" spans="24:28" x14ac:dyDescent="0.25">
      <c r="X13409">
        <v>13408</v>
      </c>
      <c r="Y13409" s="8" t="s">
        <v>30056</v>
      </c>
      <c r="Z13409">
        <v>525120</v>
      </c>
      <c r="AB13409" s="8" t="s">
        <v>30057</v>
      </c>
    </row>
    <row r="13410" spans="24:28" x14ac:dyDescent="0.25">
      <c r="X13410">
        <v>13409</v>
      </c>
      <c r="Y13410" s="8" t="s">
        <v>30058</v>
      </c>
      <c r="Z13410">
        <v>923110</v>
      </c>
      <c r="AB13410" s="8" t="s">
        <v>30059</v>
      </c>
    </row>
    <row r="13411" spans="24:28" x14ac:dyDescent="0.25">
      <c r="X13411">
        <v>13410</v>
      </c>
      <c r="Y13411" s="8" t="s">
        <v>30060</v>
      </c>
      <c r="Z13411">
        <v>921110</v>
      </c>
      <c r="AB13411" s="8" t="s">
        <v>30061</v>
      </c>
    </row>
    <row r="13412" spans="24:28" x14ac:dyDescent="0.25">
      <c r="X13412">
        <v>13411</v>
      </c>
      <c r="Y13412" s="8" t="s">
        <v>30062</v>
      </c>
      <c r="Z13412">
        <v>712120</v>
      </c>
      <c r="AB13412" s="8" t="s">
        <v>30063</v>
      </c>
    </row>
    <row r="13413" spans="24:28" x14ac:dyDescent="0.25">
      <c r="X13413">
        <v>13412</v>
      </c>
      <c r="Y13413" s="8" t="s">
        <v>30064</v>
      </c>
      <c r="Z13413">
        <v>622310</v>
      </c>
      <c r="AA13413">
        <v>561110</v>
      </c>
      <c r="AB13413" s="8" t="s">
        <v>30065</v>
      </c>
    </row>
    <row r="13414" spans="24:28" x14ac:dyDescent="0.25">
      <c r="X13414">
        <v>13413</v>
      </c>
      <c r="Y13414" s="8" t="s">
        <v>30066</v>
      </c>
      <c r="Z13414">
        <v>237120</v>
      </c>
      <c r="AB13414" s="8" t="s">
        <v>30067</v>
      </c>
    </row>
    <row r="13415" spans="24:28" x14ac:dyDescent="0.25">
      <c r="X13415">
        <v>13414</v>
      </c>
      <c r="Y13415" s="8" t="s">
        <v>30068</v>
      </c>
      <c r="Z13415">
        <v>513191</v>
      </c>
      <c r="AA13415">
        <v>322230</v>
      </c>
      <c r="AB13415" s="8" t="s">
        <v>30069</v>
      </c>
    </row>
    <row r="13416" spans="24:28" x14ac:dyDescent="0.25">
      <c r="X13416">
        <v>13415</v>
      </c>
      <c r="Y13416" s="8" t="s">
        <v>30070</v>
      </c>
      <c r="Z13416">
        <v>541420</v>
      </c>
      <c r="AA13416">
        <v>334513</v>
      </c>
      <c r="AB13416" s="8" t="s">
        <v>30071</v>
      </c>
    </row>
    <row r="13417" spans="24:28" x14ac:dyDescent="0.25">
      <c r="X13417">
        <v>13416</v>
      </c>
      <c r="Y13417" s="8" t="s">
        <v>30072</v>
      </c>
      <c r="Z13417">
        <v>485111</v>
      </c>
      <c r="AB13417" s="8" t="s">
        <v>30073</v>
      </c>
    </row>
    <row r="13418" spans="24:28" x14ac:dyDescent="0.25">
      <c r="X13418">
        <v>13417</v>
      </c>
      <c r="Y13418" s="8" t="s">
        <v>30074</v>
      </c>
      <c r="Z13418">
        <v>446199</v>
      </c>
      <c r="AB13418" s="8" t="s">
        <v>30075</v>
      </c>
    </row>
    <row r="13419" spans="24:28" x14ac:dyDescent="0.25">
      <c r="X13419">
        <v>13418</v>
      </c>
      <c r="Y13419" s="8" t="s">
        <v>30076</v>
      </c>
      <c r="Z13419">
        <v>711219</v>
      </c>
      <c r="AB13419" s="8" t="s">
        <v>30077</v>
      </c>
    </row>
    <row r="13420" spans="24:28" x14ac:dyDescent="0.25">
      <c r="X13420">
        <v>13419</v>
      </c>
      <c r="Y13420" s="8" t="s">
        <v>30078</v>
      </c>
      <c r="Z13420">
        <v>623312</v>
      </c>
      <c r="AB13420" s="8" t="s">
        <v>30079</v>
      </c>
    </row>
    <row r="13421" spans="24:28" x14ac:dyDescent="0.25">
      <c r="X13421">
        <v>13420</v>
      </c>
      <c r="Y13421" s="8" t="s">
        <v>30080</v>
      </c>
      <c r="Z13421">
        <v>424350</v>
      </c>
      <c r="AB13421" s="8" t="s">
        <v>30081</v>
      </c>
    </row>
    <row r="13422" spans="24:28" x14ac:dyDescent="0.25">
      <c r="X13422">
        <v>13421</v>
      </c>
      <c r="Y13422" s="8" t="s">
        <v>30082</v>
      </c>
      <c r="Z13422">
        <v>324191</v>
      </c>
      <c r="AA13422">
        <v>332813</v>
      </c>
      <c r="AB13422" s="8" t="s">
        <v>30083</v>
      </c>
    </row>
    <row r="13423" spans="24:28" x14ac:dyDescent="0.25">
      <c r="X13423">
        <v>13422</v>
      </c>
      <c r="Y13423" s="8" t="s">
        <v>30084</v>
      </c>
      <c r="Z13423">
        <v>711211</v>
      </c>
      <c r="AB13423" s="8" t="s">
        <v>30085</v>
      </c>
    </row>
    <row r="13424" spans="24:28" x14ac:dyDescent="0.25">
      <c r="X13424">
        <v>13423</v>
      </c>
      <c r="Y13424" s="8" t="s">
        <v>30086</v>
      </c>
      <c r="Z13424">
        <v>611519</v>
      </c>
      <c r="AB13424" s="8" t="s">
        <v>30087</v>
      </c>
    </row>
    <row r="13425" spans="24:28" x14ac:dyDescent="0.25">
      <c r="X13425">
        <v>13424</v>
      </c>
      <c r="Y13425" s="8" t="s">
        <v>30088</v>
      </c>
      <c r="Z13425">
        <v>541614</v>
      </c>
      <c r="AA13425">
        <v>541219</v>
      </c>
      <c r="AB13425" s="8" t="s">
        <v>30089</v>
      </c>
    </row>
    <row r="13426" spans="24:28" x14ac:dyDescent="0.25">
      <c r="X13426">
        <v>13425</v>
      </c>
      <c r="Y13426" s="8" t="s">
        <v>30090</v>
      </c>
      <c r="Z13426">
        <v>311313</v>
      </c>
      <c r="AA13426">
        <v>445110</v>
      </c>
      <c r="AB13426" s="8" t="s">
        <v>30091</v>
      </c>
    </row>
    <row r="13427" spans="24:28" x14ac:dyDescent="0.25">
      <c r="X13427">
        <v>13426</v>
      </c>
      <c r="Y13427" s="8" t="s">
        <v>30092</v>
      </c>
      <c r="Z13427">
        <v>337110</v>
      </c>
      <c r="AB13427" s="8" t="s">
        <v>30093</v>
      </c>
    </row>
    <row r="13428" spans="24:28" x14ac:dyDescent="0.25">
      <c r="X13428">
        <v>13427</v>
      </c>
      <c r="Y13428" s="8" t="s">
        <v>30094</v>
      </c>
      <c r="Z13428">
        <v>532310</v>
      </c>
      <c r="AA13428">
        <v>444130</v>
      </c>
      <c r="AB13428" s="8" t="s">
        <v>30095</v>
      </c>
    </row>
    <row r="13429" spans="24:28" x14ac:dyDescent="0.25">
      <c r="X13429">
        <v>13428</v>
      </c>
      <c r="Y13429" s="8" t="s">
        <v>30096</v>
      </c>
      <c r="Z13429">
        <v>332323</v>
      </c>
      <c r="AB13429" s="8" t="s">
        <v>30097</v>
      </c>
    </row>
    <row r="13430" spans="24:28" x14ac:dyDescent="0.25">
      <c r="X13430">
        <v>13429</v>
      </c>
      <c r="Y13430" s="8" t="s">
        <v>30098</v>
      </c>
      <c r="Z13430">
        <v>333994</v>
      </c>
      <c r="AB13430" s="8" t="s">
        <v>30099</v>
      </c>
    </row>
    <row r="13431" spans="24:28" x14ac:dyDescent="0.25">
      <c r="X13431">
        <v>13430</v>
      </c>
      <c r="Y13431" s="8" t="s">
        <v>30100</v>
      </c>
      <c r="Z13431">
        <v>621330</v>
      </c>
      <c r="AB13431" s="8" t="s">
        <v>30101</v>
      </c>
    </row>
    <row r="13432" spans="24:28" x14ac:dyDescent="0.25">
      <c r="X13432">
        <v>13431</v>
      </c>
      <c r="Y13432" s="8" t="s">
        <v>30102</v>
      </c>
      <c r="Z13432">
        <v>335313</v>
      </c>
      <c r="AA13432">
        <v>335314</v>
      </c>
      <c r="AB13432" s="8" t="s">
        <v>30103</v>
      </c>
    </row>
    <row r="13433" spans="24:28" x14ac:dyDescent="0.25">
      <c r="X13433">
        <v>13432</v>
      </c>
      <c r="Y13433" s="8" t="s">
        <v>30104</v>
      </c>
      <c r="Z13433">
        <v>483113</v>
      </c>
      <c r="AB13433" s="8" t="s">
        <v>30105</v>
      </c>
    </row>
    <row r="13434" spans="24:28" x14ac:dyDescent="0.25">
      <c r="X13434">
        <v>13433</v>
      </c>
      <c r="Y13434" s="8" t="s">
        <v>30106</v>
      </c>
      <c r="Z13434">
        <v>813910</v>
      </c>
      <c r="AA13434">
        <v>488991</v>
      </c>
      <c r="AB13434" s="8" t="s">
        <v>30107</v>
      </c>
    </row>
    <row r="13435" spans="24:28" x14ac:dyDescent="0.25">
      <c r="X13435">
        <v>13434</v>
      </c>
      <c r="Y13435" s="8" t="s">
        <v>30108</v>
      </c>
      <c r="Z13435">
        <v>622310</v>
      </c>
      <c r="AB13435" s="8" t="s">
        <v>30109</v>
      </c>
    </row>
    <row r="13436" spans="24:28" x14ac:dyDescent="0.25">
      <c r="X13436">
        <v>13435</v>
      </c>
      <c r="Y13436" s="8" t="s">
        <v>30110</v>
      </c>
      <c r="Z13436">
        <v>624190</v>
      </c>
      <c r="AB13436" s="8" t="s">
        <v>30111</v>
      </c>
    </row>
    <row r="13437" spans="24:28" x14ac:dyDescent="0.25">
      <c r="X13437">
        <v>13436</v>
      </c>
      <c r="Y13437" s="8" t="s">
        <v>30112</v>
      </c>
      <c r="Z13437">
        <v>611610</v>
      </c>
      <c r="AB13437" s="8" t="s">
        <v>30113</v>
      </c>
    </row>
    <row r="13438" spans="24:28" x14ac:dyDescent="0.25">
      <c r="X13438">
        <v>13437</v>
      </c>
      <c r="Y13438" s="8" t="s">
        <v>30114</v>
      </c>
      <c r="Z13438">
        <v>488310</v>
      </c>
      <c r="AB13438" s="8" t="s">
        <v>30115</v>
      </c>
    </row>
    <row r="13439" spans="24:28" x14ac:dyDescent="0.25">
      <c r="X13439">
        <v>13438</v>
      </c>
      <c r="Y13439" s="8" t="s">
        <v>30116</v>
      </c>
      <c r="Z13439">
        <v>337212</v>
      </c>
      <c r="AA13439">
        <v>321918</v>
      </c>
      <c r="AB13439" s="8" t="s">
        <v>30117</v>
      </c>
    </row>
    <row r="13440" spans="24:28" x14ac:dyDescent="0.25">
      <c r="X13440">
        <v>13439</v>
      </c>
      <c r="Y13440" s="8" t="s">
        <v>30118</v>
      </c>
      <c r="Z13440">
        <v>325620</v>
      </c>
      <c r="AA13440">
        <v>611511</v>
      </c>
      <c r="AB13440" s="8" t="s">
        <v>30119</v>
      </c>
    </row>
    <row r="13441" spans="24:28" x14ac:dyDescent="0.25">
      <c r="X13441">
        <v>13440</v>
      </c>
      <c r="Y13441" s="8" t="s">
        <v>30120</v>
      </c>
      <c r="Z13441">
        <v>519110</v>
      </c>
      <c r="AB13441" s="8" t="s">
        <v>30121</v>
      </c>
    </row>
    <row r="13442" spans="24:28" x14ac:dyDescent="0.25">
      <c r="X13442">
        <v>13441</v>
      </c>
      <c r="Y13442" s="8" t="s">
        <v>30122</v>
      </c>
      <c r="Z13442">
        <v>611513</v>
      </c>
      <c r="AA13442">
        <v>611710</v>
      </c>
      <c r="AB13442" s="8" t="s">
        <v>30123</v>
      </c>
    </row>
    <row r="13443" spans="24:28" x14ac:dyDescent="0.25">
      <c r="X13443">
        <v>13442</v>
      </c>
      <c r="Y13443" s="8" t="s">
        <v>30124</v>
      </c>
      <c r="Z13443">
        <v>111940</v>
      </c>
      <c r="AB13443" s="8" t="s">
        <v>30125</v>
      </c>
    </row>
    <row r="13444" spans="24:28" x14ac:dyDescent="0.25">
      <c r="X13444">
        <v>13443</v>
      </c>
      <c r="Y13444" s="8" t="s">
        <v>30126</v>
      </c>
      <c r="Z13444">
        <v>441320</v>
      </c>
      <c r="AA13444">
        <v>423130</v>
      </c>
      <c r="AB13444" s="8" t="s">
        <v>30127</v>
      </c>
    </row>
    <row r="13445" spans="24:28" x14ac:dyDescent="0.25">
      <c r="X13445">
        <v>13444</v>
      </c>
      <c r="Y13445" s="8" t="s">
        <v>30128</v>
      </c>
      <c r="Z13445">
        <v>621991</v>
      </c>
      <c r="AB13445" s="8" t="s">
        <v>30129</v>
      </c>
    </row>
    <row r="13446" spans="24:28" x14ac:dyDescent="0.25">
      <c r="X13446">
        <v>13445</v>
      </c>
      <c r="Y13446" s="8" t="s">
        <v>30130</v>
      </c>
      <c r="Z13446">
        <v>541511</v>
      </c>
      <c r="AA13446">
        <v>513210</v>
      </c>
      <c r="AB13446" s="8" t="s">
        <v>30131</v>
      </c>
    </row>
    <row r="13447" spans="24:28" x14ac:dyDescent="0.25">
      <c r="X13447">
        <v>13446</v>
      </c>
      <c r="Y13447" s="8" t="s">
        <v>30132</v>
      </c>
      <c r="Z13447">
        <v>926130</v>
      </c>
      <c r="AB13447" s="8" t="s">
        <v>30133</v>
      </c>
    </row>
    <row r="13448" spans="24:28" x14ac:dyDescent="0.25">
      <c r="X13448">
        <v>13447</v>
      </c>
      <c r="Y13448" s="8" t="s">
        <v>30134</v>
      </c>
      <c r="Z13448">
        <v>621420</v>
      </c>
      <c r="AB13448" s="8" t="s">
        <v>30135</v>
      </c>
    </row>
    <row r="13449" spans="24:28" x14ac:dyDescent="0.25">
      <c r="X13449">
        <v>13448</v>
      </c>
      <c r="Y13449" s="8" t="s">
        <v>30136</v>
      </c>
      <c r="Z13449">
        <v>453310</v>
      </c>
      <c r="AA13449">
        <v>813110</v>
      </c>
      <c r="AB13449" s="8" t="s">
        <v>30137</v>
      </c>
    </row>
    <row r="13450" spans="24:28" x14ac:dyDescent="0.25">
      <c r="X13450">
        <v>13449</v>
      </c>
      <c r="Y13450" s="8" t="s">
        <v>30138</v>
      </c>
      <c r="Z13450">
        <v>524130</v>
      </c>
      <c r="AB13450" s="8" t="s">
        <v>30139</v>
      </c>
    </row>
    <row r="13451" spans="24:28" x14ac:dyDescent="0.25">
      <c r="X13451">
        <v>13450</v>
      </c>
      <c r="Y13451" s="8" t="s">
        <v>30140</v>
      </c>
      <c r="Z13451">
        <v>326140</v>
      </c>
      <c r="AA13451">
        <v>339920</v>
      </c>
      <c r="AB13451" s="8" t="s">
        <v>30141</v>
      </c>
    </row>
    <row r="13452" spans="24:28" x14ac:dyDescent="0.25">
      <c r="X13452">
        <v>13451</v>
      </c>
      <c r="Y13452" s="8" t="s">
        <v>30142</v>
      </c>
      <c r="Z13452">
        <v>711190</v>
      </c>
      <c r="AA13452">
        <v>712110</v>
      </c>
      <c r="AB13452" s="8" t="s">
        <v>30143</v>
      </c>
    </row>
    <row r="13453" spans="24:28" x14ac:dyDescent="0.25">
      <c r="X13453">
        <v>13452</v>
      </c>
      <c r="Y13453" s="8" t="s">
        <v>30144</v>
      </c>
      <c r="Z13453">
        <v>926130</v>
      </c>
      <c r="AB13453" s="8" t="s">
        <v>30145</v>
      </c>
    </row>
    <row r="13454" spans="24:28" x14ac:dyDescent="0.25">
      <c r="X13454">
        <v>13453</v>
      </c>
      <c r="Y13454" s="8" t="s">
        <v>30146</v>
      </c>
      <c r="Z13454">
        <v>611210</v>
      </c>
      <c r="AB13454" s="8" t="s">
        <v>30147</v>
      </c>
    </row>
    <row r="13455" spans="24:28" x14ac:dyDescent="0.25">
      <c r="X13455">
        <v>13454</v>
      </c>
      <c r="Y13455" s="8" t="s">
        <v>30148</v>
      </c>
      <c r="Z13455">
        <v>621410</v>
      </c>
      <c r="AB13455" s="8" t="s">
        <v>30149</v>
      </c>
    </row>
    <row r="13456" spans="24:28" x14ac:dyDescent="0.25">
      <c r="X13456">
        <v>13455</v>
      </c>
      <c r="Y13456" s="8" t="s">
        <v>30150</v>
      </c>
      <c r="Z13456">
        <v>712110</v>
      </c>
      <c r="AB13456" s="8" t="s">
        <v>30151</v>
      </c>
    </row>
    <row r="13457" spans="24:28" x14ac:dyDescent="0.25">
      <c r="X13457">
        <v>13456</v>
      </c>
      <c r="Y13457" s="8" t="s">
        <v>30152</v>
      </c>
      <c r="Z13457">
        <v>524298</v>
      </c>
      <c r="AB13457" s="8" t="s">
        <v>30153</v>
      </c>
    </row>
    <row r="13458" spans="24:28" x14ac:dyDescent="0.25">
      <c r="X13458">
        <v>13457</v>
      </c>
      <c r="Y13458" s="8" t="s">
        <v>30154</v>
      </c>
      <c r="Z13458">
        <v>611410</v>
      </c>
      <c r="AB13458" s="8" t="s">
        <v>30155</v>
      </c>
    </row>
    <row r="13459" spans="24:28" x14ac:dyDescent="0.25">
      <c r="X13459">
        <v>13458</v>
      </c>
      <c r="Y13459" s="8" t="s">
        <v>30156</v>
      </c>
      <c r="Z13459">
        <v>621410</v>
      </c>
      <c r="AB13459" s="8" t="s">
        <v>30157</v>
      </c>
    </row>
    <row r="13460" spans="24:28" x14ac:dyDescent="0.25">
      <c r="X13460">
        <v>13459</v>
      </c>
      <c r="Y13460" s="8" t="s">
        <v>30158</v>
      </c>
      <c r="Z13460">
        <v>321991</v>
      </c>
      <c r="AB13460" s="8" t="s">
        <v>30159</v>
      </c>
    </row>
    <row r="13461" spans="24:28" x14ac:dyDescent="0.25">
      <c r="X13461">
        <v>13460</v>
      </c>
      <c r="Y13461" s="8" t="s">
        <v>30160</v>
      </c>
      <c r="Z13461">
        <v>811430</v>
      </c>
      <c r="AA13461">
        <v>448120</v>
      </c>
      <c r="AB13461" s="8" t="s">
        <v>30161</v>
      </c>
    </row>
    <row r="13462" spans="24:28" x14ac:dyDescent="0.25">
      <c r="X13462">
        <v>13461</v>
      </c>
      <c r="Y13462" s="8" t="s">
        <v>30162</v>
      </c>
      <c r="Z13462">
        <v>922190</v>
      </c>
      <c r="AB13462" s="8" t="s">
        <v>30163</v>
      </c>
    </row>
    <row r="13463" spans="24:28" x14ac:dyDescent="0.25">
      <c r="X13463">
        <v>13462</v>
      </c>
      <c r="Y13463" s="8" t="s">
        <v>30164</v>
      </c>
      <c r="Z13463">
        <v>924120</v>
      </c>
      <c r="AB13463" s="8" t="s">
        <v>30165</v>
      </c>
    </row>
    <row r="13464" spans="24:28" x14ac:dyDescent="0.25">
      <c r="X13464">
        <v>13463</v>
      </c>
      <c r="Y13464" s="8" t="s">
        <v>30166</v>
      </c>
      <c r="Z13464">
        <v>324199</v>
      </c>
      <c r="AA13464">
        <v>457210</v>
      </c>
      <c r="AB13464" s="8" t="s">
        <v>30167</v>
      </c>
    </row>
    <row r="13465" spans="24:28" x14ac:dyDescent="0.25">
      <c r="X13465">
        <v>13464</v>
      </c>
      <c r="Y13465" s="8" t="s">
        <v>30168</v>
      </c>
      <c r="Z13465">
        <v>423710</v>
      </c>
      <c r="AB13465" s="8" t="s">
        <v>30169</v>
      </c>
    </row>
    <row r="13466" spans="24:28" x14ac:dyDescent="0.25">
      <c r="X13466">
        <v>13465</v>
      </c>
      <c r="Y13466" s="8" t="s">
        <v>30170</v>
      </c>
      <c r="Z13466">
        <v>922190</v>
      </c>
      <c r="AA13466">
        <v>923120</v>
      </c>
      <c r="AB13466" s="8" t="s">
        <v>30171</v>
      </c>
    </row>
    <row r="13467" spans="24:28" x14ac:dyDescent="0.25">
      <c r="X13467">
        <v>13466</v>
      </c>
      <c r="Y13467" s="8" t="s">
        <v>30172</v>
      </c>
      <c r="Z13467">
        <v>812220</v>
      </c>
      <c r="AB13467" s="8" t="s">
        <v>30173</v>
      </c>
    </row>
    <row r="13468" spans="24:28" x14ac:dyDescent="0.25">
      <c r="X13468">
        <v>13467</v>
      </c>
      <c r="Y13468" s="8" t="s">
        <v>30174</v>
      </c>
      <c r="Z13468">
        <v>446110</v>
      </c>
      <c r="AA13468">
        <v>621511</v>
      </c>
      <c r="AB13468" s="8" t="s">
        <v>30175</v>
      </c>
    </row>
    <row r="13469" spans="24:28" x14ac:dyDescent="0.25">
      <c r="X13469">
        <v>13468</v>
      </c>
      <c r="Y13469" s="8" t="s">
        <v>30176</v>
      </c>
      <c r="Z13469">
        <v>424480</v>
      </c>
      <c r="AA13469">
        <v>311999</v>
      </c>
      <c r="AB13469" s="8" t="s">
        <v>30177</v>
      </c>
    </row>
    <row r="13470" spans="24:28" x14ac:dyDescent="0.25">
      <c r="X13470">
        <v>13469</v>
      </c>
      <c r="Y13470" s="8" t="s">
        <v>30178</v>
      </c>
      <c r="Z13470">
        <v>713920</v>
      </c>
      <c r="AB13470" s="8" t="s">
        <v>30179</v>
      </c>
    </row>
    <row r="13471" spans="24:28" x14ac:dyDescent="0.25">
      <c r="X13471">
        <v>13470</v>
      </c>
      <c r="Y13471" s="8" t="s">
        <v>30180</v>
      </c>
      <c r="Z13471">
        <v>562111</v>
      </c>
      <c r="AA13471">
        <v>562212</v>
      </c>
      <c r="AB13471" s="8" t="s">
        <v>30181</v>
      </c>
    </row>
    <row r="13472" spans="24:28" x14ac:dyDescent="0.25">
      <c r="X13472">
        <v>13471</v>
      </c>
      <c r="Y13472" s="8" t="s">
        <v>30182</v>
      </c>
      <c r="Z13472">
        <v>622110</v>
      </c>
      <c r="AA13472">
        <v>622210</v>
      </c>
      <c r="AB13472" s="8" t="s">
        <v>30183</v>
      </c>
    </row>
    <row r="13473" spans="24:28" x14ac:dyDescent="0.25">
      <c r="X13473">
        <v>13472</v>
      </c>
      <c r="Y13473" s="8" t="s">
        <v>30184</v>
      </c>
      <c r="Z13473">
        <v>456199</v>
      </c>
      <c r="AA13473">
        <v>541611</v>
      </c>
      <c r="AB13473" s="8" t="s">
        <v>30185</v>
      </c>
    </row>
    <row r="13474" spans="24:28" x14ac:dyDescent="0.25">
      <c r="X13474">
        <v>13473</v>
      </c>
      <c r="Y13474" s="8" t="s">
        <v>30186</v>
      </c>
      <c r="Z13474">
        <v>522130</v>
      </c>
      <c r="AB13474" s="8" t="s">
        <v>30187</v>
      </c>
    </row>
    <row r="13475" spans="24:28" x14ac:dyDescent="0.25">
      <c r="X13475">
        <v>13474</v>
      </c>
      <c r="Y13475" s="8" t="s">
        <v>30188</v>
      </c>
      <c r="Z13475">
        <v>813930</v>
      </c>
      <c r="AB13475" s="8" t="s">
        <v>30189</v>
      </c>
    </row>
    <row r="13476" spans="24:28" x14ac:dyDescent="0.25">
      <c r="X13476">
        <v>13475</v>
      </c>
      <c r="Y13476" s="8" t="s">
        <v>30190</v>
      </c>
      <c r="Z13476">
        <v>611210</v>
      </c>
      <c r="AA13476">
        <v>611513</v>
      </c>
      <c r="AB13476" s="8" t="s">
        <v>30191</v>
      </c>
    </row>
    <row r="13477" spans="24:28" x14ac:dyDescent="0.25">
      <c r="X13477">
        <v>13476</v>
      </c>
      <c r="Y13477" s="8" t="s">
        <v>30192</v>
      </c>
      <c r="Z13477">
        <v>541618</v>
      </c>
      <c r="AA13477">
        <v>524210</v>
      </c>
      <c r="AB13477" s="8" t="s">
        <v>30193</v>
      </c>
    </row>
    <row r="13478" spans="24:28" x14ac:dyDescent="0.25">
      <c r="X13478">
        <v>13477</v>
      </c>
      <c r="Y13478" s="8" t="s">
        <v>30194</v>
      </c>
      <c r="Z13478">
        <v>516110</v>
      </c>
      <c r="AA13478">
        <v>516210</v>
      </c>
      <c r="AB13478" s="8" t="s">
        <v>30195</v>
      </c>
    </row>
    <row r="13479" spans="24:28" x14ac:dyDescent="0.25">
      <c r="X13479">
        <v>13478</v>
      </c>
      <c r="Y13479" s="8" t="s">
        <v>30196</v>
      </c>
      <c r="Z13479">
        <v>423620</v>
      </c>
      <c r="AB13479" s="8" t="s">
        <v>30197</v>
      </c>
    </row>
    <row r="13480" spans="24:28" x14ac:dyDescent="0.25">
      <c r="X13480">
        <v>13479</v>
      </c>
      <c r="Y13480" s="8" t="s">
        <v>30198</v>
      </c>
      <c r="Z13480">
        <v>611519</v>
      </c>
      <c r="AA13480">
        <v>611710</v>
      </c>
      <c r="AB13480" s="8" t="s">
        <v>30199</v>
      </c>
    </row>
    <row r="13481" spans="24:28" x14ac:dyDescent="0.25">
      <c r="X13481">
        <v>13480</v>
      </c>
      <c r="Y13481" s="8" t="s">
        <v>30200</v>
      </c>
      <c r="Z13481">
        <v>711212</v>
      </c>
      <c r="AB13481" s="8" t="s">
        <v>30201</v>
      </c>
    </row>
    <row r="13482" spans="24:28" x14ac:dyDescent="0.25">
      <c r="X13482">
        <v>13481</v>
      </c>
      <c r="Y13482" s="8" t="s">
        <v>30202</v>
      </c>
      <c r="Z13482">
        <v>524128</v>
      </c>
      <c r="AA13482">
        <v>423730</v>
      </c>
      <c r="AB13482" s="8" t="s">
        <v>30203</v>
      </c>
    </row>
    <row r="13483" spans="24:28" x14ac:dyDescent="0.25">
      <c r="X13483">
        <v>13482</v>
      </c>
      <c r="Y13483" s="8" t="s">
        <v>30204</v>
      </c>
      <c r="Z13483">
        <v>335122</v>
      </c>
      <c r="AA13483">
        <v>335121</v>
      </c>
      <c r="AB13483" s="8" t="s">
        <v>30205</v>
      </c>
    </row>
    <row r="13484" spans="24:28" x14ac:dyDescent="0.25">
      <c r="X13484">
        <v>13483</v>
      </c>
      <c r="Y13484" s="8" t="s">
        <v>30206</v>
      </c>
      <c r="Z13484">
        <v>532284</v>
      </c>
      <c r="AA13484">
        <v>722511</v>
      </c>
      <c r="AB13484" s="8" t="s">
        <v>30207</v>
      </c>
    </row>
    <row r="13485" spans="24:28" x14ac:dyDescent="0.25">
      <c r="X13485">
        <v>13484</v>
      </c>
      <c r="Y13485" s="8" t="s">
        <v>30208</v>
      </c>
      <c r="Z13485">
        <v>622210</v>
      </c>
      <c r="AA13485">
        <v>622210</v>
      </c>
      <c r="AB13485" s="8" t="s">
        <v>30209</v>
      </c>
    </row>
    <row r="13486" spans="24:28" x14ac:dyDescent="0.25">
      <c r="X13486">
        <v>13485</v>
      </c>
      <c r="Y13486" s="8" t="s">
        <v>30210</v>
      </c>
      <c r="Z13486">
        <v>813219</v>
      </c>
      <c r="AA13486">
        <v>813910</v>
      </c>
      <c r="AB13486" s="8" t="s">
        <v>30211</v>
      </c>
    </row>
    <row r="13487" spans="24:28" x14ac:dyDescent="0.25">
      <c r="X13487">
        <v>13486</v>
      </c>
      <c r="Y13487" s="8" t="s">
        <v>30212</v>
      </c>
      <c r="Z13487">
        <v>484210</v>
      </c>
      <c r="AA13487">
        <v>484210</v>
      </c>
      <c r="AB13487" s="8" t="s">
        <v>30213</v>
      </c>
    </row>
    <row r="13488" spans="24:28" x14ac:dyDescent="0.25">
      <c r="X13488">
        <v>13487</v>
      </c>
      <c r="Y13488" s="8" t="s">
        <v>30214</v>
      </c>
      <c r="Z13488">
        <v>926130</v>
      </c>
      <c r="AB13488" s="8" t="s">
        <v>30215</v>
      </c>
    </row>
    <row r="13489" spans="24:28" x14ac:dyDescent="0.25">
      <c r="X13489">
        <v>13488</v>
      </c>
      <c r="Y13489" s="8" t="s">
        <v>30216</v>
      </c>
      <c r="Z13489">
        <v>337125</v>
      </c>
      <c r="AA13489">
        <v>532289</v>
      </c>
      <c r="AB13489" s="8" t="s">
        <v>30217</v>
      </c>
    </row>
    <row r="13490" spans="24:28" x14ac:dyDescent="0.25">
      <c r="X13490">
        <v>13489</v>
      </c>
      <c r="Y13490" s="8" t="s">
        <v>30218</v>
      </c>
      <c r="Z13490">
        <v>924120</v>
      </c>
      <c r="AB13490" s="8" t="s">
        <v>30219</v>
      </c>
    </row>
    <row r="13491" spans="24:28" x14ac:dyDescent="0.25">
      <c r="X13491">
        <v>13490</v>
      </c>
      <c r="Y13491" s="8" t="s">
        <v>30220</v>
      </c>
      <c r="Z13491">
        <v>519210</v>
      </c>
      <c r="AB13491" s="8" t="s">
        <v>30221</v>
      </c>
    </row>
    <row r="13492" spans="24:28" x14ac:dyDescent="0.25">
      <c r="X13492">
        <v>13491</v>
      </c>
      <c r="Y13492" s="8" t="s">
        <v>30222</v>
      </c>
      <c r="Z13492">
        <v>523999</v>
      </c>
      <c r="AB13492" s="8" t="s">
        <v>30223</v>
      </c>
    </row>
    <row r="13493" spans="24:28" x14ac:dyDescent="0.25">
      <c r="X13493">
        <v>13492</v>
      </c>
      <c r="Y13493" s="8" t="s">
        <v>30224</v>
      </c>
      <c r="Z13493">
        <v>524210</v>
      </c>
      <c r="AA13493">
        <v>523930</v>
      </c>
      <c r="AB13493" s="8" t="s">
        <v>30225</v>
      </c>
    </row>
    <row r="13494" spans="24:28" x14ac:dyDescent="0.25">
      <c r="X13494">
        <v>13493</v>
      </c>
      <c r="Y13494" s="8" t="s">
        <v>30226</v>
      </c>
      <c r="Z13494">
        <v>311830</v>
      </c>
      <c r="AB13494" s="8" t="s">
        <v>30227</v>
      </c>
    </row>
    <row r="13495" spans="24:28" x14ac:dyDescent="0.25">
      <c r="X13495">
        <v>13494</v>
      </c>
      <c r="Y13495" s="8" t="s">
        <v>30228</v>
      </c>
      <c r="Z13495">
        <v>561599</v>
      </c>
      <c r="AA13495">
        <v>524210</v>
      </c>
      <c r="AB13495" s="8" t="s">
        <v>30229</v>
      </c>
    </row>
    <row r="13496" spans="24:28" x14ac:dyDescent="0.25">
      <c r="X13496">
        <v>13495</v>
      </c>
      <c r="Y13496" s="8" t="s">
        <v>30230</v>
      </c>
      <c r="Z13496">
        <v>561599</v>
      </c>
      <c r="AB13496" s="8" t="s">
        <v>30231</v>
      </c>
    </row>
    <row r="13497" spans="24:28" x14ac:dyDescent="0.25">
      <c r="X13497">
        <v>13496</v>
      </c>
      <c r="Y13497" s="8" t="s">
        <v>30232</v>
      </c>
      <c r="Z13497">
        <v>541618</v>
      </c>
      <c r="AA13497">
        <v>522320</v>
      </c>
      <c r="AB13497" s="8" t="s">
        <v>30233</v>
      </c>
    </row>
    <row r="13498" spans="24:28" x14ac:dyDescent="0.25">
      <c r="X13498">
        <v>13497</v>
      </c>
      <c r="Y13498" s="8" t="s">
        <v>30234</v>
      </c>
      <c r="Z13498">
        <v>811420</v>
      </c>
      <c r="AA13498">
        <v>423420</v>
      </c>
      <c r="AB13498" s="8" t="s">
        <v>30235</v>
      </c>
    </row>
    <row r="13499" spans="24:28" x14ac:dyDescent="0.25">
      <c r="X13499">
        <v>13498</v>
      </c>
      <c r="Y13499" s="8" t="s">
        <v>30236</v>
      </c>
      <c r="Z13499">
        <v>111334</v>
      </c>
      <c r="AB13499" s="8" t="s">
        <v>30237</v>
      </c>
    </row>
    <row r="13500" spans="24:28" x14ac:dyDescent="0.25">
      <c r="X13500">
        <v>13499</v>
      </c>
      <c r="Y13500" s="8" t="s">
        <v>30238</v>
      </c>
      <c r="Z13500">
        <v>611512</v>
      </c>
      <c r="AB13500" s="8" t="s">
        <v>30239</v>
      </c>
    </row>
    <row r="13501" spans="24:28" x14ac:dyDescent="0.25">
      <c r="X13501">
        <v>13500</v>
      </c>
      <c r="Y13501" s="8" t="s">
        <v>30240</v>
      </c>
      <c r="Z13501">
        <v>561599</v>
      </c>
      <c r="AB13501" s="8" t="s">
        <v>30241</v>
      </c>
    </row>
    <row r="13502" spans="24:28" x14ac:dyDescent="0.25">
      <c r="X13502">
        <v>13501</v>
      </c>
      <c r="Y13502" s="8" t="s">
        <v>30242</v>
      </c>
      <c r="Z13502">
        <v>333314</v>
      </c>
      <c r="AA13502">
        <v>446130</v>
      </c>
      <c r="AB13502" s="8" t="s">
        <v>30243</v>
      </c>
    </row>
    <row r="13503" spans="24:28" x14ac:dyDescent="0.25">
      <c r="X13503">
        <v>13502</v>
      </c>
      <c r="Y13503" s="8" t="s">
        <v>30244</v>
      </c>
      <c r="Z13503">
        <v>621410</v>
      </c>
      <c r="AB13503" s="8" t="s">
        <v>30245</v>
      </c>
    </row>
    <row r="13504" spans="24:28" x14ac:dyDescent="0.25">
      <c r="X13504">
        <v>13503</v>
      </c>
      <c r="Y13504" s="8" t="s">
        <v>30246</v>
      </c>
      <c r="Z13504">
        <v>541110</v>
      </c>
      <c r="AB13504" s="8" t="s">
        <v>30247</v>
      </c>
    </row>
    <row r="13505" spans="24:28" x14ac:dyDescent="0.25">
      <c r="X13505">
        <v>13504</v>
      </c>
      <c r="Y13505" s="8" t="s">
        <v>30248</v>
      </c>
      <c r="Z13505">
        <v>712110</v>
      </c>
      <c r="AB13505" s="8" t="s">
        <v>30249</v>
      </c>
    </row>
    <row r="13506" spans="24:28" x14ac:dyDescent="0.25">
      <c r="X13506">
        <v>13505</v>
      </c>
      <c r="Y13506" s="8" t="s">
        <v>30250</v>
      </c>
      <c r="Z13506">
        <v>711110</v>
      </c>
      <c r="AB13506" s="8" t="s">
        <v>30251</v>
      </c>
    </row>
    <row r="13507" spans="24:28" x14ac:dyDescent="0.25">
      <c r="X13507">
        <v>13506</v>
      </c>
      <c r="Y13507" s="8" t="s">
        <v>30252</v>
      </c>
      <c r="Z13507">
        <v>488490</v>
      </c>
      <c r="AB13507" s="8" t="s">
        <v>30253</v>
      </c>
    </row>
    <row r="13508" spans="24:28" x14ac:dyDescent="0.25">
      <c r="X13508">
        <v>13507</v>
      </c>
      <c r="Y13508" s="8" t="s">
        <v>30254</v>
      </c>
      <c r="Z13508">
        <v>623220</v>
      </c>
      <c r="AA13508">
        <v>624120</v>
      </c>
      <c r="AB13508" s="8" t="s">
        <v>30255</v>
      </c>
    </row>
    <row r="13509" spans="24:28" x14ac:dyDescent="0.25">
      <c r="X13509">
        <v>13508</v>
      </c>
      <c r="Y13509" s="8" t="s">
        <v>30256</v>
      </c>
      <c r="Z13509">
        <v>522130</v>
      </c>
      <c r="AB13509" s="8" t="s">
        <v>30257</v>
      </c>
    </row>
    <row r="13510" spans="24:28" x14ac:dyDescent="0.25">
      <c r="X13510">
        <v>13509</v>
      </c>
      <c r="Y13510" s="8" t="s">
        <v>30258</v>
      </c>
      <c r="Z13510">
        <v>525920</v>
      </c>
      <c r="AB13510" s="8" t="s">
        <v>30259</v>
      </c>
    </row>
    <row r="13511" spans="24:28" x14ac:dyDescent="0.25">
      <c r="X13511">
        <v>13510</v>
      </c>
      <c r="Y13511" s="8" t="s">
        <v>30260</v>
      </c>
      <c r="Z13511">
        <v>333923</v>
      </c>
      <c r="AB13511" s="8" t="s">
        <v>30261</v>
      </c>
    </row>
    <row r="13512" spans="24:28" x14ac:dyDescent="0.25">
      <c r="X13512">
        <v>13511</v>
      </c>
      <c r="Y13512" s="8" t="s">
        <v>30262</v>
      </c>
      <c r="Z13512">
        <v>561621</v>
      </c>
      <c r="AA13512">
        <v>238210</v>
      </c>
      <c r="AB13512" s="8" t="s">
        <v>30263</v>
      </c>
    </row>
    <row r="13513" spans="24:28" x14ac:dyDescent="0.25">
      <c r="X13513">
        <v>13512</v>
      </c>
      <c r="Y13513" s="8" t="s">
        <v>30264</v>
      </c>
      <c r="Z13513">
        <v>624410</v>
      </c>
      <c r="AB13513" s="8" t="s">
        <v>30265</v>
      </c>
    </row>
    <row r="13514" spans="24:28" x14ac:dyDescent="0.25">
      <c r="X13514">
        <v>13513</v>
      </c>
      <c r="Y13514" s="8" t="s">
        <v>30266</v>
      </c>
      <c r="Z13514">
        <v>561312</v>
      </c>
      <c r="AB13514" s="8" t="s">
        <v>30267</v>
      </c>
    </row>
    <row r="13515" spans="24:28" x14ac:dyDescent="0.25">
      <c r="X13515">
        <v>13514</v>
      </c>
      <c r="Y13515" s="8" t="s">
        <v>30268</v>
      </c>
      <c r="Z13515">
        <v>324110</v>
      </c>
      <c r="AB13515" s="8" t="s">
        <v>30269</v>
      </c>
    </row>
    <row r="13516" spans="24:28" x14ac:dyDescent="0.25">
      <c r="X13516">
        <v>13515</v>
      </c>
      <c r="Y13516" s="8" t="s">
        <v>30270</v>
      </c>
      <c r="Z13516">
        <v>238310</v>
      </c>
      <c r="AB13516" s="8" t="s">
        <v>30271</v>
      </c>
    </row>
    <row r="13517" spans="24:28" x14ac:dyDescent="0.25">
      <c r="X13517">
        <v>13516</v>
      </c>
      <c r="Y13517" s="8" t="s">
        <v>30272</v>
      </c>
      <c r="Z13517">
        <v>115210</v>
      </c>
      <c r="AB13517" s="8" t="s">
        <v>30273</v>
      </c>
    </row>
    <row r="13518" spans="24:28" x14ac:dyDescent="0.25">
      <c r="X13518">
        <v>13517</v>
      </c>
      <c r="Y13518" s="8" t="s">
        <v>30274</v>
      </c>
      <c r="Z13518">
        <v>532284</v>
      </c>
      <c r="AA13518">
        <v>451110</v>
      </c>
      <c r="AB13518" s="8" t="s">
        <v>30275</v>
      </c>
    </row>
    <row r="13519" spans="24:28" x14ac:dyDescent="0.25">
      <c r="X13519">
        <v>13518</v>
      </c>
      <c r="Y13519" s="8" t="s">
        <v>30276</v>
      </c>
      <c r="Z13519">
        <v>813990</v>
      </c>
      <c r="AB13519" s="8" t="s">
        <v>30277</v>
      </c>
    </row>
    <row r="13520" spans="24:28" x14ac:dyDescent="0.25">
      <c r="X13520">
        <v>13519</v>
      </c>
      <c r="Y13520" s="8" t="s">
        <v>30278</v>
      </c>
      <c r="Z13520">
        <v>611210</v>
      </c>
      <c r="AA13520">
        <v>611310</v>
      </c>
      <c r="AB13520" s="8" t="s">
        <v>30279</v>
      </c>
    </row>
    <row r="13521" spans="24:28" x14ac:dyDescent="0.25">
      <c r="X13521">
        <v>13520</v>
      </c>
      <c r="Y13521" s="8" t="s">
        <v>30280</v>
      </c>
      <c r="Z13521">
        <v>811212</v>
      </c>
      <c r="AA13521">
        <v>423420</v>
      </c>
      <c r="AB13521" s="8" t="s">
        <v>30281</v>
      </c>
    </row>
    <row r="13522" spans="24:28" x14ac:dyDescent="0.25">
      <c r="X13522">
        <v>13521</v>
      </c>
      <c r="Y13522" s="8" t="s">
        <v>30282</v>
      </c>
      <c r="Z13522">
        <v>923140</v>
      </c>
      <c r="AB13522" s="8" t="s">
        <v>30283</v>
      </c>
    </row>
    <row r="13523" spans="24:28" x14ac:dyDescent="0.25">
      <c r="X13523">
        <v>13522</v>
      </c>
      <c r="Y13523" s="8" t="s">
        <v>30284</v>
      </c>
      <c r="Z13523">
        <v>611630</v>
      </c>
      <c r="AB13523" s="8" t="s">
        <v>30285</v>
      </c>
    </row>
    <row r="13524" spans="24:28" x14ac:dyDescent="0.25">
      <c r="X13524">
        <v>13523</v>
      </c>
      <c r="Y13524" s="8" t="s">
        <v>30286</v>
      </c>
      <c r="Z13524">
        <v>331529</v>
      </c>
      <c r="AA13524">
        <v>423510</v>
      </c>
      <c r="AB13524" s="8" t="s">
        <v>30287</v>
      </c>
    </row>
    <row r="13525" spans="24:28" x14ac:dyDescent="0.25">
      <c r="X13525">
        <v>13524</v>
      </c>
      <c r="Y13525" s="8" t="s">
        <v>30288</v>
      </c>
      <c r="Z13525">
        <v>561613</v>
      </c>
      <c r="AB13525" s="8" t="s">
        <v>30289</v>
      </c>
    </row>
    <row r="13526" spans="24:28" x14ac:dyDescent="0.25">
      <c r="X13526">
        <v>13525</v>
      </c>
      <c r="Y13526" s="8" t="s">
        <v>30290</v>
      </c>
      <c r="Z13526">
        <v>621491</v>
      </c>
      <c r="AB13526" s="8" t="s">
        <v>30291</v>
      </c>
    </row>
    <row r="13527" spans="24:28" x14ac:dyDescent="0.25">
      <c r="X13527">
        <v>13526</v>
      </c>
      <c r="Y13527" s="8" t="s">
        <v>30292</v>
      </c>
      <c r="Z13527">
        <v>332215</v>
      </c>
      <c r="AA13527">
        <v>321999</v>
      </c>
      <c r="AB13527" s="8" t="s">
        <v>30293</v>
      </c>
    </row>
    <row r="13528" spans="24:28" x14ac:dyDescent="0.25">
      <c r="X13528">
        <v>13527</v>
      </c>
      <c r="Y13528" s="8" t="s">
        <v>30294</v>
      </c>
      <c r="Z13528">
        <v>115113</v>
      </c>
      <c r="AA13528">
        <v>115112</v>
      </c>
      <c r="AB13528" s="8" t="s">
        <v>30295</v>
      </c>
    </row>
    <row r="13529" spans="24:28" x14ac:dyDescent="0.25">
      <c r="X13529">
        <v>13528</v>
      </c>
      <c r="Y13529" s="8" t="s">
        <v>30296</v>
      </c>
      <c r="Z13529">
        <v>525910</v>
      </c>
      <c r="AA13529">
        <v>523930</v>
      </c>
      <c r="AB13529" s="8" t="s">
        <v>30297</v>
      </c>
    </row>
    <row r="13530" spans="24:28" x14ac:dyDescent="0.25">
      <c r="X13530">
        <v>13529</v>
      </c>
      <c r="Y13530" s="8" t="s">
        <v>30298</v>
      </c>
      <c r="Z13530">
        <v>442299</v>
      </c>
      <c r="AB13530" s="8" t="s">
        <v>30299</v>
      </c>
    </row>
    <row r="13531" spans="24:28" x14ac:dyDescent="0.25">
      <c r="X13531">
        <v>13530</v>
      </c>
      <c r="Y13531" s="8" t="s">
        <v>30300</v>
      </c>
      <c r="Z13531">
        <v>332410</v>
      </c>
      <c r="AA13531">
        <v>332912</v>
      </c>
      <c r="AB13531" s="8" t="s">
        <v>30301</v>
      </c>
    </row>
    <row r="13532" spans="24:28" x14ac:dyDescent="0.25">
      <c r="X13532">
        <v>13531</v>
      </c>
      <c r="Y13532" s="8" t="s">
        <v>30302</v>
      </c>
      <c r="Z13532">
        <v>813110</v>
      </c>
      <c r="AA13532">
        <v>611110</v>
      </c>
      <c r="AB13532" s="8" t="s">
        <v>30303</v>
      </c>
    </row>
    <row r="13533" spans="24:28" x14ac:dyDescent="0.25">
      <c r="X13533">
        <v>13532</v>
      </c>
      <c r="Y13533" s="8" t="s">
        <v>30304</v>
      </c>
      <c r="Z13533">
        <v>336111</v>
      </c>
      <c r="AB13533" s="8" t="s">
        <v>30305</v>
      </c>
    </row>
    <row r="13534" spans="24:28" x14ac:dyDescent="0.25">
      <c r="X13534">
        <v>13533</v>
      </c>
      <c r="Y13534" s="8" t="s">
        <v>30306</v>
      </c>
      <c r="Z13534">
        <v>561920</v>
      </c>
      <c r="AA13534">
        <v>513120</v>
      </c>
      <c r="AB13534" s="8" t="s">
        <v>30307</v>
      </c>
    </row>
    <row r="13535" spans="24:28" x14ac:dyDescent="0.25">
      <c r="X13535">
        <v>13534</v>
      </c>
      <c r="Y13535" s="8" t="s">
        <v>30308</v>
      </c>
      <c r="Z13535">
        <v>712110</v>
      </c>
      <c r="AB13535" s="8" t="s">
        <v>30309</v>
      </c>
    </row>
    <row r="13536" spans="24:28" x14ac:dyDescent="0.25">
      <c r="X13536">
        <v>13535</v>
      </c>
      <c r="Y13536" s="8" t="s">
        <v>30310</v>
      </c>
      <c r="Z13536">
        <v>445292</v>
      </c>
      <c r="AB13536" s="8" t="s">
        <v>30311</v>
      </c>
    </row>
    <row r="13537" spans="24:28" x14ac:dyDescent="0.25">
      <c r="X13537">
        <v>13536</v>
      </c>
      <c r="Y13537" s="8" t="s">
        <v>30312</v>
      </c>
      <c r="Z13537">
        <v>624110</v>
      </c>
      <c r="AA13537">
        <v>623990</v>
      </c>
      <c r="AB13537" s="8" t="s">
        <v>30313</v>
      </c>
    </row>
    <row r="13538" spans="24:28" x14ac:dyDescent="0.25">
      <c r="X13538">
        <v>13537</v>
      </c>
      <c r="Y13538" s="8" t="s">
        <v>30314</v>
      </c>
      <c r="Z13538">
        <v>336390</v>
      </c>
      <c r="AB13538" s="8" t="s">
        <v>30315</v>
      </c>
    </row>
    <row r="13539" spans="24:28" x14ac:dyDescent="0.25">
      <c r="X13539">
        <v>13538</v>
      </c>
      <c r="Y13539" s="8" t="s">
        <v>30316</v>
      </c>
      <c r="Z13539">
        <v>446110</v>
      </c>
      <c r="AA13539">
        <v>621610</v>
      </c>
      <c r="AB13539" s="8" t="s">
        <v>30317</v>
      </c>
    </row>
    <row r="13540" spans="24:28" x14ac:dyDescent="0.25">
      <c r="X13540">
        <v>13539</v>
      </c>
      <c r="Y13540" s="8" t="s">
        <v>30318</v>
      </c>
      <c r="Z13540">
        <v>813312</v>
      </c>
      <c r="AB13540" s="8" t="s">
        <v>30319</v>
      </c>
    </row>
    <row r="13541" spans="24:28" x14ac:dyDescent="0.25">
      <c r="X13541">
        <v>13540</v>
      </c>
      <c r="Y13541" s="8" t="s">
        <v>30320</v>
      </c>
      <c r="Z13541">
        <v>339999</v>
      </c>
      <c r="AA13541">
        <v>713210</v>
      </c>
      <c r="AB13541" s="8" t="s">
        <v>30321</v>
      </c>
    </row>
    <row r="13542" spans="24:28" x14ac:dyDescent="0.25">
      <c r="X13542">
        <v>13541</v>
      </c>
      <c r="Y13542" s="8" t="s">
        <v>30322</v>
      </c>
      <c r="Z13542">
        <v>522293</v>
      </c>
      <c r="AB13542" s="8" t="s">
        <v>30323</v>
      </c>
    </row>
    <row r="13543" spans="24:28" x14ac:dyDescent="0.25">
      <c r="X13543">
        <v>13542</v>
      </c>
      <c r="Y13543" s="8" t="s">
        <v>30324</v>
      </c>
      <c r="Z13543">
        <v>541110</v>
      </c>
      <c r="AB13543" s="8" t="s">
        <v>30325</v>
      </c>
    </row>
    <row r="13544" spans="24:28" x14ac:dyDescent="0.25">
      <c r="X13544">
        <v>13543</v>
      </c>
      <c r="Y13544" s="8" t="s">
        <v>30326</v>
      </c>
      <c r="Z13544">
        <v>925120</v>
      </c>
      <c r="AB13544" s="8" t="s">
        <v>30327</v>
      </c>
    </row>
    <row r="13545" spans="24:28" x14ac:dyDescent="0.25">
      <c r="X13545">
        <v>13544</v>
      </c>
      <c r="Y13545" s="8" t="s">
        <v>30328</v>
      </c>
      <c r="Z13545">
        <v>334514</v>
      </c>
      <c r="AA13545">
        <v>333914</v>
      </c>
      <c r="AB13545" s="8" t="s">
        <v>30329</v>
      </c>
    </row>
    <row r="13546" spans="24:28" x14ac:dyDescent="0.25">
      <c r="X13546">
        <v>13545</v>
      </c>
      <c r="Y13546" s="8" t="s">
        <v>30330</v>
      </c>
      <c r="Z13546">
        <v>926140</v>
      </c>
      <c r="AB13546" s="8" t="s">
        <v>30331</v>
      </c>
    </row>
    <row r="13547" spans="24:28" x14ac:dyDescent="0.25">
      <c r="X13547">
        <v>13546</v>
      </c>
      <c r="Y13547" s="8" t="s">
        <v>30332</v>
      </c>
      <c r="Z13547">
        <v>522220</v>
      </c>
      <c r="AB13547" s="8" t="s">
        <v>30333</v>
      </c>
    </row>
    <row r="13548" spans="24:28" x14ac:dyDescent="0.25">
      <c r="X13548">
        <v>13547</v>
      </c>
      <c r="Y13548" s="8" t="s">
        <v>30334</v>
      </c>
      <c r="Z13548">
        <v>621512</v>
      </c>
      <c r="AA13548">
        <v>622110</v>
      </c>
      <c r="AB13548" s="8" t="s">
        <v>30335</v>
      </c>
    </row>
    <row r="13549" spans="24:28" x14ac:dyDescent="0.25">
      <c r="X13549">
        <v>13548</v>
      </c>
      <c r="Y13549" s="8" t="s">
        <v>30336</v>
      </c>
      <c r="Z13549">
        <v>611110</v>
      </c>
      <c r="AB13549" s="8" t="s">
        <v>30337</v>
      </c>
    </row>
    <row r="13550" spans="24:28" x14ac:dyDescent="0.25">
      <c r="X13550">
        <v>13549</v>
      </c>
      <c r="Y13550" s="8" t="s">
        <v>30338</v>
      </c>
      <c r="Z13550">
        <v>331529</v>
      </c>
      <c r="AB13550" s="8" t="s">
        <v>30339</v>
      </c>
    </row>
    <row r="13551" spans="24:28" x14ac:dyDescent="0.25">
      <c r="X13551">
        <v>13550</v>
      </c>
      <c r="Y13551" s="8" t="s">
        <v>30340</v>
      </c>
      <c r="Z13551">
        <v>713910</v>
      </c>
      <c r="AA13551">
        <v>721110</v>
      </c>
      <c r="AB13551" s="8" t="s">
        <v>30341</v>
      </c>
    </row>
    <row r="13552" spans="24:28" x14ac:dyDescent="0.25">
      <c r="X13552">
        <v>13551</v>
      </c>
      <c r="Y13552" s="8" t="s">
        <v>30342</v>
      </c>
      <c r="Z13552">
        <v>453310</v>
      </c>
      <c r="AB13552" s="8" t="s">
        <v>30343</v>
      </c>
    </row>
    <row r="13553" spans="24:28" x14ac:dyDescent="0.25">
      <c r="X13553">
        <v>13552</v>
      </c>
      <c r="Y13553" s="8" t="s">
        <v>30344</v>
      </c>
      <c r="Z13553">
        <v>321911</v>
      </c>
      <c r="AA13553">
        <v>444180</v>
      </c>
      <c r="AB13553" s="8" t="s">
        <v>30345</v>
      </c>
    </row>
    <row r="13554" spans="24:28" x14ac:dyDescent="0.25">
      <c r="X13554">
        <v>13553</v>
      </c>
      <c r="Y13554" s="8" t="s">
        <v>30346</v>
      </c>
      <c r="Z13554">
        <v>611420</v>
      </c>
      <c r="AB13554" s="8" t="s">
        <v>30347</v>
      </c>
    </row>
    <row r="13555" spans="24:28" x14ac:dyDescent="0.25">
      <c r="X13555">
        <v>13554</v>
      </c>
      <c r="Y13555" s="8" t="s">
        <v>30348</v>
      </c>
      <c r="Z13555">
        <v>237210</v>
      </c>
      <c r="AA13555">
        <v>531190</v>
      </c>
      <c r="AB13555" s="8" t="s">
        <v>30349</v>
      </c>
    </row>
    <row r="13556" spans="24:28" x14ac:dyDescent="0.25">
      <c r="X13556">
        <v>13555</v>
      </c>
      <c r="Y13556" s="8" t="s">
        <v>30350</v>
      </c>
      <c r="Z13556">
        <v>112112</v>
      </c>
      <c r="AB13556" s="8" t="s">
        <v>30351</v>
      </c>
    </row>
    <row r="13557" spans="24:28" x14ac:dyDescent="0.25">
      <c r="X13557">
        <v>13556</v>
      </c>
      <c r="Y13557" s="8" t="s">
        <v>30352</v>
      </c>
      <c r="Z13557">
        <v>541720</v>
      </c>
      <c r="AA13557">
        <v>334511</v>
      </c>
      <c r="AB13557" s="8" t="s">
        <v>30353</v>
      </c>
    </row>
    <row r="13558" spans="24:28" x14ac:dyDescent="0.25">
      <c r="X13558">
        <v>13557</v>
      </c>
      <c r="Y13558" s="8" t="s">
        <v>30354</v>
      </c>
      <c r="Z13558">
        <v>237110</v>
      </c>
      <c r="AB13558" s="8" t="s">
        <v>30355</v>
      </c>
    </row>
    <row r="13559" spans="24:28" x14ac:dyDescent="0.25">
      <c r="X13559">
        <v>13558</v>
      </c>
      <c r="Y13559" s="8" t="s">
        <v>30356</v>
      </c>
      <c r="Z13559">
        <v>483212</v>
      </c>
      <c r="AA13559">
        <v>541330</v>
      </c>
      <c r="AB13559" s="8" t="s">
        <v>30357</v>
      </c>
    </row>
    <row r="13560" spans="24:28" x14ac:dyDescent="0.25">
      <c r="X13560">
        <v>13559</v>
      </c>
      <c r="Y13560" s="8" t="s">
        <v>30358</v>
      </c>
      <c r="Z13560">
        <v>517311</v>
      </c>
      <c r="AA13560">
        <v>334210</v>
      </c>
      <c r="AB13560" s="8" t="s">
        <v>30359</v>
      </c>
    </row>
    <row r="13561" spans="24:28" x14ac:dyDescent="0.25">
      <c r="X13561">
        <v>13560</v>
      </c>
      <c r="Y13561" s="8" t="s">
        <v>30360</v>
      </c>
      <c r="Z13561">
        <v>333132</v>
      </c>
      <c r="AA13561">
        <v>423810</v>
      </c>
      <c r="AB13561" s="8" t="s">
        <v>30361</v>
      </c>
    </row>
    <row r="13562" spans="24:28" x14ac:dyDescent="0.25">
      <c r="X13562">
        <v>13561</v>
      </c>
      <c r="Y13562" s="8" t="s">
        <v>30362</v>
      </c>
      <c r="Z13562">
        <v>424690</v>
      </c>
      <c r="AA13562">
        <v>424610</v>
      </c>
      <c r="AB13562" s="8" t="s">
        <v>30363</v>
      </c>
    </row>
    <row r="13563" spans="24:28" x14ac:dyDescent="0.25">
      <c r="X13563">
        <v>13562</v>
      </c>
      <c r="Y13563" s="8" t="s">
        <v>30364</v>
      </c>
      <c r="Z13563">
        <v>926140</v>
      </c>
      <c r="AB13563" s="8" t="s">
        <v>30365</v>
      </c>
    </row>
    <row r="13564" spans="24:28" x14ac:dyDescent="0.25">
      <c r="X13564">
        <v>13563</v>
      </c>
      <c r="Y13564" s="8" t="s">
        <v>30366</v>
      </c>
      <c r="Z13564">
        <v>332112</v>
      </c>
      <c r="AA13564">
        <v>331110</v>
      </c>
      <c r="AB13564" s="8" t="s">
        <v>30367</v>
      </c>
    </row>
    <row r="13565" spans="24:28" x14ac:dyDescent="0.25">
      <c r="X13565">
        <v>13564</v>
      </c>
      <c r="Y13565" s="8" t="s">
        <v>30368</v>
      </c>
      <c r="Z13565">
        <v>423930</v>
      </c>
      <c r="AA13565">
        <v>484121</v>
      </c>
      <c r="AB13565" s="8" t="s">
        <v>30369</v>
      </c>
    </row>
    <row r="13566" spans="24:28" x14ac:dyDescent="0.25">
      <c r="X13566">
        <v>13565</v>
      </c>
      <c r="Y13566" s="8" t="s">
        <v>30370</v>
      </c>
      <c r="Z13566">
        <v>523920</v>
      </c>
      <c r="AB13566" s="8" t="s">
        <v>30371</v>
      </c>
    </row>
    <row r="13567" spans="24:28" x14ac:dyDescent="0.25">
      <c r="X13567">
        <v>13566</v>
      </c>
      <c r="Y13567" s="8" t="s">
        <v>30372</v>
      </c>
      <c r="Z13567">
        <v>327120</v>
      </c>
      <c r="AA13567">
        <v>327310</v>
      </c>
      <c r="AB13567" s="8" t="s">
        <v>30373</v>
      </c>
    </row>
    <row r="13568" spans="24:28" x14ac:dyDescent="0.25">
      <c r="X13568">
        <v>13567</v>
      </c>
      <c r="Y13568" s="8" t="s">
        <v>30374</v>
      </c>
      <c r="Z13568">
        <v>444210</v>
      </c>
      <c r="AA13568">
        <v>423820</v>
      </c>
      <c r="AB13568" s="8" t="s">
        <v>30375</v>
      </c>
    </row>
    <row r="13569" spans="24:28" x14ac:dyDescent="0.25">
      <c r="X13569">
        <v>13568</v>
      </c>
      <c r="Y13569" s="8" t="s">
        <v>30376</v>
      </c>
      <c r="Z13569">
        <v>926130</v>
      </c>
      <c r="AB13569" s="8" t="s">
        <v>30377</v>
      </c>
    </row>
    <row r="13570" spans="24:28" x14ac:dyDescent="0.25">
      <c r="X13570">
        <v>13569</v>
      </c>
      <c r="Y13570" s="8" t="s">
        <v>30378</v>
      </c>
      <c r="Z13570">
        <v>488999</v>
      </c>
      <c r="AB13570" s="8" t="s">
        <v>30379</v>
      </c>
    </row>
    <row r="13571" spans="24:28" x14ac:dyDescent="0.25">
      <c r="X13571">
        <v>13570</v>
      </c>
      <c r="Y13571" s="8" t="s">
        <v>30380</v>
      </c>
      <c r="Z13571">
        <v>324110</v>
      </c>
      <c r="AB13571" s="8" t="s">
        <v>30381</v>
      </c>
    </row>
    <row r="13572" spans="24:28" x14ac:dyDescent="0.25">
      <c r="X13572">
        <v>13571</v>
      </c>
      <c r="Y13572" s="8" t="s">
        <v>30382</v>
      </c>
      <c r="Z13572">
        <v>423420</v>
      </c>
      <c r="AA13572">
        <v>423690</v>
      </c>
      <c r="AB13572" s="8" t="s">
        <v>30383</v>
      </c>
    </row>
    <row r="13573" spans="24:28" x14ac:dyDescent="0.25">
      <c r="X13573">
        <v>13572</v>
      </c>
      <c r="Y13573" s="8" t="s">
        <v>30384</v>
      </c>
      <c r="Z13573">
        <v>314999</v>
      </c>
      <c r="AA13573">
        <v>325211</v>
      </c>
      <c r="AB13573" s="8" t="s">
        <v>30385</v>
      </c>
    </row>
    <row r="13574" spans="24:28" x14ac:dyDescent="0.25">
      <c r="X13574">
        <v>13573</v>
      </c>
      <c r="Y13574" s="8" t="s">
        <v>30386</v>
      </c>
      <c r="Z13574">
        <v>443142</v>
      </c>
      <c r="AB13574" s="8" t="s">
        <v>30387</v>
      </c>
    </row>
    <row r="13575" spans="24:28" x14ac:dyDescent="0.25">
      <c r="X13575">
        <v>13574</v>
      </c>
      <c r="Y13575" s="8" t="s">
        <v>30388</v>
      </c>
      <c r="Z13575">
        <v>516110</v>
      </c>
      <c r="AB13575" s="8" t="s">
        <v>30389</v>
      </c>
    </row>
    <row r="13576" spans="24:28" x14ac:dyDescent="0.25">
      <c r="X13576">
        <v>13575</v>
      </c>
      <c r="Y13576" s="8" t="s">
        <v>30390</v>
      </c>
      <c r="Z13576">
        <v>621420</v>
      </c>
      <c r="AB13576" s="8" t="s">
        <v>30391</v>
      </c>
    </row>
    <row r="13577" spans="24:28" x14ac:dyDescent="0.25">
      <c r="X13577">
        <v>13576</v>
      </c>
      <c r="Y13577" s="8" t="s">
        <v>30392</v>
      </c>
      <c r="Z13577">
        <v>921140</v>
      </c>
      <c r="AB13577" s="8" t="s">
        <v>30393</v>
      </c>
    </row>
    <row r="13578" spans="24:28" x14ac:dyDescent="0.25">
      <c r="X13578">
        <v>13577</v>
      </c>
      <c r="Y13578" s="8" t="s">
        <v>30394</v>
      </c>
      <c r="Z13578">
        <v>522130</v>
      </c>
      <c r="AB13578" s="8" t="s">
        <v>30395</v>
      </c>
    </row>
    <row r="13579" spans="24:28" x14ac:dyDescent="0.25">
      <c r="X13579">
        <v>13578</v>
      </c>
      <c r="Y13579" s="8" t="s">
        <v>30396</v>
      </c>
      <c r="Z13579">
        <v>323117</v>
      </c>
      <c r="AB13579" s="8" t="s">
        <v>30397</v>
      </c>
    </row>
    <row r="13580" spans="24:28" x14ac:dyDescent="0.25">
      <c r="X13580">
        <v>13579</v>
      </c>
      <c r="Y13580" s="8" t="s">
        <v>30398</v>
      </c>
      <c r="Z13580">
        <v>711310</v>
      </c>
      <c r="AA13580">
        <v>451110</v>
      </c>
      <c r="AB13580" s="8" t="s">
        <v>30399</v>
      </c>
    </row>
    <row r="13581" spans="24:28" x14ac:dyDescent="0.25">
      <c r="X13581">
        <v>13580</v>
      </c>
      <c r="Y13581" s="8" t="s">
        <v>30400</v>
      </c>
      <c r="Z13581">
        <v>518210</v>
      </c>
      <c r="AB13581" s="8" t="s">
        <v>30401</v>
      </c>
    </row>
    <row r="13582" spans="24:28" x14ac:dyDescent="0.25">
      <c r="X13582">
        <v>13581</v>
      </c>
      <c r="Y13582" s="8" t="s">
        <v>30402</v>
      </c>
      <c r="Z13582">
        <v>532420</v>
      </c>
      <c r="AA13582">
        <v>551112</v>
      </c>
      <c r="AB13582" s="8" t="s">
        <v>30403</v>
      </c>
    </row>
    <row r="13583" spans="24:28" x14ac:dyDescent="0.25">
      <c r="X13583">
        <v>13582</v>
      </c>
      <c r="Y13583" s="8" t="s">
        <v>30404</v>
      </c>
      <c r="Z13583">
        <v>541910</v>
      </c>
      <c r="AB13583" s="8" t="s">
        <v>30405</v>
      </c>
    </row>
    <row r="13584" spans="24:28" x14ac:dyDescent="0.25">
      <c r="X13584">
        <v>13583</v>
      </c>
      <c r="Y13584" s="8" t="s">
        <v>30406</v>
      </c>
      <c r="Z13584">
        <v>456191</v>
      </c>
      <c r="AA13584">
        <v>445110</v>
      </c>
      <c r="AB13584" s="8" t="s">
        <v>30407</v>
      </c>
    </row>
    <row r="13585" spans="24:28" x14ac:dyDescent="0.25">
      <c r="X13585">
        <v>13584</v>
      </c>
      <c r="Y13585" s="8" t="s">
        <v>30408</v>
      </c>
      <c r="Z13585">
        <v>493120</v>
      </c>
      <c r="AB13585" s="8" t="s">
        <v>30409</v>
      </c>
    </row>
    <row r="13586" spans="24:28" x14ac:dyDescent="0.25">
      <c r="X13586">
        <v>13585</v>
      </c>
      <c r="Y13586" s="8" t="s">
        <v>30410</v>
      </c>
      <c r="Z13586">
        <v>311920</v>
      </c>
      <c r="AA13586">
        <v>424490</v>
      </c>
      <c r="AB13586" s="8" t="s">
        <v>30411</v>
      </c>
    </row>
    <row r="13587" spans="24:28" x14ac:dyDescent="0.25">
      <c r="X13587">
        <v>13586</v>
      </c>
      <c r="Y13587" s="8" t="s">
        <v>30412</v>
      </c>
      <c r="Z13587">
        <v>311821</v>
      </c>
      <c r="AA13587">
        <v>311351</v>
      </c>
      <c r="AB13587" s="8" t="s">
        <v>30413</v>
      </c>
    </row>
    <row r="13588" spans="24:28" x14ac:dyDescent="0.25">
      <c r="X13588">
        <v>13587</v>
      </c>
      <c r="Y13588" s="8" t="s">
        <v>30414</v>
      </c>
      <c r="Z13588">
        <v>522291</v>
      </c>
      <c r="AA13588">
        <v>522320</v>
      </c>
      <c r="AB13588" s="8" t="s">
        <v>30415</v>
      </c>
    </row>
    <row r="13589" spans="24:28" x14ac:dyDescent="0.25">
      <c r="X13589">
        <v>13588</v>
      </c>
      <c r="Y13589" s="8" t="s">
        <v>30416</v>
      </c>
      <c r="Z13589">
        <v>443141</v>
      </c>
      <c r="AB13589" s="8" t="s">
        <v>30417</v>
      </c>
    </row>
    <row r="13590" spans="24:28" x14ac:dyDescent="0.25">
      <c r="X13590">
        <v>13589</v>
      </c>
      <c r="Y13590" s="8" t="s">
        <v>30418</v>
      </c>
      <c r="Z13590">
        <v>923110</v>
      </c>
      <c r="AB13590" s="8" t="s">
        <v>30419</v>
      </c>
    </row>
    <row r="13591" spans="24:28" x14ac:dyDescent="0.25">
      <c r="X13591">
        <v>13590</v>
      </c>
      <c r="Y13591" s="8" t="s">
        <v>30420</v>
      </c>
      <c r="Z13591">
        <v>457110</v>
      </c>
      <c r="AB13591" s="8" t="s">
        <v>30421</v>
      </c>
    </row>
    <row r="13592" spans="24:28" x14ac:dyDescent="0.25">
      <c r="X13592">
        <v>13591</v>
      </c>
      <c r="Y13592" s="8" t="s">
        <v>30422</v>
      </c>
      <c r="Z13592">
        <v>561499</v>
      </c>
      <c r="AA13592">
        <v>518210</v>
      </c>
      <c r="AB13592" s="8" t="s">
        <v>30423</v>
      </c>
    </row>
    <row r="13593" spans="24:28" x14ac:dyDescent="0.25">
      <c r="X13593">
        <v>13592</v>
      </c>
      <c r="Y13593" s="8" t="s">
        <v>30424</v>
      </c>
      <c r="Z13593">
        <v>321992</v>
      </c>
      <c r="AB13593" s="8" t="s">
        <v>30425</v>
      </c>
    </row>
    <row r="13594" spans="24:28" x14ac:dyDescent="0.25">
      <c r="X13594">
        <v>13593</v>
      </c>
      <c r="Y13594" s="8" t="s">
        <v>3567</v>
      </c>
      <c r="Z13594">
        <v>524291</v>
      </c>
      <c r="AB13594" s="8" t="s">
        <v>30426</v>
      </c>
    </row>
    <row r="13595" spans="24:28" x14ac:dyDescent="0.25">
      <c r="X13595">
        <v>13594</v>
      </c>
      <c r="Y13595" s="8" t="s">
        <v>30427</v>
      </c>
      <c r="Z13595">
        <v>238350</v>
      </c>
      <c r="AA13595">
        <v>561110</v>
      </c>
      <c r="AB13595" s="8" t="s">
        <v>30428</v>
      </c>
    </row>
    <row r="13596" spans="24:28" x14ac:dyDescent="0.25">
      <c r="X13596">
        <v>13595</v>
      </c>
      <c r="Y13596" s="8" t="s">
        <v>30429</v>
      </c>
      <c r="Z13596">
        <v>424210</v>
      </c>
      <c r="AB13596" s="8" t="s">
        <v>30430</v>
      </c>
    </row>
    <row r="13597" spans="24:28" x14ac:dyDescent="0.25">
      <c r="X13597">
        <v>13596</v>
      </c>
      <c r="Y13597" s="8" t="s">
        <v>30431</v>
      </c>
      <c r="Z13597">
        <v>541513</v>
      </c>
      <c r="AA13597">
        <v>517911</v>
      </c>
      <c r="AB13597" s="8" t="s">
        <v>30432</v>
      </c>
    </row>
    <row r="13598" spans="24:28" x14ac:dyDescent="0.25">
      <c r="X13598">
        <v>13597</v>
      </c>
      <c r="Y13598" s="8" t="s">
        <v>30433</v>
      </c>
      <c r="Z13598">
        <v>423450</v>
      </c>
      <c r="AA13598">
        <v>813319</v>
      </c>
      <c r="AB13598" s="8" t="s">
        <v>30434</v>
      </c>
    </row>
    <row r="13599" spans="24:28" x14ac:dyDescent="0.25">
      <c r="X13599">
        <v>13598</v>
      </c>
      <c r="Y13599" s="8" t="s">
        <v>30435</v>
      </c>
      <c r="Z13599">
        <v>336412</v>
      </c>
      <c r="AA13599">
        <v>332322</v>
      </c>
      <c r="AB13599" s="8" t="s">
        <v>30436</v>
      </c>
    </row>
    <row r="13600" spans="24:28" x14ac:dyDescent="0.25">
      <c r="X13600">
        <v>13599</v>
      </c>
      <c r="Y13600" s="8" t="s">
        <v>30437</v>
      </c>
      <c r="Z13600">
        <v>531110</v>
      </c>
      <c r="AB13600" s="8" t="s">
        <v>30438</v>
      </c>
    </row>
    <row r="13601" spans="24:28" x14ac:dyDescent="0.25">
      <c r="X13601">
        <v>13600</v>
      </c>
      <c r="Y13601" s="8" t="s">
        <v>30439</v>
      </c>
      <c r="Z13601">
        <v>459910</v>
      </c>
      <c r="AA13601">
        <v>424990</v>
      </c>
      <c r="AB13601" s="8" t="s">
        <v>30440</v>
      </c>
    </row>
    <row r="13602" spans="24:28" x14ac:dyDescent="0.25">
      <c r="X13602">
        <v>13601</v>
      </c>
      <c r="Y13602" s="8" t="s">
        <v>30441</v>
      </c>
      <c r="Z13602">
        <v>115210</v>
      </c>
      <c r="AB13602" s="8" t="s">
        <v>30442</v>
      </c>
    </row>
    <row r="13603" spans="24:28" x14ac:dyDescent="0.25">
      <c r="X13603">
        <v>13602</v>
      </c>
      <c r="Y13603" s="8" t="s">
        <v>30443</v>
      </c>
      <c r="Z13603">
        <v>445110</v>
      </c>
      <c r="AB13603" s="8" t="s">
        <v>30444</v>
      </c>
    </row>
    <row r="13604" spans="24:28" x14ac:dyDescent="0.25">
      <c r="X13604">
        <v>13603</v>
      </c>
      <c r="Y13604" s="8" t="s">
        <v>30445</v>
      </c>
      <c r="Z13604">
        <v>339992</v>
      </c>
      <c r="AB13604" s="8" t="s">
        <v>30446</v>
      </c>
    </row>
    <row r="13605" spans="24:28" x14ac:dyDescent="0.25">
      <c r="X13605">
        <v>13604</v>
      </c>
      <c r="Y13605" s="8" t="s">
        <v>30447</v>
      </c>
      <c r="Z13605">
        <v>423620</v>
      </c>
      <c r="AB13605" s="8" t="s">
        <v>30448</v>
      </c>
    </row>
    <row r="13606" spans="24:28" x14ac:dyDescent="0.25">
      <c r="X13606">
        <v>13605</v>
      </c>
      <c r="Y13606" s="8" t="s">
        <v>30449</v>
      </c>
      <c r="Z13606">
        <v>334516</v>
      </c>
      <c r="AA13606">
        <v>621511</v>
      </c>
      <c r="AB13606" s="8" t="s">
        <v>30450</v>
      </c>
    </row>
    <row r="13607" spans="24:28" x14ac:dyDescent="0.25">
      <c r="X13607">
        <v>13606</v>
      </c>
      <c r="Y13607" s="8" t="s">
        <v>30451</v>
      </c>
      <c r="Z13607">
        <v>711212</v>
      </c>
      <c r="AB13607" s="8" t="s">
        <v>30452</v>
      </c>
    </row>
    <row r="13608" spans="24:28" x14ac:dyDescent="0.25">
      <c r="X13608">
        <v>13607</v>
      </c>
      <c r="Y13608" s="8" t="s">
        <v>30453</v>
      </c>
      <c r="Z13608">
        <v>541715</v>
      </c>
      <c r="AB13608" s="8" t="s">
        <v>30454</v>
      </c>
    </row>
    <row r="13609" spans="24:28" x14ac:dyDescent="0.25">
      <c r="X13609">
        <v>13608</v>
      </c>
      <c r="Y13609" s="8" t="s">
        <v>30455</v>
      </c>
      <c r="Z13609">
        <v>487210</v>
      </c>
      <c r="AB13609" s="8" t="s">
        <v>30456</v>
      </c>
    </row>
    <row r="13610" spans="24:28" x14ac:dyDescent="0.25">
      <c r="X13610">
        <v>13609</v>
      </c>
      <c r="Y13610" s="8" t="s">
        <v>30457</v>
      </c>
      <c r="Z13610">
        <v>611511</v>
      </c>
      <c r="AB13610" s="8" t="s">
        <v>30458</v>
      </c>
    </row>
    <row r="13611" spans="24:28" x14ac:dyDescent="0.25">
      <c r="X13611">
        <v>13610</v>
      </c>
      <c r="Y13611" s="8" t="s">
        <v>30459</v>
      </c>
      <c r="Z13611">
        <v>112310</v>
      </c>
      <c r="AB13611" s="8" t="s">
        <v>30460</v>
      </c>
    </row>
    <row r="13612" spans="24:28" x14ac:dyDescent="0.25">
      <c r="X13612">
        <v>13611</v>
      </c>
      <c r="Y13612" s="8" t="s">
        <v>30461</v>
      </c>
      <c r="Z13612">
        <v>721191</v>
      </c>
      <c r="AB13612" s="8" t="s">
        <v>30462</v>
      </c>
    </row>
    <row r="13613" spans="24:28" x14ac:dyDescent="0.25">
      <c r="X13613">
        <v>13612</v>
      </c>
      <c r="Y13613" s="8" t="s">
        <v>30463</v>
      </c>
      <c r="Z13613">
        <v>113110</v>
      </c>
      <c r="AB13613" s="8" t="s">
        <v>30464</v>
      </c>
    </row>
    <row r="13614" spans="24:28" x14ac:dyDescent="0.25">
      <c r="X13614">
        <v>13613</v>
      </c>
      <c r="Y13614" s="8" t="s">
        <v>30465</v>
      </c>
      <c r="Z13614">
        <v>334519</v>
      </c>
      <c r="AB13614" s="8" t="s">
        <v>30466</v>
      </c>
    </row>
    <row r="13615" spans="24:28" x14ac:dyDescent="0.25">
      <c r="X13615">
        <v>13614</v>
      </c>
      <c r="Y13615" s="8" t="s">
        <v>30467</v>
      </c>
      <c r="Z13615">
        <v>238340</v>
      </c>
      <c r="AB13615" s="8" t="s">
        <v>30468</v>
      </c>
    </row>
    <row r="13616" spans="24:28" x14ac:dyDescent="0.25">
      <c r="X13616">
        <v>13615</v>
      </c>
      <c r="Y13616" s="8" t="s">
        <v>30469</v>
      </c>
      <c r="Z13616">
        <v>517121</v>
      </c>
      <c r="AA13616">
        <v>517112</v>
      </c>
      <c r="AB13616" s="8" t="s">
        <v>30470</v>
      </c>
    </row>
    <row r="13617" spans="24:28" x14ac:dyDescent="0.25">
      <c r="X13617">
        <v>13616</v>
      </c>
      <c r="Y13617" s="8" t="s">
        <v>30471</v>
      </c>
      <c r="Z13617">
        <v>336999</v>
      </c>
      <c r="AB13617" s="8" t="s">
        <v>30472</v>
      </c>
    </row>
    <row r="13618" spans="24:28" x14ac:dyDescent="0.25">
      <c r="X13618">
        <v>13617</v>
      </c>
      <c r="Y13618" s="8" t="s">
        <v>30473</v>
      </c>
      <c r="Z13618">
        <v>621112</v>
      </c>
      <c r="AA13618">
        <v>622110</v>
      </c>
      <c r="AB13618" s="8" t="s">
        <v>30474</v>
      </c>
    </row>
    <row r="13619" spans="24:28" x14ac:dyDescent="0.25">
      <c r="X13619">
        <v>13618</v>
      </c>
      <c r="Y13619" s="8" t="s">
        <v>30475</v>
      </c>
      <c r="Z13619">
        <v>523130</v>
      </c>
      <c r="AB13619" s="8" t="s">
        <v>30476</v>
      </c>
    </row>
    <row r="13620" spans="24:28" x14ac:dyDescent="0.25">
      <c r="X13620">
        <v>13619</v>
      </c>
      <c r="Y13620" s="8" t="s">
        <v>30477</v>
      </c>
      <c r="Z13620">
        <v>621111</v>
      </c>
      <c r="AA13620">
        <v>541720</v>
      </c>
      <c r="AB13620" s="8" t="s">
        <v>30478</v>
      </c>
    </row>
    <row r="13621" spans="24:28" x14ac:dyDescent="0.25">
      <c r="X13621">
        <v>13620</v>
      </c>
      <c r="Y13621" s="8" t="s">
        <v>30479</v>
      </c>
      <c r="Z13621">
        <v>452210</v>
      </c>
      <c r="AA13621">
        <v>448140</v>
      </c>
      <c r="AB13621" s="8" t="s">
        <v>30480</v>
      </c>
    </row>
    <row r="13622" spans="24:28" x14ac:dyDescent="0.25">
      <c r="X13622">
        <v>13621</v>
      </c>
      <c r="Y13622" s="8" t="s">
        <v>30481</v>
      </c>
      <c r="Z13622">
        <v>513110</v>
      </c>
      <c r="AA13622">
        <v>541512</v>
      </c>
      <c r="AB13622" s="8" t="s">
        <v>30482</v>
      </c>
    </row>
    <row r="13623" spans="24:28" x14ac:dyDescent="0.25">
      <c r="X13623">
        <v>13622</v>
      </c>
      <c r="Y13623" s="8" t="s">
        <v>30483</v>
      </c>
      <c r="Z13623">
        <v>331110</v>
      </c>
      <c r="AB13623" s="8" t="s">
        <v>30484</v>
      </c>
    </row>
    <row r="13624" spans="24:28" x14ac:dyDescent="0.25">
      <c r="X13624">
        <v>13623</v>
      </c>
      <c r="Y13624" s="8" t="s">
        <v>30485</v>
      </c>
      <c r="Z13624">
        <v>333413</v>
      </c>
      <c r="AB13624" s="8" t="s">
        <v>30486</v>
      </c>
    </row>
    <row r="13625" spans="24:28" x14ac:dyDescent="0.25">
      <c r="X13625">
        <v>13624</v>
      </c>
      <c r="Y13625" s="8" t="s">
        <v>30487</v>
      </c>
      <c r="Z13625">
        <v>525110</v>
      </c>
      <c r="AB13625" s="8" t="s">
        <v>30488</v>
      </c>
    </row>
    <row r="13626" spans="24:28" x14ac:dyDescent="0.25">
      <c r="X13626">
        <v>13625</v>
      </c>
      <c r="Y13626" s="8" t="s">
        <v>30489</v>
      </c>
      <c r="Z13626">
        <v>336211</v>
      </c>
      <c r="AB13626" s="8" t="s">
        <v>30490</v>
      </c>
    </row>
    <row r="13627" spans="24:28" x14ac:dyDescent="0.25">
      <c r="X13627">
        <v>13626</v>
      </c>
      <c r="Y13627" s="8" t="s">
        <v>30491</v>
      </c>
      <c r="Z13627">
        <v>713990</v>
      </c>
      <c r="AB13627" s="8" t="s">
        <v>30492</v>
      </c>
    </row>
    <row r="13628" spans="24:28" x14ac:dyDescent="0.25">
      <c r="X13628">
        <v>13627</v>
      </c>
      <c r="Y13628" s="8" t="s">
        <v>30493</v>
      </c>
      <c r="Z13628">
        <v>333243</v>
      </c>
      <c r="AA13628">
        <v>333993</v>
      </c>
      <c r="AB13628" s="8" t="s">
        <v>30494</v>
      </c>
    </row>
    <row r="13629" spans="24:28" x14ac:dyDescent="0.25">
      <c r="X13629">
        <v>13628</v>
      </c>
      <c r="Y13629" s="8" t="s">
        <v>30495</v>
      </c>
      <c r="Z13629">
        <v>531210</v>
      </c>
      <c r="AA13629">
        <v>533110</v>
      </c>
      <c r="AB13629" s="8" t="s">
        <v>30496</v>
      </c>
    </row>
    <row r="13630" spans="24:28" x14ac:dyDescent="0.25">
      <c r="X13630">
        <v>13629</v>
      </c>
      <c r="Y13630" s="8" t="s">
        <v>30497</v>
      </c>
      <c r="Z13630">
        <v>321912</v>
      </c>
      <c r="AB13630" s="8" t="s">
        <v>30498</v>
      </c>
    </row>
    <row r="13631" spans="24:28" x14ac:dyDescent="0.25">
      <c r="X13631">
        <v>13630</v>
      </c>
      <c r="Y13631" s="8" t="s">
        <v>30499</v>
      </c>
      <c r="Z13631">
        <v>622310</v>
      </c>
      <c r="AA13631">
        <v>621498</v>
      </c>
      <c r="AB13631" s="8" t="s">
        <v>30500</v>
      </c>
    </row>
    <row r="13632" spans="24:28" x14ac:dyDescent="0.25">
      <c r="X13632">
        <v>13631</v>
      </c>
      <c r="Y13632" s="8" t="s">
        <v>30501</v>
      </c>
      <c r="Z13632">
        <v>928120</v>
      </c>
      <c r="AB13632" s="8" t="s">
        <v>30502</v>
      </c>
    </row>
    <row r="13633" spans="24:28" x14ac:dyDescent="0.25">
      <c r="X13633">
        <v>13632</v>
      </c>
      <c r="Y13633" s="8" t="s">
        <v>30503</v>
      </c>
      <c r="Z13633">
        <v>923110</v>
      </c>
      <c r="AB13633" s="8" t="s">
        <v>30504</v>
      </c>
    </row>
    <row r="13634" spans="24:28" x14ac:dyDescent="0.25">
      <c r="X13634">
        <v>13633</v>
      </c>
      <c r="Y13634" s="8" t="s">
        <v>30505</v>
      </c>
      <c r="Z13634">
        <v>311412</v>
      </c>
      <c r="AB13634" s="8" t="s">
        <v>30506</v>
      </c>
    </row>
    <row r="13635" spans="24:28" x14ac:dyDescent="0.25">
      <c r="X13635">
        <v>13634</v>
      </c>
      <c r="Y13635" s="8" t="s">
        <v>30507</v>
      </c>
      <c r="Z13635">
        <v>562998</v>
      </c>
      <c r="AA13635">
        <v>562112</v>
      </c>
      <c r="AB13635" s="8" t="s">
        <v>30508</v>
      </c>
    </row>
    <row r="13636" spans="24:28" x14ac:dyDescent="0.25">
      <c r="X13636">
        <v>13635</v>
      </c>
      <c r="Y13636" s="8" t="s">
        <v>30509</v>
      </c>
      <c r="Z13636">
        <v>445120</v>
      </c>
      <c r="AB13636" s="8" t="s">
        <v>30510</v>
      </c>
    </row>
    <row r="13637" spans="24:28" x14ac:dyDescent="0.25">
      <c r="X13637">
        <v>13636</v>
      </c>
      <c r="Y13637" s="8" t="s">
        <v>30511</v>
      </c>
      <c r="Z13637">
        <v>327212</v>
      </c>
      <c r="AB13637" s="8" t="s">
        <v>30512</v>
      </c>
    </row>
    <row r="13638" spans="24:28" x14ac:dyDescent="0.25">
      <c r="X13638">
        <v>13637</v>
      </c>
      <c r="Y13638" s="8" t="s">
        <v>30513</v>
      </c>
      <c r="Z13638">
        <v>237120</v>
      </c>
      <c r="AB13638" s="8" t="s">
        <v>30514</v>
      </c>
    </row>
    <row r="13639" spans="24:28" x14ac:dyDescent="0.25">
      <c r="X13639">
        <v>13638</v>
      </c>
      <c r="Y13639" s="8" t="s">
        <v>30515</v>
      </c>
      <c r="Z13639">
        <v>238990</v>
      </c>
      <c r="AB13639" s="8" t="s">
        <v>30516</v>
      </c>
    </row>
    <row r="13640" spans="24:28" x14ac:dyDescent="0.25">
      <c r="X13640">
        <v>13639</v>
      </c>
      <c r="Y13640" s="8" t="s">
        <v>30517</v>
      </c>
      <c r="Z13640">
        <v>713930</v>
      </c>
      <c r="AA13640">
        <v>523940</v>
      </c>
      <c r="AB13640" s="8" t="s">
        <v>30518</v>
      </c>
    </row>
    <row r="13641" spans="24:28" x14ac:dyDescent="0.25">
      <c r="X13641">
        <v>13640</v>
      </c>
      <c r="Y13641" s="8" t="s">
        <v>30519</v>
      </c>
      <c r="Z13641">
        <v>424690</v>
      </c>
      <c r="AA13641">
        <v>424610</v>
      </c>
      <c r="AB13641" s="8" t="s">
        <v>30520</v>
      </c>
    </row>
    <row r="13642" spans="24:28" x14ac:dyDescent="0.25">
      <c r="X13642">
        <v>13641</v>
      </c>
      <c r="Y13642" s="8" t="s">
        <v>30521</v>
      </c>
      <c r="Z13642">
        <v>316210</v>
      </c>
      <c r="AA13642">
        <v>316210</v>
      </c>
      <c r="AB13642" s="8" t="s">
        <v>30522</v>
      </c>
    </row>
    <row r="13643" spans="24:28" x14ac:dyDescent="0.25">
      <c r="X13643">
        <v>13642</v>
      </c>
      <c r="Y13643" s="8" t="s">
        <v>30523</v>
      </c>
      <c r="Z13643">
        <v>459120</v>
      </c>
      <c r="AA13643">
        <v>339999</v>
      </c>
      <c r="AB13643" s="8" t="s">
        <v>30524</v>
      </c>
    </row>
    <row r="13644" spans="24:28" x14ac:dyDescent="0.25">
      <c r="X13644">
        <v>13643</v>
      </c>
      <c r="Y13644" s="8" t="s">
        <v>30525</v>
      </c>
      <c r="Z13644">
        <v>561591</v>
      </c>
      <c r="AB13644" s="8" t="s">
        <v>30526</v>
      </c>
    </row>
    <row r="13645" spans="24:28" x14ac:dyDescent="0.25">
      <c r="X13645">
        <v>13644</v>
      </c>
      <c r="Y13645" s="8" t="s">
        <v>30527</v>
      </c>
      <c r="Z13645">
        <v>333612</v>
      </c>
      <c r="AB13645" s="8" t="s">
        <v>30528</v>
      </c>
    </row>
    <row r="13646" spans="24:28" x14ac:dyDescent="0.25">
      <c r="X13646">
        <v>13645</v>
      </c>
      <c r="Y13646" s="8" t="s">
        <v>30529</v>
      </c>
      <c r="Z13646">
        <v>722511</v>
      </c>
      <c r="AB13646" s="8" t="s">
        <v>30530</v>
      </c>
    </row>
    <row r="13647" spans="24:28" x14ac:dyDescent="0.25">
      <c r="X13647">
        <v>13646</v>
      </c>
      <c r="Y13647" s="8" t="s">
        <v>30531</v>
      </c>
      <c r="Z13647">
        <v>333120</v>
      </c>
      <c r="AA13647">
        <v>336212</v>
      </c>
      <c r="AB13647" s="8" t="s">
        <v>30532</v>
      </c>
    </row>
    <row r="13648" spans="24:28" x14ac:dyDescent="0.25">
      <c r="X13648">
        <v>13647</v>
      </c>
      <c r="Y13648" s="8" t="s">
        <v>30533</v>
      </c>
      <c r="Z13648">
        <v>623220</v>
      </c>
      <c r="AA13648">
        <v>621498</v>
      </c>
      <c r="AB13648" s="8" t="s">
        <v>30534</v>
      </c>
    </row>
    <row r="13649" spans="24:28" x14ac:dyDescent="0.25">
      <c r="X13649">
        <v>13648</v>
      </c>
      <c r="Y13649" s="8" t="s">
        <v>30535</v>
      </c>
      <c r="Z13649">
        <v>511110</v>
      </c>
      <c r="AB13649" s="8" t="s">
        <v>30536</v>
      </c>
    </row>
    <row r="13650" spans="24:28" x14ac:dyDescent="0.25">
      <c r="X13650">
        <v>13649</v>
      </c>
      <c r="Y13650" s="8" t="s">
        <v>30537</v>
      </c>
      <c r="Z13650">
        <v>488991</v>
      </c>
      <c r="AB13650" s="8" t="s">
        <v>30538</v>
      </c>
    </row>
    <row r="13651" spans="24:28" x14ac:dyDescent="0.25">
      <c r="X13651">
        <v>13650</v>
      </c>
      <c r="Y13651" s="8" t="s">
        <v>30539</v>
      </c>
      <c r="Z13651">
        <v>339993</v>
      </c>
      <c r="AA13651">
        <v>423330</v>
      </c>
      <c r="AB13651" s="8" t="s">
        <v>30540</v>
      </c>
    </row>
    <row r="13652" spans="24:28" x14ac:dyDescent="0.25">
      <c r="X13652">
        <v>13651</v>
      </c>
      <c r="Y13652" s="8" t="s">
        <v>30541</v>
      </c>
      <c r="Z13652">
        <v>314910</v>
      </c>
      <c r="AA13652">
        <v>322120</v>
      </c>
      <c r="AB13652" s="8" t="s">
        <v>30542</v>
      </c>
    </row>
    <row r="13653" spans="24:28" x14ac:dyDescent="0.25">
      <c r="X13653">
        <v>13652</v>
      </c>
      <c r="Y13653" s="8" t="s">
        <v>30543</v>
      </c>
      <c r="Z13653">
        <v>513140</v>
      </c>
      <c r="AB13653" s="8" t="s">
        <v>30544</v>
      </c>
    </row>
    <row r="13654" spans="24:28" x14ac:dyDescent="0.25">
      <c r="X13654">
        <v>13653</v>
      </c>
      <c r="Y13654" s="8" t="s">
        <v>30545</v>
      </c>
      <c r="Z13654">
        <v>448150</v>
      </c>
      <c r="AA13654">
        <v>314999</v>
      </c>
      <c r="AB13654" s="8" t="s">
        <v>30546</v>
      </c>
    </row>
    <row r="13655" spans="24:28" x14ac:dyDescent="0.25">
      <c r="X13655">
        <v>13654</v>
      </c>
      <c r="Y13655" s="8" t="s">
        <v>30547</v>
      </c>
      <c r="Z13655">
        <v>524127</v>
      </c>
      <c r="AA13655">
        <v>522292</v>
      </c>
      <c r="AB13655" s="8" t="s">
        <v>30548</v>
      </c>
    </row>
    <row r="13656" spans="24:28" x14ac:dyDescent="0.25">
      <c r="X13656">
        <v>13655</v>
      </c>
      <c r="Y13656" s="8" t="s">
        <v>30549</v>
      </c>
      <c r="Z13656">
        <v>323111</v>
      </c>
      <c r="AA13656">
        <v>541715</v>
      </c>
      <c r="AB13656" s="8" t="s">
        <v>30550</v>
      </c>
    </row>
    <row r="13657" spans="24:28" x14ac:dyDescent="0.25">
      <c r="X13657">
        <v>13656</v>
      </c>
      <c r="Y13657" s="8" t="s">
        <v>30551</v>
      </c>
      <c r="Z13657">
        <v>524210</v>
      </c>
      <c r="AA13657">
        <v>522320</v>
      </c>
      <c r="AB13657" s="8" t="s">
        <v>30552</v>
      </c>
    </row>
    <row r="13658" spans="24:28" x14ac:dyDescent="0.25">
      <c r="X13658">
        <v>13657</v>
      </c>
      <c r="Y13658" s="8" t="s">
        <v>30553</v>
      </c>
      <c r="Z13658">
        <v>713110</v>
      </c>
      <c r="AB13658" s="8" t="s">
        <v>30554</v>
      </c>
    </row>
    <row r="13659" spans="24:28" x14ac:dyDescent="0.25">
      <c r="X13659">
        <v>13658</v>
      </c>
      <c r="Y13659" s="8" t="s">
        <v>30555</v>
      </c>
      <c r="Z13659">
        <v>111334</v>
      </c>
      <c r="AB13659" s="8" t="s">
        <v>30556</v>
      </c>
    </row>
    <row r="13660" spans="24:28" x14ac:dyDescent="0.25">
      <c r="X13660">
        <v>13659</v>
      </c>
      <c r="Y13660" s="8" t="s">
        <v>30557</v>
      </c>
      <c r="Z13660">
        <v>448130</v>
      </c>
      <c r="AA13660">
        <v>448210</v>
      </c>
      <c r="AB13660" s="8" t="s">
        <v>30558</v>
      </c>
    </row>
    <row r="13661" spans="24:28" x14ac:dyDescent="0.25">
      <c r="X13661">
        <v>13660</v>
      </c>
      <c r="Y13661" s="8" t="s">
        <v>30559</v>
      </c>
      <c r="Z13661">
        <v>325199</v>
      </c>
      <c r="AA13661">
        <v>325180</v>
      </c>
      <c r="AB13661" s="8" t="s">
        <v>30560</v>
      </c>
    </row>
    <row r="13662" spans="24:28" x14ac:dyDescent="0.25">
      <c r="X13662">
        <v>13661</v>
      </c>
      <c r="Y13662" s="8" t="s">
        <v>30561</v>
      </c>
      <c r="Z13662">
        <v>424410</v>
      </c>
      <c r="AB13662" s="8" t="s">
        <v>30562</v>
      </c>
    </row>
    <row r="13663" spans="24:28" x14ac:dyDescent="0.25">
      <c r="X13663">
        <v>13662</v>
      </c>
      <c r="Y13663" s="8" t="s">
        <v>30563</v>
      </c>
      <c r="Z13663">
        <v>531390</v>
      </c>
      <c r="AB13663" s="8" t="s">
        <v>30564</v>
      </c>
    </row>
    <row r="13664" spans="24:28" x14ac:dyDescent="0.25">
      <c r="X13664">
        <v>13663</v>
      </c>
      <c r="Y13664" s="8" t="s">
        <v>30565</v>
      </c>
      <c r="Z13664">
        <v>519130</v>
      </c>
      <c r="AB13664" s="8" t="s">
        <v>30566</v>
      </c>
    </row>
    <row r="13665" spans="24:28" x14ac:dyDescent="0.25">
      <c r="X13665">
        <v>13664</v>
      </c>
      <c r="Y13665" s="8" t="s">
        <v>30567</v>
      </c>
      <c r="Z13665">
        <v>334419</v>
      </c>
      <c r="AA13665">
        <v>334511</v>
      </c>
      <c r="AB13665" s="8" t="s">
        <v>30568</v>
      </c>
    </row>
    <row r="13666" spans="24:28" x14ac:dyDescent="0.25">
      <c r="X13666">
        <v>13665</v>
      </c>
      <c r="Y13666" s="8" t="s">
        <v>30569</v>
      </c>
      <c r="Z13666">
        <v>311999</v>
      </c>
      <c r="AB13666" s="8" t="s">
        <v>30570</v>
      </c>
    </row>
    <row r="13667" spans="24:28" x14ac:dyDescent="0.25">
      <c r="X13667">
        <v>13666</v>
      </c>
      <c r="Y13667" s="8" t="s">
        <v>30571</v>
      </c>
      <c r="Z13667">
        <v>423420</v>
      </c>
      <c r="AB13667" s="8" t="s">
        <v>30572</v>
      </c>
    </row>
    <row r="13668" spans="24:28" x14ac:dyDescent="0.25">
      <c r="X13668">
        <v>13667</v>
      </c>
      <c r="Y13668" s="8" t="s">
        <v>30573</v>
      </c>
      <c r="Z13668">
        <v>455110</v>
      </c>
      <c r="AB13668" s="8" t="s">
        <v>30574</v>
      </c>
    </row>
    <row r="13669" spans="24:28" x14ac:dyDescent="0.25">
      <c r="X13669">
        <v>13668</v>
      </c>
      <c r="Y13669" s="8" t="s">
        <v>30575</v>
      </c>
      <c r="Z13669">
        <v>533110</v>
      </c>
      <c r="AA13669">
        <v>722511</v>
      </c>
      <c r="AB13669" s="8" t="s">
        <v>30576</v>
      </c>
    </row>
    <row r="13670" spans="24:28" x14ac:dyDescent="0.25">
      <c r="X13670">
        <v>13669</v>
      </c>
      <c r="Y13670" s="8" t="s">
        <v>30577</v>
      </c>
      <c r="Z13670">
        <v>325613</v>
      </c>
      <c r="AB13670" s="8" t="s">
        <v>30578</v>
      </c>
    </row>
    <row r="13671" spans="24:28" x14ac:dyDescent="0.25">
      <c r="X13671">
        <v>13670</v>
      </c>
      <c r="Y13671" s="8" t="s">
        <v>30579</v>
      </c>
      <c r="Z13671">
        <v>113110</v>
      </c>
      <c r="AA13671">
        <v>423510</v>
      </c>
      <c r="AB13671" s="8" t="s">
        <v>30580</v>
      </c>
    </row>
    <row r="13672" spans="24:28" x14ac:dyDescent="0.25">
      <c r="X13672">
        <v>13671</v>
      </c>
      <c r="Y13672" s="8" t="s">
        <v>30581</v>
      </c>
      <c r="Z13672">
        <v>449110</v>
      </c>
      <c r="AB13672" s="8" t="s">
        <v>30582</v>
      </c>
    </row>
    <row r="13673" spans="24:28" x14ac:dyDescent="0.25">
      <c r="X13673">
        <v>13672</v>
      </c>
      <c r="Y13673" s="8" t="s">
        <v>30583</v>
      </c>
      <c r="Z13673">
        <v>335931</v>
      </c>
      <c r="AB13673" s="8" t="s">
        <v>30584</v>
      </c>
    </row>
    <row r="13674" spans="24:28" x14ac:dyDescent="0.25">
      <c r="X13674">
        <v>13673</v>
      </c>
      <c r="Y13674" s="8" t="s">
        <v>30585</v>
      </c>
      <c r="Z13674">
        <v>812990</v>
      </c>
      <c r="AA13674">
        <v>541330</v>
      </c>
      <c r="AB13674" s="8" t="s">
        <v>30586</v>
      </c>
    </row>
    <row r="13675" spans="24:28" x14ac:dyDescent="0.25">
      <c r="X13675">
        <v>13674</v>
      </c>
      <c r="Y13675" s="8" t="s">
        <v>30587</v>
      </c>
      <c r="Z13675">
        <v>333922</v>
      </c>
      <c r="AB13675" s="8" t="s">
        <v>30588</v>
      </c>
    </row>
    <row r="13676" spans="24:28" x14ac:dyDescent="0.25">
      <c r="X13676">
        <v>13675</v>
      </c>
      <c r="Y13676" s="8" t="s">
        <v>30589</v>
      </c>
      <c r="Z13676">
        <v>551112</v>
      </c>
      <c r="AB13676" s="8" t="s">
        <v>30590</v>
      </c>
    </row>
    <row r="13677" spans="24:28" x14ac:dyDescent="0.25">
      <c r="X13677">
        <v>13676</v>
      </c>
      <c r="Y13677" s="8" t="s">
        <v>30591</v>
      </c>
      <c r="Z13677">
        <v>212312</v>
      </c>
      <c r="AA13677">
        <v>237310</v>
      </c>
      <c r="AB13677" s="8" t="s">
        <v>30592</v>
      </c>
    </row>
    <row r="13678" spans="24:28" x14ac:dyDescent="0.25">
      <c r="X13678">
        <v>13677</v>
      </c>
      <c r="Y13678" s="8" t="s">
        <v>30593</v>
      </c>
      <c r="Z13678">
        <v>611610</v>
      </c>
      <c r="AB13678" s="8" t="s">
        <v>30594</v>
      </c>
    </row>
    <row r="13679" spans="24:28" x14ac:dyDescent="0.25">
      <c r="X13679">
        <v>13678</v>
      </c>
      <c r="Y13679" s="8" t="s">
        <v>30595</v>
      </c>
      <c r="Z13679">
        <v>423430</v>
      </c>
      <c r="AA13679">
        <v>561621</v>
      </c>
      <c r="AB13679" s="8" t="s">
        <v>30596</v>
      </c>
    </row>
    <row r="13680" spans="24:28" x14ac:dyDescent="0.25">
      <c r="X13680">
        <v>13679</v>
      </c>
      <c r="Y13680" s="8" t="s">
        <v>30597</v>
      </c>
      <c r="Z13680">
        <v>486210</v>
      </c>
      <c r="AB13680" s="8" t="s">
        <v>30598</v>
      </c>
    </row>
    <row r="13681" spans="24:28" x14ac:dyDescent="0.25">
      <c r="X13681">
        <v>13680</v>
      </c>
      <c r="Y13681" s="8" t="s">
        <v>30599</v>
      </c>
      <c r="Z13681">
        <v>423910</v>
      </c>
      <c r="AA13681">
        <v>812990</v>
      </c>
      <c r="AB13681" s="8" t="s">
        <v>30600</v>
      </c>
    </row>
    <row r="13682" spans="24:28" x14ac:dyDescent="0.25">
      <c r="X13682">
        <v>13681</v>
      </c>
      <c r="Y13682" s="8" t="s">
        <v>30601</v>
      </c>
      <c r="Z13682">
        <v>332722</v>
      </c>
      <c r="AA13682">
        <v>423710</v>
      </c>
      <c r="AB13682" s="8" t="s">
        <v>30602</v>
      </c>
    </row>
    <row r="13683" spans="24:28" x14ac:dyDescent="0.25">
      <c r="X13683">
        <v>13682</v>
      </c>
      <c r="Y13683" s="8" t="s">
        <v>30603</v>
      </c>
      <c r="Z13683">
        <v>611110</v>
      </c>
      <c r="AB13683" s="8" t="s">
        <v>30604</v>
      </c>
    </row>
    <row r="13684" spans="24:28" x14ac:dyDescent="0.25">
      <c r="X13684">
        <v>13683</v>
      </c>
      <c r="Y13684" s="8" t="s">
        <v>30605</v>
      </c>
      <c r="Z13684">
        <v>221115</v>
      </c>
      <c r="AB13684" s="8" t="s">
        <v>30606</v>
      </c>
    </row>
    <row r="13685" spans="24:28" x14ac:dyDescent="0.25">
      <c r="X13685">
        <v>13684</v>
      </c>
      <c r="Y13685" s="8" t="s">
        <v>30607</v>
      </c>
      <c r="Z13685">
        <v>221114</v>
      </c>
      <c r="AB13685" s="8" t="s">
        <v>30608</v>
      </c>
    </row>
    <row r="13686" spans="24:28" x14ac:dyDescent="0.25">
      <c r="X13686">
        <v>13685</v>
      </c>
      <c r="Y13686" s="8" t="s">
        <v>30609</v>
      </c>
      <c r="Z13686">
        <v>812199</v>
      </c>
      <c r="AA13686">
        <v>623210</v>
      </c>
      <c r="AB13686" s="8" t="s">
        <v>30610</v>
      </c>
    </row>
    <row r="13687" spans="24:28" x14ac:dyDescent="0.25">
      <c r="X13687">
        <v>13686</v>
      </c>
      <c r="Y13687" s="8" t="s">
        <v>30611</v>
      </c>
      <c r="Z13687">
        <v>621111</v>
      </c>
      <c r="AB13687" s="8" t="s">
        <v>30612</v>
      </c>
    </row>
    <row r="13688" spans="24:28" x14ac:dyDescent="0.25">
      <c r="X13688">
        <v>13687</v>
      </c>
      <c r="Y13688" s="8" t="s">
        <v>30613</v>
      </c>
      <c r="Z13688">
        <v>339950</v>
      </c>
      <c r="AB13688" s="8" t="s">
        <v>30614</v>
      </c>
    </row>
    <row r="13689" spans="24:28" x14ac:dyDescent="0.25">
      <c r="X13689">
        <v>13688</v>
      </c>
      <c r="Y13689" s="8" t="s">
        <v>30615</v>
      </c>
      <c r="Z13689">
        <v>541860</v>
      </c>
      <c r="AA13689">
        <v>541840</v>
      </c>
      <c r="AB13689" s="8" t="s">
        <v>30616</v>
      </c>
    </row>
    <row r="13690" spans="24:28" x14ac:dyDescent="0.25">
      <c r="X13690">
        <v>13689</v>
      </c>
      <c r="Y13690" s="8" t="s">
        <v>30617</v>
      </c>
      <c r="Z13690">
        <v>541930</v>
      </c>
      <c r="AB13690" s="8" t="s">
        <v>30618</v>
      </c>
    </row>
    <row r="13691" spans="24:28" x14ac:dyDescent="0.25">
      <c r="X13691">
        <v>13690</v>
      </c>
      <c r="Y13691" s="8" t="s">
        <v>30619</v>
      </c>
      <c r="Z13691">
        <v>114111</v>
      </c>
      <c r="AB13691" s="8" t="s">
        <v>30620</v>
      </c>
    </row>
    <row r="13692" spans="24:28" x14ac:dyDescent="0.25">
      <c r="X13692">
        <v>13691</v>
      </c>
      <c r="Y13692" s="8" t="s">
        <v>30481</v>
      </c>
      <c r="Z13692">
        <v>511110</v>
      </c>
      <c r="AA13692">
        <v>519190</v>
      </c>
      <c r="AB13692" s="8" t="s">
        <v>30621</v>
      </c>
    </row>
    <row r="13693" spans="24:28" x14ac:dyDescent="0.25">
      <c r="X13693">
        <v>13692</v>
      </c>
      <c r="Y13693" s="8" t="s">
        <v>30622</v>
      </c>
      <c r="Z13693">
        <v>525910</v>
      </c>
      <c r="AA13693">
        <v>424720</v>
      </c>
      <c r="AB13693" s="8" t="s">
        <v>30623</v>
      </c>
    </row>
    <row r="13694" spans="24:28" x14ac:dyDescent="0.25">
      <c r="X13694">
        <v>13693</v>
      </c>
      <c r="Y13694" s="8" t="s">
        <v>30624</v>
      </c>
      <c r="Z13694">
        <v>337910</v>
      </c>
      <c r="AA13694">
        <v>314120</v>
      </c>
      <c r="AB13694" s="8" t="s">
        <v>30625</v>
      </c>
    </row>
    <row r="13695" spans="24:28" x14ac:dyDescent="0.25">
      <c r="X13695">
        <v>13694</v>
      </c>
      <c r="Y13695" s="8" t="s">
        <v>30626</v>
      </c>
      <c r="Z13695">
        <v>326199</v>
      </c>
      <c r="AB13695" s="8" t="s">
        <v>30627</v>
      </c>
    </row>
    <row r="13696" spans="24:28" x14ac:dyDescent="0.25">
      <c r="X13696">
        <v>13695</v>
      </c>
      <c r="Y13696" s="8" t="s">
        <v>30628</v>
      </c>
      <c r="Z13696">
        <v>423490</v>
      </c>
      <c r="AB13696" s="8" t="s">
        <v>30629</v>
      </c>
    </row>
    <row r="13697" spans="24:28" x14ac:dyDescent="0.25">
      <c r="X13697">
        <v>13696</v>
      </c>
      <c r="Y13697" s="8" t="s">
        <v>30630</v>
      </c>
      <c r="Z13697">
        <v>488999</v>
      </c>
      <c r="AB13697" s="8" t="s">
        <v>30631</v>
      </c>
    </row>
    <row r="13698" spans="24:28" x14ac:dyDescent="0.25">
      <c r="X13698">
        <v>13697</v>
      </c>
      <c r="Y13698" s="8" t="s">
        <v>30632</v>
      </c>
      <c r="Z13698">
        <v>445110</v>
      </c>
      <c r="AA13698">
        <v>445299</v>
      </c>
      <c r="AB13698" s="8" t="s">
        <v>30633</v>
      </c>
    </row>
    <row r="13699" spans="24:28" x14ac:dyDescent="0.25">
      <c r="X13699">
        <v>13698</v>
      </c>
      <c r="Y13699" s="8" t="s">
        <v>30634</v>
      </c>
      <c r="Z13699">
        <v>111419</v>
      </c>
      <c r="AB13699" s="8" t="s">
        <v>30635</v>
      </c>
    </row>
    <row r="13700" spans="24:28" x14ac:dyDescent="0.25">
      <c r="X13700">
        <v>13699</v>
      </c>
      <c r="Y13700" s="8" t="s">
        <v>30636</v>
      </c>
      <c r="Z13700">
        <v>519130</v>
      </c>
      <c r="AB13700" s="8" t="s">
        <v>30637</v>
      </c>
    </row>
    <row r="13701" spans="24:28" x14ac:dyDescent="0.25">
      <c r="X13701">
        <v>13700</v>
      </c>
      <c r="Y13701" s="8" t="s">
        <v>30638</v>
      </c>
      <c r="Z13701">
        <v>541611</v>
      </c>
      <c r="AB13701" s="8" t="s">
        <v>30639</v>
      </c>
    </row>
    <row r="13702" spans="24:28" x14ac:dyDescent="0.25">
      <c r="X13702">
        <v>13701</v>
      </c>
      <c r="Y13702" s="8" t="s">
        <v>30640</v>
      </c>
      <c r="Z13702">
        <v>336992</v>
      </c>
      <c r="AB13702" s="8" t="s">
        <v>30641</v>
      </c>
    </row>
    <row r="13703" spans="24:28" x14ac:dyDescent="0.25">
      <c r="X13703">
        <v>13702</v>
      </c>
      <c r="Y13703" s="8" t="s">
        <v>30642</v>
      </c>
      <c r="Z13703">
        <v>322219</v>
      </c>
      <c r="AB13703" s="8" t="s">
        <v>30643</v>
      </c>
    </row>
    <row r="13704" spans="24:28" x14ac:dyDescent="0.25">
      <c r="X13704">
        <v>13703</v>
      </c>
      <c r="Y13704" s="8" t="s">
        <v>30644</v>
      </c>
      <c r="Z13704">
        <v>523920</v>
      </c>
      <c r="AB13704" s="8" t="s">
        <v>30645</v>
      </c>
    </row>
    <row r="13705" spans="24:28" x14ac:dyDescent="0.25">
      <c r="X13705">
        <v>13704</v>
      </c>
      <c r="Y13705" s="8" t="s">
        <v>30646</v>
      </c>
      <c r="Z13705">
        <v>332215</v>
      </c>
      <c r="AB13705" s="8" t="s">
        <v>30647</v>
      </c>
    </row>
    <row r="13706" spans="24:28" x14ac:dyDescent="0.25">
      <c r="X13706">
        <v>13705</v>
      </c>
      <c r="Y13706" s="8" t="s">
        <v>30648</v>
      </c>
      <c r="Z13706">
        <v>112330</v>
      </c>
      <c r="AA13706">
        <v>311615</v>
      </c>
      <c r="AB13706" s="8" t="s">
        <v>30649</v>
      </c>
    </row>
    <row r="13707" spans="24:28" x14ac:dyDescent="0.25">
      <c r="X13707">
        <v>13706</v>
      </c>
      <c r="Y13707" s="8" t="s">
        <v>30650</v>
      </c>
      <c r="Z13707">
        <v>541370</v>
      </c>
      <c r="AA13707">
        <v>541330</v>
      </c>
      <c r="AB13707" s="8" t="s">
        <v>30651</v>
      </c>
    </row>
    <row r="13708" spans="24:28" x14ac:dyDescent="0.25">
      <c r="X13708">
        <v>13707</v>
      </c>
      <c r="Y13708" s="8" t="s">
        <v>30652</v>
      </c>
      <c r="Z13708">
        <v>541512</v>
      </c>
      <c r="AB13708" s="8" t="s">
        <v>30653</v>
      </c>
    </row>
    <row r="13709" spans="24:28" x14ac:dyDescent="0.25">
      <c r="X13709">
        <v>13708</v>
      </c>
      <c r="Y13709" s="8" t="s">
        <v>30654</v>
      </c>
      <c r="Z13709">
        <v>611430</v>
      </c>
      <c r="AA13709">
        <v>813410</v>
      </c>
      <c r="AB13709" s="8" t="s">
        <v>30655</v>
      </c>
    </row>
    <row r="13710" spans="24:28" x14ac:dyDescent="0.25">
      <c r="X13710">
        <v>13709</v>
      </c>
      <c r="Y13710" s="8" t="s">
        <v>30656</v>
      </c>
      <c r="Z13710">
        <v>333249</v>
      </c>
      <c r="AB13710" s="8" t="s">
        <v>30657</v>
      </c>
    </row>
    <row r="13711" spans="24:28" x14ac:dyDescent="0.25">
      <c r="X13711">
        <v>13710</v>
      </c>
      <c r="Y13711" s="8" t="s">
        <v>30658</v>
      </c>
      <c r="Z13711">
        <v>721120</v>
      </c>
      <c r="AB13711" s="8" t="s">
        <v>30659</v>
      </c>
    </row>
    <row r="13712" spans="24:28" x14ac:dyDescent="0.25">
      <c r="X13712">
        <v>13711</v>
      </c>
      <c r="Y13712" s="8" t="s">
        <v>30660</v>
      </c>
      <c r="Z13712">
        <v>311351</v>
      </c>
      <c r="AB13712" s="8" t="s">
        <v>30661</v>
      </c>
    </row>
    <row r="13713" spans="24:28" x14ac:dyDescent="0.25">
      <c r="X13713">
        <v>13712</v>
      </c>
      <c r="Y13713" s="8" t="s">
        <v>30662</v>
      </c>
      <c r="Z13713">
        <v>325620</v>
      </c>
      <c r="AA13713">
        <v>311942</v>
      </c>
      <c r="AB13713" s="8" t="s">
        <v>30663</v>
      </c>
    </row>
    <row r="13714" spans="24:28" x14ac:dyDescent="0.25">
      <c r="X13714">
        <v>13713</v>
      </c>
      <c r="Y13714" s="8" t="s">
        <v>30664</v>
      </c>
      <c r="Z13714">
        <v>238150</v>
      </c>
      <c r="AB13714" s="8" t="s">
        <v>30665</v>
      </c>
    </row>
    <row r="13715" spans="24:28" x14ac:dyDescent="0.25">
      <c r="X13715">
        <v>13714</v>
      </c>
      <c r="Y13715" s="8" t="s">
        <v>30666</v>
      </c>
      <c r="Z13715">
        <v>334111</v>
      </c>
      <c r="AB13715" s="8" t="s">
        <v>30667</v>
      </c>
    </row>
    <row r="13716" spans="24:28" x14ac:dyDescent="0.25">
      <c r="X13716">
        <v>13715</v>
      </c>
      <c r="Y13716" s="8" t="s">
        <v>30668</v>
      </c>
      <c r="Z13716">
        <v>562112</v>
      </c>
      <c r="AB13716" s="8" t="s">
        <v>30669</v>
      </c>
    </row>
    <row r="13717" spans="24:28" x14ac:dyDescent="0.25">
      <c r="X13717">
        <v>13716</v>
      </c>
      <c r="Y13717" s="8" t="s">
        <v>30670</v>
      </c>
      <c r="Z13717">
        <v>325612</v>
      </c>
      <c r="AA13717">
        <v>333998</v>
      </c>
      <c r="AB13717" s="8" t="s">
        <v>30671</v>
      </c>
    </row>
    <row r="13718" spans="24:28" x14ac:dyDescent="0.25">
      <c r="X13718">
        <v>13717</v>
      </c>
      <c r="Y13718" s="8" t="s">
        <v>30672</v>
      </c>
      <c r="Z13718">
        <v>111334</v>
      </c>
      <c r="AB13718" s="8" t="s">
        <v>30673</v>
      </c>
    </row>
    <row r="13719" spans="24:28" x14ac:dyDescent="0.25">
      <c r="X13719">
        <v>13718</v>
      </c>
      <c r="Y13719" s="8" t="s">
        <v>30674</v>
      </c>
      <c r="Z13719">
        <v>114210</v>
      </c>
      <c r="AA13719">
        <v>721214</v>
      </c>
      <c r="AB13719" s="8" t="s">
        <v>30675</v>
      </c>
    </row>
    <row r="13720" spans="24:28" x14ac:dyDescent="0.25">
      <c r="X13720">
        <v>13719</v>
      </c>
      <c r="Y13720" s="8" t="s">
        <v>30676</v>
      </c>
      <c r="Z13720">
        <v>424990</v>
      </c>
      <c r="AB13720" s="8" t="s">
        <v>30677</v>
      </c>
    </row>
    <row r="13721" spans="24:28" x14ac:dyDescent="0.25">
      <c r="X13721">
        <v>13720</v>
      </c>
      <c r="Y13721" s="8" t="s">
        <v>30678</v>
      </c>
      <c r="Z13721">
        <v>481211</v>
      </c>
      <c r="AA13721">
        <v>561990</v>
      </c>
      <c r="AB13721" s="8" t="s">
        <v>30679</v>
      </c>
    </row>
    <row r="13722" spans="24:28" x14ac:dyDescent="0.25">
      <c r="X13722">
        <v>13721</v>
      </c>
      <c r="Y13722" s="8" t="s">
        <v>30680</v>
      </c>
      <c r="Z13722">
        <v>336370</v>
      </c>
      <c r="AA13722">
        <v>423120</v>
      </c>
      <c r="AB13722" s="8" t="s">
        <v>30681</v>
      </c>
    </row>
    <row r="13723" spans="24:28" x14ac:dyDescent="0.25">
      <c r="X13723">
        <v>13722</v>
      </c>
      <c r="Y13723" s="8" t="s">
        <v>30682</v>
      </c>
      <c r="Z13723">
        <v>531320</v>
      </c>
      <c r="AA13723">
        <v>236220</v>
      </c>
      <c r="AB13723" s="8" t="s">
        <v>30683</v>
      </c>
    </row>
    <row r="13724" spans="24:28" x14ac:dyDescent="0.25">
      <c r="X13724">
        <v>13723</v>
      </c>
      <c r="Y13724" s="8" t="s">
        <v>30684</v>
      </c>
      <c r="Z13724">
        <v>541820</v>
      </c>
      <c r="AB13724" s="8" t="s">
        <v>30685</v>
      </c>
    </row>
    <row r="13725" spans="24:28" x14ac:dyDescent="0.25">
      <c r="X13725">
        <v>13724</v>
      </c>
      <c r="Y13725" s="8" t="s">
        <v>30686</v>
      </c>
      <c r="Z13725">
        <v>926140</v>
      </c>
      <c r="AB13725" s="8" t="s">
        <v>30687</v>
      </c>
    </row>
    <row r="13726" spans="24:28" x14ac:dyDescent="0.25">
      <c r="X13726">
        <v>13725</v>
      </c>
      <c r="Y13726" s="8" t="s">
        <v>30688</v>
      </c>
      <c r="Z13726">
        <v>517810</v>
      </c>
      <c r="AB13726" s="8" t="s">
        <v>30689</v>
      </c>
    </row>
    <row r="13727" spans="24:28" x14ac:dyDescent="0.25">
      <c r="X13727">
        <v>13726</v>
      </c>
      <c r="Y13727" s="8" t="s">
        <v>30690</v>
      </c>
      <c r="Z13727">
        <v>331524</v>
      </c>
      <c r="AB13727" s="8" t="s">
        <v>30691</v>
      </c>
    </row>
    <row r="13728" spans="24:28" x14ac:dyDescent="0.25">
      <c r="X13728">
        <v>13727</v>
      </c>
      <c r="Y13728" s="8" t="s">
        <v>30692</v>
      </c>
      <c r="Z13728">
        <v>925120</v>
      </c>
      <c r="AA13728">
        <v>624310</v>
      </c>
      <c r="AB13728" s="8" t="s">
        <v>30693</v>
      </c>
    </row>
    <row r="13729" spans="24:28" x14ac:dyDescent="0.25">
      <c r="X13729">
        <v>13728</v>
      </c>
      <c r="Y13729" s="8" t="s">
        <v>30694</v>
      </c>
      <c r="Z13729">
        <v>115114</v>
      </c>
      <c r="AA13729">
        <v>111335</v>
      </c>
      <c r="AB13729" s="8" t="s">
        <v>30695</v>
      </c>
    </row>
    <row r="13730" spans="24:28" x14ac:dyDescent="0.25">
      <c r="X13730">
        <v>13729</v>
      </c>
      <c r="Y13730" s="8" t="s">
        <v>30696</v>
      </c>
      <c r="Z13730">
        <v>523991</v>
      </c>
      <c r="AB13730" s="8" t="s">
        <v>30697</v>
      </c>
    </row>
    <row r="13731" spans="24:28" x14ac:dyDescent="0.25">
      <c r="X13731">
        <v>13730</v>
      </c>
      <c r="Y13731" s="8" t="s">
        <v>30698</v>
      </c>
      <c r="Z13731">
        <v>448120</v>
      </c>
      <c r="AA13731">
        <v>448150</v>
      </c>
      <c r="AB13731" s="8" t="s">
        <v>30699</v>
      </c>
    </row>
    <row r="13732" spans="24:28" x14ac:dyDescent="0.25">
      <c r="X13732">
        <v>13731</v>
      </c>
      <c r="Y13732" s="8" t="s">
        <v>30700</v>
      </c>
      <c r="Z13732">
        <v>325620</v>
      </c>
      <c r="AA13732">
        <v>424210</v>
      </c>
      <c r="AB13732" s="8" t="s">
        <v>30701</v>
      </c>
    </row>
    <row r="13733" spans="24:28" x14ac:dyDescent="0.25">
      <c r="X13733">
        <v>13732</v>
      </c>
      <c r="Y13733" s="8" t="s">
        <v>30702</v>
      </c>
      <c r="Z13733">
        <v>333310</v>
      </c>
      <c r="AA13733">
        <v>333415</v>
      </c>
      <c r="AB13733" s="8" t="s">
        <v>30703</v>
      </c>
    </row>
    <row r="13734" spans="24:28" x14ac:dyDescent="0.25">
      <c r="X13734">
        <v>13733</v>
      </c>
      <c r="Y13734" s="8" t="s">
        <v>30704</v>
      </c>
      <c r="Z13734">
        <v>488999</v>
      </c>
      <c r="AB13734" s="8" t="s">
        <v>30705</v>
      </c>
    </row>
    <row r="13735" spans="24:28" x14ac:dyDescent="0.25">
      <c r="X13735">
        <v>13734</v>
      </c>
      <c r="Y13735" s="8" t="s">
        <v>30706</v>
      </c>
      <c r="Z13735">
        <v>221114</v>
      </c>
      <c r="AB13735" s="8" t="s">
        <v>30707</v>
      </c>
    </row>
    <row r="13736" spans="24:28" x14ac:dyDescent="0.25">
      <c r="X13736">
        <v>13735</v>
      </c>
      <c r="Y13736" s="8" t="s">
        <v>30708</v>
      </c>
      <c r="Z13736">
        <v>541511</v>
      </c>
      <c r="AB13736" s="8" t="s">
        <v>30709</v>
      </c>
    </row>
    <row r="13737" spans="24:28" x14ac:dyDescent="0.25">
      <c r="X13737">
        <v>13736</v>
      </c>
      <c r="Y13737" s="8" t="s">
        <v>30710</v>
      </c>
      <c r="Z13737">
        <v>561491</v>
      </c>
      <c r="AB13737" s="8" t="s">
        <v>30711</v>
      </c>
    </row>
    <row r="13738" spans="24:28" x14ac:dyDescent="0.25">
      <c r="X13738">
        <v>13737</v>
      </c>
      <c r="Y13738" s="8" t="s">
        <v>30712</v>
      </c>
      <c r="Z13738">
        <v>541930</v>
      </c>
      <c r="AA13738">
        <v>541511</v>
      </c>
      <c r="AB13738" s="8" t="s">
        <v>30713</v>
      </c>
    </row>
    <row r="13739" spans="24:28" x14ac:dyDescent="0.25">
      <c r="X13739">
        <v>13738</v>
      </c>
      <c r="Y13739" s="8" t="s">
        <v>30714</v>
      </c>
      <c r="Z13739">
        <v>323117</v>
      </c>
      <c r="AA13739">
        <v>513120</v>
      </c>
      <c r="AB13739" s="8" t="s">
        <v>30715</v>
      </c>
    </row>
    <row r="13740" spans="24:28" x14ac:dyDescent="0.25">
      <c r="X13740">
        <v>13739</v>
      </c>
      <c r="Y13740" s="8" t="s">
        <v>30716</v>
      </c>
      <c r="Z13740">
        <v>518210</v>
      </c>
      <c r="AB13740" s="8" t="s">
        <v>30717</v>
      </c>
    </row>
    <row r="13741" spans="24:28" x14ac:dyDescent="0.25">
      <c r="X13741">
        <v>13740</v>
      </c>
      <c r="Y13741" s="8" t="s">
        <v>30718</v>
      </c>
      <c r="Z13741">
        <v>541110</v>
      </c>
      <c r="AB13741" s="8" t="s">
        <v>30719</v>
      </c>
    </row>
    <row r="13742" spans="24:28" x14ac:dyDescent="0.25">
      <c r="X13742">
        <v>13741</v>
      </c>
      <c r="Y13742" s="8" t="s">
        <v>30720</v>
      </c>
      <c r="Z13742">
        <v>517919</v>
      </c>
      <c r="AB13742" s="8" t="s">
        <v>30721</v>
      </c>
    </row>
    <row r="13743" spans="24:28" x14ac:dyDescent="0.25">
      <c r="X13743">
        <v>13742</v>
      </c>
      <c r="Y13743" s="8" t="s">
        <v>30722</v>
      </c>
      <c r="Z13743">
        <v>541850</v>
      </c>
      <c r="AB13743" s="8" t="s">
        <v>30723</v>
      </c>
    </row>
    <row r="13744" spans="24:28" x14ac:dyDescent="0.25">
      <c r="X13744">
        <v>13743</v>
      </c>
      <c r="Y13744" s="8" t="s">
        <v>30724</v>
      </c>
      <c r="Z13744">
        <v>453998</v>
      </c>
      <c r="AB13744" s="8" t="s">
        <v>30725</v>
      </c>
    </row>
    <row r="13745" spans="24:28" x14ac:dyDescent="0.25">
      <c r="X13745">
        <v>13744</v>
      </c>
      <c r="Y13745" s="8" t="s">
        <v>30726</v>
      </c>
      <c r="Z13745">
        <v>326112</v>
      </c>
      <c r="AB13745" s="8" t="s">
        <v>30727</v>
      </c>
    </row>
    <row r="13746" spans="24:28" x14ac:dyDescent="0.25">
      <c r="X13746">
        <v>13745</v>
      </c>
      <c r="Y13746" s="8" t="s">
        <v>30728</v>
      </c>
      <c r="Z13746">
        <v>312120</v>
      </c>
      <c r="AB13746" s="8" t="s">
        <v>30729</v>
      </c>
    </row>
    <row r="13747" spans="24:28" x14ac:dyDescent="0.25">
      <c r="X13747">
        <v>13746</v>
      </c>
      <c r="Y13747" s="8" t="s">
        <v>30730</v>
      </c>
      <c r="Z13747">
        <v>811210</v>
      </c>
      <c r="AA13747">
        <v>541330</v>
      </c>
      <c r="AB13747" s="8" t="s">
        <v>30731</v>
      </c>
    </row>
    <row r="13748" spans="24:28" x14ac:dyDescent="0.25">
      <c r="X13748">
        <v>13747</v>
      </c>
      <c r="Y13748" s="8" t="s">
        <v>30732</v>
      </c>
      <c r="Z13748">
        <v>221117</v>
      </c>
      <c r="AB13748" s="8" t="s">
        <v>30733</v>
      </c>
    </row>
    <row r="13749" spans="24:28" x14ac:dyDescent="0.25">
      <c r="X13749">
        <v>13748</v>
      </c>
      <c r="Y13749" s="8" t="s">
        <v>30734</v>
      </c>
      <c r="Z13749">
        <v>923110</v>
      </c>
      <c r="AB13749" s="8" t="s">
        <v>30735</v>
      </c>
    </row>
    <row r="13750" spans="24:28" x14ac:dyDescent="0.25">
      <c r="X13750">
        <v>13749</v>
      </c>
      <c r="Y13750" s="8" t="s">
        <v>30736</v>
      </c>
      <c r="Z13750">
        <v>512191</v>
      </c>
      <c r="AB13750" s="8" t="s">
        <v>30737</v>
      </c>
    </row>
    <row r="13751" spans="24:28" x14ac:dyDescent="0.25">
      <c r="X13751">
        <v>13750</v>
      </c>
      <c r="Y13751" s="8" t="s">
        <v>30738</v>
      </c>
      <c r="Z13751">
        <v>332119</v>
      </c>
      <c r="AB13751" s="8" t="s">
        <v>30739</v>
      </c>
    </row>
    <row r="13752" spans="24:28" x14ac:dyDescent="0.25">
      <c r="X13752">
        <v>13751</v>
      </c>
      <c r="Y13752" s="8" t="s">
        <v>30740</v>
      </c>
      <c r="Z13752">
        <v>722330</v>
      </c>
      <c r="AA13752">
        <v>445298</v>
      </c>
      <c r="AB13752" s="8" t="s">
        <v>30741</v>
      </c>
    </row>
    <row r="13753" spans="24:28" x14ac:dyDescent="0.25">
      <c r="X13753">
        <v>13752</v>
      </c>
      <c r="Y13753" s="8" t="s">
        <v>30742</v>
      </c>
      <c r="Z13753">
        <v>561110</v>
      </c>
      <c r="AB13753" s="8" t="s">
        <v>30743</v>
      </c>
    </row>
    <row r="13754" spans="24:28" x14ac:dyDescent="0.25">
      <c r="X13754">
        <v>13753</v>
      </c>
      <c r="Y13754" s="8" t="s">
        <v>30744</v>
      </c>
      <c r="Z13754">
        <v>326220</v>
      </c>
      <c r="AA13754">
        <v>326199</v>
      </c>
      <c r="AB13754" s="8" t="s">
        <v>30745</v>
      </c>
    </row>
    <row r="13755" spans="24:28" x14ac:dyDescent="0.25">
      <c r="X13755">
        <v>13754</v>
      </c>
      <c r="Y13755" s="8" t="s">
        <v>30746</v>
      </c>
      <c r="Z13755">
        <v>332812</v>
      </c>
      <c r="AB13755" s="8" t="s">
        <v>30747</v>
      </c>
    </row>
    <row r="13756" spans="24:28" x14ac:dyDescent="0.25">
      <c r="X13756">
        <v>13755</v>
      </c>
      <c r="Y13756" s="8" t="s">
        <v>30748</v>
      </c>
      <c r="Z13756">
        <v>923140</v>
      </c>
      <c r="AB13756" s="8" t="s">
        <v>30749</v>
      </c>
    </row>
    <row r="13757" spans="24:28" x14ac:dyDescent="0.25">
      <c r="X13757">
        <v>13756</v>
      </c>
      <c r="Y13757" s="8" t="s">
        <v>30750</v>
      </c>
      <c r="Z13757">
        <v>928120</v>
      </c>
      <c r="AB13757" s="8" t="s">
        <v>30751</v>
      </c>
    </row>
    <row r="13758" spans="24:28" x14ac:dyDescent="0.25">
      <c r="X13758">
        <v>13757</v>
      </c>
      <c r="Y13758" s="8" t="s">
        <v>30752</v>
      </c>
      <c r="Z13758">
        <v>713930</v>
      </c>
      <c r="AB13758" s="8" t="s">
        <v>30753</v>
      </c>
    </row>
    <row r="13759" spans="24:28" x14ac:dyDescent="0.25">
      <c r="X13759">
        <v>13758</v>
      </c>
      <c r="Y13759" s="8" t="s">
        <v>30754</v>
      </c>
      <c r="Z13759">
        <v>336612</v>
      </c>
      <c r="AA13759">
        <v>423910</v>
      </c>
      <c r="AB13759" s="8" t="s">
        <v>30755</v>
      </c>
    </row>
    <row r="13760" spans="24:28" x14ac:dyDescent="0.25">
      <c r="X13760">
        <v>13759</v>
      </c>
      <c r="Y13760" s="8" t="s">
        <v>30756</v>
      </c>
      <c r="Z13760">
        <v>339999</v>
      </c>
      <c r="AA13760">
        <v>339930</v>
      </c>
      <c r="AB13760" s="8" t="s">
        <v>30757</v>
      </c>
    </row>
    <row r="13761" spans="24:28" x14ac:dyDescent="0.25">
      <c r="X13761">
        <v>13760</v>
      </c>
      <c r="Y13761" s="8" t="s">
        <v>30758</v>
      </c>
      <c r="Z13761">
        <v>311821</v>
      </c>
      <c r="AA13761">
        <v>311919</v>
      </c>
      <c r="AB13761" s="8" t="s">
        <v>30759</v>
      </c>
    </row>
    <row r="13762" spans="24:28" x14ac:dyDescent="0.25">
      <c r="X13762">
        <v>13761</v>
      </c>
      <c r="Y13762" s="8" t="s">
        <v>30760</v>
      </c>
      <c r="Z13762">
        <v>621399</v>
      </c>
      <c r="AA13762">
        <v>424210</v>
      </c>
      <c r="AB13762" s="8" t="s">
        <v>30761</v>
      </c>
    </row>
    <row r="13763" spans="24:28" x14ac:dyDescent="0.25">
      <c r="X13763">
        <v>13762</v>
      </c>
      <c r="Y13763" s="8" t="s">
        <v>30762</v>
      </c>
      <c r="Z13763">
        <v>516120</v>
      </c>
      <c r="AB13763" s="8" t="s">
        <v>30763</v>
      </c>
    </row>
    <row r="13764" spans="24:28" x14ac:dyDescent="0.25">
      <c r="X13764">
        <v>13763</v>
      </c>
      <c r="Y13764" s="8" t="s">
        <v>30764</v>
      </c>
      <c r="Z13764">
        <v>212114</v>
      </c>
      <c r="AA13764">
        <v>213113</v>
      </c>
      <c r="AB13764" s="8" t="s">
        <v>30765</v>
      </c>
    </row>
    <row r="13765" spans="24:28" x14ac:dyDescent="0.25">
      <c r="X13765">
        <v>13764</v>
      </c>
      <c r="Y13765" s="8" t="s">
        <v>30766</v>
      </c>
      <c r="Z13765">
        <v>111421</v>
      </c>
      <c r="AA13765">
        <v>339999</v>
      </c>
      <c r="AB13765" s="8" t="s">
        <v>30767</v>
      </c>
    </row>
    <row r="13766" spans="24:28" x14ac:dyDescent="0.25">
      <c r="X13766">
        <v>13765</v>
      </c>
      <c r="Y13766" s="8" t="s">
        <v>30768</v>
      </c>
      <c r="Z13766">
        <v>331313</v>
      </c>
      <c r="AA13766">
        <v>331315</v>
      </c>
      <c r="AB13766" s="8" t="s">
        <v>30769</v>
      </c>
    </row>
    <row r="13767" spans="24:28" x14ac:dyDescent="0.25">
      <c r="X13767">
        <v>13766</v>
      </c>
      <c r="Y13767" s="8" t="s">
        <v>30770</v>
      </c>
      <c r="Z13767">
        <v>721110</v>
      </c>
      <c r="AB13767" s="8" t="s">
        <v>30771</v>
      </c>
    </row>
    <row r="13768" spans="24:28" x14ac:dyDescent="0.25">
      <c r="X13768">
        <v>13767</v>
      </c>
      <c r="Y13768" s="8" t="s">
        <v>30772</v>
      </c>
      <c r="Z13768">
        <v>459999</v>
      </c>
      <c r="AA13768">
        <v>561510</v>
      </c>
      <c r="AB13768" s="8" t="s">
        <v>30773</v>
      </c>
    </row>
    <row r="13769" spans="24:28" x14ac:dyDescent="0.25">
      <c r="X13769">
        <v>13768</v>
      </c>
      <c r="Y13769" s="8" t="s">
        <v>30774</v>
      </c>
      <c r="Z13769">
        <v>332992</v>
      </c>
      <c r="AB13769" s="8" t="s">
        <v>30775</v>
      </c>
    </row>
    <row r="13770" spans="24:28" x14ac:dyDescent="0.25">
      <c r="X13770">
        <v>13769</v>
      </c>
      <c r="Y13770" s="8" t="s">
        <v>30776</v>
      </c>
      <c r="Z13770">
        <v>314910</v>
      </c>
      <c r="AA13770">
        <v>423910</v>
      </c>
      <c r="AB13770" s="8" t="s">
        <v>30777</v>
      </c>
    </row>
    <row r="13771" spans="24:28" x14ac:dyDescent="0.25">
      <c r="X13771">
        <v>13770</v>
      </c>
      <c r="Y13771" s="8" t="s">
        <v>30778</v>
      </c>
      <c r="Z13771">
        <v>221121</v>
      </c>
      <c r="AB13771" s="8" t="s">
        <v>30779</v>
      </c>
    </row>
    <row r="13772" spans="24:28" x14ac:dyDescent="0.25">
      <c r="X13772">
        <v>13771</v>
      </c>
      <c r="Y13772" s="8" t="s">
        <v>30780</v>
      </c>
      <c r="Z13772">
        <v>336414</v>
      </c>
      <c r="AA13772">
        <v>336415</v>
      </c>
      <c r="AB13772" s="8" t="s">
        <v>30781</v>
      </c>
    </row>
    <row r="13773" spans="24:28" x14ac:dyDescent="0.25">
      <c r="X13773">
        <v>13772</v>
      </c>
      <c r="Y13773" s="8" t="s">
        <v>30782</v>
      </c>
      <c r="Z13773">
        <v>336360</v>
      </c>
      <c r="AB13773" s="8" t="s">
        <v>30783</v>
      </c>
    </row>
    <row r="13774" spans="24:28" x14ac:dyDescent="0.25">
      <c r="X13774">
        <v>13773</v>
      </c>
      <c r="Y13774" s="8" t="s">
        <v>30784</v>
      </c>
      <c r="Z13774">
        <v>111419</v>
      </c>
      <c r="AB13774" s="8" t="s">
        <v>30785</v>
      </c>
    </row>
    <row r="13775" spans="24:28" x14ac:dyDescent="0.25">
      <c r="X13775">
        <v>13774</v>
      </c>
      <c r="Y13775" s="8" t="s">
        <v>30786</v>
      </c>
      <c r="Z13775">
        <v>512250</v>
      </c>
      <c r="AA13775">
        <v>541511</v>
      </c>
      <c r="AB13775" s="8" t="s">
        <v>30787</v>
      </c>
    </row>
    <row r="13776" spans="24:28" x14ac:dyDescent="0.25">
      <c r="X13776">
        <v>13775</v>
      </c>
      <c r="Y13776" s="8" t="s">
        <v>30788</v>
      </c>
      <c r="Z13776">
        <v>562920</v>
      </c>
      <c r="AB13776" s="8" t="s">
        <v>30789</v>
      </c>
    </row>
    <row r="13777" spans="24:28" x14ac:dyDescent="0.25">
      <c r="X13777">
        <v>13776</v>
      </c>
      <c r="Y13777" s="8" t="s">
        <v>30790</v>
      </c>
      <c r="Z13777">
        <v>488991</v>
      </c>
      <c r="AA13777">
        <v>238290</v>
      </c>
      <c r="AB13777" s="8" t="s">
        <v>30791</v>
      </c>
    </row>
    <row r="13778" spans="24:28" x14ac:dyDescent="0.25">
      <c r="X13778">
        <v>13777</v>
      </c>
      <c r="Y13778" s="8" t="s">
        <v>30792</v>
      </c>
      <c r="Z13778">
        <v>541613</v>
      </c>
      <c r="AB13778" s="8" t="s">
        <v>30793</v>
      </c>
    </row>
    <row r="13779" spans="24:28" x14ac:dyDescent="0.25">
      <c r="X13779">
        <v>13778</v>
      </c>
      <c r="Y13779" s="8" t="s">
        <v>30794</v>
      </c>
      <c r="Z13779">
        <v>711310</v>
      </c>
      <c r="AB13779" s="8" t="s">
        <v>30795</v>
      </c>
    </row>
    <row r="13780" spans="24:28" x14ac:dyDescent="0.25">
      <c r="X13780">
        <v>13779</v>
      </c>
      <c r="Y13780" s="8" t="s">
        <v>30796</v>
      </c>
      <c r="Z13780">
        <v>221115</v>
      </c>
      <c r="AB13780" s="8" t="s">
        <v>30797</v>
      </c>
    </row>
    <row r="13781" spans="24:28" x14ac:dyDescent="0.25">
      <c r="X13781">
        <v>13780</v>
      </c>
      <c r="Y13781" s="8" t="s">
        <v>30798</v>
      </c>
      <c r="Z13781">
        <v>448150</v>
      </c>
      <c r="AA13781">
        <v>448120</v>
      </c>
      <c r="AB13781" s="8" t="s">
        <v>30799</v>
      </c>
    </row>
    <row r="13782" spans="24:28" x14ac:dyDescent="0.25">
      <c r="X13782">
        <v>13781</v>
      </c>
      <c r="Y13782" s="8" t="s">
        <v>30800</v>
      </c>
      <c r="Z13782">
        <v>924120</v>
      </c>
      <c r="AB13782" s="8" t="s">
        <v>30801</v>
      </c>
    </row>
    <row r="13783" spans="24:28" x14ac:dyDescent="0.25">
      <c r="X13783">
        <v>13782</v>
      </c>
      <c r="Y13783" s="8" t="s">
        <v>30802</v>
      </c>
      <c r="Z13783">
        <v>525990</v>
      </c>
      <c r="AB13783" s="8" t="s">
        <v>30803</v>
      </c>
    </row>
    <row r="13784" spans="24:28" x14ac:dyDescent="0.25">
      <c r="X13784">
        <v>13783</v>
      </c>
      <c r="Y13784" s="8" t="s">
        <v>30804</v>
      </c>
      <c r="Z13784">
        <v>325411</v>
      </c>
      <c r="AA13784">
        <v>551112</v>
      </c>
      <c r="AB13784" s="8" t="s">
        <v>30805</v>
      </c>
    </row>
    <row r="13785" spans="24:28" x14ac:dyDescent="0.25">
      <c r="X13785">
        <v>13784</v>
      </c>
      <c r="Y13785" s="8" t="s">
        <v>30806</v>
      </c>
      <c r="Z13785">
        <v>327120</v>
      </c>
      <c r="AA13785">
        <v>444180</v>
      </c>
      <c r="AB13785" s="8" t="s">
        <v>30807</v>
      </c>
    </row>
    <row r="13786" spans="24:28" x14ac:dyDescent="0.25">
      <c r="X13786">
        <v>13785</v>
      </c>
      <c r="Y13786" s="8" t="s">
        <v>30808</v>
      </c>
      <c r="Z13786">
        <v>561990</v>
      </c>
      <c r="AB13786" s="8" t="s">
        <v>30809</v>
      </c>
    </row>
    <row r="13787" spans="24:28" x14ac:dyDescent="0.25">
      <c r="X13787">
        <v>13786</v>
      </c>
      <c r="Y13787" s="8" t="s">
        <v>30810</v>
      </c>
      <c r="Z13787">
        <v>561210</v>
      </c>
      <c r="AB13787" s="8" t="s">
        <v>30811</v>
      </c>
    </row>
    <row r="13788" spans="24:28" x14ac:dyDescent="0.25">
      <c r="X13788">
        <v>13787</v>
      </c>
      <c r="Y13788" s="8" t="s">
        <v>30812</v>
      </c>
      <c r="Z13788">
        <v>335311</v>
      </c>
      <c r="AB13788" s="8" t="s">
        <v>30813</v>
      </c>
    </row>
    <row r="13789" spans="24:28" x14ac:dyDescent="0.25">
      <c r="X13789">
        <v>13788</v>
      </c>
      <c r="Y13789" s="8" t="s">
        <v>30814</v>
      </c>
      <c r="Z13789">
        <v>922140</v>
      </c>
      <c r="AB13789" s="8" t="s">
        <v>30815</v>
      </c>
    </row>
    <row r="13790" spans="24:28" x14ac:dyDescent="0.25">
      <c r="X13790">
        <v>13789</v>
      </c>
      <c r="Y13790" s="8" t="s">
        <v>30816</v>
      </c>
      <c r="Z13790">
        <v>311340</v>
      </c>
      <c r="AA13790">
        <v>424450</v>
      </c>
      <c r="AB13790" s="8" t="s">
        <v>30817</v>
      </c>
    </row>
    <row r="13791" spans="24:28" x14ac:dyDescent="0.25">
      <c r="X13791">
        <v>13790</v>
      </c>
      <c r="Y13791" s="8" t="s">
        <v>30818</v>
      </c>
      <c r="Z13791">
        <v>336414</v>
      </c>
      <c r="AB13791" s="8" t="s">
        <v>30819</v>
      </c>
    </row>
    <row r="13792" spans="24:28" x14ac:dyDescent="0.25">
      <c r="X13792">
        <v>13791</v>
      </c>
      <c r="Y13792" s="8" t="s">
        <v>30820</v>
      </c>
      <c r="Z13792">
        <v>311340</v>
      </c>
      <c r="AA13792">
        <v>424450</v>
      </c>
      <c r="AB13792" s="8" t="s">
        <v>30821</v>
      </c>
    </row>
    <row r="13793" spans="24:28" x14ac:dyDescent="0.25">
      <c r="X13793">
        <v>13792</v>
      </c>
      <c r="Y13793" s="8" t="s">
        <v>30822</v>
      </c>
      <c r="Z13793">
        <v>332313</v>
      </c>
      <c r="AB13793" s="8" t="s">
        <v>30823</v>
      </c>
    </row>
    <row r="13794" spans="24:28" x14ac:dyDescent="0.25">
      <c r="X13794">
        <v>13793</v>
      </c>
      <c r="Y13794" s="8" t="s">
        <v>30824</v>
      </c>
      <c r="Z13794">
        <v>813920</v>
      </c>
      <c r="AB13794" s="8" t="s">
        <v>30825</v>
      </c>
    </row>
    <row r="13795" spans="24:28" x14ac:dyDescent="0.25">
      <c r="X13795">
        <v>13794</v>
      </c>
      <c r="Y13795" s="8" t="s">
        <v>30826</v>
      </c>
      <c r="Z13795">
        <v>213113</v>
      </c>
      <c r="AB13795" s="8" t="s">
        <v>30827</v>
      </c>
    </row>
    <row r="13796" spans="24:28" x14ac:dyDescent="0.25">
      <c r="X13796">
        <v>13795</v>
      </c>
      <c r="Y13796" s="8" t="s">
        <v>30828</v>
      </c>
      <c r="Z13796">
        <v>331221</v>
      </c>
      <c r="AB13796" s="8" t="s">
        <v>30829</v>
      </c>
    </row>
    <row r="13797" spans="24:28" x14ac:dyDescent="0.25">
      <c r="X13797">
        <v>13796</v>
      </c>
      <c r="Y13797" s="8" t="s">
        <v>30830</v>
      </c>
      <c r="Z13797">
        <v>424330</v>
      </c>
      <c r="AB13797" s="8" t="s">
        <v>30831</v>
      </c>
    </row>
    <row r="13798" spans="24:28" x14ac:dyDescent="0.25">
      <c r="X13798">
        <v>13797</v>
      </c>
      <c r="Y13798" s="8" t="s">
        <v>30832</v>
      </c>
      <c r="Z13798">
        <v>322230</v>
      </c>
      <c r="AA13798">
        <v>323111</v>
      </c>
      <c r="AB13798" s="8" t="s">
        <v>30833</v>
      </c>
    </row>
    <row r="13799" spans="24:28" x14ac:dyDescent="0.25">
      <c r="X13799">
        <v>13798</v>
      </c>
      <c r="Y13799" s="8" t="s">
        <v>30834</v>
      </c>
      <c r="Z13799">
        <v>611620</v>
      </c>
      <c r="AA13799">
        <v>454110</v>
      </c>
      <c r="AB13799" s="8" t="s">
        <v>30835</v>
      </c>
    </row>
    <row r="13800" spans="24:28" x14ac:dyDescent="0.25">
      <c r="X13800">
        <v>13799</v>
      </c>
      <c r="Y13800" s="8" t="s">
        <v>30836</v>
      </c>
      <c r="Z13800">
        <v>315240</v>
      </c>
      <c r="AA13800">
        <v>315220</v>
      </c>
      <c r="AB13800" s="8" t="s">
        <v>30837</v>
      </c>
    </row>
    <row r="13801" spans="24:28" x14ac:dyDescent="0.25">
      <c r="X13801">
        <v>13800</v>
      </c>
      <c r="Y13801" s="8" t="s">
        <v>30838</v>
      </c>
      <c r="Z13801">
        <v>333921</v>
      </c>
      <c r="AB13801" s="8" t="s">
        <v>30839</v>
      </c>
    </row>
    <row r="13802" spans="24:28" x14ac:dyDescent="0.25">
      <c r="X13802">
        <v>13801</v>
      </c>
      <c r="Y13802" s="8" t="s">
        <v>30840</v>
      </c>
      <c r="Z13802">
        <v>335313</v>
      </c>
      <c r="AB13802" s="8" t="s">
        <v>30841</v>
      </c>
    </row>
    <row r="13803" spans="24:28" x14ac:dyDescent="0.25">
      <c r="X13803">
        <v>13802</v>
      </c>
      <c r="Y13803" s="8" t="s">
        <v>30842</v>
      </c>
      <c r="Z13803">
        <v>315280</v>
      </c>
      <c r="AA13803">
        <v>315280</v>
      </c>
      <c r="AB13803" s="8" t="s">
        <v>30843</v>
      </c>
    </row>
    <row r="13804" spans="24:28" x14ac:dyDescent="0.25">
      <c r="X13804">
        <v>13803</v>
      </c>
      <c r="Y13804" s="8" t="s">
        <v>30844</v>
      </c>
      <c r="Z13804">
        <v>111331</v>
      </c>
      <c r="AA13804">
        <v>111332</v>
      </c>
      <c r="AB13804" s="8" t="s">
        <v>30845</v>
      </c>
    </row>
    <row r="13805" spans="24:28" x14ac:dyDescent="0.25">
      <c r="X13805">
        <v>13804</v>
      </c>
      <c r="Y13805" s="8" t="s">
        <v>30846</v>
      </c>
      <c r="Z13805">
        <v>811198</v>
      </c>
      <c r="AB13805" s="8" t="s">
        <v>30847</v>
      </c>
    </row>
    <row r="13806" spans="24:28" x14ac:dyDescent="0.25">
      <c r="X13806">
        <v>13805</v>
      </c>
      <c r="Y13806" s="8" t="s">
        <v>30848</v>
      </c>
      <c r="Z13806">
        <v>812921</v>
      </c>
      <c r="AB13806" s="8" t="s">
        <v>30849</v>
      </c>
    </row>
    <row r="13807" spans="24:28" x14ac:dyDescent="0.25">
      <c r="X13807">
        <v>13806</v>
      </c>
      <c r="Y13807" s="8" t="s">
        <v>19636</v>
      </c>
      <c r="Z13807">
        <v>311352</v>
      </c>
      <c r="AB13807" s="8" t="s">
        <v>30850</v>
      </c>
    </row>
    <row r="13808" spans="24:28" x14ac:dyDescent="0.25">
      <c r="X13808">
        <v>13807</v>
      </c>
      <c r="Y13808" s="8" t="s">
        <v>30851</v>
      </c>
      <c r="Z13808">
        <v>561210</v>
      </c>
      <c r="AA13808">
        <v>562910</v>
      </c>
      <c r="AB13808" s="8" t="s">
        <v>30852</v>
      </c>
    </row>
    <row r="13809" spans="24:28" x14ac:dyDescent="0.25">
      <c r="X13809">
        <v>13808</v>
      </c>
      <c r="Y13809" s="8" t="s">
        <v>30853</v>
      </c>
      <c r="Z13809">
        <v>332919</v>
      </c>
      <c r="AB13809" s="8" t="s">
        <v>30854</v>
      </c>
    </row>
    <row r="13810" spans="24:28" x14ac:dyDescent="0.25">
      <c r="X13810">
        <v>13809</v>
      </c>
      <c r="Y13810" s="8" t="s">
        <v>30855</v>
      </c>
      <c r="Z13810">
        <v>332991</v>
      </c>
      <c r="AB13810" s="8" t="s">
        <v>30856</v>
      </c>
    </row>
    <row r="13811" spans="24:28" x14ac:dyDescent="0.25">
      <c r="X13811">
        <v>13810</v>
      </c>
      <c r="Y13811" s="8" t="s">
        <v>30857</v>
      </c>
      <c r="Z13811">
        <v>519190</v>
      </c>
      <c r="AA13811">
        <v>517919</v>
      </c>
      <c r="AB13811" s="8" t="s">
        <v>30858</v>
      </c>
    </row>
    <row r="13812" spans="24:28" x14ac:dyDescent="0.25">
      <c r="X13812">
        <v>13811</v>
      </c>
      <c r="Y13812" s="8" t="s">
        <v>30859</v>
      </c>
      <c r="Z13812">
        <v>621491</v>
      </c>
      <c r="AB13812" s="8" t="s">
        <v>30860</v>
      </c>
    </row>
    <row r="13813" spans="24:28" x14ac:dyDescent="0.25">
      <c r="X13813">
        <v>13812</v>
      </c>
      <c r="Y13813" s="8" t="s">
        <v>30861</v>
      </c>
      <c r="Z13813">
        <v>523160</v>
      </c>
      <c r="AB13813" s="8" t="s">
        <v>30862</v>
      </c>
    </row>
    <row r="13814" spans="24:28" x14ac:dyDescent="0.25">
      <c r="X13814">
        <v>13813</v>
      </c>
      <c r="Y13814" s="8" t="s">
        <v>30863</v>
      </c>
      <c r="Z13814">
        <v>339115</v>
      </c>
      <c r="AA13814">
        <v>423460</v>
      </c>
      <c r="AB13814" s="8" t="s">
        <v>30864</v>
      </c>
    </row>
    <row r="13815" spans="24:28" x14ac:dyDescent="0.25">
      <c r="X13815">
        <v>13814</v>
      </c>
      <c r="Y13815" s="8" t="s">
        <v>30865</v>
      </c>
      <c r="Z13815">
        <v>621511</v>
      </c>
      <c r="AB13815" s="8" t="s">
        <v>30866</v>
      </c>
    </row>
    <row r="13816" spans="24:28" x14ac:dyDescent="0.25">
      <c r="X13816">
        <v>13815</v>
      </c>
      <c r="Y13816" s="8" t="s">
        <v>30867</v>
      </c>
      <c r="Z13816">
        <v>813920</v>
      </c>
      <c r="AB13816" s="8" t="s">
        <v>30868</v>
      </c>
    </row>
    <row r="13817" spans="24:28" x14ac:dyDescent="0.25">
      <c r="X13817">
        <v>13816</v>
      </c>
      <c r="Y13817" s="8" t="s">
        <v>30869</v>
      </c>
      <c r="Z13817">
        <v>334220</v>
      </c>
      <c r="AA13817">
        <v>336419</v>
      </c>
      <c r="AB13817" s="8" t="s">
        <v>30870</v>
      </c>
    </row>
    <row r="13818" spans="24:28" x14ac:dyDescent="0.25">
      <c r="X13818">
        <v>13817</v>
      </c>
      <c r="Y13818" s="8" t="s">
        <v>30871</v>
      </c>
      <c r="Z13818">
        <v>332322</v>
      </c>
      <c r="AA13818">
        <v>335999</v>
      </c>
      <c r="AB13818" s="8" t="s">
        <v>30872</v>
      </c>
    </row>
    <row r="13819" spans="24:28" x14ac:dyDescent="0.25">
      <c r="X13819">
        <v>13818</v>
      </c>
      <c r="Y13819" s="8" t="s">
        <v>30873</v>
      </c>
      <c r="Z13819">
        <v>423210</v>
      </c>
      <c r="AB13819" s="8" t="s">
        <v>30874</v>
      </c>
    </row>
    <row r="13820" spans="24:28" x14ac:dyDescent="0.25">
      <c r="X13820">
        <v>13819</v>
      </c>
      <c r="Y13820" s="8" t="s">
        <v>30875</v>
      </c>
      <c r="Z13820">
        <v>621420</v>
      </c>
      <c r="AB13820" s="8" t="s">
        <v>30876</v>
      </c>
    </row>
    <row r="13821" spans="24:28" x14ac:dyDescent="0.25">
      <c r="X13821">
        <v>13820</v>
      </c>
      <c r="Y13821" s="8" t="s">
        <v>30877</v>
      </c>
      <c r="Z13821">
        <v>926130</v>
      </c>
      <c r="AB13821" s="8" t="s">
        <v>30878</v>
      </c>
    </row>
    <row r="13822" spans="24:28" x14ac:dyDescent="0.25">
      <c r="X13822">
        <v>13821</v>
      </c>
      <c r="Y13822" s="8" t="s">
        <v>30879</v>
      </c>
      <c r="Z13822">
        <v>448310</v>
      </c>
      <c r="AB13822" s="8" t="s">
        <v>30880</v>
      </c>
    </row>
    <row r="13823" spans="24:28" x14ac:dyDescent="0.25">
      <c r="X13823">
        <v>13822</v>
      </c>
      <c r="Y13823" s="8" t="s">
        <v>30881</v>
      </c>
      <c r="Z13823">
        <v>112112</v>
      </c>
      <c r="AB13823" s="8" t="s">
        <v>30882</v>
      </c>
    </row>
    <row r="13824" spans="24:28" x14ac:dyDescent="0.25">
      <c r="X13824">
        <v>13823</v>
      </c>
      <c r="Y13824" s="8" t="s">
        <v>30883</v>
      </c>
      <c r="Z13824">
        <v>333131</v>
      </c>
      <c r="AA13824">
        <v>333120</v>
      </c>
      <c r="AB13824" s="8" t="s">
        <v>30884</v>
      </c>
    </row>
    <row r="13825" spans="24:28" x14ac:dyDescent="0.25">
      <c r="X13825">
        <v>13824</v>
      </c>
      <c r="Y13825" s="8" t="s">
        <v>30885</v>
      </c>
      <c r="Z13825">
        <v>459920</v>
      </c>
      <c r="AA13825">
        <v>458310</v>
      </c>
      <c r="AB13825" s="8" t="s">
        <v>30886</v>
      </c>
    </row>
    <row r="13826" spans="24:28" x14ac:dyDescent="0.25">
      <c r="X13826">
        <v>13825</v>
      </c>
      <c r="Y13826" s="8" t="s">
        <v>30887</v>
      </c>
      <c r="Z13826">
        <v>926140</v>
      </c>
      <c r="AB13826" s="8" t="s">
        <v>30888</v>
      </c>
    </row>
    <row r="13827" spans="24:28" x14ac:dyDescent="0.25">
      <c r="X13827">
        <v>13826</v>
      </c>
      <c r="Y13827" s="8" t="s">
        <v>30889</v>
      </c>
      <c r="Z13827">
        <v>334419</v>
      </c>
      <c r="AA13827">
        <v>333415</v>
      </c>
      <c r="AB13827" s="8" t="s">
        <v>30890</v>
      </c>
    </row>
    <row r="13828" spans="24:28" x14ac:dyDescent="0.25">
      <c r="X13828">
        <v>13827</v>
      </c>
      <c r="Y13828" s="8" t="s">
        <v>30891</v>
      </c>
      <c r="Z13828">
        <v>334419</v>
      </c>
      <c r="AA13828">
        <v>333415</v>
      </c>
      <c r="AB13828" s="8" t="s">
        <v>30892</v>
      </c>
    </row>
    <row r="13829" spans="24:28" x14ac:dyDescent="0.25">
      <c r="X13829">
        <v>13828</v>
      </c>
      <c r="Y13829" s="8" t="s">
        <v>30893</v>
      </c>
      <c r="Z13829">
        <v>331315</v>
      </c>
      <c r="AA13829">
        <v>424990</v>
      </c>
      <c r="AB13829" s="8" t="s">
        <v>30894</v>
      </c>
    </row>
    <row r="13830" spans="24:28" x14ac:dyDescent="0.25">
      <c r="X13830">
        <v>13829</v>
      </c>
      <c r="Y13830" s="8" t="s">
        <v>30895</v>
      </c>
      <c r="Z13830">
        <v>423440</v>
      </c>
      <c r="AA13830">
        <v>523930</v>
      </c>
      <c r="AB13830" s="8" t="s">
        <v>30896</v>
      </c>
    </row>
    <row r="13831" spans="24:28" x14ac:dyDescent="0.25">
      <c r="X13831">
        <v>13830</v>
      </c>
      <c r="Y13831" s="8" t="s">
        <v>30897</v>
      </c>
      <c r="Z13831">
        <v>336320</v>
      </c>
      <c r="AA13831">
        <v>336390</v>
      </c>
      <c r="AB13831" s="8" t="s">
        <v>30898</v>
      </c>
    </row>
    <row r="13832" spans="24:28" x14ac:dyDescent="0.25">
      <c r="X13832">
        <v>13831</v>
      </c>
      <c r="Y13832" s="8" t="s">
        <v>30899</v>
      </c>
      <c r="Z13832">
        <v>811114</v>
      </c>
      <c r="AB13832" s="8" t="s">
        <v>30900</v>
      </c>
    </row>
    <row r="13833" spans="24:28" x14ac:dyDescent="0.25">
      <c r="X13833">
        <v>13832</v>
      </c>
      <c r="Y13833" s="8" t="s">
        <v>30901</v>
      </c>
      <c r="Z13833">
        <v>334310</v>
      </c>
      <c r="AA13833">
        <v>513210</v>
      </c>
      <c r="AB13833" s="8" t="s">
        <v>30902</v>
      </c>
    </row>
    <row r="13834" spans="24:28" x14ac:dyDescent="0.25">
      <c r="X13834">
        <v>13833</v>
      </c>
      <c r="Y13834" s="8" t="s">
        <v>5251</v>
      </c>
      <c r="Z13834">
        <v>322130</v>
      </c>
      <c r="AA13834">
        <v>325998</v>
      </c>
      <c r="AB13834" s="8" t="s">
        <v>30903</v>
      </c>
    </row>
    <row r="13835" spans="24:28" x14ac:dyDescent="0.25">
      <c r="X13835">
        <v>13834</v>
      </c>
      <c r="Y13835" s="8" t="s">
        <v>30904</v>
      </c>
      <c r="Z13835">
        <v>221114</v>
      </c>
      <c r="AA13835">
        <v>221118</v>
      </c>
      <c r="AB13835" s="8" t="s">
        <v>30905</v>
      </c>
    </row>
    <row r="13836" spans="24:28" x14ac:dyDescent="0.25">
      <c r="X13836">
        <v>13835</v>
      </c>
      <c r="Y13836" s="8" t="s">
        <v>30906</v>
      </c>
      <c r="Z13836">
        <v>332992</v>
      </c>
      <c r="AB13836" s="8" t="s">
        <v>30907</v>
      </c>
    </row>
    <row r="13837" spans="24:28" x14ac:dyDescent="0.25">
      <c r="X13837">
        <v>13836</v>
      </c>
      <c r="Y13837" s="8" t="s">
        <v>30908</v>
      </c>
      <c r="Z13837">
        <v>561110</v>
      </c>
      <c r="AB13837" s="8" t="s">
        <v>30909</v>
      </c>
    </row>
    <row r="13838" spans="24:28" x14ac:dyDescent="0.25">
      <c r="X13838">
        <v>13837</v>
      </c>
      <c r="Y13838" s="8" t="s">
        <v>30910</v>
      </c>
      <c r="Z13838">
        <v>333132</v>
      </c>
      <c r="AA13838">
        <v>423830</v>
      </c>
      <c r="AB13838" s="8" t="s">
        <v>30911</v>
      </c>
    </row>
    <row r="13839" spans="24:28" x14ac:dyDescent="0.25">
      <c r="X13839">
        <v>13838</v>
      </c>
      <c r="Y13839" s="8" t="s">
        <v>30912</v>
      </c>
      <c r="Z13839">
        <v>541850</v>
      </c>
      <c r="AB13839" s="8" t="s">
        <v>30913</v>
      </c>
    </row>
    <row r="13840" spans="24:28" x14ac:dyDescent="0.25">
      <c r="X13840">
        <v>13839</v>
      </c>
      <c r="Y13840" s="8" t="s">
        <v>30914</v>
      </c>
      <c r="Z13840">
        <v>212391</v>
      </c>
      <c r="AB13840" s="8" t="s">
        <v>30915</v>
      </c>
    </row>
    <row r="13841" spans="24:28" x14ac:dyDescent="0.25">
      <c r="X13841">
        <v>13840</v>
      </c>
      <c r="Y13841" s="8" t="s">
        <v>30916</v>
      </c>
      <c r="Z13841">
        <v>332111</v>
      </c>
      <c r="AB13841" s="8" t="s">
        <v>30917</v>
      </c>
    </row>
    <row r="13842" spans="24:28" x14ac:dyDescent="0.25">
      <c r="X13842">
        <v>13841</v>
      </c>
      <c r="Y13842" s="8" t="s">
        <v>30918</v>
      </c>
      <c r="Z13842">
        <v>423610</v>
      </c>
      <c r="AA13842">
        <v>334290</v>
      </c>
      <c r="AB13842" s="8" t="s">
        <v>30919</v>
      </c>
    </row>
    <row r="13843" spans="24:28" x14ac:dyDescent="0.25">
      <c r="X13843">
        <v>13842</v>
      </c>
      <c r="Y13843" s="8" t="s">
        <v>30920</v>
      </c>
      <c r="Z13843">
        <v>624190</v>
      </c>
      <c r="AB13843" s="8" t="s">
        <v>30921</v>
      </c>
    </row>
    <row r="13844" spans="24:28" x14ac:dyDescent="0.25">
      <c r="X13844">
        <v>13843</v>
      </c>
      <c r="Y13844" s="8" t="s">
        <v>30922</v>
      </c>
      <c r="Z13844">
        <v>336110</v>
      </c>
      <c r="AA13844">
        <v>336510</v>
      </c>
      <c r="AB13844" s="8" t="s">
        <v>30923</v>
      </c>
    </row>
    <row r="13845" spans="24:28" x14ac:dyDescent="0.25">
      <c r="X13845">
        <v>13844</v>
      </c>
      <c r="Y13845" s="8" t="s">
        <v>30924</v>
      </c>
      <c r="Z13845">
        <v>336360</v>
      </c>
      <c r="AB13845" s="8" t="s">
        <v>30925</v>
      </c>
    </row>
    <row r="13846" spans="24:28" x14ac:dyDescent="0.25">
      <c r="X13846">
        <v>13845</v>
      </c>
      <c r="Y13846" s="8" t="s">
        <v>30926</v>
      </c>
      <c r="Z13846">
        <v>238120</v>
      </c>
      <c r="AA13846">
        <v>237990</v>
      </c>
      <c r="AB13846" s="8" t="s">
        <v>30927</v>
      </c>
    </row>
    <row r="13847" spans="24:28" x14ac:dyDescent="0.25">
      <c r="X13847">
        <v>13846</v>
      </c>
      <c r="Y13847" s="8" t="s">
        <v>30928</v>
      </c>
      <c r="Z13847">
        <v>711130</v>
      </c>
      <c r="AB13847" s="8" t="s">
        <v>30929</v>
      </c>
    </row>
    <row r="13848" spans="24:28" x14ac:dyDescent="0.25">
      <c r="X13848">
        <v>13847</v>
      </c>
      <c r="Y13848" s="8" t="s">
        <v>30930</v>
      </c>
      <c r="Z13848">
        <v>423440</v>
      </c>
      <c r="AB13848" s="8" t="s">
        <v>30931</v>
      </c>
    </row>
    <row r="13849" spans="24:28" x14ac:dyDescent="0.25">
      <c r="X13849">
        <v>13848</v>
      </c>
      <c r="Y13849" s="8" t="s">
        <v>30932</v>
      </c>
      <c r="Z13849">
        <v>336415</v>
      </c>
      <c r="AA13849">
        <v>541330</v>
      </c>
      <c r="AB13849" s="8" t="s">
        <v>30933</v>
      </c>
    </row>
    <row r="13850" spans="24:28" x14ac:dyDescent="0.25">
      <c r="X13850">
        <v>13849</v>
      </c>
      <c r="Y13850" s="8" t="s">
        <v>30934</v>
      </c>
      <c r="Z13850">
        <v>311111</v>
      </c>
      <c r="AB13850" s="8" t="s">
        <v>30935</v>
      </c>
    </row>
    <row r="13851" spans="24:28" x14ac:dyDescent="0.25">
      <c r="X13851">
        <v>13850</v>
      </c>
      <c r="Y13851" s="8" t="s">
        <v>30936</v>
      </c>
      <c r="Z13851">
        <v>562219</v>
      </c>
      <c r="AB13851" s="8" t="s">
        <v>30937</v>
      </c>
    </row>
    <row r="13852" spans="24:28" x14ac:dyDescent="0.25">
      <c r="X13852">
        <v>13851</v>
      </c>
      <c r="Y13852" s="8" t="s">
        <v>30938</v>
      </c>
      <c r="Z13852">
        <v>221112</v>
      </c>
      <c r="AA13852">
        <v>551112</v>
      </c>
      <c r="AB13852" s="8" t="s">
        <v>30939</v>
      </c>
    </row>
    <row r="13853" spans="24:28" x14ac:dyDescent="0.25">
      <c r="X13853">
        <v>13852</v>
      </c>
      <c r="Y13853" s="8" t="s">
        <v>30940</v>
      </c>
      <c r="Z13853">
        <v>316992</v>
      </c>
      <c r="AB13853" s="8" t="s">
        <v>30941</v>
      </c>
    </row>
    <row r="13854" spans="24:28" x14ac:dyDescent="0.25">
      <c r="X13854">
        <v>13853</v>
      </c>
      <c r="Y13854" s="8" t="s">
        <v>30942</v>
      </c>
      <c r="Z13854">
        <v>322121</v>
      </c>
      <c r="AA13854">
        <v>323111</v>
      </c>
      <c r="AB13854" s="8" t="s">
        <v>30943</v>
      </c>
    </row>
    <row r="13855" spans="24:28" x14ac:dyDescent="0.25">
      <c r="X13855">
        <v>13854</v>
      </c>
      <c r="Y13855" s="8" t="s">
        <v>30944</v>
      </c>
      <c r="Z13855">
        <v>333613</v>
      </c>
      <c r="AA13855">
        <v>335311</v>
      </c>
      <c r="AB13855" s="8" t="s">
        <v>30945</v>
      </c>
    </row>
    <row r="13856" spans="24:28" x14ac:dyDescent="0.25">
      <c r="X13856">
        <v>13855</v>
      </c>
      <c r="Y13856" s="8" t="s">
        <v>30946</v>
      </c>
      <c r="Z13856">
        <v>423690</v>
      </c>
      <c r="AA13856">
        <v>335999</v>
      </c>
      <c r="AB13856" s="8" t="s">
        <v>30947</v>
      </c>
    </row>
    <row r="13857" spans="24:28" x14ac:dyDescent="0.25">
      <c r="X13857">
        <v>13856</v>
      </c>
      <c r="Y13857" s="8" t="s">
        <v>30948</v>
      </c>
      <c r="Z13857">
        <v>213112</v>
      </c>
      <c r="AA13857">
        <v>518210</v>
      </c>
      <c r="AB13857" s="8" t="s">
        <v>30949</v>
      </c>
    </row>
    <row r="13858" spans="24:28" x14ac:dyDescent="0.25">
      <c r="X13858">
        <v>13857</v>
      </c>
      <c r="Y13858" s="8" t="s">
        <v>30950</v>
      </c>
      <c r="Z13858">
        <v>331513</v>
      </c>
      <c r="AB13858" s="8" t="s">
        <v>30951</v>
      </c>
    </row>
    <row r="13859" spans="24:28" x14ac:dyDescent="0.25">
      <c r="X13859">
        <v>13858</v>
      </c>
      <c r="Y13859" s="8" t="s">
        <v>30952</v>
      </c>
      <c r="Z13859">
        <v>445291</v>
      </c>
      <c r="AB13859" s="8" t="s">
        <v>30953</v>
      </c>
    </row>
    <row r="13860" spans="24:28" x14ac:dyDescent="0.25">
      <c r="X13860">
        <v>13859</v>
      </c>
      <c r="Y13860" s="8" t="s">
        <v>30954</v>
      </c>
      <c r="Z13860">
        <v>813920</v>
      </c>
      <c r="AB13860" s="8" t="s">
        <v>30955</v>
      </c>
    </row>
    <row r="13861" spans="24:28" x14ac:dyDescent="0.25">
      <c r="X13861">
        <v>13860</v>
      </c>
      <c r="Y13861" s="8" t="s">
        <v>30956</v>
      </c>
      <c r="Z13861">
        <v>624410</v>
      </c>
      <c r="AB13861" s="8" t="s">
        <v>30957</v>
      </c>
    </row>
    <row r="13862" spans="24:28" x14ac:dyDescent="0.25">
      <c r="X13862">
        <v>13861</v>
      </c>
      <c r="Y13862" s="8" t="s">
        <v>30958</v>
      </c>
      <c r="Z13862">
        <v>322230</v>
      </c>
      <c r="AA13862">
        <v>322299</v>
      </c>
      <c r="AB13862" s="8" t="s">
        <v>30959</v>
      </c>
    </row>
    <row r="13863" spans="24:28" x14ac:dyDescent="0.25">
      <c r="X13863">
        <v>13862</v>
      </c>
      <c r="Y13863" s="8" t="s">
        <v>30960</v>
      </c>
      <c r="Z13863">
        <v>326299</v>
      </c>
      <c r="AB13863" s="8" t="s">
        <v>30961</v>
      </c>
    </row>
    <row r="13864" spans="24:28" x14ac:dyDescent="0.25">
      <c r="X13864">
        <v>13863</v>
      </c>
      <c r="Y13864" s="8" t="s">
        <v>30437</v>
      </c>
      <c r="Z13864">
        <v>531110</v>
      </c>
      <c r="AB13864" s="8" t="s">
        <v>30962</v>
      </c>
    </row>
    <row r="13865" spans="24:28" x14ac:dyDescent="0.25">
      <c r="X13865">
        <v>13864</v>
      </c>
      <c r="Y13865" s="8" t="s">
        <v>30963</v>
      </c>
      <c r="Z13865">
        <v>325220</v>
      </c>
      <c r="AA13865">
        <v>523150</v>
      </c>
      <c r="AB13865" s="8" t="s">
        <v>30964</v>
      </c>
    </row>
    <row r="13866" spans="24:28" x14ac:dyDescent="0.25">
      <c r="X13866">
        <v>13865</v>
      </c>
      <c r="Y13866" s="8" t="s">
        <v>30965</v>
      </c>
      <c r="Z13866">
        <v>311821</v>
      </c>
      <c r="AB13866" s="8" t="s">
        <v>30966</v>
      </c>
    </row>
    <row r="13867" spans="24:28" x14ac:dyDescent="0.25">
      <c r="X13867">
        <v>13866</v>
      </c>
      <c r="Y13867" s="8" t="s">
        <v>30967</v>
      </c>
      <c r="Z13867">
        <v>811412</v>
      </c>
      <c r="AB13867" s="8" t="s">
        <v>30968</v>
      </c>
    </row>
    <row r="13868" spans="24:28" x14ac:dyDescent="0.25">
      <c r="X13868">
        <v>13867</v>
      </c>
      <c r="Y13868" s="8" t="s">
        <v>30969</v>
      </c>
      <c r="Z13868">
        <v>335210</v>
      </c>
      <c r="AA13868">
        <v>442299</v>
      </c>
      <c r="AB13868" s="8" t="s">
        <v>30970</v>
      </c>
    </row>
    <row r="13869" spans="24:28" x14ac:dyDescent="0.25">
      <c r="X13869">
        <v>13868</v>
      </c>
      <c r="Y13869" s="8" t="s">
        <v>30971</v>
      </c>
      <c r="Z13869">
        <v>322110</v>
      </c>
      <c r="AB13869" s="8" t="s">
        <v>30972</v>
      </c>
    </row>
    <row r="13870" spans="24:28" x14ac:dyDescent="0.25">
      <c r="X13870">
        <v>13869</v>
      </c>
      <c r="Y13870" s="8" t="s">
        <v>30973</v>
      </c>
      <c r="Z13870">
        <v>561450</v>
      </c>
      <c r="AB13870" s="8" t="s">
        <v>30974</v>
      </c>
    </row>
    <row r="13871" spans="24:28" x14ac:dyDescent="0.25">
      <c r="X13871">
        <v>13870</v>
      </c>
      <c r="Y13871" s="8" t="s">
        <v>30975</v>
      </c>
      <c r="Z13871">
        <v>446191</v>
      </c>
      <c r="AB13871" s="8" t="s">
        <v>30976</v>
      </c>
    </row>
    <row r="13872" spans="24:28" x14ac:dyDescent="0.25">
      <c r="X13872">
        <v>13871</v>
      </c>
      <c r="Y13872" s="8" t="s">
        <v>30977</v>
      </c>
      <c r="Z13872">
        <v>811211</v>
      </c>
      <c r="AA13872">
        <v>811212</v>
      </c>
      <c r="AB13872" s="8" t="s">
        <v>30978</v>
      </c>
    </row>
    <row r="13873" spans="24:28" x14ac:dyDescent="0.25">
      <c r="X13873">
        <v>13872</v>
      </c>
      <c r="Y13873" s="8" t="s">
        <v>30979</v>
      </c>
      <c r="Z13873">
        <v>423430</v>
      </c>
      <c r="AB13873" s="8" t="s">
        <v>30980</v>
      </c>
    </row>
    <row r="13874" spans="24:28" x14ac:dyDescent="0.25">
      <c r="X13874">
        <v>13873</v>
      </c>
      <c r="Y13874" s="8" t="s">
        <v>30981</v>
      </c>
      <c r="Z13874">
        <v>221114</v>
      </c>
      <c r="AB13874" s="8" t="s">
        <v>30982</v>
      </c>
    </row>
    <row r="13875" spans="24:28" x14ac:dyDescent="0.25">
      <c r="X13875">
        <v>13874</v>
      </c>
      <c r="Y13875" s="8" t="s">
        <v>30983</v>
      </c>
      <c r="Z13875">
        <v>926130</v>
      </c>
      <c r="AB13875" s="8" t="s">
        <v>30984</v>
      </c>
    </row>
    <row r="13876" spans="24:28" x14ac:dyDescent="0.25">
      <c r="X13876">
        <v>13875</v>
      </c>
      <c r="Y13876" s="8" t="s">
        <v>30985</v>
      </c>
      <c r="Z13876">
        <v>611692</v>
      </c>
      <c r="AB13876" s="8" t="s">
        <v>30986</v>
      </c>
    </row>
    <row r="13877" spans="24:28" x14ac:dyDescent="0.25">
      <c r="X13877">
        <v>13876</v>
      </c>
      <c r="Y13877" s="8" t="s">
        <v>30987</v>
      </c>
      <c r="Z13877">
        <v>322220</v>
      </c>
      <c r="AA13877">
        <v>333993</v>
      </c>
      <c r="AB13877" s="8" t="s">
        <v>30988</v>
      </c>
    </row>
    <row r="13878" spans="24:28" x14ac:dyDescent="0.25">
      <c r="X13878">
        <v>13877</v>
      </c>
      <c r="Y13878" s="8" t="s">
        <v>30989</v>
      </c>
      <c r="Z13878">
        <v>312140</v>
      </c>
      <c r="AA13878">
        <v>312130</v>
      </c>
      <c r="AB13878" s="8" t="s">
        <v>30990</v>
      </c>
    </row>
    <row r="13879" spans="24:28" x14ac:dyDescent="0.25">
      <c r="X13879">
        <v>13878</v>
      </c>
      <c r="Y13879" s="8" t="s">
        <v>30991</v>
      </c>
      <c r="Z13879">
        <v>532411</v>
      </c>
      <c r="AA13879">
        <v>423830</v>
      </c>
      <c r="AB13879" s="8" t="s">
        <v>30992</v>
      </c>
    </row>
    <row r="13880" spans="24:28" x14ac:dyDescent="0.25">
      <c r="X13880">
        <v>13879</v>
      </c>
      <c r="Y13880" s="8" t="s">
        <v>30993</v>
      </c>
      <c r="Z13880">
        <v>562910</v>
      </c>
      <c r="AA13880">
        <v>238910</v>
      </c>
      <c r="AB13880" s="8" t="s">
        <v>30994</v>
      </c>
    </row>
    <row r="13881" spans="24:28" x14ac:dyDescent="0.25">
      <c r="X13881">
        <v>13880</v>
      </c>
      <c r="Y13881" s="8" t="s">
        <v>30995</v>
      </c>
      <c r="Z13881">
        <v>236115</v>
      </c>
      <c r="AA13881">
        <v>236117</v>
      </c>
      <c r="AB13881" s="8" t="s">
        <v>30996</v>
      </c>
    </row>
    <row r="13882" spans="24:28" x14ac:dyDescent="0.25">
      <c r="X13882">
        <v>13881</v>
      </c>
      <c r="Y13882" s="8" t="s">
        <v>30997</v>
      </c>
      <c r="Z13882">
        <v>512110</v>
      </c>
      <c r="AB13882" s="8" t="s">
        <v>30998</v>
      </c>
    </row>
    <row r="13883" spans="24:28" x14ac:dyDescent="0.25">
      <c r="X13883">
        <v>13882</v>
      </c>
      <c r="Y13883" s="8" t="s">
        <v>30999</v>
      </c>
      <c r="Z13883">
        <v>621111</v>
      </c>
      <c r="AA13883">
        <v>621999</v>
      </c>
      <c r="AB13883" s="8" t="s">
        <v>31000</v>
      </c>
    </row>
    <row r="13884" spans="24:28" x14ac:dyDescent="0.25">
      <c r="X13884">
        <v>13883</v>
      </c>
      <c r="Y13884" s="8" t="s">
        <v>31001</v>
      </c>
      <c r="Z13884">
        <v>339920</v>
      </c>
      <c r="AB13884" s="8" t="s">
        <v>31002</v>
      </c>
    </row>
    <row r="13885" spans="24:28" x14ac:dyDescent="0.25">
      <c r="X13885">
        <v>13884</v>
      </c>
      <c r="Y13885" s="8" t="s">
        <v>31003</v>
      </c>
      <c r="Z13885">
        <v>333994</v>
      </c>
      <c r="AB13885" s="8" t="s">
        <v>31004</v>
      </c>
    </row>
    <row r="13886" spans="24:28" x14ac:dyDescent="0.25">
      <c r="X13886">
        <v>13885</v>
      </c>
      <c r="Y13886" s="8" t="s">
        <v>31005</v>
      </c>
      <c r="Z13886">
        <v>541350</v>
      </c>
      <c r="AB13886" s="8" t="s">
        <v>31006</v>
      </c>
    </row>
    <row r="13887" spans="24:28" x14ac:dyDescent="0.25">
      <c r="X13887">
        <v>13886</v>
      </c>
      <c r="Y13887" s="8" t="s">
        <v>31007</v>
      </c>
      <c r="Z13887">
        <v>923110</v>
      </c>
      <c r="AB13887" s="8" t="s">
        <v>31008</v>
      </c>
    </row>
    <row r="13888" spans="24:28" x14ac:dyDescent="0.25">
      <c r="X13888">
        <v>13887</v>
      </c>
      <c r="Y13888" s="8" t="s">
        <v>31009</v>
      </c>
      <c r="Z13888">
        <v>541191</v>
      </c>
      <c r="AB13888" s="8" t="s">
        <v>31010</v>
      </c>
    </row>
    <row r="13889" spans="24:28" x14ac:dyDescent="0.25">
      <c r="X13889">
        <v>13888</v>
      </c>
      <c r="Y13889" s="8" t="s">
        <v>31011</v>
      </c>
      <c r="Z13889">
        <v>518210</v>
      </c>
      <c r="AB13889" s="8" t="s">
        <v>31012</v>
      </c>
    </row>
    <row r="13890" spans="24:28" x14ac:dyDescent="0.25">
      <c r="X13890">
        <v>13889</v>
      </c>
      <c r="Y13890" s="8" t="s">
        <v>31013</v>
      </c>
      <c r="Z13890">
        <v>321113</v>
      </c>
      <c r="AB13890" s="8" t="s">
        <v>31014</v>
      </c>
    </row>
    <row r="13891" spans="24:28" x14ac:dyDescent="0.25">
      <c r="X13891">
        <v>13890</v>
      </c>
      <c r="Y13891" s="8" t="s">
        <v>31015</v>
      </c>
      <c r="Z13891">
        <v>722310</v>
      </c>
      <c r="AB13891" s="8" t="s">
        <v>31016</v>
      </c>
    </row>
    <row r="13892" spans="24:28" x14ac:dyDescent="0.25">
      <c r="X13892">
        <v>13891</v>
      </c>
      <c r="Y13892" s="8" t="s">
        <v>31017</v>
      </c>
      <c r="Z13892">
        <v>337122</v>
      </c>
      <c r="AA13892">
        <v>337121</v>
      </c>
      <c r="AB13892" s="8" t="s">
        <v>31018</v>
      </c>
    </row>
    <row r="13893" spans="24:28" x14ac:dyDescent="0.25">
      <c r="X13893">
        <v>13892</v>
      </c>
      <c r="Y13893" s="8" t="s">
        <v>31019</v>
      </c>
      <c r="Z13893">
        <v>533110</v>
      </c>
      <c r="AA13893">
        <v>512250</v>
      </c>
      <c r="AB13893" s="8" t="s">
        <v>31020</v>
      </c>
    </row>
    <row r="13894" spans="24:28" x14ac:dyDescent="0.25">
      <c r="X13894">
        <v>13893</v>
      </c>
      <c r="Y13894" s="8" t="s">
        <v>31021</v>
      </c>
      <c r="Z13894">
        <v>339115</v>
      </c>
      <c r="AA13894">
        <v>315250</v>
      </c>
      <c r="AB13894" s="8" t="s">
        <v>31022</v>
      </c>
    </row>
    <row r="13895" spans="24:28" x14ac:dyDescent="0.25">
      <c r="X13895">
        <v>13894</v>
      </c>
      <c r="Y13895" s="8" t="s">
        <v>31023</v>
      </c>
      <c r="Z13895">
        <v>238110</v>
      </c>
      <c r="AB13895" s="8" t="s">
        <v>31024</v>
      </c>
    </row>
    <row r="13896" spans="24:28" x14ac:dyDescent="0.25">
      <c r="X13896">
        <v>13895</v>
      </c>
      <c r="Y13896" s="8" t="s">
        <v>31025</v>
      </c>
      <c r="Z13896">
        <v>624110</v>
      </c>
      <c r="AB13896" s="8" t="s">
        <v>31026</v>
      </c>
    </row>
    <row r="13897" spans="24:28" x14ac:dyDescent="0.25">
      <c r="X13897">
        <v>13896</v>
      </c>
      <c r="Y13897" s="8" t="s">
        <v>15143</v>
      </c>
      <c r="Z13897">
        <v>445299</v>
      </c>
      <c r="AB13897" s="8" t="s">
        <v>31027</v>
      </c>
    </row>
    <row r="13898" spans="24:28" x14ac:dyDescent="0.25">
      <c r="X13898">
        <v>13897</v>
      </c>
      <c r="Y13898" s="8" t="s">
        <v>31028</v>
      </c>
      <c r="Z13898">
        <v>334310</v>
      </c>
      <c r="AB13898" s="8" t="s">
        <v>31029</v>
      </c>
    </row>
    <row r="13899" spans="24:28" x14ac:dyDescent="0.25">
      <c r="X13899">
        <v>13898</v>
      </c>
      <c r="Y13899" s="8" t="s">
        <v>31030</v>
      </c>
      <c r="Z13899">
        <v>561740</v>
      </c>
      <c r="AA13899">
        <v>423850</v>
      </c>
      <c r="AB13899" s="8" t="s">
        <v>31031</v>
      </c>
    </row>
    <row r="13900" spans="24:28" x14ac:dyDescent="0.25">
      <c r="X13900">
        <v>13899</v>
      </c>
      <c r="Y13900" s="8" t="s">
        <v>31032</v>
      </c>
      <c r="Z13900">
        <v>115210</v>
      </c>
      <c r="AA13900">
        <v>541990</v>
      </c>
      <c r="AB13900" s="8" t="s">
        <v>31033</v>
      </c>
    </row>
    <row r="13901" spans="24:28" x14ac:dyDescent="0.25">
      <c r="X13901">
        <v>13900</v>
      </c>
      <c r="Y13901" s="8" t="s">
        <v>31034</v>
      </c>
      <c r="Z13901">
        <v>561499</v>
      </c>
      <c r="AB13901" s="8" t="s">
        <v>31035</v>
      </c>
    </row>
    <row r="13902" spans="24:28" x14ac:dyDescent="0.25">
      <c r="X13902">
        <v>13901</v>
      </c>
      <c r="Y13902" s="8" t="s">
        <v>31036</v>
      </c>
      <c r="Z13902">
        <v>512120</v>
      </c>
      <c r="AB13902" s="8" t="s">
        <v>31037</v>
      </c>
    </row>
    <row r="13903" spans="24:28" x14ac:dyDescent="0.25">
      <c r="X13903">
        <v>13902</v>
      </c>
      <c r="Y13903" s="8" t="s">
        <v>31038</v>
      </c>
      <c r="Z13903">
        <v>423820</v>
      </c>
      <c r="AB13903" s="8" t="s">
        <v>31039</v>
      </c>
    </row>
    <row r="13904" spans="24:28" x14ac:dyDescent="0.25">
      <c r="X13904">
        <v>13903</v>
      </c>
      <c r="Y13904" s="8" t="s">
        <v>31040</v>
      </c>
      <c r="Z13904">
        <v>333243</v>
      </c>
      <c r="AA13904">
        <v>333112</v>
      </c>
      <c r="AB13904" s="8" t="s">
        <v>31041</v>
      </c>
    </row>
    <row r="13905" spans="24:28" x14ac:dyDescent="0.25">
      <c r="X13905">
        <v>13904</v>
      </c>
      <c r="Y13905" s="8" t="s">
        <v>31042</v>
      </c>
      <c r="Z13905">
        <v>423410</v>
      </c>
      <c r="AA13905">
        <v>532490</v>
      </c>
      <c r="AB13905" s="8" t="s">
        <v>31043</v>
      </c>
    </row>
    <row r="13906" spans="24:28" x14ac:dyDescent="0.25">
      <c r="X13906">
        <v>13905</v>
      </c>
      <c r="Y13906" s="8" t="s">
        <v>31044</v>
      </c>
      <c r="Z13906">
        <v>623210</v>
      </c>
      <c r="AA13906">
        <v>624190</v>
      </c>
      <c r="AB13906" s="8" t="s">
        <v>31045</v>
      </c>
    </row>
    <row r="13907" spans="24:28" x14ac:dyDescent="0.25">
      <c r="X13907">
        <v>13906</v>
      </c>
      <c r="Y13907" s="8" t="s">
        <v>31046</v>
      </c>
      <c r="Z13907">
        <v>611691</v>
      </c>
      <c r="AB13907" s="8" t="s">
        <v>31047</v>
      </c>
    </row>
    <row r="13908" spans="24:28" x14ac:dyDescent="0.25">
      <c r="X13908">
        <v>13907</v>
      </c>
      <c r="Y13908" s="8" t="s">
        <v>31048</v>
      </c>
      <c r="Z13908">
        <v>339993</v>
      </c>
      <c r="AA13908">
        <v>332722</v>
      </c>
      <c r="AB13908" s="8" t="s">
        <v>31049</v>
      </c>
    </row>
    <row r="13909" spans="24:28" x14ac:dyDescent="0.25">
      <c r="X13909">
        <v>13908</v>
      </c>
      <c r="Y13909" s="8" t="s">
        <v>31050</v>
      </c>
      <c r="Z13909">
        <v>813219</v>
      </c>
      <c r="AB13909" s="8" t="s">
        <v>31051</v>
      </c>
    </row>
    <row r="13910" spans="24:28" x14ac:dyDescent="0.25">
      <c r="X13910">
        <v>13909</v>
      </c>
      <c r="Y13910" s="8" t="s">
        <v>31052</v>
      </c>
      <c r="Z13910">
        <v>522291</v>
      </c>
      <c r="AB13910" s="8" t="s">
        <v>31053</v>
      </c>
    </row>
    <row r="13911" spans="24:28" x14ac:dyDescent="0.25">
      <c r="X13911">
        <v>13910</v>
      </c>
      <c r="Y13911" s="8" t="s">
        <v>31054</v>
      </c>
      <c r="Z13911">
        <v>111310</v>
      </c>
      <c r="AB13911" s="8" t="s">
        <v>31055</v>
      </c>
    </row>
    <row r="13912" spans="24:28" x14ac:dyDescent="0.25">
      <c r="X13912">
        <v>13911</v>
      </c>
      <c r="Y13912" s="8" t="s">
        <v>31056</v>
      </c>
      <c r="Z13912">
        <v>621610</v>
      </c>
      <c r="AA13912">
        <v>623110</v>
      </c>
      <c r="AB13912" s="8" t="s">
        <v>31057</v>
      </c>
    </row>
    <row r="13913" spans="24:28" x14ac:dyDescent="0.25">
      <c r="X13913">
        <v>13912</v>
      </c>
      <c r="Y13913" s="8" t="s">
        <v>31058</v>
      </c>
      <c r="Z13913">
        <v>481211</v>
      </c>
      <c r="AB13913" s="8" t="s">
        <v>31059</v>
      </c>
    </row>
    <row r="13914" spans="24:28" x14ac:dyDescent="0.25">
      <c r="X13914">
        <v>13913</v>
      </c>
      <c r="Y13914" s="8" t="s">
        <v>31060</v>
      </c>
      <c r="Z13914">
        <v>519130</v>
      </c>
      <c r="AB13914" s="8" t="s">
        <v>31061</v>
      </c>
    </row>
    <row r="13915" spans="24:28" x14ac:dyDescent="0.25">
      <c r="X13915">
        <v>13914</v>
      </c>
      <c r="Y13915" s="8" t="s">
        <v>31062</v>
      </c>
      <c r="Z13915">
        <v>211120</v>
      </c>
      <c r="AA13915">
        <v>424720</v>
      </c>
      <c r="AB13915" s="8" t="s">
        <v>31063</v>
      </c>
    </row>
    <row r="13916" spans="24:28" x14ac:dyDescent="0.25">
      <c r="X13916">
        <v>13915</v>
      </c>
      <c r="Y13916" s="8" t="s">
        <v>31064</v>
      </c>
      <c r="Z13916">
        <v>113310</v>
      </c>
      <c r="AB13916" s="8" t="s">
        <v>31065</v>
      </c>
    </row>
    <row r="13917" spans="24:28" x14ac:dyDescent="0.25">
      <c r="X13917">
        <v>13916</v>
      </c>
      <c r="Y13917" s="8" t="s">
        <v>31066</v>
      </c>
      <c r="Z13917">
        <v>541612</v>
      </c>
      <c r="AB13917" s="8" t="s">
        <v>31067</v>
      </c>
    </row>
    <row r="13918" spans="24:28" x14ac:dyDescent="0.25">
      <c r="X13918">
        <v>13917</v>
      </c>
      <c r="Y13918" s="8" t="s">
        <v>31068</v>
      </c>
      <c r="Z13918">
        <v>541191</v>
      </c>
      <c r="AB13918" s="8" t="s">
        <v>31069</v>
      </c>
    </row>
    <row r="13919" spans="24:28" x14ac:dyDescent="0.25">
      <c r="X13919">
        <v>13918</v>
      </c>
      <c r="Y13919" s="8" t="s">
        <v>31070</v>
      </c>
      <c r="Z13919">
        <v>111120</v>
      </c>
      <c r="AB13919" s="8" t="s">
        <v>31071</v>
      </c>
    </row>
    <row r="13920" spans="24:28" x14ac:dyDescent="0.25">
      <c r="X13920">
        <v>13919</v>
      </c>
      <c r="Y13920" s="8" t="s">
        <v>31072</v>
      </c>
      <c r="Z13920">
        <v>713950</v>
      </c>
      <c r="AA13920">
        <v>722410</v>
      </c>
      <c r="AB13920" s="8" t="s">
        <v>31073</v>
      </c>
    </row>
    <row r="13921" spans="24:28" x14ac:dyDescent="0.25">
      <c r="X13921">
        <v>13920</v>
      </c>
      <c r="Y13921" s="8" t="s">
        <v>31074</v>
      </c>
      <c r="Z13921">
        <v>922190</v>
      </c>
      <c r="AB13921" s="8" t="s">
        <v>31075</v>
      </c>
    </row>
    <row r="13922" spans="24:28" x14ac:dyDescent="0.25">
      <c r="X13922">
        <v>13921</v>
      </c>
      <c r="Y13922" s="8" t="s">
        <v>31076</v>
      </c>
      <c r="Z13922">
        <v>236116</v>
      </c>
      <c r="AA13922">
        <v>237210</v>
      </c>
      <c r="AB13922" s="8" t="s">
        <v>31077</v>
      </c>
    </row>
    <row r="13923" spans="24:28" x14ac:dyDescent="0.25">
      <c r="X13923">
        <v>13922</v>
      </c>
      <c r="Y13923" s="8" t="s">
        <v>31078</v>
      </c>
      <c r="Z13923">
        <v>623220</v>
      </c>
      <c r="AB13923" s="8" t="s">
        <v>31079</v>
      </c>
    </row>
    <row r="13924" spans="24:28" x14ac:dyDescent="0.25">
      <c r="X13924">
        <v>13923</v>
      </c>
      <c r="Y13924" s="8" t="s">
        <v>31080</v>
      </c>
      <c r="Z13924">
        <v>314994</v>
      </c>
      <c r="AB13924" s="8" t="s">
        <v>31081</v>
      </c>
    </row>
    <row r="13925" spans="24:28" x14ac:dyDescent="0.25">
      <c r="X13925">
        <v>13924</v>
      </c>
      <c r="Y13925" s="8" t="s">
        <v>31082</v>
      </c>
      <c r="Z13925">
        <v>311812</v>
      </c>
      <c r="AB13925" s="8" t="s">
        <v>31083</v>
      </c>
    </row>
    <row r="13926" spans="24:28" x14ac:dyDescent="0.25">
      <c r="X13926">
        <v>13925</v>
      </c>
      <c r="Y13926" s="8" t="s">
        <v>31084</v>
      </c>
      <c r="Z13926">
        <v>423420</v>
      </c>
      <c r="AB13926" s="8" t="s">
        <v>31085</v>
      </c>
    </row>
    <row r="13927" spans="24:28" x14ac:dyDescent="0.25">
      <c r="X13927">
        <v>13926</v>
      </c>
      <c r="Y13927" s="8" t="s">
        <v>31086</v>
      </c>
      <c r="Z13927">
        <v>424810</v>
      </c>
      <c r="AA13927">
        <v>424410</v>
      </c>
      <c r="AB13927" s="8" t="s">
        <v>31087</v>
      </c>
    </row>
    <row r="13928" spans="24:28" x14ac:dyDescent="0.25">
      <c r="X13928">
        <v>13927</v>
      </c>
      <c r="Y13928" s="8" t="s">
        <v>31088</v>
      </c>
      <c r="Z13928">
        <v>488320</v>
      </c>
      <c r="AB13928" s="8" t="s">
        <v>31089</v>
      </c>
    </row>
    <row r="13929" spans="24:28" x14ac:dyDescent="0.25">
      <c r="X13929">
        <v>13928</v>
      </c>
      <c r="Y13929" s="8" t="s">
        <v>31090</v>
      </c>
      <c r="Z13929">
        <v>112111</v>
      </c>
      <c r="AA13929">
        <v>531210</v>
      </c>
      <c r="AB13929" s="8" t="s">
        <v>31091</v>
      </c>
    </row>
    <row r="13930" spans="24:28" x14ac:dyDescent="0.25">
      <c r="X13930">
        <v>13929</v>
      </c>
      <c r="Y13930" s="8" t="s">
        <v>31092</v>
      </c>
      <c r="Z13930">
        <v>922140</v>
      </c>
      <c r="AB13930" s="8" t="s">
        <v>31093</v>
      </c>
    </row>
    <row r="13931" spans="24:28" x14ac:dyDescent="0.25">
      <c r="X13931">
        <v>13930</v>
      </c>
      <c r="Y13931" s="8" t="s">
        <v>31094</v>
      </c>
      <c r="Z13931">
        <v>424940</v>
      </c>
      <c r="AA13931">
        <v>424490</v>
      </c>
      <c r="AB13931" s="8" t="s">
        <v>31095</v>
      </c>
    </row>
    <row r="13932" spans="24:28" x14ac:dyDescent="0.25">
      <c r="X13932">
        <v>13931</v>
      </c>
      <c r="Y13932" s="8" t="s">
        <v>31096</v>
      </c>
      <c r="Z13932">
        <v>311422</v>
      </c>
      <c r="AA13932">
        <v>311421</v>
      </c>
      <c r="AB13932" s="8" t="s">
        <v>31097</v>
      </c>
    </row>
    <row r="13933" spans="24:28" x14ac:dyDescent="0.25">
      <c r="X13933">
        <v>13932</v>
      </c>
      <c r="Y13933" s="8" t="s">
        <v>31098</v>
      </c>
      <c r="Z13933">
        <v>327332</v>
      </c>
      <c r="AB13933" s="8" t="s">
        <v>31099</v>
      </c>
    </row>
    <row r="13934" spans="24:28" x14ac:dyDescent="0.25">
      <c r="X13934">
        <v>13933</v>
      </c>
      <c r="Y13934" s="8" t="s">
        <v>31100</v>
      </c>
      <c r="Z13934">
        <v>315210</v>
      </c>
      <c r="AA13934">
        <v>315220</v>
      </c>
      <c r="AB13934" s="8" t="s">
        <v>31101</v>
      </c>
    </row>
    <row r="13935" spans="24:28" x14ac:dyDescent="0.25">
      <c r="X13935">
        <v>13934</v>
      </c>
      <c r="Y13935" s="8" t="s">
        <v>31102</v>
      </c>
      <c r="Z13935">
        <v>926130</v>
      </c>
      <c r="AB13935" s="8" t="s">
        <v>31103</v>
      </c>
    </row>
    <row r="13936" spans="24:28" x14ac:dyDescent="0.25">
      <c r="X13936">
        <v>13935</v>
      </c>
      <c r="Y13936" s="8" t="s">
        <v>31104</v>
      </c>
      <c r="Z13936">
        <v>336414</v>
      </c>
      <c r="AB13936" s="8" t="s">
        <v>31105</v>
      </c>
    </row>
    <row r="13937" spans="24:28" x14ac:dyDescent="0.25">
      <c r="X13937">
        <v>13936</v>
      </c>
      <c r="Y13937" s="8" t="s">
        <v>31106</v>
      </c>
      <c r="Z13937">
        <v>519110</v>
      </c>
      <c r="AB13937" s="8" t="s">
        <v>31107</v>
      </c>
    </row>
    <row r="13938" spans="24:28" x14ac:dyDescent="0.25">
      <c r="X13938">
        <v>13937</v>
      </c>
      <c r="Y13938" s="8" t="s">
        <v>31108</v>
      </c>
      <c r="Z13938">
        <v>312140</v>
      </c>
      <c r="AA13938">
        <v>312130</v>
      </c>
      <c r="AB13938" s="8" t="s">
        <v>31109</v>
      </c>
    </row>
    <row r="13939" spans="24:28" x14ac:dyDescent="0.25">
      <c r="X13939">
        <v>13938</v>
      </c>
      <c r="Y13939" s="8" t="s">
        <v>31110</v>
      </c>
      <c r="Z13939">
        <v>334419</v>
      </c>
      <c r="AB13939" s="8" t="s">
        <v>31111</v>
      </c>
    </row>
    <row r="13940" spans="24:28" x14ac:dyDescent="0.25">
      <c r="X13940">
        <v>13939</v>
      </c>
      <c r="Y13940" s="8" t="s">
        <v>31112</v>
      </c>
      <c r="Z13940">
        <v>926140</v>
      </c>
      <c r="AB13940" s="8" t="s">
        <v>31113</v>
      </c>
    </row>
    <row r="13941" spans="24:28" x14ac:dyDescent="0.25">
      <c r="X13941">
        <v>13940</v>
      </c>
      <c r="Y13941" s="8" t="s">
        <v>31114</v>
      </c>
      <c r="Z13941">
        <v>923140</v>
      </c>
      <c r="AB13941" s="8" t="s">
        <v>31115</v>
      </c>
    </row>
    <row r="13942" spans="24:28" x14ac:dyDescent="0.25">
      <c r="X13942">
        <v>13941</v>
      </c>
      <c r="Y13942" s="8" t="s">
        <v>31116</v>
      </c>
      <c r="Z13942">
        <v>212222</v>
      </c>
      <c r="AA13942">
        <v>212221</v>
      </c>
      <c r="AB13942" s="8" t="s">
        <v>31117</v>
      </c>
    </row>
    <row r="13943" spans="24:28" x14ac:dyDescent="0.25">
      <c r="X13943">
        <v>13942</v>
      </c>
      <c r="Y13943" s="8" t="s">
        <v>31118</v>
      </c>
      <c r="Z13943">
        <v>339995</v>
      </c>
      <c r="AB13943" s="8" t="s">
        <v>31119</v>
      </c>
    </row>
    <row r="13944" spans="24:28" x14ac:dyDescent="0.25">
      <c r="X13944">
        <v>13943</v>
      </c>
      <c r="Y13944" s="8" t="s">
        <v>31120</v>
      </c>
      <c r="Z13944">
        <v>922140</v>
      </c>
      <c r="AB13944" s="8" t="s">
        <v>31121</v>
      </c>
    </row>
    <row r="13945" spans="24:28" x14ac:dyDescent="0.25">
      <c r="X13945">
        <v>13944</v>
      </c>
      <c r="Y13945" s="8" t="s">
        <v>31122</v>
      </c>
      <c r="Z13945">
        <v>611420</v>
      </c>
      <c r="AB13945" s="8" t="s">
        <v>31123</v>
      </c>
    </row>
    <row r="13946" spans="24:28" x14ac:dyDescent="0.25">
      <c r="X13946">
        <v>13945</v>
      </c>
      <c r="Y13946" s="8" t="s">
        <v>31124</v>
      </c>
      <c r="Z13946">
        <v>331529</v>
      </c>
      <c r="AA13946">
        <v>332710</v>
      </c>
      <c r="AB13946" s="8" t="s">
        <v>31125</v>
      </c>
    </row>
    <row r="13947" spans="24:28" x14ac:dyDescent="0.25">
      <c r="X13947">
        <v>13946</v>
      </c>
      <c r="Y13947" s="8" t="s">
        <v>31126</v>
      </c>
      <c r="Z13947">
        <v>522130</v>
      </c>
      <c r="AB13947" s="8" t="s">
        <v>31127</v>
      </c>
    </row>
    <row r="13948" spans="24:28" x14ac:dyDescent="0.25">
      <c r="X13948">
        <v>13947</v>
      </c>
      <c r="Y13948" s="8" t="s">
        <v>31128</v>
      </c>
      <c r="Z13948">
        <v>485410</v>
      </c>
      <c r="AB13948" s="8" t="s">
        <v>31129</v>
      </c>
    </row>
    <row r="13949" spans="24:28" x14ac:dyDescent="0.25">
      <c r="X13949">
        <v>13948</v>
      </c>
      <c r="Y13949" s="8" t="s">
        <v>31130</v>
      </c>
      <c r="Z13949">
        <v>238290</v>
      </c>
      <c r="AA13949">
        <v>333921</v>
      </c>
      <c r="AB13949" s="8" t="s">
        <v>31131</v>
      </c>
    </row>
    <row r="13950" spans="24:28" x14ac:dyDescent="0.25">
      <c r="X13950">
        <v>13949</v>
      </c>
      <c r="Y13950" s="8" t="s">
        <v>31132</v>
      </c>
      <c r="Z13950">
        <v>238320</v>
      </c>
      <c r="AA13950">
        <v>561720</v>
      </c>
      <c r="AB13950" s="8" t="s">
        <v>31133</v>
      </c>
    </row>
    <row r="13951" spans="24:28" x14ac:dyDescent="0.25">
      <c r="X13951">
        <v>13950</v>
      </c>
      <c r="Y13951" s="8" t="s">
        <v>31134</v>
      </c>
      <c r="Z13951">
        <v>112310</v>
      </c>
      <c r="AB13951" s="8" t="s">
        <v>31135</v>
      </c>
    </row>
    <row r="13952" spans="24:28" x14ac:dyDescent="0.25">
      <c r="X13952">
        <v>13951</v>
      </c>
      <c r="Y13952" s="8" t="s">
        <v>31136</v>
      </c>
      <c r="Z13952">
        <v>322220</v>
      </c>
      <c r="AB13952" s="8" t="s">
        <v>31137</v>
      </c>
    </row>
    <row r="13953" spans="24:28" x14ac:dyDescent="0.25">
      <c r="X13953">
        <v>13952</v>
      </c>
      <c r="Y13953" s="8" t="s">
        <v>31138</v>
      </c>
      <c r="Z13953">
        <v>922140</v>
      </c>
      <c r="AB13953" s="8" t="s">
        <v>31139</v>
      </c>
    </row>
    <row r="13954" spans="24:28" x14ac:dyDescent="0.25">
      <c r="X13954">
        <v>13953</v>
      </c>
      <c r="Y13954" s="8" t="s">
        <v>31140</v>
      </c>
      <c r="Z13954">
        <v>922140</v>
      </c>
      <c r="AB13954" s="8" t="s">
        <v>31141</v>
      </c>
    </row>
    <row r="13955" spans="24:28" x14ac:dyDescent="0.25">
      <c r="X13955">
        <v>13954</v>
      </c>
      <c r="Y13955" s="8" t="s">
        <v>31142</v>
      </c>
      <c r="Z13955">
        <v>442210</v>
      </c>
      <c r="AA13955">
        <v>238330</v>
      </c>
      <c r="AB13955" s="8" t="s">
        <v>31143</v>
      </c>
    </row>
    <row r="13956" spans="24:28" x14ac:dyDescent="0.25">
      <c r="X13956">
        <v>13955</v>
      </c>
      <c r="Y13956" s="8" t="s">
        <v>31144</v>
      </c>
      <c r="Z13956">
        <v>541430</v>
      </c>
      <c r="AA13956">
        <v>541511</v>
      </c>
      <c r="AB13956" s="8" t="s">
        <v>31145</v>
      </c>
    </row>
    <row r="13957" spans="24:28" x14ac:dyDescent="0.25">
      <c r="X13957">
        <v>13956</v>
      </c>
      <c r="Y13957" s="8" t="s">
        <v>31146</v>
      </c>
      <c r="Z13957">
        <v>333511</v>
      </c>
      <c r="AB13957" s="8" t="s">
        <v>31147</v>
      </c>
    </row>
    <row r="13958" spans="24:28" x14ac:dyDescent="0.25">
      <c r="X13958">
        <v>13957</v>
      </c>
      <c r="Y13958" s="8" t="s">
        <v>31148</v>
      </c>
      <c r="Z13958">
        <v>541870</v>
      </c>
      <c r="AB13958" s="8" t="s">
        <v>31149</v>
      </c>
    </row>
    <row r="13959" spans="24:28" x14ac:dyDescent="0.25">
      <c r="X13959">
        <v>13958</v>
      </c>
      <c r="Y13959" s="8" t="s">
        <v>31150</v>
      </c>
      <c r="Z13959">
        <v>332410</v>
      </c>
      <c r="AB13959" s="8" t="s">
        <v>31151</v>
      </c>
    </row>
    <row r="13960" spans="24:28" x14ac:dyDescent="0.25">
      <c r="X13960">
        <v>13959</v>
      </c>
      <c r="Y13960" s="8" t="s">
        <v>31152</v>
      </c>
      <c r="Z13960">
        <v>459110</v>
      </c>
      <c r="AB13960" s="8" t="s">
        <v>31153</v>
      </c>
    </row>
    <row r="13961" spans="24:28" x14ac:dyDescent="0.25">
      <c r="X13961">
        <v>13960</v>
      </c>
      <c r="Y13961" s="8" t="s">
        <v>31154</v>
      </c>
      <c r="Z13961">
        <v>323113</v>
      </c>
      <c r="AB13961" s="8" t="s">
        <v>31155</v>
      </c>
    </row>
    <row r="13962" spans="24:28" x14ac:dyDescent="0.25">
      <c r="X13962">
        <v>13961</v>
      </c>
      <c r="Y13962" s="8" t="s">
        <v>31156</v>
      </c>
      <c r="Z13962">
        <v>711190</v>
      </c>
      <c r="AA13962">
        <v>713990</v>
      </c>
      <c r="AB13962" s="8" t="s">
        <v>31157</v>
      </c>
    </row>
    <row r="13963" spans="24:28" x14ac:dyDescent="0.25">
      <c r="X13963">
        <v>13962</v>
      </c>
      <c r="Y13963" s="8" t="s">
        <v>31158</v>
      </c>
      <c r="Z13963">
        <v>334513</v>
      </c>
      <c r="AA13963">
        <v>423610</v>
      </c>
      <c r="AB13963" s="8" t="s">
        <v>31159</v>
      </c>
    </row>
    <row r="13964" spans="24:28" x14ac:dyDescent="0.25">
      <c r="X13964">
        <v>13963</v>
      </c>
      <c r="Y13964" s="8" t="s">
        <v>31160</v>
      </c>
      <c r="Z13964">
        <v>445250</v>
      </c>
      <c r="AA13964">
        <v>311422</v>
      </c>
      <c r="AB13964" s="8" t="s">
        <v>31161</v>
      </c>
    </row>
    <row r="13965" spans="24:28" x14ac:dyDescent="0.25">
      <c r="X13965">
        <v>13964</v>
      </c>
      <c r="Y13965" s="8" t="s">
        <v>31162</v>
      </c>
      <c r="Z13965">
        <v>332613</v>
      </c>
      <c r="AA13965">
        <v>336350</v>
      </c>
      <c r="AB13965" s="8" t="s">
        <v>31163</v>
      </c>
    </row>
    <row r="13966" spans="24:28" x14ac:dyDescent="0.25">
      <c r="X13966">
        <v>13965</v>
      </c>
      <c r="Y13966" s="8" t="s">
        <v>31164</v>
      </c>
      <c r="Z13966">
        <v>325611</v>
      </c>
      <c r="AA13966">
        <v>561990</v>
      </c>
      <c r="AB13966" s="8" t="s">
        <v>31165</v>
      </c>
    </row>
    <row r="13967" spans="24:28" x14ac:dyDescent="0.25">
      <c r="X13967">
        <v>13966</v>
      </c>
      <c r="Y13967" s="8" t="s">
        <v>31166</v>
      </c>
      <c r="Z13967">
        <v>316992</v>
      </c>
      <c r="AB13967" s="8" t="s">
        <v>31167</v>
      </c>
    </row>
    <row r="13968" spans="24:28" x14ac:dyDescent="0.25">
      <c r="X13968">
        <v>13967</v>
      </c>
      <c r="Y13968" s="8" t="s">
        <v>31168</v>
      </c>
      <c r="Z13968">
        <v>926140</v>
      </c>
      <c r="AB13968" s="8" t="s">
        <v>31169</v>
      </c>
    </row>
    <row r="13969" spans="24:28" x14ac:dyDescent="0.25">
      <c r="X13969">
        <v>13968</v>
      </c>
      <c r="Y13969" s="8" t="s">
        <v>31170</v>
      </c>
      <c r="Z13969">
        <v>335311</v>
      </c>
      <c r="AB13969" s="8" t="s">
        <v>31171</v>
      </c>
    </row>
    <row r="13970" spans="24:28" x14ac:dyDescent="0.25">
      <c r="X13970">
        <v>13969</v>
      </c>
      <c r="Y13970" s="8" t="s">
        <v>31172</v>
      </c>
      <c r="Z13970">
        <v>541620</v>
      </c>
      <c r="AB13970" s="8" t="s">
        <v>31173</v>
      </c>
    </row>
    <row r="13971" spans="24:28" x14ac:dyDescent="0.25">
      <c r="X13971">
        <v>13970</v>
      </c>
      <c r="Y13971" s="8" t="s">
        <v>31174</v>
      </c>
      <c r="Z13971">
        <v>322110</v>
      </c>
      <c r="AB13971" s="8" t="s">
        <v>31175</v>
      </c>
    </row>
    <row r="13972" spans="24:28" x14ac:dyDescent="0.25">
      <c r="X13972">
        <v>13971</v>
      </c>
      <c r="Y13972" s="8" t="s">
        <v>31176</v>
      </c>
      <c r="Z13972">
        <v>561990</v>
      </c>
      <c r="AA13972">
        <v>541611</v>
      </c>
      <c r="AB13972" s="8" t="s">
        <v>31177</v>
      </c>
    </row>
    <row r="13973" spans="24:28" x14ac:dyDescent="0.25">
      <c r="X13973">
        <v>13972</v>
      </c>
      <c r="Y13973" s="8" t="s">
        <v>31178</v>
      </c>
      <c r="Z13973">
        <v>336612</v>
      </c>
      <c r="AB13973" s="8" t="s">
        <v>31179</v>
      </c>
    </row>
    <row r="13974" spans="24:28" x14ac:dyDescent="0.25">
      <c r="X13974">
        <v>13973</v>
      </c>
      <c r="Y13974" s="8" t="s">
        <v>31180</v>
      </c>
      <c r="Z13974">
        <v>561621</v>
      </c>
      <c r="AA13974">
        <v>334220</v>
      </c>
      <c r="AB13974" s="8" t="s">
        <v>31181</v>
      </c>
    </row>
    <row r="13975" spans="24:28" x14ac:dyDescent="0.25">
      <c r="X13975">
        <v>13974</v>
      </c>
      <c r="Y13975" s="8" t="s">
        <v>31182</v>
      </c>
      <c r="Z13975">
        <v>112910</v>
      </c>
      <c r="AB13975" s="8" t="s">
        <v>31183</v>
      </c>
    </row>
    <row r="13976" spans="24:28" x14ac:dyDescent="0.25">
      <c r="X13976">
        <v>13975</v>
      </c>
      <c r="Y13976" s="8" t="s">
        <v>31184</v>
      </c>
      <c r="Z13976">
        <v>493110</v>
      </c>
      <c r="AA13976">
        <v>455219</v>
      </c>
      <c r="AB13976" s="8" t="s">
        <v>31185</v>
      </c>
    </row>
    <row r="13977" spans="24:28" x14ac:dyDescent="0.25">
      <c r="X13977">
        <v>13976</v>
      </c>
      <c r="Y13977" s="8" t="s">
        <v>31186</v>
      </c>
      <c r="Z13977">
        <v>452319</v>
      </c>
      <c r="AB13977" s="8" t="s">
        <v>31187</v>
      </c>
    </row>
    <row r="13978" spans="24:28" x14ac:dyDescent="0.25">
      <c r="X13978">
        <v>13977</v>
      </c>
      <c r="Y13978" s="8" t="s">
        <v>31188</v>
      </c>
      <c r="Z13978">
        <v>336350</v>
      </c>
      <c r="AA13978">
        <v>423120</v>
      </c>
      <c r="AB13978" s="8" t="s">
        <v>31189</v>
      </c>
    </row>
    <row r="13979" spans="24:28" x14ac:dyDescent="0.25">
      <c r="X13979">
        <v>13978</v>
      </c>
      <c r="Y13979" s="8" t="s">
        <v>31190</v>
      </c>
      <c r="Z13979">
        <v>311919</v>
      </c>
      <c r="AA13979">
        <v>311999</v>
      </c>
      <c r="AB13979" s="8" t="s">
        <v>31191</v>
      </c>
    </row>
    <row r="13980" spans="24:28" x14ac:dyDescent="0.25">
      <c r="X13980">
        <v>13979</v>
      </c>
      <c r="Y13980" s="8" t="s">
        <v>31192</v>
      </c>
      <c r="Z13980">
        <v>811192</v>
      </c>
      <c r="AB13980" s="8" t="s">
        <v>31193</v>
      </c>
    </row>
    <row r="13981" spans="24:28" x14ac:dyDescent="0.25">
      <c r="X13981">
        <v>13980</v>
      </c>
      <c r="Y13981" s="8" t="s">
        <v>31194</v>
      </c>
      <c r="Z13981">
        <v>336310</v>
      </c>
      <c r="AA13981">
        <v>336310</v>
      </c>
      <c r="AB13981" s="8" t="s">
        <v>31195</v>
      </c>
    </row>
    <row r="13982" spans="24:28" x14ac:dyDescent="0.25">
      <c r="X13982">
        <v>13981</v>
      </c>
      <c r="Y13982" s="8" t="s">
        <v>31196</v>
      </c>
      <c r="Z13982">
        <v>541910</v>
      </c>
      <c r="AB13982" s="8" t="s">
        <v>31197</v>
      </c>
    </row>
    <row r="13983" spans="24:28" x14ac:dyDescent="0.25">
      <c r="X13983">
        <v>13982</v>
      </c>
      <c r="Y13983" s="8" t="s">
        <v>31198</v>
      </c>
      <c r="Z13983">
        <v>332811</v>
      </c>
      <c r="AB13983" s="8" t="s">
        <v>31199</v>
      </c>
    </row>
    <row r="13984" spans="24:28" x14ac:dyDescent="0.25">
      <c r="X13984">
        <v>13983</v>
      </c>
      <c r="Y13984" s="8" t="s">
        <v>31200</v>
      </c>
      <c r="Z13984">
        <v>485999</v>
      </c>
      <c r="AA13984">
        <v>561612</v>
      </c>
      <c r="AB13984" s="8" t="s">
        <v>31201</v>
      </c>
    </row>
    <row r="13985" spans="24:28" x14ac:dyDescent="0.25">
      <c r="X13985">
        <v>13984</v>
      </c>
      <c r="Y13985" s="8" t="s">
        <v>31202</v>
      </c>
      <c r="Z13985">
        <v>112910</v>
      </c>
      <c r="AB13985" s="8" t="s">
        <v>31203</v>
      </c>
    </row>
    <row r="13986" spans="24:28" x14ac:dyDescent="0.25">
      <c r="X13986">
        <v>13985</v>
      </c>
      <c r="Y13986" s="8" t="s">
        <v>31204</v>
      </c>
      <c r="Z13986">
        <v>541330</v>
      </c>
      <c r="AA13986">
        <v>541614</v>
      </c>
      <c r="AB13986" s="8" t="s">
        <v>31205</v>
      </c>
    </row>
    <row r="13987" spans="24:28" x14ac:dyDescent="0.25">
      <c r="X13987">
        <v>13986</v>
      </c>
      <c r="Y13987" s="8" t="s">
        <v>31206</v>
      </c>
      <c r="Z13987">
        <v>311830</v>
      </c>
      <c r="AB13987" s="8" t="s">
        <v>31207</v>
      </c>
    </row>
    <row r="13988" spans="24:28" x14ac:dyDescent="0.25">
      <c r="X13988">
        <v>13987</v>
      </c>
      <c r="Y13988" s="8" t="s">
        <v>31208</v>
      </c>
      <c r="Z13988">
        <v>923140</v>
      </c>
      <c r="AB13988" s="8" t="s">
        <v>31209</v>
      </c>
    </row>
    <row r="13989" spans="24:28" x14ac:dyDescent="0.25">
      <c r="X13989">
        <v>13988</v>
      </c>
      <c r="Y13989" s="8" t="s">
        <v>31210</v>
      </c>
      <c r="Z13989">
        <v>561720</v>
      </c>
      <c r="AB13989" s="8" t="s">
        <v>31211</v>
      </c>
    </row>
    <row r="13990" spans="24:28" x14ac:dyDescent="0.25">
      <c r="X13990">
        <v>13989</v>
      </c>
      <c r="Y13990" s="8" t="s">
        <v>31212</v>
      </c>
      <c r="Z13990">
        <v>561450</v>
      </c>
      <c r="AB13990" s="8" t="s">
        <v>31213</v>
      </c>
    </row>
    <row r="13991" spans="24:28" x14ac:dyDescent="0.25">
      <c r="X13991">
        <v>13990</v>
      </c>
      <c r="Y13991" s="8" t="s">
        <v>31214</v>
      </c>
      <c r="Z13991">
        <v>481211</v>
      </c>
      <c r="AA13991">
        <v>611512</v>
      </c>
      <c r="AB13991" s="8" t="s">
        <v>31215</v>
      </c>
    </row>
    <row r="13992" spans="24:28" x14ac:dyDescent="0.25">
      <c r="X13992">
        <v>13991</v>
      </c>
      <c r="Y13992" s="8" t="s">
        <v>31216</v>
      </c>
      <c r="Z13992">
        <v>114112</v>
      </c>
      <c r="AB13992" s="8" t="s">
        <v>31217</v>
      </c>
    </row>
    <row r="13993" spans="24:28" x14ac:dyDescent="0.25">
      <c r="X13993">
        <v>13992</v>
      </c>
      <c r="Y13993" s="8" t="s">
        <v>31218</v>
      </c>
      <c r="Z13993">
        <v>331491</v>
      </c>
      <c r="AB13993" s="8" t="s">
        <v>31219</v>
      </c>
    </row>
    <row r="13994" spans="24:28" x14ac:dyDescent="0.25">
      <c r="X13994">
        <v>13993</v>
      </c>
      <c r="Y13994" s="8" t="s">
        <v>31220</v>
      </c>
      <c r="Z13994">
        <v>562991</v>
      </c>
      <c r="AA13994">
        <v>326199</v>
      </c>
      <c r="AB13994" s="8" t="s">
        <v>31221</v>
      </c>
    </row>
    <row r="13995" spans="24:28" x14ac:dyDescent="0.25">
      <c r="X13995">
        <v>13994</v>
      </c>
      <c r="Y13995" s="8" t="s">
        <v>31222</v>
      </c>
      <c r="Z13995">
        <v>525910</v>
      </c>
      <c r="AA13995">
        <v>541611</v>
      </c>
      <c r="AB13995" s="8" t="s">
        <v>31223</v>
      </c>
    </row>
    <row r="13996" spans="24:28" x14ac:dyDescent="0.25">
      <c r="X13996">
        <v>13995</v>
      </c>
      <c r="Y13996" s="8" t="s">
        <v>31224</v>
      </c>
      <c r="Z13996">
        <v>813312</v>
      </c>
      <c r="AB13996" s="8" t="s">
        <v>31225</v>
      </c>
    </row>
    <row r="13997" spans="24:28" x14ac:dyDescent="0.25">
      <c r="X13997">
        <v>13996</v>
      </c>
      <c r="Y13997" s="8" t="s">
        <v>31226</v>
      </c>
      <c r="Z13997">
        <v>484220</v>
      </c>
      <c r="AA13997">
        <v>237310</v>
      </c>
      <c r="AB13997" s="8" t="s">
        <v>31227</v>
      </c>
    </row>
    <row r="13998" spans="24:28" x14ac:dyDescent="0.25">
      <c r="X13998">
        <v>13997</v>
      </c>
      <c r="Y13998" s="8" t="s">
        <v>31228</v>
      </c>
      <c r="Z13998">
        <v>324122</v>
      </c>
      <c r="AB13998" s="8" t="s">
        <v>31229</v>
      </c>
    </row>
    <row r="13999" spans="24:28" x14ac:dyDescent="0.25">
      <c r="X13999">
        <v>13998</v>
      </c>
      <c r="Y13999" s="8" t="s">
        <v>31230</v>
      </c>
      <c r="Z13999">
        <v>561520</v>
      </c>
      <c r="AA13999">
        <v>561510</v>
      </c>
      <c r="AB13999" s="8" t="s">
        <v>31231</v>
      </c>
    </row>
    <row r="14000" spans="24:28" x14ac:dyDescent="0.25">
      <c r="X14000">
        <v>13999</v>
      </c>
      <c r="Y14000" s="8" t="s">
        <v>31232</v>
      </c>
      <c r="Z14000">
        <v>236220</v>
      </c>
      <c r="AB14000" s="8" t="s">
        <v>31233</v>
      </c>
    </row>
    <row r="14001" spans="24:28" x14ac:dyDescent="0.25">
      <c r="X14001">
        <v>14000</v>
      </c>
      <c r="Y14001" s="8" t="s">
        <v>31234</v>
      </c>
      <c r="Z14001">
        <v>238220</v>
      </c>
      <c r="AB14001" s="8" t="s">
        <v>31235</v>
      </c>
    </row>
    <row r="14002" spans="24:28" x14ac:dyDescent="0.25">
      <c r="X14002">
        <v>14001</v>
      </c>
      <c r="Y14002" s="8" t="s">
        <v>31236</v>
      </c>
      <c r="Z14002">
        <v>922190</v>
      </c>
      <c r="AB14002" s="8" t="s">
        <v>31237</v>
      </c>
    </row>
    <row r="14003" spans="24:28" x14ac:dyDescent="0.25">
      <c r="X14003">
        <v>14002</v>
      </c>
      <c r="Y14003" s="8" t="s">
        <v>31238</v>
      </c>
      <c r="Z14003">
        <v>115310</v>
      </c>
      <c r="AA14003">
        <v>924120</v>
      </c>
      <c r="AB14003" s="8" t="s">
        <v>31239</v>
      </c>
    </row>
    <row r="14004" spans="24:28" x14ac:dyDescent="0.25">
      <c r="X14004">
        <v>14003</v>
      </c>
      <c r="Y14004" s="8" t="s">
        <v>31240</v>
      </c>
      <c r="Z14004">
        <v>926140</v>
      </c>
      <c r="AB14004" s="8" t="s">
        <v>31241</v>
      </c>
    </row>
    <row r="14005" spans="24:28" x14ac:dyDescent="0.25">
      <c r="X14005">
        <v>14004</v>
      </c>
      <c r="Y14005" s="8" t="s">
        <v>31242</v>
      </c>
      <c r="Z14005">
        <v>444240</v>
      </c>
      <c r="AB14005" s="8" t="s">
        <v>31243</v>
      </c>
    </row>
    <row r="14006" spans="24:28" x14ac:dyDescent="0.25">
      <c r="X14006">
        <v>14005</v>
      </c>
      <c r="Y14006" s="8" t="s">
        <v>31244</v>
      </c>
      <c r="Z14006">
        <v>339920</v>
      </c>
      <c r="AB14006" s="8" t="s">
        <v>31245</v>
      </c>
    </row>
    <row r="14007" spans="24:28" x14ac:dyDescent="0.25">
      <c r="X14007">
        <v>14006</v>
      </c>
      <c r="Y14007" s="8" t="s">
        <v>31246</v>
      </c>
      <c r="Z14007">
        <v>512120</v>
      </c>
      <c r="AB14007" s="8" t="s">
        <v>31247</v>
      </c>
    </row>
    <row r="14008" spans="24:28" x14ac:dyDescent="0.25">
      <c r="X14008">
        <v>14007</v>
      </c>
      <c r="Y14008" s="8" t="s">
        <v>31248</v>
      </c>
      <c r="Z14008">
        <v>221320</v>
      </c>
      <c r="AB14008" s="8" t="s">
        <v>31249</v>
      </c>
    </row>
    <row r="14009" spans="24:28" x14ac:dyDescent="0.25">
      <c r="X14009">
        <v>14008</v>
      </c>
      <c r="Y14009" s="8" t="s">
        <v>31250</v>
      </c>
      <c r="Z14009">
        <v>611692</v>
      </c>
      <c r="AB14009" s="8" t="s">
        <v>31251</v>
      </c>
    </row>
    <row r="14010" spans="24:28" x14ac:dyDescent="0.25">
      <c r="X14010">
        <v>14009</v>
      </c>
      <c r="Y14010" s="8" t="s">
        <v>31252</v>
      </c>
      <c r="Z14010">
        <v>451110</v>
      </c>
      <c r="AA14010">
        <v>448120</v>
      </c>
      <c r="AB14010" s="8" t="s">
        <v>31253</v>
      </c>
    </row>
    <row r="14011" spans="24:28" x14ac:dyDescent="0.25">
      <c r="X14011">
        <v>14010</v>
      </c>
      <c r="Y14011" s="8" t="s">
        <v>31254</v>
      </c>
      <c r="Z14011">
        <v>811113</v>
      </c>
      <c r="AB14011" s="8" t="s">
        <v>31255</v>
      </c>
    </row>
    <row r="14012" spans="24:28" x14ac:dyDescent="0.25">
      <c r="X14012">
        <v>14011</v>
      </c>
      <c r="Y14012" s="8" t="s">
        <v>31256</v>
      </c>
      <c r="Z14012">
        <v>333924</v>
      </c>
      <c r="AA14012">
        <v>333993</v>
      </c>
      <c r="AB14012" s="8" t="s">
        <v>31257</v>
      </c>
    </row>
    <row r="14013" spans="24:28" x14ac:dyDescent="0.25">
      <c r="X14013">
        <v>14012</v>
      </c>
      <c r="Y14013" s="8" t="s">
        <v>31258</v>
      </c>
      <c r="Z14013">
        <v>487210</v>
      </c>
      <c r="AB14013" s="8" t="s">
        <v>31259</v>
      </c>
    </row>
    <row r="14014" spans="24:28" x14ac:dyDescent="0.25">
      <c r="X14014">
        <v>14013</v>
      </c>
      <c r="Y14014" s="8" t="s">
        <v>31260</v>
      </c>
      <c r="Z14014">
        <v>925120</v>
      </c>
      <c r="AB14014" s="8" t="s">
        <v>31261</v>
      </c>
    </row>
    <row r="14015" spans="24:28" x14ac:dyDescent="0.25">
      <c r="X14015">
        <v>14014</v>
      </c>
      <c r="Y14015" s="8" t="s">
        <v>31262</v>
      </c>
      <c r="Z14015">
        <v>423140</v>
      </c>
      <c r="AB14015" s="8" t="s">
        <v>31263</v>
      </c>
    </row>
    <row r="14016" spans="24:28" x14ac:dyDescent="0.25">
      <c r="X14016">
        <v>14015</v>
      </c>
      <c r="Y14016" s="8" t="s">
        <v>31264</v>
      </c>
      <c r="Z14016">
        <v>237990</v>
      </c>
      <c r="AA14016">
        <v>213112</v>
      </c>
      <c r="AB14016" s="8" t="s">
        <v>31265</v>
      </c>
    </row>
    <row r="14017" spans="24:28" x14ac:dyDescent="0.25">
      <c r="X14017">
        <v>14016</v>
      </c>
      <c r="Y14017" s="8" t="s">
        <v>31266</v>
      </c>
      <c r="Z14017">
        <v>811430</v>
      </c>
      <c r="AA14017">
        <v>458110</v>
      </c>
      <c r="AB14017" s="8" t="s">
        <v>31267</v>
      </c>
    </row>
    <row r="14018" spans="24:28" x14ac:dyDescent="0.25">
      <c r="X14018">
        <v>14017</v>
      </c>
      <c r="Y14018" s="8" t="s">
        <v>31268</v>
      </c>
      <c r="Z14018">
        <v>333112</v>
      </c>
      <c r="AB14018" s="8" t="s">
        <v>31269</v>
      </c>
    </row>
    <row r="14019" spans="24:28" x14ac:dyDescent="0.25">
      <c r="X14019">
        <v>14018</v>
      </c>
      <c r="Y14019" s="8" t="s">
        <v>31270</v>
      </c>
      <c r="Z14019">
        <v>334112</v>
      </c>
      <c r="AB14019" s="8" t="s">
        <v>31271</v>
      </c>
    </row>
    <row r="14020" spans="24:28" x14ac:dyDescent="0.25">
      <c r="X14020">
        <v>14019</v>
      </c>
      <c r="Y14020" s="8" t="s">
        <v>31272</v>
      </c>
      <c r="Z14020">
        <v>333612</v>
      </c>
      <c r="AB14020" s="8" t="s">
        <v>31273</v>
      </c>
    </row>
    <row r="14021" spans="24:28" x14ac:dyDescent="0.25">
      <c r="X14021">
        <v>14020</v>
      </c>
      <c r="Y14021" s="8" t="s">
        <v>31274</v>
      </c>
      <c r="Z14021">
        <v>335139</v>
      </c>
      <c r="AA14021">
        <v>335132</v>
      </c>
      <c r="AB14021" s="8" t="s">
        <v>31275</v>
      </c>
    </row>
    <row r="14022" spans="24:28" x14ac:dyDescent="0.25">
      <c r="X14022">
        <v>14021</v>
      </c>
      <c r="Y14022" s="8" t="s">
        <v>31276</v>
      </c>
      <c r="Z14022">
        <v>442291</v>
      </c>
      <c r="AB14022" s="8" t="s">
        <v>31277</v>
      </c>
    </row>
    <row r="14023" spans="24:28" x14ac:dyDescent="0.25">
      <c r="X14023">
        <v>14022</v>
      </c>
      <c r="Y14023" s="8" t="s">
        <v>31278</v>
      </c>
      <c r="Z14023">
        <v>621991</v>
      </c>
      <c r="AB14023" s="8" t="s">
        <v>31279</v>
      </c>
    </row>
    <row r="14024" spans="24:28" x14ac:dyDescent="0.25">
      <c r="X14024">
        <v>14023</v>
      </c>
      <c r="Y14024" s="8" t="s">
        <v>31280</v>
      </c>
      <c r="Z14024">
        <v>531120</v>
      </c>
      <c r="AB14024" s="8" t="s">
        <v>31281</v>
      </c>
    </row>
    <row r="14025" spans="24:28" x14ac:dyDescent="0.25">
      <c r="X14025">
        <v>14024</v>
      </c>
      <c r="Y14025" s="8" t="s">
        <v>31282</v>
      </c>
      <c r="Z14025">
        <v>492210</v>
      </c>
      <c r="AA14025">
        <v>561499</v>
      </c>
      <c r="AB14025" s="8" t="s">
        <v>31283</v>
      </c>
    </row>
    <row r="14026" spans="24:28" x14ac:dyDescent="0.25">
      <c r="X14026">
        <v>14025</v>
      </c>
      <c r="Y14026" s="8" t="s">
        <v>31284</v>
      </c>
      <c r="Z14026">
        <v>922140</v>
      </c>
      <c r="AB14026" s="8" t="s">
        <v>31285</v>
      </c>
    </row>
    <row r="14027" spans="24:28" x14ac:dyDescent="0.25">
      <c r="X14027">
        <v>14026</v>
      </c>
      <c r="Y14027" s="8" t="s">
        <v>31286</v>
      </c>
      <c r="Z14027">
        <v>483113</v>
      </c>
      <c r="AA14027">
        <v>483111</v>
      </c>
      <c r="AB14027" s="8" t="s">
        <v>31287</v>
      </c>
    </row>
    <row r="14028" spans="24:28" x14ac:dyDescent="0.25">
      <c r="X14028">
        <v>14027</v>
      </c>
      <c r="Y14028" s="8" t="s">
        <v>31288</v>
      </c>
      <c r="Z14028">
        <v>111998</v>
      </c>
      <c r="AA14028">
        <v>112112</v>
      </c>
      <c r="AB14028" s="8" t="s">
        <v>31289</v>
      </c>
    </row>
    <row r="14029" spans="24:28" x14ac:dyDescent="0.25">
      <c r="X14029">
        <v>14028</v>
      </c>
      <c r="Y14029" s="8" t="s">
        <v>31290</v>
      </c>
      <c r="Z14029">
        <v>327993</v>
      </c>
      <c r="AB14029" s="8" t="s">
        <v>31291</v>
      </c>
    </row>
    <row r="14030" spans="24:28" x14ac:dyDescent="0.25">
      <c r="X14030">
        <v>14029</v>
      </c>
      <c r="Y14030" s="8" t="s">
        <v>31292</v>
      </c>
      <c r="Z14030">
        <v>713210</v>
      </c>
      <c r="AA14030">
        <v>721120</v>
      </c>
      <c r="AB14030" s="8" t="s">
        <v>31293</v>
      </c>
    </row>
    <row r="14031" spans="24:28" x14ac:dyDescent="0.25">
      <c r="X14031">
        <v>14030</v>
      </c>
      <c r="Y14031" s="8" t="s">
        <v>31294</v>
      </c>
      <c r="Z14031">
        <v>522310</v>
      </c>
      <c r="AA14031">
        <v>424810</v>
      </c>
      <c r="AB14031" s="8" t="s">
        <v>31295</v>
      </c>
    </row>
    <row r="14032" spans="24:28" x14ac:dyDescent="0.25">
      <c r="X14032">
        <v>14031</v>
      </c>
      <c r="Y14032" s="8" t="s">
        <v>31296</v>
      </c>
      <c r="Z14032">
        <v>624410</v>
      </c>
      <c r="AB14032" s="8" t="s">
        <v>31297</v>
      </c>
    </row>
    <row r="14033" spans="24:28" x14ac:dyDescent="0.25">
      <c r="X14033">
        <v>14032</v>
      </c>
      <c r="Y14033" s="8" t="s">
        <v>31298</v>
      </c>
      <c r="Z14033">
        <v>922140</v>
      </c>
      <c r="AA14033">
        <v>921110</v>
      </c>
      <c r="AB14033" s="8" t="s">
        <v>31299</v>
      </c>
    </row>
    <row r="14034" spans="24:28" x14ac:dyDescent="0.25">
      <c r="X14034">
        <v>14033</v>
      </c>
      <c r="Y14034" s="8" t="s">
        <v>31300</v>
      </c>
      <c r="Z14034">
        <v>424490</v>
      </c>
      <c r="AB14034" s="8" t="s">
        <v>31301</v>
      </c>
    </row>
    <row r="14035" spans="24:28" x14ac:dyDescent="0.25">
      <c r="X14035">
        <v>14034</v>
      </c>
      <c r="Y14035" s="8" t="s">
        <v>31302</v>
      </c>
      <c r="Z14035">
        <v>423740</v>
      </c>
      <c r="AA14035">
        <v>334512</v>
      </c>
      <c r="AB14035" s="8" t="s">
        <v>31303</v>
      </c>
    </row>
    <row r="14036" spans="24:28" x14ac:dyDescent="0.25">
      <c r="X14036">
        <v>14035</v>
      </c>
      <c r="Y14036" s="8" t="s">
        <v>31304</v>
      </c>
      <c r="Z14036">
        <v>485111</v>
      </c>
      <c r="AB14036" s="8" t="s">
        <v>31305</v>
      </c>
    </row>
    <row r="14037" spans="24:28" x14ac:dyDescent="0.25">
      <c r="X14037">
        <v>14036</v>
      </c>
      <c r="Y14037" s="8" t="s">
        <v>31306</v>
      </c>
      <c r="Z14037">
        <v>334413</v>
      </c>
      <c r="AB14037" s="8" t="s">
        <v>31307</v>
      </c>
    </row>
    <row r="14038" spans="24:28" x14ac:dyDescent="0.25">
      <c r="X14038">
        <v>14037</v>
      </c>
      <c r="Y14038" s="8" t="s">
        <v>31308</v>
      </c>
      <c r="Z14038">
        <v>492110</v>
      </c>
      <c r="AA14038">
        <v>561499</v>
      </c>
      <c r="AB14038" s="8" t="s">
        <v>31309</v>
      </c>
    </row>
    <row r="14039" spans="24:28" x14ac:dyDescent="0.25">
      <c r="X14039">
        <v>14038</v>
      </c>
      <c r="Y14039" s="8" t="s">
        <v>31310</v>
      </c>
      <c r="Z14039">
        <v>336112</v>
      </c>
      <c r="AB14039" s="8" t="s">
        <v>31311</v>
      </c>
    </row>
    <row r="14040" spans="24:28" x14ac:dyDescent="0.25">
      <c r="X14040">
        <v>14039</v>
      </c>
      <c r="Y14040" s="8" t="s">
        <v>31312</v>
      </c>
      <c r="Z14040">
        <v>923140</v>
      </c>
      <c r="AB14040" s="8" t="s">
        <v>31313</v>
      </c>
    </row>
    <row r="14041" spans="24:28" x14ac:dyDescent="0.25">
      <c r="X14041">
        <v>14040</v>
      </c>
      <c r="Y14041" s="8" t="s">
        <v>31314</v>
      </c>
      <c r="Z14041">
        <v>332321</v>
      </c>
      <c r="AB14041" s="8" t="s">
        <v>31315</v>
      </c>
    </row>
    <row r="14042" spans="24:28" x14ac:dyDescent="0.25">
      <c r="X14042">
        <v>14041</v>
      </c>
      <c r="Y14042" s="8" t="s">
        <v>31316</v>
      </c>
      <c r="Z14042">
        <v>445230</v>
      </c>
      <c r="AB14042" s="8" t="s">
        <v>31317</v>
      </c>
    </row>
    <row r="14043" spans="24:28" x14ac:dyDescent="0.25">
      <c r="X14043">
        <v>14042</v>
      </c>
      <c r="Y14043" s="8" t="s">
        <v>31318</v>
      </c>
      <c r="Z14043">
        <v>459930</v>
      </c>
      <c r="AB14043" s="8" t="s">
        <v>31319</v>
      </c>
    </row>
    <row r="14044" spans="24:28" x14ac:dyDescent="0.25">
      <c r="X14044">
        <v>14043</v>
      </c>
      <c r="Y14044" s="8" t="s">
        <v>31320</v>
      </c>
      <c r="Z14044">
        <v>923140</v>
      </c>
      <c r="AB14044" s="8" t="s">
        <v>31321</v>
      </c>
    </row>
    <row r="14045" spans="24:28" x14ac:dyDescent="0.25">
      <c r="X14045">
        <v>14044</v>
      </c>
      <c r="Y14045" s="8" t="s">
        <v>31322</v>
      </c>
      <c r="Z14045">
        <v>446110</v>
      </c>
      <c r="AA14045">
        <v>622110</v>
      </c>
      <c r="AB14045" s="8" t="s">
        <v>31323</v>
      </c>
    </row>
    <row r="14046" spans="24:28" x14ac:dyDescent="0.25">
      <c r="X14046">
        <v>14045</v>
      </c>
      <c r="Y14046" s="8" t="s">
        <v>31324</v>
      </c>
      <c r="Z14046">
        <v>238290</v>
      </c>
      <c r="AA14046">
        <v>721110</v>
      </c>
      <c r="AB14046" s="8" t="s">
        <v>31325</v>
      </c>
    </row>
    <row r="14047" spans="24:28" x14ac:dyDescent="0.25">
      <c r="X14047">
        <v>14046</v>
      </c>
      <c r="Y14047" s="8" t="s">
        <v>31326</v>
      </c>
      <c r="Z14047">
        <v>327420</v>
      </c>
      <c r="AA14047">
        <v>325510</v>
      </c>
      <c r="AB14047" s="8" t="s">
        <v>31327</v>
      </c>
    </row>
    <row r="14048" spans="24:28" x14ac:dyDescent="0.25">
      <c r="X14048">
        <v>14047</v>
      </c>
      <c r="Y14048" s="8" t="s">
        <v>31328</v>
      </c>
      <c r="Z14048">
        <v>311811</v>
      </c>
      <c r="AB14048" s="8" t="s">
        <v>31329</v>
      </c>
    </row>
    <row r="14049" spans="24:28" x14ac:dyDescent="0.25">
      <c r="X14049">
        <v>14048</v>
      </c>
      <c r="Y14049" s="8" t="s">
        <v>31330</v>
      </c>
      <c r="Z14049">
        <v>423850</v>
      </c>
      <c r="AA14049">
        <v>325620</v>
      </c>
      <c r="AB14049" s="8" t="s">
        <v>31331</v>
      </c>
    </row>
    <row r="14050" spans="24:28" x14ac:dyDescent="0.25">
      <c r="X14050">
        <v>14049</v>
      </c>
      <c r="Y14050" s="8" t="s">
        <v>31332</v>
      </c>
      <c r="Z14050">
        <v>238330</v>
      </c>
      <c r="AB14050" s="8" t="s">
        <v>31333</v>
      </c>
    </row>
    <row r="14051" spans="24:28" x14ac:dyDescent="0.25">
      <c r="X14051">
        <v>14050</v>
      </c>
      <c r="Y14051" s="8" t="s">
        <v>31334</v>
      </c>
      <c r="Z14051">
        <v>331110</v>
      </c>
      <c r="AA14051">
        <v>336390</v>
      </c>
      <c r="AB14051" s="8" t="s">
        <v>31335</v>
      </c>
    </row>
    <row r="14052" spans="24:28" x14ac:dyDescent="0.25">
      <c r="X14052">
        <v>14051</v>
      </c>
      <c r="Y14052" s="8" t="s">
        <v>31336</v>
      </c>
      <c r="Z14052">
        <v>611630</v>
      </c>
      <c r="AA14052">
        <v>541930</v>
      </c>
      <c r="AB14052" s="8" t="s">
        <v>31337</v>
      </c>
    </row>
    <row r="14053" spans="24:28" x14ac:dyDescent="0.25">
      <c r="X14053">
        <v>14052</v>
      </c>
      <c r="Y14053" s="8" t="s">
        <v>31338</v>
      </c>
      <c r="Z14053">
        <v>611410</v>
      </c>
      <c r="AB14053" s="8" t="s">
        <v>31339</v>
      </c>
    </row>
    <row r="14054" spans="24:28" x14ac:dyDescent="0.25">
      <c r="X14054">
        <v>14053</v>
      </c>
      <c r="Y14054" s="8" t="s">
        <v>31340</v>
      </c>
      <c r="Z14054">
        <v>331222</v>
      </c>
      <c r="AA14054">
        <v>335929</v>
      </c>
      <c r="AB14054" s="8" t="s">
        <v>31341</v>
      </c>
    </row>
    <row r="14055" spans="24:28" x14ac:dyDescent="0.25">
      <c r="X14055">
        <v>14054</v>
      </c>
      <c r="Y14055" s="8" t="s">
        <v>31342</v>
      </c>
      <c r="Z14055">
        <v>923140</v>
      </c>
      <c r="AB14055" s="8" t="s">
        <v>31343</v>
      </c>
    </row>
    <row r="14056" spans="24:28" x14ac:dyDescent="0.25">
      <c r="X14056">
        <v>14055</v>
      </c>
      <c r="Y14056" s="8" t="s">
        <v>31344</v>
      </c>
      <c r="Z14056">
        <v>321991</v>
      </c>
      <c r="AA14056">
        <v>484230</v>
      </c>
      <c r="AB14056" s="8" t="s">
        <v>31345</v>
      </c>
    </row>
    <row r="14057" spans="24:28" x14ac:dyDescent="0.25">
      <c r="X14057">
        <v>14056</v>
      </c>
      <c r="Y14057" s="8" t="s">
        <v>31346</v>
      </c>
      <c r="Z14057">
        <v>311911</v>
      </c>
      <c r="AA14057">
        <v>551112</v>
      </c>
      <c r="AB14057" s="8" t="s">
        <v>31347</v>
      </c>
    </row>
    <row r="14058" spans="24:28" x14ac:dyDescent="0.25">
      <c r="X14058">
        <v>14057</v>
      </c>
      <c r="Y14058" s="8" t="s">
        <v>31348</v>
      </c>
      <c r="Z14058">
        <v>561613</v>
      </c>
      <c r="AB14058" s="8" t="s">
        <v>31349</v>
      </c>
    </row>
    <row r="14059" spans="24:28" x14ac:dyDescent="0.25">
      <c r="X14059">
        <v>14058</v>
      </c>
      <c r="Y14059" s="8" t="s">
        <v>31350</v>
      </c>
      <c r="Z14059">
        <v>811412</v>
      </c>
      <c r="AB14059" s="8" t="s">
        <v>31351</v>
      </c>
    </row>
    <row r="14060" spans="24:28" x14ac:dyDescent="0.25">
      <c r="X14060">
        <v>14059</v>
      </c>
      <c r="Y14060" s="8" t="s">
        <v>31352</v>
      </c>
      <c r="Z14060">
        <v>925120</v>
      </c>
      <c r="AB14060" s="8" t="s">
        <v>31353</v>
      </c>
    </row>
    <row r="14061" spans="24:28" x14ac:dyDescent="0.25">
      <c r="X14061">
        <v>14060</v>
      </c>
      <c r="Y14061" s="8" t="s">
        <v>31354</v>
      </c>
      <c r="Z14061">
        <v>221210</v>
      </c>
      <c r="AB14061" s="8" t="s">
        <v>31355</v>
      </c>
    </row>
    <row r="14062" spans="24:28" x14ac:dyDescent="0.25">
      <c r="X14062">
        <v>14061</v>
      </c>
      <c r="Y14062" s="8" t="s">
        <v>31356</v>
      </c>
      <c r="Z14062">
        <v>331410</v>
      </c>
      <c r="AB14062" s="8" t="s">
        <v>31357</v>
      </c>
    </row>
    <row r="14063" spans="24:28" x14ac:dyDescent="0.25">
      <c r="X14063">
        <v>14062</v>
      </c>
      <c r="Y14063" s="8" t="s">
        <v>31358</v>
      </c>
      <c r="Z14063">
        <v>326112</v>
      </c>
      <c r="AA14063">
        <v>561910</v>
      </c>
      <c r="AB14063" s="8" t="s">
        <v>31359</v>
      </c>
    </row>
    <row r="14064" spans="24:28" x14ac:dyDescent="0.25">
      <c r="X14064">
        <v>14063</v>
      </c>
      <c r="Y14064" s="8" t="s">
        <v>31360</v>
      </c>
      <c r="Z14064">
        <v>334613</v>
      </c>
      <c r="AA14064">
        <v>334220</v>
      </c>
      <c r="AB14064" s="8" t="s">
        <v>31361</v>
      </c>
    </row>
    <row r="14065" spans="24:28" x14ac:dyDescent="0.25">
      <c r="X14065">
        <v>14064</v>
      </c>
      <c r="Y14065" s="8" t="s">
        <v>31362</v>
      </c>
      <c r="Z14065">
        <v>623110</v>
      </c>
      <c r="AA14065">
        <v>621491</v>
      </c>
      <c r="AB14065" s="8" t="s">
        <v>31363</v>
      </c>
    </row>
    <row r="14066" spans="24:28" x14ac:dyDescent="0.25">
      <c r="X14066">
        <v>14065</v>
      </c>
      <c r="Y14066" s="8" t="s">
        <v>31364</v>
      </c>
      <c r="Z14066">
        <v>925120</v>
      </c>
      <c r="AB14066" s="8" t="s">
        <v>31365</v>
      </c>
    </row>
    <row r="14067" spans="24:28" x14ac:dyDescent="0.25">
      <c r="X14067">
        <v>14066</v>
      </c>
      <c r="Y14067" s="8" t="s">
        <v>31366</v>
      </c>
      <c r="Z14067">
        <v>311813</v>
      </c>
      <c r="AB14067" s="8" t="s">
        <v>31367</v>
      </c>
    </row>
    <row r="14068" spans="24:28" x14ac:dyDescent="0.25">
      <c r="X14068">
        <v>14067</v>
      </c>
      <c r="Y14068" s="8" t="s">
        <v>31368</v>
      </c>
      <c r="Z14068">
        <v>443142</v>
      </c>
      <c r="AB14068" s="8" t="s">
        <v>31369</v>
      </c>
    </row>
    <row r="14069" spans="24:28" x14ac:dyDescent="0.25">
      <c r="X14069">
        <v>14068</v>
      </c>
      <c r="Y14069" s="8" t="s">
        <v>31370</v>
      </c>
      <c r="Z14069">
        <v>334418</v>
      </c>
      <c r="AA14069">
        <v>513210</v>
      </c>
      <c r="AB14069" s="8" t="s">
        <v>31371</v>
      </c>
    </row>
    <row r="14070" spans="24:28" x14ac:dyDescent="0.25">
      <c r="X14070">
        <v>14069</v>
      </c>
      <c r="Y14070" s="8" t="s">
        <v>31372</v>
      </c>
      <c r="Z14070">
        <v>484220</v>
      </c>
      <c r="AB14070" s="8" t="s">
        <v>31373</v>
      </c>
    </row>
    <row r="14071" spans="24:28" x14ac:dyDescent="0.25">
      <c r="X14071">
        <v>14070</v>
      </c>
      <c r="Y14071" s="8" t="s">
        <v>31374</v>
      </c>
      <c r="Z14071">
        <v>621410</v>
      </c>
      <c r="AB14071" s="8" t="s">
        <v>31375</v>
      </c>
    </row>
    <row r="14072" spans="24:28" x14ac:dyDescent="0.25">
      <c r="X14072">
        <v>14071</v>
      </c>
      <c r="Y14072" s="8" t="s">
        <v>31376</v>
      </c>
      <c r="Z14072">
        <v>424990</v>
      </c>
      <c r="AB14072" s="8" t="s">
        <v>31377</v>
      </c>
    </row>
    <row r="14073" spans="24:28" x14ac:dyDescent="0.25">
      <c r="X14073">
        <v>14072</v>
      </c>
      <c r="Y14073" s="8" t="s">
        <v>31378</v>
      </c>
      <c r="Z14073">
        <v>111333</v>
      </c>
      <c r="AB14073" s="8" t="s">
        <v>31379</v>
      </c>
    </row>
    <row r="14074" spans="24:28" x14ac:dyDescent="0.25">
      <c r="X14074">
        <v>14073</v>
      </c>
      <c r="Y14074" s="8" t="s">
        <v>31380</v>
      </c>
      <c r="Z14074">
        <v>423430</v>
      </c>
      <c r="AB14074" s="8" t="s">
        <v>31381</v>
      </c>
    </row>
    <row r="14075" spans="24:28" x14ac:dyDescent="0.25">
      <c r="X14075">
        <v>14074</v>
      </c>
      <c r="Y14075" s="8" t="s">
        <v>31382</v>
      </c>
      <c r="Z14075">
        <v>812990</v>
      </c>
      <c r="AB14075" s="8" t="s">
        <v>31383</v>
      </c>
    </row>
    <row r="14076" spans="24:28" x14ac:dyDescent="0.25">
      <c r="X14076">
        <v>14075</v>
      </c>
      <c r="Y14076" s="8" t="s">
        <v>31384</v>
      </c>
      <c r="Z14076">
        <v>531320</v>
      </c>
      <c r="AB14076" s="8" t="s">
        <v>31385</v>
      </c>
    </row>
    <row r="14077" spans="24:28" x14ac:dyDescent="0.25">
      <c r="X14077">
        <v>14076</v>
      </c>
      <c r="Y14077" s="8" t="s">
        <v>31386</v>
      </c>
      <c r="Z14077">
        <v>812930</v>
      </c>
      <c r="AA14077">
        <v>721110</v>
      </c>
      <c r="AB14077" s="8" t="s">
        <v>31387</v>
      </c>
    </row>
    <row r="14078" spans="24:28" x14ac:dyDescent="0.25">
      <c r="X14078">
        <v>14077</v>
      </c>
      <c r="Y14078" s="8" t="s">
        <v>31388</v>
      </c>
      <c r="Z14078">
        <v>339999</v>
      </c>
      <c r="AA14078">
        <v>459999</v>
      </c>
      <c r="AB14078" s="8" t="s">
        <v>31389</v>
      </c>
    </row>
    <row r="14079" spans="24:28" x14ac:dyDescent="0.25">
      <c r="X14079">
        <v>14078</v>
      </c>
      <c r="Y14079" s="8" t="s">
        <v>31390</v>
      </c>
      <c r="Z14079">
        <v>541921</v>
      </c>
      <c r="AB14079" s="8" t="s">
        <v>31391</v>
      </c>
    </row>
    <row r="14080" spans="24:28" x14ac:dyDescent="0.25">
      <c r="X14080">
        <v>14079</v>
      </c>
      <c r="Y14080" s="8" t="s">
        <v>31392</v>
      </c>
      <c r="Z14080">
        <v>532420</v>
      </c>
      <c r="AB14080" s="8" t="s">
        <v>31393</v>
      </c>
    </row>
    <row r="14081" spans="24:28" x14ac:dyDescent="0.25">
      <c r="X14081">
        <v>14080</v>
      </c>
      <c r="Y14081" s="8" t="s">
        <v>31394</v>
      </c>
      <c r="Z14081">
        <v>541511</v>
      </c>
      <c r="AB14081" s="8" t="s">
        <v>31395</v>
      </c>
    </row>
    <row r="14082" spans="24:28" x14ac:dyDescent="0.25">
      <c r="X14082">
        <v>14081</v>
      </c>
      <c r="Y14082" s="8" t="s">
        <v>31396</v>
      </c>
      <c r="Z14082">
        <v>334513</v>
      </c>
      <c r="AA14082">
        <v>423610</v>
      </c>
      <c r="AB14082" s="8" t="s">
        <v>31397</v>
      </c>
    </row>
    <row r="14083" spans="24:28" x14ac:dyDescent="0.25">
      <c r="X14083">
        <v>14082</v>
      </c>
      <c r="Y14083" s="8" t="s">
        <v>31398</v>
      </c>
      <c r="Z14083">
        <v>332992</v>
      </c>
      <c r="AB14083" s="8" t="s">
        <v>31399</v>
      </c>
    </row>
    <row r="14084" spans="24:28" x14ac:dyDescent="0.25">
      <c r="X14084">
        <v>14083</v>
      </c>
      <c r="Y14084" s="8" t="s">
        <v>31400</v>
      </c>
      <c r="Z14084">
        <v>424920</v>
      </c>
      <c r="AB14084" s="8" t="s">
        <v>31401</v>
      </c>
    </row>
    <row r="14085" spans="24:28" x14ac:dyDescent="0.25">
      <c r="X14085">
        <v>14084</v>
      </c>
      <c r="Y14085" s="8" t="s">
        <v>31402</v>
      </c>
      <c r="Z14085">
        <v>493120</v>
      </c>
      <c r="AB14085" s="8" t="s">
        <v>31403</v>
      </c>
    </row>
    <row r="14086" spans="24:28" x14ac:dyDescent="0.25">
      <c r="X14086">
        <v>14085</v>
      </c>
      <c r="Y14086" s="8" t="s">
        <v>31404</v>
      </c>
      <c r="Z14086">
        <v>236116</v>
      </c>
      <c r="AA14086">
        <v>531210</v>
      </c>
      <c r="AB14086" s="8" t="s">
        <v>31405</v>
      </c>
    </row>
    <row r="14087" spans="24:28" x14ac:dyDescent="0.25">
      <c r="X14087">
        <v>14086</v>
      </c>
      <c r="Y14087" s="8" t="s">
        <v>31406</v>
      </c>
      <c r="Z14087">
        <v>456199</v>
      </c>
      <c r="AB14087" s="8" t="s">
        <v>31407</v>
      </c>
    </row>
    <row r="14088" spans="24:28" x14ac:dyDescent="0.25">
      <c r="X14088">
        <v>14087</v>
      </c>
      <c r="Y14088" s="8" t="s">
        <v>31408</v>
      </c>
      <c r="Z14088">
        <v>523910</v>
      </c>
      <c r="AA14088">
        <v>511210</v>
      </c>
      <c r="AB14088" s="8" t="s">
        <v>31409</v>
      </c>
    </row>
    <row r="14089" spans="24:28" x14ac:dyDescent="0.25">
      <c r="X14089">
        <v>14088</v>
      </c>
      <c r="Y14089" s="8" t="s">
        <v>31410</v>
      </c>
      <c r="Z14089">
        <v>424490</v>
      </c>
      <c r="AA14089">
        <v>722513</v>
      </c>
      <c r="AB14089" s="8" t="s">
        <v>31411</v>
      </c>
    </row>
    <row r="14090" spans="24:28" x14ac:dyDescent="0.25">
      <c r="X14090">
        <v>14089</v>
      </c>
      <c r="Y14090" s="8" t="s">
        <v>31412</v>
      </c>
      <c r="Z14090">
        <v>492210</v>
      </c>
      <c r="AB14090" s="8" t="s">
        <v>31413</v>
      </c>
    </row>
    <row r="14091" spans="24:28" x14ac:dyDescent="0.25">
      <c r="X14091">
        <v>14090</v>
      </c>
      <c r="Y14091" s="8" t="s">
        <v>31414</v>
      </c>
      <c r="Z14091">
        <v>541620</v>
      </c>
      <c r="AA14091">
        <v>238910</v>
      </c>
      <c r="AB14091" s="8" t="s">
        <v>31415</v>
      </c>
    </row>
    <row r="14092" spans="24:28" x14ac:dyDescent="0.25">
      <c r="X14092">
        <v>14091</v>
      </c>
      <c r="Y14092" s="8" t="s">
        <v>31416</v>
      </c>
      <c r="Z14092">
        <v>519130</v>
      </c>
      <c r="AB14092" s="8" t="s">
        <v>31417</v>
      </c>
    </row>
    <row r="14093" spans="24:28" x14ac:dyDescent="0.25">
      <c r="X14093">
        <v>14092</v>
      </c>
      <c r="Y14093" s="8" t="s">
        <v>31418</v>
      </c>
      <c r="Z14093">
        <v>444190</v>
      </c>
      <c r="AB14093" s="8" t="s">
        <v>31419</v>
      </c>
    </row>
    <row r="14094" spans="24:28" x14ac:dyDescent="0.25">
      <c r="X14094">
        <v>14093</v>
      </c>
      <c r="Y14094" s="8" t="s">
        <v>31420</v>
      </c>
      <c r="Z14094">
        <v>922190</v>
      </c>
      <c r="AB14094" s="8" t="s">
        <v>31421</v>
      </c>
    </row>
    <row r="14095" spans="24:28" x14ac:dyDescent="0.25">
      <c r="X14095">
        <v>14094</v>
      </c>
      <c r="Y14095" s="8" t="s">
        <v>31422</v>
      </c>
      <c r="Z14095">
        <v>458310</v>
      </c>
      <c r="AA14095">
        <v>458110</v>
      </c>
      <c r="AB14095" s="8" t="s">
        <v>31423</v>
      </c>
    </row>
    <row r="14096" spans="24:28" x14ac:dyDescent="0.25">
      <c r="X14096">
        <v>14095</v>
      </c>
      <c r="Y14096" s="8" t="s">
        <v>31424</v>
      </c>
      <c r="Z14096">
        <v>316990</v>
      </c>
      <c r="AB14096" s="8" t="s">
        <v>31425</v>
      </c>
    </row>
    <row r="14097" spans="24:28" x14ac:dyDescent="0.25">
      <c r="X14097">
        <v>14096</v>
      </c>
      <c r="Y14097" s="8" t="s">
        <v>31426</v>
      </c>
      <c r="Z14097">
        <v>445110</v>
      </c>
      <c r="AB14097" s="8" t="s">
        <v>31427</v>
      </c>
    </row>
    <row r="14098" spans="24:28" x14ac:dyDescent="0.25">
      <c r="X14098">
        <v>14097</v>
      </c>
      <c r="Y14098" s="8" t="s">
        <v>31428</v>
      </c>
      <c r="Z14098">
        <v>115113</v>
      </c>
      <c r="AB14098" s="8" t="s">
        <v>31429</v>
      </c>
    </row>
    <row r="14099" spans="24:28" x14ac:dyDescent="0.25">
      <c r="X14099">
        <v>14098</v>
      </c>
      <c r="Y14099" s="8" t="s">
        <v>31430</v>
      </c>
      <c r="Z14099">
        <v>621991</v>
      </c>
      <c r="AB14099" s="8" t="s">
        <v>31431</v>
      </c>
    </row>
    <row r="14100" spans="24:28" x14ac:dyDescent="0.25">
      <c r="X14100">
        <v>14099</v>
      </c>
      <c r="Y14100" s="8" t="s">
        <v>31432</v>
      </c>
      <c r="Z14100">
        <v>327991</v>
      </c>
      <c r="AB14100" s="8" t="s">
        <v>31433</v>
      </c>
    </row>
    <row r="14101" spans="24:28" x14ac:dyDescent="0.25">
      <c r="X14101">
        <v>14100</v>
      </c>
      <c r="Y14101" s="8" t="s">
        <v>31434</v>
      </c>
      <c r="Z14101">
        <v>221121</v>
      </c>
      <c r="AB14101" s="8" t="s">
        <v>31435</v>
      </c>
    </row>
    <row r="14102" spans="24:28" x14ac:dyDescent="0.25">
      <c r="X14102">
        <v>14101</v>
      </c>
      <c r="Y14102" s="8" t="s">
        <v>31436</v>
      </c>
      <c r="Z14102">
        <v>326111</v>
      </c>
      <c r="AB14102" s="8" t="s">
        <v>31437</v>
      </c>
    </row>
    <row r="14103" spans="24:28" x14ac:dyDescent="0.25">
      <c r="X14103">
        <v>14102</v>
      </c>
      <c r="Y14103" s="8" t="s">
        <v>31438</v>
      </c>
      <c r="Z14103">
        <v>322220</v>
      </c>
      <c r="AA14103">
        <v>339940</v>
      </c>
      <c r="AB14103" s="8" t="s">
        <v>31439</v>
      </c>
    </row>
    <row r="14104" spans="24:28" x14ac:dyDescent="0.25">
      <c r="X14104">
        <v>14103</v>
      </c>
      <c r="Y14104" s="8" t="s">
        <v>31440</v>
      </c>
      <c r="Z14104">
        <v>488510</v>
      </c>
      <c r="AB14104" s="8" t="s">
        <v>31441</v>
      </c>
    </row>
    <row r="14105" spans="24:28" x14ac:dyDescent="0.25">
      <c r="X14105">
        <v>14104</v>
      </c>
      <c r="Y14105" s="8" t="s">
        <v>31442</v>
      </c>
      <c r="Z14105">
        <v>238160</v>
      </c>
      <c r="AA14105">
        <v>324122</v>
      </c>
      <c r="AB14105" s="8" t="s">
        <v>31443</v>
      </c>
    </row>
    <row r="14106" spans="24:28" x14ac:dyDescent="0.25">
      <c r="X14106">
        <v>14105</v>
      </c>
      <c r="Y14106" s="8" t="s">
        <v>31444</v>
      </c>
      <c r="Z14106">
        <v>515210</v>
      </c>
      <c r="AB14106" s="8" t="s">
        <v>31445</v>
      </c>
    </row>
    <row r="14107" spans="24:28" x14ac:dyDescent="0.25">
      <c r="X14107">
        <v>14106</v>
      </c>
      <c r="Y14107" s="8" t="s">
        <v>31446</v>
      </c>
      <c r="Z14107">
        <v>813990</v>
      </c>
      <c r="AA14107">
        <v>541618</v>
      </c>
      <c r="AB14107" s="8" t="s">
        <v>31447</v>
      </c>
    </row>
    <row r="14108" spans="24:28" x14ac:dyDescent="0.25">
      <c r="X14108">
        <v>14107</v>
      </c>
      <c r="Y14108" s="8" t="s">
        <v>31448</v>
      </c>
      <c r="Z14108">
        <v>712110</v>
      </c>
      <c r="AB14108" s="8" t="s">
        <v>31449</v>
      </c>
    </row>
    <row r="14109" spans="24:28" x14ac:dyDescent="0.25">
      <c r="X14109">
        <v>14108</v>
      </c>
      <c r="Y14109" s="8" t="s">
        <v>31450</v>
      </c>
      <c r="Z14109">
        <v>541613</v>
      </c>
      <c r="AA14109">
        <v>624310</v>
      </c>
      <c r="AB14109" s="8" t="s">
        <v>31451</v>
      </c>
    </row>
    <row r="14110" spans="24:28" x14ac:dyDescent="0.25">
      <c r="X14110">
        <v>14109</v>
      </c>
      <c r="Y14110" s="8" t="s">
        <v>31452</v>
      </c>
      <c r="Z14110">
        <v>922140</v>
      </c>
      <c r="AB14110" s="8" t="s">
        <v>31453</v>
      </c>
    </row>
    <row r="14111" spans="24:28" x14ac:dyDescent="0.25">
      <c r="X14111">
        <v>14110</v>
      </c>
      <c r="Y14111" s="8" t="s">
        <v>31454</v>
      </c>
      <c r="Z14111">
        <v>333924</v>
      </c>
      <c r="AB14111" s="8" t="s">
        <v>31455</v>
      </c>
    </row>
    <row r="14112" spans="24:28" x14ac:dyDescent="0.25">
      <c r="X14112">
        <v>14111</v>
      </c>
      <c r="Y14112" s="8" t="s">
        <v>31456</v>
      </c>
      <c r="Z14112">
        <v>326150</v>
      </c>
      <c r="AB14112" s="8" t="s">
        <v>31457</v>
      </c>
    </row>
    <row r="14113" spans="24:28" x14ac:dyDescent="0.25">
      <c r="X14113">
        <v>14112</v>
      </c>
      <c r="Y14113" s="8" t="s">
        <v>31458</v>
      </c>
      <c r="Z14113">
        <v>325413</v>
      </c>
      <c r="AA14113">
        <v>339112</v>
      </c>
      <c r="AB14113" s="8" t="s">
        <v>31459</v>
      </c>
    </row>
    <row r="14114" spans="24:28" x14ac:dyDescent="0.25">
      <c r="X14114">
        <v>14113</v>
      </c>
      <c r="Y14114" s="8" t="s">
        <v>31460</v>
      </c>
      <c r="Z14114">
        <v>424590</v>
      </c>
      <c r="AB14114" s="8" t="s">
        <v>31461</v>
      </c>
    </row>
    <row r="14115" spans="24:28" x14ac:dyDescent="0.25">
      <c r="X14115">
        <v>14114</v>
      </c>
      <c r="Y14115" s="8" t="s">
        <v>31462</v>
      </c>
      <c r="Z14115">
        <v>335929</v>
      </c>
      <c r="AB14115" s="8" t="s">
        <v>31463</v>
      </c>
    </row>
    <row r="14116" spans="24:28" x14ac:dyDescent="0.25">
      <c r="X14116">
        <v>14115</v>
      </c>
      <c r="Y14116" s="8" t="s">
        <v>31464</v>
      </c>
      <c r="Z14116">
        <v>333242</v>
      </c>
      <c r="AB14116" s="8" t="s">
        <v>31465</v>
      </c>
    </row>
    <row r="14117" spans="24:28" x14ac:dyDescent="0.25">
      <c r="X14117">
        <v>14116</v>
      </c>
      <c r="Y14117" s="8" t="s">
        <v>31466</v>
      </c>
      <c r="Z14117">
        <v>337126</v>
      </c>
      <c r="AB14117" s="8" t="s">
        <v>31467</v>
      </c>
    </row>
    <row r="14118" spans="24:28" x14ac:dyDescent="0.25">
      <c r="X14118">
        <v>14117</v>
      </c>
      <c r="Y14118" s="8" t="s">
        <v>31468</v>
      </c>
      <c r="Z14118">
        <v>332510</v>
      </c>
      <c r="AB14118" s="8" t="s">
        <v>31469</v>
      </c>
    </row>
    <row r="14119" spans="24:28" x14ac:dyDescent="0.25">
      <c r="X14119">
        <v>14118</v>
      </c>
      <c r="Y14119" s="8" t="s">
        <v>31470</v>
      </c>
      <c r="Z14119">
        <v>238310</v>
      </c>
      <c r="AB14119" s="8" t="s">
        <v>31471</v>
      </c>
    </row>
    <row r="14120" spans="24:28" x14ac:dyDescent="0.25">
      <c r="X14120">
        <v>14119</v>
      </c>
      <c r="Y14120" s="8" t="s">
        <v>31472</v>
      </c>
      <c r="Z14120">
        <v>561431</v>
      </c>
      <c r="AB14120" s="8" t="s">
        <v>31473</v>
      </c>
    </row>
    <row r="14121" spans="24:28" x14ac:dyDescent="0.25">
      <c r="X14121">
        <v>14120</v>
      </c>
      <c r="Y14121" s="8" t="s">
        <v>31474</v>
      </c>
      <c r="Z14121">
        <v>331210</v>
      </c>
      <c r="AB14121" s="8" t="s">
        <v>31475</v>
      </c>
    </row>
    <row r="14122" spans="24:28" x14ac:dyDescent="0.25">
      <c r="X14122">
        <v>14121</v>
      </c>
      <c r="Y14122" s="8" t="s">
        <v>31476</v>
      </c>
      <c r="Z14122">
        <v>445320</v>
      </c>
      <c r="AA14122">
        <v>459420</v>
      </c>
      <c r="AB14122" s="8" t="s">
        <v>31477</v>
      </c>
    </row>
    <row r="14123" spans="24:28" x14ac:dyDescent="0.25">
      <c r="X14123">
        <v>14122</v>
      </c>
      <c r="Y14123" s="8" t="s">
        <v>31478</v>
      </c>
      <c r="Z14123">
        <v>722514</v>
      </c>
      <c r="AB14123" s="8" t="s">
        <v>31479</v>
      </c>
    </row>
    <row r="14124" spans="24:28" x14ac:dyDescent="0.25">
      <c r="X14124">
        <v>14123</v>
      </c>
      <c r="Y14124" s="8" t="s">
        <v>31480</v>
      </c>
      <c r="Z14124">
        <v>484122</v>
      </c>
      <c r="AB14124" s="8" t="s">
        <v>31481</v>
      </c>
    </row>
    <row r="14125" spans="24:28" x14ac:dyDescent="0.25">
      <c r="X14125">
        <v>14124</v>
      </c>
      <c r="Y14125" s="8" t="s">
        <v>31482</v>
      </c>
      <c r="Z14125">
        <v>423710</v>
      </c>
      <c r="AA14125">
        <v>423840</v>
      </c>
      <c r="AB14125" s="8" t="s">
        <v>31483</v>
      </c>
    </row>
    <row r="14126" spans="24:28" x14ac:dyDescent="0.25">
      <c r="X14126">
        <v>14125</v>
      </c>
      <c r="Y14126" s="8" t="s">
        <v>31484</v>
      </c>
      <c r="Z14126">
        <v>325413</v>
      </c>
      <c r="AA14126">
        <v>325412</v>
      </c>
      <c r="AB14126" s="8" t="s">
        <v>31485</v>
      </c>
    </row>
    <row r="14127" spans="24:28" x14ac:dyDescent="0.25">
      <c r="X14127">
        <v>14126</v>
      </c>
      <c r="Y14127" s="8" t="s">
        <v>31486</v>
      </c>
      <c r="Z14127">
        <v>425120</v>
      </c>
      <c r="AB14127" s="8" t="s">
        <v>31487</v>
      </c>
    </row>
    <row r="14128" spans="24:28" x14ac:dyDescent="0.25">
      <c r="X14128">
        <v>14127</v>
      </c>
      <c r="Y14128" s="8" t="s">
        <v>31488</v>
      </c>
      <c r="Z14128">
        <v>111130</v>
      </c>
      <c r="AA14128">
        <v>424590</v>
      </c>
      <c r="AB14128" s="8" t="s">
        <v>31489</v>
      </c>
    </row>
    <row r="14129" spans="24:28" x14ac:dyDescent="0.25">
      <c r="X14129">
        <v>14128</v>
      </c>
      <c r="Y14129" s="8" t="s">
        <v>31490</v>
      </c>
      <c r="Z14129">
        <v>442110</v>
      </c>
      <c r="AB14129" s="8" t="s">
        <v>31491</v>
      </c>
    </row>
    <row r="14130" spans="24:28" x14ac:dyDescent="0.25">
      <c r="X14130">
        <v>14129</v>
      </c>
      <c r="Y14130" s="8" t="s">
        <v>31492</v>
      </c>
      <c r="Z14130">
        <v>115112</v>
      </c>
      <c r="AA14130">
        <v>325320</v>
      </c>
      <c r="AB14130" s="8" t="s">
        <v>31493</v>
      </c>
    </row>
    <row r="14131" spans="24:28" x14ac:dyDescent="0.25">
      <c r="X14131">
        <v>14130</v>
      </c>
      <c r="Y14131" s="8" t="s">
        <v>31494</v>
      </c>
      <c r="Z14131">
        <v>111120</v>
      </c>
      <c r="AB14131" s="8" t="s">
        <v>31495</v>
      </c>
    </row>
    <row r="14132" spans="24:28" x14ac:dyDescent="0.25">
      <c r="X14132">
        <v>14131</v>
      </c>
      <c r="Y14132" s="8" t="s">
        <v>31496</v>
      </c>
      <c r="Z14132">
        <v>115112</v>
      </c>
      <c r="AB14132" s="8" t="s">
        <v>31497</v>
      </c>
    </row>
    <row r="14133" spans="24:28" x14ac:dyDescent="0.25">
      <c r="X14133">
        <v>14132</v>
      </c>
      <c r="Y14133" s="8" t="s">
        <v>31498</v>
      </c>
      <c r="Z14133">
        <v>621310</v>
      </c>
      <c r="AA14133">
        <v>621498</v>
      </c>
      <c r="AB14133" s="8" t="s">
        <v>31499</v>
      </c>
    </row>
    <row r="14134" spans="24:28" x14ac:dyDescent="0.25">
      <c r="X14134">
        <v>14133</v>
      </c>
      <c r="Y14134" s="8" t="s">
        <v>31500</v>
      </c>
      <c r="Z14134">
        <v>336214</v>
      </c>
      <c r="AB14134" s="8" t="s">
        <v>31501</v>
      </c>
    </row>
    <row r="14135" spans="24:28" x14ac:dyDescent="0.25">
      <c r="X14135">
        <v>14134</v>
      </c>
      <c r="Y14135" s="8" t="s">
        <v>31502</v>
      </c>
      <c r="Z14135">
        <v>322230</v>
      </c>
      <c r="AA14135">
        <v>322299</v>
      </c>
      <c r="AB14135" s="8" t="s">
        <v>31503</v>
      </c>
    </row>
    <row r="14136" spans="24:28" x14ac:dyDescent="0.25">
      <c r="X14136">
        <v>14135</v>
      </c>
      <c r="Y14136" s="8" t="s">
        <v>31504</v>
      </c>
      <c r="Z14136">
        <v>423310</v>
      </c>
      <c r="AB14136" s="8" t="s">
        <v>31505</v>
      </c>
    </row>
    <row r="14137" spans="24:28" x14ac:dyDescent="0.25">
      <c r="X14137">
        <v>14136</v>
      </c>
      <c r="Y14137" s="8" t="s">
        <v>31506</v>
      </c>
      <c r="Z14137">
        <v>482111</v>
      </c>
      <c r="AB14137" s="8" t="s">
        <v>31507</v>
      </c>
    </row>
    <row r="14138" spans="24:28" x14ac:dyDescent="0.25">
      <c r="X14138">
        <v>14137</v>
      </c>
      <c r="Y14138" s="8" t="s">
        <v>31508</v>
      </c>
      <c r="Z14138">
        <v>221115</v>
      </c>
      <c r="AB14138" s="8" t="s">
        <v>31509</v>
      </c>
    </row>
    <row r="14139" spans="24:28" x14ac:dyDescent="0.25">
      <c r="X14139">
        <v>14138</v>
      </c>
      <c r="Y14139" s="8" t="s">
        <v>31510</v>
      </c>
      <c r="Z14139">
        <v>212399</v>
      </c>
      <c r="AB14139" s="8" t="s">
        <v>31511</v>
      </c>
    </row>
    <row r="14140" spans="24:28" x14ac:dyDescent="0.25">
      <c r="X14140">
        <v>14139</v>
      </c>
      <c r="Y14140" s="8" t="s">
        <v>31512</v>
      </c>
      <c r="Z14140">
        <v>541380</v>
      </c>
      <c r="AA14140">
        <v>541715</v>
      </c>
      <c r="AB14140" s="8" t="s">
        <v>31513</v>
      </c>
    </row>
    <row r="14141" spans="24:28" x14ac:dyDescent="0.25">
      <c r="X14141">
        <v>14140</v>
      </c>
      <c r="Y14141" s="8" t="s">
        <v>31514</v>
      </c>
      <c r="Z14141">
        <v>311111</v>
      </c>
      <c r="AB14141" s="8" t="s">
        <v>31515</v>
      </c>
    </row>
    <row r="14142" spans="24:28" x14ac:dyDescent="0.25">
      <c r="X14142">
        <v>14141</v>
      </c>
      <c r="Y14142" s="8" t="s">
        <v>31516</v>
      </c>
      <c r="Z14142">
        <v>561520</v>
      </c>
      <c r="AB14142" s="8" t="s">
        <v>31517</v>
      </c>
    </row>
    <row r="14143" spans="24:28" x14ac:dyDescent="0.25">
      <c r="X14143">
        <v>14142</v>
      </c>
      <c r="Y14143" s="8" t="s">
        <v>31518</v>
      </c>
      <c r="Z14143">
        <v>611699</v>
      </c>
      <c r="AB14143" s="8" t="s">
        <v>31519</v>
      </c>
    </row>
    <row r="14144" spans="24:28" x14ac:dyDescent="0.25">
      <c r="X14144">
        <v>14143</v>
      </c>
      <c r="Y14144" s="8" t="s">
        <v>31520</v>
      </c>
      <c r="Z14144">
        <v>621320</v>
      </c>
      <c r="AB14144" s="8" t="s">
        <v>31521</v>
      </c>
    </row>
    <row r="14145" spans="24:28" x14ac:dyDescent="0.25">
      <c r="X14145">
        <v>14144</v>
      </c>
      <c r="Y14145" s="8" t="s">
        <v>31522</v>
      </c>
      <c r="Z14145">
        <v>485999</v>
      </c>
      <c r="AA14145">
        <v>541511</v>
      </c>
      <c r="AB14145" s="8" t="s">
        <v>31523</v>
      </c>
    </row>
    <row r="14146" spans="24:28" x14ac:dyDescent="0.25">
      <c r="X14146">
        <v>14145</v>
      </c>
      <c r="Y14146" s="8" t="s">
        <v>31524</v>
      </c>
      <c r="Z14146">
        <v>326299</v>
      </c>
      <c r="AB14146" s="8" t="s">
        <v>31525</v>
      </c>
    </row>
    <row r="14147" spans="24:28" x14ac:dyDescent="0.25">
      <c r="X14147">
        <v>14146</v>
      </c>
      <c r="Y14147" s="8" t="s">
        <v>31526</v>
      </c>
      <c r="Z14147">
        <v>532490</v>
      </c>
      <c r="AB14147" s="8" t="s">
        <v>31527</v>
      </c>
    </row>
    <row r="14148" spans="24:28" x14ac:dyDescent="0.25">
      <c r="X14148">
        <v>14147</v>
      </c>
      <c r="Y14148" s="8" t="s">
        <v>31528</v>
      </c>
      <c r="Z14148">
        <v>339910</v>
      </c>
      <c r="AA14148">
        <v>551112</v>
      </c>
      <c r="AB14148" s="8" t="s">
        <v>31529</v>
      </c>
    </row>
    <row r="14149" spans="24:28" x14ac:dyDescent="0.25">
      <c r="X14149">
        <v>14148</v>
      </c>
      <c r="Y14149" s="8" t="s">
        <v>31530</v>
      </c>
      <c r="Z14149">
        <v>621511</v>
      </c>
      <c r="AA14149">
        <v>561990</v>
      </c>
      <c r="AB14149" s="8" t="s">
        <v>31531</v>
      </c>
    </row>
    <row r="14150" spans="24:28" x14ac:dyDescent="0.25">
      <c r="X14150">
        <v>14149</v>
      </c>
      <c r="Y14150" s="8" t="s">
        <v>31532</v>
      </c>
      <c r="Z14150">
        <v>333318</v>
      </c>
      <c r="AB14150" s="8" t="s">
        <v>31533</v>
      </c>
    </row>
    <row r="14151" spans="24:28" x14ac:dyDescent="0.25">
      <c r="X14151">
        <v>14150</v>
      </c>
      <c r="Y14151" s="8" t="s">
        <v>7707</v>
      </c>
      <c r="Z14151">
        <v>236115</v>
      </c>
      <c r="AB14151" s="8" t="s">
        <v>31534</v>
      </c>
    </row>
    <row r="14152" spans="24:28" x14ac:dyDescent="0.25">
      <c r="X14152">
        <v>14151</v>
      </c>
      <c r="Y14152" s="8" t="s">
        <v>31535</v>
      </c>
      <c r="Z14152">
        <v>213114</v>
      </c>
      <c r="AB14152" s="8" t="s">
        <v>31536</v>
      </c>
    </row>
    <row r="14153" spans="24:28" x14ac:dyDescent="0.25">
      <c r="X14153">
        <v>14152</v>
      </c>
      <c r="Y14153" s="8" t="s">
        <v>31537</v>
      </c>
      <c r="Z14153">
        <v>423910</v>
      </c>
      <c r="AA14153">
        <v>713940</v>
      </c>
      <c r="AB14153" s="8" t="s">
        <v>31538</v>
      </c>
    </row>
    <row r="14154" spans="24:28" x14ac:dyDescent="0.25">
      <c r="X14154">
        <v>14153</v>
      </c>
      <c r="Y14154" s="8" t="s">
        <v>31539</v>
      </c>
      <c r="Z14154">
        <v>512199</v>
      </c>
      <c r="AB14154" s="8" t="s">
        <v>31540</v>
      </c>
    </row>
    <row r="14155" spans="24:28" x14ac:dyDescent="0.25">
      <c r="X14155">
        <v>14154</v>
      </c>
      <c r="Y14155" s="8" t="s">
        <v>31541</v>
      </c>
      <c r="Z14155">
        <v>111910</v>
      </c>
      <c r="AA14155">
        <v>561990</v>
      </c>
      <c r="AB14155" s="8" t="s">
        <v>31542</v>
      </c>
    </row>
    <row r="14156" spans="24:28" x14ac:dyDescent="0.25">
      <c r="X14156">
        <v>14155</v>
      </c>
      <c r="Y14156" s="8" t="s">
        <v>31543</v>
      </c>
      <c r="Z14156">
        <v>315250</v>
      </c>
      <c r="AA14156">
        <v>315250</v>
      </c>
      <c r="AB14156" s="8" t="s">
        <v>31544</v>
      </c>
    </row>
    <row r="14157" spans="24:28" x14ac:dyDescent="0.25">
      <c r="X14157">
        <v>14156</v>
      </c>
      <c r="Y14157" s="8" t="s">
        <v>31545</v>
      </c>
      <c r="Z14157">
        <v>459991</v>
      </c>
      <c r="AB14157" s="8" t="s">
        <v>31546</v>
      </c>
    </row>
    <row r="14158" spans="24:28" x14ac:dyDescent="0.25">
      <c r="X14158">
        <v>14157</v>
      </c>
      <c r="Y14158" s="8" t="s">
        <v>31547</v>
      </c>
      <c r="Z14158">
        <v>493110</v>
      </c>
      <c r="AA14158">
        <v>541611</v>
      </c>
      <c r="AB14158" s="8" t="s">
        <v>31548</v>
      </c>
    </row>
    <row r="14159" spans="24:28" x14ac:dyDescent="0.25">
      <c r="X14159">
        <v>14158</v>
      </c>
      <c r="Y14159" s="8" t="s">
        <v>31549</v>
      </c>
      <c r="Z14159">
        <v>314994</v>
      </c>
      <c r="AA14159">
        <v>313310</v>
      </c>
      <c r="AB14159" s="8" t="s">
        <v>31550</v>
      </c>
    </row>
    <row r="14160" spans="24:28" x14ac:dyDescent="0.25">
      <c r="X14160">
        <v>14159</v>
      </c>
      <c r="Y14160" s="8" t="s">
        <v>31551</v>
      </c>
      <c r="Z14160">
        <v>336370</v>
      </c>
      <c r="AB14160" s="8" t="s">
        <v>31552</v>
      </c>
    </row>
    <row r="14161" spans="24:28" x14ac:dyDescent="0.25">
      <c r="X14161">
        <v>14160</v>
      </c>
      <c r="Y14161" s="8" t="s">
        <v>31553</v>
      </c>
      <c r="Z14161">
        <v>325211</v>
      </c>
      <c r="AA14161">
        <v>326113</v>
      </c>
      <c r="AB14161" s="8" t="s">
        <v>31554</v>
      </c>
    </row>
    <row r="14162" spans="24:28" x14ac:dyDescent="0.25">
      <c r="X14162">
        <v>14161</v>
      </c>
      <c r="Y14162" s="8" t="s">
        <v>31555</v>
      </c>
      <c r="Z14162">
        <v>493120</v>
      </c>
      <c r="AB14162" s="8" t="s">
        <v>31556</v>
      </c>
    </row>
    <row r="14163" spans="24:28" x14ac:dyDescent="0.25">
      <c r="X14163">
        <v>14162</v>
      </c>
      <c r="Y14163" s="8" t="s">
        <v>31557</v>
      </c>
      <c r="Z14163">
        <v>335910</v>
      </c>
      <c r="AB14163" s="8" t="s">
        <v>31558</v>
      </c>
    </row>
    <row r="14164" spans="24:28" x14ac:dyDescent="0.25">
      <c r="X14164">
        <v>14163</v>
      </c>
      <c r="Y14164" s="8" t="s">
        <v>31559</v>
      </c>
      <c r="Z14164">
        <v>111411</v>
      </c>
      <c r="AB14164" s="8" t="s">
        <v>31560</v>
      </c>
    </row>
    <row r="14165" spans="24:28" x14ac:dyDescent="0.25">
      <c r="X14165">
        <v>14164</v>
      </c>
      <c r="Y14165" s="8" t="s">
        <v>31561</v>
      </c>
      <c r="Z14165">
        <v>213114</v>
      </c>
      <c r="AB14165" s="8" t="s">
        <v>31562</v>
      </c>
    </row>
    <row r="14166" spans="24:28" x14ac:dyDescent="0.25">
      <c r="X14166">
        <v>14165</v>
      </c>
      <c r="Y14166" s="8" t="s">
        <v>31563</v>
      </c>
      <c r="Z14166">
        <v>561492</v>
      </c>
      <c r="AB14166" s="8" t="s">
        <v>31564</v>
      </c>
    </row>
    <row r="14167" spans="24:28" x14ac:dyDescent="0.25">
      <c r="X14167">
        <v>14166</v>
      </c>
      <c r="Y14167" s="8" t="s">
        <v>31565</v>
      </c>
      <c r="Z14167">
        <v>562213</v>
      </c>
      <c r="AB14167" s="8" t="s">
        <v>31566</v>
      </c>
    </row>
    <row r="14168" spans="24:28" x14ac:dyDescent="0.25">
      <c r="X14168">
        <v>14167</v>
      </c>
      <c r="Y14168" s="8" t="s">
        <v>31567</v>
      </c>
      <c r="Z14168">
        <v>325199</v>
      </c>
      <c r="AA14168">
        <v>325211</v>
      </c>
      <c r="AB14168" s="8" t="s">
        <v>31568</v>
      </c>
    </row>
    <row r="14169" spans="24:28" x14ac:dyDescent="0.25">
      <c r="X14169">
        <v>14168</v>
      </c>
      <c r="Y14169" s="8" t="s">
        <v>31569</v>
      </c>
      <c r="Z14169">
        <v>621999</v>
      </c>
      <c r="AB14169" s="8" t="s">
        <v>31570</v>
      </c>
    </row>
    <row r="14170" spans="24:28" x14ac:dyDescent="0.25">
      <c r="X14170">
        <v>14169</v>
      </c>
      <c r="Y14170" s="8" t="s">
        <v>31571</v>
      </c>
      <c r="Z14170">
        <v>561110</v>
      </c>
      <c r="AA14170">
        <v>622110</v>
      </c>
      <c r="AB14170" s="8" t="s">
        <v>31572</v>
      </c>
    </row>
    <row r="14171" spans="24:28" x14ac:dyDescent="0.25">
      <c r="X14171">
        <v>14170</v>
      </c>
      <c r="Y14171" s="8" t="s">
        <v>31573</v>
      </c>
      <c r="Z14171">
        <v>114112</v>
      </c>
      <c r="AB14171" s="8" t="s">
        <v>31574</v>
      </c>
    </row>
    <row r="14172" spans="24:28" x14ac:dyDescent="0.25">
      <c r="X14172">
        <v>14171</v>
      </c>
      <c r="Y14172" s="8" t="s">
        <v>31575</v>
      </c>
      <c r="Z14172">
        <v>111219</v>
      </c>
      <c r="AA14172">
        <v>311411</v>
      </c>
      <c r="AB14172" s="8" t="s">
        <v>31576</v>
      </c>
    </row>
    <row r="14173" spans="24:28" x14ac:dyDescent="0.25">
      <c r="X14173">
        <v>14172</v>
      </c>
      <c r="Y14173" s="8" t="s">
        <v>31577</v>
      </c>
      <c r="Z14173">
        <v>561990</v>
      </c>
      <c r="AB14173" s="8" t="s">
        <v>31578</v>
      </c>
    </row>
    <row r="14174" spans="24:28" x14ac:dyDescent="0.25">
      <c r="X14174">
        <v>14173</v>
      </c>
      <c r="Y14174" s="8" t="s">
        <v>31579</v>
      </c>
      <c r="Z14174">
        <v>323111</v>
      </c>
      <c r="AB14174" s="8" t="s">
        <v>31580</v>
      </c>
    </row>
    <row r="14175" spans="24:28" x14ac:dyDescent="0.25">
      <c r="X14175">
        <v>14174</v>
      </c>
      <c r="Y14175" s="8" t="s">
        <v>31581</v>
      </c>
      <c r="Z14175">
        <v>459210</v>
      </c>
      <c r="AB14175" s="8" t="s">
        <v>31582</v>
      </c>
    </row>
    <row r="14176" spans="24:28" x14ac:dyDescent="0.25">
      <c r="X14176">
        <v>14175</v>
      </c>
      <c r="Y14176" s="8" t="s">
        <v>31583</v>
      </c>
      <c r="Z14176">
        <v>237110</v>
      </c>
      <c r="AB14176" s="8" t="s">
        <v>31584</v>
      </c>
    </row>
    <row r="14177" spans="24:28" x14ac:dyDescent="0.25">
      <c r="X14177">
        <v>14176</v>
      </c>
      <c r="Y14177" s="8" t="s">
        <v>31585</v>
      </c>
      <c r="Z14177">
        <v>237110</v>
      </c>
      <c r="AB14177" s="8" t="s">
        <v>31586</v>
      </c>
    </row>
    <row r="14178" spans="24:28" x14ac:dyDescent="0.25">
      <c r="X14178">
        <v>14177</v>
      </c>
      <c r="Y14178" s="8" t="s">
        <v>31587</v>
      </c>
      <c r="Z14178">
        <v>339114</v>
      </c>
      <c r="AB14178" s="8" t="s">
        <v>31588</v>
      </c>
    </row>
    <row r="14179" spans="24:28" x14ac:dyDescent="0.25">
      <c r="X14179">
        <v>14178</v>
      </c>
      <c r="Y14179" s="8" t="s">
        <v>31589</v>
      </c>
      <c r="Z14179">
        <v>811198</v>
      </c>
      <c r="AA14179">
        <v>811121</v>
      </c>
      <c r="AB14179" s="8" t="s">
        <v>31590</v>
      </c>
    </row>
    <row r="14180" spans="24:28" x14ac:dyDescent="0.25">
      <c r="X14180">
        <v>14179</v>
      </c>
      <c r="Y14180" s="8" t="s">
        <v>31591</v>
      </c>
      <c r="Z14180">
        <v>325212</v>
      </c>
      <c r="AA14180">
        <v>326122</v>
      </c>
      <c r="AB14180" s="8" t="s">
        <v>31592</v>
      </c>
    </row>
    <row r="14181" spans="24:28" x14ac:dyDescent="0.25">
      <c r="X14181">
        <v>14180</v>
      </c>
      <c r="Y14181" s="8" t="s">
        <v>31593</v>
      </c>
      <c r="Z14181">
        <v>327110</v>
      </c>
      <c r="AA14181">
        <v>326199</v>
      </c>
      <c r="AB14181" s="8" t="s">
        <v>31594</v>
      </c>
    </row>
    <row r="14182" spans="24:28" x14ac:dyDescent="0.25">
      <c r="X14182">
        <v>14181</v>
      </c>
      <c r="Y14182" s="8" t="s">
        <v>31595</v>
      </c>
      <c r="Z14182">
        <v>238220</v>
      </c>
      <c r="AA14182">
        <v>238310</v>
      </c>
      <c r="AB14182" s="8" t="s">
        <v>31596</v>
      </c>
    </row>
    <row r="14183" spans="24:28" x14ac:dyDescent="0.25">
      <c r="X14183">
        <v>14182</v>
      </c>
      <c r="Y14183" s="8" t="s">
        <v>31597</v>
      </c>
      <c r="Z14183">
        <v>486110</v>
      </c>
      <c r="AA14183">
        <v>488999</v>
      </c>
      <c r="AB14183" s="8" t="s">
        <v>31598</v>
      </c>
    </row>
    <row r="14184" spans="24:28" x14ac:dyDescent="0.25">
      <c r="X14184">
        <v>14183</v>
      </c>
      <c r="Y14184" s="8" t="s">
        <v>31599</v>
      </c>
      <c r="Z14184">
        <v>624210</v>
      </c>
      <c r="AB14184" s="8" t="s">
        <v>31600</v>
      </c>
    </row>
    <row r="14185" spans="24:28" x14ac:dyDescent="0.25">
      <c r="X14185">
        <v>14184</v>
      </c>
      <c r="Y14185" s="8" t="s">
        <v>31601</v>
      </c>
      <c r="Z14185">
        <v>238140</v>
      </c>
      <c r="AB14185" s="8" t="s">
        <v>31602</v>
      </c>
    </row>
    <row r="14186" spans="24:28" x14ac:dyDescent="0.25">
      <c r="X14186">
        <v>14185</v>
      </c>
      <c r="Y14186" s="8" t="s">
        <v>31603</v>
      </c>
      <c r="Z14186">
        <v>236210</v>
      </c>
      <c r="AA14186">
        <v>236220</v>
      </c>
      <c r="AB14186" s="8" t="s">
        <v>31604</v>
      </c>
    </row>
    <row r="14187" spans="24:28" x14ac:dyDescent="0.25">
      <c r="X14187">
        <v>14186</v>
      </c>
      <c r="Y14187" s="8" t="s">
        <v>31605</v>
      </c>
      <c r="Z14187">
        <v>332431</v>
      </c>
      <c r="AA14187">
        <v>326199</v>
      </c>
      <c r="AB14187" s="8" t="s">
        <v>31606</v>
      </c>
    </row>
    <row r="14188" spans="24:28" x14ac:dyDescent="0.25">
      <c r="X14188">
        <v>14187</v>
      </c>
      <c r="Y14188" s="8" t="s">
        <v>31607</v>
      </c>
      <c r="Z14188">
        <v>562112</v>
      </c>
      <c r="AA14188">
        <v>484230</v>
      </c>
      <c r="AB14188" s="8" t="s">
        <v>31608</v>
      </c>
    </row>
    <row r="14189" spans="24:28" x14ac:dyDescent="0.25">
      <c r="X14189">
        <v>14188</v>
      </c>
      <c r="Y14189" s="8" t="s">
        <v>31609</v>
      </c>
      <c r="Z14189">
        <v>532282</v>
      </c>
      <c r="AA14189">
        <v>449210</v>
      </c>
      <c r="AB14189" s="8" t="s">
        <v>31610</v>
      </c>
    </row>
    <row r="14190" spans="24:28" x14ac:dyDescent="0.25">
      <c r="X14190">
        <v>14189</v>
      </c>
      <c r="Y14190" s="8" t="s">
        <v>31611</v>
      </c>
      <c r="Z14190">
        <v>112511</v>
      </c>
      <c r="AA14190">
        <v>311710</v>
      </c>
      <c r="AB14190" s="8" t="s">
        <v>31612</v>
      </c>
    </row>
    <row r="14191" spans="24:28" x14ac:dyDescent="0.25">
      <c r="X14191">
        <v>14190</v>
      </c>
      <c r="Y14191" s="8" t="s">
        <v>31613</v>
      </c>
      <c r="Z14191">
        <v>922190</v>
      </c>
      <c r="AB14191" s="8" t="s">
        <v>31614</v>
      </c>
    </row>
    <row r="14192" spans="24:28" x14ac:dyDescent="0.25">
      <c r="X14192">
        <v>14191</v>
      </c>
      <c r="Y14192" s="8" t="s">
        <v>31615</v>
      </c>
      <c r="Z14192">
        <v>332996</v>
      </c>
      <c r="AB14192" s="8" t="s">
        <v>31616</v>
      </c>
    </row>
    <row r="14193" spans="24:28" x14ac:dyDescent="0.25">
      <c r="X14193">
        <v>14192</v>
      </c>
      <c r="Y14193" s="8" t="s">
        <v>31617</v>
      </c>
      <c r="Z14193">
        <v>441228</v>
      </c>
      <c r="AB14193" s="8" t="s">
        <v>31618</v>
      </c>
    </row>
    <row r="14194" spans="24:28" x14ac:dyDescent="0.25">
      <c r="X14194">
        <v>14193</v>
      </c>
      <c r="Y14194" s="8" t="s">
        <v>31619</v>
      </c>
      <c r="Z14194">
        <v>441320</v>
      </c>
      <c r="AA14194">
        <v>423130</v>
      </c>
      <c r="AB14194" s="8" t="s">
        <v>31620</v>
      </c>
    </row>
    <row r="14195" spans="24:28" x14ac:dyDescent="0.25">
      <c r="X14195">
        <v>14194</v>
      </c>
      <c r="Y14195" s="8" t="s">
        <v>31621</v>
      </c>
      <c r="Z14195">
        <v>524292</v>
      </c>
      <c r="AB14195" s="8" t="s">
        <v>31622</v>
      </c>
    </row>
    <row r="14196" spans="24:28" x14ac:dyDescent="0.25">
      <c r="X14196">
        <v>14195</v>
      </c>
      <c r="Y14196" s="8" t="s">
        <v>31623</v>
      </c>
      <c r="Z14196">
        <v>332119</v>
      </c>
      <c r="AB14196" s="8" t="s">
        <v>31624</v>
      </c>
    </row>
    <row r="14197" spans="24:28" x14ac:dyDescent="0.25">
      <c r="X14197">
        <v>14196</v>
      </c>
      <c r="Y14197" s="8" t="s">
        <v>31625</v>
      </c>
      <c r="Z14197">
        <v>561730</v>
      </c>
      <c r="AB14197" s="8" t="s">
        <v>31626</v>
      </c>
    </row>
    <row r="14198" spans="24:28" x14ac:dyDescent="0.25">
      <c r="X14198">
        <v>14197</v>
      </c>
      <c r="Y14198" s="8" t="s">
        <v>31627</v>
      </c>
      <c r="Z14198">
        <v>324110</v>
      </c>
      <c r="AB14198" s="8" t="s">
        <v>31628</v>
      </c>
    </row>
    <row r="14199" spans="24:28" x14ac:dyDescent="0.25">
      <c r="X14199">
        <v>14198</v>
      </c>
      <c r="Y14199" s="8" t="s">
        <v>31629</v>
      </c>
      <c r="Z14199">
        <v>335132</v>
      </c>
      <c r="AB14199" s="8" t="s">
        <v>31630</v>
      </c>
    </row>
    <row r="14200" spans="24:28" x14ac:dyDescent="0.25">
      <c r="X14200">
        <v>14199</v>
      </c>
      <c r="Y14200" s="8" t="s">
        <v>31631</v>
      </c>
      <c r="Z14200">
        <v>325212</v>
      </c>
      <c r="AA14200">
        <v>325211</v>
      </c>
      <c r="AB14200" s="8" t="s">
        <v>31632</v>
      </c>
    </row>
    <row r="14201" spans="24:28" x14ac:dyDescent="0.25">
      <c r="X14201">
        <v>14200</v>
      </c>
      <c r="Y14201" s="8" t="s">
        <v>31633</v>
      </c>
      <c r="Z14201">
        <v>313310</v>
      </c>
      <c r="AA14201">
        <v>313310</v>
      </c>
      <c r="AB14201" s="8" t="s">
        <v>31634</v>
      </c>
    </row>
    <row r="14202" spans="24:28" x14ac:dyDescent="0.25">
      <c r="X14202">
        <v>14201</v>
      </c>
      <c r="Y14202" s="8" t="s">
        <v>31635</v>
      </c>
      <c r="Z14202">
        <v>312130</v>
      </c>
      <c r="AB14202" s="8" t="s">
        <v>31636</v>
      </c>
    </row>
    <row r="14203" spans="24:28" x14ac:dyDescent="0.25">
      <c r="X14203">
        <v>14202</v>
      </c>
      <c r="Y14203" s="8" t="s">
        <v>31637</v>
      </c>
      <c r="Z14203">
        <v>485310</v>
      </c>
      <c r="AB14203" s="8" t="s">
        <v>31638</v>
      </c>
    </row>
    <row r="14204" spans="24:28" x14ac:dyDescent="0.25">
      <c r="X14204">
        <v>14203</v>
      </c>
      <c r="Y14204" s="8" t="s">
        <v>31639</v>
      </c>
      <c r="Z14204">
        <v>722515</v>
      </c>
      <c r="AB14204" s="8" t="s">
        <v>31640</v>
      </c>
    </row>
    <row r="14205" spans="24:28" x14ac:dyDescent="0.25">
      <c r="X14205">
        <v>14204</v>
      </c>
      <c r="Y14205" s="8" t="s">
        <v>31641</v>
      </c>
      <c r="Z14205">
        <v>532210</v>
      </c>
      <c r="AA14205">
        <v>423730</v>
      </c>
      <c r="AB14205" s="8" t="s">
        <v>31642</v>
      </c>
    </row>
    <row r="14206" spans="24:28" x14ac:dyDescent="0.25">
      <c r="X14206">
        <v>14205</v>
      </c>
      <c r="Y14206" s="8" t="s">
        <v>31643</v>
      </c>
      <c r="Z14206">
        <v>611210</v>
      </c>
      <c r="AB14206" s="8" t="s">
        <v>31644</v>
      </c>
    </row>
    <row r="14207" spans="24:28" x14ac:dyDescent="0.25">
      <c r="X14207">
        <v>14206</v>
      </c>
      <c r="Y14207" s="8" t="s">
        <v>31645</v>
      </c>
      <c r="Z14207">
        <v>541380</v>
      </c>
      <c r="AA14207">
        <v>561990</v>
      </c>
      <c r="AB14207" s="8" t="s">
        <v>31646</v>
      </c>
    </row>
    <row r="14208" spans="24:28" x14ac:dyDescent="0.25">
      <c r="X14208">
        <v>14207</v>
      </c>
      <c r="Y14208" s="8" t="s">
        <v>31647</v>
      </c>
      <c r="Z14208">
        <v>212311</v>
      </c>
      <c r="AA14208">
        <v>212321</v>
      </c>
      <c r="AB14208" s="8" t="s">
        <v>31648</v>
      </c>
    </row>
    <row r="14209" spans="24:28" x14ac:dyDescent="0.25">
      <c r="X14209">
        <v>14208</v>
      </c>
      <c r="Y14209" s="8" t="s">
        <v>31649</v>
      </c>
      <c r="Z14209">
        <v>813211</v>
      </c>
      <c r="AB14209" s="8" t="s">
        <v>31650</v>
      </c>
    </row>
    <row r="14210" spans="24:28" x14ac:dyDescent="0.25">
      <c r="X14210">
        <v>14209</v>
      </c>
      <c r="Y14210" s="8" t="s">
        <v>31651</v>
      </c>
      <c r="Z14210">
        <v>541370</v>
      </c>
      <c r="AA14210">
        <v>541330</v>
      </c>
      <c r="AB14210" s="8" t="s">
        <v>31652</v>
      </c>
    </row>
    <row r="14211" spans="24:28" x14ac:dyDescent="0.25">
      <c r="X14211">
        <v>14210</v>
      </c>
      <c r="Y14211" s="8" t="s">
        <v>31653</v>
      </c>
      <c r="Z14211">
        <v>323111</v>
      </c>
      <c r="AA14211">
        <v>322299</v>
      </c>
      <c r="AB14211" s="8" t="s">
        <v>31654</v>
      </c>
    </row>
    <row r="14212" spans="24:28" x14ac:dyDescent="0.25">
      <c r="X14212">
        <v>14211</v>
      </c>
      <c r="Y14212" s="8" t="s">
        <v>31655</v>
      </c>
      <c r="Z14212">
        <v>334512</v>
      </c>
      <c r="AA14212">
        <v>332322</v>
      </c>
      <c r="AB14212" s="8" t="s">
        <v>31656</v>
      </c>
    </row>
    <row r="14213" spans="24:28" x14ac:dyDescent="0.25">
      <c r="X14213">
        <v>14212</v>
      </c>
      <c r="Y14213" s="8" t="s">
        <v>31657</v>
      </c>
      <c r="Z14213">
        <v>331512</v>
      </c>
      <c r="AA14213">
        <v>531110</v>
      </c>
      <c r="AB14213" s="8" t="s">
        <v>31658</v>
      </c>
    </row>
    <row r="14214" spans="24:28" x14ac:dyDescent="0.25">
      <c r="X14214">
        <v>14213</v>
      </c>
      <c r="Y14214" s="8" t="s">
        <v>31659</v>
      </c>
      <c r="Z14214">
        <v>112210</v>
      </c>
      <c r="AA14214">
        <v>541990</v>
      </c>
      <c r="AB14214" s="8" t="s">
        <v>31660</v>
      </c>
    </row>
    <row r="14215" spans="24:28" x14ac:dyDescent="0.25">
      <c r="X14215">
        <v>14214</v>
      </c>
      <c r="Y14215" s="8" t="s">
        <v>31661</v>
      </c>
      <c r="Z14215">
        <v>311942</v>
      </c>
      <c r="AA14215">
        <v>311941</v>
      </c>
      <c r="AB14215" s="8" t="s">
        <v>31662</v>
      </c>
    </row>
    <row r="14216" spans="24:28" x14ac:dyDescent="0.25">
      <c r="X14216">
        <v>14215</v>
      </c>
      <c r="Y14216" s="8" t="s">
        <v>31663</v>
      </c>
      <c r="Z14216">
        <v>327332</v>
      </c>
      <c r="AB14216" s="8" t="s">
        <v>31664</v>
      </c>
    </row>
    <row r="14217" spans="24:28" x14ac:dyDescent="0.25">
      <c r="X14217">
        <v>14216</v>
      </c>
      <c r="Y14217" s="8" t="s">
        <v>31665</v>
      </c>
      <c r="Z14217">
        <v>327991</v>
      </c>
      <c r="AB14217" s="8" t="s">
        <v>31666</v>
      </c>
    </row>
    <row r="14218" spans="24:28" x14ac:dyDescent="0.25">
      <c r="X14218">
        <v>14217</v>
      </c>
      <c r="Y14218" s="8" t="s">
        <v>31667</v>
      </c>
      <c r="Z14218">
        <v>337121</v>
      </c>
      <c r="AB14218" s="8" t="s">
        <v>31668</v>
      </c>
    </row>
    <row r="14219" spans="24:28" x14ac:dyDescent="0.25">
      <c r="X14219">
        <v>14218</v>
      </c>
      <c r="Y14219" s="8" t="s">
        <v>31669</v>
      </c>
      <c r="Z14219">
        <v>812111</v>
      </c>
      <c r="AB14219" s="8" t="s">
        <v>31670</v>
      </c>
    </row>
    <row r="14220" spans="24:28" x14ac:dyDescent="0.25">
      <c r="X14220">
        <v>14219</v>
      </c>
      <c r="Y14220" s="8" t="s">
        <v>31671</v>
      </c>
      <c r="Z14220">
        <v>624230</v>
      </c>
      <c r="AB14220" s="8" t="s">
        <v>31672</v>
      </c>
    </row>
    <row r="14221" spans="24:28" x14ac:dyDescent="0.25">
      <c r="X14221">
        <v>14220</v>
      </c>
      <c r="Y14221" s="8" t="s">
        <v>31673</v>
      </c>
      <c r="Z14221">
        <v>481212</v>
      </c>
      <c r="AB14221" s="8" t="s">
        <v>31674</v>
      </c>
    </row>
    <row r="14222" spans="24:28" x14ac:dyDescent="0.25">
      <c r="X14222">
        <v>14221</v>
      </c>
      <c r="Y14222" s="8" t="s">
        <v>31675</v>
      </c>
      <c r="Z14222">
        <v>441222</v>
      </c>
      <c r="AB14222" s="8" t="s">
        <v>31676</v>
      </c>
    </row>
    <row r="14223" spans="24:28" x14ac:dyDescent="0.25">
      <c r="X14223">
        <v>14222</v>
      </c>
      <c r="Y14223" s="8" t="s">
        <v>31677</v>
      </c>
      <c r="Z14223">
        <v>518210</v>
      </c>
      <c r="AA14223">
        <v>522320</v>
      </c>
      <c r="AB14223" s="8" t="s">
        <v>31678</v>
      </c>
    </row>
    <row r="14224" spans="24:28" x14ac:dyDescent="0.25">
      <c r="X14224">
        <v>14223</v>
      </c>
      <c r="Y14224" s="8" t="s">
        <v>31679</v>
      </c>
      <c r="Z14224">
        <v>813319</v>
      </c>
      <c r="AB14224" s="8" t="s">
        <v>31680</v>
      </c>
    </row>
    <row r="14225" spans="24:28" x14ac:dyDescent="0.25">
      <c r="X14225">
        <v>14224</v>
      </c>
      <c r="Y14225" s="8" t="s">
        <v>31681</v>
      </c>
      <c r="Z14225">
        <v>337110</v>
      </c>
      <c r="AB14225" s="8" t="s">
        <v>31682</v>
      </c>
    </row>
    <row r="14226" spans="24:28" x14ac:dyDescent="0.25">
      <c r="X14226">
        <v>14225</v>
      </c>
      <c r="Y14226" s="8" t="s">
        <v>31683</v>
      </c>
      <c r="Z14226">
        <v>512230</v>
      </c>
      <c r="AB14226" s="8" t="s">
        <v>31684</v>
      </c>
    </row>
    <row r="14227" spans="24:28" x14ac:dyDescent="0.25">
      <c r="X14227">
        <v>14226</v>
      </c>
      <c r="Y14227" s="8" t="s">
        <v>31685</v>
      </c>
      <c r="Z14227">
        <v>211130</v>
      </c>
      <c r="AB14227" s="8" t="s">
        <v>31686</v>
      </c>
    </row>
    <row r="14228" spans="24:28" x14ac:dyDescent="0.25">
      <c r="X14228">
        <v>14227</v>
      </c>
      <c r="Y14228" s="8" t="s">
        <v>31687</v>
      </c>
      <c r="Z14228">
        <v>721199</v>
      </c>
      <c r="AA14228">
        <v>722513</v>
      </c>
      <c r="AB14228" s="8" t="s">
        <v>31688</v>
      </c>
    </row>
    <row r="14229" spans="24:28" x14ac:dyDescent="0.25">
      <c r="X14229">
        <v>14228</v>
      </c>
      <c r="Y14229" s="8" t="s">
        <v>31689</v>
      </c>
      <c r="Z14229">
        <v>321992</v>
      </c>
      <c r="AB14229" s="8" t="s">
        <v>31690</v>
      </c>
    </row>
    <row r="14230" spans="24:28" x14ac:dyDescent="0.25">
      <c r="X14230">
        <v>14229</v>
      </c>
      <c r="Y14230" s="8" t="s">
        <v>31691</v>
      </c>
      <c r="Z14230">
        <v>925120</v>
      </c>
      <c r="AB14230" s="8" t="s">
        <v>31692</v>
      </c>
    </row>
    <row r="14231" spans="24:28" x14ac:dyDescent="0.25">
      <c r="X14231">
        <v>14230</v>
      </c>
      <c r="Y14231" s="8" t="s">
        <v>31693</v>
      </c>
      <c r="Z14231">
        <v>332410</v>
      </c>
      <c r="AB14231" s="8" t="s">
        <v>31694</v>
      </c>
    </row>
    <row r="14232" spans="24:28" x14ac:dyDescent="0.25">
      <c r="X14232">
        <v>14231</v>
      </c>
      <c r="Y14232" s="8" t="s">
        <v>31695</v>
      </c>
      <c r="Z14232">
        <v>488190</v>
      </c>
      <c r="AA14232">
        <v>423860</v>
      </c>
      <c r="AB14232" s="8" t="s">
        <v>31696</v>
      </c>
    </row>
    <row r="14233" spans="24:28" x14ac:dyDescent="0.25">
      <c r="X14233">
        <v>14232</v>
      </c>
      <c r="Y14233" s="8" t="s">
        <v>31697</v>
      </c>
      <c r="Z14233">
        <v>454310</v>
      </c>
      <c r="AA14233">
        <v>444220</v>
      </c>
      <c r="AB14233" s="8" t="s">
        <v>31698</v>
      </c>
    </row>
    <row r="14234" spans="24:28" x14ac:dyDescent="0.25">
      <c r="X14234">
        <v>14233</v>
      </c>
      <c r="Y14234" s="8" t="s">
        <v>31699</v>
      </c>
      <c r="Z14234">
        <v>926140</v>
      </c>
      <c r="AB14234" s="8" t="s">
        <v>31700</v>
      </c>
    </row>
    <row r="14235" spans="24:28" x14ac:dyDescent="0.25">
      <c r="X14235">
        <v>14234</v>
      </c>
      <c r="Y14235" s="8" t="s">
        <v>31701</v>
      </c>
      <c r="Z14235">
        <v>926140</v>
      </c>
      <c r="AB14235" s="8" t="s">
        <v>31702</v>
      </c>
    </row>
    <row r="14236" spans="24:28" x14ac:dyDescent="0.25">
      <c r="X14236">
        <v>14235</v>
      </c>
      <c r="Y14236" s="8" t="s">
        <v>31703</v>
      </c>
      <c r="Z14236">
        <v>517410</v>
      </c>
      <c r="AA14236">
        <v>541512</v>
      </c>
      <c r="AB14236" s="8" t="s">
        <v>31704</v>
      </c>
    </row>
    <row r="14237" spans="24:28" x14ac:dyDescent="0.25">
      <c r="X14237">
        <v>14236</v>
      </c>
      <c r="Y14237" s="8" t="s">
        <v>31705</v>
      </c>
      <c r="Z14237">
        <v>711120</v>
      </c>
      <c r="AA14237">
        <v>611610</v>
      </c>
      <c r="AB14237" s="8" t="s">
        <v>31706</v>
      </c>
    </row>
    <row r="14238" spans="24:28" x14ac:dyDescent="0.25">
      <c r="X14238">
        <v>14237</v>
      </c>
      <c r="Y14238" s="8" t="s">
        <v>31707</v>
      </c>
      <c r="Z14238">
        <v>424330</v>
      </c>
      <c r="AA14238">
        <v>448150</v>
      </c>
      <c r="AB14238" s="8" t="s">
        <v>31708</v>
      </c>
    </row>
    <row r="14239" spans="24:28" x14ac:dyDescent="0.25">
      <c r="X14239">
        <v>14238</v>
      </c>
      <c r="Y14239" s="8" t="s">
        <v>31709</v>
      </c>
      <c r="Z14239">
        <v>928120</v>
      </c>
      <c r="AB14239" s="8" t="s">
        <v>31710</v>
      </c>
    </row>
    <row r="14240" spans="24:28" x14ac:dyDescent="0.25">
      <c r="X14240">
        <v>14239</v>
      </c>
      <c r="Y14240" s="8" t="s">
        <v>31711</v>
      </c>
      <c r="Z14240">
        <v>111331</v>
      </c>
      <c r="AA14240">
        <v>115114</v>
      </c>
      <c r="AB14240" s="8" t="s">
        <v>31712</v>
      </c>
    </row>
    <row r="14241" spans="24:28" x14ac:dyDescent="0.25">
      <c r="X14241">
        <v>14240</v>
      </c>
      <c r="Y14241" s="8" t="s">
        <v>31713</v>
      </c>
      <c r="Z14241">
        <v>458310</v>
      </c>
      <c r="AB14241" s="8" t="s">
        <v>31714</v>
      </c>
    </row>
    <row r="14242" spans="24:28" x14ac:dyDescent="0.25">
      <c r="X14242">
        <v>14241</v>
      </c>
      <c r="Y14242" s="8" t="s">
        <v>31715</v>
      </c>
      <c r="Z14242">
        <v>212322</v>
      </c>
      <c r="AB14242" s="8" t="s">
        <v>31716</v>
      </c>
    </row>
    <row r="14243" spans="24:28" x14ac:dyDescent="0.25">
      <c r="X14243">
        <v>14242</v>
      </c>
      <c r="Y14243" s="8" t="s">
        <v>31717</v>
      </c>
      <c r="Z14243">
        <v>334310</v>
      </c>
      <c r="AB14243" s="8" t="s">
        <v>31718</v>
      </c>
    </row>
    <row r="14244" spans="24:28" x14ac:dyDescent="0.25">
      <c r="X14244">
        <v>14243</v>
      </c>
      <c r="Y14244" s="8" t="s">
        <v>31719</v>
      </c>
      <c r="Z14244">
        <v>333993</v>
      </c>
      <c r="AB14244" s="8" t="s">
        <v>31720</v>
      </c>
    </row>
    <row r="14245" spans="24:28" x14ac:dyDescent="0.25">
      <c r="X14245">
        <v>14244</v>
      </c>
      <c r="Y14245" s="8" t="s">
        <v>31721</v>
      </c>
      <c r="Z14245">
        <v>621610</v>
      </c>
      <c r="AB14245" s="8" t="s">
        <v>31722</v>
      </c>
    </row>
    <row r="14246" spans="24:28" x14ac:dyDescent="0.25">
      <c r="X14246">
        <v>14245</v>
      </c>
      <c r="Y14246" s="8" t="s">
        <v>31723</v>
      </c>
      <c r="Z14246">
        <v>921110</v>
      </c>
      <c r="AB14246" s="8" t="s">
        <v>31724</v>
      </c>
    </row>
    <row r="14247" spans="24:28" x14ac:dyDescent="0.25">
      <c r="X14247">
        <v>14246</v>
      </c>
      <c r="Y14247" s="8" t="s">
        <v>31725</v>
      </c>
      <c r="Z14247">
        <v>332321</v>
      </c>
      <c r="AA14247">
        <v>321911</v>
      </c>
      <c r="AB14247" s="8" t="s">
        <v>31726</v>
      </c>
    </row>
    <row r="14248" spans="24:28" x14ac:dyDescent="0.25">
      <c r="X14248">
        <v>14247</v>
      </c>
      <c r="Y14248" s="8" t="s">
        <v>31727</v>
      </c>
      <c r="Z14248">
        <v>928120</v>
      </c>
      <c r="AA14248">
        <v>921130</v>
      </c>
      <c r="AB14248" s="8" t="s">
        <v>31728</v>
      </c>
    </row>
    <row r="14249" spans="24:28" x14ac:dyDescent="0.25">
      <c r="X14249">
        <v>14248</v>
      </c>
      <c r="Y14249" s="8" t="s">
        <v>31729</v>
      </c>
      <c r="Z14249">
        <v>811310</v>
      </c>
      <c r="AA14249">
        <v>423830</v>
      </c>
      <c r="AB14249" s="8" t="s">
        <v>31730</v>
      </c>
    </row>
    <row r="14250" spans="24:28" x14ac:dyDescent="0.25">
      <c r="X14250">
        <v>14249</v>
      </c>
      <c r="Y14250" s="8" t="s">
        <v>31731</v>
      </c>
      <c r="Z14250">
        <v>332311</v>
      </c>
      <c r="AA14250">
        <v>332322</v>
      </c>
      <c r="AB14250" s="8" t="s">
        <v>31732</v>
      </c>
    </row>
    <row r="14251" spans="24:28" x14ac:dyDescent="0.25">
      <c r="X14251">
        <v>14250</v>
      </c>
      <c r="Y14251" s="8" t="s">
        <v>31733</v>
      </c>
      <c r="Z14251">
        <v>541990</v>
      </c>
      <c r="AA14251">
        <v>522320</v>
      </c>
      <c r="AB14251" s="8" t="s">
        <v>31734</v>
      </c>
    </row>
    <row r="14252" spans="24:28" x14ac:dyDescent="0.25">
      <c r="X14252">
        <v>14251</v>
      </c>
      <c r="Y14252" s="8" t="s">
        <v>31735</v>
      </c>
      <c r="Z14252">
        <v>561439</v>
      </c>
      <c r="AB14252" s="8" t="s">
        <v>31736</v>
      </c>
    </row>
    <row r="14253" spans="24:28" x14ac:dyDescent="0.25">
      <c r="X14253">
        <v>14252</v>
      </c>
      <c r="Y14253" s="8" t="s">
        <v>31737</v>
      </c>
      <c r="Z14253">
        <v>333413</v>
      </c>
      <c r="AA14253">
        <v>321215</v>
      </c>
      <c r="AB14253" s="8" t="s">
        <v>31738</v>
      </c>
    </row>
    <row r="14254" spans="24:28" x14ac:dyDescent="0.25">
      <c r="X14254">
        <v>14253</v>
      </c>
      <c r="Y14254" s="8" t="s">
        <v>31739</v>
      </c>
      <c r="Z14254">
        <v>523130</v>
      </c>
      <c r="AB14254" s="8" t="s">
        <v>31740</v>
      </c>
    </row>
    <row r="14255" spans="24:28" x14ac:dyDescent="0.25">
      <c r="X14255">
        <v>14254</v>
      </c>
      <c r="Y14255" s="8" t="s">
        <v>31741</v>
      </c>
      <c r="Z14255">
        <v>333612</v>
      </c>
      <c r="AA14255">
        <v>335312</v>
      </c>
      <c r="AB14255" s="8" t="s">
        <v>31742</v>
      </c>
    </row>
    <row r="14256" spans="24:28" x14ac:dyDescent="0.25">
      <c r="X14256">
        <v>14255</v>
      </c>
      <c r="Y14256" s="8" t="s">
        <v>31743</v>
      </c>
      <c r="Z14256">
        <v>315210</v>
      </c>
      <c r="AB14256" s="8" t="s">
        <v>31744</v>
      </c>
    </row>
    <row r="14257" spans="24:28" x14ac:dyDescent="0.25">
      <c r="X14257">
        <v>14256</v>
      </c>
      <c r="Y14257" s="8" t="s">
        <v>31745</v>
      </c>
      <c r="Z14257">
        <v>481111</v>
      </c>
      <c r="AB14257" s="8" t="s">
        <v>31746</v>
      </c>
    </row>
    <row r="14258" spans="24:28" x14ac:dyDescent="0.25">
      <c r="X14258">
        <v>14257</v>
      </c>
      <c r="Y14258" s="8" t="s">
        <v>31747</v>
      </c>
      <c r="Z14258">
        <v>423930</v>
      </c>
      <c r="AA14258">
        <v>484121</v>
      </c>
      <c r="AB14258" s="8" t="s">
        <v>31748</v>
      </c>
    </row>
    <row r="14259" spans="24:28" x14ac:dyDescent="0.25">
      <c r="X14259">
        <v>14258</v>
      </c>
      <c r="Y14259" s="8" t="s">
        <v>31749</v>
      </c>
      <c r="Z14259">
        <v>928120</v>
      </c>
      <c r="AB14259" s="8" t="s">
        <v>31750</v>
      </c>
    </row>
    <row r="14260" spans="24:28" x14ac:dyDescent="0.25">
      <c r="X14260">
        <v>14259</v>
      </c>
      <c r="Y14260" s="8" t="s">
        <v>31751</v>
      </c>
      <c r="Z14260">
        <v>313110</v>
      </c>
      <c r="AA14260">
        <v>423450</v>
      </c>
      <c r="AB14260" s="8" t="s">
        <v>31752</v>
      </c>
    </row>
    <row r="14261" spans="24:28" x14ac:dyDescent="0.25">
      <c r="X14261">
        <v>14260</v>
      </c>
      <c r="Y14261" s="8" t="s">
        <v>31753</v>
      </c>
      <c r="Z14261">
        <v>711410</v>
      </c>
      <c r="AB14261" s="8" t="s">
        <v>31754</v>
      </c>
    </row>
    <row r="14262" spans="24:28" x14ac:dyDescent="0.25">
      <c r="X14262">
        <v>14261</v>
      </c>
      <c r="Y14262" s="8" t="s">
        <v>31755</v>
      </c>
      <c r="Z14262">
        <v>925120</v>
      </c>
      <c r="AB14262" s="8" t="s">
        <v>31756</v>
      </c>
    </row>
    <row r="14263" spans="24:28" x14ac:dyDescent="0.25">
      <c r="X14263">
        <v>14262</v>
      </c>
      <c r="Y14263" s="8" t="s">
        <v>31757</v>
      </c>
      <c r="Z14263">
        <v>423520</v>
      </c>
      <c r="AA14263">
        <v>424710</v>
      </c>
      <c r="AB14263" s="8" t="s">
        <v>31758</v>
      </c>
    </row>
    <row r="14264" spans="24:28" x14ac:dyDescent="0.25">
      <c r="X14264">
        <v>14263</v>
      </c>
      <c r="Y14264" s="8" t="s">
        <v>31759</v>
      </c>
      <c r="Z14264">
        <v>484110</v>
      </c>
      <c r="AA14264">
        <v>484121</v>
      </c>
      <c r="AB14264" s="8" t="s">
        <v>31760</v>
      </c>
    </row>
    <row r="14265" spans="24:28" x14ac:dyDescent="0.25">
      <c r="X14265">
        <v>14264</v>
      </c>
      <c r="Y14265" s="8" t="s">
        <v>31761</v>
      </c>
      <c r="Z14265">
        <v>611410</v>
      </c>
      <c r="AA14265">
        <v>611519</v>
      </c>
      <c r="AB14265" s="8" t="s">
        <v>31762</v>
      </c>
    </row>
    <row r="14266" spans="24:28" x14ac:dyDescent="0.25">
      <c r="X14266">
        <v>14265</v>
      </c>
      <c r="Y14266" s="8" t="s">
        <v>31763</v>
      </c>
      <c r="Z14266">
        <v>532411</v>
      </c>
      <c r="AB14266" s="8" t="s">
        <v>31764</v>
      </c>
    </row>
    <row r="14267" spans="24:28" x14ac:dyDescent="0.25">
      <c r="X14267">
        <v>14266</v>
      </c>
      <c r="Y14267" s="8" t="s">
        <v>31765</v>
      </c>
      <c r="Z14267">
        <v>812990</v>
      </c>
      <c r="AB14267" s="8" t="s">
        <v>31766</v>
      </c>
    </row>
    <row r="14268" spans="24:28" x14ac:dyDescent="0.25">
      <c r="X14268">
        <v>14267</v>
      </c>
      <c r="Y14268" s="8" t="s">
        <v>31767</v>
      </c>
      <c r="Z14268">
        <v>334220</v>
      </c>
      <c r="AB14268" s="8" t="s">
        <v>31768</v>
      </c>
    </row>
    <row r="14269" spans="24:28" x14ac:dyDescent="0.25">
      <c r="X14269">
        <v>14268</v>
      </c>
      <c r="Y14269" s="8" t="s">
        <v>31769</v>
      </c>
      <c r="Z14269">
        <v>236118</v>
      </c>
      <c r="AB14269" s="8" t="s">
        <v>31770</v>
      </c>
    </row>
    <row r="14270" spans="24:28" x14ac:dyDescent="0.25">
      <c r="X14270">
        <v>14269</v>
      </c>
      <c r="Y14270" s="8" t="s">
        <v>31771</v>
      </c>
      <c r="Z14270">
        <v>512110</v>
      </c>
      <c r="AB14270" s="8" t="s">
        <v>31772</v>
      </c>
    </row>
    <row r="14271" spans="24:28" x14ac:dyDescent="0.25">
      <c r="X14271">
        <v>14270</v>
      </c>
      <c r="Y14271" s="8" t="s">
        <v>31773</v>
      </c>
      <c r="Z14271">
        <v>541890</v>
      </c>
      <c r="AB14271" s="8" t="s">
        <v>31774</v>
      </c>
    </row>
    <row r="14272" spans="24:28" x14ac:dyDescent="0.25">
      <c r="X14272">
        <v>14271</v>
      </c>
      <c r="Y14272" s="8" t="s">
        <v>31775</v>
      </c>
      <c r="Z14272">
        <v>541513</v>
      </c>
      <c r="AA14272">
        <v>541512</v>
      </c>
      <c r="AB14272" s="8" t="s">
        <v>31776</v>
      </c>
    </row>
    <row r="14273" spans="24:28" x14ac:dyDescent="0.25">
      <c r="X14273">
        <v>14272</v>
      </c>
      <c r="Y14273" s="8" t="s">
        <v>31777</v>
      </c>
      <c r="Z14273">
        <v>444220</v>
      </c>
      <c r="AB14273" s="8" t="s">
        <v>31778</v>
      </c>
    </row>
    <row r="14274" spans="24:28" x14ac:dyDescent="0.25">
      <c r="X14274">
        <v>14273</v>
      </c>
      <c r="Y14274" s="8" t="s">
        <v>31779</v>
      </c>
      <c r="Z14274">
        <v>332510</v>
      </c>
      <c r="AA14274">
        <v>332119</v>
      </c>
      <c r="AB14274" s="8" t="s">
        <v>31780</v>
      </c>
    </row>
    <row r="14275" spans="24:28" x14ac:dyDescent="0.25">
      <c r="X14275">
        <v>14274</v>
      </c>
      <c r="Y14275" s="8" t="s">
        <v>31781</v>
      </c>
      <c r="Z14275">
        <v>311423</v>
      </c>
      <c r="AB14275" s="8" t="s">
        <v>31782</v>
      </c>
    </row>
    <row r="14276" spans="24:28" x14ac:dyDescent="0.25">
      <c r="X14276">
        <v>14275</v>
      </c>
      <c r="Y14276" s="8" t="s">
        <v>31783</v>
      </c>
      <c r="Z14276">
        <v>441120</v>
      </c>
      <c r="AB14276" s="8" t="s">
        <v>31784</v>
      </c>
    </row>
    <row r="14277" spans="24:28" x14ac:dyDescent="0.25">
      <c r="X14277">
        <v>14276</v>
      </c>
      <c r="Y14277" s="8" t="s">
        <v>31785</v>
      </c>
      <c r="Z14277">
        <v>335931</v>
      </c>
      <c r="AA14277">
        <v>334417</v>
      </c>
      <c r="AB14277" s="8" t="s">
        <v>31786</v>
      </c>
    </row>
    <row r="14278" spans="24:28" x14ac:dyDescent="0.25">
      <c r="X14278">
        <v>14277</v>
      </c>
      <c r="Y14278" s="8" t="s">
        <v>31787</v>
      </c>
      <c r="Z14278">
        <v>713940</v>
      </c>
      <c r="AB14278" s="8" t="s">
        <v>31788</v>
      </c>
    </row>
    <row r="14279" spans="24:28" x14ac:dyDescent="0.25">
      <c r="X14279">
        <v>14278</v>
      </c>
      <c r="Y14279" s="8" t="s">
        <v>31789</v>
      </c>
      <c r="Z14279">
        <v>327992</v>
      </c>
      <c r="AA14279">
        <v>531210</v>
      </c>
      <c r="AB14279" s="8" t="s">
        <v>31790</v>
      </c>
    </row>
    <row r="14280" spans="24:28" x14ac:dyDescent="0.25">
      <c r="X14280">
        <v>14279</v>
      </c>
      <c r="Y14280" s="8" t="s">
        <v>31791</v>
      </c>
      <c r="Z14280">
        <v>236118</v>
      </c>
      <c r="AA14280">
        <v>423310</v>
      </c>
      <c r="AB14280" s="8" t="s">
        <v>31792</v>
      </c>
    </row>
    <row r="14281" spans="24:28" x14ac:dyDescent="0.25">
      <c r="X14281">
        <v>14280</v>
      </c>
      <c r="Y14281" s="8" t="s">
        <v>31793</v>
      </c>
      <c r="Z14281">
        <v>812191</v>
      </c>
      <c r="AB14281" s="8" t="s">
        <v>31794</v>
      </c>
    </row>
    <row r="14282" spans="24:28" x14ac:dyDescent="0.25">
      <c r="X14282">
        <v>14281</v>
      </c>
      <c r="Y14282" s="8" t="s">
        <v>31795</v>
      </c>
      <c r="Z14282">
        <v>337125</v>
      </c>
      <c r="AA14282">
        <v>321918</v>
      </c>
      <c r="AB14282" s="8" t="s">
        <v>31796</v>
      </c>
    </row>
    <row r="14283" spans="24:28" x14ac:dyDescent="0.25">
      <c r="X14283">
        <v>14282</v>
      </c>
      <c r="Y14283" s="8" t="s">
        <v>31797</v>
      </c>
      <c r="Z14283">
        <v>721211</v>
      </c>
      <c r="AA14283">
        <v>721110</v>
      </c>
      <c r="AB14283" s="8" t="s">
        <v>31798</v>
      </c>
    </row>
    <row r="14284" spans="24:28" x14ac:dyDescent="0.25">
      <c r="X14284">
        <v>14283</v>
      </c>
      <c r="Y14284" s="8" t="s">
        <v>31799</v>
      </c>
      <c r="Z14284">
        <v>561990</v>
      </c>
      <c r="AA14284">
        <v>513210</v>
      </c>
      <c r="AB14284" s="8" t="s">
        <v>31800</v>
      </c>
    </row>
    <row r="14285" spans="24:28" x14ac:dyDescent="0.25">
      <c r="X14285">
        <v>14284</v>
      </c>
      <c r="Y14285" s="8" t="s">
        <v>31801</v>
      </c>
      <c r="Z14285">
        <v>541370</v>
      </c>
      <c r="AB14285" s="8" t="s">
        <v>31802</v>
      </c>
    </row>
    <row r="14286" spans="24:28" x14ac:dyDescent="0.25">
      <c r="X14286">
        <v>14285</v>
      </c>
      <c r="Y14286" s="8" t="s">
        <v>31803</v>
      </c>
      <c r="Z14286">
        <v>423860</v>
      </c>
      <c r="AA14286">
        <v>811310</v>
      </c>
      <c r="AB14286" s="8" t="s">
        <v>31804</v>
      </c>
    </row>
    <row r="14287" spans="24:28" x14ac:dyDescent="0.25">
      <c r="X14287">
        <v>14286</v>
      </c>
      <c r="Y14287" s="8" t="s">
        <v>31805</v>
      </c>
      <c r="Z14287">
        <v>531210</v>
      </c>
      <c r="AB14287" s="8" t="s">
        <v>31806</v>
      </c>
    </row>
    <row r="14288" spans="24:28" x14ac:dyDescent="0.25">
      <c r="X14288">
        <v>14287</v>
      </c>
      <c r="Y14288" s="8" t="s">
        <v>31807</v>
      </c>
      <c r="Z14288">
        <v>334516</v>
      </c>
      <c r="AA14288">
        <v>334517</v>
      </c>
      <c r="AB14288" s="8" t="s">
        <v>31808</v>
      </c>
    </row>
    <row r="14289" spans="24:28" x14ac:dyDescent="0.25">
      <c r="X14289">
        <v>14288</v>
      </c>
      <c r="Y14289" s="8" t="s">
        <v>31809</v>
      </c>
      <c r="Z14289">
        <v>332618</v>
      </c>
      <c r="AB14289" s="8" t="s">
        <v>31810</v>
      </c>
    </row>
    <row r="14290" spans="24:28" x14ac:dyDescent="0.25">
      <c r="X14290">
        <v>14289</v>
      </c>
      <c r="Y14290" s="8" t="s">
        <v>31811</v>
      </c>
      <c r="Z14290">
        <v>423930</v>
      </c>
      <c r="AB14290" s="8" t="s">
        <v>31812</v>
      </c>
    </row>
    <row r="14291" spans="24:28" x14ac:dyDescent="0.25">
      <c r="X14291">
        <v>14290</v>
      </c>
      <c r="Y14291" s="8" t="s">
        <v>31813</v>
      </c>
      <c r="Z14291">
        <v>483212</v>
      </c>
      <c r="AB14291" s="8" t="s">
        <v>31814</v>
      </c>
    </row>
    <row r="14292" spans="24:28" x14ac:dyDescent="0.25">
      <c r="X14292">
        <v>14291</v>
      </c>
      <c r="Y14292" s="8" t="s">
        <v>31815</v>
      </c>
      <c r="Z14292">
        <v>311830</v>
      </c>
      <c r="AA14292">
        <v>311919</v>
      </c>
      <c r="AB14292" s="8" t="s">
        <v>31816</v>
      </c>
    </row>
    <row r="14293" spans="24:28" x14ac:dyDescent="0.25">
      <c r="X14293">
        <v>14292</v>
      </c>
      <c r="Y14293" s="8" t="s">
        <v>31817</v>
      </c>
      <c r="Z14293">
        <v>445291</v>
      </c>
      <c r="AB14293" s="8" t="s">
        <v>31818</v>
      </c>
    </row>
    <row r="14294" spans="24:28" x14ac:dyDescent="0.25">
      <c r="X14294">
        <v>14293</v>
      </c>
      <c r="Y14294" s="8" t="s">
        <v>31819</v>
      </c>
      <c r="Z14294">
        <v>331315</v>
      </c>
      <c r="AB14294" s="8" t="s">
        <v>31820</v>
      </c>
    </row>
    <row r="14295" spans="24:28" x14ac:dyDescent="0.25">
      <c r="X14295">
        <v>14294</v>
      </c>
      <c r="Y14295" s="8" t="s">
        <v>31821</v>
      </c>
      <c r="Z14295">
        <v>334210</v>
      </c>
      <c r="AA14295">
        <v>334118</v>
      </c>
      <c r="AB14295" s="8" t="s">
        <v>31822</v>
      </c>
    </row>
    <row r="14296" spans="24:28" x14ac:dyDescent="0.25">
      <c r="X14296">
        <v>14295</v>
      </c>
      <c r="Y14296" s="8" t="s">
        <v>31823</v>
      </c>
      <c r="Z14296">
        <v>312112</v>
      </c>
      <c r="AB14296" s="8" t="s">
        <v>31824</v>
      </c>
    </row>
    <row r="14297" spans="24:28" x14ac:dyDescent="0.25">
      <c r="X14297">
        <v>14296</v>
      </c>
      <c r="Y14297" s="8" t="s">
        <v>31825</v>
      </c>
      <c r="Z14297">
        <v>326220</v>
      </c>
      <c r="AA14297">
        <v>333999</v>
      </c>
      <c r="AB14297" s="8" t="s">
        <v>31826</v>
      </c>
    </row>
    <row r="14298" spans="24:28" x14ac:dyDescent="0.25">
      <c r="X14298">
        <v>14297</v>
      </c>
      <c r="Y14298" s="8" t="s">
        <v>31827</v>
      </c>
      <c r="Z14298">
        <v>322110</v>
      </c>
      <c r="AB14298" s="8" t="s">
        <v>31828</v>
      </c>
    </row>
    <row r="14299" spans="24:28" x14ac:dyDescent="0.25">
      <c r="X14299">
        <v>14298</v>
      </c>
      <c r="Y14299" s="8" t="s">
        <v>31829</v>
      </c>
      <c r="Z14299">
        <v>335929</v>
      </c>
      <c r="AB14299" s="8" t="s">
        <v>31830</v>
      </c>
    </row>
    <row r="14300" spans="24:28" x14ac:dyDescent="0.25">
      <c r="X14300">
        <v>14299</v>
      </c>
      <c r="Y14300" s="8" t="s">
        <v>31831</v>
      </c>
      <c r="Z14300">
        <v>532283</v>
      </c>
      <c r="AA14300">
        <v>811219</v>
      </c>
      <c r="AB14300" s="8" t="s">
        <v>31832</v>
      </c>
    </row>
    <row r="14301" spans="24:28" x14ac:dyDescent="0.25">
      <c r="X14301">
        <v>14300</v>
      </c>
      <c r="Y14301" s="8" t="s">
        <v>31833</v>
      </c>
      <c r="Z14301">
        <v>424480</v>
      </c>
      <c r="AB14301" s="8" t="s">
        <v>31834</v>
      </c>
    </row>
    <row r="14302" spans="24:28" x14ac:dyDescent="0.25">
      <c r="X14302">
        <v>14301</v>
      </c>
      <c r="Y14302" s="8" t="s">
        <v>31835</v>
      </c>
      <c r="Z14302">
        <v>336412</v>
      </c>
      <c r="AB14302" s="8" t="s">
        <v>31836</v>
      </c>
    </row>
    <row r="14303" spans="24:28" x14ac:dyDescent="0.25">
      <c r="X14303">
        <v>14302</v>
      </c>
      <c r="Y14303" s="8" t="s">
        <v>31837</v>
      </c>
      <c r="Z14303">
        <v>424480</v>
      </c>
      <c r="AB14303" s="8" t="s">
        <v>31838</v>
      </c>
    </row>
    <row r="14304" spans="24:28" x14ac:dyDescent="0.25">
      <c r="X14304">
        <v>14303</v>
      </c>
      <c r="Y14304" s="8" t="s">
        <v>31839</v>
      </c>
      <c r="Z14304">
        <v>423740</v>
      </c>
      <c r="AB14304" s="8" t="s">
        <v>31840</v>
      </c>
    </row>
    <row r="14305" spans="24:28" x14ac:dyDescent="0.25">
      <c r="X14305">
        <v>14304</v>
      </c>
      <c r="Y14305" s="8" t="s">
        <v>31841</v>
      </c>
      <c r="Z14305">
        <v>522390</v>
      </c>
      <c r="AB14305" s="8" t="s">
        <v>31842</v>
      </c>
    </row>
    <row r="14306" spans="24:28" x14ac:dyDescent="0.25">
      <c r="X14306">
        <v>14305</v>
      </c>
      <c r="Y14306" s="8" t="s">
        <v>31843</v>
      </c>
      <c r="Z14306">
        <v>488119</v>
      </c>
      <c r="AB14306" s="8" t="s">
        <v>31844</v>
      </c>
    </row>
    <row r="14307" spans="24:28" x14ac:dyDescent="0.25">
      <c r="X14307">
        <v>14306</v>
      </c>
      <c r="Y14307" s="8" t="s">
        <v>31845</v>
      </c>
      <c r="Z14307">
        <v>238340</v>
      </c>
      <c r="AB14307" s="8" t="s">
        <v>31846</v>
      </c>
    </row>
    <row r="14308" spans="24:28" x14ac:dyDescent="0.25">
      <c r="X14308">
        <v>14307</v>
      </c>
      <c r="Y14308" s="8" t="s">
        <v>31847</v>
      </c>
      <c r="Z14308">
        <v>238120</v>
      </c>
      <c r="AB14308" s="8" t="s">
        <v>31848</v>
      </c>
    </row>
    <row r="14309" spans="24:28" x14ac:dyDescent="0.25">
      <c r="X14309">
        <v>14308</v>
      </c>
      <c r="Y14309" s="8" t="s">
        <v>31849</v>
      </c>
      <c r="Z14309">
        <v>522291</v>
      </c>
      <c r="AB14309" s="8" t="s">
        <v>31850</v>
      </c>
    </row>
    <row r="14310" spans="24:28" x14ac:dyDescent="0.25">
      <c r="X14310">
        <v>14309</v>
      </c>
      <c r="Y14310" s="8" t="s">
        <v>31851</v>
      </c>
      <c r="Z14310">
        <v>531110</v>
      </c>
      <c r="AA14310">
        <v>523920</v>
      </c>
      <c r="AB14310" s="8" t="s">
        <v>31852</v>
      </c>
    </row>
    <row r="14311" spans="24:28" x14ac:dyDescent="0.25">
      <c r="X14311">
        <v>14310</v>
      </c>
      <c r="Y14311" s="8" t="s">
        <v>31853</v>
      </c>
      <c r="Z14311">
        <v>336999</v>
      </c>
      <c r="AB14311" s="8" t="s">
        <v>31854</v>
      </c>
    </row>
    <row r="14312" spans="24:28" x14ac:dyDescent="0.25">
      <c r="X14312">
        <v>14311</v>
      </c>
      <c r="Y14312" s="8" t="s">
        <v>31855</v>
      </c>
      <c r="Z14312">
        <v>315220</v>
      </c>
      <c r="AA14312">
        <v>315240</v>
      </c>
      <c r="AB14312" s="8" t="s">
        <v>31856</v>
      </c>
    </row>
    <row r="14313" spans="24:28" x14ac:dyDescent="0.25">
      <c r="X14313">
        <v>14312</v>
      </c>
      <c r="Y14313" s="8" t="s">
        <v>31857</v>
      </c>
      <c r="Z14313">
        <v>339112</v>
      </c>
      <c r="AA14313">
        <v>325412</v>
      </c>
      <c r="AB14313" s="8" t="s">
        <v>31858</v>
      </c>
    </row>
    <row r="14314" spans="24:28" x14ac:dyDescent="0.25">
      <c r="X14314">
        <v>14313</v>
      </c>
      <c r="Y14314" s="8" t="s">
        <v>31859</v>
      </c>
      <c r="Z14314">
        <v>812220</v>
      </c>
      <c r="AB14314" s="8" t="s">
        <v>31860</v>
      </c>
    </row>
    <row r="14315" spans="24:28" x14ac:dyDescent="0.25">
      <c r="X14315">
        <v>14314</v>
      </c>
      <c r="Y14315" s="8" t="s">
        <v>31861</v>
      </c>
      <c r="Z14315">
        <v>325212</v>
      </c>
      <c r="AB14315" s="8" t="s">
        <v>31862</v>
      </c>
    </row>
    <row r="14316" spans="24:28" x14ac:dyDescent="0.25">
      <c r="X14316">
        <v>14315</v>
      </c>
      <c r="Y14316" s="8" t="s">
        <v>31863</v>
      </c>
      <c r="Z14316">
        <v>332313</v>
      </c>
      <c r="AB14316" s="8" t="s">
        <v>31864</v>
      </c>
    </row>
    <row r="14317" spans="24:28" x14ac:dyDescent="0.25">
      <c r="X14317">
        <v>14316</v>
      </c>
      <c r="Y14317" s="8" t="s">
        <v>31865</v>
      </c>
      <c r="Z14317">
        <v>541199</v>
      </c>
      <c r="AB14317" s="8" t="s">
        <v>31866</v>
      </c>
    </row>
    <row r="14318" spans="24:28" x14ac:dyDescent="0.25">
      <c r="X14318">
        <v>14317</v>
      </c>
      <c r="Y14318" s="8" t="s">
        <v>31867</v>
      </c>
      <c r="Z14318">
        <v>541714</v>
      </c>
      <c r="AB14318" s="8" t="s">
        <v>31868</v>
      </c>
    </row>
    <row r="14319" spans="24:28" x14ac:dyDescent="0.25">
      <c r="X14319">
        <v>14318</v>
      </c>
      <c r="Y14319" s="8" t="s">
        <v>31869</v>
      </c>
      <c r="Z14319">
        <v>811192</v>
      </c>
      <c r="AA14319">
        <v>447190</v>
      </c>
      <c r="AB14319" s="8" t="s">
        <v>31870</v>
      </c>
    </row>
    <row r="14320" spans="24:28" x14ac:dyDescent="0.25">
      <c r="X14320">
        <v>14319</v>
      </c>
      <c r="Y14320" s="8" t="s">
        <v>31871</v>
      </c>
      <c r="Z14320">
        <v>561110</v>
      </c>
      <c r="AA14320">
        <v>236220</v>
      </c>
      <c r="AB14320" s="8" t="s">
        <v>31872</v>
      </c>
    </row>
    <row r="14321" spans="24:28" x14ac:dyDescent="0.25">
      <c r="X14321">
        <v>14320</v>
      </c>
      <c r="Y14321" s="8" t="s">
        <v>31873</v>
      </c>
      <c r="Z14321">
        <v>812910</v>
      </c>
      <c r="AB14321" s="8" t="s">
        <v>31874</v>
      </c>
    </row>
    <row r="14322" spans="24:28" x14ac:dyDescent="0.25">
      <c r="X14322">
        <v>14321</v>
      </c>
      <c r="Y14322" s="8" t="s">
        <v>31875</v>
      </c>
      <c r="Z14322">
        <v>331512</v>
      </c>
      <c r="AA14322">
        <v>331524</v>
      </c>
      <c r="AB14322" s="8" t="s">
        <v>31876</v>
      </c>
    </row>
    <row r="14323" spans="24:28" x14ac:dyDescent="0.25">
      <c r="X14323">
        <v>14322</v>
      </c>
      <c r="Y14323" s="8" t="s">
        <v>31877</v>
      </c>
      <c r="Z14323">
        <v>326121</v>
      </c>
      <c r="AB14323" s="8" t="s">
        <v>31878</v>
      </c>
    </row>
    <row r="14324" spans="24:28" x14ac:dyDescent="0.25">
      <c r="X14324">
        <v>14323</v>
      </c>
      <c r="Y14324" s="8" t="s">
        <v>31879</v>
      </c>
      <c r="Z14324">
        <v>562119</v>
      </c>
      <c r="AB14324" s="8" t="s">
        <v>31880</v>
      </c>
    </row>
    <row r="14325" spans="24:28" x14ac:dyDescent="0.25">
      <c r="X14325">
        <v>14324</v>
      </c>
      <c r="Y14325" s="8" t="s">
        <v>31881</v>
      </c>
      <c r="Z14325">
        <v>332919</v>
      </c>
      <c r="AA14325">
        <v>811310</v>
      </c>
      <c r="AB14325" s="8" t="s">
        <v>31882</v>
      </c>
    </row>
    <row r="14326" spans="24:28" x14ac:dyDescent="0.25">
      <c r="X14326">
        <v>14325</v>
      </c>
      <c r="Y14326" s="8" t="s">
        <v>31883</v>
      </c>
      <c r="Z14326">
        <v>523930</v>
      </c>
      <c r="AA14326">
        <v>523130</v>
      </c>
      <c r="AB14326" s="8" t="s">
        <v>31884</v>
      </c>
    </row>
    <row r="14327" spans="24:28" x14ac:dyDescent="0.25">
      <c r="X14327">
        <v>14326</v>
      </c>
      <c r="Y14327" s="8" t="s">
        <v>31885</v>
      </c>
      <c r="Z14327">
        <v>523930</v>
      </c>
      <c r="AA14327">
        <v>523999</v>
      </c>
      <c r="AB14327" s="8" t="s">
        <v>31886</v>
      </c>
    </row>
    <row r="14328" spans="24:28" x14ac:dyDescent="0.25">
      <c r="X14328">
        <v>14327</v>
      </c>
      <c r="Y14328" s="8" t="s">
        <v>31887</v>
      </c>
      <c r="Z14328">
        <v>333314</v>
      </c>
      <c r="AA14328">
        <v>334516</v>
      </c>
      <c r="AB14328" s="8" t="s">
        <v>31888</v>
      </c>
    </row>
    <row r="14329" spans="24:28" x14ac:dyDescent="0.25">
      <c r="X14329">
        <v>14328</v>
      </c>
      <c r="Y14329" s="8" t="s">
        <v>31889</v>
      </c>
      <c r="Z14329">
        <v>111422</v>
      </c>
      <c r="AB14329" s="8" t="s">
        <v>31890</v>
      </c>
    </row>
    <row r="14330" spans="24:28" x14ac:dyDescent="0.25">
      <c r="X14330">
        <v>14329</v>
      </c>
      <c r="Y14330" s="8" t="s">
        <v>31891</v>
      </c>
      <c r="Z14330">
        <v>311911</v>
      </c>
      <c r="AB14330" s="8" t="s">
        <v>31892</v>
      </c>
    </row>
    <row r="14331" spans="24:28" x14ac:dyDescent="0.25">
      <c r="X14331">
        <v>14330</v>
      </c>
      <c r="Y14331" s="8" t="s">
        <v>31893</v>
      </c>
      <c r="Z14331">
        <v>622310</v>
      </c>
      <c r="AB14331" s="8" t="s">
        <v>31894</v>
      </c>
    </row>
    <row r="14332" spans="24:28" x14ac:dyDescent="0.25">
      <c r="X14332">
        <v>14331</v>
      </c>
      <c r="Y14332" s="8" t="s">
        <v>31895</v>
      </c>
      <c r="Z14332">
        <v>334513</v>
      </c>
      <c r="AA14332">
        <v>333515</v>
      </c>
      <c r="AB14332" s="8" t="s">
        <v>31896</v>
      </c>
    </row>
    <row r="14333" spans="24:28" x14ac:dyDescent="0.25">
      <c r="X14333">
        <v>14332</v>
      </c>
      <c r="Y14333" s="8" t="s">
        <v>31897</v>
      </c>
      <c r="Z14333">
        <v>115112</v>
      </c>
      <c r="AB14333" s="8" t="s">
        <v>31898</v>
      </c>
    </row>
    <row r="14334" spans="24:28" x14ac:dyDescent="0.25">
      <c r="X14334">
        <v>14333</v>
      </c>
      <c r="Y14334" s="8" t="s">
        <v>31899</v>
      </c>
      <c r="Z14334">
        <v>621999</v>
      </c>
      <c r="AB14334" s="8" t="s">
        <v>31900</v>
      </c>
    </row>
    <row r="14335" spans="24:28" x14ac:dyDescent="0.25">
      <c r="X14335">
        <v>14334</v>
      </c>
      <c r="Y14335" s="8" t="s">
        <v>31901</v>
      </c>
      <c r="Z14335">
        <v>921150</v>
      </c>
      <c r="AB14335" s="8" t="s">
        <v>31902</v>
      </c>
    </row>
    <row r="14336" spans="24:28" x14ac:dyDescent="0.25">
      <c r="X14336">
        <v>14335</v>
      </c>
      <c r="Y14336" s="8" t="s">
        <v>31903</v>
      </c>
      <c r="Z14336">
        <v>423740</v>
      </c>
      <c r="AA14336">
        <v>333415</v>
      </c>
      <c r="AB14336" s="8" t="s">
        <v>31904</v>
      </c>
    </row>
    <row r="14337" spans="24:28" x14ac:dyDescent="0.25">
      <c r="X14337">
        <v>14336</v>
      </c>
      <c r="Y14337" s="8" t="s">
        <v>31905</v>
      </c>
      <c r="Z14337">
        <v>541922</v>
      </c>
      <c r="AB14337" s="8" t="s">
        <v>31906</v>
      </c>
    </row>
    <row r="14338" spans="24:28" x14ac:dyDescent="0.25">
      <c r="X14338">
        <v>14337</v>
      </c>
      <c r="Y14338" s="8" t="s">
        <v>31907</v>
      </c>
      <c r="Z14338">
        <v>561920</v>
      </c>
      <c r="AB14338" s="8" t="s">
        <v>31908</v>
      </c>
    </row>
    <row r="14339" spans="24:28" x14ac:dyDescent="0.25">
      <c r="X14339">
        <v>14338</v>
      </c>
      <c r="Y14339" s="8" t="s">
        <v>31909</v>
      </c>
      <c r="Z14339">
        <v>325130</v>
      </c>
      <c r="AA14339">
        <v>325180</v>
      </c>
      <c r="AB14339" s="8" t="s">
        <v>31910</v>
      </c>
    </row>
    <row r="14340" spans="24:28" x14ac:dyDescent="0.25">
      <c r="X14340">
        <v>14339</v>
      </c>
      <c r="Y14340" s="8" t="s">
        <v>31911</v>
      </c>
      <c r="Z14340">
        <v>314910</v>
      </c>
      <c r="AA14340">
        <v>314999</v>
      </c>
      <c r="AB14340" s="8" t="s">
        <v>31912</v>
      </c>
    </row>
    <row r="14341" spans="24:28" x14ac:dyDescent="0.25">
      <c r="X14341">
        <v>14340</v>
      </c>
      <c r="Y14341" s="8" t="s">
        <v>31913</v>
      </c>
      <c r="Z14341">
        <v>423110</v>
      </c>
      <c r="AB14341" s="8" t="s">
        <v>31914</v>
      </c>
    </row>
    <row r="14342" spans="24:28" x14ac:dyDescent="0.25">
      <c r="X14342">
        <v>14341</v>
      </c>
      <c r="Y14342" s="8" t="s">
        <v>31915</v>
      </c>
      <c r="Z14342">
        <v>238340</v>
      </c>
      <c r="AA14342">
        <v>423320</v>
      </c>
      <c r="AB14342" s="8" t="s">
        <v>31916</v>
      </c>
    </row>
    <row r="14343" spans="24:28" x14ac:dyDescent="0.25">
      <c r="X14343">
        <v>14342</v>
      </c>
      <c r="Y14343" s="8" t="s">
        <v>31917</v>
      </c>
      <c r="Z14343">
        <v>334515</v>
      </c>
      <c r="AA14343">
        <v>423830</v>
      </c>
      <c r="AB14343" s="8" t="s">
        <v>31918</v>
      </c>
    </row>
    <row r="14344" spans="24:28" x14ac:dyDescent="0.25">
      <c r="X14344">
        <v>14343</v>
      </c>
      <c r="Y14344" s="8" t="s">
        <v>31919</v>
      </c>
      <c r="Z14344">
        <v>551111</v>
      </c>
      <c r="AA14344">
        <v>522110</v>
      </c>
      <c r="AB14344" s="8" t="s">
        <v>31920</v>
      </c>
    </row>
    <row r="14345" spans="24:28" x14ac:dyDescent="0.25">
      <c r="X14345">
        <v>14344</v>
      </c>
      <c r="Y14345" s="8" t="s">
        <v>31921</v>
      </c>
      <c r="Z14345">
        <v>332991</v>
      </c>
      <c r="AB14345" s="8" t="s">
        <v>31922</v>
      </c>
    </row>
    <row r="14346" spans="24:28" x14ac:dyDescent="0.25">
      <c r="X14346">
        <v>14345</v>
      </c>
      <c r="Y14346" s="8" t="s">
        <v>31923</v>
      </c>
      <c r="Z14346">
        <v>531390</v>
      </c>
      <c r="AA14346">
        <v>237210</v>
      </c>
      <c r="AB14346" s="8" t="s">
        <v>31924</v>
      </c>
    </row>
    <row r="14347" spans="24:28" x14ac:dyDescent="0.25">
      <c r="X14347">
        <v>14346</v>
      </c>
      <c r="Y14347" s="8" t="s">
        <v>31925</v>
      </c>
      <c r="Z14347">
        <v>531110</v>
      </c>
      <c r="AB14347" s="8" t="s">
        <v>31926</v>
      </c>
    </row>
    <row r="14348" spans="24:28" x14ac:dyDescent="0.25">
      <c r="X14348">
        <v>14347</v>
      </c>
      <c r="Y14348" s="8" t="s">
        <v>31927</v>
      </c>
      <c r="Z14348">
        <v>335999</v>
      </c>
      <c r="AB14348" s="8" t="s">
        <v>31928</v>
      </c>
    </row>
    <row r="14349" spans="24:28" x14ac:dyDescent="0.25">
      <c r="X14349">
        <v>14348</v>
      </c>
      <c r="Y14349" s="8" t="s">
        <v>31929</v>
      </c>
      <c r="Z14349">
        <v>561910</v>
      </c>
      <c r="AB14349" s="8" t="s">
        <v>31930</v>
      </c>
    </row>
    <row r="14350" spans="24:28" x14ac:dyDescent="0.25">
      <c r="X14350">
        <v>14349</v>
      </c>
      <c r="Y14350" s="8" t="s">
        <v>31931</v>
      </c>
      <c r="Z14350">
        <v>331523</v>
      </c>
      <c r="AA14350">
        <v>331523</v>
      </c>
      <c r="AB14350" s="8" t="s">
        <v>31932</v>
      </c>
    </row>
    <row r="14351" spans="24:28" x14ac:dyDescent="0.25">
      <c r="X14351">
        <v>14350</v>
      </c>
      <c r="Y14351" s="8" t="s">
        <v>31933</v>
      </c>
      <c r="Z14351">
        <v>441310</v>
      </c>
      <c r="AB14351" s="8" t="s">
        <v>31934</v>
      </c>
    </row>
    <row r="14352" spans="24:28" x14ac:dyDescent="0.25">
      <c r="X14352">
        <v>14351</v>
      </c>
      <c r="Y14352" s="8" t="s">
        <v>31935</v>
      </c>
      <c r="Z14352">
        <v>922190</v>
      </c>
      <c r="AB14352" s="8" t="s">
        <v>31936</v>
      </c>
    </row>
    <row r="14353" spans="24:28" x14ac:dyDescent="0.25">
      <c r="X14353">
        <v>14352</v>
      </c>
      <c r="Y14353" s="8" t="s">
        <v>31937</v>
      </c>
      <c r="Z14353">
        <v>336999</v>
      </c>
      <c r="AA14353">
        <v>441110</v>
      </c>
      <c r="AB14353" s="8" t="s">
        <v>31938</v>
      </c>
    </row>
    <row r="14354" spans="24:28" x14ac:dyDescent="0.25">
      <c r="X14354">
        <v>14353</v>
      </c>
      <c r="Y14354" s="8" t="s">
        <v>31939</v>
      </c>
      <c r="Z14354">
        <v>622110</v>
      </c>
      <c r="AB14354" s="8" t="s">
        <v>31940</v>
      </c>
    </row>
    <row r="14355" spans="24:28" x14ac:dyDescent="0.25">
      <c r="X14355">
        <v>14354</v>
      </c>
      <c r="Y14355" s="8" t="s">
        <v>31941</v>
      </c>
      <c r="Z14355">
        <v>311919</v>
      </c>
      <c r="AB14355" s="8" t="s">
        <v>31942</v>
      </c>
    </row>
    <row r="14356" spans="24:28" x14ac:dyDescent="0.25">
      <c r="X14356">
        <v>14355</v>
      </c>
      <c r="Y14356" s="8" t="s">
        <v>31943</v>
      </c>
      <c r="Z14356">
        <v>424910</v>
      </c>
      <c r="AA14356">
        <v>523130</v>
      </c>
      <c r="AB14356" s="8" t="s">
        <v>31944</v>
      </c>
    </row>
    <row r="14357" spans="24:28" x14ac:dyDescent="0.25">
      <c r="X14357">
        <v>14356</v>
      </c>
      <c r="Y14357" s="8" t="s">
        <v>31945</v>
      </c>
      <c r="Z14357">
        <v>336112</v>
      </c>
      <c r="AB14357" s="8" t="s">
        <v>31946</v>
      </c>
    </row>
    <row r="14358" spans="24:28" x14ac:dyDescent="0.25">
      <c r="X14358">
        <v>14357</v>
      </c>
      <c r="Y14358" s="8" t="s">
        <v>31947</v>
      </c>
      <c r="Z14358">
        <v>337110</v>
      </c>
      <c r="AB14358" s="8" t="s">
        <v>31948</v>
      </c>
    </row>
    <row r="14359" spans="24:28" x14ac:dyDescent="0.25">
      <c r="X14359">
        <v>14358</v>
      </c>
      <c r="Y14359" s="8" t="s">
        <v>31949</v>
      </c>
      <c r="Z14359">
        <v>624221</v>
      </c>
      <c r="AB14359" s="8" t="s">
        <v>31950</v>
      </c>
    </row>
    <row r="14360" spans="24:28" x14ac:dyDescent="0.25">
      <c r="X14360">
        <v>14359</v>
      </c>
      <c r="Y14360" s="8" t="s">
        <v>31951</v>
      </c>
      <c r="Z14360">
        <v>423710</v>
      </c>
      <c r="AA14360">
        <v>423310</v>
      </c>
      <c r="AB14360" s="8" t="s">
        <v>31952</v>
      </c>
    </row>
    <row r="14361" spans="24:28" x14ac:dyDescent="0.25">
      <c r="X14361">
        <v>14360</v>
      </c>
      <c r="Y14361" s="8" t="s">
        <v>31953</v>
      </c>
      <c r="Z14361">
        <v>221115</v>
      </c>
      <c r="AB14361" s="8" t="s">
        <v>31954</v>
      </c>
    </row>
    <row r="14362" spans="24:28" x14ac:dyDescent="0.25">
      <c r="X14362">
        <v>14361</v>
      </c>
      <c r="Y14362" s="8" t="s">
        <v>31955</v>
      </c>
      <c r="Z14362">
        <v>113210</v>
      </c>
      <c r="AA14362">
        <v>321920</v>
      </c>
      <c r="AB14362" s="8" t="s">
        <v>31956</v>
      </c>
    </row>
    <row r="14363" spans="24:28" x14ac:dyDescent="0.25">
      <c r="X14363">
        <v>14362</v>
      </c>
      <c r="Y14363" s="8" t="s">
        <v>31957</v>
      </c>
      <c r="Z14363">
        <v>485111</v>
      </c>
      <c r="AB14363" s="8" t="s">
        <v>31958</v>
      </c>
    </row>
    <row r="14364" spans="24:28" x14ac:dyDescent="0.25">
      <c r="X14364">
        <v>14363</v>
      </c>
      <c r="Y14364" s="8" t="s">
        <v>31959</v>
      </c>
      <c r="Z14364">
        <v>441120</v>
      </c>
      <c r="AB14364" s="8" t="s">
        <v>31960</v>
      </c>
    </row>
    <row r="14365" spans="24:28" x14ac:dyDescent="0.25">
      <c r="X14365">
        <v>14364</v>
      </c>
      <c r="Y14365" s="8" t="s">
        <v>31961</v>
      </c>
      <c r="Z14365">
        <v>441228</v>
      </c>
      <c r="AB14365" s="8" t="s">
        <v>31962</v>
      </c>
    </row>
    <row r="14366" spans="24:28" x14ac:dyDescent="0.25">
      <c r="X14366">
        <v>14365</v>
      </c>
      <c r="Y14366" s="8" t="s">
        <v>31963</v>
      </c>
      <c r="Z14366">
        <v>453310</v>
      </c>
      <c r="AA14366">
        <v>624310</v>
      </c>
      <c r="AB14366" s="8" t="s">
        <v>31964</v>
      </c>
    </row>
    <row r="14367" spans="24:28" x14ac:dyDescent="0.25">
      <c r="X14367">
        <v>14366</v>
      </c>
      <c r="Y14367" s="8" t="s">
        <v>31965</v>
      </c>
      <c r="Z14367">
        <v>721211</v>
      </c>
      <c r="AA14367">
        <v>541330</v>
      </c>
      <c r="AB14367" s="8" t="s">
        <v>31966</v>
      </c>
    </row>
    <row r="14368" spans="24:28" x14ac:dyDescent="0.25">
      <c r="X14368">
        <v>14367</v>
      </c>
      <c r="Y14368" s="8" t="s">
        <v>31967</v>
      </c>
      <c r="Z14368">
        <v>332216</v>
      </c>
      <c r="AA14368">
        <v>333515</v>
      </c>
      <c r="AB14368" s="8" t="s">
        <v>31968</v>
      </c>
    </row>
    <row r="14369" spans="24:28" x14ac:dyDescent="0.25">
      <c r="X14369">
        <v>14368</v>
      </c>
      <c r="Y14369" s="8" t="s">
        <v>31969</v>
      </c>
      <c r="Z14369">
        <v>451120</v>
      </c>
      <c r="AB14369" s="8" t="s">
        <v>31970</v>
      </c>
    </row>
    <row r="14370" spans="24:28" x14ac:dyDescent="0.25">
      <c r="X14370">
        <v>14369</v>
      </c>
      <c r="Y14370" s="8" t="s">
        <v>31971</v>
      </c>
      <c r="Z14370">
        <v>523150</v>
      </c>
      <c r="AB14370" s="8" t="s">
        <v>31972</v>
      </c>
    </row>
    <row r="14371" spans="24:28" x14ac:dyDescent="0.25">
      <c r="X14371">
        <v>14370</v>
      </c>
      <c r="Y14371" s="8" t="s">
        <v>31973</v>
      </c>
      <c r="Z14371">
        <v>811191</v>
      </c>
      <c r="AB14371" s="8" t="s">
        <v>31974</v>
      </c>
    </row>
    <row r="14372" spans="24:28" x14ac:dyDescent="0.25">
      <c r="X14372">
        <v>14371</v>
      </c>
      <c r="Y14372" s="8" t="s">
        <v>31975</v>
      </c>
      <c r="Z14372">
        <v>337121</v>
      </c>
      <c r="AA14372">
        <v>321999</v>
      </c>
      <c r="AB14372" s="8" t="s">
        <v>31976</v>
      </c>
    </row>
    <row r="14373" spans="24:28" x14ac:dyDescent="0.25">
      <c r="X14373">
        <v>14372</v>
      </c>
      <c r="Y14373" s="8" t="s">
        <v>31977</v>
      </c>
      <c r="Z14373">
        <v>623311</v>
      </c>
      <c r="AB14373" s="8" t="s">
        <v>31978</v>
      </c>
    </row>
    <row r="14374" spans="24:28" x14ac:dyDescent="0.25">
      <c r="X14374">
        <v>14373</v>
      </c>
      <c r="Y14374" s="8" t="s">
        <v>31979</v>
      </c>
      <c r="Z14374">
        <v>484121</v>
      </c>
      <c r="AA14374">
        <v>484110</v>
      </c>
      <c r="AB14374" s="8" t="s">
        <v>31980</v>
      </c>
    </row>
    <row r="14375" spans="24:28" x14ac:dyDescent="0.25">
      <c r="X14375">
        <v>14374</v>
      </c>
      <c r="Y14375" s="8" t="s">
        <v>31981</v>
      </c>
      <c r="Z14375">
        <v>424120</v>
      </c>
      <c r="AA14375">
        <v>532120</v>
      </c>
      <c r="AB14375" s="8" t="s">
        <v>31982</v>
      </c>
    </row>
    <row r="14376" spans="24:28" x14ac:dyDescent="0.25">
      <c r="X14376">
        <v>14375</v>
      </c>
      <c r="Y14376" s="8" t="s">
        <v>31983</v>
      </c>
      <c r="Z14376">
        <v>332112</v>
      </c>
      <c r="AA14376">
        <v>541330</v>
      </c>
      <c r="AB14376" s="8" t="s">
        <v>31984</v>
      </c>
    </row>
    <row r="14377" spans="24:28" x14ac:dyDescent="0.25">
      <c r="X14377">
        <v>14376</v>
      </c>
      <c r="Y14377" s="8" t="s">
        <v>31985</v>
      </c>
      <c r="Z14377">
        <v>333318</v>
      </c>
      <c r="AA14377">
        <v>333999</v>
      </c>
      <c r="AB14377" s="8" t="s">
        <v>31986</v>
      </c>
    </row>
    <row r="14378" spans="24:28" x14ac:dyDescent="0.25">
      <c r="X14378">
        <v>14377</v>
      </c>
      <c r="Y14378" s="8" t="s">
        <v>31987</v>
      </c>
      <c r="Z14378">
        <v>327211</v>
      </c>
      <c r="AB14378" s="8" t="s">
        <v>31988</v>
      </c>
    </row>
    <row r="14379" spans="24:28" x14ac:dyDescent="0.25">
      <c r="X14379">
        <v>14378</v>
      </c>
      <c r="Y14379" s="8" t="s">
        <v>31989</v>
      </c>
      <c r="Z14379">
        <v>336390</v>
      </c>
      <c r="AB14379" s="8" t="s">
        <v>31990</v>
      </c>
    </row>
    <row r="14380" spans="24:28" x14ac:dyDescent="0.25">
      <c r="X14380">
        <v>14379</v>
      </c>
      <c r="Y14380" s="8" t="s">
        <v>31991</v>
      </c>
      <c r="Z14380">
        <v>333517</v>
      </c>
      <c r="AB14380" s="8" t="s">
        <v>31992</v>
      </c>
    </row>
    <row r="14381" spans="24:28" x14ac:dyDescent="0.25">
      <c r="X14381">
        <v>14380</v>
      </c>
      <c r="Y14381" s="8" t="s">
        <v>31993</v>
      </c>
      <c r="Z14381">
        <v>423420</v>
      </c>
      <c r="AA14381">
        <v>423690</v>
      </c>
      <c r="AB14381" s="8" t="s">
        <v>31994</v>
      </c>
    </row>
    <row r="14382" spans="24:28" x14ac:dyDescent="0.25">
      <c r="X14382">
        <v>14381</v>
      </c>
      <c r="Y14382" s="8" t="s">
        <v>31995</v>
      </c>
      <c r="Z14382">
        <v>811191</v>
      </c>
      <c r="AB14382" s="8" t="s">
        <v>31996</v>
      </c>
    </row>
    <row r="14383" spans="24:28" x14ac:dyDescent="0.25">
      <c r="X14383">
        <v>14382</v>
      </c>
      <c r="Y14383" s="8" t="s">
        <v>31997</v>
      </c>
      <c r="Z14383">
        <v>711410</v>
      </c>
      <c r="AB14383" s="8" t="s">
        <v>31998</v>
      </c>
    </row>
    <row r="14384" spans="24:28" x14ac:dyDescent="0.25">
      <c r="X14384">
        <v>14383</v>
      </c>
      <c r="Y14384" s="8" t="s">
        <v>31999</v>
      </c>
      <c r="Z14384">
        <v>325180</v>
      </c>
      <c r="AB14384" s="8" t="s">
        <v>32000</v>
      </c>
    </row>
    <row r="14385" spans="24:28" x14ac:dyDescent="0.25">
      <c r="X14385">
        <v>14384</v>
      </c>
      <c r="Y14385" s="8" t="s">
        <v>32001</v>
      </c>
      <c r="Z14385">
        <v>333244</v>
      </c>
      <c r="AA14385">
        <v>333249</v>
      </c>
      <c r="AB14385" s="8" t="s">
        <v>32002</v>
      </c>
    </row>
    <row r="14386" spans="24:28" x14ac:dyDescent="0.25">
      <c r="X14386">
        <v>14385</v>
      </c>
      <c r="Y14386" s="8" t="s">
        <v>32003</v>
      </c>
      <c r="Z14386">
        <v>212115</v>
      </c>
      <c r="AB14386" s="8" t="s">
        <v>32004</v>
      </c>
    </row>
    <row r="14387" spans="24:28" x14ac:dyDescent="0.25">
      <c r="X14387">
        <v>14386</v>
      </c>
      <c r="Y14387" s="8" t="s">
        <v>32005</v>
      </c>
      <c r="Z14387">
        <v>811211</v>
      </c>
      <c r="AA14387">
        <v>443142</v>
      </c>
      <c r="AB14387" s="8" t="s">
        <v>32006</v>
      </c>
    </row>
    <row r="14388" spans="24:28" x14ac:dyDescent="0.25">
      <c r="X14388">
        <v>14387</v>
      </c>
      <c r="Y14388" s="8" t="s">
        <v>32007</v>
      </c>
      <c r="Z14388">
        <v>525990</v>
      </c>
      <c r="AB14388" s="8" t="s">
        <v>32008</v>
      </c>
    </row>
    <row r="14389" spans="24:28" x14ac:dyDescent="0.25">
      <c r="X14389">
        <v>14388</v>
      </c>
      <c r="Y14389" s="8" t="s">
        <v>32009</v>
      </c>
      <c r="Z14389">
        <v>326299</v>
      </c>
      <c r="AA14389">
        <v>423840</v>
      </c>
      <c r="AB14389" s="8" t="s">
        <v>32010</v>
      </c>
    </row>
    <row r="14390" spans="24:28" x14ac:dyDescent="0.25">
      <c r="X14390">
        <v>14389</v>
      </c>
      <c r="Y14390" s="8" t="s">
        <v>32011</v>
      </c>
      <c r="Z14390">
        <v>334111</v>
      </c>
      <c r="AA14390">
        <v>334118</v>
      </c>
      <c r="AB14390" s="8" t="s">
        <v>32012</v>
      </c>
    </row>
    <row r="14391" spans="24:28" x14ac:dyDescent="0.25">
      <c r="X14391">
        <v>14390</v>
      </c>
      <c r="Y14391" s="8" t="s">
        <v>32013</v>
      </c>
      <c r="Z14391">
        <v>336111</v>
      </c>
      <c r="AB14391" s="8" t="s">
        <v>32014</v>
      </c>
    </row>
    <row r="14392" spans="24:28" x14ac:dyDescent="0.25">
      <c r="X14392">
        <v>14391</v>
      </c>
      <c r="Y14392" s="8" t="s">
        <v>32015</v>
      </c>
      <c r="Z14392">
        <v>532412</v>
      </c>
      <c r="AA14392">
        <v>484121</v>
      </c>
      <c r="AB14392" s="8" t="s">
        <v>32016</v>
      </c>
    </row>
    <row r="14393" spans="24:28" x14ac:dyDescent="0.25">
      <c r="X14393">
        <v>14392</v>
      </c>
      <c r="Y14393" s="8" t="s">
        <v>32017</v>
      </c>
      <c r="Z14393">
        <v>424930</v>
      </c>
      <c r="AB14393" s="8" t="s">
        <v>32018</v>
      </c>
    </row>
    <row r="14394" spans="24:28" x14ac:dyDescent="0.25">
      <c r="X14394">
        <v>14393</v>
      </c>
      <c r="Y14394" s="8" t="s">
        <v>32019</v>
      </c>
      <c r="Z14394">
        <v>333131</v>
      </c>
      <c r="AB14394" s="8" t="s">
        <v>32020</v>
      </c>
    </row>
    <row r="14395" spans="24:28" x14ac:dyDescent="0.25">
      <c r="X14395">
        <v>14394</v>
      </c>
      <c r="Y14395" s="8" t="s">
        <v>32021</v>
      </c>
      <c r="Z14395">
        <v>532283</v>
      </c>
      <c r="AA14395">
        <v>446199</v>
      </c>
      <c r="AB14395" s="8" t="s">
        <v>32022</v>
      </c>
    </row>
    <row r="14396" spans="24:28" x14ac:dyDescent="0.25">
      <c r="X14396">
        <v>14395</v>
      </c>
      <c r="Y14396" s="8" t="s">
        <v>32023</v>
      </c>
      <c r="Z14396">
        <v>325194</v>
      </c>
      <c r="AB14396" s="8" t="s">
        <v>32024</v>
      </c>
    </row>
    <row r="14397" spans="24:28" x14ac:dyDescent="0.25">
      <c r="X14397">
        <v>14396</v>
      </c>
      <c r="Y14397" s="8" t="s">
        <v>32025</v>
      </c>
      <c r="Z14397">
        <v>517911</v>
      </c>
      <c r="AB14397" s="8" t="s">
        <v>32026</v>
      </c>
    </row>
    <row r="14398" spans="24:28" x14ac:dyDescent="0.25">
      <c r="X14398">
        <v>14397</v>
      </c>
      <c r="Y14398" s="8" t="s">
        <v>32027</v>
      </c>
      <c r="Z14398">
        <v>458320</v>
      </c>
      <c r="AA14398">
        <v>424990</v>
      </c>
      <c r="AB14398" s="8" t="s">
        <v>32028</v>
      </c>
    </row>
    <row r="14399" spans="24:28" x14ac:dyDescent="0.25">
      <c r="X14399">
        <v>14398</v>
      </c>
      <c r="Y14399" s="8" t="s">
        <v>32029</v>
      </c>
      <c r="Z14399">
        <v>331221</v>
      </c>
      <c r="AA14399">
        <v>332119</v>
      </c>
      <c r="AB14399" s="8" t="s">
        <v>32030</v>
      </c>
    </row>
    <row r="14400" spans="24:28" x14ac:dyDescent="0.25">
      <c r="X14400">
        <v>14399</v>
      </c>
      <c r="Y14400" s="8" t="s">
        <v>32031</v>
      </c>
      <c r="Z14400">
        <v>531130</v>
      </c>
      <c r="AA14400">
        <v>493190</v>
      </c>
      <c r="AB14400" s="8" t="s">
        <v>32032</v>
      </c>
    </row>
    <row r="14401" spans="24:28" x14ac:dyDescent="0.25">
      <c r="X14401">
        <v>14400</v>
      </c>
      <c r="Y14401" s="8" t="s">
        <v>32033</v>
      </c>
      <c r="Z14401">
        <v>493110</v>
      </c>
      <c r="AA14401">
        <v>532120</v>
      </c>
      <c r="AB14401" s="8" t="s">
        <v>32034</v>
      </c>
    </row>
    <row r="14402" spans="24:28" x14ac:dyDescent="0.25">
      <c r="X14402">
        <v>14401</v>
      </c>
      <c r="Y14402" s="8" t="s">
        <v>32035</v>
      </c>
      <c r="Z14402">
        <v>623312</v>
      </c>
      <c r="AB14402" s="8" t="s">
        <v>32036</v>
      </c>
    </row>
    <row r="14403" spans="24:28" x14ac:dyDescent="0.25">
      <c r="X14403">
        <v>14402</v>
      </c>
      <c r="Y14403" s="8" t="s">
        <v>32037</v>
      </c>
      <c r="Z14403">
        <v>332322</v>
      </c>
      <c r="AA14403">
        <v>326122</v>
      </c>
      <c r="AB14403" s="8" t="s">
        <v>32038</v>
      </c>
    </row>
    <row r="14404" spans="24:28" x14ac:dyDescent="0.25">
      <c r="X14404">
        <v>14403</v>
      </c>
      <c r="Y14404" s="8" t="s">
        <v>32039</v>
      </c>
      <c r="Z14404">
        <v>711510</v>
      </c>
      <c r="AB14404" s="8" t="s">
        <v>32040</v>
      </c>
    </row>
    <row r="14405" spans="24:28" x14ac:dyDescent="0.25">
      <c r="X14405">
        <v>14404</v>
      </c>
      <c r="Y14405" s="8" t="s">
        <v>32041</v>
      </c>
      <c r="Z14405">
        <v>312113</v>
      </c>
      <c r="AB14405" s="8" t="s">
        <v>32042</v>
      </c>
    </row>
    <row r="14406" spans="24:28" x14ac:dyDescent="0.25">
      <c r="X14406">
        <v>14405</v>
      </c>
      <c r="Y14406" s="8" t="s">
        <v>32043</v>
      </c>
      <c r="Z14406">
        <v>335999</v>
      </c>
      <c r="AB14406" s="8" t="s">
        <v>32044</v>
      </c>
    </row>
    <row r="14407" spans="24:28" x14ac:dyDescent="0.25">
      <c r="X14407">
        <v>14406</v>
      </c>
      <c r="Y14407" s="8" t="s">
        <v>32045</v>
      </c>
      <c r="Z14407">
        <v>311615</v>
      </c>
      <c r="AB14407" s="8" t="s">
        <v>32046</v>
      </c>
    </row>
    <row r="14408" spans="24:28" x14ac:dyDescent="0.25">
      <c r="X14408">
        <v>14407</v>
      </c>
      <c r="Y14408" s="8" t="s">
        <v>32047</v>
      </c>
      <c r="Z14408">
        <v>237210</v>
      </c>
      <c r="AA14408">
        <v>713910</v>
      </c>
      <c r="AB14408" s="8" t="s">
        <v>32048</v>
      </c>
    </row>
    <row r="14409" spans="24:28" x14ac:dyDescent="0.25">
      <c r="X14409">
        <v>14408</v>
      </c>
      <c r="Y14409" s="8" t="s">
        <v>32049</v>
      </c>
      <c r="Z14409">
        <v>321214</v>
      </c>
      <c r="AB14409" s="8" t="s">
        <v>32050</v>
      </c>
    </row>
    <row r="14410" spans="24:28" x14ac:dyDescent="0.25">
      <c r="X14410">
        <v>14409</v>
      </c>
      <c r="Y14410" s="8" t="s">
        <v>32051</v>
      </c>
      <c r="Z14410">
        <v>448110</v>
      </c>
      <c r="AA14410">
        <v>448120</v>
      </c>
      <c r="AB14410" s="8" t="s">
        <v>32052</v>
      </c>
    </row>
    <row r="14411" spans="24:28" x14ac:dyDescent="0.25">
      <c r="X14411">
        <v>14410</v>
      </c>
      <c r="Y14411" s="8" t="s">
        <v>32053</v>
      </c>
      <c r="Z14411">
        <v>337920</v>
      </c>
      <c r="AB14411" s="8" t="s">
        <v>32054</v>
      </c>
    </row>
    <row r="14412" spans="24:28" x14ac:dyDescent="0.25">
      <c r="X14412">
        <v>14411</v>
      </c>
      <c r="Y14412" s="8" t="s">
        <v>32055</v>
      </c>
      <c r="Z14412">
        <v>722410</v>
      </c>
      <c r="AB14412" s="8" t="s">
        <v>32056</v>
      </c>
    </row>
    <row r="14413" spans="24:28" x14ac:dyDescent="0.25">
      <c r="X14413">
        <v>14412</v>
      </c>
      <c r="Y14413" s="8" t="s">
        <v>32057</v>
      </c>
      <c r="Z14413">
        <v>488490</v>
      </c>
      <c r="AA14413">
        <v>423110</v>
      </c>
      <c r="AB14413" s="8" t="s">
        <v>32058</v>
      </c>
    </row>
    <row r="14414" spans="24:28" x14ac:dyDescent="0.25">
      <c r="X14414">
        <v>14413</v>
      </c>
      <c r="Y14414" s="8" t="s">
        <v>32059</v>
      </c>
      <c r="Z14414">
        <v>711110</v>
      </c>
      <c r="AB14414" s="8" t="s">
        <v>32060</v>
      </c>
    </row>
    <row r="14415" spans="24:28" x14ac:dyDescent="0.25">
      <c r="X14415">
        <v>14414</v>
      </c>
      <c r="Y14415" s="8" t="s">
        <v>32061</v>
      </c>
      <c r="Z14415">
        <v>562211</v>
      </c>
      <c r="AB14415" s="8" t="s">
        <v>32062</v>
      </c>
    </row>
    <row r="14416" spans="24:28" x14ac:dyDescent="0.25">
      <c r="X14416">
        <v>14415</v>
      </c>
      <c r="Y14416" s="8" t="s">
        <v>32063</v>
      </c>
      <c r="Z14416">
        <v>238290</v>
      </c>
      <c r="AA14416">
        <v>237110</v>
      </c>
      <c r="AB14416" s="8" t="s">
        <v>32064</v>
      </c>
    </row>
    <row r="14417" spans="24:28" x14ac:dyDescent="0.25">
      <c r="X14417">
        <v>14416</v>
      </c>
      <c r="Y14417" s="8" t="s">
        <v>32065</v>
      </c>
      <c r="Z14417">
        <v>423840</v>
      </c>
      <c r="AA14417">
        <v>423510</v>
      </c>
      <c r="AB14417" s="8" t="s">
        <v>32066</v>
      </c>
    </row>
    <row r="14418" spans="24:28" x14ac:dyDescent="0.25">
      <c r="X14418">
        <v>14417</v>
      </c>
      <c r="Y14418" s="8" t="s">
        <v>32067</v>
      </c>
      <c r="Z14418">
        <v>541618</v>
      </c>
      <c r="AA14418">
        <v>551112</v>
      </c>
      <c r="AB14418" s="8" t="s">
        <v>32068</v>
      </c>
    </row>
    <row r="14419" spans="24:28" x14ac:dyDescent="0.25">
      <c r="X14419">
        <v>14418</v>
      </c>
      <c r="Y14419" s="8" t="s">
        <v>32069</v>
      </c>
      <c r="Z14419">
        <v>445240</v>
      </c>
      <c r="AA14419">
        <v>424470</v>
      </c>
      <c r="AB14419" s="8" t="s">
        <v>32070</v>
      </c>
    </row>
    <row r="14420" spans="24:28" x14ac:dyDescent="0.25">
      <c r="X14420">
        <v>14419</v>
      </c>
      <c r="Y14420" s="8" t="s">
        <v>32071</v>
      </c>
      <c r="Z14420">
        <v>813940</v>
      </c>
      <c r="AB14420" s="8" t="s">
        <v>32072</v>
      </c>
    </row>
    <row r="14421" spans="24:28" x14ac:dyDescent="0.25">
      <c r="X14421">
        <v>14420</v>
      </c>
      <c r="Y14421" s="8" t="s">
        <v>32073</v>
      </c>
      <c r="Z14421">
        <v>525120</v>
      </c>
      <c r="AB14421" s="8" t="s">
        <v>32074</v>
      </c>
    </row>
    <row r="14422" spans="24:28" x14ac:dyDescent="0.25">
      <c r="X14422">
        <v>14421</v>
      </c>
      <c r="Y14422" s="8" t="s">
        <v>32075</v>
      </c>
      <c r="Z14422">
        <v>621112</v>
      </c>
      <c r="AB14422" s="8" t="s">
        <v>32076</v>
      </c>
    </row>
    <row r="14423" spans="24:28" x14ac:dyDescent="0.25">
      <c r="X14423">
        <v>14422</v>
      </c>
      <c r="Y14423" s="8" t="s">
        <v>32077</v>
      </c>
      <c r="Z14423">
        <v>713920</v>
      </c>
      <c r="AA14423">
        <v>531390</v>
      </c>
      <c r="AB14423" s="8" t="s">
        <v>32078</v>
      </c>
    </row>
    <row r="14424" spans="24:28" x14ac:dyDescent="0.25">
      <c r="X14424">
        <v>14423</v>
      </c>
      <c r="Y14424" s="8" t="s">
        <v>32079</v>
      </c>
      <c r="Z14424">
        <v>325414</v>
      </c>
      <c r="AA14424">
        <v>325412</v>
      </c>
      <c r="AB14424" s="8" t="s">
        <v>32080</v>
      </c>
    </row>
    <row r="14425" spans="24:28" x14ac:dyDescent="0.25">
      <c r="X14425">
        <v>14424</v>
      </c>
      <c r="Y14425" s="8" t="s">
        <v>32081</v>
      </c>
      <c r="Z14425">
        <v>922140</v>
      </c>
      <c r="AB14425" s="8" t="s">
        <v>32082</v>
      </c>
    </row>
    <row r="14426" spans="24:28" x14ac:dyDescent="0.25">
      <c r="X14426">
        <v>14425</v>
      </c>
      <c r="Y14426" s="8" t="s">
        <v>32083</v>
      </c>
      <c r="Z14426">
        <v>211130</v>
      </c>
      <c r="AB14426" s="8" t="s">
        <v>32084</v>
      </c>
    </row>
    <row r="14427" spans="24:28" x14ac:dyDescent="0.25">
      <c r="X14427">
        <v>14426</v>
      </c>
      <c r="Y14427" s="8" t="s">
        <v>32085</v>
      </c>
      <c r="Z14427">
        <v>513199</v>
      </c>
      <c r="AA14427">
        <v>513110</v>
      </c>
      <c r="AB14427" s="8" t="s">
        <v>32086</v>
      </c>
    </row>
    <row r="14428" spans="24:28" x14ac:dyDescent="0.25">
      <c r="X14428">
        <v>14427</v>
      </c>
      <c r="Y14428" s="8" t="s">
        <v>32087</v>
      </c>
      <c r="Z14428">
        <v>487110</v>
      </c>
      <c r="AA14428">
        <v>713940</v>
      </c>
      <c r="AB14428" s="8" t="s">
        <v>32088</v>
      </c>
    </row>
    <row r="14429" spans="24:28" x14ac:dyDescent="0.25">
      <c r="X14429">
        <v>14428</v>
      </c>
      <c r="Y14429" s="8" t="s">
        <v>32089</v>
      </c>
      <c r="Z14429">
        <v>425120</v>
      </c>
      <c r="AA14429">
        <v>441310</v>
      </c>
      <c r="AB14429" s="8" t="s">
        <v>32090</v>
      </c>
    </row>
    <row r="14430" spans="24:28" x14ac:dyDescent="0.25">
      <c r="X14430">
        <v>14429</v>
      </c>
      <c r="Y14430" s="8" t="s">
        <v>32091</v>
      </c>
      <c r="Z14430">
        <v>327410</v>
      </c>
      <c r="AB14430" s="8" t="s">
        <v>32092</v>
      </c>
    </row>
    <row r="14431" spans="24:28" x14ac:dyDescent="0.25">
      <c r="X14431">
        <v>14430</v>
      </c>
      <c r="Y14431" s="8" t="s">
        <v>32093</v>
      </c>
      <c r="Z14431">
        <v>315220</v>
      </c>
      <c r="AA14431">
        <v>315220</v>
      </c>
      <c r="AB14431" s="8" t="s">
        <v>32094</v>
      </c>
    </row>
    <row r="14432" spans="24:28" x14ac:dyDescent="0.25">
      <c r="X14432">
        <v>14431</v>
      </c>
      <c r="Y14432" s="8" t="s">
        <v>32095</v>
      </c>
      <c r="Z14432">
        <v>624120</v>
      </c>
      <c r="AB14432" s="8" t="s">
        <v>32096</v>
      </c>
    </row>
    <row r="14433" spans="24:28" x14ac:dyDescent="0.25">
      <c r="X14433">
        <v>14432</v>
      </c>
      <c r="Y14433" s="8" t="s">
        <v>32097</v>
      </c>
      <c r="Z14433">
        <v>541191</v>
      </c>
      <c r="AB14433" s="8" t="s">
        <v>32098</v>
      </c>
    </row>
    <row r="14434" spans="24:28" x14ac:dyDescent="0.25">
      <c r="X14434">
        <v>14433</v>
      </c>
      <c r="Y14434" s="8" t="s">
        <v>32099</v>
      </c>
      <c r="Z14434">
        <v>623312</v>
      </c>
      <c r="AB14434" s="8" t="s">
        <v>32100</v>
      </c>
    </row>
    <row r="14435" spans="24:28" x14ac:dyDescent="0.25">
      <c r="X14435">
        <v>14434</v>
      </c>
      <c r="Y14435" s="8" t="s">
        <v>32101</v>
      </c>
      <c r="Z14435">
        <v>424450</v>
      </c>
      <c r="AB14435" s="8" t="s">
        <v>32102</v>
      </c>
    </row>
    <row r="14436" spans="24:28" x14ac:dyDescent="0.25">
      <c r="X14436">
        <v>14435</v>
      </c>
      <c r="Y14436" s="8" t="s">
        <v>32103</v>
      </c>
      <c r="Z14436">
        <v>311824</v>
      </c>
      <c r="AA14436">
        <v>311520</v>
      </c>
      <c r="AB14436" s="8" t="s">
        <v>32104</v>
      </c>
    </row>
    <row r="14437" spans="24:28" x14ac:dyDescent="0.25">
      <c r="X14437">
        <v>14436</v>
      </c>
      <c r="Y14437" s="8" t="s">
        <v>32105</v>
      </c>
      <c r="Z14437">
        <v>523991</v>
      </c>
      <c r="AA14437">
        <v>622110</v>
      </c>
      <c r="AB14437" s="8" t="s">
        <v>32106</v>
      </c>
    </row>
    <row r="14438" spans="24:28" x14ac:dyDescent="0.25">
      <c r="X14438">
        <v>14437</v>
      </c>
      <c r="Y14438" s="8" t="s">
        <v>32107</v>
      </c>
      <c r="Z14438">
        <v>212230</v>
      </c>
      <c r="AA14438">
        <v>212230</v>
      </c>
      <c r="AB14438" s="8" t="s">
        <v>32108</v>
      </c>
    </row>
    <row r="14439" spans="24:28" x14ac:dyDescent="0.25">
      <c r="X14439">
        <v>14438</v>
      </c>
      <c r="Y14439" s="8" t="s">
        <v>32109</v>
      </c>
      <c r="Z14439">
        <v>326199</v>
      </c>
      <c r="AA14439">
        <v>332215</v>
      </c>
      <c r="AB14439" s="8" t="s">
        <v>32110</v>
      </c>
    </row>
    <row r="14440" spans="24:28" x14ac:dyDescent="0.25">
      <c r="X14440">
        <v>14439</v>
      </c>
      <c r="Y14440" s="8" t="s">
        <v>32111</v>
      </c>
      <c r="Z14440">
        <v>485310</v>
      </c>
      <c r="AB14440" s="8" t="s">
        <v>32112</v>
      </c>
    </row>
    <row r="14441" spans="24:28" x14ac:dyDescent="0.25">
      <c r="X14441">
        <v>14440</v>
      </c>
      <c r="Y14441" s="8" t="s">
        <v>32113</v>
      </c>
      <c r="Z14441">
        <v>713920</v>
      </c>
      <c r="AA14441">
        <v>531110</v>
      </c>
      <c r="AB14441" s="8" t="s">
        <v>32114</v>
      </c>
    </row>
    <row r="14442" spans="24:28" x14ac:dyDescent="0.25">
      <c r="X14442">
        <v>14441</v>
      </c>
      <c r="Y14442" s="8" t="s">
        <v>32115</v>
      </c>
      <c r="Z14442">
        <v>561210</v>
      </c>
      <c r="AA14442">
        <v>541690</v>
      </c>
      <c r="AB14442" s="8" t="s">
        <v>32116</v>
      </c>
    </row>
    <row r="14443" spans="24:28" x14ac:dyDescent="0.25">
      <c r="X14443">
        <v>14442</v>
      </c>
      <c r="Y14443" s="8" t="s">
        <v>32117</v>
      </c>
      <c r="Z14443">
        <v>813211</v>
      </c>
      <c r="AB14443" s="8" t="s">
        <v>32118</v>
      </c>
    </row>
    <row r="14444" spans="24:28" x14ac:dyDescent="0.25">
      <c r="X14444">
        <v>14443</v>
      </c>
      <c r="Y14444" s="8" t="s">
        <v>32119</v>
      </c>
      <c r="Z14444">
        <v>812320</v>
      </c>
      <c r="AA14444">
        <v>533110</v>
      </c>
      <c r="AB14444" s="8" t="s">
        <v>32120</v>
      </c>
    </row>
    <row r="14445" spans="24:28" x14ac:dyDescent="0.25">
      <c r="X14445">
        <v>14444</v>
      </c>
      <c r="Y14445" s="8" t="s">
        <v>32121</v>
      </c>
      <c r="Z14445">
        <v>522310</v>
      </c>
      <c r="AA14445">
        <v>525990</v>
      </c>
      <c r="AB14445" s="8" t="s">
        <v>32122</v>
      </c>
    </row>
    <row r="14446" spans="24:28" x14ac:dyDescent="0.25">
      <c r="X14446">
        <v>14445</v>
      </c>
      <c r="Y14446" s="8" t="s">
        <v>32123</v>
      </c>
      <c r="Z14446">
        <v>812910</v>
      </c>
      <c r="AA14446">
        <v>453910</v>
      </c>
      <c r="AB14446" s="8" t="s">
        <v>32124</v>
      </c>
    </row>
    <row r="14447" spans="24:28" x14ac:dyDescent="0.25">
      <c r="X14447">
        <v>14446</v>
      </c>
      <c r="Y14447" s="8" t="s">
        <v>32125</v>
      </c>
      <c r="Z14447">
        <v>333997</v>
      </c>
      <c r="AA14447">
        <v>541380</v>
      </c>
      <c r="AB14447" s="8" t="s">
        <v>32126</v>
      </c>
    </row>
    <row r="14448" spans="24:28" x14ac:dyDescent="0.25">
      <c r="X14448">
        <v>14447</v>
      </c>
      <c r="Y14448" s="8" t="s">
        <v>32127</v>
      </c>
      <c r="Z14448">
        <v>541213</v>
      </c>
      <c r="AA14448">
        <v>541219</v>
      </c>
      <c r="AB14448" s="8" t="s">
        <v>32128</v>
      </c>
    </row>
    <row r="14449" spans="24:28" x14ac:dyDescent="0.25">
      <c r="X14449">
        <v>14448</v>
      </c>
      <c r="Y14449" s="8" t="s">
        <v>32129</v>
      </c>
      <c r="Z14449">
        <v>922190</v>
      </c>
      <c r="AA14449">
        <v>921190</v>
      </c>
      <c r="AB14449" s="8" t="s">
        <v>32130</v>
      </c>
    </row>
    <row r="14450" spans="24:28" x14ac:dyDescent="0.25">
      <c r="X14450">
        <v>14449</v>
      </c>
      <c r="Y14450" s="8" t="s">
        <v>32131</v>
      </c>
      <c r="Z14450">
        <v>712120</v>
      </c>
      <c r="AA14450">
        <v>541310</v>
      </c>
      <c r="AB14450" s="8" t="s">
        <v>32132</v>
      </c>
    </row>
    <row r="14451" spans="24:28" x14ac:dyDescent="0.25">
      <c r="X14451">
        <v>14450</v>
      </c>
      <c r="Y14451" s="8" t="s">
        <v>32133</v>
      </c>
      <c r="Z14451">
        <v>325314</v>
      </c>
      <c r="AA14451">
        <v>325311</v>
      </c>
      <c r="AB14451" s="8" t="s">
        <v>32134</v>
      </c>
    </row>
    <row r="14452" spans="24:28" x14ac:dyDescent="0.25">
      <c r="X14452">
        <v>14451</v>
      </c>
      <c r="Y14452" s="8" t="s">
        <v>32135</v>
      </c>
      <c r="Z14452">
        <v>238910</v>
      </c>
      <c r="AB14452" s="8" t="s">
        <v>32136</v>
      </c>
    </row>
    <row r="14453" spans="24:28" x14ac:dyDescent="0.25">
      <c r="X14453">
        <v>14452</v>
      </c>
      <c r="Y14453" s="8" t="s">
        <v>32137</v>
      </c>
      <c r="Z14453">
        <v>327212</v>
      </c>
      <c r="AB14453" s="8" t="s">
        <v>32138</v>
      </c>
    </row>
    <row r="14454" spans="24:28" x14ac:dyDescent="0.25">
      <c r="X14454">
        <v>14453</v>
      </c>
      <c r="Y14454" s="8" t="s">
        <v>32139</v>
      </c>
      <c r="Z14454">
        <v>622110</v>
      </c>
      <c r="AA14454">
        <v>541720</v>
      </c>
      <c r="AB14454" s="8" t="s">
        <v>32140</v>
      </c>
    </row>
    <row r="14455" spans="24:28" x14ac:dyDescent="0.25">
      <c r="X14455">
        <v>14454</v>
      </c>
      <c r="Y14455" s="8" t="s">
        <v>32141</v>
      </c>
      <c r="Z14455">
        <v>485111</v>
      </c>
      <c r="AB14455" s="8" t="s">
        <v>32142</v>
      </c>
    </row>
    <row r="14456" spans="24:28" x14ac:dyDescent="0.25">
      <c r="X14456">
        <v>14455</v>
      </c>
      <c r="Y14456" s="8" t="s">
        <v>32143</v>
      </c>
      <c r="Z14456">
        <v>459130</v>
      </c>
      <c r="AB14456" s="8" t="s">
        <v>32144</v>
      </c>
    </row>
    <row r="14457" spans="24:28" x14ac:dyDescent="0.25">
      <c r="X14457">
        <v>14456</v>
      </c>
      <c r="Y14457" s="8" t="s">
        <v>32145</v>
      </c>
      <c r="Z14457">
        <v>611511</v>
      </c>
      <c r="AB14457" s="8" t="s">
        <v>32146</v>
      </c>
    </row>
    <row r="14458" spans="24:28" x14ac:dyDescent="0.25">
      <c r="X14458">
        <v>14457</v>
      </c>
      <c r="Y14458" s="8" t="s">
        <v>32147</v>
      </c>
      <c r="Z14458">
        <v>541120</v>
      </c>
      <c r="AB14458" s="8" t="s">
        <v>32148</v>
      </c>
    </row>
    <row r="14459" spans="24:28" x14ac:dyDescent="0.25">
      <c r="X14459">
        <v>14458</v>
      </c>
      <c r="Y14459" s="8" t="s">
        <v>32149</v>
      </c>
      <c r="Z14459">
        <v>325320</v>
      </c>
      <c r="AA14459">
        <v>111422</v>
      </c>
      <c r="AB14459" s="8" t="s">
        <v>32150</v>
      </c>
    </row>
    <row r="14460" spans="24:28" x14ac:dyDescent="0.25">
      <c r="X14460">
        <v>14459</v>
      </c>
      <c r="Y14460" s="8" t="s">
        <v>32151</v>
      </c>
      <c r="Z14460">
        <v>326212</v>
      </c>
      <c r="AB14460" s="8" t="s">
        <v>32152</v>
      </c>
    </row>
    <row r="14461" spans="24:28" x14ac:dyDescent="0.25">
      <c r="X14461">
        <v>14460</v>
      </c>
      <c r="Y14461" s="8" t="s">
        <v>32153</v>
      </c>
      <c r="Z14461">
        <v>928120</v>
      </c>
      <c r="AB14461" s="8" t="s">
        <v>32154</v>
      </c>
    </row>
    <row r="14462" spans="24:28" x14ac:dyDescent="0.25">
      <c r="X14462">
        <v>14461</v>
      </c>
      <c r="Y14462" s="8" t="s">
        <v>32155</v>
      </c>
      <c r="Z14462">
        <v>541614</v>
      </c>
      <c r="AA14462">
        <v>488510</v>
      </c>
      <c r="AB14462" s="8" t="s">
        <v>32156</v>
      </c>
    </row>
    <row r="14463" spans="24:28" x14ac:dyDescent="0.25">
      <c r="X14463">
        <v>14462</v>
      </c>
      <c r="Y14463" s="8" t="s">
        <v>32157</v>
      </c>
      <c r="Z14463">
        <v>325180</v>
      </c>
      <c r="AA14463">
        <v>325211</v>
      </c>
      <c r="AB14463" s="8" t="s">
        <v>32158</v>
      </c>
    </row>
    <row r="14464" spans="24:28" x14ac:dyDescent="0.25">
      <c r="X14464">
        <v>14463</v>
      </c>
      <c r="Y14464" s="8" t="s">
        <v>32159</v>
      </c>
      <c r="Z14464">
        <v>541820</v>
      </c>
      <c r="AB14464" s="8" t="s">
        <v>32160</v>
      </c>
    </row>
    <row r="14465" spans="24:28" x14ac:dyDescent="0.25">
      <c r="X14465">
        <v>14464</v>
      </c>
      <c r="Y14465" s="8" t="s">
        <v>32161</v>
      </c>
      <c r="Z14465">
        <v>339910</v>
      </c>
      <c r="AA14465">
        <v>448310</v>
      </c>
      <c r="AB14465" s="8" t="s">
        <v>32162</v>
      </c>
    </row>
    <row r="14466" spans="24:28" x14ac:dyDescent="0.25">
      <c r="X14466">
        <v>14465</v>
      </c>
      <c r="Y14466" s="8" t="s">
        <v>32163</v>
      </c>
      <c r="Z14466">
        <v>111199</v>
      </c>
      <c r="AB14466" s="8" t="s">
        <v>32164</v>
      </c>
    </row>
    <row r="14467" spans="24:28" x14ac:dyDescent="0.25">
      <c r="X14467">
        <v>14466</v>
      </c>
      <c r="Y14467" s="8" t="s">
        <v>32165</v>
      </c>
      <c r="Z14467">
        <v>532112</v>
      </c>
      <c r="AA14467">
        <v>532111</v>
      </c>
      <c r="AB14467" s="8" t="s">
        <v>32166</v>
      </c>
    </row>
    <row r="14468" spans="24:28" x14ac:dyDescent="0.25">
      <c r="X14468">
        <v>14467</v>
      </c>
      <c r="Y14468" s="8" t="s">
        <v>32167</v>
      </c>
      <c r="Z14468">
        <v>541612</v>
      </c>
      <c r="AB14468" s="8" t="s">
        <v>32168</v>
      </c>
    </row>
    <row r="14469" spans="24:28" x14ac:dyDescent="0.25">
      <c r="X14469">
        <v>14468</v>
      </c>
      <c r="Y14469" s="8" t="s">
        <v>32169</v>
      </c>
      <c r="Z14469">
        <v>532282</v>
      </c>
      <c r="AA14469">
        <v>459420</v>
      </c>
      <c r="AB14469" s="8" t="s">
        <v>32170</v>
      </c>
    </row>
    <row r="14470" spans="24:28" x14ac:dyDescent="0.25">
      <c r="X14470">
        <v>14469</v>
      </c>
      <c r="Y14470" s="8" t="s">
        <v>32171</v>
      </c>
      <c r="Z14470">
        <v>212230</v>
      </c>
      <c r="AB14470" s="8" t="s">
        <v>32172</v>
      </c>
    </row>
    <row r="14471" spans="24:28" x14ac:dyDescent="0.25">
      <c r="X14471">
        <v>14470</v>
      </c>
      <c r="Y14471" s="8" t="s">
        <v>32173</v>
      </c>
      <c r="Z14471">
        <v>811211</v>
      </c>
      <c r="AB14471" s="8" t="s">
        <v>32174</v>
      </c>
    </row>
    <row r="14472" spans="24:28" x14ac:dyDescent="0.25">
      <c r="X14472">
        <v>14471</v>
      </c>
      <c r="Y14472" s="8" t="s">
        <v>32175</v>
      </c>
      <c r="Z14472">
        <v>334614</v>
      </c>
      <c r="AA14472">
        <v>423620</v>
      </c>
      <c r="AB14472" s="8" t="s">
        <v>32176</v>
      </c>
    </row>
    <row r="14473" spans="24:28" x14ac:dyDescent="0.25">
      <c r="X14473">
        <v>14472</v>
      </c>
      <c r="Y14473" s="8" t="s">
        <v>32177</v>
      </c>
      <c r="Z14473">
        <v>525110</v>
      </c>
      <c r="AA14473">
        <v>923130</v>
      </c>
      <c r="AB14473" s="8" t="s">
        <v>32178</v>
      </c>
    </row>
    <row r="14474" spans="24:28" x14ac:dyDescent="0.25">
      <c r="X14474">
        <v>14473</v>
      </c>
      <c r="Y14474" s="8" t="s">
        <v>32179</v>
      </c>
      <c r="Z14474">
        <v>315190</v>
      </c>
      <c r="AA14474">
        <v>315240</v>
      </c>
      <c r="AB14474" s="8" t="s">
        <v>32180</v>
      </c>
    </row>
    <row r="14475" spans="24:28" x14ac:dyDescent="0.25">
      <c r="X14475">
        <v>14474</v>
      </c>
      <c r="Y14475" s="8" t="s">
        <v>32181</v>
      </c>
      <c r="Z14475">
        <v>238130</v>
      </c>
      <c r="AA14475">
        <v>444180</v>
      </c>
      <c r="AB14475" s="8" t="s">
        <v>32182</v>
      </c>
    </row>
    <row r="14476" spans="24:28" x14ac:dyDescent="0.25">
      <c r="X14476">
        <v>14475</v>
      </c>
      <c r="Y14476" s="8" t="s">
        <v>32183</v>
      </c>
      <c r="Z14476">
        <v>811192</v>
      </c>
      <c r="AA14476">
        <v>811121</v>
      </c>
      <c r="AB14476" s="8" t="s">
        <v>32184</v>
      </c>
    </row>
    <row r="14477" spans="24:28" x14ac:dyDescent="0.25">
      <c r="X14477">
        <v>14476</v>
      </c>
      <c r="Y14477" s="8" t="s">
        <v>32185</v>
      </c>
      <c r="Z14477">
        <v>541620</v>
      </c>
      <c r="AB14477" s="8" t="s">
        <v>32186</v>
      </c>
    </row>
    <row r="14478" spans="24:28" x14ac:dyDescent="0.25">
      <c r="X14478">
        <v>14477</v>
      </c>
      <c r="Y14478" s="8" t="s">
        <v>32187</v>
      </c>
      <c r="Z14478">
        <v>311511</v>
      </c>
      <c r="AB14478" s="8" t="s">
        <v>32188</v>
      </c>
    </row>
    <row r="14479" spans="24:28" x14ac:dyDescent="0.25">
      <c r="X14479">
        <v>14478</v>
      </c>
      <c r="Y14479" s="8" t="s">
        <v>32189</v>
      </c>
      <c r="Z14479">
        <v>339116</v>
      </c>
      <c r="AB14479" s="8" t="s">
        <v>32190</v>
      </c>
    </row>
    <row r="14480" spans="24:28" x14ac:dyDescent="0.25">
      <c r="X14480">
        <v>14479</v>
      </c>
      <c r="Y14480" s="8" t="s">
        <v>32191</v>
      </c>
      <c r="Z14480">
        <v>541420</v>
      </c>
      <c r="AB14480" s="8" t="s">
        <v>32192</v>
      </c>
    </row>
    <row r="14481" spans="24:28" x14ac:dyDescent="0.25">
      <c r="X14481">
        <v>14480</v>
      </c>
      <c r="Y14481" s="8" t="s">
        <v>32193</v>
      </c>
      <c r="Z14481">
        <v>487110</v>
      </c>
      <c r="AA14481">
        <v>483212</v>
      </c>
      <c r="AB14481" s="8" t="s">
        <v>32194</v>
      </c>
    </row>
    <row r="14482" spans="24:28" x14ac:dyDescent="0.25">
      <c r="X14482">
        <v>14481</v>
      </c>
      <c r="Y14482" s="8" t="s">
        <v>32195</v>
      </c>
      <c r="Z14482">
        <v>325611</v>
      </c>
      <c r="AA14482">
        <v>325620</v>
      </c>
      <c r="AB14482" s="8" t="s">
        <v>32196</v>
      </c>
    </row>
    <row r="14483" spans="24:28" x14ac:dyDescent="0.25">
      <c r="X14483">
        <v>14482</v>
      </c>
      <c r="Y14483" s="8" t="s">
        <v>32197</v>
      </c>
      <c r="Z14483">
        <v>339940</v>
      </c>
      <c r="AA14483">
        <v>333993</v>
      </c>
      <c r="AB14483" s="8" t="s">
        <v>32198</v>
      </c>
    </row>
    <row r="14484" spans="24:28" x14ac:dyDescent="0.25">
      <c r="X14484">
        <v>14483</v>
      </c>
      <c r="Y14484" s="8" t="s">
        <v>32199</v>
      </c>
      <c r="Z14484">
        <v>533110</v>
      </c>
      <c r="AA14484">
        <v>522320</v>
      </c>
      <c r="AB14484" s="8" t="s">
        <v>32200</v>
      </c>
    </row>
    <row r="14485" spans="24:28" x14ac:dyDescent="0.25">
      <c r="X14485">
        <v>14484</v>
      </c>
      <c r="Y14485" s="8" t="s">
        <v>32201</v>
      </c>
      <c r="Z14485">
        <v>424320</v>
      </c>
      <c r="AA14485">
        <v>424330</v>
      </c>
      <c r="AB14485" s="8" t="s">
        <v>32202</v>
      </c>
    </row>
    <row r="14486" spans="24:28" x14ac:dyDescent="0.25">
      <c r="X14486">
        <v>14485</v>
      </c>
      <c r="Y14486" s="8" t="s">
        <v>32203</v>
      </c>
      <c r="Z14486">
        <v>111332</v>
      </c>
      <c r="AA14486">
        <v>312130</v>
      </c>
      <c r="AB14486" s="8" t="s">
        <v>32204</v>
      </c>
    </row>
    <row r="14487" spans="24:28" x14ac:dyDescent="0.25">
      <c r="X14487">
        <v>14486</v>
      </c>
      <c r="Y14487" s="8" t="s">
        <v>32205</v>
      </c>
      <c r="Z14487">
        <v>325180</v>
      </c>
      <c r="AA14487">
        <v>541330</v>
      </c>
      <c r="AB14487" s="8" t="s">
        <v>32206</v>
      </c>
    </row>
    <row r="14488" spans="24:28" x14ac:dyDescent="0.25">
      <c r="X14488">
        <v>14487</v>
      </c>
      <c r="Y14488" s="8" t="s">
        <v>32207</v>
      </c>
      <c r="Z14488">
        <v>459991</v>
      </c>
      <c r="AA14488">
        <v>457120</v>
      </c>
      <c r="AB14488" s="8" t="s">
        <v>32208</v>
      </c>
    </row>
    <row r="14489" spans="24:28" x14ac:dyDescent="0.25">
      <c r="X14489">
        <v>14488</v>
      </c>
      <c r="Y14489" s="8" t="s">
        <v>32209</v>
      </c>
      <c r="Z14489">
        <v>926140</v>
      </c>
      <c r="AB14489" s="8" t="s">
        <v>32210</v>
      </c>
    </row>
    <row r="14490" spans="24:28" x14ac:dyDescent="0.25">
      <c r="X14490">
        <v>14489</v>
      </c>
      <c r="Y14490" s="8" t="s">
        <v>32211</v>
      </c>
      <c r="Z14490">
        <v>459110</v>
      </c>
      <c r="AB14490" s="8" t="s">
        <v>32212</v>
      </c>
    </row>
    <row r="14491" spans="24:28" x14ac:dyDescent="0.25">
      <c r="X14491">
        <v>14490</v>
      </c>
      <c r="Y14491" s="8" t="s">
        <v>32213</v>
      </c>
      <c r="Z14491">
        <v>532411</v>
      </c>
      <c r="AB14491" s="8" t="s">
        <v>32214</v>
      </c>
    </row>
    <row r="14492" spans="24:28" x14ac:dyDescent="0.25">
      <c r="X14492">
        <v>14491</v>
      </c>
      <c r="Y14492" s="8" t="s">
        <v>32215</v>
      </c>
      <c r="Z14492">
        <v>926140</v>
      </c>
      <c r="AB14492" s="8" t="s">
        <v>32216</v>
      </c>
    </row>
    <row r="14493" spans="24:28" x14ac:dyDescent="0.25">
      <c r="X14493">
        <v>14492</v>
      </c>
      <c r="Y14493" s="8" t="s">
        <v>32217</v>
      </c>
      <c r="Z14493">
        <v>326112</v>
      </c>
      <c r="AB14493" s="8" t="s">
        <v>32218</v>
      </c>
    </row>
    <row r="14494" spans="24:28" x14ac:dyDescent="0.25">
      <c r="X14494">
        <v>14493</v>
      </c>
      <c r="Y14494" s="8" t="s">
        <v>32219</v>
      </c>
      <c r="Z14494">
        <v>541199</v>
      </c>
      <c r="AA14494">
        <v>522310</v>
      </c>
      <c r="AB14494" s="8" t="s">
        <v>32220</v>
      </c>
    </row>
    <row r="14495" spans="24:28" x14ac:dyDescent="0.25">
      <c r="X14495">
        <v>14494</v>
      </c>
      <c r="Y14495" s="8" t="s">
        <v>32221</v>
      </c>
      <c r="Z14495">
        <v>324191</v>
      </c>
      <c r="AB14495" s="8" t="s">
        <v>32222</v>
      </c>
    </row>
    <row r="14496" spans="24:28" x14ac:dyDescent="0.25">
      <c r="X14496">
        <v>14495</v>
      </c>
      <c r="Y14496" s="8" t="s">
        <v>32223</v>
      </c>
      <c r="Z14496">
        <v>111419</v>
      </c>
      <c r="AA14496">
        <v>111219</v>
      </c>
      <c r="AB14496" s="8" t="s">
        <v>32224</v>
      </c>
    </row>
    <row r="14497" spans="24:28" x14ac:dyDescent="0.25">
      <c r="X14497">
        <v>14496</v>
      </c>
      <c r="Y14497" s="8" t="s">
        <v>32225</v>
      </c>
      <c r="Z14497">
        <v>532420</v>
      </c>
      <c r="AA14497">
        <v>532490</v>
      </c>
      <c r="AB14497" s="8" t="s">
        <v>32226</v>
      </c>
    </row>
    <row r="14498" spans="24:28" x14ac:dyDescent="0.25">
      <c r="X14498">
        <v>14497</v>
      </c>
      <c r="Y14498" s="8" t="s">
        <v>32227</v>
      </c>
      <c r="Z14498">
        <v>325311</v>
      </c>
      <c r="AA14498">
        <v>325180</v>
      </c>
      <c r="AB14498" s="8" t="s">
        <v>32228</v>
      </c>
    </row>
    <row r="14499" spans="24:28" x14ac:dyDescent="0.25">
      <c r="X14499">
        <v>14498</v>
      </c>
      <c r="Y14499" s="8" t="s">
        <v>32229</v>
      </c>
      <c r="Z14499">
        <v>922140</v>
      </c>
      <c r="AB14499" s="8" t="s">
        <v>32230</v>
      </c>
    </row>
    <row r="14500" spans="24:28" x14ac:dyDescent="0.25">
      <c r="X14500">
        <v>14499</v>
      </c>
      <c r="Y14500" s="8" t="s">
        <v>32231</v>
      </c>
      <c r="Z14500">
        <v>424590</v>
      </c>
      <c r="AA14500">
        <v>311314</v>
      </c>
      <c r="AB14500" s="8" t="s">
        <v>32232</v>
      </c>
    </row>
    <row r="14501" spans="24:28" x14ac:dyDescent="0.25">
      <c r="X14501">
        <v>14500</v>
      </c>
      <c r="Y14501" s="8" t="s">
        <v>32233</v>
      </c>
      <c r="Z14501">
        <v>212319</v>
      </c>
      <c r="AB14501" s="8" t="s">
        <v>32234</v>
      </c>
    </row>
    <row r="14502" spans="24:28" x14ac:dyDescent="0.25">
      <c r="X14502">
        <v>14501</v>
      </c>
      <c r="Y14502" s="8" t="s">
        <v>32235</v>
      </c>
      <c r="Z14502">
        <v>311824</v>
      </c>
      <c r="AA14502">
        <v>311211</v>
      </c>
      <c r="AB14502" s="8" t="s">
        <v>32236</v>
      </c>
    </row>
    <row r="14503" spans="24:28" x14ac:dyDescent="0.25">
      <c r="X14503">
        <v>14502</v>
      </c>
      <c r="Y14503" s="8" t="s">
        <v>32237</v>
      </c>
      <c r="Z14503">
        <v>561330</v>
      </c>
      <c r="AA14503">
        <v>561312</v>
      </c>
      <c r="AB14503" s="8" t="s">
        <v>32238</v>
      </c>
    </row>
    <row r="14504" spans="24:28" x14ac:dyDescent="0.25">
      <c r="X14504">
        <v>14503</v>
      </c>
      <c r="Y14504" s="8" t="s">
        <v>32239</v>
      </c>
      <c r="Z14504">
        <v>327420</v>
      </c>
      <c r="AB14504" s="8" t="s">
        <v>32240</v>
      </c>
    </row>
    <row r="14505" spans="24:28" x14ac:dyDescent="0.25">
      <c r="X14505">
        <v>14504</v>
      </c>
      <c r="Y14505" s="8" t="s">
        <v>32241</v>
      </c>
      <c r="Z14505">
        <v>485310</v>
      </c>
      <c r="AB14505" s="8" t="s">
        <v>32242</v>
      </c>
    </row>
    <row r="14506" spans="24:28" x14ac:dyDescent="0.25">
      <c r="X14506">
        <v>14505</v>
      </c>
      <c r="Y14506" s="8" t="s">
        <v>32243</v>
      </c>
      <c r="Z14506">
        <v>237310</v>
      </c>
      <c r="AB14506" s="8" t="s">
        <v>32244</v>
      </c>
    </row>
    <row r="14507" spans="24:28" x14ac:dyDescent="0.25">
      <c r="X14507">
        <v>14506</v>
      </c>
      <c r="Y14507" s="8" t="s">
        <v>32245</v>
      </c>
      <c r="Z14507">
        <v>459140</v>
      </c>
      <c r="AB14507" s="8" t="s">
        <v>32246</v>
      </c>
    </row>
    <row r="14508" spans="24:28" x14ac:dyDescent="0.25">
      <c r="X14508">
        <v>14507</v>
      </c>
      <c r="Y14508" s="8" t="s">
        <v>32247</v>
      </c>
      <c r="Z14508">
        <v>238120</v>
      </c>
      <c r="AA14508">
        <v>541330</v>
      </c>
      <c r="AB14508" s="8" t="s">
        <v>32248</v>
      </c>
    </row>
    <row r="14509" spans="24:28" x14ac:dyDescent="0.25">
      <c r="X14509">
        <v>14508</v>
      </c>
      <c r="Y14509" s="8" t="s">
        <v>32249</v>
      </c>
      <c r="Z14509">
        <v>236210</v>
      </c>
      <c r="AA14509">
        <v>236220</v>
      </c>
      <c r="AB14509" s="8" t="s">
        <v>32250</v>
      </c>
    </row>
    <row r="14510" spans="24:28" x14ac:dyDescent="0.25">
      <c r="X14510">
        <v>14509</v>
      </c>
      <c r="Y14510" s="8" t="s">
        <v>32251</v>
      </c>
      <c r="Z14510">
        <v>327215</v>
      </c>
      <c r="AA14510">
        <v>444180</v>
      </c>
      <c r="AB14510" s="8" t="s">
        <v>32252</v>
      </c>
    </row>
    <row r="14511" spans="24:28" x14ac:dyDescent="0.25">
      <c r="X14511">
        <v>14510</v>
      </c>
      <c r="Y14511" s="8" t="s">
        <v>32253</v>
      </c>
      <c r="Z14511">
        <v>532282</v>
      </c>
      <c r="AB14511" s="8" t="s">
        <v>32254</v>
      </c>
    </row>
    <row r="14512" spans="24:28" x14ac:dyDescent="0.25">
      <c r="X14512">
        <v>14511</v>
      </c>
      <c r="Y14512" s="8" t="s">
        <v>32255</v>
      </c>
      <c r="Z14512">
        <v>621391</v>
      </c>
      <c r="AB14512" s="8" t="s">
        <v>32256</v>
      </c>
    </row>
    <row r="14513" spans="24:28" x14ac:dyDescent="0.25">
      <c r="X14513">
        <v>14512</v>
      </c>
      <c r="Y14513" s="8" t="s">
        <v>32257</v>
      </c>
      <c r="Z14513">
        <v>561710</v>
      </c>
      <c r="AA14513">
        <v>541211</v>
      </c>
      <c r="AB14513" s="8" t="s">
        <v>32258</v>
      </c>
    </row>
    <row r="14514" spans="24:28" x14ac:dyDescent="0.25">
      <c r="X14514">
        <v>14513</v>
      </c>
      <c r="Y14514" s="8" t="s">
        <v>32259</v>
      </c>
      <c r="Z14514">
        <v>312113</v>
      </c>
      <c r="AB14514" s="8" t="s">
        <v>32260</v>
      </c>
    </row>
    <row r="14515" spans="24:28" x14ac:dyDescent="0.25">
      <c r="X14515">
        <v>14514</v>
      </c>
      <c r="Y14515" s="8" t="s">
        <v>32261</v>
      </c>
      <c r="Z14515">
        <v>811122</v>
      </c>
      <c r="AB14515" s="8" t="s">
        <v>32262</v>
      </c>
    </row>
    <row r="14516" spans="24:28" x14ac:dyDescent="0.25">
      <c r="X14516">
        <v>14515</v>
      </c>
      <c r="Y14516" s="8" t="s">
        <v>32263</v>
      </c>
      <c r="Z14516">
        <v>532284</v>
      </c>
      <c r="AA14516">
        <v>458110</v>
      </c>
      <c r="AB14516" s="8" t="s">
        <v>32264</v>
      </c>
    </row>
    <row r="14517" spans="24:28" x14ac:dyDescent="0.25">
      <c r="X14517">
        <v>14516</v>
      </c>
      <c r="Y14517" s="8" t="s">
        <v>32265</v>
      </c>
      <c r="Z14517">
        <v>335129</v>
      </c>
      <c r="AA14517">
        <v>335110</v>
      </c>
      <c r="AB14517" s="8" t="s">
        <v>32266</v>
      </c>
    </row>
    <row r="14518" spans="24:28" x14ac:dyDescent="0.25">
      <c r="X14518">
        <v>14517</v>
      </c>
      <c r="Y14518" s="8" t="s">
        <v>32267</v>
      </c>
      <c r="Z14518">
        <v>331513</v>
      </c>
      <c r="AB14518" s="8" t="s">
        <v>32268</v>
      </c>
    </row>
    <row r="14519" spans="24:28" x14ac:dyDescent="0.25">
      <c r="X14519">
        <v>14518</v>
      </c>
      <c r="Y14519" s="8" t="s">
        <v>32269</v>
      </c>
      <c r="Z14519">
        <v>424120</v>
      </c>
      <c r="AB14519" s="8" t="s">
        <v>32270</v>
      </c>
    </row>
    <row r="14520" spans="24:28" x14ac:dyDescent="0.25">
      <c r="X14520">
        <v>14519</v>
      </c>
      <c r="Y14520" s="8" t="s">
        <v>32271</v>
      </c>
      <c r="Z14520">
        <v>424460</v>
      </c>
      <c r="AA14520">
        <v>424470</v>
      </c>
      <c r="AB14520" s="8" t="s">
        <v>32272</v>
      </c>
    </row>
    <row r="14521" spans="24:28" x14ac:dyDescent="0.25">
      <c r="X14521">
        <v>14520</v>
      </c>
      <c r="Y14521" s="8" t="s">
        <v>32273</v>
      </c>
      <c r="Z14521">
        <v>311821</v>
      </c>
      <c r="AA14521">
        <v>445291</v>
      </c>
      <c r="AB14521" s="8" t="s">
        <v>32274</v>
      </c>
    </row>
    <row r="14522" spans="24:28" x14ac:dyDescent="0.25">
      <c r="X14522">
        <v>14521</v>
      </c>
      <c r="Y14522" s="8" t="s">
        <v>32275</v>
      </c>
      <c r="Z14522">
        <v>331410</v>
      </c>
      <c r="AB14522" s="8" t="s">
        <v>32276</v>
      </c>
    </row>
    <row r="14523" spans="24:28" x14ac:dyDescent="0.25">
      <c r="X14523">
        <v>14522</v>
      </c>
      <c r="Y14523" s="8" t="s">
        <v>32277</v>
      </c>
      <c r="Z14523">
        <v>541612</v>
      </c>
      <c r="AB14523" s="8" t="s">
        <v>32278</v>
      </c>
    </row>
    <row r="14524" spans="24:28" x14ac:dyDescent="0.25">
      <c r="X14524">
        <v>14523</v>
      </c>
      <c r="Y14524" s="8" t="s">
        <v>32279</v>
      </c>
      <c r="Z14524">
        <v>325412</v>
      </c>
      <c r="AA14524">
        <v>325414</v>
      </c>
      <c r="AB14524" s="8" t="s">
        <v>32280</v>
      </c>
    </row>
    <row r="14525" spans="24:28" x14ac:dyDescent="0.25">
      <c r="X14525">
        <v>14524</v>
      </c>
      <c r="Y14525" s="8" t="s">
        <v>32281</v>
      </c>
      <c r="Z14525">
        <v>311514</v>
      </c>
      <c r="AA14525">
        <v>311999</v>
      </c>
      <c r="AB14525" s="8" t="s">
        <v>32282</v>
      </c>
    </row>
    <row r="14526" spans="24:28" x14ac:dyDescent="0.25">
      <c r="X14526">
        <v>14525</v>
      </c>
      <c r="Y14526" s="8" t="s">
        <v>32283</v>
      </c>
      <c r="Z14526">
        <v>324121</v>
      </c>
      <c r="AB14526" s="8" t="s">
        <v>32284</v>
      </c>
    </row>
    <row r="14527" spans="24:28" x14ac:dyDescent="0.25">
      <c r="X14527">
        <v>14526</v>
      </c>
      <c r="Y14527" s="8" t="s">
        <v>32285</v>
      </c>
      <c r="Z14527">
        <v>423140</v>
      </c>
      <c r="AB14527" s="8" t="s">
        <v>32286</v>
      </c>
    </row>
    <row r="14528" spans="24:28" x14ac:dyDescent="0.25">
      <c r="X14528">
        <v>14527</v>
      </c>
      <c r="Y14528" s="8" t="s">
        <v>32287</v>
      </c>
      <c r="Z14528">
        <v>487210</v>
      </c>
      <c r="AB14528" s="8" t="s">
        <v>32288</v>
      </c>
    </row>
    <row r="14529" spans="24:28" x14ac:dyDescent="0.25">
      <c r="X14529">
        <v>14528</v>
      </c>
      <c r="Y14529" s="8" t="s">
        <v>32289</v>
      </c>
      <c r="Z14529">
        <v>335110</v>
      </c>
      <c r="AB14529" s="8" t="s">
        <v>32290</v>
      </c>
    </row>
    <row r="14530" spans="24:28" x14ac:dyDescent="0.25">
      <c r="X14530">
        <v>14529</v>
      </c>
      <c r="Y14530" s="8" t="s">
        <v>32291</v>
      </c>
      <c r="Z14530">
        <v>562219</v>
      </c>
      <c r="AB14530" s="8" t="s">
        <v>32292</v>
      </c>
    </row>
    <row r="14531" spans="24:28" x14ac:dyDescent="0.25">
      <c r="X14531">
        <v>14530</v>
      </c>
      <c r="Y14531" s="8" t="s">
        <v>32293</v>
      </c>
      <c r="Z14531">
        <v>441320</v>
      </c>
      <c r="AB14531" s="8" t="s">
        <v>32294</v>
      </c>
    </row>
    <row r="14532" spans="24:28" x14ac:dyDescent="0.25">
      <c r="X14532">
        <v>14531</v>
      </c>
      <c r="Y14532" s="8" t="s">
        <v>32295</v>
      </c>
      <c r="Z14532">
        <v>611512</v>
      </c>
      <c r="AB14532" s="8" t="s">
        <v>32296</v>
      </c>
    </row>
    <row r="14533" spans="24:28" x14ac:dyDescent="0.25">
      <c r="X14533">
        <v>14532</v>
      </c>
      <c r="Y14533" s="8" t="s">
        <v>32297</v>
      </c>
      <c r="Z14533">
        <v>611513</v>
      </c>
      <c r="AB14533" s="8" t="s">
        <v>32298</v>
      </c>
    </row>
    <row r="14534" spans="24:28" x14ac:dyDescent="0.25">
      <c r="X14534">
        <v>14533</v>
      </c>
      <c r="Y14534" s="8" t="s">
        <v>32299</v>
      </c>
      <c r="Z14534">
        <v>484210</v>
      </c>
      <c r="AB14534" s="8" t="s">
        <v>32300</v>
      </c>
    </row>
    <row r="14535" spans="24:28" x14ac:dyDescent="0.25">
      <c r="X14535">
        <v>14534</v>
      </c>
      <c r="Y14535" s="8" t="s">
        <v>32301</v>
      </c>
      <c r="Z14535">
        <v>325414</v>
      </c>
      <c r="AA14535">
        <v>621999</v>
      </c>
      <c r="AB14535" s="8" t="s">
        <v>32302</v>
      </c>
    </row>
    <row r="14536" spans="24:28" x14ac:dyDescent="0.25">
      <c r="X14536">
        <v>14535</v>
      </c>
      <c r="Y14536" s="8" t="s">
        <v>32303</v>
      </c>
      <c r="Z14536">
        <v>221122</v>
      </c>
      <c r="AB14536" s="8" t="s">
        <v>32304</v>
      </c>
    </row>
    <row r="14537" spans="24:28" x14ac:dyDescent="0.25">
      <c r="X14537">
        <v>14536</v>
      </c>
      <c r="Y14537" s="8" t="s">
        <v>32305</v>
      </c>
      <c r="Z14537">
        <v>481111</v>
      </c>
      <c r="AB14537" s="8" t="s">
        <v>32306</v>
      </c>
    </row>
    <row r="14538" spans="24:28" x14ac:dyDescent="0.25">
      <c r="X14538">
        <v>14537</v>
      </c>
      <c r="Y14538" s="8" t="s">
        <v>32307</v>
      </c>
      <c r="Z14538">
        <v>321214</v>
      </c>
      <c r="AB14538" s="8" t="s">
        <v>32308</v>
      </c>
    </row>
    <row r="14539" spans="24:28" x14ac:dyDescent="0.25">
      <c r="X14539">
        <v>14538</v>
      </c>
      <c r="Y14539" s="8" t="s">
        <v>32309</v>
      </c>
      <c r="Z14539">
        <v>332431</v>
      </c>
      <c r="AA14539">
        <v>332999</v>
      </c>
      <c r="AB14539" s="8" t="s">
        <v>32310</v>
      </c>
    </row>
    <row r="14540" spans="24:28" x14ac:dyDescent="0.25">
      <c r="X14540">
        <v>14539</v>
      </c>
      <c r="Y14540" s="8" t="s">
        <v>32311</v>
      </c>
      <c r="Z14540">
        <v>561730</v>
      </c>
      <c r="AB14540" s="8" t="s">
        <v>32312</v>
      </c>
    </row>
    <row r="14541" spans="24:28" x14ac:dyDescent="0.25">
      <c r="X14541">
        <v>14540</v>
      </c>
      <c r="Y14541" s="8" t="s">
        <v>32313</v>
      </c>
      <c r="Z14541">
        <v>339995</v>
      </c>
      <c r="AB14541" s="8" t="s">
        <v>32314</v>
      </c>
    </row>
    <row r="14542" spans="24:28" x14ac:dyDescent="0.25">
      <c r="X14542">
        <v>14541</v>
      </c>
      <c r="Y14542" s="8" t="s">
        <v>32315</v>
      </c>
      <c r="Z14542">
        <v>325411</v>
      </c>
      <c r="AA14542">
        <v>325412</v>
      </c>
      <c r="AB14542" s="8" t="s">
        <v>32316</v>
      </c>
    </row>
    <row r="14543" spans="24:28" x14ac:dyDescent="0.25">
      <c r="X14543">
        <v>14542</v>
      </c>
      <c r="Y14543" s="8" t="s">
        <v>32317</v>
      </c>
      <c r="Z14543">
        <v>423520</v>
      </c>
      <c r="AB14543" s="8" t="s">
        <v>32318</v>
      </c>
    </row>
    <row r="14544" spans="24:28" x14ac:dyDescent="0.25">
      <c r="X14544">
        <v>14543</v>
      </c>
      <c r="Y14544" s="8" t="s">
        <v>32319</v>
      </c>
      <c r="Z14544">
        <v>621391</v>
      </c>
      <c r="AB14544" s="8" t="s">
        <v>32320</v>
      </c>
    </row>
    <row r="14545" spans="24:28" x14ac:dyDescent="0.25">
      <c r="X14545">
        <v>14544</v>
      </c>
      <c r="Y14545" s="8" t="s">
        <v>32321</v>
      </c>
      <c r="Z14545">
        <v>313320</v>
      </c>
      <c r="AB14545" s="8" t="s">
        <v>32322</v>
      </c>
    </row>
    <row r="14546" spans="24:28" x14ac:dyDescent="0.25">
      <c r="X14546">
        <v>14545</v>
      </c>
      <c r="Y14546" s="8" t="s">
        <v>32323</v>
      </c>
      <c r="Z14546">
        <v>512191</v>
      </c>
      <c r="AB14546" s="8" t="s">
        <v>32324</v>
      </c>
    </row>
    <row r="14547" spans="24:28" x14ac:dyDescent="0.25">
      <c r="X14547">
        <v>14546</v>
      </c>
      <c r="Y14547" s="8" t="s">
        <v>32325</v>
      </c>
      <c r="Z14547">
        <v>488310</v>
      </c>
      <c r="AB14547" s="8" t="s">
        <v>32326</v>
      </c>
    </row>
    <row r="14548" spans="24:28" x14ac:dyDescent="0.25">
      <c r="X14548">
        <v>14547</v>
      </c>
      <c r="Y14548" s="8" t="s">
        <v>32327</v>
      </c>
      <c r="Z14548">
        <v>448130</v>
      </c>
      <c r="AB14548" s="8" t="s">
        <v>32328</v>
      </c>
    </row>
    <row r="14549" spans="24:28" x14ac:dyDescent="0.25">
      <c r="X14549">
        <v>14548</v>
      </c>
      <c r="Y14549" s="8" t="s">
        <v>32329</v>
      </c>
      <c r="Z14549">
        <v>713930</v>
      </c>
      <c r="AA14549">
        <v>237210</v>
      </c>
      <c r="AB14549" s="8" t="s">
        <v>32330</v>
      </c>
    </row>
    <row r="14550" spans="24:28" x14ac:dyDescent="0.25">
      <c r="X14550">
        <v>14549</v>
      </c>
      <c r="Y14550" s="8" t="s">
        <v>32331</v>
      </c>
      <c r="Z14550">
        <v>333612</v>
      </c>
      <c r="AA14550">
        <v>336390</v>
      </c>
      <c r="AB14550" s="8" t="s">
        <v>32332</v>
      </c>
    </row>
    <row r="14551" spans="24:28" x14ac:dyDescent="0.25">
      <c r="X14551">
        <v>14550</v>
      </c>
      <c r="Y14551" s="8" t="s">
        <v>32333</v>
      </c>
      <c r="Z14551">
        <v>311824</v>
      </c>
      <c r="AA14551">
        <v>311211</v>
      </c>
      <c r="AB14551" s="8" t="s">
        <v>32334</v>
      </c>
    </row>
    <row r="14552" spans="24:28" x14ac:dyDescent="0.25">
      <c r="X14552">
        <v>14551</v>
      </c>
      <c r="Y14552" s="8" t="s">
        <v>32335</v>
      </c>
      <c r="Z14552">
        <v>321211</v>
      </c>
      <c r="AB14552" s="8" t="s">
        <v>32336</v>
      </c>
    </row>
    <row r="14553" spans="24:28" x14ac:dyDescent="0.25">
      <c r="X14553">
        <v>14552</v>
      </c>
      <c r="Y14553" s="8" t="s">
        <v>32337</v>
      </c>
      <c r="Z14553">
        <v>423310</v>
      </c>
      <c r="AA14553">
        <v>423390</v>
      </c>
      <c r="AB14553" s="8" t="s">
        <v>32338</v>
      </c>
    </row>
    <row r="14554" spans="24:28" x14ac:dyDescent="0.25">
      <c r="X14554">
        <v>14553</v>
      </c>
      <c r="Y14554" s="8" t="s">
        <v>32339</v>
      </c>
      <c r="Z14554">
        <v>424690</v>
      </c>
      <c r="AA14554">
        <v>424610</v>
      </c>
      <c r="AB14554" s="8" t="s">
        <v>32340</v>
      </c>
    </row>
    <row r="14555" spans="24:28" x14ac:dyDescent="0.25">
      <c r="X14555">
        <v>14554</v>
      </c>
      <c r="Y14555" s="8" t="s">
        <v>32341</v>
      </c>
      <c r="Z14555">
        <v>488490</v>
      </c>
      <c r="AA14555">
        <v>562219</v>
      </c>
      <c r="AB14555" s="8" t="s">
        <v>32342</v>
      </c>
    </row>
    <row r="14556" spans="24:28" x14ac:dyDescent="0.25">
      <c r="X14556">
        <v>14555</v>
      </c>
      <c r="Y14556" s="8" t="s">
        <v>32343</v>
      </c>
      <c r="Z14556">
        <v>611110</v>
      </c>
      <c r="AB14556" s="8" t="s">
        <v>32344</v>
      </c>
    </row>
    <row r="14557" spans="24:28" x14ac:dyDescent="0.25">
      <c r="X14557">
        <v>14556</v>
      </c>
      <c r="Y14557" s="8" t="s">
        <v>32345</v>
      </c>
      <c r="Z14557">
        <v>721199</v>
      </c>
      <c r="AB14557" s="8" t="s">
        <v>32346</v>
      </c>
    </row>
    <row r="14558" spans="24:28" x14ac:dyDescent="0.25">
      <c r="X14558">
        <v>14557</v>
      </c>
      <c r="Y14558" s="8" t="s">
        <v>32347</v>
      </c>
      <c r="Z14558">
        <v>611519</v>
      </c>
      <c r="AB14558" s="8" t="s">
        <v>32348</v>
      </c>
    </row>
    <row r="14559" spans="24:28" x14ac:dyDescent="0.25">
      <c r="X14559">
        <v>14558</v>
      </c>
      <c r="Y14559" s="8" t="s">
        <v>32349</v>
      </c>
      <c r="Z14559">
        <v>423110</v>
      </c>
      <c r="AA14559">
        <v>441110</v>
      </c>
      <c r="AB14559" s="8" t="s">
        <v>32350</v>
      </c>
    </row>
    <row r="14560" spans="24:28" x14ac:dyDescent="0.25">
      <c r="X14560">
        <v>14559</v>
      </c>
      <c r="Y14560" s="8" t="s">
        <v>32351</v>
      </c>
      <c r="Z14560">
        <v>813211</v>
      </c>
      <c r="AA14560">
        <v>541720</v>
      </c>
      <c r="AB14560" s="8" t="s">
        <v>32352</v>
      </c>
    </row>
    <row r="14561" spans="24:28" x14ac:dyDescent="0.25">
      <c r="X14561">
        <v>14560</v>
      </c>
      <c r="Y14561" s="8" t="s">
        <v>32353</v>
      </c>
      <c r="Z14561">
        <v>334111</v>
      </c>
      <c r="AA14561">
        <v>541519</v>
      </c>
      <c r="AB14561" s="8" t="s">
        <v>32354</v>
      </c>
    </row>
    <row r="14562" spans="24:28" x14ac:dyDescent="0.25">
      <c r="X14562">
        <v>14561</v>
      </c>
      <c r="Y14562" s="8" t="s">
        <v>32355</v>
      </c>
      <c r="Z14562">
        <v>811310</v>
      </c>
      <c r="AA14562">
        <v>336412</v>
      </c>
      <c r="AB14562" s="8" t="s">
        <v>32356</v>
      </c>
    </row>
    <row r="14563" spans="24:28" x14ac:dyDescent="0.25">
      <c r="X14563">
        <v>14562</v>
      </c>
      <c r="Y14563" s="8" t="s">
        <v>32357</v>
      </c>
      <c r="Z14563">
        <v>532284</v>
      </c>
      <c r="AA14563">
        <v>441227</v>
      </c>
      <c r="AB14563" s="8" t="s">
        <v>32358</v>
      </c>
    </row>
    <row r="14564" spans="24:28" x14ac:dyDescent="0.25">
      <c r="X14564">
        <v>14563</v>
      </c>
      <c r="Y14564" s="8" t="s">
        <v>32359</v>
      </c>
      <c r="Z14564">
        <v>813212</v>
      </c>
      <c r="AB14564" s="8" t="s">
        <v>32360</v>
      </c>
    </row>
    <row r="14565" spans="24:28" x14ac:dyDescent="0.25">
      <c r="X14565">
        <v>14564</v>
      </c>
      <c r="Y14565" s="8" t="s">
        <v>32361</v>
      </c>
      <c r="Z14565">
        <v>624120</v>
      </c>
      <c r="AB14565" s="8" t="s">
        <v>32362</v>
      </c>
    </row>
    <row r="14566" spans="24:28" x14ac:dyDescent="0.25">
      <c r="X14566">
        <v>14565</v>
      </c>
      <c r="Y14566" s="8" t="s">
        <v>32363</v>
      </c>
      <c r="Z14566">
        <v>423210</v>
      </c>
      <c r="AB14566" s="8" t="s">
        <v>32364</v>
      </c>
    </row>
    <row r="14567" spans="24:28" x14ac:dyDescent="0.25">
      <c r="X14567">
        <v>14566</v>
      </c>
      <c r="Y14567" s="8" t="s">
        <v>32365</v>
      </c>
      <c r="Z14567">
        <v>541199</v>
      </c>
      <c r="AA14567">
        <v>323111</v>
      </c>
      <c r="AB14567" s="8" t="s">
        <v>32366</v>
      </c>
    </row>
    <row r="14568" spans="24:28" x14ac:dyDescent="0.25">
      <c r="X14568">
        <v>14567</v>
      </c>
      <c r="Y14568" s="8" t="s">
        <v>32367</v>
      </c>
      <c r="Z14568">
        <v>722515</v>
      </c>
      <c r="AB14568" s="8" t="s">
        <v>32368</v>
      </c>
    </row>
    <row r="14569" spans="24:28" x14ac:dyDescent="0.25">
      <c r="X14569">
        <v>14568</v>
      </c>
      <c r="Y14569" s="8" t="s">
        <v>16409</v>
      </c>
      <c r="Z14569">
        <v>326121</v>
      </c>
      <c r="AB14569" s="8" t="s">
        <v>32369</v>
      </c>
    </row>
    <row r="14570" spans="24:28" x14ac:dyDescent="0.25">
      <c r="X14570">
        <v>14569</v>
      </c>
      <c r="Y14570" s="8" t="s">
        <v>32370</v>
      </c>
      <c r="Z14570">
        <v>513210</v>
      </c>
      <c r="AB14570" s="8" t="s">
        <v>32371</v>
      </c>
    </row>
    <row r="14571" spans="24:28" x14ac:dyDescent="0.25">
      <c r="X14571">
        <v>14570</v>
      </c>
      <c r="Y14571" s="8" t="s">
        <v>32372</v>
      </c>
      <c r="Z14571">
        <v>562998</v>
      </c>
      <c r="AA14571">
        <v>541380</v>
      </c>
      <c r="AB14571" s="8" t="s">
        <v>32373</v>
      </c>
    </row>
    <row r="14572" spans="24:28" x14ac:dyDescent="0.25">
      <c r="X14572">
        <v>14571</v>
      </c>
      <c r="Y14572" s="8" t="s">
        <v>32374</v>
      </c>
      <c r="Z14572">
        <v>561622</v>
      </c>
      <c r="AB14572" s="8" t="s">
        <v>32375</v>
      </c>
    </row>
    <row r="14573" spans="24:28" x14ac:dyDescent="0.25">
      <c r="X14573">
        <v>14572</v>
      </c>
      <c r="Y14573" s="8" t="s">
        <v>32376</v>
      </c>
      <c r="Z14573">
        <v>332913</v>
      </c>
      <c r="AB14573" s="8" t="s">
        <v>32377</v>
      </c>
    </row>
    <row r="14574" spans="24:28" x14ac:dyDescent="0.25">
      <c r="X14574">
        <v>14573</v>
      </c>
      <c r="Y14574" s="8" t="s">
        <v>32378</v>
      </c>
      <c r="Z14574">
        <v>522310</v>
      </c>
      <c r="AA14574">
        <v>522110</v>
      </c>
      <c r="AB14574" s="8" t="s">
        <v>32379</v>
      </c>
    </row>
    <row r="14575" spans="24:28" x14ac:dyDescent="0.25">
      <c r="X14575">
        <v>14574</v>
      </c>
      <c r="Y14575" s="8" t="s">
        <v>32380</v>
      </c>
      <c r="Z14575">
        <v>238140</v>
      </c>
      <c r="AB14575" s="8" t="s">
        <v>32381</v>
      </c>
    </row>
    <row r="14576" spans="24:28" x14ac:dyDescent="0.25">
      <c r="X14576">
        <v>14575</v>
      </c>
      <c r="Y14576" s="8" t="s">
        <v>32382</v>
      </c>
      <c r="Z14576">
        <v>115116</v>
      </c>
      <c r="AB14576" s="8" t="s">
        <v>32383</v>
      </c>
    </row>
    <row r="14577" spans="24:28" x14ac:dyDescent="0.25">
      <c r="X14577">
        <v>14576</v>
      </c>
      <c r="Y14577" s="8" t="s">
        <v>32384</v>
      </c>
      <c r="Z14577">
        <v>524114</v>
      </c>
      <c r="AA14577">
        <v>456110</v>
      </c>
      <c r="AB14577" s="8" t="s">
        <v>32385</v>
      </c>
    </row>
    <row r="14578" spans="24:28" x14ac:dyDescent="0.25">
      <c r="X14578">
        <v>14577</v>
      </c>
      <c r="Y14578" s="8" t="s">
        <v>32386</v>
      </c>
      <c r="Z14578">
        <v>325120</v>
      </c>
      <c r="AA14578">
        <v>333998</v>
      </c>
      <c r="AB14578" s="8" t="s">
        <v>32387</v>
      </c>
    </row>
    <row r="14579" spans="24:28" x14ac:dyDescent="0.25">
      <c r="X14579">
        <v>14578</v>
      </c>
      <c r="Y14579" s="8" t="s">
        <v>32388</v>
      </c>
      <c r="Z14579">
        <v>531190</v>
      </c>
      <c r="AA14579">
        <v>532412</v>
      </c>
      <c r="AB14579" s="8" t="s">
        <v>32389</v>
      </c>
    </row>
    <row r="14580" spans="24:28" x14ac:dyDescent="0.25">
      <c r="X14580">
        <v>14579</v>
      </c>
      <c r="Y14580" s="8" t="s">
        <v>32390</v>
      </c>
      <c r="Z14580">
        <v>322121</v>
      </c>
      <c r="AA14580">
        <v>322110</v>
      </c>
      <c r="AB14580" s="8" t="s">
        <v>32391</v>
      </c>
    </row>
    <row r="14581" spans="24:28" x14ac:dyDescent="0.25">
      <c r="X14581">
        <v>14580</v>
      </c>
      <c r="Y14581" s="8" t="s">
        <v>32392</v>
      </c>
      <c r="Z14581">
        <v>928120</v>
      </c>
      <c r="AB14581" s="8" t="s">
        <v>32393</v>
      </c>
    </row>
    <row r="14582" spans="24:28" x14ac:dyDescent="0.25">
      <c r="X14582">
        <v>14581</v>
      </c>
      <c r="Y14582" s="8" t="s">
        <v>32394</v>
      </c>
      <c r="Z14582">
        <v>541810</v>
      </c>
      <c r="AB14582" s="8" t="s">
        <v>32395</v>
      </c>
    </row>
    <row r="14583" spans="24:28" x14ac:dyDescent="0.25">
      <c r="X14583">
        <v>14582</v>
      </c>
      <c r="Y14583" s="8" t="s">
        <v>32396</v>
      </c>
      <c r="Z14583">
        <v>624410</v>
      </c>
      <c r="AB14583" s="8" t="s">
        <v>32397</v>
      </c>
    </row>
    <row r="14584" spans="24:28" x14ac:dyDescent="0.25">
      <c r="X14584">
        <v>14583</v>
      </c>
      <c r="Y14584" s="8" t="s">
        <v>32398</v>
      </c>
      <c r="Z14584">
        <v>448130</v>
      </c>
      <c r="AA14584">
        <v>448140</v>
      </c>
      <c r="AB14584" s="8" t="s">
        <v>32399</v>
      </c>
    </row>
    <row r="14585" spans="24:28" x14ac:dyDescent="0.25">
      <c r="X14585">
        <v>14584</v>
      </c>
      <c r="Y14585" s="8" t="s">
        <v>32400</v>
      </c>
      <c r="Z14585">
        <v>812910</v>
      </c>
      <c r="AB14585" s="8" t="s">
        <v>32401</v>
      </c>
    </row>
    <row r="14586" spans="24:28" x14ac:dyDescent="0.25">
      <c r="X14586">
        <v>14585</v>
      </c>
      <c r="Y14586" s="8" t="s">
        <v>32402</v>
      </c>
      <c r="Z14586">
        <v>525990</v>
      </c>
      <c r="AB14586" s="8" t="s">
        <v>32403</v>
      </c>
    </row>
    <row r="14587" spans="24:28" x14ac:dyDescent="0.25">
      <c r="X14587">
        <v>14586</v>
      </c>
      <c r="Y14587" s="8" t="s">
        <v>32404</v>
      </c>
      <c r="Z14587">
        <v>332710</v>
      </c>
      <c r="AB14587" s="8" t="s">
        <v>32405</v>
      </c>
    </row>
    <row r="14588" spans="24:28" x14ac:dyDescent="0.25">
      <c r="X14588">
        <v>14587</v>
      </c>
      <c r="Y14588" s="8" t="s">
        <v>32406</v>
      </c>
      <c r="Z14588">
        <v>334290</v>
      </c>
      <c r="AA14588">
        <v>334513</v>
      </c>
      <c r="AB14588" s="8" t="s">
        <v>32407</v>
      </c>
    </row>
    <row r="14589" spans="24:28" x14ac:dyDescent="0.25">
      <c r="X14589">
        <v>14588</v>
      </c>
      <c r="Y14589" s="8" t="s">
        <v>32408</v>
      </c>
      <c r="Z14589">
        <v>623990</v>
      </c>
      <c r="AB14589" s="8" t="s">
        <v>32409</v>
      </c>
    </row>
    <row r="14590" spans="24:28" x14ac:dyDescent="0.25">
      <c r="X14590">
        <v>14589</v>
      </c>
      <c r="Y14590" s="8" t="s">
        <v>32410</v>
      </c>
      <c r="Z14590">
        <v>333316</v>
      </c>
      <c r="AA14590">
        <v>511210</v>
      </c>
      <c r="AB14590" s="8" t="s">
        <v>32411</v>
      </c>
    </row>
    <row r="14591" spans="24:28" x14ac:dyDescent="0.25">
      <c r="X14591">
        <v>14590</v>
      </c>
      <c r="Y14591" s="8" t="s">
        <v>32412</v>
      </c>
      <c r="Z14591">
        <v>326212</v>
      </c>
      <c r="AB14591" s="8" t="s">
        <v>32413</v>
      </c>
    </row>
    <row r="14592" spans="24:28" x14ac:dyDescent="0.25">
      <c r="X14592">
        <v>14591</v>
      </c>
      <c r="Y14592" s="8" t="s">
        <v>32414</v>
      </c>
      <c r="Z14592">
        <v>333999</v>
      </c>
      <c r="AB14592" s="8" t="s">
        <v>32415</v>
      </c>
    </row>
    <row r="14593" spans="24:28" x14ac:dyDescent="0.25">
      <c r="X14593">
        <v>14592</v>
      </c>
      <c r="Y14593" s="8" t="s">
        <v>32416</v>
      </c>
      <c r="Z14593">
        <v>453110</v>
      </c>
      <c r="AB14593" s="8" t="s">
        <v>32417</v>
      </c>
    </row>
    <row r="14594" spans="24:28" x14ac:dyDescent="0.25">
      <c r="X14594">
        <v>14593</v>
      </c>
      <c r="Y14594" s="8" t="s">
        <v>32418</v>
      </c>
      <c r="Z14594">
        <v>238120</v>
      </c>
      <c r="AB14594" s="8" t="s">
        <v>32419</v>
      </c>
    </row>
    <row r="14595" spans="24:28" x14ac:dyDescent="0.25">
      <c r="X14595">
        <v>14594</v>
      </c>
      <c r="Y14595" s="8" t="s">
        <v>32420</v>
      </c>
      <c r="Z14595">
        <v>325611</v>
      </c>
      <c r="AB14595" s="8" t="s">
        <v>32421</v>
      </c>
    </row>
    <row r="14596" spans="24:28" x14ac:dyDescent="0.25">
      <c r="X14596">
        <v>14595</v>
      </c>
      <c r="Y14596" s="8" t="s">
        <v>32422</v>
      </c>
      <c r="Z14596">
        <v>324199</v>
      </c>
      <c r="AA14596">
        <v>331110</v>
      </c>
      <c r="AB14596" s="8" t="s">
        <v>32423</v>
      </c>
    </row>
    <row r="14597" spans="24:28" x14ac:dyDescent="0.25">
      <c r="X14597">
        <v>14596</v>
      </c>
      <c r="Y14597" s="8" t="s">
        <v>32424</v>
      </c>
      <c r="Z14597">
        <v>331410</v>
      </c>
      <c r="AA14597">
        <v>331492</v>
      </c>
      <c r="AB14597" s="8" t="s">
        <v>32425</v>
      </c>
    </row>
    <row r="14598" spans="24:28" x14ac:dyDescent="0.25">
      <c r="X14598">
        <v>14597</v>
      </c>
      <c r="Y14598" s="8" t="s">
        <v>32426</v>
      </c>
      <c r="Z14598">
        <v>336110</v>
      </c>
      <c r="AB14598" s="8" t="s">
        <v>32427</v>
      </c>
    </row>
    <row r="14599" spans="24:28" x14ac:dyDescent="0.25">
      <c r="X14599">
        <v>14598</v>
      </c>
      <c r="Y14599" s="8" t="s">
        <v>32428</v>
      </c>
      <c r="Z14599">
        <v>238220</v>
      </c>
      <c r="AB14599" s="8" t="s">
        <v>32429</v>
      </c>
    </row>
    <row r="14600" spans="24:28" x14ac:dyDescent="0.25">
      <c r="X14600">
        <v>14599</v>
      </c>
      <c r="Y14600" s="8" t="s">
        <v>32430</v>
      </c>
      <c r="Z14600">
        <v>523210</v>
      </c>
      <c r="AB14600" s="8" t="s">
        <v>32431</v>
      </c>
    </row>
    <row r="14601" spans="24:28" x14ac:dyDescent="0.25">
      <c r="X14601">
        <v>14600</v>
      </c>
      <c r="Y14601" s="8" t="s">
        <v>32432</v>
      </c>
      <c r="Z14601">
        <v>333249</v>
      </c>
      <c r="AA14601">
        <v>532490</v>
      </c>
      <c r="AB14601" s="8" t="s">
        <v>32433</v>
      </c>
    </row>
    <row r="14602" spans="24:28" x14ac:dyDescent="0.25">
      <c r="X14602">
        <v>14601</v>
      </c>
      <c r="Y14602" s="8" t="s">
        <v>32434</v>
      </c>
      <c r="Z14602">
        <v>448120</v>
      </c>
      <c r="AA14602">
        <v>448110</v>
      </c>
      <c r="AB14602" s="8" t="s">
        <v>32435</v>
      </c>
    </row>
    <row r="14603" spans="24:28" x14ac:dyDescent="0.25">
      <c r="X14603">
        <v>14602</v>
      </c>
      <c r="Y14603" s="8" t="s">
        <v>32436</v>
      </c>
      <c r="Z14603">
        <v>334112</v>
      </c>
      <c r="AB14603" s="8" t="s">
        <v>32437</v>
      </c>
    </row>
    <row r="14604" spans="24:28" x14ac:dyDescent="0.25">
      <c r="X14604">
        <v>14603</v>
      </c>
      <c r="Y14604" s="8" t="s">
        <v>32438</v>
      </c>
      <c r="Z14604">
        <v>512250</v>
      </c>
      <c r="AA14604">
        <v>533110</v>
      </c>
      <c r="AB14604" s="8" t="s">
        <v>32439</v>
      </c>
    </row>
    <row r="14605" spans="24:28" x14ac:dyDescent="0.25">
      <c r="X14605">
        <v>14604</v>
      </c>
      <c r="Y14605" s="8" t="s">
        <v>32440</v>
      </c>
      <c r="Z14605">
        <v>711110</v>
      </c>
      <c r="AB14605" s="8" t="s">
        <v>32441</v>
      </c>
    </row>
    <row r="14606" spans="24:28" x14ac:dyDescent="0.25">
      <c r="X14606">
        <v>14605</v>
      </c>
      <c r="Y14606" s="8" t="s">
        <v>32442</v>
      </c>
      <c r="Z14606">
        <v>237990</v>
      </c>
      <c r="AA14606">
        <v>238140</v>
      </c>
      <c r="AB14606" s="8" t="s">
        <v>32443</v>
      </c>
    </row>
    <row r="14607" spans="24:28" x14ac:dyDescent="0.25">
      <c r="X14607">
        <v>14606</v>
      </c>
      <c r="Y14607" s="8" t="s">
        <v>32444</v>
      </c>
      <c r="Z14607">
        <v>238290</v>
      </c>
      <c r="AB14607" s="8" t="s">
        <v>32445</v>
      </c>
    </row>
    <row r="14608" spans="24:28" x14ac:dyDescent="0.25">
      <c r="X14608">
        <v>14607</v>
      </c>
      <c r="Y14608" s="8" t="s">
        <v>32446</v>
      </c>
      <c r="Z14608">
        <v>311422</v>
      </c>
      <c r="AB14608" s="8" t="s">
        <v>32447</v>
      </c>
    </row>
    <row r="14609" spans="24:28" x14ac:dyDescent="0.25">
      <c r="X14609">
        <v>14608</v>
      </c>
      <c r="Y14609" s="8" t="s">
        <v>32448</v>
      </c>
      <c r="Z14609">
        <v>315220</v>
      </c>
      <c r="AA14609">
        <v>315220</v>
      </c>
      <c r="AB14609" s="8" t="s">
        <v>32449</v>
      </c>
    </row>
    <row r="14610" spans="24:28" x14ac:dyDescent="0.25">
      <c r="X14610">
        <v>14609</v>
      </c>
      <c r="Y14610" s="8" t="s">
        <v>32450</v>
      </c>
      <c r="Z14610">
        <v>334515</v>
      </c>
      <c r="AA14610">
        <v>334519</v>
      </c>
      <c r="AB14610" s="8" t="s">
        <v>32451</v>
      </c>
    </row>
    <row r="14611" spans="24:28" x14ac:dyDescent="0.25">
      <c r="X14611">
        <v>14610</v>
      </c>
      <c r="Y14611" s="8" t="s">
        <v>32452</v>
      </c>
      <c r="Z14611">
        <v>561410</v>
      </c>
      <c r="AA14611">
        <v>541511</v>
      </c>
      <c r="AB14611" s="8" t="s">
        <v>32453</v>
      </c>
    </row>
    <row r="14612" spans="24:28" x14ac:dyDescent="0.25">
      <c r="X14612">
        <v>14611</v>
      </c>
      <c r="Y14612" s="8" t="s">
        <v>32454</v>
      </c>
      <c r="Z14612">
        <v>532283</v>
      </c>
      <c r="AB14612" s="8" t="s">
        <v>32455</v>
      </c>
    </row>
    <row r="14613" spans="24:28" x14ac:dyDescent="0.25">
      <c r="X14613">
        <v>14612</v>
      </c>
      <c r="Y14613" s="8" t="s">
        <v>32456</v>
      </c>
      <c r="Z14613">
        <v>112112</v>
      </c>
      <c r="AB14613" s="8" t="s">
        <v>32457</v>
      </c>
    </row>
    <row r="14614" spans="24:28" x14ac:dyDescent="0.25">
      <c r="X14614">
        <v>14613</v>
      </c>
      <c r="Y14614" s="8" t="s">
        <v>32458</v>
      </c>
      <c r="Z14614">
        <v>424520</v>
      </c>
      <c r="AB14614" s="8" t="s">
        <v>32459</v>
      </c>
    </row>
    <row r="14615" spans="24:28" x14ac:dyDescent="0.25">
      <c r="X14615">
        <v>14614</v>
      </c>
      <c r="Y14615" s="8" t="s">
        <v>32460</v>
      </c>
      <c r="Z14615">
        <v>315190</v>
      </c>
      <c r="AA14615">
        <v>315240</v>
      </c>
      <c r="AB14615" s="8" t="s">
        <v>32461</v>
      </c>
    </row>
    <row r="14616" spans="24:28" x14ac:dyDescent="0.25">
      <c r="X14616">
        <v>14615</v>
      </c>
      <c r="Y14616" s="8" t="s">
        <v>32462</v>
      </c>
      <c r="Z14616">
        <v>541860</v>
      </c>
      <c r="AB14616" s="8" t="s">
        <v>32463</v>
      </c>
    </row>
    <row r="14617" spans="24:28" x14ac:dyDescent="0.25">
      <c r="X14617">
        <v>14616</v>
      </c>
      <c r="Y14617" s="8" t="s">
        <v>32464</v>
      </c>
      <c r="Z14617">
        <v>336320</v>
      </c>
      <c r="AB14617" s="8" t="s">
        <v>32465</v>
      </c>
    </row>
    <row r="14618" spans="24:28" x14ac:dyDescent="0.25">
      <c r="X14618">
        <v>14617</v>
      </c>
      <c r="Y14618" s="8" t="s">
        <v>32466</v>
      </c>
      <c r="Z14618">
        <v>424410</v>
      </c>
      <c r="AB14618" s="8" t="s">
        <v>32467</v>
      </c>
    </row>
    <row r="14619" spans="24:28" x14ac:dyDescent="0.25">
      <c r="X14619">
        <v>14618</v>
      </c>
      <c r="Y14619" s="8" t="s">
        <v>32468</v>
      </c>
      <c r="Z14619">
        <v>561410</v>
      </c>
      <c r="AB14619" s="8" t="s">
        <v>32469</v>
      </c>
    </row>
    <row r="14620" spans="24:28" x14ac:dyDescent="0.25">
      <c r="X14620">
        <v>14619</v>
      </c>
      <c r="Y14620" s="8" t="s">
        <v>32470</v>
      </c>
      <c r="Z14620">
        <v>624230</v>
      </c>
      <c r="AA14620">
        <v>236220</v>
      </c>
      <c r="AB14620" s="8" t="s">
        <v>32471</v>
      </c>
    </row>
    <row r="14621" spans="24:28" x14ac:dyDescent="0.25">
      <c r="X14621">
        <v>14620</v>
      </c>
      <c r="Y14621" s="8" t="s">
        <v>32472</v>
      </c>
      <c r="Z14621">
        <v>483211</v>
      </c>
      <c r="AA14621">
        <v>488320</v>
      </c>
      <c r="AB14621" s="8" t="s">
        <v>32473</v>
      </c>
    </row>
    <row r="14622" spans="24:28" x14ac:dyDescent="0.25">
      <c r="X14622">
        <v>14621</v>
      </c>
      <c r="Y14622" s="8" t="s">
        <v>32474</v>
      </c>
      <c r="Z14622">
        <v>423940</v>
      </c>
      <c r="AB14622" s="8" t="s">
        <v>32475</v>
      </c>
    </row>
    <row r="14623" spans="24:28" x14ac:dyDescent="0.25">
      <c r="X14623">
        <v>14622</v>
      </c>
      <c r="Y14623" s="8" t="s">
        <v>32476</v>
      </c>
      <c r="Z14623">
        <v>711510</v>
      </c>
      <c r="AB14623" s="8" t="s">
        <v>32477</v>
      </c>
    </row>
    <row r="14624" spans="24:28" x14ac:dyDescent="0.25">
      <c r="X14624">
        <v>14623</v>
      </c>
      <c r="Y14624" s="8" t="s">
        <v>32478</v>
      </c>
      <c r="Z14624">
        <v>323111</v>
      </c>
      <c r="AA14624">
        <v>339940</v>
      </c>
      <c r="AB14624" s="8" t="s">
        <v>32479</v>
      </c>
    </row>
    <row r="14625" spans="24:28" x14ac:dyDescent="0.25">
      <c r="X14625">
        <v>14624</v>
      </c>
      <c r="Y14625" s="8" t="s">
        <v>32480</v>
      </c>
      <c r="Z14625">
        <v>315190</v>
      </c>
      <c r="AA14625">
        <v>313310</v>
      </c>
      <c r="AB14625" s="8" t="s">
        <v>32481</v>
      </c>
    </row>
    <row r="14626" spans="24:28" x14ac:dyDescent="0.25">
      <c r="X14626">
        <v>14625</v>
      </c>
      <c r="Y14626" s="8" t="s">
        <v>32482</v>
      </c>
      <c r="Z14626">
        <v>721110</v>
      </c>
      <c r="AA14626">
        <v>533110</v>
      </c>
      <c r="AB14626" s="8" t="s">
        <v>32483</v>
      </c>
    </row>
    <row r="14627" spans="24:28" x14ac:dyDescent="0.25">
      <c r="X14627">
        <v>14626</v>
      </c>
      <c r="Y14627" s="8" t="s">
        <v>32484</v>
      </c>
      <c r="Z14627">
        <v>111110</v>
      </c>
      <c r="AA14627">
        <v>111140</v>
      </c>
      <c r="AB14627" s="8" t="s">
        <v>32485</v>
      </c>
    </row>
    <row r="14628" spans="24:28" x14ac:dyDescent="0.25">
      <c r="X14628">
        <v>14627</v>
      </c>
      <c r="Y14628" s="8" t="s">
        <v>32486</v>
      </c>
      <c r="Z14628">
        <v>444190</v>
      </c>
      <c r="AB14628" s="8" t="s">
        <v>32487</v>
      </c>
    </row>
    <row r="14629" spans="24:28" x14ac:dyDescent="0.25">
      <c r="X14629">
        <v>14628</v>
      </c>
      <c r="Y14629" s="8" t="s">
        <v>32488</v>
      </c>
      <c r="Z14629">
        <v>523210</v>
      </c>
      <c r="AB14629" s="8" t="s">
        <v>32489</v>
      </c>
    </row>
    <row r="14630" spans="24:28" x14ac:dyDescent="0.25">
      <c r="X14630">
        <v>14629</v>
      </c>
      <c r="Y14630" s="8" t="s">
        <v>32490</v>
      </c>
      <c r="Z14630">
        <v>541490</v>
      </c>
      <c r="AB14630" s="8" t="s">
        <v>32491</v>
      </c>
    </row>
    <row r="14631" spans="24:28" x14ac:dyDescent="0.25">
      <c r="X14631">
        <v>14630</v>
      </c>
      <c r="Y14631" s="8" t="s">
        <v>32492</v>
      </c>
      <c r="Z14631">
        <v>238150</v>
      </c>
      <c r="AA14631">
        <v>423390</v>
      </c>
      <c r="AB14631" s="8" t="s">
        <v>32493</v>
      </c>
    </row>
    <row r="14632" spans="24:28" x14ac:dyDescent="0.25">
      <c r="X14632">
        <v>14631</v>
      </c>
      <c r="Y14632" s="8" t="s">
        <v>32494</v>
      </c>
      <c r="Z14632">
        <v>444110</v>
      </c>
      <c r="AB14632" s="8" t="s">
        <v>32495</v>
      </c>
    </row>
    <row r="14633" spans="24:28" x14ac:dyDescent="0.25">
      <c r="X14633">
        <v>14632</v>
      </c>
      <c r="Y14633" s="8" t="s">
        <v>32496</v>
      </c>
      <c r="Z14633">
        <v>623311</v>
      </c>
      <c r="AA14633">
        <v>623110</v>
      </c>
      <c r="AB14633" s="8" t="s">
        <v>32497</v>
      </c>
    </row>
    <row r="14634" spans="24:28" x14ac:dyDescent="0.25">
      <c r="X14634">
        <v>14633</v>
      </c>
      <c r="Y14634" s="8" t="s">
        <v>32498</v>
      </c>
      <c r="Z14634">
        <v>333517</v>
      </c>
      <c r="AA14634">
        <v>326199</v>
      </c>
      <c r="AB14634" s="8" t="s">
        <v>32499</v>
      </c>
    </row>
    <row r="14635" spans="24:28" x14ac:dyDescent="0.25">
      <c r="X14635">
        <v>14634</v>
      </c>
      <c r="Y14635" s="8" t="s">
        <v>32500</v>
      </c>
      <c r="Z14635">
        <v>111140</v>
      </c>
      <c r="AB14635" s="8" t="s">
        <v>32501</v>
      </c>
    </row>
    <row r="14636" spans="24:28" x14ac:dyDescent="0.25">
      <c r="X14636">
        <v>14635</v>
      </c>
      <c r="Y14636" s="8" t="s">
        <v>32502</v>
      </c>
      <c r="Z14636">
        <v>522180</v>
      </c>
      <c r="AA14636">
        <v>531110</v>
      </c>
      <c r="AB14636" s="8" t="s">
        <v>32503</v>
      </c>
    </row>
    <row r="14637" spans="24:28" x14ac:dyDescent="0.25">
      <c r="X14637">
        <v>14636</v>
      </c>
      <c r="Y14637" s="8" t="s">
        <v>32504</v>
      </c>
      <c r="Z14637">
        <v>812310</v>
      </c>
      <c r="AB14637" s="8" t="s">
        <v>32505</v>
      </c>
    </row>
    <row r="14638" spans="24:28" x14ac:dyDescent="0.25">
      <c r="X14638">
        <v>14637</v>
      </c>
      <c r="Y14638" s="8" t="s">
        <v>32506</v>
      </c>
      <c r="Z14638">
        <v>423450</v>
      </c>
      <c r="AA14638">
        <v>424210</v>
      </c>
      <c r="AB14638" s="8" t="s">
        <v>32507</v>
      </c>
    </row>
    <row r="14639" spans="24:28" x14ac:dyDescent="0.25">
      <c r="X14639">
        <v>14638</v>
      </c>
      <c r="Y14639" s="8" t="s">
        <v>32508</v>
      </c>
      <c r="Z14639">
        <v>622210</v>
      </c>
      <c r="AA14639">
        <v>532283</v>
      </c>
      <c r="AB14639" s="8" t="s">
        <v>32509</v>
      </c>
    </row>
    <row r="14640" spans="24:28" x14ac:dyDescent="0.25">
      <c r="X14640">
        <v>14639</v>
      </c>
      <c r="Y14640" s="8" t="s">
        <v>32510</v>
      </c>
      <c r="Z14640">
        <v>485210</v>
      </c>
      <c r="AB14640" s="8" t="s">
        <v>32511</v>
      </c>
    </row>
    <row r="14641" spans="24:28" x14ac:dyDescent="0.25">
      <c r="X14641">
        <v>14640</v>
      </c>
      <c r="Y14641" s="8" t="s">
        <v>32512</v>
      </c>
      <c r="Z14641">
        <v>561740</v>
      </c>
      <c r="AA14641">
        <v>561720</v>
      </c>
      <c r="AB14641" s="8" t="s">
        <v>32513</v>
      </c>
    </row>
    <row r="14642" spans="24:28" x14ac:dyDescent="0.25">
      <c r="X14642">
        <v>14641</v>
      </c>
      <c r="Y14642" s="8" t="s">
        <v>32514</v>
      </c>
      <c r="Z14642">
        <v>445120</v>
      </c>
      <c r="AB14642" s="8" t="s">
        <v>32515</v>
      </c>
    </row>
    <row r="14643" spans="24:28" x14ac:dyDescent="0.25">
      <c r="X14643">
        <v>14642</v>
      </c>
      <c r="Y14643" s="8" t="s">
        <v>32516</v>
      </c>
      <c r="Z14643">
        <v>621493</v>
      </c>
      <c r="AB14643" s="8" t="s">
        <v>32517</v>
      </c>
    </row>
    <row r="14644" spans="24:28" x14ac:dyDescent="0.25">
      <c r="X14644">
        <v>14643</v>
      </c>
      <c r="Y14644" s="8" t="s">
        <v>32518</v>
      </c>
      <c r="Z14644">
        <v>561499</v>
      </c>
      <c r="AA14644">
        <v>443142</v>
      </c>
      <c r="AB14644" s="8" t="s">
        <v>32519</v>
      </c>
    </row>
    <row r="14645" spans="24:28" x14ac:dyDescent="0.25">
      <c r="X14645">
        <v>14644</v>
      </c>
      <c r="Y14645" s="8" t="s">
        <v>32520</v>
      </c>
      <c r="Z14645">
        <v>237210</v>
      </c>
      <c r="AA14645">
        <v>531120</v>
      </c>
      <c r="AB14645" s="8" t="s">
        <v>32521</v>
      </c>
    </row>
    <row r="14646" spans="24:28" x14ac:dyDescent="0.25">
      <c r="X14646">
        <v>14645</v>
      </c>
      <c r="Y14646" s="8" t="s">
        <v>32522</v>
      </c>
      <c r="Z14646">
        <v>211120</v>
      </c>
      <c r="AB14646" s="8" t="s">
        <v>32523</v>
      </c>
    </row>
    <row r="14647" spans="24:28" x14ac:dyDescent="0.25">
      <c r="X14647">
        <v>14646</v>
      </c>
      <c r="Y14647" s="8" t="s">
        <v>32524</v>
      </c>
      <c r="Z14647">
        <v>481112</v>
      </c>
      <c r="AA14647">
        <v>481219</v>
      </c>
      <c r="AB14647" s="8" t="s">
        <v>32525</v>
      </c>
    </row>
    <row r="14648" spans="24:28" x14ac:dyDescent="0.25">
      <c r="X14648">
        <v>14647</v>
      </c>
      <c r="Y14648" s="8" t="s">
        <v>32526</v>
      </c>
      <c r="Z14648">
        <v>212291</v>
      </c>
      <c r="AB14648" s="8" t="s">
        <v>32527</v>
      </c>
    </row>
    <row r="14649" spans="24:28" x14ac:dyDescent="0.25">
      <c r="X14649">
        <v>14648</v>
      </c>
      <c r="Y14649" s="8" t="s">
        <v>32528</v>
      </c>
      <c r="Z14649">
        <v>315250</v>
      </c>
      <c r="AA14649">
        <v>315250</v>
      </c>
      <c r="AB14649" s="8" t="s">
        <v>32529</v>
      </c>
    </row>
    <row r="14650" spans="24:28" x14ac:dyDescent="0.25">
      <c r="X14650">
        <v>14649</v>
      </c>
      <c r="Y14650" s="8" t="s">
        <v>32530</v>
      </c>
      <c r="Z14650">
        <v>321920</v>
      </c>
      <c r="AA14650">
        <v>321920</v>
      </c>
      <c r="AB14650" s="8" t="s">
        <v>32531</v>
      </c>
    </row>
    <row r="14651" spans="24:28" x14ac:dyDescent="0.25">
      <c r="X14651">
        <v>14650</v>
      </c>
      <c r="Y14651" s="8" t="s">
        <v>32532</v>
      </c>
      <c r="Z14651">
        <v>561990</v>
      </c>
      <c r="AB14651" s="8" t="s">
        <v>32533</v>
      </c>
    </row>
    <row r="14652" spans="24:28" x14ac:dyDescent="0.25">
      <c r="X14652">
        <v>14651</v>
      </c>
      <c r="Y14652" s="8" t="s">
        <v>32534</v>
      </c>
      <c r="Z14652">
        <v>513140</v>
      </c>
      <c r="AB14652" s="8" t="s">
        <v>32535</v>
      </c>
    </row>
    <row r="14653" spans="24:28" x14ac:dyDescent="0.25">
      <c r="X14653">
        <v>14652</v>
      </c>
      <c r="Y14653" s="8" t="s">
        <v>32536</v>
      </c>
      <c r="Z14653">
        <v>541511</v>
      </c>
      <c r="AA14653">
        <v>518210</v>
      </c>
      <c r="AB14653" s="8" t="s">
        <v>32537</v>
      </c>
    </row>
    <row r="14654" spans="24:28" x14ac:dyDescent="0.25">
      <c r="X14654">
        <v>14653</v>
      </c>
      <c r="Y14654" s="8" t="s">
        <v>32538</v>
      </c>
      <c r="Z14654">
        <v>325130</v>
      </c>
      <c r="AB14654" s="8" t="s">
        <v>32539</v>
      </c>
    </row>
    <row r="14655" spans="24:28" x14ac:dyDescent="0.25">
      <c r="X14655">
        <v>14654</v>
      </c>
      <c r="Y14655" s="8" t="s">
        <v>32540</v>
      </c>
      <c r="Z14655">
        <v>423620</v>
      </c>
      <c r="AB14655" s="8" t="s">
        <v>32541</v>
      </c>
    </row>
    <row r="14656" spans="24:28" x14ac:dyDescent="0.25">
      <c r="X14656">
        <v>14655</v>
      </c>
      <c r="Y14656" s="8" t="s">
        <v>32542</v>
      </c>
      <c r="Z14656">
        <v>423130</v>
      </c>
      <c r="AA14656">
        <v>336390</v>
      </c>
      <c r="AB14656" s="8" t="s">
        <v>32543</v>
      </c>
    </row>
    <row r="14657" spans="24:28" x14ac:dyDescent="0.25">
      <c r="X14657">
        <v>14656</v>
      </c>
      <c r="Y14657" s="8" t="s">
        <v>32544</v>
      </c>
      <c r="Z14657">
        <v>236210</v>
      </c>
      <c r="AA14657">
        <v>237110</v>
      </c>
      <c r="AB14657" s="8" t="s">
        <v>32545</v>
      </c>
    </row>
    <row r="14658" spans="24:28" x14ac:dyDescent="0.25">
      <c r="X14658">
        <v>14657</v>
      </c>
      <c r="Y14658" s="8" t="s">
        <v>32546</v>
      </c>
      <c r="Z14658">
        <v>423430</v>
      </c>
      <c r="AB14658" s="8" t="s">
        <v>32547</v>
      </c>
    </row>
    <row r="14659" spans="24:28" x14ac:dyDescent="0.25">
      <c r="X14659">
        <v>14658</v>
      </c>
      <c r="Y14659" s="8" t="s">
        <v>32548</v>
      </c>
      <c r="Z14659">
        <v>325910</v>
      </c>
      <c r="AB14659" s="8" t="s">
        <v>32549</v>
      </c>
    </row>
    <row r="14660" spans="24:28" x14ac:dyDescent="0.25">
      <c r="X14660">
        <v>14659</v>
      </c>
      <c r="Y14660" s="8" t="s">
        <v>32550</v>
      </c>
      <c r="Z14660">
        <v>331222</v>
      </c>
      <c r="AB14660" s="8" t="s">
        <v>32551</v>
      </c>
    </row>
    <row r="14661" spans="24:28" x14ac:dyDescent="0.25">
      <c r="X14661">
        <v>14660</v>
      </c>
      <c r="Y14661" s="8" t="s">
        <v>32552</v>
      </c>
      <c r="Z14661">
        <v>112920</v>
      </c>
      <c r="AA14661">
        <v>711219</v>
      </c>
      <c r="AB14661" s="8" t="s">
        <v>32553</v>
      </c>
    </row>
    <row r="14662" spans="24:28" x14ac:dyDescent="0.25">
      <c r="X14662">
        <v>14661</v>
      </c>
      <c r="Y14662" s="8" t="s">
        <v>32554</v>
      </c>
      <c r="Z14662">
        <v>333514</v>
      </c>
      <c r="AA14662">
        <v>326199</v>
      </c>
      <c r="AB14662" s="8" t="s">
        <v>32555</v>
      </c>
    </row>
    <row r="14663" spans="24:28" x14ac:dyDescent="0.25">
      <c r="X14663">
        <v>14662</v>
      </c>
      <c r="Y14663" s="8" t="s">
        <v>32556</v>
      </c>
      <c r="Z14663">
        <v>333241</v>
      </c>
      <c r="AB14663" s="8" t="s">
        <v>32557</v>
      </c>
    </row>
    <row r="14664" spans="24:28" x14ac:dyDescent="0.25">
      <c r="X14664">
        <v>14663</v>
      </c>
      <c r="Y14664" s="8" t="s">
        <v>32558</v>
      </c>
      <c r="Z14664">
        <v>711320</v>
      </c>
      <c r="AB14664" s="8" t="s">
        <v>32559</v>
      </c>
    </row>
    <row r="14665" spans="24:28" x14ac:dyDescent="0.25">
      <c r="X14665">
        <v>14664</v>
      </c>
      <c r="Y14665" s="8" t="s">
        <v>32560</v>
      </c>
      <c r="Z14665">
        <v>517311</v>
      </c>
      <c r="AB14665" s="8" t="s">
        <v>32561</v>
      </c>
    </row>
    <row r="14666" spans="24:28" x14ac:dyDescent="0.25">
      <c r="X14666">
        <v>14665</v>
      </c>
      <c r="Y14666" s="8" t="s">
        <v>32562</v>
      </c>
      <c r="Z14666">
        <v>311813</v>
      </c>
      <c r="AA14666">
        <v>311812</v>
      </c>
      <c r="AB14666" s="8" t="s">
        <v>32563</v>
      </c>
    </row>
    <row r="14667" spans="24:28" x14ac:dyDescent="0.25">
      <c r="X14667">
        <v>14666</v>
      </c>
      <c r="Y14667" s="8" t="s">
        <v>32564</v>
      </c>
      <c r="Z14667">
        <v>523120</v>
      </c>
      <c r="AB14667" s="8" t="s">
        <v>32565</v>
      </c>
    </row>
    <row r="14668" spans="24:28" x14ac:dyDescent="0.25">
      <c r="X14668">
        <v>14667</v>
      </c>
      <c r="Y14668" s="8" t="s">
        <v>32566</v>
      </c>
      <c r="Z14668">
        <v>324121</v>
      </c>
      <c r="AA14668">
        <v>333120</v>
      </c>
      <c r="AB14668" s="8" t="s">
        <v>32567</v>
      </c>
    </row>
    <row r="14669" spans="24:28" x14ac:dyDescent="0.25">
      <c r="X14669">
        <v>14668</v>
      </c>
      <c r="Y14669" s="8" t="s">
        <v>32568</v>
      </c>
      <c r="Z14669">
        <v>221330</v>
      </c>
      <c r="AB14669" s="8" t="s">
        <v>32569</v>
      </c>
    </row>
    <row r="14670" spans="24:28" x14ac:dyDescent="0.25">
      <c r="X14670">
        <v>14669</v>
      </c>
      <c r="Y14670" s="8" t="s">
        <v>32570</v>
      </c>
      <c r="Z14670">
        <v>311423</v>
      </c>
      <c r="AA14670">
        <v>311942</v>
      </c>
      <c r="AB14670" s="8" t="s">
        <v>32571</v>
      </c>
    </row>
    <row r="14671" spans="24:28" x14ac:dyDescent="0.25">
      <c r="X14671">
        <v>14670</v>
      </c>
      <c r="Y14671" s="8" t="s">
        <v>32572</v>
      </c>
      <c r="Z14671">
        <v>238320</v>
      </c>
      <c r="AA14671">
        <v>332312</v>
      </c>
      <c r="AB14671" s="8" t="s">
        <v>32573</v>
      </c>
    </row>
    <row r="14672" spans="24:28" x14ac:dyDescent="0.25">
      <c r="X14672">
        <v>14671</v>
      </c>
      <c r="Y14672" s="8" t="s">
        <v>32574</v>
      </c>
      <c r="Z14672">
        <v>322230</v>
      </c>
      <c r="AA14672">
        <v>322230</v>
      </c>
      <c r="AB14672" s="8" t="s">
        <v>32575</v>
      </c>
    </row>
    <row r="14673" spans="24:28" x14ac:dyDescent="0.25">
      <c r="X14673">
        <v>14672</v>
      </c>
      <c r="Y14673" s="8" t="s">
        <v>32576</v>
      </c>
      <c r="Z14673">
        <v>312112</v>
      </c>
      <c r="AB14673" s="8" t="s">
        <v>32577</v>
      </c>
    </row>
    <row r="14674" spans="24:28" x14ac:dyDescent="0.25">
      <c r="X14674">
        <v>14673</v>
      </c>
      <c r="Y14674" s="8" t="s">
        <v>32578</v>
      </c>
      <c r="Z14674">
        <v>443141</v>
      </c>
      <c r="AB14674" s="8" t="s">
        <v>32579</v>
      </c>
    </row>
    <row r="14675" spans="24:28" x14ac:dyDescent="0.25">
      <c r="X14675">
        <v>14674</v>
      </c>
      <c r="Y14675" s="8" t="s">
        <v>32580</v>
      </c>
      <c r="Z14675">
        <v>532284</v>
      </c>
      <c r="AA14675">
        <v>458110</v>
      </c>
      <c r="AB14675" s="8" t="s">
        <v>32581</v>
      </c>
    </row>
    <row r="14676" spans="24:28" x14ac:dyDescent="0.25">
      <c r="X14676">
        <v>14675</v>
      </c>
      <c r="Y14676" s="8" t="s">
        <v>32582</v>
      </c>
      <c r="Z14676">
        <v>325311</v>
      </c>
      <c r="AA14676">
        <v>424690</v>
      </c>
      <c r="AB14676" s="8" t="s">
        <v>32583</v>
      </c>
    </row>
    <row r="14677" spans="24:28" x14ac:dyDescent="0.25">
      <c r="X14677">
        <v>14676</v>
      </c>
      <c r="Y14677" s="8" t="s">
        <v>32584</v>
      </c>
      <c r="Z14677">
        <v>238170</v>
      </c>
      <c r="AB14677" s="8" t="s">
        <v>32585</v>
      </c>
    </row>
    <row r="14678" spans="24:28" x14ac:dyDescent="0.25">
      <c r="X14678">
        <v>14677</v>
      </c>
      <c r="Y14678" s="8" t="s">
        <v>32586</v>
      </c>
      <c r="Z14678">
        <v>311611</v>
      </c>
      <c r="AB14678" s="8" t="s">
        <v>32587</v>
      </c>
    </row>
    <row r="14679" spans="24:28" x14ac:dyDescent="0.25">
      <c r="X14679">
        <v>14678</v>
      </c>
      <c r="Y14679" s="8" t="s">
        <v>32588</v>
      </c>
      <c r="Z14679">
        <v>112511</v>
      </c>
      <c r="AB14679" s="8" t="s">
        <v>32589</v>
      </c>
    </row>
    <row r="14680" spans="24:28" x14ac:dyDescent="0.25">
      <c r="X14680">
        <v>14679</v>
      </c>
      <c r="Y14680" s="8" t="s">
        <v>32590</v>
      </c>
      <c r="Z14680">
        <v>611310</v>
      </c>
      <c r="AA14680">
        <v>923110</v>
      </c>
      <c r="AB14680" s="8" t="s">
        <v>32591</v>
      </c>
    </row>
    <row r="14681" spans="24:28" x14ac:dyDescent="0.25">
      <c r="X14681">
        <v>14680</v>
      </c>
      <c r="Y14681" s="8" t="s">
        <v>32592</v>
      </c>
      <c r="Z14681">
        <v>531311</v>
      </c>
      <c r="AB14681" s="8" t="s">
        <v>32593</v>
      </c>
    </row>
    <row r="14682" spans="24:28" x14ac:dyDescent="0.25">
      <c r="X14682">
        <v>14681</v>
      </c>
      <c r="Y14682" s="8" t="s">
        <v>32594</v>
      </c>
      <c r="Z14682">
        <v>336510</v>
      </c>
      <c r="AB14682" s="8" t="s">
        <v>32595</v>
      </c>
    </row>
    <row r="14683" spans="24:28" x14ac:dyDescent="0.25">
      <c r="X14683">
        <v>14682</v>
      </c>
      <c r="Y14683" s="8" t="s">
        <v>32596</v>
      </c>
      <c r="Z14683">
        <v>523110</v>
      </c>
      <c r="AB14683" s="8" t="s">
        <v>32597</v>
      </c>
    </row>
    <row r="14684" spans="24:28" x14ac:dyDescent="0.25">
      <c r="X14684">
        <v>14683</v>
      </c>
      <c r="Y14684" s="8" t="s">
        <v>32598</v>
      </c>
      <c r="Z14684">
        <v>311221</v>
      </c>
      <c r="AB14684" s="8" t="s">
        <v>32599</v>
      </c>
    </row>
    <row r="14685" spans="24:28" x14ac:dyDescent="0.25">
      <c r="X14685">
        <v>14684</v>
      </c>
      <c r="Y14685" s="8" t="s">
        <v>32600</v>
      </c>
      <c r="Z14685">
        <v>211130</v>
      </c>
      <c r="AA14685">
        <v>533110</v>
      </c>
      <c r="AB14685" s="8" t="s">
        <v>32601</v>
      </c>
    </row>
    <row r="14686" spans="24:28" x14ac:dyDescent="0.25">
      <c r="X14686">
        <v>14685</v>
      </c>
      <c r="Y14686" s="8" t="s">
        <v>32602</v>
      </c>
      <c r="Z14686">
        <v>332431</v>
      </c>
      <c r="AA14686">
        <v>326160</v>
      </c>
      <c r="AB14686" s="8" t="s">
        <v>32603</v>
      </c>
    </row>
    <row r="14687" spans="24:28" x14ac:dyDescent="0.25">
      <c r="X14687">
        <v>14686</v>
      </c>
      <c r="Y14687" s="8" t="s">
        <v>32604</v>
      </c>
      <c r="Z14687">
        <v>221118</v>
      </c>
      <c r="AB14687" s="8" t="s">
        <v>32605</v>
      </c>
    </row>
    <row r="14688" spans="24:28" x14ac:dyDescent="0.25">
      <c r="X14688">
        <v>14687</v>
      </c>
      <c r="Y14688" s="8" t="s">
        <v>32606</v>
      </c>
      <c r="Z14688">
        <v>322219</v>
      </c>
      <c r="AA14688">
        <v>322130</v>
      </c>
      <c r="AB14688" s="8" t="s">
        <v>32607</v>
      </c>
    </row>
    <row r="14689" spans="24:28" x14ac:dyDescent="0.25">
      <c r="X14689">
        <v>14688</v>
      </c>
      <c r="Y14689" s="8" t="s">
        <v>32608</v>
      </c>
      <c r="Z14689">
        <v>483113</v>
      </c>
      <c r="AB14689" s="8" t="s">
        <v>32609</v>
      </c>
    </row>
    <row r="14690" spans="24:28" x14ac:dyDescent="0.25">
      <c r="X14690">
        <v>14689</v>
      </c>
      <c r="Y14690" s="8" t="s">
        <v>32610</v>
      </c>
      <c r="Z14690">
        <v>621999</v>
      </c>
      <c r="AA14690">
        <v>561110</v>
      </c>
      <c r="AB14690" s="8" t="s">
        <v>32611</v>
      </c>
    </row>
    <row r="14691" spans="24:28" x14ac:dyDescent="0.25">
      <c r="X14691">
        <v>14690</v>
      </c>
      <c r="Y14691" s="8" t="s">
        <v>32612</v>
      </c>
      <c r="Z14691">
        <v>336991</v>
      </c>
      <c r="AA14691">
        <v>315250</v>
      </c>
      <c r="AB14691" s="8" t="s">
        <v>32613</v>
      </c>
    </row>
    <row r="14692" spans="24:28" x14ac:dyDescent="0.25">
      <c r="X14692">
        <v>14691</v>
      </c>
      <c r="Y14692" s="8" t="s">
        <v>32614</v>
      </c>
      <c r="Z14692">
        <v>813319</v>
      </c>
      <c r="AB14692" s="8" t="s">
        <v>32615</v>
      </c>
    </row>
    <row r="14693" spans="24:28" x14ac:dyDescent="0.25">
      <c r="X14693">
        <v>14692</v>
      </c>
      <c r="Y14693" s="8" t="s">
        <v>32616</v>
      </c>
      <c r="Z14693">
        <v>453310</v>
      </c>
      <c r="AB14693" s="8" t="s">
        <v>32617</v>
      </c>
    </row>
    <row r="14694" spans="24:28" x14ac:dyDescent="0.25">
      <c r="X14694">
        <v>14693</v>
      </c>
      <c r="Y14694" s="8" t="s">
        <v>32618</v>
      </c>
      <c r="Z14694">
        <v>561920</v>
      </c>
      <c r="AB14694" s="8" t="s">
        <v>32619</v>
      </c>
    </row>
    <row r="14695" spans="24:28" x14ac:dyDescent="0.25">
      <c r="X14695">
        <v>14694</v>
      </c>
      <c r="Y14695" s="8" t="s">
        <v>32620</v>
      </c>
      <c r="Z14695">
        <v>812191</v>
      </c>
      <c r="AB14695" s="8" t="s">
        <v>32621</v>
      </c>
    </row>
    <row r="14696" spans="24:28" x14ac:dyDescent="0.25">
      <c r="X14696">
        <v>14695</v>
      </c>
      <c r="Y14696" s="8" t="s">
        <v>32622</v>
      </c>
      <c r="Z14696">
        <v>325199</v>
      </c>
      <c r="AA14696">
        <v>325613</v>
      </c>
      <c r="AB14696" s="8" t="s">
        <v>32623</v>
      </c>
    </row>
    <row r="14697" spans="24:28" x14ac:dyDescent="0.25">
      <c r="X14697">
        <v>14696</v>
      </c>
      <c r="Y14697" s="8" t="s">
        <v>32624</v>
      </c>
      <c r="Z14697">
        <v>115112</v>
      </c>
      <c r="AB14697" s="8" t="s">
        <v>32625</v>
      </c>
    </row>
    <row r="14698" spans="24:28" x14ac:dyDescent="0.25">
      <c r="X14698">
        <v>14697</v>
      </c>
      <c r="Y14698" s="8" t="s">
        <v>32626</v>
      </c>
      <c r="Z14698">
        <v>561591</v>
      </c>
      <c r="AB14698" s="8" t="s">
        <v>32627</v>
      </c>
    </row>
    <row r="14699" spans="24:28" x14ac:dyDescent="0.25">
      <c r="X14699">
        <v>14698</v>
      </c>
      <c r="Y14699" s="8" t="s">
        <v>32628</v>
      </c>
      <c r="Z14699">
        <v>334519</v>
      </c>
      <c r="AB14699" s="8" t="s">
        <v>32629</v>
      </c>
    </row>
    <row r="14700" spans="24:28" x14ac:dyDescent="0.25">
      <c r="X14700">
        <v>14699</v>
      </c>
      <c r="Y14700" s="8" t="s">
        <v>32630</v>
      </c>
      <c r="Z14700">
        <v>331110</v>
      </c>
      <c r="AA14700">
        <v>213113</v>
      </c>
      <c r="AB14700" s="8" t="s">
        <v>32631</v>
      </c>
    </row>
    <row r="14701" spans="24:28" x14ac:dyDescent="0.25">
      <c r="X14701">
        <v>14700</v>
      </c>
      <c r="Y14701" s="8" t="s">
        <v>32632</v>
      </c>
      <c r="Z14701">
        <v>721120</v>
      </c>
      <c r="AB14701" s="8" t="s">
        <v>32633</v>
      </c>
    </row>
    <row r="14702" spans="24:28" x14ac:dyDescent="0.25">
      <c r="X14702">
        <v>14701</v>
      </c>
      <c r="Y14702" s="8" t="s">
        <v>32634</v>
      </c>
      <c r="Z14702">
        <v>336211</v>
      </c>
      <c r="AB14702" s="8" t="s">
        <v>32635</v>
      </c>
    </row>
    <row r="14703" spans="24:28" x14ac:dyDescent="0.25">
      <c r="X14703">
        <v>14702</v>
      </c>
      <c r="Y14703" s="8" t="s">
        <v>32636</v>
      </c>
      <c r="Z14703">
        <v>324110</v>
      </c>
      <c r="AB14703" s="8" t="s">
        <v>32637</v>
      </c>
    </row>
    <row r="14704" spans="24:28" x14ac:dyDescent="0.25">
      <c r="X14704">
        <v>14703</v>
      </c>
      <c r="Y14704" s="8" t="s">
        <v>32638</v>
      </c>
      <c r="Z14704">
        <v>488410</v>
      </c>
      <c r="AB14704" s="8" t="s">
        <v>32639</v>
      </c>
    </row>
    <row r="14705" spans="24:28" x14ac:dyDescent="0.25">
      <c r="X14705">
        <v>14704</v>
      </c>
      <c r="Y14705" s="8" t="s">
        <v>32640</v>
      </c>
      <c r="Z14705">
        <v>114112</v>
      </c>
      <c r="AA14705">
        <v>624190</v>
      </c>
      <c r="AB14705" s="8" t="s">
        <v>32641</v>
      </c>
    </row>
    <row r="14706" spans="24:28" x14ac:dyDescent="0.25">
      <c r="X14706">
        <v>14705</v>
      </c>
      <c r="Y14706" s="8" t="s">
        <v>32642</v>
      </c>
      <c r="Z14706">
        <v>113310</v>
      </c>
      <c r="AA14706">
        <v>237310</v>
      </c>
      <c r="AB14706" s="8" t="s">
        <v>32643</v>
      </c>
    </row>
    <row r="14707" spans="24:28" x14ac:dyDescent="0.25">
      <c r="X14707">
        <v>14706</v>
      </c>
      <c r="Y14707" s="8" t="s">
        <v>32644</v>
      </c>
      <c r="Z14707">
        <v>811412</v>
      </c>
      <c r="AB14707" s="8" t="s">
        <v>32645</v>
      </c>
    </row>
    <row r="14708" spans="24:28" x14ac:dyDescent="0.25">
      <c r="X14708">
        <v>14707</v>
      </c>
      <c r="Y14708" s="8" t="s">
        <v>32646</v>
      </c>
      <c r="Z14708">
        <v>423810</v>
      </c>
      <c r="AA14708">
        <v>811310</v>
      </c>
      <c r="AB14708" s="8" t="s">
        <v>32647</v>
      </c>
    </row>
    <row r="14709" spans="24:28" x14ac:dyDescent="0.25">
      <c r="X14709">
        <v>14708</v>
      </c>
      <c r="Y14709" s="8" t="s">
        <v>32648</v>
      </c>
      <c r="Z14709">
        <v>519110</v>
      </c>
      <c r="AB14709" s="8" t="s">
        <v>32649</v>
      </c>
    </row>
    <row r="14710" spans="24:28" x14ac:dyDescent="0.25">
      <c r="X14710">
        <v>14709</v>
      </c>
      <c r="Y14710" s="8" t="s">
        <v>32650</v>
      </c>
      <c r="Z14710">
        <v>313320</v>
      </c>
      <c r="AB14710" s="8" t="s">
        <v>32651</v>
      </c>
    </row>
    <row r="14711" spans="24:28" x14ac:dyDescent="0.25">
      <c r="X14711">
        <v>14710</v>
      </c>
      <c r="Y14711" s="8" t="s">
        <v>32652</v>
      </c>
      <c r="Z14711">
        <v>334614</v>
      </c>
      <c r="AA14711">
        <v>423990</v>
      </c>
      <c r="AB14711" s="8" t="s">
        <v>32653</v>
      </c>
    </row>
    <row r="14712" spans="24:28" x14ac:dyDescent="0.25">
      <c r="X14712">
        <v>14711</v>
      </c>
      <c r="Y14712" s="8" t="s">
        <v>32654</v>
      </c>
      <c r="Z14712">
        <v>321999</v>
      </c>
      <c r="AA14712">
        <v>325314</v>
      </c>
      <c r="AB14712" s="8" t="s">
        <v>32655</v>
      </c>
    </row>
    <row r="14713" spans="24:28" x14ac:dyDescent="0.25">
      <c r="X14713">
        <v>14712</v>
      </c>
      <c r="Y14713" s="8" t="s">
        <v>32656</v>
      </c>
      <c r="Z14713">
        <v>621420</v>
      </c>
      <c r="AB14713" s="8" t="s">
        <v>32657</v>
      </c>
    </row>
    <row r="14714" spans="24:28" x14ac:dyDescent="0.25">
      <c r="X14714">
        <v>14713</v>
      </c>
      <c r="Y14714" s="8" t="s">
        <v>32658</v>
      </c>
      <c r="Z14714">
        <v>311212</v>
      </c>
      <c r="AB14714" s="8" t="s">
        <v>32659</v>
      </c>
    </row>
    <row r="14715" spans="24:28" x14ac:dyDescent="0.25">
      <c r="X14715">
        <v>14714</v>
      </c>
      <c r="Y14715" s="8" t="s">
        <v>32660</v>
      </c>
      <c r="Z14715">
        <v>525990</v>
      </c>
      <c r="AA14715">
        <v>339115</v>
      </c>
      <c r="AB14715" s="8" t="s">
        <v>32661</v>
      </c>
    </row>
    <row r="14716" spans="24:28" x14ac:dyDescent="0.25">
      <c r="X14716">
        <v>14715</v>
      </c>
      <c r="Y14716" s="8" t="s">
        <v>32662</v>
      </c>
      <c r="Z14716">
        <v>333912</v>
      </c>
      <c r="AB14716" s="8" t="s">
        <v>32663</v>
      </c>
    </row>
    <row r="14717" spans="24:28" x14ac:dyDescent="0.25">
      <c r="X14717">
        <v>14716</v>
      </c>
      <c r="Y14717" s="8" t="s">
        <v>32664</v>
      </c>
      <c r="Z14717">
        <v>522293</v>
      </c>
      <c r="AB14717" s="8" t="s">
        <v>32665</v>
      </c>
    </row>
    <row r="14718" spans="24:28" x14ac:dyDescent="0.25">
      <c r="X14718">
        <v>14717</v>
      </c>
      <c r="Y14718" s="8" t="s">
        <v>32666</v>
      </c>
      <c r="Z14718">
        <v>541850</v>
      </c>
      <c r="AB14718" s="8" t="s">
        <v>32667</v>
      </c>
    </row>
    <row r="14719" spans="24:28" x14ac:dyDescent="0.25">
      <c r="X14719">
        <v>14718</v>
      </c>
      <c r="Y14719" s="8" t="s">
        <v>32668</v>
      </c>
      <c r="Z14719">
        <v>321992</v>
      </c>
      <c r="AA14719">
        <v>339999</v>
      </c>
      <c r="AB14719" s="8" t="s">
        <v>32669</v>
      </c>
    </row>
    <row r="14720" spans="24:28" x14ac:dyDescent="0.25">
      <c r="X14720">
        <v>14719</v>
      </c>
      <c r="Y14720" s="8" t="s">
        <v>32670</v>
      </c>
      <c r="Z14720">
        <v>813910</v>
      </c>
      <c r="AA14720">
        <v>523940</v>
      </c>
      <c r="AB14720" s="8" t="s">
        <v>32671</v>
      </c>
    </row>
    <row r="14721" spans="24:28" x14ac:dyDescent="0.25">
      <c r="X14721">
        <v>14720</v>
      </c>
      <c r="Y14721" s="8" t="s">
        <v>32672</v>
      </c>
      <c r="Z14721">
        <v>337125</v>
      </c>
      <c r="AB14721" s="8" t="s">
        <v>32673</v>
      </c>
    </row>
    <row r="14722" spans="24:28" x14ac:dyDescent="0.25">
      <c r="X14722">
        <v>14721</v>
      </c>
      <c r="Y14722" s="8" t="s">
        <v>32674</v>
      </c>
      <c r="Z14722">
        <v>423990</v>
      </c>
      <c r="AA14722">
        <v>424920</v>
      </c>
      <c r="AB14722" s="8" t="s">
        <v>32675</v>
      </c>
    </row>
    <row r="14723" spans="24:28" x14ac:dyDescent="0.25">
      <c r="X14723">
        <v>14722</v>
      </c>
      <c r="Y14723" s="8" t="s">
        <v>32676</v>
      </c>
      <c r="Z14723">
        <v>483111</v>
      </c>
      <c r="AA14723">
        <v>488320</v>
      </c>
      <c r="AB14723" s="8" t="s">
        <v>32677</v>
      </c>
    </row>
    <row r="14724" spans="24:28" x14ac:dyDescent="0.25">
      <c r="X14724">
        <v>14723</v>
      </c>
      <c r="Y14724" s="8" t="s">
        <v>32678</v>
      </c>
      <c r="Z14724">
        <v>111211</v>
      </c>
      <c r="AB14724" s="8" t="s">
        <v>32679</v>
      </c>
    </row>
    <row r="14725" spans="24:28" x14ac:dyDescent="0.25">
      <c r="X14725">
        <v>14724</v>
      </c>
      <c r="Y14725" s="8" t="s">
        <v>32680</v>
      </c>
      <c r="Z14725">
        <v>485999</v>
      </c>
      <c r="AA14725">
        <v>485320</v>
      </c>
      <c r="AB14725" s="8" t="s">
        <v>32681</v>
      </c>
    </row>
    <row r="14726" spans="24:28" x14ac:dyDescent="0.25">
      <c r="X14726">
        <v>14725</v>
      </c>
      <c r="Y14726" s="8" t="s">
        <v>32682</v>
      </c>
      <c r="Z14726">
        <v>327310</v>
      </c>
      <c r="AA14726">
        <v>327320</v>
      </c>
      <c r="AB14726" s="8" t="s">
        <v>32683</v>
      </c>
    </row>
    <row r="14727" spans="24:28" x14ac:dyDescent="0.25">
      <c r="X14727">
        <v>14726</v>
      </c>
      <c r="Y14727" s="8" t="s">
        <v>32684</v>
      </c>
      <c r="Z14727">
        <v>332919</v>
      </c>
      <c r="AA14727">
        <v>326122</v>
      </c>
      <c r="AB14727" s="8" t="s">
        <v>32685</v>
      </c>
    </row>
    <row r="14728" spans="24:28" x14ac:dyDescent="0.25">
      <c r="X14728">
        <v>14727</v>
      </c>
      <c r="Y14728" s="8" t="s">
        <v>32686</v>
      </c>
      <c r="Z14728">
        <v>621610</v>
      </c>
      <c r="AA14728">
        <v>621498</v>
      </c>
      <c r="AB14728" s="8" t="s">
        <v>32687</v>
      </c>
    </row>
    <row r="14729" spans="24:28" x14ac:dyDescent="0.25">
      <c r="X14729">
        <v>14728</v>
      </c>
      <c r="Y14729" s="8" t="s">
        <v>32688</v>
      </c>
      <c r="Z14729">
        <v>484122</v>
      </c>
      <c r="AB14729" s="8" t="s">
        <v>32689</v>
      </c>
    </row>
    <row r="14730" spans="24:28" x14ac:dyDescent="0.25">
      <c r="X14730">
        <v>14729</v>
      </c>
      <c r="Y14730" s="8" t="s">
        <v>32690</v>
      </c>
      <c r="Z14730">
        <v>561431</v>
      </c>
      <c r="AB14730" s="8" t="s">
        <v>32691</v>
      </c>
    </row>
    <row r="14731" spans="24:28" x14ac:dyDescent="0.25">
      <c r="X14731">
        <v>14730</v>
      </c>
      <c r="Y14731" s="8" t="s">
        <v>32692</v>
      </c>
      <c r="Z14731">
        <v>812320</v>
      </c>
      <c r="AB14731" s="8" t="s">
        <v>32693</v>
      </c>
    </row>
    <row r="14732" spans="24:28" x14ac:dyDescent="0.25">
      <c r="X14732">
        <v>14731</v>
      </c>
      <c r="Y14732" s="8" t="s">
        <v>32694</v>
      </c>
      <c r="Z14732">
        <v>532120</v>
      </c>
      <c r="AB14732" s="8" t="s">
        <v>32695</v>
      </c>
    </row>
    <row r="14733" spans="24:28" x14ac:dyDescent="0.25">
      <c r="X14733">
        <v>14732</v>
      </c>
      <c r="Y14733" s="8" t="s">
        <v>32696</v>
      </c>
      <c r="Z14733">
        <v>336330</v>
      </c>
      <c r="AB14733" s="8" t="s">
        <v>32697</v>
      </c>
    </row>
    <row r="14734" spans="24:28" x14ac:dyDescent="0.25">
      <c r="X14734">
        <v>14733</v>
      </c>
      <c r="Y14734" s="8" t="s">
        <v>32698</v>
      </c>
      <c r="Z14734">
        <v>423930</v>
      </c>
      <c r="AB14734" s="8" t="s">
        <v>32699</v>
      </c>
    </row>
    <row r="14735" spans="24:28" x14ac:dyDescent="0.25">
      <c r="X14735">
        <v>14734</v>
      </c>
      <c r="Y14735" s="8" t="s">
        <v>32700</v>
      </c>
      <c r="Z14735">
        <v>522310</v>
      </c>
      <c r="AB14735" s="8" t="s">
        <v>32701</v>
      </c>
    </row>
    <row r="14736" spans="24:28" x14ac:dyDescent="0.25">
      <c r="X14736">
        <v>14735</v>
      </c>
      <c r="Y14736" s="8" t="s">
        <v>32702</v>
      </c>
      <c r="Z14736">
        <v>334210</v>
      </c>
      <c r="AA14736">
        <v>334220</v>
      </c>
      <c r="AB14736" s="8" t="s">
        <v>32703</v>
      </c>
    </row>
    <row r="14737" spans="24:28" x14ac:dyDescent="0.25">
      <c r="X14737">
        <v>14736</v>
      </c>
      <c r="Y14737" s="8" t="s">
        <v>32704</v>
      </c>
      <c r="Z14737">
        <v>482112</v>
      </c>
      <c r="AB14737" s="8" t="s">
        <v>32705</v>
      </c>
    </row>
    <row r="14738" spans="24:28" x14ac:dyDescent="0.25">
      <c r="X14738">
        <v>14737</v>
      </c>
      <c r="Y14738" s="8" t="s">
        <v>32706</v>
      </c>
      <c r="Z14738">
        <v>488210</v>
      </c>
      <c r="AA14738">
        <v>488330</v>
      </c>
      <c r="AB14738" s="8" t="s">
        <v>32707</v>
      </c>
    </row>
    <row r="14739" spans="24:28" x14ac:dyDescent="0.25">
      <c r="X14739">
        <v>14738</v>
      </c>
      <c r="Y14739" s="8" t="s">
        <v>32708</v>
      </c>
      <c r="Z14739">
        <v>485510</v>
      </c>
      <c r="AA14739">
        <v>485210</v>
      </c>
      <c r="AB14739" s="8" t="s">
        <v>32709</v>
      </c>
    </row>
    <row r="14740" spans="24:28" x14ac:dyDescent="0.25">
      <c r="X14740">
        <v>14739</v>
      </c>
      <c r="Y14740" s="8" t="s">
        <v>32710</v>
      </c>
      <c r="Z14740">
        <v>326113</v>
      </c>
      <c r="AB14740" s="8" t="s">
        <v>32711</v>
      </c>
    </row>
    <row r="14741" spans="24:28" x14ac:dyDescent="0.25">
      <c r="X14741">
        <v>14740</v>
      </c>
      <c r="Y14741" s="8" t="s">
        <v>32712</v>
      </c>
      <c r="Z14741">
        <v>541490</v>
      </c>
      <c r="AA14741">
        <v>561210</v>
      </c>
      <c r="AB14741" s="8" t="s">
        <v>32713</v>
      </c>
    </row>
    <row r="14742" spans="24:28" x14ac:dyDescent="0.25">
      <c r="X14742">
        <v>14741</v>
      </c>
      <c r="Y14742" s="8" t="s">
        <v>32714</v>
      </c>
      <c r="Z14742">
        <v>423320</v>
      </c>
      <c r="AA14742">
        <v>212312</v>
      </c>
      <c r="AB14742" s="8" t="s">
        <v>32715</v>
      </c>
    </row>
    <row r="14743" spans="24:28" x14ac:dyDescent="0.25">
      <c r="X14743">
        <v>14742</v>
      </c>
      <c r="Y14743" s="8" t="s">
        <v>32716</v>
      </c>
      <c r="Z14743">
        <v>928120</v>
      </c>
      <c r="AB14743" s="8" t="s">
        <v>32717</v>
      </c>
    </row>
    <row r="14744" spans="24:28" x14ac:dyDescent="0.25">
      <c r="X14744">
        <v>14743</v>
      </c>
      <c r="Y14744" s="8" t="s">
        <v>32718</v>
      </c>
      <c r="Z14744">
        <v>443141</v>
      </c>
      <c r="AA14744">
        <v>335210</v>
      </c>
      <c r="AB14744" s="8" t="s">
        <v>32719</v>
      </c>
    </row>
    <row r="14745" spans="24:28" x14ac:dyDescent="0.25">
      <c r="X14745">
        <v>14744</v>
      </c>
      <c r="Y14745" s="8" t="s">
        <v>32720</v>
      </c>
      <c r="Z14745">
        <v>325312</v>
      </c>
      <c r="AA14745">
        <v>325180</v>
      </c>
      <c r="AB14745" s="8" t="s">
        <v>32721</v>
      </c>
    </row>
    <row r="14746" spans="24:28" x14ac:dyDescent="0.25">
      <c r="X14746">
        <v>14745</v>
      </c>
      <c r="Y14746" s="8" t="s">
        <v>32722</v>
      </c>
      <c r="Z14746">
        <v>459999</v>
      </c>
      <c r="AA14746">
        <v>325411</v>
      </c>
      <c r="AB14746" s="8" t="s">
        <v>32723</v>
      </c>
    </row>
    <row r="14747" spans="24:28" x14ac:dyDescent="0.25">
      <c r="X14747">
        <v>14746</v>
      </c>
      <c r="Y14747" s="8" t="s">
        <v>32724</v>
      </c>
      <c r="Z14747">
        <v>423490</v>
      </c>
      <c r="AB14747" s="8" t="s">
        <v>32725</v>
      </c>
    </row>
    <row r="14748" spans="24:28" x14ac:dyDescent="0.25">
      <c r="X14748">
        <v>14747</v>
      </c>
      <c r="Y14748" s="8" t="s">
        <v>32726</v>
      </c>
      <c r="Z14748">
        <v>424610</v>
      </c>
      <c r="AB14748" s="8" t="s">
        <v>32727</v>
      </c>
    </row>
    <row r="14749" spans="24:28" x14ac:dyDescent="0.25">
      <c r="X14749">
        <v>14748</v>
      </c>
      <c r="Y14749" s="8" t="s">
        <v>32728</v>
      </c>
      <c r="Z14749">
        <v>522293</v>
      </c>
      <c r="AA14749">
        <v>522298</v>
      </c>
      <c r="AB14749" s="8" t="s">
        <v>32729</v>
      </c>
    </row>
    <row r="14750" spans="24:28" x14ac:dyDescent="0.25">
      <c r="X14750">
        <v>14749</v>
      </c>
      <c r="Y14750" s="8" t="s">
        <v>32730</v>
      </c>
      <c r="Z14750">
        <v>532111</v>
      </c>
      <c r="AB14750" s="8" t="s">
        <v>32731</v>
      </c>
    </row>
    <row r="14751" spans="24:28" x14ac:dyDescent="0.25">
      <c r="X14751">
        <v>14750</v>
      </c>
      <c r="Y14751" s="8" t="s">
        <v>32732</v>
      </c>
      <c r="Z14751">
        <v>621340</v>
      </c>
      <c r="AA14751">
        <v>621498</v>
      </c>
      <c r="AB14751" s="8" t="s">
        <v>32733</v>
      </c>
    </row>
    <row r="14752" spans="24:28" x14ac:dyDescent="0.25">
      <c r="X14752">
        <v>14751</v>
      </c>
      <c r="Y14752" s="8" t="s">
        <v>32734</v>
      </c>
      <c r="Z14752">
        <v>337214</v>
      </c>
      <c r="AB14752" s="8" t="s">
        <v>32735</v>
      </c>
    </row>
    <row r="14753" spans="24:28" x14ac:dyDescent="0.25">
      <c r="X14753">
        <v>14752</v>
      </c>
      <c r="Y14753" s="8" t="s">
        <v>32736</v>
      </c>
      <c r="Z14753">
        <v>522299</v>
      </c>
      <c r="AA14753">
        <v>522390</v>
      </c>
      <c r="AB14753" s="8" t="s">
        <v>32737</v>
      </c>
    </row>
    <row r="14754" spans="24:28" x14ac:dyDescent="0.25">
      <c r="X14754">
        <v>14753</v>
      </c>
      <c r="Y14754" s="8" t="s">
        <v>32738</v>
      </c>
      <c r="Z14754">
        <v>315240</v>
      </c>
      <c r="AA14754">
        <v>315220</v>
      </c>
      <c r="AB14754" s="8" t="s">
        <v>32739</v>
      </c>
    </row>
    <row r="14755" spans="24:28" x14ac:dyDescent="0.25">
      <c r="X14755">
        <v>14754</v>
      </c>
      <c r="Y14755" s="8" t="s">
        <v>32740</v>
      </c>
      <c r="Z14755">
        <v>311119</v>
      </c>
      <c r="AB14755" s="8" t="s">
        <v>32741</v>
      </c>
    </row>
    <row r="14756" spans="24:28" x14ac:dyDescent="0.25">
      <c r="X14756">
        <v>14755</v>
      </c>
      <c r="Y14756" s="8" t="s">
        <v>32742</v>
      </c>
      <c r="Z14756">
        <v>488210</v>
      </c>
      <c r="AB14756" s="8" t="s">
        <v>32743</v>
      </c>
    </row>
    <row r="14757" spans="24:28" x14ac:dyDescent="0.25">
      <c r="X14757">
        <v>14756</v>
      </c>
      <c r="Y14757" s="8" t="s">
        <v>32744</v>
      </c>
      <c r="Z14757">
        <v>493130</v>
      </c>
      <c r="AB14757" s="8" t="s">
        <v>32745</v>
      </c>
    </row>
    <row r="14758" spans="24:28" x14ac:dyDescent="0.25">
      <c r="X14758">
        <v>14757</v>
      </c>
      <c r="Y14758" s="8" t="s">
        <v>32746</v>
      </c>
      <c r="Z14758">
        <v>327390</v>
      </c>
      <c r="AA14758">
        <v>331318</v>
      </c>
      <c r="AB14758" s="8" t="s">
        <v>32747</v>
      </c>
    </row>
    <row r="14759" spans="24:28" x14ac:dyDescent="0.25">
      <c r="X14759">
        <v>14758</v>
      </c>
      <c r="Y14759" s="8" t="s">
        <v>32748</v>
      </c>
      <c r="Z14759">
        <v>443141</v>
      </c>
      <c r="AA14759">
        <v>443142</v>
      </c>
      <c r="AB14759" s="8" t="s">
        <v>32749</v>
      </c>
    </row>
    <row r="14760" spans="24:28" x14ac:dyDescent="0.25">
      <c r="X14760">
        <v>14759</v>
      </c>
      <c r="Y14760" s="8" t="s">
        <v>32750</v>
      </c>
      <c r="Z14760">
        <v>325194</v>
      </c>
      <c r="AA14760">
        <v>326121</v>
      </c>
      <c r="AB14760" s="8" t="s">
        <v>32751</v>
      </c>
    </row>
    <row r="14761" spans="24:28" x14ac:dyDescent="0.25">
      <c r="X14761">
        <v>14760</v>
      </c>
      <c r="Y14761" s="8" t="s">
        <v>32752</v>
      </c>
      <c r="Z14761">
        <v>541340</v>
      </c>
      <c r="AA14761">
        <v>541330</v>
      </c>
      <c r="AB14761" s="8" t="s">
        <v>32753</v>
      </c>
    </row>
    <row r="14762" spans="24:28" x14ac:dyDescent="0.25">
      <c r="X14762">
        <v>14761</v>
      </c>
      <c r="Y14762" s="8" t="s">
        <v>32754</v>
      </c>
      <c r="Z14762">
        <v>812990</v>
      </c>
      <c r="AB14762" s="8" t="s">
        <v>32755</v>
      </c>
    </row>
    <row r="14763" spans="24:28" x14ac:dyDescent="0.25">
      <c r="X14763">
        <v>14762</v>
      </c>
      <c r="Y14763" s="8" t="s">
        <v>32756</v>
      </c>
      <c r="Z14763">
        <v>488119</v>
      </c>
      <c r="AB14763" s="8" t="s">
        <v>32757</v>
      </c>
    </row>
    <row r="14764" spans="24:28" x14ac:dyDescent="0.25">
      <c r="X14764">
        <v>14763</v>
      </c>
      <c r="Y14764" s="8" t="s">
        <v>32758</v>
      </c>
      <c r="Z14764">
        <v>311212</v>
      </c>
      <c r="AB14764" s="8" t="s">
        <v>32759</v>
      </c>
    </row>
    <row r="14765" spans="24:28" x14ac:dyDescent="0.25">
      <c r="X14765">
        <v>14764</v>
      </c>
      <c r="Y14765" s="8" t="s">
        <v>32760</v>
      </c>
      <c r="Z14765">
        <v>339112</v>
      </c>
      <c r="AB14765" s="8" t="s">
        <v>32761</v>
      </c>
    </row>
    <row r="14766" spans="24:28" x14ac:dyDescent="0.25">
      <c r="X14766">
        <v>14765</v>
      </c>
      <c r="Y14766" s="8" t="s">
        <v>32762</v>
      </c>
      <c r="Z14766">
        <v>812910</v>
      </c>
      <c r="AA14766">
        <v>813312</v>
      </c>
      <c r="AB14766" s="8" t="s">
        <v>32763</v>
      </c>
    </row>
    <row r="14767" spans="24:28" x14ac:dyDescent="0.25">
      <c r="X14767">
        <v>14766</v>
      </c>
      <c r="Y14767" s="8" t="s">
        <v>32764</v>
      </c>
      <c r="Z14767">
        <v>423710</v>
      </c>
      <c r="AA14767">
        <v>423390</v>
      </c>
      <c r="AB14767" s="8" t="s">
        <v>32765</v>
      </c>
    </row>
    <row r="14768" spans="24:28" x14ac:dyDescent="0.25">
      <c r="X14768">
        <v>14767</v>
      </c>
      <c r="Y14768" s="8" t="s">
        <v>32766</v>
      </c>
      <c r="Z14768">
        <v>327211</v>
      </c>
      <c r="AB14768" s="8" t="s">
        <v>32767</v>
      </c>
    </row>
    <row r="14769" spans="24:28" x14ac:dyDescent="0.25">
      <c r="X14769">
        <v>14768</v>
      </c>
      <c r="Y14769" s="8" t="s">
        <v>32768</v>
      </c>
      <c r="Z14769">
        <v>424430</v>
      </c>
      <c r="AA14769">
        <v>424440</v>
      </c>
      <c r="AB14769" s="8" t="s">
        <v>32769</v>
      </c>
    </row>
    <row r="14770" spans="24:28" x14ac:dyDescent="0.25">
      <c r="X14770">
        <v>14769</v>
      </c>
      <c r="Y14770" s="8" t="s">
        <v>32770</v>
      </c>
      <c r="Z14770">
        <v>561613</v>
      </c>
      <c r="AA14770">
        <v>488510</v>
      </c>
      <c r="AB14770" s="8" t="s">
        <v>32771</v>
      </c>
    </row>
    <row r="14771" spans="24:28" x14ac:dyDescent="0.25">
      <c r="X14771">
        <v>14770</v>
      </c>
      <c r="Y14771" s="8" t="s">
        <v>32772</v>
      </c>
      <c r="Z14771">
        <v>812113</v>
      </c>
      <c r="AB14771" s="8" t="s">
        <v>32773</v>
      </c>
    </row>
    <row r="14772" spans="24:28" x14ac:dyDescent="0.25">
      <c r="X14772">
        <v>14771</v>
      </c>
      <c r="Y14772" s="8" t="s">
        <v>32774</v>
      </c>
      <c r="Z14772">
        <v>221117</v>
      </c>
      <c r="AB14772" s="8" t="s">
        <v>32775</v>
      </c>
    </row>
    <row r="14773" spans="24:28" x14ac:dyDescent="0.25">
      <c r="X14773">
        <v>14772</v>
      </c>
      <c r="Y14773" s="8" t="s">
        <v>32776</v>
      </c>
      <c r="Z14773">
        <v>325991</v>
      </c>
      <c r="AA14773">
        <v>562920</v>
      </c>
      <c r="AB14773" s="8" t="s">
        <v>32777</v>
      </c>
    </row>
    <row r="14774" spans="24:28" x14ac:dyDescent="0.25">
      <c r="X14774">
        <v>14773</v>
      </c>
      <c r="Y14774" s="8" t="s">
        <v>32778</v>
      </c>
      <c r="Z14774">
        <v>212324</v>
      </c>
      <c r="AB14774" s="8" t="s">
        <v>32779</v>
      </c>
    </row>
    <row r="14775" spans="24:28" x14ac:dyDescent="0.25">
      <c r="X14775">
        <v>14774</v>
      </c>
      <c r="Y14775" s="8" t="s">
        <v>32780</v>
      </c>
      <c r="Z14775">
        <v>812910</v>
      </c>
      <c r="AA14775">
        <v>459510</v>
      </c>
      <c r="AB14775" s="8" t="s">
        <v>32781</v>
      </c>
    </row>
    <row r="14776" spans="24:28" x14ac:dyDescent="0.25">
      <c r="X14776">
        <v>14775</v>
      </c>
      <c r="Y14776" s="8" t="s">
        <v>32782</v>
      </c>
      <c r="Z14776">
        <v>561492</v>
      </c>
      <c r="AB14776" s="8" t="s">
        <v>32783</v>
      </c>
    </row>
    <row r="14777" spans="24:28" x14ac:dyDescent="0.25">
      <c r="X14777">
        <v>14776</v>
      </c>
      <c r="Y14777" s="8" t="s">
        <v>32784</v>
      </c>
      <c r="Z14777">
        <v>221117</v>
      </c>
      <c r="AB14777" s="8" t="s">
        <v>32785</v>
      </c>
    </row>
    <row r="14778" spans="24:28" x14ac:dyDescent="0.25">
      <c r="X14778">
        <v>14777</v>
      </c>
      <c r="Y14778" s="8" t="s">
        <v>32786</v>
      </c>
      <c r="Z14778">
        <v>237310</v>
      </c>
      <c r="AA14778">
        <v>237310</v>
      </c>
      <c r="AB14778" s="8" t="s">
        <v>32787</v>
      </c>
    </row>
    <row r="14779" spans="24:28" x14ac:dyDescent="0.25">
      <c r="X14779">
        <v>14778</v>
      </c>
      <c r="Y14779" s="8" t="s">
        <v>32788</v>
      </c>
      <c r="Z14779">
        <v>212321</v>
      </c>
      <c r="AA14779">
        <v>327320</v>
      </c>
      <c r="AB14779" s="8" t="s">
        <v>32789</v>
      </c>
    </row>
    <row r="14780" spans="24:28" x14ac:dyDescent="0.25">
      <c r="X14780">
        <v>14779</v>
      </c>
      <c r="Y14780" s="8" t="s">
        <v>32790</v>
      </c>
      <c r="Z14780">
        <v>212115</v>
      </c>
      <c r="AA14780">
        <v>212114</v>
      </c>
      <c r="AB14780" s="8" t="s">
        <v>32791</v>
      </c>
    </row>
    <row r="14781" spans="24:28" x14ac:dyDescent="0.25">
      <c r="X14781">
        <v>14780</v>
      </c>
      <c r="Y14781" s="8" t="s">
        <v>32792</v>
      </c>
      <c r="Z14781">
        <v>325211</v>
      </c>
      <c r="AB14781" s="8" t="s">
        <v>32793</v>
      </c>
    </row>
    <row r="14782" spans="24:28" x14ac:dyDescent="0.25">
      <c r="X14782">
        <v>14781</v>
      </c>
      <c r="Y14782" s="8" t="s">
        <v>32794</v>
      </c>
      <c r="Z14782">
        <v>332311</v>
      </c>
      <c r="AB14782" s="8" t="s">
        <v>32795</v>
      </c>
    </row>
    <row r="14783" spans="24:28" x14ac:dyDescent="0.25">
      <c r="X14783">
        <v>14782</v>
      </c>
      <c r="Y14783" s="8" t="s">
        <v>32796</v>
      </c>
      <c r="Z14783">
        <v>323117</v>
      </c>
      <c r="AA14783">
        <v>424920</v>
      </c>
      <c r="AB14783" s="8" t="s">
        <v>32797</v>
      </c>
    </row>
    <row r="14784" spans="24:28" x14ac:dyDescent="0.25">
      <c r="X14784">
        <v>14783</v>
      </c>
      <c r="Y14784" s="8" t="s">
        <v>32798</v>
      </c>
      <c r="Z14784">
        <v>812199</v>
      </c>
      <c r="AB14784" s="8" t="s">
        <v>32799</v>
      </c>
    </row>
    <row r="14785" spans="24:28" x14ac:dyDescent="0.25">
      <c r="X14785">
        <v>14784</v>
      </c>
      <c r="Y14785" s="8" t="s">
        <v>32800</v>
      </c>
      <c r="Z14785">
        <v>525910</v>
      </c>
      <c r="AB14785" s="8" t="s">
        <v>32801</v>
      </c>
    </row>
    <row r="14786" spans="24:28" x14ac:dyDescent="0.25">
      <c r="X14786">
        <v>14785</v>
      </c>
      <c r="Y14786" s="8" t="s">
        <v>32802</v>
      </c>
      <c r="Z14786">
        <v>486210</v>
      </c>
      <c r="AA14786">
        <v>221210</v>
      </c>
      <c r="AB14786" s="8" t="s">
        <v>32803</v>
      </c>
    </row>
    <row r="14787" spans="24:28" x14ac:dyDescent="0.25">
      <c r="X14787">
        <v>14786</v>
      </c>
      <c r="Y14787" s="8" t="s">
        <v>32804</v>
      </c>
      <c r="Z14787">
        <v>611210</v>
      </c>
      <c r="AA14787">
        <v>523150</v>
      </c>
      <c r="AB14787" s="8" t="s">
        <v>32805</v>
      </c>
    </row>
    <row r="14788" spans="24:28" x14ac:dyDescent="0.25">
      <c r="X14788">
        <v>14787</v>
      </c>
      <c r="Y14788" s="8" t="s">
        <v>32806</v>
      </c>
      <c r="Z14788">
        <v>511120</v>
      </c>
      <c r="AB14788" s="8" t="s">
        <v>32807</v>
      </c>
    </row>
    <row r="14789" spans="24:28" x14ac:dyDescent="0.25">
      <c r="X14789">
        <v>14788</v>
      </c>
      <c r="Y14789" s="8" t="s">
        <v>32808</v>
      </c>
      <c r="Z14789">
        <v>324110</v>
      </c>
      <c r="AA14789">
        <v>424720</v>
      </c>
      <c r="AB14789" s="8" t="s">
        <v>32809</v>
      </c>
    </row>
    <row r="14790" spans="24:28" x14ac:dyDescent="0.25">
      <c r="X14790">
        <v>14789</v>
      </c>
      <c r="Y14790" s="8" t="s">
        <v>32810</v>
      </c>
      <c r="Z14790">
        <v>311512</v>
      </c>
      <c r="AB14790" s="8" t="s">
        <v>32811</v>
      </c>
    </row>
    <row r="14791" spans="24:28" x14ac:dyDescent="0.25">
      <c r="X14791">
        <v>14790</v>
      </c>
      <c r="Y14791" s="8" t="s">
        <v>32812</v>
      </c>
      <c r="Z14791">
        <v>711190</v>
      </c>
      <c r="AB14791" s="8" t="s">
        <v>32813</v>
      </c>
    </row>
    <row r="14792" spans="24:28" x14ac:dyDescent="0.25">
      <c r="X14792">
        <v>14791</v>
      </c>
      <c r="Y14792" s="8" t="s">
        <v>32814</v>
      </c>
      <c r="Z14792">
        <v>327992</v>
      </c>
      <c r="AA14792">
        <v>333131</v>
      </c>
      <c r="AB14792" s="8" t="s">
        <v>32815</v>
      </c>
    </row>
    <row r="14793" spans="24:28" x14ac:dyDescent="0.25">
      <c r="X14793">
        <v>14792</v>
      </c>
      <c r="Y14793" s="8" t="s">
        <v>32816</v>
      </c>
      <c r="Z14793">
        <v>621320</v>
      </c>
      <c r="AB14793" s="8" t="s">
        <v>32817</v>
      </c>
    </row>
    <row r="14794" spans="24:28" x14ac:dyDescent="0.25">
      <c r="X14794">
        <v>14793</v>
      </c>
      <c r="Y14794" s="8" t="s">
        <v>32818</v>
      </c>
      <c r="Z14794">
        <v>533110</v>
      </c>
      <c r="AA14794">
        <v>722511</v>
      </c>
      <c r="AB14794" s="8" t="s">
        <v>32819</v>
      </c>
    </row>
    <row r="14795" spans="24:28" x14ac:dyDescent="0.25">
      <c r="X14795">
        <v>14794</v>
      </c>
      <c r="Y14795" s="8" t="s">
        <v>32820</v>
      </c>
      <c r="Z14795">
        <v>812191</v>
      </c>
      <c r="AA14795">
        <v>713940</v>
      </c>
      <c r="AB14795" s="8" t="s">
        <v>32821</v>
      </c>
    </row>
    <row r="14796" spans="24:28" x14ac:dyDescent="0.25">
      <c r="X14796">
        <v>14795</v>
      </c>
      <c r="Y14796" s="8" t="s">
        <v>32822</v>
      </c>
      <c r="Z14796">
        <v>423490</v>
      </c>
      <c r="AA14796">
        <v>423450</v>
      </c>
      <c r="AB14796" s="8" t="s">
        <v>32823</v>
      </c>
    </row>
    <row r="14797" spans="24:28" x14ac:dyDescent="0.25">
      <c r="X14797">
        <v>14796</v>
      </c>
      <c r="Y14797" s="8" t="s">
        <v>32824</v>
      </c>
      <c r="Z14797">
        <v>321991</v>
      </c>
      <c r="AB14797" s="8" t="s">
        <v>32825</v>
      </c>
    </row>
    <row r="14798" spans="24:28" x14ac:dyDescent="0.25">
      <c r="X14798">
        <v>14797</v>
      </c>
      <c r="Y14798" s="8" t="s">
        <v>32826</v>
      </c>
      <c r="Z14798">
        <v>488119</v>
      </c>
      <c r="AB14798" s="8" t="s">
        <v>32827</v>
      </c>
    </row>
    <row r="14799" spans="24:28" x14ac:dyDescent="0.25">
      <c r="X14799">
        <v>14798</v>
      </c>
      <c r="Y14799" s="8" t="s">
        <v>32828</v>
      </c>
      <c r="Z14799">
        <v>512131</v>
      </c>
      <c r="AB14799" s="8" t="s">
        <v>32829</v>
      </c>
    </row>
    <row r="14800" spans="24:28" x14ac:dyDescent="0.25">
      <c r="X14800">
        <v>14799</v>
      </c>
      <c r="Y14800" s="8" t="s">
        <v>32830</v>
      </c>
      <c r="Z14800">
        <v>333618</v>
      </c>
      <c r="AB14800" s="8" t="s">
        <v>32831</v>
      </c>
    </row>
    <row r="14801" spans="24:28" x14ac:dyDescent="0.25">
      <c r="X14801">
        <v>14800</v>
      </c>
      <c r="Y14801" s="8" t="s">
        <v>32832</v>
      </c>
      <c r="Z14801">
        <v>515111</v>
      </c>
      <c r="AB14801" s="8" t="s">
        <v>32833</v>
      </c>
    </row>
    <row r="14802" spans="24:28" x14ac:dyDescent="0.25">
      <c r="X14802">
        <v>14801</v>
      </c>
      <c r="Y14802" s="8" t="s">
        <v>32834</v>
      </c>
      <c r="Z14802">
        <v>339920</v>
      </c>
      <c r="AA14802">
        <v>722511</v>
      </c>
      <c r="AB14802" s="8" t="s">
        <v>32835</v>
      </c>
    </row>
    <row r="14803" spans="24:28" x14ac:dyDescent="0.25">
      <c r="X14803">
        <v>14802</v>
      </c>
      <c r="Y14803" s="8" t="s">
        <v>32836</v>
      </c>
      <c r="Z14803">
        <v>311412</v>
      </c>
      <c r="AA14803">
        <v>311411</v>
      </c>
      <c r="AB14803" s="8" t="s">
        <v>32837</v>
      </c>
    </row>
    <row r="14804" spans="24:28" x14ac:dyDescent="0.25">
      <c r="X14804">
        <v>14803</v>
      </c>
      <c r="Y14804" s="8" t="s">
        <v>32838</v>
      </c>
      <c r="Z14804">
        <v>722330</v>
      </c>
      <c r="AA14804">
        <v>445299</v>
      </c>
      <c r="AB14804" s="8" t="s">
        <v>32839</v>
      </c>
    </row>
    <row r="14805" spans="24:28" x14ac:dyDescent="0.25">
      <c r="X14805">
        <v>14804</v>
      </c>
      <c r="Y14805" s="8" t="s">
        <v>32840</v>
      </c>
      <c r="Z14805">
        <v>423610</v>
      </c>
      <c r="AB14805" s="8" t="s">
        <v>32841</v>
      </c>
    </row>
    <row r="14806" spans="24:28" x14ac:dyDescent="0.25">
      <c r="X14806">
        <v>14805</v>
      </c>
      <c r="Y14806" s="8" t="s">
        <v>32842</v>
      </c>
      <c r="Z14806">
        <v>336212</v>
      </c>
      <c r="AB14806" s="8" t="s">
        <v>32843</v>
      </c>
    </row>
    <row r="14807" spans="24:28" x14ac:dyDescent="0.25">
      <c r="X14807">
        <v>14806</v>
      </c>
      <c r="Y14807" s="8" t="s">
        <v>32844</v>
      </c>
      <c r="Z14807">
        <v>423420</v>
      </c>
      <c r="AB14807" s="8" t="s">
        <v>32845</v>
      </c>
    </row>
    <row r="14808" spans="24:28" x14ac:dyDescent="0.25">
      <c r="X14808">
        <v>14807</v>
      </c>
      <c r="Y14808" s="8" t="s">
        <v>32846</v>
      </c>
      <c r="Z14808">
        <v>525910</v>
      </c>
      <c r="AA14808">
        <v>523940</v>
      </c>
      <c r="AB14808" s="8" t="s">
        <v>32847</v>
      </c>
    </row>
    <row r="14809" spans="24:28" x14ac:dyDescent="0.25">
      <c r="X14809">
        <v>14808</v>
      </c>
      <c r="Y14809" s="8" t="s">
        <v>32848</v>
      </c>
      <c r="Z14809">
        <v>326160</v>
      </c>
      <c r="AA14809">
        <v>326299</v>
      </c>
      <c r="AB14809" s="8" t="s">
        <v>32849</v>
      </c>
    </row>
    <row r="14810" spans="24:28" x14ac:dyDescent="0.25">
      <c r="X14810">
        <v>14809</v>
      </c>
      <c r="Y14810" s="8" t="s">
        <v>32850</v>
      </c>
      <c r="Z14810">
        <v>331491</v>
      </c>
      <c r="AA14810">
        <v>336413</v>
      </c>
      <c r="AB14810" s="8" t="s">
        <v>32851</v>
      </c>
    </row>
    <row r="14811" spans="24:28" x14ac:dyDescent="0.25">
      <c r="X14811">
        <v>14810</v>
      </c>
      <c r="Y14811" s="8" t="s">
        <v>32852</v>
      </c>
      <c r="Z14811">
        <v>311211</v>
      </c>
      <c r="AA14811">
        <v>311412</v>
      </c>
      <c r="AB14811" s="8" t="s">
        <v>32853</v>
      </c>
    </row>
    <row r="14812" spans="24:28" x14ac:dyDescent="0.25">
      <c r="X14812">
        <v>14811</v>
      </c>
      <c r="Y14812" s="8" t="s">
        <v>32854</v>
      </c>
      <c r="Z14812">
        <v>325510</v>
      </c>
      <c r="AB14812" s="8" t="s">
        <v>32855</v>
      </c>
    </row>
    <row r="14813" spans="24:28" x14ac:dyDescent="0.25">
      <c r="X14813">
        <v>14812</v>
      </c>
      <c r="Y14813" s="8" t="s">
        <v>32856</v>
      </c>
      <c r="Z14813">
        <v>486210</v>
      </c>
      <c r="AB14813" s="8" t="s">
        <v>32857</v>
      </c>
    </row>
    <row r="14814" spans="24:28" x14ac:dyDescent="0.25">
      <c r="X14814">
        <v>14813</v>
      </c>
      <c r="Y14814" s="8" t="s">
        <v>32858</v>
      </c>
      <c r="Z14814">
        <v>516210</v>
      </c>
      <c r="AB14814" s="8" t="s">
        <v>32859</v>
      </c>
    </row>
    <row r="14815" spans="24:28" x14ac:dyDescent="0.25">
      <c r="X14815">
        <v>14814</v>
      </c>
      <c r="Y14815" s="8" t="s">
        <v>32860</v>
      </c>
      <c r="Z14815">
        <v>713120</v>
      </c>
      <c r="AA14815">
        <v>333318</v>
      </c>
      <c r="AB14815" s="8" t="s">
        <v>32861</v>
      </c>
    </row>
    <row r="14816" spans="24:28" x14ac:dyDescent="0.25">
      <c r="X14816">
        <v>14815</v>
      </c>
      <c r="Y14816" s="8" t="s">
        <v>32862</v>
      </c>
      <c r="Z14816">
        <v>541219</v>
      </c>
      <c r="AA14816">
        <v>541612</v>
      </c>
      <c r="AB14816" s="8" t="s">
        <v>32863</v>
      </c>
    </row>
    <row r="14817" spans="24:28" x14ac:dyDescent="0.25">
      <c r="X14817">
        <v>14816</v>
      </c>
      <c r="Y14817" s="8" t="s">
        <v>32864</v>
      </c>
      <c r="Z14817">
        <v>459210</v>
      </c>
      <c r="AB14817" s="8" t="s">
        <v>32865</v>
      </c>
    </row>
    <row r="14818" spans="24:28" x14ac:dyDescent="0.25">
      <c r="X14818">
        <v>14817</v>
      </c>
      <c r="Y14818" s="8" t="s">
        <v>32866</v>
      </c>
      <c r="Z14818">
        <v>336991</v>
      </c>
      <c r="AA14818">
        <v>336310</v>
      </c>
      <c r="AB14818" s="8" t="s">
        <v>32867</v>
      </c>
    </row>
    <row r="14819" spans="24:28" x14ac:dyDescent="0.25">
      <c r="X14819">
        <v>14818</v>
      </c>
      <c r="Y14819" s="8" t="s">
        <v>32868</v>
      </c>
      <c r="Z14819">
        <v>339113</v>
      </c>
      <c r="AA14819">
        <v>453998</v>
      </c>
      <c r="AB14819" s="8" t="s">
        <v>32869</v>
      </c>
    </row>
    <row r="14820" spans="24:28" x14ac:dyDescent="0.25">
      <c r="X14820">
        <v>14819</v>
      </c>
      <c r="Y14820" s="8" t="s">
        <v>32870</v>
      </c>
      <c r="Z14820">
        <v>531130</v>
      </c>
      <c r="AB14820" s="8" t="s">
        <v>32871</v>
      </c>
    </row>
    <row r="14821" spans="24:28" x14ac:dyDescent="0.25">
      <c r="X14821">
        <v>14820</v>
      </c>
      <c r="Y14821" s="8" t="s">
        <v>32872</v>
      </c>
      <c r="Z14821">
        <v>334519</v>
      </c>
      <c r="AB14821" s="8" t="s">
        <v>32873</v>
      </c>
    </row>
    <row r="14822" spans="24:28" x14ac:dyDescent="0.25">
      <c r="X14822">
        <v>14821</v>
      </c>
      <c r="Y14822" s="8" t="s">
        <v>32874</v>
      </c>
      <c r="Z14822">
        <v>624229</v>
      </c>
      <c r="AB14822" s="8" t="s">
        <v>32875</v>
      </c>
    </row>
    <row r="14823" spans="24:28" x14ac:dyDescent="0.25">
      <c r="X14823">
        <v>14822</v>
      </c>
      <c r="Y14823" s="8" t="s">
        <v>32876</v>
      </c>
      <c r="Z14823">
        <v>311824</v>
      </c>
      <c r="AA14823">
        <v>311999</v>
      </c>
      <c r="AB14823" s="8" t="s">
        <v>32877</v>
      </c>
    </row>
    <row r="14824" spans="24:28" x14ac:dyDescent="0.25">
      <c r="X14824">
        <v>14823</v>
      </c>
      <c r="Y14824" s="8" t="s">
        <v>32878</v>
      </c>
      <c r="Z14824">
        <v>423140</v>
      </c>
      <c r="AA14824">
        <v>423690</v>
      </c>
      <c r="AB14824" s="8" t="s">
        <v>32879</v>
      </c>
    </row>
    <row r="14825" spans="24:28" x14ac:dyDescent="0.25">
      <c r="X14825">
        <v>14824</v>
      </c>
      <c r="Y14825" s="8" t="s">
        <v>32880</v>
      </c>
      <c r="Z14825">
        <v>333248</v>
      </c>
      <c r="AA14825">
        <v>333994</v>
      </c>
      <c r="AB14825" s="8" t="s">
        <v>32881</v>
      </c>
    </row>
    <row r="14826" spans="24:28" x14ac:dyDescent="0.25">
      <c r="X14826">
        <v>14825</v>
      </c>
      <c r="Y14826" s="8" t="s">
        <v>32882</v>
      </c>
      <c r="Z14826">
        <v>486210</v>
      </c>
      <c r="AA14826">
        <v>221122</v>
      </c>
      <c r="AB14826" s="8" t="s">
        <v>32883</v>
      </c>
    </row>
    <row r="14827" spans="24:28" x14ac:dyDescent="0.25">
      <c r="X14827">
        <v>14826</v>
      </c>
      <c r="Y14827" s="8" t="s">
        <v>32884</v>
      </c>
      <c r="Z14827">
        <v>611310</v>
      </c>
      <c r="AA14827">
        <v>923110</v>
      </c>
      <c r="AB14827" s="8" t="s">
        <v>32885</v>
      </c>
    </row>
    <row r="14828" spans="24:28" x14ac:dyDescent="0.25">
      <c r="X14828">
        <v>14827</v>
      </c>
      <c r="Y14828" s="8" t="s">
        <v>32886</v>
      </c>
      <c r="Z14828">
        <v>211130</v>
      </c>
      <c r="AB14828" s="8" t="s">
        <v>32887</v>
      </c>
    </row>
    <row r="14829" spans="24:28" x14ac:dyDescent="0.25">
      <c r="X14829">
        <v>14828</v>
      </c>
      <c r="Y14829" s="8" t="s">
        <v>32888</v>
      </c>
      <c r="Z14829">
        <v>485510</v>
      </c>
      <c r="AB14829" s="8" t="s">
        <v>32889</v>
      </c>
    </row>
    <row r="14830" spans="24:28" x14ac:dyDescent="0.25">
      <c r="X14830">
        <v>14829</v>
      </c>
      <c r="Y14830" s="8" t="s">
        <v>32890</v>
      </c>
      <c r="Z14830">
        <v>713210</v>
      </c>
      <c r="AA14830">
        <v>721120</v>
      </c>
      <c r="AB14830" s="8" t="s">
        <v>32891</v>
      </c>
    </row>
    <row r="14831" spans="24:28" x14ac:dyDescent="0.25">
      <c r="X14831">
        <v>14830</v>
      </c>
      <c r="Y14831" s="8" t="s">
        <v>32892</v>
      </c>
      <c r="Z14831">
        <v>339112</v>
      </c>
      <c r="AA14831">
        <v>325414</v>
      </c>
      <c r="AB14831" s="8" t="s">
        <v>32893</v>
      </c>
    </row>
    <row r="14832" spans="24:28" x14ac:dyDescent="0.25">
      <c r="X14832">
        <v>14831</v>
      </c>
      <c r="Y14832" s="8" t="s">
        <v>32894</v>
      </c>
      <c r="Z14832">
        <v>561520</v>
      </c>
      <c r="AB14832" s="8" t="s">
        <v>32895</v>
      </c>
    </row>
    <row r="14833" spans="24:28" x14ac:dyDescent="0.25">
      <c r="X14833">
        <v>14832</v>
      </c>
      <c r="Y14833" s="8" t="s">
        <v>32896</v>
      </c>
      <c r="Z14833">
        <v>456120</v>
      </c>
      <c r="AA14833">
        <v>423850</v>
      </c>
      <c r="AB14833" s="8" t="s">
        <v>32897</v>
      </c>
    </row>
    <row r="14834" spans="24:28" x14ac:dyDescent="0.25">
      <c r="X14834">
        <v>14833</v>
      </c>
      <c r="Y14834" s="8" t="s">
        <v>32898</v>
      </c>
      <c r="Z14834">
        <v>453998</v>
      </c>
      <c r="AB14834" s="8" t="s">
        <v>32899</v>
      </c>
    </row>
    <row r="14835" spans="24:28" x14ac:dyDescent="0.25">
      <c r="X14835">
        <v>14834</v>
      </c>
      <c r="Y14835" s="8" t="s">
        <v>32900</v>
      </c>
      <c r="Z14835">
        <v>541310</v>
      </c>
      <c r="AA14835">
        <v>541410</v>
      </c>
      <c r="AB14835" s="8" t="s">
        <v>32901</v>
      </c>
    </row>
    <row r="14836" spans="24:28" x14ac:dyDescent="0.25">
      <c r="X14836">
        <v>14835</v>
      </c>
      <c r="Y14836" s="8" t="s">
        <v>32902</v>
      </c>
      <c r="Z14836">
        <v>622310</v>
      </c>
      <c r="AB14836" s="8" t="s">
        <v>32903</v>
      </c>
    </row>
    <row r="14837" spans="24:28" x14ac:dyDescent="0.25">
      <c r="X14837">
        <v>14836</v>
      </c>
      <c r="Y14837" s="8" t="s">
        <v>32904</v>
      </c>
      <c r="Z14837">
        <v>441228</v>
      </c>
      <c r="AB14837" s="8" t="s">
        <v>32905</v>
      </c>
    </row>
    <row r="14838" spans="24:28" x14ac:dyDescent="0.25">
      <c r="X14838">
        <v>14837</v>
      </c>
      <c r="Y14838" s="8" t="s">
        <v>32906</v>
      </c>
      <c r="Z14838">
        <v>238350</v>
      </c>
      <c r="AB14838" s="8" t="s">
        <v>32907</v>
      </c>
    </row>
    <row r="14839" spans="24:28" x14ac:dyDescent="0.25">
      <c r="X14839">
        <v>14838</v>
      </c>
      <c r="Y14839" s="8" t="s">
        <v>32908</v>
      </c>
      <c r="Z14839">
        <v>332992</v>
      </c>
      <c r="AA14839">
        <v>332994</v>
      </c>
      <c r="AB14839" s="8" t="s">
        <v>32909</v>
      </c>
    </row>
    <row r="14840" spans="24:28" x14ac:dyDescent="0.25">
      <c r="X14840">
        <v>14839</v>
      </c>
      <c r="Y14840" s="8" t="s">
        <v>32910</v>
      </c>
      <c r="Z14840">
        <v>423690</v>
      </c>
      <c r="AA14840">
        <v>238210</v>
      </c>
      <c r="AB14840" s="8" t="s">
        <v>32911</v>
      </c>
    </row>
    <row r="14841" spans="24:28" x14ac:dyDescent="0.25">
      <c r="X14841">
        <v>14840</v>
      </c>
      <c r="Y14841" s="8" t="s">
        <v>32912</v>
      </c>
      <c r="Z14841">
        <v>446199</v>
      </c>
      <c r="AB14841" s="8" t="s">
        <v>32913</v>
      </c>
    </row>
    <row r="14842" spans="24:28" x14ac:dyDescent="0.25">
      <c r="X14842">
        <v>14841</v>
      </c>
      <c r="Y14842" s="8" t="s">
        <v>32914</v>
      </c>
      <c r="Z14842">
        <v>213113</v>
      </c>
      <c r="AB14842" s="8" t="s">
        <v>32915</v>
      </c>
    </row>
    <row r="14843" spans="24:28" x14ac:dyDescent="0.25">
      <c r="X14843">
        <v>14842</v>
      </c>
      <c r="Y14843" s="8" t="s">
        <v>32916</v>
      </c>
      <c r="Z14843">
        <v>512131</v>
      </c>
      <c r="AB14843" s="8" t="s">
        <v>32917</v>
      </c>
    </row>
    <row r="14844" spans="24:28" x14ac:dyDescent="0.25">
      <c r="X14844">
        <v>14843</v>
      </c>
      <c r="Y14844" s="8" t="s">
        <v>32918</v>
      </c>
      <c r="Z14844">
        <v>459420</v>
      </c>
      <c r="AA14844">
        <v>339930</v>
      </c>
      <c r="AB14844" s="8" t="s">
        <v>32919</v>
      </c>
    </row>
    <row r="14845" spans="24:28" x14ac:dyDescent="0.25">
      <c r="X14845">
        <v>14844</v>
      </c>
      <c r="Y14845" s="8" t="s">
        <v>32920</v>
      </c>
      <c r="Z14845">
        <v>921110</v>
      </c>
      <c r="AB14845" s="8" t="s">
        <v>32921</v>
      </c>
    </row>
    <row r="14846" spans="24:28" x14ac:dyDescent="0.25">
      <c r="X14846">
        <v>14845</v>
      </c>
      <c r="Y14846" s="8" t="s">
        <v>32922</v>
      </c>
      <c r="Z14846">
        <v>424510</v>
      </c>
      <c r="AB14846" s="8" t="s">
        <v>32923</v>
      </c>
    </row>
    <row r="14847" spans="24:28" x14ac:dyDescent="0.25">
      <c r="X14847">
        <v>14846</v>
      </c>
      <c r="Y14847" s="8" t="s">
        <v>32924</v>
      </c>
      <c r="Z14847">
        <v>561431</v>
      </c>
      <c r="AA14847">
        <v>541860</v>
      </c>
      <c r="AB14847" s="8" t="s">
        <v>32925</v>
      </c>
    </row>
    <row r="14848" spans="24:28" x14ac:dyDescent="0.25">
      <c r="X14848">
        <v>14847</v>
      </c>
      <c r="Y14848" s="8" t="s">
        <v>32926</v>
      </c>
      <c r="Z14848">
        <v>333998</v>
      </c>
      <c r="AA14848">
        <v>459999</v>
      </c>
      <c r="AB14848" s="8" t="s">
        <v>32927</v>
      </c>
    </row>
    <row r="14849" spans="24:28" x14ac:dyDescent="0.25">
      <c r="X14849">
        <v>14848</v>
      </c>
      <c r="Y14849" s="8" t="s">
        <v>32928</v>
      </c>
      <c r="Z14849">
        <v>339930</v>
      </c>
      <c r="AB14849" s="8" t="s">
        <v>32929</v>
      </c>
    </row>
    <row r="14850" spans="24:28" x14ac:dyDescent="0.25">
      <c r="X14850">
        <v>14849</v>
      </c>
      <c r="Y14850" s="8" t="s">
        <v>32930</v>
      </c>
      <c r="Z14850">
        <v>238390</v>
      </c>
      <c r="AA14850">
        <v>238220</v>
      </c>
      <c r="AB14850" s="8" t="s">
        <v>32931</v>
      </c>
    </row>
    <row r="14851" spans="24:28" x14ac:dyDescent="0.25">
      <c r="X14851">
        <v>14850</v>
      </c>
      <c r="Y14851" s="8" t="s">
        <v>32932</v>
      </c>
      <c r="Z14851">
        <v>112210</v>
      </c>
      <c r="AB14851" s="8" t="s">
        <v>32933</v>
      </c>
    </row>
    <row r="14852" spans="24:28" x14ac:dyDescent="0.25">
      <c r="X14852">
        <v>14851</v>
      </c>
      <c r="Y14852" s="8" t="s">
        <v>32934</v>
      </c>
      <c r="Z14852">
        <v>721191</v>
      </c>
      <c r="AA14852">
        <v>722511</v>
      </c>
      <c r="AB14852" s="8" t="s">
        <v>32935</v>
      </c>
    </row>
    <row r="14853" spans="24:28" x14ac:dyDescent="0.25">
      <c r="X14853">
        <v>14852</v>
      </c>
      <c r="Y14853" s="8" t="s">
        <v>32936</v>
      </c>
      <c r="Z14853">
        <v>517312</v>
      </c>
      <c r="AB14853" s="8" t="s">
        <v>32937</v>
      </c>
    </row>
    <row r="14854" spans="24:28" x14ac:dyDescent="0.25">
      <c r="X14854">
        <v>14853</v>
      </c>
      <c r="Y14854" s="8" t="s">
        <v>32938</v>
      </c>
      <c r="Z14854">
        <v>483111</v>
      </c>
      <c r="AA14854">
        <v>488119</v>
      </c>
      <c r="AB14854" s="8" t="s">
        <v>32939</v>
      </c>
    </row>
    <row r="14855" spans="24:28" x14ac:dyDescent="0.25">
      <c r="X14855">
        <v>14854</v>
      </c>
      <c r="Y14855" s="8" t="s">
        <v>32940</v>
      </c>
      <c r="Z14855">
        <v>531190</v>
      </c>
      <c r="AA14855">
        <v>423110</v>
      </c>
      <c r="AB14855" s="8" t="s">
        <v>32941</v>
      </c>
    </row>
    <row r="14856" spans="24:28" x14ac:dyDescent="0.25">
      <c r="X14856">
        <v>14855</v>
      </c>
      <c r="Y14856" s="8" t="s">
        <v>32942</v>
      </c>
      <c r="Z14856">
        <v>324122</v>
      </c>
      <c r="AA14856">
        <v>314110</v>
      </c>
      <c r="AB14856" s="8" t="s">
        <v>32943</v>
      </c>
    </row>
    <row r="14857" spans="24:28" x14ac:dyDescent="0.25">
      <c r="X14857">
        <v>14856</v>
      </c>
      <c r="Y14857" s="8" t="s">
        <v>32944</v>
      </c>
      <c r="Z14857">
        <v>561421</v>
      </c>
      <c r="AB14857" s="8" t="s">
        <v>32945</v>
      </c>
    </row>
    <row r="14858" spans="24:28" x14ac:dyDescent="0.25">
      <c r="X14858">
        <v>14857</v>
      </c>
      <c r="Y14858" s="8" t="s">
        <v>32946</v>
      </c>
      <c r="Z14858">
        <v>485210</v>
      </c>
      <c r="AA14858">
        <v>485510</v>
      </c>
      <c r="AB14858" s="8" t="s">
        <v>32947</v>
      </c>
    </row>
    <row r="14859" spans="24:28" x14ac:dyDescent="0.25">
      <c r="X14859">
        <v>14858</v>
      </c>
      <c r="Y14859" s="8" t="s">
        <v>32948</v>
      </c>
      <c r="Z14859">
        <v>326150</v>
      </c>
      <c r="AB14859" s="8" t="s">
        <v>32949</v>
      </c>
    </row>
    <row r="14860" spans="24:28" x14ac:dyDescent="0.25">
      <c r="X14860">
        <v>14859</v>
      </c>
      <c r="Y14860" s="8" t="s">
        <v>32950</v>
      </c>
      <c r="Z14860">
        <v>541810</v>
      </c>
      <c r="AA14860">
        <v>561990</v>
      </c>
      <c r="AB14860" s="8" t="s">
        <v>32951</v>
      </c>
    </row>
    <row r="14861" spans="24:28" x14ac:dyDescent="0.25">
      <c r="X14861">
        <v>14860</v>
      </c>
      <c r="Y14861" s="8" t="s">
        <v>32952</v>
      </c>
      <c r="Z14861">
        <v>423710</v>
      </c>
      <c r="AA14861">
        <v>334515</v>
      </c>
      <c r="AB14861" s="8" t="s">
        <v>32953</v>
      </c>
    </row>
    <row r="14862" spans="24:28" x14ac:dyDescent="0.25">
      <c r="X14862">
        <v>14861</v>
      </c>
      <c r="Y14862" s="8" t="s">
        <v>32954</v>
      </c>
      <c r="Z14862">
        <v>532112</v>
      </c>
      <c r="AA14862">
        <v>532111</v>
      </c>
      <c r="AB14862" s="8" t="s">
        <v>32955</v>
      </c>
    </row>
    <row r="14863" spans="24:28" x14ac:dyDescent="0.25">
      <c r="X14863">
        <v>14862</v>
      </c>
      <c r="Y14863" s="8" t="s">
        <v>32956</v>
      </c>
      <c r="Z14863">
        <v>562910</v>
      </c>
      <c r="AB14863" s="8" t="s">
        <v>32957</v>
      </c>
    </row>
    <row r="14864" spans="24:28" x14ac:dyDescent="0.25">
      <c r="X14864">
        <v>14863</v>
      </c>
      <c r="Y14864" s="8" t="s">
        <v>32958</v>
      </c>
      <c r="Z14864">
        <v>327120</v>
      </c>
      <c r="AB14864" s="8" t="s">
        <v>32959</v>
      </c>
    </row>
    <row r="14865" spans="24:28" x14ac:dyDescent="0.25">
      <c r="X14865">
        <v>14864</v>
      </c>
      <c r="Y14865" s="8" t="s">
        <v>32960</v>
      </c>
      <c r="Z14865">
        <v>562910</v>
      </c>
      <c r="AA14865">
        <v>541620</v>
      </c>
      <c r="AB14865" s="8" t="s">
        <v>32961</v>
      </c>
    </row>
    <row r="14866" spans="24:28" x14ac:dyDescent="0.25">
      <c r="X14866">
        <v>14865</v>
      </c>
      <c r="Y14866" s="8" t="s">
        <v>32962</v>
      </c>
      <c r="Z14866">
        <v>325413</v>
      </c>
      <c r="AA14866">
        <v>541715</v>
      </c>
      <c r="AB14866" s="8" t="s">
        <v>32963</v>
      </c>
    </row>
    <row r="14867" spans="24:28" x14ac:dyDescent="0.25">
      <c r="X14867">
        <v>14866</v>
      </c>
      <c r="Y14867" s="8" t="s">
        <v>32964</v>
      </c>
      <c r="Z14867">
        <v>332911</v>
      </c>
      <c r="AA14867">
        <v>335314</v>
      </c>
      <c r="AB14867" s="8" t="s">
        <v>32965</v>
      </c>
    </row>
    <row r="14868" spans="24:28" x14ac:dyDescent="0.25">
      <c r="X14868">
        <v>14867</v>
      </c>
      <c r="Y14868" s="8" t="s">
        <v>32966</v>
      </c>
      <c r="Z14868">
        <v>541714</v>
      </c>
      <c r="AB14868" s="8" t="s">
        <v>32967</v>
      </c>
    </row>
    <row r="14869" spans="24:28" x14ac:dyDescent="0.25">
      <c r="X14869">
        <v>14868</v>
      </c>
      <c r="Y14869" s="8" t="s">
        <v>32968</v>
      </c>
      <c r="Z14869">
        <v>326121</v>
      </c>
      <c r="AA14869">
        <v>333993</v>
      </c>
      <c r="AB14869" s="8" t="s">
        <v>32969</v>
      </c>
    </row>
    <row r="14870" spans="24:28" x14ac:dyDescent="0.25">
      <c r="X14870">
        <v>14869</v>
      </c>
      <c r="Y14870" s="8" t="s">
        <v>32970</v>
      </c>
      <c r="Z14870">
        <v>621391</v>
      </c>
      <c r="AB14870" s="8" t="s">
        <v>32971</v>
      </c>
    </row>
    <row r="14871" spans="24:28" x14ac:dyDescent="0.25">
      <c r="X14871">
        <v>14870</v>
      </c>
      <c r="Y14871" s="8" t="s">
        <v>32972</v>
      </c>
      <c r="Z14871">
        <v>333618</v>
      </c>
      <c r="AB14871" s="8" t="s">
        <v>32973</v>
      </c>
    </row>
    <row r="14872" spans="24:28" x14ac:dyDescent="0.25">
      <c r="X14872">
        <v>14871</v>
      </c>
      <c r="Y14872" s="8" t="s">
        <v>32974</v>
      </c>
      <c r="Z14872">
        <v>441227</v>
      </c>
      <c r="AA14872">
        <v>524210</v>
      </c>
      <c r="AB14872" s="8" t="s">
        <v>32975</v>
      </c>
    </row>
    <row r="14873" spans="24:28" x14ac:dyDescent="0.25">
      <c r="X14873">
        <v>14872</v>
      </c>
      <c r="Y14873" s="8" t="s">
        <v>32976</v>
      </c>
      <c r="Z14873">
        <v>336992</v>
      </c>
      <c r="AA14873">
        <v>561311</v>
      </c>
      <c r="AB14873" s="8" t="s">
        <v>32977</v>
      </c>
    </row>
    <row r="14874" spans="24:28" x14ac:dyDescent="0.25">
      <c r="X14874">
        <v>14873</v>
      </c>
      <c r="Y14874" s="8" t="s">
        <v>32978</v>
      </c>
      <c r="Z14874">
        <v>324199</v>
      </c>
      <c r="AB14874" s="8" t="s">
        <v>32979</v>
      </c>
    </row>
    <row r="14875" spans="24:28" x14ac:dyDescent="0.25">
      <c r="X14875">
        <v>14874</v>
      </c>
      <c r="Y14875" s="8" t="s">
        <v>32980</v>
      </c>
      <c r="Z14875">
        <v>541214</v>
      </c>
      <c r="AA14875">
        <v>541612</v>
      </c>
      <c r="AB14875" s="8" t="s">
        <v>32981</v>
      </c>
    </row>
    <row r="14876" spans="24:28" x14ac:dyDescent="0.25">
      <c r="X14876">
        <v>14875</v>
      </c>
      <c r="Y14876" s="8" t="s">
        <v>32982</v>
      </c>
      <c r="Z14876">
        <v>453920</v>
      </c>
      <c r="AA14876">
        <v>713940</v>
      </c>
      <c r="AB14876" s="8" t="s">
        <v>32983</v>
      </c>
    </row>
    <row r="14877" spans="24:28" x14ac:dyDescent="0.25">
      <c r="X14877">
        <v>14876</v>
      </c>
      <c r="Y14877" s="8" t="s">
        <v>32984</v>
      </c>
      <c r="Z14877">
        <v>424610</v>
      </c>
      <c r="AA14877">
        <v>423490</v>
      </c>
      <c r="AB14877" s="8" t="s">
        <v>32985</v>
      </c>
    </row>
    <row r="14878" spans="24:28" x14ac:dyDescent="0.25">
      <c r="X14878">
        <v>14877</v>
      </c>
      <c r="Y14878" s="8" t="s">
        <v>32986</v>
      </c>
      <c r="Z14878">
        <v>811219</v>
      </c>
      <c r="AB14878" s="8" t="s">
        <v>32987</v>
      </c>
    </row>
    <row r="14879" spans="24:28" x14ac:dyDescent="0.25">
      <c r="X14879">
        <v>14878</v>
      </c>
      <c r="Y14879" s="8" t="s">
        <v>32988</v>
      </c>
      <c r="Z14879">
        <v>551112</v>
      </c>
      <c r="AB14879" s="8" t="s">
        <v>32989</v>
      </c>
    </row>
    <row r="14880" spans="24:28" x14ac:dyDescent="0.25">
      <c r="X14880">
        <v>14879</v>
      </c>
      <c r="Y14880" s="8" t="s">
        <v>32990</v>
      </c>
      <c r="Z14880">
        <v>337126</v>
      </c>
      <c r="AA14880">
        <v>337122</v>
      </c>
      <c r="AB14880" s="8" t="s">
        <v>32991</v>
      </c>
    </row>
    <row r="14881" spans="24:28" x14ac:dyDescent="0.25">
      <c r="X14881">
        <v>14880</v>
      </c>
      <c r="Y14881" s="8" t="s">
        <v>32992</v>
      </c>
      <c r="Z14881">
        <v>325991</v>
      </c>
      <c r="AA14881">
        <v>325211</v>
      </c>
      <c r="AB14881" s="8" t="s">
        <v>32993</v>
      </c>
    </row>
    <row r="14882" spans="24:28" x14ac:dyDescent="0.25">
      <c r="X14882">
        <v>14881</v>
      </c>
      <c r="Y14882" s="8" t="s">
        <v>32994</v>
      </c>
      <c r="Z14882">
        <v>561330</v>
      </c>
      <c r="AB14882" s="8" t="s">
        <v>32995</v>
      </c>
    </row>
    <row r="14883" spans="24:28" x14ac:dyDescent="0.25">
      <c r="X14883">
        <v>14882</v>
      </c>
      <c r="Y14883" s="8" t="s">
        <v>32996</v>
      </c>
      <c r="Z14883">
        <v>486110</v>
      </c>
      <c r="AA14883">
        <v>493190</v>
      </c>
      <c r="AB14883" s="8" t="s">
        <v>32997</v>
      </c>
    </row>
    <row r="14884" spans="24:28" x14ac:dyDescent="0.25">
      <c r="X14884">
        <v>14883</v>
      </c>
      <c r="Y14884" s="8" t="s">
        <v>32998</v>
      </c>
      <c r="Z14884">
        <v>332813</v>
      </c>
      <c r="AB14884" s="8" t="s">
        <v>32999</v>
      </c>
    </row>
    <row r="14885" spans="24:28" x14ac:dyDescent="0.25">
      <c r="X14885">
        <v>14884</v>
      </c>
      <c r="Y14885" s="8" t="s">
        <v>33000</v>
      </c>
      <c r="Z14885">
        <v>522120</v>
      </c>
      <c r="AB14885" s="8" t="s">
        <v>33001</v>
      </c>
    </row>
    <row r="14886" spans="24:28" x14ac:dyDescent="0.25">
      <c r="X14886">
        <v>14885</v>
      </c>
      <c r="Y14886" s="8" t="s">
        <v>33002</v>
      </c>
      <c r="Z14886">
        <v>541720</v>
      </c>
      <c r="AB14886" s="8" t="s">
        <v>33003</v>
      </c>
    </row>
    <row r="14887" spans="24:28" x14ac:dyDescent="0.25">
      <c r="X14887">
        <v>14886</v>
      </c>
      <c r="Y14887" s="8" t="s">
        <v>33004</v>
      </c>
      <c r="Z14887">
        <v>445131</v>
      </c>
      <c r="AB14887" s="8" t="s">
        <v>33005</v>
      </c>
    </row>
    <row r="14888" spans="24:28" x14ac:dyDescent="0.25">
      <c r="X14888">
        <v>14887</v>
      </c>
      <c r="Y14888" s="8" t="s">
        <v>33006</v>
      </c>
      <c r="Z14888">
        <v>423110</v>
      </c>
      <c r="AA14888">
        <v>522299</v>
      </c>
      <c r="AB14888" s="8" t="s">
        <v>33007</v>
      </c>
    </row>
    <row r="14889" spans="24:28" x14ac:dyDescent="0.25">
      <c r="X14889">
        <v>14888</v>
      </c>
      <c r="Y14889" s="8" t="s">
        <v>33008</v>
      </c>
      <c r="Z14889">
        <v>424340</v>
      </c>
      <c r="AB14889" s="8" t="s">
        <v>33009</v>
      </c>
    </row>
    <row r="14890" spans="24:28" x14ac:dyDescent="0.25">
      <c r="X14890">
        <v>14889</v>
      </c>
      <c r="Y14890" s="8" t="s">
        <v>33010</v>
      </c>
      <c r="Z14890">
        <v>322291</v>
      </c>
      <c r="AA14890">
        <v>561910</v>
      </c>
      <c r="AB14890" s="8" t="s">
        <v>33011</v>
      </c>
    </row>
    <row r="14891" spans="24:28" x14ac:dyDescent="0.25">
      <c r="X14891">
        <v>14890</v>
      </c>
      <c r="Y14891" s="8" t="s">
        <v>33012</v>
      </c>
      <c r="Z14891">
        <v>541213</v>
      </c>
      <c r="AB14891" s="8" t="s">
        <v>33013</v>
      </c>
    </row>
    <row r="14892" spans="24:28" x14ac:dyDescent="0.25">
      <c r="X14892">
        <v>14891</v>
      </c>
      <c r="Y14892" s="8" t="s">
        <v>33014</v>
      </c>
      <c r="Z14892">
        <v>448190</v>
      </c>
      <c r="AB14892" s="8" t="s">
        <v>33015</v>
      </c>
    </row>
    <row r="14893" spans="24:28" x14ac:dyDescent="0.25">
      <c r="X14893">
        <v>14892</v>
      </c>
      <c r="Y14893" s="8" t="s">
        <v>33016</v>
      </c>
      <c r="Z14893">
        <v>335991</v>
      </c>
      <c r="AB14893" s="8" t="s">
        <v>33017</v>
      </c>
    </row>
    <row r="14894" spans="24:28" x14ac:dyDescent="0.25">
      <c r="X14894">
        <v>14893</v>
      </c>
      <c r="Y14894" s="8" t="s">
        <v>33018</v>
      </c>
      <c r="Z14894">
        <v>423440</v>
      </c>
      <c r="AA14894">
        <v>423720</v>
      </c>
      <c r="AB14894" s="8" t="s">
        <v>33019</v>
      </c>
    </row>
    <row r="14895" spans="24:28" x14ac:dyDescent="0.25">
      <c r="X14895">
        <v>14894</v>
      </c>
      <c r="Y14895" s="8" t="s">
        <v>33020</v>
      </c>
      <c r="Z14895">
        <v>325110</v>
      </c>
      <c r="AB14895" s="8" t="s">
        <v>33021</v>
      </c>
    </row>
    <row r="14896" spans="24:28" x14ac:dyDescent="0.25">
      <c r="X14896">
        <v>14895</v>
      </c>
      <c r="Y14896" s="8" t="s">
        <v>22686</v>
      </c>
      <c r="Z14896">
        <v>512191</v>
      </c>
      <c r="AA14896">
        <v>541840</v>
      </c>
      <c r="AB14896" s="8" t="s">
        <v>33022</v>
      </c>
    </row>
    <row r="14897" spans="24:28" x14ac:dyDescent="0.25">
      <c r="X14897">
        <v>14896</v>
      </c>
      <c r="Y14897" s="8" t="s">
        <v>33023</v>
      </c>
      <c r="Z14897">
        <v>488310</v>
      </c>
      <c r="AB14897" s="8" t="s">
        <v>33024</v>
      </c>
    </row>
    <row r="14898" spans="24:28" x14ac:dyDescent="0.25">
      <c r="X14898">
        <v>14897</v>
      </c>
      <c r="Y14898" s="8" t="s">
        <v>33025</v>
      </c>
      <c r="Z14898">
        <v>311423</v>
      </c>
      <c r="AA14898">
        <v>424490</v>
      </c>
      <c r="AB14898" s="8" t="s">
        <v>33026</v>
      </c>
    </row>
    <row r="14899" spans="24:28" x14ac:dyDescent="0.25">
      <c r="X14899">
        <v>14898</v>
      </c>
      <c r="Y14899" s="8" t="s">
        <v>33027</v>
      </c>
      <c r="Z14899">
        <v>812210</v>
      </c>
      <c r="AB14899" s="8" t="s">
        <v>33028</v>
      </c>
    </row>
    <row r="14900" spans="24:28" x14ac:dyDescent="0.25">
      <c r="X14900">
        <v>14899</v>
      </c>
      <c r="Y14900" s="8" t="s">
        <v>33029</v>
      </c>
      <c r="Z14900">
        <v>484110</v>
      </c>
      <c r="AB14900" s="8" t="s">
        <v>33030</v>
      </c>
    </row>
    <row r="14901" spans="24:28" x14ac:dyDescent="0.25">
      <c r="X14901">
        <v>14900</v>
      </c>
      <c r="Y14901" s="8" t="s">
        <v>33031</v>
      </c>
      <c r="Z14901">
        <v>445291</v>
      </c>
      <c r="AA14901">
        <v>533110</v>
      </c>
      <c r="AB14901" s="8" t="s">
        <v>33032</v>
      </c>
    </row>
    <row r="14902" spans="24:28" x14ac:dyDescent="0.25">
      <c r="X14902">
        <v>14901</v>
      </c>
      <c r="Y14902" s="8" t="s">
        <v>33033</v>
      </c>
      <c r="Z14902">
        <v>561591</v>
      </c>
      <c r="AA14902">
        <v>721110</v>
      </c>
      <c r="AB14902" s="8" t="s">
        <v>33034</v>
      </c>
    </row>
    <row r="14903" spans="24:28" x14ac:dyDescent="0.25">
      <c r="X14903">
        <v>14902</v>
      </c>
      <c r="Y14903" s="8" t="s">
        <v>33035</v>
      </c>
      <c r="Z14903">
        <v>811213</v>
      </c>
      <c r="AA14903">
        <v>423860</v>
      </c>
      <c r="AB14903" s="8" t="s">
        <v>33036</v>
      </c>
    </row>
    <row r="14904" spans="24:28" x14ac:dyDescent="0.25">
      <c r="X14904">
        <v>14903</v>
      </c>
      <c r="Y14904" s="8" t="s">
        <v>33037</v>
      </c>
      <c r="Z14904">
        <v>337920</v>
      </c>
      <c r="AB14904" s="8" t="s">
        <v>33038</v>
      </c>
    </row>
    <row r="14905" spans="24:28" x14ac:dyDescent="0.25">
      <c r="X14905">
        <v>14904</v>
      </c>
      <c r="Y14905" s="8" t="s">
        <v>33039</v>
      </c>
      <c r="Z14905">
        <v>453220</v>
      </c>
      <c r="AA14905">
        <v>326199</v>
      </c>
      <c r="AB14905" s="8" t="s">
        <v>33040</v>
      </c>
    </row>
    <row r="14906" spans="24:28" x14ac:dyDescent="0.25">
      <c r="X14906">
        <v>14905</v>
      </c>
      <c r="Y14906" s="8" t="s">
        <v>33041</v>
      </c>
      <c r="Z14906">
        <v>337124</v>
      </c>
      <c r="AA14906">
        <v>339112</v>
      </c>
      <c r="AB14906" s="8" t="s">
        <v>33042</v>
      </c>
    </row>
    <row r="14907" spans="24:28" x14ac:dyDescent="0.25">
      <c r="X14907">
        <v>14906</v>
      </c>
      <c r="Y14907" s="8" t="s">
        <v>33043</v>
      </c>
      <c r="Z14907">
        <v>334516</v>
      </c>
      <c r="AB14907" s="8" t="s">
        <v>33044</v>
      </c>
    </row>
    <row r="14908" spans="24:28" x14ac:dyDescent="0.25">
      <c r="X14908">
        <v>14907</v>
      </c>
      <c r="Y14908" s="8" t="s">
        <v>33045</v>
      </c>
      <c r="Z14908">
        <v>336214</v>
      </c>
      <c r="AB14908" s="8" t="s">
        <v>33046</v>
      </c>
    </row>
    <row r="14909" spans="24:28" x14ac:dyDescent="0.25">
      <c r="X14909">
        <v>14908</v>
      </c>
      <c r="Y14909" s="8" t="s">
        <v>33047</v>
      </c>
      <c r="Z14909">
        <v>453991</v>
      </c>
      <c r="AB14909" s="8" t="s">
        <v>33048</v>
      </c>
    </row>
    <row r="14910" spans="24:28" x14ac:dyDescent="0.25">
      <c r="X14910">
        <v>14909</v>
      </c>
      <c r="Y14910" s="8" t="s">
        <v>33049</v>
      </c>
      <c r="Z14910">
        <v>332322</v>
      </c>
      <c r="AB14910" s="8" t="s">
        <v>33050</v>
      </c>
    </row>
    <row r="14911" spans="24:28" x14ac:dyDescent="0.25">
      <c r="X14911">
        <v>14910</v>
      </c>
      <c r="Y14911" s="8" t="s">
        <v>33051</v>
      </c>
      <c r="Z14911">
        <v>316110</v>
      </c>
      <c r="AB14911" s="8" t="s">
        <v>33052</v>
      </c>
    </row>
    <row r="14912" spans="24:28" x14ac:dyDescent="0.25">
      <c r="X14912">
        <v>14911</v>
      </c>
      <c r="Y14912" s="8" t="s">
        <v>33053</v>
      </c>
      <c r="Z14912">
        <v>311612</v>
      </c>
      <c r="AA14912">
        <v>311615</v>
      </c>
      <c r="AB14912" s="8" t="s">
        <v>33054</v>
      </c>
    </row>
    <row r="14913" spans="24:28" x14ac:dyDescent="0.25">
      <c r="X14913">
        <v>14912</v>
      </c>
      <c r="Y14913" s="8" t="s">
        <v>33055</v>
      </c>
      <c r="Z14913">
        <v>524126</v>
      </c>
      <c r="AB14913" s="8" t="s">
        <v>33056</v>
      </c>
    </row>
    <row r="14914" spans="24:28" x14ac:dyDescent="0.25">
      <c r="X14914">
        <v>14913</v>
      </c>
      <c r="Y14914" s="8" t="s">
        <v>33057</v>
      </c>
      <c r="Z14914">
        <v>451212</v>
      </c>
      <c r="AA14914">
        <v>515120</v>
      </c>
      <c r="AB14914" s="8" t="s">
        <v>33058</v>
      </c>
    </row>
    <row r="14915" spans="24:28" x14ac:dyDescent="0.25">
      <c r="X14915">
        <v>14914</v>
      </c>
      <c r="Y14915" s="8" t="s">
        <v>33059</v>
      </c>
      <c r="Z14915">
        <v>336370</v>
      </c>
      <c r="AB14915" s="8" t="s">
        <v>33060</v>
      </c>
    </row>
    <row r="14916" spans="24:28" x14ac:dyDescent="0.25">
      <c r="X14916">
        <v>14915</v>
      </c>
      <c r="Y14916" s="8" t="s">
        <v>33061</v>
      </c>
      <c r="Z14916">
        <v>331513</v>
      </c>
      <c r="AA14916">
        <v>423510</v>
      </c>
      <c r="AB14916" s="8" t="s">
        <v>33062</v>
      </c>
    </row>
    <row r="14917" spans="24:28" x14ac:dyDescent="0.25">
      <c r="X14917">
        <v>14916</v>
      </c>
      <c r="Y14917" s="8" t="s">
        <v>33063</v>
      </c>
      <c r="Z14917">
        <v>331492</v>
      </c>
      <c r="AA14917">
        <v>331318</v>
      </c>
      <c r="AB14917" s="8" t="s">
        <v>33064</v>
      </c>
    </row>
    <row r="14918" spans="24:28" x14ac:dyDescent="0.25">
      <c r="X14918">
        <v>14917</v>
      </c>
      <c r="Y14918" s="8" t="s">
        <v>33065</v>
      </c>
      <c r="Z14918">
        <v>112120</v>
      </c>
      <c r="AB14918" s="8" t="s">
        <v>33066</v>
      </c>
    </row>
    <row r="14919" spans="24:28" x14ac:dyDescent="0.25">
      <c r="X14919">
        <v>14918</v>
      </c>
      <c r="Y14919" s="8" t="s">
        <v>33067</v>
      </c>
      <c r="Z14919">
        <v>522390</v>
      </c>
      <c r="AA14919">
        <v>523930</v>
      </c>
      <c r="AB14919" s="8" t="s">
        <v>33068</v>
      </c>
    </row>
    <row r="14920" spans="24:28" x14ac:dyDescent="0.25">
      <c r="X14920">
        <v>14919</v>
      </c>
      <c r="Y14920" s="8" t="s">
        <v>33069</v>
      </c>
      <c r="Z14920">
        <v>531312</v>
      </c>
      <c r="AB14920" s="8" t="s">
        <v>33070</v>
      </c>
    </row>
    <row r="14921" spans="24:28" x14ac:dyDescent="0.25">
      <c r="X14921">
        <v>14920</v>
      </c>
      <c r="Y14921" s="8" t="s">
        <v>33071</v>
      </c>
      <c r="Z14921">
        <v>313210</v>
      </c>
      <c r="AB14921" s="8" t="s">
        <v>33072</v>
      </c>
    </row>
    <row r="14922" spans="24:28" x14ac:dyDescent="0.25">
      <c r="X14922">
        <v>14921</v>
      </c>
      <c r="Y14922" s="8" t="s">
        <v>33073</v>
      </c>
      <c r="Z14922">
        <v>621340</v>
      </c>
      <c r="AB14922" s="8" t="s">
        <v>33074</v>
      </c>
    </row>
    <row r="14923" spans="24:28" x14ac:dyDescent="0.25">
      <c r="X14923">
        <v>14922</v>
      </c>
      <c r="Y14923" s="8" t="s">
        <v>33075</v>
      </c>
      <c r="Z14923">
        <v>922150</v>
      </c>
      <c r="AA14923">
        <v>922140</v>
      </c>
      <c r="AB14923" s="8" t="s">
        <v>33076</v>
      </c>
    </row>
    <row r="14924" spans="24:28" x14ac:dyDescent="0.25">
      <c r="X14924">
        <v>14923</v>
      </c>
      <c r="Y14924" s="8" t="s">
        <v>33077</v>
      </c>
      <c r="Z14924">
        <v>481112</v>
      </c>
      <c r="AA14924">
        <v>481212</v>
      </c>
      <c r="AB14924" s="8" t="s">
        <v>33078</v>
      </c>
    </row>
    <row r="14925" spans="24:28" x14ac:dyDescent="0.25">
      <c r="X14925">
        <v>14924</v>
      </c>
      <c r="Y14925" s="8" t="s">
        <v>33079</v>
      </c>
      <c r="Z14925">
        <v>424430</v>
      </c>
      <c r="AA14925">
        <v>311513</v>
      </c>
      <c r="AB14925" s="8" t="s">
        <v>33080</v>
      </c>
    </row>
    <row r="14926" spans="24:28" x14ac:dyDescent="0.25">
      <c r="X14926">
        <v>14925</v>
      </c>
      <c r="Y14926" s="8" t="s">
        <v>33081</v>
      </c>
      <c r="Z14926">
        <v>313210</v>
      </c>
      <c r="AA14926">
        <v>335991</v>
      </c>
      <c r="AB14926" s="8" t="s">
        <v>33082</v>
      </c>
    </row>
    <row r="14927" spans="24:28" x14ac:dyDescent="0.25">
      <c r="X14927">
        <v>14926</v>
      </c>
      <c r="Y14927" s="8" t="s">
        <v>33083</v>
      </c>
      <c r="Z14927">
        <v>458310</v>
      </c>
      <c r="AB14927" s="8" t="s">
        <v>33084</v>
      </c>
    </row>
    <row r="14928" spans="24:28" x14ac:dyDescent="0.25">
      <c r="X14928">
        <v>14927</v>
      </c>
      <c r="Y14928" s="8" t="s">
        <v>33085</v>
      </c>
      <c r="Z14928">
        <v>336390</v>
      </c>
      <c r="AA14928">
        <v>423840</v>
      </c>
      <c r="AB14928" s="8" t="s">
        <v>33086</v>
      </c>
    </row>
    <row r="14929" spans="24:28" x14ac:dyDescent="0.25">
      <c r="X14929">
        <v>14928</v>
      </c>
      <c r="Y14929" s="8" t="s">
        <v>33087</v>
      </c>
      <c r="Z14929">
        <v>551111</v>
      </c>
      <c r="AB14929" s="8" t="s">
        <v>33088</v>
      </c>
    </row>
    <row r="14930" spans="24:28" x14ac:dyDescent="0.25">
      <c r="X14930">
        <v>14929</v>
      </c>
      <c r="Y14930" s="8" t="s">
        <v>33089</v>
      </c>
      <c r="Z14930">
        <v>488390</v>
      </c>
      <c r="AA14930">
        <v>541330</v>
      </c>
      <c r="AB14930" s="8" t="s">
        <v>33090</v>
      </c>
    </row>
    <row r="14931" spans="24:28" x14ac:dyDescent="0.25">
      <c r="X14931">
        <v>14930</v>
      </c>
      <c r="Y14931" s="8" t="s">
        <v>33091</v>
      </c>
      <c r="Z14931">
        <v>312111</v>
      </c>
      <c r="AA14931">
        <v>311999</v>
      </c>
      <c r="AB14931" s="8" t="s">
        <v>33092</v>
      </c>
    </row>
    <row r="14932" spans="24:28" x14ac:dyDescent="0.25">
      <c r="X14932">
        <v>14931</v>
      </c>
      <c r="Y14932" s="8" t="s">
        <v>33093</v>
      </c>
      <c r="Z14932">
        <v>721310</v>
      </c>
      <c r="AA14932">
        <v>813410</v>
      </c>
      <c r="AB14932" s="8" t="s">
        <v>33094</v>
      </c>
    </row>
    <row r="14933" spans="24:28" x14ac:dyDescent="0.25">
      <c r="X14933">
        <v>14932</v>
      </c>
      <c r="Y14933" s="8" t="s">
        <v>33095</v>
      </c>
      <c r="Z14933">
        <v>332618</v>
      </c>
      <c r="AB14933" s="8" t="s">
        <v>33096</v>
      </c>
    </row>
    <row r="14934" spans="24:28" x14ac:dyDescent="0.25">
      <c r="X14934">
        <v>14933</v>
      </c>
      <c r="Y14934" s="8" t="s">
        <v>33097</v>
      </c>
      <c r="Z14934">
        <v>551111</v>
      </c>
      <c r="AB14934" s="8" t="s">
        <v>33098</v>
      </c>
    </row>
    <row r="14935" spans="24:28" x14ac:dyDescent="0.25">
      <c r="X14935">
        <v>14934</v>
      </c>
      <c r="Y14935" s="8" t="s">
        <v>33099</v>
      </c>
      <c r="Z14935">
        <v>322219</v>
      </c>
      <c r="AB14935" s="8" t="s">
        <v>33100</v>
      </c>
    </row>
    <row r="14936" spans="24:28" x14ac:dyDescent="0.25">
      <c r="X14936">
        <v>14935</v>
      </c>
      <c r="Y14936" s="8" t="s">
        <v>33101</v>
      </c>
      <c r="Z14936">
        <v>336412</v>
      </c>
      <c r="AB14936" s="8" t="s">
        <v>33102</v>
      </c>
    </row>
    <row r="14937" spans="24:28" x14ac:dyDescent="0.25">
      <c r="X14937">
        <v>14936</v>
      </c>
      <c r="Y14937" s="8" t="s">
        <v>33103</v>
      </c>
      <c r="Z14937">
        <v>334210</v>
      </c>
      <c r="AA14937">
        <v>517111</v>
      </c>
      <c r="AB14937" s="8" t="s">
        <v>33104</v>
      </c>
    </row>
    <row r="14938" spans="24:28" x14ac:dyDescent="0.25">
      <c r="X14938">
        <v>14937</v>
      </c>
      <c r="Y14938" s="8" t="s">
        <v>33105</v>
      </c>
      <c r="Z14938">
        <v>325611</v>
      </c>
      <c r="AA14938">
        <v>325320</v>
      </c>
      <c r="AB14938" s="8" t="s">
        <v>33106</v>
      </c>
    </row>
    <row r="14939" spans="24:28" x14ac:dyDescent="0.25">
      <c r="X14939">
        <v>14938</v>
      </c>
      <c r="Y14939" s="8" t="s">
        <v>33107</v>
      </c>
      <c r="Z14939">
        <v>561439</v>
      </c>
      <c r="AA14939">
        <v>518210</v>
      </c>
      <c r="AB14939" s="8" t="s">
        <v>33108</v>
      </c>
    </row>
    <row r="14940" spans="24:28" x14ac:dyDescent="0.25">
      <c r="X14940">
        <v>14939</v>
      </c>
      <c r="Y14940" s="8" t="s">
        <v>33109</v>
      </c>
      <c r="Z14940">
        <v>562219</v>
      </c>
      <c r="AA14940">
        <v>221122</v>
      </c>
      <c r="AB14940" s="8" t="s">
        <v>33110</v>
      </c>
    </row>
    <row r="14941" spans="24:28" x14ac:dyDescent="0.25">
      <c r="X14941">
        <v>14940</v>
      </c>
      <c r="Y14941" s="8" t="s">
        <v>33111</v>
      </c>
      <c r="Z14941">
        <v>212322</v>
      </c>
      <c r="AB14941" s="8" t="s">
        <v>33112</v>
      </c>
    </row>
    <row r="14942" spans="24:28" x14ac:dyDescent="0.25">
      <c r="X14942">
        <v>14941</v>
      </c>
      <c r="Y14942" s="8" t="s">
        <v>33113</v>
      </c>
      <c r="Z14942">
        <v>238320</v>
      </c>
      <c r="AA14942">
        <v>237310</v>
      </c>
      <c r="AB14942" s="8" t="s">
        <v>33114</v>
      </c>
    </row>
    <row r="14943" spans="24:28" x14ac:dyDescent="0.25">
      <c r="X14943">
        <v>14942</v>
      </c>
      <c r="Y14943" s="8" t="s">
        <v>33115</v>
      </c>
      <c r="Z14943">
        <v>332812</v>
      </c>
      <c r="AB14943" s="8" t="s">
        <v>33116</v>
      </c>
    </row>
    <row r="14944" spans="24:28" x14ac:dyDescent="0.25">
      <c r="X14944">
        <v>14943</v>
      </c>
      <c r="Y14944" s="8" t="s">
        <v>33117</v>
      </c>
      <c r="Z14944">
        <v>424930</v>
      </c>
      <c r="AA14944">
        <v>424910</v>
      </c>
      <c r="AB14944" s="8" t="s">
        <v>33118</v>
      </c>
    </row>
    <row r="14945" spans="24:28" x14ac:dyDescent="0.25">
      <c r="X14945">
        <v>14944</v>
      </c>
      <c r="Y14945" s="8" t="s">
        <v>33119</v>
      </c>
      <c r="Z14945">
        <v>213113</v>
      </c>
      <c r="AB14945" s="8" t="s">
        <v>33120</v>
      </c>
    </row>
    <row r="14946" spans="24:28" x14ac:dyDescent="0.25">
      <c r="X14946">
        <v>14945</v>
      </c>
      <c r="Y14946" s="8" t="s">
        <v>33121</v>
      </c>
      <c r="Z14946">
        <v>922150</v>
      </c>
      <c r="AA14946">
        <v>922140</v>
      </c>
      <c r="AB14946" s="8" t="s">
        <v>33122</v>
      </c>
    </row>
    <row r="14947" spans="24:28" x14ac:dyDescent="0.25">
      <c r="X14947">
        <v>14946</v>
      </c>
      <c r="Y14947" s="8" t="s">
        <v>33123</v>
      </c>
      <c r="Z14947">
        <v>424510</v>
      </c>
      <c r="AB14947" s="8" t="s">
        <v>33124</v>
      </c>
    </row>
    <row r="14948" spans="24:28" x14ac:dyDescent="0.25">
      <c r="X14948">
        <v>14947</v>
      </c>
      <c r="Y14948" s="8" t="s">
        <v>33125</v>
      </c>
      <c r="Z14948">
        <v>522310</v>
      </c>
      <c r="AB14948" s="8" t="s">
        <v>33126</v>
      </c>
    </row>
    <row r="14949" spans="24:28" x14ac:dyDescent="0.25">
      <c r="X14949">
        <v>14948</v>
      </c>
      <c r="Y14949" s="8" t="s">
        <v>33127</v>
      </c>
      <c r="Z14949">
        <v>483113</v>
      </c>
      <c r="AB14949" s="8" t="s">
        <v>33128</v>
      </c>
    </row>
    <row r="14950" spans="24:28" x14ac:dyDescent="0.25">
      <c r="X14950">
        <v>14949</v>
      </c>
      <c r="Y14950" s="8" t="s">
        <v>33129</v>
      </c>
      <c r="Z14950">
        <v>811191</v>
      </c>
      <c r="AB14950" s="8" t="s">
        <v>33130</v>
      </c>
    </row>
    <row r="14951" spans="24:28" x14ac:dyDescent="0.25">
      <c r="X14951">
        <v>14950</v>
      </c>
      <c r="Y14951" s="8" t="s">
        <v>33131</v>
      </c>
      <c r="Z14951">
        <v>541219</v>
      </c>
      <c r="AB14951" s="8" t="s">
        <v>33132</v>
      </c>
    </row>
    <row r="14952" spans="24:28" x14ac:dyDescent="0.25">
      <c r="X14952">
        <v>14951</v>
      </c>
      <c r="Y14952" s="8" t="s">
        <v>33133</v>
      </c>
      <c r="Z14952">
        <v>721191</v>
      </c>
      <c r="AB14952" s="8" t="s">
        <v>33134</v>
      </c>
    </row>
    <row r="14953" spans="24:28" x14ac:dyDescent="0.25">
      <c r="X14953">
        <v>14952</v>
      </c>
      <c r="Y14953" s="8" t="s">
        <v>33135</v>
      </c>
      <c r="Z14953">
        <v>336412</v>
      </c>
      <c r="AA14953">
        <v>336413</v>
      </c>
      <c r="AB14953" s="8" t="s">
        <v>33136</v>
      </c>
    </row>
    <row r="14954" spans="24:28" x14ac:dyDescent="0.25">
      <c r="X14954">
        <v>14953</v>
      </c>
      <c r="Y14954" s="8" t="s">
        <v>33137</v>
      </c>
      <c r="Z14954">
        <v>334511</v>
      </c>
      <c r="AB14954" s="8" t="s">
        <v>33138</v>
      </c>
    </row>
    <row r="14955" spans="24:28" x14ac:dyDescent="0.25">
      <c r="X14955">
        <v>14954</v>
      </c>
      <c r="Y14955" s="8" t="s">
        <v>33139</v>
      </c>
      <c r="Z14955">
        <v>111211</v>
      </c>
      <c r="AB14955" s="8" t="s">
        <v>33140</v>
      </c>
    </row>
    <row r="14956" spans="24:28" x14ac:dyDescent="0.25">
      <c r="X14956">
        <v>14955</v>
      </c>
      <c r="Y14956" s="8" t="s">
        <v>33141</v>
      </c>
      <c r="Z14956">
        <v>221118</v>
      </c>
      <c r="AB14956" s="8" t="s">
        <v>33142</v>
      </c>
    </row>
    <row r="14957" spans="24:28" x14ac:dyDescent="0.25">
      <c r="X14957">
        <v>14956</v>
      </c>
      <c r="Y14957" s="8" t="s">
        <v>33143</v>
      </c>
      <c r="Z14957">
        <v>551112</v>
      </c>
      <c r="AB14957" s="8" t="s">
        <v>33144</v>
      </c>
    </row>
    <row r="14958" spans="24:28" x14ac:dyDescent="0.25">
      <c r="X14958">
        <v>14957</v>
      </c>
      <c r="Y14958" s="8" t="s">
        <v>33145</v>
      </c>
      <c r="Z14958">
        <v>484230</v>
      </c>
      <c r="AB14958" s="8" t="s">
        <v>33146</v>
      </c>
    </row>
    <row r="14959" spans="24:28" x14ac:dyDescent="0.25">
      <c r="X14959">
        <v>14958</v>
      </c>
      <c r="Y14959" s="8" t="s">
        <v>33147</v>
      </c>
      <c r="Z14959">
        <v>335991</v>
      </c>
      <c r="AB14959" s="8" t="s">
        <v>33148</v>
      </c>
    </row>
    <row r="14960" spans="24:28" x14ac:dyDescent="0.25">
      <c r="X14960">
        <v>14959</v>
      </c>
      <c r="Y14960" s="8" t="s">
        <v>33149</v>
      </c>
      <c r="Z14960">
        <v>335929</v>
      </c>
      <c r="AB14960" s="8" t="s">
        <v>33150</v>
      </c>
    </row>
    <row r="14961" spans="24:28" x14ac:dyDescent="0.25">
      <c r="X14961">
        <v>14960</v>
      </c>
      <c r="Y14961" s="8" t="s">
        <v>33151</v>
      </c>
      <c r="Z14961">
        <v>424450</v>
      </c>
      <c r="AA14961">
        <v>424490</v>
      </c>
      <c r="AB14961" s="8" t="s">
        <v>33152</v>
      </c>
    </row>
    <row r="14962" spans="24:28" x14ac:dyDescent="0.25">
      <c r="X14962">
        <v>14961</v>
      </c>
      <c r="Y14962" s="8" t="s">
        <v>33153</v>
      </c>
      <c r="Z14962">
        <v>624110</v>
      </c>
      <c r="AA14962">
        <v>624410</v>
      </c>
      <c r="AB14962" s="8" t="s">
        <v>33154</v>
      </c>
    </row>
    <row r="14963" spans="24:28" x14ac:dyDescent="0.25">
      <c r="X14963">
        <v>14962</v>
      </c>
      <c r="Y14963" s="8" t="s">
        <v>33155</v>
      </c>
      <c r="Z14963">
        <v>541921</v>
      </c>
      <c r="AB14963" s="8" t="s">
        <v>33156</v>
      </c>
    </row>
    <row r="14964" spans="24:28" x14ac:dyDescent="0.25">
      <c r="X14964">
        <v>14963</v>
      </c>
      <c r="Y14964" s="8" t="s">
        <v>33157</v>
      </c>
      <c r="Z14964">
        <v>335911</v>
      </c>
      <c r="AA14964">
        <v>336320</v>
      </c>
      <c r="AB14964" s="8" t="s">
        <v>33158</v>
      </c>
    </row>
    <row r="14965" spans="24:28" x14ac:dyDescent="0.25">
      <c r="X14965">
        <v>14964</v>
      </c>
      <c r="Y14965" s="8" t="s">
        <v>33159</v>
      </c>
      <c r="Z14965">
        <v>926130</v>
      </c>
      <c r="AB14965" s="8" t="s">
        <v>33160</v>
      </c>
    </row>
    <row r="14966" spans="24:28" x14ac:dyDescent="0.25">
      <c r="X14966">
        <v>14965</v>
      </c>
      <c r="Y14966" s="8" t="s">
        <v>33161</v>
      </c>
      <c r="Z14966">
        <v>561312</v>
      </c>
      <c r="AB14966" s="8" t="s">
        <v>33162</v>
      </c>
    </row>
    <row r="14967" spans="24:28" x14ac:dyDescent="0.25">
      <c r="X14967">
        <v>14966</v>
      </c>
      <c r="Y14967" s="8" t="s">
        <v>33163</v>
      </c>
      <c r="Z14967">
        <v>212393</v>
      </c>
      <c r="AB14967" s="8" t="s">
        <v>33164</v>
      </c>
    </row>
    <row r="14968" spans="24:28" x14ac:dyDescent="0.25">
      <c r="X14968">
        <v>14967</v>
      </c>
      <c r="Y14968" s="8" t="s">
        <v>33165</v>
      </c>
      <c r="Z14968">
        <v>423440</v>
      </c>
      <c r="AB14968" s="8" t="s">
        <v>33166</v>
      </c>
    </row>
    <row r="14969" spans="24:28" x14ac:dyDescent="0.25">
      <c r="X14969">
        <v>14968</v>
      </c>
      <c r="Y14969" s="8" t="s">
        <v>33167</v>
      </c>
      <c r="Z14969">
        <v>448190</v>
      </c>
      <c r="AB14969" s="8" t="s">
        <v>33168</v>
      </c>
    </row>
    <row r="14970" spans="24:28" x14ac:dyDescent="0.25">
      <c r="X14970">
        <v>14969</v>
      </c>
      <c r="Y14970" s="8" t="s">
        <v>33169</v>
      </c>
      <c r="Z14970">
        <v>516120</v>
      </c>
      <c r="AB14970" s="8" t="s">
        <v>33170</v>
      </c>
    </row>
    <row r="14971" spans="24:28" x14ac:dyDescent="0.25">
      <c r="X14971">
        <v>14970</v>
      </c>
      <c r="Y14971" s="8" t="s">
        <v>33171</v>
      </c>
      <c r="Z14971">
        <v>488490</v>
      </c>
      <c r="AB14971" s="8" t="s">
        <v>33172</v>
      </c>
    </row>
    <row r="14972" spans="24:28" x14ac:dyDescent="0.25">
      <c r="X14972">
        <v>14971</v>
      </c>
      <c r="Y14972" s="8" t="s">
        <v>33173</v>
      </c>
      <c r="Z14972">
        <v>711410</v>
      </c>
      <c r="AB14972" s="8" t="s">
        <v>33174</v>
      </c>
    </row>
    <row r="14973" spans="24:28" x14ac:dyDescent="0.25">
      <c r="X14973">
        <v>14972</v>
      </c>
      <c r="Y14973" s="8" t="s">
        <v>33175</v>
      </c>
      <c r="Z14973">
        <v>523991</v>
      </c>
      <c r="AB14973" s="8" t="s">
        <v>33176</v>
      </c>
    </row>
    <row r="14974" spans="24:28" x14ac:dyDescent="0.25">
      <c r="X14974">
        <v>14973</v>
      </c>
      <c r="Y14974" s="8" t="s">
        <v>33177</v>
      </c>
      <c r="Z14974">
        <v>621511</v>
      </c>
      <c r="AA14974">
        <v>621610</v>
      </c>
      <c r="AB14974" s="8" t="s">
        <v>33178</v>
      </c>
    </row>
    <row r="14975" spans="24:28" x14ac:dyDescent="0.25">
      <c r="X14975">
        <v>14974</v>
      </c>
      <c r="Y14975" s="8" t="s">
        <v>33179</v>
      </c>
      <c r="Z14975">
        <v>423490</v>
      </c>
      <c r="AB14975" s="8" t="s">
        <v>33180</v>
      </c>
    </row>
    <row r="14976" spans="24:28" x14ac:dyDescent="0.25">
      <c r="X14976">
        <v>14975</v>
      </c>
      <c r="Y14976" s="8" t="s">
        <v>33181</v>
      </c>
      <c r="Z14976">
        <v>212391</v>
      </c>
      <c r="AB14976" s="8" t="s">
        <v>33182</v>
      </c>
    </row>
    <row r="14977" spans="24:28" x14ac:dyDescent="0.25">
      <c r="X14977">
        <v>14976</v>
      </c>
      <c r="Y14977" s="8" t="s">
        <v>33183</v>
      </c>
      <c r="Z14977">
        <v>441228</v>
      </c>
      <c r="AB14977" s="8" t="s">
        <v>33184</v>
      </c>
    </row>
    <row r="14978" spans="24:28" x14ac:dyDescent="0.25">
      <c r="X14978">
        <v>14977</v>
      </c>
      <c r="Y14978" s="8" t="s">
        <v>33185</v>
      </c>
      <c r="Z14978">
        <v>562111</v>
      </c>
      <c r="AB14978" s="8" t="s">
        <v>33186</v>
      </c>
    </row>
    <row r="14979" spans="24:28" x14ac:dyDescent="0.25">
      <c r="X14979">
        <v>14978</v>
      </c>
      <c r="Y14979" s="8" t="s">
        <v>33187</v>
      </c>
      <c r="Z14979">
        <v>513130</v>
      </c>
      <c r="AB14979" s="8" t="s">
        <v>33188</v>
      </c>
    </row>
    <row r="14980" spans="24:28" x14ac:dyDescent="0.25">
      <c r="X14980">
        <v>14979</v>
      </c>
      <c r="Y14980" s="8" t="s">
        <v>33189</v>
      </c>
      <c r="Z14980">
        <v>442291</v>
      </c>
      <c r="AB14980" s="8" t="s">
        <v>33190</v>
      </c>
    </row>
    <row r="14981" spans="24:28" x14ac:dyDescent="0.25">
      <c r="X14981">
        <v>14980</v>
      </c>
      <c r="Y14981" s="8" t="s">
        <v>33191</v>
      </c>
      <c r="Z14981">
        <v>812191</v>
      </c>
      <c r="AB14981" s="8" t="s">
        <v>33192</v>
      </c>
    </row>
    <row r="14982" spans="24:28" x14ac:dyDescent="0.25">
      <c r="X14982">
        <v>14981</v>
      </c>
      <c r="Y14982" s="8" t="s">
        <v>33193</v>
      </c>
      <c r="Z14982">
        <v>325413</v>
      </c>
      <c r="AA14982">
        <v>339112</v>
      </c>
      <c r="AB14982" s="8" t="s">
        <v>33194</v>
      </c>
    </row>
    <row r="14983" spans="24:28" x14ac:dyDescent="0.25">
      <c r="X14983">
        <v>14982</v>
      </c>
      <c r="Y14983" s="8" t="s">
        <v>33195</v>
      </c>
      <c r="Z14983">
        <v>524130</v>
      </c>
      <c r="AB14983" s="8" t="s">
        <v>33196</v>
      </c>
    </row>
    <row r="14984" spans="24:28" x14ac:dyDescent="0.25">
      <c r="X14984">
        <v>14983</v>
      </c>
      <c r="Y14984" s="8" t="s">
        <v>33197</v>
      </c>
      <c r="Z14984">
        <v>449122</v>
      </c>
      <c r="AA14984">
        <v>561990</v>
      </c>
      <c r="AB14984" s="8" t="s">
        <v>33198</v>
      </c>
    </row>
    <row r="14985" spans="24:28" x14ac:dyDescent="0.25">
      <c r="X14985">
        <v>14984</v>
      </c>
      <c r="Y14985" s="8" t="s">
        <v>33199</v>
      </c>
      <c r="Z14985">
        <v>336330</v>
      </c>
      <c r="AB14985" s="8" t="s">
        <v>33200</v>
      </c>
    </row>
    <row r="14986" spans="24:28" x14ac:dyDescent="0.25">
      <c r="X14986">
        <v>14985</v>
      </c>
      <c r="Y14986" s="8" t="s">
        <v>33201</v>
      </c>
      <c r="Z14986">
        <v>423520</v>
      </c>
      <c r="AB14986" s="8" t="s">
        <v>33202</v>
      </c>
    </row>
    <row r="14987" spans="24:28" x14ac:dyDescent="0.25">
      <c r="X14987">
        <v>14986</v>
      </c>
      <c r="Y14987" s="8" t="s">
        <v>33203</v>
      </c>
      <c r="Z14987">
        <v>335311</v>
      </c>
      <c r="AB14987" s="8" t="s">
        <v>33204</v>
      </c>
    </row>
    <row r="14988" spans="24:28" x14ac:dyDescent="0.25">
      <c r="X14988">
        <v>14987</v>
      </c>
      <c r="Y14988" s="8" t="s">
        <v>33205</v>
      </c>
      <c r="Z14988">
        <v>325193</v>
      </c>
      <c r="AB14988" s="8" t="s">
        <v>33206</v>
      </c>
    </row>
    <row r="14989" spans="24:28" x14ac:dyDescent="0.25">
      <c r="X14989">
        <v>14988</v>
      </c>
      <c r="Y14989" s="8" t="s">
        <v>33207</v>
      </c>
      <c r="Z14989">
        <v>486210</v>
      </c>
      <c r="AA14989">
        <v>221210</v>
      </c>
      <c r="AB14989" s="8" t="s">
        <v>33208</v>
      </c>
    </row>
    <row r="14990" spans="24:28" x14ac:dyDescent="0.25">
      <c r="X14990">
        <v>14989</v>
      </c>
      <c r="Y14990" s="8" t="s">
        <v>33209</v>
      </c>
      <c r="Z14990">
        <v>311613</v>
      </c>
      <c r="AB14990" s="8" t="s">
        <v>33210</v>
      </c>
    </row>
    <row r="14991" spans="24:28" x14ac:dyDescent="0.25">
      <c r="X14991">
        <v>14990</v>
      </c>
      <c r="Y14991" s="8" t="s">
        <v>33211</v>
      </c>
      <c r="Z14991">
        <v>325110</v>
      </c>
      <c r="AB14991" s="8" t="s">
        <v>33212</v>
      </c>
    </row>
    <row r="14992" spans="24:28" x14ac:dyDescent="0.25">
      <c r="X14992">
        <v>14991</v>
      </c>
      <c r="Y14992" s="8" t="s">
        <v>33213</v>
      </c>
      <c r="Z14992">
        <v>488390</v>
      </c>
      <c r="AB14992" s="8" t="s">
        <v>33214</v>
      </c>
    </row>
    <row r="14993" spans="24:28" x14ac:dyDescent="0.25">
      <c r="X14993">
        <v>14992</v>
      </c>
      <c r="Y14993" s="8" t="s">
        <v>33215</v>
      </c>
      <c r="Z14993">
        <v>325991</v>
      </c>
      <c r="AA14993">
        <v>325211</v>
      </c>
      <c r="AB14993" s="8" t="s">
        <v>33216</v>
      </c>
    </row>
    <row r="14994" spans="24:28" x14ac:dyDescent="0.25">
      <c r="X14994">
        <v>14993</v>
      </c>
      <c r="Y14994" s="8" t="s">
        <v>33217</v>
      </c>
      <c r="Z14994">
        <v>532281</v>
      </c>
      <c r="AB14994" s="8" t="s">
        <v>33218</v>
      </c>
    </row>
    <row r="14995" spans="24:28" x14ac:dyDescent="0.25">
      <c r="X14995">
        <v>14994</v>
      </c>
      <c r="Y14995" s="8" t="s">
        <v>33219</v>
      </c>
      <c r="Z14995">
        <v>611511</v>
      </c>
      <c r="AB14995" s="8" t="s">
        <v>33220</v>
      </c>
    </row>
    <row r="14996" spans="24:28" x14ac:dyDescent="0.25">
      <c r="X14996">
        <v>14995</v>
      </c>
      <c r="Y14996" s="8" t="s">
        <v>33221</v>
      </c>
      <c r="Z14996">
        <v>325193</v>
      </c>
      <c r="AB14996" s="8" t="s">
        <v>33222</v>
      </c>
    </row>
    <row r="14997" spans="24:28" x14ac:dyDescent="0.25">
      <c r="X14997">
        <v>14996</v>
      </c>
      <c r="Y14997" s="8" t="s">
        <v>16771</v>
      </c>
      <c r="Z14997">
        <v>424130</v>
      </c>
      <c r="AB14997" s="8" t="s">
        <v>33223</v>
      </c>
    </row>
    <row r="14998" spans="24:28" x14ac:dyDescent="0.25">
      <c r="X14998">
        <v>14997</v>
      </c>
      <c r="Y14998" s="8" t="s">
        <v>33224</v>
      </c>
      <c r="Z14998">
        <v>519190</v>
      </c>
      <c r="AB14998" s="8" t="s">
        <v>33225</v>
      </c>
    </row>
    <row r="14999" spans="24:28" x14ac:dyDescent="0.25">
      <c r="X14999">
        <v>14998</v>
      </c>
      <c r="Y14999" s="8" t="s">
        <v>33226</v>
      </c>
      <c r="Z14999">
        <v>327110</v>
      </c>
      <c r="AA14999">
        <v>334516</v>
      </c>
      <c r="AB14999" s="8" t="s">
        <v>33227</v>
      </c>
    </row>
    <row r="15000" spans="24:28" x14ac:dyDescent="0.25">
      <c r="X15000">
        <v>14999</v>
      </c>
      <c r="Y15000" s="8" t="s">
        <v>33228</v>
      </c>
      <c r="Z15000">
        <v>111419</v>
      </c>
      <c r="AB15000" s="8" t="s">
        <v>33229</v>
      </c>
    </row>
    <row r="15001" spans="24:28" x14ac:dyDescent="0.25">
      <c r="X15001">
        <v>15000</v>
      </c>
      <c r="Y15001" s="8" t="s">
        <v>33230</v>
      </c>
      <c r="Z15001">
        <v>515111</v>
      </c>
      <c r="AA15001">
        <v>512250</v>
      </c>
      <c r="AB15001" s="8" t="s">
        <v>33231</v>
      </c>
    </row>
    <row r="15002" spans="24:28" x14ac:dyDescent="0.25">
      <c r="X15002">
        <v>15001</v>
      </c>
      <c r="Y15002" s="8" t="s">
        <v>33232</v>
      </c>
      <c r="Z15002">
        <v>238110</v>
      </c>
      <c r="AB15002" s="8" t="s">
        <v>33233</v>
      </c>
    </row>
    <row r="15003" spans="24:28" x14ac:dyDescent="0.25">
      <c r="X15003">
        <v>15002</v>
      </c>
      <c r="Y15003" s="8" t="s">
        <v>33234</v>
      </c>
      <c r="Z15003">
        <v>326150</v>
      </c>
      <c r="AB15003" s="8" t="s">
        <v>33235</v>
      </c>
    </row>
    <row r="15004" spans="24:28" x14ac:dyDescent="0.25">
      <c r="X15004">
        <v>15003</v>
      </c>
      <c r="Y15004" s="8" t="s">
        <v>33236</v>
      </c>
      <c r="Z15004">
        <v>561720</v>
      </c>
      <c r="AA15004">
        <v>623312</v>
      </c>
      <c r="AB15004" s="8" t="s">
        <v>33237</v>
      </c>
    </row>
    <row r="15005" spans="24:28" x14ac:dyDescent="0.25">
      <c r="X15005">
        <v>15004</v>
      </c>
      <c r="Y15005" s="8" t="s">
        <v>33238</v>
      </c>
      <c r="Z15005">
        <v>332119</v>
      </c>
      <c r="AB15005" s="8" t="s">
        <v>33239</v>
      </c>
    </row>
    <row r="15006" spans="24:28" x14ac:dyDescent="0.25">
      <c r="X15006">
        <v>15005</v>
      </c>
      <c r="Y15006" s="8" t="s">
        <v>33240</v>
      </c>
      <c r="Z15006">
        <v>326211</v>
      </c>
      <c r="AB15006" s="8" t="s">
        <v>33241</v>
      </c>
    </row>
    <row r="15007" spans="24:28" x14ac:dyDescent="0.25">
      <c r="X15007">
        <v>15006</v>
      </c>
      <c r="Y15007" s="8" t="s">
        <v>33242</v>
      </c>
      <c r="Z15007">
        <v>325991</v>
      </c>
      <c r="AB15007" s="8" t="s">
        <v>33243</v>
      </c>
    </row>
    <row r="15008" spans="24:28" x14ac:dyDescent="0.25">
      <c r="X15008">
        <v>15007</v>
      </c>
      <c r="Y15008" s="8" t="s">
        <v>33244</v>
      </c>
      <c r="Z15008">
        <v>423440</v>
      </c>
      <c r="AA15008">
        <v>722330</v>
      </c>
      <c r="AB15008" s="8" t="s">
        <v>33245</v>
      </c>
    </row>
    <row r="15009" spans="24:28" x14ac:dyDescent="0.25">
      <c r="X15009">
        <v>15008</v>
      </c>
      <c r="Y15009" s="8" t="s">
        <v>33246</v>
      </c>
      <c r="Z15009">
        <v>611430</v>
      </c>
      <c r="AA15009">
        <v>611410</v>
      </c>
      <c r="AB15009" s="8" t="s">
        <v>33247</v>
      </c>
    </row>
    <row r="15010" spans="24:28" x14ac:dyDescent="0.25">
      <c r="X15010">
        <v>15009</v>
      </c>
      <c r="Y15010" s="8" t="s">
        <v>33248</v>
      </c>
      <c r="Z15010">
        <v>525990</v>
      </c>
      <c r="AB15010" s="8" t="s">
        <v>33249</v>
      </c>
    </row>
    <row r="15011" spans="24:28" x14ac:dyDescent="0.25">
      <c r="X15011">
        <v>15010</v>
      </c>
      <c r="Y15011" s="8" t="s">
        <v>33250</v>
      </c>
      <c r="Z15011">
        <v>336111</v>
      </c>
      <c r="AA15011">
        <v>336390</v>
      </c>
      <c r="AB15011" s="8" t="s">
        <v>33251</v>
      </c>
    </row>
    <row r="15012" spans="24:28" x14ac:dyDescent="0.25">
      <c r="X15012">
        <v>15011</v>
      </c>
      <c r="Y15012" s="8" t="s">
        <v>33252</v>
      </c>
      <c r="Z15012">
        <v>221114</v>
      </c>
      <c r="AB15012" s="8" t="s">
        <v>33253</v>
      </c>
    </row>
    <row r="15013" spans="24:28" x14ac:dyDescent="0.25">
      <c r="X15013">
        <v>15012</v>
      </c>
      <c r="Y15013" s="8" t="s">
        <v>33254</v>
      </c>
      <c r="Z15013">
        <v>331318</v>
      </c>
      <c r="AB15013" s="8" t="s">
        <v>33255</v>
      </c>
    </row>
    <row r="15014" spans="24:28" x14ac:dyDescent="0.25">
      <c r="X15014">
        <v>15013</v>
      </c>
      <c r="Y15014" s="8" t="s">
        <v>33256</v>
      </c>
      <c r="Z15014">
        <v>336111</v>
      </c>
      <c r="AB15014" s="8" t="s">
        <v>33257</v>
      </c>
    </row>
    <row r="15015" spans="24:28" x14ac:dyDescent="0.25">
      <c r="X15015">
        <v>15014</v>
      </c>
      <c r="Y15015" s="8" t="s">
        <v>33258</v>
      </c>
      <c r="Z15015">
        <v>336414</v>
      </c>
      <c r="AB15015" s="8" t="s">
        <v>33259</v>
      </c>
    </row>
    <row r="15016" spans="24:28" x14ac:dyDescent="0.25">
      <c r="X15016">
        <v>15015</v>
      </c>
      <c r="Y15016" s="8" t="s">
        <v>33260</v>
      </c>
      <c r="Z15016">
        <v>311221</v>
      </c>
      <c r="AB15016" s="8" t="s">
        <v>33261</v>
      </c>
    </row>
    <row r="15017" spans="24:28" x14ac:dyDescent="0.25">
      <c r="X15017">
        <v>15016</v>
      </c>
      <c r="Y15017" s="8" t="s">
        <v>33262</v>
      </c>
      <c r="Z15017">
        <v>811111</v>
      </c>
      <c r="AB15017" s="8" t="s">
        <v>33263</v>
      </c>
    </row>
    <row r="15018" spans="24:28" x14ac:dyDescent="0.25">
      <c r="X15018">
        <v>15017</v>
      </c>
      <c r="Y15018" s="8" t="s">
        <v>33264</v>
      </c>
      <c r="Z15018">
        <v>336340</v>
      </c>
      <c r="AB15018" s="8" t="s">
        <v>33265</v>
      </c>
    </row>
    <row r="15019" spans="24:28" x14ac:dyDescent="0.25">
      <c r="X15019">
        <v>15018</v>
      </c>
      <c r="Y15019" s="8" t="s">
        <v>33266</v>
      </c>
      <c r="Z15019">
        <v>331491</v>
      </c>
      <c r="AB15019" s="8" t="s">
        <v>33267</v>
      </c>
    </row>
    <row r="15020" spans="24:28" x14ac:dyDescent="0.25">
      <c r="X15020">
        <v>15019</v>
      </c>
      <c r="Y15020" s="8" t="s">
        <v>33268</v>
      </c>
      <c r="Z15020">
        <v>721120</v>
      </c>
      <c r="AB15020" s="8" t="s">
        <v>33269</v>
      </c>
    </row>
    <row r="15021" spans="24:28" x14ac:dyDescent="0.25">
      <c r="X15021">
        <v>15020</v>
      </c>
      <c r="Y15021" s="8" t="s">
        <v>33270</v>
      </c>
      <c r="Z15021">
        <v>335210</v>
      </c>
      <c r="AB15021" s="8" t="s">
        <v>33271</v>
      </c>
    </row>
    <row r="15022" spans="24:28" x14ac:dyDescent="0.25">
      <c r="X15022">
        <v>15021</v>
      </c>
      <c r="Y15022" s="8" t="s">
        <v>33272</v>
      </c>
      <c r="Z15022">
        <v>335931</v>
      </c>
      <c r="AA15022">
        <v>423610</v>
      </c>
      <c r="AB15022" s="8" t="s">
        <v>33273</v>
      </c>
    </row>
    <row r="15023" spans="24:28" x14ac:dyDescent="0.25">
      <c r="X15023">
        <v>15022</v>
      </c>
      <c r="Y15023" s="8" t="s">
        <v>33274</v>
      </c>
      <c r="Z15023">
        <v>453991</v>
      </c>
      <c r="AB15023" s="8" t="s">
        <v>33275</v>
      </c>
    </row>
    <row r="15024" spans="24:28" x14ac:dyDescent="0.25">
      <c r="X15024">
        <v>15023</v>
      </c>
      <c r="Y15024" s="8" t="s">
        <v>33276</v>
      </c>
      <c r="Z15024">
        <v>112990</v>
      </c>
      <c r="AB15024" s="8" t="s">
        <v>33277</v>
      </c>
    </row>
    <row r="15025" spans="24:28" x14ac:dyDescent="0.25">
      <c r="X15025">
        <v>15024</v>
      </c>
      <c r="Y15025" s="8" t="s">
        <v>33278</v>
      </c>
      <c r="Z15025">
        <v>481219</v>
      </c>
      <c r="AA15025">
        <v>811310</v>
      </c>
      <c r="AB15025" s="8" t="s">
        <v>33279</v>
      </c>
    </row>
    <row r="15026" spans="24:28" x14ac:dyDescent="0.25">
      <c r="X15026">
        <v>15025</v>
      </c>
      <c r="Y15026" s="8" t="s">
        <v>33280</v>
      </c>
      <c r="Z15026">
        <v>337212</v>
      </c>
      <c r="AB15026" s="8" t="s">
        <v>33281</v>
      </c>
    </row>
    <row r="15027" spans="24:28" x14ac:dyDescent="0.25">
      <c r="X15027">
        <v>15026</v>
      </c>
      <c r="Y15027" s="8" t="s">
        <v>33282</v>
      </c>
      <c r="Z15027">
        <v>812113</v>
      </c>
      <c r="AA15027">
        <v>713940</v>
      </c>
      <c r="AB15027" s="8" t="s">
        <v>33283</v>
      </c>
    </row>
    <row r="15028" spans="24:28" x14ac:dyDescent="0.25">
      <c r="X15028">
        <v>15027</v>
      </c>
      <c r="Y15028" s="8" t="s">
        <v>33284</v>
      </c>
      <c r="Z15028">
        <v>525990</v>
      </c>
      <c r="AA15028">
        <v>525910</v>
      </c>
      <c r="AB15028" s="8" t="s">
        <v>33285</v>
      </c>
    </row>
    <row r="15029" spans="24:28" x14ac:dyDescent="0.25">
      <c r="X15029">
        <v>15028</v>
      </c>
      <c r="Y15029" s="8" t="s">
        <v>33286</v>
      </c>
      <c r="Z15029">
        <v>423690</v>
      </c>
      <c r="AB15029" s="8" t="s">
        <v>33287</v>
      </c>
    </row>
    <row r="15030" spans="24:28" x14ac:dyDescent="0.25">
      <c r="X15030">
        <v>15029</v>
      </c>
      <c r="Y15030" s="8" t="s">
        <v>33288</v>
      </c>
      <c r="Z15030">
        <v>513110</v>
      </c>
      <c r="AB15030" s="8" t="s">
        <v>33289</v>
      </c>
    </row>
    <row r="15031" spans="24:28" x14ac:dyDescent="0.25">
      <c r="X15031">
        <v>15030</v>
      </c>
      <c r="Y15031" s="8" t="s">
        <v>33290</v>
      </c>
      <c r="Z15031">
        <v>313230</v>
      </c>
      <c r="AB15031" s="8" t="s">
        <v>33291</v>
      </c>
    </row>
    <row r="15032" spans="24:28" x14ac:dyDescent="0.25">
      <c r="X15032">
        <v>15031</v>
      </c>
      <c r="Y15032" s="8" t="s">
        <v>33292</v>
      </c>
      <c r="Z15032">
        <v>321219</v>
      </c>
      <c r="AB15032" s="8" t="s">
        <v>33293</v>
      </c>
    </row>
    <row r="15033" spans="24:28" x14ac:dyDescent="0.25">
      <c r="X15033">
        <v>15032</v>
      </c>
      <c r="Y15033" s="8" t="s">
        <v>33294</v>
      </c>
      <c r="Z15033">
        <v>532281</v>
      </c>
      <c r="AA15033">
        <v>458110</v>
      </c>
      <c r="AB15033" s="8" t="s">
        <v>33295</v>
      </c>
    </row>
    <row r="15034" spans="24:28" x14ac:dyDescent="0.25">
      <c r="X15034">
        <v>15033</v>
      </c>
      <c r="Y15034" s="8" t="s">
        <v>33296</v>
      </c>
      <c r="Z15034">
        <v>532420</v>
      </c>
      <c r="AA15034">
        <v>423420</v>
      </c>
      <c r="AB15034" s="8" t="s">
        <v>33297</v>
      </c>
    </row>
    <row r="15035" spans="24:28" x14ac:dyDescent="0.25">
      <c r="X15035">
        <v>15034</v>
      </c>
      <c r="Y15035" s="8" t="s">
        <v>33298</v>
      </c>
      <c r="Z15035">
        <v>541714</v>
      </c>
      <c r="AB15035" s="8" t="s">
        <v>33299</v>
      </c>
    </row>
    <row r="15036" spans="24:28" x14ac:dyDescent="0.25">
      <c r="X15036">
        <v>15035</v>
      </c>
      <c r="Y15036" s="8" t="s">
        <v>33300</v>
      </c>
      <c r="Z15036">
        <v>522293</v>
      </c>
      <c r="AB15036" s="8" t="s">
        <v>33301</v>
      </c>
    </row>
    <row r="15037" spans="24:28" x14ac:dyDescent="0.25">
      <c r="X15037">
        <v>15036</v>
      </c>
      <c r="Y15037" s="8" t="s">
        <v>33302</v>
      </c>
      <c r="Z15037">
        <v>487210</v>
      </c>
      <c r="AB15037" s="8" t="s">
        <v>33303</v>
      </c>
    </row>
    <row r="15038" spans="24:28" x14ac:dyDescent="0.25">
      <c r="X15038">
        <v>15037</v>
      </c>
      <c r="Y15038" s="8" t="s">
        <v>33304</v>
      </c>
      <c r="Z15038">
        <v>541690</v>
      </c>
      <c r="AA15038">
        <v>541330</v>
      </c>
      <c r="AB15038" s="8" t="s">
        <v>33305</v>
      </c>
    </row>
    <row r="15039" spans="24:28" x14ac:dyDescent="0.25">
      <c r="X15039">
        <v>15038</v>
      </c>
      <c r="Y15039" s="8" t="s">
        <v>33306</v>
      </c>
      <c r="Z15039">
        <v>525190</v>
      </c>
      <c r="AB15039" s="8" t="s">
        <v>33307</v>
      </c>
    </row>
    <row r="15040" spans="24:28" x14ac:dyDescent="0.25">
      <c r="X15040">
        <v>15039</v>
      </c>
      <c r="Y15040" s="8" t="s">
        <v>33308</v>
      </c>
      <c r="Z15040">
        <v>722320</v>
      </c>
      <c r="AB15040" s="8" t="s">
        <v>33309</v>
      </c>
    </row>
    <row r="15041" spans="24:28" x14ac:dyDescent="0.25">
      <c r="X15041">
        <v>15040</v>
      </c>
      <c r="Y15041" s="8" t="s">
        <v>33310</v>
      </c>
      <c r="Z15041">
        <v>221118</v>
      </c>
      <c r="AA15041">
        <v>221210</v>
      </c>
      <c r="AB15041" s="8" t="s">
        <v>33311</v>
      </c>
    </row>
    <row r="15042" spans="24:28" x14ac:dyDescent="0.25">
      <c r="X15042">
        <v>15041</v>
      </c>
      <c r="Y15042" s="8" t="s">
        <v>33312</v>
      </c>
      <c r="Z15042">
        <v>486990</v>
      </c>
      <c r="AB15042" s="8" t="s">
        <v>33313</v>
      </c>
    </row>
    <row r="15043" spans="24:28" x14ac:dyDescent="0.25">
      <c r="X15043">
        <v>15042</v>
      </c>
      <c r="Y15043" s="8" t="s">
        <v>33314</v>
      </c>
      <c r="Z15043">
        <v>323117</v>
      </c>
      <c r="AB15043" s="8" t="s">
        <v>33315</v>
      </c>
    </row>
    <row r="15044" spans="24:28" x14ac:dyDescent="0.25">
      <c r="X15044">
        <v>15043</v>
      </c>
      <c r="Y15044" s="8" t="s">
        <v>33316</v>
      </c>
      <c r="Z15044">
        <v>621910</v>
      </c>
      <c r="AB15044" s="8" t="s">
        <v>33317</v>
      </c>
    </row>
    <row r="15045" spans="24:28" x14ac:dyDescent="0.25">
      <c r="X15045">
        <v>15044</v>
      </c>
      <c r="Y15045" s="8" t="s">
        <v>33318</v>
      </c>
      <c r="Z15045">
        <v>621310</v>
      </c>
      <c r="AB15045" s="8" t="s">
        <v>33319</v>
      </c>
    </row>
    <row r="15046" spans="24:28" x14ac:dyDescent="0.25">
      <c r="X15046">
        <v>15045</v>
      </c>
      <c r="Y15046" s="8" t="s">
        <v>33320</v>
      </c>
      <c r="Z15046">
        <v>334511</v>
      </c>
      <c r="AB15046" s="8" t="s">
        <v>33321</v>
      </c>
    </row>
    <row r="15047" spans="24:28" x14ac:dyDescent="0.25">
      <c r="X15047">
        <v>15046</v>
      </c>
      <c r="Y15047" s="8" t="s">
        <v>33322</v>
      </c>
      <c r="Z15047">
        <v>813990</v>
      </c>
      <c r="AB15047" s="8" t="s">
        <v>33323</v>
      </c>
    </row>
    <row r="15048" spans="24:28" x14ac:dyDescent="0.25">
      <c r="X15048">
        <v>15047</v>
      </c>
      <c r="Y15048" s="8" t="s">
        <v>33324</v>
      </c>
      <c r="Z15048">
        <v>721191</v>
      </c>
      <c r="AB15048" s="8" t="s">
        <v>33325</v>
      </c>
    </row>
    <row r="15049" spans="24:28" x14ac:dyDescent="0.25">
      <c r="X15049">
        <v>15048</v>
      </c>
      <c r="Y15049" s="8" t="s">
        <v>33326</v>
      </c>
      <c r="Z15049">
        <v>212321</v>
      </c>
      <c r="AA15049">
        <v>213115</v>
      </c>
      <c r="AB15049" s="8" t="s">
        <v>33327</v>
      </c>
    </row>
    <row r="15050" spans="24:28" x14ac:dyDescent="0.25">
      <c r="X15050">
        <v>15049</v>
      </c>
      <c r="Y15050" s="8" t="s">
        <v>33328</v>
      </c>
      <c r="Z15050">
        <v>333414</v>
      </c>
      <c r="AB15050" s="8" t="s">
        <v>33329</v>
      </c>
    </row>
    <row r="15051" spans="24:28" x14ac:dyDescent="0.25">
      <c r="X15051">
        <v>15050</v>
      </c>
      <c r="Y15051" s="8" t="s">
        <v>33330</v>
      </c>
      <c r="Z15051">
        <v>561520</v>
      </c>
      <c r="AB15051" s="8" t="s">
        <v>33331</v>
      </c>
    </row>
    <row r="15052" spans="24:28" x14ac:dyDescent="0.25">
      <c r="X15052">
        <v>15051</v>
      </c>
      <c r="Y15052" s="8" t="s">
        <v>33332</v>
      </c>
      <c r="Z15052">
        <v>424930</v>
      </c>
      <c r="AB15052" s="8" t="s">
        <v>33333</v>
      </c>
    </row>
    <row r="15053" spans="24:28" x14ac:dyDescent="0.25">
      <c r="X15053">
        <v>15052</v>
      </c>
      <c r="Y15053" s="8" t="s">
        <v>33334</v>
      </c>
      <c r="Z15053">
        <v>221112</v>
      </c>
      <c r="AA15053">
        <v>221210</v>
      </c>
      <c r="AB15053" s="8" t="s">
        <v>33335</v>
      </c>
    </row>
    <row r="15054" spans="24:28" x14ac:dyDescent="0.25">
      <c r="X15054">
        <v>15053</v>
      </c>
      <c r="Y15054" s="8" t="s">
        <v>33336</v>
      </c>
      <c r="Z15054">
        <v>517810</v>
      </c>
      <c r="AB15054" s="8" t="s">
        <v>33337</v>
      </c>
    </row>
    <row r="15055" spans="24:28" x14ac:dyDescent="0.25">
      <c r="X15055">
        <v>15054</v>
      </c>
      <c r="Y15055" s="8" t="s">
        <v>33338</v>
      </c>
      <c r="Z15055">
        <v>713110</v>
      </c>
      <c r="AA15055">
        <v>713990</v>
      </c>
      <c r="AB15055" s="8" t="s">
        <v>33339</v>
      </c>
    </row>
    <row r="15056" spans="24:28" x14ac:dyDescent="0.25">
      <c r="X15056">
        <v>15055</v>
      </c>
      <c r="Y15056" s="8" t="s">
        <v>33340</v>
      </c>
      <c r="Z15056">
        <v>332996</v>
      </c>
      <c r="AB15056" s="8" t="s">
        <v>33341</v>
      </c>
    </row>
    <row r="15057" spans="24:28" x14ac:dyDescent="0.25">
      <c r="X15057">
        <v>15056</v>
      </c>
      <c r="Y15057" s="8" t="s">
        <v>33342</v>
      </c>
      <c r="Z15057">
        <v>311225</v>
      </c>
      <c r="AB15057" s="8" t="s">
        <v>33343</v>
      </c>
    </row>
    <row r="15058" spans="24:28" x14ac:dyDescent="0.25">
      <c r="X15058">
        <v>15057</v>
      </c>
      <c r="Y15058" s="8" t="s">
        <v>33344</v>
      </c>
      <c r="Z15058">
        <v>114210</v>
      </c>
      <c r="AA15058">
        <v>444240</v>
      </c>
      <c r="AB15058" s="8" t="s">
        <v>33345</v>
      </c>
    </row>
    <row r="15059" spans="24:28" x14ac:dyDescent="0.25">
      <c r="X15059">
        <v>15058</v>
      </c>
      <c r="Y15059" s="8" t="s">
        <v>33346</v>
      </c>
      <c r="Z15059">
        <v>621399</v>
      </c>
      <c r="AA15059">
        <v>624190</v>
      </c>
      <c r="AB15059" s="8" t="s">
        <v>33347</v>
      </c>
    </row>
    <row r="15060" spans="24:28" x14ac:dyDescent="0.25">
      <c r="X15060">
        <v>15059</v>
      </c>
      <c r="Y15060" s="8" t="s">
        <v>33348</v>
      </c>
      <c r="Z15060">
        <v>424110</v>
      </c>
      <c r="AB15060" s="8" t="s">
        <v>33349</v>
      </c>
    </row>
    <row r="15061" spans="24:28" x14ac:dyDescent="0.25">
      <c r="X15061">
        <v>15060</v>
      </c>
      <c r="Y15061" s="8" t="s">
        <v>33350</v>
      </c>
      <c r="Z15061">
        <v>541850</v>
      </c>
      <c r="AB15061" s="8" t="s">
        <v>33351</v>
      </c>
    </row>
    <row r="15062" spans="24:28" x14ac:dyDescent="0.25">
      <c r="X15062">
        <v>15061</v>
      </c>
      <c r="Y15062" s="8" t="s">
        <v>33352</v>
      </c>
      <c r="Z15062">
        <v>311212</v>
      </c>
      <c r="AB15062" s="8" t="s">
        <v>33353</v>
      </c>
    </row>
    <row r="15063" spans="24:28" x14ac:dyDescent="0.25">
      <c r="X15063">
        <v>15062</v>
      </c>
      <c r="Y15063" s="8" t="s">
        <v>33354</v>
      </c>
      <c r="Z15063">
        <v>621399</v>
      </c>
      <c r="AB15063" s="8" t="s">
        <v>33355</v>
      </c>
    </row>
    <row r="15064" spans="24:28" x14ac:dyDescent="0.25">
      <c r="X15064">
        <v>15063</v>
      </c>
      <c r="Y15064" s="8" t="s">
        <v>33356</v>
      </c>
      <c r="Z15064">
        <v>423810</v>
      </c>
      <c r="AB15064" s="8" t="s">
        <v>33357</v>
      </c>
    </row>
    <row r="15065" spans="24:28" x14ac:dyDescent="0.25">
      <c r="X15065">
        <v>15064</v>
      </c>
      <c r="Y15065" s="8" t="s">
        <v>33358</v>
      </c>
      <c r="Z15065">
        <v>335220</v>
      </c>
      <c r="AA15065">
        <v>332410</v>
      </c>
      <c r="AB15065" s="8" t="s">
        <v>33359</v>
      </c>
    </row>
    <row r="15066" spans="24:28" x14ac:dyDescent="0.25">
      <c r="X15066">
        <v>15065</v>
      </c>
      <c r="Y15066" s="8" t="s">
        <v>33360</v>
      </c>
      <c r="Z15066">
        <v>335122</v>
      </c>
      <c r="AB15066" s="8" t="s">
        <v>33361</v>
      </c>
    </row>
    <row r="15067" spans="24:28" x14ac:dyDescent="0.25">
      <c r="X15067">
        <v>15066</v>
      </c>
      <c r="Y15067" s="8" t="s">
        <v>33362</v>
      </c>
      <c r="Z15067">
        <v>621330</v>
      </c>
      <c r="AB15067" s="8" t="s">
        <v>33363</v>
      </c>
    </row>
    <row r="15068" spans="24:28" x14ac:dyDescent="0.25">
      <c r="X15068">
        <v>15067</v>
      </c>
      <c r="Y15068" s="8" t="s">
        <v>33364</v>
      </c>
      <c r="Z15068">
        <v>315990</v>
      </c>
      <c r="AB15068" s="8" t="s">
        <v>33365</v>
      </c>
    </row>
    <row r="15069" spans="24:28" x14ac:dyDescent="0.25">
      <c r="X15069">
        <v>15068</v>
      </c>
      <c r="Y15069" s="8" t="s">
        <v>33366</v>
      </c>
      <c r="Z15069">
        <v>621399</v>
      </c>
      <c r="AB15069" s="8" t="s">
        <v>33367</v>
      </c>
    </row>
    <row r="15070" spans="24:28" x14ac:dyDescent="0.25">
      <c r="X15070">
        <v>15069</v>
      </c>
      <c r="Y15070" s="8" t="s">
        <v>33368</v>
      </c>
      <c r="Z15070">
        <v>561439</v>
      </c>
      <c r="AA15070">
        <v>561410</v>
      </c>
      <c r="AB15070" s="8" t="s">
        <v>33369</v>
      </c>
    </row>
    <row r="15071" spans="24:28" x14ac:dyDescent="0.25">
      <c r="X15071">
        <v>15070</v>
      </c>
      <c r="Y15071" s="8" t="s">
        <v>33370</v>
      </c>
      <c r="Z15071">
        <v>313240</v>
      </c>
      <c r="AA15071">
        <v>339920</v>
      </c>
      <c r="AB15071" s="8" t="s">
        <v>33371</v>
      </c>
    </row>
    <row r="15072" spans="24:28" x14ac:dyDescent="0.25">
      <c r="X15072">
        <v>15071</v>
      </c>
      <c r="Y15072" s="8" t="s">
        <v>33372</v>
      </c>
      <c r="Z15072">
        <v>512120</v>
      </c>
      <c r="AB15072" s="8" t="s">
        <v>33373</v>
      </c>
    </row>
    <row r="15073" spans="24:28" x14ac:dyDescent="0.25">
      <c r="X15073">
        <v>15072</v>
      </c>
      <c r="Y15073" s="8" t="s">
        <v>33374</v>
      </c>
      <c r="Z15073">
        <v>811490</v>
      </c>
      <c r="AA15073">
        <v>423850</v>
      </c>
      <c r="AB15073" s="8" t="s">
        <v>33375</v>
      </c>
    </row>
    <row r="15074" spans="24:28" x14ac:dyDescent="0.25">
      <c r="X15074">
        <v>15073</v>
      </c>
      <c r="Y15074" s="8" t="s">
        <v>33376</v>
      </c>
      <c r="Z15074">
        <v>551112</v>
      </c>
      <c r="AA15074">
        <v>512240</v>
      </c>
      <c r="AB15074" s="8" t="s">
        <v>33377</v>
      </c>
    </row>
    <row r="15075" spans="24:28" x14ac:dyDescent="0.25">
      <c r="X15075">
        <v>15074</v>
      </c>
      <c r="Y15075" s="8" t="s">
        <v>33378</v>
      </c>
      <c r="Z15075">
        <v>541690</v>
      </c>
      <c r="AA15075">
        <v>541611</v>
      </c>
      <c r="AB15075" s="8" t="s">
        <v>33379</v>
      </c>
    </row>
    <row r="15076" spans="24:28" x14ac:dyDescent="0.25">
      <c r="X15076">
        <v>15075</v>
      </c>
      <c r="Y15076" s="8" t="s">
        <v>33380</v>
      </c>
      <c r="Z15076">
        <v>561622</v>
      </c>
      <c r="AB15076" s="8" t="s">
        <v>33381</v>
      </c>
    </row>
    <row r="15077" spans="24:28" x14ac:dyDescent="0.25">
      <c r="X15077">
        <v>15076</v>
      </c>
      <c r="Y15077" s="8" t="s">
        <v>33382</v>
      </c>
      <c r="Z15077">
        <v>238320</v>
      </c>
      <c r="AB15077" s="8" t="s">
        <v>33383</v>
      </c>
    </row>
    <row r="15078" spans="24:28" x14ac:dyDescent="0.25">
      <c r="X15078">
        <v>15077</v>
      </c>
      <c r="Y15078" s="8" t="s">
        <v>33384</v>
      </c>
      <c r="Z15078">
        <v>333318</v>
      </c>
      <c r="AA15078">
        <v>423220</v>
      </c>
      <c r="AB15078" s="8" t="s">
        <v>33385</v>
      </c>
    </row>
    <row r="15079" spans="24:28" x14ac:dyDescent="0.25">
      <c r="X15079">
        <v>15078</v>
      </c>
      <c r="Y15079" s="8" t="s">
        <v>33386</v>
      </c>
      <c r="Z15079">
        <v>524292</v>
      </c>
      <c r="AB15079" s="8" t="s">
        <v>33387</v>
      </c>
    </row>
    <row r="15080" spans="24:28" x14ac:dyDescent="0.25">
      <c r="X15080">
        <v>15079</v>
      </c>
      <c r="Y15080" s="8" t="s">
        <v>33388</v>
      </c>
      <c r="Z15080">
        <v>327310</v>
      </c>
      <c r="AA15080">
        <v>562920</v>
      </c>
      <c r="AB15080" s="8" t="s">
        <v>33389</v>
      </c>
    </row>
    <row r="15081" spans="24:28" x14ac:dyDescent="0.25">
      <c r="X15081">
        <v>15080</v>
      </c>
      <c r="Y15081" s="8" t="s">
        <v>33390</v>
      </c>
      <c r="Z15081">
        <v>562112</v>
      </c>
      <c r="AA15081">
        <v>562991</v>
      </c>
      <c r="AB15081" s="8" t="s">
        <v>33391</v>
      </c>
    </row>
    <row r="15082" spans="24:28" x14ac:dyDescent="0.25">
      <c r="X15082">
        <v>15081</v>
      </c>
      <c r="Y15082" s="8" t="s">
        <v>33392</v>
      </c>
      <c r="Z15082">
        <v>722330</v>
      </c>
      <c r="AA15082">
        <v>722511</v>
      </c>
      <c r="AB15082" s="8" t="s">
        <v>33393</v>
      </c>
    </row>
    <row r="15083" spans="24:28" x14ac:dyDescent="0.25">
      <c r="X15083">
        <v>15082</v>
      </c>
      <c r="Y15083" s="8" t="s">
        <v>33394</v>
      </c>
      <c r="Z15083">
        <v>327992</v>
      </c>
      <c r="AB15083" s="8" t="s">
        <v>33395</v>
      </c>
    </row>
    <row r="15084" spans="24:28" x14ac:dyDescent="0.25">
      <c r="X15084">
        <v>15083</v>
      </c>
      <c r="Y15084" s="8" t="s">
        <v>33396</v>
      </c>
      <c r="Z15084">
        <v>445298</v>
      </c>
      <c r="AB15084" s="8" t="s">
        <v>33397</v>
      </c>
    </row>
    <row r="15085" spans="24:28" x14ac:dyDescent="0.25">
      <c r="X15085">
        <v>15084</v>
      </c>
      <c r="Y15085" s="8" t="s">
        <v>33398</v>
      </c>
      <c r="Z15085">
        <v>221330</v>
      </c>
      <c r="AB15085" s="8" t="s">
        <v>33399</v>
      </c>
    </row>
    <row r="15086" spans="24:28" x14ac:dyDescent="0.25">
      <c r="X15086">
        <v>15085</v>
      </c>
      <c r="Y15086" s="8" t="s">
        <v>33400</v>
      </c>
      <c r="Z15086">
        <v>311941</v>
      </c>
      <c r="AB15086" s="8" t="s">
        <v>33401</v>
      </c>
    </row>
    <row r="15087" spans="24:28" x14ac:dyDescent="0.25">
      <c r="X15087">
        <v>15086</v>
      </c>
      <c r="Y15087" s="8" t="s">
        <v>33402</v>
      </c>
      <c r="Z15087">
        <v>513110</v>
      </c>
      <c r="AA15087">
        <v>213112</v>
      </c>
      <c r="AB15087" s="8" t="s">
        <v>33403</v>
      </c>
    </row>
    <row r="15088" spans="24:28" x14ac:dyDescent="0.25">
      <c r="X15088">
        <v>15087</v>
      </c>
      <c r="Y15088" s="8" t="s">
        <v>33404</v>
      </c>
      <c r="Z15088">
        <v>541830</v>
      </c>
      <c r="AB15088" s="8" t="s">
        <v>33405</v>
      </c>
    </row>
    <row r="15089" spans="24:28" x14ac:dyDescent="0.25">
      <c r="X15089">
        <v>15088</v>
      </c>
      <c r="Y15089" s="8" t="s">
        <v>33406</v>
      </c>
      <c r="Z15089">
        <v>332410</v>
      </c>
      <c r="AA15089">
        <v>336390</v>
      </c>
      <c r="AB15089" s="8" t="s">
        <v>33407</v>
      </c>
    </row>
    <row r="15090" spans="24:28" x14ac:dyDescent="0.25">
      <c r="X15090">
        <v>15089</v>
      </c>
      <c r="Y15090" s="8" t="s">
        <v>33408</v>
      </c>
      <c r="Z15090">
        <v>334510</v>
      </c>
      <c r="AA15090">
        <v>423450</v>
      </c>
      <c r="AB15090" s="8" t="s">
        <v>33409</v>
      </c>
    </row>
    <row r="15091" spans="24:28" x14ac:dyDescent="0.25">
      <c r="X15091">
        <v>15090</v>
      </c>
      <c r="Y15091" s="8" t="s">
        <v>33410</v>
      </c>
      <c r="Z15091">
        <v>811192</v>
      </c>
      <c r="AA15091">
        <v>811121</v>
      </c>
      <c r="AB15091" s="8" t="s">
        <v>33411</v>
      </c>
    </row>
    <row r="15092" spans="24:28" x14ac:dyDescent="0.25">
      <c r="X15092">
        <v>15091</v>
      </c>
      <c r="Y15092" s="8" t="s">
        <v>33412</v>
      </c>
      <c r="Z15092">
        <v>711320</v>
      </c>
      <c r="AB15092" s="8" t="s">
        <v>33413</v>
      </c>
    </row>
    <row r="15093" spans="24:28" x14ac:dyDescent="0.25">
      <c r="X15093">
        <v>15092</v>
      </c>
      <c r="Y15093" s="8" t="s">
        <v>33414</v>
      </c>
      <c r="Z15093">
        <v>561311</v>
      </c>
      <c r="AB15093" s="8" t="s">
        <v>33415</v>
      </c>
    </row>
    <row r="15094" spans="24:28" x14ac:dyDescent="0.25">
      <c r="X15094">
        <v>15093</v>
      </c>
      <c r="Y15094" s="8" t="s">
        <v>33416</v>
      </c>
      <c r="Z15094">
        <v>423220</v>
      </c>
      <c r="AB15094" s="8" t="s">
        <v>33417</v>
      </c>
    </row>
    <row r="15095" spans="24:28" x14ac:dyDescent="0.25">
      <c r="X15095">
        <v>15094</v>
      </c>
      <c r="Y15095" s="8" t="s">
        <v>33418</v>
      </c>
      <c r="Z15095">
        <v>561910</v>
      </c>
      <c r="AA15095">
        <v>493110</v>
      </c>
      <c r="AB15095" s="8" t="s">
        <v>33419</v>
      </c>
    </row>
    <row r="15096" spans="24:28" x14ac:dyDescent="0.25">
      <c r="X15096">
        <v>15095</v>
      </c>
      <c r="Y15096" s="8" t="s">
        <v>33420</v>
      </c>
      <c r="Z15096">
        <v>313310</v>
      </c>
      <c r="AA15096">
        <v>325220</v>
      </c>
      <c r="AB15096" s="8" t="s">
        <v>33421</v>
      </c>
    </row>
    <row r="15097" spans="24:28" x14ac:dyDescent="0.25">
      <c r="X15097">
        <v>15096</v>
      </c>
      <c r="Y15097" s="8" t="s">
        <v>33422</v>
      </c>
      <c r="Z15097">
        <v>812990</v>
      </c>
      <c r="AA15097">
        <v>561422</v>
      </c>
      <c r="AB15097" s="8" t="s">
        <v>33423</v>
      </c>
    </row>
    <row r="15098" spans="24:28" x14ac:dyDescent="0.25">
      <c r="X15098">
        <v>15097</v>
      </c>
      <c r="Y15098" s="8" t="s">
        <v>33424</v>
      </c>
      <c r="Z15098">
        <v>517112</v>
      </c>
      <c r="AB15098" s="8" t="s">
        <v>33425</v>
      </c>
    </row>
    <row r="15099" spans="24:28" x14ac:dyDescent="0.25">
      <c r="X15099">
        <v>15098</v>
      </c>
      <c r="Y15099" s="8" t="s">
        <v>33426</v>
      </c>
      <c r="Z15099">
        <v>335314</v>
      </c>
      <c r="AA15099">
        <v>335312</v>
      </c>
      <c r="AB15099" s="8" t="s">
        <v>33427</v>
      </c>
    </row>
    <row r="15100" spans="24:28" x14ac:dyDescent="0.25">
      <c r="X15100">
        <v>15099</v>
      </c>
      <c r="Y15100" s="8" t="s">
        <v>33428</v>
      </c>
      <c r="Z15100">
        <v>237110</v>
      </c>
      <c r="AA15100">
        <v>237110</v>
      </c>
      <c r="AB15100" s="8" t="s">
        <v>33429</v>
      </c>
    </row>
    <row r="15101" spans="24:28" x14ac:dyDescent="0.25">
      <c r="X15101">
        <v>15100</v>
      </c>
      <c r="Y15101" s="8" t="s">
        <v>33430</v>
      </c>
      <c r="Z15101">
        <v>212399</v>
      </c>
      <c r="AB15101" s="8" t="s">
        <v>33431</v>
      </c>
    </row>
    <row r="15102" spans="24:28" x14ac:dyDescent="0.25">
      <c r="X15102">
        <v>15101</v>
      </c>
      <c r="Y15102" s="8" t="s">
        <v>33432</v>
      </c>
      <c r="Z15102">
        <v>532120</v>
      </c>
      <c r="AB15102" s="8" t="s">
        <v>33433</v>
      </c>
    </row>
    <row r="15103" spans="24:28" x14ac:dyDescent="0.25">
      <c r="X15103">
        <v>15102</v>
      </c>
      <c r="Y15103" s="8" t="s">
        <v>33434</v>
      </c>
      <c r="Z15103">
        <v>453210</v>
      </c>
      <c r="AA15103">
        <v>811212</v>
      </c>
      <c r="AB15103" s="8" t="s">
        <v>33435</v>
      </c>
    </row>
    <row r="15104" spans="24:28" x14ac:dyDescent="0.25">
      <c r="X15104">
        <v>15103</v>
      </c>
      <c r="Y15104" s="8" t="s">
        <v>33436</v>
      </c>
      <c r="Z15104">
        <v>333912</v>
      </c>
      <c r="AA15104">
        <v>332911</v>
      </c>
      <c r="AB15104" s="8" t="s">
        <v>33437</v>
      </c>
    </row>
    <row r="15105" spans="24:28" x14ac:dyDescent="0.25">
      <c r="X15105">
        <v>15104</v>
      </c>
      <c r="Y15105" s="8" t="s">
        <v>33438</v>
      </c>
      <c r="Z15105">
        <v>561431</v>
      </c>
      <c r="AB15105" s="8" t="s">
        <v>33439</v>
      </c>
    </row>
    <row r="15106" spans="24:28" x14ac:dyDescent="0.25">
      <c r="X15106">
        <v>15105</v>
      </c>
      <c r="Y15106" s="8" t="s">
        <v>33440</v>
      </c>
      <c r="Z15106">
        <v>541830</v>
      </c>
      <c r="AB15106" s="8" t="s">
        <v>33441</v>
      </c>
    </row>
    <row r="15107" spans="24:28" x14ac:dyDescent="0.25">
      <c r="X15107">
        <v>15106</v>
      </c>
      <c r="Y15107" s="8" t="s">
        <v>33442</v>
      </c>
      <c r="Z15107">
        <v>459510</v>
      </c>
      <c r="AA15107">
        <v>423430</v>
      </c>
      <c r="AB15107" s="8" t="s">
        <v>33443</v>
      </c>
    </row>
    <row r="15108" spans="24:28" x14ac:dyDescent="0.25">
      <c r="X15108">
        <v>15107</v>
      </c>
      <c r="Y15108" s="8" t="s">
        <v>33444</v>
      </c>
      <c r="Z15108">
        <v>331492</v>
      </c>
      <c r="AB15108" s="8" t="s">
        <v>33445</v>
      </c>
    </row>
    <row r="15109" spans="24:28" x14ac:dyDescent="0.25">
      <c r="X15109">
        <v>15108</v>
      </c>
      <c r="Y15109" s="8" t="s">
        <v>33446</v>
      </c>
      <c r="Z15109">
        <v>711211</v>
      </c>
      <c r="AB15109" s="8" t="s">
        <v>33447</v>
      </c>
    </row>
    <row r="15110" spans="24:28" x14ac:dyDescent="0.25">
      <c r="X15110">
        <v>15109</v>
      </c>
      <c r="Y15110" s="8" t="s">
        <v>33448</v>
      </c>
      <c r="Z15110">
        <v>722410</v>
      </c>
      <c r="AB15110" s="8" t="s">
        <v>33449</v>
      </c>
    </row>
    <row r="15111" spans="24:28" x14ac:dyDescent="0.25">
      <c r="X15111">
        <v>15110</v>
      </c>
      <c r="Y15111" s="8" t="s">
        <v>33450</v>
      </c>
      <c r="Z15111">
        <v>337920</v>
      </c>
      <c r="AB15111" s="8" t="s">
        <v>33451</v>
      </c>
    </row>
    <row r="15112" spans="24:28" x14ac:dyDescent="0.25">
      <c r="X15112">
        <v>15111</v>
      </c>
      <c r="Y15112" s="8" t="s">
        <v>33452</v>
      </c>
      <c r="Z15112">
        <v>236118</v>
      </c>
      <c r="AB15112" s="8" t="s">
        <v>33453</v>
      </c>
    </row>
    <row r="15113" spans="24:28" x14ac:dyDescent="0.25">
      <c r="X15113">
        <v>15112</v>
      </c>
      <c r="Y15113" s="8" t="s">
        <v>33454</v>
      </c>
      <c r="Z15113">
        <v>541840</v>
      </c>
      <c r="AB15113" s="8" t="s">
        <v>33455</v>
      </c>
    </row>
    <row r="15114" spans="24:28" x14ac:dyDescent="0.25">
      <c r="X15114">
        <v>15113</v>
      </c>
      <c r="Y15114" s="8" t="s">
        <v>33456</v>
      </c>
      <c r="Z15114">
        <v>423110</v>
      </c>
      <c r="AA15114">
        <v>811118</v>
      </c>
      <c r="AB15114" s="8" t="s">
        <v>33457</v>
      </c>
    </row>
    <row r="15115" spans="24:28" x14ac:dyDescent="0.25">
      <c r="X15115">
        <v>15114</v>
      </c>
      <c r="Y15115" s="8" t="s">
        <v>33458</v>
      </c>
      <c r="Z15115">
        <v>313230</v>
      </c>
      <c r="AB15115" s="8" t="s">
        <v>33459</v>
      </c>
    </row>
    <row r="15116" spans="24:28" x14ac:dyDescent="0.25">
      <c r="X15116">
        <v>15115</v>
      </c>
      <c r="Y15116" s="8" t="s">
        <v>33460</v>
      </c>
      <c r="Z15116">
        <v>423440</v>
      </c>
      <c r="AA15116">
        <v>449210</v>
      </c>
      <c r="AB15116" s="8" t="s">
        <v>33461</v>
      </c>
    </row>
    <row r="15117" spans="24:28" x14ac:dyDescent="0.25">
      <c r="X15117">
        <v>15116</v>
      </c>
      <c r="Y15117" s="8" t="s">
        <v>33462</v>
      </c>
      <c r="Z15117">
        <v>321918</v>
      </c>
      <c r="AB15117" s="8" t="s">
        <v>33463</v>
      </c>
    </row>
    <row r="15118" spans="24:28" x14ac:dyDescent="0.25">
      <c r="X15118">
        <v>15117</v>
      </c>
      <c r="Y15118" s="8" t="s">
        <v>33464</v>
      </c>
      <c r="Z15118">
        <v>481211</v>
      </c>
      <c r="AA15118">
        <v>541611</v>
      </c>
      <c r="AB15118" s="8" t="s">
        <v>33465</v>
      </c>
    </row>
    <row r="15119" spans="24:28" x14ac:dyDescent="0.25">
      <c r="X15119">
        <v>15118</v>
      </c>
      <c r="Y15119" s="8" t="s">
        <v>33466</v>
      </c>
      <c r="Z15119">
        <v>531312</v>
      </c>
      <c r="AB15119" s="8" t="s">
        <v>33467</v>
      </c>
    </row>
    <row r="15120" spans="24:28" x14ac:dyDescent="0.25">
      <c r="X15120">
        <v>15119</v>
      </c>
      <c r="Y15120" s="8" t="s">
        <v>33468</v>
      </c>
      <c r="Z15120">
        <v>561439</v>
      </c>
      <c r="AB15120" s="8" t="s">
        <v>33469</v>
      </c>
    </row>
    <row r="15121" spans="24:28" x14ac:dyDescent="0.25">
      <c r="X15121">
        <v>15120</v>
      </c>
      <c r="Y15121" s="8" t="s">
        <v>33470</v>
      </c>
      <c r="Z15121">
        <v>334511</v>
      </c>
      <c r="AB15121" s="8" t="s">
        <v>33471</v>
      </c>
    </row>
    <row r="15122" spans="24:28" x14ac:dyDescent="0.25">
      <c r="X15122">
        <v>15121</v>
      </c>
      <c r="Y15122" s="8" t="s">
        <v>33472</v>
      </c>
      <c r="Z15122">
        <v>238120</v>
      </c>
      <c r="AA15122">
        <v>237310</v>
      </c>
      <c r="AB15122" s="8" t="s">
        <v>33473</v>
      </c>
    </row>
    <row r="15123" spans="24:28" x14ac:dyDescent="0.25">
      <c r="X15123">
        <v>15122</v>
      </c>
      <c r="Y15123" s="8" t="s">
        <v>33474</v>
      </c>
      <c r="Z15123">
        <v>562920</v>
      </c>
      <c r="AB15123" s="8" t="s">
        <v>33475</v>
      </c>
    </row>
    <row r="15124" spans="24:28" x14ac:dyDescent="0.25">
      <c r="X15124">
        <v>15123</v>
      </c>
      <c r="Y15124" s="8" t="s">
        <v>33476</v>
      </c>
      <c r="Z15124">
        <v>541199</v>
      </c>
      <c r="AA15124">
        <v>533110</v>
      </c>
      <c r="AB15124" s="8" t="s">
        <v>33477</v>
      </c>
    </row>
    <row r="15125" spans="24:28" x14ac:dyDescent="0.25">
      <c r="X15125">
        <v>15124</v>
      </c>
      <c r="Y15125" s="8" t="s">
        <v>33478</v>
      </c>
      <c r="Z15125">
        <v>111140</v>
      </c>
      <c r="AA15125">
        <v>111199</v>
      </c>
      <c r="AB15125" s="8" t="s">
        <v>33479</v>
      </c>
    </row>
    <row r="15126" spans="24:28" x14ac:dyDescent="0.25">
      <c r="X15126">
        <v>15125</v>
      </c>
      <c r="Y15126" s="8" t="s">
        <v>33480</v>
      </c>
      <c r="Z15126">
        <v>811121</v>
      </c>
      <c r="AA15126">
        <v>441120</v>
      </c>
      <c r="AB15126" s="8" t="s">
        <v>33481</v>
      </c>
    </row>
    <row r="15127" spans="24:28" x14ac:dyDescent="0.25">
      <c r="X15127">
        <v>15126</v>
      </c>
      <c r="Y15127" s="8" t="s">
        <v>33482</v>
      </c>
      <c r="Z15127">
        <v>522120</v>
      </c>
      <c r="AB15127" s="8" t="s">
        <v>33483</v>
      </c>
    </row>
    <row r="15128" spans="24:28" x14ac:dyDescent="0.25">
      <c r="X15128">
        <v>15127</v>
      </c>
      <c r="Y15128" s="8" t="s">
        <v>33484</v>
      </c>
      <c r="Z15128">
        <v>424440</v>
      </c>
      <c r="AB15128" s="8" t="s">
        <v>33485</v>
      </c>
    </row>
    <row r="15129" spans="24:28" x14ac:dyDescent="0.25">
      <c r="X15129">
        <v>15128</v>
      </c>
      <c r="Y15129" s="8" t="s">
        <v>33486</v>
      </c>
      <c r="Z15129">
        <v>335921</v>
      </c>
      <c r="AB15129" s="8" t="s">
        <v>33487</v>
      </c>
    </row>
    <row r="15130" spans="24:28" x14ac:dyDescent="0.25">
      <c r="X15130">
        <v>15129</v>
      </c>
      <c r="Y15130" s="8" t="s">
        <v>33488</v>
      </c>
      <c r="Z15130">
        <v>332420</v>
      </c>
      <c r="AB15130" s="8" t="s">
        <v>33489</v>
      </c>
    </row>
    <row r="15131" spans="24:28" x14ac:dyDescent="0.25">
      <c r="X15131">
        <v>15130</v>
      </c>
      <c r="Y15131" s="8" t="s">
        <v>33490</v>
      </c>
      <c r="Z15131">
        <v>336214</v>
      </c>
      <c r="AA15131">
        <v>441222</v>
      </c>
      <c r="AB15131" s="8" t="s">
        <v>33491</v>
      </c>
    </row>
    <row r="15132" spans="24:28" x14ac:dyDescent="0.25">
      <c r="X15132">
        <v>15131</v>
      </c>
      <c r="Y15132" s="8" t="s">
        <v>33492</v>
      </c>
      <c r="Z15132">
        <v>334112</v>
      </c>
      <c r="AA15132">
        <v>511210</v>
      </c>
      <c r="AB15132" s="8" t="s">
        <v>33493</v>
      </c>
    </row>
    <row r="15133" spans="24:28" x14ac:dyDescent="0.25">
      <c r="X15133">
        <v>15132</v>
      </c>
      <c r="Y15133" s="8" t="s">
        <v>33494</v>
      </c>
      <c r="Z15133">
        <v>333517</v>
      </c>
      <c r="AA15133">
        <v>561110</v>
      </c>
      <c r="AB15133" s="8" t="s">
        <v>33495</v>
      </c>
    </row>
    <row r="15134" spans="24:28" x14ac:dyDescent="0.25">
      <c r="X15134">
        <v>15133</v>
      </c>
      <c r="Y15134" s="8" t="s">
        <v>33496</v>
      </c>
      <c r="Z15134">
        <v>812113</v>
      </c>
      <c r="AB15134" s="8" t="s">
        <v>33497</v>
      </c>
    </row>
    <row r="15135" spans="24:28" x14ac:dyDescent="0.25">
      <c r="X15135">
        <v>15134</v>
      </c>
      <c r="Y15135" s="8" t="s">
        <v>33498</v>
      </c>
      <c r="Z15135">
        <v>484121</v>
      </c>
      <c r="AA15135">
        <v>493190</v>
      </c>
      <c r="AB15135" s="8" t="s">
        <v>33499</v>
      </c>
    </row>
    <row r="15136" spans="24:28" x14ac:dyDescent="0.25">
      <c r="X15136">
        <v>15135</v>
      </c>
      <c r="Y15136" s="8" t="s">
        <v>33500</v>
      </c>
      <c r="Z15136">
        <v>721191</v>
      </c>
      <c r="AB15136" s="8" t="s">
        <v>33501</v>
      </c>
    </row>
    <row r="15137" spans="24:28" x14ac:dyDescent="0.25">
      <c r="X15137">
        <v>15136</v>
      </c>
      <c r="Y15137" s="8" t="s">
        <v>33502</v>
      </c>
      <c r="Z15137">
        <v>311813</v>
      </c>
      <c r="AB15137" s="8" t="s">
        <v>33503</v>
      </c>
    </row>
    <row r="15138" spans="24:28" x14ac:dyDescent="0.25">
      <c r="X15138">
        <v>15137</v>
      </c>
      <c r="Y15138" s="8" t="s">
        <v>33504</v>
      </c>
      <c r="Z15138">
        <v>722410</v>
      </c>
      <c r="AB15138" s="8" t="s">
        <v>33505</v>
      </c>
    </row>
    <row r="15139" spans="24:28" x14ac:dyDescent="0.25">
      <c r="X15139">
        <v>15138</v>
      </c>
      <c r="Y15139" s="8" t="s">
        <v>33506</v>
      </c>
      <c r="Z15139">
        <v>621112</v>
      </c>
      <c r="AB15139" s="8" t="s">
        <v>33507</v>
      </c>
    </row>
    <row r="15140" spans="24:28" x14ac:dyDescent="0.25">
      <c r="X15140">
        <v>15139</v>
      </c>
      <c r="Y15140" s="8" t="s">
        <v>33508</v>
      </c>
      <c r="Z15140">
        <v>423840</v>
      </c>
      <c r="AB15140" s="8" t="s">
        <v>33509</v>
      </c>
    </row>
    <row r="15141" spans="24:28" x14ac:dyDescent="0.25">
      <c r="X15141">
        <v>15140</v>
      </c>
      <c r="Y15141" s="8" t="s">
        <v>33510</v>
      </c>
      <c r="Z15141">
        <v>541191</v>
      </c>
      <c r="AB15141" s="8" t="s">
        <v>33511</v>
      </c>
    </row>
    <row r="15142" spans="24:28" x14ac:dyDescent="0.25">
      <c r="X15142">
        <v>15141</v>
      </c>
      <c r="Y15142" s="8" t="s">
        <v>33512</v>
      </c>
      <c r="Z15142">
        <v>611420</v>
      </c>
      <c r="AA15142">
        <v>423420</v>
      </c>
      <c r="AB15142" s="8" t="s">
        <v>33513</v>
      </c>
    </row>
    <row r="15143" spans="24:28" x14ac:dyDescent="0.25">
      <c r="X15143">
        <v>15142</v>
      </c>
      <c r="Y15143" s="8" t="s">
        <v>33514</v>
      </c>
      <c r="Z15143">
        <v>331529</v>
      </c>
      <c r="AB15143" s="8" t="s">
        <v>33515</v>
      </c>
    </row>
    <row r="15144" spans="24:28" x14ac:dyDescent="0.25">
      <c r="X15144">
        <v>15143</v>
      </c>
      <c r="Y15144" s="8" t="s">
        <v>33516</v>
      </c>
      <c r="Z15144">
        <v>446120</v>
      </c>
      <c r="AB15144" s="8" t="s">
        <v>33517</v>
      </c>
    </row>
    <row r="15145" spans="24:28" x14ac:dyDescent="0.25">
      <c r="X15145">
        <v>15144</v>
      </c>
      <c r="Y15145" s="8" t="s">
        <v>33518</v>
      </c>
      <c r="Z15145">
        <v>483111</v>
      </c>
      <c r="AA15145">
        <v>488510</v>
      </c>
      <c r="AB15145" s="8" t="s">
        <v>33519</v>
      </c>
    </row>
    <row r="15146" spans="24:28" x14ac:dyDescent="0.25">
      <c r="X15146">
        <v>15145</v>
      </c>
      <c r="Y15146" s="8" t="s">
        <v>33520</v>
      </c>
      <c r="Z15146">
        <v>445132</v>
      </c>
      <c r="AA15146">
        <v>722514</v>
      </c>
      <c r="AB15146" s="8" t="s">
        <v>33521</v>
      </c>
    </row>
    <row r="15147" spans="24:28" x14ac:dyDescent="0.25">
      <c r="X15147">
        <v>15146</v>
      </c>
      <c r="Y15147" s="8" t="s">
        <v>33522</v>
      </c>
      <c r="Z15147">
        <v>423130</v>
      </c>
      <c r="AB15147" s="8" t="s">
        <v>33523</v>
      </c>
    </row>
    <row r="15148" spans="24:28" x14ac:dyDescent="0.25">
      <c r="X15148">
        <v>15147</v>
      </c>
      <c r="Y15148" s="8" t="s">
        <v>33524</v>
      </c>
      <c r="Z15148">
        <v>561520</v>
      </c>
      <c r="AA15148">
        <v>485113</v>
      </c>
      <c r="AB15148" s="8" t="s">
        <v>33525</v>
      </c>
    </row>
    <row r="15149" spans="24:28" x14ac:dyDescent="0.25">
      <c r="X15149">
        <v>15148</v>
      </c>
      <c r="Y15149" s="8" t="s">
        <v>33526</v>
      </c>
      <c r="Z15149">
        <v>541219</v>
      </c>
      <c r="AB15149" s="8" t="s">
        <v>33527</v>
      </c>
    </row>
    <row r="15150" spans="24:28" x14ac:dyDescent="0.25">
      <c r="X15150">
        <v>15149</v>
      </c>
      <c r="Y15150" s="8" t="s">
        <v>33528</v>
      </c>
      <c r="Z15150">
        <v>325992</v>
      </c>
      <c r="AA15150">
        <v>541430</v>
      </c>
      <c r="AB15150" s="8" t="s">
        <v>33529</v>
      </c>
    </row>
    <row r="15151" spans="24:28" x14ac:dyDescent="0.25">
      <c r="X15151">
        <v>15150</v>
      </c>
      <c r="Y15151" s="8" t="s">
        <v>33530</v>
      </c>
      <c r="Z15151">
        <v>562212</v>
      </c>
      <c r="AB15151" s="8" t="s">
        <v>33531</v>
      </c>
    </row>
    <row r="15152" spans="24:28" x14ac:dyDescent="0.25">
      <c r="X15152">
        <v>15151</v>
      </c>
      <c r="Y15152" s="8" t="s">
        <v>33532</v>
      </c>
      <c r="Z15152">
        <v>525990</v>
      </c>
      <c r="AB15152" s="8" t="s">
        <v>33533</v>
      </c>
    </row>
    <row r="15153" spans="24:28" x14ac:dyDescent="0.25">
      <c r="X15153">
        <v>15152</v>
      </c>
      <c r="Y15153" s="8" t="s">
        <v>33534</v>
      </c>
      <c r="Z15153">
        <v>813410</v>
      </c>
      <c r="AB15153" s="8" t="s">
        <v>33535</v>
      </c>
    </row>
    <row r="15154" spans="24:28" x14ac:dyDescent="0.25">
      <c r="X15154">
        <v>15153</v>
      </c>
      <c r="Y15154" s="8" t="s">
        <v>33536</v>
      </c>
      <c r="Z15154">
        <v>561440</v>
      </c>
      <c r="AB15154" s="8" t="s">
        <v>33537</v>
      </c>
    </row>
    <row r="15155" spans="24:28" x14ac:dyDescent="0.25">
      <c r="X15155">
        <v>15154</v>
      </c>
      <c r="Y15155" s="8" t="s">
        <v>33538</v>
      </c>
      <c r="Z15155">
        <v>484230</v>
      </c>
      <c r="AB15155" s="8" t="s">
        <v>33539</v>
      </c>
    </row>
    <row r="15156" spans="24:28" x14ac:dyDescent="0.25">
      <c r="X15156">
        <v>15155</v>
      </c>
      <c r="Y15156" s="8" t="s">
        <v>33540</v>
      </c>
      <c r="Z15156">
        <v>325212</v>
      </c>
      <c r="AA15156">
        <v>325199</v>
      </c>
      <c r="AB15156" s="8" t="s">
        <v>33541</v>
      </c>
    </row>
    <row r="15157" spans="24:28" x14ac:dyDescent="0.25">
      <c r="X15157">
        <v>15156</v>
      </c>
      <c r="Y15157" s="8" t="s">
        <v>33542</v>
      </c>
      <c r="Z15157">
        <v>811213</v>
      </c>
      <c r="AA15157">
        <v>443142</v>
      </c>
      <c r="AB15157" s="8" t="s">
        <v>33543</v>
      </c>
    </row>
    <row r="15158" spans="24:28" x14ac:dyDescent="0.25">
      <c r="X15158">
        <v>15157</v>
      </c>
      <c r="Y15158" s="8" t="s">
        <v>33544</v>
      </c>
      <c r="Z15158">
        <v>524298</v>
      </c>
      <c r="AB15158" s="8" t="s">
        <v>33545</v>
      </c>
    </row>
    <row r="15159" spans="24:28" x14ac:dyDescent="0.25">
      <c r="X15159">
        <v>15158</v>
      </c>
      <c r="Y15159" s="8" t="s">
        <v>33546</v>
      </c>
      <c r="Z15159">
        <v>523991</v>
      </c>
      <c r="AA15159">
        <v>523120</v>
      </c>
      <c r="AB15159" s="8" t="s">
        <v>33547</v>
      </c>
    </row>
    <row r="15160" spans="24:28" x14ac:dyDescent="0.25">
      <c r="X15160">
        <v>15159</v>
      </c>
      <c r="Y15160" s="8" t="s">
        <v>33548</v>
      </c>
      <c r="Z15160">
        <v>524114</v>
      </c>
      <c r="AA15160">
        <v>524113</v>
      </c>
      <c r="AB15160" s="8" t="s">
        <v>33549</v>
      </c>
    </row>
    <row r="15161" spans="24:28" x14ac:dyDescent="0.25">
      <c r="X15161">
        <v>15160</v>
      </c>
      <c r="Y15161" s="8" t="s">
        <v>33550</v>
      </c>
      <c r="Z15161">
        <v>481211</v>
      </c>
      <c r="AA15161">
        <v>532411</v>
      </c>
      <c r="AB15161" s="8" t="s">
        <v>33551</v>
      </c>
    </row>
    <row r="15162" spans="24:28" x14ac:dyDescent="0.25">
      <c r="X15162">
        <v>15161</v>
      </c>
      <c r="Y15162" s="8" t="s">
        <v>33552</v>
      </c>
      <c r="Z15162">
        <v>561520</v>
      </c>
      <c r="AB15162" s="8" t="s">
        <v>33553</v>
      </c>
    </row>
    <row r="15163" spans="24:28" x14ac:dyDescent="0.25">
      <c r="X15163">
        <v>15162</v>
      </c>
      <c r="Y15163" s="8" t="s">
        <v>33554</v>
      </c>
      <c r="Z15163">
        <v>811121</v>
      </c>
      <c r="AB15163" s="8" t="s">
        <v>33555</v>
      </c>
    </row>
    <row r="15164" spans="24:28" x14ac:dyDescent="0.25">
      <c r="X15164">
        <v>15163</v>
      </c>
      <c r="Y15164" s="8" t="s">
        <v>33556</v>
      </c>
      <c r="Z15164">
        <v>621493</v>
      </c>
      <c r="AB15164" s="8" t="s">
        <v>33557</v>
      </c>
    </row>
    <row r="15165" spans="24:28" x14ac:dyDescent="0.25">
      <c r="X15165">
        <v>15164</v>
      </c>
      <c r="Y15165" s="8" t="s">
        <v>33558</v>
      </c>
      <c r="Z15165">
        <v>722515</v>
      </c>
      <c r="AA15165">
        <v>722410</v>
      </c>
      <c r="AB15165" s="8" t="s">
        <v>33559</v>
      </c>
    </row>
    <row r="15166" spans="24:28" x14ac:dyDescent="0.25">
      <c r="X15166">
        <v>15165</v>
      </c>
      <c r="Y15166" s="8" t="s">
        <v>33560</v>
      </c>
      <c r="Z15166">
        <v>811211</v>
      </c>
      <c r="AA15166">
        <v>517312</v>
      </c>
      <c r="AB15166" s="8" t="s">
        <v>33561</v>
      </c>
    </row>
    <row r="15167" spans="24:28" x14ac:dyDescent="0.25">
      <c r="X15167">
        <v>15166</v>
      </c>
      <c r="Y15167" s="8" t="s">
        <v>33562</v>
      </c>
      <c r="Z15167">
        <v>621112</v>
      </c>
      <c r="AB15167" s="8" t="s">
        <v>33563</v>
      </c>
    </row>
    <row r="15168" spans="24:28" x14ac:dyDescent="0.25">
      <c r="X15168">
        <v>15167</v>
      </c>
      <c r="Y15168" s="8" t="s">
        <v>33564</v>
      </c>
      <c r="Z15168">
        <v>112519</v>
      </c>
      <c r="AB15168" s="8" t="s">
        <v>33565</v>
      </c>
    </row>
    <row r="15169" spans="24:28" x14ac:dyDescent="0.25">
      <c r="X15169">
        <v>15168</v>
      </c>
      <c r="Y15169" s="8" t="s">
        <v>33566</v>
      </c>
      <c r="Z15169">
        <v>321219</v>
      </c>
      <c r="AA15169">
        <v>326199</v>
      </c>
      <c r="AB15169" s="8" t="s">
        <v>33567</v>
      </c>
    </row>
    <row r="15170" spans="24:28" x14ac:dyDescent="0.25">
      <c r="X15170">
        <v>15169</v>
      </c>
      <c r="Y15170" s="8" t="s">
        <v>33568</v>
      </c>
      <c r="Z15170">
        <v>238130</v>
      </c>
      <c r="AA15170">
        <v>238990</v>
      </c>
      <c r="AB15170" s="8" t="s">
        <v>33569</v>
      </c>
    </row>
    <row r="15171" spans="24:28" x14ac:dyDescent="0.25">
      <c r="X15171">
        <v>15170</v>
      </c>
      <c r="Y15171" s="8" t="s">
        <v>33570</v>
      </c>
      <c r="Z15171">
        <v>541513</v>
      </c>
      <c r="AA15171">
        <v>541512</v>
      </c>
      <c r="AB15171" s="8" t="s">
        <v>33571</v>
      </c>
    </row>
    <row r="15172" spans="24:28" x14ac:dyDescent="0.25">
      <c r="X15172">
        <v>15171</v>
      </c>
      <c r="Y15172" s="8" t="s">
        <v>33572</v>
      </c>
      <c r="Z15172">
        <v>423860</v>
      </c>
      <c r="AA15172">
        <v>423690</v>
      </c>
      <c r="AB15172" s="8" t="s">
        <v>33573</v>
      </c>
    </row>
    <row r="15173" spans="24:28" x14ac:dyDescent="0.25">
      <c r="X15173">
        <v>15172</v>
      </c>
      <c r="Y15173" s="8" t="s">
        <v>33574</v>
      </c>
      <c r="Z15173">
        <v>532283</v>
      </c>
      <c r="AA15173">
        <v>456199</v>
      </c>
      <c r="AB15173" s="8" t="s">
        <v>33575</v>
      </c>
    </row>
    <row r="15174" spans="24:28" x14ac:dyDescent="0.25">
      <c r="X15174">
        <v>15173</v>
      </c>
      <c r="Y15174" s="8" t="s">
        <v>33576</v>
      </c>
      <c r="Z15174">
        <v>486110</v>
      </c>
      <c r="AB15174" s="8" t="s">
        <v>33577</v>
      </c>
    </row>
    <row r="15175" spans="24:28" x14ac:dyDescent="0.25">
      <c r="X15175">
        <v>15174</v>
      </c>
      <c r="Y15175" s="8" t="s">
        <v>33578</v>
      </c>
      <c r="Z15175">
        <v>721191</v>
      </c>
      <c r="AB15175" s="8" t="s">
        <v>33579</v>
      </c>
    </row>
    <row r="15176" spans="24:28" x14ac:dyDescent="0.25">
      <c r="X15176">
        <v>15175</v>
      </c>
      <c r="Y15176" s="8" t="s">
        <v>33580</v>
      </c>
      <c r="Z15176">
        <v>115114</v>
      </c>
      <c r="AA15176">
        <v>111332</v>
      </c>
      <c r="AB15176" s="8" t="s">
        <v>33581</v>
      </c>
    </row>
    <row r="15177" spans="24:28" x14ac:dyDescent="0.25">
      <c r="X15177">
        <v>15176</v>
      </c>
      <c r="Y15177" s="8" t="s">
        <v>33582</v>
      </c>
      <c r="Z15177">
        <v>424910</v>
      </c>
      <c r="AA15177">
        <v>424510</v>
      </c>
      <c r="AB15177" s="8" t="s">
        <v>33583</v>
      </c>
    </row>
    <row r="15178" spans="24:28" x14ac:dyDescent="0.25">
      <c r="X15178">
        <v>15177</v>
      </c>
      <c r="Y15178" s="8" t="s">
        <v>33584</v>
      </c>
      <c r="Z15178">
        <v>485111</v>
      </c>
      <c r="AB15178" s="8" t="s">
        <v>33585</v>
      </c>
    </row>
    <row r="15179" spans="24:28" x14ac:dyDescent="0.25">
      <c r="X15179">
        <v>15178</v>
      </c>
      <c r="Y15179" s="8" t="s">
        <v>33586</v>
      </c>
      <c r="Z15179">
        <v>712130</v>
      </c>
      <c r="AB15179" s="8" t="s">
        <v>33587</v>
      </c>
    </row>
    <row r="15180" spans="24:28" x14ac:dyDescent="0.25">
      <c r="X15180">
        <v>15179</v>
      </c>
      <c r="Y15180" s="8" t="s">
        <v>33588</v>
      </c>
      <c r="Z15180">
        <v>333515</v>
      </c>
      <c r="AA15180">
        <v>332710</v>
      </c>
      <c r="AB15180" s="8" t="s">
        <v>33589</v>
      </c>
    </row>
    <row r="15181" spans="24:28" x14ac:dyDescent="0.25">
      <c r="X15181">
        <v>15180</v>
      </c>
      <c r="Y15181" s="8" t="s">
        <v>33590</v>
      </c>
      <c r="Z15181">
        <v>333515</v>
      </c>
      <c r="AA15181">
        <v>332710</v>
      </c>
      <c r="AB15181" s="8" t="s">
        <v>33591</v>
      </c>
    </row>
    <row r="15182" spans="24:28" x14ac:dyDescent="0.25">
      <c r="X15182">
        <v>15181</v>
      </c>
      <c r="Y15182" s="8" t="s">
        <v>33592</v>
      </c>
      <c r="Z15182">
        <v>541890</v>
      </c>
      <c r="AB15182" s="8" t="s">
        <v>33593</v>
      </c>
    </row>
    <row r="15183" spans="24:28" x14ac:dyDescent="0.25">
      <c r="X15183">
        <v>15182</v>
      </c>
      <c r="Y15183" s="8" t="s">
        <v>33594</v>
      </c>
      <c r="Z15183">
        <v>459991</v>
      </c>
      <c r="AA15183">
        <v>424820</v>
      </c>
      <c r="AB15183" s="8" t="s">
        <v>33595</v>
      </c>
    </row>
    <row r="15184" spans="24:28" x14ac:dyDescent="0.25">
      <c r="X15184">
        <v>15183</v>
      </c>
      <c r="Y15184" s="8" t="s">
        <v>33596</v>
      </c>
      <c r="Z15184">
        <v>541910</v>
      </c>
      <c r="AB15184" s="8" t="s">
        <v>33597</v>
      </c>
    </row>
    <row r="15185" spans="24:28" x14ac:dyDescent="0.25">
      <c r="X15185">
        <v>15184</v>
      </c>
      <c r="Y15185" s="8" t="s">
        <v>33598</v>
      </c>
      <c r="Z15185">
        <v>621112</v>
      </c>
      <c r="AA15185">
        <v>561110</v>
      </c>
      <c r="AB15185" s="8" t="s">
        <v>33599</v>
      </c>
    </row>
    <row r="15186" spans="24:28" x14ac:dyDescent="0.25">
      <c r="X15186">
        <v>15185</v>
      </c>
      <c r="Y15186" s="8" t="s">
        <v>33600</v>
      </c>
      <c r="Z15186">
        <v>334210</v>
      </c>
      <c r="AA15186">
        <v>541512</v>
      </c>
      <c r="AB15186" s="8" t="s">
        <v>33601</v>
      </c>
    </row>
    <row r="15187" spans="24:28" x14ac:dyDescent="0.25">
      <c r="X15187">
        <v>15186</v>
      </c>
      <c r="Y15187" s="8" t="s">
        <v>33602</v>
      </c>
      <c r="Z15187">
        <v>335999</v>
      </c>
      <c r="AA15187">
        <v>334510</v>
      </c>
      <c r="AB15187" s="8" t="s">
        <v>33603</v>
      </c>
    </row>
    <row r="15188" spans="24:28" x14ac:dyDescent="0.25">
      <c r="X15188">
        <v>15187</v>
      </c>
      <c r="Y15188" s="8" t="s">
        <v>33604</v>
      </c>
      <c r="Z15188">
        <v>621330</v>
      </c>
      <c r="AB15188" s="8" t="s">
        <v>33605</v>
      </c>
    </row>
    <row r="15189" spans="24:28" x14ac:dyDescent="0.25">
      <c r="X15189">
        <v>15188</v>
      </c>
      <c r="Y15189" s="8" t="s">
        <v>33606</v>
      </c>
      <c r="Z15189">
        <v>111219</v>
      </c>
      <c r="AA15189">
        <v>111421</v>
      </c>
      <c r="AB15189" s="8" t="s">
        <v>33607</v>
      </c>
    </row>
    <row r="15190" spans="24:28" x14ac:dyDescent="0.25">
      <c r="X15190">
        <v>15189</v>
      </c>
      <c r="Y15190" s="8" t="s">
        <v>33608</v>
      </c>
      <c r="Z15190">
        <v>313230</v>
      </c>
      <c r="AB15190" s="8" t="s">
        <v>33609</v>
      </c>
    </row>
    <row r="15191" spans="24:28" x14ac:dyDescent="0.25">
      <c r="X15191">
        <v>15190</v>
      </c>
      <c r="Y15191" s="8" t="s">
        <v>33610</v>
      </c>
      <c r="Z15191">
        <v>423860</v>
      </c>
      <c r="AA15191">
        <v>532411</v>
      </c>
      <c r="AB15191" s="8" t="s">
        <v>33611</v>
      </c>
    </row>
    <row r="15192" spans="24:28" x14ac:dyDescent="0.25">
      <c r="X15192">
        <v>15191</v>
      </c>
      <c r="Y15192" s="8" t="s">
        <v>33612</v>
      </c>
      <c r="Z15192">
        <v>441210</v>
      </c>
      <c r="AB15192" s="8" t="s">
        <v>33613</v>
      </c>
    </row>
    <row r="15193" spans="24:28" x14ac:dyDescent="0.25">
      <c r="X15193">
        <v>15192</v>
      </c>
      <c r="Y15193" s="8" t="s">
        <v>33614</v>
      </c>
      <c r="Z15193">
        <v>212114</v>
      </c>
      <c r="AB15193" s="8" t="s">
        <v>33615</v>
      </c>
    </row>
    <row r="15194" spans="24:28" x14ac:dyDescent="0.25">
      <c r="X15194">
        <v>15193</v>
      </c>
      <c r="Y15194" s="8" t="s">
        <v>33616</v>
      </c>
      <c r="Z15194">
        <v>523120</v>
      </c>
      <c r="AB15194" s="8" t="s">
        <v>33617</v>
      </c>
    </row>
    <row r="15195" spans="24:28" x14ac:dyDescent="0.25">
      <c r="X15195">
        <v>15194</v>
      </c>
      <c r="Y15195" s="8" t="s">
        <v>33618</v>
      </c>
      <c r="Z15195">
        <v>311821</v>
      </c>
      <c r="AA15195">
        <v>311812</v>
      </c>
      <c r="AB15195" s="8" t="s">
        <v>33619</v>
      </c>
    </row>
    <row r="15196" spans="24:28" x14ac:dyDescent="0.25">
      <c r="X15196">
        <v>15195</v>
      </c>
      <c r="Y15196" s="8" t="s">
        <v>33620</v>
      </c>
      <c r="Z15196">
        <v>623110</v>
      </c>
      <c r="AB15196" s="8" t="s">
        <v>33621</v>
      </c>
    </row>
    <row r="15197" spans="24:28" x14ac:dyDescent="0.25">
      <c r="X15197">
        <v>15196</v>
      </c>
      <c r="Y15197" s="8" t="s">
        <v>33622</v>
      </c>
      <c r="Z15197">
        <v>446199</v>
      </c>
      <c r="AB15197" s="8" t="s">
        <v>33623</v>
      </c>
    </row>
    <row r="15198" spans="24:28" x14ac:dyDescent="0.25">
      <c r="X15198">
        <v>15197</v>
      </c>
      <c r="Y15198" s="8" t="s">
        <v>33624</v>
      </c>
      <c r="Z15198">
        <v>311224</v>
      </c>
      <c r="AB15198" s="8" t="s">
        <v>33625</v>
      </c>
    </row>
    <row r="15199" spans="24:28" x14ac:dyDescent="0.25">
      <c r="X15199">
        <v>15198</v>
      </c>
      <c r="Y15199" s="8" t="s">
        <v>33626</v>
      </c>
      <c r="Z15199">
        <v>518210</v>
      </c>
      <c r="AA15199">
        <v>561110</v>
      </c>
      <c r="AB15199" s="8" t="s">
        <v>33627</v>
      </c>
    </row>
    <row r="15200" spans="24:28" x14ac:dyDescent="0.25">
      <c r="X15200">
        <v>15199</v>
      </c>
      <c r="Y15200" s="8" t="s">
        <v>33628</v>
      </c>
      <c r="Z15200">
        <v>493190</v>
      </c>
      <c r="AA15200">
        <v>561210</v>
      </c>
      <c r="AB15200" s="8" t="s">
        <v>33629</v>
      </c>
    </row>
    <row r="15201" spans="24:28" x14ac:dyDescent="0.25">
      <c r="X15201">
        <v>15200</v>
      </c>
      <c r="Y15201" s="8" t="s">
        <v>33630</v>
      </c>
      <c r="Z15201">
        <v>238390</v>
      </c>
      <c r="AB15201" s="8" t="s">
        <v>33631</v>
      </c>
    </row>
    <row r="15202" spans="24:28" x14ac:dyDescent="0.25">
      <c r="X15202">
        <v>15201</v>
      </c>
      <c r="Y15202" s="8" t="s">
        <v>33632</v>
      </c>
      <c r="Z15202">
        <v>454310</v>
      </c>
      <c r="AB15202" s="8" t="s">
        <v>33633</v>
      </c>
    </row>
    <row r="15203" spans="24:28" x14ac:dyDescent="0.25">
      <c r="X15203">
        <v>15202</v>
      </c>
      <c r="Y15203" s="8" t="s">
        <v>33634</v>
      </c>
      <c r="Z15203">
        <v>332510</v>
      </c>
      <c r="AA15203">
        <v>221210</v>
      </c>
      <c r="AB15203" s="8" t="s">
        <v>33635</v>
      </c>
    </row>
    <row r="15204" spans="24:28" x14ac:dyDescent="0.25">
      <c r="X15204">
        <v>15203</v>
      </c>
      <c r="Y15204" s="8" t="s">
        <v>33636</v>
      </c>
      <c r="Z15204">
        <v>446120</v>
      </c>
      <c r="AB15204" s="8" t="s">
        <v>33637</v>
      </c>
    </row>
    <row r="15205" spans="24:28" x14ac:dyDescent="0.25">
      <c r="X15205">
        <v>15204</v>
      </c>
      <c r="Y15205" s="8" t="s">
        <v>33638</v>
      </c>
      <c r="Z15205">
        <v>541613</v>
      </c>
      <c r="AA15205">
        <v>511210</v>
      </c>
      <c r="AB15205" s="8" t="s">
        <v>33639</v>
      </c>
    </row>
    <row r="15206" spans="24:28" x14ac:dyDescent="0.25">
      <c r="X15206">
        <v>15205</v>
      </c>
      <c r="Y15206" s="8" t="s">
        <v>33640</v>
      </c>
      <c r="Z15206">
        <v>334220</v>
      </c>
      <c r="AB15206" s="8" t="s">
        <v>33641</v>
      </c>
    </row>
    <row r="15207" spans="24:28" x14ac:dyDescent="0.25">
      <c r="X15207">
        <v>15206</v>
      </c>
      <c r="Y15207" s="8" t="s">
        <v>33642</v>
      </c>
      <c r="Z15207">
        <v>334220</v>
      </c>
      <c r="AA15207">
        <v>517312</v>
      </c>
      <c r="AB15207" s="8" t="s">
        <v>33643</v>
      </c>
    </row>
    <row r="15208" spans="24:28" x14ac:dyDescent="0.25">
      <c r="X15208">
        <v>15207</v>
      </c>
      <c r="Y15208" s="8" t="s">
        <v>33644</v>
      </c>
      <c r="Z15208">
        <v>611710</v>
      </c>
      <c r="AB15208" s="8" t="s">
        <v>33645</v>
      </c>
    </row>
    <row r="15209" spans="24:28" x14ac:dyDescent="0.25">
      <c r="X15209">
        <v>15208</v>
      </c>
      <c r="Y15209" s="8" t="s">
        <v>33646</v>
      </c>
      <c r="Z15209">
        <v>331313</v>
      </c>
      <c r="AB15209" s="8" t="s">
        <v>33647</v>
      </c>
    </row>
    <row r="15210" spans="24:28" x14ac:dyDescent="0.25">
      <c r="X15210">
        <v>15209</v>
      </c>
      <c r="Y15210" s="8" t="s">
        <v>33648</v>
      </c>
      <c r="Z15210">
        <v>513210</v>
      </c>
      <c r="AB15210" s="8" t="s">
        <v>33649</v>
      </c>
    </row>
    <row r="15211" spans="24:28" x14ac:dyDescent="0.25">
      <c r="X15211">
        <v>15210</v>
      </c>
      <c r="Y15211" s="8" t="s">
        <v>33650</v>
      </c>
      <c r="Z15211">
        <v>621111</v>
      </c>
      <c r="AB15211" s="8" t="s">
        <v>33651</v>
      </c>
    </row>
    <row r="15212" spans="24:28" x14ac:dyDescent="0.25">
      <c r="X15212">
        <v>15211</v>
      </c>
      <c r="Y15212" s="8" t="s">
        <v>33652</v>
      </c>
      <c r="Z15212">
        <v>561611</v>
      </c>
      <c r="AB15212" s="8" t="s">
        <v>33653</v>
      </c>
    </row>
    <row r="15213" spans="24:28" x14ac:dyDescent="0.25">
      <c r="X15213">
        <v>15212</v>
      </c>
      <c r="Y15213" s="8" t="s">
        <v>33654</v>
      </c>
      <c r="Z15213">
        <v>488111</v>
      </c>
      <c r="AB15213" s="8" t="s">
        <v>33655</v>
      </c>
    </row>
    <row r="15214" spans="24:28" x14ac:dyDescent="0.25">
      <c r="X15214">
        <v>15213</v>
      </c>
      <c r="Y15214" s="8" t="s">
        <v>33656</v>
      </c>
      <c r="Z15214">
        <v>324121</v>
      </c>
      <c r="AA15214">
        <v>311811</v>
      </c>
      <c r="AB15214" s="8" t="s">
        <v>33657</v>
      </c>
    </row>
    <row r="15215" spans="24:28" x14ac:dyDescent="0.25">
      <c r="X15215">
        <v>15214</v>
      </c>
      <c r="Y15215" s="8" t="s">
        <v>33658</v>
      </c>
      <c r="Z15215">
        <v>325920</v>
      </c>
      <c r="AB15215" s="8" t="s">
        <v>33659</v>
      </c>
    </row>
    <row r="15216" spans="24:28" x14ac:dyDescent="0.25">
      <c r="X15216">
        <v>15215</v>
      </c>
      <c r="Y15216" s="8" t="s">
        <v>33660</v>
      </c>
      <c r="Z15216">
        <v>333996</v>
      </c>
      <c r="AA15216">
        <v>335312</v>
      </c>
      <c r="AB15216" s="8" t="s">
        <v>33661</v>
      </c>
    </row>
    <row r="15217" spans="24:28" x14ac:dyDescent="0.25">
      <c r="X15217">
        <v>15216</v>
      </c>
      <c r="Y15217" s="8" t="s">
        <v>33662</v>
      </c>
      <c r="Z15217">
        <v>623210</v>
      </c>
      <c r="AB15217" s="8" t="s">
        <v>33663</v>
      </c>
    </row>
    <row r="15218" spans="24:28" x14ac:dyDescent="0.25">
      <c r="X15218">
        <v>15217</v>
      </c>
      <c r="Y15218" s="8" t="s">
        <v>33664</v>
      </c>
      <c r="Z15218">
        <v>332993</v>
      </c>
      <c r="AA15218">
        <v>541330</v>
      </c>
      <c r="AB15218" s="8" t="s">
        <v>33665</v>
      </c>
    </row>
    <row r="15219" spans="24:28" x14ac:dyDescent="0.25">
      <c r="X15219">
        <v>15218</v>
      </c>
      <c r="Y15219" s="8" t="s">
        <v>33666</v>
      </c>
      <c r="Z15219">
        <v>423860</v>
      </c>
      <c r="AB15219" s="8" t="s">
        <v>33667</v>
      </c>
    </row>
    <row r="15220" spans="24:28" x14ac:dyDescent="0.25">
      <c r="X15220">
        <v>15219</v>
      </c>
      <c r="Y15220" s="8" t="s">
        <v>33668</v>
      </c>
      <c r="Z15220">
        <v>812930</v>
      </c>
      <c r="AB15220" s="8" t="s">
        <v>33669</v>
      </c>
    </row>
    <row r="15221" spans="24:28" x14ac:dyDescent="0.25">
      <c r="X15221">
        <v>15220</v>
      </c>
      <c r="Y15221" s="8" t="s">
        <v>33670</v>
      </c>
      <c r="Z15221">
        <v>451120</v>
      </c>
      <c r="AB15221" s="8" t="s">
        <v>33671</v>
      </c>
    </row>
    <row r="15222" spans="24:28" x14ac:dyDescent="0.25">
      <c r="X15222">
        <v>15221</v>
      </c>
      <c r="Y15222" s="8" t="s">
        <v>33672</v>
      </c>
      <c r="Z15222">
        <v>221114</v>
      </c>
      <c r="AB15222" s="8" t="s">
        <v>33673</v>
      </c>
    </row>
    <row r="15223" spans="24:28" x14ac:dyDescent="0.25">
      <c r="X15223">
        <v>15222</v>
      </c>
      <c r="Y15223" s="8" t="s">
        <v>33674</v>
      </c>
      <c r="Z15223">
        <v>212311</v>
      </c>
      <c r="AB15223" s="8" t="s">
        <v>33675</v>
      </c>
    </row>
    <row r="15224" spans="24:28" x14ac:dyDescent="0.25">
      <c r="X15224">
        <v>15223</v>
      </c>
      <c r="Y15224" s="8" t="s">
        <v>33676</v>
      </c>
      <c r="Z15224">
        <v>441310</v>
      </c>
      <c r="AB15224" s="8" t="s">
        <v>33677</v>
      </c>
    </row>
    <row r="15225" spans="24:28" x14ac:dyDescent="0.25">
      <c r="X15225">
        <v>15224</v>
      </c>
      <c r="Y15225" s="8" t="s">
        <v>33678</v>
      </c>
      <c r="Z15225">
        <v>327331</v>
      </c>
      <c r="AA15225">
        <v>333131</v>
      </c>
      <c r="AB15225" s="8" t="s">
        <v>33679</v>
      </c>
    </row>
    <row r="15226" spans="24:28" x14ac:dyDescent="0.25">
      <c r="X15226">
        <v>15225</v>
      </c>
      <c r="Y15226" s="8" t="s">
        <v>33680</v>
      </c>
      <c r="Z15226">
        <v>322299</v>
      </c>
      <c r="AA15226">
        <v>323111</v>
      </c>
      <c r="AB15226" s="8" t="s">
        <v>33681</v>
      </c>
    </row>
    <row r="15227" spans="24:28" x14ac:dyDescent="0.25">
      <c r="X15227">
        <v>15226</v>
      </c>
      <c r="Y15227" s="8" t="s">
        <v>33682</v>
      </c>
      <c r="Z15227">
        <v>522120</v>
      </c>
      <c r="AB15227" s="8" t="s">
        <v>33683</v>
      </c>
    </row>
    <row r="15228" spans="24:28" x14ac:dyDescent="0.25">
      <c r="X15228">
        <v>15227</v>
      </c>
      <c r="Y15228" s="8" t="s">
        <v>33684</v>
      </c>
      <c r="Z15228">
        <v>212323</v>
      </c>
      <c r="AB15228" s="8" t="s">
        <v>33685</v>
      </c>
    </row>
    <row r="15229" spans="24:28" x14ac:dyDescent="0.25">
      <c r="X15229">
        <v>15228</v>
      </c>
      <c r="Y15229" s="8" t="s">
        <v>33686</v>
      </c>
      <c r="Z15229">
        <v>336310</v>
      </c>
      <c r="AB15229" s="8" t="s">
        <v>33687</v>
      </c>
    </row>
    <row r="15230" spans="24:28" x14ac:dyDescent="0.25">
      <c r="X15230">
        <v>15229</v>
      </c>
      <c r="Y15230" s="8" t="s">
        <v>33688</v>
      </c>
      <c r="Z15230">
        <v>811210</v>
      </c>
      <c r="AB15230" s="8" t="s">
        <v>33689</v>
      </c>
    </row>
    <row r="15231" spans="24:28" x14ac:dyDescent="0.25">
      <c r="X15231">
        <v>15230</v>
      </c>
      <c r="Y15231" s="8" t="s">
        <v>33690</v>
      </c>
      <c r="Z15231">
        <v>561520</v>
      </c>
      <c r="AB15231" s="8" t="s">
        <v>33691</v>
      </c>
    </row>
    <row r="15232" spans="24:28" x14ac:dyDescent="0.25">
      <c r="X15232">
        <v>15231</v>
      </c>
      <c r="Y15232" s="8" t="s">
        <v>33692</v>
      </c>
      <c r="Z15232">
        <v>485320</v>
      </c>
      <c r="AB15232" s="8" t="s">
        <v>33693</v>
      </c>
    </row>
    <row r="15233" spans="24:28" x14ac:dyDescent="0.25">
      <c r="X15233">
        <v>15232</v>
      </c>
      <c r="Y15233" s="8" t="s">
        <v>33694</v>
      </c>
      <c r="Z15233">
        <v>423620</v>
      </c>
      <c r="AA15233">
        <v>333415</v>
      </c>
      <c r="AB15233" s="8" t="s">
        <v>33695</v>
      </c>
    </row>
    <row r="15234" spans="24:28" x14ac:dyDescent="0.25">
      <c r="X15234">
        <v>15233</v>
      </c>
      <c r="Y15234" s="8" t="s">
        <v>33696</v>
      </c>
      <c r="Z15234">
        <v>325510</v>
      </c>
      <c r="AB15234" s="8" t="s">
        <v>33697</v>
      </c>
    </row>
    <row r="15235" spans="24:28" x14ac:dyDescent="0.25">
      <c r="X15235">
        <v>15234</v>
      </c>
      <c r="Y15235" s="8" t="s">
        <v>33698</v>
      </c>
      <c r="Z15235">
        <v>551112</v>
      </c>
      <c r="AB15235" s="8" t="s">
        <v>33699</v>
      </c>
    </row>
    <row r="15236" spans="24:28" x14ac:dyDescent="0.25">
      <c r="X15236">
        <v>15235</v>
      </c>
      <c r="Y15236" s="8" t="s">
        <v>33700</v>
      </c>
      <c r="Z15236">
        <v>622110</v>
      </c>
      <c r="AB15236" s="8" t="s">
        <v>33701</v>
      </c>
    </row>
    <row r="15237" spans="24:28" x14ac:dyDescent="0.25">
      <c r="X15237">
        <v>15236</v>
      </c>
      <c r="Y15237" s="8" t="s">
        <v>33702</v>
      </c>
      <c r="Z15237">
        <v>515111</v>
      </c>
      <c r="AA15237">
        <v>515120</v>
      </c>
      <c r="AB15237" s="8" t="s">
        <v>33703</v>
      </c>
    </row>
    <row r="15238" spans="24:28" x14ac:dyDescent="0.25">
      <c r="X15238">
        <v>15237</v>
      </c>
      <c r="Y15238" s="8" t="s">
        <v>33704</v>
      </c>
      <c r="Z15238">
        <v>333131</v>
      </c>
      <c r="AB15238" s="8" t="s">
        <v>33705</v>
      </c>
    </row>
    <row r="15239" spans="24:28" x14ac:dyDescent="0.25">
      <c r="X15239">
        <v>15238</v>
      </c>
      <c r="Y15239" s="8" t="s">
        <v>33706</v>
      </c>
      <c r="Z15239">
        <v>238290</v>
      </c>
      <c r="AB15239" s="8" t="s">
        <v>33707</v>
      </c>
    </row>
    <row r="15240" spans="24:28" x14ac:dyDescent="0.25">
      <c r="X15240">
        <v>15239</v>
      </c>
      <c r="Y15240" s="8" t="s">
        <v>33708</v>
      </c>
      <c r="Z15240">
        <v>813920</v>
      </c>
      <c r="AB15240" s="8" t="s">
        <v>33709</v>
      </c>
    </row>
    <row r="15241" spans="24:28" x14ac:dyDescent="0.25">
      <c r="X15241">
        <v>15240</v>
      </c>
      <c r="Y15241" s="8" t="s">
        <v>33710</v>
      </c>
      <c r="Z15241">
        <v>523130</v>
      </c>
      <c r="AB15241" s="8" t="s">
        <v>33711</v>
      </c>
    </row>
    <row r="15242" spans="24:28" x14ac:dyDescent="0.25">
      <c r="X15242">
        <v>15241</v>
      </c>
      <c r="Y15242" s="8" t="s">
        <v>33712</v>
      </c>
      <c r="Z15242">
        <v>335999</v>
      </c>
      <c r="AA15242">
        <v>335911</v>
      </c>
      <c r="AB15242" s="8" t="s">
        <v>33713</v>
      </c>
    </row>
    <row r="15243" spans="24:28" x14ac:dyDescent="0.25">
      <c r="X15243">
        <v>15242</v>
      </c>
      <c r="Y15243" s="8" t="s">
        <v>33714</v>
      </c>
      <c r="Z15243">
        <v>448120</v>
      </c>
      <c r="AA15243">
        <v>448110</v>
      </c>
      <c r="AB15243" s="8" t="s">
        <v>33715</v>
      </c>
    </row>
    <row r="15244" spans="24:28" x14ac:dyDescent="0.25">
      <c r="X15244">
        <v>15243</v>
      </c>
      <c r="Y15244" s="8" t="s">
        <v>33716</v>
      </c>
      <c r="Z15244">
        <v>325520</v>
      </c>
      <c r="AA15244">
        <v>336390</v>
      </c>
      <c r="AB15244" s="8" t="s">
        <v>33717</v>
      </c>
    </row>
    <row r="15245" spans="24:28" x14ac:dyDescent="0.25">
      <c r="X15245">
        <v>15244</v>
      </c>
      <c r="Y15245" s="8" t="s">
        <v>33718</v>
      </c>
      <c r="Z15245">
        <v>512230</v>
      </c>
      <c r="AA15245">
        <v>451211</v>
      </c>
      <c r="AB15245" s="8" t="s">
        <v>33719</v>
      </c>
    </row>
    <row r="15246" spans="24:28" x14ac:dyDescent="0.25">
      <c r="X15246">
        <v>15245</v>
      </c>
      <c r="Y15246" s="8" t="s">
        <v>33720</v>
      </c>
      <c r="Z15246">
        <v>212311</v>
      </c>
      <c r="AB15246" s="8" t="s">
        <v>33721</v>
      </c>
    </row>
    <row r="15247" spans="24:28" x14ac:dyDescent="0.25">
      <c r="X15247">
        <v>15246</v>
      </c>
      <c r="Y15247" s="8" t="s">
        <v>33722</v>
      </c>
      <c r="Z15247">
        <v>335121</v>
      </c>
      <c r="AA15247">
        <v>335129</v>
      </c>
      <c r="AB15247" s="8" t="s">
        <v>33723</v>
      </c>
    </row>
    <row r="15248" spans="24:28" x14ac:dyDescent="0.25">
      <c r="X15248">
        <v>15247</v>
      </c>
      <c r="Y15248" s="8" t="s">
        <v>33724</v>
      </c>
      <c r="Z15248">
        <v>811210</v>
      </c>
      <c r="AA15248">
        <v>423420</v>
      </c>
      <c r="AB15248" s="8" t="s">
        <v>33725</v>
      </c>
    </row>
    <row r="15249" spans="24:28" x14ac:dyDescent="0.25">
      <c r="X15249">
        <v>15248</v>
      </c>
      <c r="Y15249" s="8" t="s">
        <v>33726</v>
      </c>
      <c r="Z15249">
        <v>334111</v>
      </c>
      <c r="AB15249" s="8" t="s">
        <v>33727</v>
      </c>
    </row>
    <row r="15250" spans="24:28" x14ac:dyDescent="0.25">
      <c r="X15250">
        <v>15249</v>
      </c>
      <c r="Y15250" s="8" t="s">
        <v>33728</v>
      </c>
      <c r="Z15250">
        <v>561110</v>
      </c>
      <c r="AB15250" s="8" t="s">
        <v>33729</v>
      </c>
    </row>
    <row r="15251" spans="24:28" x14ac:dyDescent="0.25">
      <c r="X15251">
        <v>15250</v>
      </c>
      <c r="Y15251" s="8" t="s">
        <v>33730</v>
      </c>
      <c r="Z15251">
        <v>325998</v>
      </c>
      <c r="AB15251" s="8" t="s">
        <v>33731</v>
      </c>
    </row>
    <row r="15252" spans="24:28" x14ac:dyDescent="0.25">
      <c r="X15252">
        <v>15251</v>
      </c>
      <c r="Y15252" s="8" t="s">
        <v>33732</v>
      </c>
      <c r="Z15252">
        <v>335139</v>
      </c>
      <c r="AB15252" s="8" t="s">
        <v>33733</v>
      </c>
    </row>
    <row r="15253" spans="24:28" x14ac:dyDescent="0.25">
      <c r="X15253">
        <v>15252</v>
      </c>
      <c r="Y15253" s="8" t="s">
        <v>33734</v>
      </c>
      <c r="Z15253">
        <v>611610</v>
      </c>
      <c r="AB15253" s="8" t="s">
        <v>33735</v>
      </c>
    </row>
    <row r="15254" spans="24:28" x14ac:dyDescent="0.25">
      <c r="X15254">
        <v>15253</v>
      </c>
      <c r="Y15254" s="8" t="s">
        <v>33736</v>
      </c>
      <c r="Z15254">
        <v>336211</v>
      </c>
      <c r="AA15254">
        <v>336390</v>
      </c>
      <c r="AB15254" s="8" t="s">
        <v>33737</v>
      </c>
    </row>
    <row r="15255" spans="24:28" x14ac:dyDescent="0.25">
      <c r="X15255">
        <v>15254</v>
      </c>
      <c r="Y15255" s="8" t="s">
        <v>33738</v>
      </c>
      <c r="Z15255">
        <v>212322</v>
      </c>
      <c r="AB15255" s="8" t="s">
        <v>33739</v>
      </c>
    </row>
    <row r="15256" spans="24:28" x14ac:dyDescent="0.25">
      <c r="X15256">
        <v>15255</v>
      </c>
      <c r="Y15256" s="8" t="s">
        <v>33740</v>
      </c>
      <c r="Z15256">
        <v>811191</v>
      </c>
      <c r="AA15256">
        <v>561990</v>
      </c>
      <c r="AB15256" s="8" t="s">
        <v>33741</v>
      </c>
    </row>
    <row r="15257" spans="24:28" x14ac:dyDescent="0.25">
      <c r="X15257">
        <v>15256</v>
      </c>
      <c r="Y15257" s="8" t="s">
        <v>33742</v>
      </c>
      <c r="Z15257">
        <v>333314</v>
      </c>
      <c r="AB15257" s="8" t="s">
        <v>33743</v>
      </c>
    </row>
    <row r="15258" spans="24:28" x14ac:dyDescent="0.25">
      <c r="X15258">
        <v>15257</v>
      </c>
      <c r="Y15258" s="8" t="s">
        <v>33744</v>
      </c>
      <c r="Z15258">
        <v>111339</v>
      </c>
      <c r="AB15258" s="8" t="s">
        <v>33745</v>
      </c>
    </row>
    <row r="15259" spans="24:28" x14ac:dyDescent="0.25">
      <c r="X15259">
        <v>15258</v>
      </c>
      <c r="Y15259" s="8" t="s">
        <v>33746</v>
      </c>
      <c r="Z15259">
        <v>327213</v>
      </c>
      <c r="AB15259" s="8" t="s">
        <v>33747</v>
      </c>
    </row>
    <row r="15260" spans="24:28" x14ac:dyDescent="0.25">
      <c r="X15260">
        <v>15259</v>
      </c>
      <c r="Y15260" s="8" t="s">
        <v>33748</v>
      </c>
      <c r="Z15260">
        <v>488390</v>
      </c>
      <c r="AB15260" s="8" t="s">
        <v>33749</v>
      </c>
    </row>
    <row r="15261" spans="24:28" x14ac:dyDescent="0.25">
      <c r="X15261">
        <v>15260</v>
      </c>
      <c r="Y15261" s="8" t="s">
        <v>33750</v>
      </c>
      <c r="Z15261">
        <v>813319</v>
      </c>
      <c r="AB15261" s="8" t="s">
        <v>33751</v>
      </c>
    </row>
    <row r="15262" spans="24:28" x14ac:dyDescent="0.25">
      <c r="X15262">
        <v>15261</v>
      </c>
      <c r="Y15262" s="8" t="s">
        <v>33752</v>
      </c>
      <c r="Z15262">
        <v>333611</v>
      </c>
      <c r="AA15262">
        <v>423830</v>
      </c>
      <c r="AB15262" s="8" t="s">
        <v>33753</v>
      </c>
    </row>
    <row r="15263" spans="24:28" x14ac:dyDescent="0.25">
      <c r="X15263">
        <v>15262</v>
      </c>
      <c r="Y15263" s="8" t="s">
        <v>33754</v>
      </c>
      <c r="Z15263">
        <v>711219</v>
      </c>
      <c r="AB15263" s="8" t="s">
        <v>33755</v>
      </c>
    </row>
    <row r="15264" spans="24:28" x14ac:dyDescent="0.25">
      <c r="X15264">
        <v>15263</v>
      </c>
      <c r="Y15264" s="8" t="s">
        <v>33756</v>
      </c>
      <c r="Z15264">
        <v>332618</v>
      </c>
      <c r="AA15264">
        <v>332722</v>
      </c>
      <c r="AB15264" s="8" t="s">
        <v>33757</v>
      </c>
    </row>
    <row r="15265" spans="24:28" x14ac:dyDescent="0.25">
      <c r="X15265">
        <v>15264</v>
      </c>
      <c r="Y15265" s="8" t="s">
        <v>33758</v>
      </c>
      <c r="Z15265">
        <v>813319</v>
      </c>
      <c r="AB15265" s="8" t="s">
        <v>33759</v>
      </c>
    </row>
    <row r="15266" spans="24:28" x14ac:dyDescent="0.25">
      <c r="X15266">
        <v>15265</v>
      </c>
      <c r="Y15266" s="8" t="s">
        <v>33760</v>
      </c>
      <c r="Z15266">
        <v>459310</v>
      </c>
      <c r="AA15266">
        <v>459310</v>
      </c>
      <c r="AB15266" s="8" t="s">
        <v>33761</v>
      </c>
    </row>
    <row r="15267" spans="24:28" x14ac:dyDescent="0.25">
      <c r="X15267">
        <v>15266</v>
      </c>
      <c r="Y15267" s="8" t="s">
        <v>33762</v>
      </c>
      <c r="Z15267">
        <v>623311</v>
      </c>
      <c r="AA15267">
        <v>622210</v>
      </c>
      <c r="AB15267" s="8" t="s">
        <v>33763</v>
      </c>
    </row>
    <row r="15268" spans="24:28" x14ac:dyDescent="0.25">
      <c r="X15268">
        <v>15267</v>
      </c>
      <c r="Y15268" s="8" t="s">
        <v>33764</v>
      </c>
      <c r="Z15268">
        <v>722410</v>
      </c>
      <c r="AA15268">
        <v>722511</v>
      </c>
      <c r="AB15268" s="8" t="s">
        <v>33765</v>
      </c>
    </row>
    <row r="15269" spans="24:28" x14ac:dyDescent="0.25">
      <c r="X15269">
        <v>15268</v>
      </c>
      <c r="Y15269" s="8" t="s">
        <v>33766</v>
      </c>
      <c r="Z15269">
        <v>315120</v>
      </c>
      <c r="AA15269">
        <v>313210</v>
      </c>
      <c r="AB15269" s="8" t="s">
        <v>33767</v>
      </c>
    </row>
    <row r="15270" spans="24:28" x14ac:dyDescent="0.25">
      <c r="X15270">
        <v>15269</v>
      </c>
      <c r="Y15270" s="8" t="s">
        <v>33768</v>
      </c>
      <c r="Z15270">
        <v>311225</v>
      </c>
      <c r="AA15270">
        <v>311942</v>
      </c>
      <c r="AB15270" s="8" t="s">
        <v>33769</v>
      </c>
    </row>
    <row r="15271" spans="24:28" x14ac:dyDescent="0.25">
      <c r="X15271">
        <v>15270</v>
      </c>
      <c r="Y15271" s="8" t="s">
        <v>33770</v>
      </c>
      <c r="Z15271">
        <v>711320</v>
      </c>
      <c r="AB15271" s="8" t="s">
        <v>33771</v>
      </c>
    </row>
    <row r="15272" spans="24:28" x14ac:dyDescent="0.25">
      <c r="X15272">
        <v>15271</v>
      </c>
      <c r="Y15272" s="8" t="s">
        <v>33772</v>
      </c>
      <c r="Z15272">
        <v>541820</v>
      </c>
      <c r="AB15272" s="8" t="s">
        <v>33773</v>
      </c>
    </row>
    <row r="15273" spans="24:28" x14ac:dyDescent="0.25">
      <c r="X15273">
        <v>15272</v>
      </c>
      <c r="Y15273" s="8" t="s">
        <v>33774</v>
      </c>
      <c r="Z15273">
        <v>611620</v>
      </c>
      <c r="AB15273" s="8" t="s">
        <v>33775</v>
      </c>
    </row>
    <row r="15274" spans="24:28" x14ac:dyDescent="0.25">
      <c r="X15274">
        <v>15273</v>
      </c>
      <c r="Y15274" s="8" t="s">
        <v>33776</v>
      </c>
      <c r="Z15274">
        <v>311613</v>
      </c>
      <c r="AB15274" s="8" t="s">
        <v>33777</v>
      </c>
    </row>
    <row r="15275" spans="24:28" x14ac:dyDescent="0.25">
      <c r="X15275">
        <v>15274</v>
      </c>
      <c r="Y15275" s="8" t="s">
        <v>33778</v>
      </c>
      <c r="Z15275">
        <v>541620</v>
      </c>
      <c r="AB15275" s="8" t="s">
        <v>33779</v>
      </c>
    </row>
    <row r="15276" spans="24:28" x14ac:dyDescent="0.25">
      <c r="X15276">
        <v>15275</v>
      </c>
      <c r="Y15276" s="8" t="s">
        <v>33780</v>
      </c>
      <c r="Z15276">
        <v>624229</v>
      </c>
      <c r="AA15276">
        <v>623311</v>
      </c>
      <c r="AB15276" s="8" t="s">
        <v>33781</v>
      </c>
    </row>
    <row r="15277" spans="24:28" x14ac:dyDescent="0.25">
      <c r="X15277">
        <v>15276</v>
      </c>
      <c r="Y15277" s="8" t="s">
        <v>33782</v>
      </c>
      <c r="Z15277">
        <v>325315</v>
      </c>
      <c r="AB15277" s="8" t="s">
        <v>33783</v>
      </c>
    </row>
    <row r="15278" spans="24:28" x14ac:dyDescent="0.25">
      <c r="X15278">
        <v>15277</v>
      </c>
      <c r="Y15278" s="8" t="s">
        <v>33784</v>
      </c>
      <c r="Z15278">
        <v>531312</v>
      </c>
      <c r="AA15278">
        <v>311314</v>
      </c>
      <c r="AB15278" s="8" t="s">
        <v>33785</v>
      </c>
    </row>
    <row r="15279" spans="24:28" x14ac:dyDescent="0.25">
      <c r="X15279">
        <v>15278</v>
      </c>
      <c r="Y15279" s="8" t="s">
        <v>33786</v>
      </c>
      <c r="Z15279">
        <v>541519</v>
      </c>
      <c r="AA15279">
        <v>513210</v>
      </c>
      <c r="AB15279" s="8" t="s">
        <v>33787</v>
      </c>
    </row>
    <row r="15280" spans="24:28" x14ac:dyDescent="0.25">
      <c r="X15280">
        <v>15279</v>
      </c>
      <c r="Y15280" s="8" t="s">
        <v>33788</v>
      </c>
      <c r="Z15280">
        <v>334412</v>
      </c>
      <c r="AB15280" s="8" t="s">
        <v>33789</v>
      </c>
    </row>
    <row r="15281" spans="24:28" x14ac:dyDescent="0.25">
      <c r="X15281">
        <v>15280</v>
      </c>
      <c r="Y15281" s="8" t="s">
        <v>33790</v>
      </c>
      <c r="Z15281">
        <v>423140</v>
      </c>
      <c r="AA15281">
        <v>441330</v>
      </c>
      <c r="AB15281" s="8" t="s">
        <v>33791</v>
      </c>
    </row>
    <row r="15282" spans="24:28" x14ac:dyDescent="0.25">
      <c r="X15282">
        <v>15281</v>
      </c>
      <c r="Y15282" s="8" t="s">
        <v>33792</v>
      </c>
      <c r="Z15282">
        <v>561599</v>
      </c>
      <c r="AA15282">
        <v>524210</v>
      </c>
      <c r="AB15282" s="8" t="s">
        <v>33793</v>
      </c>
    </row>
    <row r="15283" spans="24:28" x14ac:dyDescent="0.25">
      <c r="X15283">
        <v>15282</v>
      </c>
      <c r="Y15283" s="8" t="s">
        <v>33794</v>
      </c>
      <c r="Z15283">
        <v>336350</v>
      </c>
      <c r="AA15283">
        <v>336110</v>
      </c>
      <c r="AB15283" s="8" t="s">
        <v>33795</v>
      </c>
    </row>
    <row r="15284" spans="24:28" x14ac:dyDescent="0.25">
      <c r="X15284">
        <v>15283</v>
      </c>
      <c r="Y15284" s="8" t="s">
        <v>33796</v>
      </c>
      <c r="Z15284">
        <v>423860</v>
      </c>
      <c r="AA15284">
        <v>336413</v>
      </c>
      <c r="AB15284" s="8" t="s">
        <v>33797</v>
      </c>
    </row>
    <row r="15285" spans="24:28" x14ac:dyDescent="0.25">
      <c r="X15285">
        <v>15284</v>
      </c>
      <c r="Y15285" s="8" t="s">
        <v>33798</v>
      </c>
      <c r="Z15285">
        <v>336412</v>
      </c>
      <c r="AA15285">
        <v>488190</v>
      </c>
      <c r="AB15285" s="8" t="s">
        <v>33799</v>
      </c>
    </row>
    <row r="15286" spans="24:28" x14ac:dyDescent="0.25">
      <c r="X15286">
        <v>15285</v>
      </c>
      <c r="Y15286" s="8" t="s">
        <v>33800</v>
      </c>
      <c r="Z15286">
        <v>532490</v>
      </c>
      <c r="AB15286" s="8" t="s">
        <v>33801</v>
      </c>
    </row>
    <row r="15287" spans="24:28" x14ac:dyDescent="0.25">
      <c r="X15287">
        <v>15286</v>
      </c>
      <c r="Y15287" s="8" t="s">
        <v>33802</v>
      </c>
      <c r="Z15287">
        <v>532210</v>
      </c>
      <c r="AB15287" s="8" t="s">
        <v>33803</v>
      </c>
    </row>
    <row r="15288" spans="24:28" x14ac:dyDescent="0.25">
      <c r="X15288">
        <v>15287</v>
      </c>
      <c r="Y15288" s="8" t="s">
        <v>33804</v>
      </c>
      <c r="Z15288">
        <v>532490</v>
      </c>
      <c r="AB15288" s="8" t="s">
        <v>33805</v>
      </c>
    </row>
    <row r="15289" spans="24:28" x14ac:dyDescent="0.25">
      <c r="X15289">
        <v>15288</v>
      </c>
      <c r="Y15289" s="8" t="s">
        <v>33806</v>
      </c>
      <c r="Z15289">
        <v>325412</v>
      </c>
      <c r="AB15289" s="8" t="s">
        <v>33807</v>
      </c>
    </row>
    <row r="15290" spans="24:28" x14ac:dyDescent="0.25">
      <c r="X15290">
        <v>15289</v>
      </c>
      <c r="Y15290" s="8" t="s">
        <v>33808</v>
      </c>
      <c r="Z15290">
        <v>512110</v>
      </c>
      <c r="AA15290">
        <v>516210</v>
      </c>
      <c r="AB15290" s="8" t="s">
        <v>33809</v>
      </c>
    </row>
    <row r="15291" spans="24:28" x14ac:dyDescent="0.25">
      <c r="X15291">
        <v>15290</v>
      </c>
      <c r="Y15291" s="8" t="s">
        <v>33810</v>
      </c>
      <c r="Z15291">
        <v>445320</v>
      </c>
      <c r="AB15291" s="8" t="s">
        <v>33811</v>
      </c>
    </row>
    <row r="15292" spans="24:28" x14ac:dyDescent="0.25">
      <c r="X15292">
        <v>15291</v>
      </c>
      <c r="Y15292" s="8" t="s">
        <v>33812</v>
      </c>
      <c r="Z15292">
        <v>532420</v>
      </c>
      <c r="AB15292" s="8" t="s">
        <v>33813</v>
      </c>
    </row>
    <row r="15293" spans="24:28" x14ac:dyDescent="0.25">
      <c r="X15293">
        <v>15292</v>
      </c>
      <c r="Y15293" s="8" t="s">
        <v>33814</v>
      </c>
      <c r="Z15293">
        <v>458110</v>
      </c>
      <c r="AA15293">
        <v>458110</v>
      </c>
      <c r="AB15293" s="8" t="s">
        <v>33815</v>
      </c>
    </row>
    <row r="15294" spans="24:28" x14ac:dyDescent="0.25">
      <c r="X15294">
        <v>15293</v>
      </c>
      <c r="Y15294" s="8" t="s">
        <v>33816</v>
      </c>
      <c r="Z15294">
        <v>485510</v>
      </c>
      <c r="AB15294" s="8" t="s">
        <v>33817</v>
      </c>
    </row>
    <row r="15295" spans="24:28" x14ac:dyDescent="0.25">
      <c r="X15295">
        <v>15294</v>
      </c>
      <c r="Y15295" s="8" t="s">
        <v>33818</v>
      </c>
      <c r="Z15295">
        <v>611610</v>
      </c>
      <c r="AA15295">
        <v>611310</v>
      </c>
      <c r="AB15295" s="8" t="s">
        <v>33819</v>
      </c>
    </row>
    <row r="15296" spans="24:28" x14ac:dyDescent="0.25">
      <c r="X15296">
        <v>15295</v>
      </c>
      <c r="Y15296" s="8" t="s">
        <v>33820</v>
      </c>
      <c r="Z15296">
        <v>459110</v>
      </c>
      <c r="AB15296" s="8" t="s">
        <v>33821</v>
      </c>
    </row>
    <row r="15297" spans="24:28" x14ac:dyDescent="0.25">
      <c r="X15297">
        <v>15296</v>
      </c>
      <c r="Y15297" s="8" t="s">
        <v>33822</v>
      </c>
      <c r="Z15297">
        <v>621910</v>
      </c>
      <c r="AB15297" s="8" t="s">
        <v>33823</v>
      </c>
    </row>
    <row r="15298" spans="24:28" x14ac:dyDescent="0.25">
      <c r="X15298">
        <v>15297</v>
      </c>
      <c r="Y15298" s="8" t="s">
        <v>33824</v>
      </c>
      <c r="Z15298">
        <v>713110</v>
      </c>
      <c r="AB15298" s="8" t="s">
        <v>33825</v>
      </c>
    </row>
    <row r="15299" spans="24:28" x14ac:dyDescent="0.25">
      <c r="X15299">
        <v>15298</v>
      </c>
      <c r="Y15299" s="8" t="s">
        <v>33826</v>
      </c>
      <c r="Z15299">
        <v>325612</v>
      </c>
      <c r="AA15299">
        <v>424210</v>
      </c>
      <c r="AB15299" s="8" t="s">
        <v>33827</v>
      </c>
    </row>
    <row r="15300" spans="24:28" x14ac:dyDescent="0.25">
      <c r="X15300">
        <v>15299</v>
      </c>
      <c r="Y15300" s="8" t="s">
        <v>33828</v>
      </c>
      <c r="Z15300">
        <v>485999</v>
      </c>
      <c r="AA15300">
        <v>485310</v>
      </c>
      <c r="AB15300" s="8" t="s">
        <v>33829</v>
      </c>
    </row>
    <row r="15301" spans="24:28" x14ac:dyDescent="0.25">
      <c r="X15301">
        <v>15300</v>
      </c>
      <c r="Y15301" s="8" t="s">
        <v>33830</v>
      </c>
      <c r="Z15301">
        <v>332911</v>
      </c>
      <c r="AA15301">
        <v>331529</v>
      </c>
      <c r="AB15301" s="8" t="s">
        <v>33831</v>
      </c>
    </row>
    <row r="15302" spans="24:28" x14ac:dyDescent="0.25">
      <c r="X15302">
        <v>15301</v>
      </c>
      <c r="Y15302" s="8" t="s">
        <v>33832</v>
      </c>
      <c r="Z15302">
        <v>611710</v>
      </c>
      <c r="AB15302" s="8" t="s">
        <v>33833</v>
      </c>
    </row>
    <row r="15303" spans="24:28" x14ac:dyDescent="0.25">
      <c r="X15303">
        <v>15302</v>
      </c>
      <c r="Y15303" s="8" t="s">
        <v>33834</v>
      </c>
      <c r="Z15303">
        <v>334419</v>
      </c>
      <c r="AA15303">
        <v>332119</v>
      </c>
      <c r="AB15303" s="8" t="s">
        <v>33835</v>
      </c>
    </row>
    <row r="15304" spans="24:28" x14ac:dyDescent="0.25">
      <c r="X15304">
        <v>15303</v>
      </c>
      <c r="Y15304" s="8" t="s">
        <v>33836</v>
      </c>
      <c r="Z15304">
        <v>562212</v>
      </c>
      <c r="AA15304">
        <v>221320</v>
      </c>
      <c r="AB15304" s="8" t="s">
        <v>33837</v>
      </c>
    </row>
    <row r="15305" spans="24:28" x14ac:dyDescent="0.25">
      <c r="X15305">
        <v>15304</v>
      </c>
      <c r="Y15305" s="8" t="s">
        <v>33838</v>
      </c>
      <c r="Z15305">
        <v>541714</v>
      </c>
      <c r="AB15305" s="8" t="s">
        <v>33839</v>
      </c>
    </row>
    <row r="15306" spans="24:28" x14ac:dyDescent="0.25">
      <c r="X15306">
        <v>15305</v>
      </c>
      <c r="Y15306" s="8" t="s">
        <v>33840</v>
      </c>
      <c r="Z15306">
        <v>238330</v>
      </c>
      <c r="AB15306" s="8" t="s">
        <v>33841</v>
      </c>
    </row>
    <row r="15307" spans="24:28" x14ac:dyDescent="0.25">
      <c r="X15307">
        <v>15306</v>
      </c>
      <c r="Y15307" s="8" t="s">
        <v>33842</v>
      </c>
      <c r="Z15307">
        <v>621391</v>
      </c>
      <c r="AB15307" s="8" t="s">
        <v>33843</v>
      </c>
    </row>
    <row r="15308" spans="24:28" x14ac:dyDescent="0.25">
      <c r="X15308">
        <v>15307</v>
      </c>
      <c r="Y15308" s="8" t="s">
        <v>33844</v>
      </c>
      <c r="Z15308">
        <v>311224</v>
      </c>
      <c r="AA15308">
        <v>311221</v>
      </c>
      <c r="AB15308" s="8" t="s">
        <v>33845</v>
      </c>
    </row>
    <row r="15309" spans="24:28" x14ac:dyDescent="0.25">
      <c r="X15309">
        <v>15308</v>
      </c>
      <c r="Y15309" s="8" t="s">
        <v>33846</v>
      </c>
      <c r="Z15309">
        <v>518210</v>
      </c>
      <c r="AB15309" s="8" t="s">
        <v>33847</v>
      </c>
    </row>
    <row r="15310" spans="24:28" x14ac:dyDescent="0.25">
      <c r="X15310">
        <v>15309</v>
      </c>
      <c r="Y15310" s="8" t="s">
        <v>33848</v>
      </c>
      <c r="Z15310">
        <v>334210</v>
      </c>
      <c r="AA15310">
        <v>334220</v>
      </c>
      <c r="AB15310" s="8" t="s">
        <v>33849</v>
      </c>
    </row>
    <row r="15311" spans="24:28" x14ac:dyDescent="0.25">
      <c r="X15311">
        <v>15310</v>
      </c>
      <c r="Y15311" s="8" t="s">
        <v>33850</v>
      </c>
      <c r="Z15311">
        <v>423690</v>
      </c>
      <c r="AA15311">
        <v>423610</v>
      </c>
      <c r="AB15311" s="8" t="s">
        <v>33851</v>
      </c>
    </row>
    <row r="15312" spans="24:28" x14ac:dyDescent="0.25">
      <c r="X15312">
        <v>15311</v>
      </c>
      <c r="Y15312" s="8" t="s">
        <v>33852</v>
      </c>
      <c r="Z15312">
        <v>522390</v>
      </c>
      <c r="AB15312" s="8" t="s">
        <v>33853</v>
      </c>
    </row>
    <row r="15313" spans="24:28" x14ac:dyDescent="0.25">
      <c r="X15313">
        <v>15312</v>
      </c>
      <c r="Y15313" s="8" t="s">
        <v>33854</v>
      </c>
      <c r="Z15313">
        <v>541611</v>
      </c>
      <c r="AB15313" s="8" t="s">
        <v>33855</v>
      </c>
    </row>
    <row r="15314" spans="24:28" x14ac:dyDescent="0.25">
      <c r="X15314">
        <v>15313</v>
      </c>
      <c r="Y15314" s="8" t="s">
        <v>33856</v>
      </c>
      <c r="Z15314">
        <v>621610</v>
      </c>
      <c r="AA15314">
        <v>623110</v>
      </c>
      <c r="AB15314" s="8" t="s">
        <v>33857</v>
      </c>
    </row>
    <row r="15315" spans="24:28" x14ac:dyDescent="0.25">
      <c r="X15315">
        <v>15314</v>
      </c>
      <c r="Y15315" s="8" t="s">
        <v>33858</v>
      </c>
      <c r="Z15315">
        <v>623990</v>
      </c>
      <c r="AB15315" s="8" t="s">
        <v>33859</v>
      </c>
    </row>
    <row r="15316" spans="24:28" x14ac:dyDescent="0.25">
      <c r="X15316">
        <v>15315</v>
      </c>
      <c r="Y15316" s="8" t="s">
        <v>33860</v>
      </c>
      <c r="Z15316">
        <v>221118</v>
      </c>
      <c r="AB15316" s="8" t="s">
        <v>33861</v>
      </c>
    </row>
    <row r="15317" spans="24:28" x14ac:dyDescent="0.25">
      <c r="X15317">
        <v>15316</v>
      </c>
      <c r="Y15317" s="8" t="s">
        <v>33862</v>
      </c>
      <c r="Z15317">
        <v>331491</v>
      </c>
      <c r="AA15317">
        <v>332119</v>
      </c>
      <c r="AB15317" s="8" t="s">
        <v>33863</v>
      </c>
    </row>
    <row r="15318" spans="24:28" x14ac:dyDescent="0.25">
      <c r="X15318">
        <v>15317</v>
      </c>
      <c r="Y15318" s="8" t="s">
        <v>33864</v>
      </c>
      <c r="Z15318">
        <v>458110</v>
      </c>
      <c r="AA15318">
        <v>458110</v>
      </c>
      <c r="AB15318" s="8" t="s">
        <v>33865</v>
      </c>
    </row>
    <row r="15319" spans="24:28" x14ac:dyDescent="0.25">
      <c r="X15319">
        <v>15318</v>
      </c>
      <c r="Y15319" s="8" t="s">
        <v>33866</v>
      </c>
      <c r="Z15319">
        <v>813930</v>
      </c>
      <c r="AB15319" s="8" t="s">
        <v>33867</v>
      </c>
    </row>
    <row r="15320" spans="24:28" x14ac:dyDescent="0.25">
      <c r="X15320">
        <v>15319</v>
      </c>
      <c r="Y15320" s="8" t="s">
        <v>33868</v>
      </c>
      <c r="Z15320">
        <v>316110</v>
      </c>
      <c r="AA15320">
        <v>441330</v>
      </c>
      <c r="AB15320" s="8" t="s">
        <v>33869</v>
      </c>
    </row>
    <row r="15321" spans="24:28" x14ac:dyDescent="0.25">
      <c r="X15321">
        <v>15320</v>
      </c>
      <c r="Y15321" s="8" t="s">
        <v>33870</v>
      </c>
      <c r="Z15321">
        <v>334516</v>
      </c>
      <c r="AA15321">
        <v>513210</v>
      </c>
      <c r="AB15321" s="8" t="s">
        <v>33871</v>
      </c>
    </row>
    <row r="15322" spans="24:28" x14ac:dyDescent="0.25">
      <c r="X15322">
        <v>15321</v>
      </c>
      <c r="Y15322" s="8" t="s">
        <v>33872</v>
      </c>
      <c r="Z15322">
        <v>311119</v>
      </c>
      <c r="AA15322">
        <v>311224</v>
      </c>
      <c r="AB15322" s="8" t="s">
        <v>33873</v>
      </c>
    </row>
    <row r="15323" spans="24:28" x14ac:dyDescent="0.25">
      <c r="X15323">
        <v>15322</v>
      </c>
      <c r="Y15323" s="8" t="s">
        <v>33874</v>
      </c>
      <c r="Z15323">
        <v>325320</v>
      </c>
      <c r="AB15323" s="8" t="s">
        <v>33875</v>
      </c>
    </row>
    <row r="15324" spans="24:28" x14ac:dyDescent="0.25">
      <c r="X15324">
        <v>15323</v>
      </c>
      <c r="Y15324" s="8" t="s">
        <v>33876</v>
      </c>
      <c r="Z15324">
        <v>444240</v>
      </c>
      <c r="AA15324">
        <v>424910</v>
      </c>
      <c r="AB15324" s="8" t="s">
        <v>33877</v>
      </c>
    </row>
    <row r="15325" spans="24:28" x14ac:dyDescent="0.25">
      <c r="X15325">
        <v>15324</v>
      </c>
      <c r="Y15325" s="8" t="s">
        <v>33878</v>
      </c>
      <c r="Z15325">
        <v>111940</v>
      </c>
      <c r="AB15325" s="8" t="s">
        <v>33879</v>
      </c>
    </row>
    <row r="15326" spans="24:28" x14ac:dyDescent="0.25">
      <c r="X15326">
        <v>15325</v>
      </c>
      <c r="Y15326" s="8" t="s">
        <v>33880</v>
      </c>
      <c r="Z15326">
        <v>532412</v>
      </c>
      <c r="AB15326" s="8" t="s">
        <v>33881</v>
      </c>
    </row>
    <row r="15327" spans="24:28" x14ac:dyDescent="0.25">
      <c r="X15327">
        <v>15326</v>
      </c>
      <c r="Y15327" s="8" t="s">
        <v>33882</v>
      </c>
      <c r="Z15327">
        <v>621910</v>
      </c>
      <c r="AB15327" s="8" t="s">
        <v>33883</v>
      </c>
    </row>
    <row r="15328" spans="24:28" x14ac:dyDescent="0.25">
      <c r="X15328">
        <v>15327</v>
      </c>
      <c r="Y15328" s="8" t="s">
        <v>33884</v>
      </c>
      <c r="Z15328">
        <v>621910</v>
      </c>
      <c r="AB15328" s="8" t="s">
        <v>33885</v>
      </c>
    </row>
    <row r="15329" spans="24:28" x14ac:dyDescent="0.25">
      <c r="X15329">
        <v>15328</v>
      </c>
      <c r="Y15329" s="8" t="s">
        <v>33886</v>
      </c>
      <c r="Z15329">
        <v>325612</v>
      </c>
      <c r="AA15329">
        <v>325520</v>
      </c>
      <c r="AB15329" s="8" t="s">
        <v>33887</v>
      </c>
    </row>
    <row r="15330" spans="24:28" x14ac:dyDescent="0.25">
      <c r="X15330">
        <v>15329</v>
      </c>
      <c r="Y15330" s="8" t="s">
        <v>33888</v>
      </c>
      <c r="Z15330">
        <v>332912</v>
      </c>
      <c r="AA15330">
        <v>336390</v>
      </c>
      <c r="AB15330" s="8" t="s">
        <v>33889</v>
      </c>
    </row>
    <row r="15331" spans="24:28" x14ac:dyDescent="0.25">
      <c r="X15331">
        <v>15330</v>
      </c>
      <c r="Y15331" s="8" t="s">
        <v>33890</v>
      </c>
      <c r="Z15331">
        <v>561599</v>
      </c>
      <c r="AB15331" s="8" t="s">
        <v>33891</v>
      </c>
    </row>
    <row r="15332" spans="24:28" x14ac:dyDescent="0.25">
      <c r="X15332">
        <v>15331</v>
      </c>
      <c r="Y15332" s="8" t="s">
        <v>33892</v>
      </c>
      <c r="Z15332">
        <v>221114</v>
      </c>
      <c r="AA15332">
        <v>238110</v>
      </c>
      <c r="AB15332" s="8" t="s">
        <v>33893</v>
      </c>
    </row>
    <row r="15333" spans="24:28" x14ac:dyDescent="0.25">
      <c r="X15333">
        <v>15332</v>
      </c>
      <c r="Y15333" s="8" t="s">
        <v>33894</v>
      </c>
      <c r="Z15333">
        <v>488190</v>
      </c>
      <c r="AA15333">
        <v>488999</v>
      </c>
      <c r="AB15333" s="8" t="s">
        <v>33895</v>
      </c>
    </row>
    <row r="15334" spans="24:28" x14ac:dyDescent="0.25">
      <c r="X15334">
        <v>15333</v>
      </c>
      <c r="Y15334" s="8" t="s">
        <v>33896</v>
      </c>
      <c r="Z15334">
        <v>561621</v>
      </c>
      <c r="AB15334" s="8" t="s">
        <v>33897</v>
      </c>
    </row>
    <row r="15335" spans="24:28" x14ac:dyDescent="0.25">
      <c r="X15335">
        <v>15334</v>
      </c>
      <c r="Y15335" s="8" t="s">
        <v>33898</v>
      </c>
      <c r="Z15335">
        <v>332996</v>
      </c>
      <c r="AA15335">
        <v>332313</v>
      </c>
      <c r="AB15335" s="8" t="s">
        <v>33899</v>
      </c>
    </row>
    <row r="15336" spans="24:28" x14ac:dyDescent="0.25">
      <c r="X15336">
        <v>15335</v>
      </c>
      <c r="Y15336" s="8" t="s">
        <v>33900</v>
      </c>
      <c r="Z15336">
        <v>456199</v>
      </c>
      <c r="AA15336">
        <v>623110</v>
      </c>
      <c r="AB15336" s="8" t="s">
        <v>33901</v>
      </c>
    </row>
    <row r="15337" spans="24:28" x14ac:dyDescent="0.25">
      <c r="X15337">
        <v>15336</v>
      </c>
      <c r="Y15337" s="8" t="s">
        <v>33902</v>
      </c>
      <c r="Z15337">
        <v>531311</v>
      </c>
      <c r="AB15337" s="8" t="s">
        <v>33903</v>
      </c>
    </row>
    <row r="15338" spans="24:28" x14ac:dyDescent="0.25">
      <c r="X15338">
        <v>15337</v>
      </c>
      <c r="Y15338" s="8" t="s">
        <v>33904</v>
      </c>
      <c r="Z15338">
        <v>722310</v>
      </c>
      <c r="AB15338" s="8" t="s">
        <v>33905</v>
      </c>
    </row>
    <row r="15339" spans="24:28" x14ac:dyDescent="0.25">
      <c r="X15339">
        <v>15338</v>
      </c>
      <c r="Y15339" s="8" t="s">
        <v>33906</v>
      </c>
      <c r="Z15339">
        <v>721214</v>
      </c>
      <c r="AA15339">
        <v>713910</v>
      </c>
      <c r="AB15339" s="8" t="s">
        <v>33907</v>
      </c>
    </row>
    <row r="15340" spans="24:28" x14ac:dyDescent="0.25">
      <c r="X15340">
        <v>15339</v>
      </c>
      <c r="Y15340" s="8" t="s">
        <v>33908</v>
      </c>
      <c r="Z15340">
        <v>424990</v>
      </c>
      <c r="AA15340">
        <v>531130</v>
      </c>
      <c r="AB15340" s="8" t="s">
        <v>33909</v>
      </c>
    </row>
    <row r="15341" spans="24:28" x14ac:dyDescent="0.25">
      <c r="X15341">
        <v>15340</v>
      </c>
      <c r="Y15341" s="8" t="s">
        <v>33910</v>
      </c>
      <c r="Z15341">
        <v>484210</v>
      </c>
      <c r="AB15341" s="8" t="s">
        <v>33911</v>
      </c>
    </row>
    <row r="15342" spans="24:28" x14ac:dyDescent="0.25">
      <c r="X15342">
        <v>15341</v>
      </c>
      <c r="Y15342" s="8" t="s">
        <v>33912</v>
      </c>
      <c r="Z15342">
        <v>541870</v>
      </c>
      <c r="AB15342" s="8" t="s">
        <v>33913</v>
      </c>
    </row>
    <row r="15343" spans="24:28" x14ac:dyDescent="0.25">
      <c r="X15343">
        <v>15342</v>
      </c>
      <c r="Y15343" s="8" t="s">
        <v>33914</v>
      </c>
      <c r="Z15343">
        <v>524126</v>
      </c>
      <c r="AA15343">
        <v>524210</v>
      </c>
      <c r="AB15343" s="8" t="s">
        <v>33915</v>
      </c>
    </row>
    <row r="15344" spans="24:28" x14ac:dyDescent="0.25">
      <c r="X15344">
        <v>15343</v>
      </c>
      <c r="Y15344" s="8" t="s">
        <v>33916</v>
      </c>
      <c r="Z15344">
        <v>488410</v>
      </c>
      <c r="AA15344">
        <v>811111</v>
      </c>
      <c r="AB15344" s="8" t="s">
        <v>33917</v>
      </c>
    </row>
    <row r="15345" spans="24:28" x14ac:dyDescent="0.25">
      <c r="X15345">
        <v>15344</v>
      </c>
      <c r="Y15345" s="8" t="s">
        <v>33918</v>
      </c>
      <c r="Z15345">
        <v>449110</v>
      </c>
      <c r="AA15345">
        <v>337214</v>
      </c>
      <c r="AB15345" s="8" t="s">
        <v>33919</v>
      </c>
    </row>
    <row r="15346" spans="24:28" x14ac:dyDescent="0.25">
      <c r="X15346">
        <v>15345</v>
      </c>
      <c r="Y15346" s="8" t="s">
        <v>33920</v>
      </c>
      <c r="Z15346">
        <v>336350</v>
      </c>
      <c r="AB15346" s="8" t="s">
        <v>33921</v>
      </c>
    </row>
    <row r="15347" spans="24:28" x14ac:dyDescent="0.25">
      <c r="X15347">
        <v>15346</v>
      </c>
      <c r="Y15347" s="8" t="s">
        <v>33922</v>
      </c>
      <c r="Z15347">
        <v>541511</v>
      </c>
      <c r="AB15347" s="8" t="s">
        <v>33923</v>
      </c>
    </row>
    <row r="15348" spans="24:28" x14ac:dyDescent="0.25">
      <c r="X15348">
        <v>15347</v>
      </c>
      <c r="Y15348" s="8" t="s">
        <v>33924</v>
      </c>
      <c r="Z15348">
        <v>423840</v>
      </c>
      <c r="AA15348">
        <v>424610</v>
      </c>
      <c r="AB15348" s="8" t="s">
        <v>33925</v>
      </c>
    </row>
    <row r="15349" spans="24:28" x14ac:dyDescent="0.25">
      <c r="X15349">
        <v>15348</v>
      </c>
      <c r="Y15349" s="8" t="s">
        <v>33926</v>
      </c>
      <c r="Z15349">
        <v>813319</v>
      </c>
      <c r="AB15349" s="8" t="s">
        <v>33927</v>
      </c>
    </row>
    <row r="15350" spans="24:28" x14ac:dyDescent="0.25">
      <c r="X15350">
        <v>15349</v>
      </c>
      <c r="Y15350" s="8" t="s">
        <v>33928</v>
      </c>
      <c r="Z15350">
        <v>312230</v>
      </c>
      <c r="AB15350" s="8" t="s">
        <v>33929</v>
      </c>
    </row>
    <row r="15351" spans="24:28" x14ac:dyDescent="0.25">
      <c r="X15351">
        <v>15350</v>
      </c>
      <c r="Y15351" s="8" t="s">
        <v>33930</v>
      </c>
      <c r="Z15351">
        <v>326111</v>
      </c>
      <c r="AA15351">
        <v>326113</v>
      </c>
      <c r="AB15351" s="8" t="s">
        <v>33931</v>
      </c>
    </row>
    <row r="15352" spans="24:28" x14ac:dyDescent="0.25">
      <c r="X15352">
        <v>15351</v>
      </c>
      <c r="Y15352" s="8" t="s">
        <v>33932</v>
      </c>
      <c r="Z15352">
        <v>624190</v>
      </c>
      <c r="AB15352" s="8" t="s">
        <v>33933</v>
      </c>
    </row>
    <row r="15353" spans="24:28" x14ac:dyDescent="0.25">
      <c r="X15353">
        <v>15352</v>
      </c>
      <c r="Y15353" s="8" t="s">
        <v>33934</v>
      </c>
      <c r="Z15353">
        <v>812990</v>
      </c>
      <c r="AA15353">
        <v>423430</v>
      </c>
      <c r="AB15353" s="8" t="s">
        <v>33935</v>
      </c>
    </row>
    <row r="15354" spans="24:28" x14ac:dyDescent="0.25">
      <c r="X15354">
        <v>15353</v>
      </c>
      <c r="Y15354" s="8" t="s">
        <v>33936</v>
      </c>
      <c r="Z15354">
        <v>512131</v>
      </c>
      <c r="AB15354" s="8" t="s">
        <v>33937</v>
      </c>
    </row>
    <row r="15355" spans="24:28" x14ac:dyDescent="0.25">
      <c r="X15355">
        <v>15354</v>
      </c>
      <c r="Y15355" s="8" t="s">
        <v>33938</v>
      </c>
      <c r="Z15355">
        <v>424940</v>
      </c>
      <c r="AA15355">
        <v>424410</v>
      </c>
      <c r="AB15355" s="8" t="s">
        <v>33939</v>
      </c>
    </row>
    <row r="15356" spans="24:28" x14ac:dyDescent="0.25">
      <c r="X15356">
        <v>15355</v>
      </c>
      <c r="Y15356" s="8" t="s">
        <v>33940</v>
      </c>
      <c r="Z15356">
        <v>334413</v>
      </c>
      <c r="AB15356" s="8" t="s">
        <v>33941</v>
      </c>
    </row>
    <row r="15357" spans="24:28" x14ac:dyDescent="0.25">
      <c r="X15357">
        <v>15356</v>
      </c>
      <c r="Y15357" s="8" t="s">
        <v>33942</v>
      </c>
      <c r="Z15357">
        <v>238210</v>
      </c>
      <c r="AA15357">
        <v>541330</v>
      </c>
      <c r="AB15357" s="8" t="s">
        <v>33943</v>
      </c>
    </row>
    <row r="15358" spans="24:28" x14ac:dyDescent="0.25">
      <c r="X15358">
        <v>15357</v>
      </c>
      <c r="Y15358" s="8" t="s">
        <v>33944</v>
      </c>
      <c r="Z15358">
        <v>522130</v>
      </c>
      <c r="AB15358" s="8" t="s">
        <v>33945</v>
      </c>
    </row>
    <row r="15359" spans="24:28" x14ac:dyDescent="0.25">
      <c r="X15359">
        <v>15358</v>
      </c>
      <c r="Y15359" s="8" t="s">
        <v>33946</v>
      </c>
      <c r="Z15359">
        <v>483211</v>
      </c>
      <c r="AA15359">
        <v>336611</v>
      </c>
      <c r="AB15359" s="8" t="s">
        <v>33947</v>
      </c>
    </row>
    <row r="15360" spans="24:28" x14ac:dyDescent="0.25">
      <c r="X15360">
        <v>15359</v>
      </c>
      <c r="Y15360" s="8" t="s">
        <v>33948</v>
      </c>
      <c r="Z15360">
        <v>332813</v>
      </c>
      <c r="AA15360">
        <v>331110</v>
      </c>
      <c r="AB15360" s="8" t="s">
        <v>33949</v>
      </c>
    </row>
    <row r="15361" spans="24:28" x14ac:dyDescent="0.25">
      <c r="X15361">
        <v>15360</v>
      </c>
      <c r="Y15361" s="8" t="s">
        <v>33950</v>
      </c>
      <c r="Z15361">
        <v>561510</v>
      </c>
      <c r="AA15361">
        <v>561990</v>
      </c>
      <c r="AB15361" s="8" t="s">
        <v>33951</v>
      </c>
    </row>
    <row r="15362" spans="24:28" x14ac:dyDescent="0.25">
      <c r="X15362">
        <v>15361</v>
      </c>
      <c r="Y15362" s="8" t="s">
        <v>33952</v>
      </c>
      <c r="Z15362">
        <v>522299</v>
      </c>
      <c r="AB15362" s="8" t="s">
        <v>33953</v>
      </c>
    </row>
    <row r="15363" spans="24:28" x14ac:dyDescent="0.25">
      <c r="X15363">
        <v>15362</v>
      </c>
      <c r="Y15363" s="8" t="s">
        <v>33954</v>
      </c>
      <c r="Z15363">
        <v>523991</v>
      </c>
      <c r="AB15363" s="8" t="s">
        <v>33955</v>
      </c>
    </row>
    <row r="15364" spans="24:28" x14ac:dyDescent="0.25">
      <c r="X15364">
        <v>15363</v>
      </c>
      <c r="Y15364" s="8" t="s">
        <v>33956</v>
      </c>
      <c r="Z15364">
        <v>423110</v>
      </c>
      <c r="AA15364">
        <v>336612</v>
      </c>
      <c r="AB15364" s="8" t="s">
        <v>33957</v>
      </c>
    </row>
    <row r="15365" spans="24:28" x14ac:dyDescent="0.25">
      <c r="X15365">
        <v>15364</v>
      </c>
      <c r="Y15365" s="8" t="s">
        <v>33958</v>
      </c>
      <c r="Z15365">
        <v>523910</v>
      </c>
      <c r="AB15365" s="8" t="s">
        <v>33959</v>
      </c>
    </row>
    <row r="15366" spans="24:28" x14ac:dyDescent="0.25">
      <c r="X15366">
        <v>15365</v>
      </c>
      <c r="Y15366" s="8" t="s">
        <v>33960</v>
      </c>
      <c r="Z15366">
        <v>813311</v>
      </c>
      <c r="AA15366">
        <v>813410</v>
      </c>
      <c r="AB15366" s="8" t="s">
        <v>33961</v>
      </c>
    </row>
    <row r="15367" spans="24:28" x14ac:dyDescent="0.25">
      <c r="X15367">
        <v>15366</v>
      </c>
      <c r="Y15367" s="8" t="s">
        <v>33962</v>
      </c>
      <c r="Z15367">
        <v>812331</v>
      </c>
      <c r="AB15367" s="8" t="s">
        <v>33963</v>
      </c>
    </row>
    <row r="15368" spans="24:28" x14ac:dyDescent="0.25">
      <c r="X15368">
        <v>15367</v>
      </c>
      <c r="Y15368" s="8" t="s">
        <v>33964</v>
      </c>
      <c r="Z15368">
        <v>621910</v>
      </c>
      <c r="AB15368" s="8" t="s">
        <v>33965</v>
      </c>
    </row>
    <row r="15369" spans="24:28" x14ac:dyDescent="0.25">
      <c r="X15369">
        <v>15368</v>
      </c>
      <c r="Y15369" s="8" t="s">
        <v>33966</v>
      </c>
      <c r="Z15369">
        <v>424120</v>
      </c>
      <c r="AA15369">
        <v>541890</v>
      </c>
      <c r="AB15369" s="8" t="s">
        <v>33967</v>
      </c>
    </row>
    <row r="15370" spans="24:28" x14ac:dyDescent="0.25">
      <c r="X15370">
        <v>15369</v>
      </c>
      <c r="Y15370" s="8" t="s">
        <v>33968</v>
      </c>
      <c r="Z15370">
        <v>517121</v>
      </c>
      <c r="AA15370">
        <v>517111</v>
      </c>
      <c r="AB15370" s="8" t="s">
        <v>33969</v>
      </c>
    </row>
    <row r="15371" spans="24:28" x14ac:dyDescent="0.25">
      <c r="X15371">
        <v>15370</v>
      </c>
      <c r="Y15371" s="8" t="s">
        <v>33970</v>
      </c>
      <c r="Z15371">
        <v>221310</v>
      </c>
      <c r="AA15371">
        <v>237990</v>
      </c>
      <c r="AB15371" s="8" t="s">
        <v>33971</v>
      </c>
    </row>
    <row r="15372" spans="24:28" x14ac:dyDescent="0.25">
      <c r="X15372">
        <v>15371</v>
      </c>
      <c r="Y15372" s="8" t="s">
        <v>33972</v>
      </c>
      <c r="Z15372">
        <v>337110</v>
      </c>
      <c r="AB15372" s="8" t="s">
        <v>33973</v>
      </c>
    </row>
    <row r="15373" spans="24:28" x14ac:dyDescent="0.25">
      <c r="X15373">
        <v>15372</v>
      </c>
      <c r="Y15373" s="8" t="s">
        <v>33974</v>
      </c>
      <c r="Z15373">
        <v>523991</v>
      </c>
      <c r="AB15373" s="8" t="s">
        <v>33975</v>
      </c>
    </row>
    <row r="15374" spans="24:28" x14ac:dyDescent="0.25">
      <c r="X15374">
        <v>15373</v>
      </c>
      <c r="Y15374" s="8" t="s">
        <v>33976</v>
      </c>
      <c r="Z15374">
        <v>481112</v>
      </c>
      <c r="AA15374">
        <v>561110</v>
      </c>
      <c r="AB15374" s="8" t="s">
        <v>33977</v>
      </c>
    </row>
    <row r="15375" spans="24:28" x14ac:dyDescent="0.25">
      <c r="X15375">
        <v>15374</v>
      </c>
      <c r="Y15375" s="8" t="s">
        <v>33978</v>
      </c>
      <c r="Z15375">
        <v>325130</v>
      </c>
      <c r="AA15375">
        <v>325180</v>
      </c>
      <c r="AB15375" s="8" t="s">
        <v>33979</v>
      </c>
    </row>
    <row r="15376" spans="24:28" x14ac:dyDescent="0.25">
      <c r="X15376">
        <v>15375</v>
      </c>
      <c r="Y15376" s="8" t="s">
        <v>33980</v>
      </c>
      <c r="Z15376">
        <v>311991</v>
      </c>
      <c r="AB15376" s="8" t="s">
        <v>33981</v>
      </c>
    </row>
    <row r="15377" spans="24:28" x14ac:dyDescent="0.25">
      <c r="X15377">
        <v>15376</v>
      </c>
      <c r="Y15377" s="8" t="s">
        <v>33982</v>
      </c>
      <c r="Z15377">
        <v>424210</v>
      </c>
      <c r="AA15377">
        <v>423450</v>
      </c>
      <c r="AB15377" s="8" t="s">
        <v>33983</v>
      </c>
    </row>
    <row r="15378" spans="24:28" x14ac:dyDescent="0.25">
      <c r="X15378">
        <v>15377</v>
      </c>
      <c r="Y15378" s="8" t="s">
        <v>33984</v>
      </c>
      <c r="Z15378">
        <v>334513</v>
      </c>
      <c r="AA15378">
        <v>334514</v>
      </c>
      <c r="AB15378" s="8" t="s">
        <v>33985</v>
      </c>
    </row>
    <row r="15379" spans="24:28" x14ac:dyDescent="0.25">
      <c r="X15379">
        <v>15378</v>
      </c>
      <c r="Y15379" s="8" t="s">
        <v>33986</v>
      </c>
      <c r="Z15379">
        <v>541211</v>
      </c>
      <c r="AA15379">
        <v>541611</v>
      </c>
      <c r="AB15379" s="8" t="s">
        <v>33987</v>
      </c>
    </row>
    <row r="15380" spans="24:28" x14ac:dyDescent="0.25">
      <c r="X15380">
        <v>15379</v>
      </c>
      <c r="Y15380" s="8" t="s">
        <v>33988</v>
      </c>
      <c r="Z15380">
        <v>425120</v>
      </c>
      <c r="AA15380">
        <v>423110</v>
      </c>
      <c r="AB15380" s="8" t="s">
        <v>33989</v>
      </c>
    </row>
    <row r="15381" spans="24:28" x14ac:dyDescent="0.25">
      <c r="X15381">
        <v>15380</v>
      </c>
      <c r="Y15381" s="8" t="s">
        <v>33990</v>
      </c>
      <c r="Z15381">
        <v>112310</v>
      </c>
      <c r="AB15381" s="8" t="s">
        <v>33991</v>
      </c>
    </row>
    <row r="15382" spans="24:28" x14ac:dyDescent="0.25">
      <c r="X15382">
        <v>15381</v>
      </c>
      <c r="Y15382" s="8" t="s">
        <v>33992</v>
      </c>
      <c r="Z15382">
        <v>532412</v>
      </c>
      <c r="AB15382" s="8" t="s">
        <v>33993</v>
      </c>
    </row>
    <row r="15383" spans="24:28" x14ac:dyDescent="0.25">
      <c r="X15383">
        <v>15382</v>
      </c>
      <c r="Y15383" s="8" t="s">
        <v>33994</v>
      </c>
      <c r="Z15383">
        <v>321911</v>
      </c>
      <c r="AA15383">
        <v>327215</v>
      </c>
      <c r="AB15383" s="8" t="s">
        <v>33995</v>
      </c>
    </row>
    <row r="15384" spans="24:28" x14ac:dyDescent="0.25">
      <c r="X15384">
        <v>15383</v>
      </c>
      <c r="Y15384" s="8" t="s">
        <v>33996</v>
      </c>
      <c r="Z15384">
        <v>113110</v>
      </c>
      <c r="AB15384" s="8" t="s">
        <v>33997</v>
      </c>
    </row>
    <row r="15385" spans="24:28" x14ac:dyDescent="0.25">
      <c r="X15385">
        <v>15384</v>
      </c>
      <c r="Y15385" s="8" t="s">
        <v>33998</v>
      </c>
      <c r="Z15385">
        <v>115114</v>
      </c>
      <c r="AA15385">
        <v>424910</v>
      </c>
      <c r="AB15385" s="8" t="s">
        <v>33999</v>
      </c>
    </row>
    <row r="15386" spans="24:28" x14ac:dyDescent="0.25">
      <c r="X15386">
        <v>15385</v>
      </c>
      <c r="Y15386" s="8" t="s">
        <v>34000</v>
      </c>
      <c r="Z15386">
        <v>424340</v>
      </c>
      <c r="AB15386" s="8" t="s">
        <v>34001</v>
      </c>
    </row>
    <row r="15387" spans="24:28" x14ac:dyDescent="0.25">
      <c r="X15387">
        <v>15386</v>
      </c>
      <c r="Y15387" s="8" t="s">
        <v>34002</v>
      </c>
      <c r="Z15387">
        <v>111219</v>
      </c>
      <c r="AB15387" s="8" t="s">
        <v>34003</v>
      </c>
    </row>
    <row r="15388" spans="24:28" x14ac:dyDescent="0.25">
      <c r="X15388">
        <v>15387</v>
      </c>
      <c r="Y15388" s="8" t="s">
        <v>34004</v>
      </c>
      <c r="Z15388">
        <v>238910</v>
      </c>
      <c r="AA15388">
        <v>237310</v>
      </c>
      <c r="AB15388" s="8" t="s">
        <v>34005</v>
      </c>
    </row>
    <row r="15389" spans="24:28" x14ac:dyDescent="0.25">
      <c r="X15389">
        <v>15388</v>
      </c>
      <c r="Y15389" s="8" t="s">
        <v>34006</v>
      </c>
      <c r="Z15389">
        <v>561421</v>
      </c>
      <c r="AB15389" s="8" t="s">
        <v>34007</v>
      </c>
    </row>
    <row r="15390" spans="24:28" x14ac:dyDescent="0.25">
      <c r="X15390">
        <v>15389</v>
      </c>
      <c r="Y15390" s="8" t="s">
        <v>34008</v>
      </c>
      <c r="Z15390">
        <v>213111</v>
      </c>
      <c r="AB15390" s="8" t="s">
        <v>34009</v>
      </c>
    </row>
    <row r="15391" spans="24:28" x14ac:dyDescent="0.25">
      <c r="X15391">
        <v>15390</v>
      </c>
      <c r="Y15391" s="8" t="s">
        <v>34010</v>
      </c>
      <c r="Z15391">
        <v>334416</v>
      </c>
      <c r="AA15391">
        <v>334220</v>
      </c>
      <c r="AB15391" s="8" t="s">
        <v>34011</v>
      </c>
    </row>
    <row r="15392" spans="24:28" x14ac:dyDescent="0.25">
      <c r="X15392">
        <v>15391</v>
      </c>
      <c r="Y15392" s="8" t="s">
        <v>34012</v>
      </c>
      <c r="Z15392">
        <v>112910</v>
      </c>
      <c r="AB15392" s="8" t="s">
        <v>34013</v>
      </c>
    </row>
    <row r="15393" spans="24:28" x14ac:dyDescent="0.25">
      <c r="X15393">
        <v>15392</v>
      </c>
      <c r="Y15393" s="8" t="s">
        <v>34014</v>
      </c>
      <c r="Z15393">
        <v>327215</v>
      </c>
      <c r="AB15393" s="8" t="s">
        <v>34015</v>
      </c>
    </row>
    <row r="15394" spans="24:28" x14ac:dyDescent="0.25">
      <c r="X15394">
        <v>15393</v>
      </c>
      <c r="Y15394" s="8" t="s">
        <v>34016</v>
      </c>
      <c r="Z15394">
        <v>335910</v>
      </c>
      <c r="AA15394">
        <v>335210</v>
      </c>
      <c r="AB15394" s="8" t="s">
        <v>34017</v>
      </c>
    </row>
    <row r="15395" spans="24:28" x14ac:dyDescent="0.25">
      <c r="X15395">
        <v>15394</v>
      </c>
      <c r="Y15395" s="8" t="s">
        <v>34018</v>
      </c>
      <c r="Z15395">
        <v>333242</v>
      </c>
      <c r="AA15395">
        <v>334413</v>
      </c>
      <c r="AB15395" s="8" t="s">
        <v>34019</v>
      </c>
    </row>
    <row r="15396" spans="24:28" x14ac:dyDescent="0.25">
      <c r="X15396">
        <v>15395</v>
      </c>
      <c r="Y15396" s="8" t="s">
        <v>34020</v>
      </c>
      <c r="Z15396">
        <v>327999</v>
      </c>
      <c r="AB15396" s="8" t="s">
        <v>34021</v>
      </c>
    </row>
    <row r="15397" spans="24:28" x14ac:dyDescent="0.25">
      <c r="X15397">
        <v>15396</v>
      </c>
      <c r="Y15397" s="8" t="s">
        <v>34022</v>
      </c>
      <c r="Z15397">
        <v>423910</v>
      </c>
      <c r="AB15397" s="8" t="s">
        <v>34023</v>
      </c>
    </row>
    <row r="15398" spans="24:28" x14ac:dyDescent="0.25">
      <c r="X15398">
        <v>15397</v>
      </c>
      <c r="Y15398" s="8" t="s">
        <v>34024</v>
      </c>
      <c r="Z15398">
        <v>722513</v>
      </c>
      <c r="AB15398" s="8" t="s">
        <v>34025</v>
      </c>
    </row>
    <row r="15399" spans="24:28" x14ac:dyDescent="0.25">
      <c r="X15399">
        <v>15398</v>
      </c>
      <c r="Y15399" s="8" t="s">
        <v>34026</v>
      </c>
      <c r="Z15399">
        <v>541922</v>
      </c>
      <c r="AA15399">
        <v>518210</v>
      </c>
      <c r="AB15399" s="8" t="s">
        <v>34027</v>
      </c>
    </row>
    <row r="15400" spans="24:28" x14ac:dyDescent="0.25">
      <c r="X15400">
        <v>15399</v>
      </c>
      <c r="Y15400" s="8" t="s">
        <v>34028</v>
      </c>
      <c r="Z15400">
        <v>212114</v>
      </c>
      <c r="AA15400">
        <v>212115</v>
      </c>
      <c r="AB15400" s="8" t="s">
        <v>34029</v>
      </c>
    </row>
    <row r="15401" spans="24:28" x14ac:dyDescent="0.25">
      <c r="X15401">
        <v>15400</v>
      </c>
      <c r="Y15401" s="8" t="s">
        <v>34030</v>
      </c>
      <c r="Z15401">
        <v>524128</v>
      </c>
      <c r="AB15401" s="8" t="s">
        <v>34031</v>
      </c>
    </row>
    <row r="15402" spans="24:28" x14ac:dyDescent="0.25">
      <c r="X15402">
        <v>15401</v>
      </c>
      <c r="Y15402" s="8" t="s">
        <v>34032</v>
      </c>
      <c r="Z15402">
        <v>813110</v>
      </c>
      <c r="AB15402" s="8" t="s">
        <v>34033</v>
      </c>
    </row>
    <row r="15403" spans="24:28" x14ac:dyDescent="0.25">
      <c r="X15403">
        <v>15402</v>
      </c>
      <c r="Y15403" s="8" t="s">
        <v>34034</v>
      </c>
      <c r="Z15403">
        <v>813110</v>
      </c>
      <c r="AB15403" s="8" t="s">
        <v>34035</v>
      </c>
    </row>
    <row r="15404" spans="24:28" x14ac:dyDescent="0.25">
      <c r="X15404">
        <v>15403</v>
      </c>
      <c r="Y15404" s="8" t="s">
        <v>34036</v>
      </c>
      <c r="Z15404">
        <v>331318</v>
      </c>
      <c r="AA15404">
        <v>331315</v>
      </c>
      <c r="AB15404" s="8" t="s">
        <v>34037</v>
      </c>
    </row>
    <row r="15405" spans="24:28" x14ac:dyDescent="0.25">
      <c r="X15405">
        <v>15404</v>
      </c>
      <c r="Y15405" s="8" t="s">
        <v>34038</v>
      </c>
      <c r="Z15405">
        <v>331315</v>
      </c>
      <c r="AB15405" s="8" t="s">
        <v>34039</v>
      </c>
    </row>
    <row r="15406" spans="24:28" x14ac:dyDescent="0.25">
      <c r="X15406">
        <v>15405</v>
      </c>
      <c r="Y15406" s="8" t="s">
        <v>34040</v>
      </c>
      <c r="Z15406">
        <v>541714</v>
      </c>
      <c r="AB15406" s="8" t="s">
        <v>34041</v>
      </c>
    </row>
    <row r="15407" spans="24:28" x14ac:dyDescent="0.25">
      <c r="X15407">
        <v>15406</v>
      </c>
      <c r="Y15407" s="8" t="s">
        <v>34042</v>
      </c>
      <c r="Z15407">
        <v>525910</v>
      </c>
      <c r="AB15407" s="8" t="s">
        <v>34043</v>
      </c>
    </row>
    <row r="15408" spans="24:28" x14ac:dyDescent="0.25">
      <c r="X15408">
        <v>15407</v>
      </c>
      <c r="Y15408" s="8" t="s">
        <v>34044</v>
      </c>
      <c r="Z15408">
        <v>541720</v>
      </c>
      <c r="AB15408" s="8" t="s">
        <v>34045</v>
      </c>
    </row>
    <row r="15409" spans="24:28" x14ac:dyDescent="0.25">
      <c r="X15409">
        <v>15408</v>
      </c>
      <c r="Y15409" s="8" t="s">
        <v>34046</v>
      </c>
      <c r="Z15409">
        <v>325194</v>
      </c>
      <c r="AA15409">
        <v>324110</v>
      </c>
      <c r="AB15409" s="8" t="s">
        <v>34047</v>
      </c>
    </row>
    <row r="15410" spans="24:28" x14ac:dyDescent="0.25">
      <c r="X15410">
        <v>15409</v>
      </c>
      <c r="Y15410" s="8" t="s">
        <v>34048</v>
      </c>
      <c r="Z15410">
        <v>212311</v>
      </c>
      <c r="AA15410">
        <v>212321</v>
      </c>
      <c r="AB15410" s="8" t="s">
        <v>34049</v>
      </c>
    </row>
    <row r="15411" spans="24:28" x14ac:dyDescent="0.25">
      <c r="X15411">
        <v>15410</v>
      </c>
      <c r="Y15411" s="8" t="s">
        <v>34050</v>
      </c>
      <c r="Z15411">
        <v>327213</v>
      </c>
      <c r="AB15411" s="8" t="s">
        <v>34051</v>
      </c>
    </row>
    <row r="15412" spans="24:28" x14ac:dyDescent="0.25">
      <c r="X15412">
        <v>15411</v>
      </c>
      <c r="Y15412" s="8" t="s">
        <v>34052</v>
      </c>
      <c r="Z15412">
        <v>321918</v>
      </c>
      <c r="AB15412" s="8" t="s">
        <v>34053</v>
      </c>
    </row>
    <row r="15413" spans="24:28" x14ac:dyDescent="0.25">
      <c r="X15413">
        <v>15412</v>
      </c>
      <c r="Y15413" s="8" t="s">
        <v>34054</v>
      </c>
      <c r="Z15413">
        <v>334519</v>
      </c>
      <c r="AB15413" s="8" t="s">
        <v>34055</v>
      </c>
    </row>
    <row r="15414" spans="24:28" x14ac:dyDescent="0.25">
      <c r="X15414">
        <v>15413</v>
      </c>
      <c r="Y15414" s="8" t="s">
        <v>34056</v>
      </c>
      <c r="Z15414">
        <v>423430</v>
      </c>
      <c r="AA15414">
        <v>423690</v>
      </c>
      <c r="AB15414" s="8" t="s">
        <v>34057</v>
      </c>
    </row>
    <row r="15415" spans="24:28" x14ac:dyDescent="0.25">
      <c r="X15415">
        <v>15414</v>
      </c>
      <c r="Y15415" s="8" t="s">
        <v>34058</v>
      </c>
      <c r="Z15415">
        <v>561330</v>
      </c>
      <c r="AB15415" s="8" t="s">
        <v>34059</v>
      </c>
    </row>
    <row r="15416" spans="24:28" x14ac:dyDescent="0.25">
      <c r="X15416">
        <v>15415</v>
      </c>
      <c r="Y15416" s="8" t="s">
        <v>34060</v>
      </c>
      <c r="Z15416">
        <v>812113</v>
      </c>
      <c r="AB15416" s="8" t="s">
        <v>34061</v>
      </c>
    </row>
    <row r="15417" spans="24:28" x14ac:dyDescent="0.25">
      <c r="X15417">
        <v>15416</v>
      </c>
      <c r="Y15417" s="8" t="s">
        <v>34062</v>
      </c>
      <c r="Z15417">
        <v>513191</v>
      </c>
      <c r="AB15417" s="8" t="s">
        <v>34063</v>
      </c>
    </row>
    <row r="15418" spans="24:28" x14ac:dyDescent="0.25">
      <c r="X15418">
        <v>15417</v>
      </c>
      <c r="Y15418" s="8" t="s">
        <v>34064</v>
      </c>
      <c r="Z15418">
        <v>621999</v>
      </c>
      <c r="AB15418" s="8" t="s">
        <v>34065</v>
      </c>
    </row>
    <row r="15419" spans="24:28" x14ac:dyDescent="0.25">
      <c r="X15419">
        <v>15418</v>
      </c>
      <c r="Y15419" s="8" t="s">
        <v>34066</v>
      </c>
      <c r="Z15419">
        <v>238320</v>
      </c>
      <c r="AB15419" s="8" t="s">
        <v>34067</v>
      </c>
    </row>
    <row r="15420" spans="24:28" x14ac:dyDescent="0.25">
      <c r="X15420">
        <v>15419</v>
      </c>
      <c r="Y15420" s="8" t="s">
        <v>34068</v>
      </c>
      <c r="Z15420">
        <v>325510</v>
      </c>
      <c r="AA15420">
        <v>424690</v>
      </c>
      <c r="AB15420" s="8" t="s">
        <v>34069</v>
      </c>
    </row>
    <row r="15421" spans="24:28" x14ac:dyDescent="0.25">
      <c r="X15421">
        <v>15420</v>
      </c>
      <c r="Y15421" s="8" t="s">
        <v>34070</v>
      </c>
      <c r="Z15421">
        <v>449110</v>
      </c>
      <c r="AA15421">
        <v>337121</v>
      </c>
      <c r="AB15421" s="8" t="s">
        <v>34071</v>
      </c>
    </row>
    <row r="15422" spans="24:28" x14ac:dyDescent="0.25">
      <c r="X15422">
        <v>15421</v>
      </c>
      <c r="Y15422" s="8" t="s">
        <v>34072</v>
      </c>
      <c r="Z15422">
        <v>562111</v>
      </c>
      <c r="AA15422">
        <v>562119</v>
      </c>
      <c r="AB15422" s="8" t="s">
        <v>34073</v>
      </c>
    </row>
    <row r="15423" spans="24:28" x14ac:dyDescent="0.25">
      <c r="X15423">
        <v>15422</v>
      </c>
      <c r="Y15423" s="8" t="s">
        <v>34074</v>
      </c>
      <c r="Z15423">
        <v>561730</v>
      </c>
      <c r="AA15423">
        <v>237990</v>
      </c>
      <c r="AB15423" s="8" t="s">
        <v>34075</v>
      </c>
    </row>
    <row r="15424" spans="24:28" x14ac:dyDescent="0.25">
      <c r="X15424">
        <v>15423</v>
      </c>
      <c r="Y15424" s="8" t="s">
        <v>34076</v>
      </c>
      <c r="Z15424">
        <v>541490</v>
      </c>
      <c r="AA15424">
        <v>541310</v>
      </c>
      <c r="AB15424" s="8" t="s">
        <v>34077</v>
      </c>
    </row>
    <row r="15425" spans="24:28" x14ac:dyDescent="0.25">
      <c r="X15425">
        <v>15424</v>
      </c>
      <c r="Y15425" s="8" t="s">
        <v>34078</v>
      </c>
      <c r="Z15425">
        <v>524210</v>
      </c>
      <c r="AB15425" s="8" t="s">
        <v>34079</v>
      </c>
    </row>
    <row r="15426" spans="24:28" x14ac:dyDescent="0.25">
      <c r="X15426">
        <v>15425</v>
      </c>
      <c r="Y15426" s="8" t="s">
        <v>34080</v>
      </c>
      <c r="Z15426">
        <v>335311</v>
      </c>
      <c r="AA15426">
        <v>335314</v>
      </c>
      <c r="AB15426" s="8" t="s">
        <v>34081</v>
      </c>
    </row>
    <row r="15427" spans="24:28" x14ac:dyDescent="0.25">
      <c r="X15427">
        <v>15426</v>
      </c>
      <c r="Y15427" s="8" t="s">
        <v>34082</v>
      </c>
      <c r="Z15427">
        <v>517112</v>
      </c>
      <c r="AA15427">
        <v>517121</v>
      </c>
      <c r="AB15427" s="8" t="s">
        <v>34083</v>
      </c>
    </row>
    <row r="15428" spans="24:28" x14ac:dyDescent="0.25">
      <c r="X15428">
        <v>15427</v>
      </c>
      <c r="Y15428" s="8" t="s">
        <v>34084</v>
      </c>
      <c r="Z15428">
        <v>561110</v>
      </c>
      <c r="AB15428" s="8" t="s">
        <v>34085</v>
      </c>
    </row>
    <row r="15429" spans="24:28" x14ac:dyDescent="0.25">
      <c r="X15429">
        <v>15428</v>
      </c>
      <c r="Y15429" s="8" t="s">
        <v>34086</v>
      </c>
      <c r="Z15429">
        <v>332111</v>
      </c>
      <c r="AB15429" s="8" t="s">
        <v>34087</v>
      </c>
    </row>
    <row r="15430" spans="24:28" x14ac:dyDescent="0.25">
      <c r="X15430">
        <v>15429</v>
      </c>
      <c r="Y15430" s="8" t="s">
        <v>34088</v>
      </c>
      <c r="Z15430">
        <v>541191</v>
      </c>
      <c r="AB15430" s="8" t="s">
        <v>34089</v>
      </c>
    </row>
    <row r="15431" spans="24:28" x14ac:dyDescent="0.25">
      <c r="X15431">
        <v>15430</v>
      </c>
      <c r="Y15431" s="8" t="s">
        <v>34090</v>
      </c>
      <c r="Z15431">
        <v>335999</v>
      </c>
      <c r="AB15431" s="8" t="s">
        <v>34091</v>
      </c>
    </row>
    <row r="15432" spans="24:28" x14ac:dyDescent="0.25">
      <c r="X15432">
        <v>15431</v>
      </c>
      <c r="Y15432" s="8" t="s">
        <v>34092</v>
      </c>
      <c r="Z15432">
        <v>238910</v>
      </c>
      <c r="AA15432">
        <v>237310</v>
      </c>
      <c r="AB15432" s="8" t="s">
        <v>34093</v>
      </c>
    </row>
    <row r="15433" spans="24:28" x14ac:dyDescent="0.25">
      <c r="X15433">
        <v>15432</v>
      </c>
      <c r="Y15433" s="8" t="s">
        <v>34094</v>
      </c>
      <c r="Z15433">
        <v>481212</v>
      </c>
      <c r="AA15433">
        <v>481112</v>
      </c>
      <c r="AB15433" s="8" t="s">
        <v>34095</v>
      </c>
    </row>
    <row r="15434" spans="24:28" x14ac:dyDescent="0.25">
      <c r="X15434">
        <v>15433</v>
      </c>
      <c r="Y15434" s="8" t="s">
        <v>34096</v>
      </c>
      <c r="Z15434">
        <v>333995</v>
      </c>
      <c r="AA15434">
        <v>335314</v>
      </c>
      <c r="AB15434" s="8" t="s">
        <v>34097</v>
      </c>
    </row>
    <row r="15435" spans="24:28" x14ac:dyDescent="0.25">
      <c r="X15435">
        <v>15434</v>
      </c>
      <c r="Y15435" s="8" t="s">
        <v>34098</v>
      </c>
      <c r="Z15435">
        <v>311812</v>
      </c>
      <c r="AB15435" s="8" t="s">
        <v>34099</v>
      </c>
    </row>
    <row r="15436" spans="24:28" x14ac:dyDescent="0.25">
      <c r="X15436">
        <v>15435</v>
      </c>
      <c r="Y15436" s="8" t="s">
        <v>34100</v>
      </c>
      <c r="Z15436">
        <v>423910</v>
      </c>
      <c r="AB15436" s="8" t="s">
        <v>34101</v>
      </c>
    </row>
    <row r="15437" spans="24:28" x14ac:dyDescent="0.25">
      <c r="X15437">
        <v>15436</v>
      </c>
      <c r="Y15437" s="8" t="s">
        <v>34102</v>
      </c>
      <c r="Z15437">
        <v>811121</v>
      </c>
      <c r="AB15437" s="8" t="s">
        <v>34103</v>
      </c>
    </row>
    <row r="15438" spans="24:28" x14ac:dyDescent="0.25">
      <c r="X15438">
        <v>15437</v>
      </c>
      <c r="Y15438" s="8" t="s">
        <v>34104</v>
      </c>
      <c r="Z15438">
        <v>333912</v>
      </c>
      <c r="AA15438">
        <v>336390</v>
      </c>
      <c r="AB15438" s="8" t="s">
        <v>34105</v>
      </c>
    </row>
    <row r="15439" spans="24:28" x14ac:dyDescent="0.25">
      <c r="X15439">
        <v>15438</v>
      </c>
      <c r="Y15439" s="8" t="s">
        <v>34106</v>
      </c>
      <c r="Z15439">
        <v>311812</v>
      </c>
      <c r="AA15439">
        <v>424490</v>
      </c>
      <c r="AB15439" s="8" t="s">
        <v>34107</v>
      </c>
    </row>
    <row r="15440" spans="24:28" x14ac:dyDescent="0.25">
      <c r="X15440">
        <v>15439</v>
      </c>
      <c r="Y15440" s="8" t="s">
        <v>34108</v>
      </c>
      <c r="Z15440">
        <v>441120</v>
      </c>
      <c r="AB15440" s="8" t="s">
        <v>34109</v>
      </c>
    </row>
    <row r="15441" spans="24:28" x14ac:dyDescent="0.25">
      <c r="X15441">
        <v>15440</v>
      </c>
      <c r="Y15441" s="8" t="s">
        <v>34110</v>
      </c>
      <c r="Z15441">
        <v>441330</v>
      </c>
      <c r="AA15441">
        <v>449210</v>
      </c>
      <c r="AB15441" s="8" t="s">
        <v>34111</v>
      </c>
    </row>
    <row r="15442" spans="24:28" x14ac:dyDescent="0.25">
      <c r="X15442">
        <v>15441</v>
      </c>
      <c r="Y15442" s="8" t="s">
        <v>34112</v>
      </c>
      <c r="Z15442">
        <v>325620</v>
      </c>
      <c r="AA15442">
        <v>339910</v>
      </c>
      <c r="AB15442" s="8" t="s">
        <v>34113</v>
      </c>
    </row>
    <row r="15443" spans="24:28" x14ac:dyDescent="0.25">
      <c r="X15443">
        <v>15442</v>
      </c>
      <c r="Y15443" s="8" t="s">
        <v>34114</v>
      </c>
      <c r="Z15443">
        <v>326291</v>
      </c>
      <c r="AA15443">
        <v>326199</v>
      </c>
      <c r="AB15443" s="8" t="s">
        <v>34115</v>
      </c>
    </row>
    <row r="15444" spans="24:28" x14ac:dyDescent="0.25">
      <c r="X15444">
        <v>15443</v>
      </c>
      <c r="Y15444" s="8" t="s">
        <v>34116</v>
      </c>
      <c r="Z15444">
        <v>458320</v>
      </c>
      <c r="AA15444">
        <v>459999</v>
      </c>
      <c r="AB15444" s="8" t="s">
        <v>34117</v>
      </c>
    </row>
    <row r="15445" spans="24:28" x14ac:dyDescent="0.25">
      <c r="X15445">
        <v>15444</v>
      </c>
      <c r="Y15445" s="8" t="s">
        <v>34118</v>
      </c>
      <c r="Z15445">
        <v>493110</v>
      </c>
      <c r="AA15445">
        <v>424430</v>
      </c>
      <c r="AB15445" s="8" t="s">
        <v>34119</v>
      </c>
    </row>
    <row r="15446" spans="24:28" x14ac:dyDescent="0.25">
      <c r="X15446">
        <v>15445</v>
      </c>
      <c r="Y15446" s="8" t="s">
        <v>34120</v>
      </c>
      <c r="Z15446">
        <v>321113</v>
      </c>
      <c r="AB15446" s="8" t="s">
        <v>34121</v>
      </c>
    </row>
    <row r="15447" spans="24:28" x14ac:dyDescent="0.25">
      <c r="X15447">
        <v>15446</v>
      </c>
      <c r="Y15447" s="8" t="s">
        <v>34122</v>
      </c>
      <c r="Z15447">
        <v>541199</v>
      </c>
      <c r="AB15447" s="8" t="s">
        <v>34123</v>
      </c>
    </row>
    <row r="15448" spans="24:28" x14ac:dyDescent="0.25">
      <c r="X15448">
        <v>15447</v>
      </c>
      <c r="Y15448" s="8" t="s">
        <v>34124</v>
      </c>
      <c r="Z15448">
        <v>339112</v>
      </c>
      <c r="AA15448">
        <v>339113</v>
      </c>
      <c r="AB15448" s="8" t="s">
        <v>34125</v>
      </c>
    </row>
    <row r="15449" spans="24:28" x14ac:dyDescent="0.25">
      <c r="X15449">
        <v>15448</v>
      </c>
      <c r="Y15449" s="8" t="s">
        <v>34126</v>
      </c>
      <c r="Z15449">
        <v>311612</v>
      </c>
      <c r="AA15449">
        <v>311422</v>
      </c>
      <c r="AB15449" s="8" t="s">
        <v>34127</v>
      </c>
    </row>
    <row r="15450" spans="24:28" x14ac:dyDescent="0.25">
      <c r="X15450">
        <v>15449</v>
      </c>
      <c r="Y15450" s="8" t="s">
        <v>34128</v>
      </c>
      <c r="Z15450">
        <v>449121</v>
      </c>
      <c r="AA15450">
        <v>449110</v>
      </c>
      <c r="AB15450" s="8" t="s">
        <v>34129</v>
      </c>
    </row>
    <row r="15451" spans="24:28" x14ac:dyDescent="0.25">
      <c r="X15451">
        <v>15450</v>
      </c>
      <c r="Y15451" s="8" t="s">
        <v>34130</v>
      </c>
      <c r="Z15451">
        <v>115115</v>
      </c>
      <c r="AB15451" s="8" t="s">
        <v>34131</v>
      </c>
    </row>
    <row r="15452" spans="24:28" x14ac:dyDescent="0.25">
      <c r="X15452">
        <v>15451</v>
      </c>
      <c r="Y15452" s="8" t="s">
        <v>34132</v>
      </c>
      <c r="Z15452">
        <v>487210</v>
      </c>
      <c r="AA15452">
        <v>459420</v>
      </c>
      <c r="AB15452" s="8" t="s">
        <v>34133</v>
      </c>
    </row>
    <row r="15453" spans="24:28" x14ac:dyDescent="0.25">
      <c r="X15453">
        <v>15452</v>
      </c>
      <c r="Y15453" s="8" t="s">
        <v>34134</v>
      </c>
      <c r="Z15453">
        <v>424920</v>
      </c>
      <c r="AA15453">
        <v>512120</v>
      </c>
      <c r="AB15453" s="8" t="s">
        <v>34135</v>
      </c>
    </row>
    <row r="15454" spans="24:28" x14ac:dyDescent="0.25">
      <c r="X15454">
        <v>15453</v>
      </c>
      <c r="Y15454" s="8" t="s">
        <v>34136</v>
      </c>
      <c r="Z15454">
        <v>424920</v>
      </c>
      <c r="AA15454">
        <v>512120</v>
      </c>
      <c r="AB15454" s="8" t="s">
        <v>34137</v>
      </c>
    </row>
    <row r="15455" spans="24:28" x14ac:dyDescent="0.25">
      <c r="X15455">
        <v>15454</v>
      </c>
      <c r="Y15455" s="8" t="s">
        <v>34138</v>
      </c>
      <c r="Z15455">
        <v>332431</v>
      </c>
      <c r="AA15455">
        <v>326160</v>
      </c>
      <c r="AB15455" s="8" t="s">
        <v>34139</v>
      </c>
    </row>
    <row r="15456" spans="24:28" x14ac:dyDescent="0.25">
      <c r="X15456">
        <v>15455</v>
      </c>
      <c r="Y15456" s="8" t="s">
        <v>34140</v>
      </c>
      <c r="Z15456">
        <v>332431</v>
      </c>
      <c r="AB15456" s="8" t="s">
        <v>34141</v>
      </c>
    </row>
    <row r="15457" spans="24:28" x14ac:dyDescent="0.25">
      <c r="X15457">
        <v>15456</v>
      </c>
      <c r="Y15457" s="8" t="s">
        <v>34142</v>
      </c>
      <c r="Z15457">
        <v>811198</v>
      </c>
      <c r="AA15457">
        <v>333248</v>
      </c>
      <c r="AB15457" s="8" t="s">
        <v>34143</v>
      </c>
    </row>
    <row r="15458" spans="24:28" x14ac:dyDescent="0.25">
      <c r="X15458">
        <v>15457</v>
      </c>
      <c r="Y15458" s="8" t="s">
        <v>34144</v>
      </c>
      <c r="Z15458">
        <v>624190</v>
      </c>
      <c r="AB15458" s="8" t="s">
        <v>34145</v>
      </c>
    </row>
    <row r="15459" spans="24:28" x14ac:dyDescent="0.25">
      <c r="X15459">
        <v>15458</v>
      </c>
      <c r="Y15459" s="8" t="s">
        <v>34146</v>
      </c>
      <c r="Z15459">
        <v>561110</v>
      </c>
      <c r="AA15459">
        <v>621112</v>
      </c>
      <c r="AB15459" s="8" t="s">
        <v>34147</v>
      </c>
    </row>
    <row r="15460" spans="24:28" x14ac:dyDescent="0.25">
      <c r="X15460">
        <v>15459</v>
      </c>
      <c r="Y15460" s="8" t="s">
        <v>34148</v>
      </c>
      <c r="Z15460">
        <v>926120</v>
      </c>
      <c r="AA15460">
        <v>922120</v>
      </c>
      <c r="AB15460" s="8" t="s">
        <v>34149</v>
      </c>
    </row>
    <row r="15461" spans="24:28" x14ac:dyDescent="0.25">
      <c r="X15461">
        <v>15460</v>
      </c>
      <c r="Y15461" s="8" t="s">
        <v>34150</v>
      </c>
      <c r="Z15461">
        <v>333993</v>
      </c>
      <c r="AA15461">
        <v>333922</v>
      </c>
      <c r="AB15461" s="8" t="s">
        <v>34151</v>
      </c>
    </row>
    <row r="15462" spans="24:28" x14ac:dyDescent="0.25">
      <c r="X15462">
        <v>15461</v>
      </c>
      <c r="Y15462" s="8" t="s">
        <v>34152</v>
      </c>
      <c r="Z15462">
        <v>325199</v>
      </c>
      <c r="AA15462">
        <v>325180</v>
      </c>
      <c r="AB15462" s="8" t="s">
        <v>34153</v>
      </c>
    </row>
    <row r="15463" spans="24:28" x14ac:dyDescent="0.25">
      <c r="X15463">
        <v>15462</v>
      </c>
      <c r="Y15463" s="8" t="s">
        <v>34154</v>
      </c>
      <c r="Z15463">
        <v>337122</v>
      </c>
      <c r="AA15463">
        <v>337121</v>
      </c>
      <c r="AB15463" s="8" t="s">
        <v>34155</v>
      </c>
    </row>
    <row r="15464" spans="24:28" x14ac:dyDescent="0.25">
      <c r="X15464">
        <v>15463</v>
      </c>
      <c r="Y15464" s="8" t="s">
        <v>34156</v>
      </c>
      <c r="Z15464">
        <v>423740</v>
      </c>
      <c r="AA15464">
        <v>238220</v>
      </c>
      <c r="AB15464" s="8" t="s">
        <v>34157</v>
      </c>
    </row>
    <row r="15465" spans="24:28" x14ac:dyDescent="0.25">
      <c r="X15465">
        <v>15464</v>
      </c>
      <c r="Y15465" s="8" t="s">
        <v>26546</v>
      </c>
      <c r="Z15465">
        <v>339995</v>
      </c>
      <c r="AB15465" s="8" t="s">
        <v>34158</v>
      </c>
    </row>
    <row r="15466" spans="24:28" x14ac:dyDescent="0.25">
      <c r="X15466">
        <v>15465</v>
      </c>
      <c r="Y15466" s="8" t="s">
        <v>34159</v>
      </c>
      <c r="Z15466">
        <v>456120</v>
      </c>
      <c r="AA15466">
        <v>458110</v>
      </c>
      <c r="AB15466" s="8" t="s">
        <v>34160</v>
      </c>
    </row>
    <row r="15467" spans="24:28" x14ac:dyDescent="0.25">
      <c r="X15467">
        <v>15466</v>
      </c>
      <c r="Y15467" s="8" t="s">
        <v>34161</v>
      </c>
      <c r="Z15467">
        <v>532284</v>
      </c>
      <c r="AB15467" s="8" t="s">
        <v>34162</v>
      </c>
    </row>
    <row r="15468" spans="24:28" x14ac:dyDescent="0.25">
      <c r="X15468">
        <v>15467</v>
      </c>
      <c r="Y15468" s="8" t="s">
        <v>34163</v>
      </c>
      <c r="Z15468">
        <v>339115</v>
      </c>
      <c r="AA15468">
        <v>325412</v>
      </c>
      <c r="AB15468" s="8" t="s">
        <v>34164</v>
      </c>
    </row>
    <row r="15469" spans="24:28" x14ac:dyDescent="0.25">
      <c r="X15469">
        <v>15468</v>
      </c>
      <c r="Y15469" s="8" t="s">
        <v>34165</v>
      </c>
      <c r="Z15469">
        <v>532112</v>
      </c>
      <c r="AB15469" s="8" t="s">
        <v>34166</v>
      </c>
    </row>
    <row r="15470" spans="24:28" x14ac:dyDescent="0.25">
      <c r="X15470">
        <v>15469</v>
      </c>
      <c r="Y15470" s="8" t="s">
        <v>34167</v>
      </c>
      <c r="Z15470">
        <v>812199</v>
      </c>
      <c r="AA15470">
        <v>533110</v>
      </c>
      <c r="AB15470" s="8" t="s">
        <v>34168</v>
      </c>
    </row>
    <row r="15471" spans="24:28" x14ac:dyDescent="0.25">
      <c r="X15471">
        <v>15470</v>
      </c>
      <c r="Y15471" s="8" t="s">
        <v>34169</v>
      </c>
      <c r="Z15471">
        <v>441227</v>
      </c>
      <c r="AA15471">
        <v>441110</v>
      </c>
      <c r="AB15471" s="8" t="s">
        <v>34170</v>
      </c>
    </row>
    <row r="15472" spans="24:28" x14ac:dyDescent="0.25">
      <c r="X15472">
        <v>15471</v>
      </c>
      <c r="Y15472" s="8" t="s">
        <v>34171</v>
      </c>
      <c r="Z15472">
        <v>236117</v>
      </c>
      <c r="AB15472" s="8" t="s">
        <v>34172</v>
      </c>
    </row>
    <row r="15473" spans="24:28" x14ac:dyDescent="0.25">
      <c r="X15473">
        <v>15472</v>
      </c>
      <c r="Y15473" s="8" t="s">
        <v>34173</v>
      </c>
      <c r="Z15473">
        <v>522130</v>
      </c>
      <c r="AA15473">
        <v>522130</v>
      </c>
      <c r="AB15473" s="8" t="s">
        <v>34174</v>
      </c>
    </row>
    <row r="15474" spans="24:28" x14ac:dyDescent="0.25">
      <c r="X15474">
        <v>15473</v>
      </c>
      <c r="Y15474" s="8" t="s">
        <v>34175</v>
      </c>
      <c r="Z15474">
        <v>449129</v>
      </c>
      <c r="AA15474">
        <v>459420</v>
      </c>
      <c r="AB15474" s="8" t="s">
        <v>34176</v>
      </c>
    </row>
    <row r="15475" spans="24:28" x14ac:dyDescent="0.25">
      <c r="X15475">
        <v>15474</v>
      </c>
      <c r="Y15475" s="8" t="s">
        <v>34177</v>
      </c>
      <c r="Z15475">
        <v>424340</v>
      </c>
      <c r="AB15475" s="8" t="s">
        <v>34178</v>
      </c>
    </row>
    <row r="15476" spans="24:28" x14ac:dyDescent="0.25">
      <c r="X15476">
        <v>15475</v>
      </c>
      <c r="Y15476" s="8" t="s">
        <v>34179</v>
      </c>
      <c r="Z15476">
        <v>311352</v>
      </c>
      <c r="AB15476" s="8" t="s">
        <v>34180</v>
      </c>
    </row>
    <row r="15477" spans="24:28" x14ac:dyDescent="0.25">
      <c r="X15477">
        <v>15476</v>
      </c>
      <c r="Y15477" s="8" t="s">
        <v>34181</v>
      </c>
      <c r="Z15477">
        <v>922120</v>
      </c>
      <c r="AA15477">
        <v>921110</v>
      </c>
      <c r="AB15477" s="8" t="s">
        <v>34182</v>
      </c>
    </row>
    <row r="15478" spans="24:28" x14ac:dyDescent="0.25">
      <c r="X15478">
        <v>15477</v>
      </c>
      <c r="Y15478" s="8" t="s">
        <v>34183</v>
      </c>
      <c r="Z15478">
        <v>721191</v>
      </c>
      <c r="AA15478">
        <v>722511</v>
      </c>
      <c r="AB15478" s="8" t="s">
        <v>34184</v>
      </c>
    </row>
    <row r="15479" spans="24:28" x14ac:dyDescent="0.25">
      <c r="X15479">
        <v>15478</v>
      </c>
      <c r="Y15479" s="8" t="s">
        <v>34185</v>
      </c>
      <c r="Z15479">
        <v>315990</v>
      </c>
      <c r="AA15479">
        <v>424350</v>
      </c>
      <c r="AB15479" s="8" t="s">
        <v>34186</v>
      </c>
    </row>
    <row r="15480" spans="24:28" x14ac:dyDescent="0.25">
      <c r="X15480">
        <v>15479</v>
      </c>
      <c r="Y15480" s="8" t="s">
        <v>34187</v>
      </c>
      <c r="Z15480">
        <v>339940</v>
      </c>
      <c r="AA15480">
        <v>325998</v>
      </c>
      <c r="AB15480" s="8" t="s">
        <v>34188</v>
      </c>
    </row>
    <row r="15481" spans="24:28" x14ac:dyDescent="0.25">
      <c r="X15481">
        <v>15480</v>
      </c>
      <c r="Y15481" s="8" t="s">
        <v>34189</v>
      </c>
      <c r="Z15481">
        <v>711110</v>
      </c>
      <c r="AB15481" s="8" t="s">
        <v>34190</v>
      </c>
    </row>
    <row r="15482" spans="24:28" x14ac:dyDescent="0.25">
      <c r="X15482">
        <v>15481</v>
      </c>
      <c r="Y15482" s="8" t="s">
        <v>34191</v>
      </c>
      <c r="Z15482">
        <v>811191</v>
      </c>
      <c r="AA15482">
        <v>441340</v>
      </c>
      <c r="AB15482" s="8" t="s">
        <v>34192</v>
      </c>
    </row>
    <row r="15483" spans="24:28" x14ac:dyDescent="0.25">
      <c r="X15483">
        <v>15482</v>
      </c>
      <c r="Y15483" s="8" t="s">
        <v>34193</v>
      </c>
      <c r="Z15483">
        <v>441227</v>
      </c>
      <c r="AB15483" s="8" t="s">
        <v>34194</v>
      </c>
    </row>
    <row r="15484" spans="24:28" x14ac:dyDescent="0.25">
      <c r="X15484">
        <v>15483</v>
      </c>
      <c r="Y15484" s="8" t="s">
        <v>34195</v>
      </c>
      <c r="Z15484">
        <v>236210</v>
      </c>
      <c r="AA15484">
        <v>238210</v>
      </c>
      <c r="AB15484" s="8" t="s">
        <v>34196</v>
      </c>
    </row>
    <row r="15485" spans="24:28" x14ac:dyDescent="0.25">
      <c r="X15485">
        <v>15484</v>
      </c>
      <c r="Y15485" s="8" t="s">
        <v>34197</v>
      </c>
      <c r="Z15485">
        <v>532283</v>
      </c>
      <c r="AA15485">
        <v>459999</v>
      </c>
      <c r="AB15485" s="8" t="s">
        <v>34198</v>
      </c>
    </row>
    <row r="15486" spans="24:28" x14ac:dyDescent="0.25">
      <c r="X15486">
        <v>15485</v>
      </c>
      <c r="Y15486" s="8" t="s">
        <v>34199</v>
      </c>
      <c r="Z15486">
        <v>424210</v>
      </c>
      <c r="AA15486">
        <v>621999</v>
      </c>
      <c r="AB15486" s="8" t="s">
        <v>34200</v>
      </c>
    </row>
    <row r="15487" spans="24:28" x14ac:dyDescent="0.25">
      <c r="X15487">
        <v>15486</v>
      </c>
      <c r="Y15487" s="8" t="s">
        <v>34201</v>
      </c>
      <c r="Z15487">
        <v>311511</v>
      </c>
      <c r="AB15487" s="8" t="s">
        <v>34202</v>
      </c>
    </row>
    <row r="15488" spans="24:28" x14ac:dyDescent="0.25">
      <c r="X15488">
        <v>15487</v>
      </c>
      <c r="Y15488" s="8" t="s">
        <v>34203</v>
      </c>
      <c r="Z15488">
        <v>424520</v>
      </c>
      <c r="AB15488" s="8" t="s">
        <v>34204</v>
      </c>
    </row>
    <row r="15489" spans="24:28" x14ac:dyDescent="0.25">
      <c r="X15489">
        <v>15488</v>
      </c>
      <c r="Y15489" s="8" t="s">
        <v>34205</v>
      </c>
      <c r="Z15489">
        <v>523940</v>
      </c>
      <c r="AA15489">
        <v>523150</v>
      </c>
      <c r="AB15489" s="8" t="s">
        <v>34206</v>
      </c>
    </row>
    <row r="15490" spans="24:28" x14ac:dyDescent="0.25">
      <c r="X15490">
        <v>15489</v>
      </c>
      <c r="Y15490" s="8" t="s">
        <v>34207</v>
      </c>
      <c r="Z15490">
        <v>621991</v>
      </c>
      <c r="AA15490">
        <v>541511</v>
      </c>
      <c r="AB15490" s="8" t="s">
        <v>34208</v>
      </c>
    </row>
    <row r="15491" spans="24:28" x14ac:dyDescent="0.25">
      <c r="X15491">
        <v>15490</v>
      </c>
      <c r="Y15491" s="8" t="s">
        <v>34209</v>
      </c>
      <c r="Z15491">
        <v>457210</v>
      </c>
      <c r="AA15491">
        <v>449210</v>
      </c>
      <c r="AB15491" s="8" t="s">
        <v>34210</v>
      </c>
    </row>
    <row r="15492" spans="24:28" x14ac:dyDescent="0.25">
      <c r="X15492">
        <v>15491</v>
      </c>
      <c r="Y15492" s="8" t="s">
        <v>34211</v>
      </c>
      <c r="Z15492">
        <v>561790</v>
      </c>
      <c r="AB15492" s="8" t="s">
        <v>34212</v>
      </c>
    </row>
    <row r="15493" spans="24:28" x14ac:dyDescent="0.25">
      <c r="X15493">
        <v>15492</v>
      </c>
      <c r="Y15493" s="8" t="s">
        <v>34213</v>
      </c>
      <c r="Z15493">
        <v>519290</v>
      </c>
      <c r="AA15493">
        <v>518210</v>
      </c>
      <c r="AB15493" s="8" t="s">
        <v>34214</v>
      </c>
    </row>
    <row r="15494" spans="24:28" x14ac:dyDescent="0.25">
      <c r="X15494">
        <v>15493</v>
      </c>
      <c r="Y15494" s="8" t="s">
        <v>34215</v>
      </c>
      <c r="Z15494">
        <v>423310</v>
      </c>
      <c r="AB15494" s="8" t="s">
        <v>34216</v>
      </c>
    </row>
    <row r="15495" spans="24:28" x14ac:dyDescent="0.25">
      <c r="X15495">
        <v>15494</v>
      </c>
      <c r="Y15495" s="8" t="s">
        <v>34217</v>
      </c>
      <c r="Z15495">
        <v>925120</v>
      </c>
      <c r="AB15495" s="8" t="s">
        <v>34218</v>
      </c>
    </row>
    <row r="15496" spans="24:28" x14ac:dyDescent="0.25">
      <c r="X15496">
        <v>15495</v>
      </c>
      <c r="Y15496" s="8" t="s">
        <v>34219</v>
      </c>
      <c r="Z15496">
        <v>424470</v>
      </c>
      <c r="AB15496" s="8" t="s">
        <v>34220</v>
      </c>
    </row>
    <row r="15497" spans="24:28" x14ac:dyDescent="0.25">
      <c r="X15497">
        <v>15496</v>
      </c>
      <c r="Y15497" s="8" t="s">
        <v>34221</v>
      </c>
      <c r="Z15497">
        <v>333120</v>
      </c>
      <c r="AA15497">
        <v>336390</v>
      </c>
      <c r="AB15497" s="8" t="s">
        <v>34222</v>
      </c>
    </row>
    <row r="15498" spans="24:28" x14ac:dyDescent="0.25">
      <c r="X15498">
        <v>15497</v>
      </c>
      <c r="Y15498" s="8" t="s">
        <v>34223</v>
      </c>
      <c r="Z15498">
        <v>713910</v>
      </c>
      <c r="AA15498">
        <v>721110</v>
      </c>
      <c r="AB15498" s="8" t="s">
        <v>34224</v>
      </c>
    </row>
    <row r="15499" spans="24:28" x14ac:dyDescent="0.25">
      <c r="X15499">
        <v>15498</v>
      </c>
      <c r="Y15499" s="8" t="s">
        <v>34225</v>
      </c>
      <c r="Z15499">
        <v>321912</v>
      </c>
      <c r="AA15499">
        <v>423310</v>
      </c>
      <c r="AB15499" s="8" t="s">
        <v>34226</v>
      </c>
    </row>
    <row r="15500" spans="24:28" x14ac:dyDescent="0.25">
      <c r="X15500">
        <v>15499</v>
      </c>
      <c r="Y15500" s="8" t="s">
        <v>34227</v>
      </c>
      <c r="Z15500">
        <v>336411</v>
      </c>
      <c r="AA15500">
        <v>334511</v>
      </c>
      <c r="AB15500" s="8" t="s">
        <v>34228</v>
      </c>
    </row>
    <row r="15501" spans="24:28" x14ac:dyDescent="0.25">
      <c r="X15501">
        <v>15500</v>
      </c>
      <c r="Y15501" s="8" t="s">
        <v>34229</v>
      </c>
      <c r="Z15501">
        <v>561740</v>
      </c>
      <c r="AA15501">
        <v>423220</v>
      </c>
      <c r="AB15501" s="8" t="s">
        <v>34230</v>
      </c>
    </row>
    <row r="15502" spans="24:28" x14ac:dyDescent="0.25">
      <c r="X15502">
        <v>15501</v>
      </c>
      <c r="Y15502" s="8" t="s">
        <v>34231</v>
      </c>
      <c r="Z15502">
        <v>336390</v>
      </c>
      <c r="AB15502" s="8" t="s">
        <v>34232</v>
      </c>
    </row>
    <row r="15503" spans="24:28" x14ac:dyDescent="0.25">
      <c r="X15503">
        <v>15502</v>
      </c>
      <c r="Y15503" s="8" t="s">
        <v>34233</v>
      </c>
      <c r="Z15503">
        <v>449210</v>
      </c>
      <c r="AA15503">
        <v>334310</v>
      </c>
      <c r="AB15503" s="8" t="s">
        <v>34234</v>
      </c>
    </row>
    <row r="15504" spans="24:28" x14ac:dyDescent="0.25">
      <c r="X15504">
        <v>15503</v>
      </c>
      <c r="Y15504" s="8" t="s">
        <v>34235</v>
      </c>
      <c r="Z15504">
        <v>531110</v>
      </c>
      <c r="AB15504" s="8" t="s">
        <v>34236</v>
      </c>
    </row>
    <row r="15505" spans="24:28" x14ac:dyDescent="0.25">
      <c r="X15505">
        <v>15504</v>
      </c>
      <c r="Y15505" s="8" t="s">
        <v>34237</v>
      </c>
      <c r="Z15505">
        <v>339112</v>
      </c>
      <c r="AB15505" s="8" t="s">
        <v>34238</v>
      </c>
    </row>
    <row r="15506" spans="24:28" x14ac:dyDescent="0.25">
      <c r="X15506">
        <v>15505</v>
      </c>
      <c r="Y15506" s="8" t="s">
        <v>34239</v>
      </c>
      <c r="Z15506">
        <v>334416</v>
      </c>
      <c r="AA15506">
        <v>334416</v>
      </c>
      <c r="AB15506" s="8" t="s">
        <v>34240</v>
      </c>
    </row>
    <row r="15507" spans="24:28" x14ac:dyDescent="0.25">
      <c r="X15507">
        <v>15506</v>
      </c>
      <c r="Y15507" s="8" t="s">
        <v>34241</v>
      </c>
      <c r="Z15507">
        <v>713950</v>
      </c>
      <c r="AA15507">
        <v>459110</v>
      </c>
      <c r="AB15507" s="8" t="s">
        <v>34242</v>
      </c>
    </row>
    <row r="15508" spans="24:28" x14ac:dyDescent="0.25">
      <c r="X15508">
        <v>15507</v>
      </c>
      <c r="Y15508" s="8" t="s">
        <v>34243</v>
      </c>
      <c r="Z15508">
        <v>326299</v>
      </c>
      <c r="AA15508">
        <v>325212</v>
      </c>
      <c r="AB15508" s="8" t="s">
        <v>34244</v>
      </c>
    </row>
    <row r="15509" spans="24:28" x14ac:dyDescent="0.25">
      <c r="X15509">
        <v>15508</v>
      </c>
      <c r="Y15509" s="8" t="s">
        <v>34245</v>
      </c>
      <c r="Z15509">
        <v>325212</v>
      </c>
      <c r="AA15509">
        <v>326299</v>
      </c>
      <c r="AB15509" s="8" t="s">
        <v>34246</v>
      </c>
    </row>
    <row r="15510" spans="24:28" x14ac:dyDescent="0.25">
      <c r="X15510">
        <v>15509</v>
      </c>
      <c r="Y15510" s="8" t="s">
        <v>34247</v>
      </c>
      <c r="Z15510">
        <v>444230</v>
      </c>
      <c r="AB15510" s="8" t="s">
        <v>34248</v>
      </c>
    </row>
    <row r="15511" spans="24:28" x14ac:dyDescent="0.25">
      <c r="X15511">
        <v>15510</v>
      </c>
      <c r="Y15511" s="8" t="s">
        <v>34249</v>
      </c>
      <c r="Z15511">
        <v>339950</v>
      </c>
      <c r="AA15511">
        <v>322220</v>
      </c>
      <c r="AB15511" s="8" t="s">
        <v>34250</v>
      </c>
    </row>
    <row r="15512" spans="24:28" x14ac:dyDescent="0.25">
      <c r="X15512">
        <v>15511</v>
      </c>
      <c r="Y15512" s="8" t="s">
        <v>34251</v>
      </c>
      <c r="Z15512">
        <v>423850</v>
      </c>
      <c r="AB15512" s="8" t="s">
        <v>34252</v>
      </c>
    </row>
    <row r="15513" spans="24:28" x14ac:dyDescent="0.25">
      <c r="X15513">
        <v>15512</v>
      </c>
      <c r="Y15513" s="8" t="s">
        <v>34253</v>
      </c>
      <c r="Z15513">
        <v>713920</v>
      </c>
      <c r="AA15513">
        <v>713110</v>
      </c>
      <c r="AB15513" s="8" t="s">
        <v>34254</v>
      </c>
    </row>
    <row r="15514" spans="24:28" x14ac:dyDescent="0.25">
      <c r="X15514">
        <v>15513</v>
      </c>
      <c r="Y15514" s="8" t="s">
        <v>34255</v>
      </c>
      <c r="Z15514">
        <v>332919</v>
      </c>
      <c r="AB15514" s="8" t="s">
        <v>34256</v>
      </c>
    </row>
    <row r="15515" spans="24:28" x14ac:dyDescent="0.25">
      <c r="X15515">
        <v>15514</v>
      </c>
      <c r="Y15515" s="8" t="s">
        <v>34257</v>
      </c>
      <c r="Z15515">
        <v>812990</v>
      </c>
      <c r="AA15515">
        <v>621498</v>
      </c>
      <c r="AB15515" s="8" t="s">
        <v>34258</v>
      </c>
    </row>
    <row r="15516" spans="24:28" x14ac:dyDescent="0.25">
      <c r="X15516">
        <v>15515</v>
      </c>
      <c r="Y15516" s="8" t="s">
        <v>34259</v>
      </c>
      <c r="Z15516">
        <v>333618</v>
      </c>
      <c r="AB15516" s="8" t="s">
        <v>34260</v>
      </c>
    </row>
    <row r="15517" spans="24:28" x14ac:dyDescent="0.25">
      <c r="X15517">
        <v>15516</v>
      </c>
      <c r="Y15517" s="8" t="s">
        <v>34261</v>
      </c>
      <c r="Z15517">
        <v>334413</v>
      </c>
      <c r="AB15517" s="8" t="s">
        <v>34262</v>
      </c>
    </row>
    <row r="15518" spans="24:28" x14ac:dyDescent="0.25">
      <c r="X15518">
        <v>15517</v>
      </c>
      <c r="Y15518" s="8" t="s">
        <v>34263</v>
      </c>
      <c r="Z15518">
        <v>518210</v>
      </c>
      <c r="AA15518">
        <v>513210</v>
      </c>
      <c r="AB15518" s="8" t="s">
        <v>34264</v>
      </c>
    </row>
    <row r="15519" spans="24:28" x14ac:dyDescent="0.25">
      <c r="X15519">
        <v>15518</v>
      </c>
      <c r="Y15519" s="8" t="s">
        <v>34265</v>
      </c>
      <c r="Z15519">
        <v>711320</v>
      </c>
      <c r="AB15519" s="8" t="s">
        <v>34266</v>
      </c>
    </row>
    <row r="15520" spans="24:28" x14ac:dyDescent="0.25">
      <c r="X15520">
        <v>15519</v>
      </c>
      <c r="Y15520" s="8" t="s">
        <v>34267</v>
      </c>
      <c r="Z15520">
        <v>312140</v>
      </c>
      <c r="AA15520">
        <v>312130</v>
      </c>
      <c r="AB15520" s="8" t="s">
        <v>34268</v>
      </c>
    </row>
    <row r="15521" spans="24:28" x14ac:dyDescent="0.25">
      <c r="X15521">
        <v>15520</v>
      </c>
      <c r="Y15521" s="8" t="s">
        <v>34269</v>
      </c>
      <c r="Z15521">
        <v>212321</v>
      </c>
      <c r="AA15521">
        <v>212319</v>
      </c>
      <c r="AB15521" s="8" t="s">
        <v>34270</v>
      </c>
    </row>
    <row r="15522" spans="24:28" x14ac:dyDescent="0.25">
      <c r="X15522">
        <v>15521</v>
      </c>
      <c r="Y15522" s="8" t="s">
        <v>34271</v>
      </c>
      <c r="Z15522">
        <v>423610</v>
      </c>
      <c r="AB15522" s="8" t="s">
        <v>34272</v>
      </c>
    </row>
    <row r="15523" spans="24:28" x14ac:dyDescent="0.25">
      <c r="X15523">
        <v>15522</v>
      </c>
      <c r="Y15523" s="8" t="s">
        <v>34273</v>
      </c>
      <c r="Z15523">
        <v>541219</v>
      </c>
      <c r="AB15523" s="8" t="s">
        <v>34274</v>
      </c>
    </row>
    <row r="15524" spans="24:28" x14ac:dyDescent="0.25">
      <c r="X15524">
        <v>15523</v>
      </c>
      <c r="Y15524" s="8" t="s">
        <v>34275</v>
      </c>
      <c r="Z15524">
        <v>238330</v>
      </c>
      <c r="AA15524">
        <v>238160</v>
      </c>
      <c r="AB15524" s="8" t="s">
        <v>34276</v>
      </c>
    </row>
    <row r="15525" spans="24:28" x14ac:dyDescent="0.25">
      <c r="X15525">
        <v>15524</v>
      </c>
      <c r="Y15525" s="8" t="s">
        <v>34277</v>
      </c>
      <c r="Z15525">
        <v>111920</v>
      </c>
      <c r="AA15525">
        <v>111110</v>
      </c>
      <c r="AB15525" s="8" t="s">
        <v>34278</v>
      </c>
    </row>
    <row r="15526" spans="24:28" x14ac:dyDescent="0.25">
      <c r="X15526">
        <v>15525</v>
      </c>
      <c r="Y15526" s="8" t="s">
        <v>34279</v>
      </c>
      <c r="Z15526">
        <v>311612</v>
      </c>
      <c r="AA15526">
        <v>311513</v>
      </c>
      <c r="AB15526" s="8" t="s">
        <v>34280</v>
      </c>
    </row>
    <row r="15527" spans="24:28" x14ac:dyDescent="0.25">
      <c r="X15527">
        <v>15526</v>
      </c>
      <c r="Y15527" s="8" t="s">
        <v>34281</v>
      </c>
      <c r="Z15527">
        <v>424130</v>
      </c>
      <c r="AA15527">
        <v>424990</v>
      </c>
      <c r="AB15527" s="8" t="s">
        <v>34282</v>
      </c>
    </row>
    <row r="15528" spans="24:28" x14ac:dyDescent="0.25">
      <c r="X15528">
        <v>15527</v>
      </c>
      <c r="Y15528" s="8" t="s">
        <v>34283</v>
      </c>
      <c r="Z15528">
        <v>336992</v>
      </c>
      <c r="AA15528">
        <v>423860</v>
      </c>
      <c r="AB15528" s="8" t="s">
        <v>34284</v>
      </c>
    </row>
    <row r="15529" spans="24:28" x14ac:dyDescent="0.25">
      <c r="X15529">
        <v>15528</v>
      </c>
      <c r="Y15529" s="8" t="s">
        <v>34285</v>
      </c>
      <c r="Z15529">
        <v>541330</v>
      </c>
      <c r="AA15529">
        <v>561110</v>
      </c>
      <c r="AB15529" s="8" t="s">
        <v>34286</v>
      </c>
    </row>
    <row r="15530" spans="24:28" x14ac:dyDescent="0.25">
      <c r="X15530">
        <v>15529</v>
      </c>
      <c r="Y15530" s="8" t="s">
        <v>34287</v>
      </c>
      <c r="Z15530">
        <v>488210</v>
      </c>
      <c r="AB15530" s="8" t="s">
        <v>34288</v>
      </c>
    </row>
    <row r="15531" spans="24:28" x14ac:dyDescent="0.25">
      <c r="X15531">
        <v>15530</v>
      </c>
      <c r="Y15531" s="8" t="s">
        <v>34289</v>
      </c>
      <c r="Z15531">
        <v>334517</v>
      </c>
      <c r="AA15531">
        <v>339112</v>
      </c>
      <c r="AB15531" s="8" t="s">
        <v>34290</v>
      </c>
    </row>
    <row r="15532" spans="24:28" x14ac:dyDescent="0.25">
      <c r="X15532">
        <v>15531</v>
      </c>
      <c r="Y15532" s="8" t="s">
        <v>34291</v>
      </c>
      <c r="Z15532">
        <v>516120</v>
      </c>
      <c r="AA15532">
        <v>512132</v>
      </c>
      <c r="AB15532" s="8" t="s">
        <v>34292</v>
      </c>
    </row>
    <row r="15533" spans="24:28" x14ac:dyDescent="0.25">
      <c r="X15533">
        <v>15532</v>
      </c>
      <c r="Y15533" s="8" t="s">
        <v>34293</v>
      </c>
      <c r="Z15533">
        <v>484210</v>
      </c>
      <c r="AB15533" s="8" t="s">
        <v>34294</v>
      </c>
    </row>
    <row r="15534" spans="24:28" x14ac:dyDescent="0.25">
      <c r="X15534">
        <v>15533</v>
      </c>
      <c r="Y15534" s="8" t="s">
        <v>34295</v>
      </c>
      <c r="Z15534">
        <v>332410</v>
      </c>
      <c r="AA15534">
        <v>238120</v>
      </c>
      <c r="AB15534" s="8" t="s">
        <v>34296</v>
      </c>
    </row>
    <row r="15535" spans="24:28" x14ac:dyDescent="0.25">
      <c r="X15535">
        <v>15534</v>
      </c>
      <c r="Y15535" s="8" t="s">
        <v>34297</v>
      </c>
      <c r="Z15535">
        <v>611519</v>
      </c>
      <c r="AA15535">
        <v>611210</v>
      </c>
      <c r="AB15535" s="8" t="s">
        <v>34298</v>
      </c>
    </row>
    <row r="15536" spans="24:28" x14ac:dyDescent="0.25">
      <c r="X15536">
        <v>15535</v>
      </c>
      <c r="Y15536" s="8" t="s">
        <v>34299</v>
      </c>
      <c r="Z15536">
        <v>331512</v>
      </c>
      <c r="AB15536" s="8" t="s">
        <v>34300</v>
      </c>
    </row>
    <row r="15537" spans="24:28" x14ac:dyDescent="0.25">
      <c r="X15537">
        <v>15536</v>
      </c>
      <c r="Y15537" s="8" t="s">
        <v>34301</v>
      </c>
      <c r="Z15537">
        <v>313310</v>
      </c>
      <c r="AA15537">
        <v>313310</v>
      </c>
      <c r="AB15537" s="8" t="s">
        <v>34302</v>
      </c>
    </row>
    <row r="15538" spans="24:28" x14ac:dyDescent="0.25">
      <c r="X15538">
        <v>15537</v>
      </c>
      <c r="Y15538" s="8" t="s">
        <v>34303</v>
      </c>
      <c r="Z15538">
        <v>623210</v>
      </c>
      <c r="AA15538">
        <v>623990</v>
      </c>
      <c r="AB15538" s="8" t="s">
        <v>34304</v>
      </c>
    </row>
    <row r="15539" spans="24:28" x14ac:dyDescent="0.25">
      <c r="X15539">
        <v>15538</v>
      </c>
      <c r="Y15539" s="8" t="s">
        <v>34305</v>
      </c>
      <c r="Z15539">
        <v>561612</v>
      </c>
      <c r="AB15539" s="8" t="s">
        <v>34306</v>
      </c>
    </row>
    <row r="15540" spans="24:28" x14ac:dyDescent="0.25">
      <c r="X15540">
        <v>15539</v>
      </c>
      <c r="Y15540" s="8" t="s">
        <v>34307</v>
      </c>
      <c r="Z15540">
        <v>541513</v>
      </c>
      <c r="AB15540" s="8" t="s">
        <v>34308</v>
      </c>
    </row>
    <row r="15541" spans="24:28" x14ac:dyDescent="0.25">
      <c r="X15541">
        <v>15540</v>
      </c>
      <c r="Y15541" s="8" t="s">
        <v>34309</v>
      </c>
      <c r="Z15541">
        <v>561431</v>
      </c>
      <c r="AB15541" s="8" t="s">
        <v>34310</v>
      </c>
    </row>
    <row r="15542" spans="24:28" x14ac:dyDescent="0.25">
      <c r="X15542">
        <v>15541</v>
      </c>
      <c r="Y15542" s="8" t="s">
        <v>34311</v>
      </c>
      <c r="Z15542">
        <v>458210</v>
      </c>
      <c r="AA15542">
        <v>424340</v>
      </c>
      <c r="AB15542" s="8" t="s">
        <v>34312</v>
      </c>
    </row>
    <row r="15543" spans="24:28" x14ac:dyDescent="0.25">
      <c r="X15543">
        <v>15542</v>
      </c>
      <c r="Y15543" s="8" t="s">
        <v>34313</v>
      </c>
      <c r="Z15543">
        <v>312130</v>
      </c>
      <c r="AA15543">
        <v>111332</v>
      </c>
      <c r="AB15543" s="8" t="s">
        <v>34314</v>
      </c>
    </row>
    <row r="15544" spans="24:28" x14ac:dyDescent="0.25">
      <c r="X15544">
        <v>15543</v>
      </c>
      <c r="Y15544" s="8" t="s">
        <v>34315</v>
      </c>
      <c r="Z15544">
        <v>517810</v>
      </c>
      <c r="AA15544">
        <v>513210</v>
      </c>
      <c r="AB15544" s="8" t="s">
        <v>34316</v>
      </c>
    </row>
    <row r="15545" spans="24:28" x14ac:dyDescent="0.25">
      <c r="X15545">
        <v>15544</v>
      </c>
      <c r="Y15545" s="8" t="s">
        <v>34317</v>
      </c>
      <c r="Z15545">
        <v>424590</v>
      </c>
      <c r="AB15545" s="8" t="s">
        <v>34318</v>
      </c>
    </row>
    <row r="15546" spans="24:28" x14ac:dyDescent="0.25">
      <c r="X15546">
        <v>15545</v>
      </c>
      <c r="Y15546" s="8" t="s">
        <v>34319</v>
      </c>
      <c r="Z15546">
        <v>813311</v>
      </c>
      <c r="AB15546" s="8" t="s">
        <v>34320</v>
      </c>
    </row>
    <row r="15547" spans="24:28" x14ac:dyDescent="0.25">
      <c r="X15547">
        <v>15546</v>
      </c>
      <c r="Y15547" s="8" t="s">
        <v>34321</v>
      </c>
      <c r="Z15547">
        <v>459110</v>
      </c>
      <c r="AA15547">
        <v>459110</v>
      </c>
      <c r="AB15547" s="8" t="s">
        <v>34322</v>
      </c>
    </row>
    <row r="15548" spans="24:28" x14ac:dyDescent="0.25">
      <c r="X15548">
        <v>15547</v>
      </c>
      <c r="Y15548" s="8" t="s">
        <v>34323</v>
      </c>
      <c r="Z15548">
        <v>441210</v>
      </c>
      <c r="AB15548" s="8" t="s">
        <v>34324</v>
      </c>
    </row>
    <row r="15549" spans="24:28" x14ac:dyDescent="0.25">
      <c r="X15549">
        <v>15548</v>
      </c>
      <c r="Y15549" s="8" t="s">
        <v>34325</v>
      </c>
      <c r="Z15549">
        <v>424340</v>
      </c>
      <c r="AB15549" s="8" t="s">
        <v>34326</v>
      </c>
    </row>
    <row r="15550" spans="24:28" x14ac:dyDescent="0.25">
      <c r="X15550">
        <v>15549</v>
      </c>
      <c r="Y15550" s="8" t="s">
        <v>34327</v>
      </c>
      <c r="Z15550">
        <v>713990</v>
      </c>
      <c r="AA15550">
        <v>711212</v>
      </c>
      <c r="AB15550" s="8" t="s">
        <v>34328</v>
      </c>
    </row>
    <row r="15551" spans="24:28" x14ac:dyDescent="0.25">
      <c r="X15551">
        <v>15550</v>
      </c>
      <c r="Y15551" s="8" t="s">
        <v>34329</v>
      </c>
      <c r="Z15551">
        <v>327332</v>
      </c>
      <c r="AB15551" s="8" t="s">
        <v>34330</v>
      </c>
    </row>
    <row r="15552" spans="24:28" x14ac:dyDescent="0.25">
      <c r="X15552">
        <v>15551</v>
      </c>
      <c r="Y15552" s="8" t="s">
        <v>34331</v>
      </c>
      <c r="Z15552">
        <v>532282</v>
      </c>
      <c r="AA15552">
        <v>532490</v>
      </c>
      <c r="AB15552" s="8" t="s">
        <v>34332</v>
      </c>
    </row>
    <row r="15553" spans="24:28" x14ac:dyDescent="0.25">
      <c r="X15553">
        <v>15552</v>
      </c>
      <c r="Y15553" s="8" t="s">
        <v>34333</v>
      </c>
      <c r="Z15553">
        <v>327212</v>
      </c>
      <c r="AA15553">
        <v>333310</v>
      </c>
      <c r="AB15553" s="8" t="s">
        <v>34334</v>
      </c>
    </row>
    <row r="15554" spans="24:28" x14ac:dyDescent="0.25">
      <c r="X15554">
        <v>15553</v>
      </c>
      <c r="Y15554" s="8" t="s">
        <v>34335</v>
      </c>
      <c r="Z15554">
        <v>423220</v>
      </c>
      <c r="AA15554">
        <v>325211</v>
      </c>
      <c r="AB15554" s="8" t="s">
        <v>34336</v>
      </c>
    </row>
    <row r="15555" spans="24:28" x14ac:dyDescent="0.25">
      <c r="X15555">
        <v>15554</v>
      </c>
      <c r="Y15555" s="8" t="s">
        <v>34337</v>
      </c>
      <c r="Z15555">
        <v>813990</v>
      </c>
      <c r="AB15555" s="8" t="s">
        <v>34338</v>
      </c>
    </row>
    <row r="15556" spans="24:28" x14ac:dyDescent="0.25">
      <c r="X15556">
        <v>15555</v>
      </c>
      <c r="Y15556" s="8" t="s">
        <v>34339</v>
      </c>
      <c r="Z15556">
        <v>621410</v>
      </c>
      <c r="AB15556" s="8" t="s">
        <v>34340</v>
      </c>
    </row>
    <row r="15557" spans="24:28" x14ac:dyDescent="0.25">
      <c r="X15557">
        <v>15556</v>
      </c>
      <c r="Y15557" s="8" t="s">
        <v>34341</v>
      </c>
      <c r="Z15557">
        <v>441330</v>
      </c>
      <c r="AA15557">
        <v>441120</v>
      </c>
      <c r="AB15557" s="8" t="s">
        <v>34342</v>
      </c>
    </row>
    <row r="15558" spans="24:28" x14ac:dyDescent="0.25">
      <c r="X15558">
        <v>15557</v>
      </c>
      <c r="Y15558" s="8" t="s">
        <v>34343</v>
      </c>
      <c r="Z15558">
        <v>441120</v>
      </c>
      <c r="AB15558" s="8" t="s">
        <v>34344</v>
      </c>
    </row>
    <row r="15559" spans="24:28" x14ac:dyDescent="0.25">
      <c r="X15559">
        <v>15558</v>
      </c>
      <c r="Y15559" s="8" t="s">
        <v>34345</v>
      </c>
      <c r="Z15559">
        <v>721110</v>
      </c>
      <c r="AA15559">
        <v>722511</v>
      </c>
      <c r="AB15559" s="8" t="s">
        <v>34346</v>
      </c>
    </row>
    <row r="15560" spans="24:28" x14ac:dyDescent="0.25">
      <c r="X15560">
        <v>15559</v>
      </c>
      <c r="Y15560" s="8" t="s">
        <v>34347</v>
      </c>
      <c r="Z15560">
        <v>441120</v>
      </c>
      <c r="AA15560">
        <v>441110</v>
      </c>
      <c r="AB15560" s="8" t="s">
        <v>34348</v>
      </c>
    </row>
    <row r="15561" spans="24:28" x14ac:dyDescent="0.25">
      <c r="X15561">
        <v>15560</v>
      </c>
      <c r="Y15561" s="8" t="s">
        <v>34349</v>
      </c>
      <c r="Z15561">
        <v>212312</v>
      </c>
      <c r="AB15561" s="8" t="s">
        <v>34350</v>
      </c>
    </row>
    <row r="15562" spans="24:28" x14ac:dyDescent="0.25">
      <c r="X15562">
        <v>15561</v>
      </c>
      <c r="Y15562" s="8" t="s">
        <v>34351</v>
      </c>
      <c r="Z15562">
        <v>483112</v>
      </c>
      <c r="AA15562">
        <v>561520</v>
      </c>
      <c r="AB15562" s="8" t="s">
        <v>34352</v>
      </c>
    </row>
    <row r="15563" spans="24:28" x14ac:dyDescent="0.25">
      <c r="X15563">
        <v>15562</v>
      </c>
      <c r="Y15563" s="8" t="s">
        <v>34353</v>
      </c>
      <c r="Z15563">
        <v>314994</v>
      </c>
      <c r="AB15563" s="8" t="s">
        <v>34354</v>
      </c>
    </row>
    <row r="15564" spans="24:28" x14ac:dyDescent="0.25">
      <c r="X15564">
        <v>15563</v>
      </c>
      <c r="Y15564" s="8" t="s">
        <v>34355</v>
      </c>
      <c r="Z15564">
        <v>441330</v>
      </c>
      <c r="AA15564">
        <v>459999</v>
      </c>
      <c r="AB15564" s="8" t="s">
        <v>34356</v>
      </c>
    </row>
    <row r="15565" spans="24:28" x14ac:dyDescent="0.25">
      <c r="X15565">
        <v>15564</v>
      </c>
      <c r="Y15565" s="8" t="s">
        <v>34357</v>
      </c>
      <c r="Z15565">
        <v>236116</v>
      </c>
      <c r="AA15565">
        <v>531311</v>
      </c>
      <c r="AB15565" s="8" t="s">
        <v>34358</v>
      </c>
    </row>
    <row r="15566" spans="24:28" x14ac:dyDescent="0.25">
      <c r="X15566">
        <v>15565</v>
      </c>
      <c r="Y15566" s="8" t="s">
        <v>34359</v>
      </c>
      <c r="Z15566">
        <v>333415</v>
      </c>
      <c r="AB15566" s="8" t="s">
        <v>34360</v>
      </c>
    </row>
    <row r="15567" spans="24:28" x14ac:dyDescent="0.25">
      <c r="X15567">
        <v>15566</v>
      </c>
      <c r="Y15567" s="8" t="s">
        <v>34361</v>
      </c>
      <c r="Z15567">
        <v>333415</v>
      </c>
      <c r="AB15567" s="8" t="s">
        <v>34362</v>
      </c>
    </row>
    <row r="15568" spans="24:28" x14ac:dyDescent="0.25">
      <c r="X15568">
        <v>15567</v>
      </c>
      <c r="Y15568" s="8" t="s">
        <v>34363</v>
      </c>
      <c r="Z15568">
        <v>111331</v>
      </c>
      <c r="AB15568" s="8" t="s">
        <v>34364</v>
      </c>
    </row>
    <row r="15569" spans="24:28" x14ac:dyDescent="0.25">
      <c r="X15569">
        <v>15568</v>
      </c>
      <c r="Y15569" s="8" t="s">
        <v>34365</v>
      </c>
      <c r="Z15569">
        <v>611519</v>
      </c>
      <c r="AA15569">
        <v>611110</v>
      </c>
      <c r="AB15569" s="8" t="s">
        <v>34366</v>
      </c>
    </row>
    <row r="15570" spans="24:28" x14ac:dyDescent="0.25">
      <c r="X15570">
        <v>15569</v>
      </c>
      <c r="Y15570" s="8" t="s">
        <v>34367</v>
      </c>
      <c r="Z15570">
        <v>522390</v>
      </c>
      <c r="AB15570" s="8" t="s">
        <v>34368</v>
      </c>
    </row>
    <row r="15571" spans="24:28" x14ac:dyDescent="0.25">
      <c r="X15571">
        <v>15570</v>
      </c>
      <c r="Y15571" s="8" t="s">
        <v>34369</v>
      </c>
      <c r="Z15571">
        <v>541922</v>
      </c>
      <c r="AB15571" s="8" t="s">
        <v>34370</v>
      </c>
    </row>
    <row r="15572" spans="24:28" x14ac:dyDescent="0.25">
      <c r="X15572">
        <v>15571</v>
      </c>
      <c r="Y15572" s="8" t="s">
        <v>34371</v>
      </c>
      <c r="Z15572">
        <v>337910</v>
      </c>
      <c r="AA15572">
        <v>314120</v>
      </c>
      <c r="AB15572" s="8" t="s">
        <v>34372</v>
      </c>
    </row>
    <row r="15573" spans="24:28" x14ac:dyDescent="0.25">
      <c r="X15573">
        <v>15572</v>
      </c>
      <c r="Y15573" s="8" t="s">
        <v>34373</v>
      </c>
      <c r="Z15573">
        <v>459310</v>
      </c>
      <c r="AB15573" s="8" t="s">
        <v>34374</v>
      </c>
    </row>
    <row r="15574" spans="24:28" x14ac:dyDescent="0.25">
      <c r="X15574">
        <v>15573</v>
      </c>
      <c r="Y15574" s="8" t="s">
        <v>34375</v>
      </c>
      <c r="Z15574">
        <v>314120</v>
      </c>
      <c r="AB15574" s="8" t="s">
        <v>34376</v>
      </c>
    </row>
    <row r="15575" spans="24:28" x14ac:dyDescent="0.25">
      <c r="X15575">
        <v>15574</v>
      </c>
      <c r="Y15575" s="8" t="s">
        <v>34377</v>
      </c>
      <c r="Z15575">
        <v>541213</v>
      </c>
      <c r="AB15575" s="8" t="s">
        <v>34378</v>
      </c>
    </row>
    <row r="15576" spans="24:28" x14ac:dyDescent="0.25">
      <c r="X15576">
        <v>15575</v>
      </c>
      <c r="Y15576" s="8" t="s">
        <v>34379</v>
      </c>
      <c r="Z15576">
        <v>516110</v>
      </c>
      <c r="AA15576">
        <v>541850</v>
      </c>
      <c r="AB15576" s="8" t="s">
        <v>34380</v>
      </c>
    </row>
    <row r="15577" spans="24:28" x14ac:dyDescent="0.25">
      <c r="X15577">
        <v>15576</v>
      </c>
      <c r="Y15577" s="8" t="s">
        <v>34381</v>
      </c>
      <c r="Z15577">
        <v>811198</v>
      </c>
      <c r="AA15577">
        <v>513210</v>
      </c>
      <c r="AB15577" s="8" t="s">
        <v>34382</v>
      </c>
    </row>
    <row r="15578" spans="24:28" x14ac:dyDescent="0.25">
      <c r="X15578">
        <v>15577</v>
      </c>
      <c r="Y15578" s="8" t="s">
        <v>34383</v>
      </c>
      <c r="Z15578">
        <v>325612</v>
      </c>
      <c r="AA15578">
        <v>314110</v>
      </c>
      <c r="AB15578" s="8" t="s">
        <v>34384</v>
      </c>
    </row>
    <row r="15579" spans="24:28" x14ac:dyDescent="0.25">
      <c r="X15579">
        <v>15578</v>
      </c>
      <c r="Y15579" s="8" t="s">
        <v>34385</v>
      </c>
      <c r="Z15579">
        <v>325910</v>
      </c>
      <c r="AA15579">
        <v>325130</v>
      </c>
      <c r="AB15579" s="8" t="s">
        <v>34386</v>
      </c>
    </row>
    <row r="15580" spans="24:28" x14ac:dyDescent="0.25">
      <c r="X15580">
        <v>15579</v>
      </c>
      <c r="Y15580" s="8" t="s">
        <v>34387</v>
      </c>
      <c r="Z15580">
        <v>311119</v>
      </c>
      <c r="AA15580">
        <v>311111</v>
      </c>
      <c r="AB15580" s="8" t="s">
        <v>34388</v>
      </c>
    </row>
    <row r="15581" spans="24:28" x14ac:dyDescent="0.25">
      <c r="X15581">
        <v>15580</v>
      </c>
      <c r="Y15581" s="8" t="s">
        <v>34389</v>
      </c>
      <c r="Z15581">
        <v>811412</v>
      </c>
      <c r="AA15581">
        <v>423830</v>
      </c>
      <c r="AB15581" s="8" t="s">
        <v>34390</v>
      </c>
    </row>
    <row r="15582" spans="24:28" x14ac:dyDescent="0.25">
      <c r="X15582">
        <v>15581</v>
      </c>
      <c r="Y15582" s="8" t="s">
        <v>34391</v>
      </c>
      <c r="Z15582">
        <v>337122</v>
      </c>
      <c r="AA15582">
        <v>337121</v>
      </c>
      <c r="AB15582" s="8" t="s">
        <v>34392</v>
      </c>
    </row>
    <row r="15583" spans="24:28" x14ac:dyDescent="0.25">
      <c r="X15583">
        <v>15582</v>
      </c>
      <c r="Y15583" s="8" t="s">
        <v>34393</v>
      </c>
      <c r="Z15583">
        <v>517121</v>
      </c>
      <c r="AB15583" s="8" t="s">
        <v>34394</v>
      </c>
    </row>
    <row r="15584" spans="24:28" x14ac:dyDescent="0.25">
      <c r="X15584">
        <v>15583</v>
      </c>
      <c r="Y15584" s="8" t="s">
        <v>34395</v>
      </c>
      <c r="Z15584">
        <v>541214</v>
      </c>
      <c r="AB15584" s="8" t="s">
        <v>34396</v>
      </c>
    </row>
    <row r="15585" spans="24:28" x14ac:dyDescent="0.25">
      <c r="X15585">
        <v>15584</v>
      </c>
      <c r="Y15585" s="8" t="s">
        <v>34397</v>
      </c>
      <c r="Z15585">
        <v>423610</v>
      </c>
      <c r="AB15585" s="8" t="s">
        <v>34398</v>
      </c>
    </row>
    <row r="15586" spans="24:28" x14ac:dyDescent="0.25">
      <c r="X15586">
        <v>15585</v>
      </c>
      <c r="Y15586" s="8" t="s">
        <v>34399</v>
      </c>
      <c r="Z15586">
        <v>311942</v>
      </c>
      <c r="AA15586">
        <v>311942</v>
      </c>
      <c r="AB15586" s="8" t="s">
        <v>34400</v>
      </c>
    </row>
    <row r="15587" spans="24:28" x14ac:dyDescent="0.25">
      <c r="X15587">
        <v>15586</v>
      </c>
      <c r="Y15587" s="8" t="s">
        <v>34401</v>
      </c>
      <c r="Z15587">
        <v>522291</v>
      </c>
      <c r="AA15587">
        <v>522299</v>
      </c>
      <c r="AB15587" s="8" t="s">
        <v>34402</v>
      </c>
    </row>
    <row r="15588" spans="24:28" x14ac:dyDescent="0.25">
      <c r="X15588">
        <v>15587</v>
      </c>
      <c r="Y15588" s="8" t="s">
        <v>34403</v>
      </c>
      <c r="Z15588">
        <v>488510</v>
      </c>
      <c r="AB15588" s="8" t="s">
        <v>34404</v>
      </c>
    </row>
    <row r="15589" spans="24:28" x14ac:dyDescent="0.25">
      <c r="X15589">
        <v>15588</v>
      </c>
      <c r="Y15589" s="8" t="s">
        <v>34405</v>
      </c>
      <c r="Z15589">
        <v>518210</v>
      </c>
      <c r="AB15589" s="8" t="s">
        <v>34406</v>
      </c>
    </row>
    <row r="15590" spans="24:28" x14ac:dyDescent="0.25">
      <c r="X15590">
        <v>15589</v>
      </c>
      <c r="Y15590" s="8" t="s">
        <v>34407</v>
      </c>
      <c r="Z15590">
        <v>623990</v>
      </c>
      <c r="AB15590" s="8" t="s">
        <v>34408</v>
      </c>
    </row>
    <row r="15591" spans="24:28" x14ac:dyDescent="0.25">
      <c r="X15591">
        <v>15590</v>
      </c>
      <c r="Y15591" s="8" t="s">
        <v>34409</v>
      </c>
      <c r="Z15591">
        <v>311352</v>
      </c>
      <c r="AA15591">
        <v>311351</v>
      </c>
      <c r="AB15591" s="8" t="s">
        <v>34410</v>
      </c>
    </row>
    <row r="15592" spans="24:28" x14ac:dyDescent="0.25">
      <c r="X15592">
        <v>15591</v>
      </c>
      <c r="Y15592" s="8" t="s">
        <v>34411</v>
      </c>
      <c r="Z15592">
        <v>335932</v>
      </c>
      <c r="AA15592">
        <v>332812</v>
      </c>
      <c r="AB15592" s="8" t="s">
        <v>34412</v>
      </c>
    </row>
    <row r="15593" spans="24:28" x14ac:dyDescent="0.25">
      <c r="X15593">
        <v>15592</v>
      </c>
      <c r="Y15593" s="8" t="s">
        <v>34413</v>
      </c>
      <c r="Z15593">
        <v>522110</v>
      </c>
      <c r="AA15593">
        <v>522390</v>
      </c>
      <c r="AB15593" s="8" t="s">
        <v>34414</v>
      </c>
    </row>
    <row r="15594" spans="24:28" x14ac:dyDescent="0.25">
      <c r="X15594">
        <v>15593</v>
      </c>
      <c r="Y15594" s="8" t="s">
        <v>34415</v>
      </c>
      <c r="Z15594">
        <v>622210</v>
      </c>
      <c r="AA15594">
        <v>623110</v>
      </c>
      <c r="AB15594" s="8" t="s">
        <v>34416</v>
      </c>
    </row>
    <row r="15595" spans="24:28" x14ac:dyDescent="0.25">
      <c r="X15595">
        <v>15594</v>
      </c>
      <c r="Y15595" s="8" t="s">
        <v>34417</v>
      </c>
      <c r="Z15595">
        <v>522390</v>
      </c>
      <c r="AB15595" s="8" t="s">
        <v>34418</v>
      </c>
    </row>
    <row r="15596" spans="24:28" x14ac:dyDescent="0.25">
      <c r="X15596">
        <v>15595</v>
      </c>
      <c r="Y15596" s="8" t="s">
        <v>34419</v>
      </c>
      <c r="Z15596">
        <v>424420</v>
      </c>
      <c r="AA15596">
        <v>424410</v>
      </c>
      <c r="AB15596" s="8" t="s">
        <v>34420</v>
      </c>
    </row>
    <row r="15597" spans="24:28" x14ac:dyDescent="0.25">
      <c r="X15597">
        <v>15596</v>
      </c>
      <c r="Y15597" s="8" t="s">
        <v>34421</v>
      </c>
      <c r="Z15597">
        <v>813990</v>
      </c>
      <c r="AB15597" s="8" t="s">
        <v>34422</v>
      </c>
    </row>
    <row r="15598" spans="24:28" x14ac:dyDescent="0.25">
      <c r="X15598">
        <v>15597</v>
      </c>
      <c r="Y15598" s="8" t="s">
        <v>34423</v>
      </c>
      <c r="Z15598">
        <v>238220</v>
      </c>
      <c r="AA15598">
        <v>562991</v>
      </c>
      <c r="AB15598" s="8" t="s">
        <v>34424</v>
      </c>
    </row>
    <row r="15599" spans="24:28" x14ac:dyDescent="0.25">
      <c r="X15599">
        <v>15598</v>
      </c>
      <c r="Y15599" s="8" t="s">
        <v>34425</v>
      </c>
      <c r="Z15599">
        <v>325320</v>
      </c>
      <c r="AA15599">
        <v>325130</v>
      </c>
      <c r="AB15599" s="8" t="s">
        <v>34426</v>
      </c>
    </row>
    <row r="15600" spans="24:28" x14ac:dyDescent="0.25">
      <c r="X15600">
        <v>15599</v>
      </c>
      <c r="Y15600" s="8" t="s">
        <v>34427</v>
      </c>
      <c r="Z15600">
        <v>325998</v>
      </c>
      <c r="AB15600" s="8" t="s">
        <v>34428</v>
      </c>
    </row>
    <row r="15601" spans="24:28" x14ac:dyDescent="0.25">
      <c r="X15601">
        <v>15600</v>
      </c>
      <c r="Y15601" s="8" t="s">
        <v>34429</v>
      </c>
      <c r="Z15601">
        <v>325612</v>
      </c>
      <c r="AA15601">
        <v>325998</v>
      </c>
      <c r="AB15601" s="8" t="s">
        <v>34430</v>
      </c>
    </row>
    <row r="15602" spans="24:28" x14ac:dyDescent="0.25">
      <c r="X15602">
        <v>15601</v>
      </c>
      <c r="Y15602" s="8" t="s">
        <v>34431</v>
      </c>
      <c r="Z15602">
        <v>325320</v>
      </c>
      <c r="AA15602">
        <v>335910</v>
      </c>
      <c r="AB15602" s="8" t="s">
        <v>34432</v>
      </c>
    </row>
    <row r="15603" spans="24:28" x14ac:dyDescent="0.25">
      <c r="X15603">
        <v>15602</v>
      </c>
      <c r="Y15603" s="8" t="s">
        <v>34433</v>
      </c>
      <c r="Z15603">
        <v>562211</v>
      </c>
      <c r="AA15603">
        <v>562112</v>
      </c>
      <c r="AB15603" s="8" t="s">
        <v>34434</v>
      </c>
    </row>
    <row r="15604" spans="24:28" x14ac:dyDescent="0.25">
      <c r="X15604">
        <v>15603</v>
      </c>
      <c r="Y15604" s="8" t="s">
        <v>34435</v>
      </c>
      <c r="Z15604">
        <v>339991</v>
      </c>
      <c r="AA15604">
        <v>325510</v>
      </c>
      <c r="AB15604" s="8" t="s">
        <v>34436</v>
      </c>
    </row>
    <row r="15605" spans="24:28" x14ac:dyDescent="0.25">
      <c r="X15605">
        <v>15604</v>
      </c>
      <c r="Y15605" s="8" t="s">
        <v>34437</v>
      </c>
      <c r="Z15605">
        <v>811192</v>
      </c>
      <c r="AA15605">
        <v>457120</v>
      </c>
      <c r="AB15605" s="8" t="s">
        <v>34438</v>
      </c>
    </row>
    <row r="15606" spans="24:28" x14ac:dyDescent="0.25">
      <c r="X15606">
        <v>15605</v>
      </c>
      <c r="Y15606" s="8" t="s">
        <v>34439</v>
      </c>
      <c r="Z15606">
        <v>922120</v>
      </c>
      <c r="AB15606" s="8" t="s">
        <v>34440</v>
      </c>
    </row>
    <row r="15607" spans="24:28" x14ac:dyDescent="0.25">
      <c r="X15607">
        <v>15606</v>
      </c>
      <c r="Y15607" s="8" t="s">
        <v>34441</v>
      </c>
      <c r="Z15607">
        <v>624110</v>
      </c>
      <c r="AB15607" s="8" t="s">
        <v>34442</v>
      </c>
    </row>
    <row r="15608" spans="24:28" x14ac:dyDescent="0.25">
      <c r="X15608">
        <v>15607</v>
      </c>
      <c r="Y15608" s="8" t="s">
        <v>34443</v>
      </c>
      <c r="Z15608">
        <v>541720</v>
      </c>
      <c r="AA15608">
        <v>622110</v>
      </c>
      <c r="AB15608" s="8" t="s">
        <v>34444</v>
      </c>
    </row>
    <row r="15609" spans="24:28" x14ac:dyDescent="0.25">
      <c r="X15609">
        <v>15608</v>
      </c>
      <c r="Y15609" s="8" t="s">
        <v>34445</v>
      </c>
      <c r="Z15609">
        <v>622210</v>
      </c>
      <c r="AA15609">
        <v>622310</v>
      </c>
      <c r="AB15609" s="8" t="s">
        <v>34446</v>
      </c>
    </row>
    <row r="15610" spans="24:28" x14ac:dyDescent="0.25">
      <c r="X15610">
        <v>15609</v>
      </c>
      <c r="Y15610" s="8" t="s">
        <v>34447</v>
      </c>
      <c r="Z15610">
        <v>721110</v>
      </c>
      <c r="AA15610">
        <v>541512</v>
      </c>
      <c r="AB15610" s="8" t="s">
        <v>34448</v>
      </c>
    </row>
    <row r="15611" spans="24:28" x14ac:dyDescent="0.25">
      <c r="X15611">
        <v>15610</v>
      </c>
      <c r="Y15611" s="8" t="s">
        <v>34449</v>
      </c>
      <c r="Z15611">
        <v>611699</v>
      </c>
      <c r="AA15611">
        <v>813410</v>
      </c>
      <c r="AB15611" s="8" t="s">
        <v>34450</v>
      </c>
    </row>
    <row r="15612" spans="24:28" x14ac:dyDescent="0.25">
      <c r="X15612">
        <v>15611</v>
      </c>
      <c r="Y15612" s="8" t="s">
        <v>34451</v>
      </c>
      <c r="Z15612">
        <v>621420</v>
      </c>
      <c r="AB15612" s="8" t="s">
        <v>34452</v>
      </c>
    </row>
    <row r="15613" spans="24:28" x14ac:dyDescent="0.25">
      <c r="X15613">
        <v>15612</v>
      </c>
      <c r="Y15613" s="8" t="s">
        <v>34453</v>
      </c>
      <c r="Z15613">
        <v>325130</v>
      </c>
      <c r="AA15613">
        <v>325991</v>
      </c>
      <c r="AB15613" s="8" t="s">
        <v>34454</v>
      </c>
    </row>
    <row r="15614" spans="24:28" x14ac:dyDescent="0.25">
      <c r="X15614">
        <v>15613</v>
      </c>
      <c r="Y15614" s="8" t="s">
        <v>34455</v>
      </c>
      <c r="Z15614">
        <v>524114</v>
      </c>
      <c r="AB15614" s="8" t="s">
        <v>34456</v>
      </c>
    </row>
    <row r="15615" spans="24:28" x14ac:dyDescent="0.25">
      <c r="X15615">
        <v>15614</v>
      </c>
      <c r="Y15615" s="8" t="s">
        <v>34457</v>
      </c>
      <c r="Z15615">
        <v>111339</v>
      </c>
      <c r="AA15615">
        <v>111335</v>
      </c>
      <c r="AB15615" s="8" t="s">
        <v>34458</v>
      </c>
    </row>
    <row r="15616" spans="24:28" x14ac:dyDescent="0.25">
      <c r="X15616">
        <v>15615</v>
      </c>
      <c r="Y15616" s="8" t="s">
        <v>34459</v>
      </c>
      <c r="Z15616">
        <v>921130</v>
      </c>
      <c r="AB15616" s="8" t="s">
        <v>34460</v>
      </c>
    </row>
    <row r="15617" spans="24:28" x14ac:dyDescent="0.25">
      <c r="X15617">
        <v>15616</v>
      </c>
      <c r="Y15617" s="8" t="s">
        <v>34461</v>
      </c>
      <c r="Z15617">
        <v>459920</v>
      </c>
      <c r="AA15617">
        <v>561990</v>
      </c>
      <c r="AB15617" s="8" t="s">
        <v>34462</v>
      </c>
    </row>
    <row r="15618" spans="24:28" x14ac:dyDescent="0.25">
      <c r="X15618">
        <v>15617</v>
      </c>
      <c r="Y15618" s="8" t="s">
        <v>34463</v>
      </c>
      <c r="Z15618">
        <v>921140</v>
      </c>
      <c r="AB15618" s="8" t="s">
        <v>34464</v>
      </c>
    </row>
    <row r="15619" spans="24:28" x14ac:dyDescent="0.25">
      <c r="X15619">
        <v>15618</v>
      </c>
      <c r="Y15619" s="8" t="s">
        <v>34465</v>
      </c>
      <c r="Z15619">
        <v>921130</v>
      </c>
      <c r="AB15619" s="8" t="s">
        <v>34466</v>
      </c>
    </row>
    <row r="15620" spans="24:28" x14ac:dyDescent="0.25">
      <c r="X15620">
        <v>15619</v>
      </c>
      <c r="Y15620" s="8" t="s">
        <v>34467</v>
      </c>
      <c r="Z15620">
        <v>921120</v>
      </c>
      <c r="AB15620" s="8" t="s">
        <v>34468</v>
      </c>
    </row>
    <row r="15621" spans="24:28" x14ac:dyDescent="0.25">
      <c r="X15621">
        <v>15620</v>
      </c>
      <c r="Y15621" s="8" t="s">
        <v>34469</v>
      </c>
      <c r="Z15621">
        <v>813410</v>
      </c>
      <c r="AB15621" s="8" t="s">
        <v>34470</v>
      </c>
    </row>
    <row r="15622" spans="24:28" x14ac:dyDescent="0.25">
      <c r="X15622">
        <v>15621</v>
      </c>
      <c r="Y15622" s="8" t="s">
        <v>34471</v>
      </c>
      <c r="Z15622">
        <v>335910</v>
      </c>
      <c r="AB15622" s="8" t="s">
        <v>34472</v>
      </c>
    </row>
    <row r="15623" spans="24:28" x14ac:dyDescent="0.25">
      <c r="X15623">
        <v>15622</v>
      </c>
      <c r="Y15623" s="8" t="s">
        <v>34473</v>
      </c>
      <c r="Z15623">
        <v>332322</v>
      </c>
      <c r="AA15623">
        <v>541330</v>
      </c>
      <c r="AB15623" s="8" t="s">
        <v>34474</v>
      </c>
    </row>
    <row r="15624" spans="24:28" x14ac:dyDescent="0.25">
      <c r="X15624">
        <v>15623</v>
      </c>
      <c r="Y15624" s="8" t="s">
        <v>34475</v>
      </c>
      <c r="Z15624">
        <v>313320</v>
      </c>
      <c r="AA15624">
        <v>333998</v>
      </c>
      <c r="AB15624" s="8" t="s">
        <v>34476</v>
      </c>
    </row>
    <row r="15625" spans="24:28" x14ac:dyDescent="0.25">
      <c r="X15625">
        <v>15624</v>
      </c>
      <c r="Y15625" s="8" t="s">
        <v>34477</v>
      </c>
      <c r="Z15625">
        <v>622110</v>
      </c>
      <c r="AB15625" s="8" t="s">
        <v>34478</v>
      </c>
    </row>
    <row r="15626" spans="24:28" x14ac:dyDescent="0.25">
      <c r="X15626">
        <v>15625</v>
      </c>
      <c r="Y15626" s="8" t="s">
        <v>34479</v>
      </c>
      <c r="Z15626">
        <v>326199</v>
      </c>
      <c r="AA15626">
        <v>333248</v>
      </c>
      <c r="AB15626" s="8" t="s">
        <v>34480</v>
      </c>
    </row>
    <row r="15627" spans="24:28" x14ac:dyDescent="0.25">
      <c r="X15627">
        <v>15626</v>
      </c>
      <c r="Y15627" s="8" t="s">
        <v>34481</v>
      </c>
      <c r="Z15627">
        <v>311824</v>
      </c>
      <c r="AA15627">
        <v>311412</v>
      </c>
      <c r="AB15627" s="8" t="s">
        <v>34482</v>
      </c>
    </row>
    <row r="15628" spans="24:28" x14ac:dyDescent="0.25">
      <c r="X15628">
        <v>15627</v>
      </c>
      <c r="Y15628" s="8" t="s">
        <v>34483</v>
      </c>
      <c r="Z15628">
        <v>482111</v>
      </c>
      <c r="AB15628" s="8" t="s">
        <v>34484</v>
      </c>
    </row>
    <row r="15629" spans="24:28" x14ac:dyDescent="0.25">
      <c r="X15629">
        <v>15628</v>
      </c>
      <c r="Y15629" s="8" t="s">
        <v>34485</v>
      </c>
      <c r="Z15629">
        <v>522130</v>
      </c>
      <c r="AB15629" s="8" t="s">
        <v>34486</v>
      </c>
    </row>
    <row r="15630" spans="24:28" x14ac:dyDescent="0.25">
      <c r="X15630">
        <v>15629</v>
      </c>
      <c r="Y15630" s="8" t="s">
        <v>34487</v>
      </c>
      <c r="Z15630">
        <v>111920</v>
      </c>
      <c r="AB15630" s="8" t="s">
        <v>34488</v>
      </c>
    </row>
    <row r="15631" spans="24:28" x14ac:dyDescent="0.25">
      <c r="X15631">
        <v>15630</v>
      </c>
      <c r="Y15631" s="8" t="s">
        <v>34489</v>
      </c>
      <c r="Z15631">
        <v>321212</v>
      </c>
      <c r="AA15631">
        <v>321114</v>
      </c>
      <c r="AB15631" s="8" t="s">
        <v>34490</v>
      </c>
    </row>
    <row r="15632" spans="24:28" x14ac:dyDescent="0.25">
      <c r="X15632">
        <v>15631</v>
      </c>
      <c r="Y15632" s="8" t="s">
        <v>34491</v>
      </c>
      <c r="Z15632">
        <v>311930</v>
      </c>
      <c r="AA15632">
        <v>312111</v>
      </c>
      <c r="AB15632" s="8" t="s">
        <v>34492</v>
      </c>
    </row>
    <row r="15633" spans="24:28" x14ac:dyDescent="0.25">
      <c r="X15633">
        <v>15632</v>
      </c>
      <c r="Y15633" s="8" t="s">
        <v>34493</v>
      </c>
      <c r="Z15633">
        <v>312111</v>
      </c>
      <c r="AB15633" s="8" t="s">
        <v>34494</v>
      </c>
    </row>
    <row r="15634" spans="24:28" x14ac:dyDescent="0.25">
      <c r="X15634">
        <v>15633</v>
      </c>
      <c r="Y15634" s="8" t="s">
        <v>34495</v>
      </c>
      <c r="Z15634">
        <v>212220</v>
      </c>
      <c r="AA15634">
        <v>212220</v>
      </c>
      <c r="AB15634" s="8" t="s">
        <v>34496</v>
      </c>
    </row>
    <row r="15635" spans="24:28" x14ac:dyDescent="0.25">
      <c r="X15635">
        <v>15634</v>
      </c>
      <c r="Y15635" s="8" t="s">
        <v>34497</v>
      </c>
      <c r="Z15635">
        <v>522320</v>
      </c>
      <c r="AA15635">
        <v>523160</v>
      </c>
      <c r="AB15635" s="8" t="s">
        <v>34498</v>
      </c>
    </row>
    <row r="15636" spans="24:28" x14ac:dyDescent="0.25">
      <c r="X15636">
        <v>15635</v>
      </c>
      <c r="Y15636" s="8" t="s">
        <v>34499</v>
      </c>
      <c r="Z15636">
        <v>541720</v>
      </c>
      <c r="AA15636">
        <v>513130</v>
      </c>
      <c r="AB15636" s="8" t="s">
        <v>34500</v>
      </c>
    </row>
    <row r="15637" spans="24:28" x14ac:dyDescent="0.25">
      <c r="X15637">
        <v>15636</v>
      </c>
      <c r="Y15637" s="8" t="s">
        <v>34501</v>
      </c>
      <c r="Z15637">
        <v>721191</v>
      </c>
      <c r="AB15637" s="8" t="s">
        <v>34502</v>
      </c>
    </row>
    <row r="15638" spans="24:28" x14ac:dyDescent="0.25">
      <c r="X15638">
        <v>15637</v>
      </c>
      <c r="Y15638" s="8" t="s">
        <v>34503</v>
      </c>
      <c r="Z15638">
        <v>458210</v>
      </c>
      <c r="AB15638" s="8" t="s">
        <v>34504</v>
      </c>
    </row>
    <row r="15639" spans="24:28" x14ac:dyDescent="0.25">
      <c r="X15639">
        <v>15638</v>
      </c>
      <c r="Y15639" s="8" t="s">
        <v>34505</v>
      </c>
      <c r="Z15639">
        <v>524292</v>
      </c>
      <c r="AA15639">
        <v>541512</v>
      </c>
      <c r="AB15639" s="8" t="s">
        <v>34506</v>
      </c>
    </row>
    <row r="15640" spans="24:28" x14ac:dyDescent="0.25">
      <c r="X15640">
        <v>15639</v>
      </c>
      <c r="Y15640" s="8" t="s">
        <v>34507</v>
      </c>
      <c r="Z15640">
        <v>326111</v>
      </c>
      <c r="AA15640">
        <v>322230</v>
      </c>
      <c r="AB15640" s="8" t="s">
        <v>34508</v>
      </c>
    </row>
    <row r="15641" spans="24:28" x14ac:dyDescent="0.25">
      <c r="X15641">
        <v>15640</v>
      </c>
      <c r="Y15641" s="8" t="s">
        <v>34509</v>
      </c>
      <c r="Z15641">
        <v>315250</v>
      </c>
      <c r="AA15641">
        <v>315250</v>
      </c>
      <c r="AB15641" s="8" t="s">
        <v>34510</v>
      </c>
    </row>
    <row r="15642" spans="24:28" x14ac:dyDescent="0.25">
      <c r="X15642">
        <v>15641</v>
      </c>
      <c r="Y15642" s="8" t="s">
        <v>34511</v>
      </c>
      <c r="Z15642">
        <v>482112</v>
      </c>
      <c r="AB15642" s="8" t="s">
        <v>34512</v>
      </c>
    </row>
    <row r="15643" spans="24:28" x14ac:dyDescent="0.25">
      <c r="X15643">
        <v>15642</v>
      </c>
      <c r="Y15643" s="8" t="s">
        <v>34513</v>
      </c>
      <c r="Z15643">
        <v>722330</v>
      </c>
      <c r="AB15643" s="8" t="s">
        <v>34514</v>
      </c>
    </row>
    <row r="15644" spans="24:28" x14ac:dyDescent="0.25">
      <c r="X15644">
        <v>15643</v>
      </c>
      <c r="Y15644" s="8" t="s">
        <v>34515</v>
      </c>
      <c r="Z15644">
        <v>333923</v>
      </c>
      <c r="AA15644">
        <v>332618</v>
      </c>
      <c r="AB15644" s="8" t="s">
        <v>34516</v>
      </c>
    </row>
    <row r="15645" spans="24:28" x14ac:dyDescent="0.25">
      <c r="X15645">
        <v>15644</v>
      </c>
      <c r="Y15645" s="8" t="s">
        <v>34517</v>
      </c>
      <c r="Z15645">
        <v>238210</v>
      </c>
      <c r="AA15645">
        <v>238220</v>
      </c>
      <c r="AB15645" s="8" t="s">
        <v>34518</v>
      </c>
    </row>
    <row r="15646" spans="24:28" x14ac:dyDescent="0.25">
      <c r="X15646">
        <v>15645</v>
      </c>
      <c r="Y15646" s="8" t="s">
        <v>34519</v>
      </c>
      <c r="Z15646">
        <v>562211</v>
      </c>
      <c r="AA15646">
        <v>562910</v>
      </c>
      <c r="AB15646" s="8" t="s">
        <v>34520</v>
      </c>
    </row>
    <row r="15647" spans="24:28" x14ac:dyDescent="0.25">
      <c r="X15647">
        <v>15646</v>
      </c>
      <c r="Y15647" s="8" t="s">
        <v>34521</v>
      </c>
      <c r="Z15647">
        <v>424910</v>
      </c>
      <c r="AB15647" s="8" t="s">
        <v>34522</v>
      </c>
    </row>
    <row r="15648" spans="24:28" x14ac:dyDescent="0.25">
      <c r="X15648">
        <v>15647</v>
      </c>
      <c r="Y15648" s="8" t="s">
        <v>34523</v>
      </c>
      <c r="Z15648">
        <v>487210</v>
      </c>
      <c r="AB15648" s="8" t="s">
        <v>34524</v>
      </c>
    </row>
    <row r="15649" spans="24:28" x14ac:dyDescent="0.25">
      <c r="X15649">
        <v>15648</v>
      </c>
      <c r="Y15649" s="8" t="s">
        <v>34525</v>
      </c>
      <c r="Z15649">
        <v>621991</v>
      </c>
      <c r="AB15649" s="8" t="s">
        <v>34526</v>
      </c>
    </row>
    <row r="15650" spans="24:28" x14ac:dyDescent="0.25">
      <c r="X15650">
        <v>15649</v>
      </c>
      <c r="Y15650" s="8" t="s">
        <v>34527</v>
      </c>
      <c r="Z15650">
        <v>623210</v>
      </c>
      <c r="AA15650">
        <v>622210</v>
      </c>
      <c r="AB15650" s="8" t="s">
        <v>34528</v>
      </c>
    </row>
    <row r="15651" spans="24:28" x14ac:dyDescent="0.25">
      <c r="X15651">
        <v>15650</v>
      </c>
      <c r="Y15651" s="8" t="s">
        <v>34529</v>
      </c>
      <c r="Z15651">
        <v>541511</v>
      </c>
      <c r="AB15651" s="8" t="s">
        <v>34530</v>
      </c>
    </row>
    <row r="15652" spans="24:28" x14ac:dyDescent="0.25">
      <c r="X15652">
        <v>15651</v>
      </c>
      <c r="Y15652" s="8" t="s">
        <v>34531</v>
      </c>
      <c r="Z15652">
        <v>541940</v>
      </c>
      <c r="AB15652" s="8" t="s">
        <v>34532</v>
      </c>
    </row>
    <row r="15653" spans="24:28" x14ac:dyDescent="0.25">
      <c r="X15653">
        <v>15652</v>
      </c>
      <c r="Y15653" s="8" t="s">
        <v>34533</v>
      </c>
      <c r="Z15653">
        <v>541340</v>
      </c>
      <c r="AB15653" s="8" t="s">
        <v>34534</v>
      </c>
    </row>
    <row r="15654" spans="24:28" x14ac:dyDescent="0.25">
      <c r="X15654">
        <v>15653</v>
      </c>
      <c r="Y15654" s="8" t="s">
        <v>34535</v>
      </c>
      <c r="Z15654">
        <v>424610</v>
      </c>
      <c r="AB15654" s="8" t="s">
        <v>34536</v>
      </c>
    </row>
    <row r="15655" spans="24:28" x14ac:dyDescent="0.25">
      <c r="X15655">
        <v>15654</v>
      </c>
      <c r="Y15655" s="8" t="s">
        <v>34537</v>
      </c>
      <c r="Z15655">
        <v>813312</v>
      </c>
      <c r="AB15655" s="8" t="s">
        <v>34538</v>
      </c>
    </row>
    <row r="15656" spans="24:28" x14ac:dyDescent="0.25">
      <c r="X15656">
        <v>15655</v>
      </c>
      <c r="Y15656" s="8" t="s">
        <v>34539</v>
      </c>
      <c r="Z15656">
        <v>326299</v>
      </c>
      <c r="AB15656" s="8" t="s">
        <v>34540</v>
      </c>
    </row>
    <row r="15657" spans="24:28" x14ac:dyDescent="0.25">
      <c r="X15657">
        <v>15656</v>
      </c>
      <c r="Y15657" s="8" t="s">
        <v>34541</v>
      </c>
      <c r="Z15657">
        <v>331221</v>
      </c>
      <c r="AA15657">
        <v>334515</v>
      </c>
      <c r="AB15657" s="8" t="s">
        <v>34542</v>
      </c>
    </row>
    <row r="15658" spans="24:28" x14ac:dyDescent="0.25">
      <c r="X15658">
        <v>15657</v>
      </c>
      <c r="Y15658" s="8" t="s">
        <v>34543</v>
      </c>
      <c r="Z15658">
        <v>424340</v>
      </c>
      <c r="AA15658">
        <v>458210</v>
      </c>
      <c r="AB15658" s="8" t="s">
        <v>34544</v>
      </c>
    </row>
    <row r="15659" spans="24:28" x14ac:dyDescent="0.25">
      <c r="X15659">
        <v>15658</v>
      </c>
      <c r="Y15659" s="8" t="s">
        <v>34545</v>
      </c>
      <c r="Z15659">
        <v>335139</v>
      </c>
      <c r="AA15659">
        <v>335132</v>
      </c>
      <c r="AB15659" s="8" t="s">
        <v>34546</v>
      </c>
    </row>
    <row r="15660" spans="24:28" x14ac:dyDescent="0.25">
      <c r="X15660">
        <v>15659</v>
      </c>
      <c r="Y15660" s="8" t="s">
        <v>34547</v>
      </c>
      <c r="Z15660">
        <v>424810</v>
      </c>
      <c r="AB15660" s="8" t="s">
        <v>34548</v>
      </c>
    </row>
    <row r="15661" spans="24:28" x14ac:dyDescent="0.25">
      <c r="X15661">
        <v>15660</v>
      </c>
      <c r="Y15661" s="8" t="s">
        <v>34549</v>
      </c>
      <c r="Z15661">
        <v>423990</v>
      </c>
      <c r="AB15661" s="8" t="s">
        <v>34550</v>
      </c>
    </row>
    <row r="15662" spans="24:28" x14ac:dyDescent="0.25">
      <c r="X15662">
        <v>15661</v>
      </c>
      <c r="Y15662" s="8" t="s">
        <v>34551</v>
      </c>
      <c r="Z15662">
        <v>561450</v>
      </c>
      <c r="AB15662" s="8" t="s">
        <v>34552</v>
      </c>
    </row>
    <row r="15663" spans="24:28" x14ac:dyDescent="0.25">
      <c r="X15663">
        <v>15662</v>
      </c>
      <c r="Y15663" s="8" t="s">
        <v>34553</v>
      </c>
      <c r="Z15663">
        <v>311613</v>
      </c>
      <c r="AA15663">
        <v>311119</v>
      </c>
      <c r="AB15663" s="8" t="s">
        <v>34554</v>
      </c>
    </row>
    <row r="15664" spans="24:28" x14ac:dyDescent="0.25">
      <c r="X15664">
        <v>15663</v>
      </c>
      <c r="Y15664" s="8" t="s">
        <v>34555</v>
      </c>
      <c r="Z15664">
        <v>541310</v>
      </c>
      <c r="AA15664">
        <v>541410</v>
      </c>
      <c r="AB15664" s="8" t="s">
        <v>34556</v>
      </c>
    </row>
    <row r="15665" spans="24:28" x14ac:dyDescent="0.25">
      <c r="X15665">
        <v>15664</v>
      </c>
      <c r="Y15665" s="8" t="s">
        <v>34557</v>
      </c>
      <c r="Z15665">
        <v>334416</v>
      </c>
      <c r="AA15665">
        <v>334416</v>
      </c>
      <c r="AB15665" s="8" t="s">
        <v>34558</v>
      </c>
    </row>
    <row r="15666" spans="24:28" x14ac:dyDescent="0.25">
      <c r="X15666">
        <v>15665</v>
      </c>
      <c r="Y15666" s="8" t="s">
        <v>34559</v>
      </c>
      <c r="Z15666">
        <v>423210</v>
      </c>
      <c r="AB15666" s="8" t="s">
        <v>34560</v>
      </c>
    </row>
    <row r="15667" spans="24:28" x14ac:dyDescent="0.25">
      <c r="X15667">
        <v>15666</v>
      </c>
      <c r="Y15667" s="8" t="s">
        <v>34561</v>
      </c>
      <c r="Z15667">
        <v>327212</v>
      </c>
      <c r="AA15667">
        <v>335921</v>
      </c>
      <c r="AB15667" s="8" t="s">
        <v>34562</v>
      </c>
    </row>
    <row r="15668" spans="24:28" x14ac:dyDescent="0.25">
      <c r="X15668">
        <v>15667</v>
      </c>
      <c r="Y15668" s="8" t="s">
        <v>34563</v>
      </c>
      <c r="Z15668">
        <v>561611</v>
      </c>
      <c r="AB15668" s="8" t="s">
        <v>34564</v>
      </c>
    </row>
    <row r="15669" spans="24:28" x14ac:dyDescent="0.25">
      <c r="X15669">
        <v>15668</v>
      </c>
      <c r="Y15669" s="8" t="s">
        <v>34565</v>
      </c>
      <c r="Z15669">
        <v>326150</v>
      </c>
      <c r="AB15669" s="8" t="s">
        <v>34566</v>
      </c>
    </row>
    <row r="15670" spans="24:28" x14ac:dyDescent="0.25">
      <c r="X15670">
        <v>15669</v>
      </c>
      <c r="Y15670" s="8" t="s">
        <v>34567</v>
      </c>
      <c r="Z15670">
        <v>334118</v>
      </c>
      <c r="AA15670">
        <v>423430</v>
      </c>
      <c r="AB15670" s="8" t="s">
        <v>34568</v>
      </c>
    </row>
    <row r="15671" spans="24:28" x14ac:dyDescent="0.25">
      <c r="X15671">
        <v>15670</v>
      </c>
      <c r="Y15671" s="8" t="s">
        <v>34569</v>
      </c>
      <c r="Z15671">
        <v>532289</v>
      </c>
      <c r="AA15671">
        <v>449110</v>
      </c>
      <c r="AB15671" s="8" t="s">
        <v>34570</v>
      </c>
    </row>
    <row r="15672" spans="24:28" x14ac:dyDescent="0.25">
      <c r="X15672">
        <v>15671</v>
      </c>
      <c r="Y15672" s="8" t="s">
        <v>34571</v>
      </c>
      <c r="Z15672">
        <v>456120</v>
      </c>
      <c r="AA15672">
        <v>424210</v>
      </c>
      <c r="AB15672" s="8" t="s">
        <v>34572</v>
      </c>
    </row>
    <row r="15673" spans="24:28" x14ac:dyDescent="0.25">
      <c r="X15673">
        <v>15672</v>
      </c>
      <c r="Y15673" s="8" t="s">
        <v>34573</v>
      </c>
      <c r="Z15673">
        <v>111421</v>
      </c>
      <c r="AB15673" s="8" t="s">
        <v>34574</v>
      </c>
    </row>
    <row r="15674" spans="24:28" x14ac:dyDescent="0.25">
      <c r="X15674">
        <v>15673</v>
      </c>
      <c r="Y15674" s="8" t="s">
        <v>34575</v>
      </c>
      <c r="Z15674">
        <v>455219</v>
      </c>
      <c r="AB15674" s="8" t="s">
        <v>34576</v>
      </c>
    </row>
    <row r="15675" spans="24:28" x14ac:dyDescent="0.25">
      <c r="X15675">
        <v>15674</v>
      </c>
      <c r="Y15675" s="8" t="s">
        <v>34577</v>
      </c>
      <c r="Z15675">
        <v>312113</v>
      </c>
      <c r="AA15675">
        <v>311520</v>
      </c>
      <c r="AB15675" s="8" t="s">
        <v>34578</v>
      </c>
    </row>
    <row r="15676" spans="24:28" x14ac:dyDescent="0.25">
      <c r="X15676">
        <v>15675</v>
      </c>
      <c r="Y15676" s="8" t="s">
        <v>34579</v>
      </c>
      <c r="Z15676">
        <v>561499</v>
      </c>
      <c r="AB15676" s="8" t="s">
        <v>34580</v>
      </c>
    </row>
    <row r="15677" spans="24:28" x14ac:dyDescent="0.25">
      <c r="X15677">
        <v>15676</v>
      </c>
      <c r="Y15677" s="8" t="s">
        <v>34581</v>
      </c>
      <c r="Z15677">
        <v>926110</v>
      </c>
      <c r="AB15677" s="8" t="s">
        <v>34582</v>
      </c>
    </row>
    <row r="15678" spans="24:28" x14ac:dyDescent="0.25">
      <c r="X15678">
        <v>15677</v>
      </c>
      <c r="Y15678" s="8" t="s">
        <v>34583</v>
      </c>
      <c r="Z15678">
        <v>921130</v>
      </c>
      <c r="AB15678" s="8" t="s">
        <v>34584</v>
      </c>
    </row>
    <row r="15679" spans="24:28" x14ac:dyDescent="0.25">
      <c r="X15679">
        <v>15678</v>
      </c>
      <c r="Y15679" s="8" t="s">
        <v>34585</v>
      </c>
      <c r="Z15679">
        <v>492210</v>
      </c>
      <c r="AB15679" s="8" t="s">
        <v>34586</v>
      </c>
    </row>
    <row r="15680" spans="24:28" x14ac:dyDescent="0.25">
      <c r="X15680">
        <v>15679</v>
      </c>
      <c r="Y15680" s="8" t="s">
        <v>34587</v>
      </c>
      <c r="Z15680">
        <v>456110</v>
      </c>
      <c r="AA15680">
        <v>456199</v>
      </c>
      <c r="AB15680" s="8" t="s">
        <v>34588</v>
      </c>
    </row>
    <row r="15681" spans="24:28" x14ac:dyDescent="0.25">
      <c r="X15681">
        <v>15680</v>
      </c>
      <c r="Y15681" s="8" t="s">
        <v>34589</v>
      </c>
      <c r="Z15681">
        <v>516120</v>
      </c>
      <c r="AA15681">
        <v>516210</v>
      </c>
      <c r="AB15681" s="8" t="s">
        <v>34590</v>
      </c>
    </row>
    <row r="15682" spans="24:28" x14ac:dyDescent="0.25">
      <c r="X15682">
        <v>15681</v>
      </c>
      <c r="Y15682" s="8" t="s">
        <v>34591</v>
      </c>
      <c r="Z15682">
        <v>326130</v>
      </c>
      <c r="AB15682" s="8" t="s">
        <v>34592</v>
      </c>
    </row>
    <row r="15683" spans="24:28" x14ac:dyDescent="0.25">
      <c r="X15683">
        <v>15682</v>
      </c>
      <c r="Y15683" s="8" t="s">
        <v>34593</v>
      </c>
      <c r="Z15683">
        <v>444110</v>
      </c>
      <c r="AB15683" s="8" t="s">
        <v>34594</v>
      </c>
    </row>
    <row r="15684" spans="24:28" x14ac:dyDescent="0.25">
      <c r="X15684">
        <v>15683</v>
      </c>
      <c r="Y15684" s="8" t="s">
        <v>34595</v>
      </c>
      <c r="Z15684">
        <v>332439</v>
      </c>
      <c r="AA15684">
        <v>332312</v>
      </c>
      <c r="AB15684" s="8" t="s">
        <v>34596</v>
      </c>
    </row>
    <row r="15685" spans="24:28" x14ac:dyDescent="0.25">
      <c r="X15685">
        <v>15684</v>
      </c>
      <c r="Y15685" s="8" t="s">
        <v>34597</v>
      </c>
      <c r="Z15685">
        <v>712110</v>
      </c>
      <c r="AA15685">
        <v>813110</v>
      </c>
      <c r="AB15685" s="8" t="s">
        <v>34598</v>
      </c>
    </row>
    <row r="15686" spans="24:28" x14ac:dyDescent="0.25">
      <c r="X15686">
        <v>15685</v>
      </c>
      <c r="Y15686" s="8" t="s">
        <v>34599</v>
      </c>
      <c r="Z15686">
        <v>512240</v>
      </c>
      <c r="AB15686" s="8" t="s">
        <v>34600</v>
      </c>
    </row>
    <row r="15687" spans="24:28" x14ac:dyDescent="0.25">
      <c r="X15687">
        <v>15686</v>
      </c>
      <c r="Y15687" s="8" t="s">
        <v>34601</v>
      </c>
      <c r="Z15687">
        <v>523150</v>
      </c>
      <c r="AB15687" s="8" t="s">
        <v>34602</v>
      </c>
    </row>
    <row r="15688" spans="24:28" x14ac:dyDescent="0.25">
      <c r="X15688">
        <v>15687</v>
      </c>
      <c r="Y15688" s="8" t="s">
        <v>34603</v>
      </c>
      <c r="Z15688">
        <v>424720</v>
      </c>
      <c r="AA15688">
        <v>457210</v>
      </c>
      <c r="AB15688" s="8" t="s">
        <v>34604</v>
      </c>
    </row>
    <row r="15689" spans="24:28" x14ac:dyDescent="0.25">
      <c r="X15689">
        <v>15688</v>
      </c>
      <c r="Y15689" s="8" t="s">
        <v>34605</v>
      </c>
      <c r="Z15689">
        <v>115310</v>
      </c>
      <c r="AA15689">
        <v>113310</v>
      </c>
      <c r="AB15689" s="8" t="s">
        <v>34606</v>
      </c>
    </row>
    <row r="15690" spans="24:28" x14ac:dyDescent="0.25">
      <c r="X15690">
        <v>15689</v>
      </c>
      <c r="Y15690" s="8" t="s">
        <v>34607</v>
      </c>
      <c r="Z15690">
        <v>332912</v>
      </c>
      <c r="AA15690">
        <v>423830</v>
      </c>
      <c r="AB15690" s="8" t="s">
        <v>34608</v>
      </c>
    </row>
    <row r="15691" spans="24:28" x14ac:dyDescent="0.25">
      <c r="X15691">
        <v>15690</v>
      </c>
      <c r="Y15691" s="8" t="s">
        <v>34609</v>
      </c>
      <c r="Z15691">
        <v>424720</v>
      </c>
      <c r="AB15691" s="8" t="s">
        <v>34610</v>
      </c>
    </row>
    <row r="15692" spans="24:28" x14ac:dyDescent="0.25">
      <c r="X15692">
        <v>15691</v>
      </c>
      <c r="Y15692" s="8" t="s">
        <v>34611</v>
      </c>
      <c r="Z15692">
        <v>541110</v>
      </c>
      <c r="AA15692">
        <v>541511</v>
      </c>
      <c r="AB15692" s="8" t="s">
        <v>34612</v>
      </c>
    </row>
    <row r="15693" spans="24:28" x14ac:dyDescent="0.25">
      <c r="X15693">
        <v>15692</v>
      </c>
      <c r="Y15693" s="8" t="s">
        <v>34613</v>
      </c>
      <c r="Z15693">
        <v>312120</v>
      </c>
      <c r="AA15693">
        <v>722410</v>
      </c>
      <c r="AB15693" s="8" t="s">
        <v>34614</v>
      </c>
    </row>
    <row r="15694" spans="24:28" x14ac:dyDescent="0.25">
      <c r="X15694">
        <v>15693</v>
      </c>
      <c r="Y15694" s="8" t="s">
        <v>34615</v>
      </c>
      <c r="Z15694">
        <v>325194</v>
      </c>
      <c r="AB15694" s="8" t="s">
        <v>34616</v>
      </c>
    </row>
    <row r="15695" spans="24:28" x14ac:dyDescent="0.25">
      <c r="X15695">
        <v>15694</v>
      </c>
      <c r="Y15695" s="8" t="s">
        <v>34617</v>
      </c>
      <c r="Z15695">
        <v>423730</v>
      </c>
      <c r="AA15695">
        <v>423740</v>
      </c>
      <c r="AB15695" s="8" t="s">
        <v>34618</v>
      </c>
    </row>
    <row r="15696" spans="24:28" x14ac:dyDescent="0.25">
      <c r="X15696">
        <v>15695</v>
      </c>
      <c r="Y15696" s="8" t="s">
        <v>34619</v>
      </c>
      <c r="Z15696">
        <v>531130</v>
      </c>
      <c r="AB15696" s="8" t="s">
        <v>34620</v>
      </c>
    </row>
    <row r="15697" spans="24:28" x14ac:dyDescent="0.25">
      <c r="X15697">
        <v>15696</v>
      </c>
      <c r="Y15697" s="8" t="s">
        <v>34621</v>
      </c>
      <c r="Z15697">
        <v>334511</v>
      </c>
      <c r="AA15697">
        <v>333310</v>
      </c>
      <c r="AB15697" s="8" t="s">
        <v>34622</v>
      </c>
    </row>
    <row r="15698" spans="24:28" x14ac:dyDescent="0.25">
      <c r="X15698">
        <v>15697</v>
      </c>
      <c r="Y15698" s="8" t="s">
        <v>34623</v>
      </c>
      <c r="Z15698">
        <v>333618</v>
      </c>
      <c r="AA15698">
        <v>336320</v>
      </c>
      <c r="AB15698" s="8" t="s">
        <v>34624</v>
      </c>
    </row>
    <row r="15699" spans="24:28" x14ac:dyDescent="0.25">
      <c r="X15699">
        <v>15698</v>
      </c>
      <c r="Y15699" s="8" t="s">
        <v>34625</v>
      </c>
      <c r="Z15699">
        <v>512250</v>
      </c>
      <c r="AA15699">
        <v>339992</v>
      </c>
      <c r="AB15699" s="8" t="s">
        <v>34626</v>
      </c>
    </row>
    <row r="15700" spans="24:28" x14ac:dyDescent="0.25">
      <c r="X15700">
        <v>15699</v>
      </c>
      <c r="Y15700" s="8" t="s">
        <v>34627</v>
      </c>
      <c r="Z15700">
        <v>424610</v>
      </c>
      <c r="AA15700">
        <v>334290</v>
      </c>
      <c r="AB15700" s="8" t="s">
        <v>34628</v>
      </c>
    </row>
    <row r="15701" spans="24:28" x14ac:dyDescent="0.25">
      <c r="X15701">
        <v>15700</v>
      </c>
      <c r="Y15701" s="8" t="s">
        <v>34629</v>
      </c>
      <c r="Z15701">
        <v>532412</v>
      </c>
      <c r="AB15701" s="8" t="s">
        <v>34630</v>
      </c>
    </row>
    <row r="15702" spans="24:28" x14ac:dyDescent="0.25">
      <c r="X15702">
        <v>15701</v>
      </c>
      <c r="Y15702" s="8" t="s">
        <v>34631</v>
      </c>
      <c r="Z15702">
        <v>487110</v>
      </c>
      <c r="AB15702" s="8" t="s">
        <v>34632</v>
      </c>
    </row>
    <row r="15703" spans="24:28" x14ac:dyDescent="0.25">
      <c r="X15703">
        <v>15702</v>
      </c>
      <c r="Y15703" s="8" t="s">
        <v>34633</v>
      </c>
      <c r="Z15703">
        <v>456110</v>
      </c>
      <c r="AA15703">
        <v>456110</v>
      </c>
      <c r="AB15703" s="8" t="s">
        <v>34634</v>
      </c>
    </row>
    <row r="15704" spans="24:28" x14ac:dyDescent="0.25">
      <c r="X15704">
        <v>15703</v>
      </c>
      <c r="Y15704" s="8" t="s">
        <v>34635</v>
      </c>
      <c r="Z15704">
        <v>238340</v>
      </c>
      <c r="AB15704" s="8" t="s">
        <v>34636</v>
      </c>
    </row>
    <row r="15705" spans="24:28" x14ac:dyDescent="0.25">
      <c r="X15705">
        <v>15704</v>
      </c>
      <c r="Y15705" s="8" t="s">
        <v>34637</v>
      </c>
      <c r="Z15705">
        <v>713120</v>
      </c>
      <c r="AA15705">
        <v>445132</v>
      </c>
      <c r="AB15705" s="8" t="s">
        <v>34638</v>
      </c>
    </row>
    <row r="15706" spans="24:28" x14ac:dyDescent="0.25">
      <c r="X15706">
        <v>15705</v>
      </c>
      <c r="Y15706" s="8" t="s">
        <v>34639</v>
      </c>
      <c r="Z15706">
        <v>813311</v>
      </c>
      <c r="AB15706" s="8" t="s">
        <v>34640</v>
      </c>
    </row>
    <row r="15707" spans="24:28" x14ac:dyDescent="0.25">
      <c r="X15707">
        <v>15706</v>
      </c>
      <c r="Y15707" s="8" t="s">
        <v>34641</v>
      </c>
      <c r="Z15707">
        <v>424990</v>
      </c>
      <c r="AB15707" s="8" t="s">
        <v>34642</v>
      </c>
    </row>
    <row r="15708" spans="24:28" x14ac:dyDescent="0.25">
      <c r="X15708">
        <v>15707</v>
      </c>
      <c r="Y15708" s="8" t="s">
        <v>34643</v>
      </c>
      <c r="Z15708">
        <v>561450</v>
      </c>
      <c r="AB15708" s="8" t="s">
        <v>34644</v>
      </c>
    </row>
    <row r="15709" spans="24:28" x14ac:dyDescent="0.25">
      <c r="X15709">
        <v>15708</v>
      </c>
      <c r="Y15709" s="8" t="s">
        <v>34645</v>
      </c>
      <c r="Z15709">
        <v>623311</v>
      </c>
      <c r="AB15709" s="8" t="s">
        <v>34646</v>
      </c>
    </row>
    <row r="15710" spans="24:28" x14ac:dyDescent="0.25">
      <c r="X15710">
        <v>15709</v>
      </c>
      <c r="Y15710" s="8" t="s">
        <v>34647</v>
      </c>
      <c r="Z15710">
        <v>332114</v>
      </c>
      <c r="AB15710" s="8" t="s">
        <v>34648</v>
      </c>
    </row>
    <row r="15711" spans="24:28" x14ac:dyDescent="0.25">
      <c r="X15711">
        <v>15710</v>
      </c>
      <c r="Y15711" s="8" t="s">
        <v>34649</v>
      </c>
      <c r="Z15711">
        <v>541690</v>
      </c>
      <c r="AB15711" s="8" t="s">
        <v>34650</v>
      </c>
    </row>
    <row r="15712" spans="24:28" x14ac:dyDescent="0.25">
      <c r="X15712">
        <v>15711</v>
      </c>
      <c r="Y15712" s="8" t="s">
        <v>34651</v>
      </c>
      <c r="Z15712">
        <v>325315</v>
      </c>
      <c r="AB15712" s="8" t="s">
        <v>34652</v>
      </c>
    </row>
    <row r="15713" spans="24:28" x14ac:dyDescent="0.25">
      <c r="X15713">
        <v>15712</v>
      </c>
      <c r="Y15713" s="8" t="s">
        <v>34653</v>
      </c>
      <c r="Z15713">
        <v>311511</v>
      </c>
      <c r="AB15713" s="8" t="s">
        <v>34654</v>
      </c>
    </row>
    <row r="15714" spans="24:28" x14ac:dyDescent="0.25">
      <c r="X15714">
        <v>15713</v>
      </c>
      <c r="Y15714" s="8" t="s">
        <v>34655</v>
      </c>
      <c r="Z15714">
        <v>611699</v>
      </c>
      <c r="AA15714">
        <v>533110</v>
      </c>
      <c r="AB15714" s="8" t="s">
        <v>34656</v>
      </c>
    </row>
    <row r="15715" spans="24:28" x14ac:dyDescent="0.25">
      <c r="X15715">
        <v>15714</v>
      </c>
      <c r="Y15715" s="8" t="s">
        <v>34657</v>
      </c>
      <c r="Z15715">
        <v>339992</v>
      </c>
      <c r="AB15715" s="8" t="s">
        <v>34658</v>
      </c>
    </row>
    <row r="15716" spans="24:28" x14ac:dyDescent="0.25">
      <c r="X15716">
        <v>15715</v>
      </c>
      <c r="Y15716" s="8" t="s">
        <v>34659</v>
      </c>
      <c r="Z15716">
        <v>562211</v>
      </c>
      <c r="AA15716">
        <v>325412</v>
      </c>
      <c r="AB15716" s="8" t="s">
        <v>34660</v>
      </c>
    </row>
    <row r="15717" spans="24:28" x14ac:dyDescent="0.25">
      <c r="X15717">
        <v>15716</v>
      </c>
      <c r="Y15717" s="8" t="s">
        <v>34661</v>
      </c>
      <c r="Z15717">
        <v>332410</v>
      </c>
      <c r="AA15717">
        <v>332322</v>
      </c>
      <c r="AB15717" s="8" t="s">
        <v>34662</v>
      </c>
    </row>
    <row r="15718" spans="24:28" x14ac:dyDescent="0.25">
      <c r="X15718">
        <v>15717</v>
      </c>
      <c r="Y15718" s="8" t="s">
        <v>34663</v>
      </c>
      <c r="Z15718">
        <v>311514</v>
      </c>
      <c r="AA15718">
        <v>311512</v>
      </c>
      <c r="AB15718" s="8" t="s">
        <v>34664</v>
      </c>
    </row>
    <row r="15719" spans="24:28" x14ac:dyDescent="0.25">
      <c r="X15719">
        <v>15718</v>
      </c>
      <c r="Y15719" s="8" t="s">
        <v>34665</v>
      </c>
      <c r="Z15719">
        <v>926140</v>
      </c>
      <c r="AA15719">
        <v>924110</v>
      </c>
      <c r="AB15719" s="8" t="s">
        <v>34666</v>
      </c>
    </row>
    <row r="15720" spans="24:28" x14ac:dyDescent="0.25">
      <c r="X15720">
        <v>15719</v>
      </c>
      <c r="Y15720" s="8" t="s">
        <v>34667</v>
      </c>
      <c r="Z15720">
        <v>423140</v>
      </c>
      <c r="AA15720">
        <v>423120</v>
      </c>
      <c r="AB15720" s="8" t="s">
        <v>34668</v>
      </c>
    </row>
    <row r="15721" spans="24:28" x14ac:dyDescent="0.25">
      <c r="X15721">
        <v>15720</v>
      </c>
      <c r="Y15721" s="8" t="s">
        <v>34669</v>
      </c>
      <c r="Z15721">
        <v>921110</v>
      </c>
      <c r="AB15721" s="8" t="s">
        <v>34670</v>
      </c>
    </row>
    <row r="15722" spans="24:28" x14ac:dyDescent="0.25">
      <c r="X15722">
        <v>15721</v>
      </c>
      <c r="Y15722" s="8" t="s">
        <v>34671</v>
      </c>
      <c r="Z15722">
        <v>484122</v>
      </c>
      <c r="AB15722" s="8" t="s">
        <v>34672</v>
      </c>
    </row>
    <row r="15723" spans="24:28" x14ac:dyDescent="0.25">
      <c r="X15723">
        <v>15722</v>
      </c>
      <c r="Y15723" s="8" t="s">
        <v>34673</v>
      </c>
      <c r="Z15723">
        <v>621111</v>
      </c>
      <c r="AB15723" s="8" t="s">
        <v>34674</v>
      </c>
    </row>
    <row r="15724" spans="24:28" x14ac:dyDescent="0.25">
      <c r="X15724">
        <v>15723</v>
      </c>
      <c r="Y15724" s="8" t="s">
        <v>34675</v>
      </c>
      <c r="Z15724">
        <v>423620</v>
      </c>
      <c r="AB15724" s="8" t="s">
        <v>34676</v>
      </c>
    </row>
    <row r="15725" spans="24:28" x14ac:dyDescent="0.25">
      <c r="X15725">
        <v>15724</v>
      </c>
      <c r="Y15725" s="8" t="s">
        <v>34677</v>
      </c>
      <c r="Z15725">
        <v>812113</v>
      </c>
      <c r="AA15725">
        <v>533110</v>
      </c>
      <c r="AB15725" s="8" t="s">
        <v>34678</v>
      </c>
    </row>
    <row r="15726" spans="24:28" x14ac:dyDescent="0.25">
      <c r="X15726">
        <v>15725</v>
      </c>
      <c r="Y15726" s="8" t="s">
        <v>34679</v>
      </c>
      <c r="Z15726">
        <v>621492</v>
      </c>
      <c r="AB15726" s="8" t="s">
        <v>34680</v>
      </c>
    </row>
    <row r="15727" spans="24:28" x14ac:dyDescent="0.25">
      <c r="X15727">
        <v>15726</v>
      </c>
      <c r="Y15727" s="8" t="s">
        <v>34681</v>
      </c>
      <c r="Z15727">
        <v>721191</v>
      </c>
      <c r="AA15727">
        <v>722511</v>
      </c>
      <c r="AB15727" s="8" t="s">
        <v>34682</v>
      </c>
    </row>
    <row r="15728" spans="24:28" x14ac:dyDescent="0.25">
      <c r="X15728">
        <v>15727</v>
      </c>
      <c r="Y15728" s="8" t="s">
        <v>34683</v>
      </c>
      <c r="Z15728">
        <v>812921</v>
      </c>
      <c r="AB15728" s="8" t="s">
        <v>34684</v>
      </c>
    </row>
    <row r="15729" spans="24:28" x14ac:dyDescent="0.25">
      <c r="X15729">
        <v>15728</v>
      </c>
      <c r="Y15729" s="8" t="s">
        <v>34685</v>
      </c>
      <c r="Z15729">
        <v>332919</v>
      </c>
      <c r="AB15729" s="8" t="s">
        <v>34686</v>
      </c>
    </row>
    <row r="15730" spans="24:28" x14ac:dyDescent="0.25">
      <c r="X15730">
        <v>15729</v>
      </c>
      <c r="Y15730" s="8" t="s">
        <v>34687</v>
      </c>
      <c r="Z15730">
        <v>423440</v>
      </c>
      <c r="AA15730">
        <v>333310</v>
      </c>
      <c r="AB15730" s="8" t="s">
        <v>34688</v>
      </c>
    </row>
    <row r="15731" spans="24:28" x14ac:dyDescent="0.25">
      <c r="X15731">
        <v>15730</v>
      </c>
      <c r="Y15731" s="8" t="s">
        <v>34689</v>
      </c>
      <c r="Z15731">
        <v>621330</v>
      </c>
      <c r="AB15731" s="8" t="s">
        <v>34690</v>
      </c>
    </row>
    <row r="15732" spans="24:28" x14ac:dyDescent="0.25">
      <c r="X15732">
        <v>15731</v>
      </c>
      <c r="Y15732" s="8" t="s">
        <v>34691</v>
      </c>
      <c r="Z15732">
        <v>623110</v>
      </c>
      <c r="AB15732" s="8" t="s">
        <v>34692</v>
      </c>
    </row>
    <row r="15733" spans="24:28" x14ac:dyDescent="0.25">
      <c r="X15733">
        <v>15732</v>
      </c>
      <c r="Y15733" s="8" t="s">
        <v>34693</v>
      </c>
      <c r="Z15733">
        <v>492210</v>
      </c>
      <c r="AA15733">
        <v>541110</v>
      </c>
      <c r="AB15733" s="8" t="s">
        <v>34694</v>
      </c>
    </row>
    <row r="15734" spans="24:28" x14ac:dyDescent="0.25">
      <c r="X15734">
        <v>15733</v>
      </c>
      <c r="Y15734" s="8" t="s">
        <v>34695</v>
      </c>
      <c r="Z15734">
        <v>221320</v>
      </c>
      <c r="AB15734" s="8" t="s">
        <v>34696</v>
      </c>
    </row>
    <row r="15735" spans="24:28" x14ac:dyDescent="0.25">
      <c r="X15735">
        <v>15734</v>
      </c>
      <c r="Y15735" s="8" t="s">
        <v>34697</v>
      </c>
      <c r="Z15735">
        <v>334111</v>
      </c>
      <c r="AA15735">
        <v>334118</v>
      </c>
      <c r="AB15735" s="8" t="s">
        <v>34698</v>
      </c>
    </row>
    <row r="15736" spans="24:28" x14ac:dyDescent="0.25">
      <c r="X15736">
        <v>15735</v>
      </c>
      <c r="Y15736" s="8" t="s">
        <v>34699</v>
      </c>
      <c r="Z15736">
        <v>481112</v>
      </c>
      <c r="AB15736" s="8" t="s">
        <v>34700</v>
      </c>
    </row>
    <row r="15737" spans="24:28" x14ac:dyDescent="0.25">
      <c r="X15737">
        <v>15736</v>
      </c>
      <c r="Y15737" s="8" t="s">
        <v>34701</v>
      </c>
      <c r="Z15737">
        <v>333511</v>
      </c>
      <c r="AA15737">
        <v>339999</v>
      </c>
      <c r="AB15737" s="8" t="s">
        <v>34702</v>
      </c>
    </row>
    <row r="15738" spans="24:28" x14ac:dyDescent="0.25">
      <c r="X15738">
        <v>15737</v>
      </c>
      <c r="Y15738" s="8" t="s">
        <v>34703</v>
      </c>
      <c r="Z15738">
        <v>512191</v>
      </c>
      <c r="AB15738" s="8" t="s">
        <v>34704</v>
      </c>
    </row>
    <row r="15739" spans="24:28" x14ac:dyDescent="0.25">
      <c r="X15739">
        <v>15738</v>
      </c>
      <c r="Y15739" s="8" t="s">
        <v>34705</v>
      </c>
      <c r="Z15739">
        <v>928120</v>
      </c>
      <c r="AB15739" s="8" t="s">
        <v>34706</v>
      </c>
    </row>
    <row r="15740" spans="24:28" x14ac:dyDescent="0.25">
      <c r="X15740">
        <v>15739</v>
      </c>
      <c r="Y15740" s="8" t="s">
        <v>34707</v>
      </c>
      <c r="Z15740">
        <v>532281</v>
      </c>
      <c r="AA15740">
        <v>458110</v>
      </c>
      <c r="AB15740" s="8" t="s">
        <v>34708</v>
      </c>
    </row>
    <row r="15741" spans="24:28" x14ac:dyDescent="0.25">
      <c r="X15741">
        <v>15740</v>
      </c>
      <c r="Y15741" s="8" t="s">
        <v>34709</v>
      </c>
      <c r="Z15741">
        <v>517122</v>
      </c>
      <c r="AB15741" s="8" t="s">
        <v>34710</v>
      </c>
    </row>
    <row r="15742" spans="24:28" x14ac:dyDescent="0.25">
      <c r="X15742">
        <v>15741</v>
      </c>
      <c r="Y15742" s="8" t="s">
        <v>34711</v>
      </c>
      <c r="Z15742">
        <v>211120</v>
      </c>
      <c r="AA15742">
        <v>213112</v>
      </c>
      <c r="AB15742" s="8" t="s">
        <v>34712</v>
      </c>
    </row>
    <row r="15743" spans="24:28" x14ac:dyDescent="0.25">
      <c r="X15743">
        <v>15742</v>
      </c>
      <c r="Y15743" s="8" t="s">
        <v>34713</v>
      </c>
      <c r="Z15743">
        <v>111160</v>
      </c>
      <c r="AA15743">
        <v>111110</v>
      </c>
      <c r="AB15743" s="8" t="s">
        <v>34714</v>
      </c>
    </row>
    <row r="15744" spans="24:28" x14ac:dyDescent="0.25">
      <c r="X15744">
        <v>15743</v>
      </c>
      <c r="Y15744" s="8" t="s">
        <v>34715</v>
      </c>
      <c r="Z15744">
        <v>621512</v>
      </c>
      <c r="AB15744" s="8" t="s">
        <v>34716</v>
      </c>
    </row>
    <row r="15745" spans="24:28" x14ac:dyDescent="0.25">
      <c r="X15745">
        <v>15744</v>
      </c>
      <c r="Y15745" s="8" t="s">
        <v>34717</v>
      </c>
      <c r="Z15745">
        <v>541890</v>
      </c>
      <c r="AA15745">
        <v>423210</v>
      </c>
      <c r="AB15745" s="8" t="s">
        <v>34718</v>
      </c>
    </row>
    <row r="15746" spans="24:28" x14ac:dyDescent="0.25">
      <c r="X15746">
        <v>15745</v>
      </c>
      <c r="Y15746" s="8" t="s">
        <v>34719</v>
      </c>
      <c r="Z15746">
        <v>333611</v>
      </c>
      <c r="AB15746" s="8" t="s">
        <v>34720</v>
      </c>
    </row>
    <row r="15747" spans="24:28" x14ac:dyDescent="0.25">
      <c r="X15747">
        <v>15746</v>
      </c>
      <c r="Y15747" s="8" t="s">
        <v>34721</v>
      </c>
      <c r="Z15747">
        <v>325510</v>
      </c>
      <c r="AA15747">
        <v>424950</v>
      </c>
      <c r="AB15747" s="8" t="s">
        <v>34722</v>
      </c>
    </row>
    <row r="15748" spans="24:28" x14ac:dyDescent="0.25">
      <c r="X15748">
        <v>15747</v>
      </c>
      <c r="Y15748" s="8" t="s">
        <v>34723</v>
      </c>
      <c r="Z15748">
        <v>211120</v>
      </c>
      <c r="AB15748" s="8" t="s">
        <v>34724</v>
      </c>
    </row>
    <row r="15749" spans="24:28" x14ac:dyDescent="0.25">
      <c r="X15749">
        <v>15748</v>
      </c>
      <c r="Y15749" s="8" t="s">
        <v>34725</v>
      </c>
      <c r="Z15749">
        <v>311423</v>
      </c>
      <c r="AA15749">
        <v>311611</v>
      </c>
      <c r="AB15749" s="8" t="s">
        <v>34726</v>
      </c>
    </row>
    <row r="15750" spans="24:28" x14ac:dyDescent="0.25">
      <c r="X15750">
        <v>15749</v>
      </c>
      <c r="Y15750" s="8" t="s">
        <v>34727</v>
      </c>
      <c r="Z15750">
        <v>459110</v>
      </c>
      <c r="AA15750">
        <v>458110</v>
      </c>
      <c r="AB15750" s="8" t="s">
        <v>34728</v>
      </c>
    </row>
    <row r="15751" spans="24:28" x14ac:dyDescent="0.25">
      <c r="X15751">
        <v>15750</v>
      </c>
      <c r="Y15751" s="8" t="s">
        <v>34729</v>
      </c>
      <c r="Z15751">
        <v>541840</v>
      </c>
      <c r="AA15751">
        <v>513210</v>
      </c>
      <c r="AB15751" s="8" t="s">
        <v>34730</v>
      </c>
    </row>
    <row r="15752" spans="24:28" x14ac:dyDescent="0.25">
      <c r="X15752">
        <v>15751</v>
      </c>
      <c r="Y15752" s="8" t="s">
        <v>34731</v>
      </c>
      <c r="Z15752">
        <v>333517</v>
      </c>
      <c r="AA15752">
        <v>327910</v>
      </c>
      <c r="AB15752" s="8" t="s">
        <v>34732</v>
      </c>
    </row>
    <row r="15753" spans="24:28" x14ac:dyDescent="0.25">
      <c r="X15753">
        <v>15752</v>
      </c>
      <c r="Y15753" s="8" t="s">
        <v>34733</v>
      </c>
      <c r="Z15753">
        <v>541490</v>
      </c>
      <c r="AA15753">
        <v>238220</v>
      </c>
      <c r="AB15753" s="8" t="s">
        <v>34734</v>
      </c>
    </row>
    <row r="15754" spans="24:28" x14ac:dyDescent="0.25">
      <c r="X15754">
        <v>15753</v>
      </c>
      <c r="Y15754" s="8" t="s">
        <v>34735</v>
      </c>
      <c r="Z15754">
        <v>541990</v>
      </c>
      <c r="AA15754">
        <v>621999</v>
      </c>
      <c r="AB15754" s="8" t="s">
        <v>34736</v>
      </c>
    </row>
    <row r="15755" spans="24:28" x14ac:dyDescent="0.25">
      <c r="X15755">
        <v>15754</v>
      </c>
      <c r="Y15755" s="8" t="s">
        <v>34737</v>
      </c>
      <c r="Z15755">
        <v>449122</v>
      </c>
      <c r="AA15755">
        <v>423220</v>
      </c>
      <c r="AB15755" s="8" t="s">
        <v>34738</v>
      </c>
    </row>
    <row r="15756" spans="24:28" x14ac:dyDescent="0.25">
      <c r="X15756">
        <v>15755</v>
      </c>
      <c r="Y15756" s="8" t="s">
        <v>34739</v>
      </c>
      <c r="Z15756">
        <v>441340</v>
      </c>
      <c r="AB15756" s="8" t="s">
        <v>34740</v>
      </c>
    </row>
    <row r="15757" spans="24:28" x14ac:dyDescent="0.25">
      <c r="X15757">
        <v>15756</v>
      </c>
      <c r="Y15757" s="8" t="s">
        <v>34741</v>
      </c>
      <c r="Z15757">
        <v>423130</v>
      </c>
      <c r="AB15757" s="8" t="s">
        <v>34742</v>
      </c>
    </row>
    <row r="15758" spans="24:28" x14ac:dyDescent="0.25">
      <c r="X15758">
        <v>15757</v>
      </c>
      <c r="Y15758" s="8" t="s">
        <v>34743</v>
      </c>
      <c r="Z15758">
        <v>713110</v>
      </c>
      <c r="AA15758">
        <v>516210</v>
      </c>
      <c r="AB15758" s="8" t="s">
        <v>34744</v>
      </c>
    </row>
    <row r="15759" spans="24:28" x14ac:dyDescent="0.25">
      <c r="X15759">
        <v>15758</v>
      </c>
      <c r="Y15759" s="8" t="s">
        <v>34745</v>
      </c>
      <c r="Z15759">
        <v>339115</v>
      </c>
      <c r="AA15759">
        <v>423460</v>
      </c>
      <c r="AB15759" s="8" t="s">
        <v>34746</v>
      </c>
    </row>
    <row r="15760" spans="24:28" x14ac:dyDescent="0.25">
      <c r="X15760">
        <v>15759</v>
      </c>
      <c r="Y15760" s="8" t="s">
        <v>34747</v>
      </c>
      <c r="Z15760">
        <v>444140</v>
      </c>
      <c r="AA15760">
        <v>423310</v>
      </c>
      <c r="AB15760" s="8" t="s">
        <v>34748</v>
      </c>
    </row>
    <row r="15761" spans="24:28" x14ac:dyDescent="0.25">
      <c r="X15761">
        <v>15760</v>
      </c>
      <c r="Y15761" s="8" t="s">
        <v>34749</v>
      </c>
      <c r="Z15761">
        <v>321918</v>
      </c>
      <c r="AA15761">
        <v>444120</v>
      </c>
      <c r="AB15761" s="8" t="s">
        <v>34750</v>
      </c>
    </row>
    <row r="15762" spans="24:28" x14ac:dyDescent="0.25">
      <c r="X15762">
        <v>15761</v>
      </c>
      <c r="Y15762" s="8" t="s">
        <v>34751</v>
      </c>
      <c r="Z15762">
        <v>444180</v>
      </c>
      <c r="AA15762">
        <v>444140</v>
      </c>
      <c r="AB15762" s="8" t="s">
        <v>34752</v>
      </c>
    </row>
    <row r="15763" spans="24:28" x14ac:dyDescent="0.25">
      <c r="X15763">
        <v>15762</v>
      </c>
      <c r="Y15763" s="8" t="s">
        <v>34753</v>
      </c>
      <c r="Z15763">
        <v>111219</v>
      </c>
      <c r="AA15763">
        <v>111339</v>
      </c>
      <c r="AB15763" s="8" t="s">
        <v>34754</v>
      </c>
    </row>
    <row r="15764" spans="24:28" x14ac:dyDescent="0.25">
      <c r="X15764">
        <v>15763</v>
      </c>
      <c r="Y15764" s="8" t="s">
        <v>34755</v>
      </c>
      <c r="Z15764">
        <v>522390</v>
      </c>
      <c r="AB15764" s="8" t="s">
        <v>34756</v>
      </c>
    </row>
    <row r="15765" spans="24:28" x14ac:dyDescent="0.25">
      <c r="X15765">
        <v>15764</v>
      </c>
      <c r="Y15765" s="8" t="s">
        <v>34757</v>
      </c>
      <c r="Z15765">
        <v>455219</v>
      </c>
      <c r="AB15765" s="8" t="s">
        <v>34758</v>
      </c>
    </row>
    <row r="15766" spans="24:28" x14ac:dyDescent="0.25">
      <c r="X15766">
        <v>15765</v>
      </c>
      <c r="Y15766" s="8" t="s">
        <v>34759</v>
      </c>
      <c r="Z15766">
        <v>424520</v>
      </c>
      <c r="AB15766" s="8" t="s">
        <v>34760</v>
      </c>
    </row>
    <row r="15767" spans="24:28" x14ac:dyDescent="0.25">
      <c r="X15767">
        <v>15766</v>
      </c>
      <c r="Y15767" s="8" t="s">
        <v>34761</v>
      </c>
      <c r="Z15767">
        <v>322120</v>
      </c>
      <c r="AB15767" s="8" t="s">
        <v>34762</v>
      </c>
    </row>
    <row r="15768" spans="24:28" x14ac:dyDescent="0.25">
      <c r="X15768">
        <v>15767</v>
      </c>
      <c r="Y15768" s="8" t="s">
        <v>34763</v>
      </c>
      <c r="Z15768">
        <v>114111</v>
      </c>
      <c r="AA15768">
        <v>311710</v>
      </c>
      <c r="AB15768" s="8" t="s">
        <v>34764</v>
      </c>
    </row>
    <row r="15769" spans="24:28" x14ac:dyDescent="0.25">
      <c r="X15769">
        <v>15768</v>
      </c>
      <c r="Y15769" s="8" t="s">
        <v>34765</v>
      </c>
      <c r="Z15769">
        <v>333415</v>
      </c>
      <c r="AA15769">
        <v>333914</v>
      </c>
      <c r="AB15769" s="8" t="s">
        <v>34766</v>
      </c>
    </row>
    <row r="15770" spans="24:28" x14ac:dyDescent="0.25">
      <c r="X15770">
        <v>15769</v>
      </c>
      <c r="Y15770" s="8" t="s">
        <v>34767</v>
      </c>
      <c r="Z15770">
        <v>711212</v>
      </c>
      <c r="AB15770" s="8" t="s">
        <v>34768</v>
      </c>
    </row>
    <row r="15771" spans="24:28" x14ac:dyDescent="0.25">
      <c r="X15771">
        <v>15770</v>
      </c>
      <c r="Y15771" s="8" t="s">
        <v>34769</v>
      </c>
      <c r="Z15771">
        <v>711219</v>
      </c>
      <c r="AB15771" s="8" t="s">
        <v>34770</v>
      </c>
    </row>
    <row r="15772" spans="24:28" x14ac:dyDescent="0.25">
      <c r="X15772">
        <v>15771</v>
      </c>
      <c r="Y15772" s="8" t="s">
        <v>34771</v>
      </c>
      <c r="Z15772">
        <v>325611</v>
      </c>
      <c r="AA15772">
        <v>325412</v>
      </c>
      <c r="AB15772" s="8" t="s">
        <v>34772</v>
      </c>
    </row>
    <row r="15773" spans="24:28" x14ac:dyDescent="0.25">
      <c r="X15773">
        <v>15772</v>
      </c>
      <c r="Y15773" s="8" t="s">
        <v>34773</v>
      </c>
      <c r="Z15773">
        <v>611512</v>
      </c>
      <c r="AB15773" s="8" t="s">
        <v>34774</v>
      </c>
    </row>
    <row r="15774" spans="24:28" x14ac:dyDescent="0.25">
      <c r="X15774">
        <v>15773</v>
      </c>
      <c r="Y15774" s="8" t="s">
        <v>34775</v>
      </c>
      <c r="Z15774">
        <v>335312</v>
      </c>
      <c r="AA15774">
        <v>811310</v>
      </c>
      <c r="AB15774" s="8" t="s">
        <v>34776</v>
      </c>
    </row>
    <row r="15775" spans="24:28" x14ac:dyDescent="0.25">
      <c r="X15775">
        <v>15774</v>
      </c>
      <c r="Y15775" s="8" t="s">
        <v>34777</v>
      </c>
      <c r="Z15775">
        <v>812112</v>
      </c>
      <c r="AA15775">
        <v>533110</v>
      </c>
      <c r="AB15775" s="8" t="s">
        <v>34778</v>
      </c>
    </row>
    <row r="15776" spans="24:28" x14ac:dyDescent="0.25">
      <c r="X15776">
        <v>15775</v>
      </c>
      <c r="Y15776" s="8" t="s">
        <v>34779</v>
      </c>
      <c r="Z15776">
        <v>813312</v>
      </c>
      <c r="AB15776" s="8" t="s">
        <v>34780</v>
      </c>
    </row>
    <row r="15777" spans="24:28" x14ac:dyDescent="0.25">
      <c r="X15777">
        <v>15776</v>
      </c>
      <c r="Y15777" s="8" t="s">
        <v>34781</v>
      </c>
      <c r="Z15777">
        <v>221122</v>
      </c>
      <c r="AA15777">
        <v>221210</v>
      </c>
      <c r="AB15777" s="8" t="s">
        <v>34782</v>
      </c>
    </row>
    <row r="15778" spans="24:28" x14ac:dyDescent="0.25">
      <c r="X15778">
        <v>15777</v>
      </c>
      <c r="Y15778" s="8" t="s">
        <v>34783</v>
      </c>
      <c r="Z15778">
        <v>331511</v>
      </c>
      <c r="AA15778">
        <v>423510</v>
      </c>
      <c r="AB15778" s="8" t="s">
        <v>34784</v>
      </c>
    </row>
    <row r="15779" spans="24:28" x14ac:dyDescent="0.25">
      <c r="X15779">
        <v>15778</v>
      </c>
      <c r="Y15779" s="8" t="s">
        <v>34785</v>
      </c>
      <c r="Z15779">
        <v>332322</v>
      </c>
      <c r="AB15779" s="8" t="s">
        <v>34786</v>
      </c>
    </row>
    <row r="15780" spans="24:28" x14ac:dyDescent="0.25">
      <c r="X15780">
        <v>15779</v>
      </c>
      <c r="Y15780" s="8" t="s">
        <v>34787</v>
      </c>
      <c r="Z15780">
        <v>322220</v>
      </c>
      <c r="AB15780" s="8" t="s">
        <v>34788</v>
      </c>
    </row>
    <row r="15781" spans="24:28" x14ac:dyDescent="0.25">
      <c r="X15781">
        <v>15780</v>
      </c>
      <c r="Y15781" s="8" t="s">
        <v>34789</v>
      </c>
      <c r="Z15781">
        <v>423830</v>
      </c>
      <c r="AA15781">
        <v>423610</v>
      </c>
      <c r="AB15781" s="8" t="s">
        <v>34790</v>
      </c>
    </row>
    <row r="15782" spans="24:28" x14ac:dyDescent="0.25">
      <c r="X15782">
        <v>15781</v>
      </c>
      <c r="Y15782" s="8" t="s">
        <v>34791</v>
      </c>
      <c r="Z15782">
        <v>541910</v>
      </c>
      <c r="AB15782" s="8" t="s">
        <v>34792</v>
      </c>
    </row>
    <row r="15783" spans="24:28" x14ac:dyDescent="0.25">
      <c r="X15783">
        <v>15782</v>
      </c>
      <c r="Y15783" s="8" t="s">
        <v>34793</v>
      </c>
      <c r="Z15783">
        <v>445292</v>
      </c>
      <c r="AB15783" s="8" t="s">
        <v>34794</v>
      </c>
    </row>
    <row r="15784" spans="24:28" x14ac:dyDescent="0.25">
      <c r="X15784">
        <v>15783</v>
      </c>
      <c r="Y15784" s="8" t="s">
        <v>34795</v>
      </c>
      <c r="Z15784">
        <v>334517</v>
      </c>
      <c r="AB15784" s="8" t="s">
        <v>34796</v>
      </c>
    </row>
    <row r="15785" spans="24:28" x14ac:dyDescent="0.25">
      <c r="X15785">
        <v>15784</v>
      </c>
      <c r="Y15785" s="8" t="s">
        <v>34797</v>
      </c>
      <c r="Z15785">
        <v>713120</v>
      </c>
      <c r="AB15785" s="8" t="s">
        <v>34798</v>
      </c>
    </row>
    <row r="15786" spans="24:28" x14ac:dyDescent="0.25">
      <c r="X15786">
        <v>15785</v>
      </c>
      <c r="Y15786" s="8" t="s">
        <v>34799</v>
      </c>
      <c r="Z15786">
        <v>611710</v>
      </c>
      <c r="AA15786">
        <v>541720</v>
      </c>
      <c r="AB15786" s="8" t="s">
        <v>34800</v>
      </c>
    </row>
    <row r="15787" spans="24:28" x14ac:dyDescent="0.25">
      <c r="X15787">
        <v>15786</v>
      </c>
      <c r="Y15787" s="8" t="s">
        <v>34801</v>
      </c>
      <c r="Z15787">
        <v>561439</v>
      </c>
      <c r="AA15787">
        <v>517111</v>
      </c>
      <c r="AB15787" s="8" t="s">
        <v>34802</v>
      </c>
    </row>
    <row r="15788" spans="24:28" x14ac:dyDescent="0.25">
      <c r="X15788">
        <v>15787</v>
      </c>
      <c r="Y15788" s="8" t="s">
        <v>34803</v>
      </c>
      <c r="Z15788">
        <v>321212</v>
      </c>
      <c r="AB15788" s="8" t="s">
        <v>34804</v>
      </c>
    </row>
    <row r="15789" spans="24:28" x14ac:dyDescent="0.25">
      <c r="X15789">
        <v>15788</v>
      </c>
      <c r="Y15789" s="8" t="s">
        <v>34805</v>
      </c>
      <c r="Z15789">
        <v>721211</v>
      </c>
      <c r="AA15789">
        <v>114210</v>
      </c>
      <c r="AB15789" s="8" t="s">
        <v>34806</v>
      </c>
    </row>
    <row r="15790" spans="24:28" x14ac:dyDescent="0.25">
      <c r="X15790">
        <v>15789</v>
      </c>
      <c r="Y15790" s="8" t="s">
        <v>34807</v>
      </c>
      <c r="Z15790">
        <v>561431</v>
      </c>
      <c r="AB15790" s="8" t="s">
        <v>34808</v>
      </c>
    </row>
    <row r="15791" spans="24:28" x14ac:dyDescent="0.25">
      <c r="X15791">
        <v>15790</v>
      </c>
      <c r="Y15791" s="8" t="s">
        <v>34809</v>
      </c>
      <c r="Z15791">
        <v>325212</v>
      </c>
      <c r="AB15791" s="8" t="s">
        <v>34810</v>
      </c>
    </row>
    <row r="15792" spans="24:28" x14ac:dyDescent="0.25">
      <c r="X15792">
        <v>15791</v>
      </c>
      <c r="Y15792" s="8" t="s">
        <v>34811</v>
      </c>
      <c r="Z15792">
        <v>325199</v>
      </c>
      <c r="AA15792">
        <v>325194</v>
      </c>
      <c r="AB15792" s="8" t="s">
        <v>34812</v>
      </c>
    </row>
    <row r="15793" spans="24:28" x14ac:dyDescent="0.25">
      <c r="X15793">
        <v>15792</v>
      </c>
      <c r="Y15793" s="8" t="s">
        <v>34813</v>
      </c>
      <c r="Z15793">
        <v>561499</v>
      </c>
      <c r="AA15793">
        <v>323111</v>
      </c>
      <c r="AB15793" s="8" t="s">
        <v>34814</v>
      </c>
    </row>
    <row r="15794" spans="24:28" x14ac:dyDescent="0.25">
      <c r="X15794">
        <v>15793</v>
      </c>
      <c r="Y15794" s="8" t="s">
        <v>34815</v>
      </c>
      <c r="Z15794">
        <v>562212</v>
      </c>
      <c r="AB15794" s="8" t="s">
        <v>34816</v>
      </c>
    </row>
    <row r="15795" spans="24:28" x14ac:dyDescent="0.25">
      <c r="X15795">
        <v>15794</v>
      </c>
      <c r="Y15795" s="8" t="s">
        <v>34817</v>
      </c>
      <c r="Z15795">
        <v>334290</v>
      </c>
      <c r="AA15795">
        <v>336320</v>
      </c>
      <c r="AB15795" s="8" t="s">
        <v>34818</v>
      </c>
    </row>
    <row r="15796" spans="24:28" x14ac:dyDescent="0.25">
      <c r="X15796">
        <v>15795</v>
      </c>
      <c r="Y15796" s="8" t="s">
        <v>34819</v>
      </c>
      <c r="Z15796">
        <v>325315</v>
      </c>
      <c r="AB15796" s="8" t="s">
        <v>34820</v>
      </c>
    </row>
    <row r="15797" spans="24:28" x14ac:dyDescent="0.25">
      <c r="X15797">
        <v>15796</v>
      </c>
      <c r="Y15797" s="8" t="s">
        <v>34821</v>
      </c>
      <c r="Z15797">
        <v>611630</v>
      </c>
      <c r="AB15797" s="8" t="s">
        <v>34822</v>
      </c>
    </row>
    <row r="15798" spans="24:28" x14ac:dyDescent="0.25">
      <c r="X15798">
        <v>15797</v>
      </c>
      <c r="Y15798" s="8" t="s">
        <v>34823</v>
      </c>
      <c r="Z15798">
        <v>311611</v>
      </c>
      <c r="AA15798">
        <v>311612</v>
      </c>
      <c r="AB15798" s="8" t="s">
        <v>34824</v>
      </c>
    </row>
    <row r="15799" spans="24:28" x14ac:dyDescent="0.25">
      <c r="X15799">
        <v>15798</v>
      </c>
      <c r="Y15799" s="8" t="s">
        <v>34825</v>
      </c>
      <c r="Z15799">
        <v>336611</v>
      </c>
      <c r="AB15799" s="8" t="s">
        <v>34826</v>
      </c>
    </row>
    <row r="15800" spans="24:28" x14ac:dyDescent="0.25">
      <c r="X15800">
        <v>15799</v>
      </c>
      <c r="Y15800" s="8" t="s">
        <v>34827</v>
      </c>
      <c r="Z15800">
        <v>221115</v>
      </c>
      <c r="AB15800" s="8" t="s">
        <v>34828</v>
      </c>
    </row>
    <row r="15801" spans="24:28" x14ac:dyDescent="0.25">
      <c r="X15801">
        <v>15800</v>
      </c>
      <c r="Y15801" s="8" t="s">
        <v>34829</v>
      </c>
      <c r="Z15801">
        <v>339113</v>
      </c>
      <c r="AB15801" s="8" t="s">
        <v>34830</v>
      </c>
    </row>
    <row r="15802" spans="24:28" x14ac:dyDescent="0.25">
      <c r="X15802">
        <v>15801</v>
      </c>
      <c r="Y15802" s="8" t="s">
        <v>34831</v>
      </c>
      <c r="Z15802">
        <v>321920</v>
      </c>
      <c r="AA15802">
        <v>321113</v>
      </c>
      <c r="AB15802" s="8" t="s">
        <v>34832</v>
      </c>
    </row>
    <row r="15803" spans="24:28" x14ac:dyDescent="0.25">
      <c r="X15803">
        <v>15802</v>
      </c>
      <c r="Y15803" s="8" t="s">
        <v>34833</v>
      </c>
      <c r="Z15803">
        <v>811121</v>
      </c>
      <c r="AB15803" s="8" t="s">
        <v>34834</v>
      </c>
    </row>
    <row r="15804" spans="24:28" x14ac:dyDescent="0.25">
      <c r="X15804">
        <v>15803</v>
      </c>
      <c r="Y15804" s="8" t="s">
        <v>34835</v>
      </c>
      <c r="Z15804">
        <v>551112</v>
      </c>
      <c r="AA15804">
        <v>621610</v>
      </c>
      <c r="AB15804" s="8" t="s">
        <v>34836</v>
      </c>
    </row>
    <row r="15805" spans="24:28" x14ac:dyDescent="0.25">
      <c r="X15805">
        <v>15804</v>
      </c>
      <c r="Y15805" s="8" t="s">
        <v>34837</v>
      </c>
      <c r="Z15805">
        <v>624120</v>
      </c>
      <c r="AB15805" s="8" t="s">
        <v>34838</v>
      </c>
    </row>
    <row r="15806" spans="24:28" x14ac:dyDescent="0.25">
      <c r="X15806">
        <v>15805</v>
      </c>
      <c r="Y15806" s="8" t="s">
        <v>34839</v>
      </c>
      <c r="Z15806">
        <v>335220</v>
      </c>
      <c r="AA15806">
        <v>333415</v>
      </c>
      <c r="AB15806" s="8" t="s">
        <v>34840</v>
      </c>
    </row>
    <row r="15807" spans="24:28" x14ac:dyDescent="0.25">
      <c r="X15807">
        <v>15806</v>
      </c>
      <c r="Y15807" s="8" t="s">
        <v>34841</v>
      </c>
      <c r="Z15807">
        <v>921140</v>
      </c>
      <c r="AB15807" s="8" t="s">
        <v>34842</v>
      </c>
    </row>
    <row r="15808" spans="24:28" x14ac:dyDescent="0.25">
      <c r="X15808">
        <v>15807</v>
      </c>
      <c r="Y15808" s="8" t="s">
        <v>34843</v>
      </c>
      <c r="Z15808">
        <v>238210</v>
      </c>
      <c r="AA15808">
        <v>238220</v>
      </c>
      <c r="AB15808" s="8" t="s">
        <v>34844</v>
      </c>
    </row>
    <row r="15809" spans="24:28" x14ac:dyDescent="0.25">
      <c r="X15809">
        <v>15808</v>
      </c>
      <c r="Y15809" s="8" t="s">
        <v>34845</v>
      </c>
      <c r="Z15809">
        <v>332911</v>
      </c>
      <c r="AA15809">
        <v>333415</v>
      </c>
      <c r="AB15809" s="8" t="s">
        <v>34846</v>
      </c>
    </row>
    <row r="15810" spans="24:28" x14ac:dyDescent="0.25">
      <c r="X15810">
        <v>15809</v>
      </c>
      <c r="Y15810" s="8" t="s">
        <v>34847</v>
      </c>
      <c r="Z15810">
        <v>334514</v>
      </c>
      <c r="AB15810" s="8" t="s">
        <v>34848</v>
      </c>
    </row>
    <row r="15811" spans="24:28" x14ac:dyDescent="0.25">
      <c r="X15811">
        <v>15810</v>
      </c>
      <c r="Y15811" s="8" t="s">
        <v>34849</v>
      </c>
      <c r="Z15811">
        <v>621340</v>
      </c>
      <c r="AA15811">
        <v>561110</v>
      </c>
      <c r="AB15811" s="8" t="s">
        <v>34850</v>
      </c>
    </row>
    <row r="15812" spans="24:28" x14ac:dyDescent="0.25">
      <c r="X15812">
        <v>15811</v>
      </c>
      <c r="Y15812" s="8" t="s">
        <v>34851</v>
      </c>
      <c r="Z15812">
        <v>621112</v>
      </c>
      <c r="AB15812" s="8" t="s">
        <v>34852</v>
      </c>
    </row>
    <row r="15813" spans="24:28" x14ac:dyDescent="0.25">
      <c r="X15813">
        <v>15812</v>
      </c>
      <c r="Y15813" s="8" t="s">
        <v>34853</v>
      </c>
      <c r="Z15813">
        <v>444240</v>
      </c>
      <c r="AA15813">
        <v>459310</v>
      </c>
      <c r="AB15813" s="8" t="s">
        <v>34854</v>
      </c>
    </row>
    <row r="15814" spans="24:28" x14ac:dyDescent="0.25">
      <c r="X15814">
        <v>15813</v>
      </c>
      <c r="Y15814" s="8" t="s">
        <v>34855</v>
      </c>
      <c r="Z15814">
        <v>325992</v>
      </c>
      <c r="AB15814" s="8" t="s">
        <v>34856</v>
      </c>
    </row>
    <row r="15815" spans="24:28" x14ac:dyDescent="0.25">
      <c r="X15815">
        <v>15814</v>
      </c>
      <c r="Y15815" s="8" t="s">
        <v>34857</v>
      </c>
      <c r="Z15815">
        <v>333998</v>
      </c>
      <c r="AB15815" s="8" t="s">
        <v>34858</v>
      </c>
    </row>
    <row r="15816" spans="24:28" x14ac:dyDescent="0.25">
      <c r="X15816">
        <v>15815</v>
      </c>
      <c r="Y15816" s="8" t="s">
        <v>34859</v>
      </c>
      <c r="Z15816">
        <v>423940</v>
      </c>
      <c r="AA15816">
        <v>458310</v>
      </c>
      <c r="AB15816" s="8" t="s">
        <v>34860</v>
      </c>
    </row>
    <row r="15817" spans="24:28" x14ac:dyDescent="0.25">
      <c r="X15817">
        <v>15816</v>
      </c>
      <c r="Y15817" s="8" t="s">
        <v>34861</v>
      </c>
      <c r="Z15817">
        <v>339114</v>
      </c>
      <c r="AB15817" s="8" t="s">
        <v>34862</v>
      </c>
    </row>
    <row r="15818" spans="24:28" x14ac:dyDescent="0.25">
      <c r="X15818">
        <v>15817</v>
      </c>
      <c r="Y15818" s="8" t="s">
        <v>34863</v>
      </c>
      <c r="Z15818">
        <v>321912</v>
      </c>
      <c r="AB15818" s="8" t="s">
        <v>34864</v>
      </c>
    </row>
    <row r="15819" spans="24:28" x14ac:dyDescent="0.25">
      <c r="X15819">
        <v>15818</v>
      </c>
      <c r="Y15819" s="8" t="s">
        <v>34865</v>
      </c>
      <c r="Z15819">
        <v>211120</v>
      </c>
      <c r="AB15819" s="8" t="s">
        <v>34866</v>
      </c>
    </row>
    <row r="15820" spans="24:28" x14ac:dyDescent="0.25">
      <c r="X15820">
        <v>15819</v>
      </c>
      <c r="Y15820" s="8" t="s">
        <v>34867</v>
      </c>
      <c r="Z15820">
        <v>561492</v>
      </c>
      <c r="AB15820" s="8" t="s">
        <v>34868</v>
      </c>
    </row>
    <row r="15821" spans="24:28" x14ac:dyDescent="0.25">
      <c r="X15821">
        <v>15820</v>
      </c>
      <c r="Y15821" s="8" t="s">
        <v>34869</v>
      </c>
      <c r="Z15821">
        <v>221121</v>
      </c>
      <c r="AB15821" s="8" t="s">
        <v>34870</v>
      </c>
    </row>
    <row r="15822" spans="24:28" x14ac:dyDescent="0.25">
      <c r="X15822">
        <v>15821</v>
      </c>
      <c r="Y15822" s="8" t="s">
        <v>34871</v>
      </c>
      <c r="Z15822">
        <v>339994</v>
      </c>
      <c r="AA15822">
        <v>313210</v>
      </c>
      <c r="AB15822" s="8" t="s">
        <v>34872</v>
      </c>
    </row>
    <row r="15823" spans="24:28" x14ac:dyDescent="0.25">
      <c r="X15823">
        <v>15822</v>
      </c>
      <c r="Y15823" s="8" t="s">
        <v>34873</v>
      </c>
      <c r="Z15823">
        <v>541613</v>
      </c>
      <c r="AB15823" s="8" t="s">
        <v>34874</v>
      </c>
    </row>
    <row r="15824" spans="24:28" x14ac:dyDescent="0.25">
      <c r="X15824">
        <v>15823</v>
      </c>
      <c r="Y15824" s="8" t="s">
        <v>34875</v>
      </c>
      <c r="Z15824">
        <v>327320</v>
      </c>
      <c r="AB15824" s="8" t="s">
        <v>34876</v>
      </c>
    </row>
    <row r="15825" spans="24:28" x14ac:dyDescent="0.25">
      <c r="X15825">
        <v>15824</v>
      </c>
      <c r="Y15825" s="8" t="s">
        <v>34877</v>
      </c>
      <c r="Z15825">
        <v>721199</v>
      </c>
      <c r="AA15825">
        <v>713910</v>
      </c>
      <c r="AB15825" s="8" t="s">
        <v>34878</v>
      </c>
    </row>
    <row r="15826" spans="24:28" x14ac:dyDescent="0.25">
      <c r="X15826">
        <v>15825</v>
      </c>
      <c r="Y15826" s="8" t="s">
        <v>34879</v>
      </c>
      <c r="Z15826">
        <v>335313</v>
      </c>
      <c r="AA15826">
        <v>335999</v>
      </c>
      <c r="AB15826" s="8" t="s">
        <v>34880</v>
      </c>
    </row>
    <row r="15827" spans="24:28" x14ac:dyDescent="0.25">
      <c r="X15827">
        <v>15826</v>
      </c>
      <c r="Y15827" s="8" t="s">
        <v>34881</v>
      </c>
      <c r="Z15827">
        <v>337121</v>
      </c>
      <c r="AA15827">
        <v>449110</v>
      </c>
      <c r="AB15827" s="8" t="s">
        <v>34882</v>
      </c>
    </row>
    <row r="15828" spans="24:28" x14ac:dyDescent="0.25">
      <c r="X15828">
        <v>15827</v>
      </c>
      <c r="Y15828" s="8" t="s">
        <v>34883</v>
      </c>
      <c r="Z15828">
        <v>812112</v>
      </c>
      <c r="AB15828" s="8" t="s">
        <v>34884</v>
      </c>
    </row>
    <row r="15829" spans="24:28" x14ac:dyDescent="0.25">
      <c r="X15829">
        <v>15828</v>
      </c>
      <c r="Y15829" s="8" t="s">
        <v>34885</v>
      </c>
      <c r="Z15829">
        <v>813920</v>
      </c>
      <c r="AB15829" s="8" t="s">
        <v>34886</v>
      </c>
    </row>
    <row r="15830" spans="24:28" x14ac:dyDescent="0.25">
      <c r="X15830">
        <v>15829</v>
      </c>
      <c r="Y15830" s="8" t="s">
        <v>34887</v>
      </c>
      <c r="Z15830">
        <v>621399</v>
      </c>
      <c r="AA15830">
        <v>621111</v>
      </c>
      <c r="AB15830" s="8" t="s">
        <v>34888</v>
      </c>
    </row>
    <row r="15831" spans="24:28" x14ac:dyDescent="0.25">
      <c r="X15831">
        <v>15830</v>
      </c>
      <c r="Y15831" s="8" t="s">
        <v>34889</v>
      </c>
      <c r="Z15831">
        <v>488490</v>
      </c>
      <c r="AB15831" s="8" t="s">
        <v>34890</v>
      </c>
    </row>
    <row r="15832" spans="24:28" x14ac:dyDescent="0.25">
      <c r="X15832">
        <v>15831</v>
      </c>
      <c r="Y15832" s="8" t="s">
        <v>34891</v>
      </c>
      <c r="Z15832">
        <v>926140</v>
      </c>
      <c r="AB15832" s="8" t="s">
        <v>34892</v>
      </c>
    </row>
    <row r="15833" spans="24:28" x14ac:dyDescent="0.25">
      <c r="X15833">
        <v>15832</v>
      </c>
      <c r="Y15833" s="8" t="s">
        <v>34893</v>
      </c>
      <c r="Z15833">
        <v>926130</v>
      </c>
      <c r="AB15833" s="8" t="s">
        <v>34894</v>
      </c>
    </row>
    <row r="15834" spans="24:28" x14ac:dyDescent="0.25">
      <c r="X15834">
        <v>15833</v>
      </c>
      <c r="Y15834" s="8" t="s">
        <v>34895</v>
      </c>
      <c r="Z15834">
        <v>325414</v>
      </c>
      <c r="AB15834" s="8" t="s">
        <v>34896</v>
      </c>
    </row>
    <row r="15835" spans="24:28" x14ac:dyDescent="0.25">
      <c r="X15835">
        <v>15834</v>
      </c>
      <c r="Y15835" s="8" t="s">
        <v>34897</v>
      </c>
      <c r="Z15835">
        <v>221118</v>
      </c>
      <c r="AA15835">
        <v>221210</v>
      </c>
      <c r="AB15835" s="8" t="s">
        <v>34898</v>
      </c>
    </row>
    <row r="15836" spans="24:28" x14ac:dyDescent="0.25">
      <c r="X15836">
        <v>15835</v>
      </c>
      <c r="Y15836" s="8" t="s">
        <v>34899</v>
      </c>
      <c r="Z15836">
        <v>488510</v>
      </c>
      <c r="AB15836" s="8" t="s">
        <v>34900</v>
      </c>
    </row>
    <row r="15837" spans="24:28" x14ac:dyDescent="0.25">
      <c r="X15837">
        <v>15836</v>
      </c>
      <c r="Y15837" s="8" t="s">
        <v>34901</v>
      </c>
      <c r="Z15837">
        <v>111339</v>
      </c>
      <c r="AA15837">
        <v>424480</v>
      </c>
      <c r="AB15837" s="8" t="s">
        <v>34902</v>
      </c>
    </row>
    <row r="15838" spans="24:28" x14ac:dyDescent="0.25">
      <c r="X15838">
        <v>15837</v>
      </c>
      <c r="Y15838" s="8" t="s">
        <v>34903</v>
      </c>
      <c r="Z15838">
        <v>324110</v>
      </c>
      <c r="AA15838">
        <v>486110</v>
      </c>
      <c r="AB15838" s="8" t="s">
        <v>34904</v>
      </c>
    </row>
    <row r="15839" spans="24:28" x14ac:dyDescent="0.25">
      <c r="X15839">
        <v>15838</v>
      </c>
      <c r="Y15839" s="8" t="s">
        <v>34905</v>
      </c>
      <c r="Z15839">
        <v>423410</v>
      </c>
      <c r="AB15839" s="8" t="s">
        <v>34906</v>
      </c>
    </row>
    <row r="15840" spans="24:28" x14ac:dyDescent="0.25">
      <c r="X15840">
        <v>15839</v>
      </c>
      <c r="Y15840" s="8" t="s">
        <v>34907</v>
      </c>
      <c r="Z15840">
        <v>488111</v>
      </c>
      <c r="AB15840" s="8" t="s">
        <v>34908</v>
      </c>
    </row>
    <row r="15841" spans="24:28" x14ac:dyDescent="0.25">
      <c r="X15841">
        <v>15840</v>
      </c>
      <c r="Y15841" s="8" t="s">
        <v>34909</v>
      </c>
      <c r="Z15841">
        <v>562211</v>
      </c>
      <c r="AB15841" s="8" t="s">
        <v>34910</v>
      </c>
    </row>
    <row r="15842" spans="24:28" x14ac:dyDescent="0.25">
      <c r="X15842">
        <v>15841</v>
      </c>
      <c r="Y15842" s="8" t="s">
        <v>34911</v>
      </c>
      <c r="Z15842">
        <v>523910</v>
      </c>
      <c r="AB15842" s="8" t="s">
        <v>34912</v>
      </c>
    </row>
    <row r="15843" spans="24:28" x14ac:dyDescent="0.25">
      <c r="X15843">
        <v>15842</v>
      </c>
      <c r="Y15843" s="8" t="s">
        <v>34913</v>
      </c>
      <c r="Z15843">
        <v>513140</v>
      </c>
      <c r="AA15843">
        <v>513120</v>
      </c>
      <c r="AB15843" s="8" t="s">
        <v>34914</v>
      </c>
    </row>
    <row r="15844" spans="24:28" x14ac:dyDescent="0.25">
      <c r="X15844">
        <v>15843</v>
      </c>
      <c r="Y15844" s="8" t="s">
        <v>34915</v>
      </c>
      <c r="Z15844">
        <v>611430</v>
      </c>
      <c r="AB15844" s="8" t="s">
        <v>34916</v>
      </c>
    </row>
    <row r="15845" spans="24:28" x14ac:dyDescent="0.25">
      <c r="X15845">
        <v>15844</v>
      </c>
      <c r="Y15845" s="8" t="s">
        <v>34917</v>
      </c>
      <c r="Z15845">
        <v>459130</v>
      </c>
      <c r="AB15845" s="8" t="s">
        <v>34918</v>
      </c>
    </row>
    <row r="15846" spans="24:28" x14ac:dyDescent="0.25">
      <c r="X15846">
        <v>15845</v>
      </c>
      <c r="Y15846" s="8" t="s">
        <v>34919</v>
      </c>
      <c r="Z15846">
        <v>212321</v>
      </c>
      <c r="AB15846" s="8" t="s">
        <v>34920</v>
      </c>
    </row>
    <row r="15847" spans="24:28" x14ac:dyDescent="0.25">
      <c r="X15847">
        <v>15846</v>
      </c>
      <c r="Y15847" s="8" t="s">
        <v>34921</v>
      </c>
      <c r="Z15847">
        <v>327410</v>
      </c>
      <c r="AA15847">
        <v>325180</v>
      </c>
      <c r="AB15847" s="8" t="s">
        <v>34922</v>
      </c>
    </row>
    <row r="15848" spans="24:28" x14ac:dyDescent="0.25">
      <c r="X15848">
        <v>15847</v>
      </c>
      <c r="Y15848" s="8" t="s">
        <v>34923</v>
      </c>
      <c r="Z15848">
        <v>331529</v>
      </c>
      <c r="AB15848" s="8" t="s">
        <v>34924</v>
      </c>
    </row>
    <row r="15849" spans="24:28" x14ac:dyDescent="0.25">
      <c r="X15849">
        <v>15848</v>
      </c>
      <c r="Y15849" s="8" t="s">
        <v>34925</v>
      </c>
      <c r="Z15849">
        <v>459210</v>
      </c>
      <c r="AA15849">
        <v>449210</v>
      </c>
      <c r="AB15849" s="8" t="s">
        <v>34926</v>
      </c>
    </row>
    <row r="15850" spans="24:28" x14ac:dyDescent="0.25">
      <c r="X15850">
        <v>15849</v>
      </c>
      <c r="Y15850" s="8" t="s">
        <v>34927</v>
      </c>
      <c r="Z15850">
        <v>455219</v>
      </c>
      <c r="AB15850" s="8" t="s">
        <v>34928</v>
      </c>
    </row>
    <row r="15851" spans="24:28" x14ac:dyDescent="0.25">
      <c r="X15851">
        <v>15850</v>
      </c>
      <c r="Y15851" s="8" t="s">
        <v>34929</v>
      </c>
      <c r="Z15851">
        <v>311920</v>
      </c>
      <c r="AA15851">
        <v>424490</v>
      </c>
      <c r="AB15851" s="8" t="s">
        <v>34930</v>
      </c>
    </row>
    <row r="15852" spans="24:28" x14ac:dyDescent="0.25">
      <c r="X15852">
        <v>15851</v>
      </c>
      <c r="Y15852" s="8" t="s">
        <v>34931</v>
      </c>
      <c r="Z15852">
        <v>339999</v>
      </c>
      <c r="AA15852">
        <v>423120</v>
      </c>
      <c r="AB15852" s="8" t="s">
        <v>34932</v>
      </c>
    </row>
    <row r="15853" spans="24:28" x14ac:dyDescent="0.25">
      <c r="X15853">
        <v>15852</v>
      </c>
      <c r="Y15853" s="8" t="s">
        <v>34933</v>
      </c>
      <c r="Z15853">
        <v>481112</v>
      </c>
      <c r="AA15853">
        <v>492210</v>
      </c>
      <c r="AB15853" s="8" t="s">
        <v>34934</v>
      </c>
    </row>
    <row r="15854" spans="24:28" x14ac:dyDescent="0.25">
      <c r="X15854">
        <v>15853</v>
      </c>
      <c r="Y15854" s="8" t="s">
        <v>34935</v>
      </c>
      <c r="Z15854">
        <v>923110</v>
      </c>
      <c r="AB15854" s="8" t="s">
        <v>34936</v>
      </c>
    </row>
    <row r="15855" spans="24:28" x14ac:dyDescent="0.25">
      <c r="X15855">
        <v>15854</v>
      </c>
      <c r="Y15855" s="8" t="s">
        <v>34937</v>
      </c>
      <c r="Z15855">
        <v>332996</v>
      </c>
      <c r="AA15855">
        <v>331210</v>
      </c>
      <c r="AB15855" s="8" t="s">
        <v>34938</v>
      </c>
    </row>
    <row r="15856" spans="24:28" x14ac:dyDescent="0.25">
      <c r="X15856">
        <v>15855</v>
      </c>
      <c r="Y15856" s="8" t="s">
        <v>34939</v>
      </c>
      <c r="Z15856">
        <v>311340</v>
      </c>
      <c r="AB15856" s="8" t="s">
        <v>34940</v>
      </c>
    </row>
    <row r="15857" spans="24:28" x14ac:dyDescent="0.25">
      <c r="X15857">
        <v>15856</v>
      </c>
      <c r="Y15857" s="8" t="s">
        <v>34941</v>
      </c>
      <c r="Z15857">
        <v>325510</v>
      </c>
      <c r="AA15857">
        <v>325130</v>
      </c>
      <c r="AB15857" s="8" t="s">
        <v>34942</v>
      </c>
    </row>
    <row r="15858" spans="24:28" x14ac:dyDescent="0.25">
      <c r="X15858">
        <v>15857</v>
      </c>
      <c r="Y15858" s="8" t="s">
        <v>34943</v>
      </c>
      <c r="Z15858">
        <v>236116</v>
      </c>
      <c r="AB15858" s="8" t="s">
        <v>34944</v>
      </c>
    </row>
    <row r="15859" spans="24:28" x14ac:dyDescent="0.25">
      <c r="X15859">
        <v>15858</v>
      </c>
      <c r="Y15859" s="8" t="s">
        <v>34945</v>
      </c>
      <c r="Z15859">
        <v>221112</v>
      </c>
      <c r="AB15859" s="8" t="s">
        <v>34946</v>
      </c>
    </row>
    <row r="15860" spans="24:28" x14ac:dyDescent="0.25">
      <c r="X15860">
        <v>15859</v>
      </c>
      <c r="Y15860" s="8" t="s">
        <v>34947</v>
      </c>
      <c r="Z15860">
        <v>541720</v>
      </c>
      <c r="AB15860" s="8" t="s">
        <v>34948</v>
      </c>
    </row>
    <row r="15861" spans="24:28" x14ac:dyDescent="0.25">
      <c r="X15861">
        <v>15860</v>
      </c>
      <c r="Y15861" s="8" t="s">
        <v>34949</v>
      </c>
      <c r="Z15861">
        <v>441110</v>
      </c>
      <c r="AA15861">
        <v>336110</v>
      </c>
      <c r="AB15861" s="8" t="s">
        <v>34950</v>
      </c>
    </row>
    <row r="15862" spans="24:28" x14ac:dyDescent="0.25">
      <c r="X15862">
        <v>15861</v>
      </c>
      <c r="Y15862" s="8" t="s">
        <v>34951</v>
      </c>
      <c r="Z15862">
        <v>313230</v>
      </c>
      <c r="AB15862" s="8" t="s">
        <v>34952</v>
      </c>
    </row>
    <row r="15863" spans="24:28" x14ac:dyDescent="0.25">
      <c r="X15863">
        <v>15862</v>
      </c>
      <c r="Y15863" s="8" t="s">
        <v>34953</v>
      </c>
      <c r="Z15863">
        <v>459120</v>
      </c>
      <c r="AB15863" s="8" t="s">
        <v>34954</v>
      </c>
    </row>
    <row r="15864" spans="24:28" x14ac:dyDescent="0.25">
      <c r="X15864">
        <v>15863</v>
      </c>
      <c r="Y15864" s="8" t="s">
        <v>34955</v>
      </c>
      <c r="Z15864">
        <v>813910</v>
      </c>
      <c r="AB15864" s="8" t="s">
        <v>34956</v>
      </c>
    </row>
    <row r="15865" spans="24:28" x14ac:dyDescent="0.25">
      <c r="X15865">
        <v>15864</v>
      </c>
      <c r="Y15865" s="8" t="s">
        <v>34957</v>
      </c>
      <c r="Z15865">
        <v>522220</v>
      </c>
      <c r="AB15865" s="8" t="s">
        <v>34958</v>
      </c>
    </row>
    <row r="15866" spans="24:28" x14ac:dyDescent="0.25">
      <c r="X15866">
        <v>15865</v>
      </c>
      <c r="Y15866" s="8" t="s">
        <v>34959</v>
      </c>
      <c r="Z15866">
        <v>485410</v>
      </c>
      <c r="AA15866">
        <v>485111</v>
      </c>
      <c r="AB15866" s="8" t="s">
        <v>34960</v>
      </c>
    </row>
    <row r="15867" spans="24:28" x14ac:dyDescent="0.25">
      <c r="X15867">
        <v>15866</v>
      </c>
      <c r="Y15867" s="8" t="s">
        <v>34961</v>
      </c>
      <c r="Z15867">
        <v>541320</v>
      </c>
      <c r="AB15867" s="8" t="s">
        <v>34962</v>
      </c>
    </row>
    <row r="15868" spans="24:28" x14ac:dyDescent="0.25">
      <c r="X15868">
        <v>15867</v>
      </c>
      <c r="Y15868" s="8" t="s">
        <v>34963</v>
      </c>
      <c r="Z15868">
        <v>518210</v>
      </c>
      <c r="AA15868">
        <v>541511</v>
      </c>
      <c r="AB15868" s="8" t="s">
        <v>34964</v>
      </c>
    </row>
    <row r="15869" spans="24:28" x14ac:dyDescent="0.25">
      <c r="X15869">
        <v>15868</v>
      </c>
      <c r="Y15869" s="8" t="s">
        <v>34965</v>
      </c>
      <c r="Z15869">
        <v>524292</v>
      </c>
      <c r="AB15869" s="8" t="s">
        <v>34966</v>
      </c>
    </row>
    <row r="15870" spans="24:28" x14ac:dyDescent="0.25">
      <c r="X15870">
        <v>15869</v>
      </c>
      <c r="Y15870" s="8" t="s">
        <v>34967</v>
      </c>
      <c r="Z15870">
        <v>332911</v>
      </c>
      <c r="AA15870">
        <v>334513</v>
      </c>
      <c r="AB15870" s="8" t="s">
        <v>34968</v>
      </c>
    </row>
    <row r="15871" spans="24:28" x14ac:dyDescent="0.25">
      <c r="X15871">
        <v>15870</v>
      </c>
      <c r="Y15871" s="8" t="s">
        <v>34969</v>
      </c>
      <c r="Z15871">
        <v>326220</v>
      </c>
      <c r="AA15871">
        <v>334419</v>
      </c>
      <c r="AB15871" s="8" t="s">
        <v>34970</v>
      </c>
    </row>
    <row r="15872" spans="24:28" x14ac:dyDescent="0.25">
      <c r="X15872">
        <v>15871</v>
      </c>
      <c r="Y15872" s="8" t="s">
        <v>34971</v>
      </c>
      <c r="Z15872">
        <v>532283</v>
      </c>
      <c r="AA15872">
        <v>456199</v>
      </c>
      <c r="AB15872" s="8" t="s">
        <v>34972</v>
      </c>
    </row>
    <row r="15873" spans="24:28" x14ac:dyDescent="0.25">
      <c r="X15873">
        <v>15872</v>
      </c>
      <c r="Y15873" s="8" t="s">
        <v>34973</v>
      </c>
      <c r="Z15873">
        <v>336213</v>
      </c>
      <c r="AB15873" s="8" t="s">
        <v>34974</v>
      </c>
    </row>
    <row r="15874" spans="24:28" x14ac:dyDescent="0.25">
      <c r="X15874">
        <v>15873</v>
      </c>
      <c r="Y15874" s="8" t="s">
        <v>34975</v>
      </c>
      <c r="Z15874">
        <v>337121</v>
      </c>
      <c r="AA15874">
        <v>337122</v>
      </c>
      <c r="AB15874" s="8" t="s">
        <v>34976</v>
      </c>
    </row>
    <row r="15875" spans="24:28" x14ac:dyDescent="0.25">
      <c r="X15875">
        <v>15874</v>
      </c>
      <c r="Y15875" s="8" t="s">
        <v>34977</v>
      </c>
      <c r="Z15875">
        <v>424690</v>
      </c>
      <c r="AA15875">
        <v>423830</v>
      </c>
      <c r="AB15875" s="8" t="s">
        <v>34978</v>
      </c>
    </row>
    <row r="15876" spans="24:28" x14ac:dyDescent="0.25">
      <c r="X15876">
        <v>15875</v>
      </c>
      <c r="Y15876" s="8" t="s">
        <v>34979</v>
      </c>
      <c r="Z15876">
        <v>622310</v>
      </c>
      <c r="AA15876">
        <v>621111</v>
      </c>
      <c r="AB15876" s="8" t="s">
        <v>34980</v>
      </c>
    </row>
    <row r="15877" spans="24:28" x14ac:dyDescent="0.25">
      <c r="X15877">
        <v>15876</v>
      </c>
      <c r="Y15877" s="8" t="s">
        <v>34981</v>
      </c>
      <c r="Z15877">
        <v>311930</v>
      </c>
      <c r="AA15877">
        <v>325199</v>
      </c>
      <c r="AB15877" s="8" t="s">
        <v>34982</v>
      </c>
    </row>
    <row r="15878" spans="24:28" x14ac:dyDescent="0.25">
      <c r="X15878">
        <v>15877</v>
      </c>
      <c r="Y15878" s="8" t="s">
        <v>34983</v>
      </c>
      <c r="Z15878">
        <v>334515</v>
      </c>
      <c r="AA15878">
        <v>334513</v>
      </c>
      <c r="AB15878" s="8" t="s">
        <v>34984</v>
      </c>
    </row>
    <row r="15879" spans="24:28" x14ac:dyDescent="0.25">
      <c r="X15879">
        <v>15878</v>
      </c>
      <c r="Y15879" s="8" t="s">
        <v>34985</v>
      </c>
      <c r="Z15879">
        <v>621610</v>
      </c>
      <c r="AB15879" s="8" t="s">
        <v>34986</v>
      </c>
    </row>
    <row r="15880" spans="24:28" x14ac:dyDescent="0.25">
      <c r="X15880">
        <v>15879</v>
      </c>
      <c r="Y15880" s="8" t="s">
        <v>34987</v>
      </c>
      <c r="Z15880">
        <v>624230</v>
      </c>
      <c r="AB15880" s="8" t="s">
        <v>34988</v>
      </c>
    </row>
    <row r="15881" spans="24:28" x14ac:dyDescent="0.25">
      <c r="X15881">
        <v>15880</v>
      </c>
      <c r="Y15881" s="8" t="s">
        <v>34989</v>
      </c>
      <c r="Z15881">
        <v>311422</v>
      </c>
      <c r="AB15881" s="8" t="s">
        <v>34990</v>
      </c>
    </row>
    <row r="15882" spans="24:28" x14ac:dyDescent="0.25">
      <c r="X15882">
        <v>15881</v>
      </c>
      <c r="Y15882" s="8" t="s">
        <v>34991</v>
      </c>
      <c r="Z15882">
        <v>336110</v>
      </c>
      <c r="AA15882">
        <v>336211</v>
      </c>
      <c r="AB15882" s="8" t="s">
        <v>34992</v>
      </c>
    </row>
    <row r="15883" spans="24:28" x14ac:dyDescent="0.25">
      <c r="X15883">
        <v>15882</v>
      </c>
      <c r="Y15883" s="8" t="s">
        <v>34993</v>
      </c>
      <c r="Z15883">
        <v>458210</v>
      </c>
      <c r="AA15883">
        <v>458110</v>
      </c>
      <c r="AB15883" s="8" t="s">
        <v>34994</v>
      </c>
    </row>
    <row r="15884" spans="24:28" x14ac:dyDescent="0.25">
      <c r="X15884">
        <v>15883</v>
      </c>
      <c r="Y15884" s="8" t="s">
        <v>34995</v>
      </c>
      <c r="Z15884">
        <v>331523</v>
      </c>
      <c r="AB15884" s="8" t="s">
        <v>34996</v>
      </c>
    </row>
    <row r="15885" spans="24:28" x14ac:dyDescent="0.25">
      <c r="X15885">
        <v>15884</v>
      </c>
      <c r="Y15885" s="8" t="s">
        <v>34997</v>
      </c>
      <c r="Z15885">
        <v>512132</v>
      </c>
      <c r="AA15885">
        <v>512131</v>
      </c>
      <c r="AB15885" s="8" t="s">
        <v>34998</v>
      </c>
    </row>
    <row r="15886" spans="24:28" x14ac:dyDescent="0.25">
      <c r="X15886">
        <v>15885</v>
      </c>
      <c r="Y15886" s="8" t="s">
        <v>34999</v>
      </c>
      <c r="Z15886">
        <v>334519</v>
      </c>
      <c r="AA15886">
        <v>458310</v>
      </c>
      <c r="AB15886" s="8" t="s">
        <v>35000</v>
      </c>
    </row>
    <row r="15887" spans="24:28" x14ac:dyDescent="0.25">
      <c r="X15887">
        <v>15886</v>
      </c>
      <c r="Y15887" s="8" t="s">
        <v>35001</v>
      </c>
      <c r="Z15887">
        <v>333414</v>
      </c>
      <c r="AA15887">
        <v>332410</v>
      </c>
      <c r="AB15887" s="8" t="s">
        <v>35002</v>
      </c>
    </row>
    <row r="15888" spans="24:28" x14ac:dyDescent="0.25">
      <c r="X15888">
        <v>15887</v>
      </c>
      <c r="Y15888" s="8" t="s">
        <v>35003</v>
      </c>
      <c r="Z15888">
        <v>237210</v>
      </c>
      <c r="AB15888" s="8" t="s">
        <v>35004</v>
      </c>
    </row>
    <row r="15889" spans="24:28" x14ac:dyDescent="0.25">
      <c r="X15889">
        <v>15888</v>
      </c>
      <c r="Y15889" s="8" t="s">
        <v>35005</v>
      </c>
      <c r="Z15889">
        <v>221116</v>
      </c>
      <c r="AB15889" s="8" t="s">
        <v>35006</v>
      </c>
    </row>
    <row r="15890" spans="24:28" x14ac:dyDescent="0.25">
      <c r="X15890">
        <v>15889</v>
      </c>
      <c r="Y15890" s="8" t="s">
        <v>35007</v>
      </c>
      <c r="Z15890">
        <v>316990</v>
      </c>
      <c r="AA15890">
        <v>315250</v>
      </c>
      <c r="AB15890" s="8" t="s">
        <v>35008</v>
      </c>
    </row>
    <row r="15891" spans="24:28" x14ac:dyDescent="0.25">
      <c r="X15891">
        <v>15890</v>
      </c>
      <c r="Y15891" s="8" t="s">
        <v>35009</v>
      </c>
      <c r="Z15891">
        <v>562920</v>
      </c>
      <c r="AB15891" s="8" t="s">
        <v>35010</v>
      </c>
    </row>
    <row r="15892" spans="24:28" x14ac:dyDescent="0.25">
      <c r="X15892">
        <v>15891</v>
      </c>
      <c r="Y15892" s="8" t="s">
        <v>35011</v>
      </c>
      <c r="Z15892">
        <v>459410</v>
      </c>
      <c r="AA15892">
        <v>449110</v>
      </c>
      <c r="AB15892" s="8" t="s">
        <v>35012</v>
      </c>
    </row>
    <row r="15893" spans="24:28" x14ac:dyDescent="0.25">
      <c r="X15893">
        <v>15892</v>
      </c>
      <c r="Y15893" s="8" t="s">
        <v>35013</v>
      </c>
      <c r="Z15893">
        <v>523940</v>
      </c>
      <c r="AA15893">
        <v>525910</v>
      </c>
      <c r="AB15893" s="8" t="s">
        <v>35014</v>
      </c>
    </row>
    <row r="15894" spans="24:28" x14ac:dyDescent="0.25">
      <c r="X15894">
        <v>15893</v>
      </c>
      <c r="Y15894" s="8" t="s">
        <v>35015</v>
      </c>
      <c r="Z15894">
        <v>513140</v>
      </c>
      <c r="AB15894" s="8" t="s">
        <v>35016</v>
      </c>
    </row>
    <row r="15895" spans="24:28" x14ac:dyDescent="0.25">
      <c r="X15895">
        <v>15894</v>
      </c>
      <c r="Y15895" s="8" t="s">
        <v>35017</v>
      </c>
      <c r="Z15895">
        <v>922110</v>
      </c>
      <c r="AB15895" s="8" t="s">
        <v>35018</v>
      </c>
    </row>
    <row r="15896" spans="24:28" x14ac:dyDescent="0.25">
      <c r="X15896">
        <v>15895</v>
      </c>
      <c r="Y15896" s="8" t="s">
        <v>35019</v>
      </c>
      <c r="Z15896">
        <v>445291</v>
      </c>
      <c r="AA15896">
        <v>311812</v>
      </c>
      <c r="AB15896" s="8" t="s">
        <v>35020</v>
      </c>
    </row>
    <row r="15897" spans="24:28" x14ac:dyDescent="0.25">
      <c r="X15897">
        <v>15896</v>
      </c>
      <c r="Y15897" s="8" t="s">
        <v>35021</v>
      </c>
      <c r="Z15897">
        <v>336510</v>
      </c>
      <c r="AB15897" s="8" t="s">
        <v>35022</v>
      </c>
    </row>
    <row r="15898" spans="24:28" x14ac:dyDescent="0.25">
      <c r="X15898">
        <v>15897</v>
      </c>
      <c r="Y15898" s="8" t="s">
        <v>35023</v>
      </c>
      <c r="Z15898">
        <v>115114</v>
      </c>
      <c r="AA15898">
        <v>311999</v>
      </c>
      <c r="AB15898" s="8" t="s">
        <v>35024</v>
      </c>
    </row>
    <row r="15899" spans="24:28" x14ac:dyDescent="0.25">
      <c r="X15899">
        <v>15898</v>
      </c>
      <c r="Y15899" s="8" t="s">
        <v>35025</v>
      </c>
      <c r="Z15899">
        <v>325315</v>
      </c>
      <c r="AB15899" s="8" t="s">
        <v>35026</v>
      </c>
    </row>
    <row r="15900" spans="24:28" x14ac:dyDescent="0.25">
      <c r="X15900">
        <v>15899</v>
      </c>
      <c r="Y15900" s="8" t="s">
        <v>35027</v>
      </c>
      <c r="Z15900">
        <v>517111</v>
      </c>
      <c r="AB15900" s="8" t="s">
        <v>35028</v>
      </c>
    </row>
    <row r="15901" spans="24:28" x14ac:dyDescent="0.25">
      <c r="X15901">
        <v>15900</v>
      </c>
      <c r="Y15901" s="8" t="s">
        <v>35029</v>
      </c>
      <c r="Z15901">
        <v>812921</v>
      </c>
      <c r="AA15901">
        <v>423410</v>
      </c>
      <c r="AB15901" s="8" t="s">
        <v>35030</v>
      </c>
    </row>
    <row r="15902" spans="24:28" x14ac:dyDescent="0.25">
      <c r="X15902">
        <v>15901</v>
      </c>
      <c r="Y15902" s="8" t="s">
        <v>35031</v>
      </c>
      <c r="Z15902">
        <v>313220</v>
      </c>
      <c r="AB15902" s="8" t="s">
        <v>35032</v>
      </c>
    </row>
    <row r="15903" spans="24:28" x14ac:dyDescent="0.25">
      <c r="X15903">
        <v>15902</v>
      </c>
      <c r="Y15903" s="8" t="s">
        <v>35033</v>
      </c>
      <c r="Z15903">
        <v>111920</v>
      </c>
      <c r="AA15903">
        <v>111110</v>
      </c>
      <c r="AB15903" s="8" t="s">
        <v>35034</v>
      </c>
    </row>
    <row r="15904" spans="24:28" x14ac:dyDescent="0.25">
      <c r="X15904">
        <v>15903</v>
      </c>
      <c r="Y15904" s="8" t="s">
        <v>35035</v>
      </c>
      <c r="Z15904">
        <v>212311</v>
      </c>
      <c r="AA15904">
        <v>541310</v>
      </c>
      <c r="AB15904" s="8" t="s">
        <v>35036</v>
      </c>
    </row>
    <row r="15905" spans="24:28" x14ac:dyDescent="0.25">
      <c r="X15905">
        <v>15904</v>
      </c>
      <c r="Y15905" s="8" t="s">
        <v>35037</v>
      </c>
      <c r="Z15905">
        <v>339991</v>
      </c>
      <c r="AA15905">
        <v>326220</v>
      </c>
      <c r="AB15905" s="8" t="s">
        <v>35038</v>
      </c>
    </row>
    <row r="15906" spans="24:28" x14ac:dyDescent="0.25">
      <c r="X15906">
        <v>15905</v>
      </c>
      <c r="Y15906" s="8" t="s">
        <v>35039</v>
      </c>
      <c r="Z15906">
        <v>611620</v>
      </c>
      <c r="AB15906" s="8" t="s">
        <v>35040</v>
      </c>
    </row>
    <row r="15907" spans="24:28" x14ac:dyDescent="0.25">
      <c r="X15907">
        <v>15906</v>
      </c>
      <c r="Y15907" s="8" t="s">
        <v>35041</v>
      </c>
      <c r="Z15907">
        <v>445292</v>
      </c>
      <c r="AB15907" s="8" t="s">
        <v>35042</v>
      </c>
    </row>
    <row r="15908" spans="24:28" x14ac:dyDescent="0.25">
      <c r="X15908">
        <v>15907</v>
      </c>
      <c r="Y15908" s="8" t="s">
        <v>35043</v>
      </c>
      <c r="Z15908">
        <v>336390</v>
      </c>
      <c r="AB15908" s="8" t="s">
        <v>35044</v>
      </c>
    </row>
    <row r="15909" spans="24:28" x14ac:dyDescent="0.25">
      <c r="X15909">
        <v>15908</v>
      </c>
      <c r="Y15909" s="8" t="s">
        <v>35045</v>
      </c>
      <c r="Z15909">
        <v>926130</v>
      </c>
      <c r="AB15909" s="8" t="s">
        <v>35046</v>
      </c>
    </row>
    <row r="15910" spans="24:28" x14ac:dyDescent="0.25">
      <c r="X15910">
        <v>15909</v>
      </c>
      <c r="Y15910" s="8" t="s">
        <v>35047</v>
      </c>
      <c r="Z15910">
        <v>326220</v>
      </c>
      <c r="AA15910">
        <v>326199</v>
      </c>
      <c r="AB15910" s="8" t="s">
        <v>35048</v>
      </c>
    </row>
    <row r="15911" spans="24:28" x14ac:dyDescent="0.25">
      <c r="X15911">
        <v>15910</v>
      </c>
      <c r="Y15911" s="8" t="s">
        <v>35049</v>
      </c>
      <c r="Z15911">
        <v>322230</v>
      </c>
      <c r="AA15911">
        <v>322220</v>
      </c>
      <c r="AB15911" s="8" t="s">
        <v>35050</v>
      </c>
    </row>
    <row r="15912" spans="24:28" x14ac:dyDescent="0.25">
      <c r="X15912">
        <v>15911</v>
      </c>
      <c r="Y15912" s="8" t="s">
        <v>35051</v>
      </c>
      <c r="Z15912">
        <v>325180</v>
      </c>
      <c r="AA15912">
        <v>325998</v>
      </c>
      <c r="AB15912" s="8" t="s">
        <v>35052</v>
      </c>
    </row>
    <row r="15913" spans="24:28" x14ac:dyDescent="0.25">
      <c r="X15913">
        <v>15912</v>
      </c>
      <c r="Y15913" s="8" t="s">
        <v>35053</v>
      </c>
      <c r="Z15913">
        <v>441340</v>
      </c>
      <c r="AA15913">
        <v>326211</v>
      </c>
      <c r="AB15913" s="8" t="s">
        <v>35054</v>
      </c>
    </row>
    <row r="15914" spans="24:28" x14ac:dyDescent="0.25">
      <c r="X15914">
        <v>15913</v>
      </c>
      <c r="Y15914" s="8" t="s">
        <v>35055</v>
      </c>
      <c r="Z15914">
        <v>423860</v>
      </c>
      <c r="AA15914">
        <v>541330</v>
      </c>
      <c r="AB15914" s="8" t="s">
        <v>35056</v>
      </c>
    </row>
    <row r="15915" spans="24:28" x14ac:dyDescent="0.25">
      <c r="X15915">
        <v>15914</v>
      </c>
      <c r="Y15915" s="8" t="s">
        <v>35057</v>
      </c>
      <c r="Z15915">
        <v>335132</v>
      </c>
      <c r="AA15915">
        <v>335139</v>
      </c>
      <c r="AB15915" s="8" t="s">
        <v>35058</v>
      </c>
    </row>
    <row r="15916" spans="24:28" x14ac:dyDescent="0.25">
      <c r="X15916">
        <v>15915</v>
      </c>
      <c r="Y15916" s="8" t="s">
        <v>35059</v>
      </c>
      <c r="Z15916">
        <v>621999</v>
      </c>
      <c r="AB15916" s="8" t="s">
        <v>35060</v>
      </c>
    </row>
    <row r="15917" spans="24:28" x14ac:dyDescent="0.25">
      <c r="X15917">
        <v>15916</v>
      </c>
      <c r="Y15917" s="8" t="s">
        <v>35061</v>
      </c>
      <c r="Z15917">
        <v>541613</v>
      </c>
      <c r="AA15917">
        <v>541511</v>
      </c>
      <c r="AB15917" s="8" t="s">
        <v>35062</v>
      </c>
    </row>
    <row r="15918" spans="24:28" x14ac:dyDescent="0.25">
      <c r="X15918">
        <v>15917</v>
      </c>
      <c r="Y15918" s="8" t="s">
        <v>35063</v>
      </c>
      <c r="Z15918">
        <v>321211</v>
      </c>
      <c r="AB15918" s="8" t="s">
        <v>35064</v>
      </c>
    </row>
    <row r="15919" spans="24:28" x14ac:dyDescent="0.25">
      <c r="X15919">
        <v>15918</v>
      </c>
      <c r="Y15919" s="8" t="s">
        <v>35065</v>
      </c>
      <c r="Z15919">
        <v>324121</v>
      </c>
      <c r="AB15919" s="8" t="s">
        <v>35066</v>
      </c>
    </row>
    <row r="15920" spans="24:28" x14ac:dyDescent="0.25">
      <c r="X15920">
        <v>15919</v>
      </c>
      <c r="Y15920" s="8" t="s">
        <v>35067</v>
      </c>
      <c r="Z15920">
        <v>562219</v>
      </c>
      <c r="AB15920" s="8" t="s">
        <v>35068</v>
      </c>
    </row>
    <row r="15921" spans="24:28" x14ac:dyDescent="0.25">
      <c r="X15921">
        <v>15920</v>
      </c>
      <c r="Y15921" s="8" t="s">
        <v>35069</v>
      </c>
      <c r="Z15921">
        <v>621111</v>
      </c>
      <c r="AA15921">
        <v>622110</v>
      </c>
      <c r="AB15921" s="8" t="s">
        <v>35070</v>
      </c>
    </row>
    <row r="15922" spans="24:28" x14ac:dyDescent="0.25">
      <c r="X15922">
        <v>15921</v>
      </c>
      <c r="Y15922" s="8" t="s">
        <v>35071</v>
      </c>
      <c r="Z15922">
        <v>311999</v>
      </c>
      <c r="AA15922">
        <v>311211</v>
      </c>
      <c r="AB15922" s="8" t="s">
        <v>35072</v>
      </c>
    </row>
    <row r="15923" spans="24:28" x14ac:dyDescent="0.25">
      <c r="X15923">
        <v>15922</v>
      </c>
      <c r="Y15923" s="8" t="s">
        <v>35073</v>
      </c>
      <c r="Z15923">
        <v>458210</v>
      </c>
      <c r="AA15923">
        <v>459999</v>
      </c>
      <c r="AB15923" s="8" t="s">
        <v>35074</v>
      </c>
    </row>
    <row r="15924" spans="24:28" x14ac:dyDescent="0.25">
      <c r="X15924">
        <v>15923</v>
      </c>
      <c r="Y15924" s="8" t="s">
        <v>35075</v>
      </c>
      <c r="Z15924">
        <v>486110</v>
      </c>
      <c r="AA15924">
        <v>424710</v>
      </c>
      <c r="AB15924" s="8" t="s">
        <v>35076</v>
      </c>
    </row>
    <row r="15925" spans="24:28" x14ac:dyDescent="0.25">
      <c r="X15925">
        <v>15924</v>
      </c>
      <c r="Y15925" s="8" t="s">
        <v>35077</v>
      </c>
      <c r="Z15925">
        <v>623110</v>
      </c>
      <c r="AA15925">
        <v>623110</v>
      </c>
      <c r="AB15925" s="8" t="s">
        <v>35078</v>
      </c>
    </row>
    <row r="15926" spans="24:28" x14ac:dyDescent="0.25">
      <c r="X15926">
        <v>15925</v>
      </c>
      <c r="Y15926" s="8" t="s">
        <v>35079</v>
      </c>
      <c r="Z15926">
        <v>423320</v>
      </c>
      <c r="AB15926" s="8" t="s">
        <v>35080</v>
      </c>
    </row>
    <row r="15927" spans="24:28" x14ac:dyDescent="0.25">
      <c r="X15927">
        <v>15926</v>
      </c>
      <c r="Y15927" s="8" t="s">
        <v>35081</v>
      </c>
      <c r="Z15927">
        <v>335210</v>
      </c>
      <c r="AA15927">
        <v>335999</v>
      </c>
      <c r="AB15927" s="8" t="s">
        <v>35082</v>
      </c>
    </row>
    <row r="15928" spans="24:28" x14ac:dyDescent="0.25">
      <c r="X15928">
        <v>15927</v>
      </c>
      <c r="Y15928" s="8" t="s">
        <v>35083</v>
      </c>
      <c r="Z15928">
        <v>532210</v>
      </c>
      <c r="AB15928" s="8" t="s">
        <v>35084</v>
      </c>
    </row>
    <row r="15929" spans="24:28" x14ac:dyDescent="0.25">
      <c r="X15929">
        <v>15928</v>
      </c>
      <c r="Y15929" s="8" t="s">
        <v>35085</v>
      </c>
      <c r="Z15929">
        <v>811121</v>
      </c>
      <c r="AB15929" s="8" t="s">
        <v>35086</v>
      </c>
    </row>
    <row r="15930" spans="24:28" x14ac:dyDescent="0.25">
      <c r="X15930">
        <v>15929</v>
      </c>
      <c r="Y15930" s="8" t="s">
        <v>35087</v>
      </c>
      <c r="Z15930">
        <v>332119</v>
      </c>
      <c r="AB15930" s="8" t="s">
        <v>35088</v>
      </c>
    </row>
    <row r="15931" spans="24:28" x14ac:dyDescent="0.25">
      <c r="X15931">
        <v>15930</v>
      </c>
      <c r="Y15931" s="8" t="s">
        <v>35089</v>
      </c>
      <c r="Z15931">
        <v>111910</v>
      </c>
      <c r="AB15931" s="8" t="s">
        <v>35090</v>
      </c>
    </row>
    <row r="15932" spans="24:28" x14ac:dyDescent="0.25">
      <c r="X15932">
        <v>15931</v>
      </c>
      <c r="Y15932" s="8" t="s">
        <v>35091</v>
      </c>
      <c r="Z15932">
        <v>332215</v>
      </c>
      <c r="AA15932">
        <v>335210</v>
      </c>
      <c r="AB15932" s="8" t="s">
        <v>35092</v>
      </c>
    </row>
    <row r="15933" spans="24:28" x14ac:dyDescent="0.25">
      <c r="X15933">
        <v>15932</v>
      </c>
      <c r="Y15933" s="8" t="s">
        <v>35093</v>
      </c>
      <c r="Z15933">
        <v>311230</v>
      </c>
      <c r="AA15933">
        <v>311999</v>
      </c>
      <c r="AB15933" s="8" t="s">
        <v>35094</v>
      </c>
    </row>
    <row r="15934" spans="24:28" x14ac:dyDescent="0.25">
      <c r="X15934">
        <v>15933</v>
      </c>
      <c r="Y15934" s="8" t="s">
        <v>35095</v>
      </c>
      <c r="Z15934">
        <v>712110</v>
      </c>
      <c r="AA15934">
        <v>459999</v>
      </c>
      <c r="AB15934" s="8" t="s">
        <v>35096</v>
      </c>
    </row>
    <row r="15935" spans="24:28" x14ac:dyDescent="0.25">
      <c r="X15935">
        <v>15934</v>
      </c>
      <c r="Y15935" s="8" t="s">
        <v>35097</v>
      </c>
      <c r="Z15935">
        <v>424810</v>
      </c>
      <c r="AA15935">
        <v>424820</v>
      </c>
      <c r="AB15935" s="8" t="s">
        <v>35098</v>
      </c>
    </row>
    <row r="15936" spans="24:28" x14ac:dyDescent="0.25">
      <c r="X15936">
        <v>15935</v>
      </c>
      <c r="Y15936" s="8" t="s">
        <v>35099</v>
      </c>
      <c r="Z15936">
        <v>339116</v>
      </c>
      <c r="AB15936" s="8" t="s">
        <v>35100</v>
      </c>
    </row>
    <row r="15937" spans="24:28" x14ac:dyDescent="0.25">
      <c r="X15937">
        <v>15936</v>
      </c>
      <c r="Y15937" s="8" t="s">
        <v>35101</v>
      </c>
      <c r="Z15937">
        <v>811420</v>
      </c>
      <c r="AA15937">
        <v>459510</v>
      </c>
      <c r="AB15937" s="8" t="s">
        <v>35102</v>
      </c>
    </row>
    <row r="15938" spans="24:28" x14ac:dyDescent="0.25">
      <c r="X15938">
        <v>15937</v>
      </c>
      <c r="Y15938" s="8" t="s">
        <v>35103</v>
      </c>
      <c r="Z15938">
        <v>488991</v>
      </c>
      <c r="AA15938">
        <v>311119</v>
      </c>
      <c r="AB15938" s="8" t="s">
        <v>35104</v>
      </c>
    </row>
    <row r="15939" spans="24:28" x14ac:dyDescent="0.25">
      <c r="X15939">
        <v>15938</v>
      </c>
      <c r="Y15939" s="8" t="s">
        <v>35105</v>
      </c>
      <c r="Z15939">
        <v>314994</v>
      </c>
      <c r="AB15939" s="8" t="s">
        <v>35106</v>
      </c>
    </row>
    <row r="15940" spans="24:28" x14ac:dyDescent="0.25">
      <c r="X15940">
        <v>15939</v>
      </c>
      <c r="Y15940" s="8" t="s">
        <v>35107</v>
      </c>
      <c r="Z15940">
        <v>459410</v>
      </c>
      <c r="AA15940">
        <v>459120</v>
      </c>
      <c r="AB15940" s="8" t="s">
        <v>35108</v>
      </c>
    </row>
    <row r="15941" spans="24:28" x14ac:dyDescent="0.25">
      <c r="X15941">
        <v>15940</v>
      </c>
      <c r="Y15941" s="8" t="s">
        <v>35109</v>
      </c>
      <c r="Z15941">
        <v>561622</v>
      </c>
      <c r="AB15941" s="8" t="s">
        <v>35110</v>
      </c>
    </row>
    <row r="15942" spans="24:28" x14ac:dyDescent="0.25">
      <c r="X15942">
        <v>15941</v>
      </c>
      <c r="Y15942" s="8" t="s">
        <v>35111</v>
      </c>
      <c r="Z15942">
        <v>424810</v>
      </c>
      <c r="AB15942" s="8" t="s">
        <v>35112</v>
      </c>
    </row>
    <row r="15943" spans="24:28" x14ac:dyDescent="0.25">
      <c r="X15943">
        <v>15942</v>
      </c>
      <c r="Y15943" s="8" t="s">
        <v>35113</v>
      </c>
      <c r="Z15943">
        <v>523150</v>
      </c>
      <c r="AA15943">
        <v>523940</v>
      </c>
      <c r="AB15943" s="8" t="s">
        <v>35114</v>
      </c>
    </row>
    <row r="15944" spans="24:28" x14ac:dyDescent="0.25">
      <c r="X15944">
        <v>15943</v>
      </c>
      <c r="Y15944" s="8" t="s">
        <v>35115</v>
      </c>
      <c r="Z15944">
        <v>711219</v>
      </c>
      <c r="AA15944">
        <v>459110</v>
      </c>
      <c r="AB15944" s="8" t="s">
        <v>35116</v>
      </c>
    </row>
    <row r="15945" spans="24:28" x14ac:dyDescent="0.25">
      <c r="X15945">
        <v>15944</v>
      </c>
      <c r="Y15945" s="8" t="s">
        <v>35117</v>
      </c>
      <c r="Z15945">
        <v>623110</v>
      </c>
      <c r="AA15945">
        <v>623110</v>
      </c>
      <c r="AB15945" s="8" t="s">
        <v>35118</v>
      </c>
    </row>
    <row r="15946" spans="24:28" x14ac:dyDescent="0.25">
      <c r="X15946">
        <v>15945</v>
      </c>
      <c r="Y15946" s="8" t="s">
        <v>35119</v>
      </c>
      <c r="Z15946">
        <v>333415</v>
      </c>
      <c r="AB15946" s="8" t="s">
        <v>35120</v>
      </c>
    </row>
    <row r="15947" spans="24:28" x14ac:dyDescent="0.25">
      <c r="X15947">
        <v>15946</v>
      </c>
      <c r="Y15947" s="8" t="s">
        <v>35121</v>
      </c>
      <c r="Z15947">
        <v>423730</v>
      </c>
      <c r="AB15947" s="8" t="s">
        <v>35122</v>
      </c>
    </row>
    <row r="15948" spans="24:28" x14ac:dyDescent="0.25">
      <c r="X15948">
        <v>15947</v>
      </c>
      <c r="Y15948" s="8" t="s">
        <v>35123</v>
      </c>
      <c r="Z15948">
        <v>621493</v>
      </c>
      <c r="AB15948" s="8" t="s">
        <v>35124</v>
      </c>
    </row>
    <row r="15949" spans="24:28" x14ac:dyDescent="0.25">
      <c r="X15949">
        <v>15948</v>
      </c>
      <c r="Y15949" s="8" t="s">
        <v>35125</v>
      </c>
      <c r="Z15949">
        <v>459510</v>
      </c>
      <c r="AB15949" s="8" t="s">
        <v>35126</v>
      </c>
    </row>
    <row r="15950" spans="24:28" x14ac:dyDescent="0.25">
      <c r="X15950">
        <v>15949</v>
      </c>
      <c r="Y15950" s="8" t="s">
        <v>35127</v>
      </c>
      <c r="Z15950">
        <v>326211</v>
      </c>
      <c r="AA15950">
        <v>441340</v>
      </c>
      <c r="AB15950" s="8" t="s">
        <v>35128</v>
      </c>
    </row>
    <row r="15951" spans="24:28" x14ac:dyDescent="0.25">
      <c r="X15951">
        <v>15950</v>
      </c>
      <c r="Y15951" s="8" t="s">
        <v>35129</v>
      </c>
      <c r="Z15951">
        <v>925120</v>
      </c>
      <c r="AB15951" s="8" t="s">
        <v>35130</v>
      </c>
    </row>
    <row r="15952" spans="24:28" x14ac:dyDescent="0.25">
      <c r="X15952">
        <v>15951</v>
      </c>
      <c r="Y15952" s="8" t="s">
        <v>35131</v>
      </c>
      <c r="Z15952">
        <v>325998</v>
      </c>
      <c r="AA15952">
        <v>333120</v>
      </c>
      <c r="AB15952" s="8" t="s">
        <v>35132</v>
      </c>
    </row>
    <row r="15953" spans="24:28" x14ac:dyDescent="0.25">
      <c r="X15953">
        <v>15952</v>
      </c>
      <c r="Y15953" s="8" t="s">
        <v>35133</v>
      </c>
      <c r="Z15953">
        <v>333914</v>
      </c>
      <c r="AA15953">
        <v>333996</v>
      </c>
      <c r="AB15953" s="8" t="s">
        <v>35134</v>
      </c>
    </row>
    <row r="15954" spans="24:28" x14ac:dyDescent="0.25">
      <c r="X15954">
        <v>15953</v>
      </c>
      <c r="Y15954" s="8" t="s">
        <v>35135</v>
      </c>
      <c r="Z15954">
        <v>622310</v>
      </c>
      <c r="AB15954" s="8" t="s">
        <v>35136</v>
      </c>
    </row>
    <row r="15955" spans="24:28" x14ac:dyDescent="0.25">
      <c r="X15955">
        <v>15954</v>
      </c>
      <c r="Y15955" s="8" t="s">
        <v>35137</v>
      </c>
      <c r="Z15955">
        <v>621999</v>
      </c>
      <c r="AB15955" s="8" t="s">
        <v>35138</v>
      </c>
    </row>
    <row r="15956" spans="24:28" x14ac:dyDescent="0.25">
      <c r="X15956">
        <v>15955</v>
      </c>
      <c r="Y15956" s="8" t="s">
        <v>35139</v>
      </c>
      <c r="Z15956">
        <v>423840</v>
      </c>
      <c r="AA15956">
        <v>423830</v>
      </c>
      <c r="AB15956" s="8" t="s">
        <v>35140</v>
      </c>
    </row>
    <row r="15957" spans="24:28" x14ac:dyDescent="0.25">
      <c r="X15957">
        <v>15956</v>
      </c>
      <c r="Y15957" s="8" t="s">
        <v>35141</v>
      </c>
      <c r="Z15957">
        <v>811191</v>
      </c>
      <c r="AA15957">
        <v>533110</v>
      </c>
      <c r="AB15957" s="8" t="s">
        <v>35142</v>
      </c>
    </row>
    <row r="15958" spans="24:28" x14ac:dyDescent="0.25">
      <c r="X15958">
        <v>15957</v>
      </c>
      <c r="Y15958" s="8" t="s">
        <v>35143</v>
      </c>
      <c r="Z15958">
        <v>424460</v>
      </c>
      <c r="AA15958">
        <v>424470</v>
      </c>
      <c r="AB15958" s="8" t="s">
        <v>35144</v>
      </c>
    </row>
    <row r="15959" spans="24:28" x14ac:dyDescent="0.25">
      <c r="X15959">
        <v>15958</v>
      </c>
      <c r="Y15959" s="8" t="s">
        <v>35145</v>
      </c>
      <c r="Z15959">
        <v>236117</v>
      </c>
      <c r="AA15959">
        <v>531210</v>
      </c>
      <c r="AB15959" s="8" t="s">
        <v>35146</v>
      </c>
    </row>
    <row r="15960" spans="24:28" x14ac:dyDescent="0.25">
      <c r="X15960">
        <v>15959</v>
      </c>
      <c r="Y15960" s="8" t="s">
        <v>35147</v>
      </c>
      <c r="Z15960">
        <v>111419</v>
      </c>
      <c r="AA15960">
        <v>111421</v>
      </c>
      <c r="AB15960" s="8" t="s">
        <v>35148</v>
      </c>
    </row>
    <row r="15961" spans="24:28" x14ac:dyDescent="0.25">
      <c r="X15961">
        <v>15960</v>
      </c>
      <c r="Y15961" s="8" t="s">
        <v>35149</v>
      </c>
      <c r="Z15961">
        <v>336510</v>
      </c>
      <c r="AA15961">
        <v>488210</v>
      </c>
      <c r="AB15961" s="8" t="s">
        <v>35150</v>
      </c>
    </row>
    <row r="15962" spans="24:28" x14ac:dyDescent="0.25">
      <c r="X15962">
        <v>15961</v>
      </c>
      <c r="Y15962" s="8" t="s">
        <v>35151</v>
      </c>
      <c r="Z15962">
        <v>333413</v>
      </c>
      <c r="AA15962">
        <v>332322</v>
      </c>
      <c r="AB15962" s="8" t="s">
        <v>35152</v>
      </c>
    </row>
    <row r="15963" spans="24:28" x14ac:dyDescent="0.25">
      <c r="X15963">
        <v>15962</v>
      </c>
      <c r="Y15963" s="8" t="s">
        <v>35153</v>
      </c>
      <c r="Z15963">
        <v>449129</v>
      </c>
      <c r="AB15963" s="8" t="s">
        <v>35154</v>
      </c>
    </row>
    <row r="15964" spans="24:28" x14ac:dyDescent="0.25">
      <c r="X15964">
        <v>15963</v>
      </c>
      <c r="Y15964" s="8" t="s">
        <v>35155</v>
      </c>
      <c r="Z15964">
        <v>812990</v>
      </c>
      <c r="AB15964" s="8" t="s">
        <v>35156</v>
      </c>
    </row>
    <row r="15965" spans="24:28" x14ac:dyDescent="0.25">
      <c r="X15965">
        <v>15964</v>
      </c>
      <c r="Y15965" s="8" t="s">
        <v>35157</v>
      </c>
      <c r="Z15965">
        <v>115112</v>
      </c>
      <c r="AB15965" s="8" t="s">
        <v>35158</v>
      </c>
    </row>
    <row r="15966" spans="24:28" x14ac:dyDescent="0.25">
      <c r="X15966">
        <v>15965</v>
      </c>
      <c r="Y15966" s="8" t="s">
        <v>35159</v>
      </c>
      <c r="Z15966">
        <v>561710</v>
      </c>
      <c r="AB15966" s="8" t="s">
        <v>35160</v>
      </c>
    </row>
    <row r="15967" spans="24:28" x14ac:dyDescent="0.25">
      <c r="X15967">
        <v>15966</v>
      </c>
      <c r="Y15967" s="8" t="s">
        <v>35161</v>
      </c>
      <c r="Z15967">
        <v>925110</v>
      </c>
      <c r="AB15967" s="8" t="s">
        <v>35162</v>
      </c>
    </row>
    <row r="15968" spans="24:28" x14ac:dyDescent="0.25">
      <c r="X15968">
        <v>15967</v>
      </c>
      <c r="Y15968" s="8" t="s">
        <v>35163</v>
      </c>
      <c r="Z15968">
        <v>311512</v>
      </c>
      <c r="AA15968">
        <v>424430</v>
      </c>
      <c r="AB15968" s="8" t="s">
        <v>35164</v>
      </c>
    </row>
    <row r="15969" spans="24:28" x14ac:dyDescent="0.25">
      <c r="X15969">
        <v>15968</v>
      </c>
      <c r="Y15969" s="8" t="s">
        <v>35165</v>
      </c>
      <c r="Z15969">
        <v>339995</v>
      </c>
      <c r="AA15969">
        <v>326199</v>
      </c>
      <c r="AB15969" s="8" t="s">
        <v>35166</v>
      </c>
    </row>
    <row r="15970" spans="24:28" x14ac:dyDescent="0.25">
      <c r="X15970">
        <v>15969</v>
      </c>
      <c r="Y15970" s="8" t="s">
        <v>35167</v>
      </c>
      <c r="Z15970">
        <v>321920</v>
      </c>
      <c r="AA15970">
        <v>322219</v>
      </c>
      <c r="AB15970" s="8" t="s">
        <v>35168</v>
      </c>
    </row>
    <row r="15971" spans="24:28" x14ac:dyDescent="0.25">
      <c r="X15971">
        <v>15970</v>
      </c>
      <c r="Y15971" s="8" t="s">
        <v>35169</v>
      </c>
      <c r="Z15971">
        <v>325314</v>
      </c>
      <c r="AA15971">
        <v>111320</v>
      </c>
      <c r="AB15971" s="8" t="s">
        <v>35170</v>
      </c>
    </row>
    <row r="15972" spans="24:28" x14ac:dyDescent="0.25">
      <c r="X15972">
        <v>15971</v>
      </c>
      <c r="Y15972" s="8" t="s">
        <v>35171</v>
      </c>
      <c r="Z15972">
        <v>424480</v>
      </c>
      <c r="AB15972" s="8" t="s">
        <v>35172</v>
      </c>
    </row>
    <row r="15973" spans="24:28" x14ac:dyDescent="0.25">
      <c r="X15973">
        <v>15972</v>
      </c>
      <c r="Y15973" s="8" t="s">
        <v>35173</v>
      </c>
      <c r="Z15973">
        <v>541613</v>
      </c>
      <c r="AA15973">
        <v>561499</v>
      </c>
      <c r="AB15973" s="8" t="s">
        <v>35174</v>
      </c>
    </row>
    <row r="15974" spans="24:28" x14ac:dyDescent="0.25">
      <c r="X15974">
        <v>15973</v>
      </c>
      <c r="Y15974" s="8" t="s">
        <v>35175</v>
      </c>
      <c r="Z15974">
        <v>445298</v>
      </c>
      <c r="AB15974" s="8" t="s">
        <v>35176</v>
      </c>
    </row>
    <row r="15975" spans="24:28" x14ac:dyDescent="0.25">
      <c r="X15975">
        <v>15974</v>
      </c>
      <c r="Y15975" s="8" t="s">
        <v>35177</v>
      </c>
      <c r="Z15975">
        <v>621511</v>
      </c>
      <c r="AB15975" s="8" t="s">
        <v>35178</v>
      </c>
    </row>
    <row r="15976" spans="24:28" x14ac:dyDescent="0.25">
      <c r="X15976">
        <v>15975</v>
      </c>
      <c r="Y15976" s="8" t="s">
        <v>35179</v>
      </c>
      <c r="Z15976">
        <v>525910</v>
      </c>
      <c r="AB15976" s="8" t="s">
        <v>35180</v>
      </c>
    </row>
    <row r="15977" spans="24:28" x14ac:dyDescent="0.25">
      <c r="X15977">
        <v>15976</v>
      </c>
      <c r="Y15977" s="8" t="s">
        <v>35181</v>
      </c>
      <c r="Z15977">
        <v>522292</v>
      </c>
      <c r="AB15977" s="8" t="s">
        <v>35182</v>
      </c>
    </row>
    <row r="15978" spans="24:28" x14ac:dyDescent="0.25">
      <c r="X15978">
        <v>15977</v>
      </c>
      <c r="Y15978" s="8" t="s">
        <v>35183</v>
      </c>
      <c r="Z15978">
        <v>336340</v>
      </c>
      <c r="AB15978" s="8" t="s">
        <v>35184</v>
      </c>
    </row>
    <row r="15979" spans="24:28" x14ac:dyDescent="0.25">
      <c r="X15979">
        <v>15978</v>
      </c>
      <c r="Y15979" s="8" t="s">
        <v>35185</v>
      </c>
      <c r="Z15979">
        <v>221121</v>
      </c>
      <c r="AB15979" s="8" t="s">
        <v>35186</v>
      </c>
    </row>
    <row r="15980" spans="24:28" x14ac:dyDescent="0.25">
      <c r="X15980">
        <v>15979</v>
      </c>
      <c r="Y15980" s="8" t="s">
        <v>35187</v>
      </c>
      <c r="Z15980">
        <v>488210</v>
      </c>
      <c r="AA15980">
        <v>488510</v>
      </c>
      <c r="AB15980" s="8" t="s">
        <v>35188</v>
      </c>
    </row>
    <row r="15981" spans="24:28" x14ac:dyDescent="0.25">
      <c r="X15981">
        <v>15980</v>
      </c>
      <c r="Y15981" s="8" t="s">
        <v>35189</v>
      </c>
      <c r="Z15981">
        <v>611110</v>
      </c>
      <c r="AB15981" s="8" t="s">
        <v>35190</v>
      </c>
    </row>
    <row r="15982" spans="24:28" x14ac:dyDescent="0.25">
      <c r="X15982">
        <v>15981</v>
      </c>
      <c r="Y15982" s="8" t="s">
        <v>35191</v>
      </c>
      <c r="Z15982">
        <v>332992</v>
      </c>
      <c r="AA15982">
        <v>332710</v>
      </c>
      <c r="AB15982" s="8" t="s">
        <v>35192</v>
      </c>
    </row>
    <row r="15983" spans="24:28" x14ac:dyDescent="0.25">
      <c r="X15983">
        <v>15982</v>
      </c>
      <c r="Y15983" s="8" t="s">
        <v>35193</v>
      </c>
      <c r="Z15983">
        <v>811430</v>
      </c>
      <c r="AB15983" s="8" t="s">
        <v>35194</v>
      </c>
    </row>
    <row r="15984" spans="24:28" x14ac:dyDescent="0.25">
      <c r="X15984">
        <v>15983</v>
      </c>
      <c r="Y15984" s="8" t="s">
        <v>35195</v>
      </c>
      <c r="Z15984">
        <v>925110</v>
      </c>
      <c r="AB15984" s="8" t="s">
        <v>35196</v>
      </c>
    </row>
    <row r="15985" spans="24:28" x14ac:dyDescent="0.25">
      <c r="X15985">
        <v>15984</v>
      </c>
      <c r="Y15985" s="8" t="s">
        <v>35197</v>
      </c>
      <c r="Z15985">
        <v>513140</v>
      </c>
      <c r="AA15985">
        <v>541860</v>
      </c>
      <c r="AB15985" s="8" t="s">
        <v>35198</v>
      </c>
    </row>
    <row r="15986" spans="24:28" x14ac:dyDescent="0.25">
      <c r="X15986">
        <v>15985</v>
      </c>
      <c r="Y15986" s="8" t="s">
        <v>35199</v>
      </c>
      <c r="Z15986">
        <v>336340</v>
      </c>
      <c r="AA15986">
        <v>333996</v>
      </c>
      <c r="AB15986" s="8" t="s">
        <v>35200</v>
      </c>
    </row>
    <row r="15987" spans="24:28" x14ac:dyDescent="0.25">
      <c r="X15987">
        <v>15986</v>
      </c>
      <c r="Y15987" s="8" t="s">
        <v>35201</v>
      </c>
      <c r="Z15987">
        <v>541921</v>
      </c>
      <c r="AB15987" s="8" t="s">
        <v>35202</v>
      </c>
    </row>
    <row r="15988" spans="24:28" x14ac:dyDescent="0.25">
      <c r="X15988">
        <v>15987</v>
      </c>
      <c r="Y15988" s="8" t="s">
        <v>35203</v>
      </c>
      <c r="Z15988">
        <v>812113</v>
      </c>
      <c r="AB15988" s="8" t="s">
        <v>35204</v>
      </c>
    </row>
    <row r="15989" spans="24:28" x14ac:dyDescent="0.25">
      <c r="X15989">
        <v>15988</v>
      </c>
      <c r="Y15989" s="8" t="s">
        <v>35205</v>
      </c>
      <c r="Z15989">
        <v>331491</v>
      </c>
      <c r="AB15989" s="8" t="s">
        <v>35206</v>
      </c>
    </row>
    <row r="15990" spans="24:28" x14ac:dyDescent="0.25">
      <c r="X15990">
        <v>15989</v>
      </c>
      <c r="Y15990" s="8" t="s">
        <v>35207</v>
      </c>
      <c r="Z15990">
        <v>321992</v>
      </c>
      <c r="AA15990">
        <v>337122</v>
      </c>
      <c r="AB15990" s="8" t="s">
        <v>35208</v>
      </c>
    </row>
    <row r="15991" spans="24:28" x14ac:dyDescent="0.25">
      <c r="X15991">
        <v>15990</v>
      </c>
      <c r="Y15991" s="8" t="s">
        <v>35209</v>
      </c>
      <c r="Z15991">
        <v>114112</v>
      </c>
      <c r="AA15991">
        <v>531312</v>
      </c>
      <c r="AB15991" s="8" t="s">
        <v>35210</v>
      </c>
    </row>
    <row r="15992" spans="24:28" x14ac:dyDescent="0.25">
      <c r="X15992">
        <v>15991</v>
      </c>
      <c r="Y15992" s="8" t="s">
        <v>35211</v>
      </c>
      <c r="Z15992">
        <v>321211</v>
      </c>
      <c r="AB15992" s="8" t="s">
        <v>35212</v>
      </c>
    </row>
    <row r="15993" spans="24:28" x14ac:dyDescent="0.25">
      <c r="X15993">
        <v>15992</v>
      </c>
      <c r="Y15993" s="8" t="s">
        <v>35213</v>
      </c>
      <c r="Z15993">
        <v>334310</v>
      </c>
      <c r="AB15993" s="8" t="s">
        <v>35214</v>
      </c>
    </row>
    <row r="15994" spans="24:28" x14ac:dyDescent="0.25">
      <c r="X15994">
        <v>15993</v>
      </c>
      <c r="Y15994" s="8" t="s">
        <v>35215</v>
      </c>
      <c r="Z15994">
        <v>721120</v>
      </c>
      <c r="AB15994" s="8" t="s">
        <v>35216</v>
      </c>
    </row>
    <row r="15995" spans="24:28" x14ac:dyDescent="0.25">
      <c r="X15995">
        <v>15994</v>
      </c>
      <c r="Y15995" s="8" t="s">
        <v>35217</v>
      </c>
      <c r="Z15995">
        <v>325920</v>
      </c>
      <c r="AB15995" s="8" t="s">
        <v>35218</v>
      </c>
    </row>
    <row r="15996" spans="24:28" x14ac:dyDescent="0.25">
      <c r="X15996">
        <v>15995</v>
      </c>
      <c r="Y15996" s="8" t="s">
        <v>35219</v>
      </c>
      <c r="Z15996">
        <v>112340</v>
      </c>
      <c r="AA15996">
        <v>311615</v>
      </c>
      <c r="AB15996" s="8" t="s">
        <v>35220</v>
      </c>
    </row>
    <row r="15997" spans="24:28" x14ac:dyDescent="0.25">
      <c r="X15997">
        <v>15996</v>
      </c>
      <c r="Y15997" s="8" t="s">
        <v>35221</v>
      </c>
      <c r="Z15997">
        <v>513120</v>
      </c>
      <c r="AA15997">
        <v>513130</v>
      </c>
      <c r="AB15997" s="8" t="s">
        <v>35222</v>
      </c>
    </row>
    <row r="15998" spans="24:28" x14ac:dyDescent="0.25">
      <c r="X15998">
        <v>15997</v>
      </c>
      <c r="Y15998" s="8" t="s">
        <v>35223</v>
      </c>
      <c r="Z15998">
        <v>561110</v>
      </c>
      <c r="AB15998" s="8" t="s">
        <v>35224</v>
      </c>
    </row>
    <row r="15999" spans="24:28" x14ac:dyDescent="0.25">
      <c r="X15999">
        <v>15998</v>
      </c>
      <c r="Y15999" s="8" t="s">
        <v>35225</v>
      </c>
      <c r="Z15999">
        <v>562212</v>
      </c>
      <c r="AB15999" s="8" t="s">
        <v>35226</v>
      </c>
    </row>
    <row r="16000" spans="24:28" x14ac:dyDescent="0.25">
      <c r="X16000">
        <v>15999</v>
      </c>
      <c r="Y16000" s="8" t="s">
        <v>35227</v>
      </c>
      <c r="Z16000">
        <v>333992</v>
      </c>
      <c r="AB16000" s="8" t="s">
        <v>35228</v>
      </c>
    </row>
    <row r="16001" spans="24:28" x14ac:dyDescent="0.25">
      <c r="X16001">
        <v>16000</v>
      </c>
      <c r="Y16001" s="8" t="s">
        <v>35229</v>
      </c>
      <c r="Z16001">
        <v>325520</v>
      </c>
      <c r="AA16001">
        <v>424690</v>
      </c>
      <c r="AB16001" s="8" t="s">
        <v>35230</v>
      </c>
    </row>
    <row r="16002" spans="24:28" x14ac:dyDescent="0.25">
      <c r="X16002">
        <v>16001</v>
      </c>
      <c r="Y16002" s="8" t="s">
        <v>35231</v>
      </c>
      <c r="Z16002">
        <v>327410</v>
      </c>
      <c r="AB16002" s="8" t="s">
        <v>35232</v>
      </c>
    </row>
    <row r="16003" spans="24:28" x14ac:dyDescent="0.25">
      <c r="X16003">
        <v>16002</v>
      </c>
      <c r="Y16003" s="8" t="s">
        <v>35233</v>
      </c>
      <c r="Z16003">
        <v>423450</v>
      </c>
      <c r="AB16003" s="8" t="s">
        <v>35234</v>
      </c>
    </row>
    <row r="16004" spans="24:28" x14ac:dyDescent="0.25">
      <c r="X16004">
        <v>16003</v>
      </c>
      <c r="Y16004" s="8" t="s">
        <v>35235</v>
      </c>
      <c r="Z16004">
        <v>813212</v>
      </c>
      <c r="AB16004" s="8" t="s">
        <v>35236</v>
      </c>
    </row>
    <row r="16005" spans="24:28" x14ac:dyDescent="0.25">
      <c r="X16005">
        <v>16004</v>
      </c>
      <c r="Y16005" s="8" t="s">
        <v>35237</v>
      </c>
      <c r="Z16005">
        <v>516120</v>
      </c>
      <c r="AA16005">
        <v>513130</v>
      </c>
      <c r="AB16005" s="8" t="s">
        <v>35238</v>
      </c>
    </row>
    <row r="16006" spans="24:28" x14ac:dyDescent="0.25">
      <c r="X16006">
        <v>16005</v>
      </c>
      <c r="Y16006" s="8" t="s">
        <v>35239</v>
      </c>
      <c r="Z16006">
        <v>311999</v>
      </c>
      <c r="AB16006" s="8" t="s">
        <v>35240</v>
      </c>
    </row>
    <row r="16007" spans="24:28" x14ac:dyDescent="0.25">
      <c r="X16007">
        <v>16006</v>
      </c>
      <c r="Y16007" s="8" t="s">
        <v>35241</v>
      </c>
      <c r="Z16007">
        <v>331221</v>
      </c>
      <c r="AA16007">
        <v>331110</v>
      </c>
      <c r="AB16007" s="8" t="s">
        <v>35242</v>
      </c>
    </row>
    <row r="16008" spans="24:28" x14ac:dyDescent="0.25">
      <c r="X16008">
        <v>16007</v>
      </c>
      <c r="Y16008" s="8" t="s">
        <v>35243</v>
      </c>
      <c r="Z16008">
        <v>311411</v>
      </c>
      <c r="AB16008" s="8" t="s">
        <v>35244</v>
      </c>
    </row>
    <row r="16009" spans="24:28" x14ac:dyDescent="0.25">
      <c r="X16009">
        <v>16008</v>
      </c>
      <c r="Y16009" s="8" t="s">
        <v>35245</v>
      </c>
      <c r="Z16009">
        <v>112320</v>
      </c>
      <c r="AB16009" s="8" t="s">
        <v>35246</v>
      </c>
    </row>
    <row r="16010" spans="24:28" x14ac:dyDescent="0.25">
      <c r="X16010">
        <v>16009</v>
      </c>
      <c r="Y16010" s="8" t="s">
        <v>35247</v>
      </c>
      <c r="Z16010">
        <v>339999</v>
      </c>
      <c r="AB16010" s="8" t="s">
        <v>35248</v>
      </c>
    </row>
    <row r="16011" spans="24:28" x14ac:dyDescent="0.25">
      <c r="X16011">
        <v>16010</v>
      </c>
      <c r="Y16011" s="8" t="s">
        <v>35249</v>
      </c>
      <c r="Z16011">
        <v>423450</v>
      </c>
      <c r="AA16011">
        <v>513210</v>
      </c>
      <c r="AB16011" s="8" t="s">
        <v>35250</v>
      </c>
    </row>
    <row r="16012" spans="24:28" x14ac:dyDescent="0.25">
      <c r="X16012">
        <v>16011</v>
      </c>
      <c r="Y16012" s="8" t="s">
        <v>35251</v>
      </c>
      <c r="Z16012">
        <v>236220</v>
      </c>
      <c r="AA16012">
        <v>236115</v>
      </c>
      <c r="AB16012" s="8" t="s">
        <v>35252</v>
      </c>
    </row>
    <row r="16013" spans="24:28" x14ac:dyDescent="0.25">
      <c r="X16013">
        <v>16012</v>
      </c>
      <c r="Y16013" s="8" t="s">
        <v>35253</v>
      </c>
      <c r="Z16013">
        <v>237310</v>
      </c>
      <c r="AB16013" s="8" t="s">
        <v>35254</v>
      </c>
    </row>
    <row r="16014" spans="24:28" x14ac:dyDescent="0.25">
      <c r="X16014">
        <v>16013</v>
      </c>
      <c r="Y16014" s="8" t="s">
        <v>35255</v>
      </c>
      <c r="Z16014">
        <v>532289</v>
      </c>
      <c r="AA16014">
        <v>424450</v>
      </c>
      <c r="AB16014" s="8" t="s">
        <v>35256</v>
      </c>
    </row>
    <row r="16015" spans="24:28" x14ac:dyDescent="0.25">
      <c r="X16015">
        <v>16014</v>
      </c>
      <c r="Y16015" s="8" t="s">
        <v>35257</v>
      </c>
      <c r="Z16015">
        <v>423430</v>
      </c>
      <c r="AA16015">
        <v>513210</v>
      </c>
      <c r="AB16015" s="8" t="s">
        <v>35258</v>
      </c>
    </row>
    <row r="16016" spans="24:28" x14ac:dyDescent="0.25">
      <c r="X16016">
        <v>16015</v>
      </c>
      <c r="Y16016" s="8" t="s">
        <v>35259</v>
      </c>
      <c r="Z16016">
        <v>336413</v>
      </c>
      <c r="AA16016">
        <v>326199</v>
      </c>
      <c r="AB16016" s="8" t="s">
        <v>35260</v>
      </c>
    </row>
    <row r="16017" spans="24:28" x14ac:dyDescent="0.25">
      <c r="X16017">
        <v>16016</v>
      </c>
      <c r="Y16017" s="8" t="s">
        <v>35261</v>
      </c>
      <c r="Z16017">
        <v>424440</v>
      </c>
      <c r="AA16017">
        <v>424430</v>
      </c>
      <c r="AB16017" s="8" t="s">
        <v>35262</v>
      </c>
    </row>
    <row r="16018" spans="24:28" x14ac:dyDescent="0.25">
      <c r="X16018">
        <v>16017</v>
      </c>
      <c r="Y16018" s="8" t="s">
        <v>35263</v>
      </c>
      <c r="Z16018">
        <v>711130</v>
      </c>
      <c r="AA16018">
        <v>712110</v>
      </c>
      <c r="AB16018" s="8" t="s">
        <v>35264</v>
      </c>
    </row>
    <row r="16019" spans="24:28" x14ac:dyDescent="0.25">
      <c r="X16019">
        <v>16018</v>
      </c>
      <c r="Y16019" s="8" t="s">
        <v>35265</v>
      </c>
      <c r="Z16019">
        <v>485999</v>
      </c>
      <c r="AB16019" s="8" t="s">
        <v>35266</v>
      </c>
    </row>
    <row r="16020" spans="24:28" x14ac:dyDescent="0.25">
      <c r="X16020">
        <v>16019</v>
      </c>
      <c r="Y16020" s="8" t="s">
        <v>35267</v>
      </c>
      <c r="Z16020">
        <v>813212</v>
      </c>
      <c r="AB16020" s="8" t="s">
        <v>35268</v>
      </c>
    </row>
    <row r="16021" spans="24:28" x14ac:dyDescent="0.25">
      <c r="X16021">
        <v>16020</v>
      </c>
      <c r="Y16021" s="8" t="s">
        <v>35269</v>
      </c>
      <c r="Z16021">
        <v>237210</v>
      </c>
      <c r="AB16021" s="8" t="s">
        <v>35270</v>
      </c>
    </row>
    <row r="16022" spans="24:28" x14ac:dyDescent="0.25">
      <c r="X16022">
        <v>16021</v>
      </c>
      <c r="Y16022" s="8" t="s">
        <v>35271</v>
      </c>
      <c r="Z16022">
        <v>712120</v>
      </c>
      <c r="AA16022">
        <v>921190</v>
      </c>
      <c r="AB16022" s="8" t="s">
        <v>35272</v>
      </c>
    </row>
    <row r="16023" spans="24:28" x14ac:dyDescent="0.25">
      <c r="X16023">
        <v>16022</v>
      </c>
      <c r="Y16023" s="8" t="s">
        <v>35273</v>
      </c>
      <c r="Z16023">
        <v>812910</v>
      </c>
      <c r="AB16023" s="8" t="s">
        <v>35274</v>
      </c>
    </row>
    <row r="16024" spans="24:28" x14ac:dyDescent="0.25">
      <c r="X16024">
        <v>16023</v>
      </c>
      <c r="Y16024" s="8" t="s">
        <v>35275</v>
      </c>
      <c r="Z16024">
        <v>611699</v>
      </c>
      <c r="AA16024">
        <v>624310</v>
      </c>
      <c r="AB16024" s="8" t="s">
        <v>35276</v>
      </c>
    </row>
    <row r="16025" spans="24:28" x14ac:dyDescent="0.25">
      <c r="X16025">
        <v>16024</v>
      </c>
      <c r="Y16025" s="8" t="s">
        <v>35277</v>
      </c>
      <c r="Z16025">
        <v>238150</v>
      </c>
      <c r="AB16025" s="8" t="s">
        <v>35278</v>
      </c>
    </row>
    <row r="16026" spans="24:28" x14ac:dyDescent="0.25">
      <c r="X16026">
        <v>16025</v>
      </c>
      <c r="Y16026" s="8" t="s">
        <v>35279</v>
      </c>
      <c r="Z16026">
        <v>522310</v>
      </c>
      <c r="AA16026">
        <v>522110</v>
      </c>
      <c r="AB16026" s="8" t="s">
        <v>35280</v>
      </c>
    </row>
    <row r="16027" spans="24:28" x14ac:dyDescent="0.25">
      <c r="X16027">
        <v>16026</v>
      </c>
      <c r="Y16027" s="8" t="s">
        <v>35281</v>
      </c>
      <c r="Z16027">
        <v>712190</v>
      </c>
      <c r="AA16027">
        <v>531110</v>
      </c>
      <c r="AB16027" s="8" t="s">
        <v>35282</v>
      </c>
    </row>
    <row r="16028" spans="24:28" x14ac:dyDescent="0.25">
      <c r="X16028">
        <v>16027</v>
      </c>
      <c r="Y16028" s="8" t="s">
        <v>35283</v>
      </c>
      <c r="Z16028">
        <v>238170</v>
      </c>
      <c r="AB16028" s="8" t="s">
        <v>35284</v>
      </c>
    </row>
    <row r="16029" spans="24:28" x14ac:dyDescent="0.25">
      <c r="X16029">
        <v>16028</v>
      </c>
      <c r="Y16029" s="8" t="s">
        <v>35285</v>
      </c>
      <c r="Z16029">
        <v>457210</v>
      </c>
      <c r="AB16029" s="8" t="s">
        <v>35286</v>
      </c>
    </row>
    <row r="16030" spans="24:28" x14ac:dyDescent="0.25">
      <c r="X16030">
        <v>16029</v>
      </c>
      <c r="Y16030" s="8" t="s">
        <v>35287</v>
      </c>
      <c r="Z16030">
        <v>444180</v>
      </c>
      <c r="AA16030">
        <v>444120</v>
      </c>
      <c r="AB16030" s="8" t="s">
        <v>35288</v>
      </c>
    </row>
    <row r="16031" spans="24:28" x14ac:dyDescent="0.25">
      <c r="X16031">
        <v>16030</v>
      </c>
      <c r="Y16031" s="8" t="s">
        <v>35289</v>
      </c>
      <c r="Z16031">
        <v>444110</v>
      </c>
      <c r="AB16031" s="8" t="s">
        <v>35290</v>
      </c>
    </row>
    <row r="16032" spans="24:28" x14ac:dyDescent="0.25">
      <c r="X16032">
        <v>16031</v>
      </c>
      <c r="Y16032" s="8" t="s">
        <v>35291</v>
      </c>
      <c r="Z16032">
        <v>611430</v>
      </c>
      <c r="AB16032" s="8" t="s">
        <v>35292</v>
      </c>
    </row>
    <row r="16033" spans="24:28" x14ac:dyDescent="0.25">
      <c r="X16033">
        <v>16032</v>
      </c>
      <c r="Y16033" s="8" t="s">
        <v>35293</v>
      </c>
      <c r="Z16033">
        <v>311611</v>
      </c>
      <c r="AA16033">
        <v>311612</v>
      </c>
      <c r="AB16033" s="8" t="s">
        <v>35294</v>
      </c>
    </row>
    <row r="16034" spans="24:28" x14ac:dyDescent="0.25">
      <c r="X16034">
        <v>16033</v>
      </c>
      <c r="Y16034" s="8" t="s">
        <v>35295</v>
      </c>
      <c r="Z16034">
        <v>623110</v>
      </c>
      <c r="AB16034" s="8" t="s">
        <v>35296</v>
      </c>
    </row>
    <row r="16035" spans="24:28" x14ac:dyDescent="0.25">
      <c r="X16035">
        <v>16034</v>
      </c>
      <c r="Y16035" s="8" t="s">
        <v>35297</v>
      </c>
      <c r="Z16035">
        <v>487110</v>
      </c>
      <c r="AA16035">
        <v>485510</v>
      </c>
      <c r="AB16035" s="8" t="s">
        <v>35298</v>
      </c>
    </row>
    <row r="16036" spans="24:28" x14ac:dyDescent="0.25">
      <c r="X16036">
        <v>16035</v>
      </c>
      <c r="Y16036" s="8" t="s">
        <v>35299</v>
      </c>
      <c r="Z16036">
        <v>531390</v>
      </c>
      <c r="AB16036" s="8" t="s">
        <v>35300</v>
      </c>
    </row>
    <row r="16037" spans="24:28" x14ac:dyDescent="0.25">
      <c r="X16037">
        <v>16036</v>
      </c>
      <c r="Y16037" s="8" t="s">
        <v>35301</v>
      </c>
      <c r="Z16037">
        <v>237210</v>
      </c>
      <c r="AA16037">
        <v>531110</v>
      </c>
      <c r="AB16037" s="8" t="s">
        <v>35302</v>
      </c>
    </row>
    <row r="16038" spans="24:28" x14ac:dyDescent="0.25">
      <c r="X16038">
        <v>16037</v>
      </c>
      <c r="Y16038" s="8" t="s">
        <v>35303</v>
      </c>
      <c r="Z16038">
        <v>334111</v>
      </c>
      <c r="AA16038">
        <v>513210</v>
      </c>
      <c r="AB16038" s="8" t="s">
        <v>35304</v>
      </c>
    </row>
    <row r="16039" spans="24:28" x14ac:dyDescent="0.25">
      <c r="X16039">
        <v>16038</v>
      </c>
      <c r="Y16039" s="8" t="s">
        <v>35305</v>
      </c>
      <c r="Z16039">
        <v>488510</v>
      </c>
      <c r="AB16039" s="8" t="s">
        <v>35306</v>
      </c>
    </row>
    <row r="16040" spans="24:28" x14ac:dyDescent="0.25">
      <c r="X16040">
        <v>16039</v>
      </c>
      <c r="Y16040" s="8" t="s">
        <v>35307</v>
      </c>
      <c r="Z16040">
        <v>334417</v>
      </c>
      <c r="AA16040">
        <v>335999</v>
      </c>
      <c r="AB16040" s="8" t="s">
        <v>35308</v>
      </c>
    </row>
    <row r="16041" spans="24:28" x14ac:dyDescent="0.25">
      <c r="X16041">
        <v>16040</v>
      </c>
      <c r="Y16041" s="8" t="s">
        <v>35309</v>
      </c>
      <c r="Z16041">
        <v>113110</v>
      </c>
      <c r="AA16041">
        <v>211120</v>
      </c>
      <c r="AB16041" s="8" t="s">
        <v>35310</v>
      </c>
    </row>
    <row r="16042" spans="24:28" x14ac:dyDescent="0.25">
      <c r="X16042">
        <v>16041</v>
      </c>
      <c r="Y16042" s="8" t="s">
        <v>35311</v>
      </c>
      <c r="Z16042">
        <v>332410</v>
      </c>
      <c r="AB16042" s="8" t="s">
        <v>35312</v>
      </c>
    </row>
    <row r="16043" spans="24:28" x14ac:dyDescent="0.25">
      <c r="X16043">
        <v>16042</v>
      </c>
      <c r="Y16043" s="8" t="s">
        <v>35313</v>
      </c>
      <c r="Z16043">
        <v>524114</v>
      </c>
      <c r="AA16043">
        <v>524292</v>
      </c>
      <c r="AB16043" s="8" t="s">
        <v>35314</v>
      </c>
    </row>
    <row r="16044" spans="24:28" x14ac:dyDescent="0.25">
      <c r="X16044">
        <v>16043</v>
      </c>
      <c r="Y16044" s="8" t="s">
        <v>35315</v>
      </c>
      <c r="Z16044">
        <v>611691</v>
      </c>
      <c r="AB16044" s="8" t="s">
        <v>35316</v>
      </c>
    </row>
    <row r="16045" spans="24:28" x14ac:dyDescent="0.25">
      <c r="X16045">
        <v>16044</v>
      </c>
      <c r="Y16045" s="8" t="s">
        <v>35317</v>
      </c>
      <c r="Z16045">
        <v>325211</v>
      </c>
      <c r="AA16045">
        <v>326113</v>
      </c>
      <c r="AB16045" s="8" t="s">
        <v>35318</v>
      </c>
    </row>
    <row r="16046" spans="24:28" x14ac:dyDescent="0.25">
      <c r="X16046">
        <v>16045</v>
      </c>
      <c r="Y16046" s="8" t="s">
        <v>35319</v>
      </c>
      <c r="Z16046">
        <v>314999</v>
      </c>
      <c r="AA16046">
        <v>424690</v>
      </c>
      <c r="AB16046" s="8" t="s">
        <v>35320</v>
      </c>
    </row>
    <row r="16047" spans="24:28" x14ac:dyDescent="0.25">
      <c r="X16047">
        <v>16046</v>
      </c>
      <c r="Y16047" s="8" t="s">
        <v>35321</v>
      </c>
      <c r="Z16047">
        <v>541614</v>
      </c>
      <c r="AA16047">
        <v>611710</v>
      </c>
      <c r="AB16047" s="8" t="s">
        <v>35322</v>
      </c>
    </row>
    <row r="16048" spans="24:28" x14ac:dyDescent="0.25">
      <c r="X16048">
        <v>16047</v>
      </c>
      <c r="Y16048" s="8" t="s">
        <v>35323</v>
      </c>
      <c r="Z16048">
        <v>332912</v>
      </c>
      <c r="AB16048" s="8" t="s">
        <v>35324</v>
      </c>
    </row>
    <row r="16049" spans="24:28" x14ac:dyDescent="0.25">
      <c r="X16049">
        <v>16048</v>
      </c>
      <c r="Y16049" s="8" t="s">
        <v>35325</v>
      </c>
      <c r="Z16049">
        <v>335220</v>
      </c>
      <c r="AB16049" s="8" t="s">
        <v>35326</v>
      </c>
    </row>
    <row r="16050" spans="24:28" x14ac:dyDescent="0.25">
      <c r="X16050">
        <v>16049</v>
      </c>
      <c r="Y16050" s="8" t="s">
        <v>35327</v>
      </c>
      <c r="Z16050">
        <v>333112</v>
      </c>
      <c r="AB16050" s="8" t="s">
        <v>35328</v>
      </c>
    </row>
    <row r="16051" spans="24:28" x14ac:dyDescent="0.25">
      <c r="X16051">
        <v>16050</v>
      </c>
      <c r="Y16051" s="8" t="s">
        <v>35329</v>
      </c>
      <c r="Z16051">
        <v>423820</v>
      </c>
      <c r="AA16051">
        <v>111419</v>
      </c>
      <c r="AB16051" s="8" t="s">
        <v>35330</v>
      </c>
    </row>
    <row r="16052" spans="24:28" x14ac:dyDescent="0.25">
      <c r="X16052">
        <v>16051</v>
      </c>
      <c r="Y16052" s="8" t="s">
        <v>35331</v>
      </c>
      <c r="Z16052">
        <v>813930</v>
      </c>
      <c r="AB16052" s="8" t="s">
        <v>35332</v>
      </c>
    </row>
    <row r="16053" spans="24:28" x14ac:dyDescent="0.25">
      <c r="X16053">
        <v>16052</v>
      </c>
      <c r="Y16053" s="8" t="s">
        <v>35333</v>
      </c>
      <c r="Z16053">
        <v>221111</v>
      </c>
      <c r="AA16053">
        <v>221310</v>
      </c>
      <c r="AB16053" s="8" t="s">
        <v>35334</v>
      </c>
    </row>
    <row r="16054" spans="24:28" x14ac:dyDescent="0.25">
      <c r="X16054">
        <v>16053</v>
      </c>
      <c r="Y16054" s="8" t="s">
        <v>35335</v>
      </c>
      <c r="Z16054">
        <v>324122</v>
      </c>
      <c r="AA16054">
        <v>423330</v>
      </c>
      <c r="AB16054" s="8" t="s">
        <v>35336</v>
      </c>
    </row>
    <row r="16055" spans="24:28" x14ac:dyDescent="0.25">
      <c r="X16055">
        <v>16054</v>
      </c>
      <c r="Y16055" s="8" t="s">
        <v>35337</v>
      </c>
      <c r="Z16055">
        <v>339999</v>
      </c>
      <c r="AB16055" s="8" t="s">
        <v>35338</v>
      </c>
    </row>
    <row r="16056" spans="24:28" x14ac:dyDescent="0.25">
      <c r="X16056">
        <v>16055</v>
      </c>
      <c r="Y16056" s="8" t="s">
        <v>35339</v>
      </c>
      <c r="Z16056">
        <v>334111</v>
      </c>
      <c r="AA16056">
        <v>334112</v>
      </c>
      <c r="AB16056" s="8" t="s">
        <v>35340</v>
      </c>
    </row>
    <row r="16057" spans="24:28" x14ac:dyDescent="0.25">
      <c r="X16057">
        <v>16056</v>
      </c>
      <c r="Y16057" s="8" t="s">
        <v>35341</v>
      </c>
      <c r="Z16057">
        <v>522220</v>
      </c>
      <c r="AA16057">
        <v>522299</v>
      </c>
      <c r="AB16057" s="8" t="s">
        <v>35342</v>
      </c>
    </row>
    <row r="16058" spans="24:28" x14ac:dyDescent="0.25">
      <c r="X16058">
        <v>16057</v>
      </c>
      <c r="Y16058" s="8" t="s">
        <v>35343</v>
      </c>
      <c r="Z16058">
        <v>236116</v>
      </c>
      <c r="AA16058">
        <v>423330</v>
      </c>
      <c r="AB16058" s="8" t="s">
        <v>35344</v>
      </c>
    </row>
    <row r="16059" spans="24:28" x14ac:dyDescent="0.25">
      <c r="X16059">
        <v>16058</v>
      </c>
      <c r="Y16059" s="8" t="s">
        <v>35345</v>
      </c>
      <c r="Z16059">
        <v>335910</v>
      </c>
      <c r="AB16059" s="8" t="s">
        <v>35346</v>
      </c>
    </row>
    <row r="16060" spans="24:28" x14ac:dyDescent="0.25">
      <c r="X16060">
        <v>16059</v>
      </c>
      <c r="Y16060" s="8" t="s">
        <v>35347</v>
      </c>
      <c r="Z16060">
        <v>541611</v>
      </c>
      <c r="AA16060">
        <v>541618</v>
      </c>
      <c r="AB16060" s="8" t="s">
        <v>35348</v>
      </c>
    </row>
    <row r="16061" spans="24:28" x14ac:dyDescent="0.25">
      <c r="X16061">
        <v>16060</v>
      </c>
      <c r="Y16061" s="8" t="s">
        <v>35349</v>
      </c>
      <c r="Z16061">
        <v>423210</v>
      </c>
      <c r="AA16061">
        <v>423220</v>
      </c>
      <c r="AB16061" s="8" t="s">
        <v>35350</v>
      </c>
    </row>
    <row r="16062" spans="24:28" x14ac:dyDescent="0.25">
      <c r="X16062">
        <v>16061</v>
      </c>
      <c r="Y16062" s="8" t="s">
        <v>35351</v>
      </c>
      <c r="Z16062">
        <v>813920</v>
      </c>
      <c r="AB16062" s="8" t="s">
        <v>35352</v>
      </c>
    </row>
    <row r="16063" spans="24:28" x14ac:dyDescent="0.25">
      <c r="X16063">
        <v>16062</v>
      </c>
      <c r="Y16063" s="8" t="s">
        <v>35353</v>
      </c>
      <c r="Z16063">
        <v>238290</v>
      </c>
      <c r="AB16063" s="8" t="s">
        <v>35354</v>
      </c>
    </row>
    <row r="16064" spans="24:28" x14ac:dyDescent="0.25">
      <c r="X16064">
        <v>16063</v>
      </c>
      <c r="Y16064" s="8" t="s">
        <v>35355</v>
      </c>
      <c r="Z16064">
        <v>921140</v>
      </c>
      <c r="AB16064" s="8" t="s">
        <v>35356</v>
      </c>
    </row>
    <row r="16065" spans="24:28" x14ac:dyDescent="0.25">
      <c r="X16065">
        <v>16064</v>
      </c>
      <c r="Y16065" s="8" t="s">
        <v>35357</v>
      </c>
      <c r="Z16065">
        <v>331410</v>
      </c>
      <c r="AB16065" s="8" t="s">
        <v>35358</v>
      </c>
    </row>
    <row r="16066" spans="24:28" x14ac:dyDescent="0.25">
      <c r="X16066">
        <v>16065</v>
      </c>
      <c r="Y16066" s="8" t="s">
        <v>35359</v>
      </c>
      <c r="Z16066">
        <v>812930</v>
      </c>
      <c r="AB16066" s="8" t="s">
        <v>35360</v>
      </c>
    </row>
    <row r="16067" spans="24:28" x14ac:dyDescent="0.25">
      <c r="X16067">
        <v>16066</v>
      </c>
      <c r="Y16067" s="8" t="s">
        <v>35361</v>
      </c>
      <c r="Z16067">
        <v>311999</v>
      </c>
      <c r="AB16067" s="8" t="s">
        <v>35362</v>
      </c>
    </row>
    <row r="16068" spans="24:28" x14ac:dyDescent="0.25">
      <c r="X16068">
        <v>16067</v>
      </c>
      <c r="Y16068" s="8" t="s">
        <v>35363</v>
      </c>
      <c r="Z16068">
        <v>332119</v>
      </c>
      <c r="AA16068">
        <v>541330</v>
      </c>
      <c r="AB16068" s="8" t="s">
        <v>35364</v>
      </c>
    </row>
    <row r="16069" spans="24:28" x14ac:dyDescent="0.25">
      <c r="X16069">
        <v>16068</v>
      </c>
      <c r="Y16069" s="8" t="s">
        <v>35365</v>
      </c>
      <c r="Z16069">
        <v>541715</v>
      </c>
      <c r="AB16069" s="8" t="s">
        <v>35366</v>
      </c>
    </row>
    <row r="16070" spans="24:28" x14ac:dyDescent="0.25">
      <c r="X16070">
        <v>16069</v>
      </c>
      <c r="Y16070" s="8" t="s">
        <v>35367</v>
      </c>
      <c r="Z16070">
        <v>561312</v>
      </c>
      <c r="AB16070" s="8" t="s">
        <v>35368</v>
      </c>
    </row>
    <row r="16071" spans="24:28" x14ac:dyDescent="0.25">
      <c r="X16071">
        <v>16070</v>
      </c>
      <c r="Y16071" s="8" t="s">
        <v>35369</v>
      </c>
      <c r="Z16071">
        <v>623220</v>
      </c>
      <c r="AA16071">
        <v>624190</v>
      </c>
      <c r="AB16071" s="8" t="s">
        <v>35370</v>
      </c>
    </row>
    <row r="16072" spans="24:28" x14ac:dyDescent="0.25">
      <c r="X16072">
        <v>16071</v>
      </c>
      <c r="Y16072" s="8" t="s">
        <v>35371</v>
      </c>
      <c r="Z16072">
        <v>423210</v>
      </c>
      <c r="AA16072">
        <v>423420</v>
      </c>
      <c r="AB16072" s="8" t="s">
        <v>35372</v>
      </c>
    </row>
    <row r="16073" spans="24:28" x14ac:dyDescent="0.25">
      <c r="X16073">
        <v>16072</v>
      </c>
      <c r="Y16073" s="8" t="s">
        <v>35373</v>
      </c>
      <c r="Z16073">
        <v>531312</v>
      </c>
      <c r="AB16073" s="8" t="s">
        <v>35374</v>
      </c>
    </row>
    <row r="16074" spans="24:28" x14ac:dyDescent="0.25">
      <c r="X16074">
        <v>16073</v>
      </c>
      <c r="Y16074" s="8" t="s">
        <v>35375</v>
      </c>
      <c r="Z16074">
        <v>541922</v>
      </c>
      <c r="AB16074" s="8" t="s">
        <v>35376</v>
      </c>
    </row>
    <row r="16075" spans="24:28" x14ac:dyDescent="0.25">
      <c r="X16075">
        <v>16074</v>
      </c>
      <c r="Y16075" s="8" t="s">
        <v>35377</v>
      </c>
      <c r="Z16075">
        <v>331222</v>
      </c>
      <c r="AA16075">
        <v>423610</v>
      </c>
      <c r="AB16075" s="8" t="s">
        <v>35378</v>
      </c>
    </row>
    <row r="16076" spans="24:28" x14ac:dyDescent="0.25">
      <c r="X16076">
        <v>16075</v>
      </c>
      <c r="Y16076" s="8" t="s">
        <v>35379</v>
      </c>
      <c r="Z16076">
        <v>327320</v>
      </c>
      <c r="AA16076">
        <v>238990</v>
      </c>
      <c r="AB16076" s="8" t="s">
        <v>35380</v>
      </c>
    </row>
    <row r="16077" spans="24:28" x14ac:dyDescent="0.25">
      <c r="X16077">
        <v>16076</v>
      </c>
      <c r="Y16077" s="8" t="s">
        <v>35381</v>
      </c>
      <c r="Z16077">
        <v>423430</v>
      </c>
      <c r="AB16077" s="8" t="s">
        <v>35382</v>
      </c>
    </row>
    <row r="16078" spans="24:28" x14ac:dyDescent="0.25">
      <c r="X16078">
        <v>16077</v>
      </c>
      <c r="Y16078" s="8" t="s">
        <v>35383</v>
      </c>
      <c r="Z16078">
        <v>331222</v>
      </c>
      <c r="AB16078" s="8" t="s">
        <v>35384</v>
      </c>
    </row>
    <row r="16079" spans="24:28" x14ac:dyDescent="0.25">
      <c r="X16079">
        <v>16078</v>
      </c>
      <c r="Y16079" s="8" t="s">
        <v>35385</v>
      </c>
      <c r="Z16079">
        <v>334413</v>
      </c>
      <c r="AA16079">
        <v>334118</v>
      </c>
      <c r="AB16079" s="8" t="s">
        <v>35386</v>
      </c>
    </row>
    <row r="16080" spans="24:28" x14ac:dyDescent="0.25">
      <c r="X16080">
        <v>16079</v>
      </c>
      <c r="Y16080" s="8" t="s">
        <v>35387</v>
      </c>
      <c r="Z16080">
        <v>721110</v>
      </c>
      <c r="AA16080">
        <v>561110</v>
      </c>
      <c r="AB16080" s="8" t="s">
        <v>35388</v>
      </c>
    </row>
    <row r="16081" spans="24:28" x14ac:dyDescent="0.25">
      <c r="X16081">
        <v>16080</v>
      </c>
      <c r="Y16081" s="8" t="s">
        <v>35389</v>
      </c>
      <c r="Z16081">
        <v>611630</v>
      </c>
      <c r="AB16081" s="8" t="s">
        <v>35390</v>
      </c>
    </row>
    <row r="16082" spans="24:28" x14ac:dyDescent="0.25">
      <c r="X16082">
        <v>16081</v>
      </c>
      <c r="Y16082" s="8" t="s">
        <v>35391</v>
      </c>
      <c r="Z16082">
        <v>322120</v>
      </c>
      <c r="AA16082">
        <v>322130</v>
      </c>
      <c r="AB16082" s="8" t="s">
        <v>35392</v>
      </c>
    </row>
    <row r="16083" spans="24:28" x14ac:dyDescent="0.25">
      <c r="X16083">
        <v>16082</v>
      </c>
      <c r="Y16083" s="8" t="s">
        <v>35393</v>
      </c>
      <c r="Z16083">
        <v>238330</v>
      </c>
      <c r="AB16083" s="8" t="s">
        <v>35394</v>
      </c>
    </row>
    <row r="16084" spans="24:28" x14ac:dyDescent="0.25">
      <c r="X16084">
        <v>16083</v>
      </c>
      <c r="Y16084" s="8" t="s">
        <v>35395</v>
      </c>
      <c r="Z16084">
        <v>541380</v>
      </c>
      <c r="AB16084" s="8" t="s">
        <v>35396</v>
      </c>
    </row>
    <row r="16085" spans="24:28" x14ac:dyDescent="0.25">
      <c r="X16085">
        <v>16084</v>
      </c>
      <c r="Y16085" s="8" t="s">
        <v>35397</v>
      </c>
      <c r="Z16085">
        <v>333242</v>
      </c>
      <c r="AB16085" s="8" t="s">
        <v>35398</v>
      </c>
    </row>
    <row r="16086" spans="24:28" x14ac:dyDescent="0.25">
      <c r="X16086">
        <v>16085</v>
      </c>
      <c r="Y16086" s="8" t="s">
        <v>35399</v>
      </c>
      <c r="Z16086">
        <v>713290</v>
      </c>
      <c r="AB16086" s="8" t="s">
        <v>35400</v>
      </c>
    </row>
    <row r="16087" spans="24:28" x14ac:dyDescent="0.25">
      <c r="X16087">
        <v>16086</v>
      </c>
      <c r="Y16087" s="8" t="s">
        <v>35401</v>
      </c>
      <c r="Z16087">
        <v>513210</v>
      </c>
      <c r="AB16087" s="8" t="s">
        <v>35402</v>
      </c>
    </row>
    <row r="16088" spans="24:28" x14ac:dyDescent="0.25">
      <c r="X16088">
        <v>16087</v>
      </c>
      <c r="Y16088" s="8" t="s">
        <v>35403</v>
      </c>
      <c r="Z16088">
        <v>621511</v>
      </c>
      <c r="AB16088" s="8" t="s">
        <v>35404</v>
      </c>
    </row>
    <row r="16089" spans="24:28" x14ac:dyDescent="0.25">
      <c r="X16089">
        <v>16088</v>
      </c>
      <c r="Y16089" s="8" t="s">
        <v>35405</v>
      </c>
      <c r="Z16089">
        <v>336991</v>
      </c>
      <c r="AA16089">
        <v>336310</v>
      </c>
      <c r="AB16089" s="8" t="s">
        <v>35406</v>
      </c>
    </row>
    <row r="16090" spans="24:28" x14ac:dyDescent="0.25">
      <c r="X16090">
        <v>16089</v>
      </c>
      <c r="Y16090" s="8" t="s">
        <v>35407</v>
      </c>
      <c r="Z16090">
        <v>423810</v>
      </c>
      <c r="AA16090">
        <v>423820</v>
      </c>
      <c r="AB16090" s="8" t="s">
        <v>35408</v>
      </c>
    </row>
    <row r="16091" spans="24:28" x14ac:dyDescent="0.25">
      <c r="X16091">
        <v>16090</v>
      </c>
      <c r="Y16091" s="8" t="s">
        <v>35409</v>
      </c>
      <c r="Z16091">
        <v>611513</v>
      </c>
      <c r="AA16091">
        <v>541219</v>
      </c>
      <c r="AB16091" s="8" t="s">
        <v>35410</v>
      </c>
    </row>
    <row r="16092" spans="24:28" x14ac:dyDescent="0.25">
      <c r="X16092">
        <v>16091</v>
      </c>
      <c r="Y16092" s="8" t="s">
        <v>35411</v>
      </c>
      <c r="Z16092">
        <v>111335</v>
      </c>
      <c r="AB16092" s="8" t="s">
        <v>35412</v>
      </c>
    </row>
    <row r="16093" spans="24:28" x14ac:dyDescent="0.25">
      <c r="X16093">
        <v>16092</v>
      </c>
      <c r="Y16093" s="8" t="s">
        <v>35413</v>
      </c>
      <c r="Z16093">
        <v>483212</v>
      </c>
      <c r="AA16093">
        <v>459420</v>
      </c>
      <c r="AB16093" s="8" t="s">
        <v>35414</v>
      </c>
    </row>
    <row r="16094" spans="24:28" x14ac:dyDescent="0.25">
      <c r="X16094">
        <v>16093</v>
      </c>
      <c r="Y16094" s="8" t="s">
        <v>35415</v>
      </c>
      <c r="Z16094">
        <v>333993</v>
      </c>
      <c r="AA16094">
        <v>326199</v>
      </c>
      <c r="AB16094" s="8" t="s">
        <v>35416</v>
      </c>
    </row>
    <row r="16095" spans="24:28" x14ac:dyDescent="0.25">
      <c r="X16095">
        <v>16094</v>
      </c>
      <c r="Y16095" s="8" t="s">
        <v>35417</v>
      </c>
      <c r="Z16095">
        <v>611210</v>
      </c>
      <c r="AB16095" s="8" t="s">
        <v>35418</v>
      </c>
    </row>
    <row r="16096" spans="24:28" x14ac:dyDescent="0.25">
      <c r="X16096">
        <v>16095</v>
      </c>
      <c r="Y16096" s="8" t="s">
        <v>35419</v>
      </c>
      <c r="Z16096">
        <v>311821</v>
      </c>
      <c r="AA16096">
        <v>311812</v>
      </c>
      <c r="AB16096" s="8" t="s">
        <v>35420</v>
      </c>
    </row>
    <row r="16097" spans="24:28" x14ac:dyDescent="0.25">
      <c r="X16097">
        <v>16096</v>
      </c>
      <c r="Y16097" s="8" t="s">
        <v>35421</v>
      </c>
      <c r="Z16097">
        <v>488210</v>
      </c>
      <c r="AA16097">
        <v>541611</v>
      </c>
      <c r="AB16097" s="8" t="s">
        <v>35422</v>
      </c>
    </row>
    <row r="16098" spans="24:28" x14ac:dyDescent="0.25">
      <c r="X16098">
        <v>16097</v>
      </c>
      <c r="Y16098" s="8" t="s">
        <v>35423</v>
      </c>
      <c r="Z16098">
        <v>561410</v>
      </c>
      <c r="AB16098" s="8" t="s">
        <v>35424</v>
      </c>
    </row>
    <row r="16099" spans="24:28" x14ac:dyDescent="0.25">
      <c r="X16099">
        <v>16098</v>
      </c>
      <c r="Y16099" s="8" t="s">
        <v>35425</v>
      </c>
      <c r="Z16099">
        <v>339995</v>
      </c>
      <c r="AA16099">
        <v>332119</v>
      </c>
      <c r="AB16099" s="8" t="s">
        <v>35426</v>
      </c>
    </row>
    <row r="16100" spans="24:28" x14ac:dyDescent="0.25">
      <c r="X16100">
        <v>16099</v>
      </c>
      <c r="Y16100" s="8" t="s">
        <v>35427</v>
      </c>
      <c r="Z16100">
        <v>334412</v>
      </c>
      <c r="AB16100" s="8" t="s">
        <v>35428</v>
      </c>
    </row>
    <row r="16101" spans="24:28" x14ac:dyDescent="0.25">
      <c r="X16101">
        <v>16100</v>
      </c>
      <c r="Y16101" s="8" t="s">
        <v>35429</v>
      </c>
      <c r="Z16101">
        <v>561920</v>
      </c>
      <c r="AB16101" s="8" t="s">
        <v>35430</v>
      </c>
    </row>
    <row r="16102" spans="24:28" x14ac:dyDescent="0.25">
      <c r="X16102">
        <v>16101</v>
      </c>
      <c r="Y16102" s="8" t="s">
        <v>35431</v>
      </c>
      <c r="Z16102">
        <v>112330</v>
      </c>
      <c r="AA16102">
        <v>111150</v>
      </c>
      <c r="AB16102" s="8" t="s">
        <v>35432</v>
      </c>
    </row>
    <row r="16103" spans="24:28" x14ac:dyDescent="0.25">
      <c r="X16103">
        <v>16102</v>
      </c>
      <c r="Y16103" s="8" t="s">
        <v>35433</v>
      </c>
      <c r="Z16103">
        <v>485119</v>
      </c>
      <c r="AB16103" s="8" t="s">
        <v>35434</v>
      </c>
    </row>
    <row r="16104" spans="24:28" x14ac:dyDescent="0.25">
      <c r="X16104">
        <v>16103</v>
      </c>
      <c r="Y16104" s="8" t="s">
        <v>35435</v>
      </c>
      <c r="Z16104">
        <v>424470</v>
      </c>
      <c r="AA16104">
        <v>311611</v>
      </c>
      <c r="AB16104" s="8" t="s">
        <v>35436</v>
      </c>
    </row>
    <row r="16105" spans="24:28" x14ac:dyDescent="0.25">
      <c r="X16105">
        <v>16104</v>
      </c>
      <c r="Y16105" s="8" t="s">
        <v>35437</v>
      </c>
      <c r="Z16105">
        <v>561710</v>
      </c>
      <c r="AA16105">
        <v>541320</v>
      </c>
      <c r="AB16105" s="8" t="s">
        <v>35438</v>
      </c>
    </row>
    <row r="16106" spans="24:28" x14ac:dyDescent="0.25">
      <c r="X16106">
        <v>16105</v>
      </c>
      <c r="Y16106" s="8" t="s">
        <v>35439</v>
      </c>
      <c r="Z16106">
        <v>424910</v>
      </c>
      <c r="AA16106">
        <v>459999</v>
      </c>
      <c r="AB16106" s="8" t="s">
        <v>35440</v>
      </c>
    </row>
    <row r="16107" spans="24:28" x14ac:dyDescent="0.25">
      <c r="X16107">
        <v>16106</v>
      </c>
      <c r="Y16107" s="8" t="s">
        <v>35441</v>
      </c>
      <c r="Z16107">
        <v>541690</v>
      </c>
      <c r="AB16107" s="8" t="s">
        <v>35442</v>
      </c>
    </row>
    <row r="16108" spans="24:28" x14ac:dyDescent="0.25">
      <c r="X16108">
        <v>16107</v>
      </c>
      <c r="Y16108" s="8" t="s">
        <v>35443</v>
      </c>
      <c r="Z16108">
        <v>523150</v>
      </c>
      <c r="AA16108">
        <v>525910</v>
      </c>
      <c r="AB16108" s="8" t="s">
        <v>35444</v>
      </c>
    </row>
    <row r="16109" spans="24:28" x14ac:dyDescent="0.25">
      <c r="X16109">
        <v>16108</v>
      </c>
      <c r="Y16109" s="8" t="s">
        <v>35445</v>
      </c>
      <c r="Z16109">
        <v>925120</v>
      </c>
      <c r="AB16109" s="8" t="s">
        <v>35446</v>
      </c>
    </row>
    <row r="16110" spans="24:28" x14ac:dyDescent="0.25">
      <c r="X16110">
        <v>16109</v>
      </c>
      <c r="Y16110" s="8" t="s">
        <v>35447</v>
      </c>
      <c r="Z16110">
        <v>311615</v>
      </c>
      <c r="AA16110">
        <v>112330</v>
      </c>
      <c r="AB16110" s="8" t="s">
        <v>35448</v>
      </c>
    </row>
    <row r="16111" spans="24:28" x14ac:dyDescent="0.25">
      <c r="X16111">
        <v>16110</v>
      </c>
      <c r="Y16111" s="8" t="s">
        <v>35449</v>
      </c>
      <c r="Z16111">
        <v>327390</v>
      </c>
      <c r="AB16111" s="8" t="s">
        <v>35450</v>
      </c>
    </row>
    <row r="16112" spans="24:28" x14ac:dyDescent="0.25">
      <c r="X16112">
        <v>16111</v>
      </c>
      <c r="Y16112" s="8" t="s">
        <v>35451</v>
      </c>
      <c r="Z16112">
        <v>811191</v>
      </c>
      <c r="AB16112" s="8" t="s">
        <v>35452</v>
      </c>
    </row>
    <row r="16113" spans="24:28" x14ac:dyDescent="0.25">
      <c r="X16113">
        <v>16112</v>
      </c>
      <c r="Y16113" s="8" t="s">
        <v>35453</v>
      </c>
      <c r="Z16113">
        <v>541120</v>
      </c>
      <c r="AB16113" s="8" t="s">
        <v>35454</v>
      </c>
    </row>
    <row r="16114" spans="24:28" x14ac:dyDescent="0.25">
      <c r="X16114">
        <v>16113</v>
      </c>
      <c r="Y16114" s="8" t="s">
        <v>944</v>
      </c>
      <c r="Z16114">
        <v>333111</v>
      </c>
      <c r="AA16114">
        <v>333120</v>
      </c>
      <c r="AB16114" s="8" t="s">
        <v>35455</v>
      </c>
    </row>
    <row r="16115" spans="24:28" x14ac:dyDescent="0.25">
      <c r="X16115">
        <v>16114</v>
      </c>
      <c r="Y16115" s="8" t="s">
        <v>35456</v>
      </c>
      <c r="Z16115">
        <v>324122</v>
      </c>
      <c r="AA16115">
        <v>238160</v>
      </c>
      <c r="AB16115" s="8" t="s">
        <v>35457</v>
      </c>
    </row>
    <row r="16116" spans="24:28" x14ac:dyDescent="0.25">
      <c r="X16116">
        <v>16115</v>
      </c>
      <c r="Y16116" s="8" t="s">
        <v>1713</v>
      </c>
      <c r="Z16116">
        <v>325412</v>
      </c>
      <c r="AA16116">
        <v>322291</v>
      </c>
      <c r="AB16116" s="8" t="s">
        <v>35458</v>
      </c>
    </row>
    <row r="16117" spans="24:28" x14ac:dyDescent="0.25">
      <c r="X16117">
        <v>16116</v>
      </c>
      <c r="Y16117" s="8" t="s">
        <v>35459</v>
      </c>
      <c r="Z16117">
        <v>531120</v>
      </c>
      <c r="AB16117" s="8" t="s">
        <v>35460</v>
      </c>
    </row>
    <row r="16118" spans="24:28" x14ac:dyDescent="0.25">
      <c r="X16118">
        <v>16117</v>
      </c>
      <c r="Y16118" s="8" t="s">
        <v>35461</v>
      </c>
      <c r="Z16118">
        <v>621210</v>
      </c>
      <c r="AA16118">
        <v>621111</v>
      </c>
      <c r="AB16118" s="8" t="s">
        <v>35462</v>
      </c>
    </row>
    <row r="16119" spans="24:28" x14ac:dyDescent="0.25">
      <c r="X16119">
        <v>16118</v>
      </c>
      <c r="Y16119" s="8" t="s">
        <v>35463</v>
      </c>
      <c r="Z16119">
        <v>311941</v>
      </c>
      <c r="AA16119">
        <v>311821</v>
      </c>
      <c r="AB16119" s="8" t="s">
        <v>35464</v>
      </c>
    </row>
    <row r="16120" spans="24:28" x14ac:dyDescent="0.25">
      <c r="X16120">
        <v>16119</v>
      </c>
      <c r="Y16120" s="8" t="s">
        <v>35465</v>
      </c>
      <c r="Z16120">
        <v>541214</v>
      </c>
      <c r="AA16120">
        <v>541511</v>
      </c>
      <c r="AB16120" s="8" t="s">
        <v>35466</v>
      </c>
    </row>
    <row r="16121" spans="24:28" x14ac:dyDescent="0.25">
      <c r="X16121">
        <v>16120</v>
      </c>
      <c r="Y16121" s="8" t="s">
        <v>35467</v>
      </c>
      <c r="Z16121">
        <v>441340</v>
      </c>
      <c r="AB16121" s="8" t="s">
        <v>35468</v>
      </c>
    </row>
    <row r="16122" spans="24:28" x14ac:dyDescent="0.25">
      <c r="X16122">
        <v>16121</v>
      </c>
      <c r="Y16122" s="8" t="s">
        <v>35469</v>
      </c>
      <c r="Z16122">
        <v>221121</v>
      </c>
      <c r="AB16122" s="8" t="s">
        <v>35470</v>
      </c>
    </row>
    <row r="16123" spans="24:28" x14ac:dyDescent="0.25">
      <c r="X16123">
        <v>16122</v>
      </c>
      <c r="Y16123" s="8" t="s">
        <v>35471</v>
      </c>
      <c r="Z16123">
        <v>541830</v>
      </c>
      <c r="AA16123">
        <v>541810</v>
      </c>
      <c r="AB16123" s="8" t="s">
        <v>35472</v>
      </c>
    </row>
    <row r="16124" spans="24:28" x14ac:dyDescent="0.25">
      <c r="X16124">
        <v>16123</v>
      </c>
      <c r="Y16124" s="8" t="s">
        <v>35473</v>
      </c>
      <c r="Z16124">
        <v>331313</v>
      </c>
      <c r="AA16124">
        <v>331315</v>
      </c>
      <c r="AB16124" s="8" t="s">
        <v>35474</v>
      </c>
    </row>
    <row r="16125" spans="24:28" x14ac:dyDescent="0.25">
      <c r="X16125">
        <v>16124</v>
      </c>
      <c r="Y16125" s="8" t="s">
        <v>35475</v>
      </c>
      <c r="Z16125">
        <v>621491</v>
      </c>
      <c r="AB16125" s="8" t="s">
        <v>35476</v>
      </c>
    </row>
    <row r="16126" spans="24:28" x14ac:dyDescent="0.25">
      <c r="X16126">
        <v>16125</v>
      </c>
      <c r="Y16126" s="8" t="s">
        <v>35477</v>
      </c>
      <c r="Z16126">
        <v>459991</v>
      </c>
      <c r="AA16126">
        <v>424940</v>
      </c>
      <c r="AB16126" s="8" t="s">
        <v>35478</v>
      </c>
    </row>
    <row r="16127" spans="24:28" x14ac:dyDescent="0.25">
      <c r="X16127">
        <v>16126</v>
      </c>
      <c r="Y16127" s="8" t="s">
        <v>35479</v>
      </c>
      <c r="Z16127">
        <v>492110</v>
      </c>
      <c r="AB16127" s="8" t="s">
        <v>35480</v>
      </c>
    </row>
    <row r="16128" spans="24:28" x14ac:dyDescent="0.25">
      <c r="X16128">
        <v>16127</v>
      </c>
      <c r="Y16128" s="8" t="s">
        <v>35481</v>
      </c>
      <c r="Z16128">
        <v>481219</v>
      </c>
      <c r="AB16128" s="8" t="s">
        <v>35482</v>
      </c>
    </row>
    <row r="16129" spans="24:28" x14ac:dyDescent="0.25">
      <c r="X16129">
        <v>16128</v>
      </c>
      <c r="Y16129" s="8" t="s">
        <v>35483</v>
      </c>
      <c r="Z16129">
        <v>335210</v>
      </c>
      <c r="AA16129">
        <v>423830</v>
      </c>
      <c r="AB16129" s="8" t="s">
        <v>35484</v>
      </c>
    </row>
    <row r="16130" spans="24:28" x14ac:dyDescent="0.25">
      <c r="X16130">
        <v>16129</v>
      </c>
      <c r="Y16130" s="8" t="s">
        <v>35485</v>
      </c>
      <c r="Z16130">
        <v>517410</v>
      </c>
      <c r="AA16130">
        <v>541330</v>
      </c>
      <c r="AB16130" s="8" t="s">
        <v>35486</v>
      </c>
    </row>
    <row r="16131" spans="24:28" x14ac:dyDescent="0.25">
      <c r="X16131">
        <v>16130</v>
      </c>
      <c r="Y16131" s="8" t="s">
        <v>35487</v>
      </c>
      <c r="Z16131">
        <v>482111</v>
      </c>
      <c r="AB16131" s="8" t="s">
        <v>35488</v>
      </c>
    </row>
    <row r="16132" spans="24:28" x14ac:dyDescent="0.25">
      <c r="X16132">
        <v>16131</v>
      </c>
      <c r="Y16132" s="8" t="s">
        <v>35489</v>
      </c>
      <c r="Z16132">
        <v>311821</v>
      </c>
      <c r="AA16132">
        <v>311812</v>
      </c>
      <c r="AB16132" s="8" t="s">
        <v>35490</v>
      </c>
    </row>
    <row r="16133" spans="24:28" x14ac:dyDescent="0.25">
      <c r="X16133">
        <v>16132</v>
      </c>
      <c r="Y16133" s="8" t="s">
        <v>35491</v>
      </c>
      <c r="Z16133">
        <v>561910</v>
      </c>
      <c r="AB16133" s="8" t="s">
        <v>35492</v>
      </c>
    </row>
    <row r="16134" spans="24:28" x14ac:dyDescent="0.25">
      <c r="X16134">
        <v>16133</v>
      </c>
      <c r="Y16134" s="8" t="s">
        <v>35493</v>
      </c>
      <c r="Z16134">
        <v>424490</v>
      </c>
      <c r="AB16134" s="8" t="s">
        <v>35494</v>
      </c>
    </row>
    <row r="16135" spans="24:28" x14ac:dyDescent="0.25">
      <c r="X16135">
        <v>16134</v>
      </c>
      <c r="Y16135" s="8" t="s">
        <v>35495</v>
      </c>
      <c r="Z16135">
        <v>336310</v>
      </c>
      <c r="AB16135" s="8" t="s">
        <v>35496</v>
      </c>
    </row>
    <row r="16136" spans="24:28" x14ac:dyDescent="0.25">
      <c r="X16136">
        <v>16135</v>
      </c>
      <c r="Y16136" s="8" t="s">
        <v>35497</v>
      </c>
      <c r="Z16136">
        <v>311211</v>
      </c>
      <c r="AA16136">
        <v>311821</v>
      </c>
      <c r="AB16136" s="8" t="s">
        <v>35498</v>
      </c>
    </row>
    <row r="16137" spans="24:28" x14ac:dyDescent="0.25">
      <c r="X16137">
        <v>16136</v>
      </c>
      <c r="Y16137" s="8" t="s">
        <v>35499</v>
      </c>
      <c r="Z16137">
        <v>561320</v>
      </c>
      <c r="AA16137">
        <v>518210</v>
      </c>
      <c r="AB16137" s="8" t="s">
        <v>35500</v>
      </c>
    </row>
    <row r="16138" spans="24:28" x14ac:dyDescent="0.25">
      <c r="X16138">
        <v>16137</v>
      </c>
      <c r="Y16138" s="8" t="s">
        <v>35501</v>
      </c>
      <c r="Z16138">
        <v>212319</v>
      </c>
      <c r="AB16138" s="8" t="s">
        <v>35502</v>
      </c>
    </row>
    <row r="16139" spans="24:28" x14ac:dyDescent="0.25">
      <c r="X16139">
        <v>16138</v>
      </c>
      <c r="Y16139" s="8" t="s">
        <v>35503</v>
      </c>
      <c r="Z16139">
        <v>326211</v>
      </c>
      <c r="AA16139">
        <v>423130</v>
      </c>
      <c r="AB16139" s="8" t="s">
        <v>35504</v>
      </c>
    </row>
    <row r="16140" spans="24:28" x14ac:dyDescent="0.25">
      <c r="X16140">
        <v>16139</v>
      </c>
      <c r="Y16140" s="8" t="s">
        <v>35505</v>
      </c>
      <c r="Z16140">
        <v>711310</v>
      </c>
      <c r="AA16140">
        <v>711510</v>
      </c>
      <c r="AB16140" s="8" t="s">
        <v>35506</v>
      </c>
    </row>
    <row r="16141" spans="24:28" x14ac:dyDescent="0.25">
      <c r="X16141">
        <v>16140</v>
      </c>
      <c r="Y16141" s="8" t="s">
        <v>35507</v>
      </c>
      <c r="Z16141">
        <v>424450</v>
      </c>
      <c r="AA16141">
        <v>424490</v>
      </c>
      <c r="AB16141" s="8" t="s">
        <v>35508</v>
      </c>
    </row>
    <row r="16142" spans="24:28" x14ac:dyDescent="0.25">
      <c r="X16142">
        <v>16141</v>
      </c>
      <c r="Y16142" s="8" t="s">
        <v>35509</v>
      </c>
      <c r="Z16142">
        <v>333241</v>
      </c>
      <c r="AA16142">
        <v>325412</v>
      </c>
      <c r="AB16142" s="8" t="s">
        <v>35510</v>
      </c>
    </row>
    <row r="16143" spans="24:28" x14ac:dyDescent="0.25">
      <c r="X16143">
        <v>16142</v>
      </c>
      <c r="Y16143" s="8" t="s">
        <v>35511</v>
      </c>
      <c r="Z16143">
        <v>623220</v>
      </c>
      <c r="AB16143" s="8" t="s">
        <v>35512</v>
      </c>
    </row>
    <row r="16144" spans="24:28" x14ac:dyDescent="0.25">
      <c r="X16144">
        <v>16143</v>
      </c>
      <c r="Y16144" s="8" t="s">
        <v>35513</v>
      </c>
      <c r="Z16144">
        <v>238310</v>
      </c>
      <c r="AA16144">
        <v>238130</v>
      </c>
      <c r="AB16144" s="8" t="s">
        <v>35514</v>
      </c>
    </row>
    <row r="16145" spans="24:28" x14ac:dyDescent="0.25">
      <c r="X16145">
        <v>16144</v>
      </c>
      <c r="Y16145" s="8" t="s">
        <v>35515</v>
      </c>
      <c r="Z16145">
        <v>236210</v>
      </c>
      <c r="AA16145">
        <v>236220</v>
      </c>
      <c r="AB16145" s="8" t="s">
        <v>35516</v>
      </c>
    </row>
    <row r="16146" spans="24:28" x14ac:dyDescent="0.25">
      <c r="X16146">
        <v>16145</v>
      </c>
      <c r="Y16146" s="8" t="s">
        <v>35517</v>
      </c>
      <c r="Z16146">
        <v>237310</v>
      </c>
      <c r="AA16146">
        <v>237310</v>
      </c>
      <c r="AB16146" s="8" t="s">
        <v>35518</v>
      </c>
    </row>
    <row r="16147" spans="24:28" x14ac:dyDescent="0.25">
      <c r="X16147">
        <v>16146</v>
      </c>
      <c r="Y16147" s="8" t="s">
        <v>35519</v>
      </c>
      <c r="Z16147">
        <v>115115</v>
      </c>
      <c r="AB16147" s="8" t="s">
        <v>35520</v>
      </c>
    </row>
    <row r="16148" spans="24:28" x14ac:dyDescent="0.25">
      <c r="X16148">
        <v>16147</v>
      </c>
      <c r="Y16148" s="8" t="s">
        <v>35521</v>
      </c>
      <c r="Z16148">
        <v>334418</v>
      </c>
      <c r="AB16148" s="8" t="s">
        <v>35522</v>
      </c>
    </row>
    <row r="16149" spans="24:28" x14ac:dyDescent="0.25">
      <c r="X16149">
        <v>16148</v>
      </c>
      <c r="Y16149" s="8" t="s">
        <v>35523</v>
      </c>
      <c r="Z16149">
        <v>532283</v>
      </c>
      <c r="AA16149">
        <v>561320</v>
      </c>
      <c r="AB16149" s="8" t="s">
        <v>35524</v>
      </c>
    </row>
    <row r="16150" spans="24:28" x14ac:dyDescent="0.25">
      <c r="X16150">
        <v>16149</v>
      </c>
      <c r="Y16150" s="8" t="s">
        <v>35525</v>
      </c>
      <c r="Z16150">
        <v>811310</v>
      </c>
      <c r="AB16150" s="8" t="s">
        <v>35526</v>
      </c>
    </row>
    <row r="16151" spans="24:28" x14ac:dyDescent="0.25">
      <c r="X16151">
        <v>16150</v>
      </c>
      <c r="Y16151" s="8" t="s">
        <v>35527</v>
      </c>
      <c r="Z16151">
        <v>333310</v>
      </c>
      <c r="AA16151">
        <v>334515</v>
      </c>
      <c r="AB16151" s="8" t="s">
        <v>35528</v>
      </c>
    </row>
    <row r="16152" spans="24:28" x14ac:dyDescent="0.25">
      <c r="X16152">
        <v>16151</v>
      </c>
      <c r="Y16152" s="8" t="s">
        <v>35529</v>
      </c>
      <c r="Z16152">
        <v>327910</v>
      </c>
      <c r="AB16152" s="8" t="s">
        <v>35530</v>
      </c>
    </row>
    <row r="16153" spans="24:28" x14ac:dyDescent="0.25">
      <c r="X16153">
        <v>16152</v>
      </c>
      <c r="Y16153" s="8" t="s">
        <v>35531</v>
      </c>
      <c r="Z16153">
        <v>311111</v>
      </c>
      <c r="AA16153">
        <v>311340</v>
      </c>
      <c r="AB16153" s="8" t="s">
        <v>35532</v>
      </c>
    </row>
    <row r="16154" spans="24:28" x14ac:dyDescent="0.25">
      <c r="X16154">
        <v>16153</v>
      </c>
      <c r="Y16154" s="8" t="s">
        <v>35533</v>
      </c>
      <c r="Z16154">
        <v>334310</v>
      </c>
      <c r="AA16154">
        <v>334416</v>
      </c>
      <c r="AB16154" s="8" t="s">
        <v>35534</v>
      </c>
    </row>
    <row r="16155" spans="24:28" x14ac:dyDescent="0.25">
      <c r="X16155">
        <v>16154</v>
      </c>
      <c r="Y16155" s="8" t="s">
        <v>35535</v>
      </c>
      <c r="Z16155">
        <v>424440</v>
      </c>
      <c r="AB16155" s="8" t="s">
        <v>35536</v>
      </c>
    </row>
    <row r="16156" spans="24:28" x14ac:dyDescent="0.25">
      <c r="X16156">
        <v>16155</v>
      </c>
      <c r="Y16156" s="8" t="s">
        <v>35537</v>
      </c>
      <c r="Z16156">
        <v>325992</v>
      </c>
      <c r="AA16156">
        <v>334118</v>
      </c>
      <c r="AB16156" s="8" t="s">
        <v>35538</v>
      </c>
    </row>
    <row r="16157" spans="24:28" x14ac:dyDescent="0.25">
      <c r="X16157">
        <v>16156</v>
      </c>
      <c r="Y16157" s="8" t="s">
        <v>35539</v>
      </c>
      <c r="Z16157">
        <v>525990</v>
      </c>
      <c r="AA16157">
        <v>523150</v>
      </c>
      <c r="AB16157" s="8" t="s">
        <v>35540</v>
      </c>
    </row>
    <row r="16158" spans="24:28" x14ac:dyDescent="0.25">
      <c r="X16158">
        <v>16157</v>
      </c>
      <c r="Y16158" s="8" t="s">
        <v>35541</v>
      </c>
      <c r="Z16158">
        <v>332999</v>
      </c>
      <c r="AA16158">
        <v>332913</v>
      </c>
      <c r="AB16158" s="8" t="s">
        <v>35542</v>
      </c>
    </row>
    <row r="16159" spans="24:28" x14ac:dyDescent="0.25">
      <c r="X16159">
        <v>16158</v>
      </c>
      <c r="Y16159" s="8" t="s">
        <v>35543</v>
      </c>
      <c r="Z16159">
        <v>458110</v>
      </c>
      <c r="AB16159" s="8" t="s">
        <v>35544</v>
      </c>
    </row>
    <row r="16160" spans="24:28" x14ac:dyDescent="0.25">
      <c r="X16160">
        <v>16159</v>
      </c>
      <c r="Y16160" s="8" t="s">
        <v>35545</v>
      </c>
      <c r="Z16160">
        <v>334515</v>
      </c>
      <c r="AA16160">
        <v>333310</v>
      </c>
      <c r="AB16160" s="8" t="s">
        <v>35546</v>
      </c>
    </row>
    <row r="16161" spans="24:28" x14ac:dyDescent="0.25">
      <c r="X16161">
        <v>16160</v>
      </c>
      <c r="Y16161" s="8" t="s">
        <v>35547</v>
      </c>
      <c r="Z16161">
        <v>444140</v>
      </c>
      <c r="AA16161">
        <v>444140</v>
      </c>
      <c r="AB16161" s="8" t="s">
        <v>35548</v>
      </c>
    </row>
    <row r="16162" spans="24:28" x14ac:dyDescent="0.25">
      <c r="X16162">
        <v>16161</v>
      </c>
      <c r="Y16162" s="8" t="s">
        <v>35549</v>
      </c>
      <c r="Z16162">
        <v>337122</v>
      </c>
      <c r="AA16162">
        <v>337110</v>
      </c>
      <c r="AB16162" s="8" t="s">
        <v>35550</v>
      </c>
    </row>
    <row r="16163" spans="24:28" x14ac:dyDescent="0.25">
      <c r="X16163">
        <v>16162</v>
      </c>
      <c r="Y16163" s="8" t="s">
        <v>35551</v>
      </c>
      <c r="Z16163">
        <v>541922</v>
      </c>
      <c r="AB16163" s="8" t="s">
        <v>35552</v>
      </c>
    </row>
    <row r="16164" spans="24:28" x14ac:dyDescent="0.25">
      <c r="X16164">
        <v>16163</v>
      </c>
      <c r="Y16164" s="8" t="s">
        <v>35553</v>
      </c>
      <c r="Z16164">
        <v>336414</v>
      </c>
      <c r="AA16164">
        <v>334220</v>
      </c>
      <c r="AB16164" s="8" t="s">
        <v>35554</v>
      </c>
    </row>
    <row r="16165" spans="24:28" x14ac:dyDescent="0.25">
      <c r="X16165">
        <v>16164</v>
      </c>
      <c r="Y16165" s="8" t="s">
        <v>30410</v>
      </c>
      <c r="Z16165">
        <v>445291</v>
      </c>
      <c r="AB16165" s="8" t="s">
        <v>35555</v>
      </c>
    </row>
    <row r="16166" spans="24:28" x14ac:dyDescent="0.25">
      <c r="X16166">
        <v>16165</v>
      </c>
      <c r="Y16166" s="8" t="s">
        <v>35556</v>
      </c>
      <c r="Z16166">
        <v>445110</v>
      </c>
      <c r="AA16166">
        <v>456110</v>
      </c>
      <c r="AB16166" s="8" t="s">
        <v>35557</v>
      </c>
    </row>
    <row r="16167" spans="24:28" x14ac:dyDescent="0.25">
      <c r="X16167">
        <v>16166</v>
      </c>
      <c r="Y16167" s="8" t="s">
        <v>35558</v>
      </c>
      <c r="Z16167">
        <v>424930</v>
      </c>
      <c r="AA16167">
        <v>111422</v>
      </c>
      <c r="AB16167" s="8" t="s">
        <v>35559</v>
      </c>
    </row>
    <row r="16168" spans="24:28" x14ac:dyDescent="0.25">
      <c r="X16168">
        <v>16167</v>
      </c>
      <c r="Y16168" s="8" t="s">
        <v>35560</v>
      </c>
      <c r="Z16168">
        <v>111219</v>
      </c>
      <c r="AB16168" s="8" t="s">
        <v>35561</v>
      </c>
    </row>
    <row r="16169" spans="24:28" x14ac:dyDescent="0.25">
      <c r="X16169">
        <v>16168</v>
      </c>
      <c r="Y16169" s="8" t="s">
        <v>35562</v>
      </c>
      <c r="Z16169">
        <v>541513</v>
      </c>
      <c r="AA16169">
        <v>541330</v>
      </c>
      <c r="AB16169" s="8" t="s">
        <v>35563</v>
      </c>
    </row>
    <row r="16170" spans="24:28" x14ac:dyDescent="0.25">
      <c r="X16170">
        <v>16169</v>
      </c>
      <c r="Y16170" s="8" t="s">
        <v>35564</v>
      </c>
      <c r="Z16170">
        <v>488390</v>
      </c>
      <c r="AA16170">
        <v>561311</v>
      </c>
      <c r="AB16170" s="8" t="s">
        <v>35565</v>
      </c>
    </row>
    <row r="16171" spans="24:28" x14ac:dyDescent="0.25">
      <c r="X16171">
        <v>16170</v>
      </c>
      <c r="Y16171" s="8" t="s">
        <v>35566</v>
      </c>
      <c r="Z16171">
        <v>334511</v>
      </c>
      <c r="AA16171">
        <v>334220</v>
      </c>
      <c r="AB16171" s="8" t="s">
        <v>35567</v>
      </c>
    </row>
    <row r="16172" spans="24:28" x14ac:dyDescent="0.25">
      <c r="X16172">
        <v>16171</v>
      </c>
      <c r="Y16172" s="8" t="s">
        <v>35568</v>
      </c>
      <c r="Z16172">
        <v>311830</v>
      </c>
      <c r="AA16172">
        <v>722511</v>
      </c>
      <c r="AB16172" s="8" t="s">
        <v>35569</v>
      </c>
    </row>
    <row r="16173" spans="24:28" x14ac:dyDescent="0.25">
      <c r="X16173">
        <v>16172</v>
      </c>
      <c r="Y16173" s="8" t="s">
        <v>35570</v>
      </c>
      <c r="Z16173">
        <v>813930</v>
      </c>
      <c r="AB16173" s="8" t="s">
        <v>35571</v>
      </c>
    </row>
    <row r="16174" spans="24:28" x14ac:dyDescent="0.25">
      <c r="X16174">
        <v>16173</v>
      </c>
      <c r="Y16174" s="8" t="s">
        <v>35572</v>
      </c>
      <c r="Z16174">
        <v>562998</v>
      </c>
      <c r="AB16174" s="8" t="s">
        <v>35573</v>
      </c>
    </row>
    <row r="16175" spans="24:28" x14ac:dyDescent="0.25">
      <c r="X16175">
        <v>16174</v>
      </c>
      <c r="Y16175" s="8" t="s">
        <v>35574</v>
      </c>
      <c r="Z16175">
        <v>623311</v>
      </c>
      <c r="AB16175" s="8" t="s">
        <v>35575</v>
      </c>
    </row>
    <row r="16176" spans="24:28" x14ac:dyDescent="0.25">
      <c r="X16176">
        <v>16175</v>
      </c>
      <c r="Y16176" s="8" t="s">
        <v>35576</v>
      </c>
      <c r="Z16176">
        <v>611630</v>
      </c>
      <c r="AA16176">
        <v>459210</v>
      </c>
      <c r="AB16176" s="8" t="s">
        <v>35577</v>
      </c>
    </row>
    <row r="16177" spans="24:28" x14ac:dyDescent="0.25">
      <c r="X16177">
        <v>16176</v>
      </c>
      <c r="Y16177" s="8" t="s">
        <v>35578</v>
      </c>
      <c r="Z16177">
        <v>221310</v>
      </c>
      <c r="AA16177">
        <v>221118</v>
      </c>
      <c r="AB16177" s="8" t="s">
        <v>35579</v>
      </c>
    </row>
    <row r="16178" spans="24:28" x14ac:dyDescent="0.25">
      <c r="X16178">
        <v>16177</v>
      </c>
      <c r="Y16178" s="8" t="s">
        <v>35580</v>
      </c>
      <c r="Z16178">
        <v>925110</v>
      </c>
      <c r="AB16178" s="8" t="s">
        <v>35581</v>
      </c>
    </row>
    <row r="16179" spans="24:28" x14ac:dyDescent="0.25">
      <c r="X16179">
        <v>16178</v>
      </c>
      <c r="Y16179" s="8" t="s">
        <v>35582</v>
      </c>
      <c r="Z16179">
        <v>332722</v>
      </c>
      <c r="AB16179" s="8" t="s">
        <v>35583</v>
      </c>
    </row>
    <row r="16180" spans="24:28" x14ac:dyDescent="0.25">
      <c r="X16180">
        <v>16179</v>
      </c>
      <c r="Y16180" s="8" t="s">
        <v>35584</v>
      </c>
      <c r="Z16180">
        <v>423820</v>
      </c>
      <c r="AA16180">
        <v>333111</v>
      </c>
      <c r="AB16180" s="8" t="s">
        <v>35585</v>
      </c>
    </row>
    <row r="16181" spans="24:28" x14ac:dyDescent="0.25">
      <c r="X16181">
        <v>16180</v>
      </c>
      <c r="Y16181" s="8" t="s">
        <v>35586</v>
      </c>
      <c r="Z16181">
        <v>541930</v>
      </c>
      <c r="AB16181" s="8" t="s">
        <v>35587</v>
      </c>
    </row>
    <row r="16182" spans="24:28" x14ac:dyDescent="0.25">
      <c r="X16182">
        <v>16181</v>
      </c>
      <c r="Y16182" s="8" t="s">
        <v>35588</v>
      </c>
      <c r="Z16182">
        <v>333993</v>
      </c>
      <c r="AB16182" s="8" t="s">
        <v>35589</v>
      </c>
    </row>
    <row r="16183" spans="24:28" x14ac:dyDescent="0.25">
      <c r="X16183">
        <v>16182</v>
      </c>
      <c r="Y16183" s="8" t="s">
        <v>35590</v>
      </c>
      <c r="Z16183">
        <v>339920</v>
      </c>
      <c r="AA16183">
        <v>423910</v>
      </c>
      <c r="AB16183" s="8" t="s">
        <v>35591</v>
      </c>
    </row>
    <row r="16184" spans="24:28" x14ac:dyDescent="0.25">
      <c r="X16184">
        <v>16183</v>
      </c>
      <c r="Y16184" s="8" t="s">
        <v>35592</v>
      </c>
      <c r="Z16184">
        <v>812310</v>
      </c>
      <c r="AA16184">
        <v>423850</v>
      </c>
      <c r="AB16184" s="8" t="s">
        <v>35593</v>
      </c>
    </row>
    <row r="16185" spans="24:28" x14ac:dyDescent="0.25">
      <c r="X16185">
        <v>16184</v>
      </c>
      <c r="Y16185" s="8" t="s">
        <v>35594</v>
      </c>
      <c r="Z16185">
        <v>611110</v>
      </c>
      <c r="AB16185" s="8" t="s">
        <v>35595</v>
      </c>
    </row>
    <row r="16186" spans="24:28" x14ac:dyDescent="0.25">
      <c r="X16186">
        <v>16185</v>
      </c>
      <c r="Y16186" s="8" t="s">
        <v>35596</v>
      </c>
      <c r="Z16186">
        <v>441210</v>
      </c>
      <c r="AA16186">
        <v>811310</v>
      </c>
      <c r="AB16186" s="8" t="s">
        <v>35597</v>
      </c>
    </row>
    <row r="16187" spans="24:28" x14ac:dyDescent="0.25">
      <c r="X16187">
        <v>16186</v>
      </c>
      <c r="Y16187" s="8" t="s">
        <v>35598</v>
      </c>
      <c r="Z16187">
        <v>424810</v>
      </c>
      <c r="AB16187" s="8" t="s">
        <v>35599</v>
      </c>
    </row>
    <row r="16188" spans="24:28" x14ac:dyDescent="0.25">
      <c r="X16188">
        <v>16187</v>
      </c>
      <c r="Y16188" s="8" t="s">
        <v>35600</v>
      </c>
      <c r="Z16188">
        <v>811430</v>
      </c>
      <c r="AB16188" s="8" t="s">
        <v>35601</v>
      </c>
    </row>
    <row r="16189" spans="24:28" x14ac:dyDescent="0.25">
      <c r="X16189">
        <v>16188</v>
      </c>
      <c r="Y16189" s="8" t="s">
        <v>35602</v>
      </c>
      <c r="Z16189">
        <v>337127</v>
      </c>
      <c r="AA16189">
        <v>334516</v>
      </c>
      <c r="AB16189" s="8" t="s">
        <v>35603</v>
      </c>
    </row>
    <row r="16190" spans="24:28" x14ac:dyDescent="0.25">
      <c r="X16190">
        <v>16189</v>
      </c>
      <c r="Y16190" s="8" t="s">
        <v>35604</v>
      </c>
      <c r="Z16190">
        <v>541890</v>
      </c>
      <c r="AA16190">
        <v>424110</v>
      </c>
      <c r="AB16190" s="8" t="s">
        <v>35605</v>
      </c>
    </row>
    <row r="16191" spans="24:28" x14ac:dyDescent="0.25">
      <c r="X16191">
        <v>16190</v>
      </c>
      <c r="Y16191" s="8" t="s">
        <v>35606</v>
      </c>
      <c r="Z16191">
        <v>236117</v>
      </c>
      <c r="AA16191">
        <v>237210</v>
      </c>
      <c r="AB16191" s="8" t="s">
        <v>35607</v>
      </c>
    </row>
    <row r="16192" spans="24:28" x14ac:dyDescent="0.25">
      <c r="X16192">
        <v>16191</v>
      </c>
      <c r="Y16192" s="8" t="s">
        <v>35608</v>
      </c>
      <c r="Z16192">
        <v>236115</v>
      </c>
      <c r="AB16192" s="8" t="s">
        <v>35609</v>
      </c>
    </row>
    <row r="16193" spans="24:28" x14ac:dyDescent="0.25">
      <c r="X16193">
        <v>16192</v>
      </c>
      <c r="Y16193" s="8" t="s">
        <v>35610</v>
      </c>
      <c r="Z16193">
        <v>335312</v>
      </c>
      <c r="AA16193">
        <v>333415</v>
      </c>
      <c r="AB16193" s="8" t="s">
        <v>35611</v>
      </c>
    </row>
    <row r="16194" spans="24:28" x14ac:dyDescent="0.25">
      <c r="X16194">
        <v>16193</v>
      </c>
      <c r="Y16194" s="8" t="s">
        <v>35612</v>
      </c>
      <c r="Z16194">
        <v>423130</v>
      </c>
      <c r="AA16194">
        <v>811198</v>
      </c>
      <c r="AB16194" s="8" t="s">
        <v>35613</v>
      </c>
    </row>
    <row r="16195" spans="24:28" x14ac:dyDescent="0.25">
      <c r="X16195">
        <v>16194</v>
      </c>
      <c r="Y16195" s="8" t="s">
        <v>35614</v>
      </c>
      <c r="Z16195">
        <v>238350</v>
      </c>
      <c r="AB16195" s="8" t="s">
        <v>35615</v>
      </c>
    </row>
    <row r="16196" spans="24:28" x14ac:dyDescent="0.25">
      <c r="X16196">
        <v>16195</v>
      </c>
      <c r="Y16196" s="8" t="s">
        <v>35616</v>
      </c>
      <c r="Z16196">
        <v>112920</v>
      </c>
      <c r="AB16196" s="8" t="s">
        <v>35617</v>
      </c>
    </row>
    <row r="16197" spans="24:28" x14ac:dyDescent="0.25">
      <c r="X16197">
        <v>16196</v>
      </c>
      <c r="Y16197" s="8" t="s">
        <v>35618</v>
      </c>
      <c r="Z16197">
        <v>926130</v>
      </c>
      <c r="AB16197" s="8" t="s">
        <v>35619</v>
      </c>
    </row>
    <row r="16198" spans="24:28" x14ac:dyDescent="0.25">
      <c r="X16198">
        <v>16197</v>
      </c>
      <c r="Y16198" s="8" t="s">
        <v>35620</v>
      </c>
      <c r="Z16198">
        <v>311812</v>
      </c>
      <c r="AA16198">
        <v>424490</v>
      </c>
      <c r="AB16198" s="8" t="s">
        <v>35621</v>
      </c>
    </row>
    <row r="16199" spans="24:28" x14ac:dyDescent="0.25">
      <c r="X16199">
        <v>16198</v>
      </c>
      <c r="Y16199" s="8" t="s">
        <v>35622</v>
      </c>
      <c r="Z16199">
        <v>113210</v>
      </c>
      <c r="AA16199">
        <v>111421</v>
      </c>
      <c r="AB16199" s="8" t="s">
        <v>35623</v>
      </c>
    </row>
    <row r="16200" spans="24:28" x14ac:dyDescent="0.25">
      <c r="X16200">
        <v>16199</v>
      </c>
      <c r="Y16200" s="8" t="s">
        <v>35624</v>
      </c>
      <c r="Z16200">
        <v>532310</v>
      </c>
      <c r="AB16200" s="8" t="s">
        <v>35625</v>
      </c>
    </row>
    <row r="16201" spans="24:28" x14ac:dyDescent="0.25">
      <c r="X16201">
        <v>16200</v>
      </c>
      <c r="Y16201" s="8" t="s">
        <v>35626</v>
      </c>
      <c r="Z16201">
        <v>517810</v>
      </c>
      <c r="AA16201">
        <v>516210</v>
      </c>
      <c r="AB16201" s="8" t="s">
        <v>35627</v>
      </c>
    </row>
    <row r="16202" spans="24:28" x14ac:dyDescent="0.25">
      <c r="X16202">
        <v>16201</v>
      </c>
      <c r="Y16202" s="8" t="s">
        <v>35628</v>
      </c>
      <c r="Z16202">
        <v>713940</v>
      </c>
      <c r="AB16202" s="8" t="s">
        <v>35629</v>
      </c>
    </row>
    <row r="16203" spans="24:28" x14ac:dyDescent="0.25">
      <c r="X16203">
        <v>16202</v>
      </c>
      <c r="Y16203" s="8" t="s">
        <v>35630</v>
      </c>
      <c r="Z16203">
        <v>334290</v>
      </c>
      <c r="AB16203" s="8" t="s">
        <v>35631</v>
      </c>
    </row>
    <row r="16204" spans="24:28" x14ac:dyDescent="0.25">
      <c r="X16204">
        <v>16203</v>
      </c>
      <c r="Y16204" s="8" t="s">
        <v>35632</v>
      </c>
      <c r="Z16204">
        <v>621420</v>
      </c>
      <c r="AB16204" s="8" t="s">
        <v>35633</v>
      </c>
    </row>
    <row r="16205" spans="24:28" x14ac:dyDescent="0.25">
      <c r="X16205">
        <v>16204</v>
      </c>
      <c r="Y16205" s="8" t="s">
        <v>35634</v>
      </c>
      <c r="Z16205">
        <v>541921</v>
      </c>
      <c r="AB16205" s="8" t="s">
        <v>35635</v>
      </c>
    </row>
    <row r="16206" spans="24:28" x14ac:dyDescent="0.25">
      <c r="X16206">
        <v>16205</v>
      </c>
      <c r="Y16206" s="8" t="s">
        <v>35636</v>
      </c>
      <c r="Z16206">
        <v>524210</v>
      </c>
      <c r="AB16206" s="8" t="s">
        <v>35637</v>
      </c>
    </row>
    <row r="16207" spans="24:28" x14ac:dyDescent="0.25">
      <c r="X16207">
        <v>16206</v>
      </c>
      <c r="Y16207" s="8" t="s">
        <v>35638</v>
      </c>
      <c r="Z16207">
        <v>611519</v>
      </c>
      <c r="AB16207" s="8" t="s">
        <v>35639</v>
      </c>
    </row>
    <row r="16208" spans="24:28" x14ac:dyDescent="0.25">
      <c r="X16208">
        <v>16207</v>
      </c>
      <c r="Y16208" s="8" t="s">
        <v>35640</v>
      </c>
      <c r="Z16208">
        <v>459130</v>
      </c>
      <c r="AB16208" s="8" t="s">
        <v>35641</v>
      </c>
    </row>
    <row r="16209" spans="24:28" x14ac:dyDescent="0.25">
      <c r="X16209">
        <v>16208</v>
      </c>
      <c r="Y16209" s="8" t="s">
        <v>35642</v>
      </c>
      <c r="Z16209">
        <v>311423</v>
      </c>
      <c r="AB16209" s="8" t="s">
        <v>35643</v>
      </c>
    </row>
    <row r="16210" spans="24:28" x14ac:dyDescent="0.25">
      <c r="X16210">
        <v>16209</v>
      </c>
      <c r="Y16210" s="8" t="s">
        <v>35644</v>
      </c>
      <c r="Z16210">
        <v>512110</v>
      </c>
      <c r="AB16210" s="8" t="s">
        <v>35645</v>
      </c>
    </row>
    <row r="16211" spans="24:28" x14ac:dyDescent="0.25">
      <c r="X16211">
        <v>16210</v>
      </c>
      <c r="Y16211" s="8" t="s">
        <v>35646</v>
      </c>
      <c r="Z16211">
        <v>321991</v>
      </c>
      <c r="AB16211" s="8" t="s">
        <v>35647</v>
      </c>
    </row>
    <row r="16212" spans="24:28" x14ac:dyDescent="0.25">
      <c r="X16212">
        <v>16211</v>
      </c>
      <c r="Y16212" s="8" t="s">
        <v>35648</v>
      </c>
      <c r="Z16212">
        <v>522292</v>
      </c>
      <c r="AB16212" s="8" t="s">
        <v>35649</v>
      </c>
    </row>
    <row r="16213" spans="24:28" x14ac:dyDescent="0.25">
      <c r="X16213">
        <v>16212</v>
      </c>
      <c r="Y16213" s="8" t="s">
        <v>35650</v>
      </c>
      <c r="Z16213">
        <v>722320</v>
      </c>
      <c r="AB16213" s="8" t="s">
        <v>35651</v>
      </c>
    </row>
    <row r="16214" spans="24:28" x14ac:dyDescent="0.25">
      <c r="X16214">
        <v>16213</v>
      </c>
      <c r="Y16214" s="8" t="s">
        <v>35652</v>
      </c>
      <c r="Z16214">
        <v>336414</v>
      </c>
      <c r="AA16214">
        <v>336411</v>
      </c>
      <c r="AB16214" s="8" t="s">
        <v>35653</v>
      </c>
    </row>
    <row r="16215" spans="24:28" x14ac:dyDescent="0.25">
      <c r="X16215">
        <v>16214</v>
      </c>
      <c r="Y16215" s="8" t="s">
        <v>35654</v>
      </c>
      <c r="Z16215">
        <v>921130</v>
      </c>
      <c r="AB16215" s="8" t="s">
        <v>35655</v>
      </c>
    </row>
    <row r="16216" spans="24:28" x14ac:dyDescent="0.25">
      <c r="X16216">
        <v>16215</v>
      </c>
      <c r="Y16216" s="8" t="s">
        <v>35656</v>
      </c>
      <c r="Z16216">
        <v>311111</v>
      </c>
      <c r="AB16216" s="8" t="s">
        <v>35657</v>
      </c>
    </row>
    <row r="16217" spans="24:28" x14ac:dyDescent="0.25">
      <c r="X16217">
        <v>16216</v>
      </c>
      <c r="Y16217" s="8" t="s">
        <v>35658</v>
      </c>
      <c r="Z16217">
        <v>513110</v>
      </c>
      <c r="AB16217" s="8" t="s">
        <v>35659</v>
      </c>
    </row>
    <row r="16218" spans="24:28" x14ac:dyDescent="0.25">
      <c r="X16218">
        <v>16217</v>
      </c>
      <c r="Y16218" s="8" t="s">
        <v>35660</v>
      </c>
      <c r="Z16218">
        <v>561591</v>
      </c>
      <c r="AB16218" s="8" t="s">
        <v>35661</v>
      </c>
    </row>
    <row r="16219" spans="24:28" x14ac:dyDescent="0.25">
      <c r="X16219">
        <v>16218</v>
      </c>
      <c r="Y16219" s="8" t="s">
        <v>35662</v>
      </c>
      <c r="Z16219">
        <v>531311</v>
      </c>
      <c r="AB16219" s="8" t="s">
        <v>35663</v>
      </c>
    </row>
    <row r="16220" spans="24:28" x14ac:dyDescent="0.25">
      <c r="X16220">
        <v>16219</v>
      </c>
      <c r="Y16220" s="8" t="s">
        <v>35664</v>
      </c>
      <c r="Z16220">
        <v>541611</v>
      </c>
      <c r="AA16220">
        <v>523940</v>
      </c>
      <c r="AB16220" s="8" t="s">
        <v>35665</v>
      </c>
    </row>
    <row r="16221" spans="24:28" x14ac:dyDescent="0.25">
      <c r="X16221">
        <v>16220</v>
      </c>
      <c r="Y16221" s="8" t="s">
        <v>35666</v>
      </c>
      <c r="Z16221">
        <v>722320</v>
      </c>
      <c r="AB16221" s="8" t="s">
        <v>35667</v>
      </c>
    </row>
    <row r="16222" spans="24:28" x14ac:dyDescent="0.25">
      <c r="X16222">
        <v>16221</v>
      </c>
      <c r="Y16222" s="8" t="s">
        <v>35668</v>
      </c>
      <c r="Z16222">
        <v>311211</v>
      </c>
      <c r="AA16222">
        <v>424490</v>
      </c>
      <c r="AB16222" s="8" t="s">
        <v>35669</v>
      </c>
    </row>
    <row r="16223" spans="24:28" x14ac:dyDescent="0.25">
      <c r="X16223">
        <v>16222</v>
      </c>
      <c r="Y16223" s="8" t="s">
        <v>35670</v>
      </c>
      <c r="Z16223">
        <v>324199</v>
      </c>
      <c r="AA16223">
        <v>324121</v>
      </c>
      <c r="AB16223" s="8" t="s">
        <v>35671</v>
      </c>
    </row>
    <row r="16224" spans="24:28" x14ac:dyDescent="0.25">
      <c r="X16224">
        <v>16223</v>
      </c>
      <c r="Y16224" s="8" t="s">
        <v>35672</v>
      </c>
      <c r="Z16224">
        <v>333613</v>
      </c>
      <c r="AA16224">
        <v>333612</v>
      </c>
      <c r="AB16224" s="8" t="s">
        <v>35673</v>
      </c>
    </row>
    <row r="16225" spans="24:28" x14ac:dyDescent="0.25">
      <c r="X16225">
        <v>16224</v>
      </c>
      <c r="Y16225" s="8" t="s">
        <v>35674</v>
      </c>
      <c r="Z16225">
        <v>921150</v>
      </c>
      <c r="AB16225" s="8" t="s">
        <v>35675</v>
      </c>
    </row>
    <row r="16226" spans="24:28" x14ac:dyDescent="0.25">
      <c r="X16226">
        <v>16225</v>
      </c>
      <c r="Y16226" s="8" t="s">
        <v>35676</v>
      </c>
      <c r="Z16226">
        <v>456130</v>
      </c>
      <c r="AB16226" s="8" t="s">
        <v>35677</v>
      </c>
    </row>
    <row r="16227" spans="24:28" x14ac:dyDescent="0.25">
      <c r="X16227">
        <v>16226</v>
      </c>
      <c r="Y16227" s="8" t="s">
        <v>35678</v>
      </c>
      <c r="Z16227">
        <v>111331</v>
      </c>
      <c r="AA16227">
        <v>311999</v>
      </c>
      <c r="AB16227" s="8" t="s">
        <v>35679</v>
      </c>
    </row>
    <row r="16228" spans="24:28" x14ac:dyDescent="0.25">
      <c r="X16228">
        <v>16227</v>
      </c>
      <c r="Y16228" s="8" t="s">
        <v>35680</v>
      </c>
      <c r="Z16228">
        <v>332912</v>
      </c>
      <c r="AA16228">
        <v>332919</v>
      </c>
      <c r="AB16228" s="8" t="s">
        <v>35681</v>
      </c>
    </row>
    <row r="16229" spans="24:28" x14ac:dyDescent="0.25">
      <c r="X16229">
        <v>16228</v>
      </c>
      <c r="Y16229" s="8" t="s">
        <v>35682</v>
      </c>
      <c r="Z16229">
        <v>481219</v>
      </c>
      <c r="AB16229" s="8" t="s">
        <v>35683</v>
      </c>
    </row>
    <row r="16230" spans="24:28" x14ac:dyDescent="0.25">
      <c r="X16230">
        <v>16229</v>
      </c>
      <c r="Y16230" s="8" t="s">
        <v>35684</v>
      </c>
      <c r="Z16230">
        <v>332311</v>
      </c>
      <c r="AA16230">
        <v>332323</v>
      </c>
      <c r="AB16230" s="8" t="s">
        <v>35685</v>
      </c>
    </row>
    <row r="16231" spans="24:28" x14ac:dyDescent="0.25">
      <c r="X16231">
        <v>16230</v>
      </c>
      <c r="Y16231" s="8" t="s">
        <v>35686</v>
      </c>
      <c r="Z16231">
        <v>512110</v>
      </c>
      <c r="AB16231" s="8" t="s">
        <v>35687</v>
      </c>
    </row>
    <row r="16232" spans="24:28" x14ac:dyDescent="0.25">
      <c r="X16232">
        <v>16231</v>
      </c>
      <c r="Y16232" s="8" t="s">
        <v>35688</v>
      </c>
      <c r="Z16232">
        <v>325311</v>
      </c>
      <c r="AA16232">
        <v>221320</v>
      </c>
      <c r="AB16232" s="8" t="s">
        <v>35689</v>
      </c>
    </row>
    <row r="16233" spans="24:28" x14ac:dyDescent="0.25">
      <c r="X16233">
        <v>16232</v>
      </c>
      <c r="Y16233" s="8" t="s">
        <v>35690</v>
      </c>
      <c r="Z16233">
        <v>485111</v>
      </c>
      <c r="AB16233" s="8" t="s">
        <v>35691</v>
      </c>
    </row>
    <row r="16234" spans="24:28" x14ac:dyDescent="0.25">
      <c r="X16234">
        <v>16233</v>
      </c>
      <c r="Y16234" s="8" t="s">
        <v>35692</v>
      </c>
      <c r="Z16234">
        <v>485111</v>
      </c>
      <c r="AB16234" s="8" t="s">
        <v>35693</v>
      </c>
    </row>
    <row r="16235" spans="24:28" x14ac:dyDescent="0.25">
      <c r="X16235">
        <v>16234</v>
      </c>
      <c r="Y16235" s="8" t="s">
        <v>35694</v>
      </c>
      <c r="Z16235">
        <v>532411</v>
      </c>
      <c r="AB16235" s="8" t="s">
        <v>35695</v>
      </c>
    </row>
    <row r="16236" spans="24:28" x14ac:dyDescent="0.25">
      <c r="X16236">
        <v>16235</v>
      </c>
      <c r="Y16236" s="8" t="s">
        <v>35696</v>
      </c>
      <c r="Z16236">
        <v>332112</v>
      </c>
      <c r="AA16236">
        <v>423840</v>
      </c>
      <c r="AB16236" s="8" t="s">
        <v>35697</v>
      </c>
    </row>
    <row r="16237" spans="24:28" x14ac:dyDescent="0.25">
      <c r="X16237">
        <v>16236</v>
      </c>
      <c r="Y16237" s="8" t="s">
        <v>35698</v>
      </c>
      <c r="Z16237">
        <v>423810</v>
      </c>
      <c r="AA16237">
        <v>423120</v>
      </c>
      <c r="AB16237" s="8" t="s">
        <v>35699</v>
      </c>
    </row>
    <row r="16238" spans="24:28" x14ac:dyDescent="0.25">
      <c r="X16238">
        <v>16237</v>
      </c>
      <c r="Y16238" s="8" t="s">
        <v>35700</v>
      </c>
      <c r="Z16238">
        <v>922120</v>
      </c>
      <c r="AB16238" s="8" t="s">
        <v>35701</v>
      </c>
    </row>
    <row r="16239" spans="24:28" x14ac:dyDescent="0.25">
      <c r="X16239">
        <v>16238</v>
      </c>
      <c r="Y16239" s="8" t="s">
        <v>35702</v>
      </c>
      <c r="Z16239">
        <v>334417</v>
      </c>
      <c r="AA16239">
        <v>332722</v>
      </c>
      <c r="AB16239" s="8" t="s">
        <v>35703</v>
      </c>
    </row>
    <row r="16240" spans="24:28" x14ac:dyDescent="0.25">
      <c r="X16240">
        <v>16239</v>
      </c>
      <c r="Y16240" s="8" t="s">
        <v>35704</v>
      </c>
      <c r="Z16240">
        <v>325520</v>
      </c>
      <c r="AB16240" s="8" t="s">
        <v>35705</v>
      </c>
    </row>
    <row r="16241" spans="24:28" x14ac:dyDescent="0.25">
      <c r="X16241">
        <v>16240</v>
      </c>
      <c r="Y16241" s="8" t="s">
        <v>35706</v>
      </c>
      <c r="Z16241">
        <v>541191</v>
      </c>
      <c r="AB16241" s="8" t="s">
        <v>35707</v>
      </c>
    </row>
    <row r="16242" spans="24:28" x14ac:dyDescent="0.25">
      <c r="X16242">
        <v>16241</v>
      </c>
      <c r="Y16242" s="8" t="s">
        <v>35708</v>
      </c>
      <c r="Z16242">
        <v>541614</v>
      </c>
      <c r="AB16242" s="8" t="s">
        <v>35709</v>
      </c>
    </row>
    <row r="16243" spans="24:28" x14ac:dyDescent="0.25">
      <c r="X16243">
        <v>16242</v>
      </c>
      <c r="Y16243" s="8" t="s">
        <v>35710</v>
      </c>
      <c r="Z16243">
        <v>424310</v>
      </c>
      <c r="AA16243">
        <v>541490</v>
      </c>
      <c r="AB16243" s="8" t="s">
        <v>35711</v>
      </c>
    </row>
    <row r="16244" spans="24:28" x14ac:dyDescent="0.25">
      <c r="X16244">
        <v>16243</v>
      </c>
      <c r="Y16244" s="8" t="s">
        <v>35712</v>
      </c>
      <c r="Z16244">
        <v>311930</v>
      </c>
      <c r="AA16244">
        <v>311213</v>
      </c>
      <c r="AB16244" s="8" t="s">
        <v>35713</v>
      </c>
    </row>
    <row r="16245" spans="24:28" x14ac:dyDescent="0.25">
      <c r="X16245">
        <v>16244</v>
      </c>
      <c r="Y16245" s="8" t="s">
        <v>35714</v>
      </c>
      <c r="Z16245">
        <v>311830</v>
      </c>
      <c r="AB16245" s="8" t="s">
        <v>35715</v>
      </c>
    </row>
    <row r="16246" spans="24:28" x14ac:dyDescent="0.25">
      <c r="X16246">
        <v>16245</v>
      </c>
      <c r="Y16246" s="8" t="s">
        <v>35716</v>
      </c>
      <c r="Z16246">
        <v>713920</v>
      </c>
      <c r="AA16246">
        <v>722511</v>
      </c>
      <c r="AB16246" s="8" t="s">
        <v>35717</v>
      </c>
    </row>
    <row r="16247" spans="24:28" x14ac:dyDescent="0.25">
      <c r="X16247">
        <v>16246</v>
      </c>
      <c r="Y16247" s="8" t="s">
        <v>35718</v>
      </c>
      <c r="Z16247">
        <v>445240</v>
      </c>
      <c r="AB16247" s="8" t="s">
        <v>35719</v>
      </c>
    </row>
    <row r="16248" spans="24:28" x14ac:dyDescent="0.25">
      <c r="X16248">
        <v>16247</v>
      </c>
      <c r="Y16248" s="8" t="s">
        <v>35720</v>
      </c>
      <c r="Z16248">
        <v>333514</v>
      </c>
      <c r="AA16248">
        <v>332119</v>
      </c>
      <c r="AB16248" s="8" t="s">
        <v>35721</v>
      </c>
    </row>
    <row r="16249" spans="24:28" x14ac:dyDescent="0.25">
      <c r="X16249">
        <v>16248</v>
      </c>
      <c r="Y16249" s="8" t="s">
        <v>35722</v>
      </c>
      <c r="Z16249">
        <v>337211</v>
      </c>
      <c r="AA16249">
        <v>337212</v>
      </c>
      <c r="AB16249" s="8" t="s">
        <v>35723</v>
      </c>
    </row>
    <row r="16250" spans="24:28" x14ac:dyDescent="0.25">
      <c r="X16250">
        <v>16249</v>
      </c>
      <c r="Y16250" s="8" t="s">
        <v>35724</v>
      </c>
      <c r="Z16250">
        <v>423620</v>
      </c>
      <c r="AB16250" s="8" t="s">
        <v>35725</v>
      </c>
    </row>
    <row r="16251" spans="24:28" x14ac:dyDescent="0.25">
      <c r="X16251">
        <v>16250</v>
      </c>
      <c r="Y16251" s="8" t="s">
        <v>35726</v>
      </c>
      <c r="Z16251">
        <v>928110</v>
      </c>
      <c r="AB16251" s="8" t="s">
        <v>35727</v>
      </c>
    </row>
    <row r="16252" spans="24:28" x14ac:dyDescent="0.25">
      <c r="X16252">
        <v>16251</v>
      </c>
      <c r="Y16252" s="8" t="s">
        <v>35728</v>
      </c>
      <c r="Z16252">
        <v>611430</v>
      </c>
      <c r="AB16252" s="8" t="s">
        <v>35729</v>
      </c>
    </row>
    <row r="16253" spans="24:28" x14ac:dyDescent="0.25">
      <c r="X16253">
        <v>16252</v>
      </c>
      <c r="Y16253" s="8" t="s">
        <v>35730</v>
      </c>
      <c r="Z16253">
        <v>623110</v>
      </c>
      <c r="AA16253">
        <v>621498</v>
      </c>
      <c r="AB16253" s="8" t="s">
        <v>35731</v>
      </c>
    </row>
    <row r="16254" spans="24:28" x14ac:dyDescent="0.25">
      <c r="X16254">
        <v>16253</v>
      </c>
      <c r="Y16254" s="8" t="s">
        <v>35732</v>
      </c>
      <c r="Z16254">
        <v>524126</v>
      </c>
      <c r="AA16254">
        <v>523150</v>
      </c>
      <c r="AB16254" s="8" t="s">
        <v>35733</v>
      </c>
    </row>
    <row r="16255" spans="24:28" x14ac:dyDescent="0.25">
      <c r="X16255">
        <v>16254</v>
      </c>
      <c r="Y16255" s="8" t="s">
        <v>35734</v>
      </c>
      <c r="Z16255">
        <v>721110</v>
      </c>
      <c r="AA16255">
        <v>533110</v>
      </c>
      <c r="AB16255" s="8" t="s">
        <v>35735</v>
      </c>
    </row>
    <row r="16256" spans="24:28" x14ac:dyDescent="0.25">
      <c r="X16256">
        <v>16255</v>
      </c>
      <c r="Y16256" s="8" t="s">
        <v>35736</v>
      </c>
      <c r="Z16256">
        <v>112930</v>
      </c>
      <c r="AA16256">
        <v>112990</v>
      </c>
      <c r="AB16256" s="8" t="s">
        <v>35737</v>
      </c>
    </row>
    <row r="16257" spans="24:28" x14ac:dyDescent="0.25">
      <c r="X16257">
        <v>16256</v>
      </c>
      <c r="Y16257" s="8" t="s">
        <v>35738</v>
      </c>
      <c r="Z16257">
        <v>212313</v>
      </c>
      <c r="AA16257">
        <v>212312</v>
      </c>
      <c r="AB16257" s="8" t="s">
        <v>35739</v>
      </c>
    </row>
    <row r="16258" spans="24:28" x14ac:dyDescent="0.25">
      <c r="X16258">
        <v>16257</v>
      </c>
      <c r="Y16258" s="8" t="s">
        <v>35740</v>
      </c>
      <c r="Z16258">
        <v>622310</v>
      </c>
      <c r="AA16258">
        <v>621111</v>
      </c>
      <c r="AB16258" s="8" t="s">
        <v>35741</v>
      </c>
    </row>
    <row r="16259" spans="24:28" x14ac:dyDescent="0.25">
      <c r="X16259">
        <v>16258</v>
      </c>
      <c r="Y16259" s="8" t="s">
        <v>35742</v>
      </c>
      <c r="Z16259">
        <v>524113</v>
      </c>
      <c r="AB16259" s="8" t="s">
        <v>35743</v>
      </c>
    </row>
    <row r="16260" spans="24:28" x14ac:dyDescent="0.25">
      <c r="X16260">
        <v>16259</v>
      </c>
      <c r="Y16260" s="8" t="s">
        <v>35744</v>
      </c>
      <c r="Z16260">
        <v>488119</v>
      </c>
      <c r="AA16260">
        <v>488320</v>
      </c>
      <c r="AB16260" s="8" t="s">
        <v>35745</v>
      </c>
    </row>
    <row r="16261" spans="24:28" x14ac:dyDescent="0.25">
      <c r="X16261">
        <v>16260</v>
      </c>
      <c r="Y16261" s="8" t="s">
        <v>35746</v>
      </c>
      <c r="Z16261">
        <v>561110</v>
      </c>
      <c r="AA16261">
        <v>237130</v>
      </c>
      <c r="AB16261" s="8" t="s">
        <v>35747</v>
      </c>
    </row>
    <row r="16262" spans="24:28" x14ac:dyDescent="0.25">
      <c r="X16262">
        <v>16261</v>
      </c>
      <c r="Y16262" s="8" t="s">
        <v>35748</v>
      </c>
      <c r="Z16262">
        <v>561622</v>
      </c>
      <c r="AA16262">
        <v>332510</v>
      </c>
      <c r="AB16262" s="8" t="s">
        <v>35749</v>
      </c>
    </row>
    <row r="16263" spans="24:28" x14ac:dyDescent="0.25">
      <c r="X16263">
        <v>16262</v>
      </c>
      <c r="Y16263" s="8" t="s">
        <v>35750</v>
      </c>
      <c r="Z16263">
        <v>238390</v>
      </c>
      <c r="AA16263">
        <v>238220</v>
      </c>
      <c r="AB16263" s="8" t="s">
        <v>35751</v>
      </c>
    </row>
    <row r="16264" spans="24:28" x14ac:dyDescent="0.25">
      <c r="X16264">
        <v>16263</v>
      </c>
      <c r="Y16264" s="8" t="s">
        <v>35752</v>
      </c>
      <c r="Z16264">
        <v>311813</v>
      </c>
      <c r="AB16264" s="8" t="s">
        <v>35753</v>
      </c>
    </row>
    <row r="16265" spans="24:28" x14ac:dyDescent="0.25">
      <c r="X16265">
        <v>16264</v>
      </c>
      <c r="Y16265" s="8" t="s">
        <v>35754</v>
      </c>
      <c r="Z16265">
        <v>812111</v>
      </c>
      <c r="AB16265" s="8" t="s">
        <v>35755</v>
      </c>
    </row>
    <row r="16266" spans="24:28" x14ac:dyDescent="0.25">
      <c r="X16266">
        <v>16265</v>
      </c>
      <c r="Y16266" s="8" t="s">
        <v>35756</v>
      </c>
      <c r="Z16266">
        <v>423130</v>
      </c>
      <c r="AA16266">
        <v>441340</v>
      </c>
      <c r="AB16266" s="8" t="s">
        <v>35757</v>
      </c>
    </row>
    <row r="16267" spans="24:28" x14ac:dyDescent="0.25">
      <c r="X16267">
        <v>16266</v>
      </c>
      <c r="Y16267" s="8" t="s">
        <v>35758</v>
      </c>
      <c r="Z16267">
        <v>561520</v>
      </c>
      <c r="AB16267" s="8" t="s">
        <v>35759</v>
      </c>
    </row>
    <row r="16268" spans="24:28" x14ac:dyDescent="0.25">
      <c r="X16268">
        <v>16267</v>
      </c>
      <c r="Y16268" s="8" t="s">
        <v>35760</v>
      </c>
      <c r="Z16268">
        <v>236220</v>
      </c>
      <c r="AA16268">
        <v>236210</v>
      </c>
      <c r="AB16268" s="8" t="s">
        <v>35761</v>
      </c>
    </row>
    <row r="16269" spans="24:28" x14ac:dyDescent="0.25">
      <c r="X16269">
        <v>16268</v>
      </c>
      <c r="Y16269" s="8" t="s">
        <v>35762</v>
      </c>
      <c r="Z16269">
        <v>238390</v>
      </c>
      <c r="AB16269" s="8" t="s">
        <v>35763</v>
      </c>
    </row>
    <row r="16270" spans="24:28" x14ac:dyDescent="0.25">
      <c r="X16270">
        <v>16269</v>
      </c>
      <c r="Y16270" s="8" t="s">
        <v>35764</v>
      </c>
      <c r="Z16270">
        <v>332710</v>
      </c>
      <c r="AB16270" s="8" t="s">
        <v>35765</v>
      </c>
    </row>
    <row r="16271" spans="24:28" x14ac:dyDescent="0.25">
      <c r="X16271">
        <v>16270</v>
      </c>
      <c r="Y16271" s="8" t="s">
        <v>35766</v>
      </c>
      <c r="Z16271">
        <v>332311</v>
      </c>
      <c r="AB16271" s="8" t="s">
        <v>35767</v>
      </c>
    </row>
    <row r="16272" spans="24:28" x14ac:dyDescent="0.25">
      <c r="X16272">
        <v>16271</v>
      </c>
      <c r="Y16272" s="8" t="s">
        <v>35768</v>
      </c>
      <c r="Z16272">
        <v>321212</v>
      </c>
      <c r="AA16272">
        <v>321912</v>
      </c>
      <c r="AB16272" s="8" t="s">
        <v>35769</v>
      </c>
    </row>
    <row r="16273" spans="24:28" x14ac:dyDescent="0.25">
      <c r="X16273">
        <v>16272</v>
      </c>
      <c r="Y16273" s="8" t="s">
        <v>35770</v>
      </c>
      <c r="Z16273">
        <v>513130</v>
      </c>
      <c r="AB16273" s="8" t="s">
        <v>35771</v>
      </c>
    </row>
    <row r="16274" spans="24:28" x14ac:dyDescent="0.25">
      <c r="X16274">
        <v>16273</v>
      </c>
      <c r="Y16274" s="8" t="s">
        <v>35772</v>
      </c>
      <c r="Z16274">
        <v>541120</v>
      </c>
      <c r="AB16274" s="8" t="s">
        <v>35773</v>
      </c>
    </row>
    <row r="16275" spans="24:28" x14ac:dyDescent="0.25">
      <c r="X16275">
        <v>16274</v>
      </c>
      <c r="Y16275" s="8" t="s">
        <v>35774</v>
      </c>
      <c r="Z16275">
        <v>424410</v>
      </c>
      <c r="AA16275">
        <v>424490</v>
      </c>
      <c r="AB16275" s="8" t="s">
        <v>35775</v>
      </c>
    </row>
    <row r="16276" spans="24:28" x14ac:dyDescent="0.25">
      <c r="X16276">
        <v>16275</v>
      </c>
      <c r="Y16276" s="8" t="s">
        <v>35776</v>
      </c>
      <c r="Z16276">
        <v>424920</v>
      </c>
      <c r="AA16276">
        <v>459210</v>
      </c>
      <c r="AB16276" s="8" t="s">
        <v>35777</v>
      </c>
    </row>
    <row r="16277" spans="24:28" x14ac:dyDescent="0.25">
      <c r="X16277">
        <v>16276</v>
      </c>
      <c r="Y16277" s="8" t="s">
        <v>35778</v>
      </c>
      <c r="Z16277">
        <v>621512</v>
      </c>
      <c r="AB16277" s="8" t="s">
        <v>35779</v>
      </c>
    </row>
    <row r="16278" spans="24:28" x14ac:dyDescent="0.25">
      <c r="X16278">
        <v>16277</v>
      </c>
      <c r="Y16278" s="8" t="s">
        <v>35780</v>
      </c>
      <c r="Z16278">
        <v>517111</v>
      </c>
      <c r="AA16278">
        <v>516210</v>
      </c>
      <c r="AB16278" s="8" t="s">
        <v>35781</v>
      </c>
    </row>
    <row r="16279" spans="24:28" x14ac:dyDescent="0.25">
      <c r="X16279">
        <v>16278</v>
      </c>
      <c r="Y16279" s="8" t="s">
        <v>35782</v>
      </c>
      <c r="Z16279">
        <v>721191</v>
      </c>
      <c r="AA16279">
        <v>722410</v>
      </c>
      <c r="AB16279" s="8" t="s">
        <v>35783</v>
      </c>
    </row>
    <row r="16280" spans="24:28" x14ac:dyDescent="0.25">
      <c r="X16280">
        <v>16279</v>
      </c>
      <c r="Y16280" s="8" t="s">
        <v>35784</v>
      </c>
      <c r="Z16280">
        <v>456110</v>
      </c>
      <c r="AA16280">
        <v>621610</v>
      </c>
      <c r="AB16280" s="8" t="s">
        <v>35785</v>
      </c>
    </row>
    <row r="16281" spans="24:28" x14ac:dyDescent="0.25">
      <c r="X16281">
        <v>16280</v>
      </c>
      <c r="Y16281" s="8" t="s">
        <v>35786</v>
      </c>
      <c r="Z16281">
        <v>339113</v>
      </c>
      <c r="AA16281">
        <v>339112</v>
      </c>
      <c r="AB16281" s="8" t="s">
        <v>35787</v>
      </c>
    </row>
    <row r="16282" spans="24:28" x14ac:dyDescent="0.25">
      <c r="X16282">
        <v>16281</v>
      </c>
      <c r="Y16282" s="8" t="s">
        <v>35788</v>
      </c>
      <c r="Z16282">
        <v>333921</v>
      </c>
      <c r="AA16282">
        <v>238290</v>
      </c>
      <c r="AB16282" s="8" t="s">
        <v>35789</v>
      </c>
    </row>
    <row r="16283" spans="24:28" x14ac:dyDescent="0.25">
      <c r="X16283">
        <v>16282</v>
      </c>
      <c r="Y16283" s="8" t="s">
        <v>35790</v>
      </c>
      <c r="Z16283">
        <v>332721</v>
      </c>
      <c r="AA16283">
        <v>336310</v>
      </c>
      <c r="AB16283" s="8" t="s">
        <v>35791</v>
      </c>
    </row>
    <row r="16284" spans="24:28" x14ac:dyDescent="0.25">
      <c r="X16284">
        <v>16283</v>
      </c>
      <c r="Y16284" s="8" t="s">
        <v>35792</v>
      </c>
      <c r="Z16284">
        <v>624310</v>
      </c>
      <c r="AA16284">
        <v>624120</v>
      </c>
      <c r="AB16284" s="8" t="s">
        <v>35793</v>
      </c>
    </row>
    <row r="16285" spans="24:28" x14ac:dyDescent="0.25">
      <c r="X16285">
        <v>16284</v>
      </c>
      <c r="Y16285" s="8" t="s">
        <v>35794</v>
      </c>
      <c r="Z16285">
        <v>322299</v>
      </c>
      <c r="AA16285">
        <v>322130</v>
      </c>
      <c r="AB16285" s="8" t="s">
        <v>35795</v>
      </c>
    </row>
    <row r="16286" spans="24:28" x14ac:dyDescent="0.25">
      <c r="X16286">
        <v>16285</v>
      </c>
      <c r="Y16286" s="8" t="s">
        <v>35796</v>
      </c>
      <c r="Z16286">
        <v>811411</v>
      </c>
      <c r="AA16286">
        <v>423830</v>
      </c>
      <c r="AB16286" s="8" t="s">
        <v>35797</v>
      </c>
    </row>
    <row r="16287" spans="24:28" x14ac:dyDescent="0.25">
      <c r="X16287">
        <v>16286</v>
      </c>
      <c r="Y16287" s="8" t="s">
        <v>35798</v>
      </c>
      <c r="Z16287">
        <v>621512</v>
      </c>
      <c r="AB16287" s="8" t="s">
        <v>35799</v>
      </c>
    </row>
    <row r="16288" spans="24:28" x14ac:dyDescent="0.25">
      <c r="X16288">
        <v>16287</v>
      </c>
      <c r="Y16288" s="8" t="s">
        <v>35800</v>
      </c>
      <c r="Z16288">
        <v>541714</v>
      </c>
      <c r="AA16288">
        <v>424210</v>
      </c>
      <c r="AB16288" s="8" t="s">
        <v>35801</v>
      </c>
    </row>
    <row r="16289" spans="24:28" x14ac:dyDescent="0.25">
      <c r="X16289">
        <v>16288</v>
      </c>
      <c r="Y16289" s="8" t="s">
        <v>35802</v>
      </c>
      <c r="Z16289">
        <v>325412</v>
      </c>
      <c r="AB16289" s="8" t="s">
        <v>35803</v>
      </c>
    </row>
    <row r="16290" spans="24:28" x14ac:dyDescent="0.25">
      <c r="X16290">
        <v>16289</v>
      </c>
      <c r="Y16290" s="8" t="s">
        <v>35804</v>
      </c>
      <c r="Z16290">
        <v>721310</v>
      </c>
      <c r="AB16290" s="8" t="s">
        <v>35805</v>
      </c>
    </row>
    <row r="16291" spans="24:28" x14ac:dyDescent="0.25">
      <c r="X16291">
        <v>16290</v>
      </c>
      <c r="Y16291" s="8" t="s">
        <v>35806</v>
      </c>
      <c r="Z16291">
        <v>512230</v>
      </c>
      <c r="AA16291">
        <v>459140</v>
      </c>
      <c r="AB16291" s="8" t="s">
        <v>35807</v>
      </c>
    </row>
    <row r="16292" spans="24:28" x14ac:dyDescent="0.25">
      <c r="X16292">
        <v>16291</v>
      </c>
      <c r="Y16292" s="8" t="s">
        <v>35808</v>
      </c>
      <c r="Z16292">
        <v>236115</v>
      </c>
      <c r="AB16292" s="8" t="s">
        <v>35809</v>
      </c>
    </row>
    <row r="16293" spans="24:28" x14ac:dyDescent="0.25">
      <c r="X16293">
        <v>16292</v>
      </c>
      <c r="Y16293" s="8" t="s">
        <v>35810</v>
      </c>
      <c r="Z16293">
        <v>922190</v>
      </c>
      <c r="AB16293" s="8" t="s">
        <v>35811</v>
      </c>
    </row>
    <row r="16294" spans="24:28" x14ac:dyDescent="0.25">
      <c r="X16294">
        <v>16293</v>
      </c>
      <c r="Y16294" s="8" t="s">
        <v>35812</v>
      </c>
      <c r="Z16294">
        <v>332119</v>
      </c>
      <c r="AA16294">
        <v>332618</v>
      </c>
      <c r="AB16294" s="8" t="s">
        <v>35813</v>
      </c>
    </row>
    <row r="16295" spans="24:28" x14ac:dyDescent="0.25">
      <c r="X16295">
        <v>16294</v>
      </c>
      <c r="Y16295" s="8" t="s">
        <v>35814</v>
      </c>
      <c r="Z16295">
        <v>331318</v>
      </c>
      <c r="AA16295">
        <v>423310</v>
      </c>
      <c r="AB16295" s="8" t="s">
        <v>35815</v>
      </c>
    </row>
    <row r="16296" spans="24:28" x14ac:dyDescent="0.25">
      <c r="X16296">
        <v>16295</v>
      </c>
      <c r="Y16296" s="8" t="s">
        <v>35816</v>
      </c>
      <c r="Z16296">
        <v>485112</v>
      </c>
      <c r="AB16296" s="8" t="s">
        <v>35817</v>
      </c>
    </row>
    <row r="16297" spans="24:28" x14ac:dyDescent="0.25">
      <c r="X16297">
        <v>16296</v>
      </c>
      <c r="Y16297" s="8" t="s">
        <v>35818</v>
      </c>
      <c r="Z16297">
        <v>326122</v>
      </c>
      <c r="AB16297" s="8" t="s">
        <v>35819</v>
      </c>
    </row>
    <row r="16298" spans="24:28" x14ac:dyDescent="0.25">
      <c r="X16298">
        <v>16297</v>
      </c>
      <c r="Y16298" s="8" t="s">
        <v>1952</v>
      </c>
      <c r="Z16298">
        <v>721120</v>
      </c>
      <c r="AB16298" s="8" t="s">
        <v>35820</v>
      </c>
    </row>
    <row r="16299" spans="24:28" x14ac:dyDescent="0.25">
      <c r="X16299">
        <v>16298</v>
      </c>
      <c r="Y16299" s="8" t="s">
        <v>35821</v>
      </c>
      <c r="Z16299">
        <v>112310</v>
      </c>
      <c r="AA16299">
        <v>311999</v>
      </c>
      <c r="AB16299" s="8" t="s">
        <v>35822</v>
      </c>
    </row>
    <row r="16300" spans="24:28" x14ac:dyDescent="0.25">
      <c r="X16300">
        <v>16299</v>
      </c>
      <c r="Y16300" s="8" t="s">
        <v>35823</v>
      </c>
      <c r="Z16300">
        <v>513191</v>
      </c>
      <c r="AA16300">
        <v>322230</v>
      </c>
      <c r="AB16300" s="8" t="s">
        <v>35824</v>
      </c>
    </row>
    <row r="16301" spans="24:28" x14ac:dyDescent="0.25">
      <c r="X16301">
        <v>16300</v>
      </c>
      <c r="Y16301" s="8" t="s">
        <v>35825</v>
      </c>
      <c r="Z16301">
        <v>459120</v>
      </c>
      <c r="AA16301">
        <v>459999</v>
      </c>
      <c r="AB16301" s="8" t="s">
        <v>35826</v>
      </c>
    </row>
    <row r="16302" spans="24:28" x14ac:dyDescent="0.25">
      <c r="X16302">
        <v>16301</v>
      </c>
      <c r="Y16302" s="8" t="s">
        <v>35827</v>
      </c>
      <c r="Z16302">
        <v>441340</v>
      </c>
      <c r="AA16302">
        <v>326211</v>
      </c>
      <c r="AB16302" s="8" t="s">
        <v>35828</v>
      </c>
    </row>
    <row r="16303" spans="24:28" x14ac:dyDescent="0.25">
      <c r="X16303">
        <v>16302</v>
      </c>
      <c r="Y16303" s="8" t="s">
        <v>35829</v>
      </c>
      <c r="Z16303">
        <v>334413</v>
      </c>
      <c r="AB16303" s="8" t="s">
        <v>35830</v>
      </c>
    </row>
    <row r="16304" spans="24:28" x14ac:dyDescent="0.25">
      <c r="X16304">
        <v>16303</v>
      </c>
      <c r="Y16304" s="8" t="s">
        <v>35831</v>
      </c>
      <c r="Z16304">
        <v>513210</v>
      </c>
      <c r="AA16304">
        <v>541511</v>
      </c>
      <c r="AB16304" s="8" t="s">
        <v>35832</v>
      </c>
    </row>
    <row r="16305" spans="24:28" x14ac:dyDescent="0.25">
      <c r="X16305">
        <v>16304</v>
      </c>
      <c r="Y16305" s="8" t="s">
        <v>35833</v>
      </c>
      <c r="Z16305">
        <v>811114</v>
      </c>
      <c r="AA16305">
        <v>424510</v>
      </c>
      <c r="AB16305" s="8" t="s">
        <v>35834</v>
      </c>
    </row>
    <row r="16306" spans="24:28" x14ac:dyDescent="0.25">
      <c r="X16306">
        <v>16305</v>
      </c>
      <c r="Y16306" s="8" t="s">
        <v>35835</v>
      </c>
      <c r="Z16306">
        <v>333310</v>
      </c>
      <c r="AA16306">
        <v>333241</v>
      </c>
      <c r="AB16306" s="8" t="s">
        <v>35836</v>
      </c>
    </row>
    <row r="16307" spans="24:28" x14ac:dyDescent="0.25">
      <c r="X16307">
        <v>16306</v>
      </c>
      <c r="Y16307" s="8" t="s">
        <v>35837</v>
      </c>
      <c r="Z16307">
        <v>336412</v>
      </c>
      <c r="AB16307" s="8" t="s">
        <v>35838</v>
      </c>
    </row>
    <row r="16308" spans="24:28" x14ac:dyDescent="0.25">
      <c r="X16308">
        <v>16307</v>
      </c>
      <c r="Y16308" s="8" t="s">
        <v>35839</v>
      </c>
      <c r="Z16308">
        <v>522180</v>
      </c>
      <c r="AA16308">
        <v>522292</v>
      </c>
      <c r="AB16308" s="8" t="s">
        <v>35840</v>
      </c>
    </row>
    <row r="16309" spans="24:28" x14ac:dyDescent="0.25">
      <c r="X16309">
        <v>16308</v>
      </c>
      <c r="Y16309" s="8" t="s">
        <v>35841</v>
      </c>
      <c r="Z16309">
        <v>444140</v>
      </c>
      <c r="AA16309">
        <v>444180</v>
      </c>
      <c r="AB16309" s="8" t="s">
        <v>35842</v>
      </c>
    </row>
    <row r="16310" spans="24:28" x14ac:dyDescent="0.25">
      <c r="X16310">
        <v>16309</v>
      </c>
      <c r="Y16310" s="8" t="s">
        <v>35843</v>
      </c>
      <c r="Z16310">
        <v>423990</v>
      </c>
      <c r="AA16310">
        <v>449129</v>
      </c>
      <c r="AB16310" s="8" t="s">
        <v>35844</v>
      </c>
    </row>
    <row r="16311" spans="24:28" x14ac:dyDescent="0.25">
      <c r="X16311">
        <v>16310</v>
      </c>
      <c r="Y16311" s="8" t="s">
        <v>35845</v>
      </c>
      <c r="Z16311">
        <v>611511</v>
      </c>
      <c r="AB16311" s="8" t="s">
        <v>35846</v>
      </c>
    </row>
    <row r="16312" spans="24:28" x14ac:dyDescent="0.25">
      <c r="X16312">
        <v>16311</v>
      </c>
      <c r="Y16312" s="8" t="s">
        <v>35847</v>
      </c>
      <c r="Z16312">
        <v>311511</v>
      </c>
      <c r="AA16312">
        <v>325412</v>
      </c>
      <c r="AB16312" s="8" t="s">
        <v>35848</v>
      </c>
    </row>
    <row r="16313" spans="24:28" x14ac:dyDescent="0.25">
      <c r="X16313">
        <v>16312</v>
      </c>
      <c r="Y16313" s="8" t="s">
        <v>35849</v>
      </c>
      <c r="Z16313">
        <v>424110</v>
      </c>
      <c r="AA16313">
        <v>424130</v>
      </c>
      <c r="AB16313" s="8" t="s">
        <v>35850</v>
      </c>
    </row>
    <row r="16314" spans="24:28" x14ac:dyDescent="0.25">
      <c r="X16314">
        <v>16313</v>
      </c>
      <c r="Y16314" s="8" t="s">
        <v>35851</v>
      </c>
      <c r="Z16314">
        <v>213113</v>
      </c>
      <c r="AA16314">
        <v>333120</v>
      </c>
      <c r="AB16314" s="8" t="s">
        <v>35852</v>
      </c>
    </row>
    <row r="16315" spans="24:28" x14ac:dyDescent="0.25">
      <c r="X16315">
        <v>16314</v>
      </c>
      <c r="Y16315" s="8" t="s">
        <v>35853</v>
      </c>
      <c r="Z16315">
        <v>611610</v>
      </c>
      <c r="AA16315">
        <v>711120</v>
      </c>
      <c r="AB16315" s="8" t="s">
        <v>35854</v>
      </c>
    </row>
    <row r="16316" spans="24:28" x14ac:dyDescent="0.25">
      <c r="X16316">
        <v>16315</v>
      </c>
      <c r="Y16316" s="8" t="s">
        <v>35855</v>
      </c>
      <c r="Z16316">
        <v>332216</v>
      </c>
      <c r="AA16316">
        <v>333991</v>
      </c>
      <c r="AB16316" s="8" t="s">
        <v>35856</v>
      </c>
    </row>
    <row r="16317" spans="24:28" x14ac:dyDescent="0.25">
      <c r="X16317">
        <v>16316</v>
      </c>
      <c r="Y16317" s="8" t="s">
        <v>35857</v>
      </c>
      <c r="Z16317">
        <v>923110</v>
      </c>
      <c r="AA16317">
        <v>611110</v>
      </c>
      <c r="AB16317" s="8" t="s">
        <v>35858</v>
      </c>
    </row>
    <row r="16318" spans="24:28" x14ac:dyDescent="0.25">
      <c r="X16318">
        <v>16317</v>
      </c>
      <c r="Y16318" s="8" t="s">
        <v>35859</v>
      </c>
      <c r="Z16318">
        <v>621330</v>
      </c>
      <c r="AA16318">
        <v>621112</v>
      </c>
      <c r="AB16318" s="8" t="s">
        <v>35860</v>
      </c>
    </row>
    <row r="16319" spans="24:28" x14ac:dyDescent="0.25">
      <c r="X16319">
        <v>16318</v>
      </c>
      <c r="Y16319" s="8" t="s">
        <v>35861</v>
      </c>
      <c r="Z16319">
        <v>711211</v>
      </c>
      <c r="AB16319" s="8" t="s">
        <v>35862</v>
      </c>
    </row>
    <row r="16320" spans="24:28" x14ac:dyDescent="0.25">
      <c r="X16320">
        <v>16319</v>
      </c>
      <c r="Y16320" s="8" t="s">
        <v>35863</v>
      </c>
      <c r="Z16320">
        <v>459110</v>
      </c>
      <c r="AA16320">
        <v>458210</v>
      </c>
      <c r="AB16320" s="8" t="s">
        <v>35864</v>
      </c>
    </row>
    <row r="16321" spans="24:28" x14ac:dyDescent="0.25">
      <c r="X16321">
        <v>16320</v>
      </c>
      <c r="Y16321" s="8" t="s">
        <v>35865</v>
      </c>
      <c r="Z16321">
        <v>325414</v>
      </c>
      <c r="AA16321">
        <v>325412</v>
      </c>
      <c r="AB16321" s="8" t="s">
        <v>35866</v>
      </c>
    </row>
    <row r="16322" spans="24:28" x14ac:dyDescent="0.25">
      <c r="X16322">
        <v>16321</v>
      </c>
      <c r="Y16322" s="8" t="s">
        <v>35867</v>
      </c>
      <c r="Z16322">
        <v>332410</v>
      </c>
      <c r="AA16322">
        <v>332322</v>
      </c>
      <c r="AB16322" s="8" t="s">
        <v>35868</v>
      </c>
    </row>
    <row r="16323" spans="24:28" x14ac:dyDescent="0.25">
      <c r="X16323">
        <v>16322</v>
      </c>
      <c r="Y16323" s="8" t="s">
        <v>35869</v>
      </c>
      <c r="Z16323">
        <v>314110</v>
      </c>
      <c r="AA16323">
        <v>327120</v>
      </c>
      <c r="AB16323" s="8" t="s">
        <v>35870</v>
      </c>
    </row>
    <row r="16324" spans="24:28" x14ac:dyDescent="0.25">
      <c r="X16324">
        <v>16323</v>
      </c>
      <c r="Y16324" s="8" t="s">
        <v>35871</v>
      </c>
      <c r="Z16324">
        <v>721120</v>
      </c>
      <c r="AB16324" s="8" t="s">
        <v>35872</v>
      </c>
    </row>
    <row r="16325" spans="24:28" x14ac:dyDescent="0.25">
      <c r="X16325">
        <v>16324</v>
      </c>
      <c r="Y16325" s="8" t="s">
        <v>35873</v>
      </c>
      <c r="Z16325">
        <v>334220</v>
      </c>
      <c r="AA16325">
        <v>335931</v>
      </c>
      <c r="AB16325" s="8" t="s">
        <v>35874</v>
      </c>
    </row>
    <row r="16326" spans="24:28" x14ac:dyDescent="0.25">
      <c r="X16326">
        <v>16325</v>
      </c>
      <c r="Y16326" s="8" t="s">
        <v>35875</v>
      </c>
      <c r="Z16326">
        <v>621491</v>
      </c>
      <c r="AA16326">
        <v>524114</v>
      </c>
      <c r="AB16326" s="8" t="s">
        <v>35876</v>
      </c>
    </row>
    <row r="16327" spans="24:28" x14ac:dyDescent="0.25">
      <c r="X16327">
        <v>16326</v>
      </c>
      <c r="Y16327" s="8" t="s">
        <v>35877</v>
      </c>
      <c r="Z16327">
        <v>111339</v>
      </c>
      <c r="AB16327" s="8" t="s">
        <v>35878</v>
      </c>
    </row>
    <row r="16328" spans="24:28" x14ac:dyDescent="0.25">
      <c r="X16328">
        <v>16327</v>
      </c>
      <c r="Y16328" s="8" t="s">
        <v>35879</v>
      </c>
      <c r="Z16328">
        <v>326112</v>
      </c>
      <c r="AB16328" s="8" t="s">
        <v>35880</v>
      </c>
    </row>
    <row r="16329" spans="24:28" x14ac:dyDescent="0.25">
      <c r="X16329">
        <v>16328</v>
      </c>
      <c r="Y16329" s="8" t="s">
        <v>35881</v>
      </c>
      <c r="Z16329">
        <v>711310</v>
      </c>
      <c r="AB16329" s="8" t="s">
        <v>35882</v>
      </c>
    </row>
    <row r="16330" spans="24:28" x14ac:dyDescent="0.25">
      <c r="X16330">
        <v>16329</v>
      </c>
      <c r="Y16330" s="8" t="s">
        <v>35883</v>
      </c>
      <c r="Z16330">
        <v>711410</v>
      </c>
      <c r="AB16330" s="8" t="s">
        <v>35884</v>
      </c>
    </row>
    <row r="16331" spans="24:28" x14ac:dyDescent="0.25">
      <c r="X16331">
        <v>16330</v>
      </c>
      <c r="Y16331" s="8" t="s">
        <v>35885</v>
      </c>
      <c r="Z16331">
        <v>488330</v>
      </c>
      <c r="AB16331" s="8" t="s">
        <v>35886</v>
      </c>
    </row>
    <row r="16332" spans="24:28" x14ac:dyDescent="0.25">
      <c r="X16332">
        <v>16331</v>
      </c>
      <c r="Y16332" s="8" t="s">
        <v>2026</v>
      </c>
      <c r="Z16332">
        <v>523150</v>
      </c>
      <c r="AA16332">
        <v>523940</v>
      </c>
      <c r="AB16332" s="8" t="s">
        <v>35887</v>
      </c>
    </row>
    <row r="16333" spans="24:28" x14ac:dyDescent="0.25">
      <c r="X16333">
        <v>16332</v>
      </c>
      <c r="Y16333" s="8" t="s">
        <v>35888</v>
      </c>
      <c r="Z16333">
        <v>926130</v>
      </c>
      <c r="AB16333" s="8" t="s">
        <v>35889</v>
      </c>
    </row>
    <row r="16334" spans="24:28" x14ac:dyDescent="0.25">
      <c r="X16334">
        <v>16333</v>
      </c>
      <c r="Y16334" s="8" t="s">
        <v>35890</v>
      </c>
      <c r="Z16334">
        <v>561790</v>
      </c>
      <c r="AB16334" s="8" t="s">
        <v>35891</v>
      </c>
    </row>
    <row r="16335" spans="24:28" x14ac:dyDescent="0.25">
      <c r="X16335">
        <v>16334</v>
      </c>
      <c r="Y16335" s="8" t="s">
        <v>35892</v>
      </c>
      <c r="Z16335">
        <v>621111</v>
      </c>
      <c r="AB16335" s="8" t="s">
        <v>35893</v>
      </c>
    </row>
    <row r="16336" spans="24:28" x14ac:dyDescent="0.25">
      <c r="X16336">
        <v>16335</v>
      </c>
      <c r="Y16336" s="8" t="s">
        <v>35894</v>
      </c>
      <c r="Z16336">
        <v>212290</v>
      </c>
      <c r="AB16336" s="8" t="s">
        <v>35895</v>
      </c>
    </row>
    <row r="16337" spans="24:28" x14ac:dyDescent="0.25">
      <c r="X16337">
        <v>16336</v>
      </c>
      <c r="Y16337" s="8" t="s">
        <v>35896</v>
      </c>
      <c r="Z16337">
        <v>423690</v>
      </c>
      <c r="AB16337" s="8" t="s">
        <v>35897</v>
      </c>
    </row>
    <row r="16338" spans="24:28" x14ac:dyDescent="0.25">
      <c r="X16338">
        <v>16337</v>
      </c>
      <c r="Y16338" s="8" t="s">
        <v>35898</v>
      </c>
      <c r="Z16338">
        <v>522292</v>
      </c>
      <c r="AB16338" s="8" t="s">
        <v>35899</v>
      </c>
    </row>
    <row r="16339" spans="24:28" x14ac:dyDescent="0.25">
      <c r="X16339">
        <v>16338</v>
      </c>
      <c r="Y16339" s="8" t="s">
        <v>35900</v>
      </c>
      <c r="Z16339">
        <v>115115</v>
      </c>
      <c r="AB16339" s="8" t="s">
        <v>35901</v>
      </c>
    </row>
    <row r="16340" spans="24:28" x14ac:dyDescent="0.25">
      <c r="X16340">
        <v>16339</v>
      </c>
      <c r="Y16340" s="8" t="s">
        <v>35902</v>
      </c>
      <c r="Z16340">
        <v>339113</v>
      </c>
      <c r="AB16340" s="8" t="s">
        <v>35903</v>
      </c>
    </row>
    <row r="16341" spans="24:28" x14ac:dyDescent="0.25">
      <c r="X16341">
        <v>16340</v>
      </c>
      <c r="Y16341" s="8" t="s">
        <v>35904</v>
      </c>
      <c r="Z16341">
        <v>423840</v>
      </c>
      <c r="AA16341">
        <v>423830</v>
      </c>
      <c r="AB16341" s="8" t="s">
        <v>35905</v>
      </c>
    </row>
    <row r="16342" spans="24:28" x14ac:dyDescent="0.25">
      <c r="X16342">
        <v>16341</v>
      </c>
      <c r="Y16342" s="8" t="s">
        <v>35906</v>
      </c>
      <c r="Z16342">
        <v>623312</v>
      </c>
      <c r="AB16342" s="8" t="s">
        <v>35907</v>
      </c>
    </row>
    <row r="16343" spans="24:28" x14ac:dyDescent="0.25">
      <c r="X16343">
        <v>16342</v>
      </c>
      <c r="Y16343" s="8" t="s">
        <v>35908</v>
      </c>
      <c r="Z16343">
        <v>333996</v>
      </c>
      <c r="AA16343">
        <v>333517</v>
      </c>
      <c r="AB16343" s="8" t="s">
        <v>35909</v>
      </c>
    </row>
    <row r="16344" spans="24:28" x14ac:dyDescent="0.25">
      <c r="X16344">
        <v>16343</v>
      </c>
      <c r="Y16344" s="8" t="s">
        <v>35910</v>
      </c>
      <c r="Z16344">
        <v>485112</v>
      </c>
      <c r="AB16344" s="8" t="s">
        <v>35911</v>
      </c>
    </row>
    <row r="16345" spans="24:28" x14ac:dyDescent="0.25">
      <c r="X16345">
        <v>16344</v>
      </c>
      <c r="Y16345" s="8" t="s">
        <v>35912</v>
      </c>
      <c r="Z16345">
        <v>423810</v>
      </c>
      <c r="AA16345">
        <v>423830</v>
      </c>
      <c r="AB16345" s="8" t="s">
        <v>35913</v>
      </c>
    </row>
    <row r="16346" spans="24:28" x14ac:dyDescent="0.25">
      <c r="X16346">
        <v>16345</v>
      </c>
      <c r="Y16346" s="8" t="s">
        <v>35914</v>
      </c>
      <c r="Z16346">
        <v>524298</v>
      </c>
      <c r="AB16346" s="8" t="s">
        <v>35915</v>
      </c>
    </row>
    <row r="16347" spans="24:28" x14ac:dyDescent="0.25">
      <c r="X16347">
        <v>16346</v>
      </c>
      <c r="Y16347" s="8" t="s">
        <v>35916</v>
      </c>
      <c r="Z16347">
        <v>332613</v>
      </c>
      <c r="AB16347" s="8" t="s">
        <v>35917</v>
      </c>
    </row>
    <row r="16348" spans="24:28" x14ac:dyDescent="0.25">
      <c r="X16348">
        <v>16347</v>
      </c>
      <c r="Y16348" s="8" t="s">
        <v>35918</v>
      </c>
      <c r="Z16348">
        <v>221310</v>
      </c>
      <c r="AB16348" s="8" t="s">
        <v>35919</v>
      </c>
    </row>
    <row r="16349" spans="24:28" x14ac:dyDescent="0.25">
      <c r="X16349">
        <v>16348</v>
      </c>
      <c r="Y16349" s="8" t="s">
        <v>35920</v>
      </c>
      <c r="Z16349">
        <v>532289</v>
      </c>
      <c r="AA16349">
        <v>335139</v>
      </c>
      <c r="AB16349" s="8" t="s">
        <v>35921</v>
      </c>
    </row>
    <row r="16350" spans="24:28" x14ac:dyDescent="0.25">
      <c r="X16350">
        <v>16349</v>
      </c>
      <c r="Y16350" s="8" t="s">
        <v>35922</v>
      </c>
      <c r="Z16350">
        <v>335313</v>
      </c>
      <c r="AB16350" s="8" t="s">
        <v>35923</v>
      </c>
    </row>
    <row r="16351" spans="24:28" x14ac:dyDescent="0.25">
      <c r="X16351">
        <v>16350</v>
      </c>
      <c r="Y16351" s="8" t="s">
        <v>35924</v>
      </c>
      <c r="Z16351">
        <v>455211</v>
      </c>
      <c r="AA16351">
        <v>424490</v>
      </c>
      <c r="AB16351" s="8" t="s">
        <v>35925</v>
      </c>
    </row>
    <row r="16352" spans="24:28" x14ac:dyDescent="0.25">
      <c r="X16352">
        <v>16351</v>
      </c>
      <c r="Y16352" s="8" t="s">
        <v>35926</v>
      </c>
      <c r="Z16352">
        <v>712120</v>
      </c>
      <c r="AB16352" s="8" t="s">
        <v>35927</v>
      </c>
    </row>
    <row r="16353" spans="24:28" x14ac:dyDescent="0.25">
      <c r="X16353">
        <v>16352</v>
      </c>
      <c r="Y16353" s="8" t="s">
        <v>35928</v>
      </c>
      <c r="Z16353">
        <v>611310</v>
      </c>
      <c r="AB16353" s="8" t="s">
        <v>35929</v>
      </c>
    </row>
    <row r="16354" spans="24:28" x14ac:dyDescent="0.25">
      <c r="X16354">
        <v>16353</v>
      </c>
      <c r="Y16354" s="8" t="s">
        <v>35930</v>
      </c>
      <c r="Z16354">
        <v>927110</v>
      </c>
      <c r="AB16354" s="8" t="s">
        <v>35931</v>
      </c>
    </row>
    <row r="16355" spans="24:28" x14ac:dyDescent="0.25">
      <c r="X16355">
        <v>16354</v>
      </c>
      <c r="Y16355" s="8" t="s">
        <v>35932</v>
      </c>
      <c r="Z16355">
        <v>927110</v>
      </c>
      <c r="AB16355" s="8" t="s">
        <v>35933</v>
      </c>
    </row>
    <row r="16356" spans="24:28" x14ac:dyDescent="0.25">
      <c r="X16356">
        <v>16355</v>
      </c>
      <c r="Y16356" s="8" t="s">
        <v>35934</v>
      </c>
      <c r="Z16356">
        <v>927110</v>
      </c>
      <c r="AB16356" s="8" t="s">
        <v>35935</v>
      </c>
    </row>
    <row r="16357" spans="24:28" x14ac:dyDescent="0.25">
      <c r="X16357">
        <v>16356</v>
      </c>
      <c r="Y16357" s="8" t="s">
        <v>35936</v>
      </c>
      <c r="Z16357">
        <v>523210</v>
      </c>
      <c r="AA16357">
        <v>541611</v>
      </c>
      <c r="AB16357" s="8" t="s">
        <v>35937</v>
      </c>
    </row>
    <row r="16358" spans="24:28" x14ac:dyDescent="0.25">
      <c r="X16358">
        <v>16357</v>
      </c>
      <c r="Y16358" s="8" t="s">
        <v>35938</v>
      </c>
      <c r="Z16358">
        <v>713290</v>
      </c>
      <c r="AB16358" s="8" t="s">
        <v>35939</v>
      </c>
    </row>
    <row r="16359" spans="24:28" x14ac:dyDescent="0.25">
      <c r="X16359">
        <v>16358</v>
      </c>
      <c r="Y16359" s="8" t="s">
        <v>35940</v>
      </c>
      <c r="Z16359">
        <v>336611</v>
      </c>
      <c r="AB16359" s="8" t="s">
        <v>35941</v>
      </c>
    </row>
    <row r="16360" spans="24:28" x14ac:dyDescent="0.25">
      <c r="X16360">
        <v>16359</v>
      </c>
      <c r="Y16360" s="8" t="s">
        <v>35942</v>
      </c>
      <c r="Z16360">
        <v>621511</v>
      </c>
      <c r="AA16360">
        <v>325413</v>
      </c>
      <c r="AB16360" s="8" t="s">
        <v>35943</v>
      </c>
    </row>
    <row r="16361" spans="24:28" x14ac:dyDescent="0.25">
      <c r="X16361">
        <v>16360</v>
      </c>
      <c r="Y16361" s="8" t="s">
        <v>35944</v>
      </c>
      <c r="Z16361">
        <v>333248</v>
      </c>
      <c r="AB16361" s="8" t="s">
        <v>35945</v>
      </c>
    </row>
    <row r="16362" spans="24:28" x14ac:dyDescent="0.25">
      <c r="X16362">
        <v>16361</v>
      </c>
      <c r="Y16362" s="8" t="s">
        <v>35946</v>
      </c>
      <c r="Z16362">
        <v>811420</v>
      </c>
      <c r="AA16362">
        <v>423210</v>
      </c>
      <c r="AB16362" s="8" t="s">
        <v>35947</v>
      </c>
    </row>
    <row r="16363" spans="24:28" x14ac:dyDescent="0.25">
      <c r="X16363">
        <v>16362</v>
      </c>
      <c r="Y16363" s="8" t="s">
        <v>35948</v>
      </c>
      <c r="Z16363">
        <v>322299</v>
      </c>
      <c r="AA16363">
        <v>327420</v>
      </c>
      <c r="AB16363" s="8" t="s">
        <v>35949</v>
      </c>
    </row>
    <row r="16364" spans="24:28" x14ac:dyDescent="0.25">
      <c r="X16364">
        <v>16363</v>
      </c>
      <c r="Y16364" s="8" t="s">
        <v>35950</v>
      </c>
      <c r="Z16364">
        <v>813219</v>
      </c>
      <c r="AB16364" s="8" t="s">
        <v>35951</v>
      </c>
    </row>
    <row r="16365" spans="24:28" x14ac:dyDescent="0.25">
      <c r="X16365">
        <v>16364</v>
      </c>
      <c r="Y16365" s="8" t="s">
        <v>35952</v>
      </c>
      <c r="Z16365">
        <v>531320</v>
      </c>
      <c r="AA16365">
        <v>541191</v>
      </c>
      <c r="AB16365" s="8" t="s">
        <v>35953</v>
      </c>
    </row>
    <row r="16366" spans="24:28" x14ac:dyDescent="0.25">
      <c r="X16366">
        <v>16365</v>
      </c>
      <c r="Y16366" s="8" t="s">
        <v>35954</v>
      </c>
      <c r="Z16366">
        <v>423130</v>
      </c>
      <c r="AA16366">
        <v>423120</v>
      </c>
      <c r="AB16366" s="8" t="s">
        <v>35955</v>
      </c>
    </row>
    <row r="16367" spans="24:28" x14ac:dyDescent="0.25">
      <c r="X16367">
        <v>16366</v>
      </c>
      <c r="Y16367" s="8" t="s">
        <v>35956</v>
      </c>
      <c r="Z16367">
        <v>311230</v>
      </c>
      <c r="AB16367" s="8" t="s">
        <v>35957</v>
      </c>
    </row>
    <row r="16368" spans="24:28" x14ac:dyDescent="0.25">
      <c r="X16368">
        <v>16367</v>
      </c>
      <c r="Y16368" s="8" t="s">
        <v>35958</v>
      </c>
      <c r="Z16368">
        <v>513199</v>
      </c>
      <c r="AB16368" s="8" t="s">
        <v>35959</v>
      </c>
    </row>
    <row r="16369" spans="24:28" x14ac:dyDescent="0.25">
      <c r="X16369">
        <v>16368</v>
      </c>
      <c r="Y16369" s="8" t="s">
        <v>35960</v>
      </c>
      <c r="Z16369">
        <v>311340</v>
      </c>
      <c r="AA16369">
        <v>445291</v>
      </c>
      <c r="AB16369" s="8" t="s">
        <v>35961</v>
      </c>
    </row>
    <row r="16370" spans="24:28" x14ac:dyDescent="0.25">
      <c r="X16370">
        <v>16369</v>
      </c>
      <c r="Y16370" s="8" t="s">
        <v>35962</v>
      </c>
      <c r="Z16370">
        <v>928110</v>
      </c>
      <c r="AB16370" s="8" t="s">
        <v>35963</v>
      </c>
    </row>
    <row r="16371" spans="24:28" x14ac:dyDescent="0.25">
      <c r="X16371">
        <v>16370</v>
      </c>
      <c r="Y16371" s="8" t="s">
        <v>35964</v>
      </c>
      <c r="Z16371">
        <v>813990</v>
      </c>
      <c r="AB16371" s="8" t="s">
        <v>35965</v>
      </c>
    </row>
    <row r="16372" spans="24:28" x14ac:dyDescent="0.25">
      <c r="X16372">
        <v>16371</v>
      </c>
      <c r="Y16372" s="8" t="s">
        <v>35966</v>
      </c>
      <c r="Z16372">
        <v>332439</v>
      </c>
      <c r="AB16372" s="8" t="s">
        <v>35967</v>
      </c>
    </row>
    <row r="16373" spans="24:28" x14ac:dyDescent="0.25">
      <c r="X16373">
        <v>16372</v>
      </c>
      <c r="Y16373" s="8" t="s">
        <v>35968</v>
      </c>
      <c r="Z16373">
        <v>221121</v>
      </c>
      <c r="AB16373" s="8" t="s">
        <v>35969</v>
      </c>
    </row>
    <row r="16374" spans="24:28" x14ac:dyDescent="0.25">
      <c r="X16374">
        <v>16373</v>
      </c>
      <c r="Y16374" s="8" t="s">
        <v>35970</v>
      </c>
      <c r="Z16374">
        <v>423210</v>
      </c>
      <c r="AA16374">
        <v>423220</v>
      </c>
      <c r="AB16374" s="8" t="s">
        <v>35971</v>
      </c>
    </row>
    <row r="16375" spans="24:28" x14ac:dyDescent="0.25">
      <c r="X16375">
        <v>16374</v>
      </c>
      <c r="Y16375" s="8" t="s">
        <v>35972</v>
      </c>
      <c r="Z16375">
        <v>321219</v>
      </c>
      <c r="AB16375" s="8" t="s">
        <v>35973</v>
      </c>
    </row>
    <row r="16376" spans="24:28" x14ac:dyDescent="0.25">
      <c r="X16376">
        <v>16375</v>
      </c>
      <c r="Y16376" s="8" t="s">
        <v>35974</v>
      </c>
      <c r="Z16376">
        <v>325414</v>
      </c>
      <c r="AB16376" s="8" t="s">
        <v>35975</v>
      </c>
    </row>
    <row r="16377" spans="24:28" x14ac:dyDescent="0.25">
      <c r="X16377">
        <v>16376</v>
      </c>
      <c r="Y16377" s="8" t="s">
        <v>35976</v>
      </c>
      <c r="Z16377">
        <v>611692</v>
      </c>
      <c r="AB16377" s="8" t="s">
        <v>35977</v>
      </c>
    </row>
    <row r="16378" spans="24:28" x14ac:dyDescent="0.25">
      <c r="X16378">
        <v>16377</v>
      </c>
      <c r="Y16378" s="8" t="s">
        <v>35978</v>
      </c>
      <c r="Z16378">
        <v>611420</v>
      </c>
      <c r="AA16378">
        <v>311821</v>
      </c>
      <c r="AB16378" s="8" t="s">
        <v>35979</v>
      </c>
    </row>
    <row r="16379" spans="24:28" x14ac:dyDescent="0.25">
      <c r="X16379">
        <v>16378</v>
      </c>
      <c r="Y16379" s="8" t="s">
        <v>35980</v>
      </c>
      <c r="Z16379">
        <v>721191</v>
      </c>
      <c r="AA16379">
        <v>722511</v>
      </c>
      <c r="AB16379" s="8" t="s">
        <v>35981</v>
      </c>
    </row>
    <row r="16380" spans="24:28" x14ac:dyDescent="0.25">
      <c r="X16380">
        <v>16379</v>
      </c>
      <c r="Y16380" s="8" t="s">
        <v>35982</v>
      </c>
      <c r="Z16380">
        <v>541850</v>
      </c>
      <c r="AA16380">
        <v>237310</v>
      </c>
      <c r="AB16380" s="8" t="s">
        <v>35983</v>
      </c>
    </row>
    <row r="16381" spans="24:28" x14ac:dyDescent="0.25">
      <c r="X16381">
        <v>16380</v>
      </c>
      <c r="Y16381" s="8" t="s">
        <v>35984</v>
      </c>
      <c r="Z16381">
        <v>325199</v>
      </c>
      <c r="AA16381">
        <v>325998</v>
      </c>
      <c r="AB16381" s="8" t="s">
        <v>35985</v>
      </c>
    </row>
    <row r="16382" spans="24:28" x14ac:dyDescent="0.25">
      <c r="X16382">
        <v>16381</v>
      </c>
      <c r="Y16382" s="8" t="s">
        <v>35986</v>
      </c>
      <c r="Z16382">
        <v>212220</v>
      </c>
      <c r="AA16382">
        <v>212230</v>
      </c>
      <c r="AB16382" s="8" t="s">
        <v>35987</v>
      </c>
    </row>
    <row r="16383" spans="24:28" x14ac:dyDescent="0.25">
      <c r="X16383">
        <v>16382</v>
      </c>
      <c r="Y16383" s="8" t="s">
        <v>35988</v>
      </c>
      <c r="Z16383">
        <v>623990</v>
      </c>
      <c r="AA16383">
        <v>621498</v>
      </c>
      <c r="AB16383" s="8" t="s">
        <v>35989</v>
      </c>
    </row>
    <row r="16384" spans="24:28" x14ac:dyDescent="0.25">
      <c r="X16384">
        <v>16383</v>
      </c>
      <c r="Y16384" s="8" t="s">
        <v>35990</v>
      </c>
      <c r="Z16384">
        <v>336611</v>
      </c>
      <c r="AB16384" s="8" t="s">
        <v>35991</v>
      </c>
    </row>
    <row r="16385" spans="24:28" x14ac:dyDescent="0.25">
      <c r="X16385">
        <v>16384</v>
      </c>
      <c r="Y16385" s="8" t="s">
        <v>35992</v>
      </c>
      <c r="Z16385">
        <v>311225</v>
      </c>
      <c r="AB16385" s="8" t="s">
        <v>35993</v>
      </c>
    </row>
    <row r="16386" spans="24:28" x14ac:dyDescent="0.25">
      <c r="X16386">
        <v>16385</v>
      </c>
      <c r="Y16386" s="8" t="s">
        <v>35994</v>
      </c>
      <c r="Z16386">
        <v>711212</v>
      </c>
      <c r="AA16386">
        <v>513110</v>
      </c>
      <c r="AB16386" s="8" t="s">
        <v>35995</v>
      </c>
    </row>
    <row r="16387" spans="24:28" x14ac:dyDescent="0.25">
      <c r="X16387">
        <v>16386</v>
      </c>
      <c r="Y16387" s="8" t="s">
        <v>35996</v>
      </c>
      <c r="Z16387">
        <v>333515</v>
      </c>
      <c r="AA16387">
        <v>332812</v>
      </c>
      <c r="AB16387" s="8" t="s">
        <v>35997</v>
      </c>
    </row>
    <row r="16388" spans="24:28" x14ac:dyDescent="0.25">
      <c r="X16388">
        <v>16387</v>
      </c>
      <c r="Y16388" s="8" t="s">
        <v>35998</v>
      </c>
      <c r="Z16388">
        <v>332911</v>
      </c>
      <c r="AA16388">
        <v>326199</v>
      </c>
      <c r="AB16388" s="8" t="s">
        <v>35999</v>
      </c>
    </row>
    <row r="16389" spans="24:28" x14ac:dyDescent="0.25">
      <c r="X16389">
        <v>16388</v>
      </c>
      <c r="Y16389" s="8" t="s">
        <v>36000</v>
      </c>
      <c r="Z16389">
        <v>316210</v>
      </c>
      <c r="AA16389">
        <v>315250</v>
      </c>
      <c r="AB16389" s="8" t="s">
        <v>36001</v>
      </c>
    </row>
    <row r="16390" spans="24:28" x14ac:dyDescent="0.25">
      <c r="X16390">
        <v>16389</v>
      </c>
      <c r="Y16390" s="8" t="s">
        <v>36002</v>
      </c>
      <c r="Z16390">
        <v>441110</v>
      </c>
      <c r="AA16390">
        <v>541330</v>
      </c>
      <c r="AB16390" s="8" t="s">
        <v>36003</v>
      </c>
    </row>
    <row r="16391" spans="24:28" x14ac:dyDescent="0.25">
      <c r="X16391">
        <v>16390</v>
      </c>
      <c r="Y16391" s="8" t="s">
        <v>36004</v>
      </c>
      <c r="Z16391">
        <v>522310</v>
      </c>
      <c r="AB16391" s="8" t="s">
        <v>36005</v>
      </c>
    </row>
    <row r="16392" spans="24:28" x14ac:dyDescent="0.25">
      <c r="X16392">
        <v>16391</v>
      </c>
      <c r="Y16392" s="8" t="s">
        <v>36006</v>
      </c>
      <c r="Z16392">
        <v>541513</v>
      </c>
      <c r="AA16392">
        <v>561110</v>
      </c>
      <c r="AB16392" s="8" t="s">
        <v>36007</v>
      </c>
    </row>
    <row r="16393" spans="24:28" x14ac:dyDescent="0.25">
      <c r="X16393">
        <v>16392</v>
      </c>
      <c r="Y16393" s="8" t="s">
        <v>36008</v>
      </c>
      <c r="Z16393">
        <v>721199</v>
      </c>
      <c r="AB16393" s="8" t="s">
        <v>36009</v>
      </c>
    </row>
    <row r="16394" spans="24:28" x14ac:dyDescent="0.25">
      <c r="X16394">
        <v>16393</v>
      </c>
      <c r="Y16394" s="8" t="s">
        <v>36010</v>
      </c>
      <c r="Z16394">
        <v>457110</v>
      </c>
      <c r="AA16394">
        <v>722511</v>
      </c>
      <c r="AB16394" s="8" t="s">
        <v>36011</v>
      </c>
    </row>
    <row r="16395" spans="24:28" x14ac:dyDescent="0.25">
      <c r="X16395">
        <v>16394</v>
      </c>
      <c r="Y16395" s="8" t="s">
        <v>36012</v>
      </c>
      <c r="Z16395">
        <v>336412</v>
      </c>
      <c r="AA16395">
        <v>336413</v>
      </c>
      <c r="AB16395" s="8" t="s">
        <v>36013</v>
      </c>
    </row>
    <row r="16396" spans="24:28" x14ac:dyDescent="0.25">
      <c r="X16396">
        <v>16395</v>
      </c>
      <c r="Y16396" s="8" t="s">
        <v>36014</v>
      </c>
      <c r="Z16396">
        <v>333912</v>
      </c>
      <c r="AB16396" s="8" t="s">
        <v>36015</v>
      </c>
    </row>
    <row r="16397" spans="24:28" x14ac:dyDescent="0.25">
      <c r="X16397">
        <v>16396</v>
      </c>
      <c r="Y16397" s="8" t="s">
        <v>36016</v>
      </c>
      <c r="Z16397">
        <v>331221</v>
      </c>
      <c r="AA16397">
        <v>551112</v>
      </c>
      <c r="AB16397" s="8" t="s">
        <v>36017</v>
      </c>
    </row>
    <row r="16398" spans="24:28" x14ac:dyDescent="0.25">
      <c r="X16398">
        <v>16397</v>
      </c>
      <c r="Y16398" s="8" t="s">
        <v>36018</v>
      </c>
      <c r="Z16398">
        <v>484110</v>
      </c>
      <c r="AA16398">
        <v>524126</v>
      </c>
      <c r="AB16398" s="8" t="s">
        <v>36019</v>
      </c>
    </row>
    <row r="16399" spans="24:28" x14ac:dyDescent="0.25">
      <c r="X16399">
        <v>16398</v>
      </c>
      <c r="Y16399" s="8" t="s">
        <v>36020</v>
      </c>
      <c r="Z16399">
        <v>238350</v>
      </c>
      <c r="AB16399" s="8" t="s">
        <v>36021</v>
      </c>
    </row>
    <row r="16400" spans="24:28" x14ac:dyDescent="0.25">
      <c r="X16400">
        <v>16399</v>
      </c>
      <c r="Y16400" s="8" t="s">
        <v>36022</v>
      </c>
      <c r="Z16400">
        <v>623220</v>
      </c>
      <c r="AA16400">
        <v>624190</v>
      </c>
      <c r="AB16400" s="8" t="s">
        <v>36023</v>
      </c>
    </row>
    <row r="16401" spans="24:28" x14ac:dyDescent="0.25">
      <c r="X16401">
        <v>16400</v>
      </c>
      <c r="Y16401" s="8" t="s">
        <v>36024</v>
      </c>
      <c r="Z16401">
        <v>311520</v>
      </c>
      <c r="AB16401" s="8" t="s">
        <v>36025</v>
      </c>
    </row>
    <row r="16402" spans="24:28" x14ac:dyDescent="0.25">
      <c r="X16402">
        <v>16401</v>
      </c>
      <c r="Y16402" s="8" t="s">
        <v>36026</v>
      </c>
      <c r="Z16402">
        <v>611513</v>
      </c>
      <c r="AB16402" s="8" t="s">
        <v>36027</v>
      </c>
    </row>
    <row r="16403" spans="24:28" x14ac:dyDescent="0.25">
      <c r="X16403">
        <v>16402</v>
      </c>
      <c r="Y16403" s="8" t="s">
        <v>36028</v>
      </c>
      <c r="Z16403">
        <v>238130</v>
      </c>
      <c r="AA16403">
        <v>236220</v>
      </c>
      <c r="AB16403" s="8" t="s">
        <v>36029</v>
      </c>
    </row>
    <row r="16404" spans="24:28" x14ac:dyDescent="0.25">
      <c r="X16404">
        <v>16403</v>
      </c>
      <c r="Y16404" s="8" t="s">
        <v>36030</v>
      </c>
      <c r="Z16404">
        <v>213112</v>
      </c>
      <c r="AB16404" s="8" t="s">
        <v>36031</v>
      </c>
    </row>
    <row r="16405" spans="24:28" x14ac:dyDescent="0.25">
      <c r="X16405">
        <v>16404</v>
      </c>
      <c r="Y16405" s="8" t="s">
        <v>36032</v>
      </c>
      <c r="Z16405">
        <v>541120</v>
      </c>
      <c r="AB16405" s="8" t="s">
        <v>36033</v>
      </c>
    </row>
    <row r="16406" spans="24:28" x14ac:dyDescent="0.25">
      <c r="X16406">
        <v>16405</v>
      </c>
      <c r="Y16406" s="8" t="s">
        <v>36034</v>
      </c>
      <c r="Z16406">
        <v>336120</v>
      </c>
      <c r="AA16406">
        <v>423120</v>
      </c>
      <c r="AB16406" s="8" t="s">
        <v>36035</v>
      </c>
    </row>
    <row r="16407" spans="24:28" x14ac:dyDescent="0.25">
      <c r="X16407">
        <v>16406</v>
      </c>
      <c r="Y16407" s="8" t="s">
        <v>36036</v>
      </c>
      <c r="Z16407">
        <v>813312</v>
      </c>
      <c r="AB16407" s="8" t="s">
        <v>36037</v>
      </c>
    </row>
    <row r="16408" spans="24:28" x14ac:dyDescent="0.25">
      <c r="X16408">
        <v>16407</v>
      </c>
      <c r="Y16408" s="8" t="s">
        <v>36038</v>
      </c>
      <c r="Z16408">
        <v>531320</v>
      </c>
      <c r="AA16408">
        <v>541191</v>
      </c>
      <c r="AB16408" s="8" t="s">
        <v>36039</v>
      </c>
    </row>
    <row r="16409" spans="24:28" x14ac:dyDescent="0.25">
      <c r="X16409">
        <v>16408</v>
      </c>
      <c r="Y16409" s="8" t="s">
        <v>36040</v>
      </c>
      <c r="Z16409">
        <v>561990</v>
      </c>
      <c r="AA16409">
        <v>541330</v>
      </c>
      <c r="AB16409" s="8" t="s">
        <v>36041</v>
      </c>
    </row>
    <row r="16410" spans="24:28" x14ac:dyDescent="0.25">
      <c r="X16410">
        <v>16409</v>
      </c>
      <c r="Y16410" s="8" t="s">
        <v>36042</v>
      </c>
      <c r="Z16410">
        <v>541690</v>
      </c>
      <c r="AB16410" s="8" t="s">
        <v>36043</v>
      </c>
    </row>
    <row r="16411" spans="24:28" x14ac:dyDescent="0.25">
      <c r="X16411">
        <v>16410</v>
      </c>
      <c r="Y16411" s="8" t="s">
        <v>36044</v>
      </c>
      <c r="Z16411">
        <v>523210</v>
      </c>
      <c r="AB16411" s="8" t="s">
        <v>36045</v>
      </c>
    </row>
    <row r="16412" spans="24:28" x14ac:dyDescent="0.25">
      <c r="X16412">
        <v>16411</v>
      </c>
      <c r="Y16412" s="8" t="s">
        <v>36046</v>
      </c>
      <c r="Z16412">
        <v>327213</v>
      </c>
      <c r="AB16412" s="8" t="s">
        <v>36047</v>
      </c>
    </row>
    <row r="16413" spans="24:28" x14ac:dyDescent="0.25">
      <c r="X16413">
        <v>16412</v>
      </c>
      <c r="Y16413" s="8" t="s">
        <v>36048</v>
      </c>
      <c r="Z16413">
        <v>321991</v>
      </c>
      <c r="AA16413">
        <v>459930</v>
      </c>
      <c r="AB16413" s="8" t="s">
        <v>36049</v>
      </c>
    </row>
    <row r="16414" spans="24:28" x14ac:dyDescent="0.25">
      <c r="X16414">
        <v>16413</v>
      </c>
      <c r="Y16414" s="8" t="s">
        <v>36050</v>
      </c>
      <c r="Z16414">
        <v>459930</v>
      </c>
      <c r="AB16414" s="8" t="s">
        <v>36051</v>
      </c>
    </row>
    <row r="16415" spans="24:28" x14ac:dyDescent="0.25">
      <c r="X16415">
        <v>16414</v>
      </c>
      <c r="Y16415" s="8" t="s">
        <v>36052</v>
      </c>
      <c r="Z16415">
        <v>211120</v>
      </c>
      <c r="AA16415">
        <v>213112</v>
      </c>
      <c r="AB16415" s="8" t="s">
        <v>36053</v>
      </c>
    </row>
    <row r="16416" spans="24:28" x14ac:dyDescent="0.25">
      <c r="X16416">
        <v>16415</v>
      </c>
      <c r="Y16416" s="8" t="s">
        <v>36054</v>
      </c>
      <c r="Z16416">
        <v>115310</v>
      </c>
      <c r="AA16416">
        <v>926140</v>
      </c>
      <c r="AB16416" s="8" t="s">
        <v>36055</v>
      </c>
    </row>
    <row r="16417" spans="24:28" x14ac:dyDescent="0.25">
      <c r="X16417">
        <v>16416</v>
      </c>
      <c r="Y16417" s="8" t="s">
        <v>36056</v>
      </c>
      <c r="Z16417">
        <v>459410</v>
      </c>
      <c r="AA16417">
        <v>423420</v>
      </c>
      <c r="AB16417" s="8" t="s">
        <v>36057</v>
      </c>
    </row>
    <row r="16418" spans="24:28" x14ac:dyDescent="0.25">
      <c r="X16418">
        <v>16417</v>
      </c>
      <c r="Y16418" s="8" t="s">
        <v>36058</v>
      </c>
      <c r="Z16418">
        <v>611511</v>
      </c>
      <c r="AB16418" s="8" t="s">
        <v>36059</v>
      </c>
    </row>
    <row r="16419" spans="24:28" x14ac:dyDescent="0.25">
      <c r="X16419">
        <v>16418</v>
      </c>
      <c r="Y16419" s="8" t="s">
        <v>36060</v>
      </c>
      <c r="Z16419">
        <v>423390</v>
      </c>
      <c r="AA16419">
        <v>423320</v>
      </c>
      <c r="AB16419" s="8" t="s">
        <v>36061</v>
      </c>
    </row>
    <row r="16420" spans="24:28" x14ac:dyDescent="0.25">
      <c r="X16420">
        <v>16419</v>
      </c>
      <c r="Y16420" s="8" t="s">
        <v>36062</v>
      </c>
      <c r="Z16420">
        <v>811191</v>
      </c>
      <c r="AB16420" s="8" t="s">
        <v>36063</v>
      </c>
    </row>
    <row r="16421" spans="24:28" x14ac:dyDescent="0.25">
      <c r="X16421">
        <v>16420</v>
      </c>
      <c r="Y16421" s="8" t="s">
        <v>36064</v>
      </c>
      <c r="Z16421">
        <v>487990</v>
      </c>
      <c r="AA16421">
        <v>713920</v>
      </c>
      <c r="AB16421" s="8" t="s">
        <v>36065</v>
      </c>
    </row>
    <row r="16422" spans="24:28" x14ac:dyDescent="0.25">
      <c r="X16422">
        <v>16421</v>
      </c>
      <c r="Y16422" s="8" t="s">
        <v>36066</v>
      </c>
      <c r="Z16422">
        <v>115114</v>
      </c>
      <c r="AB16422" s="8" t="s">
        <v>36067</v>
      </c>
    </row>
    <row r="16423" spans="24:28" x14ac:dyDescent="0.25">
      <c r="X16423">
        <v>16422</v>
      </c>
      <c r="Y16423" s="8" t="s">
        <v>36068</v>
      </c>
      <c r="Z16423">
        <v>524127</v>
      </c>
      <c r="AA16423">
        <v>531210</v>
      </c>
      <c r="AB16423" s="8" t="s">
        <v>36069</v>
      </c>
    </row>
    <row r="16424" spans="24:28" x14ac:dyDescent="0.25">
      <c r="X16424">
        <v>16423</v>
      </c>
      <c r="Y16424" s="8" t="s">
        <v>36070</v>
      </c>
      <c r="Z16424">
        <v>325180</v>
      </c>
      <c r="AA16424">
        <v>325211</v>
      </c>
      <c r="AB16424" s="8" t="s">
        <v>36071</v>
      </c>
    </row>
    <row r="16425" spans="24:28" x14ac:dyDescent="0.25">
      <c r="X16425">
        <v>16424</v>
      </c>
      <c r="Y16425" s="8" t="s">
        <v>36072</v>
      </c>
      <c r="Z16425">
        <v>722511</v>
      </c>
      <c r="AB16425" s="8" t="s">
        <v>36073</v>
      </c>
    </row>
    <row r="16426" spans="24:28" x14ac:dyDescent="0.25">
      <c r="X16426">
        <v>16425</v>
      </c>
      <c r="Y16426" s="8" t="s">
        <v>36074</v>
      </c>
      <c r="Z16426">
        <v>326130</v>
      </c>
      <c r="AB16426" s="8" t="s">
        <v>36075</v>
      </c>
    </row>
    <row r="16427" spans="24:28" x14ac:dyDescent="0.25">
      <c r="X16427">
        <v>16426</v>
      </c>
      <c r="Y16427" s="8" t="s">
        <v>36076</v>
      </c>
      <c r="Z16427">
        <v>611699</v>
      </c>
      <c r="AB16427" s="8" t="s">
        <v>36077</v>
      </c>
    </row>
    <row r="16428" spans="24:28" x14ac:dyDescent="0.25">
      <c r="X16428">
        <v>16427</v>
      </c>
      <c r="Y16428" s="8" t="s">
        <v>36078</v>
      </c>
      <c r="Z16428">
        <v>423930</v>
      </c>
      <c r="AA16428">
        <v>332111</v>
      </c>
      <c r="AB16428" s="8" t="s">
        <v>36079</v>
      </c>
    </row>
    <row r="16429" spans="24:28" x14ac:dyDescent="0.25">
      <c r="X16429">
        <v>16428</v>
      </c>
      <c r="Y16429" s="8" t="s">
        <v>36080</v>
      </c>
      <c r="Z16429">
        <v>334413</v>
      </c>
      <c r="AA16429">
        <v>334515</v>
      </c>
      <c r="AB16429" s="8" t="s">
        <v>36081</v>
      </c>
    </row>
    <row r="16430" spans="24:28" x14ac:dyDescent="0.25">
      <c r="X16430">
        <v>16429</v>
      </c>
      <c r="Y16430" s="8" t="s">
        <v>36082</v>
      </c>
      <c r="Z16430">
        <v>114210</v>
      </c>
      <c r="AB16430" s="8" t="s">
        <v>36083</v>
      </c>
    </row>
    <row r="16431" spans="24:28" x14ac:dyDescent="0.25">
      <c r="X16431">
        <v>16430</v>
      </c>
      <c r="Y16431" s="8" t="s">
        <v>36084</v>
      </c>
      <c r="Z16431">
        <v>922130</v>
      </c>
      <c r="AB16431" s="8" t="s">
        <v>36085</v>
      </c>
    </row>
    <row r="16432" spans="24:28" x14ac:dyDescent="0.25">
      <c r="X16432">
        <v>16431</v>
      </c>
      <c r="Y16432" s="8" t="s">
        <v>36086</v>
      </c>
      <c r="Z16432">
        <v>561431</v>
      </c>
      <c r="AA16432">
        <v>323111</v>
      </c>
      <c r="AB16432" s="8" t="s">
        <v>36087</v>
      </c>
    </row>
    <row r="16433" spans="24:28" x14ac:dyDescent="0.25">
      <c r="X16433">
        <v>16432</v>
      </c>
      <c r="Y16433" s="8" t="s">
        <v>36088</v>
      </c>
      <c r="Z16433">
        <v>522291</v>
      </c>
      <c r="AA16433">
        <v>524128</v>
      </c>
      <c r="AB16433" s="8" t="s">
        <v>36089</v>
      </c>
    </row>
    <row r="16434" spans="24:28" x14ac:dyDescent="0.25">
      <c r="X16434">
        <v>16433</v>
      </c>
      <c r="Y16434" s="8" t="s">
        <v>36090</v>
      </c>
      <c r="Z16434">
        <v>221210</v>
      </c>
      <c r="AA16434">
        <v>211120</v>
      </c>
      <c r="AB16434" s="8" t="s">
        <v>36091</v>
      </c>
    </row>
    <row r="16435" spans="24:28" x14ac:dyDescent="0.25">
      <c r="X16435">
        <v>16434</v>
      </c>
      <c r="Y16435" s="8" t="s">
        <v>36092</v>
      </c>
      <c r="Z16435">
        <v>211130</v>
      </c>
      <c r="AB16435" s="8" t="s">
        <v>36093</v>
      </c>
    </row>
    <row r="16436" spans="24:28" x14ac:dyDescent="0.25">
      <c r="X16436">
        <v>16435</v>
      </c>
      <c r="Y16436" s="8" t="s">
        <v>36094</v>
      </c>
      <c r="Z16436">
        <v>541519</v>
      </c>
      <c r="AB16436" s="8" t="s">
        <v>36095</v>
      </c>
    </row>
    <row r="16437" spans="24:28" x14ac:dyDescent="0.25">
      <c r="X16437">
        <v>16436</v>
      </c>
      <c r="Y16437" s="8" t="s">
        <v>36096</v>
      </c>
      <c r="Z16437">
        <v>561492</v>
      </c>
      <c r="AB16437" s="8" t="s">
        <v>36097</v>
      </c>
    </row>
    <row r="16438" spans="24:28" x14ac:dyDescent="0.25">
      <c r="X16438">
        <v>16437</v>
      </c>
      <c r="Y16438" s="8" t="s">
        <v>36098</v>
      </c>
      <c r="Z16438">
        <v>622210</v>
      </c>
      <c r="AB16438" s="8" t="s">
        <v>36099</v>
      </c>
    </row>
    <row r="16439" spans="24:28" x14ac:dyDescent="0.25">
      <c r="X16439">
        <v>16438</v>
      </c>
      <c r="Y16439" s="8" t="s">
        <v>36100</v>
      </c>
      <c r="Z16439">
        <v>221112</v>
      </c>
      <c r="AB16439" s="8" t="s">
        <v>36101</v>
      </c>
    </row>
    <row r="16440" spans="24:28" x14ac:dyDescent="0.25">
      <c r="X16440">
        <v>16439</v>
      </c>
      <c r="Y16440" s="8" t="s">
        <v>36102</v>
      </c>
      <c r="Z16440">
        <v>621498</v>
      </c>
      <c r="AB16440" s="8" t="s">
        <v>36103</v>
      </c>
    </row>
    <row r="16441" spans="24:28" x14ac:dyDescent="0.25">
      <c r="X16441">
        <v>16440</v>
      </c>
      <c r="Y16441" s="8" t="s">
        <v>36104</v>
      </c>
      <c r="Z16441">
        <v>238120</v>
      </c>
      <c r="AA16441">
        <v>238290</v>
      </c>
      <c r="AB16441" s="8" t="s">
        <v>36105</v>
      </c>
    </row>
    <row r="16442" spans="24:28" x14ac:dyDescent="0.25">
      <c r="X16442">
        <v>16441</v>
      </c>
      <c r="Y16442" s="8" t="s">
        <v>36106</v>
      </c>
      <c r="Z16442">
        <v>339116</v>
      </c>
      <c r="AB16442" s="8" t="s">
        <v>36107</v>
      </c>
    </row>
    <row r="16443" spans="24:28" x14ac:dyDescent="0.25">
      <c r="X16443">
        <v>16442</v>
      </c>
      <c r="Y16443" s="8" t="s">
        <v>36108</v>
      </c>
      <c r="Z16443">
        <v>485113</v>
      </c>
      <c r="AA16443">
        <v>541330</v>
      </c>
      <c r="AB16443" s="8" t="s">
        <v>36109</v>
      </c>
    </row>
    <row r="16444" spans="24:28" x14ac:dyDescent="0.25">
      <c r="X16444">
        <v>16443</v>
      </c>
      <c r="Y16444" s="8" t="s">
        <v>36110</v>
      </c>
      <c r="Z16444">
        <v>512199</v>
      </c>
      <c r="AB16444" s="8" t="s">
        <v>36111</v>
      </c>
    </row>
    <row r="16445" spans="24:28" x14ac:dyDescent="0.25">
      <c r="X16445">
        <v>16444</v>
      </c>
      <c r="Y16445" s="8" t="s">
        <v>36112</v>
      </c>
      <c r="Z16445">
        <v>336213</v>
      </c>
      <c r="AA16445">
        <v>621910</v>
      </c>
      <c r="AB16445" s="8" t="s">
        <v>36113</v>
      </c>
    </row>
    <row r="16446" spans="24:28" x14ac:dyDescent="0.25">
      <c r="X16446">
        <v>16445</v>
      </c>
      <c r="Y16446" s="8" t="s">
        <v>36114</v>
      </c>
      <c r="Z16446">
        <v>336110</v>
      </c>
      <c r="AA16446">
        <v>333120</v>
      </c>
      <c r="AB16446" s="8" t="s">
        <v>36115</v>
      </c>
    </row>
    <row r="16447" spans="24:28" x14ac:dyDescent="0.25">
      <c r="X16447">
        <v>16446</v>
      </c>
      <c r="Y16447" s="8" t="s">
        <v>36116</v>
      </c>
      <c r="Z16447">
        <v>335132</v>
      </c>
      <c r="AA16447">
        <v>335139</v>
      </c>
      <c r="AB16447" s="8" t="s">
        <v>36117</v>
      </c>
    </row>
    <row r="16448" spans="24:28" x14ac:dyDescent="0.25">
      <c r="X16448">
        <v>16447</v>
      </c>
      <c r="Y16448" s="8" t="s">
        <v>36118</v>
      </c>
      <c r="Z16448">
        <v>332993</v>
      </c>
      <c r="AB16448" s="8" t="s">
        <v>36119</v>
      </c>
    </row>
    <row r="16449" spans="24:28" x14ac:dyDescent="0.25">
      <c r="X16449">
        <v>16448</v>
      </c>
      <c r="Y16449" s="8" t="s">
        <v>36120</v>
      </c>
      <c r="Z16449">
        <v>333921</v>
      </c>
      <c r="AA16449">
        <v>811490</v>
      </c>
      <c r="AB16449" s="8" t="s">
        <v>36121</v>
      </c>
    </row>
    <row r="16450" spans="24:28" x14ac:dyDescent="0.25">
      <c r="X16450">
        <v>16449</v>
      </c>
      <c r="Y16450" s="8" t="s">
        <v>36122</v>
      </c>
      <c r="Z16450">
        <v>623312</v>
      </c>
      <c r="AA16450">
        <v>623110</v>
      </c>
      <c r="AB16450" s="8" t="s">
        <v>36123</v>
      </c>
    </row>
    <row r="16451" spans="24:28" x14ac:dyDescent="0.25">
      <c r="X16451">
        <v>16450</v>
      </c>
      <c r="Y16451" s="8" t="s">
        <v>36124</v>
      </c>
      <c r="Z16451">
        <v>485320</v>
      </c>
      <c r="AB16451" s="8" t="s">
        <v>36125</v>
      </c>
    </row>
    <row r="16452" spans="24:28" x14ac:dyDescent="0.25">
      <c r="X16452">
        <v>16451</v>
      </c>
      <c r="Y16452" s="8" t="s">
        <v>36126</v>
      </c>
      <c r="Z16452">
        <v>459999</v>
      </c>
      <c r="AB16452" s="8" t="s">
        <v>36127</v>
      </c>
    </row>
    <row r="16453" spans="24:28" x14ac:dyDescent="0.25">
      <c r="X16453">
        <v>16452</v>
      </c>
      <c r="Y16453" s="8" t="s">
        <v>36128</v>
      </c>
      <c r="Z16453">
        <v>327320</v>
      </c>
      <c r="AB16453" s="8" t="s">
        <v>36129</v>
      </c>
    </row>
    <row r="16454" spans="24:28" x14ac:dyDescent="0.25">
      <c r="X16454">
        <v>16453</v>
      </c>
      <c r="Y16454" s="8" t="s">
        <v>36130</v>
      </c>
      <c r="Z16454">
        <v>424310</v>
      </c>
      <c r="AA16454">
        <v>449122</v>
      </c>
      <c r="AB16454" s="8" t="s">
        <v>36131</v>
      </c>
    </row>
    <row r="16455" spans="24:28" x14ac:dyDescent="0.25">
      <c r="X16455">
        <v>16454</v>
      </c>
      <c r="Y16455" s="8" t="s">
        <v>36132</v>
      </c>
      <c r="Z16455">
        <v>325620</v>
      </c>
      <c r="AA16455">
        <v>325612</v>
      </c>
      <c r="AB16455" s="8" t="s">
        <v>36133</v>
      </c>
    </row>
    <row r="16456" spans="24:28" x14ac:dyDescent="0.25">
      <c r="X16456">
        <v>16455</v>
      </c>
      <c r="Y16456" s="8" t="s">
        <v>36134</v>
      </c>
      <c r="Z16456">
        <v>611699</v>
      </c>
      <c r="AB16456" s="8" t="s">
        <v>36135</v>
      </c>
    </row>
    <row r="16457" spans="24:28" x14ac:dyDescent="0.25">
      <c r="X16457">
        <v>16456</v>
      </c>
      <c r="Y16457" s="8" t="s">
        <v>36136</v>
      </c>
      <c r="Z16457">
        <v>562219</v>
      </c>
      <c r="AB16457" s="8" t="s">
        <v>36137</v>
      </c>
    </row>
    <row r="16458" spans="24:28" x14ac:dyDescent="0.25">
      <c r="X16458">
        <v>16457</v>
      </c>
      <c r="Y16458" s="8" t="s">
        <v>36138</v>
      </c>
      <c r="Z16458">
        <v>713910</v>
      </c>
      <c r="AB16458" s="8" t="s">
        <v>36139</v>
      </c>
    </row>
    <row r="16459" spans="24:28" x14ac:dyDescent="0.25">
      <c r="X16459">
        <v>16458</v>
      </c>
      <c r="Y16459" s="8" t="s">
        <v>36140</v>
      </c>
      <c r="Z16459">
        <v>333993</v>
      </c>
      <c r="AB16459" s="8" t="s">
        <v>36141</v>
      </c>
    </row>
    <row r="16460" spans="24:28" x14ac:dyDescent="0.25">
      <c r="X16460">
        <v>16459</v>
      </c>
      <c r="Y16460" s="8" t="s">
        <v>36142</v>
      </c>
      <c r="Z16460">
        <v>424130</v>
      </c>
      <c r="AA16460">
        <v>326121</v>
      </c>
      <c r="AB16460" s="8" t="s">
        <v>36143</v>
      </c>
    </row>
    <row r="16461" spans="24:28" x14ac:dyDescent="0.25">
      <c r="X16461">
        <v>16460</v>
      </c>
      <c r="Y16461" s="8" t="s">
        <v>36144</v>
      </c>
      <c r="Z16461">
        <v>711310</v>
      </c>
      <c r="AA16461">
        <v>711110</v>
      </c>
      <c r="AB16461" s="8" t="s">
        <v>36145</v>
      </c>
    </row>
    <row r="16462" spans="24:28" x14ac:dyDescent="0.25">
      <c r="X16462">
        <v>16461</v>
      </c>
      <c r="Y16462" s="8" t="s">
        <v>36146</v>
      </c>
      <c r="Z16462">
        <v>812199</v>
      </c>
      <c r="AA16462">
        <v>456120</v>
      </c>
      <c r="AB16462" s="8" t="s">
        <v>36147</v>
      </c>
    </row>
    <row r="16463" spans="24:28" x14ac:dyDescent="0.25">
      <c r="X16463">
        <v>16462</v>
      </c>
      <c r="Y16463" s="8" t="s">
        <v>36148</v>
      </c>
      <c r="Z16463">
        <v>611512</v>
      </c>
      <c r="AB16463" s="8" t="s">
        <v>36149</v>
      </c>
    </row>
    <row r="16464" spans="24:28" x14ac:dyDescent="0.25">
      <c r="X16464">
        <v>16463</v>
      </c>
      <c r="Y16464" s="8" t="s">
        <v>36150</v>
      </c>
      <c r="Z16464">
        <v>424910</v>
      </c>
      <c r="AB16464" s="8" t="s">
        <v>36151</v>
      </c>
    </row>
    <row r="16465" spans="24:28" x14ac:dyDescent="0.25">
      <c r="X16465">
        <v>16464</v>
      </c>
      <c r="Y16465" s="8" t="s">
        <v>36152</v>
      </c>
      <c r="Z16465">
        <v>533110</v>
      </c>
      <c r="AA16465">
        <v>722511</v>
      </c>
      <c r="AB16465" s="8" t="s">
        <v>36153</v>
      </c>
    </row>
    <row r="16466" spans="24:28" x14ac:dyDescent="0.25">
      <c r="X16466">
        <v>16465</v>
      </c>
      <c r="Y16466" s="8" t="s">
        <v>36154</v>
      </c>
      <c r="Z16466">
        <v>722513</v>
      </c>
      <c r="AA16466">
        <v>533110</v>
      </c>
      <c r="AB16466" s="8" t="s">
        <v>36155</v>
      </c>
    </row>
    <row r="16467" spans="24:28" x14ac:dyDescent="0.25">
      <c r="X16467">
        <v>16466</v>
      </c>
      <c r="Y16467" s="8" t="s">
        <v>36156</v>
      </c>
      <c r="Z16467">
        <v>459420</v>
      </c>
      <c r="AA16467">
        <v>513191</v>
      </c>
      <c r="AB16467" s="8" t="s">
        <v>36157</v>
      </c>
    </row>
    <row r="16468" spans="24:28" x14ac:dyDescent="0.25">
      <c r="X16468">
        <v>16467</v>
      </c>
      <c r="Y16468" s="8" t="s">
        <v>36158</v>
      </c>
      <c r="Z16468">
        <v>333995</v>
      </c>
      <c r="AA16468">
        <v>332912</v>
      </c>
      <c r="AB16468" s="8" t="s">
        <v>36159</v>
      </c>
    </row>
    <row r="16469" spans="24:28" x14ac:dyDescent="0.25">
      <c r="X16469">
        <v>16468</v>
      </c>
      <c r="Y16469" s="8" t="s">
        <v>36160</v>
      </c>
      <c r="Z16469">
        <v>327215</v>
      </c>
      <c r="AA16469">
        <v>332311</v>
      </c>
      <c r="AB16469" s="8" t="s">
        <v>36161</v>
      </c>
    </row>
    <row r="16470" spans="24:28" x14ac:dyDescent="0.25">
      <c r="X16470">
        <v>16469</v>
      </c>
      <c r="Y16470" s="8" t="s">
        <v>36162</v>
      </c>
      <c r="Z16470">
        <v>327420</v>
      </c>
      <c r="AA16470">
        <v>321219</v>
      </c>
      <c r="AB16470" s="8" t="s">
        <v>36163</v>
      </c>
    </row>
    <row r="16471" spans="24:28" x14ac:dyDescent="0.25">
      <c r="X16471">
        <v>16470</v>
      </c>
      <c r="Y16471" s="8" t="s">
        <v>36164</v>
      </c>
      <c r="Z16471">
        <v>111333</v>
      </c>
      <c r="AA16471">
        <v>111150</v>
      </c>
      <c r="AB16471" s="8" t="s">
        <v>36165</v>
      </c>
    </row>
    <row r="16472" spans="24:28" x14ac:dyDescent="0.25">
      <c r="X16472">
        <v>16471</v>
      </c>
      <c r="Y16472" s="8" t="s">
        <v>36166</v>
      </c>
      <c r="Z16472">
        <v>522320</v>
      </c>
      <c r="AA16472">
        <v>522320</v>
      </c>
      <c r="AB16472" s="8" t="s">
        <v>36167</v>
      </c>
    </row>
    <row r="16473" spans="24:28" x14ac:dyDescent="0.25">
      <c r="X16473">
        <v>16472</v>
      </c>
      <c r="Y16473" s="8" t="s">
        <v>36168</v>
      </c>
      <c r="Z16473">
        <v>424950</v>
      </c>
      <c r="AB16473" s="8" t="s">
        <v>36169</v>
      </c>
    </row>
    <row r="16474" spans="24:28" x14ac:dyDescent="0.25">
      <c r="X16474">
        <v>16473</v>
      </c>
      <c r="Y16474" s="8" t="s">
        <v>36170</v>
      </c>
      <c r="Z16474">
        <v>324110</v>
      </c>
      <c r="AB16474" s="8" t="s">
        <v>36171</v>
      </c>
    </row>
    <row r="16475" spans="24:28" x14ac:dyDescent="0.25">
      <c r="X16475">
        <v>16474</v>
      </c>
      <c r="Y16475" s="8" t="s">
        <v>36172</v>
      </c>
      <c r="Z16475">
        <v>332216</v>
      </c>
      <c r="AA16475">
        <v>332999</v>
      </c>
      <c r="AB16475" s="8" t="s">
        <v>36173</v>
      </c>
    </row>
    <row r="16476" spans="24:28" x14ac:dyDescent="0.25">
      <c r="X16476">
        <v>16475</v>
      </c>
      <c r="Y16476" s="8" t="s">
        <v>36174</v>
      </c>
      <c r="Z16476">
        <v>424590</v>
      </c>
      <c r="AA16476">
        <v>493130</v>
      </c>
      <c r="AB16476" s="8" t="s">
        <v>36175</v>
      </c>
    </row>
    <row r="16477" spans="24:28" x14ac:dyDescent="0.25">
      <c r="X16477">
        <v>16476</v>
      </c>
      <c r="Y16477" s="8" t="s">
        <v>36176</v>
      </c>
      <c r="Z16477">
        <v>561910</v>
      </c>
      <c r="AB16477" s="8" t="s">
        <v>36177</v>
      </c>
    </row>
    <row r="16478" spans="24:28" x14ac:dyDescent="0.25">
      <c r="X16478">
        <v>16477</v>
      </c>
      <c r="Y16478" s="8" t="s">
        <v>36178</v>
      </c>
      <c r="Z16478">
        <v>713910</v>
      </c>
      <c r="AA16478">
        <v>713910</v>
      </c>
      <c r="AB16478" s="8" t="s">
        <v>36179</v>
      </c>
    </row>
    <row r="16479" spans="24:28" x14ac:dyDescent="0.25">
      <c r="X16479">
        <v>16478</v>
      </c>
      <c r="Y16479" s="8" t="s">
        <v>36180</v>
      </c>
      <c r="Z16479">
        <v>624310</v>
      </c>
      <c r="AA16479">
        <v>336360</v>
      </c>
      <c r="AB16479" s="8" t="s">
        <v>36181</v>
      </c>
    </row>
    <row r="16480" spans="24:28" x14ac:dyDescent="0.25">
      <c r="X16480">
        <v>16479</v>
      </c>
      <c r="Y16480" s="8" t="s">
        <v>36182</v>
      </c>
      <c r="Z16480">
        <v>339920</v>
      </c>
      <c r="AA16480">
        <v>713940</v>
      </c>
      <c r="AB16480" s="8" t="s">
        <v>36183</v>
      </c>
    </row>
    <row r="16481" spans="24:28" x14ac:dyDescent="0.25">
      <c r="X16481">
        <v>16480</v>
      </c>
      <c r="Y16481" s="8" t="s">
        <v>36184</v>
      </c>
      <c r="Z16481">
        <v>611310</v>
      </c>
      <c r="AB16481" s="8" t="s">
        <v>36185</v>
      </c>
    </row>
    <row r="16482" spans="24:28" x14ac:dyDescent="0.25">
      <c r="X16482">
        <v>16481</v>
      </c>
      <c r="Y16482" s="8" t="s">
        <v>36186</v>
      </c>
      <c r="Z16482">
        <v>111411</v>
      </c>
      <c r="AA16482">
        <v>424480</v>
      </c>
      <c r="AB16482" s="8" t="s">
        <v>36187</v>
      </c>
    </row>
    <row r="16483" spans="24:28" x14ac:dyDescent="0.25">
      <c r="X16483">
        <v>16482</v>
      </c>
      <c r="Y16483" s="8" t="s">
        <v>3985</v>
      </c>
      <c r="Z16483">
        <v>522292</v>
      </c>
      <c r="AA16483">
        <v>523940</v>
      </c>
      <c r="AB16483" s="8" t="s">
        <v>36188</v>
      </c>
    </row>
    <row r="16484" spans="24:28" x14ac:dyDescent="0.25">
      <c r="X16484">
        <v>16483</v>
      </c>
      <c r="Y16484" s="8" t="s">
        <v>36189</v>
      </c>
      <c r="Z16484">
        <v>441110</v>
      </c>
      <c r="AB16484" s="8" t="s">
        <v>36190</v>
      </c>
    </row>
    <row r="16485" spans="24:28" x14ac:dyDescent="0.25">
      <c r="X16485">
        <v>16484</v>
      </c>
      <c r="Y16485" s="8" t="s">
        <v>36191</v>
      </c>
      <c r="Z16485">
        <v>532120</v>
      </c>
      <c r="AB16485" s="8" t="s">
        <v>36192</v>
      </c>
    </row>
    <row r="16486" spans="24:28" x14ac:dyDescent="0.25">
      <c r="X16486">
        <v>16485</v>
      </c>
      <c r="Y16486" s="8" t="s">
        <v>36193</v>
      </c>
      <c r="Z16486">
        <v>561790</v>
      </c>
      <c r="AA16486">
        <v>339112</v>
      </c>
      <c r="AB16486" s="8" t="s">
        <v>36194</v>
      </c>
    </row>
    <row r="16487" spans="24:28" x14ac:dyDescent="0.25">
      <c r="X16487">
        <v>16486</v>
      </c>
      <c r="Y16487" s="8" t="s">
        <v>36195</v>
      </c>
      <c r="Z16487">
        <v>541490</v>
      </c>
      <c r="AA16487">
        <v>449110</v>
      </c>
      <c r="AB16487" s="8" t="s">
        <v>36196</v>
      </c>
    </row>
    <row r="16488" spans="24:28" x14ac:dyDescent="0.25">
      <c r="X16488">
        <v>16487</v>
      </c>
      <c r="Y16488" s="8" t="s">
        <v>36197</v>
      </c>
      <c r="Z16488">
        <v>312111</v>
      </c>
      <c r="AA16488">
        <v>311919</v>
      </c>
      <c r="AB16488" s="8" t="s">
        <v>36198</v>
      </c>
    </row>
    <row r="16489" spans="24:28" x14ac:dyDescent="0.25">
      <c r="X16489">
        <v>16488</v>
      </c>
      <c r="Y16489" s="8" t="s">
        <v>36199</v>
      </c>
      <c r="Z16489">
        <v>711310</v>
      </c>
      <c r="AB16489" s="8" t="s">
        <v>36200</v>
      </c>
    </row>
    <row r="16490" spans="24:28" x14ac:dyDescent="0.25">
      <c r="X16490">
        <v>16489</v>
      </c>
      <c r="Y16490" s="8" t="s">
        <v>36201</v>
      </c>
      <c r="Z16490">
        <v>334510</v>
      </c>
      <c r="AA16490">
        <v>334516</v>
      </c>
      <c r="AB16490" s="8" t="s">
        <v>36202</v>
      </c>
    </row>
    <row r="16491" spans="24:28" x14ac:dyDescent="0.25">
      <c r="X16491">
        <v>16490</v>
      </c>
      <c r="Y16491" s="8" t="s">
        <v>36203</v>
      </c>
      <c r="Z16491">
        <v>332996</v>
      </c>
      <c r="AB16491" s="8" t="s">
        <v>36204</v>
      </c>
    </row>
    <row r="16492" spans="24:28" x14ac:dyDescent="0.25">
      <c r="X16492">
        <v>16491</v>
      </c>
      <c r="Y16492" s="8" t="s">
        <v>36205</v>
      </c>
      <c r="Z16492">
        <v>111336</v>
      </c>
      <c r="AB16492" s="8" t="s">
        <v>36206</v>
      </c>
    </row>
    <row r="16493" spans="24:28" x14ac:dyDescent="0.25">
      <c r="X16493">
        <v>16492</v>
      </c>
      <c r="Y16493" s="8" t="s">
        <v>36207</v>
      </c>
      <c r="Z16493">
        <v>561330</v>
      </c>
      <c r="AB16493" s="8" t="s">
        <v>36208</v>
      </c>
    </row>
    <row r="16494" spans="24:28" x14ac:dyDescent="0.25">
      <c r="X16494">
        <v>16493</v>
      </c>
      <c r="Y16494" s="8" t="s">
        <v>36209</v>
      </c>
      <c r="Z16494">
        <v>312230</v>
      </c>
      <c r="AA16494">
        <v>312230</v>
      </c>
      <c r="AB16494" s="8" t="s">
        <v>36210</v>
      </c>
    </row>
    <row r="16495" spans="24:28" x14ac:dyDescent="0.25">
      <c r="X16495">
        <v>16494</v>
      </c>
      <c r="Y16495" s="8" t="s">
        <v>36211</v>
      </c>
      <c r="Z16495">
        <v>624221</v>
      </c>
      <c r="AB16495" s="8" t="s">
        <v>36212</v>
      </c>
    </row>
    <row r="16496" spans="24:28" x14ac:dyDescent="0.25">
      <c r="X16496">
        <v>16495</v>
      </c>
      <c r="Y16496" s="8" t="s">
        <v>36213</v>
      </c>
      <c r="Z16496">
        <v>327992</v>
      </c>
      <c r="AB16496" s="8" t="s">
        <v>36214</v>
      </c>
    </row>
    <row r="16497" spans="24:28" x14ac:dyDescent="0.25">
      <c r="X16497">
        <v>16496</v>
      </c>
      <c r="Y16497" s="8" t="s">
        <v>36215</v>
      </c>
      <c r="Z16497">
        <v>812191</v>
      </c>
      <c r="AA16497">
        <v>424210</v>
      </c>
      <c r="AB16497" s="8" t="s">
        <v>36216</v>
      </c>
    </row>
    <row r="16498" spans="24:28" x14ac:dyDescent="0.25">
      <c r="X16498">
        <v>16497</v>
      </c>
      <c r="Y16498" s="8" t="s">
        <v>36217</v>
      </c>
      <c r="Z16498">
        <v>921120</v>
      </c>
      <c r="AB16498" s="8" t="s">
        <v>36218</v>
      </c>
    </row>
    <row r="16499" spans="24:28" x14ac:dyDescent="0.25">
      <c r="X16499">
        <v>16498</v>
      </c>
      <c r="Y16499" s="8" t="s">
        <v>36219</v>
      </c>
      <c r="Z16499">
        <v>339994</v>
      </c>
      <c r="AB16499" s="8" t="s">
        <v>36220</v>
      </c>
    </row>
    <row r="16500" spans="24:28" x14ac:dyDescent="0.25">
      <c r="X16500">
        <v>16499</v>
      </c>
      <c r="Y16500" s="8" t="s">
        <v>36221</v>
      </c>
      <c r="Z16500">
        <v>562111</v>
      </c>
      <c r="AB16500" s="8" t="s">
        <v>36222</v>
      </c>
    </row>
    <row r="16501" spans="24:28" x14ac:dyDescent="0.25">
      <c r="X16501">
        <v>16500</v>
      </c>
      <c r="Y16501" s="8" t="s">
        <v>36223</v>
      </c>
      <c r="Z16501">
        <v>488991</v>
      </c>
      <c r="AA16501">
        <v>321920</v>
      </c>
      <c r="AB16501" s="8" t="s">
        <v>36224</v>
      </c>
    </row>
    <row r="16502" spans="24:28" x14ac:dyDescent="0.25">
      <c r="X16502">
        <v>16501</v>
      </c>
      <c r="Y16502" s="8" t="s">
        <v>36225</v>
      </c>
      <c r="Z16502">
        <v>458310</v>
      </c>
      <c r="AB16502" s="8" t="s">
        <v>36226</v>
      </c>
    </row>
    <row r="16503" spans="24:28" x14ac:dyDescent="0.25">
      <c r="X16503">
        <v>16502</v>
      </c>
      <c r="Y16503" s="8" t="s">
        <v>36227</v>
      </c>
      <c r="Z16503">
        <v>444240</v>
      </c>
      <c r="AB16503" s="8" t="s">
        <v>36228</v>
      </c>
    </row>
    <row r="16504" spans="24:28" x14ac:dyDescent="0.25">
      <c r="X16504">
        <v>16503</v>
      </c>
      <c r="Y16504" s="8" t="s">
        <v>36229</v>
      </c>
      <c r="Z16504">
        <v>111150</v>
      </c>
      <c r="AA16504">
        <v>111219</v>
      </c>
      <c r="AB16504" s="8" t="s">
        <v>36230</v>
      </c>
    </row>
    <row r="16505" spans="24:28" x14ac:dyDescent="0.25">
      <c r="X16505">
        <v>16504</v>
      </c>
      <c r="Y16505" s="8" t="s">
        <v>36231</v>
      </c>
      <c r="Z16505">
        <v>457120</v>
      </c>
      <c r="AA16505">
        <v>445131</v>
      </c>
      <c r="AB16505" s="8" t="s">
        <v>36232</v>
      </c>
    </row>
    <row r="16506" spans="24:28" x14ac:dyDescent="0.25">
      <c r="X16506">
        <v>16505</v>
      </c>
      <c r="Y16506" s="8" t="s">
        <v>36233</v>
      </c>
      <c r="Z16506">
        <v>339920</v>
      </c>
      <c r="AA16506">
        <v>332811</v>
      </c>
      <c r="AB16506" s="8" t="s">
        <v>36234</v>
      </c>
    </row>
    <row r="16507" spans="24:28" x14ac:dyDescent="0.25">
      <c r="X16507">
        <v>16506</v>
      </c>
      <c r="Y16507" s="8" t="s">
        <v>36235</v>
      </c>
      <c r="Z16507">
        <v>531311</v>
      </c>
      <c r="AB16507" s="8" t="s">
        <v>36236</v>
      </c>
    </row>
    <row r="16508" spans="24:28" x14ac:dyDescent="0.25">
      <c r="X16508">
        <v>16507</v>
      </c>
      <c r="Y16508" s="8" t="s">
        <v>36237</v>
      </c>
      <c r="Z16508">
        <v>424910</v>
      </c>
      <c r="AB16508" s="8" t="s">
        <v>36238</v>
      </c>
    </row>
    <row r="16509" spans="24:28" x14ac:dyDescent="0.25">
      <c r="X16509">
        <v>16508</v>
      </c>
      <c r="Y16509" s="8" t="s">
        <v>36239</v>
      </c>
      <c r="Z16509">
        <v>486110</v>
      </c>
      <c r="AA16509">
        <v>211130</v>
      </c>
      <c r="AB16509" s="8" t="s">
        <v>36240</v>
      </c>
    </row>
    <row r="16510" spans="24:28" x14ac:dyDescent="0.25">
      <c r="X16510">
        <v>16509</v>
      </c>
      <c r="Y16510" s="8" t="s">
        <v>36241</v>
      </c>
      <c r="Z16510">
        <v>334210</v>
      </c>
      <c r="AA16510">
        <v>334220</v>
      </c>
      <c r="AB16510" s="8" t="s">
        <v>36242</v>
      </c>
    </row>
    <row r="16511" spans="24:28" x14ac:dyDescent="0.25">
      <c r="X16511">
        <v>16510</v>
      </c>
      <c r="Y16511" s="8" t="s">
        <v>36243</v>
      </c>
      <c r="Z16511">
        <v>812310</v>
      </c>
      <c r="AA16511">
        <v>445131</v>
      </c>
      <c r="AB16511" s="8" t="s">
        <v>36244</v>
      </c>
    </row>
    <row r="16512" spans="24:28" x14ac:dyDescent="0.25">
      <c r="X16512">
        <v>16511</v>
      </c>
      <c r="Y16512" s="8" t="s">
        <v>36245</v>
      </c>
      <c r="Z16512">
        <v>325991</v>
      </c>
      <c r="AA16512">
        <v>325211</v>
      </c>
      <c r="AB16512" s="8" t="s">
        <v>36246</v>
      </c>
    </row>
    <row r="16513" spans="24:28" x14ac:dyDescent="0.25">
      <c r="X16513">
        <v>16512</v>
      </c>
      <c r="Y16513" s="8" t="s">
        <v>36247</v>
      </c>
      <c r="Z16513">
        <v>321918</v>
      </c>
      <c r="AA16513">
        <v>324122</v>
      </c>
      <c r="AB16513" s="8" t="s">
        <v>36248</v>
      </c>
    </row>
    <row r="16514" spans="24:28" x14ac:dyDescent="0.25">
      <c r="X16514">
        <v>16513</v>
      </c>
      <c r="Y16514" s="8" t="s">
        <v>36249</v>
      </c>
      <c r="Z16514">
        <v>924110</v>
      </c>
      <c r="AB16514" s="8" t="s">
        <v>36250</v>
      </c>
    </row>
    <row r="16515" spans="24:28" x14ac:dyDescent="0.25">
      <c r="X16515">
        <v>16514</v>
      </c>
      <c r="Y16515" s="8" t="s">
        <v>36251</v>
      </c>
      <c r="Z16515">
        <v>922120</v>
      </c>
      <c r="AB16515" s="8" t="s">
        <v>36252</v>
      </c>
    </row>
    <row r="16516" spans="24:28" x14ac:dyDescent="0.25">
      <c r="X16516">
        <v>16515</v>
      </c>
      <c r="Y16516" s="8" t="s">
        <v>36253</v>
      </c>
      <c r="Z16516">
        <v>325212</v>
      </c>
      <c r="AB16516" s="8" t="s">
        <v>36254</v>
      </c>
    </row>
    <row r="16517" spans="24:28" x14ac:dyDescent="0.25">
      <c r="X16517">
        <v>16516</v>
      </c>
      <c r="Y16517" s="8" t="s">
        <v>36255</v>
      </c>
      <c r="Z16517">
        <v>313320</v>
      </c>
      <c r="AB16517" s="8" t="s">
        <v>36256</v>
      </c>
    </row>
    <row r="16518" spans="24:28" x14ac:dyDescent="0.25">
      <c r="X16518">
        <v>16517</v>
      </c>
      <c r="Y16518" s="8" t="s">
        <v>36257</v>
      </c>
      <c r="Z16518">
        <v>441340</v>
      </c>
      <c r="AA16518">
        <v>423130</v>
      </c>
      <c r="AB16518" s="8" t="s">
        <v>36258</v>
      </c>
    </row>
    <row r="16519" spans="24:28" x14ac:dyDescent="0.25">
      <c r="X16519">
        <v>16518</v>
      </c>
      <c r="Y16519" s="8" t="s">
        <v>36259</v>
      </c>
      <c r="Z16519">
        <v>722410</v>
      </c>
      <c r="AA16519">
        <v>722511</v>
      </c>
      <c r="AB16519" s="8" t="s">
        <v>36260</v>
      </c>
    </row>
    <row r="16520" spans="24:28" x14ac:dyDescent="0.25">
      <c r="X16520">
        <v>16519</v>
      </c>
      <c r="Y16520" s="8" t="s">
        <v>36261</v>
      </c>
      <c r="Z16520">
        <v>488320</v>
      </c>
      <c r="AB16520" s="8" t="s">
        <v>36262</v>
      </c>
    </row>
    <row r="16521" spans="24:28" x14ac:dyDescent="0.25">
      <c r="X16521">
        <v>16520</v>
      </c>
      <c r="Y16521" s="8" t="s">
        <v>36263</v>
      </c>
      <c r="Z16521">
        <v>111110</v>
      </c>
      <c r="AA16521">
        <v>111150</v>
      </c>
      <c r="AB16521" s="8" t="s">
        <v>36264</v>
      </c>
    </row>
    <row r="16522" spans="24:28" x14ac:dyDescent="0.25">
      <c r="X16522">
        <v>16521</v>
      </c>
      <c r="Y16522" s="8" t="s">
        <v>36265</v>
      </c>
      <c r="Z16522">
        <v>113210</v>
      </c>
      <c r="AA16522">
        <v>531110</v>
      </c>
      <c r="AB16522" s="8" t="s">
        <v>36266</v>
      </c>
    </row>
    <row r="16523" spans="24:28" x14ac:dyDescent="0.25">
      <c r="X16523">
        <v>16522</v>
      </c>
      <c r="Y16523" s="8" t="s">
        <v>36267</v>
      </c>
      <c r="Z16523">
        <v>325510</v>
      </c>
      <c r="AA16523">
        <v>327211</v>
      </c>
      <c r="AB16523" s="8" t="s">
        <v>36268</v>
      </c>
    </row>
    <row r="16524" spans="24:28" x14ac:dyDescent="0.25">
      <c r="X16524">
        <v>16523</v>
      </c>
      <c r="Y16524" s="8" t="s">
        <v>36269</v>
      </c>
      <c r="Z16524">
        <v>332812</v>
      </c>
      <c r="AB16524" s="8" t="s">
        <v>36270</v>
      </c>
    </row>
    <row r="16525" spans="24:28" x14ac:dyDescent="0.25">
      <c r="X16525">
        <v>16524</v>
      </c>
      <c r="Y16525" s="8" t="s">
        <v>36271</v>
      </c>
      <c r="Z16525">
        <v>321999</v>
      </c>
      <c r="AA16525">
        <v>332510</v>
      </c>
      <c r="AB16525" s="8" t="s">
        <v>36272</v>
      </c>
    </row>
    <row r="16526" spans="24:28" x14ac:dyDescent="0.25">
      <c r="X16526">
        <v>16525</v>
      </c>
      <c r="Y16526" s="8" t="s">
        <v>36273</v>
      </c>
      <c r="Z16526">
        <v>456199</v>
      </c>
      <c r="AA16526">
        <v>621610</v>
      </c>
      <c r="AB16526" s="8" t="s">
        <v>36274</v>
      </c>
    </row>
    <row r="16527" spans="24:28" x14ac:dyDescent="0.25">
      <c r="X16527">
        <v>16526</v>
      </c>
      <c r="Y16527" s="8" t="s">
        <v>36275</v>
      </c>
      <c r="Z16527">
        <v>444110</v>
      </c>
      <c r="AB16527" s="8" t="s">
        <v>36276</v>
      </c>
    </row>
    <row r="16528" spans="24:28" x14ac:dyDescent="0.25">
      <c r="X16528">
        <v>16527</v>
      </c>
      <c r="Y16528" s="8" t="s">
        <v>36277</v>
      </c>
      <c r="Z16528">
        <v>813219</v>
      </c>
      <c r="AB16528" s="8" t="s">
        <v>36278</v>
      </c>
    </row>
    <row r="16529" spans="24:28" x14ac:dyDescent="0.25">
      <c r="X16529">
        <v>16528</v>
      </c>
      <c r="Y16529" s="8" t="s">
        <v>36279</v>
      </c>
      <c r="Z16529">
        <v>444110</v>
      </c>
      <c r="AB16529" s="8" t="s">
        <v>36280</v>
      </c>
    </row>
    <row r="16530" spans="24:28" x14ac:dyDescent="0.25">
      <c r="X16530">
        <v>16529</v>
      </c>
      <c r="Y16530" s="8" t="s">
        <v>36281</v>
      </c>
      <c r="Z16530">
        <v>484230</v>
      </c>
      <c r="AB16530" s="8" t="s">
        <v>36282</v>
      </c>
    </row>
    <row r="16531" spans="24:28" x14ac:dyDescent="0.25">
      <c r="X16531">
        <v>16530</v>
      </c>
      <c r="Y16531" s="8" t="s">
        <v>36283</v>
      </c>
      <c r="Z16531">
        <v>487110</v>
      </c>
      <c r="AB16531" s="8" t="s">
        <v>36284</v>
      </c>
    </row>
    <row r="16532" spans="24:28" x14ac:dyDescent="0.25">
      <c r="X16532">
        <v>16531</v>
      </c>
      <c r="Y16532" s="8" t="s">
        <v>36285</v>
      </c>
      <c r="Z16532">
        <v>524128</v>
      </c>
      <c r="AA16532">
        <v>524114</v>
      </c>
      <c r="AB16532" s="8" t="s">
        <v>36286</v>
      </c>
    </row>
    <row r="16533" spans="24:28" x14ac:dyDescent="0.25">
      <c r="X16533">
        <v>16532</v>
      </c>
      <c r="Y16533" s="8" t="s">
        <v>36287</v>
      </c>
      <c r="Z16533">
        <v>488210</v>
      </c>
      <c r="AA16533">
        <v>561990</v>
      </c>
      <c r="AB16533" s="8" t="s">
        <v>36288</v>
      </c>
    </row>
    <row r="16534" spans="24:28" x14ac:dyDescent="0.25">
      <c r="X16534">
        <v>16533</v>
      </c>
      <c r="Y16534" s="8" t="s">
        <v>36289</v>
      </c>
      <c r="Z16534">
        <v>621112</v>
      </c>
      <c r="AA16534">
        <v>622110</v>
      </c>
      <c r="AB16534" s="8" t="s">
        <v>36290</v>
      </c>
    </row>
    <row r="16535" spans="24:28" x14ac:dyDescent="0.25">
      <c r="X16535">
        <v>16534</v>
      </c>
      <c r="Y16535" s="8" t="s">
        <v>36291</v>
      </c>
      <c r="Z16535">
        <v>812332</v>
      </c>
      <c r="AB16535" s="8" t="s">
        <v>36292</v>
      </c>
    </row>
    <row r="16536" spans="24:28" x14ac:dyDescent="0.25">
      <c r="X16536">
        <v>16535</v>
      </c>
      <c r="Y16536" s="8" t="s">
        <v>36293</v>
      </c>
      <c r="Z16536">
        <v>335929</v>
      </c>
      <c r="AB16536" s="8" t="s">
        <v>36294</v>
      </c>
    </row>
    <row r="16537" spans="24:28" x14ac:dyDescent="0.25">
      <c r="X16537">
        <v>16536</v>
      </c>
      <c r="Y16537" s="8" t="s">
        <v>36295</v>
      </c>
      <c r="Z16537">
        <v>335929</v>
      </c>
      <c r="AB16537" s="8" t="s">
        <v>36296</v>
      </c>
    </row>
    <row r="16538" spans="24:28" x14ac:dyDescent="0.25">
      <c r="X16538">
        <v>16537</v>
      </c>
      <c r="Y16538" s="8" t="s">
        <v>36297</v>
      </c>
      <c r="Z16538">
        <v>926120</v>
      </c>
      <c r="AB16538" s="8" t="s">
        <v>36298</v>
      </c>
    </row>
    <row r="16539" spans="24:28" x14ac:dyDescent="0.25">
      <c r="X16539">
        <v>16538</v>
      </c>
      <c r="Y16539" s="8" t="s">
        <v>2422</v>
      </c>
      <c r="Z16539">
        <v>531110</v>
      </c>
      <c r="AB16539" s="8" t="s">
        <v>36299</v>
      </c>
    </row>
    <row r="16540" spans="24:28" x14ac:dyDescent="0.25">
      <c r="X16540">
        <v>16539</v>
      </c>
      <c r="Y16540" s="8" t="s">
        <v>36300</v>
      </c>
      <c r="Z16540">
        <v>445110</v>
      </c>
      <c r="AB16540" s="8" t="s">
        <v>36301</v>
      </c>
    </row>
    <row r="16541" spans="24:28" x14ac:dyDescent="0.25">
      <c r="X16541">
        <v>16540</v>
      </c>
      <c r="Y16541" s="8" t="s">
        <v>36302</v>
      </c>
      <c r="Z16541">
        <v>312112</v>
      </c>
      <c r="AB16541" s="8" t="s">
        <v>36303</v>
      </c>
    </row>
    <row r="16542" spans="24:28" x14ac:dyDescent="0.25">
      <c r="X16542">
        <v>16541</v>
      </c>
      <c r="Y16542" s="8" t="s">
        <v>36304</v>
      </c>
      <c r="Z16542">
        <v>315250</v>
      </c>
      <c r="AA16542">
        <v>315250</v>
      </c>
      <c r="AB16542" s="8" t="s">
        <v>36305</v>
      </c>
    </row>
    <row r="16543" spans="24:28" x14ac:dyDescent="0.25">
      <c r="X16543">
        <v>16542</v>
      </c>
      <c r="Y16543" s="8" t="s">
        <v>36306</v>
      </c>
      <c r="Z16543">
        <v>531312</v>
      </c>
      <c r="AA16543">
        <v>423620</v>
      </c>
      <c r="AB16543" s="8" t="s">
        <v>36307</v>
      </c>
    </row>
    <row r="16544" spans="24:28" x14ac:dyDescent="0.25">
      <c r="X16544">
        <v>16543</v>
      </c>
      <c r="Y16544" s="8" t="s">
        <v>36308</v>
      </c>
      <c r="Z16544">
        <v>541990</v>
      </c>
      <c r="AB16544" s="8" t="s">
        <v>36309</v>
      </c>
    </row>
    <row r="16545" spans="24:28" x14ac:dyDescent="0.25">
      <c r="X16545">
        <v>16544</v>
      </c>
      <c r="Y16545" s="8" t="s">
        <v>36310</v>
      </c>
      <c r="Z16545">
        <v>314999</v>
      </c>
      <c r="AA16545">
        <v>314120</v>
      </c>
      <c r="AB16545" s="8" t="s">
        <v>36311</v>
      </c>
    </row>
    <row r="16546" spans="24:28" x14ac:dyDescent="0.25">
      <c r="X16546">
        <v>16545</v>
      </c>
      <c r="Y16546" s="8" t="s">
        <v>36312</v>
      </c>
      <c r="Z16546">
        <v>323111</v>
      </c>
      <c r="AA16546">
        <v>323111</v>
      </c>
      <c r="AB16546" s="8" t="s">
        <v>36313</v>
      </c>
    </row>
    <row r="16547" spans="24:28" x14ac:dyDescent="0.25">
      <c r="X16547">
        <v>16546</v>
      </c>
      <c r="Y16547" s="8" t="s">
        <v>36314</v>
      </c>
      <c r="Z16547">
        <v>334220</v>
      </c>
      <c r="AA16547">
        <v>334413</v>
      </c>
      <c r="AB16547" s="8" t="s">
        <v>36315</v>
      </c>
    </row>
    <row r="16548" spans="24:28" x14ac:dyDescent="0.25">
      <c r="X16548">
        <v>16547</v>
      </c>
      <c r="Y16548" s="8" t="s">
        <v>36316</v>
      </c>
      <c r="Z16548">
        <v>333995</v>
      </c>
      <c r="AB16548" s="8" t="s">
        <v>36317</v>
      </c>
    </row>
    <row r="16549" spans="24:28" x14ac:dyDescent="0.25">
      <c r="X16549">
        <v>16548</v>
      </c>
      <c r="Y16549" s="8" t="s">
        <v>36318</v>
      </c>
      <c r="Z16549">
        <v>532289</v>
      </c>
      <c r="AB16549" s="8" t="s">
        <v>36319</v>
      </c>
    </row>
    <row r="16550" spans="24:28" x14ac:dyDescent="0.25">
      <c r="X16550">
        <v>16549</v>
      </c>
      <c r="Y16550" s="8" t="s">
        <v>36320</v>
      </c>
      <c r="Z16550">
        <v>238210</v>
      </c>
      <c r="AB16550" s="8" t="s">
        <v>36321</v>
      </c>
    </row>
    <row r="16551" spans="24:28" x14ac:dyDescent="0.25">
      <c r="X16551">
        <v>16550</v>
      </c>
      <c r="Y16551" s="8" t="s">
        <v>36322</v>
      </c>
      <c r="Z16551">
        <v>237130</v>
      </c>
      <c r="AB16551" s="8" t="s">
        <v>36323</v>
      </c>
    </row>
    <row r="16552" spans="24:28" x14ac:dyDescent="0.25">
      <c r="X16552">
        <v>16551</v>
      </c>
      <c r="Y16552" s="8" t="s">
        <v>36324</v>
      </c>
      <c r="Z16552">
        <v>811420</v>
      </c>
      <c r="AA16552">
        <v>337127</v>
      </c>
      <c r="AB16552" s="8" t="s">
        <v>36325</v>
      </c>
    </row>
    <row r="16553" spans="24:28" x14ac:dyDescent="0.25">
      <c r="X16553">
        <v>16552</v>
      </c>
      <c r="Y16553" s="8" t="s">
        <v>36326</v>
      </c>
      <c r="Z16553">
        <v>522390</v>
      </c>
      <c r="AA16553">
        <v>522291</v>
      </c>
      <c r="AB16553" s="8" t="s">
        <v>36327</v>
      </c>
    </row>
    <row r="16554" spans="24:28" x14ac:dyDescent="0.25">
      <c r="X16554">
        <v>16553</v>
      </c>
      <c r="Y16554" s="8" t="s">
        <v>36328</v>
      </c>
      <c r="Z16554">
        <v>445131</v>
      </c>
      <c r="AA16554">
        <v>457120</v>
      </c>
      <c r="AB16554" s="8" t="s">
        <v>36329</v>
      </c>
    </row>
    <row r="16555" spans="24:28" x14ac:dyDescent="0.25">
      <c r="X16555">
        <v>16554</v>
      </c>
      <c r="Y16555" s="8" t="s">
        <v>36330</v>
      </c>
      <c r="Z16555">
        <v>562213</v>
      </c>
      <c r="AB16555" s="8" t="s">
        <v>36331</v>
      </c>
    </row>
    <row r="16556" spans="24:28" x14ac:dyDescent="0.25">
      <c r="X16556">
        <v>16555</v>
      </c>
      <c r="Y16556" s="8" t="s">
        <v>36332</v>
      </c>
      <c r="Z16556">
        <v>238110</v>
      </c>
      <c r="AA16556">
        <v>327999</v>
      </c>
      <c r="AB16556" s="8" t="s">
        <v>36333</v>
      </c>
    </row>
    <row r="16557" spans="24:28" x14ac:dyDescent="0.25">
      <c r="X16557">
        <v>16556</v>
      </c>
      <c r="Y16557" s="8" t="s">
        <v>36334</v>
      </c>
      <c r="Z16557">
        <v>332993</v>
      </c>
      <c r="AB16557" s="8" t="s">
        <v>36335</v>
      </c>
    </row>
    <row r="16558" spans="24:28" x14ac:dyDescent="0.25">
      <c r="X16558">
        <v>16557</v>
      </c>
      <c r="Y16558" s="8" t="s">
        <v>36336</v>
      </c>
      <c r="Z16558">
        <v>524128</v>
      </c>
      <c r="AB16558" s="8" t="s">
        <v>36337</v>
      </c>
    </row>
    <row r="16559" spans="24:28" x14ac:dyDescent="0.25">
      <c r="X16559">
        <v>16558</v>
      </c>
      <c r="Y16559" s="8" t="s">
        <v>36338</v>
      </c>
      <c r="Z16559">
        <v>311213</v>
      </c>
      <c r="AB16559" s="8" t="s">
        <v>36339</v>
      </c>
    </row>
    <row r="16560" spans="24:28" x14ac:dyDescent="0.25">
      <c r="X16560">
        <v>16559</v>
      </c>
      <c r="Y16560" s="8" t="s">
        <v>36340</v>
      </c>
      <c r="Z16560">
        <v>332919</v>
      </c>
      <c r="AA16560">
        <v>332913</v>
      </c>
      <c r="AB16560" s="8" t="s">
        <v>36341</v>
      </c>
    </row>
    <row r="16561" spans="24:28" x14ac:dyDescent="0.25">
      <c r="X16561">
        <v>16560</v>
      </c>
      <c r="Y16561" s="8" t="s">
        <v>36342</v>
      </c>
      <c r="Z16561">
        <v>424110</v>
      </c>
      <c r="AB16561" s="8" t="s">
        <v>36343</v>
      </c>
    </row>
    <row r="16562" spans="24:28" x14ac:dyDescent="0.25">
      <c r="X16562">
        <v>16561</v>
      </c>
      <c r="Y16562" s="8" t="s">
        <v>36344</v>
      </c>
      <c r="Z16562">
        <v>424350</v>
      </c>
      <c r="AA16562">
        <v>458320</v>
      </c>
      <c r="AB16562" s="8" t="s">
        <v>36345</v>
      </c>
    </row>
    <row r="16563" spans="24:28" x14ac:dyDescent="0.25">
      <c r="X16563">
        <v>16562</v>
      </c>
      <c r="Y16563" s="8" t="s">
        <v>36346</v>
      </c>
      <c r="Z16563">
        <v>561320</v>
      </c>
      <c r="AA16563">
        <v>561311</v>
      </c>
      <c r="AB16563" s="8" t="s">
        <v>36347</v>
      </c>
    </row>
    <row r="16564" spans="24:28" x14ac:dyDescent="0.25">
      <c r="X16564">
        <v>16563</v>
      </c>
      <c r="Y16564" s="8" t="s">
        <v>36348</v>
      </c>
      <c r="Z16564">
        <v>449110</v>
      </c>
      <c r="AB16564" s="8" t="s">
        <v>36349</v>
      </c>
    </row>
    <row r="16565" spans="24:28" x14ac:dyDescent="0.25">
      <c r="X16565">
        <v>16564</v>
      </c>
      <c r="Y16565" s="8" t="s">
        <v>36350</v>
      </c>
      <c r="Z16565">
        <v>325220</v>
      </c>
      <c r="AA16565">
        <v>325211</v>
      </c>
      <c r="AB16565" s="8" t="s">
        <v>36351</v>
      </c>
    </row>
    <row r="16566" spans="24:28" x14ac:dyDescent="0.25">
      <c r="X16566">
        <v>16565</v>
      </c>
      <c r="Y16566" s="8" t="s">
        <v>36352</v>
      </c>
      <c r="Z16566">
        <v>336412</v>
      </c>
      <c r="AA16566">
        <v>333415</v>
      </c>
      <c r="AB16566" s="8" t="s">
        <v>36353</v>
      </c>
    </row>
    <row r="16567" spans="24:28" x14ac:dyDescent="0.25">
      <c r="X16567">
        <v>16566</v>
      </c>
      <c r="Y16567" s="8" t="s">
        <v>36354</v>
      </c>
      <c r="Z16567">
        <v>624120</v>
      </c>
      <c r="AB16567" s="8" t="s">
        <v>36355</v>
      </c>
    </row>
    <row r="16568" spans="24:28" x14ac:dyDescent="0.25">
      <c r="X16568">
        <v>16567</v>
      </c>
      <c r="Y16568" s="8" t="s">
        <v>36356</v>
      </c>
      <c r="Z16568">
        <v>541690</v>
      </c>
      <c r="AB16568" s="8" t="s">
        <v>36357</v>
      </c>
    </row>
    <row r="16569" spans="24:28" x14ac:dyDescent="0.25">
      <c r="X16569">
        <v>16568</v>
      </c>
      <c r="Y16569" s="8" t="s">
        <v>36358</v>
      </c>
      <c r="Z16569">
        <v>541940</v>
      </c>
      <c r="AA16569">
        <v>423450</v>
      </c>
      <c r="AB16569" s="8" t="s">
        <v>36359</v>
      </c>
    </row>
    <row r="16570" spans="24:28" x14ac:dyDescent="0.25">
      <c r="X16570">
        <v>16569</v>
      </c>
      <c r="Y16570" s="8" t="s">
        <v>36360</v>
      </c>
      <c r="Z16570">
        <v>561421</v>
      </c>
      <c r="AB16570" s="8" t="s">
        <v>36361</v>
      </c>
    </row>
    <row r="16571" spans="24:28" x14ac:dyDescent="0.25">
      <c r="X16571">
        <v>16570</v>
      </c>
      <c r="Y16571" s="8" t="s">
        <v>36362</v>
      </c>
      <c r="Z16571">
        <v>327992</v>
      </c>
      <c r="AA16571">
        <v>311942</v>
      </c>
      <c r="AB16571" s="8" t="s">
        <v>36363</v>
      </c>
    </row>
    <row r="16572" spans="24:28" x14ac:dyDescent="0.25">
      <c r="X16572">
        <v>16571</v>
      </c>
      <c r="Y16572" s="8" t="s">
        <v>36364</v>
      </c>
      <c r="Z16572">
        <v>561312</v>
      </c>
      <c r="AB16572" s="8" t="s">
        <v>36365</v>
      </c>
    </row>
    <row r="16573" spans="24:28" x14ac:dyDescent="0.25">
      <c r="X16573">
        <v>16572</v>
      </c>
      <c r="Y16573" s="8" t="s">
        <v>36366</v>
      </c>
      <c r="Z16573">
        <v>532310</v>
      </c>
      <c r="AB16573" s="8" t="s">
        <v>36367</v>
      </c>
    </row>
    <row r="16574" spans="24:28" x14ac:dyDescent="0.25">
      <c r="X16574">
        <v>16573</v>
      </c>
      <c r="Y16574" s="8" t="s">
        <v>36368</v>
      </c>
      <c r="Z16574">
        <v>449121</v>
      </c>
      <c r="AB16574" s="8" t="s">
        <v>36369</v>
      </c>
    </row>
    <row r="16575" spans="24:28" x14ac:dyDescent="0.25">
      <c r="X16575">
        <v>16574</v>
      </c>
      <c r="Y16575" s="8" t="s">
        <v>36370</v>
      </c>
      <c r="Z16575">
        <v>493110</v>
      </c>
      <c r="AA16575">
        <v>457120</v>
      </c>
      <c r="AB16575" s="8" t="s">
        <v>36371</v>
      </c>
    </row>
    <row r="16576" spans="24:28" x14ac:dyDescent="0.25">
      <c r="X16576">
        <v>16575</v>
      </c>
      <c r="Y16576" s="8" t="s">
        <v>36372</v>
      </c>
      <c r="Z16576">
        <v>212323</v>
      </c>
      <c r="AB16576" s="8" t="s">
        <v>36373</v>
      </c>
    </row>
    <row r="16577" spans="24:28" x14ac:dyDescent="0.25">
      <c r="X16577">
        <v>16576</v>
      </c>
      <c r="Y16577" s="8" t="s">
        <v>36374</v>
      </c>
      <c r="Z16577">
        <v>812930</v>
      </c>
      <c r="AA16577">
        <v>541614</v>
      </c>
      <c r="AB16577" s="8" t="s">
        <v>36375</v>
      </c>
    </row>
    <row r="16578" spans="24:28" x14ac:dyDescent="0.25">
      <c r="X16578">
        <v>16577</v>
      </c>
      <c r="Y16578" s="8" t="s">
        <v>36376</v>
      </c>
      <c r="Z16578">
        <v>325110</v>
      </c>
      <c r="AB16578" s="8" t="s">
        <v>36377</v>
      </c>
    </row>
    <row r="16579" spans="24:28" x14ac:dyDescent="0.25">
      <c r="X16579">
        <v>16578</v>
      </c>
      <c r="Y16579" s="8" t="s">
        <v>36378</v>
      </c>
      <c r="Z16579">
        <v>336612</v>
      </c>
      <c r="AB16579" s="8" t="s">
        <v>36379</v>
      </c>
    </row>
    <row r="16580" spans="24:28" x14ac:dyDescent="0.25">
      <c r="X16580">
        <v>16579</v>
      </c>
      <c r="Y16580" s="8" t="s">
        <v>36380</v>
      </c>
      <c r="Z16580">
        <v>561990</v>
      </c>
      <c r="AB16580" s="8" t="s">
        <v>36381</v>
      </c>
    </row>
    <row r="16581" spans="24:28" x14ac:dyDescent="0.25">
      <c r="X16581">
        <v>16580</v>
      </c>
      <c r="Y16581" s="8" t="s">
        <v>36382</v>
      </c>
      <c r="Z16581">
        <v>311920</v>
      </c>
      <c r="AA16581">
        <v>311941</v>
      </c>
      <c r="AB16581" s="8" t="s">
        <v>36383</v>
      </c>
    </row>
    <row r="16582" spans="24:28" x14ac:dyDescent="0.25">
      <c r="X16582">
        <v>16581</v>
      </c>
      <c r="Y16582" s="8" t="s">
        <v>36384</v>
      </c>
      <c r="Z16582">
        <v>237210</v>
      </c>
      <c r="AA16582">
        <v>531210</v>
      </c>
      <c r="AB16582" s="8" t="s">
        <v>36385</v>
      </c>
    </row>
    <row r="16583" spans="24:28" x14ac:dyDescent="0.25">
      <c r="X16583">
        <v>16582</v>
      </c>
      <c r="Y16583" s="8" t="s">
        <v>36386</v>
      </c>
      <c r="Z16583">
        <v>532420</v>
      </c>
      <c r="AA16583">
        <v>532289</v>
      </c>
      <c r="AB16583" s="8" t="s">
        <v>36387</v>
      </c>
    </row>
    <row r="16584" spans="24:28" x14ac:dyDescent="0.25">
      <c r="X16584">
        <v>16583</v>
      </c>
      <c r="Y16584" s="8" t="s">
        <v>36388</v>
      </c>
      <c r="Z16584">
        <v>561450</v>
      </c>
      <c r="AA16584">
        <v>522320</v>
      </c>
      <c r="AB16584" s="8" t="s">
        <v>36389</v>
      </c>
    </row>
    <row r="16585" spans="24:28" x14ac:dyDescent="0.25">
      <c r="X16585">
        <v>16584</v>
      </c>
      <c r="Y16585" s="8" t="s">
        <v>36390</v>
      </c>
      <c r="Z16585">
        <v>325414</v>
      </c>
      <c r="AB16585" s="8" t="s">
        <v>36391</v>
      </c>
    </row>
    <row r="16586" spans="24:28" x14ac:dyDescent="0.25">
      <c r="X16586">
        <v>16585</v>
      </c>
      <c r="Y16586" s="8" t="s">
        <v>36392</v>
      </c>
      <c r="Z16586">
        <v>562119</v>
      </c>
      <c r="AB16586" s="8" t="s">
        <v>36393</v>
      </c>
    </row>
    <row r="16587" spans="24:28" x14ac:dyDescent="0.25">
      <c r="X16587">
        <v>16586</v>
      </c>
      <c r="Y16587" s="8" t="s">
        <v>36394</v>
      </c>
      <c r="Z16587">
        <v>456199</v>
      </c>
      <c r="AB16587" s="8" t="s">
        <v>36395</v>
      </c>
    </row>
    <row r="16588" spans="24:28" x14ac:dyDescent="0.25">
      <c r="X16588">
        <v>16587</v>
      </c>
      <c r="Y16588" s="8" t="s">
        <v>36396</v>
      </c>
      <c r="Z16588">
        <v>561330</v>
      </c>
      <c r="AB16588" s="8" t="s">
        <v>36397</v>
      </c>
    </row>
    <row r="16589" spans="24:28" x14ac:dyDescent="0.25">
      <c r="X16589">
        <v>16588</v>
      </c>
      <c r="Y16589" s="8" t="s">
        <v>36398</v>
      </c>
      <c r="Z16589">
        <v>441227</v>
      </c>
      <c r="AA16589">
        <v>458110</v>
      </c>
      <c r="AB16589" s="8" t="s">
        <v>36399</v>
      </c>
    </row>
    <row r="16590" spans="24:28" x14ac:dyDescent="0.25">
      <c r="X16590">
        <v>16589</v>
      </c>
      <c r="Y16590" s="8" t="s">
        <v>36400</v>
      </c>
      <c r="Z16590">
        <v>323113</v>
      </c>
      <c r="AA16590">
        <v>323120</v>
      </c>
      <c r="AB16590" s="8" t="s">
        <v>36401</v>
      </c>
    </row>
    <row r="16591" spans="24:28" x14ac:dyDescent="0.25">
      <c r="X16591">
        <v>16590</v>
      </c>
      <c r="Y16591" s="8" t="s">
        <v>36402</v>
      </c>
      <c r="Z16591">
        <v>322220</v>
      </c>
      <c r="AA16591">
        <v>424610</v>
      </c>
      <c r="AB16591" s="8" t="s">
        <v>36403</v>
      </c>
    </row>
    <row r="16592" spans="24:28" x14ac:dyDescent="0.25">
      <c r="X16592">
        <v>16591</v>
      </c>
      <c r="Y16592" s="8" t="s">
        <v>36404</v>
      </c>
      <c r="Z16592">
        <v>493190</v>
      </c>
      <c r="AB16592" s="8" t="s">
        <v>36405</v>
      </c>
    </row>
    <row r="16593" spans="24:28" x14ac:dyDescent="0.25">
      <c r="X16593">
        <v>16592</v>
      </c>
      <c r="Y16593" s="8" t="s">
        <v>36406</v>
      </c>
      <c r="Z16593">
        <v>449122</v>
      </c>
      <c r="AB16593" s="8" t="s">
        <v>36407</v>
      </c>
    </row>
    <row r="16594" spans="24:28" x14ac:dyDescent="0.25">
      <c r="X16594">
        <v>16593</v>
      </c>
      <c r="Y16594" s="8" t="s">
        <v>36408</v>
      </c>
      <c r="Z16594">
        <v>444110</v>
      </c>
      <c r="AA16594">
        <v>327320</v>
      </c>
      <c r="AB16594" s="8" t="s">
        <v>36409</v>
      </c>
    </row>
    <row r="16595" spans="24:28" x14ac:dyDescent="0.25">
      <c r="X16595">
        <v>16594</v>
      </c>
      <c r="Y16595" s="8" t="s">
        <v>36410</v>
      </c>
      <c r="Z16595">
        <v>611410</v>
      </c>
      <c r="AB16595" s="8" t="s">
        <v>36411</v>
      </c>
    </row>
    <row r="16596" spans="24:28" x14ac:dyDescent="0.25">
      <c r="X16596">
        <v>16595</v>
      </c>
      <c r="Y16596" s="8" t="s">
        <v>36412</v>
      </c>
      <c r="Z16596">
        <v>423810</v>
      </c>
      <c r="AA16596">
        <v>423830</v>
      </c>
      <c r="AB16596" s="8" t="s">
        <v>36413</v>
      </c>
    </row>
    <row r="16597" spans="24:28" x14ac:dyDescent="0.25">
      <c r="X16597">
        <v>16596</v>
      </c>
      <c r="Y16597" s="8" t="s">
        <v>36414</v>
      </c>
      <c r="Z16597">
        <v>423730</v>
      </c>
      <c r="AB16597" s="8" t="s">
        <v>36415</v>
      </c>
    </row>
    <row r="16598" spans="24:28" x14ac:dyDescent="0.25">
      <c r="X16598">
        <v>16597</v>
      </c>
      <c r="Y16598" s="8" t="s">
        <v>36416</v>
      </c>
      <c r="Z16598">
        <v>713120</v>
      </c>
      <c r="AA16598">
        <v>541511</v>
      </c>
      <c r="AB16598" s="8" t="s">
        <v>36417</v>
      </c>
    </row>
    <row r="16599" spans="24:28" x14ac:dyDescent="0.25">
      <c r="X16599">
        <v>16598</v>
      </c>
      <c r="Y16599" s="8" t="s">
        <v>36418</v>
      </c>
      <c r="Z16599">
        <v>336110</v>
      </c>
      <c r="AB16599" s="8" t="s">
        <v>36419</v>
      </c>
    </row>
    <row r="16600" spans="24:28" x14ac:dyDescent="0.25">
      <c r="X16600">
        <v>16599</v>
      </c>
      <c r="Y16600" s="8" t="s">
        <v>11623</v>
      </c>
      <c r="Z16600">
        <v>424820</v>
      </c>
      <c r="AB16600" s="8" t="s">
        <v>36420</v>
      </c>
    </row>
    <row r="16601" spans="24:28" x14ac:dyDescent="0.25">
      <c r="X16601">
        <v>16600</v>
      </c>
      <c r="Y16601" s="8" t="s">
        <v>36421</v>
      </c>
      <c r="Z16601">
        <v>611692</v>
      </c>
      <c r="AB16601" s="8" t="s">
        <v>36422</v>
      </c>
    </row>
    <row r="16602" spans="24:28" x14ac:dyDescent="0.25">
      <c r="X16602">
        <v>16601</v>
      </c>
      <c r="Y16602" s="8" t="s">
        <v>36423</v>
      </c>
      <c r="Z16602">
        <v>488410</v>
      </c>
      <c r="AB16602" s="8" t="s">
        <v>36424</v>
      </c>
    </row>
    <row r="16603" spans="24:28" x14ac:dyDescent="0.25">
      <c r="X16603">
        <v>16602</v>
      </c>
      <c r="Y16603" s="8" t="s">
        <v>36425</v>
      </c>
      <c r="Z16603">
        <v>541860</v>
      </c>
      <c r="AA16603">
        <v>444240</v>
      </c>
      <c r="AB16603" s="8" t="s">
        <v>36426</v>
      </c>
    </row>
    <row r="16604" spans="24:28" x14ac:dyDescent="0.25">
      <c r="X16604">
        <v>16603</v>
      </c>
      <c r="Y16604" s="8" t="s">
        <v>36427</v>
      </c>
      <c r="Z16604">
        <v>236220</v>
      </c>
      <c r="AB16604" s="8" t="s">
        <v>36428</v>
      </c>
    </row>
    <row r="16605" spans="24:28" x14ac:dyDescent="0.25">
      <c r="X16605">
        <v>16604</v>
      </c>
      <c r="Y16605" s="8" t="s">
        <v>36429</v>
      </c>
      <c r="Z16605">
        <v>459130</v>
      </c>
      <c r="AA16605">
        <v>314999</v>
      </c>
      <c r="AB16605" s="8" t="s">
        <v>36430</v>
      </c>
    </row>
    <row r="16606" spans="24:28" x14ac:dyDescent="0.25">
      <c r="X16606">
        <v>16605</v>
      </c>
      <c r="Y16606" s="8" t="s">
        <v>36431</v>
      </c>
      <c r="Z16606">
        <v>332114</v>
      </c>
      <c r="AA16606">
        <v>332312</v>
      </c>
      <c r="AB16606" s="8" t="s">
        <v>36432</v>
      </c>
    </row>
    <row r="16607" spans="24:28" x14ac:dyDescent="0.25">
      <c r="X16607">
        <v>16606</v>
      </c>
      <c r="Y16607" s="8" t="s">
        <v>36433</v>
      </c>
      <c r="Z16607">
        <v>561710</v>
      </c>
      <c r="AB16607" s="8" t="s">
        <v>36434</v>
      </c>
    </row>
    <row r="16608" spans="24:28" x14ac:dyDescent="0.25">
      <c r="X16608">
        <v>16607</v>
      </c>
      <c r="Y16608" s="8" t="s">
        <v>36435</v>
      </c>
      <c r="Z16608">
        <v>449110</v>
      </c>
      <c r="AB16608" s="8" t="s">
        <v>36436</v>
      </c>
    </row>
    <row r="16609" spans="24:28" x14ac:dyDescent="0.25">
      <c r="X16609">
        <v>16608</v>
      </c>
      <c r="Y16609" s="8" t="s">
        <v>36437</v>
      </c>
      <c r="Z16609">
        <v>522299</v>
      </c>
      <c r="AB16609" s="8" t="s">
        <v>36438</v>
      </c>
    </row>
    <row r="16610" spans="24:28" x14ac:dyDescent="0.25">
      <c r="X16610">
        <v>16609</v>
      </c>
      <c r="Y16610" s="8" t="s">
        <v>36439</v>
      </c>
      <c r="Z16610">
        <v>458110</v>
      </c>
      <c r="AA16610">
        <v>458210</v>
      </c>
      <c r="AB16610" s="8" t="s">
        <v>36440</v>
      </c>
    </row>
    <row r="16611" spans="24:28" x14ac:dyDescent="0.25">
      <c r="X16611">
        <v>16610</v>
      </c>
      <c r="Y16611" s="8" t="s">
        <v>36441</v>
      </c>
      <c r="Z16611">
        <v>541940</v>
      </c>
      <c r="AB16611" s="8" t="s">
        <v>36442</v>
      </c>
    </row>
    <row r="16612" spans="24:28" x14ac:dyDescent="0.25">
      <c r="X16612">
        <v>16611</v>
      </c>
      <c r="Y16612" s="8" t="s">
        <v>36443</v>
      </c>
      <c r="Z16612">
        <v>541940</v>
      </c>
      <c r="AB16612" s="8" t="s">
        <v>36444</v>
      </c>
    </row>
    <row r="16613" spans="24:28" x14ac:dyDescent="0.25">
      <c r="X16613">
        <v>16612</v>
      </c>
      <c r="Y16613" s="8" t="s">
        <v>36445</v>
      </c>
      <c r="Z16613">
        <v>112910</v>
      </c>
      <c r="AB16613" s="8" t="s">
        <v>36446</v>
      </c>
    </row>
    <row r="16614" spans="24:28" x14ac:dyDescent="0.25">
      <c r="X16614">
        <v>16613</v>
      </c>
      <c r="Y16614" s="8" t="s">
        <v>36447</v>
      </c>
      <c r="Z16614">
        <v>523999</v>
      </c>
      <c r="AB16614" s="8" t="s">
        <v>36448</v>
      </c>
    </row>
    <row r="16615" spans="24:28" x14ac:dyDescent="0.25">
      <c r="X16615">
        <v>16614</v>
      </c>
      <c r="Y16615" s="8" t="s">
        <v>36449</v>
      </c>
      <c r="Z16615">
        <v>311411</v>
      </c>
      <c r="AB16615" s="8" t="s">
        <v>36450</v>
      </c>
    </row>
    <row r="16616" spans="24:28" x14ac:dyDescent="0.25">
      <c r="X16616">
        <v>16615</v>
      </c>
      <c r="Y16616" s="8" t="s">
        <v>36451</v>
      </c>
      <c r="Z16616">
        <v>337126</v>
      </c>
      <c r="AA16616">
        <v>337110</v>
      </c>
      <c r="AB16616" s="8" t="s">
        <v>36452</v>
      </c>
    </row>
    <row r="16617" spans="24:28" x14ac:dyDescent="0.25">
      <c r="X16617">
        <v>16616</v>
      </c>
      <c r="Y16617" s="8" t="s">
        <v>36453</v>
      </c>
      <c r="Z16617">
        <v>331221</v>
      </c>
      <c r="AA16617">
        <v>331491</v>
      </c>
      <c r="AB16617" s="8" t="s">
        <v>36454</v>
      </c>
    </row>
    <row r="16618" spans="24:28" x14ac:dyDescent="0.25">
      <c r="X16618">
        <v>16617</v>
      </c>
      <c r="Y16618" s="8" t="s">
        <v>36455</v>
      </c>
      <c r="Z16618">
        <v>325991</v>
      </c>
      <c r="AA16618">
        <v>325211</v>
      </c>
      <c r="AB16618" s="8" t="s">
        <v>36456</v>
      </c>
    </row>
    <row r="16619" spans="24:28" x14ac:dyDescent="0.25">
      <c r="X16619">
        <v>16618</v>
      </c>
      <c r="Y16619" s="8" t="s">
        <v>36457</v>
      </c>
      <c r="Z16619">
        <v>423110</v>
      </c>
      <c r="AA16619">
        <v>811111</v>
      </c>
      <c r="AB16619" s="8" t="s">
        <v>36458</v>
      </c>
    </row>
    <row r="16620" spans="24:28" x14ac:dyDescent="0.25">
      <c r="X16620">
        <v>16619</v>
      </c>
      <c r="Y16620" s="8" t="s">
        <v>36459</v>
      </c>
      <c r="Z16620">
        <v>531190</v>
      </c>
      <c r="AA16620">
        <v>531390</v>
      </c>
      <c r="AB16620" s="8" t="s">
        <v>36460</v>
      </c>
    </row>
    <row r="16621" spans="24:28" x14ac:dyDescent="0.25">
      <c r="X16621">
        <v>16620</v>
      </c>
      <c r="Y16621" s="8" t="s">
        <v>36461</v>
      </c>
      <c r="Z16621">
        <v>445298</v>
      </c>
      <c r="AA16621">
        <v>424490</v>
      </c>
      <c r="AB16621" s="8" t="s">
        <v>36462</v>
      </c>
    </row>
    <row r="16622" spans="24:28" x14ac:dyDescent="0.25">
      <c r="X16622">
        <v>16621</v>
      </c>
      <c r="Y16622" s="8" t="s">
        <v>36463</v>
      </c>
      <c r="Z16622">
        <v>722330</v>
      </c>
      <c r="AB16622" s="8" t="s">
        <v>36464</v>
      </c>
    </row>
    <row r="16623" spans="24:28" x14ac:dyDescent="0.25">
      <c r="X16623">
        <v>16622</v>
      </c>
      <c r="Y16623" s="8" t="s">
        <v>36465</v>
      </c>
      <c r="Z16623">
        <v>484110</v>
      </c>
      <c r="AA16623">
        <v>532120</v>
      </c>
      <c r="AB16623" s="8" t="s">
        <v>36466</v>
      </c>
    </row>
    <row r="16624" spans="24:28" x14ac:dyDescent="0.25">
      <c r="X16624">
        <v>16623</v>
      </c>
      <c r="Y16624" s="8" t="s">
        <v>36467</v>
      </c>
      <c r="Z16624">
        <v>541420</v>
      </c>
      <c r="AA16624">
        <v>332119</v>
      </c>
      <c r="AB16624" s="8" t="s">
        <v>36468</v>
      </c>
    </row>
    <row r="16625" spans="24:28" x14ac:dyDescent="0.25">
      <c r="X16625">
        <v>16624</v>
      </c>
      <c r="Y16625" s="8" t="s">
        <v>36469</v>
      </c>
      <c r="Z16625">
        <v>332312</v>
      </c>
      <c r="AB16625" s="8" t="s">
        <v>36470</v>
      </c>
    </row>
    <row r="16626" spans="24:28" x14ac:dyDescent="0.25">
      <c r="X16626">
        <v>16625</v>
      </c>
      <c r="Y16626" s="8" t="s">
        <v>36471</v>
      </c>
      <c r="Z16626">
        <v>336212</v>
      </c>
      <c r="AA16626">
        <v>333613</v>
      </c>
      <c r="AB16626" s="8" t="s">
        <v>36472</v>
      </c>
    </row>
    <row r="16627" spans="24:28" x14ac:dyDescent="0.25">
      <c r="X16627">
        <v>16626</v>
      </c>
      <c r="Y16627" s="8" t="s">
        <v>36473</v>
      </c>
      <c r="Z16627">
        <v>541214</v>
      </c>
      <c r="AB16627" s="8" t="s">
        <v>36474</v>
      </c>
    </row>
    <row r="16628" spans="24:28" x14ac:dyDescent="0.25">
      <c r="X16628">
        <v>16627</v>
      </c>
      <c r="Y16628" s="8" t="s">
        <v>36475</v>
      </c>
      <c r="Z16628">
        <v>541512</v>
      </c>
      <c r="AA16628">
        <v>518210</v>
      </c>
      <c r="AB16628" s="8" t="s">
        <v>36476</v>
      </c>
    </row>
    <row r="16629" spans="24:28" x14ac:dyDescent="0.25">
      <c r="X16629">
        <v>16628</v>
      </c>
      <c r="Y16629" s="8" t="s">
        <v>36477</v>
      </c>
      <c r="Z16629">
        <v>541614</v>
      </c>
      <c r="AA16629">
        <v>622110</v>
      </c>
      <c r="AB16629" s="8" t="s">
        <v>36478</v>
      </c>
    </row>
    <row r="16630" spans="24:28" x14ac:dyDescent="0.25">
      <c r="X16630">
        <v>16629</v>
      </c>
      <c r="Y16630" s="8" t="s">
        <v>36479</v>
      </c>
      <c r="Z16630">
        <v>922190</v>
      </c>
      <c r="AA16630">
        <v>624230</v>
      </c>
      <c r="AB16630" s="8" t="s">
        <v>36480</v>
      </c>
    </row>
    <row r="16631" spans="24:28" x14ac:dyDescent="0.25">
      <c r="X16631">
        <v>16630</v>
      </c>
      <c r="Y16631" s="8" t="s">
        <v>36481</v>
      </c>
      <c r="Z16631">
        <v>221111</v>
      </c>
      <c r="AB16631" s="8" t="s">
        <v>36482</v>
      </c>
    </row>
    <row r="16632" spans="24:28" x14ac:dyDescent="0.25">
      <c r="X16632">
        <v>16631</v>
      </c>
      <c r="Y16632" s="8" t="s">
        <v>36483</v>
      </c>
      <c r="Z16632">
        <v>487210</v>
      </c>
      <c r="AA16632">
        <v>483212</v>
      </c>
      <c r="AB16632" s="8" t="s">
        <v>36484</v>
      </c>
    </row>
    <row r="16633" spans="24:28" x14ac:dyDescent="0.25">
      <c r="X16633">
        <v>16632</v>
      </c>
      <c r="Y16633" s="8" t="s">
        <v>36485</v>
      </c>
      <c r="Z16633">
        <v>485113</v>
      </c>
      <c r="AB16633" s="8" t="s">
        <v>36486</v>
      </c>
    </row>
    <row r="16634" spans="24:28" x14ac:dyDescent="0.25">
      <c r="X16634">
        <v>16633</v>
      </c>
      <c r="Y16634" s="8" t="s">
        <v>36487</v>
      </c>
      <c r="Z16634">
        <v>712130</v>
      </c>
      <c r="AB16634" s="8" t="s">
        <v>36488</v>
      </c>
    </row>
    <row r="16635" spans="24:28" x14ac:dyDescent="0.25">
      <c r="X16635">
        <v>16634</v>
      </c>
      <c r="Y16635" s="8" t="s">
        <v>36489</v>
      </c>
      <c r="Z16635">
        <v>541910</v>
      </c>
      <c r="AA16635">
        <v>561210</v>
      </c>
      <c r="AB16635" s="8" t="s">
        <v>36490</v>
      </c>
    </row>
    <row r="16636" spans="24:28" x14ac:dyDescent="0.25">
      <c r="X16636">
        <v>16635</v>
      </c>
      <c r="Y16636" s="8" t="s">
        <v>36491</v>
      </c>
      <c r="Z16636">
        <v>311991</v>
      </c>
      <c r="AB16636" s="8" t="s">
        <v>36492</v>
      </c>
    </row>
    <row r="16637" spans="24:28" x14ac:dyDescent="0.25">
      <c r="X16637">
        <v>16636</v>
      </c>
      <c r="Y16637" s="8" t="s">
        <v>36493</v>
      </c>
      <c r="Z16637">
        <v>485111</v>
      </c>
      <c r="AB16637" s="8" t="s">
        <v>36494</v>
      </c>
    </row>
    <row r="16638" spans="24:28" x14ac:dyDescent="0.25">
      <c r="X16638">
        <v>16637</v>
      </c>
      <c r="Y16638" s="8" t="s">
        <v>36495</v>
      </c>
      <c r="Z16638">
        <v>485210</v>
      </c>
      <c r="AA16638">
        <v>485111</v>
      </c>
      <c r="AB16638" s="8" t="s">
        <v>36496</v>
      </c>
    </row>
    <row r="16639" spans="24:28" x14ac:dyDescent="0.25">
      <c r="X16639">
        <v>16638</v>
      </c>
      <c r="Y16639" s="8" t="s">
        <v>36497</v>
      </c>
      <c r="Z16639">
        <v>115114</v>
      </c>
      <c r="AB16639" s="8" t="s">
        <v>36498</v>
      </c>
    </row>
    <row r="16640" spans="24:28" x14ac:dyDescent="0.25">
      <c r="X16640">
        <v>16639</v>
      </c>
      <c r="Y16640" s="8" t="s">
        <v>36499</v>
      </c>
      <c r="Z16640">
        <v>332994</v>
      </c>
      <c r="AB16640" s="8" t="s">
        <v>36500</v>
      </c>
    </row>
    <row r="16641" spans="24:28" x14ac:dyDescent="0.25">
      <c r="X16641">
        <v>16640</v>
      </c>
      <c r="Y16641" s="8" t="s">
        <v>36501</v>
      </c>
      <c r="Z16641">
        <v>336999</v>
      </c>
      <c r="AA16641">
        <v>488510</v>
      </c>
      <c r="AB16641" s="8" t="s">
        <v>36502</v>
      </c>
    </row>
    <row r="16642" spans="24:28" x14ac:dyDescent="0.25">
      <c r="X16642">
        <v>16641</v>
      </c>
      <c r="Y16642" s="8" t="s">
        <v>36503</v>
      </c>
      <c r="Z16642">
        <v>325612</v>
      </c>
      <c r="AA16642">
        <v>325620</v>
      </c>
      <c r="AB16642" s="8" t="s">
        <v>36504</v>
      </c>
    </row>
    <row r="16643" spans="24:28" x14ac:dyDescent="0.25">
      <c r="X16643">
        <v>16642</v>
      </c>
      <c r="Y16643" s="8" t="s">
        <v>36505</v>
      </c>
      <c r="Z16643">
        <v>322120</v>
      </c>
      <c r="AB16643" s="8" t="s">
        <v>36506</v>
      </c>
    </row>
    <row r="16644" spans="24:28" x14ac:dyDescent="0.25">
      <c r="X16644">
        <v>16643</v>
      </c>
      <c r="Y16644" s="8" t="s">
        <v>36507</v>
      </c>
      <c r="Z16644">
        <v>238110</v>
      </c>
      <c r="AB16644" s="8" t="s">
        <v>36508</v>
      </c>
    </row>
    <row r="16645" spans="24:28" x14ac:dyDescent="0.25">
      <c r="X16645">
        <v>16644</v>
      </c>
      <c r="Y16645" s="8" t="s">
        <v>36509</v>
      </c>
      <c r="Z16645">
        <v>922140</v>
      </c>
      <c r="AB16645" s="8" t="s">
        <v>36510</v>
      </c>
    </row>
    <row r="16646" spans="24:28" x14ac:dyDescent="0.25">
      <c r="X16646">
        <v>16645</v>
      </c>
      <c r="Y16646" s="8" t="s">
        <v>36511</v>
      </c>
      <c r="Z16646">
        <v>459110</v>
      </c>
      <c r="AA16646">
        <v>458110</v>
      </c>
      <c r="AB16646" s="8" t="s">
        <v>36512</v>
      </c>
    </row>
    <row r="16647" spans="24:28" x14ac:dyDescent="0.25">
      <c r="X16647">
        <v>16646</v>
      </c>
      <c r="Y16647" s="8" t="s">
        <v>36513</v>
      </c>
      <c r="Z16647">
        <v>213111</v>
      </c>
      <c r="AA16647">
        <v>213112</v>
      </c>
      <c r="AB16647" s="8" t="s">
        <v>36514</v>
      </c>
    </row>
    <row r="16648" spans="24:28" x14ac:dyDescent="0.25">
      <c r="X16648">
        <v>16647</v>
      </c>
      <c r="Y16648" s="8" t="s">
        <v>36515</v>
      </c>
      <c r="Z16648">
        <v>213112</v>
      </c>
      <c r="AA16648">
        <v>213112</v>
      </c>
      <c r="AB16648" s="8" t="s">
        <v>36516</v>
      </c>
    </row>
    <row r="16649" spans="24:28" x14ac:dyDescent="0.25">
      <c r="X16649">
        <v>16648</v>
      </c>
      <c r="Y16649" s="8" t="s">
        <v>36517</v>
      </c>
      <c r="Z16649">
        <v>459140</v>
      </c>
      <c r="AB16649" s="8" t="s">
        <v>36518</v>
      </c>
    </row>
    <row r="16650" spans="24:28" x14ac:dyDescent="0.25">
      <c r="X16650">
        <v>16649</v>
      </c>
      <c r="Y16650" s="8" t="s">
        <v>36519</v>
      </c>
      <c r="Z16650">
        <v>484121</v>
      </c>
      <c r="AA16650">
        <v>532120</v>
      </c>
      <c r="AB16650" s="8" t="s">
        <v>36520</v>
      </c>
    </row>
    <row r="16651" spans="24:28" x14ac:dyDescent="0.25">
      <c r="X16651">
        <v>16650</v>
      </c>
      <c r="Y16651" s="8" t="s">
        <v>5505</v>
      </c>
      <c r="Z16651">
        <v>541330</v>
      </c>
      <c r="AA16651">
        <v>561110</v>
      </c>
      <c r="AB16651" s="8" t="s">
        <v>36521</v>
      </c>
    </row>
    <row r="16652" spans="24:28" x14ac:dyDescent="0.25">
      <c r="X16652">
        <v>16651</v>
      </c>
      <c r="Y16652" s="8" t="s">
        <v>36522</v>
      </c>
      <c r="Z16652">
        <v>423930</v>
      </c>
      <c r="AA16652">
        <v>331110</v>
      </c>
      <c r="AB16652" s="8" t="s">
        <v>36523</v>
      </c>
    </row>
    <row r="16653" spans="24:28" x14ac:dyDescent="0.25">
      <c r="X16653">
        <v>16652</v>
      </c>
      <c r="Y16653" s="8" t="s">
        <v>36524</v>
      </c>
      <c r="Z16653">
        <v>513130</v>
      </c>
      <c r="AA16653">
        <v>513120</v>
      </c>
      <c r="AB16653" s="8" t="s">
        <v>36525</v>
      </c>
    </row>
    <row r="16654" spans="24:28" x14ac:dyDescent="0.25">
      <c r="X16654">
        <v>16653</v>
      </c>
      <c r="Y16654" s="8" t="s">
        <v>36526</v>
      </c>
      <c r="Z16654">
        <v>722330</v>
      </c>
      <c r="AB16654" s="8" t="s">
        <v>36527</v>
      </c>
    </row>
    <row r="16655" spans="24:28" x14ac:dyDescent="0.25">
      <c r="X16655">
        <v>16654</v>
      </c>
      <c r="Y16655" s="8" t="s">
        <v>36528</v>
      </c>
      <c r="Z16655">
        <v>493110</v>
      </c>
      <c r="AA16655">
        <v>459999</v>
      </c>
      <c r="AB16655" s="8" t="s">
        <v>36529</v>
      </c>
    </row>
    <row r="16656" spans="24:28" x14ac:dyDescent="0.25">
      <c r="X16656">
        <v>16655</v>
      </c>
      <c r="Y16656" s="8" t="s">
        <v>36530</v>
      </c>
      <c r="Z16656">
        <v>812210</v>
      </c>
      <c r="AB16656" s="8" t="s">
        <v>36531</v>
      </c>
    </row>
    <row r="16657" spans="24:28" x14ac:dyDescent="0.25">
      <c r="X16657">
        <v>16656</v>
      </c>
      <c r="Y16657" s="8" t="s">
        <v>36532</v>
      </c>
      <c r="Z16657">
        <v>339999</v>
      </c>
      <c r="AB16657" s="8" t="s">
        <v>36533</v>
      </c>
    </row>
    <row r="16658" spans="24:28" x14ac:dyDescent="0.25">
      <c r="X16658">
        <v>16657</v>
      </c>
      <c r="Y16658" s="8" t="s">
        <v>36534</v>
      </c>
      <c r="Z16658">
        <v>813319</v>
      </c>
      <c r="AB16658" s="8" t="s">
        <v>36535</v>
      </c>
    </row>
    <row r="16659" spans="24:28" x14ac:dyDescent="0.25">
      <c r="X16659">
        <v>16658</v>
      </c>
      <c r="Y16659" s="8" t="s">
        <v>36536</v>
      </c>
      <c r="Z16659">
        <v>624110</v>
      </c>
      <c r="AB16659" s="8" t="s">
        <v>36537</v>
      </c>
    </row>
    <row r="16660" spans="24:28" x14ac:dyDescent="0.25">
      <c r="X16660">
        <v>16659</v>
      </c>
      <c r="Y16660" s="8" t="s">
        <v>36538</v>
      </c>
      <c r="Z16660">
        <v>339993</v>
      </c>
      <c r="AB16660" s="8" t="s">
        <v>36539</v>
      </c>
    </row>
    <row r="16661" spans="24:28" x14ac:dyDescent="0.25">
      <c r="X16661">
        <v>16660</v>
      </c>
      <c r="Y16661" s="8" t="s">
        <v>36540</v>
      </c>
      <c r="Z16661">
        <v>423920</v>
      </c>
      <c r="AB16661" s="8" t="s">
        <v>36541</v>
      </c>
    </row>
    <row r="16662" spans="24:28" x14ac:dyDescent="0.25">
      <c r="X16662">
        <v>16661</v>
      </c>
      <c r="Y16662" s="8" t="s">
        <v>36542</v>
      </c>
      <c r="Z16662">
        <v>334514</v>
      </c>
      <c r="AA16662">
        <v>333248</v>
      </c>
      <c r="AB16662" s="8" t="s">
        <v>36543</v>
      </c>
    </row>
    <row r="16663" spans="24:28" x14ac:dyDescent="0.25">
      <c r="X16663">
        <v>16662</v>
      </c>
      <c r="Y16663" s="8" t="s">
        <v>36544</v>
      </c>
      <c r="Z16663">
        <v>532284</v>
      </c>
      <c r="AA16663">
        <v>488390</v>
      </c>
      <c r="AB16663" s="8" t="s">
        <v>36545</v>
      </c>
    </row>
    <row r="16664" spans="24:28" x14ac:dyDescent="0.25">
      <c r="X16664">
        <v>16663</v>
      </c>
      <c r="Y16664" s="8" t="s">
        <v>36546</v>
      </c>
      <c r="Z16664">
        <v>334112</v>
      </c>
      <c r="AB16664" s="8" t="s">
        <v>36547</v>
      </c>
    </row>
    <row r="16665" spans="24:28" x14ac:dyDescent="0.25">
      <c r="X16665">
        <v>16664</v>
      </c>
      <c r="Y16665" s="8" t="s">
        <v>36548</v>
      </c>
      <c r="Z16665">
        <v>926150</v>
      </c>
      <c r="AB16665" s="8" t="s">
        <v>36549</v>
      </c>
    </row>
    <row r="16666" spans="24:28" x14ac:dyDescent="0.25">
      <c r="X16666">
        <v>16665</v>
      </c>
      <c r="Y16666" s="8" t="s">
        <v>36550</v>
      </c>
      <c r="Z16666">
        <v>561612</v>
      </c>
      <c r="AB16666" s="8" t="s">
        <v>36551</v>
      </c>
    </row>
    <row r="16667" spans="24:28" x14ac:dyDescent="0.25">
      <c r="X16667">
        <v>16666</v>
      </c>
      <c r="Y16667" s="8" t="s">
        <v>36552</v>
      </c>
      <c r="Z16667">
        <v>531130</v>
      </c>
      <c r="AA16667">
        <v>531110</v>
      </c>
      <c r="AB16667" s="8" t="s">
        <v>36553</v>
      </c>
    </row>
    <row r="16668" spans="24:28" x14ac:dyDescent="0.25">
      <c r="X16668">
        <v>16667</v>
      </c>
      <c r="Y16668" s="8" t="s">
        <v>36554</v>
      </c>
      <c r="Z16668">
        <v>236118</v>
      </c>
      <c r="AA16668">
        <v>238160</v>
      </c>
      <c r="AB16668" s="8" t="s">
        <v>36555</v>
      </c>
    </row>
    <row r="16669" spans="24:28" x14ac:dyDescent="0.25">
      <c r="X16669">
        <v>16668</v>
      </c>
      <c r="Y16669" s="8" t="s">
        <v>36556</v>
      </c>
      <c r="Z16669">
        <v>115210</v>
      </c>
      <c r="AB16669" s="8" t="s">
        <v>36557</v>
      </c>
    </row>
    <row r="16670" spans="24:28" x14ac:dyDescent="0.25">
      <c r="X16670">
        <v>16669</v>
      </c>
      <c r="Y16670" s="8" t="s">
        <v>36558</v>
      </c>
      <c r="Z16670">
        <v>561311</v>
      </c>
      <c r="AB16670" s="8" t="s">
        <v>36559</v>
      </c>
    </row>
    <row r="16671" spans="24:28" x14ac:dyDescent="0.25">
      <c r="X16671">
        <v>16670</v>
      </c>
      <c r="Y16671" s="8" t="s">
        <v>36560</v>
      </c>
      <c r="Z16671">
        <v>339992</v>
      </c>
      <c r="AA16671">
        <v>459140</v>
      </c>
      <c r="AB16671" s="8" t="s">
        <v>36561</v>
      </c>
    </row>
    <row r="16672" spans="24:28" x14ac:dyDescent="0.25">
      <c r="X16672">
        <v>16671</v>
      </c>
      <c r="Y16672" s="8" t="s">
        <v>36562</v>
      </c>
      <c r="Z16672">
        <v>311421</v>
      </c>
      <c r="AA16672">
        <v>311411</v>
      </c>
      <c r="AB16672" s="8" t="s">
        <v>36563</v>
      </c>
    </row>
    <row r="16673" spans="24:28" x14ac:dyDescent="0.25">
      <c r="X16673">
        <v>16672</v>
      </c>
      <c r="Y16673" s="8" t="s">
        <v>36564</v>
      </c>
      <c r="Z16673">
        <v>424410</v>
      </c>
      <c r="AA16673">
        <v>445110</v>
      </c>
      <c r="AB16673" s="8" t="s">
        <v>36565</v>
      </c>
    </row>
    <row r="16674" spans="24:28" x14ac:dyDescent="0.25">
      <c r="X16674">
        <v>16673</v>
      </c>
      <c r="Y16674" s="8" t="s">
        <v>36566</v>
      </c>
      <c r="Z16674">
        <v>561720</v>
      </c>
      <c r="AB16674" s="8" t="s">
        <v>36567</v>
      </c>
    </row>
    <row r="16675" spans="24:28" x14ac:dyDescent="0.25">
      <c r="X16675">
        <v>16674</v>
      </c>
      <c r="Y16675" s="8" t="s">
        <v>36568</v>
      </c>
      <c r="Z16675">
        <v>611691</v>
      </c>
      <c r="AB16675" s="8" t="s">
        <v>36569</v>
      </c>
    </row>
    <row r="16676" spans="24:28" x14ac:dyDescent="0.25">
      <c r="X16676">
        <v>16675</v>
      </c>
      <c r="Y16676" s="8" t="s">
        <v>36570</v>
      </c>
      <c r="Z16676">
        <v>541860</v>
      </c>
      <c r="AB16676" s="8" t="s">
        <v>36571</v>
      </c>
    </row>
    <row r="16677" spans="24:28" x14ac:dyDescent="0.25">
      <c r="X16677">
        <v>16676</v>
      </c>
      <c r="Y16677" s="8" t="s">
        <v>36572</v>
      </c>
      <c r="Z16677">
        <v>561330</v>
      </c>
      <c r="AB16677" s="8" t="s">
        <v>36573</v>
      </c>
    </row>
    <row r="16678" spans="24:28" x14ac:dyDescent="0.25">
      <c r="X16678">
        <v>16677</v>
      </c>
      <c r="Y16678" s="8" t="s">
        <v>36574</v>
      </c>
      <c r="Z16678">
        <v>449121</v>
      </c>
      <c r="AB16678" s="8" t="s">
        <v>36575</v>
      </c>
    </row>
    <row r="16679" spans="24:28" x14ac:dyDescent="0.25">
      <c r="X16679">
        <v>16678</v>
      </c>
      <c r="Y16679" s="8" t="s">
        <v>36576</v>
      </c>
      <c r="Z16679">
        <v>457120</v>
      </c>
      <c r="AA16679">
        <v>486110</v>
      </c>
      <c r="AB16679" s="8" t="s">
        <v>36577</v>
      </c>
    </row>
    <row r="16680" spans="24:28" x14ac:dyDescent="0.25">
      <c r="X16680">
        <v>16679</v>
      </c>
      <c r="Y16680" s="8" t="s">
        <v>36578</v>
      </c>
      <c r="Z16680">
        <v>483212</v>
      </c>
      <c r="AB16680" s="8" t="s">
        <v>36579</v>
      </c>
    </row>
    <row r="16681" spans="24:28" x14ac:dyDescent="0.25">
      <c r="X16681">
        <v>16680</v>
      </c>
      <c r="Y16681" s="8" t="s">
        <v>36580</v>
      </c>
      <c r="Z16681">
        <v>337121</v>
      </c>
      <c r="AA16681">
        <v>337122</v>
      </c>
      <c r="AB16681" s="8" t="s">
        <v>36581</v>
      </c>
    </row>
    <row r="16682" spans="24:28" x14ac:dyDescent="0.25">
      <c r="X16682">
        <v>16681</v>
      </c>
      <c r="Y16682" s="8" t="s">
        <v>36582</v>
      </c>
      <c r="Z16682">
        <v>325510</v>
      </c>
      <c r="AA16682">
        <v>444120</v>
      </c>
      <c r="AB16682" s="8" t="s">
        <v>36583</v>
      </c>
    </row>
    <row r="16683" spans="24:28" x14ac:dyDescent="0.25">
      <c r="X16683">
        <v>16682</v>
      </c>
      <c r="Y16683" s="8" t="s">
        <v>36584</v>
      </c>
      <c r="Z16683">
        <v>335131</v>
      </c>
      <c r="AA16683">
        <v>335139</v>
      </c>
      <c r="AB16683" s="8" t="s">
        <v>36585</v>
      </c>
    </row>
    <row r="16684" spans="24:28" x14ac:dyDescent="0.25">
      <c r="X16684">
        <v>16683</v>
      </c>
      <c r="Y16684" s="8" t="s">
        <v>36586</v>
      </c>
      <c r="Z16684">
        <v>532283</v>
      </c>
      <c r="AA16684">
        <v>423450</v>
      </c>
      <c r="AB16684" s="8" t="s">
        <v>36587</v>
      </c>
    </row>
    <row r="16685" spans="24:28" x14ac:dyDescent="0.25">
      <c r="X16685">
        <v>16684</v>
      </c>
      <c r="Y16685" s="8" t="s">
        <v>36588</v>
      </c>
      <c r="Z16685">
        <v>531311</v>
      </c>
      <c r="AB16685" s="8" t="s">
        <v>36589</v>
      </c>
    </row>
    <row r="16686" spans="24:28" x14ac:dyDescent="0.25">
      <c r="X16686">
        <v>16685</v>
      </c>
      <c r="Y16686" s="8" t="s">
        <v>36590</v>
      </c>
      <c r="Z16686">
        <v>238350</v>
      </c>
      <c r="AB16686" s="8" t="s">
        <v>36591</v>
      </c>
    </row>
    <row r="16687" spans="24:28" x14ac:dyDescent="0.25">
      <c r="X16687">
        <v>16686</v>
      </c>
      <c r="Y16687" s="8" t="s">
        <v>36592</v>
      </c>
      <c r="Z16687">
        <v>335314</v>
      </c>
      <c r="AA16687">
        <v>423610</v>
      </c>
      <c r="AB16687" s="8" t="s">
        <v>36593</v>
      </c>
    </row>
    <row r="16688" spans="24:28" x14ac:dyDescent="0.25">
      <c r="X16688">
        <v>16687</v>
      </c>
      <c r="Y16688" s="8" t="s">
        <v>36594</v>
      </c>
      <c r="Z16688">
        <v>332992</v>
      </c>
      <c r="AA16688">
        <v>459110</v>
      </c>
      <c r="AB16688" s="8" t="s">
        <v>36595</v>
      </c>
    </row>
    <row r="16689" spans="24:28" x14ac:dyDescent="0.25">
      <c r="X16689">
        <v>16688</v>
      </c>
      <c r="Y16689" s="8" t="s">
        <v>36596</v>
      </c>
      <c r="Z16689">
        <v>813312</v>
      </c>
      <c r="AA16689">
        <v>813319</v>
      </c>
      <c r="AB16689" s="8" t="s">
        <v>36597</v>
      </c>
    </row>
    <row r="16690" spans="24:28" x14ac:dyDescent="0.25">
      <c r="X16690">
        <v>16689</v>
      </c>
      <c r="Y16690" s="8" t="s">
        <v>36598</v>
      </c>
      <c r="Z16690">
        <v>325998</v>
      </c>
      <c r="AA16690">
        <v>424690</v>
      </c>
      <c r="AB16690" s="8" t="s">
        <v>36599</v>
      </c>
    </row>
    <row r="16691" spans="24:28" x14ac:dyDescent="0.25">
      <c r="X16691">
        <v>16690</v>
      </c>
      <c r="Y16691" s="8" t="s">
        <v>36600</v>
      </c>
      <c r="Z16691">
        <v>113310</v>
      </c>
      <c r="AA16691">
        <v>321113</v>
      </c>
      <c r="AB16691" s="8" t="s">
        <v>36601</v>
      </c>
    </row>
    <row r="16692" spans="24:28" x14ac:dyDescent="0.25">
      <c r="X16692">
        <v>16691</v>
      </c>
      <c r="Y16692" s="8" t="s">
        <v>36602</v>
      </c>
      <c r="Z16692">
        <v>424810</v>
      </c>
      <c r="AB16692" s="8" t="s">
        <v>36603</v>
      </c>
    </row>
    <row r="16693" spans="24:28" x14ac:dyDescent="0.25">
      <c r="X16693">
        <v>16692</v>
      </c>
      <c r="Y16693" s="8" t="s">
        <v>36604</v>
      </c>
      <c r="Z16693">
        <v>531311</v>
      </c>
      <c r="AB16693" s="8" t="s">
        <v>36605</v>
      </c>
    </row>
    <row r="16694" spans="24:28" x14ac:dyDescent="0.25">
      <c r="X16694">
        <v>16693</v>
      </c>
      <c r="Y16694" s="8" t="s">
        <v>36606</v>
      </c>
      <c r="Z16694">
        <v>327110</v>
      </c>
      <c r="AA16694">
        <v>449129</v>
      </c>
      <c r="AB16694" s="8" t="s">
        <v>36607</v>
      </c>
    </row>
    <row r="16695" spans="24:28" x14ac:dyDescent="0.25">
      <c r="X16695">
        <v>16694</v>
      </c>
      <c r="Y16695" s="8" t="s">
        <v>36608</v>
      </c>
      <c r="Z16695">
        <v>423820</v>
      </c>
      <c r="AA16695">
        <v>424910</v>
      </c>
      <c r="AB16695" s="8" t="s">
        <v>36609</v>
      </c>
    </row>
    <row r="16696" spans="24:28" x14ac:dyDescent="0.25">
      <c r="X16696">
        <v>16695</v>
      </c>
      <c r="Y16696" s="8" t="s">
        <v>36610</v>
      </c>
      <c r="Z16696">
        <v>445230</v>
      </c>
      <c r="AB16696" s="8" t="s">
        <v>36611</v>
      </c>
    </row>
    <row r="16697" spans="24:28" x14ac:dyDescent="0.25">
      <c r="X16697">
        <v>16696</v>
      </c>
      <c r="Y16697" s="8" t="s">
        <v>36612</v>
      </c>
      <c r="Z16697">
        <v>533110</v>
      </c>
      <c r="AA16697">
        <v>722511</v>
      </c>
      <c r="AB16697" s="8" t="s">
        <v>36613</v>
      </c>
    </row>
    <row r="16698" spans="24:28" x14ac:dyDescent="0.25">
      <c r="X16698">
        <v>16697</v>
      </c>
      <c r="Y16698" s="8" t="s">
        <v>36614</v>
      </c>
      <c r="Z16698">
        <v>445320</v>
      </c>
      <c r="AB16698" s="8" t="s">
        <v>36615</v>
      </c>
    </row>
    <row r="16699" spans="24:28" x14ac:dyDescent="0.25">
      <c r="X16699">
        <v>16698</v>
      </c>
      <c r="Y16699" s="8" t="s">
        <v>36616</v>
      </c>
      <c r="Z16699">
        <v>424940</v>
      </c>
      <c r="AA16699">
        <v>424420</v>
      </c>
      <c r="AB16699" s="8" t="s">
        <v>36617</v>
      </c>
    </row>
    <row r="16700" spans="24:28" x14ac:dyDescent="0.25">
      <c r="X16700">
        <v>16699</v>
      </c>
      <c r="Y16700" s="8" t="s">
        <v>36618</v>
      </c>
      <c r="Z16700">
        <v>337910</v>
      </c>
      <c r="AA16700">
        <v>314120</v>
      </c>
      <c r="AB16700" s="8" t="s">
        <v>36619</v>
      </c>
    </row>
    <row r="16701" spans="24:28" x14ac:dyDescent="0.25">
      <c r="X16701">
        <v>16700</v>
      </c>
      <c r="Y16701" s="8" t="s">
        <v>36620</v>
      </c>
      <c r="Z16701">
        <v>926110</v>
      </c>
      <c r="AB16701" s="8" t="s">
        <v>36621</v>
      </c>
    </row>
    <row r="16702" spans="24:28" x14ac:dyDescent="0.25">
      <c r="X16702">
        <v>16701</v>
      </c>
      <c r="Y16702" s="8" t="s">
        <v>36622</v>
      </c>
      <c r="Z16702">
        <v>331420</v>
      </c>
      <c r="AA16702">
        <v>423510</v>
      </c>
      <c r="AB16702" s="8" t="s">
        <v>36623</v>
      </c>
    </row>
    <row r="16703" spans="24:28" x14ac:dyDescent="0.25">
      <c r="X16703">
        <v>16702</v>
      </c>
      <c r="Y16703" s="8" t="s">
        <v>36624</v>
      </c>
      <c r="Z16703">
        <v>562998</v>
      </c>
      <c r="AB16703" s="8" t="s">
        <v>36625</v>
      </c>
    </row>
    <row r="16704" spans="24:28" x14ac:dyDescent="0.25">
      <c r="X16704">
        <v>16703</v>
      </c>
      <c r="Y16704" s="8" t="s">
        <v>36626</v>
      </c>
      <c r="Z16704">
        <v>532420</v>
      </c>
      <c r="AB16704" s="8" t="s">
        <v>36627</v>
      </c>
    </row>
    <row r="16705" spans="24:28" x14ac:dyDescent="0.25">
      <c r="X16705">
        <v>16704</v>
      </c>
      <c r="Y16705" s="8" t="s">
        <v>36628</v>
      </c>
      <c r="Z16705">
        <v>541614</v>
      </c>
      <c r="AA16705">
        <v>711320</v>
      </c>
      <c r="AB16705" s="8" t="s">
        <v>36629</v>
      </c>
    </row>
    <row r="16706" spans="24:28" x14ac:dyDescent="0.25">
      <c r="X16706">
        <v>16705</v>
      </c>
      <c r="Y16706" s="8" t="s">
        <v>36630</v>
      </c>
      <c r="Z16706">
        <v>711219</v>
      </c>
      <c r="AB16706" s="8" t="s">
        <v>36631</v>
      </c>
    </row>
    <row r="16707" spans="24:28" x14ac:dyDescent="0.25">
      <c r="X16707">
        <v>16706</v>
      </c>
      <c r="Y16707" s="8" t="s">
        <v>36632</v>
      </c>
      <c r="Z16707">
        <v>327212</v>
      </c>
      <c r="AA16707">
        <v>326122</v>
      </c>
      <c r="AB16707" s="8" t="s">
        <v>36633</v>
      </c>
    </row>
    <row r="16708" spans="24:28" x14ac:dyDescent="0.25">
      <c r="X16708">
        <v>16707</v>
      </c>
      <c r="Y16708" s="8" t="s">
        <v>36634</v>
      </c>
      <c r="Z16708">
        <v>611692</v>
      </c>
      <c r="AB16708" s="8" t="s">
        <v>36635</v>
      </c>
    </row>
    <row r="16709" spans="24:28" x14ac:dyDescent="0.25">
      <c r="X16709">
        <v>16708</v>
      </c>
      <c r="Y16709" s="8" t="s">
        <v>36636</v>
      </c>
      <c r="Z16709">
        <v>493110</v>
      </c>
      <c r="AB16709" s="8" t="s">
        <v>36637</v>
      </c>
    </row>
    <row r="16710" spans="24:28" x14ac:dyDescent="0.25">
      <c r="X16710">
        <v>16709</v>
      </c>
      <c r="Y16710" s="8" t="s">
        <v>36638</v>
      </c>
      <c r="Z16710">
        <v>112990</v>
      </c>
      <c r="AB16710" s="8" t="s">
        <v>36639</v>
      </c>
    </row>
    <row r="16711" spans="24:28" x14ac:dyDescent="0.25">
      <c r="X16711">
        <v>16710</v>
      </c>
      <c r="Y16711" s="8" t="s">
        <v>36640</v>
      </c>
      <c r="Z16711">
        <v>334419</v>
      </c>
      <c r="AB16711" s="8" t="s">
        <v>36641</v>
      </c>
    </row>
    <row r="16712" spans="24:28" x14ac:dyDescent="0.25">
      <c r="X16712">
        <v>16711</v>
      </c>
      <c r="Y16712" s="8" t="s">
        <v>36642</v>
      </c>
      <c r="Z16712">
        <v>332216</v>
      </c>
      <c r="AB16712" s="8" t="s">
        <v>36643</v>
      </c>
    </row>
    <row r="16713" spans="24:28" x14ac:dyDescent="0.25">
      <c r="X16713">
        <v>16712</v>
      </c>
      <c r="Y16713" s="8" t="s">
        <v>36644</v>
      </c>
      <c r="Z16713">
        <v>325613</v>
      </c>
      <c r="AA16713">
        <v>325611</v>
      </c>
      <c r="AB16713" s="8" t="s">
        <v>36645</v>
      </c>
    </row>
    <row r="16714" spans="24:28" x14ac:dyDescent="0.25">
      <c r="X16714">
        <v>16713</v>
      </c>
      <c r="Y16714" s="8" t="s">
        <v>36646</v>
      </c>
      <c r="Z16714">
        <v>713920</v>
      </c>
      <c r="AA16714">
        <v>722511</v>
      </c>
      <c r="AB16714" s="8" t="s">
        <v>36647</v>
      </c>
    </row>
    <row r="16715" spans="24:28" x14ac:dyDescent="0.25">
      <c r="X16715">
        <v>16714</v>
      </c>
      <c r="Y16715" s="8" t="s">
        <v>36648</v>
      </c>
      <c r="Z16715">
        <v>311821</v>
      </c>
      <c r="AA16715">
        <v>311352</v>
      </c>
      <c r="AB16715" s="8" t="s">
        <v>36649</v>
      </c>
    </row>
    <row r="16716" spans="24:28" x14ac:dyDescent="0.25">
      <c r="X16716">
        <v>16715</v>
      </c>
      <c r="Y16716" s="8" t="s">
        <v>36650</v>
      </c>
      <c r="Z16716">
        <v>114210</v>
      </c>
      <c r="AB16716" s="8" t="s">
        <v>36651</v>
      </c>
    </row>
    <row r="16717" spans="24:28" x14ac:dyDescent="0.25">
      <c r="X16717">
        <v>16716</v>
      </c>
      <c r="Y16717" s="8" t="s">
        <v>36652</v>
      </c>
      <c r="Z16717">
        <v>321918</v>
      </c>
      <c r="AB16717" s="8" t="s">
        <v>36653</v>
      </c>
    </row>
    <row r="16718" spans="24:28" x14ac:dyDescent="0.25">
      <c r="X16718">
        <v>16717</v>
      </c>
      <c r="Y16718" s="8" t="s">
        <v>36654</v>
      </c>
      <c r="Z16718">
        <v>339114</v>
      </c>
      <c r="AB16718" s="8" t="s">
        <v>36655</v>
      </c>
    </row>
    <row r="16719" spans="24:28" x14ac:dyDescent="0.25">
      <c r="X16719">
        <v>16718</v>
      </c>
      <c r="Y16719" s="8" t="s">
        <v>36656</v>
      </c>
      <c r="Z16719">
        <v>322130</v>
      </c>
      <c r="AA16719">
        <v>322220</v>
      </c>
      <c r="AB16719" s="8" t="s">
        <v>36657</v>
      </c>
    </row>
    <row r="16720" spans="24:28" x14ac:dyDescent="0.25">
      <c r="X16720">
        <v>16719</v>
      </c>
      <c r="Y16720" s="8" t="s">
        <v>36658</v>
      </c>
      <c r="Z16720">
        <v>459140</v>
      </c>
      <c r="AA16720">
        <v>423990</v>
      </c>
      <c r="AB16720" s="8" t="s">
        <v>36659</v>
      </c>
    </row>
    <row r="16721" spans="24:28" x14ac:dyDescent="0.25">
      <c r="X16721">
        <v>16720</v>
      </c>
      <c r="Y16721" s="8" t="s">
        <v>36660</v>
      </c>
      <c r="Z16721">
        <v>112340</v>
      </c>
      <c r="AB16721" s="8" t="s">
        <v>36661</v>
      </c>
    </row>
    <row r="16722" spans="24:28" x14ac:dyDescent="0.25">
      <c r="X16722">
        <v>16721</v>
      </c>
      <c r="Y16722" s="8" t="s">
        <v>36662</v>
      </c>
      <c r="Z16722">
        <v>423720</v>
      </c>
      <c r="AA16722">
        <v>238220</v>
      </c>
      <c r="AB16722" s="8" t="s">
        <v>36663</v>
      </c>
    </row>
    <row r="16723" spans="24:28" x14ac:dyDescent="0.25">
      <c r="X16723">
        <v>16722</v>
      </c>
      <c r="Y16723" s="8" t="s">
        <v>36664</v>
      </c>
      <c r="Z16723">
        <v>525920</v>
      </c>
      <c r="AA16723">
        <v>531110</v>
      </c>
      <c r="AB16723" s="8" t="s">
        <v>36665</v>
      </c>
    </row>
    <row r="16724" spans="24:28" x14ac:dyDescent="0.25">
      <c r="X16724">
        <v>16723</v>
      </c>
      <c r="Y16724" s="8" t="s">
        <v>36666</v>
      </c>
      <c r="Z16724">
        <v>611430</v>
      </c>
      <c r="AB16724" s="8" t="s">
        <v>36667</v>
      </c>
    </row>
    <row r="16725" spans="24:28" x14ac:dyDescent="0.25">
      <c r="X16725">
        <v>16724</v>
      </c>
      <c r="Y16725" s="8" t="s">
        <v>36668</v>
      </c>
      <c r="Z16725">
        <v>331529</v>
      </c>
      <c r="AA16725">
        <v>332313</v>
      </c>
      <c r="AB16725" s="8" t="s">
        <v>36669</v>
      </c>
    </row>
    <row r="16726" spans="24:28" x14ac:dyDescent="0.25">
      <c r="X16726">
        <v>16725</v>
      </c>
      <c r="Y16726" s="8" t="s">
        <v>36670</v>
      </c>
      <c r="Z16726">
        <v>424820</v>
      </c>
      <c r="AB16726" s="8" t="s">
        <v>36671</v>
      </c>
    </row>
    <row r="16727" spans="24:28" x14ac:dyDescent="0.25">
      <c r="X16727">
        <v>16726</v>
      </c>
      <c r="Y16727" s="8" t="s">
        <v>36672</v>
      </c>
      <c r="Z16727">
        <v>481111</v>
      </c>
      <c r="AB16727" s="8" t="s">
        <v>36673</v>
      </c>
    </row>
    <row r="16728" spans="24:28" x14ac:dyDescent="0.25">
      <c r="X16728">
        <v>16727</v>
      </c>
      <c r="Y16728" s="8" t="s">
        <v>36674</v>
      </c>
      <c r="Z16728">
        <v>211120</v>
      </c>
      <c r="AA16728">
        <v>213112</v>
      </c>
      <c r="AB16728" s="8" t="s">
        <v>36675</v>
      </c>
    </row>
    <row r="16729" spans="24:28" x14ac:dyDescent="0.25">
      <c r="X16729">
        <v>16728</v>
      </c>
      <c r="Y16729" s="8" t="s">
        <v>36676</v>
      </c>
      <c r="Z16729">
        <v>424920</v>
      </c>
      <c r="AB16729" s="8" t="s">
        <v>36677</v>
      </c>
    </row>
    <row r="16730" spans="24:28" x14ac:dyDescent="0.25">
      <c r="X16730">
        <v>16729</v>
      </c>
      <c r="Y16730" s="8" t="s">
        <v>36678</v>
      </c>
      <c r="Z16730">
        <v>541715</v>
      </c>
      <c r="AA16730">
        <v>621112</v>
      </c>
      <c r="AB16730" s="8" t="s">
        <v>36679</v>
      </c>
    </row>
    <row r="16731" spans="24:28" x14ac:dyDescent="0.25">
      <c r="X16731">
        <v>16730</v>
      </c>
      <c r="Y16731" s="8" t="s">
        <v>36680</v>
      </c>
      <c r="Z16731">
        <v>334210</v>
      </c>
      <c r="AA16731">
        <v>335929</v>
      </c>
      <c r="AB16731" s="8" t="s">
        <v>36681</v>
      </c>
    </row>
    <row r="16732" spans="24:28" x14ac:dyDescent="0.25">
      <c r="X16732">
        <v>16731</v>
      </c>
      <c r="Y16732" s="8" t="s">
        <v>36682</v>
      </c>
      <c r="Z16732">
        <v>424410</v>
      </c>
      <c r="AA16732">
        <v>493110</v>
      </c>
      <c r="AB16732" s="8" t="s">
        <v>36683</v>
      </c>
    </row>
    <row r="16733" spans="24:28" x14ac:dyDescent="0.25">
      <c r="X16733">
        <v>16732</v>
      </c>
      <c r="Y16733" s="8" t="s">
        <v>36684</v>
      </c>
      <c r="Z16733">
        <v>532490</v>
      </c>
      <c r="AA16733">
        <v>811310</v>
      </c>
      <c r="AB16733" s="8" t="s">
        <v>36685</v>
      </c>
    </row>
    <row r="16734" spans="24:28" x14ac:dyDescent="0.25">
      <c r="X16734">
        <v>16733</v>
      </c>
      <c r="Y16734" s="8" t="s">
        <v>36686</v>
      </c>
      <c r="Z16734">
        <v>221210</v>
      </c>
      <c r="AA16734">
        <v>486210</v>
      </c>
      <c r="AB16734" s="8" t="s">
        <v>36687</v>
      </c>
    </row>
    <row r="16735" spans="24:28" x14ac:dyDescent="0.25">
      <c r="X16735">
        <v>16734</v>
      </c>
      <c r="Y16735" s="8" t="s">
        <v>36688</v>
      </c>
      <c r="Z16735">
        <v>624229</v>
      </c>
      <c r="AB16735" s="8" t="s">
        <v>36689</v>
      </c>
    </row>
    <row r="16736" spans="24:28" x14ac:dyDescent="0.25">
      <c r="X16736">
        <v>16735</v>
      </c>
      <c r="Y16736" s="8" t="s">
        <v>36690</v>
      </c>
      <c r="Z16736">
        <v>811122</v>
      </c>
      <c r="AA16736">
        <v>423120</v>
      </c>
      <c r="AB16736" s="8" t="s">
        <v>36691</v>
      </c>
    </row>
    <row r="16737" spans="24:28" x14ac:dyDescent="0.25">
      <c r="X16737">
        <v>16736</v>
      </c>
      <c r="Y16737" s="8" t="s">
        <v>36692</v>
      </c>
      <c r="Z16737">
        <v>812332</v>
      </c>
      <c r="AA16737">
        <v>812331</v>
      </c>
      <c r="AB16737" s="8" t="s">
        <v>36693</v>
      </c>
    </row>
    <row r="16738" spans="24:28" x14ac:dyDescent="0.25">
      <c r="X16738">
        <v>16737</v>
      </c>
      <c r="Y16738" s="8" t="s">
        <v>36694</v>
      </c>
      <c r="Z16738">
        <v>532283</v>
      </c>
      <c r="AA16738">
        <v>456199</v>
      </c>
      <c r="AB16738" s="8" t="s">
        <v>36695</v>
      </c>
    </row>
    <row r="16739" spans="24:28" x14ac:dyDescent="0.25">
      <c r="X16739">
        <v>16738</v>
      </c>
      <c r="Y16739" s="8" t="s">
        <v>36696</v>
      </c>
      <c r="Z16739">
        <v>624310</v>
      </c>
      <c r="AA16739">
        <v>621420</v>
      </c>
      <c r="AB16739" s="8" t="s">
        <v>36697</v>
      </c>
    </row>
    <row r="16740" spans="24:28" x14ac:dyDescent="0.25">
      <c r="X16740">
        <v>16739</v>
      </c>
      <c r="Y16740" s="8" t="s">
        <v>36698</v>
      </c>
      <c r="Z16740">
        <v>622310</v>
      </c>
      <c r="AA16740">
        <v>621498</v>
      </c>
      <c r="AB16740" s="8" t="s">
        <v>36699</v>
      </c>
    </row>
    <row r="16741" spans="24:28" x14ac:dyDescent="0.25">
      <c r="X16741">
        <v>16740</v>
      </c>
      <c r="Y16741" s="8" t="s">
        <v>36700</v>
      </c>
      <c r="Z16741">
        <v>541720</v>
      </c>
      <c r="AA16741">
        <v>622110</v>
      </c>
      <c r="AB16741" s="8" t="s">
        <v>36701</v>
      </c>
    </row>
    <row r="16742" spans="24:28" x14ac:dyDescent="0.25">
      <c r="X16742">
        <v>16741</v>
      </c>
      <c r="Y16742" s="8" t="s">
        <v>36702</v>
      </c>
      <c r="Z16742">
        <v>721214</v>
      </c>
      <c r="AA16742">
        <v>623990</v>
      </c>
      <c r="AB16742" s="8" t="s">
        <v>36703</v>
      </c>
    </row>
    <row r="16743" spans="24:28" x14ac:dyDescent="0.25">
      <c r="X16743">
        <v>16742</v>
      </c>
      <c r="Y16743" s="8" t="s">
        <v>36704</v>
      </c>
      <c r="Z16743">
        <v>711190</v>
      </c>
      <c r="AB16743" s="8" t="s">
        <v>36705</v>
      </c>
    </row>
    <row r="16744" spans="24:28" x14ac:dyDescent="0.25">
      <c r="X16744">
        <v>16743</v>
      </c>
      <c r="Y16744" s="8" t="s">
        <v>36706</v>
      </c>
      <c r="Z16744">
        <v>561330</v>
      </c>
      <c r="AB16744" s="8" t="s">
        <v>36707</v>
      </c>
    </row>
    <row r="16745" spans="24:28" x14ac:dyDescent="0.25">
      <c r="X16745">
        <v>16744</v>
      </c>
      <c r="Y16745" s="8" t="s">
        <v>36708</v>
      </c>
      <c r="Z16745">
        <v>611310</v>
      </c>
      <c r="AA16745">
        <v>622110</v>
      </c>
      <c r="AB16745" s="8" t="s">
        <v>36709</v>
      </c>
    </row>
    <row r="16746" spans="24:28" x14ac:dyDescent="0.25">
      <c r="X16746">
        <v>16745</v>
      </c>
      <c r="Y16746" s="8" t="s">
        <v>36710</v>
      </c>
      <c r="Z16746">
        <v>238130</v>
      </c>
      <c r="AB16746" s="8" t="s">
        <v>36711</v>
      </c>
    </row>
    <row r="16747" spans="24:28" x14ac:dyDescent="0.25">
      <c r="X16747">
        <v>16746</v>
      </c>
      <c r="Y16747" s="8" t="s">
        <v>36712</v>
      </c>
      <c r="Z16747">
        <v>332510</v>
      </c>
      <c r="AA16747">
        <v>333991</v>
      </c>
      <c r="AB16747" s="8" t="s">
        <v>36713</v>
      </c>
    </row>
    <row r="16748" spans="24:28" x14ac:dyDescent="0.25">
      <c r="X16748">
        <v>16747</v>
      </c>
      <c r="Y16748" s="8" t="s">
        <v>36714</v>
      </c>
      <c r="Z16748">
        <v>311911</v>
      </c>
      <c r="AB16748" s="8" t="s">
        <v>36715</v>
      </c>
    </row>
    <row r="16749" spans="24:28" x14ac:dyDescent="0.25">
      <c r="X16749">
        <v>16748</v>
      </c>
      <c r="Y16749" s="8" t="s">
        <v>36716</v>
      </c>
      <c r="Z16749">
        <v>238310</v>
      </c>
      <c r="AA16749">
        <v>561710</v>
      </c>
      <c r="AB16749" s="8" t="s">
        <v>36717</v>
      </c>
    </row>
    <row r="16750" spans="24:28" x14ac:dyDescent="0.25">
      <c r="X16750">
        <v>16749</v>
      </c>
      <c r="Y16750" s="8" t="s">
        <v>36718</v>
      </c>
      <c r="Z16750">
        <v>485510</v>
      </c>
      <c r="AB16750" s="8" t="s">
        <v>36719</v>
      </c>
    </row>
    <row r="16751" spans="24:28" x14ac:dyDescent="0.25">
      <c r="X16751">
        <v>16750</v>
      </c>
      <c r="Y16751" s="8" t="s">
        <v>36720</v>
      </c>
      <c r="Z16751">
        <v>332216</v>
      </c>
      <c r="AA16751">
        <v>332216</v>
      </c>
      <c r="AB16751" s="8" t="s">
        <v>36721</v>
      </c>
    </row>
    <row r="16752" spans="24:28" x14ac:dyDescent="0.25">
      <c r="X16752">
        <v>16751</v>
      </c>
      <c r="Y16752" s="8" t="s">
        <v>36722</v>
      </c>
      <c r="Z16752">
        <v>325611</v>
      </c>
      <c r="AA16752">
        <v>423710</v>
      </c>
      <c r="AB16752" s="8" t="s">
        <v>36723</v>
      </c>
    </row>
    <row r="16753" spans="24:28" x14ac:dyDescent="0.25">
      <c r="X16753">
        <v>16752</v>
      </c>
      <c r="Y16753" s="8" t="s">
        <v>36724</v>
      </c>
      <c r="Z16753">
        <v>483212</v>
      </c>
      <c r="AB16753" s="8" t="s">
        <v>36725</v>
      </c>
    </row>
    <row r="16754" spans="24:28" x14ac:dyDescent="0.25">
      <c r="X16754">
        <v>16753</v>
      </c>
      <c r="Y16754" s="8" t="s">
        <v>36726</v>
      </c>
      <c r="Z16754">
        <v>337214</v>
      </c>
      <c r="AA16754">
        <v>337211</v>
      </c>
      <c r="AB16754" s="8" t="s">
        <v>36727</v>
      </c>
    </row>
    <row r="16755" spans="24:28" x14ac:dyDescent="0.25">
      <c r="X16755">
        <v>16754</v>
      </c>
      <c r="Y16755" s="8" t="s">
        <v>36728</v>
      </c>
      <c r="Z16755">
        <v>332812</v>
      </c>
      <c r="AB16755" s="8" t="s">
        <v>36729</v>
      </c>
    </row>
    <row r="16756" spans="24:28" x14ac:dyDescent="0.25">
      <c r="X16756">
        <v>16755</v>
      </c>
      <c r="Y16756" s="8" t="s">
        <v>36730</v>
      </c>
      <c r="Z16756">
        <v>315990</v>
      </c>
      <c r="AB16756" s="8" t="s">
        <v>36731</v>
      </c>
    </row>
    <row r="16757" spans="24:28" x14ac:dyDescent="0.25">
      <c r="X16757">
        <v>16756</v>
      </c>
      <c r="Y16757" s="8" t="s">
        <v>36732</v>
      </c>
      <c r="Z16757">
        <v>484210</v>
      </c>
      <c r="AA16757">
        <v>488510</v>
      </c>
      <c r="AB16757" s="8" t="s">
        <v>36733</v>
      </c>
    </row>
    <row r="16758" spans="24:28" x14ac:dyDescent="0.25">
      <c r="X16758">
        <v>16757</v>
      </c>
      <c r="Y16758" s="8" t="s">
        <v>36734</v>
      </c>
      <c r="Z16758">
        <v>111920</v>
      </c>
      <c r="AA16758">
        <v>111998</v>
      </c>
      <c r="AB16758" s="8" t="s">
        <v>36735</v>
      </c>
    </row>
    <row r="16759" spans="24:28" x14ac:dyDescent="0.25">
      <c r="X16759">
        <v>16758</v>
      </c>
      <c r="Y16759" s="8" t="s">
        <v>36736</v>
      </c>
      <c r="Z16759">
        <v>488991</v>
      </c>
      <c r="AB16759" s="8" t="s">
        <v>36737</v>
      </c>
    </row>
    <row r="16760" spans="24:28" x14ac:dyDescent="0.25">
      <c r="X16760">
        <v>16759</v>
      </c>
      <c r="Y16760" s="8" t="s">
        <v>36738</v>
      </c>
      <c r="Z16760">
        <v>444120</v>
      </c>
      <c r="AA16760">
        <v>444110</v>
      </c>
      <c r="AB16760" s="8" t="s">
        <v>36739</v>
      </c>
    </row>
    <row r="16761" spans="24:28" x14ac:dyDescent="0.25">
      <c r="X16761">
        <v>16760</v>
      </c>
      <c r="Y16761" s="8" t="s">
        <v>36740</v>
      </c>
      <c r="Z16761">
        <v>445110</v>
      </c>
      <c r="AB16761" s="8" t="s">
        <v>36741</v>
      </c>
    </row>
    <row r="16762" spans="24:28" x14ac:dyDescent="0.25">
      <c r="X16762">
        <v>16761</v>
      </c>
      <c r="Y16762" s="8" t="s">
        <v>36742</v>
      </c>
      <c r="Z16762">
        <v>336212</v>
      </c>
      <c r="AB16762" s="8" t="s">
        <v>36743</v>
      </c>
    </row>
    <row r="16763" spans="24:28" x14ac:dyDescent="0.25">
      <c r="X16763">
        <v>16762</v>
      </c>
      <c r="Y16763" s="8" t="s">
        <v>36744</v>
      </c>
      <c r="Z16763">
        <v>541990</v>
      </c>
      <c r="AB16763" s="8" t="s">
        <v>36745</v>
      </c>
    </row>
    <row r="16764" spans="24:28" x14ac:dyDescent="0.25">
      <c r="X16764">
        <v>16763</v>
      </c>
      <c r="Y16764" s="8" t="s">
        <v>36746</v>
      </c>
      <c r="Z16764">
        <v>111333</v>
      </c>
      <c r="AA16764">
        <v>111339</v>
      </c>
      <c r="AB16764" s="8" t="s">
        <v>36747</v>
      </c>
    </row>
    <row r="16765" spans="24:28" x14ac:dyDescent="0.25">
      <c r="X16765">
        <v>16764</v>
      </c>
      <c r="Y16765" s="8" t="s">
        <v>36748</v>
      </c>
      <c r="Z16765">
        <v>339112</v>
      </c>
      <c r="AA16765">
        <v>339113</v>
      </c>
      <c r="AB16765" s="8" t="s">
        <v>36749</v>
      </c>
    </row>
    <row r="16766" spans="24:28" x14ac:dyDescent="0.25">
      <c r="X16766">
        <v>16765</v>
      </c>
      <c r="Y16766" s="8" t="s">
        <v>36750</v>
      </c>
      <c r="Z16766">
        <v>517111</v>
      </c>
      <c r="AB16766" s="8" t="s">
        <v>36751</v>
      </c>
    </row>
    <row r="16767" spans="24:28" x14ac:dyDescent="0.25">
      <c r="X16767">
        <v>16766</v>
      </c>
      <c r="Y16767" s="8" t="s">
        <v>36752</v>
      </c>
      <c r="Z16767">
        <v>236115</v>
      </c>
      <c r="AB16767" s="8" t="s">
        <v>36753</v>
      </c>
    </row>
    <row r="16768" spans="24:28" x14ac:dyDescent="0.25">
      <c r="X16768">
        <v>16767</v>
      </c>
      <c r="Y16768" s="8" t="s">
        <v>36754</v>
      </c>
      <c r="Z16768">
        <v>441340</v>
      </c>
      <c r="AA16768">
        <v>326212</v>
      </c>
      <c r="AB16768" s="8" t="s">
        <v>36755</v>
      </c>
    </row>
    <row r="16769" spans="24:28" x14ac:dyDescent="0.25">
      <c r="X16769">
        <v>16768</v>
      </c>
      <c r="Y16769" s="8" t="s">
        <v>36756</v>
      </c>
      <c r="Z16769">
        <v>623220</v>
      </c>
      <c r="AB16769" s="8" t="s">
        <v>36757</v>
      </c>
    </row>
    <row r="16770" spans="24:28" x14ac:dyDescent="0.25">
      <c r="X16770">
        <v>16769</v>
      </c>
      <c r="Y16770" s="8" t="s">
        <v>36758</v>
      </c>
      <c r="Z16770">
        <v>238220</v>
      </c>
      <c r="AB16770" s="8" t="s">
        <v>36759</v>
      </c>
    </row>
    <row r="16771" spans="24:28" x14ac:dyDescent="0.25">
      <c r="X16771">
        <v>16770</v>
      </c>
      <c r="Y16771" s="8" t="s">
        <v>36760</v>
      </c>
      <c r="Z16771">
        <v>811111</v>
      </c>
      <c r="AB16771" s="8" t="s">
        <v>36761</v>
      </c>
    </row>
    <row r="16772" spans="24:28" x14ac:dyDescent="0.25">
      <c r="X16772">
        <v>16771</v>
      </c>
      <c r="Y16772" s="8" t="s">
        <v>36762</v>
      </c>
      <c r="Z16772">
        <v>449210</v>
      </c>
      <c r="AB16772" s="8" t="s">
        <v>36763</v>
      </c>
    </row>
    <row r="16773" spans="24:28" x14ac:dyDescent="0.25">
      <c r="X16773">
        <v>16772</v>
      </c>
      <c r="Y16773" s="8" t="s">
        <v>36764</v>
      </c>
      <c r="Z16773">
        <v>212115</v>
      </c>
      <c r="AA16773">
        <v>331110</v>
      </c>
      <c r="AB16773" s="8" t="s">
        <v>36765</v>
      </c>
    </row>
    <row r="16774" spans="24:28" x14ac:dyDescent="0.25">
      <c r="X16774">
        <v>16773</v>
      </c>
      <c r="Y16774" s="8" t="s">
        <v>36766</v>
      </c>
      <c r="Z16774">
        <v>111320</v>
      </c>
      <c r="AA16774">
        <v>115114</v>
      </c>
      <c r="AB16774" s="8" t="s">
        <v>36767</v>
      </c>
    </row>
    <row r="16775" spans="24:28" x14ac:dyDescent="0.25">
      <c r="X16775">
        <v>16774</v>
      </c>
      <c r="Y16775" s="8" t="s">
        <v>36768</v>
      </c>
      <c r="Z16775">
        <v>334111</v>
      </c>
      <c r="AA16775">
        <v>541512</v>
      </c>
      <c r="AB16775" s="8" t="s">
        <v>36769</v>
      </c>
    </row>
    <row r="16776" spans="24:28" x14ac:dyDescent="0.25">
      <c r="X16776">
        <v>16775</v>
      </c>
      <c r="Y16776" s="8" t="s">
        <v>36770</v>
      </c>
      <c r="Z16776">
        <v>449122</v>
      </c>
      <c r="AB16776" s="8" t="s">
        <v>36771</v>
      </c>
    </row>
    <row r="16777" spans="24:28" x14ac:dyDescent="0.25">
      <c r="X16777">
        <v>16776</v>
      </c>
      <c r="Y16777" s="8" t="s">
        <v>36772</v>
      </c>
      <c r="Z16777">
        <v>112410</v>
      </c>
      <c r="AA16777">
        <v>561990</v>
      </c>
      <c r="AB16777" s="8" t="s">
        <v>36773</v>
      </c>
    </row>
    <row r="16778" spans="24:28" x14ac:dyDescent="0.25">
      <c r="X16778">
        <v>16777</v>
      </c>
      <c r="Y16778" s="8" t="s">
        <v>36774</v>
      </c>
      <c r="Z16778">
        <v>336991</v>
      </c>
      <c r="AA16778">
        <v>325520</v>
      </c>
      <c r="AB16778" s="8" t="s">
        <v>36775</v>
      </c>
    </row>
    <row r="16779" spans="24:28" x14ac:dyDescent="0.25">
      <c r="X16779">
        <v>16778</v>
      </c>
      <c r="Y16779" s="8" t="s">
        <v>36776</v>
      </c>
      <c r="Z16779">
        <v>315990</v>
      </c>
      <c r="AA16779">
        <v>332999</v>
      </c>
      <c r="AB16779" s="8" t="s">
        <v>36777</v>
      </c>
    </row>
    <row r="16780" spans="24:28" x14ac:dyDescent="0.25">
      <c r="X16780">
        <v>16779</v>
      </c>
      <c r="Y16780" s="8" t="s">
        <v>36778</v>
      </c>
      <c r="Z16780">
        <v>562111</v>
      </c>
      <c r="AA16780">
        <v>562119</v>
      </c>
      <c r="AB16780" s="8" t="s">
        <v>36779</v>
      </c>
    </row>
    <row r="16781" spans="24:28" x14ac:dyDescent="0.25">
      <c r="X16781">
        <v>16780</v>
      </c>
      <c r="Y16781" s="8" t="s">
        <v>36780</v>
      </c>
      <c r="Z16781">
        <v>212311</v>
      </c>
      <c r="AA16781">
        <v>237310</v>
      </c>
      <c r="AB16781" s="8" t="s">
        <v>36781</v>
      </c>
    </row>
    <row r="16782" spans="24:28" x14ac:dyDescent="0.25">
      <c r="X16782">
        <v>16781</v>
      </c>
      <c r="Y16782" s="8" t="s">
        <v>36782</v>
      </c>
      <c r="Z16782">
        <v>335932</v>
      </c>
      <c r="AA16782">
        <v>327110</v>
      </c>
      <c r="AB16782" s="8" t="s">
        <v>36783</v>
      </c>
    </row>
    <row r="16783" spans="24:28" x14ac:dyDescent="0.25">
      <c r="X16783">
        <v>16782</v>
      </c>
      <c r="Y16783" s="8" t="s">
        <v>36784</v>
      </c>
      <c r="Z16783">
        <v>112519</v>
      </c>
      <c r="AB16783" s="8" t="s">
        <v>36785</v>
      </c>
    </row>
    <row r="16784" spans="24:28" x14ac:dyDescent="0.25">
      <c r="X16784">
        <v>16783</v>
      </c>
      <c r="Y16784" s="8" t="s">
        <v>36786</v>
      </c>
      <c r="Z16784">
        <v>621111</v>
      </c>
      <c r="AB16784" s="8" t="s">
        <v>36787</v>
      </c>
    </row>
    <row r="16785" spans="24:28" x14ac:dyDescent="0.25">
      <c r="X16785">
        <v>16784</v>
      </c>
      <c r="Y16785" s="8" t="s">
        <v>36788</v>
      </c>
      <c r="Z16785">
        <v>512240</v>
      </c>
      <c r="AA16785">
        <v>449210</v>
      </c>
      <c r="AB16785" s="8" t="s">
        <v>36789</v>
      </c>
    </row>
    <row r="16786" spans="24:28" x14ac:dyDescent="0.25">
      <c r="X16786">
        <v>16785</v>
      </c>
      <c r="Y16786" s="8" t="s">
        <v>36790</v>
      </c>
      <c r="Z16786">
        <v>333922</v>
      </c>
      <c r="AB16786" s="8" t="s">
        <v>36791</v>
      </c>
    </row>
    <row r="16787" spans="24:28" x14ac:dyDescent="0.25">
      <c r="X16787">
        <v>16786</v>
      </c>
      <c r="Y16787" s="8" t="s">
        <v>36792</v>
      </c>
      <c r="Z16787">
        <v>517810</v>
      </c>
      <c r="AB16787" s="8" t="s">
        <v>36793</v>
      </c>
    </row>
    <row r="16788" spans="24:28" x14ac:dyDescent="0.25">
      <c r="X16788">
        <v>16787</v>
      </c>
      <c r="Y16788" s="8" t="s">
        <v>36794</v>
      </c>
      <c r="Z16788">
        <v>813311</v>
      </c>
      <c r="AA16788">
        <v>541110</v>
      </c>
      <c r="AB16788" s="8" t="s">
        <v>36795</v>
      </c>
    </row>
    <row r="16789" spans="24:28" x14ac:dyDescent="0.25">
      <c r="X16789">
        <v>16788</v>
      </c>
      <c r="Y16789" s="8" t="s">
        <v>36796</v>
      </c>
      <c r="Z16789">
        <v>921150</v>
      </c>
      <c r="AB16789" s="8" t="s">
        <v>36797</v>
      </c>
    </row>
    <row r="16790" spans="24:28" x14ac:dyDescent="0.25">
      <c r="X16790">
        <v>16789</v>
      </c>
      <c r="Y16790" s="8" t="s">
        <v>36798</v>
      </c>
      <c r="Z16790">
        <v>561311</v>
      </c>
      <c r="AA16790">
        <v>621111</v>
      </c>
      <c r="AB16790" s="8" t="s">
        <v>36799</v>
      </c>
    </row>
    <row r="16791" spans="24:28" x14ac:dyDescent="0.25">
      <c r="X16791">
        <v>16790</v>
      </c>
      <c r="Y16791" s="8" t="s">
        <v>36800</v>
      </c>
      <c r="Z16791">
        <v>424420</v>
      </c>
      <c r="AA16791">
        <v>424410</v>
      </c>
      <c r="AB16791" s="8" t="s">
        <v>36801</v>
      </c>
    </row>
    <row r="16792" spans="24:28" x14ac:dyDescent="0.25">
      <c r="X16792">
        <v>16791</v>
      </c>
      <c r="Y16792" s="8" t="s">
        <v>36802</v>
      </c>
      <c r="Z16792">
        <v>335313</v>
      </c>
      <c r="AB16792" s="8" t="s">
        <v>36803</v>
      </c>
    </row>
    <row r="16793" spans="24:28" x14ac:dyDescent="0.25">
      <c r="X16793">
        <v>16792</v>
      </c>
      <c r="Y16793" s="8" t="s">
        <v>36804</v>
      </c>
      <c r="Z16793">
        <v>459420</v>
      </c>
      <c r="AB16793" s="8" t="s">
        <v>36805</v>
      </c>
    </row>
    <row r="16794" spans="24:28" x14ac:dyDescent="0.25">
      <c r="X16794">
        <v>16793</v>
      </c>
      <c r="Y16794" s="8" t="s">
        <v>36806</v>
      </c>
      <c r="Z16794">
        <v>517112</v>
      </c>
      <c r="AB16794" s="8" t="s">
        <v>36807</v>
      </c>
    </row>
    <row r="16795" spans="24:28" x14ac:dyDescent="0.25">
      <c r="X16795">
        <v>16794</v>
      </c>
      <c r="Y16795" s="8" t="s">
        <v>36808</v>
      </c>
      <c r="Z16795">
        <v>532289</v>
      </c>
      <c r="AA16795">
        <v>522110</v>
      </c>
      <c r="AB16795" s="8" t="s">
        <v>36809</v>
      </c>
    </row>
    <row r="16796" spans="24:28" x14ac:dyDescent="0.25">
      <c r="X16796">
        <v>16795</v>
      </c>
      <c r="Y16796" s="8" t="s">
        <v>36810</v>
      </c>
      <c r="Z16796">
        <v>611512</v>
      </c>
      <c r="AA16796">
        <v>488119</v>
      </c>
      <c r="AB16796" s="8" t="s">
        <v>36811</v>
      </c>
    </row>
    <row r="16797" spans="24:28" x14ac:dyDescent="0.25">
      <c r="X16797">
        <v>16796</v>
      </c>
      <c r="Y16797" s="8" t="s">
        <v>36812</v>
      </c>
      <c r="Z16797">
        <v>811191</v>
      </c>
      <c r="AB16797" s="8" t="s">
        <v>36813</v>
      </c>
    </row>
    <row r="16798" spans="24:28" x14ac:dyDescent="0.25">
      <c r="X16798">
        <v>16797</v>
      </c>
      <c r="Y16798" s="8" t="s">
        <v>36814</v>
      </c>
      <c r="Z16798">
        <v>711211</v>
      </c>
      <c r="AB16798" s="8" t="s">
        <v>36815</v>
      </c>
    </row>
    <row r="16799" spans="24:28" x14ac:dyDescent="0.25">
      <c r="X16799">
        <v>16798</v>
      </c>
      <c r="Y16799" s="8" t="s">
        <v>36816</v>
      </c>
      <c r="Z16799">
        <v>331222</v>
      </c>
      <c r="AA16799">
        <v>335931</v>
      </c>
      <c r="AB16799" s="8" t="s">
        <v>36817</v>
      </c>
    </row>
    <row r="16800" spans="24:28" x14ac:dyDescent="0.25">
      <c r="X16800">
        <v>16799</v>
      </c>
      <c r="Y16800" s="8" t="s">
        <v>36818</v>
      </c>
      <c r="Z16800">
        <v>455110</v>
      </c>
      <c r="AA16800">
        <v>445110</v>
      </c>
      <c r="AB16800" s="8" t="s">
        <v>36819</v>
      </c>
    </row>
    <row r="16801" spans="24:28" x14ac:dyDescent="0.25">
      <c r="X16801">
        <v>16800</v>
      </c>
      <c r="Y16801" s="8" t="s">
        <v>36820</v>
      </c>
      <c r="Z16801">
        <v>721310</v>
      </c>
      <c r="AA16801">
        <v>721110</v>
      </c>
      <c r="AB16801" s="8" t="s">
        <v>36821</v>
      </c>
    </row>
    <row r="16802" spans="24:28" x14ac:dyDescent="0.25">
      <c r="X16802">
        <v>16801</v>
      </c>
      <c r="Y16802" s="8" t="s">
        <v>36822</v>
      </c>
      <c r="Z16802">
        <v>316110</v>
      </c>
      <c r="AA16802">
        <v>424590</v>
      </c>
      <c r="AB16802" s="8" t="s">
        <v>36823</v>
      </c>
    </row>
    <row r="16803" spans="24:28" x14ac:dyDescent="0.25">
      <c r="X16803">
        <v>16802</v>
      </c>
      <c r="Y16803" s="8" t="s">
        <v>36824</v>
      </c>
      <c r="Z16803">
        <v>517122</v>
      </c>
      <c r="AB16803" s="8" t="s">
        <v>36825</v>
      </c>
    </row>
    <row r="16804" spans="24:28" x14ac:dyDescent="0.25">
      <c r="X16804">
        <v>16803</v>
      </c>
      <c r="Y16804" s="8" t="s">
        <v>36826</v>
      </c>
      <c r="Z16804">
        <v>532112</v>
      </c>
      <c r="AB16804" s="8" t="s">
        <v>36827</v>
      </c>
    </row>
    <row r="16805" spans="24:28" x14ac:dyDescent="0.25">
      <c r="X16805">
        <v>16804</v>
      </c>
      <c r="Y16805" s="8" t="s">
        <v>36828</v>
      </c>
      <c r="Z16805">
        <v>332322</v>
      </c>
      <c r="AA16805">
        <v>339112</v>
      </c>
      <c r="AB16805" s="8" t="s">
        <v>36829</v>
      </c>
    </row>
    <row r="16806" spans="24:28" x14ac:dyDescent="0.25">
      <c r="X16806">
        <v>16805</v>
      </c>
      <c r="Y16806" s="8" t="s">
        <v>36830</v>
      </c>
      <c r="Z16806">
        <v>423320</v>
      </c>
      <c r="AA16806">
        <v>327320</v>
      </c>
      <c r="AB16806" s="8" t="s">
        <v>36831</v>
      </c>
    </row>
    <row r="16807" spans="24:28" x14ac:dyDescent="0.25">
      <c r="X16807">
        <v>16806</v>
      </c>
      <c r="Y16807" s="8" t="s">
        <v>36832</v>
      </c>
      <c r="Z16807">
        <v>111335</v>
      </c>
      <c r="AA16807">
        <v>111332</v>
      </c>
      <c r="AB16807" s="8" t="s">
        <v>36833</v>
      </c>
    </row>
    <row r="16808" spans="24:28" x14ac:dyDescent="0.25">
      <c r="X16808">
        <v>16807</v>
      </c>
      <c r="Y16808" s="8" t="s">
        <v>36834</v>
      </c>
      <c r="Z16808">
        <v>322299</v>
      </c>
      <c r="AA16808">
        <v>332111</v>
      </c>
      <c r="AB16808" s="8" t="s">
        <v>36835</v>
      </c>
    </row>
    <row r="16809" spans="24:28" x14ac:dyDescent="0.25">
      <c r="X16809">
        <v>16808</v>
      </c>
      <c r="Y16809" s="8" t="s">
        <v>36836</v>
      </c>
      <c r="Z16809">
        <v>561312</v>
      </c>
      <c r="AB16809" s="8" t="s">
        <v>36837</v>
      </c>
    </row>
    <row r="16810" spans="24:28" x14ac:dyDescent="0.25">
      <c r="X16810">
        <v>16809</v>
      </c>
      <c r="Y16810" s="8" t="s">
        <v>36838</v>
      </c>
      <c r="Z16810">
        <v>621111</v>
      </c>
      <c r="AA16810">
        <v>561320</v>
      </c>
      <c r="AB16810" s="8" t="s">
        <v>36839</v>
      </c>
    </row>
    <row r="16811" spans="24:28" x14ac:dyDescent="0.25">
      <c r="X16811">
        <v>16810</v>
      </c>
      <c r="Y16811" s="8" t="s">
        <v>36840</v>
      </c>
      <c r="Z16811">
        <v>334419</v>
      </c>
      <c r="AA16811">
        <v>336414</v>
      </c>
      <c r="AB16811" s="8" t="s">
        <v>36841</v>
      </c>
    </row>
    <row r="16812" spans="24:28" x14ac:dyDescent="0.25">
      <c r="X16812">
        <v>16811</v>
      </c>
      <c r="Y16812" s="8" t="s">
        <v>36842</v>
      </c>
      <c r="Z16812">
        <v>212312</v>
      </c>
      <c r="AA16812">
        <v>327320</v>
      </c>
      <c r="AB16812" s="8" t="s">
        <v>36843</v>
      </c>
    </row>
    <row r="16813" spans="24:28" x14ac:dyDescent="0.25">
      <c r="X16813">
        <v>16812</v>
      </c>
      <c r="Y16813" s="8" t="s">
        <v>36844</v>
      </c>
      <c r="Z16813">
        <v>331420</v>
      </c>
      <c r="AA16813">
        <v>332112</v>
      </c>
      <c r="AB16813" s="8" t="s">
        <v>36845</v>
      </c>
    </row>
    <row r="16814" spans="24:28" x14ac:dyDescent="0.25">
      <c r="X16814">
        <v>16813</v>
      </c>
      <c r="Y16814" s="8" t="s">
        <v>36846</v>
      </c>
      <c r="Z16814">
        <v>311225</v>
      </c>
      <c r="AB16814" s="8" t="s">
        <v>36847</v>
      </c>
    </row>
    <row r="16815" spans="24:28" x14ac:dyDescent="0.25">
      <c r="X16815">
        <v>16814</v>
      </c>
      <c r="Y16815" s="8" t="s">
        <v>36848</v>
      </c>
      <c r="Z16815">
        <v>221210</v>
      </c>
      <c r="AA16815">
        <v>221118</v>
      </c>
      <c r="AB16815" s="8" t="s">
        <v>36849</v>
      </c>
    </row>
    <row r="16816" spans="24:28" x14ac:dyDescent="0.25">
      <c r="X16816">
        <v>16815</v>
      </c>
      <c r="Y16816" s="8" t="s">
        <v>36850</v>
      </c>
      <c r="Z16816">
        <v>488991</v>
      </c>
      <c r="AA16816">
        <v>531120</v>
      </c>
      <c r="AB16816" s="8" t="s">
        <v>36851</v>
      </c>
    </row>
    <row r="16817" spans="24:28" x14ac:dyDescent="0.25">
      <c r="X16817">
        <v>16816</v>
      </c>
      <c r="Y16817" s="8" t="s">
        <v>36852</v>
      </c>
      <c r="Z16817">
        <v>541380</v>
      </c>
      <c r="AB16817" s="8" t="s">
        <v>36853</v>
      </c>
    </row>
    <row r="16818" spans="24:28" x14ac:dyDescent="0.25">
      <c r="X16818">
        <v>16817</v>
      </c>
      <c r="Y16818" s="8" t="s">
        <v>36854</v>
      </c>
      <c r="Z16818">
        <v>541330</v>
      </c>
      <c r="AB16818" s="8" t="s">
        <v>36855</v>
      </c>
    </row>
    <row r="16819" spans="24:28" x14ac:dyDescent="0.25">
      <c r="X16819">
        <v>16818</v>
      </c>
      <c r="Y16819" s="8" t="s">
        <v>36856</v>
      </c>
      <c r="Z16819">
        <v>325411</v>
      </c>
      <c r="AA16819">
        <v>424210</v>
      </c>
      <c r="AB16819" s="8" t="s">
        <v>36857</v>
      </c>
    </row>
    <row r="16820" spans="24:28" x14ac:dyDescent="0.25">
      <c r="X16820">
        <v>16819</v>
      </c>
      <c r="Y16820" s="8" t="s">
        <v>36858</v>
      </c>
      <c r="Z16820">
        <v>561740</v>
      </c>
      <c r="AA16820">
        <v>561720</v>
      </c>
      <c r="AB16820" s="8" t="s">
        <v>36859</v>
      </c>
    </row>
    <row r="16821" spans="24:28" x14ac:dyDescent="0.25">
      <c r="X16821">
        <v>16820</v>
      </c>
      <c r="Y16821" s="8" t="s">
        <v>36860</v>
      </c>
      <c r="Z16821">
        <v>334413</v>
      </c>
      <c r="AA16821">
        <v>335313</v>
      </c>
      <c r="AB16821" s="8" t="s">
        <v>36861</v>
      </c>
    </row>
    <row r="16822" spans="24:28" x14ac:dyDescent="0.25">
      <c r="X16822">
        <v>16821</v>
      </c>
      <c r="Y16822" s="8" t="s">
        <v>36862</v>
      </c>
      <c r="Z16822">
        <v>336411</v>
      </c>
      <c r="AA16822">
        <v>336412</v>
      </c>
      <c r="AB16822" s="8" t="s">
        <v>36863</v>
      </c>
    </row>
    <row r="16823" spans="24:28" x14ac:dyDescent="0.25">
      <c r="X16823">
        <v>16822</v>
      </c>
      <c r="Y16823" s="8" t="s">
        <v>36864</v>
      </c>
      <c r="Z16823">
        <v>624221</v>
      </c>
      <c r="AB16823" s="8" t="s">
        <v>36865</v>
      </c>
    </row>
    <row r="16824" spans="24:28" x14ac:dyDescent="0.25">
      <c r="X16824">
        <v>16823</v>
      </c>
      <c r="Y16824" s="8" t="s">
        <v>36866</v>
      </c>
      <c r="Z16824">
        <v>712190</v>
      </c>
      <c r="AA16824">
        <v>459420</v>
      </c>
      <c r="AB16824" s="8" t="s">
        <v>36867</v>
      </c>
    </row>
    <row r="16825" spans="24:28" x14ac:dyDescent="0.25">
      <c r="X16825">
        <v>16824</v>
      </c>
      <c r="Y16825" s="8" t="s">
        <v>36868</v>
      </c>
      <c r="Z16825">
        <v>513140</v>
      </c>
      <c r="AA16825">
        <v>513120</v>
      </c>
      <c r="AB16825" s="8" t="s">
        <v>36869</v>
      </c>
    </row>
    <row r="16826" spans="24:28" x14ac:dyDescent="0.25">
      <c r="X16826">
        <v>16825</v>
      </c>
      <c r="Y16826" s="8" t="s">
        <v>36870</v>
      </c>
      <c r="Z16826">
        <v>561720</v>
      </c>
      <c r="AA16826">
        <v>238220</v>
      </c>
      <c r="AB16826" s="8" t="s">
        <v>36871</v>
      </c>
    </row>
    <row r="16827" spans="24:28" x14ac:dyDescent="0.25">
      <c r="X16827">
        <v>16826</v>
      </c>
      <c r="Y16827" s="8" t="s">
        <v>36872</v>
      </c>
      <c r="Z16827">
        <v>326113</v>
      </c>
      <c r="AA16827">
        <v>332312</v>
      </c>
      <c r="AB16827" s="8" t="s">
        <v>36873</v>
      </c>
    </row>
    <row r="16828" spans="24:28" x14ac:dyDescent="0.25">
      <c r="X16828">
        <v>16827</v>
      </c>
      <c r="Y16828" s="8" t="s">
        <v>36874</v>
      </c>
      <c r="Z16828">
        <v>445132</v>
      </c>
      <c r="AB16828" s="8" t="s">
        <v>36875</v>
      </c>
    </row>
    <row r="16829" spans="24:28" x14ac:dyDescent="0.25">
      <c r="X16829">
        <v>16828</v>
      </c>
      <c r="Y16829" s="8" t="s">
        <v>36876</v>
      </c>
      <c r="Z16829">
        <v>721214</v>
      </c>
      <c r="AB16829" s="8" t="s">
        <v>36877</v>
      </c>
    </row>
    <row r="16830" spans="24:28" x14ac:dyDescent="0.25">
      <c r="X16830">
        <v>16829</v>
      </c>
      <c r="Y16830" s="8" t="s">
        <v>36878</v>
      </c>
      <c r="Z16830">
        <v>722410</v>
      </c>
      <c r="AA16830">
        <v>487990</v>
      </c>
      <c r="AB16830" s="8" t="s">
        <v>36879</v>
      </c>
    </row>
    <row r="16831" spans="24:28" x14ac:dyDescent="0.25">
      <c r="X16831">
        <v>16830</v>
      </c>
      <c r="Y16831" s="8" t="s">
        <v>36880</v>
      </c>
      <c r="Z16831">
        <v>314910</v>
      </c>
      <c r="AB16831" s="8" t="s">
        <v>36881</v>
      </c>
    </row>
    <row r="16832" spans="24:28" x14ac:dyDescent="0.25">
      <c r="X16832">
        <v>16831</v>
      </c>
      <c r="Y16832" s="8" t="s">
        <v>36882</v>
      </c>
      <c r="Z16832">
        <v>332991</v>
      </c>
      <c r="AA16832">
        <v>423840</v>
      </c>
      <c r="AB16832" s="8" t="s">
        <v>36883</v>
      </c>
    </row>
    <row r="16833" spans="24:28" x14ac:dyDescent="0.25">
      <c r="X16833">
        <v>16832</v>
      </c>
      <c r="Y16833" s="8" t="s">
        <v>36884</v>
      </c>
      <c r="Z16833">
        <v>326220</v>
      </c>
      <c r="AA16833">
        <v>332999</v>
      </c>
      <c r="AB16833" s="8" t="s">
        <v>36885</v>
      </c>
    </row>
    <row r="16834" spans="24:28" x14ac:dyDescent="0.25">
      <c r="X16834">
        <v>16833</v>
      </c>
      <c r="Y16834" s="8" t="s">
        <v>36886</v>
      </c>
      <c r="Z16834">
        <v>533110</v>
      </c>
      <c r="AA16834">
        <v>518210</v>
      </c>
      <c r="AB16834" s="8" t="s">
        <v>36887</v>
      </c>
    </row>
    <row r="16835" spans="24:28" x14ac:dyDescent="0.25">
      <c r="X16835">
        <v>16834</v>
      </c>
      <c r="Y16835" s="8" t="s">
        <v>36888</v>
      </c>
      <c r="Z16835">
        <v>314994</v>
      </c>
      <c r="AA16835">
        <v>313210</v>
      </c>
      <c r="AB16835" s="8" t="s">
        <v>36889</v>
      </c>
    </row>
    <row r="16836" spans="24:28" x14ac:dyDescent="0.25">
      <c r="X16836">
        <v>16835</v>
      </c>
      <c r="Y16836" s="8" t="s">
        <v>36890</v>
      </c>
      <c r="Z16836">
        <v>624229</v>
      </c>
      <c r="AB16836" s="8" t="s">
        <v>36891</v>
      </c>
    </row>
    <row r="16837" spans="24:28" x14ac:dyDescent="0.25">
      <c r="X16837">
        <v>16836</v>
      </c>
      <c r="Y16837" s="8" t="s">
        <v>36892</v>
      </c>
      <c r="Z16837">
        <v>236117</v>
      </c>
      <c r="AB16837" s="8" t="s">
        <v>36893</v>
      </c>
    </row>
    <row r="16838" spans="24:28" x14ac:dyDescent="0.25">
      <c r="X16838">
        <v>16837</v>
      </c>
      <c r="Y16838" s="8" t="s">
        <v>36894</v>
      </c>
      <c r="Z16838">
        <v>423220</v>
      </c>
      <c r="AB16838" s="8" t="s">
        <v>36895</v>
      </c>
    </row>
    <row r="16839" spans="24:28" x14ac:dyDescent="0.25">
      <c r="X16839">
        <v>16838</v>
      </c>
      <c r="Y16839" s="8" t="s">
        <v>36896</v>
      </c>
      <c r="Z16839">
        <v>339930</v>
      </c>
      <c r="AB16839" s="8" t="s">
        <v>36897</v>
      </c>
    </row>
    <row r="16840" spans="24:28" x14ac:dyDescent="0.25">
      <c r="X16840">
        <v>16839</v>
      </c>
      <c r="Y16840" s="8" t="s">
        <v>36898</v>
      </c>
      <c r="Z16840">
        <v>517122</v>
      </c>
      <c r="AA16840">
        <v>517112</v>
      </c>
      <c r="AB16840" s="8" t="s">
        <v>36899</v>
      </c>
    </row>
    <row r="16841" spans="24:28" x14ac:dyDescent="0.25">
      <c r="X16841">
        <v>16840</v>
      </c>
      <c r="Y16841" s="8" t="s">
        <v>36900</v>
      </c>
      <c r="Z16841">
        <v>333415</v>
      </c>
      <c r="AA16841">
        <v>333413</v>
      </c>
      <c r="AB16841" s="8" t="s">
        <v>36901</v>
      </c>
    </row>
    <row r="16842" spans="24:28" x14ac:dyDescent="0.25">
      <c r="X16842">
        <v>16841</v>
      </c>
      <c r="Y16842" s="8" t="s">
        <v>36902</v>
      </c>
      <c r="Z16842">
        <v>487110</v>
      </c>
      <c r="AA16842">
        <v>811111</v>
      </c>
      <c r="AB16842" s="8" t="s">
        <v>36903</v>
      </c>
    </row>
    <row r="16843" spans="24:28" x14ac:dyDescent="0.25">
      <c r="X16843">
        <v>16842</v>
      </c>
      <c r="Y16843" s="8" t="s">
        <v>36904</v>
      </c>
      <c r="Z16843">
        <v>334515</v>
      </c>
      <c r="AA16843">
        <v>811210</v>
      </c>
      <c r="AB16843" s="8" t="s">
        <v>36905</v>
      </c>
    </row>
    <row r="16844" spans="24:28" x14ac:dyDescent="0.25">
      <c r="X16844">
        <v>16843</v>
      </c>
      <c r="Y16844" s="8" t="s">
        <v>36906</v>
      </c>
      <c r="Z16844">
        <v>541714</v>
      </c>
      <c r="AB16844" s="8" t="s">
        <v>36907</v>
      </c>
    </row>
    <row r="16845" spans="24:28" x14ac:dyDescent="0.25">
      <c r="X16845">
        <v>16844</v>
      </c>
      <c r="Y16845" s="8" t="s">
        <v>36908</v>
      </c>
      <c r="Z16845">
        <v>484110</v>
      </c>
      <c r="AA16845">
        <v>484230</v>
      </c>
      <c r="AB16845" s="8" t="s">
        <v>36909</v>
      </c>
    </row>
    <row r="16846" spans="24:28" x14ac:dyDescent="0.25">
      <c r="X16846">
        <v>16845</v>
      </c>
      <c r="Y16846" s="8" t="s">
        <v>36910</v>
      </c>
      <c r="Z16846">
        <v>324199</v>
      </c>
      <c r="AB16846" s="8" t="s">
        <v>36911</v>
      </c>
    </row>
    <row r="16847" spans="24:28" x14ac:dyDescent="0.25">
      <c r="X16847">
        <v>16846</v>
      </c>
      <c r="Y16847" s="8" t="s">
        <v>36912</v>
      </c>
      <c r="Z16847">
        <v>423440</v>
      </c>
      <c r="AB16847" s="8" t="s">
        <v>36913</v>
      </c>
    </row>
    <row r="16848" spans="24:28" x14ac:dyDescent="0.25">
      <c r="X16848">
        <v>16847</v>
      </c>
      <c r="Y16848" s="8" t="s">
        <v>36914</v>
      </c>
      <c r="Z16848">
        <v>312130</v>
      </c>
      <c r="AA16848">
        <v>111332</v>
      </c>
      <c r="AB16848" s="8" t="s">
        <v>36915</v>
      </c>
    </row>
    <row r="16849" spans="24:28" x14ac:dyDescent="0.25">
      <c r="X16849">
        <v>16848</v>
      </c>
      <c r="Y16849" s="8" t="s">
        <v>36916</v>
      </c>
      <c r="Z16849">
        <v>221114</v>
      </c>
      <c r="AA16849">
        <v>238210</v>
      </c>
      <c r="AB16849" s="8" t="s">
        <v>36917</v>
      </c>
    </row>
    <row r="16850" spans="24:28" x14ac:dyDescent="0.25">
      <c r="X16850">
        <v>16849</v>
      </c>
      <c r="Y16850" s="8" t="s">
        <v>36918</v>
      </c>
      <c r="Z16850">
        <v>311421</v>
      </c>
      <c r="AA16850">
        <v>311411</v>
      </c>
      <c r="AB16850" s="8" t="s">
        <v>36919</v>
      </c>
    </row>
    <row r="16851" spans="24:28" x14ac:dyDescent="0.25">
      <c r="X16851">
        <v>16850</v>
      </c>
      <c r="Y16851" s="8" t="s">
        <v>36920</v>
      </c>
      <c r="Z16851">
        <v>441120</v>
      </c>
      <c r="AA16851">
        <v>441110</v>
      </c>
      <c r="AB16851" s="8" t="s">
        <v>36921</v>
      </c>
    </row>
    <row r="16852" spans="24:28" x14ac:dyDescent="0.25">
      <c r="X16852">
        <v>16851</v>
      </c>
      <c r="Y16852" s="8" t="s">
        <v>36922</v>
      </c>
      <c r="Z16852">
        <v>312112</v>
      </c>
      <c r="AA16852">
        <v>445298</v>
      </c>
      <c r="AB16852" s="8" t="s">
        <v>36923</v>
      </c>
    </row>
    <row r="16853" spans="24:28" x14ac:dyDescent="0.25">
      <c r="X16853">
        <v>16852</v>
      </c>
      <c r="Y16853" s="8" t="s">
        <v>36924</v>
      </c>
      <c r="Z16853">
        <v>333511</v>
      </c>
      <c r="AB16853" s="8" t="s">
        <v>36925</v>
      </c>
    </row>
    <row r="16854" spans="24:28" x14ac:dyDescent="0.25">
      <c r="X16854">
        <v>16853</v>
      </c>
      <c r="Y16854" s="8" t="s">
        <v>36926</v>
      </c>
      <c r="Z16854">
        <v>311351</v>
      </c>
      <c r="AB16854" s="8" t="s">
        <v>36927</v>
      </c>
    </row>
    <row r="16855" spans="24:28" x14ac:dyDescent="0.25">
      <c r="X16855">
        <v>16854</v>
      </c>
      <c r="Y16855" s="8" t="s">
        <v>36928</v>
      </c>
      <c r="Z16855">
        <v>624210</v>
      </c>
      <c r="AA16855">
        <v>517111</v>
      </c>
      <c r="AB16855" s="8" t="s">
        <v>36929</v>
      </c>
    </row>
    <row r="16856" spans="24:28" x14ac:dyDescent="0.25">
      <c r="X16856">
        <v>16855</v>
      </c>
      <c r="Y16856" s="8" t="s">
        <v>36930</v>
      </c>
      <c r="Z16856">
        <v>336414</v>
      </c>
      <c r="AA16856">
        <v>334111</v>
      </c>
      <c r="AB16856" s="8" t="s">
        <v>36931</v>
      </c>
    </row>
    <row r="16857" spans="24:28" x14ac:dyDescent="0.25">
      <c r="X16857">
        <v>16856</v>
      </c>
      <c r="Y16857" s="8" t="s">
        <v>36932</v>
      </c>
      <c r="Z16857">
        <v>459999</v>
      </c>
      <c r="AA16857">
        <v>444240</v>
      </c>
      <c r="AB16857" s="8" t="s">
        <v>36933</v>
      </c>
    </row>
    <row r="16858" spans="24:28" x14ac:dyDescent="0.25">
      <c r="X16858">
        <v>16857</v>
      </c>
      <c r="Y16858" s="8" t="s">
        <v>36934</v>
      </c>
      <c r="Z16858">
        <v>455211</v>
      </c>
      <c r="AA16858">
        <v>493110</v>
      </c>
      <c r="AB16858" s="8" t="s">
        <v>36935</v>
      </c>
    </row>
    <row r="16859" spans="24:28" x14ac:dyDescent="0.25">
      <c r="X16859">
        <v>16858</v>
      </c>
      <c r="Y16859" s="8" t="s">
        <v>36936</v>
      </c>
      <c r="Z16859">
        <v>423740</v>
      </c>
      <c r="AB16859" s="8" t="s">
        <v>36937</v>
      </c>
    </row>
    <row r="16860" spans="24:28" x14ac:dyDescent="0.25">
      <c r="X16860">
        <v>16859</v>
      </c>
      <c r="Y16860" s="8" t="s">
        <v>36938</v>
      </c>
      <c r="Z16860">
        <v>311520</v>
      </c>
      <c r="AA16860">
        <v>311511</v>
      </c>
      <c r="AB16860" s="8" t="s">
        <v>36939</v>
      </c>
    </row>
    <row r="16861" spans="24:28" x14ac:dyDescent="0.25">
      <c r="X16861">
        <v>16860</v>
      </c>
      <c r="Y16861" s="8" t="s">
        <v>36940</v>
      </c>
      <c r="Z16861">
        <v>811192</v>
      </c>
      <c r="AB16861" s="8" t="s">
        <v>36941</v>
      </c>
    </row>
    <row r="16862" spans="24:28" x14ac:dyDescent="0.25">
      <c r="X16862">
        <v>16861</v>
      </c>
      <c r="Y16862" s="8" t="s">
        <v>36942</v>
      </c>
      <c r="Z16862">
        <v>333998</v>
      </c>
      <c r="AA16862">
        <v>332919</v>
      </c>
      <c r="AB16862" s="8" t="s">
        <v>36943</v>
      </c>
    </row>
    <row r="16863" spans="24:28" x14ac:dyDescent="0.25">
      <c r="X16863">
        <v>16862</v>
      </c>
      <c r="Y16863" s="8" t="s">
        <v>36944</v>
      </c>
      <c r="Z16863">
        <v>311615</v>
      </c>
      <c r="AA16863">
        <v>311422</v>
      </c>
      <c r="AB16863" s="8" t="s">
        <v>36945</v>
      </c>
    </row>
    <row r="16864" spans="24:28" x14ac:dyDescent="0.25">
      <c r="X16864">
        <v>16863</v>
      </c>
      <c r="Y16864" s="8" t="s">
        <v>36946</v>
      </c>
      <c r="Z16864">
        <v>445131</v>
      </c>
      <c r="AA16864">
        <v>424430</v>
      </c>
      <c r="AB16864" s="8" t="s">
        <v>36947</v>
      </c>
    </row>
    <row r="16865" spans="24:28" x14ac:dyDescent="0.25">
      <c r="X16865">
        <v>16864</v>
      </c>
      <c r="Y16865" s="8" t="s">
        <v>36948</v>
      </c>
      <c r="Z16865">
        <v>238350</v>
      </c>
      <c r="AB16865" s="8" t="s">
        <v>36949</v>
      </c>
    </row>
    <row r="16866" spans="24:28" x14ac:dyDescent="0.25">
      <c r="X16866">
        <v>16865</v>
      </c>
      <c r="Y16866" s="8" t="s">
        <v>36950</v>
      </c>
      <c r="Z16866">
        <v>335132</v>
      </c>
      <c r="AB16866" s="8" t="s">
        <v>36951</v>
      </c>
    </row>
    <row r="16867" spans="24:28" x14ac:dyDescent="0.25">
      <c r="X16867">
        <v>16866</v>
      </c>
      <c r="Y16867" s="8" t="s">
        <v>36952</v>
      </c>
      <c r="Z16867">
        <v>813930</v>
      </c>
      <c r="AB16867" s="8" t="s">
        <v>36953</v>
      </c>
    </row>
    <row r="16868" spans="24:28" x14ac:dyDescent="0.25">
      <c r="X16868">
        <v>16867</v>
      </c>
      <c r="Y16868" s="8" t="s">
        <v>36954</v>
      </c>
      <c r="Z16868">
        <v>611710</v>
      </c>
      <c r="AB16868" s="8" t="s">
        <v>36955</v>
      </c>
    </row>
    <row r="16869" spans="24:28" x14ac:dyDescent="0.25">
      <c r="X16869">
        <v>16868</v>
      </c>
      <c r="Y16869" s="8" t="s">
        <v>36956</v>
      </c>
      <c r="Z16869">
        <v>541380</v>
      </c>
      <c r="AA16869">
        <v>541990</v>
      </c>
      <c r="AB16869" s="8" t="s">
        <v>36957</v>
      </c>
    </row>
    <row r="16870" spans="24:28" x14ac:dyDescent="0.25">
      <c r="X16870">
        <v>16869</v>
      </c>
      <c r="Y16870" s="8" t="s">
        <v>36958</v>
      </c>
      <c r="Z16870">
        <v>811490</v>
      </c>
      <c r="AB16870" s="8" t="s">
        <v>36959</v>
      </c>
    </row>
    <row r="16871" spans="24:28" x14ac:dyDescent="0.25">
      <c r="X16871">
        <v>16870</v>
      </c>
      <c r="Y16871" s="8" t="s">
        <v>36960</v>
      </c>
      <c r="Z16871">
        <v>333618</v>
      </c>
      <c r="AA16871">
        <v>423830</v>
      </c>
      <c r="AB16871" s="8" t="s">
        <v>36961</v>
      </c>
    </row>
    <row r="16872" spans="24:28" x14ac:dyDescent="0.25">
      <c r="X16872">
        <v>16871</v>
      </c>
      <c r="Y16872" s="8" t="s">
        <v>36962</v>
      </c>
      <c r="Z16872">
        <v>325220</v>
      </c>
      <c r="AA16872">
        <v>336360</v>
      </c>
      <c r="AB16872" s="8" t="s">
        <v>36963</v>
      </c>
    </row>
    <row r="16873" spans="24:28" x14ac:dyDescent="0.25">
      <c r="X16873">
        <v>16872</v>
      </c>
      <c r="Y16873" s="8" t="s">
        <v>36964</v>
      </c>
      <c r="Z16873">
        <v>813930</v>
      </c>
      <c r="AB16873" s="8" t="s">
        <v>36965</v>
      </c>
    </row>
    <row r="16874" spans="24:28" x14ac:dyDescent="0.25">
      <c r="X16874">
        <v>16873</v>
      </c>
      <c r="Y16874" s="8" t="s">
        <v>36966</v>
      </c>
      <c r="Z16874">
        <v>334517</v>
      </c>
      <c r="AB16874" s="8" t="s">
        <v>36967</v>
      </c>
    </row>
    <row r="16875" spans="24:28" x14ac:dyDescent="0.25">
      <c r="X16875">
        <v>16874</v>
      </c>
      <c r="Y16875" s="8" t="s">
        <v>36968</v>
      </c>
      <c r="Z16875">
        <v>331511</v>
      </c>
      <c r="AA16875">
        <v>332312</v>
      </c>
      <c r="AB16875" s="8" t="s">
        <v>36969</v>
      </c>
    </row>
    <row r="16876" spans="24:28" x14ac:dyDescent="0.25">
      <c r="X16876">
        <v>16875</v>
      </c>
      <c r="Y16876" s="8" t="s">
        <v>36970</v>
      </c>
      <c r="Z16876">
        <v>238340</v>
      </c>
      <c r="AB16876" s="8" t="s">
        <v>36971</v>
      </c>
    </row>
    <row r="16877" spans="24:28" x14ac:dyDescent="0.25">
      <c r="X16877">
        <v>16876</v>
      </c>
      <c r="Y16877" s="8" t="s">
        <v>36972</v>
      </c>
      <c r="Z16877">
        <v>713110</v>
      </c>
      <c r="AB16877" s="8" t="s">
        <v>36973</v>
      </c>
    </row>
    <row r="16878" spans="24:28" x14ac:dyDescent="0.25">
      <c r="X16878">
        <v>16877</v>
      </c>
      <c r="Y16878" s="8" t="s">
        <v>36974</v>
      </c>
      <c r="Z16878">
        <v>423710</v>
      </c>
      <c r="AB16878" s="8" t="s">
        <v>36975</v>
      </c>
    </row>
    <row r="16879" spans="24:28" x14ac:dyDescent="0.25">
      <c r="X16879">
        <v>16878</v>
      </c>
      <c r="Y16879" s="8" t="s">
        <v>36976</v>
      </c>
      <c r="Z16879">
        <v>331491</v>
      </c>
      <c r="AA16879">
        <v>331318</v>
      </c>
      <c r="AB16879" s="8" t="s">
        <v>36977</v>
      </c>
    </row>
    <row r="16880" spans="24:28" x14ac:dyDescent="0.25">
      <c r="X16880">
        <v>16879</v>
      </c>
      <c r="Y16880" s="8" t="s">
        <v>36978</v>
      </c>
      <c r="Z16880">
        <v>813990</v>
      </c>
      <c r="AB16880" s="8" t="s">
        <v>36979</v>
      </c>
    </row>
    <row r="16881" spans="24:28" x14ac:dyDescent="0.25">
      <c r="X16881">
        <v>16880</v>
      </c>
      <c r="Y16881" s="8" t="s">
        <v>36980</v>
      </c>
      <c r="Z16881">
        <v>813319</v>
      </c>
      <c r="AA16881">
        <v>541511</v>
      </c>
      <c r="AB16881" s="8" t="s">
        <v>36981</v>
      </c>
    </row>
    <row r="16882" spans="24:28" x14ac:dyDescent="0.25">
      <c r="X16882">
        <v>16881</v>
      </c>
      <c r="Y16882" s="8" t="s">
        <v>36982</v>
      </c>
      <c r="Z16882">
        <v>611310</v>
      </c>
      <c r="AB16882" s="8" t="s">
        <v>36983</v>
      </c>
    </row>
    <row r="16883" spans="24:28" x14ac:dyDescent="0.25">
      <c r="X16883">
        <v>16882</v>
      </c>
      <c r="Y16883" s="8" t="s">
        <v>36984</v>
      </c>
      <c r="Z16883">
        <v>336992</v>
      </c>
      <c r="AA16883">
        <v>333517</v>
      </c>
      <c r="AB16883" s="8" t="s">
        <v>36985</v>
      </c>
    </row>
    <row r="16884" spans="24:28" x14ac:dyDescent="0.25">
      <c r="X16884">
        <v>16883</v>
      </c>
      <c r="Y16884" s="8" t="s">
        <v>36986</v>
      </c>
      <c r="Z16884">
        <v>492110</v>
      </c>
      <c r="AA16884">
        <v>492110</v>
      </c>
      <c r="AB16884" s="8" t="s">
        <v>36987</v>
      </c>
    </row>
    <row r="16885" spans="24:28" x14ac:dyDescent="0.25">
      <c r="X16885">
        <v>16884</v>
      </c>
      <c r="Y16885" s="8" t="s">
        <v>36988</v>
      </c>
      <c r="Z16885">
        <v>561431</v>
      </c>
      <c r="AA16885">
        <v>541611</v>
      </c>
      <c r="AB16885" s="8" t="s">
        <v>36989</v>
      </c>
    </row>
    <row r="16886" spans="24:28" x14ac:dyDescent="0.25">
      <c r="X16886">
        <v>16885</v>
      </c>
      <c r="Y16886" s="8" t="s">
        <v>36990</v>
      </c>
      <c r="Z16886">
        <v>458110</v>
      </c>
      <c r="AB16886" s="8" t="s">
        <v>36991</v>
      </c>
    </row>
    <row r="16887" spans="24:28" x14ac:dyDescent="0.25">
      <c r="X16887">
        <v>16886</v>
      </c>
      <c r="Y16887" s="8" t="s">
        <v>36992</v>
      </c>
      <c r="Z16887">
        <v>541310</v>
      </c>
      <c r="AA16887">
        <v>561110</v>
      </c>
      <c r="AB16887" s="8" t="s">
        <v>36993</v>
      </c>
    </row>
    <row r="16888" spans="24:28" x14ac:dyDescent="0.25">
      <c r="X16888">
        <v>16887</v>
      </c>
      <c r="Y16888" s="8" t="s">
        <v>36994</v>
      </c>
      <c r="Z16888">
        <v>327320</v>
      </c>
      <c r="AA16888">
        <v>327390</v>
      </c>
      <c r="AB16888" s="8" t="s">
        <v>36995</v>
      </c>
    </row>
    <row r="16889" spans="24:28" x14ac:dyDescent="0.25">
      <c r="X16889">
        <v>16888</v>
      </c>
      <c r="Y16889" s="8" t="s">
        <v>36996</v>
      </c>
      <c r="Z16889">
        <v>492210</v>
      </c>
      <c r="AA16889">
        <v>561499</v>
      </c>
      <c r="AB16889" s="8" t="s">
        <v>36997</v>
      </c>
    </row>
    <row r="16890" spans="24:28" x14ac:dyDescent="0.25">
      <c r="X16890">
        <v>16889</v>
      </c>
      <c r="Y16890" s="8" t="s">
        <v>36998</v>
      </c>
      <c r="Z16890">
        <v>926110</v>
      </c>
      <c r="AB16890" s="8" t="s">
        <v>36999</v>
      </c>
    </row>
    <row r="16891" spans="24:28" x14ac:dyDescent="0.25">
      <c r="X16891">
        <v>16890</v>
      </c>
      <c r="Y16891" s="8" t="s">
        <v>37000</v>
      </c>
      <c r="Z16891">
        <v>541350</v>
      </c>
      <c r="AB16891" s="8" t="s">
        <v>37001</v>
      </c>
    </row>
    <row r="16892" spans="24:28" x14ac:dyDescent="0.25">
      <c r="X16892">
        <v>16891</v>
      </c>
      <c r="Y16892" s="8" t="s">
        <v>37002</v>
      </c>
      <c r="Z16892">
        <v>331110</v>
      </c>
      <c r="AA16892">
        <v>331210</v>
      </c>
      <c r="AB16892" s="8" t="s">
        <v>37003</v>
      </c>
    </row>
    <row r="16893" spans="24:28" x14ac:dyDescent="0.25">
      <c r="X16893">
        <v>16892</v>
      </c>
      <c r="Y16893" s="8" t="s">
        <v>37004</v>
      </c>
      <c r="Z16893">
        <v>524113</v>
      </c>
      <c r="AA16893">
        <v>524128</v>
      </c>
      <c r="AB16893" s="8" t="s">
        <v>37005</v>
      </c>
    </row>
    <row r="16894" spans="24:28" x14ac:dyDescent="0.25">
      <c r="X16894">
        <v>16893</v>
      </c>
      <c r="Y16894" s="8" t="s">
        <v>37006</v>
      </c>
      <c r="Z16894">
        <v>423850</v>
      </c>
      <c r="AB16894" s="8" t="s">
        <v>37007</v>
      </c>
    </row>
    <row r="16895" spans="24:28" x14ac:dyDescent="0.25">
      <c r="X16895">
        <v>16894</v>
      </c>
      <c r="Y16895" s="8" t="s">
        <v>37008</v>
      </c>
      <c r="Z16895">
        <v>484122</v>
      </c>
      <c r="AB16895" s="8" t="s">
        <v>37009</v>
      </c>
    </row>
    <row r="16896" spans="24:28" x14ac:dyDescent="0.25">
      <c r="X16896">
        <v>16895</v>
      </c>
      <c r="Y16896" s="8" t="s">
        <v>37010</v>
      </c>
      <c r="Z16896">
        <v>712110</v>
      </c>
      <c r="AA16896">
        <v>923110</v>
      </c>
      <c r="AB16896" s="8" t="s">
        <v>37011</v>
      </c>
    </row>
    <row r="16897" spans="24:28" x14ac:dyDescent="0.25">
      <c r="X16897">
        <v>16896</v>
      </c>
      <c r="Y16897" s="8" t="s">
        <v>37012</v>
      </c>
      <c r="Z16897">
        <v>221113</v>
      </c>
      <c r="AB16897" s="8" t="s">
        <v>37013</v>
      </c>
    </row>
    <row r="16898" spans="24:28" x14ac:dyDescent="0.25">
      <c r="X16898">
        <v>16897</v>
      </c>
      <c r="Y16898" s="8" t="s">
        <v>37014</v>
      </c>
      <c r="Z16898">
        <v>926130</v>
      </c>
      <c r="AB16898" s="8" t="s">
        <v>37015</v>
      </c>
    </row>
    <row r="16899" spans="24:28" x14ac:dyDescent="0.25">
      <c r="X16899">
        <v>16898</v>
      </c>
      <c r="Y16899" s="8" t="s">
        <v>37016</v>
      </c>
      <c r="Z16899">
        <v>424710</v>
      </c>
      <c r="AA16899">
        <v>423130</v>
      </c>
      <c r="AB16899" s="8" t="s">
        <v>37017</v>
      </c>
    </row>
    <row r="16900" spans="24:28" x14ac:dyDescent="0.25">
      <c r="X16900">
        <v>16899</v>
      </c>
      <c r="Y16900" s="8" t="s">
        <v>37018</v>
      </c>
      <c r="Z16900">
        <v>333992</v>
      </c>
      <c r="AA16900">
        <v>333519</v>
      </c>
      <c r="AB16900" s="8" t="s">
        <v>37019</v>
      </c>
    </row>
    <row r="16901" spans="24:28" x14ac:dyDescent="0.25">
      <c r="X16901">
        <v>16900</v>
      </c>
      <c r="Y16901" s="8" t="s">
        <v>37020</v>
      </c>
      <c r="Z16901">
        <v>311919</v>
      </c>
      <c r="AA16901">
        <v>311919</v>
      </c>
      <c r="AB16901" s="8" t="s">
        <v>37021</v>
      </c>
    </row>
    <row r="16902" spans="24:28" x14ac:dyDescent="0.25">
      <c r="X16902">
        <v>16901</v>
      </c>
      <c r="Y16902" s="8" t="s">
        <v>37022</v>
      </c>
      <c r="Z16902">
        <v>713920</v>
      </c>
      <c r="AA16902">
        <v>237210</v>
      </c>
      <c r="AB16902" s="8" t="s">
        <v>37023</v>
      </c>
    </row>
    <row r="16903" spans="24:28" x14ac:dyDescent="0.25">
      <c r="X16903">
        <v>16902</v>
      </c>
      <c r="Y16903" s="8" t="s">
        <v>37024</v>
      </c>
      <c r="Z16903">
        <v>561210</v>
      </c>
      <c r="AB16903" s="8" t="s">
        <v>37025</v>
      </c>
    </row>
    <row r="16904" spans="24:28" x14ac:dyDescent="0.25">
      <c r="X16904">
        <v>16903</v>
      </c>
      <c r="Y16904" s="8" t="s">
        <v>37026</v>
      </c>
      <c r="Z16904">
        <v>485113</v>
      </c>
      <c r="AA16904">
        <v>485999</v>
      </c>
      <c r="AB16904" s="8" t="s">
        <v>37027</v>
      </c>
    </row>
    <row r="16905" spans="24:28" x14ac:dyDescent="0.25">
      <c r="X16905">
        <v>16904</v>
      </c>
      <c r="Y16905" s="8" t="s">
        <v>37028</v>
      </c>
      <c r="Z16905">
        <v>112340</v>
      </c>
      <c r="AB16905" s="8" t="s">
        <v>37029</v>
      </c>
    </row>
    <row r="16906" spans="24:28" x14ac:dyDescent="0.25">
      <c r="X16906">
        <v>16905</v>
      </c>
      <c r="Y16906" s="8" t="s">
        <v>37030</v>
      </c>
      <c r="Z16906">
        <v>459120</v>
      </c>
      <c r="AA16906">
        <v>424990</v>
      </c>
      <c r="AB16906" s="8" t="s">
        <v>37031</v>
      </c>
    </row>
    <row r="16907" spans="24:28" x14ac:dyDescent="0.25">
      <c r="X16907">
        <v>16906</v>
      </c>
      <c r="Y16907" s="8" t="s">
        <v>37032</v>
      </c>
      <c r="Z16907">
        <v>525910</v>
      </c>
      <c r="AB16907" s="8" t="s">
        <v>37033</v>
      </c>
    </row>
    <row r="16908" spans="24:28" x14ac:dyDescent="0.25">
      <c r="X16908">
        <v>16907</v>
      </c>
      <c r="Y16908" s="8" t="s">
        <v>37034</v>
      </c>
      <c r="Z16908">
        <v>334412</v>
      </c>
      <c r="AB16908" s="8" t="s">
        <v>37035</v>
      </c>
    </row>
    <row r="16909" spans="24:28" x14ac:dyDescent="0.25">
      <c r="X16909">
        <v>16908</v>
      </c>
      <c r="Y16909" s="8" t="s">
        <v>37036</v>
      </c>
      <c r="Z16909">
        <v>459910</v>
      </c>
      <c r="AA16909">
        <v>423450</v>
      </c>
      <c r="AB16909" s="8" t="s">
        <v>37037</v>
      </c>
    </row>
    <row r="16910" spans="24:28" x14ac:dyDescent="0.25">
      <c r="X16910">
        <v>16909</v>
      </c>
      <c r="Y16910" s="8" t="s">
        <v>37038</v>
      </c>
      <c r="Z16910">
        <v>561210</v>
      </c>
      <c r="AB16910" s="8" t="s">
        <v>37039</v>
      </c>
    </row>
    <row r="16911" spans="24:28" x14ac:dyDescent="0.25">
      <c r="X16911">
        <v>16910</v>
      </c>
      <c r="Y16911" s="8" t="s">
        <v>37040</v>
      </c>
      <c r="Z16911">
        <v>333242</v>
      </c>
      <c r="AB16911" s="8" t="s">
        <v>37041</v>
      </c>
    </row>
    <row r="16912" spans="24:28" x14ac:dyDescent="0.25">
      <c r="X16912">
        <v>16911</v>
      </c>
      <c r="Y16912" s="8" t="s">
        <v>37042</v>
      </c>
      <c r="Z16912">
        <v>325413</v>
      </c>
      <c r="AB16912" s="8" t="s">
        <v>37043</v>
      </c>
    </row>
    <row r="16913" spans="24:28" x14ac:dyDescent="0.25">
      <c r="X16913">
        <v>16912</v>
      </c>
      <c r="Y16913" s="8" t="s">
        <v>37044</v>
      </c>
      <c r="Z16913">
        <v>488210</v>
      </c>
      <c r="AA16913">
        <v>513210</v>
      </c>
      <c r="AB16913" s="8" t="s">
        <v>37045</v>
      </c>
    </row>
    <row r="16914" spans="24:28" x14ac:dyDescent="0.25">
      <c r="X16914">
        <v>16913</v>
      </c>
      <c r="Y16914" s="8" t="s">
        <v>37046</v>
      </c>
      <c r="Z16914">
        <v>621991</v>
      </c>
      <c r="AB16914" s="8" t="s">
        <v>37047</v>
      </c>
    </row>
    <row r="16915" spans="24:28" x14ac:dyDescent="0.25">
      <c r="X16915">
        <v>16914</v>
      </c>
      <c r="Y16915" s="8" t="s">
        <v>37048</v>
      </c>
      <c r="Z16915">
        <v>115112</v>
      </c>
      <c r="AA16915">
        <v>325180</v>
      </c>
      <c r="AB16915" s="8" t="s">
        <v>37049</v>
      </c>
    </row>
    <row r="16916" spans="24:28" x14ac:dyDescent="0.25">
      <c r="X16916">
        <v>16915</v>
      </c>
      <c r="Y16916" s="8" t="s">
        <v>37050</v>
      </c>
      <c r="Z16916">
        <v>813311</v>
      </c>
      <c r="AB16916" s="8" t="s">
        <v>37051</v>
      </c>
    </row>
    <row r="16917" spans="24:28" x14ac:dyDescent="0.25">
      <c r="X16917">
        <v>16916</v>
      </c>
      <c r="Y16917" s="8" t="s">
        <v>37052</v>
      </c>
      <c r="Z16917">
        <v>325412</v>
      </c>
      <c r="AB16917" s="8" t="s">
        <v>37053</v>
      </c>
    </row>
    <row r="16918" spans="24:28" x14ac:dyDescent="0.25">
      <c r="X16918">
        <v>16917</v>
      </c>
      <c r="Y16918" s="8" t="s">
        <v>37054</v>
      </c>
      <c r="Z16918">
        <v>458110</v>
      </c>
      <c r="AB16918" s="8" t="s">
        <v>37055</v>
      </c>
    </row>
    <row r="16919" spans="24:28" x14ac:dyDescent="0.25">
      <c r="X16919">
        <v>16918</v>
      </c>
      <c r="Y16919" s="8" t="s">
        <v>37056</v>
      </c>
      <c r="Z16919">
        <v>327420</v>
      </c>
      <c r="AA16919">
        <v>333111</v>
      </c>
      <c r="AB16919" s="8" t="s">
        <v>37057</v>
      </c>
    </row>
    <row r="16920" spans="24:28" x14ac:dyDescent="0.25">
      <c r="X16920">
        <v>16919</v>
      </c>
      <c r="Y16920" s="8" t="s">
        <v>37058</v>
      </c>
      <c r="Z16920">
        <v>336213</v>
      </c>
      <c r="AA16920">
        <v>336214</v>
      </c>
      <c r="AB16920" s="8" t="s">
        <v>37059</v>
      </c>
    </row>
    <row r="16921" spans="24:28" x14ac:dyDescent="0.25">
      <c r="X16921">
        <v>16920</v>
      </c>
      <c r="Y16921" s="8" t="s">
        <v>23050</v>
      </c>
      <c r="Z16921">
        <v>312130</v>
      </c>
      <c r="AB16921" s="8" t="s">
        <v>37060</v>
      </c>
    </row>
    <row r="16922" spans="24:28" x14ac:dyDescent="0.25">
      <c r="X16922">
        <v>16921</v>
      </c>
      <c r="Y16922" s="8" t="s">
        <v>37061</v>
      </c>
      <c r="Z16922">
        <v>621320</v>
      </c>
      <c r="AA16922">
        <v>456130</v>
      </c>
      <c r="AB16922" s="8" t="s">
        <v>37062</v>
      </c>
    </row>
    <row r="16923" spans="24:28" x14ac:dyDescent="0.25">
      <c r="X16923">
        <v>16922</v>
      </c>
      <c r="Y16923" s="8" t="s">
        <v>37063</v>
      </c>
      <c r="Z16923">
        <v>336611</v>
      </c>
      <c r="AA16923">
        <v>333120</v>
      </c>
      <c r="AB16923" s="8" t="s">
        <v>37064</v>
      </c>
    </row>
    <row r="16924" spans="24:28" x14ac:dyDescent="0.25">
      <c r="X16924">
        <v>16923</v>
      </c>
      <c r="Y16924" s="8" t="s">
        <v>37065</v>
      </c>
      <c r="Z16924">
        <v>488320</v>
      </c>
      <c r="AA16924">
        <v>484121</v>
      </c>
      <c r="AB16924" s="8" t="s">
        <v>37066</v>
      </c>
    </row>
    <row r="16925" spans="24:28" x14ac:dyDescent="0.25">
      <c r="X16925">
        <v>16924</v>
      </c>
      <c r="Y16925" s="8" t="s">
        <v>37067</v>
      </c>
      <c r="Z16925">
        <v>313230</v>
      </c>
      <c r="AB16925" s="8" t="s">
        <v>37068</v>
      </c>
    </row>
    <row r="16926" spans="24:28" x14ac:dyDescent="0.25">
      <c r="X16926">
        <v>16925</v>
      </c>
      <c r="Y16926" s="8" t="s">
        <v>37069</v>
      </c>
      <c r="Z16926">
        <v>112310</v>
      </c>
      <c r="AA16926">
        <v>311511</v>
      </c>
      <c r="AB16926" s="8" t="s">
        <v>37070</v>
      </c>
    </row>
    <row r="16927" spans="24:28" x14ac:dyDescent="0.25">
      <c r="X16927">
        <v>16926</v>
      </c>
      <c r="Y16927" s="8" t="s">
        <v>37071</v>
      </c>
      <c r="Z16927">
        <v>561621</v>
      </c>
      <c r="AA16927">
        <v>459999</v>
      </c>
      <c r="AB16927" s="8" t="s">
        <v>37072</v>
      </c>
    </row>
    <row r="16928" spans="24:28" x14ac:dyDescent="0.25">
      <c r="X16928">
        <v>16927</v>
      </c>
      <c r="Y16928" s="8" t="s">
        <v>37073</v>
      </c>
      <c r="Z16928">
        <v>334310</v>
      </c>
      <c r="AB16928" s="8" t="s">
        <v>37074</v>
      </c>
    </row>
    <row r="16929" spans="24:28" x14ac:dyDescent="0.25">
      <c r="X16929">
        <v>16928</v>
      </c>
      <c r="Y16929" s="8" t="s">
        <v>37075</v>
      </c>
      <c r="Z16929">
        <v>924120</v>
      </c>
      <c r="AB16929" s="8" t="s">
        <v>37076</v>
      </c>
    </row>
    <row r="16930" spans="24:28" x14ac:dyDescent="0.25">
      <c r="X16930">
        <v>16929</v>
      </c>
      <c r="Y16930" s="8" t="s">
        <v>37077</v>
      </c>
      <c r="Z16930">
        <v>334290</v>
      </c>
      <c r="AB16930" s="8" t="s">
        <v>37078</v>
      </c>
    </row>
    <row r="16931" spans="24:28" x14ac:dyDescent="0.25">
      <c r="X16931">
        <v>16930</v>
      </c>
      <c r="Y16931" s="8" t="s">
        <v>37079</v>
      </c>
      <c r="Z16931">
        <v>928120</v>
      </c>
      <c r="AB16931" s="8" t="s">
        <v>37080</v>
      </c>
    </row>
    <row r="16932" spans="24:28" x14ac:dyDescent="0.25">
      <c r="X16932">
        <v>16931</v>
      </c>
      <c r="Y16932" s="8" t="s">
        <v>37081</v>
      </c>
      <c r="Z16932">
        <v>541490</v>
      </c>
      <c r="AA16932">
        <v>315120</v>
      </c>
      <c r="AB16932" s="8" t="s">
        <v>37082</v>
      </c>
    </row>
    <row r="16933" spans="24:28" x14ac:dyDescent="0.25">
      <c r="X16933">
        <v>16932</v>
      </c>
      <c r="Y16933" s="8" t="s">
        <v>37083</v>
      </c>
      <c r="Z16933">
        <v>561210</v>
      </c>
      <c r="AA16933">
        <v>541330</v>
      </c>
      <c r="AB16933" s="8" t="s">
        <v>37084</v>
      </c>
    </row>
    <row r="16934" spans="24:28" x14ac:dyDescent="0.25">
      <c r="X16934">
        <v>16933</v>
      </c>
      <c r="Y16934" s="8" t="s">
        <v>37085</v>
      </c>
      <c r="Z16934">
        <v>212312</v>
      </c>
      <c r="AB16934" s="8" t="s">
        <v>37086</v>
      </c>
    </row>
    <row r="16935" spans="24:28" x14ac:dyDescent="0.25">
      <c r="X16935">
        <v>16934</v>
      </c>
      <c r="Y16935" s="8" t="s">
        <v>37087</v>
      </c>
      <c r="Z16935">
        <v>811412</v>
      </c>
      <c r="AA16935">
        <v>423740</v>
      </c>
      <c r="AB16935" s="8" t="s">
        <v>37088</v>
      </c>
    </row>
    <row r="16936" spans="24:28" x14ac:dyDescent="0.25">
      <c r="X16936">
        <v>16935</v>
      </c>
      <c r="Y16936" s="8" t="s">
        <v>37089</v>
      </c>
      <c r="Z16936">
        <v>456110</v>
      </c>
      <c r="AB16936" s="8" t="s">
        <v>37090</v>
      </c>
    </row>
    <row r="16937" spans="24:28" x14ac:dyDescent="0.25">
      <c r="X16937">
        <v>16936</v>
      </c>
      <c r="Y16937" s="8" t="s">
        <v>37091</v>
      </c>
      <c r="Z16937">
        <v>713110</v>
      </c>
      <c r="AA16937">
        <v>721110</v>
      </c>
      <c r="AB16937" s="8" t="s">
        <v>37092</v>
      </c>
    </row>
    <row r="16938" spans="24:28" x14ac:dyDescent="0.25">
      <c r="X16938">
        <v>16937</v>
      </c>
      <c r="Y16938" s="8" t="s">
        <v>37093</v>
      </c>
      <c r="Z16938">
        <v>238150</v>
      </c>
      <c r="AB16938" s="8" t="s">
        <v>37094</v>
      </c>
    </row>
    <row r="16939" spans="24:28" x14ac:dyDescent="0.25">
      <c r="X16939">
        <v>16938</v>
      </c>
      <c r="Y16939" s="8" t="s">
        <v>37095</v>
      </c>
      <c r="Z16939">
        <v>424120</v>
      </c>
      <c r="AA16939">
        <v>323111</v>
      </c>
      <c r="AB16939" s="8" t="s">
        <v>37096</v>
      </c>
    </row>
    <row r="16940" spans="24:28" x14ac:dyDescent="0.25">
      <c r="X16940">
        <v>16939</v>
      </c>
      <c r="Y16940" s="8" t="s">
        <v>37097</v>
      </c>
      <c r="Z16940">
        <v>512120</v>
      </c>
      <c r="AB16940" s="8" t="s">
        <v>37098</v>
      </c>
    </row>
    <row r="16941" spans="24:28" x14ac:dyDescent="0.25">
      <c r="X16941">
        <v>16940</v>
      </c>
      <c r="Y16941" s="8" t="s">
        <v>37099</v>
      </c>
      <c r="Z16941">
        <v>921140</v>
      </c>
      <c r="AB16941" s="8" t="s">
        <v>37100</v>
      </c>
    </row>
    <row r="16942" spans="24:28" x14ac:dyDescent="0.25">
      <c r="X16942">
        <v>16941</v>
      </c>
      <c r="Y16942" s="8" t="s">
        <v>37101</v>
      </c>
      <c r="Z16942">
        <v>921150</v>
      </c>
      <c r="AB16942" s="8" t="s">
        <v>37102</v>
      </c>
    </row>
    <row r="16943" spans="24:28" x14ac:dyDescent="0.25">
      <c r="X16943">
        <v>16942</v>
      </c>
      <c r="Y16943" s="8" t="s">
        <v>37103</v>
      </c>
      <c r="Z16943">
        <v>924110</v>
      </c>
      <c r="AA16943">
        <v>813910</v>
      </c>
      <c r="AB16943" s="8" t="s">
        <v>37104</v>
      </c>
    </row>
    <row r="16944" spans="24:28" x14ac:dyDescent="0.25">
      <c r="X16944">
        <v>16943</v>
      </c>
      <c r="Y16944" s="8" t="s">
        <v>37105</v>
      </c>
      <c r="Z16944">
        <v>339114</v>
      </c>
      <c r="AA16944">
        <v>332913</v>
      </c>
      <c r="AB16944" s="8" t="s">
        <v>37106</v>
      </c>
    </row>
    <row r="16945" spans="24:28" x14ac:dyDescent="0.25">
      <c r="X16945">
        <v>16944</v>
      </c>
      <c r="Y16945" s="8" t="s">
        <v>37107</v>
      </c>
      <c r="Z16945">
        <v>321911</v>
      </c>
      <c r="AA16945">
        <v>326199</v>
      </c>
      <c r="AB16945" s="8" t="s">
        <v>37108</v>
      </c>
    </row>
    <row r="16946" spans="24:28" x14ac:dyDescent="0.25">
      <c r="X16946">
        <v>16945</v>
      </c>
      <c r="Y16946" s="8" t="s">
        <v>37109</v>
      </c>
      <c r="Z16946">
        <v>335220</v>
      </c>
      <c r="AB16946" s="8" t="s">
        <v>37110</v>
      </c>
    </row>
    <row r="16947" spans="24:28" x14ac:dyDescent="0.25">
      <c r="X16947">
        <v>16946</v>
      </c>
      <c r="Y16947" s="8" t="s">
        <v>37111</v>
      </c>
      <c r="Z16947">
        <v>519290</v>
      </c>
      <c r="AB16947" s="8" t="s">
        <v>37112</v>
      </c>
    </row>
    <row r="16948" spans="24:28" x14ac:dyDescent="0.25">
      <c r="X16948">
        <v>16947</v>
      </c>
      <c r="Y16948" s="8" t="s">
        <v>37113</v>
      </c>
      <c r="Z16948">
        <v>311421</v>
      </c>
      <c r="AA16948">
        <v>311411</v>
      </c>
      <c r="AB16948" s="8" t="s">
        <v>37114</v>
      </c>
    </row>
    <row r="16949" spans="24:28" x14ac:dyDescent="0.25">
      <c r="X16949">
        <v>16948</v>
      </c>
      <c r="Y16949" s="8" t="s">
        <v>37115</v>
      </c>
      <c r="Z16949">
        <v>311520</v>
      </c>
      <c r="AB16949" s="8" t="s">
        <v>37116</v>
      </c>
    </row>
    <row r="16950" spans="24:28" x14ac:dyDescent="0.25">
      <c r="X16950">
        <v>16949</v>
      </c>
      <c r="Y16950" s="8" t="s">
        <v>3141</v>
      </c>
      <c r="Z16950">
        <v>522110</v>
      </c>
      <c r="AB16950" s="8" t="s">
        <v>37117</v>
      </c>
    </row>
    <row r="16951" spans="24:28" x14ac:dyDescent="0.25">
      <c r="X16951">
        <v>16950</v>
      </c>
      <c r="Y16951" s="8" t="s">
        <v>37118</v>
      </c>
      <c r="Z16951">
        <v>531110</v>
      </c>
      <c r="AA16951">
        <v>531110</v>
      </c>
      <c r="AB16951" s="8" t="s">
        <v>37119</v>
      </c>
    </row>
    <row r="16952" spans="24:28" x14ac:dyDescent="0.25">
      <c r="X16952">
        <v>16951</v>
      </c>
      <c r="Y16952" s="8" t="s">
        <v>37120</v>
      </c>
      <c r="Z16952">
        <v>722513</v>
      </c>
      <c r="AA16952">
        <v>533110</v>
      </c>
      <c r="AB16952" s="8" t="s">
        <v>37121</v>
      </c>
    </row>
    <row r="16953" spans="24:28" x14ac:dyDescent="0.25">
      <c r="X16953">
        <v>16952</v>
      </c>
      <c r="Y16953" s="8" t="s">
        <v>37122</v>
      </c>
      <c r="Z16953">
        <v>484121</v>
      </c>
      <c r="AB16953" s="8" t="s">
        <v>37123</v>
      </c>
    </row>
    <row r="16954" spans="24:28" x14ac:dyDescent="0.25">
      <c r="X16954">
        <v>16953</v>
      </c>
      <c r="Y16954" s="8" t="s">
        <v>37124</v>
      </c>
      <c r="Z16954">
        <v>115111</v>
      </c>
      <c r="AA16954">
        <v>493130</v>
      </c>
      <c r="AB16954" s="8" t="s">
        <v>37125</v>
      </c>
    </row>
    <row r="16955" spans="24:28" x14ac:dyDescent="0.25">
      <c r="X16955">
        <v>16954</v>
      </c>
      <c r="Y16955" s="8" t="s">
        <v>37126</v>
      </c>
      <c r="Z16955">
        <v>621210</v>
      </c>
      <c r="AB16955" s="8" t="s">
        <v>37127</v>
      </c>
    </row>
    <row r="16956" spans="24:28" x14ac:dyDescent="0.25">
      <c r="X16956">
        <v>16955</v>
      </c>
      <c r="Y16956" s="8" t="s">
        <v>37128</v>
      </c>
      <c r="Z16956">
        <v>327991</v>
      </c>
      <c r="AA16956">
        <v>327390</v>
      </c>
      <c r="AB16956" s="8" t="s">
        <v>37129</v>
      </c>
    </row>
    <row r="16957" spans="24:28" x14ac:dyDescent="0.25">
      <c r="X16957">
        <v>16956</v>
      </c>
      <c r="Y16957" s="8" t="s">
        <v>37130</v>
      </c>
      <c r="Z16957">
        <v>488410</v>
      </c>
      <c r="AA16957">
        <v>811121</v>
      </c>
      <c r="AB16957" s="8" t="s">
        <v>37131</v>
      </c>
    </row>
    <row r="16958" spans="24:28" x14ac:dyDescent="0.25">
      <c r="X16958">
        <v>16957</v>
      </c>
      <c r="Y16958" s="8" t="s">
        <v>37132</v>
      </c>
      <c r="Z16958">
        <v>334519</v>
      </c>
      <c r="AB16958" s="8" t="s">
        <v>37133</v>
      </c>
    </row>
    <row r="16959" spans="24:28" x14ac:dyDescent="0.25">
      <c r="X16959">
        <v>16958</v>
      </c>
      <c r="Y16959" s="8" t="s">
        <v>37134</v>
      </c>
      <c r="Z16959">
        <v>323111</v>
      </c>
      <c r="AB16959" s="8" t="s">
        <v>37135</v>
      </c>
    </row>
    <row r="16960" spans="24:28" x14ac:dyDescent="0.25">
      <c r="X16960">
        <v>16959</v>
      </c>
      <c r="Y16960" s="8" t="s">
        <v>37136</v>
      </c>
      <c r="Z16960">
        <v>541490</v>
      </c>
      <c r="AA16960">
        <v>541330</v>
      </c>
      <c r="AB16960" s="8" t="s">
        <v>37137</v>
      </c>
    </row>
    <row r="16961" spans="24:28" x14ac:dyDescent="0.25">
      <c r="X16961">
        <v>16960</v>
      </c>
      <c r="Y16961" s="8" t="s">
        <v>37138</v>
      </c>
      <c r="Z16961">
        <v>325314</v>
      </c>
      <c r="AA16961">
        <v>424910</v>
      </c>
      <c r="AB16961" s="8" t="s">
        <v>37139</v>
      </c>
    </row>
    <row r="16962" spans="24:28" x14ac:dyDescent="0.25">
      <c r="X16962">
        <v>16961</v>
      </c>
      <c r="Y16962" s="8" t="s">
        <v>37140</v>
      </c>
      <c r="Z16962">
        <v>111140</v>
      </c>
      <c r="AA16962">
        <v>311812</v>
      </c>
      <c r="AB16962" s="8" t="s">
        <v>37141</v>
      </c>
    </row>
    <row r="16963" spans="24:28" x14ac:dyDescent="0.25">
      <c r="X16963">
        <v>16962</v>
      </c>
      <c r="Y16963" s="8" t="s">
        <v>37142</v>
      </c>
      <c r="Z16963">
        <v>335220</v>
      </c>
      <c r="AA16963">
        <v>333415</v>
      </c>
      <c r="AB16963" s="8" t="s">
        <v>37143</v>
      </c>
    </row>
    <row r="16964" spans="24:28" x14ac:dyDescent="0.25">
      <c r="X16964">
        <v>16963</v>
      </c>
      <c r="Y16964" s="8" t="s">
        <v>37144</v>
      </c>
      <c r="Z16964">
        <v>444110</v>
      </c>
      <c r="AA16964">
        <v>444140</v>
      </c>
      <c r="AB16964" s="8" t="s">
        <v>37145</v>
      </c>
    </row>
    <row r="16965" spans="24:28" x14ac:dyDescent="0.25">
      <c r="X16965">
        <v>16964</v>
      </c>
      <c r="Y16965" s="8" t="s">
        <v>37146</v>
      </c>
      <c r="Z16965">
        <v>486210</v>
      </c>
      <c r="AA16965">
        <v>221210</v>
      </c>
      <c r="AB16965" s="8" t="s">
        <v>37147</v>
      </c>
    </row>
    <row r="16966" spans="24:28" x14ac:dyDescent="0.25">
      <c r="X16966">
        <v>16965</v>
      </c>
      <c r="Y16966" s="8" t="s">
        <v>37148</v>
      </c>
      <c r="Z16966">
        <v>211130</v>
      </c>
      <c r="AA16966">
        <v>212114</v>
      </c>
      <c r="AB16966" s="8" t="s">
        <v>37149</v>
      </c>
    </row>
    <row r="16967" spans="24:28" x14ac:dyDescent="0.25">
      <c r="X16967">
        <v>16966</v>
      </c>
      <c r="Y16967" s="8" t="s">
        <v>37150</v>
      </c>
      <c r="Z16967">
        <v>111211</v>
      </c>
      <c r="AA16967">
        <v>424480</v>
      </c>
      <c r="AB16967" s="8" t="s">
        <v>37151</v>
      </c>
    </row>
    <row r="16968" spans="24:28" x14ac:dyDescent="0.25">
      <c r="X16968">
        <v>16967</v>
      </c>
      <c r="Y16968" s="8" t="s">
        <v>37152</v>
      </c>
      <c r="Z16968">
        <v>423510</v>
      </c>
      <c r="AA16968">
        <v>423840</v>
      </c>
      <c r="AB16968" s="8" t="s">
        <v>37153</v>
      </c>
    </row>
    <row r="16969" spans="24:28" x14ac:dyDescent="0.25">
      <c r="X16969">
        <v>16968</v>
      </c>
      <c r="Y16969" s="8" t="s">
        <v>37154</v>
      </c>
      <c r="Z16969">
        <v>921110</v>
      </c>
      <c r="AB16969" s="8" t="s">
        <v>37155</v>
      </c>
    </row>
    <row r="16970" spans="24:28" x14ac:dyDescent="0.25">
      <c r="X16970">
        <v>16969</v>
      </c>
      <c r="Y16970" s="8" t="s">
        <v>37156</v>
      </c>
      <c r="Z16970">
        <v>517111</v>
      </c>
      <c r="AA16970">
        <v>423690</v>
      </c>
      <c r="AB16970" s="8" t="s">
        <v>37157</v>
      </c>
    </row>
    <row r="16971" spans="24:28" x14ac:dyDescent="0.25">
      <c r="X16971">
        <v>16970</v>
      </c>
      <c r="Y16971" s="8" t="s">
        <v>37158</v>
      </c>
      <c r="Z16971">
        <v>336213</v>
      </c>
      <c r="AA16971">
        <v>336390</v>
      </c>
      <c r="AB16971" s="8" t="s">
        <v>37159</v>
      </c>
    </row>
    <row r="16972" spans="24:28" x14ac:dyDescent="0.25">
      <c r="X16972">
        <v>16971</v>
      </c>
      <c r="Y16972" s="8" t="s">
        <v>37160</v>
      </c>
      <c r="Z16972">
        <v>459310</v>
      </c>
      <c r="AB16972" s="8" t="s">
        <v>37161</v>
      </c>
    </row>
    <row r="16973" spans="24:28" x14ac:dyDescent="0.25">
      <c r="X16973">
        <v>16972</v>
      </c>
      <c r="Y16973" s="8" t="s">
        <v>37162</v>
      </c>
      <c r="Z16973">
        <v>111160</v>
      </c>
      <c r="AB16973" s="8" t="s">
        <v>37163</v>
      </c>
    </row>
    <row r="16974" spans="24:28" x14ac:dyDescent="0.25">
      <c r="X16974">
        <v>16973</v>
      </c>
      <c r="Y16974" s="8" t="s">
        <v>37164</v>
      </c>
      <c r="Z16974">
        <v>921110</v>
      </c>
      <c r="AB16974" s="8" t="s">
        <v>37165</v>
      </c>
    </row>
    <row r="16975" spans="24:28" x14ac:dyDescent="0.25">
      <c r="X16975">
        <v>16974</v>
      </c>
      <c r="Y16975" s="8" t="s">
        <v>37166</v>
      </c>
      <c r="Z16975">
        <v>334419</v>
      </c>
      <c r="AB16975" s="8" t="s">
        <v>37167</v>
      </c>
    </row>
    <row r="16976" spans="24:28" x14ac:dyDescent="0.25">
      <c r="X16976">
        <v>16975</v>
      </c>
      <c r="Y16976" s="8" t="s">
        <v>37168</v>
      </c>
      <c r="Z16976">
        <v>316210</v>
      </c>
      <c r="AA16976">
        <v>316210</v>
      </c>
      <c r="AB16976" s="8" t="s">
        <v>37169</v>
      </c>
    </row>
    <row r="16977" spans="24:28" x14ac:dyDescent="0.25">
      <c r="X16977">
        <v>16976</v>
      </c>
      <c r="Y16977" s="8" t="s">
        <v>37170</v>
      </c>
      <c r="Z16977">
        <v>332618</v>
      </c>
      <c r="AA16977">
        <v>525910</v>
      </c>
      <c r="AB16977" s="8" t="s">
        <v>37171</v>
      </c>
    </row>
    <row r="16978" spans="24:28" x14ac:dyDescent="0.25">
      <c r="X16978">
        <v>16977</v>
      </c>
      <c r="Y16978" s="8" t="s">
        <v>37172</v>
      </c>
      <c r="Z16978">
        <v>335314</v>
      </c>
      <c r="AA16978">
        <v>335999</v>
      </c>
      <c r="AB16978" s="8" t="s">
        <v>37173</v>
      </c>
    </row>
    <row r="16979" spans="24:28" x14ac:dyDescent="0.25">
      <c r="X16979">
        <v>16978</v>
      </c>
      <c r="Y16979" s="8" t="s">
        <v>37174</v>
      </c>
      <c r="Z16979">
        <v>562998</v>
      </c>
      <c r="AA16979">
        <v>532490</v>
      </c>
      <c r="AB16979" s="8" t="s">
        <v>37175</v>
      </c>
    </row>
    <row r="16980" spans="24:28" x14ac:dyDescent="0.25">
      <c r="X16980">
        <v>16979</v>
      </c>
      <c r="Y16980" s="8" t="s">
        <v>37176</v>
      </c>
      <c r="Z16980">
        <v>332721</v>
      </c>
      <c r="AA16980">
        <v>423840</v>
      </c>
      <c r="AB16980" s="8" t="s">
        <v>37177</v>
      </c>
    </row>
    <row r="16981" spans="24:28" x14ac:dyDescent="0.25">
      <c r="X16981">
        <v>16980</v>
      </c>
      <c r="Y16981" s="8" t="s">
        <v>37178</v>
      </c>
      <c r="Z16981">
        <v>531390</v>
      </c>
      <c r="AA16981">
        <v>721110</v>
      </c>
      <c r="AB16981" s="8" t="s">
        <v>37179</v>
      </c>
    </row>
    <row r="16982" spans="24:28" x14ac:dyDescent="0.25">
      <c r="X16982">
        <v>16981</v>
      </c>
      <c r="Y16982" s="8" t="s">
        <v>37180</v>
      </c>
      <c r="Z16982">
        <v>522320</v>
      </c>
      <c r="AB16982" s="8" t="s">
        <v>37181</v>
      </c>
    </row>
    <row r="16983" spans="24:28" x14ac:dyDescent="0.25">
      <c r="X16983">
        <v>16982</v>
      </c>
      <c r="Y16983" s="8" t="s">
        <v>37182</v>
      </c>
      <c r="Z16983">
        <v>311422</v>
      </c>
      <c r="AB16983" s="8" t="s">
        <v>37183</v>
      </c>
    </row>
    <row r="16984" spans="24:28" x14ac:dyDescent="0.25">
      <c r="X16984">
        <v>16983</v>
      </c>
      <c r="Y16984" s="8" t="s">
        <v>9705</v>
      </c>
      <c r="Z16984">
        <v>331221</v>
      </c>
      <c r="AA16984">
        <v>332312</v>
      </c>
      <c r="AB16984" s="8" t="s">
        <v>37184</v>
      </c>
    </row>
    <row r="16985" spans="24:28" x14ac:dyDescent="0.25">
      <c r="X16985">
        <v>16984</v>
      </c>
      <c r="Y16985" s="8" t="s">
        <v>37185</v>
      </c>
      <c r="Z16985">
        <v>531190</v>
      </c>
      <c r="AB16985" s="8" t="s">
        <v>37186</v>
      </c>
    </row>
    <row r="16986" spans="24:28" x14ac:dyDescent="0.25">
      <c r="X16986">
        <v>16985</v>
      </c>
      <c r="Y16986" s="8" t="s">
        <v>37187</v>
      </c>
      <c r="Z16986">
        <v>812191</v>
      </c>
      <c r="AB16986" s="8" t="s">
        <v>37188</v>
      </c>
    </row>
    <row r="16987" spans="24:28" x14ac:dyDescent="0.25">
      <c r="X16987">
        <v>16986</v>
      </c>
      <c r="Y16987" s="8" t="s">
        <v>37189</v>
      </c>
      <c r="Z16987">
        <v>721110</v>
      </c>
      <c r="AA16987">
        <v>533110</v>
      </c>
      <c r="AB16987" s="8" t="s">
        <v>37190</v>
      </c>
    </row>
    <row r="16988" spans="24:28" x14ac:dyDescent="0.25">
      <c r="X16988">
        <v>16987</v>
      </c>
      <c r="Y16988" s="8" t="s">
        <v>37191</v>
      </c>
      <c r="Z16988">
        <v>334515</v>
      </c>
      <c r="AA16988">
        <v>332510</v>
      </c>
      <c r="AB16988" s="8" t="s">
        <v>37192</v>
      </c>
    </row>
    <row r="16989" spans="24:28" x14ac:dyDescent="0.25">
      <c r="X16989">
        <v>16988</v>
      </c>
      <c r="Y16989" s="8" t="s">
        <v>37193</v>
      </c>
      <c r="Z16989">
        <v>334118</v>
      </c>
      <c r="AA16989">
        <v>333310</v>
      </c>
      <c r="AB16989" s="8" t="s">
        <v>37194</v>
      </c>
    </row>
    <row r="16990" spans="24:28" x14ac:dyDescent="0.25">
      <c r="X16990">
        <v>16989</v>
      </c>
      <c r="Y16990" s="8" t="s">
        <v>37195</v>
      </c>
      <c r="Z16990">
        <v>332710</v>
      </c>
      <c r="AB16990" s="8" t="s">
        <v>37196</v>
      </c>
    </row>
    <row r="16991" spans="24:28" x14ac:dyDescent="0.25">
      <c r="X16991">
        <v>16990</v>
      </c>
      <c r="Y16991" s="8" t="s">
        <v>37197</v>
      </c>
      <c r="Z16991">
        <v>532120</v>
      </c>
      <c r="AB16991" s="8" t="s">
        <v>37198</v>
      </c>
    </row>
    <row r="16992" spans="24:28" x14ac:dyDescent="0.25">
      <c r="X16992">
        <v>16991</v>
      </c>
      <c r="Y16992" s="8" t="s">
        <v>37199</v>
      </c>
      <c r="Z16992">
        <v>561499</v>
      </c>
      <c r="AB16992" s="8" t="s">
        <v>37200</v>
      </c>
    </row>
    <row r="16993" spans="24:28" x14ac:dyDescent="0.25">
      <c r="X16993">
        <v>16992</v>
      </c>
      <c r="Y16993" s="8" t="s">
        <v>37201</v>
      </c>
      <c r="Z16993">
        <v>423990</v>
      </c>
      <c r="AA16993">
        <v>423690</v>
      </c>
      <c r="AB16993" s="8" t="s">
        <v>37202</v>
      </c>
    </row>
    <row r="16994" spans="24:28" x14ac:dyDescent="0.25">
      <c r="X16994">
        <v>16993</v>
      </c>
      <c r="Y16994" s="8" t="s">
        <v>37203</v>
      </c>
      <c r="Z16994">
        <v>339999</v>
      </c>
      <c r="AA16994">
        <v>325998</v>
      </c>
      <c r="AB16994" s="8" t="s">
        <v>37204</v>
      </c>
    </row>
    <row r="16995" spans="24:28" x14ac:dyDescent="0.25">
      <c r="X16995">
        <v>16994</v>
      </c>
      <c r="Y16995" s="8" t="s">
        <v>37205</v>
      </c>
      <c r="Z16995">
        <v>485310</v>
      </c>
      <c r="AB16995" s="8" t="s">
        <v>37206</v>
      </c>
    </row>
    <row r="16996" spans="24:28" x14ac:dyDescent="0.25">
      <c r="X16996">
        <v>16995</v>
      </c>
      <c r="Y16996" s="8" t="s">
        <v>37207</v>
      </c>
      <c r="Z16996">
        <v>339950</v>
      </c>
      <c r="AA16996">
        <v>532289</v>
      </c>
      <c r="AB16996" s="8" t="s">
        <v>37208</v>
      </c>
    </row>
    <row r="16997" spans="24:28" x14ac:dyDescent="0.25">
      <c r="X16997">
        <v>16996</v>
      </c>
      <c r="Y16997" s="8" t="s">
        <v>37209</v>
      </c>
      <c r="Z16997">
        <v>457110</v>
      </c>
      <c r="AB16997" s="8" t="s">
        <v>37210</v>
      </c>
    </row>
    <row r="16998" spans="24:28" x14ac:dyDescent="0.25">
      <c r="X16998">
        <v>16997</v>
      </c>
      <c r="Y16998" s="8" t="s">
        <v>37211</v>
      </c>
      <c r="Z16998">
        <v>311824</v>
      </c>
      <c r="AA16998">
        <v>713910</v>
      </c>
      <c r="AB16998" s="8" t="s">
        <v>37212</v>
      </c>
    </row>
    <row r="16999" spans="24:28" x14ac:dyDescent="0.25">
      <c r="X16999">
        <v>16998</v>
      </c>
      <c r="Y16999" s="8" t="s">
        <v>37213</v>
      </c>
      <c r="Z16999">
        <v>334118</v>
      </c>
      <c r="AA16999">
        <v>322220</v>
      </c>
      <c r="AB16999" s="8" t="s">
        <v>37214</v>
      </c>
    </row>
    <row r="17000" spans="24:28" x14ac:dyDescent="0.25">
      <c r="X17000">
        <v>16999</v>
      </c>
      <c r="Y17000" s="8" t="s">
        <v>37215</v>
      </c>
      <c r="Z17000">
        <v>311224</v>
      </c>
      <c r="AA17000">
        <v>424510</v>
      </c>
      <c r="AB17000" s="8" t="s">
        <v>37216</v>
      </c>
    </row>
    <row r="17001" spans="24:28" x14ac:dyDescent="0.25">
      <c r="X17001">
        <v>17000</v>
      </c>
      <c r="Y17001" s="8" t="s">
        <v>37217</v>
      </c>
      <c r="Z17001">
        <v>326121</v>
      </c>
      <c r="AB17001" s="8" t="s">
        <v>37218</v>
      </c>
    </row>
    <row r="17002" spans="24:28" x14ac:dyDescent="0.25">
      <c r="X17002">
        <v>17001</v>
      </c>
      <c r="Y17002" s="8" t="s">
        <v>37219</v>
      </c>
      <c r="Z17002">
        <v>513210</v>
      </c>
      <c r="AA17002">
        <v>531210</v>
      </c>
      <c r="AB17002" s="8" t="s">
        <v>37220</v>
      </c>
    </row>
    <row r="17003" spans="24:28" x14ac:dyDescent="0.25">
      <c r="X17003">
        <v>17002</v>
      </c>
      <c r="Y17003" s="8" t="s">
        <v>37221</v>
      </c>
      <c r="Z17003">
        <v>561439</v>
      </c>
      <c r="AA17003">
        <v>323111</v>
      </c>
      <c r="AB17003" s="8" t="s">
        <v>37222</v>
      </c>
    </row>
    <row r="17004" spans="24:28" x14ac:dyDescent="0.25">
      <c r="X17004">
        <v>17003</v>
      </c>
      <c r="Y17004" s="8" t="s">
        <v>37223</v>
      </c>
      <c r="Z17004">
        <v>325220</v>
      </c>
      <c r="AA17004">
        <v>335991</v>
      </c>
      <c r="AB17004" s="8" t="s">
        <v>37224</v>
      </c>
    </row>
    <row r="17005" spans="24:28" x14ac:dyDescent="0.25">
      <c r="X17005">
        <v>17004</v>
      </c>
      <c r="Y17005" s="8" t="s">
        <v>37225</v>
      </c>
      <c r="Z17005">
        <v>541511</v>
      </c>
      <c r="AB17005" s="8" t="s">
        <v>37226</v>
      </c>
    </row>
    <row r="17006" spans="24:28" x14ac:dyDescent="0.25">
      <c r="X17006">
        <v>17005</v>
      </c>
      <c r="Y17006" s="8" t="s">
        <v>37227</v>
      </c>
      <c r="Z17006">
        <v>335131</v>
      </c>
      <c r="AA17006">
        <v>423210</v>
      </c>
      <c r="AB17006" s="8" t="s">
        <v>37228</v>
      </c>
    </row>
    <row r="17007" spans="24:28" x14ac:dyDescent="0.25">
      <c r="X17007">
        <v>17006</v>
      </c>
      <c r="Y17007" s="8" t="s">
        <v>37229</v>
      </c>
      <c r="Z17007">
        <v>518210</v>
      </c>
      <c r="AA17007">
        <v>513210</v>
      </c>
      <c r="AB17007" s="8" t="s">
        <v>37230</v>
      </c>
    </row>
    <row r="17008" spans="24:28" x14ac:dyDescent="0.25">
      <c r="X17008">
        <v>17007</v>
      </c>
      <c r="Y17008" s="8" t="s">
        <v>37231</v>
      </c>
      <c r="Z17008">
        <v>112111</v>
      </c>
      <c r="AA17008">
        <v>111140</v>
      </c>
      <c r="AB17008" s="8" t="s">
        <v>37232</v>
      </c>
    </row>
    <row r="17009" spans="24:28" x14ac:dyDescent="0.25">
      <c r="X17009">
        <v>17008</v>
      </c>
      <c r="Y17009" s="8" t="s">
        <v>37233</v>
      </c>
      <c r="Z17009">
        <v>111219</v>
      </c>
      <c r="AA17009">
        <v>111150</v>
      </c>
      <c r="AB17009" s="8" t="s">
        <v>37234</v>
      </c>
    </row>
    <row r="17010" spans="24:28" x14ac:dyDescent="0.25">
      <c r="X17010">
        <v>17009</v>
      </c>
      <c r="Y17010" s="8" t="s">
        <v>37235</v>
      </c>
      <c r="Z17010">
        <v>111920</v>
      </c>
      <c r="AA17010">
        <v>111991</v>
      </c>
      <c r="AB17010" s="8" t="s">
        <v>37236</v>
      </c>
    </row>
    <row r="17011" spans="24:28" x14ac:dyDescent="0.25">
      <c r="X17011">
        <v>17010</v>
      </c>
      <c r="Y17011" s="8" t="s">
        <v>37237</v>
      </c>
      <c r="Z17011">
        <v>459991</v>
      </c>
      <c r="AA17011">
        <v>111998</v>
      </c>
      <c r="AB17011" s="8" t="s">
        <v>37238</v>
      </c>
    </row>
    <row r="17012" spans="24:28" x14ac:dyDescent="0.25">
      <c r="X17012">
        <v>17011</v>
      </c>
      <c r="Y17012" s="8" t="s">
        <v>37239</v>
      </c>
      <c r="Z17012">
        <v>488999</v>
      </c>
      <c r="AA17012">
        <v>111219</v>
      </c>
      <c r="AB17012" s="8" t="s">
        <v>37240</v>
      </c>
    </row>
    <row r="17013" spans="24:28" x14ac:dyDescent="0.25">
      <c r="X17013">
        <v>17012</v>
      </c>
      <c r="Y17013" s="8" t="s">
        <v>37241</v>
      </c>
      <c r="Z17013">
        <v>111320</v>
      </c>
      <c r="AA17013">
        <v>111219</v>
      </c>
      <c r="AB17013" s="8" t="s">
        <v>37242</v>
      </c>
    </row>
    <row r="17014" spans="24:28" x14ac:dyDescent="0.25">
      <c r="X17014">
        <v>17013</v>
      </c>
      <c r="Y17014" s="8" t="s">
        <v>37243</v>
      </c>
      <c r="Z17014">
        <v>111211</v>
      </c>
      <c r="AA17014">
        <v>111332</v>
      </c>
      <c r="AB17014" s="8" t="s">
        <v>37244</v>
      </c>
    </row>
    <row r="17015" spans="24:28" x14ac:dyDescent="0.25">
      <c r="X17015">
        <v>17014</v>
      </c>
      <c r="Y17015" s="8" t="s">
        <v>37245</v>
      </c>
      <c r="Z17015">
        <v>111339</v>
      </c>
      <c r="AA17015">
        <v>111335</v>
      </c>
      <c r="AB17015" s="8" t="s">
        <v>37246</v>
      </c>
    </row>
    <row r="17016" spans="24:28" x14ac:dyDescent="0.25">
      <c r="X17016">
        <v>17015</v>
      </c>
      <c r="Y17016" s="8" t="s">
        <v>37247</v>
      </c>
      <c r="Z17016">
        <v>531311</v>
      </c>
      <c r="AA17016">
        <v>111320</v>
      </c>
      <c r="AB17016" s="8" t="s">
        <v>37248</v>
      </c>
    </row>
    <row r="17017" spans="24:28" x14ac:dyDescent="0.25">
      <c r="X17017">
        <v>17016</v>
      </c>
      <c r="Y17017" s="8" t="s">
        <v>37249</v>
      </c>
      <c r="Z17017">
        <v>111335</v>
      </c>
      <c r="AA17017">
        <v>111339</v>
      </c>
      <c r="AB17017" s="8" t="s">
        <v>37250</v>
      </c>
    </row>
    <row r="17018" spans="24:28" x14ac:dyDescent="0.25">
      <c r="X17018">
        <v>17017</v>
      </c>
      <c r="Y17018" s="8" t="s">
        <v>37251</v>
      </c>
      <c r="Z17018">
        <v>111150</v>
      </c>
      <c r="AA17018">
        <v>112111</v>
      </c>
      <c r="AB17018" s="8" t="s">
        <v>37252</v>
      </c>
    </row>
    <row r="17019" spans="24:28" x14ac:dyDescent="0.25">
      <c r="X17019">
        <v>17018</v>
      </c>
      <c r="Y17019" s="8" t="s">
        <v>37253</v>
      </c>
      <c r="Z17019">
        <v>111120</v>
      </c>
      <c r="AA17019">
        <v>112111</v>
      </c>
      <c r="AB17019" s="8" t="s">
        <v>37254</v>
      </c>
    </row>
    <row r="17020" spans="24:28" x14ac:dyDescent="0.25">
      <c r="X17020">
        <v>17019</v>
      </c>
      <c r="Y17020" s="8" t="s">
        <v>37255</v>
      </c>
      <c r="Z17020">
        <v>111910</v>
      </c>
      <c r="AA17020">
        <v>112111</v>
      </c>
      <c r="AB17020" s="8" t="s">
        <v>37256</v>
      </c>
    </row>
    <row r="17021" spans="24:28" x14ac:dyDescent="0.25">
      <c r="X17021">
        <v>17020</v>
      </c>
      <c r="Y17021" s="8" t="s">
        <v>37257</v>
      </c>
      <c r="Z17021">
        <v>112511</v>
      </c>
      <c r="AA17021">
        <v>112511</v>
      </c>
      <c r="AB17021" s="8" t="s">
        <v>37258</v>
      </c>
    </row>
    <row r="17022" spans="24:28" x14ac:dyDescent="0.25">
      <c r="X17022">
        <v>17021</v>
      </c>
      <c r="Y17022" s="8" t="s">
        <v>37259</v>
      </c>
      <c r="Z17022">
        <v>424910</v>
      </c>
      <c r="AA17022">
        <v>115112</v>
      </c>
      <c r="AB17022" s="8" t="s">
        <v>37260</v>
      </c>
    </row>
    <row r="17023" spans="24:28" x14ac:dyDescent="0.25">
      <c r="X17023">
        <v>17022</v>
      </c>
      <c r="Y17023" s="8" t="s">
        <v>37261</v>
      </c>
      <c r="Z17023">
        <v>111140</v>
      </c>
      <c r="AA17023">
        <v>115112</v>
      </c>
      <c r="AB17023" s="8" t="s">
        <v>37262</v>
      </c>
    </row>
    <row r="17024" spans="24:28" x14ac:dyDescent="0.25">
      <c r="X17024">
        <v>17023</v>
      </c>
      <c r="Y17024" s="8" t="s">
        <v>37263</v>
      </c>
      <c r="Z17024">
        <v>481211</v>
      </c>
      <c r="AA17024">
        <v>115112</v>
      </c>
      <c r="AB17024" s="8" t="s">
        <v>37264</v>
      </c>
    </row>
    <row r="17025" spans="24:28" x14ac:dyDescent="0.25">
      <c r="X17025">
        <v>17024</v>
      </c>
      <c r="Y17025" s="8" t="s">
        <v>37265</v>
      </c>
      <c r="Z17025">
        <v>457110</v>
      </c>
      <c r="AA17025">
        <v>115114</v>
      </c>
      <c r="AB17025" s="8" t="s">
        <v>37266</v>
      </c>
    </row>
    <row r="17026" spans="24:28" x14ac:dyDescent="0.25">
      <c r="X17026">
        <v>17025</v>
      </c>
      <c r="Y17026" s="8" t="s">
        <v>37267</v>
      </c>
      <c r="Z17026">
        <v>111331</v>
      </c>
      <c r="AA17026">
        <v>115114</v>
      </c>
      <c r="AB17026" s="8" t="s">
        <v>37268</v>
      </c>
    </row>
    <row r="17027" spans="24:28" x14ac:dyDescent="0.25">
      <c r="X17027">
        <v>17026</v>
      </c>
      <c r="Y17027" s="8" t="s">
        <v>37269</v>
      </c>
      <c r="Z17027">
        <v>115210</v>
      </c>
      <c r="AA17027">
        <v>541940</v>
      </c>
      <c r="AB17027" s="8" t="s">
        <v>37270</v>
      </c>
    </row>
    <row r="17028" spans="24:28" x14ac:dyDescent="0.25">
      <c r="X17028">
        <v>17027</v>
      </c>
      <c r="Y17028" s="8" t="s">
        <v>37271</v>
      </c>
      <c r="Z17028">
        <v>561730</v>
      </c>
      <c r="AA17028">
        <v>541320</v>
      </c>
      <c r="AB17028" s="8" t="s">
        <v>37272</v>
      </c>
    </row>
    <row r="17029" spans="24:28" x14ac:dyDescent="0.25">
      <c r="X17029">
        <v>17028</v>
      </c>
      <c r="Y17029" s="8" t="s">
        <v>37273</v>
      </c>
      <c r="Z17029">
        <v>541320</v>
      </c>
      <c r="AA17029">
        <v>561730</v>
      </c>
      <c r="AB17029" s="8" t="s">
        <v>37274</v>
      </c>
    </row>
    <row r="17030" spans="24:28" x14ac:dyDescent="0.25">
      <c r="X17030">
        <v>17029</v>
      </c>
      <c r="Y17030" s="8" t="s">
        <v>37275</v>
      </c>
      <c r="Z17030">
        <v>212220</v>
      </c>
      <c r="AA17030">
        <v>212230</v>
      </c>
      <c r="AB17030" s="8" t="s">
        <v>37276</v>
      </c>
    </row>
    <row r="17031" spans="24:28" x14ac:dyDescent="0.25">
      <c r="X17031">
        <v>17030</v>
      </c>
      <c r="Y17031" s="8" t="s">
        <v>37277</v>
      </c>
      <c r="Z17031">
        <v>212230</v>
      </c>
      <c r="AA17031">
        <v>212220</v>
      </c>
      <c r="AB17031" s="8" t="s">
        <v>37278</v>
      </c>
    </row>
    <row r="17032" spans="24:28" x14ac:dyDescent="0.25">
      <c r="X17032">
        <v>17031</v>
      </c>
      <c r="Y17032" s="8" t="s">
        <v>37279</v>
      </c>
      <c r="Z17032">
        <v>212230</v>
      </c>
      <c r="AA17032">
        <v>212220</v>
      </c>
      <c r="AB17032" s="8" t="s">
        <v>37280</v>
      </c>
    </row>
    <row r="17033" spans="24:28" x14ac:dyDescent="0.25">
      <c r="X17033">
        <v>17032</v>
      </c>
      <c r="Y17033" s="8" t="s">
        <v>37281</v>
      </c>
      <c r="Z17033">
        <v>237310</v>
      </c>
      <c r="AA17033">
        <v>212220</v>
      </c>
      <c r="AB17033" s="8" t="s">
        <v>37282</v>
      </c>
    </row>
    <row r="17034" spans="24:28" x14ac:dyDescent="0.25">
      <c r="X17034">
        <v>17033</v>
      </c>
      <c r="Y17034" s="8" t="s">
        <v>37283</v>
      </c>
      <c r="Z17034">
        <v>212115</v>
      </c>
      <c r="AA17034">
        <v>212114</v>
      </c>
      <c r="AB17034" s="8" t="s">
        <v>37284</v>
      </c>
    </row>
    <row r="17035" spans="24:28" x14ac:dyDescent="0.25">
      <c r="X17035">
        <v>17034</v>
      </c>
      <c r="Y17035" s="8" t="s">
        <v>37285</v>
      </c>
      <c r="Z17035">
        <v>212115</v>
      </c>
      <c r="AA17035">
        <v>212114</v>
      </c>
      <c r="AB17035" s="8" t="s">
        <v>37286</v>
      </c>
    </row>
    <row r="17036" spans="24:28" x14ac:dyDescent="0.25">
      <c r="X17036">
        <v>17035</v>
      </c>
      <c r="Y17036" s="8" t="s">
        <v>37287</v>
      </c>
      <c r="Z17036">
        <v>212114</v>
      </c>
      <c r="AA17036">
        <v>212115</v>
      </c>
      <c r="AB17036" s="8" t="s">
        <v>37288</v>
      </c>
    </row>
    <row r="17037" spans="24:28" x14ac:dyDescent="0.25">
      <c r="X17037">
        <v>17036</v>
      </c>
      <c r="Y17037" s="8" t="s">
        <v>37289</v>
      </c>
      <c r="Z17037">
        <v>423520</v>
      </c>
      <c r="AA17037">
        <v>213113</v>
      </c>
      <c r="AB17037" s="8" t="s">
        <v>37290</v>
      </c>
    </row>
    <row r="17038" spans="24:28" x14ac:dyDescent="0.25">
      <c r="X17038">
        <v>17037</v>
      </c>
      <c r="Y17038" s="8" t="s">
        <v>37291</v>
      </c>
      <c r="Z17038">
        <v>326150</v>
      </c>
      <c r="AA17038">
        <v>211120</v>
      </c>
      <c r="AB17038" s="8" t="s">
        <v>37292</v>
      </c>
    </row>
    <row r="17039" spans="24:28" x14ac:dyDescent="0.25">
      <c r="X17039">
        <v>17038</v>
      </c>
      <c r="Y17039" s="8" t="s">
        <v>2432</v>
      </c>
      <c r="Z17039">
        <v>324110</v>
      </c>
      <c r="AA17039">
        <v>211120</v>
      </c>
      <c r="AB17039" s="8" t="s">
        <v>37293</v>
      </c>
    </row>
    <row r="17040" spans="24:28" x14ac:dyDescent="0.25">
      <c r="X17040">
        <v>17039</v>
      </c>
      <c r="Y17040" s="8" t="s">
        <v>37294</v>
      </c>
      <c r="Z17040">
        <v>212321</v>
      </c>
      <c r="AA17040">
        <v>211120</v>
      </c>
      <c r="AB17040" s="8" t="s">
        <v>37295</v>
      </c>
    </row>
    <row r="17041" spans="24:28" x14ac:dyDescent="0.25">
      <c r="X17041">
        <v>17040</v>
      </c>
      <c r="Y17041" s="8" t="s">
        <v>37296</v>
      </c>
      <c r="Z17041">
        <v>325193</v>
      </c>
      <c r="AA17041">
        <v>211130</v>
      </c>
      <c r="AB17041" s="8" t="s">
        <v>37297</v>
      </c>
    </row>
    <row r="17042" spans="24:28" x14ac:dyDescent="0.25">
      <c r="X17042">
        <v>17041</v>
      </c>
      <c r="Y17042" s="8" t="s">
        <v>37298</v>
      </c>
      <c r="Z17042">
        <v>541990</v>
      </c>
      <c r="AA17042">
        <v>213112</v>
      </c>
      <c r="AB17042" s="8" t="s">
        <v>37299</v>
      </c>
    </row>
    <row r="17043" spans="24:28" x14ac:dyDescent="0.25">
      <c r="X17043">
        <v>17042</v>
      </c>
      <c r="Y17043" s="8" t="s">
        <v>37300</v>
      </c>
      <c r="Z17043">
        <v>212311</v>
      </c>
      <c r="AA17043">
        <v>212312</v>
      </c>
      <c r="AB17043" s="8" t="s">
        <v>37301</v>
      </c>
    </row>
    <row r="17044" spans="24:28" x14ac:dyDescent="0.25">
      <c r="X17044">
        <v>17043</v>
      </c>
      <c r="Y17044" s="8" t="s">
        <v>37302</v>
      </c>
      <c r="Z17044">
        <v>327410</v>
      </c>
      <c r="AA17044">
        <v>212312</v>
      </c>
      <c r="AB17044" s="8" t="s">
        <v>37303</v>
      </c>
    </row>
    <row r="17045" spans="24:28" x14ac:dyDescent="0.25">
      <c r="X17045">
        <v>17044</v>
      </c>
      <c r="Y17045" s="8" t="s">
        <v>37304</v>
      </c>
      <c r="Z17045">
        <v>327410</v>
      </c>
      <c r="AA17045">
        <v>212321</v>
      </c>
      <c r="AB17045" s="8" t="s">
        <v>37305</v>
      </c>
    </row>
    <row r="17046" spans="24:28" x14ac:dyDescent="0.25">
      <c r="X17046">
        <v>17045</v>
      </c>
      <c r="Y17046" s="8" t="s">
        <v>37306</v>
      </c>
      <c r="Z17046">
        <v>324121</v>
      </c>
      <c r="AA17046">
        <v>212321</v>
      </c>
      <c r="AB17046" s="8" t="s">
        <v>37307</v>
      </c>
    </row>
    <row r="17047" spans="24:28" x14ac:dyDescent="0.25">
      <c r="X17047">
        <v>17046</v>
      </c>
      <c r="Y17047" s="8" t="s">
        <v>37308</v>
      </c>
      <c r="Z17047">
        <v>212319</v>
      </c>
      <c r="AA17047">
        <v>212321</v>
      </c>
      <c r="AB17047" s="8" t="s">
        <v>37309</v>
      </c>
    </row>
    <row r="17048" spans="24:28" x14ac:dyDescent="0.25">
      <c r="X17048">
        <v>17047</v>
      </c>
      <c r="Y17048" s="8" t="s">
        <v>37310</v>
      </c>
      <c r="Z17048">
        <v>327120</v>
      </c>
      <c r="AA17048">
        <v>212323</v>
      </c>
      <c r="AB17048" s="8" t="s">
        <v>37311</v>
      </c>
    </row>
    <row r="17049" spans="24:28" x14ac:dyDescent="0.25">
      <c r="X17049">
        <v>17048</v>
      </c>
      <c r="Y17049" s="8" t="s">
        <v>37312</v>
      </c>
      <c r="Z17049">
        <v>212210</v>
      </c>
      <c r="AA17049">
        <v>212390</v>
      </c>
      <c r="AB17049" s="8" t="s">
        <v>37313</v>
      </c>
    </row>
    <row r="17050" spans="24:28" x14ac:dyDescent="0.25">
      <c r="X17050">
        <v>17049</v>
      </c>
      <c r="Y17050" s="8" t="s">
        <v>37314</v>
      </c>
      <c r="Z17050">
        <v>238120</v>
      </c>
      <c r="AA17050">
        <v>236220</v>
      </c>
      <c r="AB17050" s="8" t="s">
        <v>37315</v>
      </c>
    </row>
    <row r="17051" spans="24:28" x14ac:dyDescent="0.25">
      <c r="X17051">
        <v>17050</v>
      </c>
      <c r="Y17051" s="8" t="s">
        <v>37316</v>
      </c>
      <c r="Z17051">
        <v>236116</v>
      </c>
      <c r="AA17051">
        <v>236220</v>
      </c>
      <c r="AB17051" s="8" t="s">
        <v>37317</v>
      </c>
    </row>
    <row r="17052" spans="24:28" x14ac:dyDescent="0.25">
      <c r="X17052">
        <v>17051</v>
      </c>
      <c r="Y17052" s="8" t="s">
        <v>37318</v>
      </c>
      <c r="Z17052">
        <v>541340</v>
      </c>
      <c r="AA17052">
        <v>236220</v>
      </c>
      <c r="AB17052" s="8" t="s">
        <v>37319</v>
      </c>
    </row>
    <row r="17053" spans="24:28" x14ac:dyDescent="0.25">
      <c r="X17053">
        <v>17052</v>
      </c>
      <c r="Y17053" s="8" t="s">
        <v>37320</v>
      </c>
      <c r="Z17053">
        <v>237110</v>
      </c>
      <c r="AA17053">
        <v>237310</v>
      </c>
      <c r="AB17053" s="8" t="s">
        <v>37321</v>
      </c>
    </row>
    <row r="17054" spans="24:28" x14ac:dyDescent="0.25">
      <c r="X17054">
        <v>17053</v>
      </c>
      <c r="Y17054" s="8" t="s">
        <v>37322</v>
      </c>
      <c r="Z17054">
        <v>212312</v>
      </c>
      <c r="AA17054">
        <v>237310</v>
      </c>
      <c r="AB17054" s="8" t="s">
        <v>37323</v>
      </c>
    </row>
    <row r="17055" spans="24:28" x14ac:dyDescent="0.25">
      <c r="X17055">
        <v>17054</v>
      </c>
      <c r="Y17055" s="8" t="s">
        <v>37324</v>
      </c>
      <c r="Z17055">
        <v>238910</v>
      </c>
      <c r="AA17055">
        <v>237310</v>
      </c>
      <c r="AB17055" s="8" t="s">
        <v>37325</v>
      </c>
    </row>
    <row r="17056" spans="24:28" x14ac:dyDescent="0.25">
      <c r="X17056">
        <v>17055</v>
      </c>
      <c r="Y17056" s="8" t="s">
        <v>37326</v>
      </c>
      <c r="Z17056">
        <v>237110</v>
      </c>
      <c r="AA17056">
        <v>237310</v>
      </c>
      <c r="AB17056" s="8" t="s">
        <v>37327</v>
      </c>
    </row>
    <row r="17057" spans="24:28" x14ac:dyDescent="0.25">
      <c r="X17057">
        <v>17056</v>
      </c>
      <c r="Y17057" s="8" t="s">
        <v>37328</v>
      </c>
      <c r="Z17057">
        <v>324121</v>
      </c>
      <c r="AA17057">
        <v>237310</v>
      </c>
      <c r="AB17057" s="8" t="s">
        <v>37329</v>
      </c>
    </row>
    <row r="17058" spans="24:28" x14ac:dyDescent="0.25">
      <c r="X17058">
        <v>17057</v>
      </c>
      <c r="Y17058" s="8" t="s">
        <v>37330</v>
      </c>
      <c r="Z17058">
        <v>324121</v>
      </c>
      <c r="AA17058">
        <v>237310</v>
      </c>
      <c r="AB17058" s="8" t="s">
        <v>37331</v>
      </c>
    </row>
    <row r="17059" spans="24:28" x14ac:dyDescent="0.25">
      <c r="X17059">
        <v>17058</v>
      </c>
      <c r="Y17059" s="8" t="s">
        <v>37332</v>
      </c>
      <c r="Z17059">
        <v>236210</v>
      </c>
      <c r="AA17059">
        <v>237120</v>
      </c>
      <c r="AB17059" s="8" t="s">
        <v>37333</v>
      </c>
    </row>
    <row r="17060" spans="24:28" x14ac:dyDescent="0.25">
      <c r="X17060">
        <v>17059</v>
      </c>
      <c r="Y17060" s="8" t="s">
        <v>37334</v>
      </c>
      <c r="Z17060">
        <v>237120</v>
      </c>
      <c r="AA17060">
        <v>237990</v>
      </c>
      <c r="AB17060" s="8" t="s">
        <v>37335</v>
      </c>
    </row>
    <row r="17061" spans="24:28" x14ac:dyDescent="0.25">
      <c r="X17061">
        <v>17060</v>
      </c>
      <c r="Y17061" s="8" t="s">
        <v>37336</v>
      </c>
      <c r="Z17061">
        <v>111421</v>
      </c>
      <c r="AA17061">
        <v>238220</v>
      </c>
      <c r="AB17061" s="8" t="s">
        <v>37337</v>
      </c>
    </row>
    <row r="17062" spans="24:28" x14ac:dyDescent="0.25">
      <c r="X17062">
        <v>17061</v>
      </c>
      <c r="Y17062" s="8" t="s">
        <v>37338</v>
      </c>
      <c r="Z17062">
        <v>111120</v>
      </c>
      <c r="AA17062">
        <v>238220</v>
      </c>
      <c r="AB17062" s="8" t="s">
        <v>37339</v>
      </c>
    </row>
    <row r="17063" spans="24:28" x14ac:dyDescent="0.25">
      <c r="X17063">
        <v>17062</v>
      </c>
      <c r="Y17063" s="8" t="s">
        <v>37340</v>
      </c>
      <c r="Z17063">
        <v>334512</v>
      </c>
      <c r="AA17063">
        <v>238220</v>
      </c>
      <c r="AB17063" s="8" t="s">
        <v>37341</v>
      </c>
    </row>
    <row r="17064" spans="24:28" x14ac:dyDescent="0.25">
      <c r="X17064">
        <v>17063</v>
      </c>
      <c r="Y17064" s="8" t="s">
        <v>37342</v>
      </c>
      <c r="Z17064">
        <v>236118</v>
      </c>
      <c r="AA17064">
        <v>238210</v>
      </c>
      <c r="AB17064" s="8" t="s">
        <v>37343</v>
      </c>
    </row>
    <row r="17065" spans="24:28" x14ac:dyDescent="0.25">
      <c r="X17065">
        <v>17064</v>
      </c>
      <c r="Y17065" s="8" t="s">
        <v>37344</v>
      </c>
      <c r="Z17065">
        <v>517122</v>
      </c>
      <c r="AA17065">
        <v>238210</v>
      </c>
      <c r="AB17065" s="8" t="s">
        <v>37345</v>
      </c>
    </row>
    <row r="17066" spans="24:28" x14ac:dyDescent="0.25">
      <c r="X17066">
        <v>17065</v>
      </c>
      <c r="Y17066" s="8" t="s">
        <v>37346</v>
      </c>
      <c r="Z17066">
        <v>541690</v>
      </c>
      <c r="AA17066">
        <v>238210</v>
      </c>
      <c r="AB17066" s="8" t="s">
        <v>37347</v>
      </c>
    </row>
    <row r="17067" spans="24:28" x14ac:dyDescent="0.25">
      <c r="X17067">
        <v>17066</v>
      </c>
      <c r="Y17067" s="8" t="s">
        <v>37348</v>
      </c>
      <c r="Z17067">
        <v>237130</v>
      </c>
      <c r="AA17067">
        <v>238210</v>
      </c>
      <c r="AB17067" s="8" t="s">
        <v>37349</v>
      </c>
    </row>
    <row r="17068" spans="24:28" x14ac:dyDescent="0.25">
      <c r="X17068">
        <v>17067</v>
      </c>
      <c r="Y17068" s="8" t="s">
        <v>37350</v>
      </c>
      <c r="Z17068">
        <v>811310</v>
      </c>
      <c r="AA17068">
        <v>238210</v>
      </c>
      <c r="AB17068" s="8" t="s">
        <v>37351</v>
      </c>
    </row>
    <row r="17069" spans="24:28" x14ac:dyDescent="0.25">
      <c r="X17069">
        <v>17068</v>
      </c>
      <c r="Y17069" s="8" t="s">
        <v>37352</v>
      </c>
      <c r="Z17069">
        <v>238110</v>
      </c>
      <c r="AA17069">
        <v>238140</v>
      </c>
      <c r="AB17069" s="8" t="s">
        <v>37353</v>
      </c>
    </row>
    <row r="17070" spans="24:28" x14ac:dyDescent="0.25">
      <c r="X17070">
        <v>17069</v>
      </c>
      <c r="Y17070" s="8" t="s">
        <v>37354</v>
      </c>
      <c r="Z17070">
        <v>327993</v>
      </c>
      <c r="AA17070">
        <v>238310</v>
      </c>
      <c r="AB17070" s="8" t="s">
        <v>37355</v>
      </c>
    </row>
    <row r="17071" spans="24:28" x14ac:dyDescent="0.25">
      <c r="X17071">
        <v>17070</v>
      </c>
      <c r="Y17071" s="8" t="s">
        <v>37356</v>
      </c>
      <c r="Z17071">
        <v>238310</v>
      </c>
      <c r="AA17071">
        <v>238330</v>
      </c>
      <c r="AB17071" s="8" t="s">
        <v>37357</v>
      </c>
    </row>
    <row r="17072" spans="24:28" x14ac:dyDescent="0.25">
      <c r="X17072">
        <v>17071</v>
      </c>
      <c r="Y17072" s="8" t="s">
        <v>37358</v>
      </c>
      <c r="Z17072">
        <v>541410</v>
      </c>
      <c r="AA17072">
        <v>238330</v>
      </c>
      <c r="AB17072" s="8" t="s">
        <v>37359</v>
      </c>
    </row>
    <row r="17073" spans="24:28" x14ac:dyDescent="0.25">
      <c r="X17073">
        <v>17072</v>
      </c>
      <c r="Y17073" s="8" t="s">
        <v>37360</v>
      </c>
      <c r="Z17073">
        <v>449121</v>
      </c>
      <c r="AA17073">
        <v>238330</v>
      </c>
      <c r="AB17073" s="8" t="s">
        <v>37361</v>
      </c>
    </row>
    <row r="17074" spans="24:28" x14ac:dyDescent="0.25">
      <c r="X17074">
        <v>17073</v>
      </c>
      <c r="Y17074" s="8" t="s">
        <v>37362</v>
      </c>
      <c r="Z17074">
        <v>236118</v>
      </c>
      <c r="AA17074">
        <v>238170</v>
      </c>
      <c r="AB17074" s="8" t="s">
        <v>37363</v>
      </c>
    </row>
    <row r="17075" spans="24:28" x14ac:dyDescent="0.25">
      <c r="X17075">
        <v>17074</v>
      </c>
      <c r="Y17075" s="8" t="s">
        <v>37364</v>
      </c>
      <c r="Z17075">
        <v>238170</v>
      </c>
      <c r="AA17075">
        <v>238150</v>
      </c>
      <c r="AB17075" s="8" t="s">
        <v>37365</v>
      </c>
    </row>
    <row r="17076" spans="24:28" x14ac:dyDescent="0.25">
      <c r="X17076">
        <v>17075</v>
      </c>
      <c r="Y17076" s="8" t="s">
        <v>37366</v>
      </c>
      <c r="Z17076">
        <v>811122</v>
      </c>
      <c r="AA17076">
        <v>238150</v>
      </c>
      <c r="AB17076" s="8" t="s">
        <v>37367</v>
      </c>
    </row>
    <row r="17077" spans="24:28" x14ac:dyDescent="0.25">
      <c r="X17077">
        <v>17076</v>
      </c>
      <c r="Y17077" s="8" t="s">
        <v>37368</v>
      </c>
      <c r="Z17077">
        <v>562910</v>
      </c>
      <c r="AA17077">
        <v>238910</v>
      </c>
      <c r="AB17077" s="8" t="s">
        <v>37369</v>
      </c>
    </row>
    <row r="17078" spans="24:28" x14ac:dyDescent="0.25">
      <c r="X17078">
        <v>17077</v>
      </c>
      <c r="Y17078" s="8" t="s">
        <v>37370</v>
      </c>
      <c r="Z17078">
        <v>562910</v>
      </c>
      <c r="AA17078">
        <v>238910</v>
      </c>
      <c r="AB17078" s="8" t="s">
        <v>37371</v>
      </c>
    </row>
    <row r="17079" spans="24:28" x14ac:dyDescent="0.25">
      <c r="X17079">
        <v>17078</v>
      </c>
      <c r="Y17079" s="8" t="s">
        <v>37372</v>
      </c>
      <c r="Z17079">
        <v>238140</v>
      </c>
      <c r="AA17079">
        <v>238910</v>
      </c>
      <c r="AB17079" s="8" t="s">
        <v>37373</v>
      </c>
    </row>
    <row r="17080" spans="24:28" x14ac:dyDescent="0.25">
      <c r="X17080">
        <v>17079</v>
      </c>
      <c r="Y17080" s="8" t="s">
        <v>37374</v>
      </c>
      <c r="Z17080">
        <v>238130</v>
      </c>
      <c r="AA17080">
        <v>238290</v>
      </c>
      <c r="AB17080" s="8" t="s">
        <v>37375</v>
      </c>
    </row>
    <row r="17081" spans="24:28" x14ac:dyDescent="0.25">
      <c r="X17081">
        <v>17080</v>
      </c>
      <c r="Y17081" s="8" t="s">
        <v>37376</v>
      </c>
      <c r="Z17081">
        <v>238190</v>
      </c>
      <c r="AA17081">
        <v>238990</v>
      </c>
      <c r="AB17081" s="8" t="s">
        <v>37377</v>
      </c>
    </row>
    <row r="17082" spans="24:28" x14ac:dyDescent="0.25">
      <c r="X17082">
        <v>17081</v>
      </c>
      <c r="Y17082" s="8" t="s">
        <v>37378</v>
      </c>
      <c r="Z17082">
        <v>238320</v>
      </c>
      <c r="AA17082">
        <v>238990</v>
      </c>
      <c r="AB17082" s="8" t="s">
        <v>37379</v>
      </c>
    </row>
    <row r="17083" spans="24:28" x14ac:dyDescent="0.25">
      <c r="X17083">
        <v>17082</v>
      </c>
      <c r="Y17083" s="8" t="s">
        <v>37380</v>
      </c>
      <c r="Z17083">
        <v>311615</v>
      </c>
      <c r="AA17083">
        <v>311612</v>
      </c>
      <c r="AB17083" s="8" t="s">
        <v>37381</v>
      </c>
    </row>
    <row r="17084" spans="24:28" x14ac:dyDescent="0.25">
      <c r="X17084">
        <v>17083</v>
      </c>
      <c r="Y17084" s="8" t="s">
        <v>37382</v>
      </c>
      <c r="Z17084">
        <v>311611</v>
      </c>
      <c r="AA17084">
        <v>311612</v>
      </c>
      <c r="AB17084" s="8" t="s">
        <v>37383</v>
      </c>
    </row>
    <row r="17085" spans="24:28" x14ac:dyDescent="0.25">
      <c r="X17085">
        <v>17084</v>
      </c>
      <c r="Y17085" s="8" t="s">
        <v>37384</v>
      </c>
      <c r="Z17085">
        <v>311412</v>
      </c>
      <c r="AA17085">
        <v>311612</v>
      </c>
      <c r="AB17085" s="8" t="s">
        <v>37385</v>
      </c>
    </row>
    <row r="17086" spans="24:28" x14ac:dyDescent="0.25">
      <c r="X17086">
        <v>17085</v>
      </c>
      <c r="Y17086" s="8" t="s">
        <v>37386</v>
      </c>
      <c r="Z17086">
        <v>311611</v>
      </c>
      <c r="AA17086">
        <v>311615</v>
      </c>
      <c r="AB17086" s="8" t="s">
        <v>37387</v>
      </c>
    </row>
    <row r="17087" spans="24:28" x14ac:dyDescent="0.25">
      <c r="X17087">
        <v>17086</v>
      </c>
      <c r="Y17087" s="8" t="s">
        <v>37388</v>
      </c>
      <c r="Z17087">
        <v>112320</v>
      </c>
      <c r="AA17087">
        <v>311615</v>
      </c>
      <c r="AB17087" s="8" t="s">
        <v>37389</v>
      </c>
    </row>
    <row r="17088" spans="24:28" x14ac:dyDescent="0.25">
      <c r="X17088">
        <v>17087</v>
      </c>
      <c r="Y17088" s="8" t="s">
        <v>37390</v>
      </c>
      <c r="Z17088">
        <v>311612</v>
      </c>
      <c r="AA17088">
        <v>311615</v>
      </c>
      <c r="AB17088" s="8" t="s">
        <v>37391</v>
      </c>
    </row>
    <row r="17089" spans="24:28" x14ac:dyDescent="0.25">
      <c r="X17089">
        <v>17088</v>
      </c>
      <c r="Y17089" s="8" t="s">
        <v>37392</v>
      </c>
      <c r="Z17089">
        <v>311511</v>
      </c>
      <c r="AA17089">
        <v>311512</v>
      </c>
      <c r="AB17089" s="8" t="s">
        <v>37393</v>
      </c>
    </row>
    <row r="17090" spans="24:28" x14ac:dyDescent="0.25">
      <c r="X17090">
        <v>17089</v>
      </c>
      <c r="Y17090" s="8" t="s">
        <v>37394</v>
      </c>
      <c r="Z17090">
        <v>311942</v>
      </c>
      <c r="AA17090">
        <v>311511</v>
      </c>
      <c r="AB17090" s="8" t="s">
        <v>37395</v>
      </c>
    </row>
    <row r="17091" spans="24:28" x14ac:dyDescent="0.25">
      <c r="X17091">
        <v>17090</v>
      </c>
      <c r="Y17091" s="8" t="s">
        <v>37396</v>
      </c>
      <c r="Z17091">
        <v>311423</v>
      </c>
      <c r="AA17091">
        <v>311421</v>
      </c>
      <c r="AB17091" s="8" t="s">
        <v>37397</v>
      </c>
    </row>
    <row r="17092" spans="24:28" x14ac:dyDescent="0.25">
      <c r="X17092">
        <v>17091</v>
      </c>
      <c r="Y17092" s="8" t="s">
        <v>37398</v>
      </c>
      <c r="Z17092">
        <v>311421</v>
      </c>
      <c r="AA17092">
        <v>311423</v>
      </c>
      <c r="AB17092" s="8" t="s">
        <v>37399</v>
      </c>
    </row>
    <row r="17093" spans="24:28" x14ac:dyDescent="0.25">
      <c r="X17093">
        <v>17092</v>
      </c>
      <c r="Y17093" s="8" t="s">
        <v>37400</v>
      </c>
      <c r="Z17093">
        <v>311423</v>
      </c>
      <c r="AA17093">
        <v>311411</v>
      </c>
      <c r="AB17093" s="8" t="s">
        <v>37401</v>
      </c>
    </row>
    <row r="17094" spans="24:28" x14ac:dyDescent="0.25">
      <c r="X17094">
        <v>17093</v>
      </c>
      <c r="Y17094" s="8" t="s">
        <v>37402</v>
      </c>
      <c r="Z17094">
        <v>311941</v>
      </c>
      <c r="AA17094">
        <v>311412</v>
      </c>
      <c r="AB17094" s="8" t="s">
        <v>37403</v>
      </c>
    </row>
    <row r="17095" spans="24:28" x14ac:dyDescent="0.25">
      <c r="X17095">
        <v>17094</v>
      </c>
      <c r="Y17095" s="8" t="s">
        <v>37404</v>
      </c>
      <c r="Z17095">
        <v>311230</v>
      </c>
      <c r="AA17095">
        <v>311412</v>
      </c>
      <c r="AB17095" s="8" t="s">
        <v>37405</v>
      </c>
    </row>
    <row r="17096" spans="24:28" x14ac:dyDescent="0.25">
      <c r="X17096">
        <v>17095</v>
      </c>
      <c r="Y17096" s="8" t="s">
        <v>37406</v>
      </c>
      <c r="Z17096">
        <v>311221</v>
      </c>
      <c r="AA17096">
        <v>311211</v>
      </c>
      <c r="AB17096" s="8" t="s">
        <v>37407</v>
      </c>
    </row>
    <row r="17097" spans="24:28" x14ac:dyDescent="0.25">
      <c r="X17097">
        <v>17096</v>
      </c>
      <c r="Y17097" s="8" t="s">
        <v>37408</v>
      </c>
      <c r="Z17097">
        <v>311824</v>
      </c>
      <c r="AA17097">
        <v>311211</v>
      </c>
      <c r="AB17097" s="8" t="s">
        <v>37409</v>
      </c>
    </row>
    <row r="17098" spans="24:28" x14ac:dyDescent="0.25">
      <c r="X17098">
        <v>17097</v>
      </c>
      <c r="Y17098" s="8" t="s">
        <v>37410</v>
      </c>
      <c r="Z17098">
        <v>311911</v>
      </c>
      <c r="AA17098">
        <v>311211</v>
      </c>
      <c r="AB17098" s="8" t="s">
        <v>37411</v>
      </c>
    </row>
    <row r="17099" spans="24:28" x14ac:dyDescent="0.25">
      <c r="X17099">
        <v>17098</v>
      </c>
      <c r="Y17099" s="8" t="s">
        <v>37412</v>
      </c>
      <c r="Z17099">
        <v>311230</v>
      </c>
      <c r="AA17099">
        <v>311824</v>
      </c>
      <c r="AB17099" s="8" t="s">
        <v>37413</v>
      </c>
    </row>
    <row r="17100" spans="24:28" x14ac:dyDescent="0.25">
      <c r="X17100">
        <v>17099</v>
      </c>
      <c r="Y17100" s="8" t="s">
        <v>37414</v>
      </c>
      <c r="Z17100">
        <v>311612</v>
      </c>
      <c r="AA17100">
        <v>311812</v>
      </c>
      <c r="AB17100" s="8" t="s">
        <v>37415</v>
      </c>
    </row>
    <row r="17101" spans="24:28" x14ac:dyDescent="0.25">
      <c r="X17101">
        <v>17100</v>
      </c>
      <c r="Y17101" s="8" t="s">
        <v>37416</v>
      </c>
      <c r="Z17101">
        <v>424450</v>
      </c>
      <c r="AA17101">
        <v>311340</v>
      </c>
      <c r="AB17101" s="8" t="s">
        <v>37417</v>
      </c>
    </row>
    <row r="17102" spans="24:28" x14ac:dyDescent="0.25">
      <c r="X17102">
        <v>17101</v>
      </c>
      <c r="Y17102" s="8" t="s">
        <v>37418</v>
      </c>
      <c r="Z17102">
        <v>311615</v>
      </c>
      <c r="AA17102">
        <v>311224</v>
      </c>
      <c r="AB17102" s="8" t="s">
        <v>37419</v>
      </c>
    </row>
    <row r="17103" spans="24:28" x14ac:dyDescent="0.25">
      <c r="X17103">
        <v>17102</v>
      </c>
      <c r="Y17103" s="8" t="s">
        <v>37420</v>
      </c>
      <c r="Z17103">
        <v>424510</v>
      </c>
      <c r="AA17103">
        <v>311225</v>
      </c>
      <c r="AB17103" s="8" t="s">
        <v>37421</v>
      </c>
    </row>
    <row r="17104" spans="24:28" x14ac:dyDescent="0.25">
      <c r="X17104">
        <v>17103</v>
      </c>
      <c r="Y17104" s="8" t="s">
        <v>37422</v>
      </c>
      <c r="Z17104">
        <v>311613</v>
      </c>
      <c r="AA17104">
        <v>311225</v>
      </c>
      <c r="AB17104" s="8" t="s">
        <v>37423</v>
      </c>
    </row>
    <row r="17105" spans="24:28" x14ac:dyDescent="0.25">
      <c r="X17105">
        <v>17104</v>
      </c>
      <c r="Y17105" s="8" t="s">
        <v>37424</v>
      </c>
      <c r="Z17105">
        <v>111120</v>
      </c>
      <c r="AA17105">
        <v>311225</v>
      </c>
      <c r="AB17105" s="8" t="s">
        <v>37425</v>
      </c>
    </row>
    <row r="17106" spans="24:28" x14ac:dyDescent="0.25">
      <c r="X17106">
        <v>17105</v>
      </c>
      <c r="Y17106" s="8" t="s">
        <v>37426</v>
      </c>
      <c r="Z17106">
        <v>311224</v>
      </c>
      <c r="AA17106">
        <v>311224</v>
      </c>
      <c r="AB17106" s="8" t="s">
        <v>37427</v>
      </c>
    </row>
    <row r="17107" spans="24:28" x14ac:dyDescent="0.25">
      <c r="X17107">
        <v>17106</v>
      </c>
      <c r="Y17107" s="8" t="s">
        <v>37428</v>
      </c>
      <c r="Z17107">
        <v>424490</v>
      </c>
      <c r="AA17107">
        <v>312111</v>
      </c>
      <c r="AB17107" s="8" t="s">
        <v>37429</v>
      </c>
    </row>
    <row r="17108" spans="24:28" x14ac:dyDescent="0.25">
      <c r="X17108">
        <v>17107</v>
      </c>
      <c r="Y17108" s="8" t="s">
        <v>37430</v>
      </c>
      <c r="Z17108">
        <v>311999</v>
      </c>
      <c r="AA17108">
        <v>311999</v>
      </c>
      <c r="AB17108" s="8" t="s">
        <v>37431</v>
      </c>
    </row>
    <row r="17109" spans="24:28" x14ac:dyDescent="0.25">
      <c r="X17109">
        <v>17108</v>
      </c>
      <c r="Y17109" s="8" t="s">
        <v>37432</v>
      </c>
      <c r="Z17109">
        <v>311941</v>
      </c>
      <c r="AA17109">
        <v>311942</v>
      </c>
      <c r="AB17109" s="8" t="s">
        <v>37433</v>
      </c>
    </row>
    <row r="17110" spans="24:28" x14ac:dyDescent="0.25">
      <c r="X17110">
        <v>17109</v>
      </c>
      <c r="Y17110" s="8" t="s">
        <v>37434</v>
      </c>
      <c r="Z17110">
        <v>115114</v>
      </c>
      <c r="AA17110">
        <v>311999</v>
      </c>
      <c r="AB17110" s="8" t="s">
        <v>37435</v>
      </c>
    </row>
    <row r="17111" spans="24:28" x14ac:dyDescent="0.25">
      <c r="X17111">
        <v>17110</v>
      </c>
      <c r="Y17111" s="8" t="s">
        <v>37436</v>
      </c>
      <c r="Z17111">
        <v>312230</v>
      </c>
      <c r="AA17111">
        <v>312230</v>
      </c>
      <c r="AB17111" s="8" t="s">
        <v>37437</v>
      </c>
    </row>
    <row r="17112" spans="24:28" x14ac:dyDescent="0.25">
      <c r="X17112">
        <v>17111</v>
      </c>
      <c r="Y17112" s="8" t="s">
        <v>37438</v>
      </c>
      <c r="Z17112">
        <v>332618</v>
      </c>
      <c r="AA17112">
        <v>313210</v>
      </c>
      <c r="AB17112" s="8" t="s">
        <v>37439</v>
      </c>
    </row>
    <row r="17113" spans="24:28" x14ac:dyDescent="0.25">
      <c r="X17113">
        <v>17112</v>
      </c>
      <c r="Y17113" s="8" t="s">
        <v>37440</v>
      </c>
      <c r="Z17113">
        <v>313320</v>
      </c>
      <c r="AA17113">
        <v>313210</v>
      </c>
      <c r="AB17113" s="8" t="s">
        <v>37441</v>
      </c>
    </row>
    <row r="17114" spans="24:28" x14ac:dyDescent="0.25">
      <c r="X17114">
        <v>17113</v>
      </c>
      <c r="Y17114" s="8" t="s">
        <v>37442</v>
      </c>
      <c r="Z17114">
        <v>313210</v>
      </c>
      <c r="AA17114">
        <v>313210</v>
      </c>
      <c r="AB17114" s="8" t="s">
        <v>37443</v>
      </c>
    </row>
    <row r="17115" spans="24:28" x14ac:dyDescent="0.25">
      <c r="X17115">
        <v>17114</v>
      </c>
      <c r="Y17115" s="8" t="s">
        <v>37444</v>
      </c>
      <c r="Z17115">
        <v>313310</v>
      </c>
      <c r="AA17115">
        <v>313220</v>
      </c>
      <c r="AB17115" s="8" t="s">
        <v>37445</v>
      </c>
    </row>
    <row r="17116" spans="24:28" x14ac:dyDescent="0.25">
      <c r="X17116">
        <v>17115</v>
      </c>
      <c r="Y17116" s="8" t="s">
        <v>37446</v>
      </c>
      <c r="Z17116">
        <v>313210</v>
      </c>
      <c r="AA17116">
        <v>313110</v>
      </c>
      <c r="AB17116" s="8" t="s">
        <v>37447</v>
      </c>
    </row>
    <row r="17117" spans="24:28" x14ac:dyDescent="0.25">
      <c r="X17117">
        <v>17116</v>
      </c>
      <c r="Y17117" s="8" t="s">
        <v>37448</v>
      </c>
      <c r="Z17117">
        <v>321918</v>
      </c>
      <c r="AA17117">
        <v>313320</v>
      </c>
      <c r="AB17117" s="8" t="s">
        <v>37449</v>
      </c>
    </row>
    <row r="17118" spans="24:28" x14ac:dyDescent="0.25">
      <c r="X17118">
        <v>17117</v>
      </c>
      <c r="Y17118" s="8" t="s">
        <v>37450</v>
      </c>
      <c r="Z17118">
        <v>335921</v>
      </c>
      <c r="AA17118">
        <v>314994</v>
      </c>
      <c r="AB17118" s="8" t="s">
        <v>37451</v>
      </c>
    </row>
    <row r="17119" spans="24:28" x14ac:dyDescent="0.25">
      <c r="X17119">
        <v>17118</v>
      </c>
      <c r="Y17119" s="8" t="s">
        <v>37452</v>
      </c>
      <c r="Z17119">
        <v>314120</v>
      </c>
      <c r="AA17119">
        <v>315250</v>
      </c>
      <c r="AB17119" s="8" t="s">
        <v>37453</v>
      </c>
    </row>
    <row r="17120" spans="24:28" x14ac:dyDescent="0.25">
      <c r="X17120">
        <v>17119</v>
      </c>
      <c r="Y17120" s="8" t="s">
        <v>37454</v>
      </c>
      <c r="Z17120">
        <v>337910</v>
      </c>
      <c r="AA17120">
        <v>314120</v>
      </c>
      <c r="AB17120" s="8" t="s">
        <v>37455</v>
      </c>
    </row>
    <row r="17121" spans="24:28" x14ac:dyDescent="0.25">
      <c r="X17121">
        <v>17120</v>
      </c>
      <c r="Y17121" s="8" t="s">
        <v>37456</v>
      </c>
      <c r="Z17121">
        <v>313230</v>
      </c>
      <c r="AA17121">
        <v>314120</v>
      </c>
      <c r="AB17121" s="8" t="s">
        <v>37457</v>
      </c>
    </row>
    <row r="17122" spans="24:28" x14ac:dyDescent="0.25">
      <c r="X17122">
        <v>17121</v>
      </c>
      <c r="Y17122" s="8" t="s">
        <v>37458</v>
      </c>
      <c r="Z17122">
        <v>314910</v>
      </c>
      <c r="AA17122">
        <v>314910</v>
      </c>
      <c r="AB17122" s="8" t="s">
        <v>37459</v>
      </c>
    </row>
    <row r="17123" spans="24:28" x14ac:dyDescent="0.25">
      <c r="X17123">
        <v>17122</v>
      </c>
      <c r="Y17123" s="8" t="s">
        <v>37460</v>
      </c>
      <c r="Z17123">
        <v>111998</v>
      </c>
      <c r="AA17123">
        <v>314910</v>
      </c>
      <c r="AB17123" s="8" t="s">
        <v>37461</v>
      </c>
    </row>
    <row r="17124" spans="24:28" x14ac:dyDescent="0.25">
      <c r="X17124">
        <v>17123</v>
      </c>
      <c r="Y17124" s="8" t="s">
        <v>37462</v>
      </c>
      <c r="Z17124">
        <v>423410</v>
      </c>
      <c r="AA17124">
        <v>323113</v>
      </c>
      <c r="AB17124" s="8" t="s">
        <v>37463</v>
      </c>
    </row>
    <row r="17125" spans="24:28" x14ac:dyDescent="0.25">
      <c r="X17125">
        <v>17124</v>
      </c>
      <c r="Y17125" s="8" t="s">
        <v>37464</v>
      </c>
      <c r="Z17125">
        <v>337126</v>
      </c>
      <c r="AA17125">
        <v>314999</v>
      </c>
      <c r="AB17125" s="8" t="s">
        <v>37465</v>
      </c>
    </row>
    <row r="17126" spans="24:28" x14ac:dyDescent="0.25">
      <c r="X17126">
        <v>17125</v>
      </c>
      <c r="Y17126" s="8" t="s">
        <v>37466</v>
      </c>
      <c r="Z17126">
        <v>112519</v>
      </c>
      <c r="AA17126">
        <v>321912</v>
      </c>
      <c r="AB17126" s="8" t="s">
        <v>37467</v>
      </c>
    </row>
    <row r="17127" spans="24:28" x14ac:dyDescent="0.25">
      <c r="X17127">
        <v>17126</v>
      </c>
      <c r="Y17127" s="8" t="s">
        <v>37468</v>
      </c>
      <c r="Z17127">
        <v>321212</v>
      </c>
      <c r="AA17127">
        <v>321912</v>
      </c>
      <c r="AB17127" s="8" t="s">
        <v>37469</v>
      </c>
    </row>
    <row r="17128" spans="24:28" x14ac:dyDescent="0.25">
      <c r="X17128">
        <v>17127</v>
      </c>
      <c r="Y17128" s="8" t="s">
        <v>37470</v>
      </c>
      <c r="Z17128">
        <v>321212</v>
      </c>
      <c r="AA17128">
        <v>321113</v>
      </c>
      <c r="AB17128" s="8" t="s">
        <v>37471</v>
      </c>
    </row>
    <row r="17129" spans="24:28" x14ac:dyDescent="0.25">
      <c r="X17129">
        <v>17128</v>
      </c>
      <c r="Y17129" s="8" t="s">
        <v>37472</v>
      </c>
      <c r="Z17129">
        <v>321212</v>
      </c>
      <c r="AA17129">
        <v>321113</v>
      </c>
      <c r="AB17129" s="8" t="s">
        <v>37473</v>
      </c>
    </row>
    <row r="17130" spans="24:28" x14ac:dyDescent="0.25">
      <c r="X17130">
        <v>17129</v>
      </c>
      <c r="Y17130" s="8" t="s">
        <v>37474</v>
      </c>
      <c r="Z17130">
        <v>333243</v>
      </c>
      <c r="AA17130">
        <v>321113</v>
      </c>
      <c r="AB17130" s="8" t="s">
        <v>37475</v>
      </c>
    </row>
    <row r="17131" spans="24:28" x14ac:dyDescent="0.25">
      <c r="X17131">
        <v>17130</v>
      </c>
      <c r="Y17131" s="8" t="s">
        <v>37476</v>
      </c>
      <c r="Z17131">
        <v>321211</v>
      </c>
      <c r="AA17131">
        <v>321918</v>
      </c>
      <c r="AB17131" s="8" t="s">
        <v>37477</v>
      </c>
    </row>
    <row r="17132" spans="24:28" x14ac:dyDescent="0.25">
      <c r="X17132">
        <v>17131</v>
      </c>
      <c r="Y17132" s="8" t="s">
        <v>37478</v>
      </c>
      <c r="Z17132">
        <v>337110</v>
      </c>
      <c r="AA17132">
        <v>321918</v>
      </c>
      <c r="AB17132" s="8" t="s">
        <v>37479</v>
      </c>
    </row>
    <row r="17133" spans="24:28" x14ac:dyDescent="0.25">
      <c r="X17133">
        <v>17132</v>
      </c>
      <c r="Y17133" s="8" t="s">
        <v>37480</v>
      </c>
      <c r="Z17133">
        <v>332321</v>
      </c>
      <c r="AA17133">
        <v>321911</v>
      </c>
      <c r="AB17133" s="8" t="s">
        <v>37481</v>
      </c>
    </row>
    <row r="17134" spans="24:28" x14ac:dyDescent="0.25">
      <c r="X17134">
        <v>17133</v>
      </c>
      <c r="Y17134" s="8" t="s">
        <v>37482</v>
      </c>
      <c r="Z17134">
        <v>321920</v>
      </c>
      <c r="AA17134">
        <v>321920</v>
      </c>
      <c r="AB17134" s="8" t="s">
        <v>37483</v>
      </c>
    </row>
    <row r="17135" spans="24:28" x14ac:dyDescent="0.25">
      <c r="X17135">
        <v>17134</v>
      </c>
      <c r="Y17135" s="8" t="s">
        <v>37484</v>
      </c>
      <c r="Z17135">
        <v>332311</v>
      </c>
      <c r="AA17135">
        <v>321991</v>
      </c>
      <c r="AB17135" s="8" t="s">
        <v>37485</v>
      </c>
    </row>
    <row r="17136" spans="24:28" x14ac:dyDescent="0.25">
      <c r="X17136">
        <v>17135</v>
      </c>
      <c r="Y17136" s="8" t="s">
        <v>37486</v>
      </c>
      <c r="Z17136">
        <v>113210</v>
      </c>
      <c r="AA17136">
        <v>321999</v>
      </c>
      <c r="AB17136" s="8" t="s">
        <v>37487</v>
      </c>
    </row>
    <row r="17137" spans="24:28" x14ac:dyDescent="0.25">
      <c r="X17137">
        <v>17136</v>
      </c>
      <c r="Y17137" s="8" t="s">
        <v>37488</v>
      </c>
      <c r="Z17137">
        <v>337127</v>
      </c>
      <c r="AA17137">
        <v>337122</v>
      </c>
      <c r="AB17137" s="8" t="s">
        <v>37489</v>
      </c>
    </row>
    <row r="17138" spans="24:28" x14ac:dyDescent="0.25">
      <c r="X17138">
        <v>17137</v>
      </c>
      <c r="Y17138" s="8" t="s">
        <v>37490</v>
      </c>
      <c r="Z17138">
        <v>337122</v>
      </c>
      <c r="AA17138">
        <v>337121</v>
      </c>
      <c r="AB17138" s="8" t="s">
        <v>37491</v>
      </c>
    </row>
    <row r="17139" spans="24:28" x14ac:dyDescent="0.25">
      <c r="X17139">
        <v>17138</v>
      </c>
      <c r="Y17139" s="8" t="s">
        <v>37492</v>
      </c>
      <c r="Z17139">
        <v>337211</v>
      </c>
      <c r="AA17139">
        <v>337214</v>
      </c>
      <c r="AB17139" s="8" t="s">
        <v>37493</v>
      </c>
    </row>
    <row r="17140" spans="24:28" x14ac:dyDescent="0.25">
      <c r="X17140">
        <v>17139</v>
      </c>
      <c r="Y17140" s="8" t="s">
        <v>37494</v>
      </c>
      <c r="Z17140">
        <v>336320</v>
      </c>
      <c r="AA17140">
        <v>336360</v>
      </c>
      <c r="AB17140" s="8" t="s">
        <v>37495</v>
      </c>
    </row>
    <row r="17141" spans="24:28" x14ac:dyDescent="0.25">
      <c r="X17141">
        <v>17140</v>
      </c>
      <c r="Y17141" s="8" t="s">
        <v>37496</v>
      </c>
      <c r="Z17141">
        <v>337127</v>
      </c>
      <c r="AA17141">
        <v>337127</v>
      </c>
      <c r="AB17141" s="8" t="s">
        <v>37497</v>
      </c>
    </row>
    <row r="17142" spans="24:28" x14ac:dyDescent="0.25">
      <c r="X17142">
        <v>17141</v>
      </c>
      <c r="Y17142" s="8" t="s">
        <v>37498</v>
      </c>
      <c r="Z17142">
        <v>321211</v>
      </c>
      <c r="AA17142">
        <v>322110</v>
      </c>
      <c r="AB17142" s="8" t="s">
        <v>37499</v>
      </c>
    </row>
    <row r="17143" spans="24:28" x14ac:dyDescent="0.25">
      <c r="X17143">
        <v>17142</v>
      </c>
      <c r="Y17143" s="8" t="s">
        <v>37500</v>
      </c>
      <c r="Z17143">
        <v>322130</v>
      </c>
      <c r="AA17143">
        <v>322120</v>
      </c>
      <c r="AB17143" s="8" t="s">
        <v>37501</v>
      </c>
    </row>
    <row r="17144" spans="24:28" x14ac:dyDescent="0.25">
      <c r="X17144">
        <v>17143</v>
      </c>
      <c r="Y17144" s="8" t="s">
        <v>37502</v>
      </c>
      <c r="Z17144">
        <v>322120</v>
      </c>
      <c r="AA17144">
        <v>322130</v>
      </c>
      <c r="AB17144" s="8" t="s">
        <v>37503</v>
      </c>
    </row>
    <row r="17145" spans="24:28" x14ac:dyDescent="0.25">
      <c r="X17145">
        <v>17144</v>
      </c>
      <c r="Y17145" s="8" t="s">
        <v>37504</v>
      </c>
      <c r="Z17145">
        <v>322212</v>
      </c>
      <c r="AA17145">
        <v>322130</v>
      </c>
      <c r="AB17145" s="8" t="s">
        <v>37505</v>
      </c>
    </row>
    <row r="17146" spans="24:28" x14ac:dyDescent="0.25">
      <c r="X17146">
        <v>17145</v>
      </c>
      <c r="Y17146" s="8" t="s">
        <v>37506</v>
      </c>
      <c r="Z17146">
        <v>322211</v>
      </c>
      <c r="AA17146">
        <v>322219</v>
      </c>
      <c r="AB17146" s="8" t="s">
        <v>37507</v>
      </c>
    </row>
    <row r="17147" spans="24:28" x14ac:dyDescent="0.25">
      <c r="X17147">
        <v>17146</v>
      </c>
      <c r="Y17147" s="8" t="s">
        <v>37508</v>
      </c>
      <c r="Z17147">
        <v>326111</v>
      </c>
      <c r="AA17147">
        <v>322220</v>
      </c>
      <c r="AB17147" s="8" t="s">
        <v>37509</v>
      </c>
    </row>
    <row r="17148" spans="24:28" x14ac:dyDescent="0.25">
      <c r="X17148">
        <v>17147</v>
      </c>
      <c r="Y17148" s="8" t="s">
        <v>37510</v>
      </c>
      <c r="Z17148">
        <v>326113</v>
      </c>
      <c r="AA17148">
        <v>326112</v>
      </c>
      <c r="AB17148" s="8" t="s">
        <v>37511</v>
      </c>
    </row>
    <row r="17149" spans="24:28" x14ac:dyDescent="0.25">
      <c r="X17149">
        <v>17148</v>
      </c>
      <c r="Y17149" s="8" t="s">
        <v>37512</v>
      </c>
      <c r="Z17149">
        <v>513140</v>
      </c>
      <c r="AA17149">
        <v>513120</v>
      </c>
      <c r="AB17149" s="8" t="s">
        <v>37513</v>
      </c>
    </row>
    <row r="17150" spans="24:28" x14ac:dyDescent="0.25">
      <c r="X17150">
        <v>17149</v>
      </c>
      <c r="Y17150" s="8" t="s">
        <v>37514</v>
      </c>
      <c r="Z17150">
        <v>513120</v>
      </c>
      <c r="AA17150">
        <v>513130</v>
      </c>
      <c r="AB17150" s="8" t="s">
        <v>37515</v>
      </c>
    </row>
    <row r="17151" spans="24:28" x14ac:dyDescent="0.25">
      <c r="X17151">
        <v>17150</v>
      </c>
      <c r="Y17151" s="8" t="s">
        <v>37516</v>
      </c>
      <c r="Z17151">
        <v>512250</v>
      </c>
      <c r="AA17151">
        <v>513199</v>
      </c>
      <c r="AB17151" s="8" t="s">
        <v>37517</v>
      </c>
    </row>
    <row r="17152" spans="24:28" x14ac:dyDescent="0.25">
      <c r="X17152">
        <v>17151</v>
      </c>
      <c r="Y17152" s="8" t="s">
        <v>37518</v>
      </c>
      <c r="Z17152">
        <v>339910</v>
      </c>
      <c r="AA17152">
        <v>513199</v>
      </c>
      <c r="AB17152" s="8" t="s">
        <v>37519</v>
      </c>
    </row>
    <row r="17153" spans="24:28" x14ac:dyDescent="0.25">
      <c r="X17153">
        <v>17152</v>
      </c>
      <c r="Y17153" s="8" t="s">
        <v>37520</v>
      </c>
      <c r="Z17153">
        <v>541613</v>
      </c>
      <c r="AA17153">
        <v>323111</v>
      </c>
      <c r="AB17153" s="8" t="s">
        <v>37521</v>
      </c>
    </row>
    <row r="17154" spans="24:28" x14ac:dyDescent="0.25">
      <c r="X17154">
        <v>17153</v>
      </c>
      <c r="Y17154" s="8" t="s">
        <v>37522</v>
      </c>
      <c r="Z17154">
        <v>713990</v>
      </c>
      <c r="AA17154">
        <v>323111</v>
      </c>
      <c r="AB17154" s="8" t="s">
        <v>37523</v>
      </c>
    </row>
    <row r="17155" spans="24:28" x14ac:dyDescent="0.25">
      <c r="X17155">
        <v>17154</v>
      </c>
      <c r="Y17155" s="8" t="s">
        <v>37524</v>
      </c>
      <c r="Z17155">
        <v>322299</v>
      </c>
      <c r="AA17155">
        <v>323111</v>
      </c>
      <c r="AB17155" s="8" t="s">
        <v>37525</v>
      </c>
    </row>
    <row r="17156" spans="24:28" x14ac:dyDescent="0.25">
      <c r="X17156">
        <v>17155</v>
      </c>
      <c r="Y17156" s="8" t="s">
        <v>37526</v>
      </c>
      <c r="Z17156">
        <v>323117</v>
      </c>
      <c r="AA17156">
        <v>323120</v>
      </c>
      <c r="AB17156" s="8" t="s">
        <v>37527</v>
      </c>
    </row>
    <row r="17157" spans="24:28" x14ac:dyDescent="0.25">
      <c r="X17157">
        <v>17156</v>
      </c>
      <c r="Y17157" s="8" t="s">
        <v>37528</v>
      </c>
      <c r="Z17157">
        <v>325998</v>
      </c>
      <c r="AA17157">
        <v>325180</v>
      </c>
      <c r="AB17157" s="8" t="s">
        <v>37529</v>
      </c>
    </row>
    <row r="17158" spans="24:28" x14ac:dyDescent="0.25">
      <c r="X17158">
        <v>17157</v>
      </c>
      <c r="Y17158" s="8" t="s">
        <v>37530</v>
      </c>
      <c r="Z17158">
        <v>423840</v>
      </c>
      <c r="AA17158">
        <v>325180</v>
      </c>
      <c r="AB17158" s="8" t="s">
        <v>37531</v>
      </c>
    </row>
    <row r="17159" spans="24:28" x14ac:dyDescent="0.25">
      <c r="X17159">
        <v>17158</v>
      </c>
      <c r="Y17159" s="8" t="s">
        <v>37532</v>
      </c>
      <c r="Z17159">
        <v>325312</v>
      </c>
      <c r="AA17159">
        <v>325180</v>
      </c>
      <c r="AB17159" s="8" t="s">
        <v>37533</v>
      </c>
    </row>
    <row r="17160" spans="24:28" x14ac:dyDescent="0.25">
      <c r="X17160">
        <v>17159</v>
      </c>
      <c r="Y17160" s="8" t="s">
        <v>37534</v>
      </c>
      <c r="Z17160">
        <v>325613</v>
      </c>
      <c r="AA17160">
        <v>325211</v>
      </c>
      <c r="AB17160" s="8" t="s">
        <v>37535</v>
      </c>
    </row>
    <row r="17161" spans="24:28" x14ac:dyDescent="0.25">
      <c r="X17161">
        <v>17160</v>
      </c>
      <c r="Y17161" s="8" t="s">
        <v>37536</v>
      </c>
      <c r="Z17161">
        <v>336360</v>
      </c>
      <c r="AA17161">
        <v>325211</v>
      </c>
      <c r="AB17161" s="8" t="s">
        <v>37537</v>
      </c>
    </row>
    <row r="17162" spans="24:28" x14ac:dyDescent="0.25">
      <c r="X17162">
        <v>17161</v>
      </c>
      <c r="Y17162" s="8" t="s">
        <v>37538</v>
      </c>
      <c r="Z17162">
        <v>424210</v>
      </c>
      <c r="AA17162">
        <v>325412</v>
      </c>
      <c r="AB17162" s="8" t="s">
        <v>37539</v>
      </c>
    </row>
    <row r="17163" spans="24:28" x14ac:dyDescent="0.25">
      <c r="X17163">
        <v>17162</v>
      </c>
      <c r="Y17163" s="8" t="s">
        <v>37540</v>
      </c>
      <c r="Z17163">
        <v>811192</v>
      </c>
      <c r="AA17163">
        <v>325611</v>
      </c>
      <c r="AB17163" s="8" t="s">
        <v>37541</v>
      </c>
    </row>
    <row r="17164" spans="24:28" x14ac:dyDescent="0.25">
      <c r="X17164">
        <v>17163</v>
      </c>
      <c r="Y17164" s="8" t="s">
        <v>37542</v>
      </c>
      <c r="Z17164">
        <v>325199</v>
      </c>
      <c r="AA17164">
        <v>325613</v>
      </c>
      <c r="AB17164" s="8" t="s">
        <v>37543</v>
      </c>
    </row>
    <row r="17165" spans="24:28" x14ac:dyDescent="0.25">
      <c r="X17165">
        <v>17164</v>
      </c>
      <c r="Y17165" s="8" t="s">
        <v>37544</v>
      </c>
      <c r="Z17165">
        <v>325611</v>
      </c>
      <c r="AA17165">
        <v>325613</v>
      </c>
      <c r="AB17165" s="8" t="s">
        <v>37545</v>
      </c>
    </row>
    <row r="17166" spans="24:28" x14ac:dyDescent="0.25">
      <c r="X17166">
        <v>17165</v>
      </c>
      <c r="Y17166" s="8" t="s">
        <v>37546</v>
      </c>
      <c r="Z17166">
        <v>322291</v>
      </c>
      <c r="AA17166">
        <v>325620</v>
      </c>
      <c r="AB17166" s="8" t="s">
        <v>37547</v>
      </c>
    </row>
    <row r="17167" spans="24:28" x14ac:dyDescent="0.25">
      <c r="X17167">
        <v>17166</v>
      </c>
      <c r="Y17167" s="8" t="s">
        <v>37548</v>
      </c>
      <c r="Z17167">
        <v>339940</v>
      </c>
      <c r="AA17167">
        <v>325510</v>
      </c>
      <c r="AB17167" s="8" t="s">
        <v>37549</v>
      </c>
    </row>
    <row r="17168" spans="24:28" x14ac:dyDescent="0.25">
      <c r="X17168">
        <v>17167</v>
      </c>
      <c r="Y17168" s="8" t="s">
        <v>37550</v>
      </c>
      <c r="Z17168">
        <v>444120</v>
      </c>
      <c r="AA17168">
        <v>325510</v>
      </c>
      <c r="AB17168" s="8" t="s">
        <v>37551</v>
      </c>
    </row>
    <row r="17169" spans="24:28" x14ac:dyDescent="0.25">
      <c r="X17169">
        <v>17168</v>
      </c>
      <c r="Y17169" s="8" t="s">
        <v>37552</v>
      </c>
      <c r="Z17169">
        <v>324191</v>
      </c>
      <c r="AA17169">
        <v>325510</v>
      </c>
      <c r="AB17169" s="8" t="s">
        <v>37553</v>
      </c>
    </row>
    <row r="17170" spans="24:28" x14ac:dyDescent="0.25">
      <c r="X17170">
        <v>17170</v>
      </c>
      <c r="Y17170" s="8" t="s">
        <v>37554</v>
      </c>
      <c r="Z17170">
        <v>325311</v>
      </c>
      <c r="AA17170">
        <v>325312</v>
      </c>
      <c r="AB17170" s="8" t="s">
        <v>37555</v>
      </c>
    </row>
    <row r="17171" spans="24:28" x14ac:dyDescent="0.25">
      <c r="X17171">
        <v>17171</v>
      </c>
      <c r="Y17171" s="8" t="s">
        <v>37556</v>
      </c>
      <c r="Z17171">
        <v>325110</v>
      </c>
      <c r="AA17171">
        <v>325520</v>
      </c>
      <c r="AB17171" s="8" t="s">
        <v>37557</v>
      </c>
    </row>
    <row r="17172" spans="24:28" x14ac:dyDescent="0.25">
      <c r="X17172">
        <v>17172</v>
      </c>
      <c r="Y17172" s="8" t="s">
        <v>37558</v>
      </c>
      <c r="Z17172">
        <v>335991</v>
      </c>
      <c r="AA17172">
        <v>325920</v>
      </c>
      <c r="AB17172" s="8" t="s">
        <v>37559</v>
      </c>
    </row>
    <row r="17173" spans="24:28" x14ac:dyDescent="0.25">
      <c r="X17173">
        <v>17173</v>
      </c>
      <c r="Y17173" s="8" t="s">
        <v>37560</v>
      </c>
      <c r="Z17173">
        <v>324191</v>
      </c>
      <c r="AA17173">
        <v>325998</v>
      </c>
      <c r="AB17173" s="8" t="s">
        <v>37561</v>
      </c>
    </row>
    <row r="17174" spans="24:28" x14ac:dyDescent="0.25">
      <c r="X17174">
        <v>17174</v>
      </c>
      <c r="Y17174" s="8" t="s">
        <v>37562</v>
      </c>
      <c r="Z17174">
        <v>312112</v>
      </c>
      <c r="AA17174">
        <v>325998</v>
      </c>
      <c r="AB17174" s="8" t="s">
        <v>37563</v>
      </c>
    </row>
    <row r="17175" spans="24:28" x14ac:dyDescent="0.25">
      <c r="X17175">
        <v>17175</v>
      </c>
      <c r="Y17175" s="8" t="s">
        <v>37564</v>
      </c>
      <c r="Z17175">
        <v>325110</v>
      </c>
      <c r="AA17175">
        <v>324110</v>
      </c>
      <c r="AB17175" s="8" t="s">
        <v>37565</v>
      </c>
    </row>
    <row r="17176" spans="24:28" x14ac:dyDescent="0.25">
      <c r="X17176">
        <v>17176</v>
      </c>
      <c r="Y17176" s="8" t="s">
        <v>37566</v>
      </c>
      <c r="Z17176">
        <v>325199</v>
      </c>
      <c r="AA17176">
        <v>324110</v>
      </c>
      <c r="AB17176" s="8" t="s">
        <v>37567</v>
      </c>
    </row>
    <row r="17177" spans="24:28" x14ac:dyDescent="0.25">
      <c r="X17177">
        <v>17177</v>
      </c>
      <c r="Y17177" s="8" t="s">
        <v>37568</v>
      </c>
      <c r="Z17177">
        <v>327331</v>
      </c>
      <c r="AA17177">
        <v>324121</v>
      </c>
      <c r="AB17177" s="8" t="s">
        <v>37569</v>
      </c>
    </row>
    <row r="17178" spans="24:28" x14ac:dyDescent="0.25">
      <c r="X17178">
        <v>17178</v>
      </c>
      <c r="Y17178" s="8" t="s">
        <v>37570</v>
      </c>
      <c r="Z17178">
        <v>325212</v>
      </c>
      <c r="AA17178">
        <v>339991</v>
      </c>
      <c r="AB17178" s="8" t="s">
        <v>37571</v>
      </c>
    </row>
    <row r="17179" spans="24:28" x14ac:dyDescent="0.25">
      <c r="X17179">
        <v>17179</v>
      </c>
      <c r="Y17179" s="8" t="s">
        <v>37572</v>
      </c>
      <c r="Z17179">
        <v>336330</v>
      </c>
      <c r="AA17179">
        <v>326291</v>
      </c>
      <c r="AB17179" s="8" t="s">
        <v>37573</v>
      </c>
    </row>
    <row r="17180" spans="24:28" x14ac:dyDescent="0.25">
      <c r="X17180">
        <v>17180</v>
      </c>
      <c r="Y17180" s="8" t="s">
        <v>37574</v>
      </c>
      <c r="Z17180">
        <v>326211</v>
      </c>
      <c r="AA17180">
        <v>326291</v>
      </c>
      <c r="AB17180" s="8" t="s">
        <v>37575</v>
      </c>
    </row>
    <row r="17181" spans="24:28" x14ac:dyDescent="0.25">
      <c r="X17181">
        <v>17181</v>
      </c>
      <c r="Y17181" s="8" t="s">
        <v>37576</v>
      </c>
      <c r="Z17181">
        <v>326211</v>
      </c>
      <c r="AA17181">
        <v>326291</v>
      </c>
      <c r="AB17181" s="8" t="s">
        <v>37577</v>
      </c>
    </row>
    <row r="17182" spans="24:28" x14ac:dyDescent="0.25">
      <c r="X17182">
        <v>17182</v>
      </c>
      <c r="Y17182" s="8" t="s">
        <v>37578</v>
      </c>
      <c r="Z17182">
        <v>325991</v>
      </c>
      <c r="AA17182">
        <v>326299</v>
      </c>
      <c r="AB17182" s="8" t="s">
        <v>37579</v>
      </c>
    </row>
    <row r="17183" spans="24:28" x14ac:dyDescent="0.25">
      <c r="X17183">
        <v>17183</v>
      </c>
      <c r="Y17183" s="8" t="s">
        <v>37580</v>
      </c>
      <c r="Z17183">
        <v>332111</v>
      </c>
      <c r="AA17183">
        <v>326299</v>
      </c>
      <c r="AB17183" s="8" t="s">
        <v>37581</v>
      </c>
    </row>
    <row r="17184" spans="24:28" x14ac:dyDescent="0.25">
      <c r="X17184">
        <v>17184</v>
      </c>
      <c r="Y17184" s="8" t="s">
        <v>37582</v>
      </c>
      <c r="Z17184">
        <v>325212</v>
      </c>
      <c r="AA17184">
        <v>326113</v>
      </c>
      <c r="AB17184" s="8" t="s">
        <v>37583</v>
      </c>
    </row>
    <row r="17185" spans="24:28" x14ac:dyDescent="0.25">
      <c r="X17185">
        <v>17185</v>
      </c>
      <c r="Y17185" s="8" t="s">
        <v>37584</v>
      </c>
      <c r="Z17185">
        <v>326130</v>
      </c>
      <c r="AA17185">
        <v>326113</v>
      </c>
      <c r="AB17185" s="8" t="s">
        <v>37585</v>
      </c>
    </row>
    <row r="17186" spans="24:28" x14ac:dyDescent="0.25">
      <c r="X17186">
        <v>17186</v>
      </c>
      <c r="Y17186" s="8" t="s">
        <v>37586</v>
      </c>
      <c r="Z17186">
        <v>331315</v>
      </c>
      <c r="AA17186">
        <v>326121</v>
      </c>
      <c r="AB17186" s="8" t="s">
        <v>37587</v>
      </c>
    </row>
    <row r="17187" spans="24:28" x14ac:dyDescent="0.25">
      <c r="X17187">
        <v>17187</v>
      </c>
      <c r="Y17187" s="8" t="s">
        <v>37588</v>
      </c>
      <c r="Z17187">
        <v>323111</v>
      </c>
      <c r="AA17187">
        <v>326130</v>
      </c>
      <c r="AB17187" s="8" t="s">
        <v>37589</v>
      </c>
    </row>
    <row r="17188" spans="24:28" x14ac:dyDescent="0.25">
      <c r="X17188">
        <v>17188</v>
      </c>
      <c r="Y17188" s="8" t="s">
        <v>37590</v>
      </c>
      <c r="Z17188">
        <v>324191</v>
      </c>
      <c r="AA17188">
        <v>326160</v>
      </c>
      <c r="AB17188" s="8" t="s">
        <v>37591</v>
      </c>
    </row>
    <row r="17189" spans="24:28" x14ac:dyDescent="0.25">
      <c r="X17189">
        <v>17189</v>
      </c>
      <c r="Y17189" s="8" t="s">
        <v>37592</v>
      </c>
      <c r="Z17189">
        <v>332439</v>
      </c>
      <c r="AA17189">
        <v>326140</v>
      </c>
      <c r="AB17189" s="8" t="s">
        <v>37593</v>
      </c>
    </row>
    <row r="17190" spans="24:28" x14ac:dyDescent="0.25">
      <c r="X17190">
        <v>17190</v>
      </c>
      <c r="Y17190" s="8" t="s">
        <v>37594</v>
      </c>
      <c r="Z17190">
        <v>324122</v>
      </c>
      <c r="AA17190">
        <v>326150</v>
      </c>
      <c r="AB17190" s="8" t="s">
        <v>37595</v>
      </c>
    </row>
    <row r="17191" spans="24:28" x14ac:dyDescent="0.25">
      <c r="X17191">
        <v>17191</v>
      </c>
      <c r="Y17191" s="8" t="s">
        <v>37596</v>
      </c>
      <c r="Z17191">
        <v>326112</v>
      </c>
      <c r="AA17191">
        <v>326150</v>
      </c>
      <c r="AB17191" s="8" t="s">
        <v>37597</v>
      </c>
    </row>
    <row r="17192" spans="24:28" x14ac:dyDescent="0.25">
      <c r="X17192">
        <v>17192</v>
      </c>
      <c r="Y17192" s="8" t="s">
        <v>37598</v>
      </c>
      <c r="Z17192">
        <v>424130</v>
      </c>
      <c r="AA17192">
        <v>326150</v>
      </c>
      <c r="AB17192" s="8" t="s">
        <v>37599</v>
      </c>
    </row>
    <row r="17193" spans="24:28" x14ac:dyDescent="0.25">
      <c r="X17193">
        <v>17193</v>
      </c>
      <c r="Y17193" s="8" t="s">
        <v>37600</v>
      </c>
      <c r="Z17193">
        <v>326140</v>
      </c>
      <c r="AA17193">
        <v>326199</v>
      </c>
      <c r="AB17193" s="8" t="s">
        <v>37601</v>
      </c>
    </row>
    <row r="17194" spans="24:28" x14ac:dyDescent="0.25">
      <c r="X17194">
        <v>17194</v>
      </c>
      <c r="Y17194" s="8" t="s">
        <v>37602</v>
      </c>
      <c r="Z17194">
        <v>311213</v>
      </c>
      <c r="AA17194">
        <v>326199</v>
      </c>
      <c r="AB17194" s="8" t="s">
        <v>37603</v>
      </c>
    </row>
    <row r="17195" spans="24:28" x14ac:dyDescent="0.25">
      <c r="X17195">
        <v>17195</v>
      </c>
      <c r="Y17195" s="8" t="s">
        <v>37604</v>
      </c>
      <c r="Z17195">
        <v>325991</v>
      </c>
      <c r="AA17195">
        <v>326199</v>
      </c>
      <c r="AB17195" s="8" t="s">
        <v>37605</v>
      </c>
    </row>
    <row r="17196" spans="24:28" x14ac:dyDescent="0.25">
      <c r="X17196">
        <v>17196</v>
      </c>
      <c r="Y17196" s="8" t="s">
        <v>37606</v>
      </c>
      <c r="Z17196">
        <v>326112</v>
      </c>
      <c r="AA17196">
        <v>326199</v>
      </c>
      <c r="AB17196" s="8" t="s">
        <v>37607</v>
      </c>
    </row>
    <row r="17197" spans="24:28" x14ac:dyDescent="0.25">
      <c r="X17197">
        <v>17197</v>
      </c>
      <c r="Y17197" s="8" t="s">
        <v>37608</v>
      </c>
      <c r="Z17197">
        <v>326130</v>
      </c>
      <c r="AA17197">
        <v>326199</v>
      </c>
      <c r="AB17197" s="8" t="s">
        <v>37609</v>
      </c>
    </row>
    <row r="17198" spans="24:28" x14ac:dyDescent="0.25">
      <c r="X17198">
        <v>17198</v>
      </c>
      <c r="Y17198" s="8" t="s">
        <v>37610</v>
      </c>
      <c r="Z17198">
        <v>335921</v>
      </c>
      <c r="AA17198">
        <v>327212</v>
      </c>
      <c r="AB17198" s="8" t="s">
        <v>37611</v>
      </c>
    </row>
    <row r="17199" spans="24:28" x14ac:dyDescent="0.25">
      <c r="X17199">
        <v>17199</v>
      </c>
      <c r="Y17199" s="8" t="s">
        <v>37612</v>
      </c>
      <c r="Z17199">
        <v>327310</v>
      </c>
      <c r="AA17199">
        <v>327390</v>
      </c>
      <c r="AB17199" s="8" t="s">
        <v>37613</v>
      </c>
    </row>
    <row r="17200" spans="24:28" x14ac:dyDescent="0.25">
      <c r="X17200">
        <v>17200</v>
      </c>
      <c r="Y17200" s="8" t="s">
        <v>37614</v>
      </c>
      <c r="Z17200">
        <v>212321</v>
      </c>
      <c r="AA17200">
        <v>327390</v>
      </c>
      <c r="AB17200" s="8" t="s">
        <v>37615</v>
      </c>
    </row>
    <row r="17201" spans="24:28" x14ac:dyDescent="0.25">
      <c r="X17201">
        <v>17201</v>
      </c>
      <c r="Y17201" s="8" t="s">
        <v>37616</v>
      </c>
      <c r="Z17201">
        <v>327310</v>
      </c>
      <c r="AA17201">
        <v>327320</v>
      </c>
      <c r="AB17201" s="8" t="s">
        <v>37617</v>
      </c>
    </row>
    <row r="17202" spans="24:28" x14ac:dyDescent="0.25">
      <c r="X17202">
        <v>17202</v>
      </c>
      <c r="Y17202" s="8" t="s">
        <v>37618</v>
      </c>
      <c r="Z17202">
        <v>212319</v>
      </c>
      <c r="AA17202">
        <v>327320</v>
      </c>
      <c r="AB17202" s="8" t="s">
        <v>37619</v>
      </c>
    </row>
    <row r="17203" spans="24:28" x14ac:dyDescent="0.25">
      <c r="X17203">
        <v>17203</v>
      </c>
      <c r="Y17203" s="8" t="s">
        <v>37620</v>
      </c>
      <c r="Z17203">
        <v>327332</v>
      </c>
      <c r="AA17203">
        <v>327320</v>
      </c>
      <c r="AB17203" s="8" t="s">
        <v>37621</v>
      </c>
    </row>
    <row r="17204" spans="24:28" x14ac:dyDescent="0.25">
      <c r="X17204">
        <v>17204</v>
      </c>
      <c r="Y17204" s="8" t="s">
        <v>37622</v>
      </c>
      <c r="Z17204">
        <v>212319</v>
      </c>
      <c r="AA17204">
        <v>327320</v>
      </c>
      <c r="AB17204" s="8" t="s">
        <v>37623</v>
      </c>
    </row>
    <row r="17205" spans="24:28" x14ac:dyDescent="0.25">
      <c r="X17205">
        <v>17205</v>
      </c>
      <c r="Y17205" s="8" t="s">
        <v>37624</v>
      </c>
      <c r="Z17205">
        <v>238350</v>
      </c>
      <c r="AA17205">
        <v>327991</v>
      </c>
      <c r="AB17205" s="8" t="s">
        <v>37625</v>
      </c>
    </row>
    <row r="17206" spans="24:28" x14ac:dyDescent="0.25">
      <c r="X17206">
        <v>17206</v>
      </c>
      <c r="Y17206" s="8" t="s">
        <v>37626</v>
      </c>
      <c r="Z17206">
        <v>238350</v>
      </c>
      <c r="AA17206">
        <v>327991</v>
      </c>
      <c r="AB17206" s="8" t="s">
        <v>37627</v>
      </c>
    </row>
    <row r="17207" spans="24:28" x14ac:dyDescent="0.25">
      <c r="X17207">
        <v>17207</v>
      </c>
      <c r="Y17207" s="8" t="s">
        <v>37628</v>
      </c>
      <c r="Z17207">
        <v>333914</v>
      </c>
      <c r="AA17207">
        <v>331110</v>
      </c>
      <c r="AB17207" s="8" t="s">
        <v>37629</v>
      </c>
    </row>
    <row r="17208" spans="24:28" x14ac:dyDescent="0.25">
      <c r="X17208">
        <v>17208</v>
      </c>
      <c r="Y17208" s="8" t="s">
        <v>37630</v>
      </c>
      <c r="Z17208">
        <v>327390</v>
      </c>
      <c r="AA17208">
        <v>331110</v>
      </c>
      <c r="AB17208" s="8" t="s">
        <v>37631</v>
      </c>
    </row>
    <row r="17209" spans="24:28" x14ac:dyDescent="0.25">
      <c r="X17209">
        <v>17209</v>
      </c>
      <c r="Y17209" s="8" t="s">
        <v>37632</v>
      </c>
      <c r="Z17209">
        <v>326122</v>
      </c>
      <c r="AA17209">
        <v>331210</v>
      </c>
      <c r="AB17209" s="8" t="s">
        <v>37633</v>
      </c>
    </row>
    <row r="17210" spans="24:28" x14ac:dyDescent="0.25">
      <c r="X17210">
        <v>17210</v>
      </c>
      <c r="Y17210" s="8" t="s">
        <v>37634</v>
      </c>
      <c r="Z17210">
        <v>331221</v>
      </c>
      <c r="AA17210">
        <v>331210</v>
      </c>
      <c r="AB17210" s="8" t="s">
        <v>37635</v>
      </c>
    </row>
    <row r="17211" spans="24:28" x14ac:dyDescent="0.25">
      <c r="X17211">
        <v>17211</v>
      </c>
      <c r="Y17211" s="8" t="s">
        <v>37636</v>
      </c>
      <c r="Z17211">
        <v>332420</v>
      </c>
      <c r="AA17211">
        <v>331210</v>
      </c>
      <c r="AB17211" s="8" t="s">
        <v>37637</v>
      </c>
    </row>
    <row r="17212" spans="24:28" x14ac:dyDescent="0.25">
      <c r="X17212">
        <v>17212</v>
      </c>
      <c r="Y17212" s="8" t="s">
        <v>37638</v>
      </c>
      <c r="Z17212">
        <v>331313</v>
      </c>
      <c r="AA17212">
        <v>331313</v>
      </c>
      <c r="AB17212" s="8" t="s">
        <v>37639</v>
      </c>
    </row>
    <row r="17213" spans="24:28" x14ac:dyDescent="0.25">
      <c r="X17213">
        <v>17213</v>
      </c>
      <c r="Y17213" s="8" t="s">
        <v>37640</v>
      </c>
      <c r="Z17213">
        <v>331492</v>
      </c>
      <c r="AA17213">
        <v>331410</v>
      </c>
      <c r="AB17213" s="8" t="s">
        <v>37641</v>
      </c>
    </row>
    <row r="17214" spans="24:28" x14ac:dyDescent="0.25">
      <c r="X17214">
        <v>17214</v>
      </c>
      <c r="Y17214" s="8" t="s">
        <v>37642</v>
      </c>
      <c r="Z17214">
        <v>331524</v>
      </c>
      <c r="AA17214">
        <v>331492</v>
      </c>
      <c r="AB17214" s="8" t="s">
        <v>37643</v>
      </c>
    </row>
    <row r="17215" spans="24:28" x14ac:dyDescent="0.25">
      <c r="X17215">
        <v>17215</v>
      </c>
      <c r="Y17215" s="8" t="s">
        <v>37644</v>
      </c>
      <c r="Z17215">
        <v>331529</v>
      </c>
      <c r="AA17215">
        <v>331420</v>
      </c>
      <c r="AB17215" s="8" t="s">
        <v>37645</v>
      </c>
    </row>
    <row r="17216" spans="24:28" x14ac:dyDescent="0.25">
      <c r="X17216">
        <v>17216</v>
      </c>
      <c r="Y17216" s="8" t="s">
        <v>37646</v>
      </c>
      <c r="Z17216">
        <v>423510</v>
      </c>
      <c r="AA17216">
        <v>331420</v>
      </c>
      <c r="AB17216" s="8" t="s">
        <v>37647</v>
      </c>
    </row>
    <row r="17217" spans="24:28" x14ac:dyDescent="0.25">
      <c r="X17217">
        <v>17217</v>
      </c>
      <c r="Y17217" s="8" t="s">
        <v>37648</v>
      </c>
      <c r="Z17217">
        <v>332999</v>
      </c>
      <c r="AA17217">
        <v>331318</v>
      </c>
      <c r="AB17217" s="8" t="s">
        <v>37649</v>
      </c>
    </row>
    <row r="17218" spans="24:28" x14ac:dyDescent="0.25">
      <c r="X17218">
        <v>17218</v>
      </c>
      <c r="Y17218" s="8" t="s">
        <v>37650</v>
      </c>
      <c r="Z17218">
        <v>331492</v>
      </c>
      <c r="AA17218">
        <v>331491</v>
      </c>
      <c r="AB17218" s="8" t="s">
        <v>37651</v>
      </c>
    </row>
    <row r="17219" spans="24:28" x14ac:dyDescent="0.25">
      <c r="X17219">
        <v>17219</v>
      </c>
      <c r="Y17219" s="8" t="s">
        <v>37652</v>
      </c>
      <c r="Z17219">
        <v>332111</v>
      </c>
      <c r="AA17219">
        <v>332811</v>
      </c>
      <c r="AB17219" s="8" t="s">
        <v>37653</v>
      </c>
    </row>
    <row r="17220" spans="24:28" x14ac:dyDescent="0.25">
      <c r="X17220">
        <v>17220</v>
      </c>
      <c r="Y17220" s="8" t="s">
        <v>37654</v>
      </c>
      <c r="Z17220">
        <v>336992</v>
      </c>
      <c r="AA17220">
        <v>332510</v>
      </c>
      <c r="AB17220" s="8" t="s">
        <v>37655</v>
      </c>
    </row>
    <row r="17221" spans="24:28" x14ac:dyDescent="0.25">
      <c r="X17221">
        <v>17221</v>
      </c>
      <c r="Y17221" s="8" t="s">
        <v>37656</v>
      </c>
      <c r="Z17221">
        <v>332722</v>
      </c>
      <c r="AA17221">
        <v>332510</v>
      </c>
      <c r="AB17221" s="8" t="s">
        <v>37657</v>
      </c>
    </row>
    <row r="17222" spans="24:28" x14ac:dyDescent="0.25">
      <c r="X17222">
        <v>17222</v>
      </c>
      <c r="Y17222" s="8" t="s">
        <v>37658</v>
      </c>
      <c r="Z17222">
        <v>334512</v>
      </c>
      <c r="AA17222">
        <v>332913</v>
      </c>
      <c r="AB17222" s="8" t="s">
        <v>37659</v>
      </c>
    </row>
    <row r="17223" spans="24:28" x14ac:dyDescent="0.25">
      <c r="X17223">
        <v>17223</v>
      </c>
      <c r="Y17223" s="8" t="s">
        <v>37660</v>
      </c>
      <c r="Z17223">
        <v>335220</v>
      </c>
      <c r="AA17223">
        <v>333414</v>
      </c>
      <c r="AB17223" s="8" t="s">
        <v>37661</v>
      </c>
    </row>
    <row r="17224" spans="24:28" x14ac:dyDescent="0.25">
      <c r="X17224">
        <v>17224</v>
      </c>
      <c r="Y17224" s="8" t="s">
        <v>37662</v>
      </c>
      <c r="Z17224">
        <v>332439</v>
      </c>
      <c r="AA17224">
        <v>332312</v>
      </c>
      <c r="AB17224" s="8" t="s">
        <v>37663</v>
      </c>
    </row>
    <row r="17225" spans="24:28" x14ac:dyDescent="0.25">
      <c r="X17225">
        <v>17225</v>
      </c>
      <c r="Y17225" s="8" t="s">
        <v>37664</v>
      </c>
      <c r="Z17225">
        <v>332618</v>
      </c>
      <c r="AA17225">
        <v>332312</v>
      </c>
      <c r="AB17225" s="8" t="s">
        <v>37665</v>
      </c>
    </row>
    <row r="17226" spans="24:28" x14ac:dyDescent="0.25">
      <c r="X17226">
        <v>17226</v>
      </c>
      <c r="Y17226" s="8" t="s">
        <v>37666</v>
      </c>
      <c r="Z17226">
        <v>813311</v>
      </c>
      <c r="AA17226">
        <v>332313</v>
      </c>
      <c r="AB17226" s="8" t="s">
        <v>37667</v>
      </c>
    </row>
    <row r="17227" spans="24:28" x14ac:dyDescent="0.25">
      <c r="X17227">
        <v>17227</v>
      </c>
      <c r="Y17227" s="8" t="s">
        <v>37668</v>
      </c>
      <c r="Z17227">
        <v>332119</v>
      </c>
      <c r="AA17227">
        <v>332311</v>
      </c>
      <c r="AB17227" s="8" t="s">
        <v>37669</v>
      </c>
    </row>
    <row r="17228" spans="24:28" x14ac:dyDescent="0.25">
      <c r="X17228">
        <v>17228</v>
      </c>
      <c r="Y17228" s="8" t="s">
        <v>37670</v>
      </c>
      <c r="Z17228">
        <v>321215</v>
      </c>
      <c r="AA17228">
        <v>332311</v>
      </c>
      <c r="AB17228" s="8" t="s">
        <v>37671</v>
      </c>
    </row>
    <row r="17229" spans="24:28" x14ac:dyDescent="0.25">
      <c r="X17229">
        <v>17229</v>
      </c>
      <c r="Y17229" s="8" t="s">
        <v>37672</v>
      </c>
      <c r="Z17229">
        <v>423830</v>
      </c>
      <c r="AA17229">
        <v>332312</v>
      </c>
      <c r="AB17229" s="8" t="s">
        <v>37673</v>
      </c>
    </row>
    <row r="17230" spans="24:28" x14ac:dyDescent="0.25">
      <c r="X17230">
        <v>17230</v>
      </c>
      <c r="Y17230" s="8" t="s">
        <v>37674</v>
      </c>
      <c r="Z17230">
        <v>332321</v>
      </c>
      <c r="AA17230">
        <v>332312</v>
      </c>
      <c r="AB17230" s="8" t="s">
        <v>37675</v>
      </c>
    </row>
    <row r="17231" spans="24:28" x14ac:dyDescent="0.25">
      <c r="X17231">
        <v>17231</v>
      </c>
      <c r="Y17231" s="8" t="s">
        <v>37676</v>
      </c>
      <c r="Z17231">
        <v>332996</v>
      </c>
      <c r="AA17231">
        <v>332721</v>
      </c>
      <c r="AB17231" s="8" t="s">
        <v>37677</v>
      </c>
    </row>
    <row r="17232" spans="24:28" x14ac:dyDescent="0.25">
      <c r="X17232">
        <v>17232</v>
      </c>
      <c r="Y17232" s="8" t="s">
        <v>37678</v>
      </c>
      <c r="Z17232">
        <v>336340</v>
      </c>
      <c r="AA17232">
        <v>332721</v>
      </c>
      <c r="AB17232" s="8" t="s">
        <v>37679</v>
      </c>
    </row>
    <row r="17233" spans="24:28" x14ac:dyDescent="0.25">
      <c r="X17233">
        <v>17233</v>
      </c>
      <c r="Y17233" s="8" t="s">
        <v>37680</v>
      </c>
      <c r="Z17233">
        <v>332510</v>
      </c>
      <c r="AA17233">
        <v>332111</v>
      </c>
      <c r="AB17233" s="8" t="s">
        <v>37681</v>
      </c>
    </row>
    <row r="17234" spans="24:28" x14ac:dyDescent="0.25">
      <c r="X17234">
        <v>17234</v>
      </c>
      <c r="Y17234" s="8" t="s">
        <v>37682</v>
      </c>
      <c r="Z17234">
        <v>332812</v>
      </c>
      <c r="AA17234">
        <v>332119</v>
      </c>
      <c r="AB17234" s="8" t="s">
        <v>37683</v>
      </c>
    </row>
    <row r="17235" spans="24:28" x14ac:dyDescent="0.25">
      <c r="X17235">
        <v>17235</v>
      </c>
      <c r="Y17235" s="8" t="s">
        <v>37684</v>
      </c>
      <c r="Z17235">
        <v>331420</v>
      </c>
      <c r="AA17235">
        <v>332119</v>
      </c>
      <c r="AB17235" s="8" t="s">
        <v>37685</v>
      </c>
    </row>
    <row r="17236" spans="24:28" x14ac:dyDescent="0.25">
      <c r="X17236">
        <v>17236</v>
      </c>
      <c r="Y17236" s="8" t="s">
        <v>37686</v>
      </c>
      <c r="Z17236">
        <v>336370</v>
      </c>
      <c r="AA17236">
        <v>332119</v>
      </c>
      <c r="AB17236" s="8" t="s">
        <v>37687</v>
      </c>
    </row>
    <row r="17237" spans="24:28" x14ac:dyDescent="0.25">
      <c r="X17237">
        <v>17237</v>
      </c>
      <c r="Y17237" s="8" t="s">
        <v>37688</v>
      </c>
      <c r="Z17237">
        <v>336370</v>
      </c>
      <c r="AA17237">
        <v>332119</v>
      </c>
      <c r="AB17237" s="8" t="s">
        <v>37689</v>
      </c>
    </row>
    <row r="17238" spans="24:28" x14ac:dyDescent="0.25">
      <c r="X17238">
        <v>17238</v>
      </c>
      <c r="Y17238" s="8" t="s">
        <v>37690</v>
      </c>
      <c r="Z17238">
        <v>332420</v>
      </c>
      <c r="AA17238">
        <v>332119</v>
      </c>
      <c r="AB17238" s="8" t="s">
        <v>37691</v>
      </c>
    </row>
    <row r="17239" spans="24:28" x14ac:dyDescent="0.25">
      <c r="X17239">
        <v>17239</v>
      </c>
      <c r="Y17239" s="8" t="s">
        <v>37692</v>
      </c>
      <c r="Z17239">
        <v>332420</v>
      </c>
      <c r="AA17239">
        <v>332119</v>
      </c>
      <c r="AB17239" s="8" t="s">
        <v>37693</v>
      </c>
    </row>
    <row r="17240" spans="24:28" x14ac:dyDescent="0.25">
      <c r="X17240">
        <v>17240</v>
      </c>
      <c r="Y17240" s="8" t="s">
        <v>37694</v>
      </c>
      <c r="Z17240">
        <v>333514</v>
      </c>
      <c r="AA17240">
        <v>332119</v>
      </c>
      <c r="AB17240" s="8" t="s">
        <v>37695</v>
      </c>
    </row>
    <row r="17241" spans="24:28" x14ac:dyDescent="0.25">
      <c r="X17241">
        <v>17241</v>
      </c>
      <c r="Y17241" s="8" t="s">
        <v>37696</v>
      </c>
      <c r="Z17241">
        <v>332811</v>
      </c>
      <c r="AA17241">
        <v>332813</v>
      </c>
      <c r="AB17241" s="8" t="s">
        <v>37697</v>
      </c>
    </row>
    <row r="17242" spans="24:28" x14ac:dyDescent="0.25">
      <c r="X17242">
        <v>17242</v>
      </c>
      <c r="Y17242" s="8" t="s">
        <v>37698</v>
      </c>
      <c r="Z17242">
        <v>332420</v>
      </c>
      <c r="AA17242">
        <v>332812</v>
      </c>
      <c r="AB17242" s="8" t="s">
        <v>37699</v>
      </c>
    </row>
    <row r="17243" spans="24:28" x14ac:dyDescent="0.25">
      <c r="X17243">
        <v>17243</v>
      </c>
      <c r="Y17243" s="8" t="s">
        <v>37700</v>
      </c>
      <c r="Z17243">
        <v>238320</v>
      </c>
      <c r="AA17243">
        <v>332812</v>
      </c>
      <c r="AB17243" s="8" t="s">
        <v>37701</v>
      </c>
    </row>
    <row r="17244" spans="24:28" x14ac:dyDescent="0.25">
      <c r="X17244">
        <v>17244</v>
      </c>
      <c r="Y17244" s="8" t="s">
        <v>37702</v>
      </c>
      <c r="Z17244">
        <v>332813</v>
      </c>
      <c r="AA17244">
        <v>332812</v>
      </c>
      <c r="AB17244" s="8" t="s">
        <v>37703</v>
      </c>
    </row>
    <row r="17245" spans="24:28" x14ac:dyDescent="0.25">
      <c r="X17245">
        <v>17245</v>
      </c>
      <c r="Y17245" s="8" t="s">
        <v>37704</v>
      </c>
      <c r="Z17245">
        <v>332994</v>
      </c>
      <c r="AA17245">
        <v>332992</v>
      </c>
      <c r="AB17245" s="8" t="s">
        <v>37705</v>
      </c>
    </row>
    <row r="17246" spans="24:28" x14ac:dyDescent="0.25">
      <c r="X17246">
        <v>17246</v>
      </c>
      <c r="Y17246" s="8" t="s">
        <v>37706</v>
      </c>
      <c r="Z17246">
        <v>332992</v>
      </c>
      <c r="AA17246">
        <v>332993</v>
      </c>
      <c r="AB17246" s="8" t="s">
        <v>37707</v>
      </c>
    </row>
    <row r="17247" spans="24:28" x14ac:dyDescent="0.25">
      <c r="X17247">
        <v>17247</v>
      </c>
      <c r="Y17247" s="8" t="s">
        <v>37708</v>
      </c>
      <c r="Z17247">
        <v>333912</v>
      </c>
      <c r="AA17247">
        <v>332911</v>
      </c>
      <c r="AB17247" s="8" t="s">
        <v>37709</v>
      </c>
    </row>
    <row r="17248" spans="24:28" x14ac:dyDescent="0.25">
      <c r="X17248">
        <v>17248</v>
      </c>
      <c r="Y17248" s="8" t="s">
        <v>37710</v>
      </c>
      <c r="Z17248">
        <v>332721</v>
      </c>
      <c r="AA17248">
        <v>332919</v>
      </c>
      <c r="AB17248" s="8" t="s">
        <v>37711</v>
      </c>
    </row>
    <row r="17249" spans="24:28" x14ac:dyDescent="0.25">
      <c r="X17249">
        <v>17249</v>
      </c>
      <c r="Y17249" s="8" t="s">
        <v>37712</v>
      </c>
      <c r="Z17249">
        <v>332112</v>
      </c>
      <c r="AA17249">
        <v>332919</v>
      </c>
      <c r="AB17249" s="8" t="s">
        <v>37713</v>
      </c>
    </row>
    <row r="17250" spans="24:28" x14ac:dyDescent="0.25">
      <c r="X17250">
        <v>17250</v>
      </c>
      <c r="Y17250" s="8" t="s">
        <v>37714</v>
      </c>
      <c r="Z17250">
        <v>423820</v>
      </c>
      <c r="AA17250">
        <v>332919</v>
      </c>
      <c r="AB17250" s="8" t="s">
        <v>37715</v>
      </c>
    </row>
    <row r="17251" spans="24:28" x14ac:dyDescent="0.25">
      <c r="X17251">
        <v>17251</v>
      </c>
      <c r="Y17251" s="8" t="s">
        <v>37716</v>
      </c>
      <c r="Z17251">
        <v>336412</v>
      </c>
      <c r="AA17251">
        <v>332613</v>
      </c>
      <c r="AB17251" s="8" t="s">
        <v>37717</v>
      </c>
    </row>
    <row r="17252" spans="24:28" x14ac:dyDescent="0.25">
      <c r="X17252">
        <v>17252</v>
      </c>
      <c r="Y17252" s="8" t="s">
        <v>37718</v>
      </c>
      <c r="Z17252">
        <v>332812</v>
      </c>
      <c r="AA17252">
        <v>332999</v>
      </c>
      <c r="AB17252" s="8" t="s">
        <v>37719</v>
      </c>
    </row>
    <row r="17253" spans="24:28" x14ac:dyDescent="0.25">
      <c r="X17253">
        <v>17253</v>
      </c>
      <c r="Y17253" s="8" t="s">
        <v>37720</v>
      </c>
      <c r="Z17253">
        <v>541380</v>
      </c>
      <c r="AA17253">
        <v>332996</v>
      </c>
      <c r="AB17253" s="8" t="s">
        <v>37721</v>
      </c>
    </row>
    <row r="17254" spans="24:28" x14ac:dyDescent="0.25">
      <c r="X17254">
        <v>17254</v>
      </c>
      <c r="Y17254" s="8" t="s">
        <v>37722</v>
      </c>
      <c r="Z17254">
        <v>333995</v>
      </c>
      <c r="AA17254">
        <v>333111</v>
      </c>
      <c r="AB17254" s="8" t="s">
        <v>37723</v>
      </c>
    </row>
    <row r="17255" spans="24:28" x14ac:dyDescent="0.25">
      <c r="X17255">
        <v>17255</v>
      </c>
      <c r="Y17255" s="8" t="s">
        <v>37724</v>
      </c>
      <c r="Z17255">
        <v>333120</v>
      </c>
      <c r="AA17255">
        <v>333111</v>
      </c>
      <c r="AB17255" s="8" t="s">
        <v>37725</v>
      </c>
    </row>
    <row r="17256" spans="24:28" x14ac:dyDescent="0.25">
      <c r="X17256">
        <v>17256</v>
      </c>
      <c r="Y17256" s="8" t="s">
        <v>37726</v>
      </c>
      <c r="Z17256">
        <v>333111</v>
      </c>
      <c r="AA17256">
        <v>333120</v>
      </c>
      <c r="AB17256" s="8" t="s">
        <v>37727</v>
      </c>
    </row>
    <row r="17257" spans="24:28" x14ac:dyDescent="0.25">
      <c r="X17257">
        <v>17257</v>
      </c>
      <c r="Y17257" s="8" t="s">
        <v>37728</v>
      </c>
      <c r="Z17257">
        <v>325180</v>
      </c>
      <c r="AA17257">
        <v>333120</v>
      </c>
      <c r="AB17257" s="8" t="s">
        <v>37729</v>
      </c>
    </row>
    <row r="17258" spans="24:28" x14ac:dyDescent="0.25">
      <c r="X17258">
        <v>17258</v>
      </c>
      <c r="Y17258" s="8" t="s">
        <v>37730</v>
      </c>
      <c r="Z17258">
        <v>811490</v>
      </c>
      <c r="AA17258">
        <v>333921</v>
      </c>
      <c r="AB17258" s="8" t="s">
        <v>37731</v>
      </c>
    </row>
    <row r="17259" spans="24:28" x14ac:dyDescent="0.25">
      <c r="X17259">
        <v>17259</v>
      </c>
      <c r="Y17259" s="8" t="s">
        <v>37732</v>
      </c>
      <c r="Z17259">
        <v>333612</v>
      </c>
      <c r="AA17259">
        <v>333923</v>
      </c>
      <c r="AB17259" s="8" t="s">
        <v>37733</v>
      </c>
    </row>
    <row r="17260" spans="24:28" x14ac:dyDescent="0.25">
      <c r="X17260">
        <v>17260</v>
      </c>
      <c r="Y17260" s="8" t="s">
        <v>37734</v>
      </c>
      <c r="Z17260">
        <v>336214</v>
      </c>
      <c r="AA17260">
        <v>333924</v>
      </c>
      <c r="AB17260" s="8" t="s">
        <v>37735</v>
      </c>
    </row>
    <row r="17261" spans="24:28" x14ac:dyDescent="0.25">
      <c r="X17261">
        <v>17261</v>
      </c>
      <c r="Y17261" s="8" t="s">
        <v>37736</v>
      </c>
      <c r="Z17261">
        <v>333515</v>
      </c>
      <c r="AA17261">
        <v>333517</v>
      </c>
      <c r="AB17261" s="8" t="s">
        <v>37737</v>
      </c>
    </row>
    <row r="17262" spans="24:28" x14ac:dyDescent="0.25">
      <c r="X17262">
        <v>17262</v>
      </c>
      <c r="Y17262" s="8" t="s">
        <v>37738</v>
      </c>
      <c r="Z17262">
        <v>333991</v>
      </c>
      <c r="AA17262">
        <v>333517</v>
      </c>
      <c r="AB17262" s="8" t="s">
        <v>37739</v>
      </c>
    </row>
    <row r="17263" spans="24:28" x14ac:dyDescent="0.25">
      <c r="X17263">
        <v>17263</v>
      </c>
      <c r="Y17263" s="8" t="s">
        <v>37740</v>
      </c>
      <c r="Z17263">
        <v>333514</v>
      </c>
      <c r="AA17263">
        <v>333515</v>
      </c>
      <c r="AB17263" s="8" t="s">
        <v>37741</v>
      </c>
    </row>
    <row r="17264" spans="24:28" x14ac:dyDescent="0.25">
      <c r="X17264">
        <v>17264</v>
      </c>
      <c r="Y17264" s="8" t="s">
        <v>37742</v>
      </c>
      <c r="Z17264">
        <v>332510</v>
      </c>
      <c r="AA17264">
        <v>333519</v>
      </c>
      <c r="AB17264" s="8" t="s">
        <v>37743</v>
      </c>
    </row>
    <row r="17265" spans="24:28" x14ac:dyDescent="0.25">
      <c r="X17265">
        <v>17265</v>
      </c>
      <c r="Y17265" s="8" t="s">
        <v>37744</v>
      </c>
      <c r="Z17265">
        <v>327910</v>
      </c>
      <c r="AA17265">
        <v>333243</v>
      </c>
      <c r="AB17265" s="8" t="s">
        <v>37745</v>
      </c>
    </row>
    <row r="17266" spans="24:28" x14ac:dyDescent="0.25">
      <c r="X17266">
        <v>17266</v>
      </c>
      <c r="Y17266" s="8" t="s">
        <v>37746</v>
      </c>
      <c r="Z17266">
        <v>311513</v>
      </c>
      <c r="AA17266">
        <v>333241</v>
      </c>
      <c r="AB17266" s="8" t="s">
        <v>37747</v>
      </c>
    </row>
    <row r="17267" spans="24:28" x14ac:dyDescent="0.25">
      <c r="X17267">
        <v>17267</v>
      </c>
      <c r="Y17267" s="8" t="s">
        <v>37748</v>
      </c>
      <c r="Z17267">
        <v>333996</v>
      </c>
      <c r="AA17267">
        <v>333914</v>
      </c>
      <c r="AB17267" s="8" t="s">
        <v>37749</v>
      </c>
    </row>
    <row r="17268" spans="24:28" x14ac:dyDescent="0.25">
      <c r="X17268">
        <v>17268</v>
      </c>
      <c r="Y17268" s="8" t="s">
        <v>37750</v>
      </c>
      <c r="Z17268">
        <v>541613</v>
      </c>
      <c r="AA17268">
        <v>333413</v>
      </c>
      <c r="AB17268" s="8" t="s">
        <v>37751</v>
      </c>
    </row>
    <row r="17269" spans="24:28" x14ac:dyDescent="0.25">
      <c r="X17269">
        <v>17269</v>
      </c>
      <c r="Y17269" s="8" t="s">
        <v>37752</v>
      </c>
      <c r="Z17269">
        <v>333519</v>
      </c>
      <c r="AA17269">
        <v>333994</v>
      </c>
      <c r="AB17269" s="8" t="s">
        <v>37753</v>
      </c>
    </row>
    <row r="17270" spans="24:28" x14ac:dyDescent="0.25">
      <c r="X17270">
        <v>17270</v>
      </c>
      <c r="Y17270" s="8" t="s">
        <v>37754</v>
      </c>
      <c r="Z17270">
        <v>333515</v>
      </c>
      <c r="AA17270">
        <v>333613</v>
      </c>
      <c r="AB17270" s="8" t="s">
        <v>37755</v>
      </c>
    </row>
    <row r="17271" spans="24:28" x14ac:dyDescent="0.25">
      <c r="X17271">
        <v>17271</v>
      </c>
      <c r="Y17271" s="8" t="s">
        <v>37756</v>
      </c>
      <c r="Z17271">
        <v>325120</v>
      </c>
      <c r="AA17271">
        <v>333998</v>
      </c>
      <c r="AB17271" s="8" t="s">
        <v>37757</v>
      </c>
    </row>
    <row r="17272" spans="24:28" x14ac:dyDescent="0.25">
      <c r="X17272">
        <v>17272</v>
      </c>
      <c r="Y17272" s="8" t="s">
        <v>37758</v>
      </c>
      <c r="Z17272">
        <v>332312</v>
      </c>
      <c r="AA17272">
        <v>333998</v>
      </c>
      <c r="AB17272" s="8" t="s">
        <v>37759</v>
      </c>
    </row>
    <row r="17273" spans="24:28" x14ac:dyDescent="0.25">
      <c r="X17273">
        <v>17273</v>
      </c>
      <c r="Y17273" s="8" t="s">
        <v>37760</v>
      </c>
      <c r="Z17273">
        <v>335220</v>
      </c>
      <c r="AA17273">
        <v>333310</v>
      </c>
      <c r="AB17273" s="8" t="s">
        <v>37761</v>
      </c>
    </row>
    <row r="17274" spans="24:28" x14ac:dyDescent="0.25">
      <c r="X17274">
        <v>17274</v>
      </c>
      <c r="Y17274" s="8" t="s">
        <v>37762</v>
      </c>
      <c r="Z17274">
        <v>333414</v>
      </c>
      <c r="AA17274">
        <v>333415</v>
      </c>
      <c r="AB17274" s="8" t="s">
        <v>37763</v>
      </c>
    </row>
    <row r="17275" spans="24:28" x14ac:dyDescent="0.25">
      <c r="X17275">
        <v>17275</v>
      </c>
      <c r="Y17275" s="8" t="s">
        <v>37764</v>
      </c>
      <c r="Z17275">
        <v>423740</v>
      </c>
      <c r="AA17275">
        <v>333415</v>
      </c>
      <c r="AB17275" s="8" t="s">
        <v>37765</v>
      </c>
    </row>
    <row r="17276" spans="24:28" x14ac:dyDescent="0.25">
      <c r="X17276">
        <v>17276</v>
      </c>
      <c r="Y17276" s="8" t="s">
        <v>37766</v>
      </c>
      <c r="Z17276">
        <v>311930</v>
      </c>
      <c r="AA17276">
        <v>333415</v>
      </c>
      <c r="AB17276" s="8" t="s">
        <v>37767</v>
      </c>
    </row>
    <row r="17277" spans="24:28" x14ac:dyDescent="0.25">
      <c r="X17277">
        <v>17277</v>
      </c>
      <c r="Y17277" s="8" t="s">
        <v>37768</v>
      </c>
      <c r="Z17277">
        <v>335991</v>
      </c>
      <c r="AA17277">
        <v>333310</v>
      </c>
      <c r="AB17277" s="8" t="s">
        <v>37769</v>
      </c>
    </row>
    <row r="17278" spans="24:28" x14ac:dyDescent="0.25">
      <c r="X17278">
        <v>17278</v>
      </c>
      <c r="Y17278" s="8" t="s">
        <v>37770</v>
      </c>
      <c r="Z17278">
        <v>333998</v>
      </c>
      <c r="AA17278">
        <v>333310</v>
      </c>
      <c r="AB17278" s="8" t="s">
        <v>37771</v>
      </c>
    </row>
    <row r="17279" spans="24:28" x14ac:dyDescent="0.25">
      <c r="X17279">
        <v>17279</v>
      </c>
      <c r="Y17279" s="8" t="s">
        <v>37772</v>
      </c>
      <c r="Z17279">
        <v>332912</v>
      </c>
      <c r="AA17279">
        <v>333996</v>
      </c>
      <c r="AB17279" s="8" t="s">
        <v>37773</v>
      </c>
    </row>
    <row r="17280" spans="24:28" x14ac:dyDescent="0.25">
      <c r="X17280">
        <v>17280</v>
      </c>
      <c r="Y17280" s="8" t="s">
        <v>37774</v>
      </c>
      <c r="Z17280">
        <v>336330</v>
      </c>
      <c r="AA17280">
        <v>335314</v>
      </c>
      <c r="AB17280" s="8" t="s">
        <v>37775</v>
      </c>
    </row>
    <row r="17281" spans="24:28" x14ac:dyDescent="0.25">
      <c r="X17281">
        <v>17281</v>
      </c>
      <c r="Y17281" s="8" t="s">
        <v>37776</v>
      </c>
      <c r="Z17281">
        <v>327212</v>
      </c>
      <c r="AA17281">
        <v>335132</v>
      </c>
      <c r="AB17281" s="8" t="s">
        <v>37777</v>
      </c>
    </row>
    <row r="17282" spans="24:28" x14ac:dyDescent="0.25">
      <c r="X17282">
        <v>17282</v>
      </c>
      <c r="Y17282" s="8" t="s">
        <v>37778</v>
      </c>
      <c r="Z17282">
        <v>335132</v>
      </c>
      <c r="AA17282">
        <v>335139</v>
      </c>
      <c r="AB17282" s="8" t="s">
        <v>37779</v>
      </c>
    </row>
    <row r="17283" spans="24:28" x14ac:dyDescent="0.25">
      <c r="X17283">
        <v>17283</v>
      </c>
      <c r="Y17283" s="8" t="s">
        <v>37780</v>
      </c>
      <c r="Z17283">
        <v>334112</v>
      </c>
      <c r="AA17283">
        <v>334310</v>
      </c>
      <c r="AB17283" s="8" t="s">
        <v>37781</v>
      </c>
    </row>
    <row r="17284" spans="24:28" x14ac:dyDescent="0.25">
      <c r="X17284">
        <v>17284</v>
      </c>
      <c r="Y17284" s="8" t="s">
        <v>37782</v>
      </c>
      <c r="Z17284">
        <v>334290</v>
      </c>
      <c r="AA17284">
        <v>334210</v>
      </c>
      <c r="AB17284" s="8" t="s">
        <v>37783</v>
      </c>
    </row>
    <row r="17285" spans="24:28" x14ac:dyDescent="0.25">
      <c r="X17285">
        <v>17285</v>
      </c>
      <c r="Y17285" s="8" t="s">
        <v>37784</v>
      </c>
      <c r="Z17285">
        <v>325992</v>
      </c>
      <c r="AA17285">
        <v>334416</v>
      </c>
      <c r="AB17285" s="8" t="s">
        <v>37785</v>
      </c>
    </row>
    <row r="17286" spans="24:28" x14ac:dyDescent="0.25">
      <c r="X17286">
        <v>17286</v>
      </c>
      <c r="Y17286" s="8" t="s">
        <v>37786</v>
      </c>
      <c r="Z17286">
        <v>333991</v>
      </c>
      <c r="AA17286">
        <v>334419</v>
      </c>
      <c r="AB17286" s="8" t="s">
        <v>37787</v>
      </c>
    </row>
    <row r="17287" spans="24:28" x14ac:dyDescent="0.25">
      <c r="X17287">
        <v>17287</v>
      </c>
      <c r="Y17287" s="8" t="s">
        <v>37788</v>
      </c>
      <c r="Z17287">
        <v>335313</v>
      </c>
      <c r="AA17287">
        <v>334419</v>
      </c>
      <c r="AB17287" s="8" t="s">
        <v>37789</v>
      </c>
    </row>
    <row r="17288" spans="24:28" x14ac:dyDescent="0.25">
      <c r="X17288">
        <v>17288</v>
      </c>
      <c r="Y17288" s="8" t="s">
        <v>37790</v>
      </c>
      <c r="Z17288">
        <v>333248</v>
      </c>
      <c r="AA17288">
        <v>336320</v>
      </c>
      <c r="AB17288" s="8" t="s">
        <v>37791</v>
      </c>
    </row>
    <row r="17289" spans="24:28" x14ac:dyDescent="0.25">
      <c r="X17289">
        <v>17289</v>
      </c>
      <c r="Y17289" s="8" t="s">
        <v>37792</v>
      </c>
      <c r="Z17289">
        <v>333120</v>
      </c>
      <c r="AA17289">
        <v>336211</v>
      </c>
      <c r="AB17289" s="8" t="s">
        <v>37793</v>
      </c>
    </row>
    <row r="17290" spans="24:28" x14ac:dyDescent="0.25">
      <c r="X17290">
        <v>17290</v>
      </c>
      <c r="Y17290" s="8" t="s">
        <v>37794</v>
      </c>
      <c r="Z17290">
        <v>336110</v>
      </c>
      <c r="AA17290">
        <v>336390</v>
      </c>
      <c r="AB17290" s="8" t="s">
        <v>37795</v>
      </c>
    </row>
    <row r="17291" spans="24:28" x14ac:dyDescent="0.25">
      <c r="X17291">
        <v>17291</v>
      </c>
      <c r="Y17291" s="8" t="s">
        <v>37796</v>
      </c>
      <c r="Z17291">
        <v>811198</v>
      </c>
      <c r="AA17291">
        <v>336390</v>
      </c>
      <c r="AB17291" s="8" t="s">
        <v>37797</v>
      </c>
    </row>
    <row r="17292" spans="24:28" x14ac:dyDescent="0.25">
      <c r="X17292">
        <v>17292</v>
      </c>
      <c r="Y17292" s="8" t="s">
        <v>37798</v>
      </c>
      <c r="Z17292">
        <v>336214</v>
      </c>
      <c r="AA17292">
        <v>336213</v>
      </c>
      <c r="AB17292" s="8" t="s">
        <v>37799</v>
      </c>
    </row>
    <row r="17293" spans="24:28" x14ac:dyDescent="0.25">
      <c r="X17293">
        <v>17293</v>
      </c>
      <c r="Y17293" s="8" t="s">
        <v>37800</v>
      </c>
      <c r="Z17293">
        <v>336992</v>
      </c>
      <c r="AA17293">
        <v>336412</v>
      </c>
      <c r="AB17293" s="8" t="s">
        <v>37801</v>
      </c>
    </row>
    <row r="17294" spans="24:28" x14ac:dyDescent="0.25">
      <c r="X17294">
        <v>17294</v>
      </c>
      <c r="Y17294" s="8" t="s">
        <v>37802</v>
      </c>
      <c r="Z17294">
        <v>488119</v>
      </c>
      <c r="AA17294">
        <v>336413</v>
      </c>
      <c r="AB17294" s="8" t="s">
        <v>37803</v>
      </c>
    </row>
    <row r="17295" spans="24:28" x14ac:dyDescent="0.25">
      <c r="X17295">
        <v>17295</v>
      </c>
      <c r="Y17295" s="8" t="s">
        <v>37804</v>
      </c>
      <c r="Z17295">
        <v>488390</v>
      </c>
      <c r="AA17295">
        <v>336611</v>
      </c>
      <c r="AB17295" s="8" t="s">
        <v>37805</v>
      </c>
    </row>
    <row r="17296" spans="24:28" x14ac:dyDescent="0.25">
      <c r="X17296">
        <v>17296</v>
      </c>
      <c r="Y17296" s="8" t="s">
        <v>37806</v>
      </c>
      <c r="Z17296">
        <v>483211</v>
      </c>
      <c r="AA17296">
        <v>336611</v>
      </c>
      <c r="AB17296" s="8" t="s">
        <v>37807</v>
      </c>
    </row>
    <row r="17297" spans="24:28" x14ac:dyDescent="0.25">
      <c r="X17297">
        <v>17297</v>
      </c>
      <c r="Y17297" s="8" t="s">
        <v>37808</v>
      </c>
      <c r="Z17297">
        <v>721214</v>
      </c>
      <c r="AA17297">
        <v>336612</v>
      </c>
      <c r="AB17297" s="8" t="s">
        <v>37809</v>
      </c>
    </row>
    <row r="17298" spans="24:28" x14ac:dyDescent="0.25">
      <c r="X17298">
        <v>17298</v>
      </c>
      <c r="Y17298" s="8" t="s">
        <v>37810</v>
      </c>
      <c r="Z17298">
        <v>336211</v>
      </c>
      <c r="AA17298">
        <v>336214</v>
      </c>
      <c r="AB17298" s="8" t="s">
        <v>37811</v>
      </c>
    </row>
    <row r="17299" spans="24:28" x14ac:dyDescent="0.25">
      <c r="X17299">
        <v>17299</v>
      </c>
      <c r="Y17299" s="8" t="s">
        <v>37812</v>
      </c>
      <c r="Z17299">
        <v>335999</v>
      </c>
      <c r="AA17299">
        <v>334511</v>
      </c>
      <c r="AB17299" s="8" t="s">
        <v>37813</v>
      </c>
    </row>
    <row r="17300" spans="24:28" x14ac:dyDescent="0.25">
      <c r="X17300">
        <v>17300</v>
      </c>
      <c r="Y17300" s="8" t="s">
        <v>37814</v>
      </c>
      <c r="Z17300">
        <v>339112</v>
      </c>
      <c r="AA17300">
        <v>333248</v>
      </c>
      <c r="AB17300" s="8" t="s">
        <v>37815</v>
      </c>
    </row>
    <row r="17301" spans="24:28" x14ac:dyDescent="0.25">
      <c r="X17301">
        <v>17301</v>
      </c>
      <c r="Y17301" s="8" t="s">
        <v>37816</v>
      </c>
      <c r="Z17301">
        <v>331221</v>
      </c>
      <c r="AA17301">
        <v>334513</v>
      </c>
      <c r="AB17301" s="8" t="s">
        <v>37817</v>
      </c>
    </row>
    <row r="17302" spans="24:28" x14ac:dyDescent="0.25">
      <c r="X17302">
        <v>17302</v>
      </c>
      <c r="Y17302" s="8" t="s">
        <v>37818</v>
      </c>
      <c r="Z17302">
        <v>327211</v>
      </c>
      <c r="AA17302">
        <v>334514</v>
      </c>
      <c r="AB17302" s="8" t="s">
        <v>37819</v>
      </c>
    </row>
    <row r="17303" spans="24:28" x14ac:dyDescent="0.25">
      <c r="X17303">
        <v>17303</v>
      </c>
      <c r="Y17303" s="8" t="s">
        <v>37820</v>
      </c>
      <c r="Z17303">
        <v>334514</v>
      </c>
      <c r="AA17303">
        <v>334515</v>
      </c>
      <c r="AB17303" s="8" t="s">
        <v>37821</v>
      </c>
    </row>
    <row r="17304" spans="24:28" x14ac:dyDescent="0.25">
      <c r="X17304">
        <v>17304</v>
      </c>
      <c r="Y17304" s="8" t="s">
        <v>37822</v>
      </c>
      <c r="Z17304">
        <v>325992</v>
      </c>
      <c r="AA17304">
        <v>334515</v>
      </c>
      <c r="AB17304" s="8" t="s">
        <v>37823</v>
      </c>
    </row>
    <row r="17305" spans="24:28" x14ac:dyDescent="0.25">
      <c r="X17305">
        <v>17305</v>
      </c>
      <c r="Y17305" s="8" t="s">
        <v>37824</v>
      </c>
      <c r="Z17305">
        <v>335931</v>
      </c>
      <c r="AA17305">
        <v>334515</v>
      </c>
      <c r="AB17305" s="8" t="s">
        <v>37825</v>
      </c>
    </row>
    <row r="17306" spans="24:28" x14ac:dyDescent="0.25">
      <c r="X17306">
        <v>17306</v>
      </c>
      <c r="Y17306" s="8" t="s">
        <v>5525</v>
      </c>
      <c r="Z17306">
        <v>335999</v>
      </c>
      <c r="AA17306">
        <v>333310</v>
      </c>
      <c r="AB17306" s="8" t="s">
        <v>37826</v>
      </c>
    </row>
    <row r="17307" spans="24:28" x14ac:dyDescent="0.25">
      <c r="X17307">
        <v>17307</v>
      </c>
      <c r="Y17307" s="8" t="s">
        <v>37827</v>
      </c>
      <c r="Z17307">
        <v>327211</v>
      </c>
      <c r="AA17307">
        <v>334519</v>
      </c>
      <c r="AB17307" s="8" t="s">
        <v>37828</v>
      </c>
    </row>
    <row r="17308" spans="24:28" x14ac:dyDescent="0.25">
      <c r="X17308">
        <v>17308</v>
      </c>
      <c r="Y17308" s="8" t="s">
        <v>37829</v>
      </c>
      <c r="Z17308">
        <v>332439</v>
      </c>
      <c r="AA17308">
        <v>339112</v>
      </c>
      <c r="AB17308" s="8" t="s">
        <v>37830</v>
      </c>
    </row>
    <row r="17309" spans="24:28" x14ac:dyDescent="0.25">
      <c r="X17309">
        <v>17309</v>
      </c>
      <c r="Y17309" s="8" t="s">
        <v>37831</v>
      </c>
      <c r="Z17309">
        <v>326299</v>
      </c>
      <c r="AA17309">
        <v>339113</v>
      </c>
      <c r="AB17309" s="8" t="s">
        <v>37832</v>
      </c>
    </row>
    <row r="17310" spans="24:28" x14ac:dyDescent="0.25">
      <c r="X17310">
        <v>17310</v>
      </c>
      <c r="Y17310" s="8" t="s">
        <v>37833</v>
      </c>
      <c r="Z17310">
        <v>316990</v>
      </c>
      <c r="AA17310">
        <v>339113</v>
      </c>
      <c r="AB17310" s="8" t="s">
        <v>37834</v>
      </c>
    </row>
    <row r="17311" spans="24:28" x14ac:dyDescent="0.25">
      <c r="X17311">
        <v>17311</v>
      </c>
      <c r="Y17311" s="8" t="s">
        <v>37835</v>
      </c>
      <c r="Z17311">
        <v>456199</v>
      </c>
      <c r="AA17311">
        <v>334510</v>
      </c>
      <c r="AB17311" s="8" t="s">
        <v>37836</v>
      </c>
    </row>
    <row r="17312" spans="24:28" x14ac:dyDescent="0.25">
      <c r="X17312">
        <v>17312</v>
      </c>
      <c r="Y17312" s="8" t="s">
        <v>37837</v>
      </c>
      <c r="Z17312">
        <v>423460</v>
      </c>
      <c r="AA17312">
        <v>339115</v>
      </c>
      <c r="AB17312" s="8" t="s">
        <v>37838</v>
      </c>
    </row>
    <row r="17313" spans="24:28" x14ac:dyDescent="0.25">
      <c r="X17313">
        <v>17313</v>
      </c>
      <c r="Y17313" s="8" t="s">
        <v>37839</v>
      </c>
      <c r="Z17313">
        <v>561740</v>
      </c>
      <c r="AA17313">
        <v>339920</v>
      </c>
      <c r="AB17313" s="8" t="s">
        <v>37840</v>
      </c>
    </row>
    <row r="17314" spans="24:28" x14ac:dyDescent="0.25">
      <c r="X17314">
        <v>17314</v>
      </c>
      <c r="Y17314" s="8" t="s">
        <v>37841</v>
      </c>
      <c r="Z17314">
        <v>332722</v>
      </c>
      <c r="AA17314">
        <v>339993</v>
      </c>
      <c r="AB17314" s="8" t="s">
        <v>37842</v>
      </c>
    </row>
    <row r="17315" spans="24:28" x14ac:dyDescent="0.25">
      <c r="X17315">
        <v>17315</v>
      </c>
      <c r="Y17315" s="8" t="s">
        <v>37843</v>
      </c>
      <c r="Z17315">
        <v>541850</v>
      </c>
      <c r="AA17315">
        <v>339950</v>
      </c>
      <c r="AB17315" s="8" t="s">
        <v>37844</v>
      </c>
    </row>
    <row r="17316" spans="24:28" x14ac:dyDescent="0.25">
      <c r="X17316">
        <v>17316</v>
      </c>
      <c r="Y17316" s="8" t="s">
        <v>37845</v>
      </c>
      <c r="Z17316">
        <v>339910</v>
      </c>
      <c r="AA17316">
        <v>339999</v>
      </c>
      <c r="AB17316" s="8" t="s">
        <v>37846</v>
      </c>
    </row>
    <row r="17317" spans="24:28" x14ac:dyDescent="0.25">
      <c r="X17317">
        <v>17317</v>
      </c>
      <c r="Y17317" s="8" t="s">
        <v>37847</v>
      </c>
      <c r="Z17317">
        <v>482111</v>
      </c>
      <c r="AA17317">
        <v>488210</v>
      </c>
      <c r="AB17317" s="8" t="s">
        <v>37848</v>
      </c>
    </row>
    <row r="17318" spans="24:28" x14ac:dyDescent="0.25">
      <c r="X17318">
        <v>17318</v>
      </c>
      <c r="Y17318" s="8" t="s">
        <v>37849</v>
      </c>
      <c r="Z17318">
        <v>485510</v>
      </c>
      <c r="AA17318">
        <v>485320</v>
      </c>
      <c r="AB17318" s="8" t="s">
        <v>37850</v>
      </c>
    </row>
    <row r="17319" spans="24:28" x14ac:dyDescent="0.25">
      <c r="X17319">
        <v>17319</v>
      </c>
      <c r="Y17319" s="8" t="s">
        <v>37851</v>
      </c>
      <c r="Z17319">
        <v>485119</v>
      </c>
      <c r="AA17319">
        <v>485320</v>
      </c>
      <c r="AB17319" s="8" t="s">
        <v>37852</v>
      </c>
    </row>
    <row r="17320" spans="24:28" x14ac:dyDescent="0.25">
      <c r="X17320">
        <v>17320</v>
      </c>
      <c r="Y17320" s="8" t="s">
        <v>37853</v>
      </c>
      <c r="Z17320">
        <v>485510</v>
      </c>
      <c r="AA17320">
        <v>485210</v>
      </c>
      <c r="AB17320" s="8" t="s">
        <v>37854</v>
      </c>
    </row>
    <row r="17321" spans="24:28" x14ac:dyDescent="0.25">
      <c r="X17321">
        <v>17321</v>
      </c>
      <c r="Y17321" s="8" t="s">
        <v>37855</v>
      </c>
      <c r="Z17321">
        <v>485410</v>
      </c>
      <c r="AA17321">
        <v>485510</v>
      </c>
      <c r="AB17321" s="8" t="s">
        <v>37856</v>
      </c>
    </row>
    <row r="17322" spans="24:28" x14ac:dyDescent="0.25">
      <c r="X17322">
        <v>17322</v>
      </c>
      <c r="Y17322" s="8" t="s">
        <v>37857</v>
      </c>
      <c r="Z17322">
        <v>485210</v>
      </c>
      <c r="AA17322">
        <v>488490</v>
      </c>
      <c r="AB17322" s="8" t="s">
        <v>37858</v>
      </c>
    </row>
    <row r="17323" spans="24:28" x14ac:dyDescent="0.25">
      <c r="X17323">
        <v>17323</v>
      </c>
      <c r="Y17323" s="8" t="s">
        <v>37859</v>
      </c>
      <c r="Z17323">
        <v>562212</v>
      </c>
      <c r="AA17323">
        <v>484110</v>
      </c>
      <c r="AB17323" s="8" t="s">
        <v>37860</v>
      </c>
    </row>
    <row r="17324" spans="24:28" x14ac:dyDescent="0.25">
      <c r="X17324">
        <v>17324</v>
      </c>
      <c r="Y17324" s="8" t="s">
        <v>37861</v>
      </c>
      <c r="Z17324">
        <v>562219</v>
      </c>
      <c r="AA17324">
        <v>484110</v>
      </c>
      <c r="AB17324" s="8" t="s">
        <v>37862</v>
      </c>
    </row>
    <row r="17325" spans="24:28" x14ac:dyDescent="0.25">
      <c r="X17325">
        <v>17325</v>
      </c>
      <c r="Y17325" s="8" t="s">
        <v>37863</v>
      </c>
      <c r="Z17325">
        <v>562212</v>
      </c>
      <c r="AA17325">
        <v>484220</v>
      </c>
      <c r="AB17325" s="8" t="s">
        <v>37864</v>
      </c>
    </row>
    <row r="17326" spans="24:28" x14ac:dyDescent="0.25">
      <c r="X17326">
        <v>17326</v>
      </c>
      <c r="Y17326" s="8" t="s">
        <v>37865</v>
      </c>
      <c r="Z17326">
        <v>484110</v>
      </c>
      <c r="AA17326">
        <v>484121</v>
      </c>
      <c r="AB17326" s="8" t="s">
        <v>37866</v>
      </c>
    </row>
    <row r="17327" spans="24:28" x14ac:dyDescent="0.25">
      <c r="X17327">
        <v>17327</v>
      </c>
      <c r="Y17327" s="8" t="s">
        <v>37867</v>
      </c>
      <c r="Z17327">
        <v>484210</v>
      </c>
      <c r="AA17327">
        <v>484110</v>
      </c>
      <c r="AB17327" s="8" t="s">
        <v>37868</v>
      </c>
    </row>
    <row r="17328" spans="24:28" x14ac:dyDescent="0.25">
      <c r="X17328">
        <v>17328</v>
      </c>
      <c r="Y17328" s="8" t="s">
        <v>37869</v>
      </c>
      <c r="Z17328">
        <v>488310</v>
      </c>
      <c r="AA17328">
        <v>493120</v>
      </c>
      <c r="AB17328" s="8" t="s">
        <v>37870</v>
      </c>
    </row>
    <row r="17329" spans="24:28" x14ac:dyDescent="0.25">
      <c r="X17329">
        <v>17329</v>
      </c>
      <c r="Y17329" s="8" t="s">
        <v>37871</v>
      </c>
      <c r="Z17329">
        <v>424420</v>
      </c>
      <c r="AA17329">
        <v>493110</v>
      </c>
      <c r="AB17329" s="8" t="s">
        <v>37872</v>
      </c>
    </row>
    <row r="17330" spans="24:28" x14ac:dyDescent="0.25">
      <c r="X17330">
        <v>17330</v>
      </c>
      <c r="Y17330" s="8" t="s">
        <v>37873</v>
      </c>
      <c r="Z17330">
        <v>493120</v>
      </c>
      <c r="AA17330">
        <v>493110</v>
      </c>
      <c r="AB17330" s="8" t="s">
        <v>37874</v>
      </c>
    </row>
    <row r="17331" spans="24:28" x14ac:dyDescent="0.25">
      <c r="X17331">
        <v>17331</v>
      </c>
      <c r="Y17331" s="8" t="s">
        <v>37875</v>
      </c>
      <c r="Z17331">
        <v>488999</v>
      </c>
      <c r="AA17331">
        <v>493190</v>
      </c>
      <c r="AB17331" s="8" t="s">
        <v>37876</v>
      </c>
    </row>
    <row r="17332" spans="24:28" x14ac:dyDescent="0.25">
      <c r="X17332">
        <v>17332</v>
      </c>
      <c r="Y17332" s="8" t="s">
        <v>37877</v>
      </c>
      <c r="Z17332">
        <v>483111</v>
      </c>
      <c r="AA17332">
        <v>483113</v>
      </c>
      <c r="AB17332" s="8" t="s">
        <v>37878</v>
      </c>
    </row>
    <row r="17333" spans="24:28" x14ac:dyDescent="0.25">
      <c r="X17333">
        <v>17333</v>
      </c>
      <c r="Y17333" s="8" t="s">
        <v>37879</v>
      </c>
      <c r="Z17333">
        <v>487110</v>
      </c>
      <c r="AA17333">
        <v>483211</v>
      </c>
      <c r="AB17333" s="8" t="s">
        <v>37880</v>
      </c>
    </row>
    <row r="17334" spans="24:28" x14ac:dyDescent="0.25">
      <c r="X17334">
        <v>17334</v>
      </c>
      <c r="Y17334" s="8" t="s">
        <v>37881</v>
      </c>
      <c r="Z17334">
        <v>488490</v>
      </c>
      <c r="AA17334">
        <v>488390</v>
      </c>
      <c r="AB17334" s="8" t="s">
        <v>37882</v>
      </c>
    </row>
    <row r="17335" spans="24:28" x14ac:dyDescent="0.25">
      <c r="X17335">
        <v>17335</v>
      </c>
      <c r="Y17335" s="8" t="s">
        <v>37883</v>
      </c>
      <c r="Z17335">
        <v>488320</v>
      </c>
      <c r="AA17335">
        <v>481111</v>
      </c>
      <c r="AB17335" s="8" t="s">
        <v>37884</v>
      </c>
    </row>
    <row r="17336" spans="24:28" x14ac:dyDescent="0.25">
      <c r="X17336">
        <v>17336</v>
      </c>
      <c r="Y17336" s="8" t="s">
        <v>37885</v>
      </c>
      <c r="Z17336">
        <v>481219</v>
      </c>
      <c r="AA17336">
        <v>481111</v>
      </c>
      <c r="AB17336" s="8" t="s">
        <v>37886</v>
      </c>
    </row>
    <row r="17337" spans="24:28" x14ac:dyDescent="0.25">
      <c r="X17337">
        <v>17337</v>
      </c>
      <c r="Y17337" s="8" t="s">
        <v>37887</v>
      </c>
      <c r="Z17337">
        <v>481112</v>
      </c>
      <c r="AA17337">
        <v>481212</v>
      </c>
      <c r="AB17337" s="8" t="s">
        <v>37888</v>
      </c>
    </row>
    <row r="17338" spans="24:28" x14ac:dyDescent="0.25">
      <c r="X17338">
        <v>17338</v>
      </c>
      <c r="Y17338" s="8" t="s">
        <v>37889</v>
      </c>
      <c r="Z17338">
        <v>115310</v>
      </c>
      <c r="AA17338">
        <v>481212</v>
      </c>
      <c r="AB17338" s="8" t="s">
        <v>37890</v>
      </c>
    </row>
    <row r="17339" spans="24:28" x14ac:dyDescent="0.25">
      <c r="X17339">
        <v>17339</v>
      </c>
      <c r="Y17339" s="8" t="s">
        <v>37891</v>
      </c>
      <c r="Z17339">
        <v>481212</v>
      </c>
      <c r="AA17339">
        <v>488119</v>
      </c>
      <c r="AB17339" s="8" t="s">
        <v>37892</v>
      </c>
    </row>
    <row r="17340" spans="24:28" x14ac:dyDescent="0.25">
      <c r="X17340">
        <v>17340</v>
      </c>
      <c r="Y17340" s="8" t="s">
        <v>37893</v>
      </c>
      <c r="Z17340">
        <v>481211</v>
      </c>
      <c r="AA17340">
        <v>488190</v>
      </c>
      <c r="AB17340" s="8" t="s">
        <v>37894</v>
      </c>
    </row>
    <row r="17341" spans="24:28" x14ac:dyDescent="0.25">
      <c r="X17341">
        <v>17341</v>
      </c>
      <c r="Y17341" s="8" t="s">
        <v>37895</v>
      </c>
      <c r="Z17341">
        <v>324110</v>
      </c>
      <c r="AA17341">
        <v>486110</v>
      </c>
      <c r="AB17341" s="8" t="s">
        <v>37896</v>
      </c>
    </row>
    <row r="17342" spans="24:28" x14ac:dyDescent="0.25">
      <c r="X17342">
        <v>17342</v>
      </c>
      <c r="Y17342" s="8" t="s">
        <v>37897</v>
      </c>
      <c r="Z17342">
        <v>486110</v>
      </c>
      <c r="AA17342">
        <v>486910</v>
      </c>
      <c r="AB17342" s="8" t="s">
        <v>37898</v>
      </c>
    </row>
    <row r="17343" spans="24:28" x14ac:dyDescent="0.25">
      <c r="X17343">
        <v>17343</v>
      </c>
      <c r="Y17343" s="8" t="s">
        <v>37899</v>
      </c>
      <c r="Z17343">
        <v>561520</v>
      </c>
      <c r="AA17343">
        <v>561510</v>
      </c>
      <c r="AB17343" s="8" t="s">
        <v>37900</v>
      </c>
    </row>
    <row r="17344" spans="24:28" x14ac:dyDescent="0.25">
      <c r="X17344">
        <v>17344</v>
      </c>
      <c r="Y17344" s="8" t="s">
        <v>37901</v>
      </c>
      <c r="Z17344">
        <v>484110</v>
      </c>
      <c r="AA17344">
        <v>488510</v>
      </c>
      <c r="AB17344" s="8" t="s">
        <v>37902</v>
      </c>
    </row>
    <row r="17345" spans="24:28" x14ac:dyDescent="0.25">
      <c r="X17345">
        <v>17345</v>
      </c>
      <c r="Y17345" s="8" t="s">
        <v>37903</v>
      </c>
      <c r="Z17345">
        <v>336510</v>
      </c>
      <c r="AA17345">
        <v>488210</v>
      </c>
      <c r="AB17345" s="8" t="s">
        <v>37904</v>
      </c>
    </row>
    <row r="17346" spans="24:28" x14ac:dyDescent="0.25">
      <c r="X17346">
        <v>17346</v>
      </c>
      <c r="Y17346" s="8" t="s">
        <v>37905</v>
      </c>
      <c r="Z17346">
        <v>562211</v>
      </c>
      <c r="AA17346">
        <v>488210</v>
      </c>
      <c r="AB17346" s="8" t="s">
        <v>37906</v>
      </c>
    </row>
    <row r="17347" spans="24:28" x14ac:dyDescent="0.25">
      <c r="X17347">
        <v>17347</v>
      </c>
      <c r="Y17347" s="8" t="s">
        <v>37907</v>
      </c>
      <c r="Z17347">
        <v>516210</v>
      </c>
      <c r="AA17347">
        <v>517121</v>
      </c>
      <c r="AB17347" s="8" t="s">
        <v>37908</v>
      </c>
    </row>
    <row r="17348" spans="24:28" x14ac:dyDescent="0.25">
      <c r="X17348">
        <v>17348</v>
      </c>
      <c r="Y17348" s="8" t="s">
        <v>37909</v>
      </c>
      <c r="Z17348">
        <v>512191</v>
      </c>
      <c r="AA17348">
        <v>517111</v>
      </c>
      <c r="AB17348" s="8" t="s">
        <v>37910</v>
      </c>
    </row>
    <row r="17349" spans="24:28" x14ac:dyDescent="0.25">
      <c r="X17349">
        <v>17349</v>
      </c>
      <c r="Y17349" s="8" t="s">
        <v>37911</v>
      </c>
      <c r="Z17349">
        <v>713990</v>
      </c>
      <c r="AA17349">
        <v>517111</v>
      </c>
      <c r="AB17349" s="8" t="s">
        <v>37912</v>
      </c>
    </row>
    <row r="17350" spans="24:28" x14ac:dyDescent="0.25">
      <c r="X17350">
        <v>17350</v>
      </c>
      <c r="Y17350" s="8" t="s">
        <v>37913</v>
      </c>
      <c r="Z17350">
        <v>335921</v>
      </c>
      <c r="AA17350">
        <v>517810</v>
      </c>
      <c r="AB17350" s="8" t="s">
        <v>37914</v>
      </c>
    </row>
    <row r="17351" spans="24:28" x14ac:dyDescent="0.25">
      <c r="X17351">
        <v>17351</v>
      </c>
      <c r="Y17351" s="8" t="s">
        <v>37915</v>
      </c>
      <c r="Z17351">
        <v>238290</v>
      </c>
      <c r="AA17351">
        <v>221122</v>
      </c>
      <c r="AB17351" s="8" t="s">
        <v>37916</v>
      </c>
    </row>
    <row r="17352" spans="24:28" x14ac:dyDescent="0.25">
      <c r="X17352">
        <v>17352</v>
      </c>
      <c r="Y17352" s="8" t="s">
        <v>37917</v>
      </c>
      <c r="Z17352">
        <v>562920</v>
      </c>
      <c r="AA17352">
        <v>221122</v>
      </c>
      <c r="AB17352" s="8" t="s">
        <v>37918</v>
      </c>
    </row>
    <row r="17353" spans="24:28" x14ac:dyDescent="0.25">
      <c r="X17353">
        <v>17353</v>
      </c>
      <c r="Y17353" s="8" t="s">
        <v>37919</v>
      </c>
      <c r="Z17353">
        <v>486210</v>
      </c>
      <c r="AA17353">
        <v>221122</v>
      </c>
      <c r="AB17353" s="8" t="s">
        <v>37920</v>
      </c>
    </row>
    <row r="17354" spans="24:28" x14ac:dyDescent="0.25">
      <c r="X17354">
        <v>17354</v>
      </c>
      <c r="Y17354" s="8" t="s">
        <v>37921</v>
      </c>
      <c r="Z17354">
        <v>486210</v>
      </c>
      <c r="AA17354">
        <v>221210</v>
      </c>
      <c r="AB17354" s="8" t="s">
        <v>37922</v>
      </c>
    </row>
    <row r="17355" spans="24:28" x14ac:dyDescent="0.25">
      <c r="X17355">
        <v>17355</v>
      </c>
      <c r="Y17355" s="8" t="s">
        <v>37923</v>
      </c>
      <c r="Z17355">
        <v>486210</v>
      </c>
      <c r="AA17355">
        <v>221210</v>
      </c>
      <c r="AB17355" s="8" t="s">
        <v>37924</v>
      </c>
    </row>
    <row r="17356" spans="24:28" x14ac:dyDescent="0.25">
      <c r="X17356">
        <v>17356</v>
      </c>
      <c r="Y17356" s="8" t="s">
        <v>37925</v>
      </c>
      <c r="Z17356">
        <v>221310</v>
      </c>
      <c r="AA17356">
        <v>221320</v>
      </c>
      <c r="AB17356" s="8" t="s">
        <v>37926</v>
      </c>
    </row>
    <row r="17357" spans="24:28" x14ac:dyDescent="0.25">
      <c r="X17357">
        <v>17357</v>
      </c>
      <c r="Y17357" s="8" t="s">
        <v>37927</v>
      </c>
      <c r="Z17357">
        <v>423320</v>
      </c>
      <c r="AA17357">
        <v>562219</v>
      </c>
      <c r="AB17357" s="8" t="s">
        <v>37928</v>
      </c>
    </row>
    <row r="17358" spans="24:28" x14ac:dyDescent="0.25">
      <c r="X17358">
        <v>17358</v>
      </c>
      <c r="Y17358" s="8" t="s">
        <v>37929</v>
      </c>
      <c r="Z17358">
        <v>483112</v>
      </c>
      <c r="AA17358">
        <v>562211</v>
      </c>
      <c r="AB17358" s="8" t="s">
        <v>37930</v>
      </c>
    </row>
    <row r="17359" spans="24:28" x14ac:dyDescent="0.25">
      <c r="X17359">
        <v>17359</v>
      </c>
      <c r="Y17359" s="8" t="s">
        <v>37931</v>
      </c>
      <c r="Z17359">
        <v>562991</v>
      </c>
      <c r="AA17359">
        <v>562119</v>
      </c>
      <c r="AB17359" s="8" t="s">
        <v>37932</v>
      </c>
    </row>
    <row r="17360" spans="24:28" x14ac:dyDescent="0.25">
      <c r="X17360">
        <v>17360</v>
      </c>
      <c r="Y17360" s="8" t="s">
        <v>37933</v>
      </c>
      <c r="Z17360">
        <v>561210</v>
      </c>
      <c r="AA17360">
        <v>562910</v>
      </c>
      <c r="AB17360" s="8" t="s">
        <v>37934</v>
      </c>
    </row>
    <row r="17361" spans="24:28" x14ac:dyDescent="0.25">
      <c r="X17361">
        <v>17361</v>
      </c>
      <c r="Y17361" s="8" t="s">
        <v>37935</v>
      </c>
      <c r="Z17361">
        <v>423720</v>
      </c>
      <c r="AA17361">
        <v>221310</v>
      </c>
      <c r="AB17361" s="8" t="s">
        <v>37936</v>
      </c>
    </row>
    <row r="17362" spans="24:28" x14ac:dyDescent="0.25">
      <c r="X17362">
        <v>17362</v>
      </c>
      <c r="Y17362" s="8" t="s">
        <v>37937</v>
      </c>
      <c r="Z17362">
        <v>221112</v>
      </c>
      <c r="AA17362">
        <v>221310</v>
      </c>
      <c r="AB17362" s="8" t="s">
        <v>37938</v>
      </c>
    </row>
    <row r="17363" spans="24:28" x14ac:dyDescent="0.25">
      <c r="X17363">
        <v>17363</v>
      </c>
      <c r="Y17363" s="8" t="s">
        <v>37939</v>
      </c>
      <c r="Z17363">
        <v>336212</v>
      </c>
      <c r="AA17363">
        <v>423110</v>
      </c>
      <c r="AB17363" s="8" t="s">
        <v>37940</v>
      </c>
    </row>
    <row r="17364" spans="24:28" x14ac:dyDescent="0.25">
      <c r="X17364">
        <v>17364</v>
      </c>
      <c r="Y17364" s="8" t="s">
        <v>37941</v>
      </c>
      <c r="Z17364">
        <v>441227</v>
      </c>
      <c r="AA17364">
        <v>423120</v>
      </c>
      <c r="AB17364" s="8" t="s">
        <v>37942</v>
      </c>
    </row>
    <row r="17365" spans="24:28" x14ac:dyDescent="0.25">
      <c r="X17365">
        <v>17365</v>
      </c>
      <c r="Y17365" s="8" t="s">
        <v>37943</v>
      </c>
      <c r="Z17365">
        <v>811121</v>
      </c>
      <c r="AA17365">
        <v>423120</v>
      </c>
      <c r="AB17365" s="8" t="s">
        <v>37944</v>
      </c>
    </row>
    <row r="17366" spans="24:28" x14ac:dyDescent="0.25">
      <c r="X17366">
        <v>17366</v>
      </c>
      <c r="Y17366" s="8" t="s">
        <v>37945</v>
      </c>
      <c r="Z17366">
        <v>423490</v>
      </c>
      <c r="AA17366">
        <v>423210</v>
      </c>
      <c r="AB17366" s="8" t="s">
        <v>37946</v>
      </c>
    </row>
    <row r="17367" spans="24:28" x14ac:dyDescent="0.25">
      <c r="X17367">
        <v>17367</v>
      </c>
      <c r="Y17367" s="8" t="s">
        <v>37947</v>
      </c>
      <c r="Z17367">
        <v>314120</v>
      </c>
      <c r="AA17367">
        <v>423210</v>
      </c>
      <c r="AB17367" s="8" t="s">
        <v>37948</v>
      </c>
    </row>
    <row r="17368" spans="24:28" x14ac:dyDescent="0.25">
      <c r="X17368">
        <v>17368</v>
      </c>
      <c r="Y17368" s="8" t="s">
        <v>37949</v>
      </c>
      <c r="Z17368">
        <v>311710</v>
      </c>
      <c r="AA17368">
        <v>423220</v>
      </c>
      <c r="AB17368" s="8" t="s">
        <v>37950</v>
      </c>
    </row>
    <row r="17369" spans="24:28" x14ac:dyDescent="0.25">
      <c r="X17369">
        <v>17369</v>
      </c>
      <c r="Y17369" s="8" t="s">
        <v>37951</v>
      </c>
      <c r="Z17369">
        <v>321920</v>
      </c>
      <c r="AA17369">
        <v>423220</v>
      </c>
      <c r="AB17369" s="8" t="s">
        <v>37952</v>
      </c>
    </row>
    <row r="17370" spans="24:28" x14ac:dyDescent="0.25">
      <c r="X17370">
        <v>17370</v>
      </c>
      <c r="Y17370" s="8" t="s">
        <v>37953</v>
      </c>
      <c r="Z17370">
        <v>444180</v>
      </c>
      <c r="AA17370">
        <v>423310</v>
      </c>
      <c r="AB17370" s="8" t="s">
        <v>37954</v>
      </c>
    </row>
    <row r="17371" spans="24:28" x14ac:dyDescent="0.25">
      <c r="X17371">
        <v>17371</v>
      </c>
      <c r="Y17371" s="8" t="s">
        <v>37955</v>
      </c>
      <c r="Z17371">
        <v>423330</v>
      </c>
      <c r="AA17371">
        <v>423310</v>
      </c>
      <c r="AB17371" s="8" t="s">
        <v>37956</v>
      </c>
    </row>
    <row r="17372" spans="24:28" x14ac:dyDescent="0.25">
      <c r="X17372">
        <v>17372</v>
      </c>
      <c r="Y17372" s="8" t="s">
        <v>37957</v>
      </c>
      <c r="Z17372">
        <v>238170</v>
      </c>
      <c r="AA17372">
        <v>423310</v>
      </c>
      <c r="AB17372" s="8" t="s">
        <v>37958</v>
      </c>
    </row>
    <row r="17373" spans="24:28" x14ac:dyDescent="0.25">
      <c r="X17373">
        <v>17373</v>
      </c>
      <c r="Y17373" s="8" t="s">
        <v>37959</v>
      </c>
      <c r="Z17373">
        <v>327420</v>
      </c>
      <c r="AA17373">
        <v>423320</v>
      </c>
      <c r="AB17373" s="8" t="s">
        <v>37960</v>
      </c>
    </row>
    <row r="17374" spans="24:28" x14ac:dyDescent="0.25">
      <c r="X17374">
        <v>17374</v>
      </c>
      <c r="Y17374" s="8" t="s">
        <v>37961</v>
      </c>
      <c r="Z17374">
        <v>212313</v>
      </c>
      <c r="AA17374">
        <v>423320</v>
      </c>
      <c r="AB17374" s="8" t="s">
        <v>37962</v>
      </c>
    </row>
    <row r="17375" spans="24:28" x14ac:dyDescent="0.25">
      <c r="X17375">
        <v>17375</v>
      </c>
      <c r="Y17375" s="8" t="s">
        <v>37963</v>
      </c>
      <c r="Z17375">
        <v>327331</v>
      </c>
      <c r="AA17375">
        <v>423320</v>
      </c>
      <c r="AB17375" s="8" t="s">
        <v>37964</v>
      </c>
    </row>
    <row r="17376" spans="24:28" x14ac:dyDescent="0.25">
      <c r="X17376">
        <v>17376</v>
      </c>
      <c r="Y17376" s="8" t="s">
        <v>37965</v>
      </c>
      <c r="Z17376">
        <v>332710</v>
      </c>
      <c r="AA17376">
        <v>423390</v>
      </c>
      <c r="AB17376" s="8" t="s">
        <v>37966</v>
      </c>
    </row>
    <row r="17377" spans="24:28" x14ac:dyDescent="0.25">
      <c r="X17377">
        <v>17377</v>
      </c>
      <c r="Y17377" s="8" t="s">
        <v>37967</v>
      </c>
      <c r="Z17377">
        <v>327211</v>
      </c>
      <c r="AA17377">
        <v>423390</v>
      </c>
      <c r="AB17377" s="8" t="s">
        <v>37968</v>
      </c>
    </row>
    <row r="17378" spans="24:28" x14ac:dyDescent="0.25">
      <c r="X17378">
        <v>17378</v>
      </c>
      <c r="Y17378" s="8" t="s">
        <v>37969</v>
      </c>
      <c r="Z17378">
        <v>812921</v>
      </c>
      <c r="AA17378">
        <v>423410</v>
      </c>
      <c r="AB17378" s="8" t="s">
        <v>37970</v>
      </c>
    </row>
    <row r="17379" spans="24:28" x14ac:dyDescent="0.25">
      <c r="X17379">
        <v>17379</v>
      </c>
      <c r="Y17379" s="8" t="s">
        <v>37971</v>
      </c>
      <c r="Z17379">
        <v>423490</v>
      </c>
      <c r="AA17379">
        <v>423410</v>
      </c>
      <c r="AB17379" s="8" t="s">
        <v>37972</v>
      </c>
    </row>
    <row r="17380" spans="24:28" x14ac:dyDescent="0.25">
      <c r="X17380">
        <v>17380</v>
      </c>
      <c r="Y17380" s="8" t="s">
        <v>37973</v>
      </c>
      <c r="Z17380">
        <v>339112</v>
      </c>
      <c r="AA17380">
        <v>423450</v>
      </c>
      <c r="AB17380" s="8" t="s">
        <v>37974</v>
      </c>
    </row>
    <row r="17381" spans="24:28" x14ac:dyDescent="0.25">
      <c r="X17381">
        <v>17381</v>
      </c>
      <c r="Y17381" s="8" t="s">
        <v>37975</v>
      </c>
      <c r="Z17381">
        <v>332813</v>
      </c>
      <c r="AA17381">
        <v>423510</v>
      </c>
      <c r="AB17381" s="8" t="s">
        <v>37976</v>
      </c>
    </row>
    <row r="17382" spans="24:28" x14ac:dyDescent="0.25">
      <c r="X17382">
        <v>17382</v>
      </c>
      <c r="Y17382" s="8" t="s">
        <v>37977</v>
      </c>
      <c r="Z17382">
        <v>333921</v>
      </c>
      <c r="AA17382">
        <v>423510</v>
      </c>
      <c r="AB17382" s="8" t="s">
        <v>37978</v>
      </c>
    </row>
    <row r="17383" spans="24:28" x14ac:dyDescent="0.25">
      <c r="X17383">
        <v>17383</v>
      </c>
      <c r="Y17383" s="8" t="s">
        <v>37979</v>
      </c>
      <c r="Z17383">
        <v>212210</v>
      </c>
      <c r="AA17383">
        <v>423520</v>
      </c>
      <c r="AB17383" s="8" t="s">
        <v>37980</v>
      </c>
    </row>
    <row r="17384" spans="24:28" x14ac:dyDescent="0.25">
      <c r="X17384">
        <v>17384</v>
      </c>
      <c r="Y17384" s="8" t="s">
        <v>37981</v>
      </c>
      <c r="Z17384">
        <v>213113</v>
      </c>
      <c r="AA17384">
        <v>423520</v>
      </c>
      <c r="AB17384" s="8" t="s">
        <v>37982</v>
      </c>
    </row>
    <row r="17385" spans="24:28" x14ac:dyDescent="0.25">
      <c r="X17385">
        <v>17385</v>
      </c>
      <c r="Y17385" s="8" t="s">
        <v>37983</v>
      </c>
      <c r="Z17385">
        <v>335999</v>
      </c>
      <c r="AA17385">
        <v>423610</v>
      </c>
      <c r="AB17385" s="8" t="s">
        <v>37984</v>
      </c>
    </row>
    <row r="17386" spans="24:28" x14ac:dyDescent="0.25">
      <c r="X17386">
        <v>17386</v>
      </c>
      <c r="Y17386" s="8" t="s">
        <v>37985</v>
      </c>
      <c r="Z17386">
        <v>423430</v>
      </c>
      <c r="AA17386">
        <v>423690</v>
      </c>
      <c r="AB17386" s="8" t="s">
        <v>37986</v>
      </c>
    </row>
    <row r="17387" spans="24:28" x14ac:dyDescent="0.25">
      <c r="X17387">
        <v>17387</v>
      </c>
      <c r="Y17387" s="8" t="s">
        <v>37987</v>
      </c>
      <c r="Z17387">
        <v>335311</v>
      </c>
      <c r="AA17387">
        <v>423690</v>
      </c>
      <c r="AB17387" s="8" t="s">
        <v>37988</v>
      </c>
    </row>
    <row r="17388" spans="24:28" x14ac:dyDescent="0.25">
      <c r="X17388">
        <v>17388</v>
      </c>
      <c r="Y17388" s="8" t="s">
        <v>37989</v>
      </c>
      <c r="Z17388">
        <v>339993</v>
      </c>
      <c r="AA17388">
        <v>423710</v>
      </c>
      <c r="AB17388" s="8" t="s">
        <v>37990</v>
      </c>
    </row>
    <row r="17389" spans="24:28" x14ac:dyDescent="0.25">
      <c r="X17389">
        <v>17389</v>
      </c>
      <c r="Y17389" s="8" t="s">
        <v>37991</v>
      </c>
      <c r="Z17389">
        <v>333991</v>
      </c>
      <c r="AA17389">
        <v>423710</v>
      </c>
      <c r="AB17389" s="8" t="s">
        <v>37992</v>
      </c>
    </row>
    <row r="17390" spans="24:28" x14ac:dyDescent="0.25">
      <c r="X17390">
        <v>17390</v>
      </c>
      <c r="Y17390" s="8" t="s">
        <v>37993</v>
      </c>
      <c r="Z17390">
        <v>238220</v>
      </c>
      <c r="AA17390">
        <v>423720</v>
      </c>
      <c r="AB17390" s="8" t="s">
        <v>37994</v>
      </c>
    </row>
    <row r="17391" spans="24:28" x14ac:dyDescent="0.25">
      <c r="X17391">
        <v>17391</v>
      </c>
      <c r="Y17391" s="8" t="s">
        <v>37995</v>
      </c>
      <c r="Z17391">
        <v>423740</v>
      </c>
      <c r="AA17391">
        <v>423730</v>
      </c>
      <c r="AB17391" s="8" t="s">
        <v>37996</v>
      </c>
    </row>
    <row r="17392" spans="24:28" x14ac:dyDescent="0.25">
      <c r="X17392">
        <v>17392</v>
      </c>
      <c r="Y17392" s="8" t="s">
        <v>37997</v>
      </c>
      <c r="Z17392">
        <v>532412</v>
      </c>
      <c r="AA17392">
        <v>423810</v>
      </c>
      <c r="AB17392" s="8" t="s">
        <v>37998</v>
      </c>
    </row>
    <row r="17393" spans="24:28" x14ac:dyDescent="0.25">
      <c r="X17393">
        <v>17393</v>
      </c>
      <c r="Y17393" s="8" t="s">
        <v>37999</v>
      </c>
      <c r="Z17393">
        <v>333120</v>
      </c>
      <c r="AA17393">
        <v>423810</v>
      </c>
      <c r="AB17393" s="8" t="s">
        <v>38000</v>
      </c>
    </row>
    <row r="17394" spans="24:28" x14ac:dyDescent="0.25">
      <c r="X17394">
        <v>17394</v>
      </c>
      <c r="Y17394" s="8" t="s">
        <v>38001</v>
      </c>
      <c r="Z17394">
        <v>444110</v>
      </c>
      <c r="AA17394">
        <v>423820</v>
      </c>
      <c r="AB17394" s="8" t="s">
        <v>38002</v>
      </c>
    </row>
    <row r="17395" spans="24:28" x14ac:dyDescent="0.25">
      <c r="X17395">
        <v>17395</v>
      </c>
      <c r="Y17395" s="8" t="s">
        <v>38003</v>
      </c>
      <c r="Z17395">
        <v>325120</v>
      </c>
      <c r="AA17395">
        <v>423830</v>
      </c>
      <c r="AB17395" s="8" t="s">
        <v>38004</v>
      </c>
    </row>
    <row r="17396" spans="24:28" x14ac:dyDescent="0.25">
      <c r="X17396">
        <v>17396</v>
      </c>
      <c r="Y17396" s="8" t="s">
        <v>38005</v>
      </c>
      <c r="Z17396">
        <v>333517</v>
      </c>
      <c r="AA17396">
        <v>423830</v>
      </c>
      <c r="AB17396" s="8" t="s">
        <v>38006</v>
      </c>
    </row>
    <row r="17397" spans="24:28" x14ac:dyDescent="0.25">
      <c r="X17397">
        <v>17397</v>
      </c>
      <c r="Y17397" s="8" t="s">
        <v>38007</v>
      </c>
      <c r="Z17397">
        <v>325120</v>
      </c>
      <c r="AA17397">
        <v>423830</v>
      </c>
      <c r="AB17397" s="8" t="s">
        <v>38008</v>
      </c>
    </row>
    <row r="17398" spans="24:28" x14ac:dyDescent="0.25">
      <c r="X17398">
        <v>17398</v>
      </c>
      <c r="Y17398" s="8" t="s">
        <v>38009</v>
      </c>
      <c r="Z17398">
        <v>333924</v>
      </c>
      <c r="AA17398">
        <v>423830</v>
      </c>
      <c r="AB17398" s="8" t="s">
        <v>38010</v>
      </c>
    </row>
    <row r="17399" spans="24:28" x14ac:dyDescent="0.25">
      <c r="X17399">
        <v>17399</v>
      </c>
      <c r="Y17399" s="8" t="s">
        <v>38011</v>
      </c>
      <c r="Z17399">
        <v>332112</v>
      </c>
      <c r="AA17399">
        <v>423840</v>
      </c>
      <c r="AB17399" s="8" t="s">
        <v>38012</v>
      </c>
    </row>
    <row r="17400" spans="24:28" x14ac:dyDescent="0.25">
      <c r="X17400">
        <v>17400</v>
      </c>
      <c r="Y17400" s="8" t="s">
        <v>38013</v>
      </c>
      <c r="Z17400">
        <v>459930</v>
      </c>
      <c r="AA17400">
        <v>423840</v>
      </c>
      <c r="AB17400" s="8" t="s">
        <v>38014</v>
      </c>
    </row>
    <row r="17401" spans="24:28" x14ac:dyDescent="0.25">
      <c r="X17401">
        <v>17401</v>
      </c>
      <c r="Y17401" s="8" t="s">
        <v>38015</v>
      </c>
      <c r="Z17401">
        <v>423850</v>
      </c>
      <c r="AA17401">
        <v>423840</v>
      </c>
      <c r="AB17401" s="8" t="s">
        <v>38016</v>
      </c>
    </row>
    <row r="17402" spans="24:28" x14ac:dyDescent="0.25">
      <c r="X17402">
        <v>17402</v>
      </c>
      <c r="Y17402" s="8" t="s">
        <v>38017</v>
      </c>
      <c r="Z17402">
        <v>336413</v>
      </c>
      <c r="AA17402">
        <v>423860</v>
      </c>
      <c r="AB17402" s="8" t="s">
        <v>38018</v>
      </c>
    </row>
    <row r="17403" spans="24:28" x14ac:dyDescent="0.25">
      <c r="X17403">
        <v>17403</v>
      </c>
      <c r="Y17403" s="8" t="s">
        <v>38019</v>
      </c>
      <c r="Z17403">
        <v>492110</v>
      </c>
      <c r="AA17403">
        <v>423860</v>
      </c>
      <c r="AB17403" s="8" t="s">
        <v>38020</v>
      </c>
    </row>
    <row r="17404" spans="24:28" x14ac:dyDescent="0.25">
      <c r="X17404">
        <v>17404</v>
      </c>
      <c r="Y17404" s="8" t="s">
        <v>38021</v>
      </c>
      <c r="Z17404">
        <v>488190</v>
      </c>
      <c r="AA17404">
        <v>423860</v>
      </c>
      <c r="AB17404" s="8" t="s">
        <v>38022</v>
      </c>
    </row>
    <row r="17405" spans="24:28" x14ac:dyDescent="0.25">
      <c r="X17405">
        <v>17405</v>
      </c>
      <c r="Y17405" s="8" t="s">
        <v>38023</v>
      </c>
      <c r="Z17405">
        <v>811310</v>
      </c>
      <c r="AA17405">
        <v>423860</v>
      </c>
      <c r="AB17405" s="8" t="s">
        <v>38024</v>
      </c>
    </row>
    <row r="17406" spans="24:28" x14ac:dyDescent="0.25">
      <c r="X17406">
        <v>17406</v>
      </c>
      <c r="Y17406" s="8" t="s">
        <v>38025</v>
      </c>
      <c r="Z17406">
        <v>314910</v>
      </c>
      <c r="AA17406">
        <v>423910</v>
      </c>
      <c r="AB17406" s="8" t="s">
        <v>38026</v>
      </c>
    </row>
    <row r="17407" spans="24:28" x14ac:dyDescent="0.25">
      <c r="X17407">
        <v>17407</v>
      </c>
      <c r="Y17407" s="8" t="s">
        <v>38027</v>
      </c>
      <c r="Z17407">
        <v>562112</v>
      </c>
      <c r="AA17407">
        <v>423930</v>
      </c>
      <c r="AB17407" s="8" t="s">
        <v>38028</v>
      </c>
    </row>
    <row r="17408" spans="24:28" x14ac:dyDescent="0.25">
      <c r="X17408">
        <v>17408</v>
      </c>
      <c r="Y17408" s="8" t="s">
        <v>38029</v>
      </c>
      <c r="Z17408">
        <v>238910</v>
      </c>
      <c r="AA17408">
        <v>423930</v>
      </c>
      <c r="AB17408" s="8" t="s">
        <v>38030</v>
      </c>
    </row>
    <row r="17409" spans="24:28" x14ac:dyDescent="0.25">
      <c r="X17409">
        <v>17409</v>
      </c>
      <c r="Y17409" s="8" t="s">
        <v>38031</v>
      </c>
      <c r="Z17409">
        <v>488390</v>
      </c>
      <c r="AA17409">
        <v>423930</v>
      </c>
      <c r="AB17409" s="8" t="s">
        <v>38032</v>
      </c>
    </row>
    <row r="17410" spans="24:28" x14ac:dyDescent="0.25">
      <c r="X17410">
        <v>17410</v>
      </c>
      <c r="Y17410" s="8" t="s">
        <v>38033</v>
      </c>
      <c r="Z17410">
        <v>424610</v>
      </c>
      <c r="AA17410">
        <v>424110</v>
      </c>
      <c r="AB17410" s="8" t="s">
        <v>38034</v>
      </c>
    </row>
    <row r="17411" spans="24:28" x14ac:dyDescent="0.25">
      <c r="X17411">
        <v>17411</v>
      </c>
      <c r="Y17411" s="8" t="s">
        <v>38035</v>
      </c>
      <c r="Z17411">
        <v>561499</v>
      </c>
      <c r="AA17411">
        <v>424120</v>
      </c>
      <c r="AB17411" s="8" t="s">
        <v>38036</v>
      </c>
    </row>
    <row r="17412" spans="24:28" x14ac:dyDescent="0.25">
      <c r="X17412">
        <v>17412</v>
      </c>
      <c r="Y17412" s="8" t="s">
        <v>38037</v>
      </c>
      <c r="Z17412">
        <v>322220</v>
      </c>
      <c r="AA17412">
        <v>424130</v>
      </c>
      <c r="AB17412" s="8" t="s">
        <v>38038</v>
      </c>
    </row>
    <row r="17413" spans="24:28" x14ac:dyDescent="0.25">
      <c r="X17413">
        <v>17413</v>
      </c>
      <c r="Y17413" s="8" t="s">
        <v>38039</v>
      </c>
      <c r="Z17413">
        <v>322220</v>
      </c>
      <c r="AA17413">
        <v>424130</v>
      </c>
      <c r="AB17413" s="8" t="s">
        <v>38040</v>
      </c>
    </row>
    <row r="17414" spans="24:28" x14ac:dyDescent="0.25">
      <c r="X17414">
        <v>17414</v>
      </c>
      <c r="Y17414" s="8" t="s">
        <v>38041</v>
      </c>
      <c r="Z17414">
        <v>456120</v>
      </c>
      <c r="AA17414">
        <v>424210</v>
      </c>
      <c r="AB17414" s="8" t="s">
        <v>38042</v>
      </c>
    </row>
    <row r="17415" spans="24:28" x14ac:dyDescent="0.25">
      <c r="X17415">
        <v>17415</v>
      </c>
      <c r="Y17415" s="8" t="s">
        <v>38043</v>
      </c>
      <c r="Z17415">
        <v>424940</v>
      </c>
      <c r="AA17415">
        <v>424410</v>
      </c>
      <c r="AB17415" s="8" t="s">
        <v>38044</v>
      </c>
    </row>
    <row r="17416" spans="24:28" x14ac:dyDescent="0.25">
      <c r="X17416">
        <v>17416</v>
      </c>
      <c r="Y17416" s="8" t="s">
        <v>38045</v>
      </c>
      <c r="Z17416">
        <v>424940</v>
      </c>
      <c r="AA17416">
        <v>424410</v>
      </c>
      <c r="AB17416" s="8" t="s">
        <v>38046</v>
      </c>
    </row>
    <row r="17417" spans="24:28" x14ac:dyDescent="0.25">
      <c r="X17417">
        <v>17417</v>
      </c>
      <c r="Y17417" s="8" t="s">
        <v>38047</v>
      </c>
      <c r="Z17417">
        <v>112340</v>
      </c>
      <c r="AA17417">
        <v>424440</v>
      </c>
      <c r="AB17417" s="8" t="s">
        <v>38048</v>
      </c>
    </row>
    <row r="17418" spans="24:28" x14ac:dyDescent="0.25">
      <c r="X17418">
        <v>17418</v>
      </c>
      <c r="Y17418" s="8" t="s">
        <v>38049</v>
      </c>
      <c r="Z17418">
        <v>424470</v>
      </c>
      <c r="AA17418">
        <v>424440</v>
      </c>
      <c r="AB17418" s="8" t="s">
        <v>38050</v>
      </c>
    </row>
    <row r="17419" spans="24:28" x14ac:dyDescent="0.25">
      <c r="X17419">
        <v>17419</v>
      </c>
      <c r="Y17419" s="8" t="s">
        <v>38051</v>
      </c>
      <c r="Z17419">
        <v>424470</v>
      </c>
      <c r="AA17419">
        <v>424440</v>
      </c>
      <c r="AB17419" s="8" t="s">
        <v>38052</v>
      </c>
    </row>
    <row r="17420" spans="24:28" x14ac:dyDescent="0.25">
      <c r="X17420">
        <v>17420</v>
      </c>
      <c r="Y17420" s="8" t="s">
        <v>38053</v>
      </c>
      <c r="Z17420">
        <v>424440</v>
      </c>
      <c r="AA17420">
        <v>424470</v>
      </c>
      <c r="AB17420" s="8" t="s">
        <v>38054</v>
      </c>
    </row>
    <row r="17421" spans="24:28" x14ac:dyDescent="0.25">
      <c r="X17421">
        <v>17421</v>
      </c>
      <c r="Y17421" s="8" t="s">
        <v>38055</v>
      </c>
      <c r="Z17421">
        <v>424440</v>
      </c>
      <c r="AA17421">
        <v>424470</v>
      </c>
      <c r="AB17421" s="8" t="s">
        <v>38056</v>
      </c>
    </row>
    <row r="17422" spans="24:28" x14ac:dyDescent="0.25">
      <c r="X17422">
        <v>17422</v>
      </c>
      <c r="Y17422" s="8" t="s">
        <v>38057</v>
      </c>
      <c r="Z17422">
        <v>493110</v>
      </c>
      <c r="AA17422">
        <v>424470</v>
      </c>
      <c r="AB17422" s="8" t="s">
        <v>38058</v>
      </c>
    </row>
    <row r="17423" spans="24:28" x14ac:dyDescent="0.25">
      <c r="X17423">
        <v>17423</v>
      </c>
      <c r="Y17423" s="8" t="s">
        <v>38059</v>
      </c>
      <c r="Z17423">
        <v>111419</v>
      </c>
      <c r="AA17423">
        <v>424480</v>
      </c>
      <c r="AB17423" s="8" t="s">
        <v>38060</v>
      </c>
    </row>
    <row r="17424" spans="24:28" x14ac:dyDescent="0.25">
      <c r="X17424">
        <v>17424</v>
      </c>
      <c r="Y17424" s="8" t="s">
        <v>38061</v>
      </c>
      <c r="Z17424">
        <v>311821</v>
      </c>
      <c r="AA17424">
        <v>424490</v>
      </c>
      <c r="AB17424" s="8" t="s">
        <v>38062</v>
      </c>
    </row>
    <row r="17425" spans="24:28" x14ac:dyDescent="0.25">
      <c r="X17425">
        <v>17425</v>
      </c>
      <c r="Y17425" s="8" t="s">
        <v>38063</v>
      </c>
      <c r="Z17425">
        <v>424460</v>
      </c>
      <c r="AA17425">
        <v>424490</v>
      </c>
      <c r="AB17425" s="8" t="s">
        <v>38064</v>
      </c>
    </row>
    <row r="17426" spans="24:28" x14ac:dyDescent="0.25">
      <c r="X17426">
        <v>17426</v>
      </c>
      <c r="Y17426" s="8" t="s">
        <v>38065</v>
      </c>
      <c r="Z17426">
        <v>424430</v>
      </c>
      <c r="AA17426">
        <v>424490</v>
      </c>
      <c r="AB17426" s="8" t="s">
        <v>38066</v>
      </c>
    </row>
    <row r="17427" spans="24:28" x14ac:dyDescent="0.25">
      <c r="X17427">
        <v>17427</v>
      </c>
      <c r="Y17427" s="8" t="s">
        <v>38067</v>
      </c>
      <c r="Z17427">
        <v>311920</v>
      </c>
      <c r="AA17427">
        <v>424490</v>
      </c>
      <c r="AB17427" s="8" t="s">
        <v>38068</v>
      </c>
    </row>
    <row r="17428" spans="24:28" x14ac:dyDescent="0.25">
      <c r="X17428">
        <v>17428</v>
      </c>
      <c r="Y17428" s="8" t="s">
        <v>38069</v>
      </c>
      <c r="Z17428">
        <v>325180</v>
      </c>
      <c r="AA17428">
        <v>424510</v>
      </c>
      <c r="AB17428" s="8" t="s">
        <v>38070</v>
      </c>
    </row>
    <row r="17429" spans="24:28" x14ac:dyDescent="0.25">
      <c r="X17429">
        <v>17429</v>
      </c>
      <c r="Y17429" s="8" t="s">
        <v>38071</v>
      </c>
      <c r="Z17429">
        <v>483211</v>
      </c>
      <c r="AA17429">
        <v>424510</v>
      </c>
      <c r="AB17429" s="8" t="s">
        <v>38072</v>
      </c>
    </row>
    <row r="17430" spans="24:28" x14ac:dyDescent="0.25">
      <c r="X17430">
        <v>17430</v>
      </c>
      <c r="Y17430" s="8" t="s">
        <v>38073</v>
      </c>
      <c r="Z17430">
        <v>115111</v>
      </c>
      <c r="AA17430">
        <v>424510</v>
      </c>
      <c r="AB17430" s="8" t="s">
        <v>38074</v>
      </c>
    </row>
    <row r="17431" spans="24:28" x14ac:dyDescent="0.25">
      <c r="X17431">
        <v>17431</v>
      </c>
      <c r="Y17431" s="8" t="s">
        <v>38075</v>
      </c>
      <c r="Z17431">
        <v>115111</v>
      </c>
      <c r="AA17431">
        <v>424510</v>
      </c>
      <c r="AB17431" s="8" t="s">
        <v>38076</v>
      </c>
    </row>
    <row r="17432" spans="24:28" x14ac:dyDescent="0.25">
      <c r="X17432">
        <v>17432</v>
      </c>
      <c r="Y17432" s="8" t="s">
        <v>38077</v>
      </c>
      <c r="Z17432">
        <v>112111</v>
      </c>
      <c r="AA17432">
        <v>424520</v>
      </c>
      <c r="AB17432" s="8" t="s">
        <v>38078</v>
      </c>
    </row>
    <row r="17433" spans="24:28" x14ac:dyDescent="0.25">
      <c r="X17433">
        <v>17433</v>
      </c>
      <c r="Y17433" s="8" t="s">
        <v>38079</v>
      </c>
      <c r="Z17433">
        <v>339999</v>
      </c>
      <c r="AA17433">
        <v>424590</v>
      </c>
      <c r="AB17433" s="8" t="s">
        <v>38080</v>
      </c>
    </row>
    <row r="17434" spans="24:28" x14ac:dyDescent="0.25">
      <c r="X17434">
        <v>17434</v>
      </c>
      <c r="Y17434" s="8" t="s">
        <v>38081</v>
      </c>
      <c r="Z17434">
        <v>326111</v>
      </c>
      <c r="AA17434">
        <v>424610</v>
      </c>
      <c r="AB17434" s="8" t="s">
        <v>38082</v>
      </c>
    </row>
    <row r="17435" spans="24:28" x14ac:dyDescent="0.25">
      <c r="X17435">
        <v>17435</v>
      </c>
      <c r="Y17435" s="8" t="s">
        <v>38083</v>
      </c>
      <c r="Z17435">
        <v>424720</v>
      </c>
      <c r="AA17435">
        <v>424690</v>
      </c>
      <c r="AB17435" s="8" t="s">
        <v>38084</v>
      </c>
    </row>
    <row r="17436" spans="24:28" x14ac:dyDescent="0.25">
      <c r="X17436">
        <v>17436</v>
      </c>
      <c r="Y17436" s="8" t="s">
        <v>38085</v>
      </c>
      <c r="Z17436">
        <v>325612</v>
      </c>
      <c r="AA17436">
        <v>424690</v>
      </c>
      <c r="AB17436" s="8" t="s">
        <v>38086</v>
      </c>
    </row>
    <row r="17437" spans="24:28" x14ac:dyDescent="0.25">
      <c r="X17437">
        <v>17437</v>
      </c>
      <c r="Y17437" s="8" t="s">
        <v>38087</v>
      </c>
      <c r="Z17437">
        <v>212390</v>
      </c>
      <c r="AA17437">
        <v>424690</v>
      </c>
      <c r="AB17437" s="8" t="s">
        <v>38088</v>
      </c>
    </row>
    <row r="17438" spans="24:28" x14ac:dyDescent="0.25">
      <c r="X17438">
        <v>17438</v>
      </c>
      <c r="Y17438" s="8" t="s">
        <v>38089</v>
      </c>
      <c r="Z17438">
        <v>424710</v>
      </c>
      <c r="AA17438">
        <v>424690</v>
      </c>
      <c r="AB17438" s="8" t="s">
        <v>38090</v>
      </c>
    </row>
    <row r="17439" spans="24:28" x14ac:dyDescent="0.25">
      <c r="X17439">
        <v>17439</v>
      </c>
      <c r="Y17439" s="8" t="s">
        <v>38091</v>
      </c>
      <c r="Z17439">
        <v>424610</v>
      </c>
      <c r="AA17439">
        <v>424690</v>
      </c>
      <c r="AB17439" s="8" t="s">
        <v>38092</v>
      </c>
    </row>
    <row r="17440" spans="24:28" x14ac:dyDescent="0.25">
      <c r="X17440">
        <v>17440</v>
      </c>
      <c r="Y17440" s="8" t="s">
        <v>38093</v>
      </c>
      <c r="Z17440">
        <v>424910</v>
      </c>
      <c r="AA17440">
        <v>424710</v>
      </c>
      <c r="AB17440" s="8" t="s">
        <v>38094</v>
      </c>
    </row>
    <row r="17441" spans="24:28" x14ac:dyDescent="0.25">
      <c r="X17441">
        <v>17441</v>
      </c>
      <c r="Y17441" s="8" t="s">
        <v>38095</v>
      </c>
      <c r="Z17441">
        <v>457120</v>
      </c>
      <c r="AA17441">
        <v>424710</v>
      </c>
      <c r="AB17441" s="8" t="s">
        <v>38096</v>
      </c>
    </row>
    <row r="17442" spans="24:28" x14ac:dyDescent="0.25">
      <c r="X17442">
        <v>17442</v>
      </c>
      <c r="Y17442" s="8" t="s">
        <v>38097</v>
      </c>
      <c r="Z17442">
        <v>325193</v>
      </c>
      <c r="AA17442">
        <v>424720</v>
      </c>
      <c r="AB17442" s="8" t="s">
        <v>38098</v>
      </c>
    </row>
    <row r="17443" spans="24:28" x14ac:dyDescent="0.25">
      <c r="X17443">
        <v>17443</v>
      </c>
      <c r="Y17443" s="8" t="s">
        <v>38099</v>
      </c>
      <c r="Z17443">
        <v>457110</v>
      </c>
      <c r="AA17443">
        <v>424720</v>
      </c>
      <c r="AB17443" s="8" t="s">
        <v>38100</v>
      </c>
    </row>
    <row r="17444" spans="24:28" x14ac:dyDescent="0.25">
      <c r="X17444">
        <v>17444</v>
      </c>
      <c r="Y17444" s="8" t="s">
        <v>38101</v>
      </c>
      <c r="Z17444">
        <v>312130</v>
      </c>
      <c r="AA17444">
        <v>424820</v>
      </c>
      <c r="AB17444" s="8" t="s">
        <v>38102</v>
      </c>
    </row>
    <row r="17445" spans="24:28" x14ac:dyDescent="0.25">
      <c r="X17445">
        <v>17445</v>
      </c>
      <c r="Y17445" s="8" t="s">
        <v>38103</v>
      </c>
      <c r="Z17445">
        <v>312120</v>
      </c>
      <c r="AA17445">
        <v>424820</v>
      </c>
      <c r="AB17445" s="8" t="s">
        <v>38104</v>
      </c>
    </row>
    <row r="17446" spans="24:28" x14ac:dyDescent="0.25">
      <c r="X17446">
        <v>17446</v>
      </c>
      <c r="Y17446" s="8" t="s">
        <v>38105</v>
      </c>
      <c r="Z17446">
        <v>424510</v>
      </c>
      <c r="AA17446">
        <v>424910</v>
      </c>
      <c r="AB17446" s="8" t="s">
        <v>38106</v>
      </c>
    </row>
    <row r="17447" spans="24:28" x14ac:dyDescent="0.25">
      <c r="X17447">
        <v>17447</v>
      </c>
      <c r="Y17447" s="8" t="s">
        <v>38107</v>
      </c>
      <c r="Z17447">
        <v>424510</v>
      </c>
      <c r="AA17447">
        <v>424910</v>
      </c>
      <c r="AB17447" s="8" t="s">
        <v>38108</v>
      </c>
    </row>
    <row r="17448" spans="24:28" x14ac:dyDescent="0.25">
      <c r="X17448">
        <v>17448</v>
      </c>
      <c r="Y17448" s="8" t="s">
        <v>38109</v>
      </c>
      <c r="Z17448">
        <v>325314</v>
      </c>
      <c r="AA17448">
        <v>424910</v>
      </c>
      <c r="AB17448" s="8" t="s">
        <v>38110</v>
      </c>
    </row>
    <row r="17449" spans="24:28" x14ac:dyDescent="0.25">
      <c r="X17449">
        <v>17449</v>
      </c>
      <c r="Y17449" s="8" t="s">
        <v>38111</v>
      </c>
      <c r="Z17449">
        <v>316110</v>
      </c>
      <c r="AA17449">
        <v>424990</v>
      </c>
      <c r="AB17449" s="8" t="s">
        <v>38112</v>
      </c>
    </row>
    <row r="17450" spans="24:28" x14ac:dyDescent="0.25">
      <c r="X17450">
        <v>17450</v>
      </c>
      <c r="Y17450" s="8" t="s">
        <v>38113</v>
      </c>
      <c r="Z17450">
        <v>237130</v>
      </c>
      <c r="AA17450">
        <v>444180</v>
      </c>
      <c r="AB17450" s="8" t="s">
        <v>38114</v>
      </c>
    </row>
    <row r="17451" spans="24:28" x14ac:dyDescent="0.25">
      <c r="X17451">
        <v>17451</v>
      </c>
      <c r="Y17451" s="8" t="s">
        <v>38115</v>
      </c>
      <c r="Z17451">
        <v>325315</v>
      </c>
      <c r="AA17451">
        <v>444240</v>
      </c>
      <c r="AB17451" s="8" t="s">
        <v>38116</v>
      </c>
    </row>
    <row r="17452" spans="24:28" x14ac:dyDescent="0.25">
      <c r="X17452">
        <v>17452</v>
      </c>
      <c r="Y17452" s="8" t="s">
        <v>38117</v>
      </c>
      <c r="Z17452">
        <v>321991</v>
      </c>
      <c r="AA17452">
        <v>459930</v>
      </c>
      <c r="AB17452" s="8" t="s">
        <v>38118</v>
      </c>
    </row>
    <row r="17453" spans="24:28" x14ac:dyDescent="0.25">
      <c r="X17453">
        <v>17453</v>
      </c>
      <c r="Y17453" s="8" t="s">
        <v>38119</v>
      </c>
      <c r="Z17453">
        <v>722515</v>
      </c>
      <c r="AA17453">
        <v>445131</v>
      </c>
      <c r="AB17453" s="8" t="s">
        <v>38120</v>
      </c>
    </row>
    <row r="17454" spans="24:28" x14ac:dyDescent="0.25">
      <c r="X17454">
        <v>17454</v>
      </c>
      <c r="Y17454" s="8" t="s">
        <v>38121</v>
      </c>
      <c r="Z17454">
        <v>445230</v>
      </c>
      <c r="AA17454">
        <v>445250</v>
      </c>
      <c r="AB17454" s="8" t="s">
        <v>38122</v>
      </c>
    </row>
    <row r="17455" spans="24:28" x14ac:dyDescent="0.25">
      <c r="X17455">
        <v>17455</v>
      </c>
      <c r="Y17455" s="8" t="s">
        <v>38123</v>
      </c>
      <c r="Z17455">
        <v>424480</v>
      </c>
      <c r="AA17455">
        <v>445230</v>
      </c>
      <c r="AB17455" s="8" t="s">
        <v>38124</v>
      </c>
    </row>
    <row r="17456" spans="24:28" x14ac:dyDescent="0.25">
      <c r="X17456">
        <v>17456</v>
      </c>
      <c r="Y17456" s="8" t="s">
        <v>38125</v>
      </c>
      <c r="Z17456">
        <v>311513</v>
      </c>
      <c r="AA17456">
        <v>445298</v>
      </c>
      <c r="AB17456" s="8" t="s">
        <v>38126</v>
      </c>
    </row>
    <row r="17457" spans="24:28" x14ac:dyDescent="0.25">
      <c r="X17457">
        <v>17457</v>
      </c>
      <c r="Y17457" s="8" t="s">
        <v>38127</v>
      </c>
      <c r="Z17457">
        <v>312112</v>
      </c>
      <c r="AA17457">
        <v>445298</v>
      </c>
      <c r="AB17457" s="8" t="s">
        <v>38128</v>
      </c>
    </row>
    <row r="17458" spans="24:28" x14ac:dyDescent="0.25">
      <c r="X17458">
        <v>17458</v>
      </c>
      <c r="Y17458" s="8" t="s">
        <v>38129</v>
      </c>
      <c r="Z17458">
        <v>423620</v>
      </c>
      <c r="AA17458">
        <v>441110</v>
      </c>
      <c r="AB17458" s="8" t="s">
        <v>38130</v>
      </c>
    </row>
    <row r="17459" spans="24:28" x14ac:dyDescent="0.25">
      <c r="X17459">
        <v>17459</v>
      </c>
      <c r="Y17459" s="8" t="s">
        <v>38131</v>
      </c>
      <c r="Z17459">
        <v>423110</v>
      </c>
      <c r="AA17459">
        <v>441110</v>
      </c>
      <c r="AB17459" s="8" t="s">
        <v>38132</v>
      </c>
    </row>
    <row r="17460" spans="24:28" x14ac:dyDescent="0.25">
      <c r="X17460">
        <v>17460</v>
      </c>
      <c r="Y17460" s="8" t="s">
        <v>38133</v>
      </c>
      <c r="Z17460">
        <v>441227</v>
      </c>
      <c r="AA17460">
        <v>441120</v>
      </c>
      <c r="AB17460" s="8" t="s">
        <v>38134</v>
      </c>
    </row>
    <row r="17461" spans="24:28" x14ac:dyDescent="0.25">
      <c r="X17461">
        <v>17461</v>
      </c>
      <c r="Y17461" s="8" t="s">
        <v>38135</v>
      </c>
      <c r="Z17461">
        <v>425120</v>
      </c>
      <c r="AA17461">
        <v>441330</v>
      </c>
      <c r="AB17461" s="8" t="s">
        <v>38136</v>
      </c>
    </row>
    <row r="17462" spans="24:28" x14ac:dyDescent="0.25">
      <c r="X17462">
        <v>17462</v>
      </c>
      <c r="Y17462" s="8" t="s">
        <v>38137</v>
      </c>
      <c r="Z17462">
        <v>423140</v>
      </c>
      <c r="AA17462">
        <v>441330</v>
      </c>
      <c r="AB17462" s="8" t="s">
        <v>38138</v>
      </c>
    </row>
    <row r="17463" spans="24:28" x14ac:dyDescent="0.25">
      <c r="X17463">
        <v>17463</v>
      </c>
      <c r="Y17463" s="8" t="s">
        <v>38139</v>
      </c>
      <c r="Z17463">
        <v>423130</v>
      </c>
      <c r="AA17463">
        <v>441340</v>
      </c>
      <c r="AB17463" s="8" t="s">
        <v>38140</v>
      </c>
    </row>
    <row r="17464" spans="24:28" x14ac:dyDescent="0.25">
      <c r="X17464">
        <v>17464</v>
      </c>
      <c r="Y17464" s="8" t="s">
        <v>38141</v>
      </c>
      <c r="Z17464">
        <v>481211</v>
      </c>
      <c r="AA17464">
        <v>457120</v>
      </c>
      <c r="AB17464" s="8" t="s">
        <v>38142</v>
      </c>
    </row>
    <row r="17465" spans="24:28" x14ac:dyDescent="0.25">
      <c r="X17465">
        <v>17465</v>
      </c>
      <c r="Y17465" s="8" t="s">
        <v>38143</v>
      </c>
      <c r="Z17465">
        <v>445131</v>
      </c>
      <c r="AA17465">
        <v>457120</v>
      </c>
      <c r="AB17465" s="8" t="s">
        <v>38144</v>
      </c>
    </row>
    <row r="17466" spans="24:28" x14ac:dyDescent="0.25">
      <c r="X17466">
        <v>17466</v>
      </c>
      <c r="Y17466" s="8" t="s">
        <v>38145</v>
      </c>
      <c r="Z17466">
        <v>493130</v>
      </c>
      <c r="AA17466">
        <v>457120</v>
      </c>
      <c r="AB17466" s="8" t="s">
        <v>38146</v>
      </c>
    </row>
    <row r="17467" spans="24:28" x14ac:dyDescent="0.25">
      <c r="X17467">
        <v>17467</v>
      </c>
      <c r="Y17467" s="8" t="s">
        <v>38147</v>
      </c>
      <c r="Z17467">
        <v>336612</v>
      </c>
      <c r="AA17467">
        <v>441222</v>
      </c>
      <c r="AB17467" s="8" t="s">
        <v>38148</v>
      </c>
    </row>
    <row r="17468" spans="24:28" x14ac:dyDescent="0.25">
      <c r="X17468">
        <v>17468</v>
      </c>
      <c r="Y17468" s="8" t="s">
        <v>38149</v>
      </c>
      <c r="Z17468">
        <v>424350</v>
      </c>
      <c r="AA17468">
        <v>458110</v>
      </c>
      <c r="AB17468" s="8" t="s">
        <v>38150</v>
      </c>
    </row>
    <row r="17469" spans="24:28" x14ac:dyDescent="0.25">
      <c r="X17469">
        <v>17469</v>
      </c>
      <c r="Y17469" s="8" t="s">
        <v>38151</v>
      </c>
      <c r="Z17469">
        <v>458210</v>
      </c>
      <c r="AA17469">
        <v>458110</v>
      </c>
      <c r="AB17469" s="8" t="s">
        <v>38152</v>
      </c>
    </row>
    <row r="17470" spans="24:28" x14ac:dyDescent="0.25">
      <c r="X17470">
        <v>17470</v>
      </c>
      <c r="Y17470" s="8" t="s">
        <v>38153</v>
      </c>
      <c r="Z17470">
        <v>337920</v>
      </c>
      <c r="AA17470">
        <v>449121</v>
      </c>
      <c r="AB17470" s="8" t="s">
        <v>38154</v>
      </c>
    </row>
    <row r="17471" spans="24:28" x14ac:dyDescent="0.25">
      <c r="X17471">
        <v>17471</v>
      </c>
      <c r="Y17471" s="8" t="s">
        <v>38155</v>
      </c>
      <c r="Z17471">
        <v>561990</v>
      </c>
      <c r="AA17471">
        <v>449121</v>
      </c>
      <c r="AB17471" s="8" t="s">
        <v>38156</v>
      </c>
    </row>
    <row r="17472" spans="24:28" x14ac:dyDescent="0.25">
      <c r="X17472">
        <v>17472</v>
      </c>
      <c r="Y17472" s="8" t="s">
        <v>38157</v>
      </c>
      <c r="Z17472">
        <v>423610</v>
      </c>
      <c r="AA17472">
        <v>449129</v>
      </c>
      <c r="AB17472" s="8" t="s">
        <v>38158</v>
      </c>
    </row>
    <row r="17473" spans="24:28" x14ac:dyDescent="0.25">
      <c r="X17473">
        <v>17473</v>
      </c>
      <c r="Y17473" s="8" t="s">
        <v>38159</v>
      </c>
      <c r="Z17473">
        <v>523940</v>
      </c>
      <c r="AA17473">
        <v>722511</v>
      </c>
      <c r="AB17473" s="8" t="s">
        <v>38160</v>
      </c>
    </row>
    <row r="17474" spans="24:28" x14ac:dyDescent="0.25">
      <c r="X17474">
        <v>17474</v>
      </c>
      <c r="Y17474" s="8" t="s">
        <v>38161</v>
      </c>
      <c r="Z17474">
        <v>445132</v>
      </c>
      <c r="AA17474">
        <v>722320</v>
      </c>
      <c r="AB17474" s="8" t="s">
        <v>38162</v>
      </c>
    </row>
    <row r="17475" spans="24:28" x14ac:dyDescent="0.25">
      <c r="X17475">
        <v>17475</v>
      </c>
      <c r="Y17475" s="8" t="s">
        <v>38163</v>
      </c>
      <c r="Z17475">
        <v>445298</v>
      </c>
      <c r="AA17475">
        <v>722410</v>
      </c>
      <c r="AB17475" s="8" t="s">
        <v>38164</v>
      </c>
    </row>
    <row r="17476" spans="24:28" x14ac:dyDescent="0.25">
      <c r="X17476">
        <v>17476</v>
      </c>
      <c r="Y17476" s="8" t="s">
        <v>38165</v>
      </c>
      <c r="Z17476">
        <v>444110</v>
      </c>
      <c r="AA17476">
        <v>456110</v>
      </c>
      <c r="AB17476" s="8" t="s">
        <v>38166</v>
      </c>
    </row>
    <row r="17477" spans="24:28" x14ac:dyDescent="0.25">
      <c r="X17477">
        <v>17477</v>
      </c>
      <c r="Y17477" s="8" t="s">
        <v>30398</v>
      </c>
      <c r="Z17477">
        <v>711310</v>
      </c>
      <c r="AA17477">
        <v>459110</v>
      </c>
      <c r="AB17477" s="8" t="s">
        <v>38167</v>
      </c>
    </row>
    <row r="17478" spans="24:28" x14ac:dyDescent="0.25">
      <c r="X17478">
        <v>17478</v>
      </c>
      <c r="Y17478" s="8" t="s">
        <v>38168</v>
      </c>
      <c r="Z17478">
        <v>519210</v>
      </c>
      <c r="AA17478">
        <v>459210</v>
      </c>
      <c r="AB17478" s="8" t="s">
        <v>38169</v>
      </c>
    </row>
    <row r="17479" spans="24:28" x14ac:dyDescent="0.25">
      <c r="X17479">
        <v>17479</v>
      </c>
      <c r="Y17479" s="8" t="s">
        <v>38170</v>
      </c>
      <c r="Z17479">
        <v>721310</v>
      </c>
      <c r="AA17479">
        <v>459410</v>
      </c>
      <c r="AB17479" s="8" t="s">
        <v>38171</v>
      </c>
    </row>
    <row r="17480" spans="24:28" x14ac:dyDescent="0.25">
      <c r="X17480">
        <v>17480</v>
      </c>
      <c r="Y17480" s="8" t="s">
        <v>38172</v>
      </c>
      <c r="Z17480">
        <v>459210</v>
      </c>
      <c r="AA17480">
        <v>459410</v>
      </c>
      <c r="AB17480" s="8" t="s">
        <v>38173</v>
      </c>
    </row>
    <row r="17481" spans="24:28" x14ac:dyDescent="0.25">
      <c r="X17481">
        <v>17481</v>
      </c>
      <c r="Y17481" s="8" t="s">
        <v>38174</v>
      </c>
      <c r="Z17481">
        <v>445298</v>
      </c>
      <c r="AA17481">
        <v>459420</v>
      </c>
      <c r="AB17481" s="8" t="s">
        <v>38175</v>
      </c>
    </row>
    <row r="17482" spans="24:28" x14ac:dyDescent="0.25">
      <c r="X17482">
        <v>17482</v>
      </c>
      <c r="Y17482" s="8" t="s">
        <v>38176</v>
      </c>
      <c r="Z17482">
        <v>533110</v>
      </c>
      <c r="AA17482">
        <v>459420</v>
      </c>
      <c r="AB17482" s="8" t="s">
        <v>38177</v>
      </c>
    </row>
    <row r="17483" spans="24:28" x14ac:dyDescent="0.25">
      <c r="X17483">
        <v>17483</v>
      </c>
      <c r="Y17483" s="8" t="s">
        <v>38178</v>
      </c>
      <c r="Z17483">
        <v>459999</v>
      </c>
      <c r="AA17483">
        <v>459420</v>
      </c>
      <c r="AB17483" s="8" t="s">
        <v>38179</v>
      </c>
    </row>
    <row r="17484" spans="24:28" x14ac:dyDescent="0.25">
      <c r="X17484">
        <v>17484</v>
      </c>
      <c r="Y17484" s="8" t="s">
        <v>38180</v>
      </c>
      <c r="Z17484">
        <v>561520</v>
      </c>
      <c r="AA17484">
        <v>459420</v>
      </c>
      <c r="AB17484" s="8" t="s">
        <v>38181</v>
      </c>
    </row>
    <row r="17485" spans="24:28" x14ac:dyDescent="0.25">
      <c r="X17485">
        <v>17485</v>
      </c>
      <c r="Y17485" s="8" t="s">
        <v>38182</v>
      </c>
      <c r="Z17485">
        <v>712110</v>
      </c>
      <c r="AA17485">
        <v>458110</v>
      </c>
      <c r="AB17485" s="8" t="s">
        <v>38183</v>
      </c>
    </row>
    <row r="17486" spans="24:28" x14ac:dyDescent="0.25">
      <c r="X17486">
        <v>17486</v>
      </c>
      <c r="Y17486" s="8" t="s">
        <v>38184</v>
      </c>
      <c r="Z17486">
        <v>456120</v>
      </c>
      <c r="AA17486">
        <v>456120</v>
      </c>
      <c r="AB17486" s="8" t="s">
        <v>38185</v>
      </c>
    </row>
    <row r="17487" spans="24:28" x14ac:dyDescent="0.25">
      <c r="X17487">
        <v>17487</v>
      </c>
      <c r="Y17487" s="8" t="s">
        <v>38186</v>
      </c>
      <c r="Z17487">
        <v>459130</v>
      </c>
      <c r="AA17487">
        <v>459999</v>
      </c>
      <c r="AB17487" s="8" t="s">
        <v>38187</v>
      </c>
    </row>
    <row r="17488" spans="24:28" x14ac:dyDescent="0.25">
      <c r="X17488">
        <v>17488</v>
      </c>
      <c r="Y17488" s="8" t="s">
        <v>38188</v>
      </c>
      <c r="Z17488">
        <v>456191</v>
      </c>
      <c r="AA17488">
        <v>456110</v>
      </c>
      <c r="AB17488" s="8" t="s">
        <v>38189</v>
      </c>
    </row>
    <row r="17489" spans="24:28" x14ac:dyDescent="0.25">
      <c r="X17489">
        <v>17489</v>
      </c>
      <c r="Y17489" s="8" t="s">
        <v>38190</v>
      </c>
      <c r="Z17489">
        <v>312120</v>
      </c>
      <c r="AA17489">
        <v>445298</v>
      </c>
      <c r="AB17489" s="8" t="s">
        <v>38191</v>
      </c>
    </row>
    <row r="17490" spans="24:28" x14ac:dyDescent="0.25">
      <c r="X17490">
        <v>17490</v>
      </c>
      <c r="Y17490" s="8" t="s">
        <v>38192</v>
      </c>
      <c r="Z17490">
        <v>424930</v>
      </c>
      <c r="AA17490">
        <v>459310</v>
      </c>
      <c r="AB17490" s="8" t="s">
        <v>38193</v>
      </c>
    </row>
    <row r="17491" spans="24:28" x14ac:dyDescent="0.25">
      <c r="X17491">
        <v>17491</v>
      </c>
      <c r="Y17491" s="8" t="s">
        <v>38194</v>
      </c>
      <c r="Z17491">
        <v>322212</v>
      </c>
      <c r="AA17491">
        <v>459999</v>
      </c>
      <c r="AB17491" s="8" t="s">
        <v>38195</v>
      </c>
    </row>
    <row r="17492" spans="24:28" x14ac:dyDescent="0.25">
      <c r="X17492">
        <v>17492</v>
      </c>
      <c r="Y17492" s="8" t="s">
        <v>38196</v>
      </c>
      <c r="Z17492">
        <v>336992</v>
      </c>
      <c r="AA17492">
        <v>459999</v>
      </c>
      <c r="AB17492" s="8" t="s">
        <v>38197</v>
      </c>
    </row>
    <row r="17493" spans="24:28" x14ac:dyDescent="0.25">
      <c r="X17493">
        <v>17493</v>
      </c>
      <c r="Y17493" s="8" t="s">
        <v>38198</v>
      </c>
      <c r="Z17493">
        <v>321999</v>
      </c>
      <c r="AA17493">
        <v>456199</v>
      </c>
      <c r="AB17493" s="8" t="s">
        <v>38199</v>
      </c>
    </row>
    <row r="17494" spans="24:28" x14ac:dyDescent="0.25">
      <c r="X17494">
        <v>17494</v>
      </c>
      <c r="Y17494" s="8" t="s">
        <v>38200</v>
      </c>
      <c r="Z17494">
        <v>712110</v>
      </c>
      <c r="AA17494">
        <v>459999</v>
      </c>
      <c r="AB17494" s="8" t="s">
        <v>38201</v>
      </c>
    </row>
    <row r="17495" spans="24:28" x14ac:dyDescent="0.25">
      <c r="X17495">
        <v>17495</v>
      </c>
      <c r="Y17495" s="8" t="s">
        <v>38202</v>
      </c>
      <c r="Z17495">
        <v>551111</v>
      </c>
      <c r="AA17495">
        <v>522110</v>
      </c>
      <c r="AB17495" s="8" t="s">
        <v>38203</v>
      </c>
    </row>
    <row r="17496" spans="24:28" x14ac:dyDescent="0.25">
      <c r="X17496">
        <v>17496</v>
      </c>
      <c r="Y17496" s="8" t="s">
        <v>38204</v>
      </c>
      <c r="Z17496">
        <v>551111</v>
      </c>
      <c r="AA17496">
        <v>522110</v>
      </c>
      <c r="AB17496" s="8" t="s">
        <v>38205</v>
      </c>
    </row>
    <row r="17497" spans="24:28" x14ac:dyDescent="0.25">
      <c r="X17497">
        <v>17497</v>
      </c>
      <c r="Y17497" s="8" t="s">
        <v>38206</v>
      </c>
      <c r="Z17497">
        <v>551111</v>
      </c>
      <c r="AA17497">
        <v>522110</v>
      </c>
      <c r="AB17497" s="8" t="s">
        <v>38207</v>
      </c>
    </row>
    <row r="17498" spans="24:28" x14ac:dyDescent="0.25">
      <c r="X17498">
        <v>17498</v>
      </c>
      <c r="Y17498" s="8" t="s">
        <v>38208</v>
      </c>
      <c r="Z17498">
        <v>522310</v>
      </c>
      <c r="AA17498">
        <v>522180</v>
      </c>
      <c r="AB17498" s="8" t="s">
        <v>38209</v>
      </c>
    </row>
    <row r="17499" spans="24:28" x14ac:dyDescent="0.25">
      <c r="X17499">
        <v>17499</v>
      </c>
      <c r="Y17499" s="8" t="s">
        <v>38210</v>
      </c>
      <c r="Z17499">
        <v>541611</v>
      </c>
      <c r="AA17499">
        <v>523150</v>
      </c>
      <c r="AB17499" s="8" t="s">
        <v>38211</v>
      </c>
    </row>
    <row r="17500" spans="24:28" x14ac:dyDescent="0.25">
      <c r="X17500">
        <v>17500</v>
      </c>
      <c r="Y17500" s="8" t="s">
        <v>38212</v>
      </c>
      <c r="Z17500">
        <v>525990</v>
      </c>
      <c r="AA17500">
        <v>523940</v>
      </c>
      <c r="AB17500" s="8" t="s">
        <v>38213</v>
      </c>
    </row>
    <row r="17501" spans="24:28" x14ac:dyDescent="0.25">
      <c r="X17501">
        <v>17501</v>
      </c>
      <c r="Y17501" s="8" t="s">
        <v>38214</v>
      </c>
      <c r="Z17501">
        <v>525110</v>
      </c>
      <c r="AA17501">
        <v>524113</v>
      </c>
      <c r="AB17501" s="8" t="s">
        <v>38215</v>
      </c>
    </row>
    <row r="17502" spans="24:28" x14ac:dyDescent="0.25">
      <c r="X17502">
        <v>17502</v>
      </c>
      <c r="Y17502" s="8" t="s">
        <v>38216</v>
      </c>
      <c r="Z17502">
        <v>524114</v>
      </c>
      <c r="AA17502">
        <v>524113</v>
      </c>
      <c r="AB17502" s="8" t="s">
        <v>38217</v>
      </c>
    </row>
    <row r="17503" spans="24:28" x14ac:dyDescent="0.25">
      <c r="X17503">
        <v>17503</v>
      </c>
      <c r="Y17503" s="8" t="s">
        <v>38218</v>
      </c>
      <c r="Z17503">
        <v>524130</v>
      </c>
      <c r="AA17503">
        <v>524130</v>
      </c>
      <c r="AB17503" s="8" t="s">
        <v>38219</v>
      </c>
    </row>
    <row r="17504" spans="24:28" x14ac:dyDescent="0.25">
      <c r="X17504">
        <v>17504</v>
      </c>
      <c r="Y17504" s="8" t="s">
        <v>38220</v>
      </c>
      <c r="Z17504">
        <v>524128</v>
      </c>
      <c r="AA17504">
        <v>524126</v>
      </c>
      <c r="AB17504" s="8" t="s">
        <v>38221</v>
      </c>
    </row>
    <row r="17505" spans="24:28" x14ac:dyDescent="0.25">
      <c r="X17505">
        <v>17505</v>
      </c>
      <c r="Y17505" s="8" t="s">
        <v>38222</v>
      </c>
      <c r="Z17505">
        <v>531312</v>
      </c>
      <c r="AA17505">
        <v>524126</v>
      </c>
      <c r="AB17505" s="8" t="s">
        <v>38223</v>
      </c>
    </row>
    <row r="17506" spans="24:28" x14ac:dyDescent="0.25">
      <c r="X17506">
        <v>17506</v>
      </c>
      <c r="Y17506" s="8" t="s">
        <v>38224</v>
      </c>
      <c r="Z17506">
        <v>332111</v>
      </c>
      <c r="AA17506">
        <v>524126</v>
      </c>
      <c r="AB17506" s="8" t="s">
        <v>38225</v>
      </c>
    </row>
    <row r="17507" spans="24:28" x14ac:dyDescent="0.25">
      <c r="X17507">
        <v>17507</v>
      </c>
      <c r="Y17507" s="8" t="s">
        <v>38226</v>
      </c>
      <c r="Z17507">
        <v>522299</v>
      </c>
      <c r="AA17507">
        <v>524128</v>
      </c>
      <c r="AB17507" s="8" t="s">
        <v>38227</v>
      </c>
    </row>
    <row r="17508" spans="24:28" x14ac:dyDescent="0.25">
      <c r="X17508">
        <v>17508</v>
      </c>
      <c r="Y17508" s="8" t="s">
        <v>38228</v>
      </c>
      <c r="Z17508">
        <v>813910</v>
      </c>
      <c r="AA17508">
        <v>524210</v>
      </c>
      <c r="AB17508" s="8" t="s">
        <v>38229</v>
      </c>
    </row>
    <row r="17509" spans="24:28" x14ac:dyDescent="0.25">
      <c r="X17509">
        <v>17509</v>
      </c>
      <c r="Y17509" s="8" t="s">
        <v>38230</v>
      </c>
      <c r="Z17509">
        <v>524128</v>
      </c>
      <c r="AA17509">
        <v>524298</v>
      </c>
      <c r="AB17509" s="8" t="s">
        <v>38231</v>
      </c>
    </row>
    <row r="17510" spans="24:28" x14ac:dyDescent="0.25">
      <c r="X17510">
        <v>17510</v>
      </c>
      <c r="Y17510" s="8" t="s">
        <v>38232</v>
      </c>
      <c r="Z17510">
        <v>484110</v>
      </c>
      <c r="AA17510">
        <v>531312</v>
      </c>
      <c r="AB17510" s="8" t="s">
        <v>38233</v>
      </c>
    </row>
    <row r="17511" spans="24:28" x14ac:dyDescent="0.25">
      <c r="X17511">
        <v>17511</v>
      </c>
      <c r="Y17511" s="8" t="s">
        <v>38234</v>
      </c>
      <c r="Z17511">
        <v>237210</v>
      </c>
      <c r="AA17511">
        <v>531120</v>
      </c>
      <c r="AB17511" s="8" t="s">
        <v>38235</v>
      </c>
    </row>
    <row r="17512" spans="24:28" x14ac:dyDescent="0.25">
      <c r="X17512">
        <v>17512</v>
      </c>
      <c r="Y17512" s="8" t="s">
        <v>38236</v>
      </c>
      <c r="Z17512">
        <v>445131</v>
      </c>
      <c r="AA17512">
        <v>531190</v>
      </c>
      <c r="AB17512" s="8" t="s">
        <v>38237</v>
      </c>
    </row>
    <row r="17513" spans="24:28" x14ac:dyDescent="0.25">
      <c r="X17513">
        <v>17513</v>
      </c>
      <c r="Y17513" s="8" t="s">
        <v>38238</v>
      </c>
      <c r="Z17513">
        <v>624310</v>
      </c>
      <c r="AA17513">
        <v>531190</v>
      </c>
      <c r="AB17513" s="8" t="s">
        <v>38239</v>
      </c>
    </row>
    <row r="17514" spans="24:28" x14ac:dyDescent="0.25">
      <c r="X17514">
        <v>17514</v>
      </c>
      <c r="Y17514" s="8" t="s">
        <v>38240</v>
      </c>
      <c r="Z17514">
        <v>236116</v>
      </c>
      <c r="AA17514">
        <v>531311</v>
      </c>
      <c r="AB17514" s="8" t="s">
        <v>38241</v>
      </c>
    </row>
    <row r="17515" spans="24:28" x14ac:dyDescent="0.25">
      <c r="X17515">
        <v>17515</v>
      </c>
      <c r="Y17515" s="8" t="s">
        <v>38242</v>
      </c>
      <c r="Z17515">
        <v>332710</v>
      </c>
      <c r="AA17515">
        <v>531311</v>
      </c>
      <c r="AB17515" s="8" t="s">
        <v>38243</v>
      </c>
    </row>
    <row r="17516" spans="24:28" x14ac:dyDescent="0.25">
      <c r="X17516">
        <v>17516</v>
      </c>
      <c r="Y17516" s="8" t="s">
        <v>38244</v>
      </c>
      <c r="Z17516">
        <v>111930</v>
      </c>
      <c r="AA17516">
        <v>237210</v>
      </c>
      <c r="AB17516" s="8" t="s">
        <v>38245</v>
      </c>
    </row>
    <row r="17517" spans="24:28" x14ac:dyDescent="0.25">
      <c r="X17517">
        <v>17517</v>
      </c>
      <c r="Y17517" s="8" t="s">
        <v>38246</v>
      </c>
      <c r="Z17517">
        <v>531311</v>
      </c>
      <c r="AA17517">
        <v>237210</v>
      </c>
      <c r="AB17517" s="8" t="s">
        <v>38247</v>
      </c>
    </row>
    <row r="17518" spans="24:28" x14ac:dyDescent="0.25">
      <c r="X17518">
        <v>17518</v>
      </c>
      <c r="Y17518" s="8" t="s">
        <v>38248</v>
      </c>
      <c r="Z17518">
        <v>812210</v>
      </c>
      <c r="AA17518">
        <v>812220</v>
      </c>
      <c r="AB17518" s="8" t="s">
        <v>38249</v>
      </c>
    </row>
    <row r="17519" spans="24:28" x14ac:dyDescent="0.25">
      <c r="X17519">
        <v>17519</v>
      </c>
      <c r="Y17519" s="8" t="s">
        <v>38250</v>
      </c>
      <c r="Z17519">
        <v>221114</v>
      </c>
      <c r="AA17519">
        <v>551112</v>
      </c>
      <c r="AB17519" s="8" t="s">
        <v>38251</v>
      </c>
    </row>
    <row r="17520" spans="24:28" x14ac:dyDescent="0.25">
      <c r="X17520">
        <v>17520</v>
      </c>
      <c r="Y17520" s="8" t="s">
        <v>38252</v>
      </c>
      <c r="Z17520">
        <v>112210</v>
      </c>
      <c r="AA17520">
        <v>551112</v>
      </c>
      <c r="AB17520" s="8" t="s">
        <v>38253</v>
      </c>
    </row>
    <row r="17521" spans="24:28" x14ac:dyDescent="0.25">
      <c r="X17521">
        <v>17521</v>
      </c>
      <c r="Y17521" s="8" t="s">
        <v>38254</v>
      </c>
      <c r="Z17521">
        <v>621610</v>
      </c>
      <c r="AA17521">
        <v>551112</v>
      </c>
      <c r="AB17521" s="8" t="s">
        <v>38255</v>
      </c>
    </row>
    <row r="17522" spans="24:28" x14ac:dyDescent="0.25">
      <c r="X17522">
        <v>17522</v>
      </c>
      <c r="Y17522" s="8" t="s">
        <v>38256</v>
      </c>
      <c r="Z17522">
        <v>523150</v>
      </c>
      <c r="AA17522">
        <v>551112</v>
      </c>
      <c r="AB17522" s="8" t="s">
        <v>38257</v>
      </c>
    </row>
    <row r="17523" spans="24:28" x14ac:dyDescent="0.25">
      <c r="X17523">
        <v>17523</v>
      </c>
      <c r="Y17523" s="8" t="s">
        <v>38258</v>
      </c>
      <c r="Z17523">
        <v>811198</v>
      </c>
      <c r="AA17523">
        <v>551112</v>
      </c>
      <c r="AB17523" s="8" t="s">
        <v>38259</v>
      </c>
    </row>
    <row r="17524" spans="24:28" x14ac:dyDescent="0.25">
      <c r="X17524">
        <v>17524</v>
      </c>
      <c r="Y17524" s="8" t="s">
        <v>38260</v>
      </c>
      <c r="Z17524">
        <v>523991</v>
      </c>
      <c r="AA17524">
        <v>525990</v>
      </c>
      <c r="AB17524" s="8" t="s">
        <v>38261</v>
      </c>
    </row>
    <row r="17525" spans="24:28" x14ac:dyDescent="0.25">
      <c r="X17525">
        <v>17525</v>
      </c>
      <c r="Y17525" s="8" t="s">
        <v>38262</v>
      </c>
      <c r="Z17525">
        <v>551112</v>
      </c>
      <c r="AA17525">
        <v>533110</v>
      </c>
      <c r="AB17525" s="8" t="s">
        <v>38263</v>
      </c>
    </row>
    <row r="17526" spans="24:28" x14ac:dyDescent="0.25">
      <c r="X17526">
        <v>17526</v>
      </c>
      <c r="Y17526" s="8" t="s">
        <v>38264</v>
      </c>
      <c r="Z17526">
        <v>551112</v>
      </c>
      <c r="AA17526">
        <v>533110</v>
      </c>
      <c r="AB17526" s="8" t="s">
        <v>38265</v>
      </c>
    </row>
    <row r="17527" spans="24:28" x14ac:dyDescent="0.25">
      <c r="X17527">
        <v>17527</v>
      </c>
      <c r="Y17527" s="8" t="s">
        <v>38266</v>
      </c>
      <c r="Z17527">
        <v>561740</v>
      </c>
      <c r="AA17527">
        <v>533110</v>
      </c>
      <c r="AB17527" s="8" t="s">
        <v>38267</v>
      </c>
    </row>
    <row r="17528" spans="24:28" x14ac:dyDescent="0.25">
      <c r="X17528">
        <v>17528</v>
      </c>
      <c r="Y17528" s="8" t="s">
        <v>38268</v>
      </c>
      <c r="Z17528">
        <v>525920</v>
      </c>
      <c r="AA17528">
        <v>531110</v>
      </c>
      <c r="AB17528" s="8" t="s">
        <v>38269</v>
      </c>
    </row>
    <row r="17529" spans="24:28" x14ac:dyDescent="0.25">
      <c r="X17529">
        <v>17529</v>
      </c>
      <c r="Y17529" s="8" t="s">
        <v>38270</v>
      </c>
      <c r="Z17529">
        <v>484230</v>
      </c>
      <c r="AA17529">
        <v>523910</v>
      </c>
      <c r="AB17529" s="8" t="s">
        <v>38271</v>
      </c>
    </row>
    <row r="17530" spans="24:28" x14ac:dyDescent="0.25">
      <c r="X17530">
        <v>17530</v>
      </c>
      <c r="Y17530" s="8" t="s">
        <v>38272</v>
      </c>
      <c r="Z17530">
        <v>721211</v>
      </c>
      <c r="AA17530">
        <v>721110</v>
      </c>
      <c r="AB17530" s="8" t="s">
        <v>38273</v>
      </c>
    </row>
    <row r="17531" spans="24:28" x14ac:dyDescent="0.25">
      <c r="X17531">
        <v>17531</v>
      </c>
      <c r="Y17531" s="8" t="s">
        <v>38274</v>
      </c>
      <c r="Z17531">
        <v>812320</v>
      </c>
      <c r="AA17531">
        <v>812331</v>
      </c>
      <c r="AB17531" s="8" t="s">
        <v>38275</v>
      </c>
    </row>
    <row r="17532" spans="24:28" x14ac:dyDescent="0.25">
      <c r="X17532">
        <v>17532</v>
      </c>
      <c r="Y17532" s="8" t="s">
        <v>38276</v>
      </c>
      <c r="Z17532">
        <v>456120</v>
      </c>
      <c r="AA17532">
        <v>812112</v>
      </c>
      <c r="AB17532" s="8" t="s">
        <v>38277</v>
      </c>
    </row>
    <row r="17533" spans="24:28" x14ac:dyDescent="0.25">
      <c r="X17533">
        <v>17533</v>
      </c>
      <c r="Y17533" s="8" t="s">
        <v>38278</v>
      </c>
      <c r="Z17533">
        <v>811430</v>
      </c>
      <c r="AA17533">
        <v>811430</v>
      </c>
      <c r="AB17533" s="8" t="s">
        <v>38279</v>
      </c>
    </row>
    <row r="17534" spans="24:28" x14ac:dyDescent="0.25">
      <c r="X17534">
        <v>17534</v>
      </c>
      <c r="Y17534" s="8" t="s">
        <v>38280</v>
      </c>
      <c r="Z17534">
        <v>541219</v>
      </c>
      <c r="AA17534">
        <v>541213</v>
      </c>
      <c r="AB17534" s="8" t="s">
        <v>38281</v>
      </c>
    </row>
    <row r="17535" spans="24:28" x14ac:dyDescent="0.25">
      <c r="X17535">
        <v>17535</v>
      </c>
      <c r="Y17535" s="8" t="s">
        <v>38282</v>
      </c>
      <c r="Z17535">
        <v>541810</v>
      </c>
      <c r="AA17535">
        <v>541840</v>
      </c>
      <c r="AB17535" s="8" t="s">
        <v>38283</v>
      </c>
    </row>
    <row r="17536" spans="24:28" x14ac:dyDescent="0.25">
      <c r="X17536">
        <v>17536</v>
      </c>
      <c r="Y17536" s="8" t="s">
        <v>38284</v>
      </c>
      <c r="Z17536">
        <v>722310</v>
      </c>
      <c r="AA17536">
        <v>561720</v>
      </c>
      <c r="AB17536" s="8" t="s">
        <v>38285</v>
      </c>
    </row>
    <row r="17537" spans="24:28" x14ac:dyDescent="0.25">
      <c r="X17537">
        <v>17537</v>
      </c>
      <c r="Y17537" s="8" t="s">
        <v>38286</v>
      </c>
      <c r="Z17537">
        <v>493190</v>
      </c>
      <c r="AA17537">
        <v>561720</v>
      </c>
      <c r="AB17537" s="8" t="s">
        <v>38287</v>
      </c>
    </row>
    <row r="17538" spans="24:28" x14ac:dyDescent="0.25">
      <c r="X17538">
        <v>17538</v>
      </c>
      <c r="Y17538" s="8" t="s">
        <v>38288</v>
      </c>
      <c r="Z17538">
        <v>423810</v>
      </c>
      <c r="AA17538">
        <v>532412</v>
      </c>
      <c r="AB17538" s="8" t="s">
        <v>38289</v>
      </c>
    </row>
    <row r="17539" spans="24:28" x14ac:dyDescent="0.25">
      <c r="X17539">
        <v>17539</v>
      </c>
      <c r="Y17539" s="8" t="s">
        <v>38290</v>
      </c>
      <c r="Z17539">
        <v>441227</v>
      </c>
      <c r="AA17539">
        <v>532411</v>
      </c>
      <c r="AB17539" s="8" t="s">
        <v>38291</v>
      </c>
    </row>
    <row r="17540" spans="24:28" x14ac:dyDescent="0.25">
      <c r="X17540">
        <v>17540</v>
      </c>
      <c r="Y17540" s="8" t="s">
        <v>38292</v>
      </c>
      <c r="Z17540">
        <v>561330</v>
      </c>
      <c r="AA17540">
        <v>561311</v>
      </c>
      <c r="AB17540" s="8" t="s">
        <v>38293</v>
      </c>
    </row>
    <row r="17541" spans="24:28" x14ac:dyDescent="0.25">
      <c r="X17541">
        <v>17541</v>
      </c>
      <c r="Y17541" s="8" t="s">
        <v>38294</v>
      </c>
      <c r="Z17541">
        <v>561320</v>
      </c>
      <c r="AA17541">
        <v>561311</v>
      </c>
      <c r="AB17541" s="8" t="s">
        <v>38295</v>
      </c>
    </row>
    <row r="17542" spans="24:28" x14ac:dyDescent="0.25">
      <c r="X17542">
        <v>17542</v>
      </c>
      <c r="Y17542" s="8" t="s">
        <v>38296</v>
      </c>
      <c r="Z17542">
        <v>481211</v>
      </c>
      <c r="AA17542">
        <v>561320</v>
      </c>
      <c r="AB17542" s="8" t="s">
        <v>38297</v>
      </c>
    </row>
    <row r="17543" spans="24:28" x14ac:dyDescent="0.25">
      <c r="X17543">
        <v>17543</v>
      </c>
      <c r="Y17543" s="8" t="s">
        <v>38298</v>
      </c>
      <c r="Z17543">
        <v>221114</v>
      </c>
      <c r="AA17543">
        <v>541511</v>
      </c>
      <c r="AB17543" s="8" t="s">
        <v>38299</v>
      </c>
    </row>
    <row r="17544" spans="24:28" x14ac:dyDescent="0.25">
      <c r="X17544">
        <v>17544</v>
      </c>
      <c r="Y17544" s="8" t="s">
        <v>38300</v>
      </c>
      <c r="Z17544">
        <v>513199</v>
      </c>
      <c r="AA17544">
        <v>513210</v>
      </c>
      <c r="AB17544" s="8" t="s">
        <v>38301</v>
      </c>
    </row>
    <row r="17545" spans="24:28" x14ac:dyDescent="0.25">
      <c r="X17545">
        <v>17545</v>
      </c>
      <c r="Y17545" s="8" t="s">
        <v>38302</v>
      </c>
      <c r="Z17545">
        <v>531390</v>
      </c>
      <c r="AA17545">
        <v>513210</v>
      </c>
      <c r="AB17545" s="8" t="s">
        <v>38303</v>
      </c>
    </row>
    <row r="17546" spans="24:28" x14ac:dyDescent="0.25">
      <c r="X17546">
        <v>17546</v>
      </c>
      <c r="Y17546" s="8" t="s">
        <v>38304</v>
      </c>
      <c r="Z17546">
        <v>541850</v>
      </c>
      <c r="AA17546">
        <v>513210</v>
      </c>
      <c r="AB17546" s="8" t="s">
        <v>38305</v>
      </c>
    </row>
    <row r="17547" spans="24:28" x14ac:dyDescent="0.25">
      <c r="X17547">
        <v>17547</v>
      </c>
      <c r="Y17547" s="8" t="s">
        <v>38306</v>
      </c>
      <c r="Z17547">
        <v>322299</v>
      </c>
      <c r="AA17547">
        <v>513210</v>
      </c>
      <c r="AB17547" s="8" t="s">
        <v>38307</v>
      </c>
    </row>
    <row r="17548" spans="24:28" x14ac:dyDescent="0.25">
      <c r="X17548">
        <v>17548</v>
      </c>
      <c r="Y17548" s="8" t="s">
        <v>38308</v>
      </c>
      <c r="Z17548">
        <v>541618</v>
      </c>
      <c r="AA17548">
        <v>541512</v>
      </c>
      <c r="AB17548" s="8" t="s">
        <v>38309</v>
      </c>
    </row>
    <row r="17549" spans="24:28" x14ac:dyDescent="0.25">
      <c r="X17549">
        <v>17549</v>
      </c>
      <c r="Y17549" s="8" t="s">
        <v>38310</v>
      </c>
      <c r="Z17549">
        <v>517111</v>
      </c>
      <c r="AA17549">
        <v>541512</v>
      </c>
      <c r="AB17549" s="8" t="s">
        <v>38311</v>
      </c>
    </row>
    <row r="17550" spans="24:28" x14ac:dyDescent="0.25">
      <c r="X17550">
        <v>17550</v>
      </c>
      <c r="Y17550" s="8" t="s">
        <v>38312</v>
      </c>
      <c r="Z17550">
        <v>532282</v>
      </c>
      <c r="AA17550">
        <v>541512</v>
      </c>
      <c r="AB17550" s="8" t="s">
        <v>38313</v>
      </c>
    </row>
    <row r="17551" spans="24:28" x14ac:dyDescent="0.25">
      <c r="X17551">
        <v>17551</v>
      </c>
      <c r="Y17551" s="8" t="s">
        <v>38314</v>
      </c>
      <c r="Z17551">
        <v>423430</v>
      </c>
      <c r="AA17551">
        <v>541512</v>
      </c>
      <c r="AB17551" s="8" t="s">
        <v>38315</v>
      </c>
    </row>
    <row r="17552" spans="24:28" x14ac:dyDescent="0.25">
      <c r="X17552">
        <v>17552</v>
      </c>
      <c r="Y17552" s="8" t="s">
        <v>38316</v>
      </c>
      <c r="Z17552">
        <v>541512</v>
      </c>
      <c r="AA17552">
        <v>518210</v>
      </c>
      <c r="AB17552" s="8" t="s">
        <v>38317</v>
      </c>
    </row>
    <row r="17553" spans="24:28" x14ac:dyDescent="0.25">
      <c r="X17553">
        <v>17553</v>
      </c>
      <c r="Y17553" s="8" t="s">
        <v>38318</v>
      </c>
      <c r="Z17553">
        <v>532210</v>
      </c>
      <c r="AA17553">
        <v>532420</v>
      </c>
      <c r="AB17553" s="8" t="s">
        <v>38319</v>
      </c>
    </row>
    <row r="17554" spans="24:28" x14ac:dyDescent="0.25">
      <c r="X17554">
        <v>17554</v>
      </c>
      <c r="Y17554" s="8" t="s">
        <v>38320</v>
      </c>
      <c r="Z17554">
        <v>561491</v>
      </c>
      <c r="AA17554">
        <v>541512</v>
      </c>
      <c r="AB17554" s="8" t="s">
        <v>38321</v>
      </c>
    </row>
    <row r="17555" spans="24:28" x14ac:dyDescent="0.25">
      <c r="X17555">
        <v>17555</v>
      </c>
      <c r="Y17555" s="8" t="s">
        <v>38322</v>
      </c>
      <c r="Z17555">
        <v>561990</v>
      </c>
      <c r="AA17555">
        <v>541512</v>
      </c>
      <c r="AB17555" s="8" t="s">
        <v>38323</v>
      </c>
    </row>
    <row r="17556" spans="24:28" x14ac:dyDescent="0.25">
      <c r="X17556">
        <v>17556</v>
      </c>
      <c r="Y17556" s="8" t="s">
        <v>38324</v>
      </c>
      <c r="Z17556">
        <v>811310</v>
      </c>
      <c r="AA17556">
        <v>541990</v>
      </c>
      <c r="AB17556" s="8" t="s">
        <v>38325</v>
      </c>
    </row>
    <row r="17557" spans="24:28" x14ac:dyDescent="0.25">
      <c r="X17557">
        <v>17557</v>
      </c>
      <c r="Y17557" s="8" t="s">
        <v>38326</v>
      </c>
      <c r="Z17557">
        <v>423210</v>
      </c>
      <c r="AA17557">
        <v>541410</v>
      </c>
      <c r="AB17557" s="8" t="s">
        <v>38327</v>
      </c>
    </row>
    <row r="17558" spans="24:28" x14ac:dyDescent="0.25">
      <c r="X17558">
        <v>17558</v>
      </c>
      <c r="Y17558" s="8" t="s">
        <v>38328</v>
      </c>
      <c r="Z17558">
        <v>522292</v>
      </c>
      <c r="AA17558">
        <v>522320</v>
      </c>
      <c r="AB17558" s="8" t="s">
        <v>38329</v>
      </c>
    </row>
    <row r="17559" spans="24:28" x14ac:dyDescent="0.25">
      <c r="X17559">
        <v>17559</v>
      </c>
      <c r="Y17559" s="8" t="s">
        <v>38330</v>
      </c>
      <c r="Z17559">
        <v>541820</v>
      </c>
      <c r="AA17559">
        <v>512250</v>
      </c>
      <c r="AB17559" s="8" t="s">
        <v>38331</v>
      </c>
    </row>
    <row r="17560" spans="24:28" x14ac:dyDescent="0.25">
      <c r="X17560">
        <v>17560</v>
      </c>
      <c r="Y17560" s="8" t="s">
        <v>38332</v>
      </c>
      <c r="Z17560">
        <v>517111</v>
      </c>
      <c r="AA17560">
        <v>512250</v>
      </c>
      <c r="AB17560" s="8" t="s">
        <v>38333</v>
      </c>
    </row>
    <row r="17561" spans="24:28" x14ac:dyDescent="0.25">
      <c r="X17561">
        <v>17561</v>
      </c>
      <c r="Y17561" s="8" t="s">
        <v>38334</v>
      </c>
      <c r="Z17561">
        <v>313310</v>
      </c>
      <c r="AA17561">
        <v>561910</v>
      </c>
      <c r="AB17561" s="8" t="s">
        <v>38335</v>
      </c>
    </row>
    <row r="17562" spans="24:28" x14ac:dyDescent="0.25">
      <c r="X17562">
        <v>17562</v>
      </c>
      <c r="Y17562" s="8" t="s">
        <v>38336</v>
      </c>
      <c r="Z17562">
        <v>459510</v>
      </c>
      <c r="AA17562">
        <v>561910</v>
      </c>
      <c r="AB17562" s="8" t="s">
        <v>38337</v>
      </c>
    </row>
    <row r="17563" spans="24:28" x14ac:dyDescent="0.25">
      <c r="X17563">
        <v>17563</v>
      </c>
      <c r="Y17563" s="8" t="s">
        <v>38338</v>
      </c>
      <c r="Z17563">
        <v>812990</v>
      </c>
      <c r="AA17563">
        <v>541199</v>
      </c>
      <c r="AB17563" s="8" t="s">
        <v>38339</v>
      </c>
    </row>
    <row r="17564" spans="24:28" x14ac:dyDescent="0.25">
      <c r="X17564">
        <v>17564</v>
      </c>
      <c r="Y17564" s="8" t="s">
        <v>38340</v>
      </c>
      <c r="Z17564">
        <v>561790</v>
      </c>
      <c r="AA17564">
        <v>561990</v>
      </c>
      <c r="AB17564" s="8" t="s">
        <v>38341</v>
      </c>
    </row>
    <row r="17565" spans="24:28" x14ac:dyDescent="0.25">
      <c r="X17565">
        <v>17565</v>
      </c>
      <c r="Y17565" s="8" t="s">
        <v>38342</v>
      </c>
      <c r="Z17565">
        <v>326112</v>
      </c>
      <c r="AA17565">
        <v>561990</v>
      </c>
      <c r="AB17565" s="8" t="s">
        <v>38343</v>
      </c>
    </row>
    <row r="17566" spans="24:28" x14ac:dyDescent="0.25">
      <c r="X17566">
        <v>17566</v>
      </c>
      <c r="Y17566" s="8" t="s">
        <v>38344</v>
      </c>
      <c r="Z17566">
        <v>485119</v>
      </c>
      <c r="AA17566">
        <v>561990</v>
      </c>
      <c r="AB17566" s="8" t="s">
        <v>38345</v>
      </c>
    </row>
    <row r="17567" spans="24:28" x14ac:dyDescent="0.25">
      <c r="X17567">
        <v>17567</v>
      </c>
      <c r="Y17567" s="8" t="s">
        <v>38346</v>
      </c>
      <c r="Z17567">
        <v>541690</v>
      </c>
      <c r="AA17567">
        <v>561990</v>
      </c>
      <c r="AB17567" s="8" t="s">
        <v>38347</v>
      </c>
    </row>
    <row r="17568" spans="24:28" x14ac:dyDescent="0.25">
      <c r="X17568">
        <v>17568</v>
      </c>
      <c r="Y17568" s="8" t="s">
        <v>38348</v>
      </c>
      <c r="Z17568">
        <v>525990</v>
      </c>
      <c r="AA17568">
        <v>532120</v>
      </c>
      <c r="AB17568" s="8" t="s">
        <v>38349</v>
      </c>
    </row>
    <row r="17569" spans="24:28" x14ac:dyDescent="0.25">
      <c r="X17569">
        <v>17569</v>
      </c>
      <c r="Y17569" s="8" t="s">
        <v>38350</v>
      </c>
      <c r="Z17569">
        <v>423110</v>
      </c>
      <c r="AA17569">
        <v>811198</v>
      </c>
      <c r="AB17569" s="8" t="s">
        <v>38351</v>
      </c>
    </row>
    <row r="17570" spans="24:28" x14ac:dyDescent="0.25">
      <c r="X17570">
        <v>17570</v>
      </c>
      <c r="Y17570" s="8" t="s">
        <v>38352</v>
      </c>
      <c r="Z17570">
        <v>811412</v>
      </c>
      <c r="AA17570">
        <v>811210</v>
      </c>
      <c r="AB17570" s="8" t="s">
        <v>38353</v>
      </c>
    </row>
    <row r="17571" spans="24:28" x14ac:dyDescent="0.25">
      <c r="X17571">
        <v>17571</v>
      </c>
      <c r="Y17571" s="8" t="s">
        <v>38354</v>
      </c>
      <c r="Z17571">
        <v>423940</v>
      </c>
      <c r="AA17571">
        <v>811490</v>
      </c>
      <c r="AB17571" s="8" t="s">
        <v>38355</v>
      </c>
    </row>
    <row r="17572" spans="24:28" x14ac:dyDescent="0.25">
      <c r="X17572">
        <v>17572</v>
      </c>
      <c r="Y17572" s="8" t="s">
        <v>38356</v>
      </c>
      <c r="Z17572">
        <v>551112</v>
      </c>
      <c r="AA17572">
        <v>811310</v>
      </c>
      <c r="AB17572" s="8" t="s">
        <v>38357</v>
      </c>
    </row>
    <row r="17573" spans="24:28" x14ac:dyDescent="0.25">
      <c r="X17573">
        <v>17573</v>
      </c>
      <c r="Y17573" s="8" t="s">
        <v>38358</v>
      </c>
      <c r="Z17573">
        <v>811412</v>
      </c>
      <c r="AA17573">
        <v>811310</v>
      </c>
      <c r="AB17573" s="8" t="s">
        <v>38359</v>
      </c>
    </row>
    <row r="17574" spans="24:28" x14ac:dyDescent="0.25">
      <c r="X17574">
        <v>17574</v>
      </c>
      <c r="Y17574" s="8" t="s">
        <v>38360</v>
      </c>
      <c r="Z17574">
        <v>562211</v>
      </c>
      <c r="AA17574">
        <v>811310</v>
      </c>
      <c r="AB17574" s="8" t="s">
        <v>38361</v>
      </c>
    </row>
    <row r="17575" spans="24:28" x14ac:dyDescent="0.25">
      <c r="X17575">
        <v>17575</v>
      </c>
      <c r="Y17575" s="8" t="s">
        <v>38362</v>
      </c>
      <c r="Z17575">
        <v>333921</v>
      </c>
      <c r="AA17575">
        <v>811490</v>
      </c>
      <c r="AB17575" s="8" t="s">
        <v>38363</v>
      </c>
    </row>
    <row r="17576" spans="24:28" x14ac:dyDescent="0.25">
      <c r="X17576">
        <v>17576</v>
      </c>
      <c r="Y17576" s="8" t="s">
        <v>38364</v>
      </c>
      <c r="Z17576">
        <v>512290</v>
      </c>
      <c r="AA17576">
        <v>512191</v>
      </c>
      <c r="AB17576" s="8" t="s">
        <v>38365</v>
      </c>
    </row>
    <row r="17577" spans="24:28" x14ac:dyDescent="0.25">
      <c r="X17577">
        <v>17577</v>
      </c>
      <c r="Y17577" s="8" t="s">
        <v>38366</v>
      </c>
      <c r="Z17577">
        <v>424920</v>
      </c>
      <c r="AA17577">
        <v>512120</v>
      </c>
      <c r="AB17577" s="8" t="s">
        <v>38367</v>
      </c>
    </row>
    <row r="17578" spans="24:28" x14ac:dyDescent="0.25">
      <c r="X17578">
        <v>17578</v>
      </c>
      <c r="Y17578" s="8" t="s">
        <v>38368</v>
      </c>
      <c r="Z17578">
        <v>512132</v>
      </c>
      <c r="AA17578">
        <v>512131</v>
      </c>
      <c r="AB17578" s="8" t="s">
        <v>38369</v>
      </c>
    </row>
    <row r="17579" spans="24:28" x14ac:dyDescent="0.25">
      <c r="X17579">
        <v>17579</v>
      </c>
      <c r="Y17579" s="8" t="s">
        <v>38370</v>
      </c>
      <c r="Z17579">
        <v>512131</v>
      </c>
      <c r="AA17579">
        <v>512132</v>
      </c>
      <c r="AB17579" s="8" t="s">
        <v>38371</v>
      </c>
    </row>
    <row r="17580" spans="24:28" x14ac:dyDescent="0.25">
      <c r="X17580">
        <v>17580</v>
      </c>
      <c r="Y17580" s="8" t="s">
        <v>38372</v>
      </c>
      <c r="Z17580">
        <v>711120</v>
      </c>
      <c r="AA17580">
        <v>611610</v>
      </c>
      <c r="AB17580" s="8" t="s">
        <v>38373</v>
      </c>
    </row>
    <row r="17581" spans="24:28" x14ac:dyDescent="0.25">
      <c r="X17581">
        <v>17581</v>
      </c>
      <c r="Y17581" s="8" t="s">
        <v>38374</v>
      </c>
      <c r="Z17581">
        <v>711190</v>
      </c>
      <c r="AA17581">
        <v>711320</v>
      </c>
      <c r="AB17581" s="8" t="s">
        <v>38375</v>
      </c>
    </row>
    <row r="17582" spans="24:28" x14ac:dyDescent="0.25">
      <c r="X17582">
        <v>17582</v>
      </c>
      <c r="Y17582" s="8" t="s">
        <v>38376</v>
      </c>
      <c r="Z17582">
        <v>813211</v>
      </c>
      <c r="AA17582">
        <v>711211</v>
      </c>
      <c r="AB17582" s="8" t="s">
        <v>38377</v>
      </c>
    </row>
    <row r="17583" spans="24:28" x14ac:dyDescent="0.25">
      <c r="X17583">
        <v>17583</v>
      </c>
      <c r="Y17583" s="8" t="s">
        <v>38378</v>
      </c>
      <c r="Z17583">
        <v>711212</v>
      </c>
      <c r="AA17583">
        <v>713290</v>
      </c>
      <c r="AB17583" s="8" t="s">
        <v>38379</v>
      </c>
    </row>
    <row r="17584" spans="24:28" x14ac:dyDescent="0.25">
      <c r="X17584">
        <v>17584</v>
      </c>
      <c r="Y17584" s="8" t="s">
        <v>30912</v>
      </c>
      <c r="Z17584">
        <v>541850</v>
      </c>
      <c r="AA17584">
        <v>532284</v>
      </c>
      <c r="AB17584" s="8" t="s">
        <v>38380</v>
      </c>
    </row>
    <row r="17585" spans="24:28" x14ac:dyDescent="0.25">
      <c r="X17585">
        <v>17585</v>
      </c>
      <c r="Y17585" s="8" t="s">
        <v>38381</v>
      </c>
      <c r="Z17585">
        <v>541840</v>
      </c>
      <c r="AA17585">
        <v>611620</v>
      </c>
      <c r="AB17585" s="8" t="s">
        <v>38382</v>
      </c>
    </row>
    <row r="17586" spans="24:28" x14ac:dyDescent="0.25">
      <c r="X17586">
        <v>17586</v>
      </c>
      <c r="Y17586" s="8" t="s">
        <v>38383</v>
      </c>
      <c r="Z17586">
        <v>722515</v>
      </c>
      <c r="AA17586">
        <v>713990</v>
      </c>
      <c r="AB17586" s="8" t="s">
        <v>38384</v>
      </c>
    </row>
    <row r="17587" spans="24:28" x14ac:dyDescent="0.25">
      <c r="X17587">
        <v>17587</v>
      </c>
      <c r="Y17587" s="8" t="s">
        <v>38385</v>
      </c>
      <c r="Z17587">
        <v>713910</v>
      </c>
      <c r="AA17587">
        <v>532284</v>
      </c>
      <c r="AB17587" s="8" t="s">
        <v>38386</v>
      </c>
    </row>
    <row r="17588" spans="24:28" x14ac:dyDescent="0.25">
      <c r="X17588">
        <v>17588</v>
      </c>
      <c r="Y17588" s="8" t="s">
        <v>38387</v>
      </c>
      <c r="Z17588">
        <v>621498</v>
      </c>
      <c r="AA17588">
        <v>621111</v>
      </c>
      <c r="AB17588" s="8" t="s">
        <v>38388</v>
      </c>
    </row>
    <row r="17589" spans="24:28" x14ac:dyDescent="0.25">
      <c r="X17589">
        <v>17589</v>
      </c>
      <c r="Y17589" s="8" t="s">
        <v>38389</v>
      </c>
      <c r="Z17589">
        <v>621210</v>
      </c>
      <c r="AA17589">
        <v>621111</v>
      </c>
      <c r="AB17589" s="8" t="s">
        <v>38390</v>
      </c>
    </row>
    <row r="17590" spans="24:28" x14ac:dyDescent="0.25">
      <c r="X17590">
        <v>17590</v>
      </c>
      <c r="Y17590" s="8" t="s">
        <v>38391</v>
      </c>
      <c r="Z17590">
        <v>524114</v>
      </c>
      <c r="AA17590">
        <v>621111</v>
      </c>
      <c r="AB17590" s="8" t="s">
        <v>38392</v>
      </c>
    </row>
    <row r="17591" spans="24:28" x14ac:dyDescent="0.25">
      <c r="X17591">
        <v>17591</v>
      </c>
      <c r="Y17591" s="8" t="s">
        <v>38393</v>
      </c>
      <c r="Z17591">
        <v>621210</v>
      </c>
      <c r="AA17591">
        <v>621491</v>
      </c>
      <c r="AB17591" s="8" t="s">
        <v>38394</v>
      </c>
    </row>
    <row r="17592" spans="24:28" x14ac:dyDescent="0.25">
      <c r="X17592">
        <v>17592</v>
      </c>
      <c r="Y17592" s="8" t="s">
        <v>38395</v>
      </c>
      <c r="Z17592">
        <v>622210</v>
      </c>
      <c r="AA17592">
        <v>621491</v>
      </c>
      <c r="AB17592" s="8" t="s">
        <v>38396</v>
      </c>
    </row>
    <row r="17593" spans="24:28" x14ac:dyDescent="0.25">
      <c r="X17593">
        <v>17593</v>
      </c>
      <c r="Y17593" s="8" t="s">
        <v>38397</v>
      </c>
      <c r="Z17593">
        <v>621399</v>
      </c>
      <c r="AA17593">
        <v>621111</v>
      </c>
      <c r="AB17593" s="8" t="s">
        <v>38398</v>
      </c>
    </row>
    <row r="17594" spans="24:28" x14ac:dyDescent="0.25">
      <c r="X17594">
        <v>17594</v>
      </c>
      <c r="Y17594" s="8" t="s">
        <v>38399</v>
      </c>
      <c r="Z17594">
        <v>621512</v>
      </c>
      <c r="AA17594">
        <v>621111</v>
      </c>
      <c r="AB17594" s="8" t="s">
        <v>38400</v>
      </c>
    </row>
    <row r="17595" spans="24:28" x14ac:dyDescent="0.25">
      <c r="X17595">
        <v>17595</v>
      </c>
      <c r="Y17595" s="8" t="s">
        <v>38401</v>
      </c>
      <c r="Z17595">
        <v>561320</v>
      </c>
      <c r="AA17595">
        <v>621399</v>
      </c>
      <c r="AB17595" s="8" t="s">
        <v>38402</v>
      </c>
    </row>
    <row r="17596" spans="24:28" x14ac:dyDescent="0.25">
      <c r="X17596">
        <v>17596</v>
      </c>
      <c r="Y17596" s="8" t="s">
        <v>38403</v>
      </c>
      <c r="Z17596">
        <v>622210</v>
      </c>
      <c r="AA17596">
        <v>623110</v>
      </c>
      <c r="AB17596" s="8" t="s">
        <v>38404</v>
      </c>
    </row>
    <row r="17597" spans="24:28" x14ac:dyDescent="0.25">
      <c r="X17597">
        <v>17597</v>
      </c>
      <c r="Y17597" s="8" t="s">
        <v>38405</v>
      </c>
      <c r="Z17597">
        <v>456110</v>
      </c>
      <c r="AA17597">
        <v>623110</v>
      </c>
      <c r="AB17597" s="8" t="s">
        <v>38406</v>
      </c>
    </row>
    <row r="17598" spans="24:28" x14ac:dyDescent="0.25">
      <c r="X17598">
        <v>17598</v>
      </c>
      <c r="Y17598" s="8" t="s">
        <v>38407</v>
      </c>
      <c r="Z17598">
        <v>531120</v>
      </c>
      <c r="AA17598">
        <v>623311</v>
      </c>
      <c r="AB17598" s="8" t="s">
        <v>38408</v>
      </c>
    </row>
    <row r="17599" spans="24:28" x14ac:dyDescent="0.25">
      <c r="X17599">
        <v>17599</v>
      </c>
      <c r="Y17599" s="8" t="s">
        <v>38409</v>
      </c>
      <c r="Z17599">
        <v>623311</v>
      </c>
      <c r="AA17599">
        <v>623110</v>
      </c>
      <c r="AB17599" s="8" t="s">
        <v>38410</v>
      </c>
    </row>
    <row r="17600" spans="24:28" x14ac:dyDescent="0.25">
      <c r="X17600">
        <v>17600</v>
      </c>
      <c r="Y17600" s="8" t="s">
        <v>38411</v>
      </c>
      <c r="Z17600">
        <v>622310</v>
      </c>
      <c r="AA17600">
        <v>622110</v>
      </c>
      <c r="AB17600" s="8" t="s">
        <v>38412</v>
      </c>
    </row>
    <row r="17601" spans="24:28" x14ac:dyDescent="0.25">
      <c r="X17601">
        <v>17601</v>
      </c>
      <c r="Y17601" s="8" t="s">
        <v>38413</v>
      </c>
      <c r="Z17601">
        <v>621111</v>
      </c>
      <c r="AA17601">
        <v>622110</v>
      </c>
      <c r="AB17601" s="8" t="s">
        <v>38414</v>
      </c>
    </row>
    <row r="17602" spans="24:28" x14ac:dyDescent="0.25">
      <c r="X17602">
        <v>17602</v>
      </c>
      <c r="Y17602" s="8" t="s">
        <v>38415</v>
      </c>
      <c r="Z17602">
        <v>813212</v>
      </c>
      <c r="AA17602">
        <v>622110</v>
      </c>
      <c r="AB17602" s="8" t="s">
        <v>38416</v>
      </c>
    </row>
    <row r="17603" spans="24:28" x14ac:dyDescent="0.25">
      <c r="X17603">
        <v>17603</v>
      </c>
      <c r="Y17603" s="8" t="s">
        <v>38417</v>
      </c>
      <c r="Z17603">
        <v>623311</v>
      </c>
      <c r="AA17603">
        <v>622110</v>
      </c>
      <c r="AB17603" s="8" t="s">
        <v>38418</v>
      </c>
    </row>
    <row r="17604" spans="24:28" x14ac:dyDescent="0.25">
      <c r="X17604">
        <v>17604</v>
      </c>
      <c r="Y17604" s="8" t="s">
        <v>38419</v>
      </c>
      <c r="Z17604">
        <v>512191</v>
      </c>
      <c r="AA17604">
        <v>622310</v>
      </c>
      <c r="AB17604" s="8" t="s">
        <v>38420</v>
      </c>
    </row>
    <row r="17605" spans="24:28" x14ac:dyDescent="0.25">
      <c r="X17605">
        <v>17605</v>
      </c>
      <c r="Y17605" s="8" t="s">
        <v>38421</v>
      </c>
      <c r="Z17605">
        <v>621320</v>
      </c>
      <c r="AA17605">
        <v>621511</v>
      </c>
      <c r="AB17605" s="8" t="s">
        <v>38422</v>
      </c>
    </row>
    <row r="17606" spans="24:28" x14ac:dyDescent="0.25">
      <c r="X17606">
        <v>17606</v>
      </c>
      <c r="Y17606" s="8" t="s">
        <v>38423</v>
      </c>
      <c r="Z17606">
        <v>621493</v>
      </c>
      <c r="AA17606">
        <v>621991</v>
      </c>
      <c r="AB17606" s="8" t="s">
        <v>38424</v>
      </c>
    </row>
    <row r="17607" spans="24:28" x14ac:dyDescent="0.25">
      <c r="X17607">
        <v>17607</v>
      </c>
      <c r="Y17607" s="8" t="s">
        <v>38425</v>
      </c>
      <c r="Z17607">
        <v>541990</v>
      </c>
      <c r="AA17607">
        <v>621999</v>
      </c>
      <c r="AB17607" s="8" t="s">
        <v>38426</v>
      </c>
    </row>
    <row r="17608" spans="24:28" x14ac:dyDescent="0.25">
      <c r="X17608">
        <v>17608</v>
      </c>
      <c r="Y17608" s="8" t="s">
        <v>38427</v>
      </c>
      <c r="Z17608">
        <v>611699</v>
      </c>
      <c r="AA17608">
        <v>611110</v>
      </c>
      <c r="AB17608" s="8" t="s">
        <v>38428</v>
      </c>
    </row>
    <row r="17609" spans="24:28" x14ac:dyDescent="0.25">
      <c r="X17609">
        <v>17609</v>
      </c>
      <c r="Y17609" s="8" t="s">
        <v>38429</v>
      </c>
      <c r="Z17609">
        <v>923110</v>
      </c>
      <c r="AA17609">
        <v>611110</v>
      </c>
      <c r="AB17609" s="8" t="s">
        <v>38430</v>
      </c>
    </row>
    <row r="17610" spans="24:28" x14ac:dyDescent="0.25">
      <c r="X17610">
        <v>17610</v>
      </c>
      <c r="Y17610" s="8" t="s">
        <v>38431</v>
      </c>
      <c r="Z17610">
        <v>611699</v>
      </c>
      <c r="AA17610">
        <v>611110</v>
      </c>
      <c r="AB17610" s="8" t="s">
        <v>38432</v>
      </c>
    </row>
    <row r="17611" spans="24:28" x14ac:dyDescent="0.25">
      <c r="X17611">
        <v>17611</v>
      </c>
      <c r="Y17611" s="8" t="s">
        <v>38433</v>
      </c>
      <c r="Z17611">
        <v>923110</v>
      </c>
      <c r="AA17611">
        <v>611110</v>
      </c>
      <c r="AB17611" s="8" t="s">
        <v>38434</v>
      </c>
    </row>
    <row r="17612" spans="24:28" x14ac:dyDescent="0.25">
      <c r="X17612">
        <v>17612</v>
      </c>
      <c r="Y17612" s="8" t="s">
        <v>38435</v>
      </c>
      <c r="Z17612">
        <v>923110</v>
      </c>
      <c r="AA17612">
        <v>611110</v>
      </c>
      <c r="AB17612" s="8" t="s">
        <v>38436</v>
      </c>
    </row>
    <row r="17613" spans="24:28" x14ac:dyDescent="0.25">
      <c r="X17613">
        <v>17613</v>
      </c>
      <c r="Y17613" s="8" t="s">
        <v>38437</v>
      </c>
      <c r="Z17613">
        <v>551112</v>
      </c>
      <c r="AA17613">
        <v>611310</v>
      </c>
      <c r="AB17613" s="8" t="s">
        <v>38438</v>
      </c>
    </row>
    <row r="17614" spans="24:28" x14ac:dyDescent="0.25">
      <c r="X17614">
        <v>17614</v>
      </c>
      <c r="Y17614" s="8" t="s">
        <v>38439</v>
      </c>
      <c r="Z17614">
        <v>611699</v>
      </c>
      <c r="AA17614">
        <v>611410</v>
      </c>
      <c r="AB17614" s="8" t="s">
        <v>38440</v>
      </c>
    </row>
    <row r="17615" spans="24:28" x14ac:dyDescent="0.25">
      <c r="X17615">
        <v>17615</v>
      </c>
      <c r="Y17615" s="8" t="s">
        <v>38441</v>
      </c>
      <c r="Z17615">
        <v>611410</v>
      </c>
      <c r="AA17615">
        <v>611519</v>
      </c>
      <c r="AB17615" s="8" t="s">
        <v>38442</v>
      </c>
    </row>
    <row r="17616" spans="24:28" x14ac:dyDescent="0.25">
      <c r="X17616">
        <v>17616</v>
      </c>
      <c r="Y17616" s="8" t="s">
        <v>38443</v>
      </c>
      <c r="Z17616">
        <v>611699</v>
      </c>
      <c r="AA17616">
        <v>611512</v>
      </c>
      <c r="AB17616" s="8" t="s">
        <v>38444</v>
      </c>
    </row>
    <row r="17617" spans="24:28" x14ac:dyDescent="0.25">
      <c r="X17617">
        <v>17617</v>
      </c>
      <c r="Y17617" s="8" t="s">
        <v>38445</v>
      </c>
      <c r="Z17617">
        <v>114210</v>
      </c>
      <c r="AA17617">
        <v>611710</v>
      </c>
      <c r="AB17617" s="8" t="s">
        <v>38446</v>
      </c>
    </row>
    <row r="17618" spans="24:28" x14ac:dyDescent="0.25">
      <c r="X17618">
        <v>17618</v>
      </c>
      <c r="Y17618" s="8" t="s">
        <v>38447</v>
      </c>
      <c r="Z17618">
        <v>623990</v>
      </c>
      <c r="AA17618">
        <v>624190</v>
      </c>
      <c r="AB17618" s="8" t="s">
        <v>38448</v>
      </c>
    </row>
    <row r="17619" spans="24:28" x14ac:dyDescent="0.25">
      <c r="X17619">
        <v>17619</v>
      </c>
      <c r="Y17619" s="8" t="s">
        <v>38449</v>
      </c>
      <c r="Z17619">
        <v>522310</v>
      </c>
      <c r="AA17619">
        <v>624190</v>
      </c>
      <c r="AB17619" s="8" t="s">
        <v>38450</v>
      </c>
    </row>
    <row r="17620" spans="24:28" x14ac:dyDescent="0.25">
      <c r="X17620">
        <v>17620</v>
      </c>
      <c r="Y17620" s="8" t="s">
        <v>38451</v>
      </c>
      <c r="Z17620">
        <v>624410</v>
      </c>
      <c r="AA17620">
        <v>624110</v>
      </c>
      <c r="AB17620" s="8" t="s">
        <v>38452</v>
      </c>
    </row>
    <row r="17621" spans="24:28" x14ac:dyDescent="0.25">
      <c r="X17621">
        <v>17621</v>
      </c>
      <c r="Y17621" s="8" t="s">
        <v>38453</v>
      </c>
      <c r="Z17621">
        <v>624310</v>
      </c>
      <c r="AA17621">
        <v>624190</v>
      </c>
      <c r="AB17621" s="8" t="s">
        <v>38454</v>
      </c>
    </row>
    <row r="17622" spans="24:28" x14ac:dyDescent="0.25">
      <c r="X17622">
        <v>17622</v>
      </c>
      <c r="Y17622" s="8" t="s">
        <v>38455</v>
      </c>
      <c r="Z17622">
        <v>621610</v>
      </c>
      <c r="AA17622">
        <v>624190</v>
      </c>
      <c r="AB17622" s="8" t="s">
        <v>38456</v>
      </c>
    </row>
    <row r="17623" spans="24:28" x14ac:dyDescent="0.25">
      <c r="X17623">
        <v>17623</v>
      </c>
      <c r="Y17623" s="8" t="s">
        <v>38457</v>
      </c>
      <c r="Z17623">
        <v>623990</v>
      </c>
      <c r="AA17623">
        <v>624310</v>
      </c>
      <c r="AB17623" s="8" t="s">
        <v>38458</v>
      </c>
    </row>
    <row r="17624" spans="24:28" x14ac:dyDescent="0.25">
      <c r="X17624">
        <v>17624</v>
      </c>
      <c r="Y17624" s="8" t="s">
        <v>38459</v>
      </c>
      <c r="Z17624">
        <v>459510</v>
      </c>
      <c r="AA17624">
        <v>624310</v>
      </c>
      <c r="AB17624" s="8" t="s">
        <v>38460</v>
      </c>
    </row>
    <row r="17625" spans="24:28" x14ac:dyDescent="0.25">
      <c r="X17625">
        <v>17625</v>
      </c>
      <c r="Y17625" s="8" t="s">
        <v>38461</v>
      </c>
      <c r="Z17625">
        <v>611430</v>
      </c>
      <c r="AA17625">
        <v>624310</v>
      </c>
      <c r="AB17625" s="8" t="s">
        <v>38462</v>
      </c>
    </row>
    <row r="17626" spans="24:28" x14ac:dyDescent="0.25">
      <c r="X17626">
        <v>17626</v>
      </c>
      <c r="Y17626" s="8" t="s">
        <v>38463</v>
      </c>
      <c r="Z17626">
        <v>623210</v>
      </c>
      <c r="AA17626">
        <v>624310</v>
      </c>
      <c r="AB17626" s="8" t="s">
        <v>38464</v>
      </c>
    </row>
    <row r="17627" spans="24:28" x14ac:dyDescent="0.25">
      <c r="X17627">
        <v>17627</v>
      </c>
      <c r="Y17627" s="8" t="s">
        <v>38465</v>
      </c>
      <c r="Z17627">
        <v>623220</v>
      </c>
      <c r="AA17627">
        <v>624310</v>
      </c>
      <c r="AB17627" s="8" t="s">
        <v>38466</v>
      </c>
    </row>
    <row r="17628" spans="24:28" x14ac:dyDescent="0.25">
      <c r="X17628">
        <v>17628</v>
      </c>
      <c r="Y17628" s="8" t="s">
        <v>38467</v>
      </c>
      <c r="Z17628">
        <v>624310</v>
      </c>
      <c r="AA17628">
        <v>813319</v>
      </c>
      <c r="AB17628" s="8" t="s">
        <v>38468</v>
      </c>
    </row>
    <row r="17629" spans="24:28" x14ac:dyDescent="0.25">
      <c r="X17629">
        <v>17629</v>
      </c>
      <c r="Y17629" s="8" t="s">
        <v>38469</v>
      </c>
      <c r="Z17629">
        <v>712110</v>
      </c>
      <c r="AA17629">
        <v>712130</v>
      </c>
      <c r="AB17629" s="8" t="s">
        <v>38470</v>
      </c>
    </row>
    <row r="17630" spans="24:28" x14ac:dyDescent="0.25">
      <c r="X17630">
        <v>17630</v>
      </c>
      <c r="Y17630" s="8" t="s">
        <v>38471</v>
      </c>
      <c r="Z17630">
        <v>611699</v>
      </c>
      <c r="AA17630">
        <v>813110</v>
      </c>
      <c r="AB17630" s="8" t="s">
        <v>38472</v>
      </c>
    </row>
    <row r="17631" spans="24:28" x14ac:dyDescent="0.25">
      <c r="X17631">
        <v>17631</v>
      </c>
      <c r="Y17631" s="8" t="s">
        <v>38473</v>
      </c>
      <c r="Z17631">
        <v>424410</v>
      </c>
      <c r="AA17631">
        <v>813990</v>
      </c>
      <c r="AB17631" s="8" t="s">
        <v>38474</v>
      </c>
    </row>
    <row r="17632" spans="24:28" x14ac:dyDescent="0.25">
      <c r="X17632">
        <v>17632</v>
      </c>
      <c r="Y17632" s="8" t="s">
        <v>38475</v>
      </c>
      <c r="Z17632">
        <v>333131</v>
      </c>
      <c r="AA17632">
        <v>541330</v>
      </c>
      <c r="AB17632" s="8" t="s">
        <v>38476</v>
      </c>
    </row>
    <row r="17633" spans="24:28" x14ac:dyDescent="0.25">
      <c r="X17633">
        <v>17633</v>
      </c>
      <c r="Y17633" s="8" t="s">
        <v>38477</v>
      </c>
      <c r="Z17633">
        <v>332722</v>
      </c>
      <c r="AA17633">
        <v>541330</v>
      </c>
      <c r="AB17633" s="8" t="s">
        <v>38478</v>
      </c>
    </row>
    <row r="17634" spans="24:28" x14ac:dyDescent="0.25">
      <c r="X17634">
        <v>17634</v>
      </c>
      <c r="Y17634" s="8" t="s">
        <v>38479</v>
      </c>
      <c r="Z17634">
        <v>541310</v>
      </c>
      <c r="AA17634">
        <v>541330</v>
      </c>
      <c r="AB17634" s="8" t="s">
        <v>38480</v>
      </c>
    </row>
    <row r="17635" spans="24:28" x14ac:dyDescent="0.25">
      <c r="X17635">
        <v>17635</v>
      </c>
      <c r="Y17635" s="8" t="s">
        <v>38481</v>
      </c>
      <c r="Z17635">
        <v>238140</v>
      </c>
      <c r="AA17635">
        <v>541330</v>
      </c>
      <c r="AB17635" s="8" t="s">
        <v>38482</v>
      </c>
    </row>
    <row r="17636" spans="24:28" x14ac:dyDescent="0.25">
      <c r="X17636">
        <v>17636</v>
      </c>
      <c r="Y17636" s="8" t="s">
        <v>38483</v>
      </c>
      <c r="Z17636">
        <v>541310</v>
      </c>
      <c r="AA17636">
        <v>541330</v>
      </c>
      <c r="AB17636" s="8" t="s">
        <v>38484</v>
      </c>
    </row>
    <row r="17637" spans="24:28" x14ac:dyDescent="0.25">
      <c r="X17637">
        <v>17637</v>
      </c>
      <c r="Y17637" s="8" t="s">
        <v>38485</v>
      </c>
      <c r="Z17637">
        <v>541614</v>
      </c>
      <c r="AA17637">
        <v>541330</v>
      </c>
      <c r="AB17637" s="8" t="s">
        <v>38486</v>
      </c>
    </row>
    <row r="17638" spans="24:28" x14ac:dyDescent="0.25">
      <c r="X17638">
        <v>17638</v>
      </c>
      <c r="Y17638" s="8" t="s">
        <v>38487</v>
      </c>
      <c r="Z17638">
        <v>611420</v>
      </c>
      <c r="AA17638">
        <v>541330</v>
      </c>
      <c r="AB17638" s="8" t="s">
        <v>38488</v>
      </c>
    </row>
    <row r="17639" spans="24:28" x14ac:dyDescent="0.25">
      <c r="X17639">
        <v>17639</v>
      </c>
      <c r="Y17639" s="8" t="s">
        <v>38489</v>
      </c>
      <c r="Z17639">
        <v>541370</v>
      </c>
      <c r="AA17639">
        <v>541330</v>
      </c>
      <c r="AB17639" s="8" t="s">
        <v>38490</v>
      </c>
    </row>
    <row r="17640" spans="24:28" x14ac:dyDescent="0.25">
      <c r="X17640">
        <v>17640</v>
      </c>
      <c r="Y17640" s="8" t="s">
        <v>38491</v>
      </c>
      <c r="Z17640">
        <v>541370</v>
      </c>
      <c r="AA17640">
        <v>541330</v>
      </c>
      <c r="AB17640" s="8" t="s">
        <v>38492</v>
      </c>
    </row>
    <row r="17641" spans="24:28" x14ac:dyDescent="0.25">
      <c r="X17641">
        <v>17641</v>
      </c>
      <c r="Y17641" s="8" t="s">
        <v>38493</v>
      </c>
      <c r="Z17641">
        <v>541614</v>
      </c>
      <c r="AA17641">
        <v>541330</v>
      </c>
      <c r="AB17641" s="8" t="s">
        <v>38494</v>
      </c>
    </row>
    <row r="17642" spans="24:28" x14ac:dyDescent="0.25">
      <c r="X17642">
        <v>17642</v>
      </c>
      <c r="Y17642" s="8" t="s">
        <v>38495</v>
      </c>
      <c r="Z17642">
        <v>237990</v>
      </c>
      <c r="AA17642">
        <v>541330</v>
      </c>
      <c r="AB17642" s="8" t="s">
        <v>38496</v>
      </c>
    </row>
    <row r="17643" spans="24:28" x14ac:dyDescent="0.25">
      <c r="X17643">
        <v>17643</v>
      </c>
      <c r="Y17643" s="8" t="s">
        <v>38497</v>
      </c>
      <c r="Z17643">
        <v>541370</v>
      </c>
      <c r="AA17643">
        <v>541310</v>
      </c>
      <c r="AB17643" s="8" t="s">
        <v>38498</v>
      </c>
    </row>
    <row r="17644" spans="24:28" x14ac:dyDescent="0.25">
      <c r="X17644">
        <v>17644</v>
      </c>
      <c r="Y17644" s="8" t="s">
        <v>38499</v>
      </c>
      <c r="Z17644">
        <v>541410</v>
      </c>
      <c r="AA17644">
        <v>541310</v>
      </c>
      <c r="AB17644" s="8" t="s">
        <v>38500</v>
      </c>
    </row>
    <row r="17645" spans="24:28" x14ac:dyDescent="0.25">
      <c r="X17645">
        <v>17645</v>
      </c>
      <c r="Y17645" s="8" t="s">
        <v>38501</v>
      </c>
      <c r="Z17645">
        <v>541213</v>
      </c>
      <c r="AA17645">
        <v>541211</v>
      </c>
      <c r="AB17645" s="8" t="s">
        <v>38502</v>
      </c>
    </row>
    <row r="17646" spans="24:28" x14ac:dyDescent="0.25">
      <c r="X17646">
        <v>17646</v>
      </c>
      <c r="Y17646" s="8" t="s">
        <v>38503</v>
      </c>
      <c r="Z17646">
        <v>711510</v>
      </c>
      <c r="AA17646">
        <v>541910</v>
      </c>
      <c r="AB17646" s="8" t="s">
        <v>38504</v>
      </c>
    </row>
    <row r="17647" spans="24:28" x14ac:dyDescent="0.25">
      <c r="X17647">
        <v>17647</v>
      </c>
      <c r="Y17647" s="8" t="s">
        <v>38505</v>
      </c>
      <c r="Z17647">
        <v>325130</v>
      </c>
      <c r="AA17647">
        <v>541910</v>
      </c>
      <c r="AB17647" s="8" t="s">
        <v>38506</v>
      </c>
    </row>
    <row r="17648" spans="24:28" x14ac:dyDescent="0.25">
      <c r="X17648">
        <v>17648</v>
      </c>
      <c r="Y17648" s="8" t="s">
        <v>38507</v>
      </c>
      <c r="Z17648">
        <v>541350</v>
      </c>
      <c r="AA17648">
        <v>541380</v>
      </c>
      <c r="AB17648" s="8" t="s">
        <v>38508</v>
      </c>
    </row>
    <row r="17649" spans="24:28" x14ac:dyDescent="0.25">
      <c r="X17649">
        <v>17649</v>
      </c>
      <c r="Y17649" s="8" t="s">
        <v>38509</v>
      </c>
      <c r="Z17649">
        <v>493190</v>
      </c>
      <c r="AA17649">
        <v>561110</v>
      </c>
      <c r="AB17649" s="8" t="s">
        <v>38510</v>
      </c>
    </row>
    <row r="17650" spans="24:28" x14ac:dyDescent="0.25">
      <c r="X17650">
        <v>17650</v>
      </c>
      <c r="Y17650" s="8" t="s">
        <v>38511</v>
      </c>
      <c r="Z17650">
        <v>492110</v>
      </c>
      <c r="AA17650">
        <v>561110</v>
      </c>
      <c r="AB17650" s="8" t="s">
        <v>38512</v>
      </c>
    </row>
    <row r="17651" spans="24:28" x14ac:dyDescent="0.25">
      <c r="X17651">
        <v>17651</v>
      </c>
      <c r="Y17651" s="8" t="s">
        <v>38513</v>
      </c>
      <c r="Z17651">
        <v>541430</v>
      </c>
      <c r="AA17651">
        <v>561110</v>
      </c>
      <c r="AB17651" s="8" t="s">
        <v>38514</v>
      </c>
    </row>
    <row r="17652" spans="24:28" x14ac:dyDescent="0.25">
      <c r="X17652">
        <v>17652</v>
      </c>
      <c r="Y17652" s="8" t="s">
        <v>38515</v>
      </c>
      <c r="Z17652">
        <v>424420</v>
      </c>
      <c r="AA17652">
        <v>561110</v>
      </c>
      <c r="AB17652" s="8" t="s">
        <v>38516</v>
      </c>
    </row>
    <row r="17653" spans="24:28" x14ac:dyDescent="0.25">
      <c r="X17653">
        <v>17653</v>
      </c>
      <c r="Y17653" s="8" t="s">
        <v>38517</v>
      </c>
      <c r="Z17653">
        <v>524292</v>
      </c>
      <c r="AA17653">
        <v>561110</v>
      </c>
      <c r="AB17653" s="8" t="s">
        <v>38518</v>
      </c>
    </row>
    <row r="17654" spans="24:28" x14ac:dyDescent="0.25">
      <c r="X17654">
        <v>17654</v>
      </c>
      <c r="Y17654" s="8" t="s">
        <v>38519</v>
      </c>
      <c r="Z17654">
        <v>621410</v>
      </c>
      <c r="AA17654">
        <v>561110</v>
      </c>
      <c r="AB17654" s="8" t="s">
        <v>38520</v>
      </c>
    </row>
    <row r="17655" spans="24:28" x14ac:dyDescent="0.25">
      <c r="X17655">
        <v>17655</v>
      </c>
      <c r="Y17655" s="8" t="s">
        <v>38521</v>
      </c>
      <c r="Z17655">
        <v>812112</v>
      </c>
      <c r="AA17655">
        <v>561110</v>
      </c>
      <c r="AB17655" s="8" t="s">
        <v>38522</v>
      </c>
    </row>
    <row r="17656" spans="24:28" x14ac:dyDescent="0.25">
      <c r="X17656">
        <v>17656</v>
      </c>
      <c r="Y17656" s="8" t="s">
        <v>38523</v>
      </c>
      <c r="Z17656">
        <v>623311</v>
      </c>
      <c r="AA17656">
        <v>561110</v>
      </c>
      <c r="AB17656" s="8" t="s">
        <v>38524</v>
      </c>
    </row>
    <row r="17657" spans="24:28" x14ac:dyDescent="0.25">
      <c r="X17657">
        <v>17657</v>
      </c>
      <c r="Y17657" s="8" t="s">
        <v>38525</v>
      </c>
      <c r="Z17657">
        <v>525910</v>
      </c>
      <c r="AA17657">
        <v>541611</v>
      </c>
      <c r="AB17657" s="8" t="s">
        <v>38526</v>
      </c>
    </row>
    <row r="17658" spans="24:28" x14ac:dyDescent="0.25">
      <c r="X17658">
        <v>17658</v>
      </c>
      <c r="Y17658" s="8" t="s">
        <v>38527</v>
      </c>
      <c r="Z17658">
        <v>524210</v>
      </c>
      <c r="AA17658">
        <v>541612</v>
      </c>
      <c r="AB17658" s="8" t="s">
        <v>38528</v>
      </c>
    </row>
    <row r="17659" spans="24:28" x14ac:dyDescent="0.25">
      <c r="X17659">
        <v>17659</v>
      </c>
      <c r="Y17659" s="8" t="s">
        <v>38529</v>
      </c>
      <c r="Z17659">
        <v>541430</v>
      </c>
      <c r="AA17659">
        <v>541613</v>
      </c>
      <c r="AB17659" s="8" t="s">
        <v>38530</v>
      </c>
    </row>
    <row r="17660" spans="24:28" x14ac:dyDescent="0.25">
      <c r="X17660">
        <v>17660</v>
      </c>
      <c r="Y17660" s="8" t="s">
        <v>38531</v>
      </c>
      <c r="Z17660">
        <v>561591</v>
      </c>
      <c r="AA17660">
        <v>541613</v>
      </c>
      <c r="AB17660" s="8" t="s">
        <v>38532</v>
      </c>
    </row>
    <row r="17661" spans="24:28" x14ac:dyDescent="0.25">
      <c r="X17661">
        <v>17661</v>
      </c>
      <c r="Y17661" s="8" t="s">
        <v>38533</v>
      </c>
      <c r="Z17661">
        <v>622110</v>
      </c>
      <c r="AA17661">
        <v>541614</v>
      </c>
      <c r="AB17661" s="8" t="s">
        <v>38534</v>
      </c>
    </row>
    <row r="17662" spans="24:28" x14ac:dyDescent="0.25">
      <c r="X17662">
        <v>17662</v>
      </c>
      <c r="Y17662" s="8" t="s">
        <v>38535</v>
      </c>
      <c r="Z17662">
        <v>813312</v>
      </c>
      <c r="AA17662">
        <v>541618</v>
      </c>
      <c r="AB17662" s="8" t="s">
        <v>38536</v>
      </c>
    </row>
    <row r="17663" spans="24:28" x14ac:dyDescent="0.25">
      <c r="X17663">
        <v>17663</v>
      </c>
      <c r="Y17663" s="8" t="s">
        <v>38537</v>
      </c>
      <c r="Z17663">
        <v>541810</v>
      </c>
      <c r="AA17663">
        <v>541618</v>
      </c>
      <c r="AB17663" s="8" t="s">
        <v>38538</v>
      </c>
    </row>
    <row r="17664" spans="24:28" x14ac:dyDescent="0.25">
      <c r="X17664">
        <v>17664</v>
      </c>
      <c r="Y17664" s="8" t="s">
        <v>38539</v>
      </c>
      <c r="Z17664">
        <v>813219</v>
      </c>
      <c r="AA17664">
        <v>541690</v>
      </c>
      <c r="AB17664" s="8" t="s">
        <v>38540</v>
      </c>
    </row>
    <row r="17665" spans="24:28" x14ac:dyDescent="0.25">
      <c r="X17665">
        <v>17665</v>
      </c>
      <c r="Y17665" s="8" t="s">
        <v>38541</v>
      </c>
      <c r="Z17665">
        <v>517410</v>
      </c>
      <c r="AA17665">
        <v>541690</v>
      </c>
      <c r="AB17665" s="8" t="s">
        <v>38542</v>
      </c>
    </row>
    <row r="17666" spans="24:28" x14ac:dyDescent="0.25">
      <c r="X17666">
        <v>17666</v>
      </c>
      <c r="Y17666" s="8" t="s">
        <v>38543</v>
      </c>
      <c r="Z17666">
        <v>561210</v>
      </c>
      <c r="AA17666">
        <v>541620</v>
      </c>
      <c r="AB17666" s="8" t="s">
        <v>38544</v>
      </c>
    </row>
    <row r="17667" spans="24:28" x14ac:dyDescent="0.25">
      <c r="X17667">
        <v>17667</v>
      </c>
      <c r="Y17667" s="8" t="s">
        <v>38545</v>
      </c>
      <c r="Z17667">
        <v>541990</v>
      </c>
      <c r="AA17667">
        <v>541620</v>
      </c>
      <c r="AB17667" s="8" t="s">
        <v>38546</v>
      </c>
    </row>
    <row r="17668" spans="24:28" x14ac:dyDescent="0.25">
      <c r="X17668">
        <v>17668</v>
      </c>
      <c r="Y17668" s="8" t="s">
        <v>38547</v>
      </c>
      <c r="Z17668">
        <v>922120</v>
      </c>
      <c r="AA17668">
        <v>921110</v>
      </c>
      <c r="AB17668" s="8" t="s">
        <v>38548</v>
      </c>
    </row>
    <row r="17669" spans="24:28" x14ac:dyDescent="0.25">
      <c r="X17669">
        <v>17669</v>
      </c>
      <c r="Y17669" s="8" t="s">
        <v>38549</v>
      </c>
      <c r="Z17669">
        <v>921140</v>
      </c>
      <c r="AA17669">
        <v>921110</v>
      </c>
      <c r="AB17669" s="8" t="s">
        <v>38550</v>
      </c>
    </row>
    <row r="17670" spans="24:28" x14ac:dyDescent="0.25">
      <c r="X17670">
        <v>17670</v>
      </c>
      <c r="Y17670" s="8" t="s">
        <v>38551</v>
      </c>
      <c r="Z17670">
        <v>491110</v>
      </c>
      <c r="AA17670">
        <v>922120</v>
      </c>
      <c r="AB17670" s="8" t="s">
        <v>38552</v>
      </c>
    </row>
    <row r="17671" spans="24:28" x14ac:dyDescent="0.25">
      <c r="X17671">
        <v>17671</v>
      </c>
      <c r="Y17671" s="8" t="s">
        <v>38553</v>
      </c>
      <c r="Z17671">
        <v>921140</v>
      </c>
      <c r="AA17671">
        <v>922120</v>
      </c>
      <c r="AB17671" s="8" t="s">
        <v>38554</v>
      </c>
    </row>
    <row r="17672" spans="24:28" x14ac:dyDescent="0.25">
      <c r="X17672">
        <v>17672</v>
      </c>
      <c r="Y17672" s="8" t="s">
        <v>38555</v>
      </c>
      <c r="Z17672">
        <v>922130</v>
      </c>
      <c r="AA17672">
        <v>922140</v>
      </c>
      <c r="AB17672" s="8" t="s">
        <v>38556</v>
      </c>
    </row>
    <row r="17673" spans="24:28" x14ac:dyDescent="0.25">
      <c r="X17673">
        <v>17673</v>
      </c>
      <c r="Y17673" s="8" t="s">
        <v>38557</v>
      </c>
      <c r="Z17673">
        <v>611210</v>
      </c>
      <c r="AA17673">
        <v>923110</v>
      </c>
      <c r="AB17673" s="8" t="s">
        <v>38558</v>
      </c>
    </row>
    <row r="17674" spans="24:28" x14ac:dyDescent="0.25">
      <c r="X17674">
        <v>17674</v>
      </c>
      <c r="Y17674" s="8" t="s">
        <v>38559</v>
      </c>
      <c r="Z17674">
        <v>624221</v>
      </c>
      <c r="AA17674">
        <v>925110</v>
      </c>
      <c r="AB17674" s="8" t="s">
        <v>38560</v>
      </c>
    </row>
    <row r="17675" spans="24:28" x14ac:dyDescent="0.25">
      <c r="X17675">
        <v>17675</v>
      </c>
      <c r="Y17675" s="8" t="s">
        <v>38561</v>
      </c>
      <c r="Z17675">
        <v>926140</v>
      </c>
      <c r="AB17675" s="8" t="s">
        <v>38562</v>
      </c>
    </row>
    <row r="17676" spans="24:28" x14ac:dyDescent="0.25">
      <c r="X17676">
        <v>17676</v>
      </c>
      <c r="Y17676" s="8" t="s">
        <v>38563</v>
      </c>
      <c r="Z17676">
        <v>541922</v>
      </c>
      <c r="AB17676" s="8" t="s">
        <v>38564</v>
      </c>
    </row>
    <row r="17677" spans="24:28" x14ac:dyDescent="0.25">
      <c r="X17677">
        <v>17677</v>
      </c>
      <c r="Y17677" s="8" t="s">
        <v>38565</v>
      </c>
      <c r="Z17677">
        <v>921120</v>
      </c>
      <c r="AB17677" s="8" t="s">
        <v>38566</v>
      </c>
    </row>
    <row r="17678" spans="24:28" x14ac:dyDescent="0.25">
      <c r="X17678">
        <v>17678</v>
      </c>
      <c r="Y17678" s="8" t="s">
        <v>38567</v>
      </c>
      <c r="Z17678">
        <v>921190</v>
      </c>
      <c r="AB17678" s="8" t="s">
        <v>38568</v>
      </c>
    </row>
    <row r="17679" spans="24:28" x14ac:dyDescent="0.25">
      <c r="X17679">
        <v>17679</v>
      </c>
      <c r="Y17679" s="8" t="s">
        <v>38569</v>
      </c>
      <c r="Z17679">
        <v>926130</v>
      </c>
      <c r="AB17679" s="8" t="s">
        <v>38570</v>
      </c>
    </row>
    <row r="17680" spans="24:28" x14ac:dyDescent="0.25">
      <c r="X17680">
        <v>17680</v>
      </c>
      <c r="Y17680" s="8" t="s">
        <v>38571</v>
      </c>
      <c r="Z17680">
        <v>922120</v>
      </c>
      <c r="AB17680" s="8" t="s">
        <v>38572</v>
      </c>
    </row>
    <row r="17681" spans="24:28" x14ac:dyDescent="0.25">
      <c r="X17681">
        <v>17681</v>
      </c>
      <c r="Y17681" s="8" t="s">
        <v>38573</v>
      </c>
      <c r="Z17681">
        <v>922110</v>
      </c>
      <c r="AB17681" s="8" t="s">
        <v>38574</v>
      </c>
    </row>
    <row r="17682" spans="24:28" x14ac:dyDescent="0.25">
      <c r="X17682">
        <v>17682</v>
      </c>
      <c r="Y17682" s="8" t="s">
        <v>38575</v>
      </c>
      <c r="Z17682">
        <v>922110</v>
      </c>
      <c r="AB17682" s="8" t="s">
        <v>38576</v>
      </c>
    </row>
    <row r="17683" spans="24:28" x14ac:dyDescent="0.25">
      <c r="X17683">
        <v>17683</v>
      </c>
      <c r="Y17683" s="8" t="s">
        <v>38577</v>
      </c>
      <c r="Z17683">
        <v>445240</v>
      </c>
      <c r="AB17683" s="8" t="s">
        <v>38578</v>
      </c>
    </row>
    <row r="17684" spans="24:28" x14ac:dyDescent="0.25">
      <c r="X17684">
        <v>17684</v>
      </c>
      <c r="Y17684" s="8" t="s">
        <v>38579</v>
      </c>
      <c r="Z17684">
        <v>921130</v>
      </c>
      <c r="AB17684" s="8" t="s">
        <v>38580</v>
      </c>
    </row>
    <row r="17685" spans="24:28" x14ac:dyDescent="0.25">
      <c r="X17685">
        <v>17685</v>
      </c>
      <c r="Y17685" s="8" t="s">
        <v>38581</v>
      </c>
      <c r="Z17685">
        <v>922110</v>
      </c>
      <c r="AB17685" s="8" t="s">
        <v>38582</v>
      </c>
    </row>
    <row r="17686" spans="24:28" x14ac:dyDescent="0.25">
      <c r="X17686">
        <v>17686</v>
      </c>
      <c r="Y17686" s="8" t="s">
        <v>38583</v>
      </c>
      <c r="Z17686">
        <v>238990</v>
      </c>
      <c r="AB17686" s="8" t="s">
        <v>38584</v>
      </c>
    </row>
    <row r="17687" spans="24:28" x14ac:dyDescent="0.25">
      <c r="X17687">
        <v>17687</v>
      </c>
      <c r="Y17687" s="8" t="s">
        <v>38585</v>
      </c>
      <c r="Z17687">
        <v>523940</v>
      </c>
      <c r="AB17687" s="8" t="s">
        <v>38586</v>
      </c>
    </row>
    <row r="17688" spans="24:28" x14ac:dyDescent="0.25">
      <c r="X17688">
        <v>17688</v>
      </c>
      <c r="Y17688" s="8" t="s">
        <v>38587</v>
      </c>
      <c r="Z17688">
        <v>921130</v>
      </c>
      <c r="AB17688" s="8" t="s">
        <v>38588</v>
      </c>
    </row>
    <row r="17689" spans="24:28" x14ac:dyDescent="0.25">
      <c r="X17689">
        <v>17689</v>
      </c>
      <c r="Y17689" s="8" t="s">
        <v>38589</v>
      </c>
      <c r="Z17689">
        <v>928110</v>
      </c>
      <c r="AB17689" s="8" t="s">
        <v>38590</v>
      </c>
    </row>
    <row r="17690" spans="24:28" x14ac:dyDescent="0.25">
      <c r="X17690">
        <v>17690</v>
      </c>
      <c r="Y17690" s="8" t="s">
        <v>38591</v>
      </c>
      <c r="Z17690">
        <v>424130</v>
      </c>
      <c r="AB17690" s="8" t="s">
        <v>38592</v>
      </c>
    </row>
    <row r="17691" spans="24:28" x14ac:dyDescent="0.25">
      <c r="X17691">
        <v>17691</v>
      </c>
      <c r="Y17691" s="8" t="s">
        <v>38593</v>
      </c>
      <c r="Z17691">
        <v>517810</v>
      </c>
      <c r="AB17691" s="8" t="s">
        <v>38594</v>
      </c>
    </row>
    <row r="17692" spans="24:28" x14ac:dyDescent="0.25">
      <c r="X17692">
        <v>17692</v>
      </c>
      <c r="Y17692" s="8" t="s">
        <v>38595</v>
      </c>
      <c r="Z17692">
        <v>311611</v>
      </c>
      <c r="AB17692" s="8" t="s">
        <v>38596</v>
      </c>
    </row>
    <row r="17693" spans="24:28" x14ac:dyDescent="0.25">
      <c r="X17693">
        <v>17693</v>
      </c>
      <c r="Y17693" s="8" t="s">
        <v>38597</v>
      </c>
      <c r="Z17693">
        <v>325130</v>
      </c>
      <c r="AB17693" s="8" t="s">
        <v>38598</v>
      </c>
    </row>
    <row r="17694" spans="24:28" x14ac:dyDescent="0.25">
      <c r="X17694">
        <v>17694</v>
      </c>
      <c r="Y17694" s="8" t="s">
        <v>30922</v>
      </c>
      <c r="Z17694">
        <v>482112</v>
      </c>
      <c r="AB17694" s="8" t="s">
        <v>38599</v>
      </c>
    </row>
    <row r="17695" spans="24:28" x14ac:dyDescent="0.25">
      <c r="X17695">
        <v>17695</v>
      </c>
      <c r="Y17695" s="8" t="s">
        <v>38600</v>
      </c>
      <c r="Z17695">
        <v>113210</v>
      </c>
      <c r="AB17695" s="8" t="s">
        <v>38601</v>
      </c>
    </row>
    <row r="17696" spans="24:28" x14ac:dyDescent="0.25">
      <c r="X17696">
        <v>17696</v>
      </c>
      <c r="Y17696" s="8" t="s">
        <v>38602</v>
      </c>
      <c r="Z17696">
        <v>923130</v>
      </c>
      <c r="AB17696" s="8" t="s">
        <v>38603</v>
      </c>
    </row>
    <row r="17697" spans="24:28" x14ac:dyDescent="0.25">
      <c r="X17697">
        <v>17697</v>
      </c>
      <c r="Y17697" s="8" t="s">
        <v>38604</v>
      </c>
      <c r="Z17697">
        <v>923130</v>
      </c>
      <c r="AB17697" s="8" t="s">
        <v>38605</v>
      </c>
    </row>
    <row r="17698" spans="24:28" x14ac:dyDescent="0.25">
      <c r="X17698">
        <v>17698</v>
      </c>
      <c r="Y17698" s="8" t="s">
        <v>38606</v>
      </c>
      <c r="Z17698">
        <v>922190</v>
      </c>
      <c r="AB17698" s="8" t="s">
        <v>38607</v>
      </c>
    </row>
    <row r="17699" spans="24:28" x14ac:dyDescent="0.25">
      <c r="X17699">
        <v>17699</v>
      </c>
      <c r="Y17699" s="8" t="s">
        <v>38608</v>
      </c>
      <c r="Z17699">
        <v>923130</v>
      </c>
      <c r="AB17699" s="8" t="s">
        <v>38609</v>
      </c>
    </row>
    <row r="17700" spans="24:28" x14ac:dyDescent="0.25">
      <c r="X17700">
        <v>17700</v>
      </c>
      <c r="Y17700" s="8" t="s">
        <v>38610</v>
      </c>
      <c r="Z17700">
        <v>424710</v>
      </c>
      <c r="AB17700" s="8" t="s">
        <v>38611</v>
      </c>
    </row>
    <row r="17701" spans="24:28" x14ac:dyDescent="0.25">
      <c r="X17701">
        <v>17701</v>
      </c>
      <c r="Y17701" s="8" t="s">
        <v>38612</v>
      </c>
      <c r="Z17701">
        <v>311999</v>
      </c>
      <c r="AB17701" s="8" t="s">
        <v>38613</v>
      </c>
    </row>
    <row r="17702" spans="24:28" x14ac:dyDescent="0.25">
      <c r="X17702">
        <v>17702</v>
      </c>
      <c r="Y17702" s="8" t="s">
        <v>38614</v>
      </c>
      <c r="Z17702">
        <v>561613</v>
      </c>
      <c r="AB17702" s="8" t="s">
        <v>38615</v>
      </c>
    </row>
    <row r="17703" spans="24:28" x14ac:dyDescent="0.25">
      <c r="X17703">
        <v>17703</v>
      </c>
      <c r="Y17703" s="8" t="s">
        <v>38616</v>
      </c>
      <c r="Z17703">
        <v>711219</v>
      </c>
      <c r="AB17703" s="8" t="s">
        <v>38617</v>
      </c>
    </row>
    <row r="17704" spans="24:28" x14ac:dyDescent="0.25">
      <c r="X17704">
        <v>17704</v>
      </c>
      <c r="Y17704" s="8" t="s">
        <v>38618</v>
      </c>
      <c r="Z17704">
        <v>512199</v>
      </c>
      <c r="AB17704" s="8" t="s">
        <v>38619</v>
      </c>
    </row>
    <row r="17705" spans="24:28" x14ac:dyDescent="0.25">
      <c r="X17705">
        <v>17705</v>
      </c>
      <c r="Y17705" s="8" t="s">
        <v>38620</v>
      </c>
      <c r="Z17705">
        <v>621391</v>
      </c>
      <c r="AB17705" s="8" t="s">
        <v>38621</v>
      </c>
    </row>
    <row r="17706" spans="24:28" x14ac:dyDescent="0.25">
      <c r="X17706">
        <v>17706</v>
      </c>
      <c r="Y17706" s="8" t="s">
        <v>38622</v>
      </c>
      <c r="Z17706">
        <v>813319</v>
      </c>
      <c r="AB17706" s="8" t="s">
        <v>38623</v>
      </c>
    </row>
    <row r="17707" spans="24:28" x14ac:dyDescent="0.25">
      <c r="X17707">
        <v>17707</v>
      </c>
      <c r="Y17707" s="8" t="s">
        <v>38624</v>
      </c>
      <c r="Z17707">
        <v>339993</v>
      </c>
      <c r="AB17707" s="8" t="s">
        <v>38625</v>
      </c>
    </row>
    <row r="17708" spans="24:28" x14ac:dyDescent="0.25">
      <c r="X17708">
        <v>17708</v>
      </c>
      <c r="Y17708" s="8" t="s">
        <v>38626</v>
      </c>
      <c r="Z17708">
        <v>238330</v>
      </c>
      <c r="AB17708" s="8" t="s">
        <v>38627</v>
      </c>
    </row>
    <row r="17709" spans="24:28" x14ac:dyDescent="0.25">
      <c r="X17709">
        <v>17709</v>
      </c>
      <c r="Y17709" s="8" t="s">
        <v>59</v>
      </c>
      <c r="Z17709">
        <v>325412</v>
      </c>
      <c r="AB17709" s="8" t="s">
        <v>38628</v>
      </c>
    </row>
    <row r="17710" spans="24:28" x14ac:dyDescent="0.25">
      <c r="X17710">
        <v>17710</v>
      </c>
      <c r="Y17710" s="8" t="s">
        <v>38629</v>
      </c>
      <c r="Z17710">
        <v>423450</v>
      </c>
      <c r="AB17710" s="8" t="s">
        <v>38630</v>
      </c>
    </row>
    <row r="17711" spans="24:28" x14ac:dyDescent="0.25">
      <c r="X17711">
        <v>17711</v>
      </c>
      <c r="Y17711" s="8" t="s">
        <v>38631</v>
      </c>
      <c r="Z17711">
        <v>112910</v>
      </c>
      <c r="AB17711" s="8" t="s">
        <v>38632</v>
      </c>
    </row>
    <row r="17712" spans="24:28" x14ac:dyDescent="0.25">
      <c r="X17712">
        <v>17712</v>
      </c>
      <c r="Y17712" s="8" t="s">
        <v>38633</v>
      </c>
      <c r="Z17712">
        <v>486910</v>
      </c>
      <c r="AB17712" s="8" t="s">
        <v>38634</v>
      </c>
    </row>
    <row r="17713" spans="24:28" x14ac:dyDescent="0.25">
      <c r="X17713">
        <v>17713</v>
      </c>
      <c r="Y17713" s="8" t="s">
        <v>38635</v>
      </c>
      <c r="Z17713">
        <v>621340</v>
      </c>
      <c r="AB17713" s="8" t="s">
        <v>38636</v>
      </c>
    </row>
    <row r="17714" spans="24:28" x14ac:dyDescent="0.25">
      <c r="X17714">
        <v>17714</v>
      </c>
      <c r="Y17714" s="8" t="s">
        <v>38637</v>
      </c>
      <c r="Z17714">
        <v>541810</v>
      </c>
      <c r="AB17714" s="8" t="s">
        <v>38638</v>
      </c>
    </row>
    <row r="17715" spans="24:28" x14ac:dyDescent="0.25">
      <c r="X17715">
        <v>17715</v>
      </c>
      <c r="Y17715" s="8" t="s">
        <v>38639</v>
      </c>
      <c r="Z17715">
        <v>531130</v>
      </c>
      <c r="AB17715" s="8" t="s">
        <v>38640</v>
      </c>
    </row>
    <row r="17716" spans="24:28" x14ac:dyDescent="0.25">
      <c r="X17716">
        <v>17716</v>
      </c>
      <c r="Y17716" s="8" t="s">
        <v>38641</v>
      </c>
      <c r="Z17716">
        <v>541618</v>
      </c>
      <c r="AB17716" s="8" t="s">
        <v>38642</v>
      </c>
    </row>
    <row r="17717" spans="24:28" x14ac:dyDescent="0.25">
      <c r="X17717">
        <v>17717</v>
      </c>
      <c r="Y17717" s="8" t="s">
        <v>38643</v>
      </c>
      <c r="Z17717">
        <v>923120</v>
      </c>
      <c r="AB17717" s="8" t="s">
        <v>38644</v>
      </c>
    </row>
    <row r="17718" spans="24:28" x14ac:dyDescent="0.25">
      <c r="X17718">
        <v>17718</v>
      </c>
      <c r="Y17718" s="8" t="s">
        <v>38645</v>
      </c>
      <c r="Z17718">
        <v>621999</v>
      </c>
      <c r="AB17718" s="8" t="s">
        <v>38646</v>
      </c>
    </row>
    <row r="17719" spans="24:28" x14ac:dyDescent="0.25">
      <c r="X17719">
        <v>17719</v>
      </c>
      <c r="Y17719" s="8" t="s">
        <v>38647</v>
      </c>
      <c r="Z17719">
        <v>922190</v>
      </c>
      <c r="AB17719" s="8" t="s">
        <v>38648</v>
      </c>
    </row>
    <row r="17720" spans="24:28" x14ac:dyDescent="0.25">
      <c r="X17720">
        <v>17720</v>
      </c>
      <c r="Y17720" s="8" t="s">
        <v>30254</v>
      </c>
      <c r="Z17720">
        <v>621991</v>
      </c>
      <c r="AB17720" s="8" t="s">
        <v>38649</v>
      </c>
    </row>
    <row r="17721" spans="24:28" x14ac:dyDescent="0.25">
      <c r="X17721">
        <v>17721</v>
      </c>
      <c r="Y17721" s="8" t="s">
        <v>38650</v>
      </c>
      <c r="Z17721">
        <v>481212</v>
      </c>
      <c r="AB17721" s="8" t="s">
        <v>38651</v>
      </c>
    </row>
    <row r="17722" spans="24:28" x14ac:dyDescent="0.25">
      <c r="X17722">
        <v>17722</v>
      </c>
      <c r="Y17722" s="8" t="s">
        <v>38652</v>
      </c>
      <c r="Z17722">
        <v>927110</v>
      </c>
      <c r="AB17722" s="8" t="s">
        <v>38653</v>
      </c>
    </row>
    <row r="17723" spans="24:28" x14ac:dyDescent="0.25">
      <c r="X17723">
        <v>17723</v>
      </c>
      <c r="Y17723" s="8" t="s">
        <v>38654</v>
      </c>
      <c r="Z17723">
        <v>331524</v>
      </c>
      <c r="AB17723" s="8" t="s">
        <v>38655</v>
      </c>
    </row>
    <row r="17724" spans="24:28" x14ac:dyDescent="0.25">
      <c r="X17724">
        <v>17724</v>
      </c>
      <c r="Y17724" s="8" t="s">
        <v>38656</v>
      </c>
      <c r="Z17724">
        <v>335931</v>
      </c>
      <c r="AB17724" s="8" t="s">
        <v>38657</v>
      </c>
    </row>
    <row r="17725" spans="24:28" x14ac:dyDescent="0.25">
      <c r="X17725">
        <v>17725</v>
      </c>
      <c r="Y17725" s="8" t="s">
        <v>38658</v>
      </c>
      <c r="Z17725">
        <v>921190</v>
      </c>
      <c r="AB17725" s="8" t="s">
        <v>38659</v>
      </c>
    </row>
    <row r="17726" spans="24:28" x14ac:dyDescent="0.25">
      <c r="X17726">
        <v>17726</v>
      </c>
      <c r="Y17726" s="8" t="s">
        <v>38660</v>
      </c>
      <c r="Z17726">
        <v>541612</v>
      </c>
      <c r="AB17726" s="8" t="s">
        <v>38661</v>
      </c>
    </row>
    <row r="17727" spans="24:28" x14ac:dyDescent="0.25">
      <c r="X17727">
        <v>17727</v>
      </c>
      <c r="Y17727" s="8" t="s">
        <v>38662</v>
      </c>
      <c r="Z17727">
        <v>213114</v>
      </c>
      <c r="AB17727" s="8" t="s">
        <v>38663</v>
      </c>
    </row>
    <row r="17728" spans="24:28" x14ac:dyDescent="0.25">
      <c r="X17728">
        <v>17728</v>
      </c>
      <c r="Y17728" s="8" t="s">
        <v>38664</v>
      </c>
      <c r="Z17728">
        <v>561611</v>
      </c>
      <c r="AB17728" s="8" t="s">
        <v>38665</v>
      </c>
    </row>
    <row r="17729" spans="24:28" x14ac:dyDescent="0.25">
      <c r="X17729">
        <v>17729</v>
      </c>
      <c r="Y17729" s="8" t="s">
        <v>38666</v>
      </c>
      <c r="Z17729">
        <v>811114</v>
      </c>
      <c r="AB17729" s="8" t="s">
        <v>38667</v>
      </c>
    </row>
    <row r="17730" spans="24:28" x14ac:dyDescent="0.25">
      <c r="X17730">
        <v>17730</v>
      </c>
      <c r="Y17730" s="8" t="s">
        <v>38668</v>
      </c>
      <c r="Z17730">
        <v>531311</v>
      </c>
      <c r="AB17730" s="8" t="s">
        <v>38669</v>
      </c>
    </row>
    <row r="17731" spans="24:28" x14ac:dyDescent="0.25">
      <c r="X17731">
        <v>17731</v>
      </c>
      <c r="Y17731" s="8" t="s">
        <v>38670</v>
      </c>
      <c r="Z17731">
        <v>485510</v>
      </c>
      <c r="AB17731" s="8" t="s">
        <v>38671</v>
      </c>
    </row>
    <row r="17732" spans="24:28" x14ac:dyDescent="0.25">
      <c r="X17732">
        <v>17732</v>
      </c>
      <c r="Y17732" s="8" t="s">
        <v>38672</v>
      </c>
      <c r="Z17732">
        <v>423940</v>
      </c>
      <c r="AB17732" s="8" t="s">
        <v>38673</v>
      </c>
    </row>
    <row r="17733" spans="24:28" x14ac:dyDescent="0.25">
      <c r="X17733">
        <v>17733</v>
      </c>
      <c r="Y17733" s="8" t="s">
        <v>38674</v>
      </c>
      <c r="Z17733">
        <v>921140</v>
      </c>
      <c r="AB17733" s="8" t="s">
        <v>38675</v>
      </c>
    </row>
    <row r="17734" spans="24:28" x14ac:dyDescent="0.25">
      <c r="X17734">
        <v>17734</v>
      </c>
      <c r="Y17734" s="8" t="s">
        <v>38676</v>
      </c>
      <c r="Z17734">
        <v>313320</v>
      </c>
      <c r="AB17734" s="8" t="s">
        <v>38677</v>
      </c>
    </row>
    <row r="17735" spans="24:28" x14ac:dyDescent="0.25">
      <c r="X17735">
        <v>17735</v>
      </c>
      <c r="Y17735" s="8" t="s">
        <v>38678</v>
      </c>
      <c r="Z17735">
        <v>541110</v>
      </c>
      <c r="AB17735" s="8" t="s">
        <v>38679</v>
      </c>
    </row>
    <row r="17736" spans="24:28" x14ac:dyDescent="0.25">
      <c r="X17736">
        <v>17736</v>
      </c>
      <c r="Y17736" s="8" t="s">
        <v>38680</v>
      </c>
      <c r="Z17736">
        <v>423830</v>
      </c>
      <c r="AB17736" s="8" t="s">
        <v>38681</v>
      </c>
    </row>
    <row r="17737" spans="24:28" x14ac:dyDescent="0.25">
      <c r="X17737">
        <v>17737</v>
      </c>
      <c r="Y17737" s="8" t="s">
        <v>38682</v>
      </c>
      <c r="Z17737">
        <v>441222</v>
      </c>
      <c r="AB17737" s="8" t="s">
        <v>38683</v>
      </c>
    </row>
    <row r="17738" spans="24:28" x14ac:dyDescent="0.25">
      <c r="X17738">
        <v>17738</v>
      </c>
      <c r="Y17738" s="8" t="s">
        <v>38684</v>
      </c>
      <c r="Z17738">
        <v>313110</v>
      </c>
      <c r="AB17738" s="8" t="s">
        <v>38685</v>
      </c>
    </row>
    <row r="17739" spans="24:28" x14ac:dyDescent="0.25">
      <c r="X17739">
        <v>17739</v>
      </c>
      <c r="Y17739" s="8" t="s">
        <v>38686</v>
      </c>
      <c r="Z17739">
        <v>711219</v>
      </c>
      <c r="AB17739" s="8" t="s">
        <v>38687</v>
      </c>
    </row>
    <row r="17740" spans="24:28" x14ac:dyDescent="0.25">
      <c r="X17740">
        <v>17740</v>
      </c>
      <c r="Y17740" s="8" t="s">
        <v>38688</v>
      </c>
      <c r="Z17740">
        <v>325315</v>
      </c>
      <c r="AB17740" s="8" t="s">
        <v>38689</v>
      </c>
    </row>
    <row r="17741" spans="24:28" x14ac:dyDescent="0.25">
      <c r="X17741">
        <v>17741</v>
      </c>
      <c r="Y17741" s="8" t="s">
        <v>38690</v>
      </c>
      <c r="Z17741">
        <v>331313</v>
      </c>
      <c r="AB17741" s="8" t="s">
        <v>38691</v>
      </c>
    </row>
    <row r="17742" spans="24:28" x14ac:dyDescent="0.25">
      <c r="X17742">
        <v>17742</v>
      </c>
      <c r="Y17742" s="8" t="s">
        <v>38692</v>
      </c>
      <c r="Z17742">
        <v>311991</v>
      </c>
      <c r="AB17742" s="8" t="s">
        <v>38693</v>
      </c>
    </row>
    <row r="17743" spans="24:28" x14ac:dyDescent="0.25">
      <c r="X17743">
        <v>17743</v>
      </c>
      <c r="Y17743" s="8" t="s">
        <v>38694</v>
      </c>
      <c r="Z17743">
        <v>331492</v>
      </c>
      <c r="AB17743" s="8" t="s">
        <v>38695</v>
      </c>
    </row>
    <row r="17744" spans="24:28" x14ac:dyDescent="0.25">
      <c r="X17744">
        <v>17744</v>
      </c>
      <c r="Y17744" s="8" t="s">
        <v>38696</v>
      </c>
      <c r="Z17744">
        <v>813311</v>
      </c>
      <c r="AB17744" s="8" t="s">
        <v>38697</v>
      </c>
    </row>
    <row r="17745" spans="24:28" x14ac:dyDescent="0.25">
      <c r="X17745">
        <v>17745</v>
      </c>
      <c r="Y17745" s="8" t="s">
        <v>38698</v>
      </c>
      <c r="Z17745">
        <v>332919</v>
      </c>
      <c r="AB17745" s="8" t="s">
        <v>38699</v>
      </c>
    </row>
    <row r="17746" spans="24:28" x14ac:dyDescent="0.25">
      <c r="X17746">
        <v>17746</v>
      </c>
      <c r="Y17746" s="8" t="s">
        <v>38700</v>
      </c>
      <c r="Z17746">
        <v>326220</v>
      </c>
      <c r="AB17746" s="8" t="s">
        <v>38701</v>
      </c>
    </row>
    <row r="17747" spans="24:28" x14ac:dyDescent="0.25">
      <c r="X17747">
        <v>17747</v>
      </c>
      <c r="Y17747" s="8" t="s">
        <v>38702</v>
      </c>
      <c r="Z17747">
        <v>311830</v>
      </c>
      <c r="AB17747" s="8" t="s">
        <v>38703</v>
      </c>
    </row>
    <row r="17748" spans="24:28" x14ac:dyDescent="0.25">
      <c r="X17748">
        <v>17748</v>
      </c>
      <c r="Y17748" s="8" t="s">
        <v>38704</v>
      </c>
      <c r="Z17748">
        <v>813211</v>
      </c>
      <c r="AB17748" s="8" t="s">
        <v>38705</v>
      </c>
    </row>
    <row r="17749" spans="24:28" x14ac:dyDescent="0.25">
      <c r="X17749">
        <v>17749</v>
      </c>
      <c r="Y17749" s="8" t="s">
        <v>38706</v>
      </c>
      <c r="Z17749">
        <v>237130</v>
      </c>
      <c r="AB17749" s="8" t="s">
        <v>38707</v>
      </c>
    </row>
    <row r="17750" spans="24:28" x14ac:dyDescent="0.25">
      <c r="X17750">
        <v>17750</v>
      </c>
      <c r="Y17750" s="8" t="s">
        <v>38708</v>
      </c>
      <c r="Z17750">
        <v>332992</v>
      </c>
      <c r="AB17750" s="8" t="s">
        <v>38709</v>
      </c>
    </row>
    <row r="17751" spans="24:28" x14ac:dyDescent="0.25">
      <c r="X17751">
        <v>17751</v>
      </c>
      <c r="Y17751" s="8" t="s">
        <v>38710</v>
      </c>
      <c r="Z17751">
        <v>314110</v>
      </c>
      <c r="AB17751" s="8" t="s">
        <v>38711</v>
      </c>
    </row>
    <row r="17752" spans="24:28" x14ac:dyDescent="0.25">
      <c r="X17752">
        <v>17752</v>
      </c>
      <c r="Y17752" s="8" t="s">
        <v>38712</v>
      </c>
      <c r="Z17752">
        <v>921150</v>
      </c>
      <c r="AB17752" s="8" t="s">
        <v>38713</v>
      </c>
    </row>
    <row r="17753" spans="24:28" x14ac:dyDescent="0.25">
      <c r="X17753">
        <v>17753</v>
      </c>
      <c r="Y17753" s="8" t="s">
        <v>38714</v>
      </c>
      <c r="Z17753">
        <v>211120</v>
      </c>
      <c r="AB17753" s="8" t="s">
        <v>38715</v>
      </c>
    </row>
    <row r="17754" spans="24:28" x14ac:dyDescent="0.25">
      <c r="X17754">
        <v>17754</v>
      </c>
      <c r="Y17754" s="8" t="s">
        <v>38716</v>
      </c>
      <c r="Z17754">
        <v>238990</v>
      </c>
      <c r="AB17754" s="8" t="s">
        <v>38717</v>
      </c>
    </row>
    <row r="17755" spans="24:28" x14ac:dyDescent="0.25">
      <c r="X17755">
        <v>17755</v>
      </c>
      <c r="Y17755" s="8" t="s">
        <v>38718</v>
      </c>
      <c r="Z17755">
        <v>332313</v>
      </c>
      <c r="AB17755" s="8" t="s">
        <v>38719</v>
      </c>
    </row>
    <row r="17756" spans="24:28" x14ac:dyDescent="0.25">
      <c r="X17756">
        <v>17756</v>
      </c>
      <c r="Y17756" s="8" t="s">
        <v>38720</v>
      </c>
      <c r="Z17756">
        <v>532282</v>
      </c>
      <c r="AB17756" s="8" t="s">
        <v>38721</v>
      </c>
    </row>
    <row r="17757" spans="24:28" x14ac:dyDescent="0.25">
      <c r="X17757">
        <v>17757</v>
      </c>
      <c r="Y17757" s="8" t="s">
        <v>38722</v>
      </c>
      <c r="Z17757">
        <v>221117</v>
      </c>
      <c r="AB17757" s="8" t="s">
        <v>38723</v>
      </c>
    </row>
    <row r="17758" spans="24:28" x14ac:dyDescent="0.25">
      <c r="X17758">
        <v>17758</v>
      </c>
      <c r="Y17758" s="8" t="s">
        <v>38724</v>
      </c>
      <c r="Z17758">
        <v>332710</v>
      </c>
      <c r="AB17758" s="8" t="s">
        <v>38725</v>
      </c>
    </row>
    <row r="17759" spans="24:28" x14ac:dyDescent="0.25">
      <c r="X17759">
        <v>17759</v>
      </c>
      <c r="Y17759" s="8" t="s">
        <v>38726</v>
      </c>
      <c r="Z17759">
        <v>524128</v>
      </c>
      <c r="AB17759" s="8" t="s">
        <v>38727</v>
      </c>
    </row>
    <row r="17760" spans="24:28" x14ac:dyDescent="0.25">
      <c r="X17760">
        <v>17760</v>
      </c>
      <c r="Y17760" s="8" t="s">
        <v>38728</v>
      </c>
      <c r="Z17760">
        <v>212321</v>
      </c>
      <c r="AB17760" s="8" t="s">
        <v>38729</v>
      </c>
    </row>
    <row r="17761" spans="24:28" x14ac:dyDescent="0.25">
      <c r="X17761">
        <v>17761</v>
      </c>
      <c r="Y17761" s="8" t="s">
        <v>38730</v>
      </c>
      <c r="Z17761">
        <v>922160</v>
      </c>
      <c r="AB17761" s="8" t="s">
        <v>38731</v>
      </c>
    </row>
    <row r="17762" spans="24:28" x14ac:dyDescent="0.25">
      <c r="X17762">
        <v>17762</v>
      </c>
      <c r="Y17762" s="8" t="s">
        <v>38732</v>
      </c>
      <c r="Z17762">
        <v>449122</v>
      </c>
      <c r="AB17762" s="8" t="s">
        <v>38733</v>
      </c>
    </row>
    <row r="17763" spans="24:28" x14ac:dyDescent="0.25">
      <c r="X17763">
        <v>17763</v>
      </c>
      <c r="Y17763" s="8" t="s">
        <v>38734</v>
      </c>
      <c r="Z17763">
        <v>623312</v>
      </c>
      <c r="AB17763" s="8" t="s">
        <v>38735</v>
      </c>
    </row>
    <row r="17764" spans="24:28" x14ac:dyDescent="0.25">
      <c r="X17764">
        <v>17764</v>
      </c>
      <c r="Y17764" s="8" t="s">
        <v>38736</v>
      </c>
      <c r="Z17764">
        <v>332710</v>
      </c>
      <c r="AB17764" s="8" t="s">
        <v>38737</v>
      </c>
    </row>
    <row r="17765" spans="24:28" x14ac:dyDescent="0.25">
      <c r="X17765">
        <v>17765</v>
      </c>
      <c r="Y17765" s="8" t="s">
        <v>38738</v>
      </c>
      <c r="Z17765">
        <v>331420</v>
      </c>
      <c r="AB17765" s="8" t="s">
        <v>38739</v>
      </c>
    </row>
    <row r="17766" spans="24:28" x14ac:dyDescent="0.25">
      <c r="X17766">
        <v>17766</v>
      </c>
      <c r="Y17766" s="8" t="s">
        <v>38740</v>
      </c>
      <c r="Z17766">
        <v>423860</v>
      </c>
      <c r="AB17766" s="8" t="s">
        <v>38741</v>
      </c>
    </row>
    <row r="17767" spans="24:28" x14ac:dyDescent="0.25">
      <c r="X17767">
        <v>17767</v>
      </c>
      <c r="Y17767" s="8" t="s">
        <v>38742</v>
      </c>
      <c r="Z17767">
        <v>325411</v>
      </c>
      <c r="AB17767" s="8" t="s">
        <v>38743</v>
      </c>
    </row>
    <row r="17768" spans="24:28" x14ac:dyDescent="0.25">
      <c r="X17768">
        <v>17768</v>
      </c>
      <c r="Y17768" s="8" t="s">
        <v>38744</v>
      </c>
      <c r="Z17768">
        <v>524128</v>
      </c>
      <c r="AB17768" s="8" t="s">
        <v>38745</v>
      </c>
    </row>
    <row r="17769" spans="24:28" x14ac:dyDescent="0.25">
      <c r="X17769">
        <v>17769</v>
      </c>
      <c r="Y17769" s="8" t="s">
        <v>38746</v>
      </c>
      <c r="Z17769">
        <v>334517</v>
      </c>
      <c r="AB17769" s="8" t="s">
        <v>38747</v>
      </c>
    </row>
    <row r="17770" spans="24:28" x14ac:dyDescent="0.25">
      <c r="X17770">
        <v>17770</v>
      </c>
      <c r="Y17770" s="8" t="s">
        <v>38748</v>
      </c>
      <c r="Z17770">
        <v>237310</v>
      </c>
      <c r="AB17770" s="8" t="s">
        <v>38749</v>
      </c>
    </row>
    <row r="17771" spans="24:28" x14ac:dyDescent="0.25">
      <c r="X17771">
        <v>17771</v>
      </c>
      <c r="Y17771" s="8" t="s">
        <v>38750</v>
      </c>
      <c r="Z17771">
        <v>621111</v>
      </c>
      <c r="AB17771" s="8" t="s">
        <v>38751</v>
      </c>
    </row>
    <row r="17772" spans="24:28" x14ac:dyDescent="0.25">
      <c r="X17772">
        <v>17772</v>
      </c>
      <c r="Y17772" s="8" t="s">
        <v>38752</v>
      </c>
      <c r="Z17772">
        <v>313220</v>
      </c>
      <c r="AB17772" s="8" t="s">
        <v>38753</v>
      </c>
    </row>
    <row r="17773" spans="24:28" x14ac:dyDescent="0.25">
      <c r="X17773">
        <v>17773</v>
      </c>
      <c r="Y17773" s="8" t="s">
        <v>38754</v>
      </c>
      <c r="Z17773">
        <v>551111</v>
      </c>
      <c r="AB17773" s="8" t="s">
        <v>38755</v>
      </c>
    </row>
    <row r="17774" spans="24:28" x14ac:dyDescent="0.25">
      <c r="X17774">
        <v>17774</v>
      </c>
      <c r="Y17774" s="8" t="s">
        <v>38756</v>
      </c>
      <c r="Z17774">
        <v>623110</v>
      </c>
      <c r="AB17774" s="8" t="s">
        <v>38757</v>
      </c>
    </row>
    <row r="17775" spans="24:28" x14ac:dyDescent="0.25">
      <c r="X17775">
        <v>17775</v>
      </c>
      <c r="Y17775" s="8" t="s">
        <v>19880</v>
      </c>
      <c r="Z17775">
        <v>621112</v>
      </c>
      <c r="AB17775" s="8" t="s">
        <v>38758</v>
      </c>
    </row>
    <row r="17776" spans="24:28" x14ac:dyDescent="0.25">
      <c r="X17776">
        <v>17776</v>
      </c>
      <c r="Y17776" s="8" t="s">
        <v>38759</v>
      </c>
      <c r="Z17776">
        <v>325611</v>
      </c>
      <c r="AB17776" s="8" t="s">
        <v>38760</v>
      </c>
    </row>
    <row r="17777" spans="24:28" x14ac:dyDescent="0.25">
      <c r="X17777">
        <v>17777</v>
      </c>
      <c r="Y17777" s="8" t="s">
        <v>38761</v>
      </c>
      <c r="Z17777">
        <v>212220</v>
      </c>
      <c r="AB17777" s="8" t="s">
        <v>38762</v>
      </c>
    </row>
    <row r="17778" spans="24:28" x14ac:dyDescent="0.25">
      <c r="X17778">
        <v>17778</v>
      </c>
      <c r="Y17778" s="8" t="s">
        <v>38763</v>
      </c>
      <c r="Z17778">
        <v>221121</v>
      </c>
      <c r="AB17778" s="8" t="s">
        <v>38764</v>
      </c>
    </row>
    <row r="17779" spans="24:28" x14ac:dyDescent="0.25">
      <c r="X17779">
        <v>17779</v>
      </c>
      <c r="Y17779" s="8" t="s">
        <v>38765</v>
      </c>
      <c r="Z17779">
        <v>532411</v>
      </c>
      <c r="AB17779" s="8" t="s">
        <v>38766</v>
      </c>
    </row>
    <row r="17780" spans="24:28" x14ac:dyDescent="0.25">
      <c r="X17780">
        <v>17780</v>
      </c>
      <c r="Y17780" s="8" t="s">
        <v>38767</v>
      </c>
      <c r="Z17780">
        <v>531311</v>
      </c>
      <c r="AB17780" s="8" t="s">
        <v>38768</v>
      </c>
    </row>
    <row r="17781" spans="24:28" x14ac:dyDescent="0.25">
      <c r="X17781">
        <v>17781</v>
      </c>
      <c r="Y17781" s="8" t="s">
        <v>38769</v>
      </c>
      <c r="Z17781">
        <v>311514</v>
      </c>
      <c r="AB17781" s="8" t="s">
        <v>38770</v>
      </c>
    </row>
    <row r="17782" spans="24:28" x14ac:dyDescent="0.25">
      <c r="X17782">
        <v>17782</v>
      </c>
      <c r="Y17782" s="8" t="s">
        <v>38771</v>
      </c>
      <c r="Z17782">
        <v>332994</v>
      </c>
      <c r="AB17782" s="8" t="s">
        <v>38772</v>
      </c>
    </row>
    <row r="17783" spans="24:28" x14ac:dyDescent="0.25">
      <c r="X17783">
        <v>17783</v>
      </c>
      <c r="Y17783" s="8" t="s">
        <v>38773</v>
      </c>
      <c r="Z17783">
        <v>213114</v>
      </c>
      <c r="AB17783" s="8" t="s">
        <v>38774</v>
      </c>
    </row>
    <row r="17784" spans="24:28" x14ac:dyDescent="0.25">
      <c r="X17784">
        <v>17784</v>
      </c>
      <c r="Y17784" s="8" t="s">
        <v>38775</v>
      </c>
      <c r="Z17784">
        <v>921120</v>
      </c>
      <c r="AB17784" s="8" t="s">
        <v>38776</v>
      </c>
    </row>
    <row r="17785" spans="24:28" x14ac:dyDescent="0.25">
      <c r="X17785">
        <v>17785</v>
      </c>
      <c r="Y17785" s="8" t="s">
        <v>38777</v>
      </c>
      <c r="Z17785">
        <v>111334</v>
      </c>
      <c r="AB17785" s="8" t="s">
        <v>38778</v>
      </c>
    </row>
    <row r="17786" spans="24:28" x14ac:dyDescent="0.25">
      <c r="X17786">
        <v>17786</v>
      </c>
      <c r="Y17786" s="8" t="s">
        <v>38779</v>
      </c>
      <c r="Z17786">
        <v>541199</v>
      </c>
      <c r="AB17786" s="8" t="s">
        <v>38780</v>
      </c>
    </row>
    <row r="17787" spans="24:28" x14ac:dyDescent="0.25">
      <c r="X17787">
        <v>17787</v>
      </c>
      <c r="Y17787" s="8" t="s">
        <v>38781</v>
      </c>
      <c r="Z17787">
        <v>924110</v>
      </c>
      <c r="AB17787" s="8" t="s">
        <v>38782</v>
      </c>
    </row>
    <row r="17788" spans="24:28" x14ac:dyDescent="0.25">
      <c r="X17788">
        <v>17788</v>
      </c>
      <c r="Y17788" s="8" t="s">
        <v>38783</v>
      </c>
      <c r="Z17788">
        <v>111160</v>
      </c>
      <c r="AB17788" s="8" t="s">
        <v>38784</v>
      </c>
    </row>
    <row r="17789" spans="24:28" x14ac:dyDescent="0.25">
      <c r="X17789">
        <v>17789</v>
      </c>
      <c r="Y17789" s="8" t="s">
        <v>38785</v>
      </c>
      <c r="Z17789">
        <v>561591</v>
      </c>
      <c r="AB17789" s="8" t="s">
        <v>38786</v>
      </c>
    </row>
    <row r="17790" spans="24:28" x14ac:dyDescent="0.25">
      <c r="X17790">
        <v>17790</v>
      </c>
      <c r="Y17790" s="8" t="s">
        <v>38787</v>
      </c>
      <c r="Z17790">
        <v>423140</v>
      </c>
      <c r="AB17790" s="8" t="s">
        <v>38788</v>
      </c>
    </row>
    <row r="17791" spans="24:28" x14ac:dyDescent="0.25">
      <c r="X17791">
        <v>17791</v>
      </c>
      <c r="Y17791" s="8" t="s">
        <v>38789</v>
      </c>
      <c r="Z17791">
        <v>541350</v>
      </c>
      <c r="AB17791" s="8" t="s">
        <v>38790</v>
      </c>
    </row>
    <row r="17792" spans="24:28" x14ac:dyDescent="0.25">
      <c r="X17792">
        <v>17792</v>
      </c>
      <c r="Y17792" s="8" t="s">
        <v>38791</v>
      </c>
      <c r="Z17792">
        <v>213113</v>
      </c>
      <c r="AB17792" s="8" t="s">
        <v>38792</v>
      </c>
    </row>
    <row r="17793" spans="24:28" x14ac:dyDescent="0.25">
      <c r="X17793">
        <v>17793</v>
      </c>
      <c r="Y17793" s="8" t="s">
        <v>38793</v>
      </c>
      <c r="Z17793">
        <v>112910</v>
      </c>
      <c r="AB17793" s="8" t="s">
        <v>38794</v>
      </c>
    </row>
    <row r="17794" spans="24:28" x14ac:dyDescent="0.25">
      <c r="X17794">
        <v>17794</v>
      </c>
      <c r="Y17794" s="8" t="s">
        <v>38795</v>
      </c>
      <c r="Z17794">
        <v>311351</v>
      </c>
      <c r="AB17794" s="8" t="s">
        <v>38796</v>
      </c>
    </row>
    <row r="17795" spans="24:28" x14ac:dyDescent="0.25">
      <c r="X17795">
        <v>17795</v>
      </c>
      <c r="Y17795" s="8" t="s">
        <v>38797</v>
      </c>
      <c r="Z17795">
        <v>445250</v>
      </c>
      <c r="AB17795" s="8" t="s">
        <v>38798</v>
      </c>
    </row>
    <row r="17796" spans="24:28" x14ac:dyDescent="0.25">
      <c r="X17796">
        <v>17796</v>
      </c>
      <c r="Y17796" s="8" t="s">
        <v>38799</v>
      </c>
      <c r="Z17796">
        <v>713950</v>
      </c>
      <c r="AB17796" s="8" t="s">
        <v>38800</v>
      </c>
    </row>
    <row r="17797" spans="24:28" x14ac:dyDescent="0.25">
      <c r="X17797">
        <v>17797</v>
      </c>
      <c r="Y17797" s="8" t="s">
        <v>38801</v>
      </c>
      <c r="Z17797">
        <v>424410</v>
      </c>
      <c r="AB17797" s="8" t="s">
        <v>38802</v>
      </c>
    </row>
    <row r="17798" spans="24:28" x14ac:dyDescent="0.25">
      <c r="X17798">
        <v>17798</v>
      </c>
      <c r="Y17798" s="8" t="s">
        <v>38803</v>
      </c>
      <c r="Z17798">
        <v>111998</v>
      </c>
      <c r="AB17798" s="8" t="s">
        <v>38804</v>
      </c>
    </row>
    <row r="17799" spans="24:28" x14ac:dyDescent="0.25">
      <c r="X17799">
        <v>17799</v>
      </c>
      <c r="Y17799" s="8" t="s">
        <v>38805</v>
      </c>
      <c r="Z17799">
        <v>424820</v>
      </c>
      <c r="AB17799" s="8" t="s">
        <v>38806</v>
      </c>
    </row>
    <row r="17800" spans="24:28" x14ac:dyDescent="0.25">
      <c r="X17800">
        <v>17800</v>
      </c>
      <c r="Y17800" s="8" t="s">
        <v>38807</v>
      </c>
      <c r="Z17800">
        <v>238340</v>
      </c>
      <c r="AB17800" s="8" t="s">
        <v>38808</v>
      </c>
    </row>
    <row r="17801" spans="24:28" x14ac:dyDescent="0.25">
      <c r="X17801">
        <v>17801</v>
      </c>
      <c r="Y17801" s="8" t="s">
        <v>38809</v>
      </c>
      <c r="Z17801">
        <v>333519</v>
      </c>
      <c r="AB17801" s="8" t="s">
        <v>38810</v>
      </c>
    </row>
    <row r="17802" spans="24:28" x14ac:dyDescent="0.25">
      <c r="X17802">
        <v>17802</v>
      </c>
      <c r="Y17802" s="8" t="s">
        <v>38811</v>
      </c>
      <c r="Z17802">
        <v>561613</v>
      </c>
      <c r="AB17802" s="8" t="s">
        <v>38812</v>
      </c>
    </row>
    <row r="17803" spans="24:28" x14ac:dyDescent="0.25">
      <c r="X17803">
        <v>17803</v>
      </c>
      <c r="Y17803" s="8" t="s">
        <v>38813</v>
      </c>
      <c r="Z17803">
        <v>611110</v>
      </c>
      <c r="AB17803" s="8" t="s">
        <v>38814</v>
      </c>
    </row>
    <row r="17804" spans="24:28" x14ac:dyDescent="0.25">
      <c r="X17804">
        <v>17804</v>
      </c>
      <c r="Y17804" s="8" t="s">
        <v>38815</v>
      </c>
      <c r="Z17804">
        <v>481111</v>
      </c>
      <c r="AB17804" s="8" t="s">
        <v>38816</v>
      </c>
    </row>
    <row r="17805" spans="24:28" x14ac:dyDescent="0.25">
      <c r="X17805">
        <v>17805</v>
      </c>
      <c r="Y17805" s="8" t="s">
        <v>38817</v>
      </c>
      <c r="Z17805">
        <v>311930</v>
      </c>
      <c r="AB17805" s="8" t="s">
        <v>38818</v>
      </c>
    </row>
    <row r="17806" spans="24:28" x14ac:dyDescent="0.25">
      <c r="X17806">
        <v>17806</v>
      </c>
      <c r="Y17806" s="8" t="s">
        <v>38819</v>
      </c>
      <c r="Z17806">
        <v>336612</v>
      </c>
      <c r="AB17806" s="8" t="s">
        <v>38820</v>
      </c>
    </row>
    <row r="17807" spans="24:28" x14ac:dyDescent="0.25">
      <c r="X17807">
        <v>17807</v>
      </c>
      <c r="Y17807" s="8" t="s">
        <v>38821</v>
      </c>
      <c r="Z17807">
        <v>311813</v>
      </c>
      <c r="AB17807" s="8" t="s">
        <v>38822</v>
      </c>
    </row>
    <row r="17808" spans="24:28" x14ac:dyDescent="0.25">
      <c r="X17808">
        <v>17808</v>
      </c>
      <c r="Y17808" s="8" t="s">
        <v>38823</v>
      </c>
      <c r="Z17808">
        <v>322230</v>
      </c>
      <c r="AB17808" s="8" t="s">
        <v>38824</v>
      </c>
    </row>
    <row r="17809" spans="24:28" x14ac:dyDescent="0.25">
      <c r="X17809">
        <v>17809</v>
      </c>
      <c r="Y17809" s="8" t="s">
        <v>38825</v>
      </c>
      <c r="Z17809">
        <v>444110</v>
      </c>
      <c r="AB17809" s="8" t="s">
        <v>38826</v>
      </c>
    </row>
    <row r="17810" spans="24:28" x14ac:dyDescent="0.25">
      <c r="X17810">
        <v>17810</v>
      </c>
      <c r="Y17810" s="8" t="s">
        <v>38827</v>
      </c>
      <c r="Z17810">
        <v>923120</v>
      </c>
      <c r="AB17810" s="8" t="s">
        <v>38828</v>
      </c>
    </row>
    <row r="17811" spans="24:28" x14ac:dyDescent="0.25">
      <c r="X17811">
        <v>17811</v>
      </c>
      <c r="Y17811" s="8" t="s">
        <v>38829</v>
      </c>
      <c r="Z17811">
        <v>924110</v>
      </c>
      <c r="AB17811" s="8" t="s">
        <v>38830</v>
      </c>
    </row>
    <row r="17812" spans="24:28" x14ac:dyDescent="0.25">
      <c r="X17812">
        <v>17812</v>
      </c>
      <c r="Y17812" s="8" t="s">
        <v>38831</v>
      </c>
      <c r="Z17812">
        <v>333511</v>
      </c>
      <c r="AB17812" s="8" t="s">
        <v>38832</v>
      </c>
    </row>
    <row r="17813" spans="24:28" x14ac:dyDescent="0.25">
      <c r="X17813">
        <v>17813</v>
      </c>
      <c r="Y17813" s="8" t="s">
        <v>38833</v>
      </c>
      <c r="Z17813">
        <v>112112</v>
      </c>
      <c r="AB17813" s="8" t="s">
        <v>38834</v>
      </c>
    </row>
    <row r="17814" spans="24:28" x14ac:dyDescent="0.25">
      <c r="X17814">
        <v>17814</v>
      </c>
      <c r="Y17814" s="8" t="s">
        <v>38835</v>
      </c>
      <c r="Z17814">
        <v>333132</v>
      </c>
      <c r="AB17814" s="8" t="s">
        <v>38836</v>
      </c>
    </row>
    <row r="17815" spans="24:28" x14ac:dyDescent="0.25">
      <c r="X17815">
        <v>17815</v>
      </c>
      <c r="Y17815" s="8" t="s">
        <v>38837</v>
      </c>
      <c r="Z17815">
        <v>331511</v>
      </c>
      <c r="AB17815" s="8" t="s">
        <v>38838</v>
      </c>
    </row>
    <row r="17816" spans="24:28" x14ac:dyDescent="0.25">
      <c r="X17816">
        <v>17816</v>
      </c>
      <c r="Y17816" s="8" t="s">
        <v>38839</v>
      </c>
      <c r="Z17816">
        <v>423910</v>
      </c>
      <c r="AB17816" s="8" t="s">
        <v>38840</v>
      </c>
    </row>
    <row r="17817" spans="24:28" x14ac:dyDescent="0.25">
      <c r="X17817">
        <v>17817</v>
      </c>
      <c r="Y17817" s="8" t="s">
        <v>38841</v>
      </c>
      <c r="Z17817">
        <v>517122</v>
      </c>
      <c r="AB17817" s="8" t="s">
        <v>38842</v>
      </c>
    </row>
    <row r="17818" spans="24:28" x14ac:dyDescent="0.25">
      <c r="X17818">
        <v>17818</v>
      </c>
      <c r="Y17818" s="8" t="s">
        <v>38843</v>
      </c>
      <c r="Z17818">
        <v>541310</v>
      </c>
      <c r="AB17818" s="8" t="s">
        <v>38844</v>
      </c>
    </row>
    <row r="17819" spans="24:28" x14ac:dyDescent="0.25">
      <c r="X17819">
        <v>17819</v>
      </c>
      <c r="Y17819" s="8" t="s">
        <v>906</v>
      </c>
      <c r="Z17819">
        <v>221310</v>
      </c>
      <c r="AB17819" s="8" t="s">
        <v>38845</v>
      </c>
    </row>
    <row r="17820" spans="24:28" x14ac:dyDescent="0.25">
      <c r="X17820">
        <v>17820</v>
      </c>
      <c r="Y17820" s="8" t="s">
        <v>38846</v>
      </c>
      <c r="Z17820">
        <v>541820</v>
      </c>
      <c r="AB17820" s="8" t="s">
        <v>38847</v>
      </c>
    </row>
    <row r="17821" spans="24:28" x14ac:dyDescent="0.25">
      <c r="X17821">
        <v>17821</v>
      </c>
      <c r="Y17821" s="8" t="s">
        <v>38848</v>
      </c>
      <c r="Z17821">
        <v>721214</v>
      </c>
      <c r="AB17821" s="8" t="s">
        <v>38849</v>
      </c>
    </row>
    <row r="17822" spans="24:28" x14ac:dyDescent="0.25">
      <c r="X17822">
        <v>17822</v>
      </c>
      <c r="Y17822" s="8" t="s">
        <v>38850</v>
      </c>
      <c r="Z17822">
        <v>611620</v>
      </c>
      <c r="AB17822" s="8" t="s">
        <v>38851</v>
      </c>
    </row>
    <row r="17823" spans="24:28" x14ac:dyDescent="0.25">
      <c r="X17823">
        <v>17823</v>
      </c>
      <c r="Y17823" s="8" t="s">
        <v>38852</v>
      </c>
      <c r="Z17823">
        <v>562998</v>
      </c>
      <c r="AB17823" s="8" t="s">
        <v>38853</v>
      </c>
    </row>
    <row r="17824" spans="24:28" x14ac:dyDescent="0.25">
      <c r="X17824">
        <v>17824</v>
      </c>
      <c r="Y17824" s="8" t="s">
        <v>38854</v>
      </c>
      <c r="Z17824">
        <v>492210</v>
      </c>
      <c r="AB17824" s="8" t="s">
        <v>38855</v>
      </c>
    </row>
    <row r="17825" spans="24:28" x14ac:dyDescent="0.25">
      <c r="X17825">
        <v>17825</v>
      </c>
      <c r="Y17825" s="8" t="s">
        <v>38856</v>
      </c>
      <c r="Z17825">
        <v>423730</v>
      </c>
      <c r="AB17825" s="8" t="s">
        <v>38857</v>
      </c>
    </row>
    <row r="17826" spans="24:28" x14ac:dyDescent="0.25">
      <c r="X17826">
        <v>17826</v>
      </c>
      <c r="Y17826" s="8" t="s">
        <v>38858</v>
      </c>
      <c r="Z17826">
        <v>488320</v>
      </c>
      <c r="AB17826" s="8" t="s">
        <v>38859</v>
      </c>
    </row>
    <row r="17827" spans="24:28" x14ac:dyDescent="0.25">
      <c r="X17827">
        <v>17827</v>
      </c>
      <c r="Y17827" s="8" t="s">
        <v>38860</v>
      </c>
      <c r="Z17827">
        <v>238290</v>
      </c>
      <c r="AB17827" s="8" t="s">
        <v>38861</v>
      </c>
    </row>
    <row r="17828" spans="24:28" x14ac:dyDescent="0.25">
      <c r="X17828">
        <v>17828</v>
      </c>
      <c r="Y17828" s="8" t="s">
        <v>38862</v>
      </c>
      <c r="Z17828">
        <v>624410</v>
      </c>
      <c r="AB17828" s="8" t="s">
        <v>38863</v>
      </c>
    </row>
    <row r="17829" spans="24:28" x14ac:dyDescent="0.25">
      <c r="X17829">
        <v>17829</v>
      </c>
      <c r="Y17829" s="8" t="s">
        <v>38864</v>
      </c>
      <c r="Z17829">
        <v>327212</v>
      </c>
      <c r="AB17829" s="8" t="s">
        <v>38865</v>
      </c>
    </row>
    <row r="17830" spans="24:28" x14ac:dyDescent="0.25">
      <c r="X17830">
        <v>17830</v>
      </c>
      <c r="Y17830" s="8" t="s">
        <v>38866</v>
      </c>
      <c r="Z17830">
        <v>711110</v>
      </c>
      <c r="AB17830" s="8" t="s">
        <v>38867</v>
      </c>
    </row>
    <row r="17831" spans="24:28" x14ac:dyDescent="0.25">
      <c r="X17831">
        <v>17831</v>
      </c>
      <c r="Y17831" s="8" t="s">
        <v>38868</v>
      </c>
      <c r="Z17831">
        <v>238160</v>
      </c>
      <c r="AB17831" s="8" t="s">
        <v>38869</v>
      </c>
    </row>
    <row r="17832" spans="24:28" x14ac:dyDescent="0.25">
      <c r="X17832">
        <v>17832</v>
      </c>
      <c r="Y17832" s="8" t="s">
        <v>38870</v>
      </c>
      <c r="Z17832">
        <v>221121</v>
      </c>
      <c r="AB17832" s="8" t="s">
        <v>38871</v>
      </c>
    </row>
    <row r="17833" spans="24:28" x14ac:dyDescent="0.25">
      <c r="X17833">
        <v>17833</v>
      </c>
      <c r="Y17833" s="8" t="s">
        <v>38872</v>
      </c>
      <c r="Z17833">
        <v>236115</v>
      </c>
      <c r="AB17833" s="8" t="s">
        <v>38873</v>
      </c>
    </row>
    <row r="17834" spans="24:28" x14ac:dyDescent="0.25">
      <c r="X17834">
        <v>17834</v>
      </c>
      <c r="Y17834" s="8" t="s">
        <v>38874</v>
      </c>
      <c r="Z17834">
        <v>711219</v>
      </c>
      <c r="AB17834" s="8" t="s">
        <v>38875</v>
      </c>
    </row>
    <row r="17835" spans="24:28" x14ac:dyDescent="0.25">
      <c r="X17835">
        <v>17835</v>
      </c>
      <c r="Y17835" s="8" t="s">
        <v>38876</v>
      </c>
      <c r="Z17835">
        <v>517122</v>
      </c>
      <c r="AB17835" s="8" t="s">
        <v>38877</v>
      </c>
    </row>
    <row r="17836" spans="24:28" x14ac:dyDescent="0.25">
      <c r="X17836">
        <v>17836</v>
      </c>
      <c r="Y17836" s="8" t="s">
        <v>38878</v>
      </c>
      <c r="Z17836">
        <v>238330</v>
      </c>
      <c r="AB17836" s="8" t="s">
        <v>38879</v>
      </c>
    </row>
    <row r="17837" spans="24:28" x14ac:dyDescent="0.25">
      <c r="X17837">
        <v>17837</v>
      </c>
      <c r="Y17837" s="8" t="s">
        <v>38880</v>
      </c>
      <c r="Z17837">
        <v>713990</v>
      </c>
      <c r="AB17837" s="8" t="s">
        <v>38881</v>
      </c>
    </row>
    <row r="17838" spans="24:28" x14ac:dyDescent="0.25">
      <c r="X17838">
        <v>17838</v>
      </c>
      <c r="Y17838" s="8" t="s">
        <v>38882</v>
      </c>
      <c r="Z17838">
        <v>622110</v>
      </c>
      <c r="AB17838" s="8" t="s">
        <v>38883</v>
      </c>
    </row>
    <row r="17839" spans="24:28" x14ac:dyDescent="0.25">
      <c r="X17839">
        <v>17839</v>
      </c>
      <c r="Y17839" s="8" t="s">
        <v>38884</v>
      </c>
      <c r="Z17839">
        <v>624110</v>
      </c>
      <c r="AB17839" s="8" t="s">
        <v>38885</v>
      </c>
    </row>
    <row r="17840" spans="24:28" x14ac:dyDescent="0.25">
      <c r="X17840">
        <v>17840</v>
      </c>
      <c r="Y17840" s="8" t="s">
        <v>38886</v>
      </c>
      <c r="Z17840">
        <v>812332</v>
      </c>
      <c r="AB17840" s="8" t="s">
        <v>38887</v>
      </c>
    </row>
    <row r="17841" spans="24:28" x14ac:dyDescent="0.25">
      <c r="X17841">
        <v>17841</v>
      </c>
      <c r="Y17841" s="8" t="s">
        <v>38888</v>
      </c>
      <c r="Z17841">
        <v>111339</v>
      </c>
      <c r="AB17841" s="8" t="s">
        <v>38889</v>
      </c>
    </row>
    <row r="17842" spans="24:28" x14ac:dyDescent="0.25">
      <c r="X17842">
        <v>17842</v>
      </c>
      <c r="Y17842" s="8" t="s">
        <v>38890</v>
      </c>
      <c r="Z17842">
        <v>541519</v>
      </c>
      <c r="AB17842" s="8" t="s">
        <v>38891</v>
      </c>
    </row>
    <row r="17843" spans="24:28" x14ac:dyDescent="0.25">
      <c r="X17843">
        <v>17843</v>
      </c>
      <c r="Y17843" s="8" t="s">
        <v>38892</v>
      </c>
      <c r="Z17843">
        <v>921110</v>
      </c>
      <c r="AB17843" s="8" t="s">
        <v>38893</v>
      </c>
    </row>
    <row r="17844" spans="24:28" x14ac:dyDescent="0.25">
      <c r="X17844">
        <v>17844</v>
      </c>
      <c r="Y17844" s="8" t="s">
        <v>38894</v>
      </c>
      <c r="Z17844">
        <v>922190</v>
      </c>
      <c r="AB17844" s="8" t="s">
        <v>38895</v>
      </c>
    </row>
    <row r="17845" spans="24:28" x14ac:dyDescent="0.25">
      <c r="X17845">
        <v>17845</v>
      </c>
      <c r="Y17845" s="8" t="s">
        <v>38896</v>
      </c>
      <c r="Z17845">
        <v>624110</v>
      </c>
      <c r="AB17845" s="8" t="s">
        <v>38897</v>
      </c>
    </row>
    <row r="17846" spans="24:28" x14ac:dyDescent="0.25">
      <c r="X17846">
        <v>17846</v>
      </c>
      <c r="Y17846" s="8" t="s">
        <v>38898</v>
      </c>
      <c r="Z17846">
        <v>561710</v>
      </c>
      <c r="AB17846" s="8" t="s">
        <v>38899</v>
      </c>
    </row>
    <row r="17847" spans="24:28" x14ac:dyDescent="0.25">
      <c r="X17847">
        <v>17847</v>
      </c>
      <c r="Y17847" s="8" t="s">
        <v>38900</v>
      </c>
      <c r="Z17847">
        <v>561611</v>
      </c>
      <c r="AB17847" s="8" t="s">
        <v>38901</v>
      </c>
    </row>
    <row r="17848" spans="24:28" x14ac:dyDescent="0.25">
      <c r="X17848">
        <v>17848</v>
      </c>
      <c r="Y17848" s="8" t="s">
        <v>20774</v>
      </c>
      <c r="Z17848">
        <v>812220</v>
      </c>
      <c r="AB17848" s="8" t="s">
        <v>38902</v>
      </c>
    </row>
    <row r="17849" spans="24:28" x14ac:dyDescent="0.25">
      <c r="X17849">
        <v>17849</v>
      </c>
      <c r="Y17849" s="8" t="s">
        <v>38903</v>
      </c>
      <c r="Z17849">
        <v>311941</v>
      </c>
      <c r="AB17849" s="8" t="s">
        <v>38904</v>
      </c>
    </row>
    <row r="17850" spans="24:28" x14ac:dyDescent="0.25">
      <c r="X17850">
        <v>17850</v>
      </c>
      <c r="Y17850" s="8" t="s">
        <v>38905</v>
      </c>
      <c r="Z17850">
        <v>331110</v>
      </c>
      <c r="AB17850" s="8" t="s">
        <v>38906</v>
      </c>
    </row>
    <row r="17851" spans="24:28" x14ac:dyDescent="0.25">
      <c r="X17851">
        <v>17851</v>
      </c>
      <c r="Y17851" s="8" t="s">
        <v>38907</v>
      </c>
      <c r="Z17851">
        <v>333111</v>
      </c>
      <c r="AB17851" s="8" t="s">
        <v>38908</v>
      </c>
    </row>
    <row r="17852" spans="24:28" x14ac:dyDescent="0.25">
      <c r="X17852">
        <v>17852</v>
      </c>
      <c r="Y17852" s="8" t="s">
        <v>38909</v>
      </c>
      <c r="Z17852">
        <v>313110</v>
      </c>
      <c r="AB17852" s="8" t="s">
        <v>38910</v>
      </c>
    </row>
    <row r="17853" spans="24:28" x14ac:dyDescent="0.25">
      <c r="X17853">
        <v>17853</v>
      </c>
      <c r="Y17853" s="8" t="s">
        <v>38911</v>
      </c>
      <c r="Z17853">
        <v>922110</v>
      </c>
      <c r="AB17853" s="8" t="s">
        <v>38912</v>
      </c>
    </row>
    <row r="17854" spans="24:28" x14ac:dyDescent="0.25">
      <c r="X17854">
        <v>17854</v>
      </c>
      <c r="Y17854" s="8" t="s">
        <v>38913</v>
      </c>
      <c r="Z17854">
        <v>561622</v>
      </c>
      <c r="AB17854" s="8" t="s">
        <v>38914</v>
      </c>
    </row>
    <row r="17855" spans="24:28" x14ac:dyDescent="0.25">
      <c r="X17855">
        <v>17855</v>
      </c>
      <c r="Y17855" s="8" t="s">
        <v>38915</v>
      </c>
      <c r="Z17855">
        <v>525990</v>
      </c>
      <c r="AB17855" s="8" t="s">
        <v>38916</v>
      </c>
    </row>
    <row r="17856" spans="24:28" x14ac:dyDescent="0.25">
      <c r="X17856">
        <v>17856</v>
      </c>
      <c r="Y17856" s="8" t="s">
        <v>38917</v>
      </c>
      <c r="Z17856">
        <v>238110</v>
      </c>
      <c r="AB17856" s="8" t="s">
        <v>38918</v>
      </c>
    </row>
    <row r="17857" spans="24:28" x14ac:dyDescent="0.25">
      <c r="X17857">
        <v>17857</v>
      </c>
      <c r="Y17857" s="8" t="s">
        <v>38919</v>
      </c>
      <c r="Z17857">
        <v>525120</v>
      </c>
      <c r="AB17857" s="8" t="s">
        <v>38920</v>
      </c>
    </row>
    <row r="17858" spans="24:28" x14ac:dyDescent="0.25">
      <c r="X17858">
        <v>17858</v>
      </c>
      <c r="Y17858" s="8" t="s">
        <v>38921</v>
      </c>
      <c r="Z17858">
        <v>331313</v>
      </c>
      <c r="AB17858" s="8" t="s">
        <v>38922</v>
      </c>
    </row>
    <row r="17859" spans="24:28" x14ac:dyDescent="0.25">
      <c r="X17859">
        <v>17859</v>
      </c>
      <c r="Y17859" s="8" t="s">
        <v>38923</v>
      </c>
      <c r="Z17859">
        <v>326291</v>
      </c>
      <c r="AB17859" s="8" t="s">
        <v>38924</v>
      </c>
    </row>
    <row r="17860" spans="24:28" x14ac:dyDescent="0.25">
      <c r="X17860">
        <v>17860</v>
      </c>
      <c r="Y17860" s="8" t="s">
        <v>38925</v>
      </c>
      <c r="Z17860">
        <v>531190</v>
      </c>
      <c r="AB17860" s="8" t="s">
        <v>38926</v>
      </c>
    </row>
    <row r="17861" spans="24:28" x14ac:dyDescent="0.25">
      <c r="X17861">
        <v>17861</v>
      </c>
      <c r="Y17861" s="8" t="s">
        <v>38927</v>
      </c>
      <c r="Z17861">
        <v>561621</v>
      </c>
      <c r="AB17861" s="8" t="s">
        <v>38928</v>
      </c>
    </row>
    <row r="17862" spans="24:28" x14ac:dyDescent="0.25">
      <c r="X17862">
        <v>17862</v>
      </c>
      <c r="Y17862" s="8" t="s">
        <v>38929</v>
      </c>
      <c r="Z17862">
        <v>561710</v>
      </c>
      <c r="AB17862" s="8" t="s">
        <v>38930</v>
      </c>
    </row>
    <row r="17863" spans="24:28" x14ac:dyDescent="0.25">
      <c r="X17863">
        <v>17863</v>
      </c>
      <c r="Y17863" s="8" t="s">
        <v>38931</v>
      </c>
      <c r="Z17863">
        <v>332112</v>
      </c>
      <c r="AB17863" s="8" t="s">
        <v>38932</v>
      </c>
    </row>
    <row r="17864" spans="24:28" x14ac:dyDescent="0.25">
      <c r="X17864">
        <v>17864</v>
      </c>
      <c r="Y17864" s="8" t="s">
        <v>38933</v>
      </c>
      <c r="Z17864">
        <v>441222</v>
      </c>
      <c r="AB17864" s="8" t="s">
        <v>38934</v>
      </c>
    </row>
    <row r="17865" spans="24:28" x14ac:dyDescent="0.25">
      <c r="X17865">
        <v>17865</v>
      </c>
      <c r="Y17865" s="8" t="s">
        <v>38935</v>
      </c>
      <c r="Z17865">
        <v>925120</v>
      </c>
      <c r="AB17865" s="8" t="s">
        <v>38936</v>
      </c>
    </row>
    <row r="17866" spans="24:28" x14ac:dyDescent="0.25">
      <c r="X17866">
        <v>17866</v>
      </c>
      <c r="Y17866" s="8" t="s">
        <v>38937</v>
      </c>
      <c r="Z17866">
        <v>541219</v>
      </c>
      <c r="AB17866" s="8" t="s">
        <v>38938</v>
      </c>
    </row>
    <row r="17867" spans="24:28" x14ac:dyDescent="0.25">
      <c r="X17867">
        <v>17867</v>
      </c>
      <c r="Y17867" s="8" t="s">
        <v>38939</v>
      </c>
      <c r="Z17867">
        <v>713910</v>
      </c>
      <c r="AB17867" s="8" t="s">
        <v>38940</v>
      </c>
    </row>
    <row r="17868" spans="24:28" x14ac:dyDescent="0.25">
      <c r="X17868">
        <v>17868</v>
      </c>
      <c r="Y17868" s="8" t="s">
        <v>38941</v>
      </c>
      <c r="Z17868">
        <v>311352</v>
      </c>
      <c r="AB17868" s="8" t="s">
        <v>38942</v>
      </c>
    </row>
    <row r="17869" spans="24:28" x14ac:dyDescent="0.25">
      <c r="X17869">
        <v>17869</v>
      </c>
      <c r="Y17869" s="8" t="s">
        <v>38943</v>
      </c>
      <c r="Z17869">
        <v>516110</v>
      </c>
      <c r="AB17869" s="8" t="s">
        <v>38944</v>
      </c>
    </row>
    <row r="17870" spans="24:28" x14ac:dyDescent="0.25">
      <c r="X17870">
        <v>17870</v>
      </c>
      <c r="Y17870" s="8" t="s">
        <v>38945</v>
      </c>
      <c r="Z17870">
        <v>484230</v>
      </c>
      <c r="AB17870" s="8" t="s">
        <v>38946</v>
      </c>
    </row>
    <row r="17871" spans="24:28" x14ac:dyDescent="0.25">
      <c r="X17871">
        <v>17871</v>
      </c>
      <c r="Y17871" s="8" t="s">
        <v>38947</v>
      </c>
      <c r="Z17871">
        <v>327331</v>
      </c>
      <c r="AB17871" s="8" t="s">
        <v>38948</v>
      </c>
    </row>
    <row r="17872" spans="24:28" x14ac:dyDescent="0.25">
      <c r="X17872">
        <v>17872</v>
      </c>
      <c r="Y17872" s="8" t="s">
        <v>38949</v>
      </c>
      <c r="Z17872">
        <v>813219</v>
      </c>
      <c r="AB17872" s="8" t="s">
        <v>38950</v>
      </c>
    </row>
    <row r="17873" spans="24:28" x14ac:dyDescent="0.25">
      <c r="X17873">
        <v>17873</v>
      </c>
      <c r="Y17873" s="8" t="s">
        <v>38951</v>
      </c>
      <c r="Z17873">
        <v>487990</v>
      </c>
      <c r="AB17873" s="8" t="s">
        <v>38952</v>
      </c>
    </row>
    <row r="17874" spans="24:28" x14ac:dyDescent="0.25">
      <c r="X17874">
        <v>17874</v>
      </c>
      <c r="Y17874" s="8" t="s">
        <v>38953</v>
      </c>
      <c r="Z17874">
        <v>332996</v>
      </c>
      <c r="AB17874" s="8" t="s">
        <v>38954</v>
      </c>
    </row>
    <row r="17875" spans="24:28" x14ac:dyDescent="0.25">
      <c r="X17875">
        <v>17875</v>
      </c>
      <c r="Y17875" s="8" t="s">
        <v>38955</v>
      </c>
      <c r="Z17875">
        <v>333519</v>
      </c>
      <c r="AB17875" s="8" t="s">
        <v>38956</v>
      </c>
    </row>
    <row r="17876" spans="24:28" x14ac:dyDescent="0.25">
      <c r="X17876">
        <v>17876</v>
      </c>
      <c r="Y17876" s="8" t="s">
        <v>38957</v>
      </c>
      <c r="Z17876">
        <v>611430</v>
      </c>
      <c r="AB17876" s="8" t="s">
        <v>38958</v>
      </c>
    </row>
    <row r="17877" spans="24:28" x14ac:dyDescent="0.25">
      <c r="X17877">
        <v>17877</v>
      </c>
      <c r="Y17877" s="8" t="s">
        <v>38959</v>
      </c>
      <c r="Z17877">
        <v>112990</v>
      </c>
      <c r="AB17877" s="8" t="s">
        <v>38960</v>
      </c>
    </row>
    <row r="17878" spans="24:28" x14ac:dyDescent="0.25">
      <c r="X17878">
        <v>17878</v>
      </c>
      <c r="Y17878" s="8" t="s">
        <v>38961</v>
      </c>
      <c r="Z17878">
        <v>925110</v>
      </c>
      <c r="AB17878" s="8" t="s">
        <v>38962</v>
      </c>
    </row>
    <row r="17879" spans="24:28" x14ac:dyDescent="0.25">
      <c r="X17879">
        <v>17879</v>
      </c>
      <c r="Y17879" s="8" t="s">
        <v>38963</v>
      </c>
      <c r="Z17879">
        <v>721191</v>
      </c>
      <c r="AB17879" s="8" t="s">
        <v>38964</v>
      </c>
    </row>
    <row r="17880" spans="24:28" x14ac:dyDescent="0.25">
      <c r="X17880">
        <v>17880</v>
      </c>
      <c r="Y17880" s="8" t="s">
        <v>38965</v>
      </c>
      <c r="Z17880">
        <v>813410</v>
      </c>
      <c r="AB17880" s="8" t="s">
        <v>38966</v>
      </c>
    </row>
    <row r="17881" spans="24:28" x14ac:dyDescent="0.25">
      <c r="X17881">
        <v>17881</v>
      </c>
      <c r="Y17881" s="8" t="s">
        <v>38967</v>
      </c>
      <c r="Z17881">
        <v>541990</v>
      </c>
      <c r="AB17881" s="8" t="s">
        <v>38968</v>
      </c>
    </row>
    <row r="17882" spans="24:28" x14ac:dyDescent="0.25">
      <c r="X17882">
        <v>17882</v>
      </c>
      <c r="Y17882" s="8" t="s">
        <v>38969</v>
      </c>
      <c r="Z17882">
        <v>424510</v>
      </c>
      <c r="AB17882" s="8" t="s">
        <v>38970</v>
      </c>
    </row>
    <row r="17883" spans="24:28" x14ac:dyDescent="0.25">
      <c r="X17883">
        <v>17883</v>
      </c>
      <c r="Y17883" s="8" t="s">
        <v>38971</v>
      </c>
      <c r="Z17883">
        <v>111992</v>
      </c>
      <c r="AB17883" s="8" t="s">
        <v>38972</v>
      </c>
    </row>
    <row r="17884" spans="24:28" x14ac:dyDescent="0.25">
      <c r="X17884">
        <v>17884</v>
      </c>
      <c r="Y17884" s="8" t="s">
        <v>38973</v>
      </c>
      <c r="Z17884">
        <v>922120</v>
      </c>
      <c r="AB17884" s="8" t="s">
        <v>38974</v>
      </c>
    </row>
    <row r="17885" spans="24:28" x14ac:dyDescent="0.25">
      <c r="X17885">
        <v>17885</v>
      </c>
      <c r="Y17885" s="8" t="s">
        <v>38975</v>
      </c>
      <c r="Z17885">
        <v>221330</v>
      </c>
      <c r="AB17885" s="8" t="s">
        <v>38976</v>
      </c>
    </row>
    <row r="17886" spans="24:28" x14ac:dyDescent="0.25">
      <c r="X17886">
        <v>17886</v>
      </c>
      <c r="Y17886" s="8" t="s">
        <v>38977</v>
      </c>
      <c r="Z17886">
        <v>928120</v>
      </c>
      <c r="AB17886" s="8" t="s">
        <v>38978</v>
      </c>
    </row>
    <row r="17887" spans="24:28" x14ac:dyDescent="0.25">
      <c r="X17887">
        <v>17887</v>
      </c>
      <c r="Y17887" s="8" t="s">
        <v>38979</v>
      </c>
      <c r="Z17887">
        <v>322230</v>
      </c>
      <c r="AB17887" s="8" t="s">
        <v>38980</v>
      </c>
    </row>
    <row r="17888" spans="24:28" x14ac:dyDescent="0.25">
      <c r="X17888">
        <v>17888</v>
      </c>
      <c r="Y17888" s="8" t="s">
        <v>38981</v>
      </c>
      <c r="Z17888">
        <v>327992</v>
      </c>
      <c r="AB17888" s="8" t="s">
        <v>38982</v>
      </c>
    </row>
    <row r="17889" spans="24:28" x14ac:dyDescent="0.25">
      <c r="X17889">
        <v>17889</v>
      </c>
      <c r="Y17889" s="8" t="s">
        <v>38983</v>
      </c>
      <c r="Z17889">
        <v>325612</v>
      </c>
      <c r="AB17889" s="8" t="s">
        <v>38984</v>
      </c>
    </row>
    <row r="17890" spans="24:28" x14ac:dyDescent="0.25">
      <c r="X17890">
        <v>17890</v>
      </c>
      <c r="Y17890" s="8" t="s">
        <v>38985</v>
      </c>
      <c r="Z17890">
        <v>238290</v>
      </c>
      <c r="AB17890" s="8" t="s">
        <v>38986</v>
      </c>
    </row>
    <row r="17891" spans="24:28" x14ac:dyDescent="0.25">
      <c r="X17891">
        <v>17891</v>
      </c>
      <c r="Y17891" s="8" t="s">
        <v>38987</v>
      </c>
      <c r="Z17891">
        <v>238290</v>
      </c>
      <c r="AB17891" s="8" t="s">
        <v>38988</v>
      </c>
    </row>
    <row r="17892" spans="24:28" x14ac:dyDescent="0.25">
      <c r="X17892">
        <v>17892</v>
      </c>
      <c r="Y17892" s="8" t="s">
        <v>38989</v>
      </c>
      <c r="Z17892">
        <v>445240</v>
      </c>
      <c r="AB17892" s="8" t="s">
        <v>38990</v>
      </c>
    </row>
    <row r="17893" spans="24:28" x14ac:dyDescent="0.25">
      <c r="X17893">
        <v>17893</v>
      </c>
      <c r="Y17893" s="8" t="s">
        <v>38991</v>
      </c>
      <c r="Z17893">
        <v>924120</v>
      </c>
      <c r="AB17893" s="8" t="s">
        <v>38992</v>
      </c>
    </row>
    <row r="17894" spans="24:28" x14ac:dyDescent="0.25">
      <c r="X17894">
        <v>17894</v>
      </c>
      <c r="Y17894" s="8" t="s">
        <v>38993</v>
      </c>
      <c r="Z17894">
        <v>811192</v>
      </c>
      <c r="AB17894" s="8" t="s">
        <v>38994</v>
      </c>
    </row>
    <row r="17895" spans="24:28" x14ac:dyDescent="0.25">
      <c r="X17895">
        <v>17895</v>
      </c>
      <c r="Y17895" s="8" t="s">
        <v>38995</v>
      </c>
      <c r="Z17895">
        <v>236220</v>
      </c>
      <c r="AB17895" s="8" t="s">
        <v>38996</v>
      </c>
    </row>
    <row r="17896" spans="24:28" x14ac:dyDescent="0.25">
      <c r="X17896">
        <v>17896</v>
      </c>
      <c r="Y17896" s="8" t="s">
        <v>38997</v>
      </c>
      <c r="Z17896">
        <v>236117</v>
      </c>
      <c r="AB17896" s="8" t="s">
        <v>38998</v>
      </c>
    </row>
    <row r="17897" spans="24:28" x14ac:dyDescent="0.25">
      <c r="X17897">
        <v>17897</v>
      </c>
      <c r="Y17897" s="8" t="s">
        <v>38999</v>
      </c>
      <c r="Z17897">
        <v>811114</v>
      </c>
      <c r="AB17897" s="8" t="s">
        <v>39000</v>
      </c>
    </row>
    <row r="17898" spans="24:28" x14ac:dyDescent="0.25">
      <c r="X17898">
        <v>17898</v>
      </c>
      <c r="Y17898" s="8" t="s">
        <v>39001</v>
      </c>
      <c r="Z17898">
        <v>488490</v>
      </c>
      <c r="AB17898" s="8" t="s">
        <v>39002</v>
      </c>
    </row>
    <row r="17899" spans="24:28" x14ac:dyDescent="0.25">
      <c r="X17899">
        <v>17899</v>
      </c>
      <c r="Y17899" s="8" t="s">
        <v>39003</v>
      </c>
      <c r="Z17899">
        <v>541922</v>
      </c>
      <c r="AB17899" s="8" t="s">
        <v>39004</v>
      </c>
    </row>
    <row r="17900" spans="24:28" x14ac:dyDescent="0.25">
      <c r="X17900">
        <v>17900</v>
      </c>
      <c r="Y17900" s="8" t="s">
        <v>39005</v>
      </c>
      <c r="Z17900">
        <v>424430</v>
      </c>
      <c r="AB17900" s="8" t="s">
        <v>39006</v>
      </c>
    </row>
    <row r="17901" spans="24:28" x14ac:dyDescent="0.25">
      <c r="X17901">
        <v>17901</v>
      </c>
      <c r="Y17901" s="8" t="s">
        <v>39007</v>
      </c>
      <c r="Z17901">
        <v>111333</v>
      </c>
      <c r="AB17901" s="8" t="s">
        <v>39008</v>
      </c>
    </row>
    <row r="17902" spans="24:28" x14ac:dyDescent="0.25">
      <c r="X17902">
        <v>17902</v>
      </c>
      <c r="Y17902" s="8" t="s">
        <v>39009</v>
      </c>
      <c r="Z17902">
        <v>311812</v>
      </c>
      <c r="AB17902" s="8" t="s">
        <v>39010</v>
      </c>
    </row>
    <row r="17903" spans="24:28" x14ac:dyDescent="0.25">
      <c r="X17903">
        <v>17903</v>
      </c>
      <c r="Y17903" s="8" t="s">
        <v>39011</v>
      </c>
      <c r="Z17903">
        <v>423930</v>
      </c>
      <c r="AB17903" s="8" t="s">
        <v>39012</v>
      </c>
    </row>
    <row r="17904" spans="24:28" x14ac:dyDescent="0.25">
      <c r="X17904">
        <v>17904</v>
      </c>
      <c r="Y17904" s="8" t="s">
        <v>39013</v>
      </c>
      <c r="Z17904">
        <v>926110</v>
      </c>
      <c r="AB17904" s="8" t="s">
        <v>39014</v>
      </c>
    </row>
    <row r="17905" spans="24:28" x14ac:dyDescent="0.25">
      <c r="X17905">
        <v>17905</v>
      </c>
      <c r="Y17905" s="8" t="s">
        <v>39015</v>
      </c>
      <c r="Z17905">
        <v>331511</v>
      </c>
      <c r="AB17905" s="8" t="s">
        <v>39016</v>
      </c>
    </row>
    <row r="17906" spans="24:28" x14ac:dyDescent="0.25">
      <c r="X17906">
        <v>17906</v>
      </c>
      <c r="Y17906" s="8" t="s">
        <v>6830</v>
      </c>
      <c r="Z17906">
        <v>331410</v>
      </c>
      <c r="AB17906" s="8" t="s">
        <v>39017</v>
      </c>
    </row>
    <row r="17907" spans="24:28" x14ac:dyDescent="0.25">
      <c r="X17907">
        <v>17907</v>
      </c>
      <c r="Y17907" s="8" t="s">
        <v>39018</v>
      </c>
      <c r="Z17907">
        <v>611513</v>
      </c>
      <c r="AB17907" s="8" t="s">
        <v>39019</v>
      </c>
    </row>
    <row r="17908" spans="24:28" x14ac:dyDescent="0.25">
      <c r="X17908">
        <v>17908</v>
      </c>
      <c r="Y17908" s="8" t="s">
        <v>39020</v>
      </c>
      <c r="Z17908">
        <v>326299</v>
      </c>
      <c r="AB17908" s="8" t="s">
        <v>39021</v>
      </c>
    </row>
    <row r="17909" spans="24:28" x14ac:dyDescent="0.25">
      <c r="X17909">
        <v>17909</v>
      </c>
      <c r="Y17909" s="8" t="s">
        <v>39022</v>
      </c>
      <c r="Z17909">
        <v>621111</v>
      </c>
      <c r="AB17909" s="8" t="s">
        <v>39023</v>
      </c>
    </row>
    <row r="17910" spans="24:28" x14ac:dyDescent="0.25">
      <c r="X17910">
        <v>17910</v>
      </c>
      <c r="Y17910" s="8" t="s">
        <v>27074</v>
      </c>
      <c r="Z17910">
        <v>238350</v>
      </c>
      <c r="AB17910" s="8" t="s">
        <v>39024</v>
      </c>
    </row>
    <row r="17911" spans="24:28" x14ac:dyDescent="0.25">
      <c r="X17911">
        <v>17911</v>
      </c>
      <c r="Y17911" s="8" t="s">
        <v>39025</v>
      </c>
      <c r="Z17911">
        <v>311221</v>
      </c>
      <c r="AB17911" s="8" t="s">
        <v>39026</v>
      </c>
    </row>
    <row r="17912" spans="24:28" x14ac:dyDescent="0.25">
      <c r="X17912">
        <v>17912</v>
      </c>
      <c r="Y17912" s="8" t="s">
        <v>39027</v>
      </c>
      <c r="Z17912">
        <v>532289</v>
      </c>
      <c r="AB17912" s="8" t="s">
        <v>39028</v>
      </c>
    </row>
    <row r="17913" spans="24:28" x14ac:dyDescent="0.25">
      <c r="X17913">
        <v>17913</v>
      </c>
      <c r="Y17913" s="8" t="s">
        <v>39029</v>
      </c>
      <c r="Z17913">
        <v>332215</v>
      </c>
      <c r="AB17913" s="8" t="s">
        <v>39030</v>
      </c>
    </row>
    <row r="17914" spans="24:28" x14ac:dyDescent="0.25">
      <c r="X17914">
        <v>17914</v>
      </c>
      <c r="Y17914" s="8" t="s">
        <v>39031</v>
      </c>
      <c r="Z17914">
        <v>621340</v>
      </c>
      <c r="AB17914" s="8" t="s">
        <v>39032</v>
      </c>
    </row>
    <row r="17915" spans="24:28" x14ac:dyDescent="0.25">
      <c r="X17915">
        <v>17915</v>
      </c>
      <c r="Y17915" s="8" t="s">
        <v>39033</v>
      </c>
      <c r="Z17915">
        <v>711510</v>
      </c>
      <c r="AB17915" s="8" t="s">
        <v>39034</v>
      </c>
    </row>
    <row r="17916" spans="24:28" x14ac:dyDescent="0.25">
      <c r="X17916">
        <v>17916</v>
      </c>
      <c r="Y17916" s="8" t="s">
        <v>39035</v>
      </c>
      <c r="Z17916">
        <v>321999</v>
      </c>
      <c r="AB17916" s="8" t="s">
        <v>39036</v>
      </c>
    </row>
    <row r="17917" spans="24:28" x14ac:dyDescent="0.25">
      <c r="X17917">
        <v>17917</v>
      </c>
      <c r="Y17917" s="8" t="s">
        <v>39037</v>
      </c>
      <c r="Z17917">
        <v>523940</v>
      </c>
      <c r="AB17917" s="8" t="s">
        <v>39038</v>
      </c>
    </row>
    <row r="17918" spans="24:28" x14ac:dyDescent="0.25">
      <c r="X17918">
        <v>17918</v>
      </c>
      <c r="Y17918" s="8" t="s">
        <v>39039</v>
      </c>
      <c r="Z17918">
        <v>325315</v>
      </c>
      <c r="AB17918" s="8" t="s">
        <v>39040</v>
      </c>
    </row>
    <row r="17919" spans="24:28" x14ac:dyDescent="0.25">
      <c r="X17919">
        <v>17919</v>
      </c>
      <c r="Y17919" s="8" t="s">
        <v>39041</v>
      </c>
      <c r="Z17919">
        <v>561492</v>
      </c>
      <c r="AB17919" s="8" t="s">
        <v>39042</v>
      </c>
    </row>
    <row r="17920" spans="24:28" x14ac:dyDescent="0.25">
      <c r="X17920">
        <v>17920</v>
      </c>
      <c r="Y17920" s="8" t="s">
        <v>39043</v>
      </c>
      <c r="Z17920">
        <v>561910</v>
      </c>
      <c r="AB17920" s="8" t="s">
        <v>39044</v>
      </c>
    </row>
    <row r="17921" spans="24:28" x14ac:dyDescent="0.25">
      <c r="X17921">
        <v>17921</v>
      </c>
      <c r="Y17921" s="8" t="s">
        <v>39045</v>
      </c>
      <c r="Z17921">
        <v>711320</v>
      </c>
      <c r="AB17921" s="8" t="s">
        <v>39046</v>
      </c>
    </row>
    <row r="17922" spans="24:28" x14ac:dyDescent="0.25">
      <c r="X17922">
        <v>17922</v>
      </c>
      <c r="Y17922" s="8" t="s">
        <v>39047</v>
      </c>
      <c r="Z17922">
        <v>561312</v>
      </c>
      <c r="AB17922" s="8" t="s">
        <v>39048</v>
      </c>
    </row>
    <row r="17923" spans="24:28" x14ac:dyDescent="0.25">
      <c r="X17923">
        <v>17923</v>
      </c>
      <c r="Y17923" s="8" t="s">
        <v>39049</v>
      </c>
      <c r="Z17923">
        <v>221115</v>
      </c>
      <c r="AB17923" s="8" t="s">
        <v>39050</v>
      </c>
    </row>
    <row r="17924" spans="24:28" x14ac:dyDescent="0.25">
      <c r="X17924">
        <v>17924</v>
      </c>
      <c r="Y17924" s="8" t="s">
        <v>39051</v>
      </c>
      <c r="Z17924">
        <v>335139</v>
      </c>
      <c r="AB17924" s="8" t="s">
        <v>39052</v>
      </c>
    </row>
    <row r="17925" spans="24:28" x14ac:dyDescent="0.25">
      <c r="X17925">
        <v>17925</v>
      </c>
      <c r="Y17925" s="8" t="s">
        <v>39053</v>
      </c>
      <c r="Z17925">
        <v>311830</v>
      </c>
      <c r="AB17925" s="8" t="s">
        <v>39054</v>
      </c>
    </row>
    <row r="17926" spans="24:28" x14ac:dyDescent="0.25">
      <c r="X17926">
        <v>17926</v>
      </c>
      <c r="Y17926" s="8" t="s">
        <v>39055</v>
      </c>
      <c r="Z17926">
        <v>332312</v>
      </c>
      <c r="AB17926" s="8" t="s">
        <v>39056</v>
      </c>
    </row>
    <row r="17927" spans="24:28" x14ac:dyDescent="0.25">
      <c r="X17927">
        <v>17927</v>
      </c>
      <c r="Y17927" s="8" t="s">
        <v>39057</v>
      </c>
      <c r="Z17927">
        <v>325220</v>
      </c>
      <c r="AB17927" s="8" t="s">
        <v>39058</v>
      </c>
    </row>
    <row r="17928" spans="24:28" x14ac:dyDescent="0.25">
      <c r="X17928">
        <v>17928</v>
      </c>
      <c r="Y17928" s="8" t="s">
        <v>39059</v>
      </c>
      <c r="Z17928">
        <v>921120</v>
      </c>
      <c r="AB17928" s="8" t="s">
        <v>39060</v>
      </c>
    </row>
    <row r="17929" spans="24:28" x14ac:dyDescent="0.25">
      <c r="X17929">
        <v>17929</v>
      </c>
      <c r="Y17929" s="8" t="s">
        <v>39061</v>
      </c>
      <c r="Z17929">
        <v>457210</v>
      </c>
      <c r="AB17929" s="8" t="s">
        <v>39062</v>
      </c>
    </row>
    <row r="17930" spans="24:28" x14ac:dyDescent="0.25">
      <c r="X17930">
        <v>17930</v>
      </c>
      <c r="Y17930" s="8" t="s">
        <v>39063</v>
      </c>
      <c r="Z17930">
        <v>624210</v>
      </c>
      <c r="AB17930" s="8" t="s">
        <v>39064</v>
      </c>
    </row>
    <row r="17931" spans="24:28" x14ac:dyDescent="0.25">
      <c r="X17931">
        <v>17931</v>
      </c>
      <c r="Y17931" s="8" t="s">
        <v>39065</v>
      </c>
      <c r="Z17931">
        <v>424110</v>
      </c>
      <c r="AB17931" s="8" t="s">
        <v>39066</v>
      </c>
    </row>
    <row r="17932" spans="24:28" x14ac:dyDescent="0.25">
      <c r="X17932">
        <v>17932</v>
      </c>
      <c r="Y17932" s="8" t="s">
        <v>39067</v>
      </c>
      <c r="Z17932">
        <v>423930</v>
      </c>
      <c r="AB17932" s="8" t="s">
        <v>39068</v>
      </c>
    </row>
    <row r="17933" spans="24:28" x14ac:dyDescent="0.25">
      <c r="X17933">
        <v>17933</v>
      </c>
      <c r="Y17933" s="8" t="s">
        <v>39069</v>
      </c>
      <c r="Z17933">
        <v>334310</v>
      </c>
      <c r="AB17933" s="8" t="s">
        <v>39070</v>
      </c>
    </row>
    <row r="17934" spans="24:28" x14ac:dyDescent="0.25">
      <c r="X17934">
        <v>17934</v>
      </c>
      <c r="Y17934" s="8" t="s">
        <v>39071</v>
      </c>
      <c r="Z17934">
        <v>522180</v>
      </c>
      <c r="AB17934" s="8" t="s">
        <v>39072</v>
      </c>
    </row>
    <row r="17935" spans="24:28" x14ac:dyDescent="0.25">
      <c r="X17935">
        <v>17935</v>
      </c>
      <c r="Y17935" s="8" t="s">
        <v>39073</v>
      </c>
      <c r="Z17935">
        <v>115310</v>
      </c>
      <c r="AB17935" s="8" t="s">
        <v>39074</v>
      </c>
    </row>
    <row r="17936" spans="24:28" x14ac:dyDescent="0.25">
      <c r="X17936">
        <v>17936</v>
      </c>
      <c r="Y17936" s="8" t="s">
        <v>39075</v>
      </c>
      <c r="Z17936">
        <v>611210</v>
      </c>
      <c r="AB17936" s="8" t="s">
        <v>39076</v>
      </c>
    </row>
    <row r="17937" spans="24:28" x14ac:dyDescent="0.25">
      <c r="X17937">
        <v>17937</v>
      </c>
      <c r="Y17937" s="8" t="s">
        <v>39077</v>
      </c>
      <c r="Z17937">
        <v>485112</v>
      </c>
      <c r="AB17937" s="8" t="s">
        <v>39078</v>
      </c>
    </row>
    <row r="17938" spans="24:28" x14ac:dyDescent="0.25">
      <c r="X17938">
        <v>17938</v>
      </c>
      <c r="Y17938" s="8" t="s">
        <v>39079</v>
      </c>
      <c r="Z17938">
        <v>238340</v>
      </c>
      <c r="AB17938" s="8" t="s">
        <v>39080</v>
      </c>
    </row>
    <row r="17939" spans="24:28" x14ac:dyDescent="0.25">
      <c r="X17939">
        <v>17939</v>
      </c>
      <c r="Y17939" s="8" t="s">
        <v>39081</v>
      </c>
      <c r="Z17939">
        <v>541850</v>
      </c>
      <c r="AB17939" s="8" t="s">
        <v>39082</v>
      </c>
    </row>
    <row r="17940" spans="24:28" x14ac:dyDescent="0.25">
      <c r="X17940">
        <v>17940</v>
      </c>
      <c r="Y17940" s="8" t="s">
        <v>39083</v>
      </c>
      <c r="Z17940">
        <v>621391</v>
      </c>
      <c r="AB17940" s="8" t="s">
        <v>39084</v>
      </c>
    </row>
    <row r="17941" spans="24:28" x14ac:dyDescent="0.25">
      <c r="X17941">
        <v>17941</v>
      </c>
      <c r="Y17941" s="8" t="s">
        <v>39085</v>
      </c>
      <c r="Z17941">
        <v>339991</v>
      </c>
      <c r="AB17941" s="8" t="s">
        <v>39086</v>
      </c>
    </row>
    <row r="17942" spans="24:28" x14ac:dyDescent="0.25">
      <c r="X17942">
        <v>17942</v>
      </c>
      <c r="Y17942" s="8" t="s">
        <v>39087</v>
      </c>
      <c r="Z17942">
        <v>238210</v>
      </c>
      <c r="AB17942" s="8" t="s">
        <v>39088</v>
      </c>
    </row>
    <row r="17943" spans="24:28" x14ac:dyDescent="0.25">
      <c r="X17943">
        <v>17943</v>
      </c>
      <c r="Y17943" s="8" t="s">
        <v>39089</v>
      </c>
      <c r="Z17943">
        <v>311615</v>
      </c>
      <c r="AB17943" s="8" t="s">
        <v>39090</v>
      </c>
    </row>
    <row r="17944" spans="24:28" x14ac:dyDescent="0.25">
      <c r="X17944">
        <v>17944</v>
      </c>
      <c r="Y17944" s="8" t="s">
        <v>39091</v>
      </c>
      <c r="Z17944">
        <v>488999</v>
      </c>
      <c r="AB17944" s="8" t="s">
        <v>39092</v>
      </c>
    </row>
    <row r="17945" spans="24:28" x14ac:dyDescent="0.25">
      <c r="X17945">
        <v>17945</v>
      </c>
      <c r="Y17945" s="8" t="s">
        <v>39093</v>
      </c>
      <c r="Z17945">
        <v>611410</v>
      </c>
      <c r="AB17945" s="8" t="s">
        <v>39094</v>
      </c>
    </row>
    <row r="17946" spans="24:28" x14ac:dyDescent="0.25">
      <c r="X17946">
        <v>17946</v>
      </c>
      <c r="Y17946" s="8" t="s">
        <v>39095</v>
      </c>
      <c r="Z17946">
        <v>811490</v>
      </c>
      <c r="AB17946" s="8" t="s">
        <v>39096</v>
      </c>
    </row>
    <row r="17947" spans="24:28" x14ac:dyDescent="0.25">
      <c r="X17947">
        <v>17947</v>
      </c>
      <c r="Y17947" s="8" t="s">
        <v>39097</v>
      </c>
      <c r="Z17947">
        <v>311813</v>
      </c>
      <c r="AB17947" s="8" t="s">
        <v>39098</v>
      </c>
    </row>
    <row r="17948" spans="24:28" x14ac:dyDescent="0.25">
      <c r="X17948">
        <v>17948</v>
      </c>
      <c r="Y17948" s="8" t="s">
        <v>39099</v>
      </c>
      <c r="Z17948">
        <v>541191</v>
      </c>
      <c r="AB17948" s="8" t="s">
        <v>39100</v>
      </c>
    </row>
    <row r="17949" spans="24:28" x14ac:dyDescent="0.25">
      <c r="X17949">
        <v>17949</v>
      </c>
      <c r="Y17949" s="8" t="s">
        <v>39101</v>
      </c>
      <c r="Z17949">
        <v>512110</v>
      </c>
      <c r="AB17949" s="8" t="s">
        <v>39102</v>
      </c>
    </row>
    <row r="17950" spans="24:28" x14ac:dyDescent="0.25">
      <c r="X17950">
        <v>17950</v>
      </c>
      <c r="Y17950" s="8" t="s">
        <v>39103</v>
      </c>
      <c r="Z17950">
        <v>621511</v>
      </c>
      <c r="AB17950" s="8" t="s">
        <v>39104</v>
      </c>
    </row>
    <row r="17951" spans="24:28" x14ac:dyDescent="0.25">
      <c r="X17951">
        <v>17951</v>
      </c>
      <c r="Y17951" s="8" t="s">
        <v>39105</v>
      </c>
      <c r="Z17951">
        <v>423690</v>
      </c>
      <c r="AB17951" s="8" t="s">
        <v>39106</v>
      </c>
    </row>
    <row r="17952" spans="24:28" x14ac:dyDescent="0.25">
      <c r="X17952">
        <v>17952</v>
      </c>
      <c r="Y17952" s="8" t="s">
        <v>39107</v>
      </c>
      <c r="Z17952">
        <v>482112</v>
      </c>
      <c r="AB17952" s="8" t="s">
        <v>39108</v>
      </c>
    </row>
    <row r="17953" spans="24:28" x14ac:dyDescent="0.25">
      <c r="X17953">
        <v>17953</v>
      </c>
      <c r="Y17953" s="8" t="s">
        <v>39109</v>
      </c>
      <c r="Z17953">
        <v>423720</v>
      </c>
      <c r="AB17953" s="8" t="s">
        <v>39110</v>
      </c>
    </row>
    <row r="17954" spans="24:28" x14ac:dyDescent="0.25">
      <c r="X17954">
        <v>17954</v>
      </c>
      <c r="Y17954" s="8" t="s">
        <v>39111</v>
      </c>
      <c r="Z17954">
        <v>331524</v>
      </c>
      <c r="AB17954" s="8" t="s">
        <v>39112</v>
      </c>
    </row>
    <row r="17955" spans="24:28" x14ac:dyDescent="0.25">
      <c r="X17955">
        <v>17955</v>
      </c>
      <c r="Y17955" s="8" t="s">
        <v>39113</v>
      </c>
      <c r="Z17955">
        <v>324121</v>
      </c>
      <c r="AB17955" s="8" t="s">
        <v>39114</v>
      </c>
    </row>
    <row r="17956" spans="24:28" x14ac:dyDescent="0.25">
      <c r="X17956">
        <v>17956</v>
      </c>
      <c r="Y17956" s="8" t="s">
        <v>39115</v>
      </c>
      <c r="Z17956">
        <v>113110</v>
      </c>
      <c r="AB17956" s="8" t="s">
        <v>39116</v>
      </c>
    </row>
    <row r="17957" spans="24:28" x14ac:dyDescent="0.25">
      <c r="X17957">
        <v>17957</v>
      </c>
      <c r="Y17957" s="8" t="s">
        <v>39117</v>
      </c>
      <c r="Z17957">
        <v>423730</v>
      </c>
      <c r="AB17957" s="8" t="s">
        <v>39118</v>
      </c>
    </row>
    <row r="17958" spans="24:28" x14ac:dyDescent="0.25">
      <c r="X17958">
        <v>17958</v>
      </c>
      <c r="Y17958" s="8" t="s">
        <v>39119</v>
      </c>
      <c r="Z17958">
        <v>531320</v>
      </c>
      <c r="AB17958" s="8" t="s">
        <v>39120</v>
      </c>
    </row>
    <row r="17959" spans="24:28" x14ac:dyDescent="0.25">
      <c r="X17959">
        <v>17959</v>
      </c>
      <c r="Y17959" s="8" t="s">
        <v>39121</v>
      </c>
      <c r="Z17959">
        <v>336414</v>
      </c>
      <c r="AB17959" s="8" t="s">
        <v>39122</v>
      </c>
    </row>
    <row r="17960" spans="24:28" x14ac:dyDescent="0.25">
      <c r="X17960">
        <v>17960</v>
      </c>
      <c r="Y17960" s="8" t="s">
        <v>39123</v>
      </c>
      <c r="Z17960">
        <v>336999</v>
      </c>
      <c r="AB17960" s="8" t="s">
        <v>39124</v>
      </c>
    </row>
    <row r="17961" spans="24:28" x14ac:dyDescent="0.25">
      <c r="X17961">
        <v>17961</v>
      </c>
      <c r="Y17961" s="8" t="s">
        <v>39125</v>
      </c>
      <c r="Z17961">
        <v>221121</v>
      </c>
      <c r="AB17961" s="8" t="s">
        <v>39126</v>
      </c>
    </row>
    <row r="17962" spans="24:28" x14ac:dyDescent="0.25">
      <c r="X17962">
        <v>17962</v>
      </c>
      <c r="Y17962" s="8" t="s">
        <v>39127</v>
      </c>
      <c r="Z17962">
        <v>623210</v>
      </c>
      <c r="AB17962" s="8" t="s">
        <v>39128</v>
      </c>
    </row>
    <row r="17963" spans="24:28" x14ac:dyDescent="0.25">
      <c r="X17963">
        <v>17963</v>
      </c>
      <c r="Y17963" s="8" t="s">
        <v>39129</v>
      </c>
      <c r="Z17963">
        <v>221122</v>
      </c>
      <c r="AB17963" s="8" t="s">
        <v>39130</v>
      </c>
    </row>
    <row r="17964" spans="24:28" x14ac:dyDescent="0.25">
      <c r="X17964">
        <v>17964</v>
      </c>
      <c r="Y17964" s="8" t="s">
        <v>39131</v>
      </c>
      <c r="Z17964">
        <v>221114</v>
      </c>
      <c r="AB17964" s="8" t="s">
        <v>39132</v>
      </c>
    </row>
    <row r="17965" spans="24:28" x14ac:dyDescent="0.25">
      <c r="X17965">
        <v>17965</v>
      </c>
      <c r="Y17965" s="8" t="s">
        <v>39133</v>
      </c>
      <c r="Z17965">
        <v>925110</v>
      </c>
      <c r="AB17965" s="8" t="s">
        <v>39134</v>
      </c>
    </row>
    <row r="17966" spans="24:28" x14ac:dyDescent="0.25">
      <c r="X17966">
        <v>17966</v>
      </c>
      <c r="Y17966" s="8" t="s">
        <v>39135</v>
      </c>
      <c r="Z17966">
        <v>624190</v>
      </c>
      <c r="AB17966" s="8" t="s">
        <v>39136</v>
      </c>
    </row>
    <row r="17967" spans="24:28" x14ac:dyDescent="0.25">
      <c r="X17967">
        <v>17967</v>
      </c>
      <c r="Y17967" s="8" t="s">
        <v>39137</v>
      </c>
      <c r="Z17967">
        <v>541320</v>
      </c>
      <c r="AB17967" s="8" t="s">
        <v>39138</v>
      </c>
    </row>
    <row r="17968" spans="24:28" x14ac:dyDescent="0.25">
      <c r="X17968">
        <v>17968</v>
      </c>
      <c r="Y17968" s="8" t="s">
        <v>39139</v>
      </c>
      <c r="Z17968">
        <v>111331</v>
      </c>
      <c r="AB17968" s="8" t="s">
        <v>39140</v>
      </c>
    </row>
    <row r="17969" spans="24:28" x14ac:dyDescent="0.25">
      <c r="X17969">
        <v>17969</v>
      </c>
      <c r="Y17969" s="8" t="s">
        <v>39141</v>
      </c>
      <c r="Z17969">
        <v>624229</v>
      </c>
      <c r="AB17969" s="8" t="s">
        <v>39142</v>
      </c>
    </row>
    <row r="17970" spans="24:28" x14ac:dyDescent="0.25">
      <c r="X17970">
        <v>17970</v>
      </c>
      <c r="Y17970" s="8" t="s">
        <v>39143</v>
      </c>
      <c r="Z17970">
        <v>812910</v>
      </c>
      <c r="AB17970" s="8" t="s">
        <v>39144</v>
      </c>
    </row>
    <row r="17971" spans="24:28" x14ac:dyDescent="0.25">
      <c r="X17971">
        <v>17971</v>
      </c>
      <c r="Y17971" s="8" t="s">
        <v>39145</v>
      </c>
      <c r="Z17971">
        <v>423860</v>
      </c>
      <c r="AB17971" s="8" t="s">
        <v>39146</v>
      </c>
    </row>
    <row r="17972" spans="24:28" x14ac:dyDescent="0.25">
      <c r="X17972">
        <v>17972</v>
      </c>
      <c r="Y17972" s="8" t="s">
        <v>39147</v>
      </c>
      <c r="Z17972">
        <v>531120</v>
      </c>
      <c r="AB17972" s="8" t="s">
        <v>39148</v>
      </c>
    </row>
    <row r="17973" spans="24:28" x14ac:dyDescent="0.25">
      <c r="X17973">
        <v>17973</v>
      </c>
      <c r="Y17973" s="8" t="s">
        <v>39149</v>
      </c>
      <c r="Z17973">
        <v>213114</v>
      </c>
      <c r="AB17973" s="8" t="s">
        <v>39150</v>
      </c>
    </row>
    <row r="17974" spans="24:28" x14ac:dyDescent="0.25">
      <c r="X17974">
        <v>17974</v>
      </c>
      <c r="Y17974" s="8" t="s">
        <v>39151</v>
      </c>
      <c r="Z17974">
        <v>561431</v>
      </c>
      <c r="AB17974" s="8" t="s">
        <v>39152</v>
      </c>
    </row>
    <row r="17975" spans="24:28" x14ac:dyDescent="0.25">
      <c r="X17975">
        <v>17975</v>
      </c>
      <c r="Y17975" s="8" t="s">
        <v>39153</v>
      </c>
      <c r="Z17975">
        <v>112310</v>
      </c>
      <c r="AB17975" s="8" t="s">
        <v>39154</v>
      </c>
    </row>
    <row r="17976" spans="24:28" x14ac:dyDescent="0.25">
      <c r="X17976">
        <v>17976</v>
      </c>
      <c r="Y17976" s="8" t="s">
        <v>39155</v>
      </c>
      <c r="Z17976">
        <v>561110</v>
      </c>
      <c r="AB17976" s="8" t="s">
        <v>39156</v>
      </c>
    </row>
    <row r="17977" spans="24:28" x14ac:dyDescent="0.25">
      <c r="X17977">
        <v>17977</v>
      </c>
      <c r="Y17977" s="8" t="s">
        <v>39157</v>
      </c>
      <c r="Z17977">
        <v>238190</v>
      </c>
      <c r="AB17977" s="8" t="s">
        <v>39158</v>
      </c>
    </row>
    <row r="17978" spans="24:28" x14ac:dyDescent="0.25">
      <c r="X17978">
        <v>17978</v>
      </c>
      <c r="Y17978" s="8" t="s">
        <v>39159</v>
      </c>
      <c r="Z17978">
        <v>424930</v>
      </c>
      <c r="AB17978" s="8" t="s">
        <v>39160</v>
      </c>
    </row>
    <row r="17979" spans="24:28" x14ac:dyDescent="0.25">
      <c r="X17979">
        <v>17979</v>
      </c>
      <c r="Y17979" s="8" t="s">
        <v>39161</v>
      </c>
      <c r="Z17979">
        <v>114210</v>
      </c>
      <c r="AB17979" s="8" t="s">
        <v>39162</v>
      </c>
    </row>
    <row r="17980" spans="24:28" x14ac:dyDescent="0.25">
      <c r="X17980">
        <v>17980</v>
      </c>
      <c r="Y17980" s="8" t="s">
        <v>39163</v>
      </c>
      <c r="Z17980">
        <v>445291</v>
      </c>
      <c r="AB17980" s="8" t="s">
        <v>39164</v>
      </c>
    </row>
    <row r="17981" spans="24:28" x14ac:dyDescent="0.25">
      <c r="X17981">
        <v>17981</v>
      </c>
      <c r="Y17981" s="8" t="s">
        <v>39165</v>
      </c>
      <c r="Z17981">
        <v>311942</v>
      </c>
      <c r="AB17981" s="8" t="s">
        <v>39166</v>
      </c>
    </row>
    <row r="17982" spans="24:28" x14ac:dyDescent="0.25">
      <c r="X17982">
        <v>17982</v>
      </c>
      <c r="Y17982" s="8" t="s">
        <v>39167</v>
      </c>
      <c r="Z17982">
        <v>921190</v>
      </c>
      <c r="AB17982" s="8" t="s">
        <v>39168</v>
      </c>
    </row>
    <row r="17983" spans="24:28" x14ac:dyDescent="0.25">
      <c r="X17983">
        <v>17983</v>
      </c>
      <c r="Y17983" s="8" t="s">
        <v>39169</v>
      </c>
      <c r="Z17983">
        <v>517122</v>
      </c>
      <c r="AB17983" s="8" t="s">
        <v>39170</v>
      </c>
    </row>
    <row r="17984" spans="24:28" x14ac:dyDescent="0.25">
      <c r="X17984">
        <v>17984</v>
      </c>
      <c r="Y17984" s="8" t="s">
        <v>39171</v>
      </c>
      <c r="Z17984">
        <v>339991</v>
      </c>
      <c r="AB17984" s="8" t="s">
        <v>39172</v>
      </c>
    </row>
    <row r="17985" spans="24:28" x14ac:dyDescent="0.25">
      <c r="X17985">
        <v>17985</v>
      </c>
      <c r="Y17985" s="8" t="s">
        <v>39173</v>
      </c>
      <c r="Z17985">
        <v>115210</v>
      </c>
      <c r="AB17985" s="8" t="s">
        <v>39174</v>
      </c>
    </row>
    <row r="17986" spans="24:28" x14ac:dyDescent="0.25">
      <c r="X17986">
        <v>17986</v>
      </c>
      <c r="Y17986" s="8" t="s">
        <v>39175</v>
      </c>
      <c r="Z17986">
        <v>111334</v>
      </c>
      <c r="AB17986" s="8" t="s">
        <v>39176</v>
      </c>
    </row>
    <row r="17987" spans="24:28" x14ac:dyDescent="0.25">
      <c r="X17987">
        <v>17987</v>
      </c>
      <c r="Y17987" s="8" t="s">
        <v>39177</v>
      </c>
      <c r="Z17987">
        <v>925110</v>
      </c>
      <c r="AB17987" s="8" t="s">
        <v>39178</v>
      </c>
    </row>
    <row r="17988" spans="24:28" x14ac:dyDescent="0.25">
      <c r="X17988">
        <v>17988</v>
      </c>
      <c r="Y17988" s="8" t="s">
        <v>39179</v>
      </c>
      <c r="Z17988">
        <v>512120</v>
      </c>
      <c r="AB17988" s="8" t="s">
        <v>39180</v>
      </c>
    </row>
    <row r="17989" spans="24:28" x14ac:dyDescent="0.25">
      <c r="X17989">
        <v>17989</v>
      </c>
      <c r="Y17989" s="8" t="s">
        <v>39181</v>
      </c>
      <c r="Z17989">
        <v>531312</v>
      </c>
      <c r="AB17989" s="8" t="s">
        <v>39182</v>
      </c>
    </row>
    <row r="17990" spans="24:28" x14ac:dyDescent="0.25">
      <c r="X17990">
        <v>17990</v>
      </c>
      <c r="Y17990" s="8" t="s">
        <v>39183</v>
      </c>
      <c r="Z17990">
        <v>445298</v>
      </c>
      <c r="AB17990" s="8" t="s">
        <v>39184</v>
      </c>
    </row>
    <row r="17991" spans="24:28" x14ac:dyDescent="0.25">
      <c r="X17991">
        <v>17991</v>
      </c>
      <c r="Y17991" s="8" t="s">
        <v>39185</v>
      </c>
      <c r="Z17991">
        <v>111419</v>
      </c>
      <c r="AB17991" s="8" t="s">
        <v>39186</v>
      </c>
    </row>
    <row r="17992" spans="24:28" x14ac:dyDescent="0.25">
      <c r="X17992">
        <v>17992</v>
      </c>
      <c r="Y17992" s="8" t="s">
        <v>39187</v>
      </c>
      <c r="Z17992">
        <v>333612</v>
      </c>
      <c r="AB17992" s="8" t="s">
        <v>39188</v>
      </c>
    </row>
    <row r="17993" spans="24:28" x14ac:dyDescent="0.25">
      <c r="X17993">
        <v>17993</v>
      </c>
      <c r="Y17993" s="8" t="s">
        <v>39189</v>
      </c>
      <c r="Z17993">
        <v>311340</v>
      </c>
      <c r="AB17993" s="8" t="s">
        <v>39190</v>
      </c>
    </row>
    <row r="17994" spans="24:28" x14ac:dyDescent="0.25">
      <c r="X17994">
        <v>17994</v>
      </c>
      <c r="Y17994" s="8" t="s">
        <v>39191</v>
      </c>
      <c r="Z17994">
        <v>713990</v>
      </c>
      <c r="AB17994" s="8" t="s">
        <v>39192</v>
      </c>
    </row>
    <row r="17995" spans="24:28" x14ac:dyDescent="0.25">
      <c r="X17995">
        <v>17995</v>
      </c>
      <c r="Y17995" s="8" t="s">
        <v>39193</v>
      </c>
      <c r="Z17995">
        <v>621491</v>
      </c>
      <c r="AB17995" s="8" t="s">
        <v>39194</v>
      </c>
    </row>
    <row r="17996" spans="24:28" x14ac:dyDescent="0.25">
      <c r="X17996">
        <v>17996</v>
      </c>
      <c r="Y17996" s="8" t="s">
        <v>39195</v>
      </c>
      <c r="Z17996">
        <v>813212</v>
      </c>
      <c r="AB17996" s="8" t="s">
        <v>39196</v>
      </c>
    </row>
    <row r="17997" spans="24:28" x14ac:dyDescent="0.25">
      <c r="X17997">
        <v>17997</v>
      </c>
      <c r="Y17997" s="8" t="s">
        <v>39197</v>
      </c>
      <c r="Z17997">
        <v>424810</v>
      </c>
      <c r="AB17997" s="8" t="s">
        <v>39198</v>
      </c>
    </row>
    <row r="17998" spans="24:28" x14ac:dyDescent="0.25">
      <c r="X17998">
        <v>17998</v>
      </c>
      <c r="Y17998" s="8" t="s">
        <v>39199</v>
      </c>
      <c r="Z17998">
        <v>423330</v>
      </c>
      <c r="AB17998" s="8" t="s">
        <v>39200</v>
      </c>
    </row>
    <row r="17999" spans="24:28" x14ac:dyDescent="0.25">
      <c r="X17999">
        <v>17999</v>
      </c>
      <c r="Y17999" s="8" t="s">
        <v>39201</v>
      </c>
      <c r="Z17999">
        <v>311919</v>
      </c>
      <c r="AB17999" s="8" t="s">
        <v>39202</v>
      </c>
    </row>
    <row r="18000" spans="24:28" x14ac:dyDescent="0.25">
      <c r="X18000">
        <v>18000</v>
      </c>
      <c r="Y18000" s="8" t="s">
        <v>39203</v>
      </c>
      <c r="Z18000">
        <v>325211</v>
      </c>
      <c r="AB18000" s="8" t="s">
        <v>39204</v>
      </c>
    </row>
    <row r="18001" spans="24:28" x14ac:dyDescent="0.25">
      <c r="X18001">
        <v>18001</v>
      </c>
      <c r="Y18001" s="8" t="s">
        <v>39205</v>
      </c>
      <c r="Z18001">
        <v>323117</v>
      </c>
      <c r="AB18001" s="8" t="s">
        <v>39206</v>
      </c>
    </row>
    <row r="18002" spans="24:28" x14ac:dyDescent="0.25">
      <c r="X18002">
        <v>18002</v>
      </c>
      <c r="Y18002" s="8" t="s">
        <v>39207</v>
      </c>
      <c r="Z18002">
        <v>324110</v>
      </c>
      <c r="AB18002" s="8" t="s">
        <v>39208</v>
      </c>
    </row>
    <row r="18003" spans="24:28" x14ac:dyDescent="0.25">
      <c r="X18003">
        <v>18003</v>
      </c>
      <c r="Y18003" s="8" t="s">
        <v>39209</v>
      </c>
      <c r="Z18003">
        <v>523160</v>
      </c>
      <c r="AB18003" s="8" t="s">
        <v>39210</v>
      </c>
    </row>
    <row r="18004" spans="24:28" x14ac:dyDescent="0.25">
      <c r="X18004">
        <v>18004</v>
      </c>
      <c r="Y18004" s="8" t="s">
        <v>39211</v>
      </c>
      <c r="Z18004">
        <v>113210</v>
      </c>
      <c r="AB18004" s="8" t="s">
        <v>39212</v>
      </c>
    </row>
    <row r="18005" spans="24:28" x14ac:dyDescent="0.25">
      <c r="X18005">
        <v>18005</v>
      </c>
      <c r="Y18005" s="8" t="s">
        <v>39213</v>
      </c>
      <c r="Z18005">
        <v>923110</v>
      </c>
      <c r="AB18005" s="8" t="s">
        <v>39214</v>
      </c>
    </row>
    <row r="18006" spans="24:28" x14ac:dyDescent="0.25">
      <c r="X18006">
        <v>18006</v>
      </c>
      <c r="Y18006" s="8" t="s">
        <v>39215</v>
      </c>
      <c r="Z18006">
        <v>532283</v>
      </c>
      <c r="AB18006" s="8" t="s">
        <v>39216</v>
      </c>
    </row>
    <row r="18007" spans="24:28" x14ac:dyDescent="0.25">
      <c r="X18007">
        <v>18007</v>
      </c>
      <c r="Y18007" s="8" t="s">
        <v>39217</v>
      </c>
      <c r="Z18007">
        <v>611110</v>
      </c>
      <c r="AB18007" s="8" t="s">
        <v>39218</v>
      </c>
    </row>
    <row r="18008" spans="24:28" x14ac:dyDescent="0.25">
      <c r="X18008">
        <v>18008</v>
      </c>
      <c r="Y18008" s="8" t="s">
        <v>39219</v>
      </c>
      <c r="Z18008">
        <v>519290</v>
      </c>
      <c r="AB18008" s="8" t="s">
        <v>39220</v>
      </c>
    </row>
    <row r="18009" spans="24:28" x14ac:dyDescent="0.25">
      <c r="X18009">
        <v>18009</v>
      </c>
      <c r="Y18009" s="8" t="s">
        <v>39221</v>
      </c>
      <c r="Z18009">
        <v>712120</v>
      </c>
      <c r="AB18009" s="8" t="s">
        <v>39222</v>
      </c>
    </row>
    <row r="18010" spans="24:28" x14ac:dyDescent="0.25">
      <c r="X18010">
        <v>18010</v>
      </c>
      <c r="Y18010" s="8" t="s">
        <v>39223</v>
      </c>
      <c r="Z18010">
        <v>493190</v>
      </c>
      <c r="AB18010" s="8" t="s">
        <v>39224</v>
      </c>
    </row>
    <row r="18011" spans="24:28" x14ac:dyDescent="0.25">
      <c r="X18011">
        <v>18011</v>
      </c>
      <c r="Y18011" s="8" t="s">
        <v>39225</v>
      </c>
      <c r="Z18011">
        <v>115116</v>
      </c>
      <c r="AB18011" s="8" t="s">
        <v>39226</v>
      </c>
    </row>
    <row r="18012" spans="24:28" x14ac:dyDescent="0.25">
      <c r="X18012">
        <v>18012</v>
      </c>
      <c r="Y18012" s="8" t="s">
        <v>39227</v>
      </c>
      <c r="Z18012">
        <v>336414</v>
      </c>
      <c r="AB18012" s="8" t="s">
        <v>39228</v>
      </c>
    </row>
    <row r="18013" spans="24:28" x14ac:dyDescent="0.25">
      <c r="X18013">
        <v>18013</v>
      </c>
      <c r="Y18013" s="8" t="s">
        <v>39229</v>
      </c>
      <c r="Z18013">
        <v>221118</v>
      </c>
      <c r="AB18013" s="8" t="s">
        <v>39230</v>
      </c>
    </row>
    <row r="18014" spans="24:28" x14ac:dyDescent="0.25">
      <c r="X18014">
        <v>18014</v>
      </c>
      <c r="Y18014" s="8" t="s">
        <v>39231</v>
      </c>
      <c r="Z18014">
        <v>423490</v>
      </c>
      <c r="AB18014" s="8" t="s">
        <v>39232</v>
      </c>
    </row>
    <row r="18015" spans="24:28" x14ac:dyDescent="0.25">
      <c r="X18015">
        <v>18015</v>
      </c>
      <c r="Y18015" s="8" t="s">
        <v>39233</v>
      </c>
      <c r="Z18015">
        <v>485310</v>
      </c>
      <c r="AB18015" s="8" t="s">
        <v>39234</v>
      </c>
    </row>
    <row r="18016" spans="24:28" x14ac:dyDescent="0.25">
      <c r="X18016">
        <v>18016</v>
      </c>
      <c r="Y18016" s="8" t="s">
        <v>39235</v>
      </c>
      <c r="Z18016">
        <v>236116</v>
      </c>
      <c r="AB18016" s="8" t="s">
        <v>39236</v>
      </c>
    </row>
    <row r="18017" spans="24:28" x14ac:dyDescent="0.25">
      <c r="X18017">
        <v>18017</v>
      </c>
      <c r="Y18017" s="8" t="s">
        <v>39237</v>
      </c>
      <c r="Z18017">
        <v>925110</v>
      </c>
      <c r="AB18017" s="8" t="s">
        <v>39238</v>
      </c>
    </row>
    <row r="18018" spans="24:28" x14ac:dyDescent="0.25">
      <c r="X18018">
        <v>18018</v>
      </c>
      <c r="Y18018" s="8" t="s">
        <v>39239</v>
      </c>
      <c r="Z18018">
        <v>331313</v>
      </c>
      <c r="AB18018" s="8" t="s">
        <v>39240</v>
      </c>
    </row>
    <row r="18019" spans="24:28" x14ac:dyDescent="0.25">
      <c r="X18019">
        <v>18019</v>
      </c>
      <c r="Y18019" s="8" t="s">
        <v>39241</v>
      </c>
      <c r="Z18019">
        <v>811310</v>
      </c>
      <c r="AB18019" s="8" t="s">
        <v>39242</v>
      </c>
    </row>
    <row r="18020" spans="24:28" x14ac:dyDescent="0.25">
      <c r="X18020">
        <v>18020</v>
      </c>
      <c r="Y18020" s="8" t="s">
        <v>39243</v>
      </c>
      <c r="Z18020">
        <v>423110</v>
      </c>
      <c r="AB18020" s="8" t="s">
        <v>39244</v>
      </c>
    </row>
    <row r="18021" spans="24:28" x14ac:dyDescent="0.25">
      <c r="X18021">
        <v>18021</v>
      </c>
      <c r="Y18021" s="8" t="s">
        <v>39245</v>
      </c>
      <c r="Z18021">
        <v>324122</v>
      </c>
      <c r="AB18021" s="8" t="s">
        <v>39246</v>
      </c>
    </row>
    <row r="18022" spans="24:28" x14ac:dyDescent="0.25">
      <c r="X18022">
        <v>18022</v>
      </c>
      <c r="Y18022" s="8" t="s">
        <v>39247</v>
      </c>
      <c r="Z18022">
        <v>541714</v>
      </c>
      <c r="AB18022" s="8" t="s">
        <v>39248</v>
      </c>
    </row>
    <row r="18023" spans="24:28" x14ac:dyDescent="0.25">
      <c r="X18023">
        <v>18023</v>
      </c>
      <c r="Y18023" s="8" t="s">
        <v>39249</v>
      </c>
      <c r="Z18023">
        <v>561612</v>
      </c>
      <c r="AB18023" s="8" t="s">
        <v>39250</v>
      </c>
    </row>
    <row r="18024" spans="24:28" x14ac:dyDescent="0.25">
      <c r="X18024">
        <v>18024</v>
      </c>
      <c r="Y18024" s="8" t="s">
        <v>39251</v>
      </c>
      <c r="Z18024">
        <v>512199</v>
      </c>
      <c r="AB18024" s="8" t="s">
        <v>39252</v>
      </c>
    </row>
    <row r="18025" spans="24:28" x14ac:dyDescent="0.25">
      <c r="X18025">
        <v>18025</v>
      </c>
      <c r="Y18025" s="8" t="s">
        <v>39253</v>
      </c>
      <c r="Z18025">
        <v>337212</v>
      </c>
      <c r="AB18025" s="8" t="s">
        <v>39254</v>
      </c>
    </row>
    <row r="18026" spans="24:28" x14ac:dyDescent="0.25">
      <c r="X18026">
        <v>18026</v>
      </c>
      <c r="Y18026" s="8" t="s">
        <v>39255</v>
      </c>
      <c r="Z18026">
        <v>424340</v>
      </c>
      <c r="AB18026" s="8" t="s">
        <v>39256</v>
      </c>
    </row>
    <row r="18027" spans="24:28" x14ac:dyDescent="0.25">
      <c r="X18027">
        <v>18027</v>
      </c>
      <c r="Y18027" s="8" t="s">
        <v>39257</v>
      </c>
      <c r="Z18027">
        <v>711212</v>
      </c>
      <c r="AB18027" s="8" t="s">
        <v>39258</v>
      </c>
    </row>
    <row r="18028" spans="24:28" x14ac:dyDescent="0.25">
      <c r="X18028">
        <v>18028</v>
      </c>
      <c r="Y18028" s="8" t="s">
        <v>39259</v>
      </c>
      <c r="Z18028">
        <v>332117</v>
      </c>
      <c r="AB18028" s="8" t="s">
        <v>39260</v>
      </c>
    </row>
    <row r="18029" spans="24:28" x14ac:dyDescent="0.25">
      <c r="X18029">
        <v>18029</v>
      </c>
      <c r="Y18029" s="8" t="s">
        <v>39261</v>
      </c>
      <c r="Z18029">
        <v>325180</v>
      </c>
      <c r="AB18029" s="8" t="s">
        <v>39262</v>
      </c>
    </row>
    <row r="18030" spans="24:28" x14ac:dyDescent="0.25">
      <c r="X18030">
        <v>18030</v>
      </c>
      <c r="Y18030" s="8" t="s">
        <v>39263</v>
      </c>
      <c r="Z18030">
        <v>424920</v>
      </c>
      <c r="AB18030" s="8" t="s">
        <v>39264</v>
      </c>
    </row>
    <row r="18031" spans="24:28" x14ac:dyDescent="0.25">
      <c r="X18031">
        <v>18031</v>
      </c>
      <c r="Y18031" s="8" t="s">
        <v>39265</v>
      </c>
      <c r="Z18031">
        <v>423430</v>
      </c>
      <c r="AB18031" s="8" t="s">
        <v>39266</v>
      </c>
    </row>
    <row r="18032" spans="24:28" x14ac:dyDescent="0.25">
      <c r="X18032">
        <v>18032</v>
      </c>
      <c r="Y18032" s="8" t="s">
        <v>39267</v>
      </c>
      <c r="Z18032">
        <v>813219</v>
      </c>
      <c r="AB18032" s="8" t="s">
        <v>39268</v>
      </c>
    </row>
    <row r="18033" spans="24:28" x14ac:dyDescent="0.25">
      <c r="X18033">
        <v>18033</v>
      </c>
      <c r="Y18033" s="8" t="s">
        <v>39269</v>
      </c>
      <c r="Z18033">
        <v>711190</v>
      </c>
      <c r="AB18033" s="8" t="s">
        <v>39270</v>
      </c>
    </row>
    <row r="18034" spans="24:28" x14ac:dyDescent="0.25">
      <c r="X18034">
        <v>18034</v>
      </c>
      <c r="Y18034" s="8" t="s">
        <v>39271</v>
      </c>
      <c r="Z18034">
        <v>333511</v>
      </c>
      <c r="AB18034" s="8" t="s">
        <v>39272</v>
      </c>
    </row>
    <row r="18035" spans="24:28" x14ac:dyDescent="0.25">
      <c r="X18035">
        <v>18035</v>
      </c>
      <c r="Y18035" s="8" t="s">
        <v>39273</v>
      </c>
      <c r="Z18035">
        <v>813990</v>
      </c>
      <c r="AB18035" s="8" t="s">
        <v>39274</v>
      </c>
    </row>
    <row r="18036" spans="24:28" x14ac:dyDescent="0.25">
      <c r="X18036">
        <v>18036</v>
      </c>
      <c r="Y18036" s="8" t="s">
        <v>39275</v>
      </c>
      <c r="Z18036">
        <v>322110</v>
      </c>
      <c r="AB18036" s="8" t="s">
        <v>39276</v>
      </c>
    </row>
    <row r="18037" spans="24:28" x14ac:dyDescent="0.25">
      <c r="X18037">
        <v>18037</v>
      </c>
      <c r="Y18037" s="8" t="s">
        <v>39277</v>
      </c>
      <c r="Z18037">
        <v>334417</v>
      </c>
      <c r="AB18037" s="8" t="s">
        <v>39278</v>
      </c>
    </row>
    <row r="18038" spans="24:28" x14ac:dyDescent="0.25">
      <c r="X18038">
        <v>18038</v>
      </c>
      <c r="Y18038" s="8" t="s">
        <v>39279</v>
      </c>
      <c r="Z18038">
        <v>112310</v>
      </c>
      <c r="AB18038" s="8" t="s">
        <v>39280</v>
      </c>
    </row>
    <row r="18039" spans="24:28" x14ac:dyDescent="0.25">
      <c r="X18039">
        <v>18039</v>
      </c>
      <c r="Y18039" s="8" t="s">
        <v>13237</v>
      </c>
      <c r="Z18039">
        <v>713950</v>
      </c>
      <c r="AB18039" s="8" t="s">
        <v>39281</v>
      </c>
    </row>
    <row r="18040" spans="24:28" x14ac:dyDescent="0.25">
      <c r="X18040">
        <v>18040</v>
      </c>
      <c r="Y18040" s="8" t="s">
        <v>39282</v>
      </c>
      <c r="Z18040">
        <v>325312</v>
      </c>
      <c r="AB18040" s="8" t="s">
        <v>39283</v>
      </c>
    </row>
    <row r="18041" spans="24:28" x14ac:dyDescent="0.25">
      <c r="X18041">
        <v>18041</v>
      </c>
      <c r="Y18041" s="8" t="s">
        <v>39284</v>
      </c>
      <c r="Z18041">
        <v>561311</v>
      </c>
      <c r="AB18041" s="8" t="s">
        <v>39285</v>
      </c>
    </row>
    <row r="18042" spans="24:28" x14ac:dyDescent="0.25">
      <c r="X18042">
        <v>18042</v>
      </c>
      <c r="Y18042" s="8" t="s">
        <v>39286</v>
      </c>
      <c r="Z18042">
        <v>213113</v>
      </c>
      <c r="AB18042" s="8" t="s">
        <v>39287</v>
      </c>
    </row>
    <row r="18043" spans="24:28" x14ac:dyDescent="0.25">
      <c r="X18043">
        <v>18043</v>
      </c>
      <c r="Y18043" s="8" t="s">
        <v>39288</v>
      </c>
      <c r="Z18043">
        <v>424470</v>
      </c>
      <c r="AB18043" s="8" t="s">
        <v>39289</v>
      </c>
    </row>
    <row r="18044" spans="24:28" x14ac:dyDescent="0.25">
      <c r="X18044">
        <v>18044</v>
      </c>
      <c r="Y18044" s="8" t="s">
        <v>39290</v>
      </c>
      <c r="Z18044">
        <v>326191</v>
      </c>
      <c r="AB18044" s="8" t="s">
        <v>39291</v>
      </c>
    </row>
    <row r="18045" spans="24:28" x14ac:dyDescent="0.25">
      <c r="X18045">
        <v>18045</v>
      </c>
      <c r="Y18045" s="8" t="s">
        <v>39292</v>
      </c>
      <c r="Z18045">
        <v>611310</v>
      </c>
      <c r="AB18045" s="8" t="s">
        <v>39293</v>
      </c>
    </row>
    <row r="18046" spans="24:28" x14ac:dyDescent="0.25">
      <c r="X18046">
        <v>18046</v>
      </c>
      <c r="Y18046" s="8" t="s">
        <v>39294</v>
      </c>
      <c r="Z18046">
        <v>922120</v>
      </c>
      <c r="AB18046" s="8" t="s">
        <v>39295</v>
      </c>
    </row>
    <row r="18047" spans="24:28" x14ac:dyDescent="0.25">
      <c r="X18047">
        <v>18047</v>
      </c>
      <c r="Y18047" s="8" t="s">
        <v>39296</v>
      </c>
      <c r="Z18047">
        <v>111199</v>
      </c>
      <c r="AB18047" s="8" t="s">
        <v>39297</v>
      </c>
    </row>
    <row r="18048" spans="24:28" x14ac:dyDescent="0.25">
      <c r="X18048">
        <v>18048</v>
      </c>
      <c r="Y18048" s="8" t="s">
        <v>39298</v>
      </c>
      <c r="Z18048">
        <v>333413</v>
      </c>
      <c r="AB18048" s="8" t="s">
        <v>39299</v>
      </c>
    </row>
    <row r="18049" spans="24:28" x14ac:dyDescent="0.25">
      <c r="X18049">
        <v>18049</v>
      </c>
      <c r="Y18049" s="8" t="s">
        <v>39300</v>
      </c>
      <c r="Z18049">
        <v>336390</v>
      </c>
      <c r="AB18049" s="8" t="s">
        <v>39301</v>
      </c>
    </row>
    <row r="18050" spans="24:28" x14ac:dyDescent="0.25">
      <c r="X18050">
        <v>18050</v>
      </c>
      <c r="Y18050" s="8" t="s">
        <v>39302</v>
      </c>
      <c r="Z18050">
        <v>221320</v>
      </c>
      <c r="AB18050" s="8" t="s">
        <v>39303</v>
      </c>
    </row>
    <row r="18051" spans="24:28" x14ac:dyDescent="0.25">
      <c r="X18051">
        <v>18051</v>
      </c>
      <c r="Y18051" s="8" t="s">
        <v>39304</v>
      </c>
      <c r="Z18051">
        <v>311225</v>
      </c>
      <c r="AB18051" s="8" t="s">
        <v>39305</v>
      </c>
    </row>
    <row r="18052" spans="24:28" x14ac:dyDescent="0.25">
      <c r="X18052">
        <v>18052</v>
      </c>
      <c r="Y18052" s="8" t="s">
        <v>39306</v>
      </c>
      <c r="Z18052">
        <v>561312</v>
      </c>
      <c r="AB18052" s="8" t="s">
        <v>39307</v>
      </c>
    </row>
    <row r="18053" spans="24:28" x14ac:dyDescent="0.25">
      <c r="X18053">
        <v>18053</v>
      </c>
      <c r="Y18053" s="8" t="s">
        <v>39308</v>
      </c>
      <c r="Z18053">
        <v>812320</v>
      </c>
      <c r="AB18053" s="8" t="s">
        <v>39309</v>
      </c>
    </row>
    <row r="18054" spans="24:28" x14ac:dyDescent="0.25">
      <c r="X18054">
        <v>18054</v>
      </c>
      <c r="Y18054" s="8" t="s">
        <v>39310</v>
      </c>
      <c r="Z18054">
        <v>221113</v>
      </c>
      <c r="AB18054" s="8" t="s">
        <v>39311</v>
      </c>
    </row>
    <row r="18055" spans="24:28" x14ac:dyDescent="0.25">
      <c r="X18055">
        <v>18055</v>
      </c>
      <c r="Y18055" s="8" t="s">
        <v>39312</v>
      </c>
      <c r="Z18055">
        <v>519210</v>
      </c>
      <c r="AB18055" s="8" t="s">
        <v>39313</v>
      </c>
    </row>
    <row r="18056" spans="24:28" x14ac:dyDescent="0.25">
      <c r="X18056">
        <v>18056</v>
      </c>
      <c r="Y18056" s="8" t="s">
        <v>39314</v>
      </c>
      <c r="Z18056">
        <v>336214</v>
      </c>
      <c r="AB18056" s="8" t="s">
        <v>39315</v>
      </c>
    </row>
    <row r="18057" spans="24:28" x14ac:dyDescent="0.25">
      <c r="X18057">
        <v>18057</v>
      </c>
      <c r="Y18057" s="8" t="s">
        <v>39316</v>
      </c>
      <c r="Z18057">
        <v>311941</v>
      </c>
      <c r="AB18057" s="8" t="s">
        <v>39317</v>
      </c>
    </row>
    <row r="18058" spans="24:28" x14ac:dyDescent="0.25">
      <c r="X18058">
        <v>18058</v>
      </c>
      <c r="Y18058" s="8" t="s">
        <v>39318</v>
      </c>
      <c r="Z18058">
        <v>337214</v>
      </c>
      <c r="AB18058" s="8" t="s">
        <v>39319</v>
      </c>
    </row>
    <row r="18059" spans="24:28" x14ac:dyDescent="0.25">
      <c r="X18059">
        <v>18059</v>
      </c>
      <c r="Y18059" s="8" t="s">
        <v>39320</v>
      </c>
      <c r="Z18059">
        <v>445240</v>
      </c>
      <c r="AB18059" s="8" t="s">
        <v>39321</v>
      </c>
    </row>
    <row r="18060" spans="24:28" x14ac:dyDescent="0.25">
      <c r="X18060">
        <v>18060</v>
      </c>
      <c r="Y18060" s="8" t="s">
        <v>39322</v>
      </c>
      <c r="Z18060">
        <v>423510</v>
      </c>
      <c r="AB18060" s="8" t="s">
        <v>39323</v>
      </c>
    </row>
    <row r="18061" spans="24:28" x14ac:dyDescent="0.25">
      <c r="X18061">
        <v>18061</v>
      </c>
      <c r="Y18061" s="8" t="s">
        <v>39324</v>
      </c>
      <c r="Z18061">
        <v>423510</v>
      </c>
      <c r="AB18061" s="8" t="s">
        <v>39325</v>
      </c>
    </row>
    <row r="18062" spans="24:28" x14ac:dyDescent="0.25">
      <c r="X18062">
        <v>18062</v>
      </c>
      <c r="Y18062" s="8" t="s">
        <v>39326</v>
      </c>
      <c r="Z18062">
        <v>512120</v>
      </c>
      <c r="AB18062" s="8" t="s">
        <v>39327</v>
      </c>
    </row>
    <row r="18063" spans="24:28" x14ac:dyDescent="0.25">
      <c r="X18063">
        <v>18063</v>
      </c>
      <c r="Y18063" s="8" t="s">
        <v>39328</v>
      </c>
      <c r="Z18063">
        <v>811420</v>
      </c>
      <c r="AB18063" s="8" t="s">
        <v>39329</v>
      </c>
    </row>
    <row r="18064" spans="24:28" x14ac:dyDescent="0.25">
      <c r="X18064">
        <v>18064</v>
      </c>
      <c r="Y18064" s="8" t="s">
        <v>39330</v>
      </c>
      <c r="Z18064">
        <v>311421</v>
      </c>
      <c r="AB18064" s="8" t="s">
        <v>39331</v>
      </c>
    </row>
    <row r="18065" spans="24:28" x14ac:dyDescent="0.25">
      <c r="X18065">
        <v>18065</v>
      </c>
      <c r="Y18065" s="8" t="s">
        <v>39332</v>
      </c>
      <c r="Z18065">
        <v>561621</v>
      </c>
      <c r="AB18065" s="8" t="s">
        <v>39333</v>
      </c>
    </row>
    <row r="18066" spans="24:28" x14ac:dyDescent="0.25">
      <c r="X18066">
        <v>18066</v>
      </c>
      <c r="Y18066" s="8" t="s">
        <v>39334</v>
      </c>
      <c r="Z18066">
        <v>115210</v>
      </c>
      <c r="AB18066" s="8" t="s">
        <v>39335</v>
      </c>
    </row>
    <row r="18067" spans="24:28" x14ac:dyDescent="0.25">
      <c r="X18067">
        <v>18067</v>
      </c>
      <c r="Y18067" s="8" t="s">
        <v>39336</v>
      </c>
      <c r="Z18067">
        <v>321114</v>
      </c>
      <c r="AB18067" s="8" t="s">
        <v>39337</v>
      </c>
    </row>
    <row r="18068" spans="24:28" x14ac:dyDescent="0.25">
      <c r="X18068">
        <v>18068</v>
      </c>
      <c r="Y18068" s="8" t="s">
        <v>39338</v>
      </c>
      <c r="Z18068">
        <v>332913</v>
      </c>
      <c r="AB18068" s="8" t="s">
        <v>39339</v>
      </c>
    </row>
    <row r="18069" spans="24:28" x14ac:dyDescent="0.25">
      <c r="X18069">
        <v>18069</v>
      </c>
      <c r="Y18069" s="8" t="s">
        <v>39340</v>
      </c>
      <c r="Z18069">
        <v>722514</v>
      </c>
      <c r="AB18069" s="8" t="s">
        <v>39341</v>
      </c>
    </row>
    <row r="18070" spans="24:28" x14ac:dyDescent="0.25">
      <c r="X18070">
        <v>18070</v>
      </c>
      <c r="Y18070" s="8" t="s">
        <v>39342</v>
      </c>
      <c r="Z18070">
        <v>722410</v>
      </c>
      <c r="AB18070" s="8" t="s">
        <v>39343</v>
      </c>
    </row>
    <row r="18071" spans="24:28" x14ac:dyDescent="0.25">
      <c r="X18071">
        <v>18071</v>
      </c>
      <c r="Y18071" s="8" t="s">
        <v>39344</v>
      </c>
      <c r="Z18071">
        <v>531190</v>
      </c>
      <c r="AB18071" s="8" t="s">
        <v>39345</v>
      </c>
    </row>
    <row r="18072" spans="24:28" x14ac:dyDescent="0.25">
      <c r="X18072">
        <v>18072</v>
      </c>
      <c r="Y18072" s="8" t="s">
        <v>39346</v>
      </c>
      <c r="Z18072">
        <v>321219</v>
      </c>
      <c r="AB18072" s="8" t="s">
        <v>39347</v>
      </c>
    </row>
    <row r="18073" spans="24:28" x14ac:dyDescent="0.25">
      <c r="X18073">
        <v>18073</v>
      </c>
      <c r="Y18073" s="8" t="s">
        <v>39348</v>
      </c>
      <c r="Z18073">
        <v>925110</v>
      </c>
      <c r="AB18073" s="8" t="s">
        <v>39349</v>
      </c>
    </row>
    <row r="18074" spans="24:28" x14ac:dyDescent="0.25">
      <c r="X18074">
        <v>18074</v>
      </c>
      <c r="Y18074" s="8" t="s">
        <v>39350</v>
      </c>
      <c r="Z18074">
        <v>488119</v>
      </c>
      <c r="AB18074" s="8" t="s">
        <v>39351</v>
      </c>
    </row>
    <row r="18075" spans="24:28" x14ac:dyDescent="0.25">
      <c r="X18075">
        <v>18075</v>
      </c>
      <c r="Y18075" s="8" t="s">
        <v>39352</v>
      </c>
      <c r="Z18075">
        <v>321215</v>
      </c>
      <c r="AB18075" s="8" t="s">
        <v>39353</v>
      </c>
    </row>
    <row r="18076" spans="24:28" x14ac:dyDescent="0.25">
      <c r="X18076">
        <v>18076</v>
      </c>
      <c r="Y18076" s="8" t="s">
        <v>39354</v>
      </c>
      <c r="Z18076">
        <v>624410</v>
      </c>
      <c r="AB18076" s="8" t="s">
        <v>39355</v>
      </c>
    </row>
    <row r="18077" spans="24:28" x14ac:dyDescent="0.25">
      <c r="X18077">
        <v>18077</v>
      </c>
      <c r="Y18077" s="8" t="s">
        <v>39356</v>
      </c>
      <c r="Z18077">
        <v>711510</v>
      </c>
      <c r="AB18077" s="8" t="s">
        <v>39357</v>
      </c>
    </row>
    <row r="18078" spans="24:28" x14ac:dyDescent="0.25">
      <c r="X18078">
        <v>18078</v>
      </c>
      <c r="Y18078" s="8" t="s">
        <v>39358</v>
      </c>
      <c r="Z18078">
        <v>115113</v>
      </c>
      <c r="AB18078" s="8" t="s">
        <v>39359</v>
      </c>
    </row>
    <row r="18079" spans="24:28" x14ac:dyDescent="0.25">
      <c r="X18079">
        <v>18079</v>
      </c>
      <c r="Y18079" s="8" t="s">
        <v>39360</v>
      </c>
      <c r="Z18079">
        <v>335312</v>
      </c>
      <c r="AB18079" s="8" t="s">
        <v>39361</v>
      </c>
    </row>
    <row r="18080" spans="24:28" x14ac:dyDescent="0.25">
      <c r="X18080">
        <v>18080</v>
      </c>
      <c r="Y18080" s="8" t="s">
        <v>39362</v>
      </c>
      <c r="Z18080">
        <v>334511</v>
      </c>
      <c r="AB18080" s="8" t="s">
        <v>39363</v>
      </c>
    </row>
    <row r="18081" spans="24:28" x14ac:dyDescent="0.25">
      <c r="X18081">
        <v>18081</v>
      </c>
      <c r="Y18081" s="8" t="s">
        <v>39364</v>
      </c>
      <c r="Z18081">
        <v>457110</v>
      </c>
      <c r="AB18081" s="8" t="s">
        <v>39365</v>
      </c>
    </row>
    <row r="18082" spans="24:28" x14ac:dyDescent="0.25">
      <c r="X18082">
        <v>18082</v>
      </c>
      <c r="Y18082" s="8" t="s">
        <v>39366</v>
      </c>
      <c r="Z18082">
        <v>311513</v>
      </c>
      <c r="AB18082" s="8" t="s">
        <v>39367</v>
      </c>
    </row>
    <row r="18083" spans="24:28" x14ac:dyDescent="0.25">
      <c r="X18083">
        <v>18083</v>
      </c>
      <c r="Y18083" s="8" t="s">
        <v>39368</v>
      </c>
      <c r="Z18083">
        <v>321992</v>
      </c>
      <c r="AB18083" s="8" t="s">
        <v>39369</v>
      </c>
    </row>
    <row r="18084" spans="24:28" x14ac:dyDescent="0.25">
      <c r="X18084">
        <v>18084</v>
      </c>
      <c r="Y18084" s="8" t="s">
        <v>39370</v>
      </c>
      <c r="Z18084">
        <v>327410</v>
      </c>
      <c r="AB18084" s="8" t="s">
        <v>39371</v>
      </c>
    </row>
    <row r="18085" spans="24:28" x14ac:dyDescent="0.25">
      <c r="X18085">
        <v>18085</v>
      </c>
      <c r="Y18085" s="8" t="s">
        <v>39372</v>
      </c>
      <c r="Z18085">
        <v>333992</v>
      </c>
      <c r="AB18085" s="8" t="s">
        <v>39373</v>
      </c>
    </row>
    <row r="18086" spans="24:28" x14ac:dyDescent="0.25">
      <c r="X18086">
        <v>18086</v>
      </c>
      <c r="Y18086" s="8" t="s">
        <v>39374</v>
      </c>
      <c r="Z18086">
        <v>922190</v>
      </c>
      <c r="AB18086" s="8" t="s">
        <v>39375</v>
      </c>
    </row>
    <row r="18087" spans="24:28" x14ac:dyDescent="0.25">
      <c r="X18087">
        <v>18087</v>
      </c>
      <c r="Y18087" s="8" t="s">
        <v>39376</v>
      </c>
      <c r="Z18087">
        <v>611691</v>
      </c>
      <c r="AB18087" s="8" t="s">
        <v>39377</v>
      </c>
    </row>
    <row r="18088" spans="24:28" x14ac:dyDescent="0.25">
      <c r="X18088">
        <v>18088</v>
      </c>
      <c r="Y18088" s="8" t="s">
        <v>39378</v>
      </c>
      <c r="Z18088">
        <v>561421</v>
      </c>
      <c r="AB18088" s="8" t="s">
        <v>39379</v>
      </c>
    </row>
    <row r="18089" spans="24:28" x14ac:dyDescent="0.25">
      <c r="X18089">
        <v>18089</v>
      </c>
      <c r="Y18089" s="8" t="s">
        <v>39380</v>
      </c>
      <c r="Z18089">
        <v>483212</v>
      </c>
      <c r="AB18089" s="8" t="s">
        <v>39381</v>
      </c>
    </row>
    <row r="18090" spans="24:28" x14ac:dyDescent="0.25">
      <c r="X18090">
        <v>18090</v>
      </c>
      <c r="Y18090" s="8" t="s">
        <v>39382</v>
      </c>
      <c r="Z18090">
        <v>513130</v>
      </c>
      <c r="AB18090" s="8" t="s">
        <v>39383</v>
      </c>
    </row>
    <row r="18091" spans="24:28" x14ac:dyDescent="0.25">
      <c r="X18091">
        <v>18091</v>
      </c>
      <c r="Y18091" s="8" t="s">
        <v>39384</v>
      </c>
      <c r="Z18091">
        <v>611210</v>
      </c>
      <c r="AB18091" s="8" t="s">
        <v>39385</v>
      </c>
    </row>
    <row r="18092" spans="24:28" x14ac:dyDescent="0.25">
      <c r="X18092">
        <v>18092</v>
      </c>
      <c r="Y18092" s="8" t="s">
        <v>39386</v>
      </c>
      <c r="Z18092">
        <v>314994</v>
      </c>
      <c r="AB18092" s="8" t="s">
        <v>39387</v>
      </c>
    </row>
    <row r="18093" spans="24:28" x14ac:dyDescent="0.25">
      <c r="X18093">
        <v>18093</v>
      </c>
      <c r="Y18093" s="8" t="s">
        <v>39388</v>
      </c>
      <c r="Z18093">
        <v>541191</v>
      </c>
      <c r="AB18093" s="8" t="s">
        <v>39389</v>
      </c>
    </row>
    <row r="18094" spans="24:28" x14ac:dyDescent="0.25">
      <c r="X18094">
        <v>18094</v>
      </c>
      <c r="Y18094" s="8" t="s">
        <v>39390</v>
      </c>
      <c r="Z18094">
        <v>322230</v>
      </c>
      <c r="AB18094" s="8" t="s">
        <v>39391</v>
      </c>
    </row>
    <row r="18095" spans="24:28" x14ac:dyDescent="0.25">
      <c r="X18095">
        <v>18095</v>
      </c>
      <c r="Y18095" s="8" t="s">
        <v>39392</v>
      </c>
      <c r="Z18095">
        <v>331523</v>
      </c>
      <c r="AB18095" s="8" t="s">
        <v>39393</v>
      </c>
    </row>
    <row r="18096" spans="24:28" x14ac:dyDescent="0.25">
      <c r="X18096">
        <v>18096</v>
      </c>
      <c r="Y18096" s="8" t="s">
        <v>39394</v>
      </c>
      <c r="Z18096">
        <v>333413</v>
      </c>
      <c r="AB18096" s="8" t="s">
        <v>39395</v>
      </c>
    </row>
    <row r="18097" spans="24:28" x14ac:dyDescent="0.25">
      <c r="X18097">
        <v>18097</v>
      </c>
      <c r="Y18097" s="8" t="s">
        <v>39396</v>
      </c>
      <c r="Z18097">
        <v>486910</v>
      </c>
      <c r="AB18097" s="8" t="s">
        <v>39397</v>
      </c>
    </row>
    <row r="18098" spans="24:28" x14ac:dyDescent="0.25">
      <c r="X18098">
        <v>18098</v>
      </c>
      <c r="Y18098" s="8" t="s">
        <v>39398</v>
      </c>
      <c r="Z18098">
        <v>483113</v>
      </c>
      <c r="AB18098" s="8" t="s">
        <v>39399</v>
      </c>
    </row>
    <row r="18099" spans="24:28" x14ac:dyDescent="0.25">
      <c r="X18099">
        <v>18099</v>
      </c>
      <c r="Y18099" s="8" t="s">
        <v>39400</v>
      </c>
      <c r="Z18099">
        <v>926150</v>
      </c>
      <c r="AB18099" s="8" t="s">
        <v>39401</v>
      </c>
    </row>
    <row r="18100" spans="24:28" x14ac:dyDescent="0.25">
      <c r="X18100">
        <v>18100</v>
      </c>
      <c r="Y18100" s="8" t="s">
        <v>39402</v>
      </c>
      <c r="Z18100">
        <v>924120</v>
      </c>
      <c r="AB18100" s="8" t="s">
        <v>39403</v>
      </c>
    </row>
    <row r="18101" spans="24:28" x14ac:dyDescent="0.25">
      <c r="X18101">
        <v>18101</v>
      </c>
      <c r="Y18101" s="8" t="s">
        <v>39404</v>
      </c>
      <c r="Z18101">
        <v>441222</v>
      </c>
      <c r="AB18101" s="8" t="s">
        <v>39405</v>
      </c>
    </row>
    <row r="18102" spans="24:28" x14ac:dyDescent="0.25">
      <c r="X18102">
        <v>18102</v>
      </c>
      <c r="Y18102" s="8" t="s">
        <v>39406</v>
      </c>
      <c r="Z18102">
        <v>325315</v>
      </c>
      <c r="AB18102" s="8" t="s">
        <v>39407</v>
      </c>
    </row>
    <row r="18103" spans="24:28" x14ac:dyDescent="0.25">
      <c r="X18103">
        <v>18103</v>
      </c>
      <c r="Y18103" s="8" t="s">
        <v>39408</v>
      </c>
      <c r="Z18103">
        <v>322212</v>
      </c>
      <c r="AB18103" s="8" t="s">
        <v>39409</v>
      </c>
    </row>
    <row r="18104" spans="24:28" x14ac:dyDescent="0.25">
      <c r="X18104">
        <v>18104</v>
      </c>
      <c r="Y18104" s="8" t="s">
        <v>39410</v>
      </c>
      <c r="Z18104">
        <v>921140</v>
      </c>
      <c r="AB18104" s="8" t="s">
        <v>39411</v>
      </c>
    </row>
    <row r="18105" spans="24:28" x14ac:dyDescent="0.25">
      <c r="X18105">
        <v>18105</v>
      </c>
      <c r="Y18105" s="8" t="s">
        <v>39412</v>
      </c>
      <c r="Z18105">
        <v>423110</v>
      </c>
      <c r="AB18105" s="8" t="s">
        <v>39413</v>
      </c>
    </row>
    <row r="18106" spans="24:28" x14ac:dyDescent="0.25">
      <c r="X18106">
        <v>18106</v>
      </c>
      <c r="Y18106" s="8" t="s">
        <v>39414</v>
      </c>
      <c r="Z18106">
        <v>922120</v>
      </c>
      <c r="AB18106" s="8" t="s">
        <v>39415</v>
      </c>
    </row>
    <row r="18107" spans="24:28" x14ac:dyDescent="0.25">
      <c r="X18107">
        <v>18107</v>
      </c>
      <c r="Y18107" s="8" t="s">
        <v>39416</v>
      </c>
      <c r="Z18107">
        <v>337110</v>
      </c>
      <c r="AB18107" s="8" t="s">
        <v>39417</v>
      </c>
    </row>
    <row r="18108" spans="24:28" x14ac:dyDescent="0.25">
      <c r="X18108">
        <v>18108</v>
      </c>
      <c r="Y18108" s="8" t="s">
        <v>39418</v>
      </c>
      <c r="Z18108">
        <v>237130</v>
      </c>
      <c r="AB18108" s="8" t="s">
        <v>39419</v>
      </c>
    </row>
    <row r="18109" spans="24:28" x14ac:dyDescent="0.25">
      <c r="X18109">
        <v>18109</v>
      </c>
      <c r="Y18109" s="8" t="s">
        <v>39420</v>
      </c>
      <c r="Z18109">
        <v>238210</v>
      </c>
      <c r="AB18109" s="8" t="s">
        <v>39421</v>
      </c>
    </row>
    <row r="18110" spans="24:28" x14ac:dyDescent="0.25">
      <c r="X18110">
        <v>18110</v>
      </c>
      <c r="Y18110" s="8" t="s">
        <v>39422</v>
      </c>
      <c r="Z18110">
        <v>332722</v>
      </c>
      <c r="AB18110" s="8" t="s">
        <v>39423</v>
      </c>
    </row>
    <row r="18111" spans="24:28" x14ac:dyDescent="0.25">
      <c r="X18111">
        <v>18111</v>
      </c>
      <c r="Y18111" s="8" t="s">
        <v>39424</v>
      </c>
      <c r="Z18111">
        <v>313240</v>
      </c>
      <c r="AB18111" s="8" t="s">
        <v>39425</v>
      </c>
    </row>
    <row r="18112" spans="24:28" x14ac:dyDescent="0.25">
      <c r="X18112">
        <v>18112</v>
      </c>
      <c r="Y18112" s="8" t="s">
        <v>39426</v>
      </c>
      <c r="Z18112">
        <v>611210</v>
      </c>
      <c r="AB18112" s="8" t="s">
        <v>39427</v>
      </c>
    </row>
    <row r="18113" spans="24:28" x14ac:dyDescent="0.25">
      <c r="X18113">
        <v>18113</v>
      </c>
      <c r="Y18113" s="8" t="s">
        <v>39428</v>
      </c>
      <c r="Z18113">
        <v>624210</v>
      </c>
      <c r="AB18113" s="8" t="s">
        <v>39429</v>
      </c>
    </row>
    <row r="18114" spans="24:28" x14ac:dyDescent="0.25">
      <c r="X18114">
        <v>18114</v>
      </c>
      <c r="Y18114" s="8" t="s">
        <v>39430</v>
      </c>
      <c r="Z18114">
        <v>541840</v>
      </c>
      <c r="AB18114" s="8" t="s">
        <v>39431</v>
      </c>
    </row>
    <row r="18115" spans="24:28" x14ac:dyDescent="0.25">
      <c r="X18115">
        <v>18115</v>
      </c>
      <c r="Y18115" s="8" t="s">
        <v>39432</v>
      </c>
      <c r="Z18115">
        <v>561910</v>
      </c>
      <c r="AB18115" s="8" t="s">
        <v>39433</v>
      </c>
    </row>
    <row r="18116" spans="24:28" x14ac:dyDescent="0.25">
      <c r="X18116">
        <v>18116</v>
      </c>
      <c r="Y18116" s="8" t="s">
        <v>39434</v>
      </c>
      <c r="Z18116">
        <v>562998</v>
      </c>
      <c r="AB18116" s="8" t="s">
        <v>39435</v>
      </c>
    </row>
    <row r="18117" spans="24:28" x14ac:dyDescent="0.25">
      <c r="X18117">
        <v>18117</v>
      </c>
      <c r="Y18117" s="8" t="s">
        <v>39436</v>
      </c>
      <c r="Z18117">
        <v>551111</v>
      </c>
      <c r="AB18117" s="8" t="s">
        <v>39437</v>
      </c>
    </row>
    <row r="18118" spans="24:28" x14ac:dyDescent="0.25">
      <c r="X18118">
        <v>18118</v>
      </c>
      <c r="Y18118" s="8" t="s">
        <v>39438</v>
      </c>
      <c r="Z18118">
        <v>624190</v>
      </c>
      <c r="AB18118" s="8" t="s">
        <v>39439</v>
      </c>
    </row>
    <row r="18119" spans="24:28" x14ac:dyDescent="0.25">
      <c r="X18119">
        <v>18119</v>
      </c>
      <c r="Y18119" s="8" t="s">
        <v>39440</v>
      </c>
      <c r="Z18119">
        <v>921130</v>
      </c>
      <c r="AB18119" s="8" t="s">
        <v>39441</v>
      </c>
    </row>
    <row r="18120" spans="24:28" x14ac:dyDescent="0.25">
      <c r="X18120">
        <v>18120</v>
      </c>
      <c r="Y18120" s="8" t="s">
        <v>39442</v>
      </c>
      <c r="Z18120">
        <v>711130</v>
      </c>
      <c r="AB18120" s="8" t="s">
        <v>39443</v>
      </c>
    </row>
    <row r="18121" spans="24:28" x14ac:dyDescent="0.25">
      <c r="X18121">
        <v>18121</v>
      </c>
      <c r="Y18121" s="8" t="s">
        <v>39444</v>
      </c>
      <c r="Z18121">
        <v>811192</v>
      </c>
      <c r="AB18121" s="8" t="s">
        <v>39445</v>
      </c>
    </row>
    <row r="18122" spans="24:28" x14ac:dyDescent="0.25">
      <c r="X18122">
        <v>18122</v>
      </c>
      <c r="Y18122" s="8" t="s">
        <v>39446</v>
      </c>
      <c r="Z18122">
        <v>327410</v>
      </c>
      <c r="AB18122" s="8" t="s">
        <v>39447</v>
      </c>
    </row>
    <row r="18123" spans="24:28" x14ac:dyDescent="0.25">
      <c r="X18123">
        <v>18123</v>
      </c>
      <c r="Y18123" s="8" t="s">
        <v>39448</v>
      </c>
      <c r="Z18123">
        <v>711211</v>
      </c>
      <c r="AB18123" s="8" t="s">
        <v>39449</v>
      </c>
    </row>
    <row r="18124" spans="24:28" x14ac:dyDescent="0.25">
      <c r="X18124">
        <v>18124</v>
      </c>
      <c r="Y18124" s="8" t="s">
        <v>39450</v>
      </c>
      <c r="Z18124">
        <v>926120</v>
      </c>
      <c r="AB18124" s="8" t="s">
        <v>39451</v>
      </c>
    </row>
    <row r="18125" spans="24:28" x14ac:dyDescent="0.25">
      <c r="X18125">
        <v>18125</v>
      </c>
      <c r="Y18125" s="8" t="s">
        <v>39452</v>
      </c>
      <c r="Z18125">
        <v>522390</v>
      </c>
      <c r="AB18125" s="8" t="s">
        <v>39453</v>
      </c>
    </row>
    <row r="18126" spans="24:28" x14ac:dyDescent="0.25">
      <c r="X18126">
        <v>18126</v>
      </c>
      <c r="Y18126" s="8" t="s">
        <v>39454</v>
      </c>
      <c r="Z18126">
        <v>921190</v>
      </c>
      <c r="AB18126" s="8" t="s">
        <v>39455</v>
      </c>
    </row>
    <row r="18127" spans="24:28" x14ac:dyDescent="0.25">
      <c r="X18127">
        <v>18127</v>
      </c>
      <c r="Y18127" s="8" t="s">
        <v>39456</v>
      </c>
      <c r="Z18127">
        <v>312111</v>
      </c>
      <c r="AB18127" s="8" t="s">
        <v>39457</v>
      </c>
    </row>
    <row r="18128" spans="24:28" x14ac:dyDescent="0.25">
      <c r="X18128">
        <v>18128</v>
      </c>
      <c r="Y18128" s="8" t="s">
        <v>39458</v>
      </c>
      <c r="Z18128">
        <v>541620</v>
      </c>
      <c r="AB18128" s="8" t="s">
        <v>39459</v>
      </c>
    </row>
    <row r="18129" spans="24:28" x14ac:dyDescent="0.25">
      <c r="X18129">
        <v>18129</v>
      </c>
      <c r="Y18129" s="8" t="s">
        <v>39460</v>
      </c>
      <c r="Z18129">
        <v>336415</v>
      </c>
      <c r="AB18129" s="8" t="s">
        <v>39461</v>
      </c>
    </row>
    <row r="18130" spans="24:28" x14ac:dyDescent="0.25">
      <c r="X18130">
        <v>18130</v>
      </c>
      <c r="Y18130" s="8" t="s">
        <v>39462</v>
      </c>
      <c r="Z18130">
        <v>332994</v>
      </c>
      <c r="AB18130" s="8" t="s">
        <v>39463</v>
      </c>
    </row>
    <row r="18131" spans="24:28" x14ac:dyDescent="0.25">
      <c r="X18131">
        <v>18131</v>
      </c>
      <c r="Y18131" s="8" t="s">
        <v>39464</v>
      </c>
      <c r="Z18131">
        <v>813211</v>
      </c>
      <c r="AB18131" s="8" t="s">
        <v>39465</v>
      </c>
    </row>
    <row r="18132" spans="24:28" x14ac:dyDescent="0.25">
      <c r="X18132">
        <v>18132</v>
      </c>
      <c r="Y18132" s="8" t="s">
        <v>39466</v>
      </c>
      <c r="Z18132">
        <v>622310</v>
      </c>
      <c r="AB18132" s="8" t="s">
        <v>39467</v>
      </c>
    </row>
    <row r="18133" spans="24:28" x14ac:dyDescent="0.25">
      <c r="X18133">
        <v>18133</v>
      </c>
      <c r="Y18133" s="8" t="s">
        <v>39468</v>
      </c>
      <c r="Z18133">
        <v>721211</v>
      </c>
      <c r="AB18133" s="8" t="s">
        <v>39469</v>
      </c>
    </row>
    <row r="18134" spans="24:28" x14ac:dyDescent="0.25">
      <c r="X18134">
        <v>18134</v>
      </c>
      <c r="Y18134" s="8" t="s">
        <v>39470</v>
      </c>
      <c r="Z18134">
        <v>424350</v>
      </c>
      <c r="AB18134" s="8" t="s">
        <v>39471</v>
      </c>
    </row>
    <row r="18135" spans="24:28" x14ac:dyDescent="0.25">
      <c r="X18135">
        <v>18135</v>
      </c>
      <c r="Y18135" s="8" t="s">
        <v>39472</v>
      </c>
      <c r="Z18135">
        <v>722515</v>
      </c>
      <c r="AB18135" s="8" t="s">
        <v>39473</v>
      </c>
    </row>
    <row r="18136" spans="24:28" x14ac:dyDescent="0.25">
      <c r="X18136">
        <v>18136</v>
      </c>
      <c r="Y18136" s="8" t="s">
        <v>39474</v>
      </c>
      <c r="Z18136">
        <v>813930</v>
      </c>
      <c r="AB18136" s="8" t="s">
        <v>39475</v>
      </c>
    </row>
    <row r="18137" spans="24:28" x14ac:dyDescent="0.25">
      <c r="X18137">
        <v>18137</v>
      </c>
      <c r="Y18137" s="8" t="s">
        <v>39476</v>
      </c>
      <c r="Z18137">
        <v>339116</v>
      </c>
      <c r="AB18137" s="8" t="s">
        <v>39477</v>
      </c>
    </row>
    <row r="18138" spans="24:28" x14ac:dyDescent="0.25">
      <c r="X18138">
        <v>18138</v>
      </c>
      <c r="Y18138" s="8" t="s">
        <v>39478</v>
      </c>
      <c r="Z18138">
        <v>524291</v>
      </c>
      <c r="AB18138" s="8" t="s">
        <v>39479</v>
      </c>
    </row>
    <row r="18139" spans="24:28" x14ac:dyDescent="0.25">
      <c r="X18139">
        <v>18139</v>
      </c>
      <c r="Y18139" s="8" t="s">
        <v>39480</v>
      </c>
      <c r="Z18139">
        <v>114112</v>
      </c>
      <c r="AB18139" s="8" t="s">
        <v>39481</v>
      </c>
    </row>
    <row r="18140" spans="24:28" x14ac:dyDescent="0.25">
      <c r="X18140">
        <v>18140</v>
      </c>
      <c r="Y18140" s="8" t="s">
        <v>39482</v>
      </c>
      <c r="Z18140">
        <v>483112</v>
      </c>
      <c r="AB18140" s="8" t="s">
        <v>39483</v>
      </c>
    </row>
    <row r="18141" spans="24:28" x14ac:dyDescent="0.25">
      <c r="X18141">
        <v>18141</v>
      </c>
      <c r="Y18141" s="8" t="s">
        <v>39484</v>
      </c>
      <c r="Z18141">
        <v>212290</v>
      </c>
      <c r="AB18141" s="8" t="s">
        <v>39485</v>
      </c>
    </row>
    <row r="18142" spans="24:28" x14ac:dyDescent="0.25">
      <c r="X18142">
        <v>18142</v>
      </c>
      <c r="Y18142" s="8" t="s">
        <v>39486</v>
      </c>
      <c r="Z18142">
        <v>541120</v>
      </c>
      <c r="AB18142" s="8" t="s">
        <v>39487</v>
      </c>
    </row>
    <row r="18143" spans="24:28" x14ac:dyDescent="0.25">
      <c r="X18143">
        <v>18143</v>
      </c>
      <c r="Y18143" s="8" t="s">
        <v>39488</v>
      </c>
      <c r="Z18143">
        <v>449210</v>
      </c>
      <c r="AB18143" s="8" t="s">
        <v>39489</v>
      </c>
    </row>
    <row r="18144" spans="24:28" x14ac:dyDescent="0.25">
      <c r="X18144">
        <v>18144</v>
      </c>
      <c r="Y18144" s="8" t="s">
        <v>39490</v>
      </c>
      <c r="Z18144">
        <v>221118</v>
      </c>
      <c r="AB18144" s="8" t="s">
        <v>39491</v>
      </c>
    </row>
    <row r="18145" spans="24:28" x14ac:dyDescent="0.25">
      <c r="X18145">
        <v>18145</v>
      </c>
      <c r="Y18145" s="8" t="s">
        <v>39492</v>
      </c>
      <c r="Z18145">
        <v>813312</v>
      </c>
      <c r="AB18145" s="8" t="s">
        <v>39493</v>
      </c>
    </row>
    <row r="18146" spans="24:28" x14ac:dyDescent="0.25">
      <c r="X18146">
        <v>18146</v>
      </c>
      <c r="Y18146" s="8" t="s">
        <v>39494</v>
      </c>
      <c r="Z18146">
        <v>424720</v>
      </c>
      <c r="AB18146" s="8" t="s">
        <v>39495</v>
      </c>
    </row>
    <row r="18147" spans="24:28" x14ac:dyDescent="0.25">
      <c r="X18147">
        <v>18147</v>
      </c>
      <c r="Y18147" s="8" t="s">
        <v>39496</v>
      </c>
      <c r="Z18147">
        <v>336340</v>
      </c>
      <c r="AB18147" s="8" t="s">
        <v>39497</v>
      </c>
    </row>
    <row r="18148" spans="24:28" x14ac:dyDescent="0.25">
      <c r="X18148">
        <v>18148</v>
      </c>
      <c r="Y18148" s="8" t="s">
        <v>39498</v>
      </c>
      <c r="Z18148">
        <v>531210</v>
      </c>
      <c r="AB18148" s="8" t="s">
        <v>39499</v>
      </c>
    </row>
    <row r="18149" spans="24:28" x14ac:dyDescent="0.25">
      <c r="X18149">
        <v>18149</v>
      </c>
      <c r="Y18149" s="8" t="s">
        <v>39500</v>
      </c>
      <c r="Z18149">
        <v>493120</v>
      </c>
      <c r="AB18149" s="8" t="s">
        <v>39501</v>
      </c>
    </row>
    <row r="18150" spans="24:28" x14ac:dyDescent="0.25">
      <c r="X18150">
        <v>18150</v>
      </c>
      <c r="Y18150" s="8" t="s">
        <v>39502</v>
      </c>
      <c r="Z18150">
        <v>922160</v>
      </c>
      <c r="AB18150" s="8" t="s">
        <v>39503</v>
      </c>
    </row>
    <row r="18151" spans="24:28" x14ac:dyDescent="0.25">
      <c r="X18151">
        <v>18151</v>
      </c>
      <c r="Y18151" s="8" t="s">
        <v>39504</v>
      </c>
      <c r="Z18151">
        <v>922140</v>
      </c>
      <c r="AB18151" s="8" t="s">
        <v>39505</v>
      </c>
    </row>
    <row r="18152" spans="24:28" x14ac:dyDescent="0.25">
      <c r="X18152">
        <v>18152</v>
      </c>
      <c r="Y18152" s="8" t="s">
        <v>39506</v>
      </c>
      <c r="Z18152">
        <v>611699</v>
      </c>
      <c r="AB18152" s="8" t="s">
        <v>39507</v>
      </c>
    </row>
    <row r="18153" spans="24:28" x14ac:dyDescent="0.25">
      <c r="X18153">
        <v>18153</v>
      </c>
      <c r="Y18153" s="8" t="s">
        <v>39508</v>
      </c>
      <c r="Z18153">
        <v>111334</v>
      </c>
      <c r="AB18153" s="8" t="s">
        <v>39509</v>
      </c>
    </row>
    <row r="18154" spans="24:28" x14ac:dyDescent="0.25">
      <c r="X18154">
        <v>18154</v>
      </c>
      <c r="Y18154" s="8" t="s">
        <v>39510</v>
      </c>
      <c r="Z18154">
        <v>621492</v>
      </c>
      <c r="AB18154" s="8" t="s">
        <v>39511</v>
      </c>
    </row>
    <row r="18155" spans="24:28" x14ac:dyDescent="0.25">
      <c r="X18155">
        <v>18155</v>
      </c>
      <c r="Y18155" s="8" t="s">
        <v>39512</v>
      </c>
      <c r="Z18155">
        <v>221121</v>
      </c>
      <c r="AB18155" s="8" t="s">
        <v>39513</v>
      </c>
    </row>
    <row r="18156" spans="24:28" x14ac:dyDescent="0.25">
      <c r="X18156">
        <v>18156</v>
      </c>
      <c r="Y18156" s="8" t="s">
        <v>39514</v>
      </c>
      <c r="Z18156">
        <v>481219</v>
      </c>
      <c r="AB18156" s="8" t="s">
        <v>39515</v>
      </c>
    </row>
    <row r="18157" spans="24:28" x14ac:dyDescent="0.25">
      <c r="X18157">
        <v>18157</v>
      </c>
      <c r="Y18157" s="8" t="s">
        <v>39516</v>
      </c>
      <c r="Z18157">
        <v>925120</v>
      </c>
      <c r="AB18157" s="8" t="s">
        <v>39517</v>
      </c>
    </row>
    <row r="18158" spans="24:28" x14ac:dyDescent="0.25">
      <c r="X18158">
        <v>18158</v>
      </c>
      <c r="Y18158" s="8" t="s">
        <v>39518</v>
      </c>
      <c r="Z18158">
        <v>541191</v>
      </c>
      <c r="AB18158" s="8" t="s">
        <v>39519</v>
      </c>
    </row>
    <row r="18159" spans="24:28" x14ac:dyDescent="0.25">
      <c r="X18159">
        <v>18159</v>
      </c>
      <c r="Y18159" s="8" t="s">
        <v>39520</v>
      </c>
      <c r="Z18159">
        <v>339994</v>
      </c>
      <c r="AB18159" s="8" t="s">
        <v>39521</v>
      </c>
    </row>
    <row r="18160" spans="24:28" x14ac:dyDescent="0.25">
      <c r="X18160">
        <v>18160</v>
      </c>
      <c r="Y18160" s="8" t="s">
        <v>39522</v>
      </c>
      <c r="Z18160">
        <v>811310</v>
      </c>
      <c r="AB18160" s="8" t="s">
        <v>39523</v>
      </c>
    </row>
    <row r="18161" spans="24:28" x14ac:dyDescent="0.25">
      <c r="X18161">
        <v>18161</v>
      </c>
      <c r="Y18161" s="8" t="s">
        <v>39524</v>
      </c>
      <c r="Z18161">
        <v>325620</v>
      </c>
      <c r="AB18161" s="8" t="s">
        <v>39525</v>
      </c>
    </row>
    <row r="18162" spans="24:28" x14ac:dyDescent="0.25">
      <c r="X18162">
        <v>18162</v>
      </c>
      <c r="Y18162" s="8" t="s">
        <v>39526</v>
      </c>
      <c r="Z18162">
        <v>236116</v>
      </c>
      <c r="AB18162" s="8" t="s">
        <v>39527</v>
      </c>
    </row>
    <row r="18163" spans="24:28" x14ac:dyDescent="0.25">
      <c r="X18163">
        <v>18163</v>
      </c>
      <c r="Y18163" s="8" t="s">
        <v>39528</v>
      </c>
      <c r="Z18163">
        <v>332322</v>
      </c>
      <c r="AB18163" s="8" t="s">
        <v>39529</v>
      </c>
    </row>
    <row r="18164" spans="24:28" x14ac:dyDescent="0.25">
      <c r="X18164">
        <v>18164</v>
      </c>
      <c r="Y18164" s="8" t="s">
        <v>39530</v>
      </c>
      <c r="Z18164">
        <v>441222</v>
      </c>
      <c r="AB18164" s="8" t="s">
        <v>39531</v>
      </c>
    </row>
    <row r="18165" spans="24:28" x14ac:dyDescent="0.25">
      <c r="X18165">
        <v>18165</v>
      </c>
      <c r="Y18165" s="8" t="s">
        <v>39532</v>
      </c>
      <c r="Z18165">
        <v>323113</v>
      </c>
      <c r="AB18165" s="8" t="s">
        <v>39533</v>
      </c>
    </row>
    <row r="18166" spans="24:28" x14ac:dyDescent="0.25">
      <c r="X18166">
        <v>18166</v>
      </c>
      <c r="Y18166" s="8" t="s">
        <v>39534</v>
      </c>
      <c r="Z18166">
        <v>531210</v>
      </c>
      <c r="AB18166" s="8" t="s">
        <v>39535</v>
      </c>
    </row>
    <row r="18167" spans="24:28" x14ac:dyDescent="0.25">
      <c r="X18167">
        <v>18167</v>
      </c>
      <c r="Y18167" s="8" t="s">
        <v>39536</v>
      </c>
      <c r="Z18167">
        <v>531311</v>
      </c>
      <c r="AB18167" s="8" t="s">
        <v>39537</v>
      </c>
    </row>
    <row r="18168" spans="24:28" x14ac:dyDescent="0.25">
      <c r="X18168">
        <v>18168</v>
      </c>
      <c r="Y18168" s="8" t="s">
        <v>39538</v>
      </c>
      <c r="Z18168">
        <v>336419</v>
      </c>
      <c r="AB18168" s="8" t="s">
        <v>39539</v>
      </c>
    </row>
    <row r="18169" spans="24:28" x14ac:dyDescent="0.25">
      <c r="X18169">
        <v>18169</v>
      </c>
      <c r="Y18169" s="8" t="s">
        <v>39540</v>
      </c>
      <c r="Z18169">
        <v>111331</v>
      </c>
      <c r="AB18169" s="8" t="s">
        <v>39541</v>
      </c>
    </row>
    <row r="18170" spans="24:28" x14ac:dyDescent="0.25">
      <c r="X18170">
        <v>18170</v>
      </c>
      <c r="Y18170" s="8" t="s">
        <v>39542</v>
      </c>
      <c r="Z18170">
        <v>327331</v>
      </c>
      <c r="AB18170" s="8" t="s">
        <v>39543</v>
      </c>
    </row>
    <row r="18171" spans="24:28" x14ac:dyDescent="0.25">
      <c r="X18171">
        <v>18171</v>
      </c>
      <c r="Y18171" s="8" t="s">
        <v>39544</v>
      </c>
      <c r="Z18171">
        <v>423120</v>
      </c>
      <c r="AB18171" s="8" t="s">
        <v>39545</v>
      </c>
    </row>
    <row r="18172" spans="24:28" x14ac:dyDescent="0.25">
      <c r="X18172">
        <v>18172</v>
      </c>
      <c r="Y18172" s="8" t="s">
        <v>39546</v>
      </c>
      <c r="Z18172">
        <v>921190</v>
      </c>
      <c r="AB18172" s="8" t="s">
        <v>39547</v>
      </c>
    </row>
    <row r="18173" spans="24:28" x14ac:dyDescent="0.25">
      <c r="X18173">
        <v>18173</v>
      </c>
      <c r="Y18173" s="8" t="s">
        <v>39548</v>
      </c>
      <c r="Z18173">
        <v>331523</v>
      </c>
      <c r="AB18173" s="8" t="s">
        <v>39549</v>
      </c>
    </row>
    <row r="18174" spans="24:28" x14ac:dyDescent="0.25">
      <c r="X18174">
        <v>18174</v>
      </c>
      <c r="Y18174" s="8" t="s">
        <v>39550</v>
      </c>
      <c r="Z18174">
        <v>334412</v>
      </c>
      <c r="AB18174" s="8" t="s">
        <v>39551</v>
      </c>
    </row>
    <row r="18175" spans="24:28" x14ac:dyDescent="0.25">
      <c r="X18175">
        <v>18175</v>
      </c>
      <c r="Y18175" s="8" t="s">
        <v>39552</v>
      </c>
      <c r="Z18175">
        <v>483111</v>
      </c>
      <c r="AB18175" s="8" t="s">
        <v>39553</v>
      </c>
    </row>
    <row r="18176" spans="24:28" x14ac:dyDescent="0.25">
      <c r="X18176">
        <v>18176</v>
      </c>
      <c r="Y18176" s="8" t="s">
        <v>39554</v>
      </c>
      <c r="Z18176">
        <v>485999</v>
      </c>
      <c r="AB18176" s="8" t="s">
        <v>39555</v>
      </c>
    </row>
    <row r="18177" spans="24:28" x14ac:dyDescent="0.25">
      <c r="X18177">
        <v>18177</v>
      </c>
      <c r="Y18177" s="8" t="s">
        <v>39556</v>
      </c>
      <c r="Z18177">
        <v>423440</v>
      </c>
      <c r="AB18177" s="8" t="s">
        <v>39557</v>
      </c>
    </row>
    <row r="18178" spans="24:28" x14ac:dyDescent="0.25">
      <c r="X18178">
        <v>18178</v>
      </c>
      <c r="Y18178" s="8" t="s">
        <v>39558</v>
      </c>
      <c r="Z18178">
        <v>711212</v>
      </c>
      <c r="AB18178" s="8" t="s">
        <v>39559</v>
      </c>
    </row>
    <row r="18179" spans="24:28" x14ac:dyDescent="0.25">
      <c r="X18179">
        <v>18179</v>
      </c>
      <c r="Y18179" s="8" t="s">
        <v>39560</v>
      </c>
      <c r="Z18179">
        <v>221121</v>
      </c>
      <c r="AB18179" s="8" t="s">
        <v>39561</v>
      </c>
    </row>
    <row r="18180" spans="24:28" x14ac:dyDescent="0.25">
      <c r="X18180">
        <v>18180</v>
      </c>
      <c r="Y18180" s="8" t="s">
        <v>39562</v>
      </c>
      <c r="Z18180">
        <v>561491</v>
      </c>
      <c r="AB18180" s="8" t="s">
        <v>39563</v>
      </c>
    </row>
    <row r="18181" spans="24:28" x14ac:dyDescent="0.25">
      <c r="X18181">
        <v>18181</v>
      </c>
      <c r="Y18181" s="8" t="s">
        <v>39564</v>
      </c>
      <c r="Z18181">
        <v>324121</v>
      </c>
      <c r="AB18181" s="8" t="s">
        <v>39565</v>
      </c>
    </row>
    <row r="18182" spans="24:28" x14ac:dyDescent="0.25">
      <c r="X18182">
        <v>18182</v>
      </c>
      <c r="Y18182" s="8" t="s">
        <v>39566</v>
      </c>
      <c r="Z18182">
        <v>111333</v>
      </c>
      <c r="AB18182" s="8" t="s">
        <v>39567</v>
      </c>
    </row>
    <row r="18183" spans="24:28" x14ac:dyDescent="0.25">
      <c r="X18183">
        <v>18183</v>
      </c>
      <c r="Y18183" s="8" t="s">
        <v>39568</v>
      </c>
      <c r="Z18183">
        <v>522130</v>
      </c>
      <c r="AB18183" s="8" t="s">
        <v>39569</v>
      </c>
    </row>
    <row r="18184" spans="24:28" x14ac:dyDescent="0.25">
      <c r="X18184">
        <v>18184</v>
      </c>
      <c r="Y18184" s="8" t="s">
        <v>39570</v>
      </c>
      <c r="Z18184">
        <v>493110</v>
      </c>
      <c r="AB18184" s="8" t="s">
        <v>39571</v>
      </c>
    </row>
    <row r="18185" spans="24:28" x14ac:dyDescent="0.25">
      <c r="X18185">
        <v>18185</v>
      </c>
      <c r="Y18185" s="8" t="s">
        <v>39572</v>
      </c>
      <c r="Z18185">
        <v>332313</v>
      </c>
      <c r="AB18185" s="8" t="s">
        <v>39573</v>
      </c>
    </row>
    <row r="18186" spans="24:28" x14ac:dyDescent="0.25">
      <c r="X18186">
        <v>18186</v>
      </c>
      <c r="Y18186" s="8" t="s">
        <v>39574</v>
      </c>
      <c r="Z18186">
        <v>313230</v>
      </c>
      <c r="AB18186" s="8" t="s">
        <v>39575</v>
      </c>
    </row>
    <row r="18187" spans="24:28" x14ac:dyDescent="0.25">
      <c r="X18187">
        <v>18187</v>
      </c>
      <c r="Y18187" s="8" t="s">
        <v>39576</v>
      </c>
      <c r="Z18187">
        <v>713910</v>
      </c>
      <c r="AB18187" s="8" t="s">
        <v>39577</v>
      </c>
    </row>
    <row r="18188" spans="24:28" x14ac:dyDescent="0.25">
      <c r="X18188">
        <v>18189</v>
      </c>
      <c r="Y18188" s="8" t="s">
        <v>39578</v>
      </c>
      <c r="Z18188">
        <v>922160</v>
      </c>
      <c r="AB18188" s="8" t="s">
        <v>39579</v>
      </c>
    </row>
    <row r="18189" spans="24:28" x14ac:dyDescent="0.25">
      <c r="X18189">
        <v>18190</v>
      </c>
      <c r="Y18189" s="8" t="s">
        <v>39580</v>
      </c>
      <c r="Z18189">
        <v>611110</v>
      </c>
      <c r="AB18189" s="8" t="s">
        <v>39581</v>
      </c>
    </row>
    <row r="18190" spans="24:28" x14ac:dyDescent="0.25">
      <c r="X18190">
        <v>18191</v>
      </c>
      <c r="Y18190" s="8" t="s">
        <v>39582</v>
      </c>
      <c r="Z18190">
        <v>524291</v>
      </c>
      <c r="AB18190" s="8" t="s">
        <v>39583</v>
      </c>
    </row>
    <row r="18191" spans="24:28" x14ac:dyDescent="0.25">
      <c r="X18191">
        <v>18192</v>
      </c>
      <c r="Y18191" s="8" t="s">
        <v>39584</v>
      </c>
      <c r="Z18191">
        <v>424310</v>
      </c>
      <c r="AB18191" s="8" t="s">
        <v>39585</v>
      </c>
    </row>
    <row r="18192" spans="24:28" x14ac:dyDescent="0.25">
      <c r="X18192">
        <v>18193</v>
      </c>
      <c r="Y18192" s="8" t="s">
        <v>39586</v>
      </c>
      <c r="Z18192">
        <v>332813</v>
      </c>
      <c r="AB18192" s="8" t="s">
        <v>39587</v>
      </c>
    </row>
    <row r="18193" spans="24:28" x14ac:dyDescent="0.25">
      <c r="X18193">
        <v>18194</v>
      </c>
      <c r="Y18193" s="8" t="s">
        <v>39588</v>
      </c>
      <c r="Z18193">
        <v>541350</v>
      </c>
      <c r="AB18193" s="8" t="s">
        <v>39589</v>
      </c>
    </row>
    <row r="18194" spans="24:28" x14ac:dyDescent="0.25">
      <c r="X18194">
        <v>18195</v>
      </c>
      <c r="Y18194" s="8" t="s">
        <v>39590</v>
      </c>
      <c r="Z18194">
        <v>541860</v>
      </c>
      <c r="AB18194" s="8" t="s">
        <v>39591</v>
      </c>
    </row>
    <row r="18195" spans="24:28" x14ac:dyDescent="0.25">
      <c r="X18195">
        <v>18196</v>
      </c>
      <c r="Y18195" s="8" t="s">
        <v>39592</v>
      </c>
      <c r="Z18195">
        <v>926130</v>
      </c>
      <c r="AB18195" s="8" t="s">
        <v>39593</v>
      </c>
    </row>
    <row r="18196" spans="24:28" x14ac:dyDescent="0.25">
      <c r="X18196">
        <v>18197</v>
      </c>
      <c r="Y18196" s="8" t="s">
        <v>39594</v>
      </c>
      <c r="Z18196">
        <v>561492</v>
      </c>
      <c r="AB18196" s="8" t="s">
        <v>39595</v>
      </c>
    </row>
    <row r="18197" spans="24:28" x14ac:dyDescent="0.25">
      <c r="X18197">
        <v>18198</v>
      </c>
      <c r="Y18197" s="8" t="s">
        <v>39596</v>
      </c>
      <c r="Z18197">
        <v>326199</v>
      </c>
      <c r="AB18197" s="8" t="s">
        <v>39597</v>
      </c>
    </row>
    <row r="18198" spans="24:28" x14ac:dyDescent="0.25">
      <c r="X18198">
        <v>18199</v>
      </c>
      <c r="Y18198" s="8" t="s">
        <v>39598</v>
      </c>
      <c r="Z18198">
        <v>237110</v>
      </c>
      <c r="AB18198" s="8" t="s">
        <v>39599</v>
      </c>
    </row>
    <row r="18199" spans="24:28" x14ac:dyDescent="0.25">
      <c r="X18199">
        <v>18200</v>
      </c>
      <c r="Y18199" s="8" t="s">
        <v>39600</v>
      </c>
      <c r="Z18199">
        <v>316110</v>
      </c>
      <c r="AB18199" s="8" t="s">
        <v>39601</v>
      </c>
    </row>
    <row r="18200" spans="24:28" x14ac:dyDescent="0.25">
      <c r="X18200">
        <v>18201</v>
      </c>
      <c r="Y18200" s="8" t="s">
        <v>39602</v>
      </c>
      <c r="Z18200">
        <v>326121</v>
      </c>
      <c r="AB18200" s="8" t="s">
        <v>39603</v>
      </c>
    </row>
    <row r="18201" spans="24:28" x14ac:dyDescent="0.25">
      <c r="X18201">
        <v>18202</v>
      </c>
      <c r="Y18201" s="8" t="s">
        <v>39604</v>
      </c>
      <c r="Z18201">
        <v>488320</v>
      </c>
      <c r="AB18201" s="8" t="s">
        <v>39605</v>
      </c>
    </row>
    <row r="18202" spans="24:28" x14ac:dyDescent="0.25">
      <c r="X18202">
        <v>18203</v>
      </c>
      <c r="Y18202" s="8" t="s">
        <v>39606</v>
      </c>
      <c r="Z18202">
        <v>488310</v>
      </c>
      <c r="AB18202" s="8" t="s">
        <v>39607</v>
      </c>
    </row>
    <row r="18203" spans="24:28" x14ac:dyDescent="0.25">
      <c r="X18203">
        <v>18204</v>
      </c>
      <c r="Y18203" s="8" t="s">
        <v>39608</v>
      </c>
      <c r="Z18203">
        <v>541830</v>
      </c>
      <c r="AB18203" s="8" t="s">
        <v>39609</v>
      </c>
    </row>
    <row r="18204" spans="24:28" x14ac:dyDescent="0.25">
      <c r="X18204">
        <v>18205</v>
      </c>
      <c r="Y18204" s="8" t="s">
        <v>39610</v>
      </c>
      <c r="Z18204">
        <v>541890</v>
      </c>
      <c r="AB18204" s="8" t="s">
        <v>39611</v>
      </c>
    </row>
    <row r="18205" spans="24:28" x14ac:dyDescent="0.25">
      <c r="X18205">
        <v>18206</v>
      </c>
      <c r="Y18205" s="8" t="s">
        <v>39612</v>
      </c>
      <c r="Z18205">
        <v>322211</v>
      </c>
      <c r="AB18205" s="8" t="s">
        <v>39613</v>
      </c>
    </row>
    <row r="18206" spans="24:28" x14ac:dyDescent="0.25">
      <c r="X18206">
        <v>18207</v>
      </c>
      <c r="Y18206" s="8" t="s">
        <v>39614</v>
      </c>
      <c r="Z18206">
        <v>212321</v>
      </c>
      <c r="AB18206" s="8" t="s">
        <v>39615</v>
      </c>
    </row>
    <row r="18207" spans="24:28" x14ac:dyDescent="0.25">
      <c r="X18207">
        <v>18208</v>
      </c>
      <c r="Y18207" s="8" t="s">
        <v>39616</v>
      </c>
      <c r="Z18207">
        <v>812113</v>
      </c>
      <c r="AB18207" s="8" t="s">
        <v>39617</v>
      </c>
    </row>
    <row r="18208" spans="24:28" x14ac:dyDescent="0.25">
      <c r="X18208">
        <v>18209</v>
      </c>
      <c r="Y18208" s="8" t="s">
        <v>39618</v>
      </c>
      <c r="Z18208">
        <v>424480</v>
      </c>
      <c r="AB18208" s="8" t="s">
        <v>39619</v>
      </c>
    </row>
    <row r="18209" spans="24:28" x14ac:dyDescent="0.25">
      <c r="X18209">
        <v>18210</v>
      </c>
      <c r="Y18209" s="8" t="s">
        <v>39620</v>
      </c>
      <c r="Z18209">
        <v>813940</v>
      </c>
      <c r="AB18209" s="8" t="s">
        <v>39621</v>
      </c>
    </row>
    <row r="18210" spans="24:28" x14ac:dyDescent="0.25">
      <c r="X18210">
        <v>18211</v>
      </c>
      <c r="Y18210" s="8" t="s">
        <v>39622</v>
      </c>
      <c r="Z18210">
        <v>326130</v>
      </c>
      <c r="AB18210" s="8" t="s">
        <v>39623</v>
      </c>
    </row>
    <row r="18211" spans="24:28" x14ac:dyDescent="0.25">
      <c r="X18211">
        <v>18212</v>
      </c>
      <c r="Y18211" s="8" t="s">
        <v>39624</v>
      </c>
      <c r="Z18211">
        <v>336120</v>
      </c>
      <c r="AB18211" s="8" t="s">
        <v>39625</v>
      </c>
    </row>
    <row r="18212" spans="24:28" x14ac:dyDescent="0.25">
      <c r="X18212">
        <v>18213</v>
      </c>
      <c r="Y18212" s="8" t="s">
        <v>39626</v>
      </c>
      <c r="Z18212">
        <v>611430</v>
      </c>
      <c r="AB18212" s="8" t="s">
        <v>39627</v>
      </c>
    </row>
    <row r="18213" spans="24:28" x14ac:dyDescent="0.25">
      <c r="X18213">
        <v>18214</v>
      </c>
      <c r="Y18213" s="8" t="s">
        <v>39628</v>
      </c>
      <c r="Z18213">
        <v>332117</v>
      </c>
      <c r="AB18213" s="8" t="s">
        <v>39629</v>
      </c>
    </row>
    <row r="18214" spans="24:28" x14ac:dyDescent="0.25">
      <c r="X18214">
        <v>18215</v>
      </c>
      <c r="Y18214" s="8" t="s">
        <v>39630</v>
      </c>
      <c r="Z18214">
        <v>541613</v>
      </c>
      <c r="AB18214" s="8" t="s">
        <v>39631</v>
      </c>
    </row>
    <row r="18215" spans="24:28" x14ac:dyDescent="0.25">
      <c r="X18215">
        <v>18216</v>
      </c>
      <c r="Y18215" s="8" t="s">
        <v>39632</v>
      </c>
      <c r="Z18215">
        <v>611630</v>
      </c>
      <c r="AB18215" s="8" t="s">
        <v>39633</v>
      </c>
    </row>
    <row r="18216" spans="24:28" x14ac:dyDescent="0.25">
      <c r="X18216">
        <v>18217</v>
      </c>
      <c r="Y18216" s="8" t="s">
        <v>39634</v>
      </c>
      <c r="Z18216">
        <v>325212</v>
      </c>
      <c r="AB18216" s="8" t="s">
        <v>39635</v>
      </c>
    </row>
    <row r="18217" spans="24:28" x14ac:dyDescent="0.25">
      <c r="X18217">
        <v>18218</v>
      </c>
      <c r="Y18217" s="8" t="s">
        <v>39636</v>
      </c>
      <c r="Z18217">
        <v>813311</v>
      </c>
      <c r="AB18217" s="8" t="s">
        <v>39637</v>
      </c>
    </row>
    <row r="18218" spans="24:28" x14ac:dyDescent="0.25">
      <c r="X18218">
        <v>18219</v>
      </c>
      <c r="Y18218" s="8" t="s">
        <v>39638</v>
      </c>
      <c r="Z18218">
        <v>311224</v>
      </c>
      <c r="AB18218" s="8" t="s">
        <v>39639</v>
      </c>
    </row>
    <row r="18219" spans="24:28" x14ac:dyDescent="0.25">
      <c r="X18219">
        <v>18220</v>
      </c>
      <c r="Y18219" s="8" t="s">
        <v>39640</v>
      </c>
      <c r="Z18219">
        <v>621112</v>
      </c>
      <c r="AB18219" s="8" t="s">
        <v>39641</v>
      </c>
    </row>
    <row r="18220" spans="24:28" x14ac:dyDescent="0.25">
      <c r="X18220">
        <v>18221</v>
      </c>
      <c r="Y18220" s="8" t="s">
        <v>39642</v>
      </c>
      <c r="Z18220">
        <v>213115</v>
      </c>
      <c r="AB18220" s="8" t="s">
        <v>39643</v>
      </c>
    </row>
    <row r="18221" spans="24:28" x14ac:dyDescent="0.25">
      <c r="X18221">
        <v>18222</v>
      </c>
      <c r="Y18221" s="8" t="s">
        <v>39644</v>
      </c>
      <c r="Z18221">
        <v>424470</v>
      </c>
      <c r="AB18221" s="8" t="s">
        <v>39645</v>
      </c>
    </row>
    <row r="18222" spans="24:28" x14ac:dyDescent="0.25">
      <c r="X18222">
        <v>18223</v>
      </c>
      <c r="Y18222" s="8" t="s">
        <v>39646</v>
      </c>
      <c r="Z18222">
        <v>423310</v>
      </c>
      <c r="AB18222" s="8" t="s">
        <v>39647</v>
      </c>
    </row>
    <row r="18223" spans="24:28" x14ac:dyDescent="0.25">
      <c r="X18223">
        <v>18224</v>
      </c>
      <c r="Y18223" s="8" t="s">
        <v>39648</v>
      </c>
      <c r="Z18223">
        <v>813211</v>
      </c>
      <c r="AB18223" s="8" t="s">
        <v>39649</v>
      </c>
    </row>
    <row r="18224" spans="24:28" x14ac:dyDescent="0.25">
      <c r="X18224">
        <v>18225</v>
      </c>
      <c r="Y18224" s="8" t="s">
        <v>39650</v>
      </c>
      <c r="Z18224">
        <v>314999</v>
      </c>
      <c r="AB18224" s="8" t="s">
        <v>39651</v>
      </c>
    </row>
    <row r="18225" spans="24:28" x14ac:dyDescent="0.25">
      <c r="X18225">
        <v>18226</v>
      </c>
      <c r="Y18225" s="8" t="s">
        <v>39652</v>
      </c>
      <c r="Z18225">
        <v>331315</v>
      </c>
      <c r="AB18225" s="8" t="s">
        <v>39653</v>
      </c>
    </row>
    <row r="18226" spans="24:28" x14ac:dyDescent="0.25">
      <c r="X18226">
        <v>18227</v>
      </c>
      <c r="Y18226" s="8" t="s">
        <v>39654</v>
      </c>
      <c r="Z18226">
        <v>711410</v>
      </c>
      <c r="AB18226" s="8" t="s">
        <v>39655</v>
      </c>
    </row>
    <row r="18227" spans="24:28" x14ac:dyDescent="0.25">
      <c r="X18227">
        <v>18228</v>
      </c>
      <c r="Y18227" s="8" t="s">
        <v>39656</v>
      </c>
      <c r="Z18227">
        <v>562111</v>
      </c>
      <c r="AB18227" s="8" t="s">
        <v>39657</v>
      </c>
    </row>
    <row r="18228" spans="24:28" x14ac:dyDescent="0.25">
      <c r="X18228">
        <v>18229</v>
      </c>
      <c r="Y18228" s="8" t="s">
        <v>39658</v>
      </c>
      <c r="Z18228">
        <v>561410</v>
      </c>
      <c r="AB18228" s="8" t="s">
        <v>39659</v>
      </c>
    </row>
    <row r="18229" spans="24:28" x14ac:dyDescent="0.25">
      <c r="X18229">
        <v>18230</v>
      </c>
      <c r="Y18229" s="8" t="s">
        <v>39660</v>
      </c>
      <c r="Z18229">
        <v>449110</v>
      </c>
      <c r="AB18229" s="8" t="s">
        <v>39661</v>
      </c>
    </row>
    <row r="18230" spans="24:28" x14ac:dyDescent="0.25">
      <c r="X18230">
        <v>18231</v>
      </c>
      <c r="Y18230" s="8" t="s">
        <v>39662</v>
      </c>
      <c r="Z18230">
        <v>424720</v>
      </c>
      <c r="AB18230" s="8" t="s">
        <v>39663</v>
      </c>
    </row>
    <row r="18231" spans="24:28" x14ac:dyDescent="0.25">
      <c r="X18231">
        <v>18232</v>
      </c>
      <c r="Y18231" s="8" t="s">
        <v>39664</v>
      </c>
      <c r="Z18231">
        <v>311812</v>
      </c>
      <c r="AB18231" s="8" t="s">
        <v>39665</v>
      </c>
    </row>
    <row r="18232" spans="24:28" x14ac:dyDescent="0.25">
      <c r="X18232">
        <v>18233</v>
      </c>
      <c r="Y18232" s="8" t="s">
        <v>39666</v>
      </c>
      <c r="Z18232">
        <v>532411</v>
      </c>
      <c r="AB18232" s="8" t="s">
        <v>39667</v>
      </c>
    </row>
    <row r="18233" spans="24:28" x14ac:dyDescent="0.25">
      <c r="X18233">
        <v>18234</v>
      </c>
      <c r="Y18233" s="8" t="s">
        <v>39668</v>
      </c>
      <c r="Z18233">
        <v>336414</v>
      </c>
      <c r="AB18233" s="8" t="s">
        <v>39669</v>
      </c>
    </row>
    <row r="18234" spans="24:28" x14ac:dyDescent="0.25">
      <c r="X18234">
        <v>18235</v>
      </c>
      <c r="Y18234" s="8" t="s">
        <v>39670</v>
      </c>
      <c r="Z18234">
        <v>423450</v>
      </c>
      <c r="AB18234" s="8" t="s">
        <v>39671</v>
      </c>
    </row>
    <row r="18235" spans="24:28" x14ac:dyDescent="0.25">
      <c r="X18235">
        <v>18236</v>
      </c>
      <c r="Y18235" s="8" t="s">
        <v>39672</v>
      </c>
      <c r="Z18235">
        <v>449122</v>
      </c>
      <c r="AB18235" s="8" t="s">
        <v>39673</v>
      </c>
    </row>
    <row r="18236" spans="24:28" x14ac:dyDescent="0.25">
      <c r="X18236">
        <v>18237</v>
      </c>
      <c r="Y18236" s="8" t="s">
        <v>39674</v>
      </c>
      <c r="Z18236">
        <v>512199</v>
      </c>
      <c r="AB18236" s="8" t="s">
        <v>39675</v>
      </c>
    </row>
    <row r="18237" spans="24:28" x14ac:dyDescent="0.25">
      <c r="X18237">
        <v>18238</v>
      </c>
      <c r="Y18237" s="8" t="s">
        <v>39676</v>
      </c>
      <c r="Z18237">
        <v>624229</v>
      </c>
      <c r="AB18237" s="8" t="s">
        <v>39677</v>
      </c>
    </row>
    <row r="18238" spans="24:28" x14ac:dyDescent="0.25">
      <c r="X18238">
        <v>18239</v>
      </c>
      <c r="Y18238" s="8" t="s">
        <v>39678</v>
      </c>
      <c r="Z18238">
        <v>323113</v>
      </c>
      <c r="AB18238" s="8" t="s">
        <v>39679</v>
      </c>
    </row>
    <row r="18239" spans="24:28" x14ac:dyDescent="0.25">
      <c r="X18239">
        <v>18240</v>
      </c>
      <c r="Y18239" s="8" t="s">
        <v>39680</v>
      </c>
      <c r="Z18239">
        <v>921110</v>
      </c>
      <c r="AB18239" s="8" t="s">
        <v>39681</v>
      </c>
    </row>
    <row r="18240" spans="24:28" x14ac:dyDescent="0.25">
      <c r="X18240">
        <v>18241</v>
      </c>
      <c r="Y18240" s="8" t="s">
        <v>39682</v>
      </c>
      <c r="Z18240">
        <v>541350</v>
      </c>
      <c r="AB18240" s="8" t="s">
        <v>39683</v>
      </c>
    </row>
    <row r="18241" spans="24:28" x14ac:dyDescent="0.25">
      <c r="X18241">
        <v>18242</v>
      </c>
      <c r="Y18241" s="8" t="s">
        <v>39684</v>
      </c>
      <c r="Z18241">
        <v>423390</v>
      </c>
      <c r="AB18241" s="8" t="s">
        <v>39685</v>
      </c>
    </row>
    <row r="18242" spans="24:28" x14ac:dyDescent="0.25">
      <c r="X18242">
        <v>18243</v>
      </c>
      <c r="Y18242" s="8" t="s">
        <v>39686</v>
      </c>
      <c r="Z18242">
        <v>624120</v>
      </c>
      <c r="AB18242" s="8" t="s">
        <v>39687</v>
      </c>
    </row>
    <row r="18243" spans="24:28" x14ac:dyDescent="0.25">
      <c r="X18243">
        <v>18244</v>
      </c>
      <c r="Y18243" s="8" t="s">
        <v>39688</v>
      </c>
      <c r="Z18243">
        <v>611110</v>
      </c>
      <c r="AB18243" s="8" t="s">
        <v>39689</v>
      </c>
    </row>
    <row r="18244" spans="24:28" x14ac:dyDescent="0.25">
      <c r="X18244">
        <v>18245</v>
      </c>
      <c r="Y18244" s="8" t="s">
        <v>39690</v>
      </c>
      <c r="Z18244">
        <v>311513</v>
      </c>
      <c r="AB18244" s="8" t="s">
        <v>39691</v>
      </c>
    </row>
    <row r="18245" spans="24:28" x14ac:dyDescent="0.25">
      <c r="X18245">
        <v>18246</v>
      </c>
      <c r="Y18245" s="8" t="s">
        <v>39692</v>
      </c>
      <c r="Z18245">
        <v>221118</v>
      </c>
      <c r="AB18245" s="8" t="s">
        <v>39693</v>
      </c>
    </row>
    <row r="18246" spans="24:28" x14ac:dyDescent="0.25">
      <c r="X18246">
        <v>18247</v>
      </c>
      <c r="Y18246" s="8" t="s">
        <v>39694</v>
      </c>
      <c r="Z18246">
        <v>332991</v>
      </c>
      <c r="AB18246" s="8" t="s">
        <v>39695</v>
      </c>
    </row>
    <row r="18247" spans="24:28" x14ac:dyDescent="0.25">
      <c r="X18247">
        <v>18248</v>
      </c>
      <c r="Y18247" s="8" t="s">
        <v>39696</v>
      </c>
      <c r="Z18247">
        <v>813311</v>
      </c>
      <c r="AB18247" s="8" t="s">
        <v>39697</v>
      </c>
    </row>
    <row r="18248" spans="24:28" x14ac:dyDescent="0.25">
      <c r="X18248">
        <v>18249</v>
      </c>
      <c r="Y18248" s="8" t="s">
        <v>39698</v>
      </c>
      <c r="Z18248">
        <v>483113</v>
      </c>
      <c r="AB18248" s="8" t="s">
        <v>39699</v>
      </c>
    </row>
    <row r="18249" spans="24:28" x14ac:dyDescent="0.25">
      <c r="X18249">
        <v>18250</v>
      </c>
      <c r="Y18249" s="8" t="s">
        <v>39700</v>
      </c>
      <c r="Z18249">
        <v>213111</v>
      </c>
      <c r="AB18249" s="8" t="s">
        <v>39701</v>
      </c>
    </row>
    <row r="18250" spans="24:28" x14ac:dyDescent="0.25">
      <c r="X18250">
        <v>18251</v>
      </c>
      <c r="Y18250" s="8" t="s">
        <v>39702</v>
      </c>
      <c r="Z18250">
        <v>813211</v>
      </c>
      <c r="AB18250" s="8" t="s">
        <v>39703</v>
      </c>
    </row>
    <row r="18251" spans="24:28" x14ac:dyDescent="0.25">
      <c r="X18251">
        <v>18252</v>
      </c>
      <c r="Y18251" s="8" t="s">
        <v>39704</v>
      </c>
      <c r="Z18251">
        <v>326160</v>
      </c>
      <c r="AB18251" s="8" t="s">
        <v>39705</v>
      </c>
    </row>
    <row r="18252" spans="24:28" x14ac:dyDescent="0.25">
      <c r="X18252">
        <v>18253</v>
      </c>
      <c r="Y18252" s="8" t="s">
        <v>39706</v>
      </c>
      <c r="Z18252">
        <v>335210</v>
      </c>
      <c r="AB18252" s="8" t="s">
        <v>39707</v>
      </c>
    </row>
    <row r="18253" spans="24:28" x14ac:dyDescent="0.25">
      <c r="X18253">
        <v>18254</v>
      </c>
      <c r="Y18253" s="8" t="s">
        <v>39708</v>
      </c>
      <c r="Z18253">
        <v>334419</v>
      </c>
      <c r="AB18253" s="8" t="s">
        <v>39709</v>
      </c>
    </row>
    <row r="18254" spans="24:28" x14ac:dyDescent="0.25">
      <c r="X18254">
        <v>18255</v>
      </c>
      <c r="Y18254" s="8" t="s">
        <v>39710</v>
      </c>
      <c r="Z18254">
        <v>523160</v>
      </c>
      <c r="AB18254" s="8" t="s">
        <v>39711</v>
      </c>
    </row>
    <row r="18255" spans="24:28" x14ac:dyDescent="0.25">
      <c r="X18255">
        <v>18256</v>
      </c>
      <c r="Y18255" s="8" t="s">
        <v>39712</v>
      </c>
      <c r="Z18255">
        <v>611610</v>
      </c>
      <c r="AB18255" s="8" t="s">
        <v>39713</v>
      </c>
    </row>
    <row r="18256" spans="24:28" x14ac:dyDescent="0.25">
      <c r="X18256">
        <v>18257</v>
      </c>
      <c r="Y18256" s="8" t="s">
        <v>39714</v>
      </c>
      <c r="Z18256">
        <v>711130</v>
      </c>
      <c r="AB18256" s="8" t="s">
        <v>39715</v>
      </c>
    </row>
    <row r="18257" spans="24:28" x14ac:dyDescent="0.25">
      <c r="X18257">
        <v>18258</v>
      </c>
      <c r="Y18257" s="8" t="s">
        <v>39716</v>
      </c>
      <c r="Z18257">
        <v>622310</v>
      </c>
      <c r="AB18257" s="8" t="s">
        <v>39717</v>
      </c>
    </row>
    <row r="18258" spans="24:28" x14ac:dyDescent="0.25">
      <c r="X18258">
        <v>18259</v>
      </c>
      <c r="Y18258" s="8" t="s">
        <v>39718</v>
      </c>
      <c r="Z18258">
        <v>311423</v>
      </c>
      <c r="AB18258" s="8" t="s">
        <v>39719</v>
      </c>
    </row>
    <row r="18259" spans="24:28" x14ac:dyDescent="0.25">
      <c r="X18259">
        <v>18260</v>
      </c>
      <c r="Y18259" s="8" t="s">
        <v>39720</v>
      </c>
      <c r="Z18259">
        <v>611699</v>
      </c>
      <c r="AB18259" s="8" t="s">
        <v>39721</v>
      </c>
    </row>
    <row r="18260" spans="24:28" x14ac:dyDescent="0.25">
      <c r="X18260">
        <v>18261</v>
      </c>
      <c r="Y18260" s="8" t="s">
        <v>39722</v>
      </c>
      <c r="Z18260">
        <v>523210</v>
      </c>
      <c r="AB18260" s="8" t="s">
        <v>39723</v>
      </c>
    </row>
    <row r="18261" spans="24:28" x14ac:dyDescent="0.25">
      <c r="X18261">
        <v>18262</v>
      </c>
      <c r="Y18261" s="8" t="s">
        <v>39724</v>
      </c>
      <c r="Z18261">
        <v>322219</v>
      </c>
      <c r="AB18261" s="8" t="s">
        <v>39725</v>
      </c>
    </row>
    <row r="18262" spans="24:28" x14ac:dyDescent="0.25">
      <c r="X18262">
        <v>18263</v>
      </c>
      <c r="Y18262" s="8" t="s">
        <v>39726</v>
      </c>
      <c r="Z18262">
        <v>311111</v>
      </c>
      <c r="AB18262" s="8" t="s">
        <v>39727</v>
      </c>
    </row>
    <row r="18263" spans="24:28" x14ac:dyDescent="0.25">
      <c r="X18263">
        <v>18264</v>
      </c>
      <c r="Y18263" s="8" t="s">
        <v>39728</v>
      </c>
      <c r="Z18263">
        <v>221112</v>
      </c>
      <c r="AB18263" s="8" t="s">
        <v>39729</v>
      </c>
    </row>
    <row r="18264" spans="24:28" x14ac:dyDescent="0.25">
      <c r="X18264">
        <v>18265</v>
      </c>
      <c r="Y18264" s="8" t="s">
        <v>39730</v>
      </c>
      <c r="Z18264">
        <v>611430</v>
      </c>
      <c r="AB18264" s="8" t="s">
        <v>39731</v>
      </c>
    </row>
    <row r="18265" spans="24:28" x14ac:dyDescent="0.25">
      <c r="X18265">
        <v>18266</v>
      </c>
      <c r="Y18265" s="8" t="s">
        <v>39732</v>
      </c>
      <c r="Z18265">
        <v>457210</v>
      </c>
      <c r="AB18265" s="8" t="s">
        <v>39733</v>
      </c>
    </row>
    <row r="18266" spans="24:28" x14ac:dyDescent="0.25">
      <c r="X18266">
        <v>18267</v>
      </c>
      <c r="Y18266" s="8" t="s">
        <v>39734</v>
      </c>
      <c r="Z18266">
        <v>327215</v>
      </c>
      <c r="AB18266" s="8" t="s">
        <v>39735</v>
      </c>
    </row>
    <row r="18267" spans="24:28" x14ac:dyDescent="0.25">
      <c r="X18267">
        <v>18268</v>
      </c>
      <c r="Y18267" s="8" t="s">
        <v>39736</v>
      </c>
      <c r="Z18267">
        <v>325315</v>
      </c>
      <c r="AB18267" s="8" t="s">
        <v>39737</v>
      </c>
    </row>
    <row r="18268" spans="24:28" x14ac:dyDescent="0.25">
      <c r="X18268">
        <v>18269</v>
      </c>
      <c r="Y18268" s="8" t="s">
        <v>39738</v>
      </c>
      <c r="Z18268">
        <v>221114</v>
      </c>
      <c r="AB18268" s="8" t="s">
        <v>39739</v>
      </c>
    </row>
    <row r="18269" spans="24:28" x14ac:dyDescent="0.25">
      <c r="X18269">
        <v>18270</v>
      </c>
      <c r="Y18269" s="8" t="s">
        <v>39740</v>
      </c>
      <c r="Z18269">
        <v>924120</v>
      </c>
      <c r="AB18269" s="8" t="s">
        <v>39741</v>
      </c>
    </row>
    <row r="18270" spans="24:28" x14ac:dyDescent="0.25">
      <c r="X18270">
        <v>18271</v>
      </c>
      <c r="Y18270" s="8" t="s">
        <v>39742</v>
      </c>
      <c r="Z18270">
        <v>113310</v>
      </c>
      <c r="AB18270" s="8" t="s">
        <v>39743</v>
      </c>
    </row>
    <row r="18271" spans="24:28" x14ac:dyDescent="0.25">
      <c r="X18271">
        <v>18272</v>
      </c>
      <c r="Y18271" s="8" t="s">
        <v>39744</v>
      </c>
      <c r="Z18271">
        <v>332721</v>
      </c>
      <c r="AB18271" s="8" t="s">
        <v>39745</v>
      </c>
    </row>
    <row r="18272" spans="24:28" x14ac:dyDescent="0.25">
      <c r="X18272">
        <v>18273</v>
      </c>
      <c r="Y18272" s="8" t="s">
        <v>39746</v>
      </c>
      <c r="Z18272">
        <v>512240</v>
      </c>
      <c r="AB18272" s="8" t="s">
        <v>39747</v>
      </c>
    </row>
    <row r="18273" spans="24:28" x14ac:dyDescent="0.25">
      <c r="X18273">
        <v>18274</v>
      </c>
      <c r="Y18273" s="8" t="s">
        <v>39748</v>
      </c>
      <c r="Z18273">
        <v>221118</v>
      </c>
      <c r="AB18273" s="8" t="s">
        <v>39749</v>
      </c>
    </row>
    <row r="18274" spans="24:28" x14ac:dyDescent="0.25">
      <c r="X18274">
        <v>18275</v>
      </c>
      <c r="Y18274" s="8" t="s">
        <v>39750</v>
      </c>
      <c r="Z18274">
        <v>812990</v>
      </c>
      <c r="AB18274" s="8" t="s">
        <v>39751</v>
      </c>
    </row>
    <row r="18275" spans="24:28" x14ac:dyDescent="0.25">
      <c r="X18275">
        <v>18276</v>
      </c>
      <c r="Y18275" s="8" t="s">
        <v>39752</v>
      </c>
      <c r="Z18275">
        <v>111411</v>
      </c>
      <c r="AB18275" s="8" t="s">
        <v>39753</v>
      </c>
    </row>
    <row r="18276" spans="24:28" x14ac:dyDescent="0.25">
      <c r="X18276">
        <v>18277</v>
      </c>
      <c r="Y18276" s="8" t="s">
        <v>39754</v>
      </c>
      <c r="Z18276">
        <v>332114</v>
      </c>
      <c r="AB18276" s="8" t="s">
        <v>39755</v>
      </c>
    </row>
    <row r="18277" spans="24:28" x14ac:dyDescent="0.25">
      <c r="X18277">
        <v>18278</v>
      </c>
      <c r="Y18277" s="8" t="s">
        <v>39756</v>
      </c>
      <c r="Z18277">
        <v>332313</v>
      </c>
      <c r="AB18277" s="8" t="s">
        <v>39757</v>
      </c>
    </row>
    <row r="18278" spans="24:28" x14ac:dyDescent="0.25">
      <c r="X18278">
        <v>18279</v>
      </c>
      <c r="Y18278" s="8" t="s">
        <v>39758</v>
      </c>
      <c r="Z18278">
        <v>238990</v>
      </c>
      <c r="AB18278" s="8" t="s">
        <v>39759</v>
      </c>
    </row>
    <row r="18279" spans="24:28" x14ac:dyDescent="0.25">
      <c r="X18279">
        <v>18280</v>
      </c>
      <c r="Y18279" s="8" t="s">
        <v>39760</v>
      </c>
      <c r="Z18279">
        <v>211130</v>
      </c>
      <c r="AB18279" s="8" t="s">
        <v>39761</v>
      </c>
    </row>
    <row r="18280" spans="24:28" x14ac:dyDescent="0.25">
      <c r="X18280">
        <v>18281</v>
      </c>
      <c r="Y18280" s="8" t="s">
        <v>39762</v>
      </c>
      <c r="Z18280">
        <v>336310</v>
      </c>
      <c r="AB18280" s="8" t="s">
        <v>39763</v>
      </c>
    </row>
    <row r="18281" spans="24:28" x14ac:dyDescent="0.25">
      <c r="X18281">
        <v>18282</v>
      </c>
      <c r="Y18281" s="8" t="s">
        <v>39764</v>
      </c>
      <c r="Z18281">
        <v>488190</v>
      </c>
      <c r="AB18281" s="8" t="s">
        <v>39765</v>
      </c>
    </row>
    <row r="18282" spans="24:28" x14ac:dyDescent="0.25">
      <c r="X18282">
        <v>18283</v>
      </c>
      <c r="Y18282" s="8" t="s">
        <v>39766</v>
      </c>
      <c r="Z18282">
        <v>512110</v>
      </c>
      <c r="AB18282" s="8" t="s">
        <v>39767</v>
      </c>
    </row>
    <row r="18283" spans="24:28" x14ac:dyDescent="0.25">
      <c r="X18283">
        <v>18284</v>
      </c>
      <c r="Y18283" s="8" t="s">
        <v>39768</v>
      </c>
      <c r="Z18283">
        <v>713940</v>
      </c>
      <c r="AB18283" s="8" t="s">
        <v>39769</v>
      </c>
    </row>
    <row r="18284" spans="24:28" x14ac:dyDescent="0.25">
      <c r="X18284">
        <v>18285</v>
      </c>
      <c r="Y18284" s="8" t="s">
        <v>39770</v>
      </c>
      <c r="Z18284">
        <v>541612</v>
      </c>
      <c r="AB18284" s="8" t="s">
        <v>39771</v>
      </c>
    </row>
    <row r="18285" spans="24:28" x14ac:dyDescent="0.25">
      <c r="X18285">
        <v>18286</v>
      </c>
      <c r="Y18285" s="8" t="s">
        <v>39772</v>
      </c>
      <c r="Z18285">
        <v>212290</v>
      </c>
      <c r="AB18285" s="8" t="s">
        <v>39773</v>
      </c>
    </row>
    <row r="18286" spans="24:28" x14ac:dyDescent="0.25">
      <c r="X18286">
        <v>18287</v>
      </c>
      <c r="Y18286" s="8" t="s">
        <v>39774</v>
      </c>
      <c r="Z18286">
        <v>812220</v>
      </c>
      <c r="AB18286" s="8" t="s">
        <v>39775</v>
      </c>
    </row>
    <row r="18287" spans="24:28" x14ac:dyDescent="0.25">
      <c r="X18287">
        <v>18288</v>
      </c>
      <c r="Y18287" s="8" t="s">
        <v>39776</v>
      </c>
      <c r="Z18287">
        <v>339950</v>
      </c>
      <c r="AB18287" s="8" t="s">
        <v>39777</v>
      </c>
    </row>
    <row r="18288" spans="24:28" x14ac:dyDescent="0.25">
      <c r="X18288">
        <v>18289</v>
      </c>
      <c r="Y18288" s="8" t="s">
        <v>39778</v>
      </c>
      <c r="Z18288">
        <v>541490</v>
      </c>
      <c r="AB18288" s="8" t="s">
        <v>39779</v>
      </c>
    </row>
    <row r="18289" spans="24:28" x14ac:dyDescent="0.25">
      <c r="X18289">
        <v>18290</v>
      </c>
      <c r="Y18289" s="8" t="s">
        <v>39780</v>
      </c>
      <c r="Z18289">
        <v>516110</v>
      </c>
      <c r="AB18289" s="8" t="s">
        <v>39781</v>
      </c>
    </row>
    <row r="18290" spans="24:28" x14ac:dyDescent="0.25">
      <c r="X18290">
        <v>18291</v>
      </c>
      <c r="Y18290" s="8" t="s">
        <v>39782</v>
      </c>
      <c r="Z18290">
        <v>523910</v>
      </c>
      <c r="AB18290" s="8" t="s">
        <v>39783</v>
      </c>
    </row>
    <row r="18291" spans="24:28" x14ac:dyDescent="0.25">
      <c r="X18291">
        <v>18292</v>
      </c>
      <c r="Y18291" s="8" t="s">
        <v>39784</v>
      </c>
      <c r="Z18291">
        <v>541611</v>
      </c>
      <c r="AB18291" s="8" t="s">
        <v>39785</v>
      </c>
    </row>
    <row r="18292" spans="24:28" x14ac:dyDescent="0.25">
      <c r="X18292">
        <v>18293</v>
      </c>
      <c r="Y18292" s="8" t="s">
        <v>39786</v>
      </c>
      <c r="Z18292">
        <v>112519</v>
      </c>
      <c r="AB18292" s="8" t="s">
        <v>39787</v>
      </c>
    </row>
    <row r="18293" spans="24:28" x14ac:dyDescent="0.25">
      <c r="X18293">
        <v>18294</v>
      </c>
      <c r="Y18293" s="8" t="s">
        <v>39788</v>
      </c>
      <c r="Z18293">
        <v>221320</v>
      </c>
      <c r="AB18293" s="8" t="s">
        <v>39789</v>
      </c>
    </row>
    <row r="18294" spans="24:28" x14ac:dyDescent="0.25">
      <c r="X18294">
        <v>18295</v>
      </c>
      <c r="Y18294" s="8" t="s">
        <v>39790</v>
      </c>
      <c r="Z18294">
        <v>512250</v>
      </c>
      <c r="AB18294" s="8" t="s">
        <v>39791</v>
      </c>
    </row>
    <row r="18295" spans="24:28" x14ac:dyDescent="0.25">
      <c r="X18295">
        <v>18296</v>
      </c>
      <c r="Y18295" s="8" t="s">
        <v>39792</v>
      </c>
      <c r="Z18295">
        <v>541715</v>
      </c>
      <c r="AB18295" s="8" t="s">
        <v>39793</v>
      </c>
    </row>
    <row r="18296" spans="24:28" x14ac:dyDescent="0.25">
      <c r="X18296">
        <v>18297</v>
      </c>
      <c r="Y18296" s="8" t="s">
        <v>39794</v>
      </c>
      <c r="Z18296">
        <v>561499</v>
      </c>
      <c r="AB18296" s="8" t="s">
        <v>39795</v>
      </c>
    </row>
    <row r="18297" spans="24:28" x14ac:dyDescent="0.25">
      <c r="X18297">
        <v>18298</v>
      </c>
      <c r="Y18297" s="8" t="s">
        <v>39796</v>
      </c>
      <c r="Z18297">
        <v>312112</v>
      </c>
      <c r="AB18297" s="8" t="s">
        <v>39797</v>
      </c>
    </row>
    <row r="18298" spans="24:28" x14ac:dyDescent="0.25">
      <c r="X18298">
        <v>18299</v>
      </c>
      <c r="Y18298" s="8" t="s">
        <v>39798</v>
      </c>
      <c r="Z18298">
        <v>111199</v>
      </c>
      <c r="AB18298" s="8" t="s">
        <v>39799</v>
      </c>
    </row>
    <row r="18299" spans="24:28" x14ac:dyDescent="0.25">
      <c r="X18299">
        <v>18300</v>
      </c>
      <c r="Y18299" s="8" t="s">
        <v>39800</v>
      </c>
      <c r="Z18299">
        <v>928110</v>
      </c>
      <c r="AB18299" s="8" t="s">
        <v>39801</v>
      </c>
    </row>
    <row r="18300" spans="24:28" x14ac:dyDescent="0.25">
      <c r="X18300">
        <v>18301</v>
      </c>
      <c r="Y18300" s="8" t="s">
        <v>39802</v>
      </c>
      <c r="Z18300">
        <v>711110</v>
      </c>
      <c r="AB18300" s="8" t="s">
        <v>39803</v>
      </c>
    </row>
    <row r="18301" spans="24:28" x14ac:dyDescent="0.25">
      <c r="X18301">
        <v>18302</v>
      </c>
      <c r="Y18301" s="8" t="s">
        <v>39804</v>
      </c>
      <c r="Z18301">
        <v>313230</v>
      </c>
      <c r="AB18301" s="8" t="s">
        <v>39805</v>
      </c>
    </row>
    <row r="18302" spans="24:28" x14ac:dyDescent="0.25">
      <c r="X18302">
        <v>18303</v>
      </c>
      <c r="Y18302" s="8" t="s">
        <v>39806</v>
      </c>
      <c r="Z18302">
        <v>325920</v>
      </c>
      <c r="AB18302" s="8" t="s">
        <v>39807</v>
      </c>
    </row>
    <row r="18303" spans="24:28" x14ac:dyDescent="0.25">
      <c r="X18303">
        <v>18304</v>
      </c>
      <c r="Y18303" s="8" t="s">
        <v>39808</v>
      </c>
      <c r="Z18303">
        <v>336330</v>
      </c>
      <c r="AB18303" s="8" t="s">
        <v>39809</v>
      </c>
    </row>
    <row r="18304" spans="24:28" x14ac:dyDescent="0.25">
      <c r="X18304">
        <v>18305</v>
      </c>
      <c r="Y18304" s="8" t="s">
        <v>39810</v>
      </c>
      <c r="Z18304">
        <v>921190</v>
      </c>
      <c r="AB18304" s="8" t="s">
        <v>39811</v>
      </c>
    </row>
    <row r="18305" spans="24:28" x14ac:dyDescent="0.25">
      <c r="X18305">
        <v>18306</v>
      </c>
      <c r="Y18305" s="8" t="s">
        <v>39812</v>
      </c>
      <c r="Z18305">
        <v>926140</v>
      </c>
      <c r="AB18305" s="8" t="s">
        <v>39813</v>
      </c>
    </row>
    <row r="18306" spans="24:28" x14ac:dyDescent="0.25">
      <c r="X18306">
        <v>18307</v>
      </c>
      <c r="Y18306" s="8" t="s">
        <v>39814</v>
      </c>
      <c r="Z18306">
        <v>926150</v>
      </c>
      <c r="AB18306" s="8" t="s">
        <v>39815</v>
      </c>
    </row>
    <row r="18307" spans="24:28" x14ac:dyDescent="0.25">
      <c r="X18307">
        <v>18308</v>
      </c>
      <c r="Y18307" s="8" t="s">
        <v>39816</v>
      </c>
      <c r="Z18307">
        <v>441330</v>
      </c>
      <c r="AB18307" s="8" t="s">
        <v>39817</v>
      </c>
    </row>
    <row r="18308" spans="24:28" x14ac:dyDescent="0.25">
      <c r="X18308">
        <v>18309</v>
      </c>
      <c r="Y18308" s="8" t="s">
        <v>39818</v>
      </c>
      <c r="Z18308">
        <v>721191</v>
      </c>
      <c r="AB18308" s="8" t="s">
        <v>39819</v>
      </c>
    </row>
    <row r="18309" spans="24:28" x14ac:dyDescent="0.25">
      <c r="X18309">
        <v>18310</v>
      </c>
      <c r="Y18309" s="8" t="s">
        <v>39820</v>
      </c>
      <c r="Z18309">
        <v>713910</v>
      </c>
      <c r="AB18309" s="8" t="s">
        <v>39821</v>
      </c>
    </row>
    <row r="18310" spans="24:28" x14ac:dyDescent="0.25">
      <c r="X18310">
        <v>18311</v>
      </c>
      <c r="Y18310" s="8" t="s">
        <v>39822</v>
      </c>
      <c r="Z18310">
        <v>525190</v>
      </c>
      <c r="AB18310" s="8" t="s">
        <v>39823</v>
      </c>
    </row>
    <row r="18311" spans="24:28" x14ac:dyDescent="0.25">
      <c r="X18311">
        <v>18312</v>
      </c>
      <c r="Y18311" s="8" t="s">
        <v>39824</v>
      </c>
      <c r="Z18311">
        <v>339920</v>
      </c>
      <c r="AB18311" s="8" t="s">
        <v>39825</v>
      </c>
    </row>
    <row r="18312" spans="24:28" x14ac:dyDescent="0.25">
      <c r="X18312">
        <v>18313</v>
      </c>
      <c r="Y18312" s="8" t="s">
        <v>39826</v>
      </c>
      <c r="Z18312">
        <v>922140</v>
      </c>
      <c r="AB18312" s="8" t="s">
        <v>39827</v>
      </c>
    </row>
    <row r="18313" spans="24:28" x14ac:dyDescent="0.25">
      <c r="X18313">
        <v>18314</v>
      </c>
      <c r="Y18313" s="8" t="s">
        <v>39828</v>
      </c>
      <c r="Z18313">
        <v>624221</v>
      </c>
      <c r="AB18313" s="8" t="s">
        <v>39829</v>
      </c>
    </row>
    <row r="18314" spans="24:28" x14ac:dyDescent="0.25">
      <c r="X18314">
        <v>18315</v>
      </c>
      <c r="Y18314" s="8" t="s">
        <v>39830</v>
      </c>
      <c r="Z18314">
        <v>449122</v>
      </c>
      <c r="AB18314" s="8" t="s">
        <v>39831</v>
      </c>
    </row>
    <row r="18315" spans="24:28" x14ac:dyDescent="0.25">
      <c r="X18315">
        <v>18316</v>
      </c>
      <c r="Y18315" s="8" t="s">
        <v>39832</v>
      </c>
      <c r="Z18315">
        <v>812910</v>
      </c>
      <c r="AB18315" s="8" t="s">
        <v>39833</v>
      </c>
    </row>
    <row r="18316" spans="24:28" x14ac:dyDescent="0.25">
      <c r="X18316">
        <v>18317</v>
      </c>
      <c r="Y18316" s="8" t="s">
        <v>39834</v>
      </c>
      <c r="Z18316">
        <v>311119</v>
      </c>
      <c r="AB18316" s="8" t="s">
        <v>39835</v>
      </c>
    </row>
    <row r="18317" spans="24:28" x14ac:dyDescent="0.25">
      <c r="X18317">
        <v>18318</v>
      </c>
      <c r="Y18317" s="8" t="s">
        <v>39836</v>
      </c>
      <c r="Z18317">
        <v>621999</v>
      </c>
      <c r="AB18317" s="8" t="s">
        <v>39837</v>
      </c>
    </row>
    <row r="18318" spans="24:28" x14ac:dyDescent="0.25">
      <c r="X18318">
        <v>18319</v>
      </c>
      <c r="Y18318" s="8" t="s">
        <v>39838</v>
      </c>
      <c r="Z18318">
        <v>523910</v>
      </c>
      <c r="AB18318" s="8" t="s">
        <v>39839</v>
      </c>
    </row>
    <row r="18319" spans="24:28" x14ac:dyDescent="0.25">
      <c r="X18319">
        <v>18320</v>
      </c>
      <c r="Y18319" s="8" t="s">
        <v>39840</v>
      </c>
      <c r="Z18319">
        <v>921190</v>
      </c>
      <c r="AB18319" s="8" t="s">
        <v>39841</v>
      </c>
    </row>
    <row r="18320" spans="24:28" x14ac:dyDescent="0.25">
      <c r="X18320">
        <v>18321</v>
      </c>
      <c r="Y18320" s="8" t="s">
        <v>39842</v>
      </c>
      <c r="Z18320">
        <v>524210</v>
      </c>
      <c r="AB18320" s="8" t="s">
        <v>39843</v>
      </c>
    </row>
    <row r="18321" spans="24:28" x14ac:dyDescent="0.25">
      <c r="X18321">
        <v>18322</v>
      </c>
      <c r="Y18321" s="8" t="s">
        <v>39844</v>
      </c>
      <c r="Z18321">
        <v>813319</v>
      </c>
      <c r="AB18321" s="8" t="s">
        <v>39845</v>
      </c>
    </row>
    <row r="18322" spans="24:28" x14ac:dyDescent="0.25">
      <c r="X18322">
        <v>18323</v>
      </c>
      <c r="Y18322" s="8" t="s">
        <v>39846</v>
      </c>
      <c r="Z18322">
        <v>321999</v>
      </c>
      <c r="AB18322" s="8" t="s">
        <v>39847</v>
      </c>
    </row>
    <row r="18323" spans="24:28" x14ac:dyDescent="0.25">
      <c r="X18323">
        <v>18324</v>
      </c>
      <c r="Y18323" s="8" t="s">
        <v>39848</v>
      </c>
      <c r="Z18323">
        <v>611430</v>
      </c>
      <c r="AB18323" s="8" t="s">
        <v>39849</v>
      </c>
    </row>
    <row r="18324" spans="24:28" x14ac:dyDescent="0.25">
      <c r="X18324">
        <v>18325</v>
      </c>
      <c r="Y18324" s="8" t="s">
        <v>39850</v>
      </c>
      <c r="Z18324">
        <v>325194</v>
      </c>
      <c r="AB18324" s="8" t="s">
        <v>39851</v>
      </c>
    </row>
    <row r="18325" spans="24:28" x14ac:dyDescent="0.25">
      <c r="X18325">
        <v>18326</v>
      </c>
      <c r="Y18325" s="8" t="s">
        <v>39852</v>
      </c>
      <c r="Z18325">
        <v>441340</v>
      </c>
      <c r="AB18325" s="8" t="s">
        <v>39853</v>
      </c>
    </row>
    <row r="18326" spans="24:28" x14ac:dyDescent="0.25">
      <c r="X18326">
        <v>18327</v>
      </c>
      <c r="Y18326" s="8" t="s">
        <v>39854</v>
      </c>
      <c r="Z18326">
        <v>311340</v>
      </c>
      <c r="AB18326" s="8" t="s">
        <v>39855</v>
      </c>
    </row>
    <row r="18327" spans="24:28" x14ac:dyDescent="0.25">
      <c r="X18327">
        <v>18328</v>
      </c>
      <c r="Y18327" s="8" t="s">
        <v>39856</v>
      </c>
      <c r="Z18327">
        <v>492210</v>
      </c>
      <c r="AB18327" s="8" t="s">
        <v>39857</v>
      </c>
    </row>
    <row r="18328" spans="24:28" x14ac:dyDescent="0.25">
      <c r="X18328">
        <v>18329</v>
      </c>
      <c r="Y18328" s="8" t="s">
        <v>39858</v>
      </c>
      <c r="Z18328">
        <v>445291</v>
      </c>
      <c r="AB18328" s="8" t="s">
        <v>39859</v>
      </c>
    </row>
    <row r="18329" spans="24:28" x14ac:dyDescent="0.25">
      <c r="X18329">
        <v>18330</v>
      </c>
      <c r="Y18329" s="8" t="s">
        <v>39860</v>
      </c>
      <c r="Z18329">
        <v>921120</v>
      </c>
      <c r="AB18329" s="8" t="s">
        <v>39861</v>
      </c>
    </row>
    <row r="18330" spans="24:28" x14ac:dyDescent="0.25">
      <c r="X18330">
        <v>18331</v>
      </c>
      <c r="Y18330" s="8" t="s">
        <v>39862</v>
      </c>
      <c r="Z18330">
        <v>561491</v>
      </c>
      <c r="AB18330" s="8" t="s">
        <v>39863</v>
      </c>
    </row>
    <row r="18331" spans="24:28" x14ac:dyDescent="0.25">
      <c r="X18331">
        <v>18332</v>
      </c>
      <c r="Y18331" s="8" t="s">
        <v>39864</v>
      </c>
      <c r="Z18331">
        <v>335210</v>
      </c>
      <c r="AB18331" s="8" t="s">
        <v>39865</v>
      </c>
    </row>
    <row r="18332" spans="24:28" x14ac:dyDescent="0.25">
      <c r="X18332">
        <v>18333</v>
      </c>
      <c r="Y18332" s="8" t="s">
        <v>39866</v>
      </c>
      <c r="Z18332">
        <v>484220</v>
      </c>
      <c r="AB18332" s="8" t="s">
        <v>39867</v>
      </c>
    </row>
    <row r="18333" spans="24:28" x14ac:dyDescent="0.25">
      <c r="X18333">
        <v>18334</v>
      </c>
      <c r="Y18333" s="8" t="s">
        <v>39868</v>
      </c>
      <c r="Z18333">
        <v>513110</v>
      </c>
      <c r="AB18333" s="8" t="s">
        <v>39869</v>
      </c>
    </row>
    <row r="18334" spans="24:28" x14ac:dyDescent="0.25">
      <c r="X18334">
        <v>18335</v>
      </c>
      <c r="Y18334" s="8" t="s">
        <v>39870</v>
      </c>
      <c r="Z18334">
        <v>611511</v>
      </c>
      <c r="AB18334" s="8" t="s">
        <v>39871</v>
      </c>
    </row>
    <row r="18335" spans="24:28" x14ac:dyDescent="0.25">
      <c r="X18335">
        <v>18336</v>
      </c>
      <c r="Y18335" s="8" t="s">
        <v>39872</v>
      </c>
      <c r="Z18335">
        <v>221115</v>
      </c>
      <c r="AB18335" s="8" t="s">
        <v>39873</v>
      </c>
    </row>
    <row r="18336" spans="24:28" x14ac:dyDescent="0.25">
      <c r="X18336">
        <v>18337</v>
      </c>
      <c r="Y18336" s="8" t="s">
        <v>39874</v>
      </c>
      <c r="Z18336">
        <v>926130</v>
      </c>
      <c r="AB18336" s="8" t="s">
        <v>39875</v>
      </c>
    </row>
    <row r="18337" spans="24:28" x14ac:dyDescent="0.25">
      <c r="X18337">
        <v>18338</v>
      </c>
      <c r="Y18337" s="8" t="s">
        <v>39876</v>
      </c>
      <c r="Z18337">
        <v>523940</v>
      </c>
      <c r="AB18337" s="8" t="s">
        <v>39877</v>
      </c>
    </row>
    <row r="18338" spans="24:28" x14ac:dyDescent="0.25">
      <c r="X18338">
        <v>18339</v>
      </c>
      <c r="Y18338" s="8" t="s">
        <v>39878</v>
      </c>
      <c r="Z18338">
        <v>339999</v>
      </c>
      <c r="AB18338" s="8" t="s">
        <v>39879</v>
      </c>
    </row>
    <row r="18339" spans="24:28" x14ac:dyDescent="0.25">
      <c r="X18339">
        <v>18340</v>
      </c>
      <c r="Y18339" s="8" t="s">
        <v>39880</v>
      </c>
      <c r="Z18339">
        <v>321215</v>
      </c>
      <c r="AB18339" s="8" t="s">
        <v>39881</v>
      </c>
    </row>
    <row r="18340" spans="24:28" x14ac:dyDescent="0.25">
      <c r="X18340">
        <v>18341</v>
      </c>
      <c r="Y18340" s="8" t="s">
        <v>39882</v>
      </c>
      <c r="Z18340">
        <v>336310</v>
      </c>
      <c r="AB18340" s="8" t="s">
        <v>39883</v>
      </c>
    </row>
    <row r="18341" spans="24:28" x14ac:dyDescent="0.25">
      <c r="X18341">
        <v>18342</v>
      </c>
      <c r="Y18341" s="8" t="s">
        <v>39884</v>
      </c>
      <c r="Z18341">
        <v>423690</v>
      </c>
      <c r="AB18341" s="8" t="s">
        <v>39885</v>
      </c>
    </row>
    <row r="18342" spans="24:28" x14ac:dyDescent="0.25">
      <c r="X18342">
        <v>18343</v>
      </c>
      <c r="Y18342" s="8" t="s">
        <v>39886</v>
      </c>
      <c r="Z18342">
        <v>562212</v>
      </c>
      <c r="AB18342" s="8" t="s">
        <v>39887</v>
      </c>
    </row>
    <row r="18343" spans="24:28" x14ac:dyDescent="0.25">
      <c r="X18343">
        <v>18344</v>
      </c>
      <c r="Y18343" s="8" t="s">
        <v>39888</v>
      </c>
      <c r="Z18343">
        <v>611691</v>
      </c>
      <c r="AB18343" s="8" t="s">
        <v>39889</v>
      </c>
    </row>
    <row r="18344" spans="24:28" x14ac:dyDescent="0.25">
      <c r="X18344">
        <v>18345</v>
      </c>
      <c r="Y18344" s="8" t="s">
        <v>39890</v>
      </c>
      <c r="Z18344">
        <v>712110</v>
      </c>
      <c r="AB18344" s="8" t="s">
        <v>39891</v>
      </c>
    </row>
    <row r="18345" spans="24:28" x14ac:dyDescent="0.25">
      <c r="X18345">
        <v>18346</v>
      </c>
      <c r="Y18345" s="8" t="s">
        <v>39892</v>
      </c>
      <c r="Z18345">
        <v>541714</v>
      </c>
      <c r="AB18345" s="8" t="s">
        <v>39893</v>
      </c>
    </row>
    <row r="18346" spans="24:28" x14ac:dyDescent="0.25">
      <c r="X18346">
        <v>18347</v>
      </c>
      <c r="Y18346" s="8" t="s">
        <v>39894</v>
      </c>
      <c r="Z18346">
        <v>561621</v>
      </c>
      <c r="AB18346" s="8" t="s">
        <v>39895</v>
      </c>
    </row>
    <row r="18347" spans="24:28" x14ac:dyDescent="0.25">
      <c r="X18347">
        <v>18348</v>
      </c>
      <c r="Y18347" s="8" t="s">
        <v>39896</v>
      </c>
      <c r="Z18347">
        <v>485310</v>
      </c>
      <c r="AB18347" s="8" t="s">
        <v>39897</v>
      </c>
    </row>
    <row r="18348" spans="24:28" x14ac:dyDescent="0.25">
      <c r="X18348">
        <v>18349</v>
      </c>
      <c r="Y18348" s="8" t="s">
        <v>39898</v>
      </c>
      <c r="Z18348">
        <v>333612</v>
      </c>
      <c r="AB18348" s="8" t="s">
        <v>39899</v>
      </c>
    </row>
    <row r="18349" spans="24:28" x14ac:dyDescent="0.25">
      <c r="X18349">
        <v>18350</v>
      </c>
      <c r="Y18349" s="8" t="s">
        <v>39900</v>
      </c>
      <c r="Z18349">
        <v>531110</v>
      </c>
      <c r="AB18349" s="8" t="s">
        <v>39901</v>
      </c>
    </row>
    <row r="18350" spans="24:28" x14ac:dyDescent="0.25">
      <c r="X18350">
        <v>18351</v>
      </c>
      <c r="Y18350" s="8" t="s">
        <v>39902</v>
      </c>
      <c r="Z18350">
        <v>517122</v>
      </c>
      <c r="AB18350" s="8" t="s">
        <v>39903</v>
      </c>
    </row>
    <row r="18351" spans="24:28" x14ac:dyDescent="0.25">
      <c r="X18351">
        <v>18352</v>
      </c>
      <c r="Y18351" s="8" t="s">
        <v>39904</v>
      </c>
      <c r="Z18351">
        <v>621910</v>
      </c>
      <c r="AB18351" s="8" t="s">
        <v>39905</v>
      </c>
    </row>
    <row r="18352" spans="24:28" x14ac:dyDescent="0.25">
      <c r="X18352">
        <v>18353</v>
      </c>
      <c r="Y18352" s="8" t="s">
        <v>39906</v>
      </c>
      <c r="Z18352">
        <v>238110</v>
      </c>
      <c r="AB18352" s="8" t="s">
        <v>39907</v>
      </c>
    </row>
    <row r="18353" spans="24:28" x14ac:dyDescent="0.25">
      <c r="X18353">
        <v>18354</v>
      </c>
      <c r="Y18353" s="8" t="s">
        <v>39908</v>
      </c>
      <c r="Z18353">
        <v>621999</v>
      </c>
      <c r="AB18353" s="8" t="s">
        <v>39909</v>
      </c>
    </row>
    <row r="18354" spans="24:28" x14ac:dyDescent="0.25">
      <c r="X18354">
        <v>18355</v>
      </c>
      <c r="Y18354" s="8" t="s">
        <v>39910</v>
      </c>
      <c r="Z18354">
        <v>561312</v>
      </c>
      <c r="AB18354" s="8" t="s">
        <v>39911</v>
      </c>
    </row>
    <row r="18355" spans="24:28" x14ac:dyDescent="0.25">
      <c r="X18355">
        <v>18356</v>
      </c>
      <c r="Y18355" s="8" t="s">
        <v>39912</v>
      </c>
      <c r="Z18355">
        <v>459310</v>
      </c>
      <c r="AB18355" s="8" t="s">
        <v>39913</v>
      </c>
    </row>
    <row r="18356" spans="24:28" x14ac:dyDescent="0.25">
      <c r="X18356">
        <v>18357</v>
      </c>
      <c r="Y18356" s="8" t="s">
        <v>39914</v>
      </c>
      <c r="Z18356">
        <v>423130</v>
      </c>
      <c r="AB18356" s="8" t="s">
        <v>39915</v>
      </c>
    </row>
    <row r="18357" spans="24:28" x14ac:dyDescent="0.25">
      <c r="X18357">
        <v>18358</v>
      </c>
      <c r="Y18357" s="8" t="s">
        <v>39916</v>
      </c>
      <c r="Z18357">
        <v>522110</v>
      </c>
      <c r="AB18357" s="8" t="s">
        <v>39917</v>
      </c>
    </row>
    <row r="18358" spans="24:28" x14ac:dyDescent="0.25">
      <c r="X18358">
        <v>18359</v>
      </c>
      <c r="Y18358" s="8" t="s">
        <v>39918</v>
      </c>
      <c r="Z18358">
        <v>562211</v>
      </c>
      <c r="AB18358" s="8" t="s">
        <v>39919</v>
      </c>
    </row>
    <row r="18359" spans="24:28" x14ac:dyDescent="0.25">
      <c r="X18359">
        <v>18360</v>
      </c>
      <c r="Y18359" s="8" t="s">
        <v>39920</v>
      </c>
      <c r="Z18359">
        <v>221116</v>
      </c>
      <c r="AB18359" s="8" t="s">
        <v>39921</v>
      </c>
    </row>
    <row r="18360" spans="24:28" x14ac:dyDescent="0.25">
      <c r="X18360">
        <v>18361</v>
      </c>
      <c r="Y18360" s="8" t="s">
        <v>39922</v>
      </c>
      <c r="Z18360">
        <v>621493</v>
      </c>
      <c r="AB18360" s="8" t="s">
        <v>39923</v>
      </c>
    </row>
    <row r="18361" spans="24:28" x14ac:dyDescent="0.25">
      <c r="X18361">
        <v>18362</v>
      </c>
      <c r="Y18361" s="8" t="s">
        <v>39924</v>
      </c>
      <c r="Z18361">
        <v>525110</v>
      </c>
      <c r="AB18361" s="8" t="s">
        <v>39925</v>
      </c>
    </row>
    <row r="18362" spans="24:28" x14ac:dyDescent="0.25">
      <c r="X18362">
        <v>18363</v>
      </c>
      <c r="Y18362" s="8" t="s">
        <v>39926</v>
      </c>
      <c r="Z18362">
        <v>611310</v>
      </c>
      <c r="AB18362" s="8" t="s">
        <v>39927</v>
      </c>
    </row>
    <row r="18363" spans="24:28" x14ac:dyDescent="0.25">
      <c r="X18363">
        <v>18364</v>
      </c>
      <c r="Y18363" s="8" t="s">
        <v>39928</v>
      </c>
      <c r="Z18363">
        <v>522292</v>
      </c>
      <c r="AB18363" s="8" t="s">
        <v>39929</v>
      </c>
    </row>
    <row r="18364" spans="24:28" x14ac:dyDescent="0.25">
      <c r="X18364">
        <v>18365</v>
      </c>
      <c r="Y18364" s="8" t="s">
        <v>39930</v>
      </c>
      <c r="Z18364">
        <v>928120</v>
      </c>
      <c r="AB18364" s="8" t="s">
        <v>39931</v>
      </c>
    </row>
    <row r="18365" spans="24:28" x14ac:dyDescent="0.25">
      <c r="X18365">
        <v>18366</v>
      </c>
      <c r="Y18365" s="8" t="s">
        <v>39932</v>
      </c>
      <c r="Z18365">
        <v>923140</v>
      </c>
      <c r="AB18365" s="8" t="s">
        <v>39933</v>
      </c>
    </row>
    <row r="18366" spans="24:28" x14ac:dyDescent="0.25">
      <c r="X18366">
        <v>18367</v>
      </c>
      <c r="Y18366" s="8" t="s">
        <v>39934</v>
      </c>
      <c r="Z18366">
        <v>813990</v>
      </c>
      <c r="AB18366" s="8" t="s">
        <v>39935</v>
      </c>
    </row>
    <row r="18367" spans="24:28" x14ac:dyDescent="0.25">
      <c r="X18367">
        <v>18368</v>
      </c>
      <c r="Y18367" s="8" t="s">
        <v>39936</v>
      </c>
      <c r="Z18367">
        <v>541860</v>
      </c>
      <c r="AB18367" s="8" t="s">
        <v>39937</v>
      </c>
    </row>
    <row r="18368" spans="24:28" x14ac:dyDescent="0.25">
      <c r="X18368">
        <v>18369</v>
      </c>
      <c r="Y18368" s="8" t="s">
        <v>39938</v>
      </c>
      <c r="Z18368">
        <v>485999</v>
      </c>
      <c r="AB18368" s="8" t="s">
        <v>39939</v>
      </c>
    </row>
    <row r="18369" spans="24:28" x14ac:dyDescent="0.25">
      <c r="X18369">
        <v>18370</v>
      </c>
      <c r="Y18369" s="8" t="s">
        <v>39940</v>
      </c>
      <c r="Z18369">
        <v>335311</v>
      </c>
      <c r="AB18369" s="8" t="s">
        <v>39941</v>
      </c>
    </row>
    <row r="18370" spans="24:28" x14ac:dyDescent="0.25">
      <c r="X18370">
        <v>18371</v>
      </c>
      <c r="Y18370" s="8" t="s">
        <v>39942</v>
      </c>
      <c r="Z18370">
        <v>621112</v>
      </c>
      <c r="AB18370" s="8" t="s">
        <v>39943</v>
      </c>
    </row>
    <row r="18371" spans="24:28" x14ac:dyDescent="0.25">
      <c r="X18371">
        <v>18372</v>
      </c>
      <c r="Y18371" s="8" t="s">
        <v>39944</v>
      </c>
      <c r="Z18371">
        <v>221121</v>
      </c>
      <c r="AB18371" s="8" t="s">
        <v>39945</v>
      </c>
    </row>
    <row r="18372" spans="24:28" x14ac:dyDescent="0.25">
      <c r="X18372">
        <v>18373</v>
      </c>
      <c r="Y18372" s="8" t="s">
        <v>39946</v>
      </c>
      <c r="Z18372">
        <v>522310</v>
      </c>
      <c r="AB18372" s="8" t="s">
        <v>39947</v>
      </c>
    </row>
    <row r="18373" spans="24:28" x14ac:dyDescent="0.25">
      <c r="X18373">
        <v>18374</v>
      </c>
      <c r="Y18373" s="8" t="s">
        <v>39948</v>
      </c>
      <c r="Z18373">
        <v>423390</v>
      </c>
      <c r="AB18373" s="8" t="s">
        <v>39949</v>
      </c>
    </row>
    <row r="18374" spans="24:28" x14ac:dyDescent="0.25">
      <c r="X18374">
        <v>18375</v>
      </c>
      <c r="Y18374" s="8" t="s">
        <v>39950</v>
      </c>
      <c r="Z18374">
        <v>621320</v>
      </c>
      <c r="AB18374" s="8" t="s">
        <v>39951</v>
      </c>
    </row>
    <row r="18375" spans="24:28" x14ac:dyDescent="0.25">
      <c r="X18375">
        <v>18376</v>
      </c>
      <c r="Y18375" s="8" t="s">
        <v>39952</v>
      </c>
      <c r="Z18375">
        <v>322120</v>
      </c>
      <c r="AB18375" s="8" t="s">
        <v>39953</v>
      </c>
    </row>
    <row r="18376" spans="24:28" x14ac:dyDescent="0.25">
      <c r="X18376">
        <v>18377</v>
      </c>
      <c r="Y18376" s="8" t="s">
        <v>39954</v>
      </c>
      <c r="Z18376">
        <v>334419</v>
      </c>
      <c r="AB18376" s="8" t="s">
        <v>39955</v>
      </c>
    </row>
    <row r="18377" spans="24:28" x14ac:dyDescent="0.25">
      <c r="X18377">
        <v>18378</v>
      </c>
      <c r="Y18377" s="8" t="s">
        <v>39956</v>
      </c>
      <c r="Z18377">
        <v>517122</v>
      </c>
      <c r="AB18377" s="8" t="s">
        <v>39957</v>
      </c>
    </row>
    <row r="18378" spans="24:28" x14ac:dyDescent="0.25">
      <c r="X18378">
        <v>18379</v>
      </c>
      <c r="Y18378" s="8" t="s">
        <v>39958</v>
      </c>
      <c r="Z18378">
        <v>112111</v>
      </c>
      <c r="AB18378" s="8" t="s">
        <v>39959</v>
      </c>
    </row>
    <row r="18379" spans="24:28" x14ac:dyDescent="0.25">
      <c r="X18379">
        <v>18380</v>
      </c>
      <c r="Y18379" s="8" t="s">
        <v>39960</v>
      </c>
      <c r="Z18379">
        <v>541714</v>
      </c>
      <c r="AB18379" s="8" t="s">
        <v>39961</v>
      </c>
    </row>
    <row r="18380" spans="24:28" x14ac:dyDescent="0.25">
      <c r="X18380">
        <v>18381</v>
      </c>
      <c r="Y18380" s="8" t="s">
        <v>39962</v>
      </c>
      <c r="Z18380">
        <v>923120</v>
      </c>
      <c r="AB18380" s="8" t="s">
        <v>39963</v>
      </c>
    </row>
    <row r="18381" spans="24:28" x14ac:dyDescent="0.25">
      <c r="X18381">
        <v>18382</v>
      </c>
      <c r="Y18381" s="8" t="s">
        <v>39964</v>
      </c>
      <c r="Z18381">
        <v>561920</v>
      </c>
      <c r="AB18381" s="8" t="s">
        <v>39965</v>
      </c>
    </row>
    <row r="18382" spans="24:28" x14ac:dyDescent="0.25">
      <c r="X18382">
        <v>18383</v>
      </c>
      <c r="Y18382" s="8" t="s">
        <v>39966</v>
      </c>
      <c r="Z18382">
        <v>221122</v>
      </c>
      <c r="AB18382" s="8" t="s">
        <v>39967</v>
      </c>
    </row>
    <row r="18383" spans="24:28" x14ac:dyDescent="0.25">
      <c r="X18383">
        <v>18384</v>
      </c>
      <c r="Y18383" s="8" t="s">
        <v>39968</v>
      </c>
      <c r="Z18383">
        <v>456191</v>
      </c>
      <c r="AB18383" s="8" t="s">
        <v>39969</v>
      </c>
    </row>
    <row r="18384" spans="24:28" x14ac:dyDescent="0.25">
      <c r="X18384">
        <v>18385</v>
      </c>
      <c r="Y18384" s="8" t="s">
        <v>39970</v>
      </c>
      <c r="Z18384">
        <v>322291</v>
      </c>
      <c r="AB18384" s="8" t="s">
        <v>39971</v>
      </c>
    </row>
    <row r="18385" spans="24:28" x14ac:dyDescent="0.25">
      <c r="X18385">
        <v>18386</v>
      </c>
      <c r="Y18385" s="8" t="s">
        <v>39972</v>
      </c>
      <c r="Z18385">
        <v>334514</v>
      </c>
      <c r="AB18385" s="8" t="s">
        <v>39973</v>
      </c>
    </row>
    <row r="18386" spans="24:28" x14ac:dyDescent="0.25">
      <c r="X18386">
        <v>18387</v>
      </c>
      <c r="Y18386" s="8" t="s">
        <v>39974</v>
      </c>
      <c r="Z18386">
        <v>927110</v>
      </c>
      <c r="AB18386" s="8" t="s">
        <v>39975</v>
      </c>
    </row>
    <row r="18387" spans="24:28" x14ac:dyDescent="0.25">
      <c r="X18387">
        <v>18388</v>
      </c>
      <c r="Y18387" s="8" t="s">
        <v>39976</v>
      </c>
      <c r="Z18387">
        <v>325620</v>
      </c>
      <c r="AB18387" s="8" t="s">
        <v>39977</v>
      </c>
    </row>
    <row r="18388" spans="24:28" x14ac:dyDescent="0.25">
      <c r="X18388">
        <v>18389</v>
      </c>
      <c r="Y18388" s="8" t="s">
        <v>39978</v>
      </c>
      <c r="Z18388">
        <v>813311</v>
      </c>
      <c r="AB18388" s="8" t="s">
        <v>39979</v>
      </c>
    </row>
    <row r="18389" spans="24:28" x14ac:dyDescent="0.25">
      <c r="X18389">
        <v>18390</v>
      </c>
      <c r="Y18389" s="8" t="s">
        <v>39980</v>
      </c>
      <c r="Z18389">
        <v>424460</v>
      </c>
      <c r="AB18389" s="8" t="s">
        <v>39981</v>
      </c>
    </row>
    <row r="18390" spans="24:28" x14ac:dyDescent="0.25">
      <c r="X18390">
        <v>18391</v>
      </c>
      <c r="Y18390" s="8" t="s">
        <v>39982</v>
      </c>
      <c r="Z18390">
        <v>113110</v>
      </c>
      <c r="AB18390" s="8" t="s">
        <v>39983</v>
      </c>
    </row>
    <row r="18391" spans="24:28" x14ac:dyDescent="0.25">
      <c r="X18391">
        <v>18392</v>
      </c>
      <c r="Y18391" s="8" t="s">
        <v>39984</v>
      </c>
      <c r="Z18391">
        <v>488210</v>
      </c>
      <c r="AB18391" s="8" t="s">
        <v>39985</v>
      </c>
    </row>
    <row r="18392" spans="24:28" x14ac:dyDescent="0.25">
      <c r="X18392">
        <v>18393</v>
      </c>
      <c r="Y18392" s="8" t="s">
        <v>39986</v>
      </c>
      <c r="Z18392">
        <v>331511</v>
      </c>
      <c r="AB18392" s="8" t="s">
        <v>39987</v>
      </c>
    </row>
    <row r="18393" spans="24:28" x14ac:dyDescent="0.25">
      <c r="X18393">
        <v>18394</v>
      </c>
      <c r="Y18393" s="8" t="s">
        <v>39988</v>
      </c>
      <c r="Z18393">
        <v>311615</v>
      </c>
      <c r="AB18393" s="8" t="s">
        <v>39989</v>
      </c>
    </row>
    <row r="18394" spans="24:28" x14ac:dyDescent="0.25">
      <c r="X18394">
        <v>18395</v>
      </c>
      <c r="Y18394" s="8" t="s">
        <v>39990</v>
      </c>
      <c r="Z18394">
        <v>525920</v>
      </c>
      <c r="AB18394" s="8" t="s">
        <v>39991</v>
      </c>
    </row>
    <row r="18395" spans="24:28" x14ac:dyDescent="0.25">
      <c r="X18395">
        <v>18396</v>
      </c>
      <c r="Y18395" s="8" t="s">
        <v>39992</v>
      </c>
      <c r="Z18395">
        <v>311520</v>
      </c>
      <c r="AB18395" s="8" t="s">
        <v>39993</v>
      </c>
    </row>
    <row r="18396" spans="24:28" x14ac:dyDescent="0.25">
      <c r="X18396">
        <v>18397</v>
      </c>
      <c r="Y18396" s="8" t="s">
        <v>39994</v>
      </c>
      <c r="Z18396">
        <v>332114</v>
      </c>
      <c r="AB18396" s="8" t="s">
        <v>39995</v>
      </c>
    </row>
    <row r="18397" spans="24:28" x14ac:dyDescent="0.25">
      <c r="X18397">
        <v>18398</v>
      </c>
      <c r="Y18397" s="8" t="s">
        <v>39996</v>
      </c>
      <c r="Z18397">
        <v>424310</v>
      </c>
      <c r="AB18397" s="8" t="s">
        <v>39997</v>
      </c>
    </row>
    <row r="18398" spans="24:28" x14ac:dyDescent="0.25">
      <c r="X18398">
        <v>18399</v>
      </c>
      <c r="Y18398" s="8" t="s">
        <v>39998</v>
      </c>
      <c r="Z18398">
        <v>444230</v>
      </c>
      <c r="AB18398" s="8" t="s">
        <v>39999</v>
      </c>
    </row>
    <row r="18399" spans="24:28" x14ac:dyDescent="0.25">
      <c r="X18399">
        <v>18400</v>
      </c>
      <c r="Y18399" s="8" t="s">
        <v>18451</v>
      </c>
      <c r="Z18399">
        <v>212114</v>
      </c>
      <c r="AB18399" s="8" t="s">
        <v>40000</v>
      </c>
    </row>
    <row r="18400" spans="24:28" x14ac:dyDescent="0.25">
      <c r="X18400">
        <v>18401</v>
      </c>
      <c r="Y18400" s="8" t="s">
        <v>40001</v>
      </c>
      <c r="Z18400">
        <v>531312</v>
      </c>
      <c r="AB18400" s="8" t="s">
        <v>40002</v>
      </c>
    </row>
    <row r="18401" spans="24:28" x14ac:dyDescent="0.25">
      <c r="X18401">
        <v>18402</v>
      </c>
      <c r="Y18401" s="8" t="s">
        <v>40003</v>
      </c>
      <c r="Z18401">
        <v>621410</v>
      </c>
      <c r="AB18401" s="8" t="s">
        <v>40004</v>
      </c>
    </row>
    <row r="18402" spans="24:28" x14ac:dyDescent="0.25">
      <c r="X18402">
        <v>18403</v>
      </c>
      <c r="Y18402" s="8" t="s">
        <v>40005</v>
      </c>
      <c r="Z18402">
        <v>541214</v>
      </c>
      <c r="AB18402" s="8" t="s">
        <v>40006</v>
      </c>
    </row>
    <row r="18403" spans="24:28" x14ac:dyDescent="0.25">
      <c r="X18403">
        <v>18404</v>
      </c>
      <c r="Y18403" s="8" t="s">
        <v>40007</v>
      </c>
      <c r="Z18403">
        <v>924120</v>
      </c>
      <c r="AB18403" s="8" t="s">
        <v>40008</v>
      </c>
    </row>
    <row r="18404" spans="24:28" x14ac:dyDescent="0.25">
      <c r="X18404">
        <v>18405</v>
      </c>
      <c r="Y18404" s="8" t="s">
        <v>40009</v>
      </c>
      <c r="Z18404">
        <v>337110</v>
      </c>
      <c r="AB18404" s="8" t="s">
        <v>40010</v>
      </c>
    </row>
    <row r="18405" spans="24:28" x14ac:dyDescent="0.25">
      <c r="X18405">
        <v>18406</v>
      </c>
      <c r="Y18405" s="8" t="s">
        <v>40011</v>
      </c>
      <c r="Z18405">
        <v>524130</v>
      </c>
      <c r="AB18405" s="8" t="s">
        <v>40012</v>
      </c>
    </row>
    <row r="18406" spans="24:28" x14ac:dyDescent="0.25">
      <c r="X18406">
        <v>18407</v>
      </c>
      <c r="Y18406" s="8" t="s">
        <v>40013</v>
      </c>
      <c r="Z18406">
        <v>485999</v>
      </c>
      <c r="AB18406" s="8" t="s">
        <v>40014</v>
      </c>
    </row>
    <row r="18407" spans="24:28" x14ac:dyDescent="0.25">
      <c r="X18407">
        <v>18408</v>
      </c>
      <c r="Y18407" s="8" t="s">
        <v>40015</v>
      </c>
      <c r="Z18407">
        <v>332618</v>
      </c>
      <c r="AB18407" s="8" t="s">
        <v>40016</v>
      </c>
    </row>
    <row r="18408" spans="24:28" x14ac:dyDescent="0.25">
      <c r="X18408">
        <v>18409</v>
      </c>
      <c r="Y18408" s="8" t="s">
        <v>40017</v>
      </c>
      <c r="Z18408">
        <v>111422</v>
      </c>
      <c r="AB18408" s="8" t="s">
        <v>40018</v>
      </c>
    </row>
    <row r="18409" spans="24:28" x14ac:dyDescent="0.25">
      <c r="X18409">
        <v>18410</v>
      </c>
      <c r="Y18409" s="8" t="s">
        <v>40019</v>
      </c>
      <c r="Z18409">
        <v>326212</v>
      </c>
      <c r="AB18409" s="8" t="s">
        <v>40020</v>
      </c>
    </row>
    <row r="18410" spans="24:28" x14ac:dyDescent="0.25">
      <c r="X18410">
        <v>18411</v>
      </c>
      <c r="Y18410" s="8" t="s">
        <v>40021</v>
      </c>
      <c r="Z18410">
        <v>517122</v>
      </c>
      <c r="AB18410" s="8" t="s">
        <v>40022</v>
      </c>
    </row>
    <row r="18411" spans="24:28" x14ac:dyDescent="0.25">
      <c r="X18411">
        <v>18412</v>
      </c>
      <c r="Y18411" s="8" t="s">
        <v>40023</v>
      </c>
      <c r="Z18411">
        <v>562219</v>
      </c>
      <c r="AB18411" s="8" t="s">
        <v>40024</v>
      </c>
    </row>
    <row r="18412" spans="24:28" x14ac:dyDescent="0.25">
      <c r="X18412">
        <v>18413</v>
      </c>
      <c r="Y18412" s="8" t="s">
        <v>40025</v>
      </c>
      <c r="Z18412">
        <v>423710</v>
      </c>
      <c r="AB18412" s="8" t="s">
        <v>40026</v>
      </c>
    </row>
    <row r="18413" spans="24:28" x14ac:dyDescent="0.25">
      <c r="X18413">
        <v>18414</v>
      </c>
      <c r="Y18413" s="8" t="s">
        <v>40027</v>
      </c>
      <c r="Z18413">
        <v>923110</v>
      </c>
      <c r="AB18413" s="8" t="s">
        <v>40028</v>
      </c>
    </row>
    <row r="18414" spans="24:28" x14ac:dyDescent="0.25">
      <c r="X18414">
        <v>18415</v>
      </c>
      <c r="Y18414" s="8" t="s">
        <v>40029</v>
      </c>
      <c r="Z18414">
        <v>111150</v>
      </c>
      <c r="AB18414" s="8" t="s">
        <v>40030</v>
      </c>
    </row>
    <row r="18415" spans="24:28" x14ac:dyDescent="0.25">
      <c r="X18415">
        <v>18416</v>
      </c>
      <c r="Y18415" s="8" t="s">
        <v>40031</v>
      </c>
      <c r="Z18415">
        <v>541830</v>
      </c>
      <c r="AB18415" s="8" t="s">
        <v>40032</v>
      </c>
    </row>
    <row r="18416" spans="24:28" x14ac:dyDescent="0.25">
      <c r="X18416">
        <v>18417</v>
      </c>
      <c r="Y18416" s="8" t="s">
        <v>40033</v>
      </c>
      <c r="Z18416">
        <v>336419</v>
      </c>
      <c r="AB18416" s="8" t="s">
        <v>40034</v>
      </c>
    </row>
    <row r="18417" spans="24:28" x14ac:dyDescent="0.25">
      <c r="X18417">
        <v>18418</v>
      </c>
      <c r="Y18417" s="8" t="s">
        <v>40035</v>
      </c>
      <c r="Z18417">
        <v>713940</v>
      </c>
      <c r="AB18417" s="8" t="s">
        <v>40036</v>
      </c>
    </row>
    <row r="18418" spans="24:28" x14ac:dyDescent="0.25">
      <c r="X18418">
        <v>18419</v>
      </c>
      <c r="Y18418" s="8" t="s">
        <v>40037</v>
      </c>
      <c r="Z18418">
        <v>238130</v>
      </c>
      <c r="AB18418" s="8" t="s">
        <v>40038</v>
      </c>
    </row>
    <row r="18419" spans="24:28" x14ac:dyDescent="0.25">
      <c r="X18419">
        <v>18420</v>
      </c>
      <c r="Y18419" s="8" t="s">
        <v>40039</v>
      </c>
      <c r="Z18419">
        <v>333414</v>
      </c>
      <c r="AB18419" s="8" t="s">
        <v>40040</v>
      </c>
    </row>
    <row r="18420" spans="24:28" x14ac:dyDescent="0.25">
      <c r="X18420">
        <v>18421</v>
      </c>
      <c r="Y18420" s="8" t="s">
        <v>40041</v>
      </c>
      <c r="Z18420">
        <v>311224</v>
      </c>
      <c r="AB18420" s="8" t="s">
        <v>40042</v>
      </c>
    </row>
    <row r="18421" spans="24:28" x14ac:dyDescent="0.25">
      <c r="X18421">
        <v>18422</v>
      </c>
      <c r="Y18421" s="8" t="s">
        <v>40043</v>
      </c>
      <c r="Z18421">
        <v>541810</v>
      </c>
      <c r="AB18421" s="8" t="s">
        <v>40044</v>
      </c>
    </row>
    <row r="18422" spans="24:28" x14ac:dyDescent="0.25">
      <c r="X18422">
        <v>18423</v>
      </c>
      <c r="Y18422" s="8" t="s">
        <v>40045</v>
      </c>
      <c r="Z18422">
        <v>312230</v>
      </c>
      <c r="AB18422" s="8" t="s">
        <v>40046</v>
      </c>
    </row>
    <row r="18423" spans="24:28" x14ac:dyDescent="0.25">
      <c r="X18423">
        <v>18424</v>
      </c>
      <c r="Y18423" s="8" t="s">
        <v>40047</v>
      </c>
      <c r="Z18423">
        <v>221117</v>
      </c>
      <c r="AB18423" s="8" t="s">
        <v>40048</v>
      </c>
    </row>
    <row r="18424" spans="24:28" x14ac:dyDescent="0.25">
      <c r="X18424">
        <v>18425</v>
      </c>
      <c r="Y18424" s="8" t="s">
        <v>40049</v>
      </c>
      <c r="Z18424">
        <v>517122</v>
      </c>
      <c r="AB18424" s="8" t="s">
        <v>40050</v>
      </c>
    </row>
    <row r="18425" spans="24:28" x14ac:dyDescent="0.25">
      <c r="X18425">
        <v>18426</v>
      </c>
      <c r="Y18425" s="8" t="s">
        <v>40051</v>
      </c>
      <c r="Z18425">
        <v>333248</v>
      </c>
      <c r="AB18425" s="8" t="s">
        <v>40052</v>
      </c>
    </row>
    <row r="18426" spans="24:28" x14ac:dyDescent="0.25">
      <c r="X18426">
        <v>18427</v>
      </c>
      <c r="Y18426" s="8" t="s">
        <v>40053</v>
      </c>
      <c r="Z18426">
        <v>111991</v>
      </c>
      <c r="AB18426" s="8" t="s">
        <v>40054</v>
      </c>
    </row>
    <row r="18427" spans="24:28" x14ac:dyDescent="0.25">
      <c r="X18427">
        <v>18428</v>
      </c>
      <c r="Y18427" s="8" t="s">
        <v>40055</v>
      </c>
      <c r="Z18427">
        <v>114210</v>
      </c>
      <c r="AB18427" s="8" t="s">
        <v>40056</v>
      </c>
    </row>
    <row r="18428" spans="24:28" x14ac:dyDescent="0.25">
      <c r="X18428">
        <v>18429</v>
      </c>
      <c r="Y18428" s="8" t="s">
        <v>40057</v>
      </c>
      <c r="Z18428">
        <v>517122</v>
      </c>
      <c r="AB18428" s="8" t="s">
        <v>40058</v>
      </c>
    </row>
    <row r="18429" spans="24:28" x14ac:dyDescent="0.25">
      <c r="X18429">
        <v>18430</v>
      </c>
      <c r="Y18429" s="8" t="s">
        <v>40059</v>
      </c>
      <c r="Z18429">
        <v>621310</v>
      </c>
      <c r="AB18429" s="8" t="s">
        <v>40060</v>
      </c>
    </row>
    <row r="18430" spans="24:28" x14ac:dyDescent="0.25">
      <c r="X18430">
        <v>18431</v>
      </c>
      <c r="Y18430" s="8" t="s">
        <v>40061</v>
      </c>
      <c r="Z18430">
        <v>112120</v>
      </c>
      <c r="AB18430" s="8" t="s">
        <v>40062</v>
      </c>
    </row>
    <row r="18431" spans="24:28" x14ac:dyDescent="0.25">
      <c r="X18431">
        <v>18432</v>
      </c>
      <c r="Y18431" s="8" t="s">
        <v>40063</v>
      </c>
      <c r="Z18431">
        <v>449129</v>
      </c>
      <c r="AB18431" s="8" t="s">
        <v>40064</v>
      </c>
    </row>
    <row r="18432" spans="24:28" x14ac:dyDescent="0.25">
      <c r="X18432">
        <v>18433</v>
      </c>
      <c r="Y18432" s="8" t="s">
        <v>40065</v>
      </c>
      <c r="Z18432">
        <v>561110</v>
      </c>
      <c r="AB18432" s="8" t="s">
        <v>40066</v>
      </c>
    </row>
    <row r="18433" spans="24:28" x14ac:dyDescent="0.25">
      <c r="X18433">
        <v>18434</v>
      </c>
      <c r="Y18433" s="8" t="s">
        <v>40067</v>
      </c>
      <c r="Z18433">
        <v>213114</v>
      </c>
      <c r="AB18433" s="8" t="s">
        <v>40068</v>
      </c>
    </row>
    <row r="18434" spans="24:28" x14ac:dyDescent="0.25">
      <c r="X18434">
        <v>18435</v>
      </c>
      <c r="Y18434" s="8" t="s">
        <v>40069</v>
      </c>
      <c r="Z18434">
        <v>456199</v>
      </c>
      <c r="AB18434" s="8" t="s">
        <v>40070</v>
      </c>
    </row>
    <row r="18435" spans="24:28" x14ac:dyDescent="0.25">
      <c r="X18435">
        <v>18436</v>
      </c>
      <c r="Y18435" s="8" t="s">
        <v>40071</v>
      </c>
      <c r="Z18435">
        <v>326199</v>
      </c>
      <c r="AB18435" s="8" t="s">
        <v>40072</v>
      </c>
    </row>
    <row r="18436" spans="24:28" x14ac:dyDescent="0.25">
      <c r="X18436">
        <v>18437</v>
      </c>
      <c r="Y18436" s="8" t="s">
        <v>40073</v>
      </c>
      <c r="Z18436">
        <v>486910</v>
      </c>
      <c r="AB18436" s="8" t="s">
        <v>40074</v>
      </c>
    </row>
    <row r="18437" spans="24:28" x14ac:dyDescent="0.25">
      <c r="X18437">
        <v>18438</v>
      </c>
      <c r="Y18437" s="8" t="s">
        <v>40075</v>
      </c>
      <c r="Z18437">
        <v>541512</v>
      </c>
      <c r="AB18437" s="8" t="s">
        <v>40076</v>
      </c>
    </row>
    <row r="18438" spans="24:28" x14ac:dyDescent="0.25">
      <c r="X18438">
        <v>18439</v>
      </c>
      <c r="Y18438" s="8" t="s">
        <v>40077</v>
      </c>
      <c r="Z18438">
        <v>311919</v>
      </c>
      <c r="AB18438" s="8" t="s">
        <v>40078</v>
      </c>
    </row>
    <row r="18439" spans="24:28" x14ac:dyDescent="0.25">
      <c r="X18439">
        <v>18440</v>
      </c>
      <c r="Y18439" s="8" t="s">
        <v>40079</v>
      </c>
      <c r="Z18439">
        <v>311930</v>
      </c>
      <c r="AB18439" s="8" t="s">
        <v>40080</v>
      </c>
    </row>
    <row r="18440" spans="24:28" x14ac:dyDescent="0.25">
      <c r="X18440">
        <v>18441</v>
      </c>
      <c r="Y18440" s="8" t="s">
        <v>40081</v>
      </c>
      <c r="Z18440">
        <v>481219</v>
      </c>
      <c r="AB18440" s="8" t="s">
        <v>40082</v>
      </c>
    </row>
    <row r="18441" spans="24:28" x14ac:dyDescent="0.25">
      <c r="X18441">
        <v>18442</v>
      </c>
      <c r="Y18441" s="8" t="s">
        <v>40083</v>
      </c>
      <c r="Z18441">
        <v>561499</v>
      </c>
      <c r="AB18441" s="8" t="s">
        <v>40084</v>
      </c>
    </row>
    <row r="18442" spans="24:28" x14ac:dyDescent="0.25">
      <c r="X18442">
        <v>18443</v>
      </c>
      <c r="Y18442" s="8" t="s">
        <v>40085</v>
      </c>
      <c r="Z18442">
        <v>112519</v>
      </c>
      <c r="AB18442" s="8" t="s">
        <v>40086</v>
      </c>
    </row>
    <row r="18443" spans="24:28" x14ac:dyDescent="0.25">
      <c r="X18443">
        <v>18444</v>
      </c>
      <c r="Y18443" s="8" t="s">
        <v>40087</v>
      </c>
      <c r="Z18443">
        <v>334417</v>
      </c>
      <c r="AB18443" s="8" t="s">
        <v>40088</v>
      </c>
    </row>
    <row r="18444" spans="24:28" x14ac:dyDescent="0.25">
      <c r="X18444">
        <v>18445</v>
      </c>
      <c r="Y18444" s="8" t="s">
        <v>40089</v>
      </c>
      <c r="Z18444">
        <v>621999</v>
      </c>
      <c r="AB18444" s="8" t="s">
        <v>40090</v>
      </c>
    </row>
    <row r="18445" spans="24:28" x14ac:dyDescent="0.25">
      <c r="X18445">
        <v>18446</v>
      </c>
      <c r="Y18445" s="8" t="s">
        <v>40091</v>
      </c>
      <c r="Z18445">
        <v>333310</v>
      </c>
      <c r="AB18445" s="8" t="s">
        <v>40092</v>
      </c>
    </row>
    <row r="18446" spans="24:28" x14ac:dyDescent="0.25">
      <c r="X18446">
        <v>18447</v>
      </c>
      <c r="Y18446" s="8" t="s">
        <v>40093</v>
      </c>
      <c r="Z18446">
        <v>493130</v>
      </c>
      <c r="AB18446" s="8" t="s">
        <v>40094</v>
      </c>
    </row>
    <row r="18447" spans="24:28" x14ac:dyDescent="0.25">
      <c r="X18447">
        <v>18448</v>
      </c>
      <c r="Y18447" s="8" t="s">
        <v>40095</v>
      </c>
      <c r="Z18447">
        <v>812310</v>
      </c>
      <c r="AB18447" s="8" t="s">
        <v>40096</v>
      </c>
    </row>
    <row r="18448" spans="24:28" x14ac:dyDescent="0.25">
      <c r="X18448">
        <v>18449</v>
      </c>
      <c r="Y18448" s="8" t="s">
        <v>40097</v>
      </c>
      <c r="Z18448">
        <v>532284</v>
      </c>
      <c r="AB18448" s="8" t="s">
        <v>40098</v>
      </c>
    </row>
    <row r="18449" spans="24:28" x14ac:dyDescent="0.25">
      <c r="X18449">
        <v>18450</v>
      </c>
      <c r="Y18449" s="8" t="s">
        <v>40099</v>
      </c>
      <c r="Z18449">
        <v>111419</v>
      </c>
      <c r="AB18449" s="8" t="s">
        <v>40100</v>
      </c>
    </row>
    <row r="18450" spans="24:28" x14ac:dyDescent="0.25">
      <c r="X18450">
        <v>18451</v>
      </c>
      <c r="Y18450" s="8" t="s">
        <v>40101</v>
      </c>
      <c r="Z18450">
        <v>311511</v>
      </c>
      <c r="AB18450" s="8" t="s">
        <v>40102</v>
      </c>
    </row>
    <row r="18451" spans="24:28" x14ac:dyDescent="0.25">
      <c r="X18451">
        <v>18452</v>
      </c>
      <c r="Y18451" s="8" t="s">
        <v>40103</v>
      </c>
      <c r="Z18451">
        <v>921140</v>
      </c>
      <c r="AB18451" s="8" t="s">
        <v>40104</v>
      </c>
    </row>
    <row r="18452" spans="24:28" x14ac:dyDescent="0.25">
      <c r="X18452">
        <v>18453</v>
      </c>
      <c r="Y18452" s="8" t="s">
        <v>40105</v>
      </c>
      <c r="Z18452">
        <v>561611</v>
      </c>
      <c r="AB18452" s="8" t="s">
        <v>40106</v>
      </c>
    </row>
    <row r="18453" spans="24:28" x14ac:dyDescent="0.25">
      <c r="X18453">
        <v>18454</v>
      </c>
      <c r="Y18453" s="8" t="s">
        <v>40107</v>
      </c>
      <c r="Z18453">
        <v>531190</v>
      </c>
      <c r="AB18453" s="8" t="s">
        <v>40108</v>
      </c>
    </row>
    <row r="18454" spans="24:28" x14ac:dyDescent="0.25">
      <c r="X18454">
        <v>18455</v>
      </c>
      <c r="Y18454" s="8" t="s">
        <v>40109</v>
      </c>
      <c r="Z18454">
        <v>921130</v>
      </c>
      <c r="AB18454" s="8" t="s">
        <v>40110</v>
      </c>
    </row>
    <row r="18455" spans="24:28" x14ac:dyDescent="0.25">
      <c r="X18455">
        <v>18456</v>
      </c>
      <c r="Y18455" s="8" t="s">
        <v>27749</v>
      </c>
      <c r="Z18455">
        <v>921190</v>
      </c>
      <c r="AB18455" s="8" t="s">
        <v>40111</v>
      </c>
    </row>
    <row r="18456" spans="24:28" x14ac:dyDescent="0.25">
      <c r="X18456">
        <v>18457</v>
      </c>
      <c r="Y18456" s="8" t="s">
        <v>40112</v>
      </c>
      <c r="Z18456">
        <v>485119</v>
      </c>
      <c r="AB18456" s="8" t="s">
        <v>40113</v>
      </c>
    </row>
    <row r="18457" spans="24:28" x14ac:dyDescent="0.25">
      <c r="X18457">
        <v>18458</v>
      </c>
      <c r="Y18457" s="8" t="s">
        <v>40114</v>
      </c>
      <c r="Z18457">
        <v>112120</v>
      </c>
      <c r="AB18457" s="8" t="s">
        <v>40115</v>
      </c>
    </row>
    <row r="18458" spans="24:28" x14ac:dyDescent="0.25">
      <c r="X18458">
        <v>18459</v>
      </c>
      <c r="Y18458" s="8" t="s">
        <v>40116</v>
      </c>
      <c r="Z18458">
        <v>485119</v>
      </c>
      <c r="AB18458" s="8" t="s">
        <v>40117</v>
      </c>
    </row>
    <row r="18459" spans="24:28" x14ac:dyDescent="0.25">
      <c r="X18459">
        <v>18460</v>
      </c>
      <c r="Y18459" s="8" t="s">
        <v>40118</v>
      </c>
      <c r="Z18459">
        <v>926150</v>
      </c>
      <c r="AB18459" s="8" t="s">
        <v>40119</v>
      </c>
    </row>
    <row r="18460" spans="24:28" x14ac:dyDescent="0.25">
      <c r="X18460">
        <v>18461</v>
      </c>
      <c r="Y18460" s="8" t="s">
        <v>40120</v>
      </c>
      <c r="Z18460">
        <v>313310</v>
      </c>
      <c r="AB18460" s="8" t="s">
        <v>40121</v>
      </c>
    </row>
    <row r="18461" spans="24:28" x14ac:dyDescent="0.25">
      <c r="X18461">
        <v>18462</v>
      </c>
      <c r="Y18461" s="8" t="s">
        <v>40122</v>
      </c>
      <c r="Z18461">
        <v>111199</v>
      </c>
      <c r="AB18461" s="8" t="s">
        <v>40123</v>
      </c>
    </row>
    <row r="18462" spans="24:28" x14ac:dyDescent="0.25">
      <c r="X18462">
        <v>18463</v>
      </c>
      <c r="Y18462" s="8" t="s">
        <v>40124</v>
      </c>
      <c r="Z18462">
        <v>424520</v>
      </c>
      <c r="AB18462" s="8" t="s">
        <v>40125</v>
      </c>
    </row>
    <row r="18463" spans="24:28" x14ac:dyDescent="0.25">
      <c r="X18463">
        <v>18464</v>
      </c>
      <c r="Y18463" s="8" t="s">
        <v>40126</v>
      </c>
      <c r="Z18463">
        <v>525990</v>
      </c>
      <c r="AB18463" s="8" t="s">
        <v>40127</v>
      </c>
    </row>
    <row r="18464" spans="24:28" x14ac:dyDescent="0.25">
      <c r="X18464">
        <v>18465</v>
      </c>
      <c r="Y18464" s="8" t="s">
        <v>40128</v>
      </c>
      <c r="Z18464">
        <v>512120</v>
      </c>
      <c r="AB18464" s="8" t="s">
        <v>40129</v>
      </c>
    </row>
    <row r="18465" spans="24:28" x14ac:dyDescent="0.25">
      <c r="X18465">
        <v>18466</v>
      </c>
      <c r="Y18465" s="8" t="s">
        <v>40130</v>
      </c>
      <c r="Z18465">
        <v>488510</v>
      </c>
      <c r="AB18465" s="8" t="s">
        <v>40131</v>
      </c>
    </row>
    <row r="18466" spans="24:28" x14ac:dyDescent="0.25">
      <c r="X18466">
        <v>18467</v>
      </c>
      <c r="Y18466" s="8" t="s">
        <v>40132</v>
      </c>
      <c r="Z18466">
        <v>711310</v>
      </c>
      <c r="AB18466" s="8" t="s">
        <v>40133</v>
      </c>
    </row>
    <row r="18467" spans="24:28" x14ac:dyDescent="0.25">
      <c r="X18467">
        <v>18468</v>
      </c>
      <c r="Y18467" s="8" t="s">
        <v>40134</v>
      </c>
      <c r="Z18467">
        <v>711310</v>
      </c>
      <c r="AB18467" s="8" t="s">
        <v>40135</v>
      </c>
    </row>
    <row r="18468" spans="24:28" x14ac:dyDescent="0.25">
      <c r="X18468">
        <v>18469</v>
      </c>
      <c r="Y18468" s="8" t="s">
        <v>40136</v>
      </c>
      <c r="Z18468">
        <v>562213</v>
      </c>
      <c r="AB18468" s="8" t="s">
        <v>40137</v>
      </c>
    </row>
    <row r="18469" spans="24:28" x14ac:dyDescent="0.25">
      <c r="X18469">
        <v>18470</v>
      </c>
      <c r="Y18469" s="8" t="s">
        <v>40138</v>
      </c>
      <c r="Z18469">
        <v>456191</v>
      </c>
      <c r="AB18469" s="8" t="s">
        <v>40139</v>
      </c>
    </row>
    <row r="18470" spans="24:28" x14ac:dyDescent="0.25">
      <c r="X18470">
        <v>18471</v>
      </c>
      <c r="Y18470" s="8" t="s">
        <v>40140</v>
      </c>
      <c r="Z18470">
        <v>326299</v>
      </c>
      <c r="AB18470" s="8" t="s">
        <v>40141</v>
      </c>
    </row>
    <row r="18471" spans="24:28" x14ac:dyDescent="0.25">
      <c r="X18471">
        <v>18472</v>
      </c>
      <c r="Y18471" s="8" t="s">
        <v>40142</v>
      </c>
      <c r="Z18471">
        <v>485119</v>
      </c>
      <c r="AB18471" s="8" t="s">
        <v>40143</v>
      </c>
    </row>
    <row r="18472" spans="24:28" x14ac:dyDescent="0.25">
      <c r="X18472">
        <v>18473</v>
      </c>
      <c r="Y18472" s="8" t="s">
        <v>40144</v>
      </c>
      <c r="Z18472">
        <v>517111</v>
      </c>
      <c r="AB18472" s="8" t="s">
        <v>40145</v>
      </c>
    </row>
    <row r="18473" spans="24:28" x14ac:dyDescent="0.25">
      <c r="X18473">
        <v>18474</v>
      </c>
      <c r="Y18473" s="8" t="s">
        <v>40146</v>
      </c>
      <c r="Z18473">
        <v>339930</v>
      </c>
      <c r="AB18473" s="8" t="s">
        <v>40147</v>
      </c>
    </row>
    <row r="18474" spans="24:28" x14ac:dyDescent="0.25">
      <c r="X18474">
        <v>18475</v>
      </c>
      <c r="Y18474" s="8" t="s">
        <v>40148</v>
      </c>
      <c r="Z18474">
        <v>423920</v>
      </c>
      <c r="AB18474" s="8" t="s">
        <v>40149</v>
      </c>
    </row>
    <row r="18475" spans="24:28" x14ac:dyDescent="0.25">
      <c r="X18475">
        <v>18476</v>
      </c>
      <c r="Y18475" s="8" t="s">
        <v>40150</v>
      </c>
      <c r="Z18475">
        <v>334416</v>
      </c>
      <c r="AB18475" s="8" t="s">
        <v>40151</v>
      </c>
    </row>
    <row r="18476" spans="24:28" x14ac:dyDescent="0.25">
      <c r="X18476">
        <v>18477</v>
      </c>
      <c r="Y18476" s="8" t="s">
        <v>40152</v>
      </c>
      <c r="Z18476">
        <v>445230</v>
      </c>
      <c r="AB18476" s="8" t="s">
        <v>40153</v>
      </c>
    </row>
    <row r="18477" spans="24:28" x14ac:dyDescent="0.25">
      <c r="X18477">
        <v>18478</v>
      </c>
      <c r="Y18477" s="8" t="s">
        <v>40154</v>
      </c>
      <c r="Z18477">
        <v>424430</v>
      </c>
      <c r="AB18477" s="8" t="s">
        <v>40155</v>
      </c>
    </row>
    <row r="18478" spans="24:28" x14ac:dyDescent="0.25">
      <c r="X18478">
        <v>18479</v>
      </c>
      <c r="Y18478" s="8" t="s">
        <v>40156</v>
      </c>
      <c r="Z18478">
        <v>524130</v>
      </c>
      <c r="AB18478" s="8" t="s">
        <v>40157</v>
      </c>
    </row>
    <row r="18479" spans="24:28" x14ac:dyDescent="0.25">
      <c r="X18479">
        <v>18480</v>
      </c>
      <c r="Y18479" s="8" t="s">
        <v>40158</v>
      </c>
      <c r="Z18479">
        <v>331492</v>
      </c>
      <c r="AB18479" s="8" t="s">
        <v>40159</v>
      </c>
    </row>
    <row r="18480" spans="24:28" x14ac:dyDescent="0.25">
      <c r="X18480">
        <v>18481</v>
      </c>
      <c r="Y18480" s="8" t="s">
        <v>40160</v>
      </c>
      <c r="Z18480">
        <v>336411</v>
      </c>
      <c r="AB18480" s="8" t="s">
        <v>40161</v>
      </c>
    </row>
    <row r="18481" spans="24:28" x14ac:dyDescent="0.25">
      <c r="X18481">
        <v>18482</v>
      </c>
      <c r="Y18481" s="8" t="s">
        <v>40162</v>
      </c>
      <c r="Z18481">
        <v>112410</v>
      </c>
      <c r="AB18481" s="8" t="s">
        <v>40163</v>
      </c>
    </row>
    <row r="18482" spans="24:28" x14ac:dyDescent="0.25">
      <c r="X18482">
        <v>18483</v>
      </c>
      <c r="Y18482" s="8" t="s">
        <v>40164</v>
      </c>
      <c r="Z18482">
        <v>221115</v>
      </c>
      <c r="AB18482" s="8" t="s">
        <v>40165</v>
      </c>
    </row>
    <row r="18483" spans="24:28" x14ac:dyDescent="0.25">
      <c r="X18483">
        <v>18484</v>
      </c>
      <c r="Y18483" s="8" t="s">
        <v>40166</v>
      </c>
      <c r="Z18483">
        <v>441120</v>
      </c>
      <c r="AB18483" s="8" t="s">
        <v>40167</v>
      </c>
    </row>
    <row r="18484" spans="24:28" x14ac:dyDescent="0.25">
      <c r="X18484">
        <v>18485</v>
      </c>
      <c r="Y18484" s="8" t="s">
        <v>40168</v>
      </c>
      <c r="Z18484">
        <v>423710</v>
      </c>
      <c r="AB18484" s="8" t="s">
        <v>40169</v>
      </c>
    </row>
    <row r="18485" spans="24:28" x14ac:dyDescent="0.25">
      <c r="X18485">
        <v>18486</v>
      </c>
      <c r="Y18485" s="8" t="s">
        <v>40170</v>
      </c>
      <c r="Z18485">
        <v>561990</v>
      </c>
      <c r="AB18485" s="8" t="s">
        <v>40171</v>
      </c>
    </row>
    <row r="18486" spans="24:28" x14ac:dyDescent="0.25">
      <c r="X18486">
        <v>18487</v>
      </c>
      <c r="Y18486" s="8" t="s">
        <v>40172</v>
      </c>
      <c r="Z18486">
        <v>111419</v>
      </c>
      <c r="AB18486" s="8" t="s">
        <v>40173</v>
      </c>
    </row>
    <row r="18487" spans="24:28" x14ac:dyDescent="0.25">
      <c r="X18487">
        <v>18488</v>
      </c>
      <c r="Y18487" s="8" t="s">
        <v>40174</v>
      </c>
      <c r="Z18487">
        <v>313110</v>
      </c>
      <c r="AB18487" s="8" t="s">
        <v>40175</v>
      </c>
    </row>
    <row r="18488" spans="24:28" x14ac:dyDescent="0.25">
      <c r="X18488">
        <v>18489</v>
      </c>
      <c r="Y18488" s="8" t="s">
        <v>40176</v>
      </c>
      <c r="Z18488">
        <v>483212</v>
      </c>
      <c r="AB18488" s="8" t="s">
        <v>40177</v>
      </c>
    </row>
    <row r="18489" spans="24:28" x14ac:dyDescent="0.25">
      <c r="X18489">
        <v>18490</v>
      </c>
      <c r="Y18489" s="8" t="s">
        <v>40178</v>
      </c>
      <c r="Z18489">
        <v>332313</v>
      </c>
      <c r="AB18489" s="8" t="s">
        <v>40179</v>
      </c>
    </row>
    <row r="18490" spans="24:28" x14ac:dyDescent="0.25">
      <c r="X18490">
        <v>18491</v>
      </c>
      <c r="Y18490" s="8" t="s">
        <v>40180</v>
      </c>
      <c r="Z18490">
        <v>561439</v>
      </c>
      <c r="AB18490" s="8" t="s">
        <v>40181</v>
      </c>
    </row>
    <row r="18491" spans="24:28" x14ac:dyDescent="0.25">
      <c r="X18491">
        <v>18492</v>
      </c>
      <c r="Y18491" s="8" t="s">
        <v>40182</v>
      </c>
      <c r="Z18491">
        <v>541611</v>
      </c>
      <c r="AB18491" s="8" t="s">
        <v>40183</v>
      </c>
    </row>
    <row r="18492" spans="24:28" x14ac:dyDescent="0.25">
      <c r="X18492">
        <v>18493</v>
      </c>
      <c r="Y18492" s="8" t="s">
        <v>40184</v>
      </c>
      <c r="Z18492">
        <v>457110</v>
      </c>
      <c r="AB18492" s="8" t="s">
        <v>40185</v>
      </c>
    </row>
    <row r="18493" spans="24:28" x14ac:dyDescent="0.25">
      <c r="X18493">
        <v>18494</v>
      </c>
      <c r="Y18493" s="8" t="s">
        <v>40186</v>
      </c>
      <c r="Z18493">
        <v>541618</v>
      </c>
      <c r="AB18493" s="8" t="s">
        <v>40187</v>
      </c>
    </row>
    <row r="18494" spans="24:28" x14ac:dyDescent="0.25">
      <c r="X18494">
        <v>18495</v>
      </c>
      <c r="Y18494" s="8" t="s">
        <v>40188</v>
      </c>
      <c r="Z18494">
        <v>115113</v>
      </c>
      <c r="AB18494" s="8" t="s">
        <v>40189</v>
      </c>
    </row>
    <row r="18495" spans="24:28" x14ac:dyDescent="0.25">
      <c r="X18495">
        <v>18496</v>
      </c>
      <c r="Y18495" s="8" t="s">
        <v>40190</v>
      </c>
      <c r="Z18495">
        <v>561520</v>
      </c>
      <c r="AB18495" s="8" t="s">
        <v>40191</v>
      </c>
    </row>
    <row r="18496" spans="24:28" x14ac:dyDescent="0.25">
      <c r="X18496">
        <v>18497</v>
      </c>
      <c r="Y18496" s="8" t="s">
        <v>40192</v>
      </c>
      <c r="Z18496">
        <v>623990</v>
      </c>
      <c r="AB18496" s="8" t="s">
        <v>40193</v>
      </c>
    </row>
    <row r="18497" spans="24:28" x14ac:dyDescent="0.25">
      <c r="X18497">
        <v>18498</v>
      </c>
      <c r="Y18497" s="8" t="s">
        <v>40194</v>
      </c>
      <c r="Z18497">
        <v>562212</v>
      </c>
      <c r="AB18497" s="8" t="s">
        <v>40195</v>
      </c>
    </row>
    <row r="18498" spans="24:28" x14ac:dyDescent="0.25">
      <c r="X18498">
        <v>18499</v>
      </c>
      <c r="Y18498" s="8" t="s">
        <v>40196</v>
      </c>
      <c r="Z18498">
        <v>311422</v>
      </c>
      <c r="AB18498" s="8" t="s">
        <v>40197</v>
      </c>
    </row>
    <row r="18499" spans="24:28" x14ac:dyDescent="0.25">
      <c r="X18499">
        <v>18500</v>
      </c>
      <c r="Y18499" s="8" t="s">
        <v>40198</v>
      </c>
      <c r="Z18499">
        <v>321911</v>
      </c>
      <c r="AB18499" s="8" t="s">
        <v>40199</v>
      </c>
    </row>
    <row r="18500" spans="24:28" x14ac:dyDescent="0.25">
      <c r="X18500">
        <v>18501</v>
      </c>
      <c r="Y18500" s="8" t="s">
        <v>40200</v>
      </c>
      <c r="Z18500">
        <v>522292</v>
      </c>
      <c r="AB18500" s="8" t="s">
        <v>40201</v>
      </c>
    </row>
    <row r="18501" spans="24:28" x14ac:dyDescent="0.25">
      <c r="X18501">
        <v>18502</v>
      </c>
      <c r="Y18501" s="8" t="s">
        <v>40202</v>
      </c>
      <c r="Z18501">
        <v>113310</v>
      </c>
      <c r="AB18501" s="8" t="s">
        <v>40203</v>
      </c>
    </row>
    <row r="18502" spans="24:28" x14ac:dyDescent="0.25">
      <c r="X18502">
        <v>18503</v>
      </c>
      <c r="Y18502" s="8" t="s">
        <v>40204</v>
      </c>
      <c r="Z18502">
        <v>459120</v>
      </c>
      <c r="AB18502" s="8" t="s">
        <v>40205</v>
      </c>
    </row>
    <row r="18503" spans="24:28" x14ac:dyDescent="0.25">
      <c r="X18503">
        <v>18504</v>
      </c>
      <c r="Y18503" s="8" t="s">
        <v>40206</v>
      </c>
      <c r="Z18503">
        <v>312130</v>
      </c>
      <c r="AB18503" s="8" t="s">
        <v>40207</v>
      </c>
    </row>
    <row r="18504" spans="24:28" x14ac:dyDescent="0.25">
      <c r="X18504">
        <v>18505</v>
      </c>
      <c r="Y18504" s="8" t="s">
        <v>40208</v>
      </c>
      <c r="Z18504">
        <v>112390</v>
      </c>
      <c r="AB18504" s="8" t="s">
        <v>40209</v>
      </c>
    </row>
    <row r="18505" spans="24:28" x14ac:dyDescent="0.25">
      <c r="X18505">
        <v>18506</v>
      </c>
      <c r="Y18505" s="8" t="s">
        <v>40210</v>
      </c>
      <c r="Z18505">
        <v>713120</v>
      </c>
      <c r="AB18505" s="8" t="s">
        <v>40211</v>
      </c>
    </row>
    <row r="18506" spans="24:28" x14ac:dyDescent="0.25">
      <c r="X18506">
        <v>18507</v>
      </c>
      <c r="Y18506" s="8" t="s">
        <v>40212</v>
      </c>
      <c r="Z18506">
        <v>561410</v>
      </c>
      <c r="AB18506" s="8" t="s">
        <v>40213</v>
      </c>
    </row>
    <row r="18507" spans="24:28" x14ac:dyDescent="0.25">
      <c r="X18507">
        <v>18508</v>
      </c>
      <c r="Y18507" s="8" t="s">
        <v>40214</v>
      </c>
      <c r="Z18507">
        <v>111130</v>
      </c>
      <c r="AB18507" s="8" t="s">
        <v>40215</v>
      </c>
    </row>
    <row r="18508" spans="24:28" x14ac:dyDescent="0.25">
      <c r="X18508">
        <v>18509</v>
      </c>
      <c r="Y18508" s="8" t="s">
        <v>40216</v>
      </c>
      <c r="Z18508">
        <v>327999</v>
      </c>
      <c r="AB18508" s="8" t="s">
        <v>40217</v>
      </c>
    </row>
    <row r="18509" spans="24:28" x14ac:dyDescent="0.25">
      <c r="X18509">
        <v>18510</v>
      </c>
      <c r="Y18509" s="8" t="s">
        <v>40218</v>
      </c>
      <c r="Z18509">
        <v>333995</v>
      </c>
      <c r="AB18509" s="8" t="s">
        <v>40219</v>
      </c>
    </row>
    <row r="18510" spans="24:28" x14ac:dyDescent="0.25">
      <c r="X18510">
        <v>18511</v>
      </c>
      <c r="Y18510" s="8" t="s">
        <v>40220</v>
      </c>
      <c r="Z18510">
        <v>238340</v>
      </c>
      <c r="AB18510" s="8" t="s">
        <v>40221</v>
      </c>
    </row>
    <row r="18511" spans="24:28" x14ac:dyDescent="0.25">
      <c r="X18511">
        <v>18512</v>
      </c>
      <c r="Y18511" s="8" t="s">
        <v>40222</v>
      </c>
      <c r="Z18511">
        <v>332999</v>
      </c>
      <c r="AB18511" s="8" t="s">
        <v>40223</v>
      </c>
    </row>
    <row r="18512" spans="24:28" x14ac:dyDescent="0.25">
      <c r="X18512">
        <v>18513</v>
      </c>
      <c r="Y18512" s="8" t="s">
        <v>40224</v>
      </c>
      <c r="Z18512">
        <v>562219</v>
      </c>
      <c r="AB18512" s="8" t="s">
        <v>40225</v>
      </c>
    </row>
    <row r="18513" spans="24:28" x14ac:dyDescent="0.25">
      <c r="X18513">
        <v>18514</v>
      </c>
      <c r="Y18513" s="8" t="s">
        <v>40226</v>
      </c>
      <c r="Z18513">
        <v>921150</v>
      </c>
      <c r="AB18513" s="8" t="s">
        <v>40227</v>
      </c>
    </row>
    <row r="18514" spans="24:28" x14ac:dyDescent="0.25">
      <c r="X18514">
        <v>18515</v>
      </c>
      <c r="Y18514" s="8" t="s">
        <v>40228</v>
      </c>
      <c r="Z18514">
        <v>111334</v>
      </c>
      <c r="AB18514" s="8" t="s">
        <v>40229</v>
      </c>
    </row>
    <row r="18515" spans="24:28" x14ac:dyDescent="0.25">
      <c r="X18515">
        <v>18516</v>
      </c>
      <c r="Y18515" s="8" t="s">
        <v>40230</v>
      </c>
      <c r="Z18515">
        <v>111411</v>
      </c>
      <c r="AB18515" s="8" t="s">
        <v>40231</v>
      </c>
    </row>
    <row r="18516" spans="24:28" x14ac:dyDescent="0.25">
      <c r="X18516">
        <v>18517</v>
      </c>
      <c r="Y18516" s="8" t="s">
        <v>40232</v>
      </c>
      <c r="Z18516">
        <v>325920</v>
      </c>
      <c r="AB18516" s="8" t="s">
        <v>40233</v>
      </c>
    </row>
    <row r="18517" spans="24:28" x14ac:dyDescent="0.25">
      <c r="X18517">
        <v>18518</v>
      </c>
      <c r="Y18517" s="8" t="s">
        <v>40234</v>
      </c>
      <c r="Z18517">
        <v>311213</v>
      </c>
      <c r="AB18517" s="8" t="s">
        <v>40235</v>
      </c>
    </row>
    <row r="18518" spans="24:28" x14ac:dyDescent="0.25">
      <c r="X18518">
        <v>18519</v>
      </c>
      <c r="Y18518" s="8" t="s">
        <v>40236</v>
      </c>
      <c r="Z18518">
        <v>325411</v>
      </c>
      <c r="AB18518" s="8" t="s">
        <v>40237</v>
      </c>
    </row>
    <row r="18519" spans="24:28" x14ac:dyDescent="0.25">
      <c r="X18519">
        <v>18520</v>
      </c>
      <c r="Y18519" s="8" t="s">
        <v>40238</v>
      </c>
      <c r="Z18519">
        <v>325212</v>
      </c>
      <c r="AB18519" s="8" t="s">
        <v>40239</v>
      </c>
    </row>
    <row r="18520" spans="24:28" x14ac:dyDescent="0.25">
      <c r="X18520">
        <v>18521</v>
      </c>
      <c r="Y18520" s="8" t="s">
        <v>40240</v>
      </c>
      <c r="Z18520">
        <v>722330</v>
      </c>
      <c r="AB18520" s="8" t="s">
        <v>40241</v>
      </c>
    </row>
    <row r="18521" spans="24:28" x14ac:dyDescent="0.25">
      <c r="X18521">
        <v>18522</v>
      </c>
      <c r="Y18521" s="8" t="s">
        <v>40242</v>
      </c>
      <c r="Z18521">
        <v>111120</v>
      </c>
      <c r="AB18521" s="8" t="s">
        <v>40243</v>
      </c>
    </row>
    <row r="18522" spans="24:28" x14ac:dyDescent="0.25">
      <c r="X18522">
        <v>18523</v>
      </c>
      <c r="Y18522" s="8" t="s">
        <v>40244</v>
      </c>
      <c r="Z18522">
        <v>424460</v>
      </c>
      <c r="AB18522" s="8" t="s">
        <v>40245</v>
      </c>
    </row>
    <row r="18523" spans="24:28" x14ac:dyDescent="0.25">
      <c r="X18523">
        <v>18524</v>
      </c>
      <c r="Y18523" s="8" t="s">
        <v>40246</v>
      </c>
      <c r="Z18523">
        <v>611430</v>
      </c>
      <c r="AB18523" s="8" t="s">
        <v>40247</v>
      </c>
    </row>
    <row r="18524" spans="24:28" x14ac:dyDescent="0.25">
      <c r="X18524">
        <v>18525</v>
      </c>
      <c r="Y18524" s="8" t="s">
        <v>40248</v>
      </c>
      <c r="Z18524">
        <v>541614</v>
      </c>
      <c r="AB18524" s="8" t="s">
        <v>40249</v>
      </c>
    </row>
    <row r="18525" spans="24:28" x14ac:dyDescent="0.25">
      <c r="X18525">
        <v>18526</v>
      </c>
      <c r="Y18525" s="8" t="s">
        <v>40250</v>
      </c>
      <c r="Z18525">
        <v>812930</v>
      </c>
      <c r="AB18525" s="8" t="s">
        <v>40251</v>
      </c>
    </row>
    <row r="18526" spans="24:28" x14ac:dyDescent="0.25">
      <c r="X18526">
        <v>18527</v>
      </c>
      <c r="Y18526" s="8" t="s">
        <v>40252</v>
      </c>
      <c r="Z18526">
        <v>211120</v>
      </c>
      <c r="AB18526" s="8" t="s">
        <v>40253</v>
      </c>
    </row>
    <row r="18527" spans="24:28" x14ac:dyDescent="0.25">
      <c r="X18527">
        <v>18528</v>
      </c>
      <c r="Y18527" s="8" t="s">
        <v>40254</v>
      </c>
      <c r="Z18527">
        <v>111998</v>
      </c>
      <c r="AB18527" s="8" t="s">
        <v>40255</v>
      </c>
    </row>
    <row r="18528" spans="24:28" x14ac:dyDescent="0.25">
      <c r="X18528">
        <v>18529</v>
      </c>
      <c r="Y18528" s="8" t="s">
        <v>40256</v>
      </c>
      <c r="Z18528">
        <v>213115</v>
      </c>
      <c r="AB18528" s="8" t="s">
        <v>40257</v>
      </c>
    </row>
    <row r="18529" spans="24:28" x14ac:dyDescent="0.25">
      <c r="X18529">
        <v>18530</v>
      </c>
      <c r="Y18529" s="8" t="s">
        <v>40258</v>
      </c>
      <c r="Z18529">
        <v>561439</v>
      </c>
      <c r="AB18529" s="8" t="s">
        <v>40259</v>
      </c>
    </row>
    <row r="18530" spans="24:28" x14ac:dyDescent="0.25">
      <c r="X18530">
        <v>18531</v>
      </c>
      <c r="Y18530" s="8" t="s">
        <v>40260</v>
      </c>
      <c r="Z18530">
        <v>333413</v>
      </c>
      <c r="AB18530" s="8" t="s">
        <v>40261</v>
      </c>
    </row>
    <row r="18531" spans="24:28" x14ac:dyDescent="0.25">
      <c r="X18531">
        <v>18532</v>
      </c>
      <c r="Y18531" s="8" t="s">
        <v>40262</v>
      </c>
      <c r="Z18531">
        <v>213115</v>
      </c>
      <c r="AB18531" s="8" t="s">
        <v>40263</v>
      </c>
    </row>
    <row r="18532" spans="24:28" x14ac:dyDescent="0.25">
      <c r="X18532">
        <v>18533</v>
      </c>
      <c r="Y18532" s="8" t="s">
        <v>40264</v>
      </c>
      <c r="Z18532">
        <v>551112</v>
      </c>
      <c r="AB18532" s="8" t="s">
        <v>40265</v>
      </c>
    </row>
    <row r="18533" spans="24:28" x14ac:dyDescent="0.25">
      <c r="X18533">
        <v>18534</v>
      </c>
      <c r="Y18533" s="8" t="s">
        <v>40266</v>
      </c>
      <c r="Z18533">
        <v>325220</v>
      </c>
      <c r="AB18533" s="8" t="s">
        <v>40267</v>
      </c>
    </row>
    <row r="18534" spans="24:28" x14ac:dyDescent="0.25">
      <c r="X18534">
        <v>18535</v>
      </c>
      <c r="Y18534" s="8" t="s">
        <v>40268</v>
      </c>
      <c r="Z18534">
        <v>532490</v>
      </c>
      <c r="AB18534" s="8" t="s">
        <v>40269</v>
      </c>
    </row>
    <row r="18535" spans="24:28" x14ac:dyDescent="0.25">
      <c r="X18535">
        <v>18536</v>
      </c>
      <c r="Y18535" s="8" t="s">
        <v>40270</v>
      </c>
      <c r="Z18535">
        <v>112920</v>
      </c>
      <c r="AB18535" s="8" t="s">
        <v>40271</v>
      </c>
    </row>
    <row r="18536" spans="24:28" x14ac:dyDescent="0.25">
      <c r="X18536">
        <v>18537</v>
      </c>
      <c r="Y18536" s="8" t="s">
        <v>40272</v>
      </c>
      <c r="Z18536">
        <v>517121</v>
      </c>
      <c r="AB18536" s="8" t="s">
        <v>40273</v>
      </c>
    </row>
    <row r="18537" spans="24:28" x14ac:dyDescent="0.25">
      <c r="X18537">
        <v>18538</v>
      </c>
      <c r="Y18537" s="8" t="s">
        <v>40274</v>
      </c>
      <c r="Z18537">
        <v>812930</v>
      </c>
      <c r="AB18537" s="8" t="s">
        <v>40275</v>
      </c>
    </row>
    <row r="18538" spans="24:28" x14ac:dyDescent="0.25">
      <c r="X18538">
        <v>18539</v>
      </c>
      <c r="Y18538" s="8" t="s">
        <v>40276</v>
      </c>
      <c r="Z18538">
        <v>812930</v>
      </c>
      <c r="AB18538" s="8" t="s">
        <v>40277</v>
      </c>
    </row>
    <row r="18539" spans="24:28" x14ac:dyDescent="0.25">
      <c r="X18539">
        <v>18540</v>
      </c>
      <c r="Y18539" s="8" t="s">
        <v>40278</v>
      </c>
      <c r="Z18539">
        <v>711510</v>
      </c>
      <c r="AB18539" s="8" t="s">
        <v>40279</v>
      </c>
    </row>
    <row r="18540" spans="24:28" x14ac:dyDescent="0.25">
      <c r="X18540">
        <v>18541</v>
      </c>
      <c r="Y18540" s="8" t="s">
        <v>40280</v>
      </c>
      <c r="Z18540">
        <v>512120</v>
      </c>
      <c r="AB18540" s="8" t="s">
        <v>40281</v>
      </c>
    </row>
    <row r="18541" spans="24:28" x14ac:dyDescent="0.25">
      <c r="X18541">
        <v>18542</v>
      </c>
      <c r="Y18541" s="8" t="s">
        <v>40282</v>
      </c>
      <c r="Z18541">
        <v>112320</v>
      </c>
      <c r="AB18541" s="8" t="s">
        <v>40283</v>
      </c>
    </row>
    <row r="18542" spans="24:28" x14ac:dyDescent="0.25">
      <c r="X18542">
        <v>18543</v>
      </c>
      <c r="Y18542" s="8" t="s">
        <v>40284</v>
      </c>
      <c r="Z18542">
        <v>112390</v>
      </c>
      <c r="AB18542" s="8" t="s">
        <v>40285</v>
      </c>
    </row>
    <row r="18543" spans="24:28" x14ac:dyDescent="0.25">
      <c r="X18543">
        <v>18544</v>
      </c>
      <c r="Y18543" s="8" t="s">
        <v>40286</v>
      </c>
      <c r="Z18543">
        <v>327410</v>
      </c>
      <c r="AB18543" s="8" t="s">
        <v>40287</v>
      </c>
    </row>
    <row r="18544" spans="24:28" x14ac:dyDescent="0.25">
      <c r="X18544">
        <v>18545</v>
      </c>
      <c r="Y18544" s="8" t="s">
        <v>40288</v>
      </c>
      <c r="Z18544">
        <v>333414</v>
      </c>
      <c r="AB18544" s="8" t="s">
        <v>40289</v>
      </c>
    </row>
    <row r="18545" spans="24:28" x14ac:dyDescent="0.25">
      <c r="X18545">
        <v>18546</v>
      </c>
      <c r="Y18545" s="8" t="s">
        <v>40290</v>
      </c>
      <c r="Z18545">
        <v>423620</v>
      </c>
      <c r="AB18545" s="8" t="s">
        <v>40291</v>
      </c>
    </row>
    <row r="18546" spans="24:28" x14ac:dyDescent="0.25">
      <c r="X18546">
        <v>18547</v>
      </c>
      <c r="Y18546" s="8" t="s">
        <v>40292</v>
      </c>
      <c r="Z18546">
        <v>335910</v>
      </c>
      <c r="AB18546" s="8" t="s">
        <v>40293</v>
      </c>
    </row>
    <row r="18547" spans="24:28" x14ac:dyDescent="0.25">
      <c r="X18547">
        <v>18548</v>
      </c>
      <c r="Y18547" s="8" t="s">
        <v>40294</v>
      </c>
      <c r="Z18547">
        <v>311313</v>
      </c>
      <c r="AB18547" s="8" t="s">
        <v>40295</v>
      </c>
    </row>
    <row r="18548" spans="24:28" x14ac:dyDescent="0.25">
      <c r="X18548">
        <v>18549</v>
      </c>
      <c r="Y18548" s="8" t="s">
        <v>40296</v>
      </c>
      <c r="Z18548">
        <v>111336</v>
      </c>
      <c r="AB18548" s="8" t="s">
        <v>40297</v>
      </c>
    </row>
    <row r="18549" spans="24:28" x14ac:dyDescent="0.25">
      <c r="X18549">
        <v>18550</v>
      </c>
      <c r="Y18549" s="8" t="s">
        <v>40298</v>
      </c>
      <c r="Z18549">
        <v>561330</v>
      </c>
      <c r="AB18549" s="8" t="s">
        <v>40299</v>
      </c>
    </row>
    <row r="18550" spans="24:28" x14ac:dyDescent="0.25">
      <c r="X18550">
        <v>18551</v>
      </c>
      <c r="Y18550" s="8" t="s">
        <v>40300</v>
      </c>
      <c r="Z18550">
        <v>111160</v>
      </c>
      <c r="AB18550" s="8" t="s">
        <v>40301</v>
      </c>
    </row>
    <row r="18551" spans="24:28" x14ac:dyDescent="0.25">
      <c r="X18551">
        <v>18552</v>
      </c>
      <c r="Y18551" s="8" t="s">
        <v>40302</v>
      </c>
      <c r="Z18551">
        <v>531312</v>
      </c>
      <c r="AB18551" s="8" t="s">
        <v>40303</v>
      </c>
    </row>
    <row r="18552" spans="24:28" x14ac:dyDescent="0.25">
      <c r="X18552">
        <v>18553</v>
      </c>
      <c r="Y18552" s="8" t="s">
        <v>40304</v>
      </c>
      <c r="Z18552">
        <v>423220</v>
      </c>
      <c r="AB18552" s="8" t="s">
        <v>40305</v>
      </c>
    </row>
    <row r="18553" spans="24:28" x14ac:dyDescent="0.25">
      <c r="X18553">
        <v>18554</v>
      </c>
      <c r="Y18553" s="8" t="s">
        <v>40306</v>
      </c>
      <c r="Z18553">
        <v>311613</v>
      </c>
      <c r="AB18553" s="8" t="s">
        <v>40307</v>
      </c>
    </row>
    <row r="18554" spans="24:28" x14ac:dyDescent="0.25">
      <c r="X18554">
        <v>18555</v>
      </c>
      <c r="Y18554" s="8" t="s">
        <v>40308</v>
      </c>
      <c r="Z18554">
        <v>522180</v>
      </c>
      <c r="AB18554" s="8" t="s">
        <v>40309</v>
      </c>
    </row>
    <row r="18555" spans="24:28" x14ac:dyDescent="0.25">
      <c r="X18555">
        <v>18556</v>
      </c>
      <c r="Y18555" s="8" t="s">
        <v>40310</v>
      </c>
      <c r="Z18555">
        <v>921120</v>
      </c>
      <c r="AB18555" s="8" t="s">
        <v>40311</v>
      </c>
    </row>
    <row r="18556" spans="24:28" x14ac:dyDescent="0.25">
      <c r="X18556">
        <v>18557</v>
      </c>
      <c r="Y18556" s="8" t="s">
        <v>40312</v>
      </c>
      <c r="Z18556">
        <v>111930</v>
      </c>
      <c r="AB18556" s="8" t="s">
        <v>40313</v>
      </c>
    </row>
    <row r="18557" spans="24:28" x14ac:dyDescent="0.25">
      <c r="X18557">
        <v>18558</v>
      </c>
      <c r="Y18557" s="8" t="s">
        <v>40314</v>
      </c>
      <c r="Z18557">
        <v>111310</v>
      </c>
      <c r="AB18557" s="8" t="s">
        <v>40315</v>
      </c>
    </row>
    <row r="18558" spans="24:28" x14ac:dyDescent="0.25">
      <c r="X18558">
        <v>18559</v>
      </c>
      <c r="Y18558" s="8" t="s">
        <v>40316</v>
      </c>
      <c r="Z18558">
        <v>327999</v>
      </c>
      <c r="AB18558" s="8" t="s">
        <v>40317</v>
      </c>
    </row>
    <row r="18559" spans="24:28" x14ac:dyDescent="0.25">
      <c r="X18559">
        <v>18560</v>
      </c>
      <c r="Y18559" s="8" t="s">
        <v>40318</v>
      </c>
      <c r="Z18559">
        <v>423930</v>
      </c>
      <c r="AB18559" s="8" t="s">
        <v>40319</v>
      </c>
    </row>
    <row r="18560" spans="24:28" x14ac:dyDescent="0.25">
      <c r="X18560">
        <v>18561</v>
      </c>
      <c r="Y18560" s="8" t="s">
        <v>40320</v>
      </c>
      <c r="Z18560">
        <v>561612</v>
      </c>
      <c r="AB18560" s="8" t="s">
        <v>40321</v>
      </c>
    </row>
    <row r="18561" spans="24:28" x14ac:dyDescent="0.25">
      <c r="X18561">
        <v>18562</v>
      </c>
      <c r="Y18561" s="8" t="s">
        <v>40322</v>
      </c>
      <c r="Z18561">
        <v>485119</v>
      </c>
      <c r="AB18561" s="8" t="s">
        <v>40323</v>
      </c>
    </row>
    <row r="18562" spans="24:28" x14ac:dyDescent="0.25">
      <c r="X18562">
        <v>18563</v>
      </c>
      <c r="Y18562" s="8" t="s">
        <v>40324</v>
      </c>
      <c r="Z18562">
        <v>311919</v>
      </c>
      <c r="AB18562" s="8" t="s">
        <v>40325</v>
      </c>
    </row>
    <row r="18563" spans="24:28" x14ac:dyDescent="0.25">
      <c r="X18563">
        <v>18564</v>
      </c>
      <c r="Y18563" s="8" t="s">
        <v>40326</v>
      </c>
      <c r="Z18563">
        <v>928120</v>
      </c>
      <c r="AB18563" s="8" t="s">
        <v>40327</v>
      </c>
    </row>
    <row r="18564" spans="24:28" x14ac:dyDescent="0.25">
      <c r="X18564">
        <v>18565</v>
      </c>
      <c r="Y18564" s="8" t="s">
        <v>40328</v>
      </c>
      <c r="Z18564">
        <v>621991</v>
      </c>
      <c r="AB18564" s="8" t="s">
        <v>40329</v>
      </c>
    </row>
    <row r="18565" spans="24:28" x14ac:dyDescent="0.25">
      <c r="X18565">
        <v>18566</v>
      </c>
      <c r="Y18565" s="8" t="s">
        <v>40330</v>
      </c>
      <c r="Z18565">
        <v>221330</v>
      </c>
      <c r="AB18565" s="8" t="s">
        <v>40331</v>
      </c>
    </row>
    <row r="18566" spans="24:28" x14ac:dyDescent="0.25">
      <c r="X18566">
        <v>18567</v>
      </c>
      <c r="Y18566" s="8" t="s">
        <v>40332</v>
      </c>
      <c r="Z18566">
        <v>327211</v>
      </c>
      <c r="AB18566" s="8" t="s">
        <v>40333</v>
      </c>
    </row>
    <row r="18567" spans="24:28" x14ac:dyDescent="0.25">
      <c r="X18567">
        <v>18568</v>
      </c>
      <c r="Y18567" s="8" t="s">
        <v>40334</v>
      </c>
      <c r="Z18567">
        <v>212210</v>
      </c>
      <c r="AB18567" s="8" t="s">
        <v>40335</v>
      </c>
    </row>
    <row r="18568" spans="24:28" x14ac:dyDescent="0.25">
      <c r="X18568">
        <v>18569</v>
      </c>
      <c r="Y18568" s="8" t="s">
        <v>40336</v>
      </c>
      <c r="Z18568">
        <v>331420</v>
      </c>
      <c r="AB18568" s="8" t="s">
        <v>40337</v>
      </c>
    </row>
    <row r="18569" spans="24:28" x14ac:dyDescent="0.25">
      <c r="X18569">
        <v>18570</v>
      </c>
      <c r="Y18569" s="8" t="s">
        <v>40338</v>
      </c>
      <c r="Z18569">
        <v>112910</v>
      </c>
      <c r="AB18569" s="8" t="s">
        <v>40339</v>
      </c>
    </row>
    <row r="18570" spans="24:28" x14ac:dyDescent="0.25">
      <c r="X18570">
        <v>18571</v>
      </c>
      <c r="Y18570" s="8" t="s">
        <v>40340</v>
      </c>
      <c r="Z18570">
        <v>311340</v>
      </c>
      <c r="AB18570" s="8" t="s">
        <v>40341</v>
      </c>
    </row>
    <row r="18571" spans="24:28" x14ac:dyDescent="0.25">
      <c r="X18571">
        <v>18572</v>
      </c>
      <c r="Y18571" s="8" t="s">
        <v>40342</v>
      </c>
      <c r="Z18571">
        <v>481211</v>
      </c>
      <c r="AB18571" s="8" t="s">
        <v>40343</v>
      </c>
    </row>
    <row r="18572" spans="24:28" x14ac:dyDescent="0.25">
      <c r="X18572">
        <v>18573</v>
      </c>
      <c r="Y18572" s="8" t="s">
        <v>40344</v>
      </c>
      <c r="Z18572">
        <v>212322</v>
      </c>
      <c r="AB18572" s="8" t="s">
        <v>40345</v>
      </c>
    </row>
  </sheetData>
  <mergeCells count="2">
    <mergeCell ref="X1:AB1"/>
    <mergeCell ref="A1:W1"/>
  </mergeCells>
  <pageMargins left="0.7" right="0.7" top="0.75" bottom="0.75" header="0.3" footer="0.3"/>
  <pageSetup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Sectors_old</vt:lpstr>
      <vt:lpstr>Sectors</vt:lpstr>
      <vt:lpstr>Stock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2023-06-08T07:16:23Z</dcterms:modified>
</cp:coreProperties>
</file>